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66925"/>
  <mc:AlternateContent xmlns:mc="http://schemas.openxmlformats.org/markup-compatibility/2006">
    <mc:Choice Requires="x15">
      <x15ac:absPath xmlns:x15ac="http://schemas.microsoft.com/office/spreadsheetml/2010/11/ac" url="\\lbe.local\fileserver\Environment\Strategic Planning\Enfield Local Plan 2020-39\Evidence Base\Housing and Economic Land Availability Assessment (HELAA) - WIP\Drafts\Reg 19 Draft\"/>
    </mc:Choice>
  </mc:AlternateContent>
  <xr:revisionPtr revIDLastSave="0" documentId="13_ncr:1_{6BB71B53-F3F2-42AB-949E-EEEF50157762}" xr6:coauthVersionLast="47" xr6:coauthVersionMax="47" xr10:uidLastSave="{00000000-0000-0000-0000-000000000000}"/>
  <bookViews>
    <workbookView xWindow="-120" yWindow="-120" windowWidth="29040" windowHeight="15840" tabRatio="962" activeTab="5" xr2:uid="{BF3656B8-79E0-4EEF-909C-73B455ADA598}"/>
  </bookViews>
  <sheets>
    <sheet name="Criteria" sheetId="2" r:id="rId1"/>
    <sheet name="Assessed Sites (Housing + mix)" sheetId="12" r:id="rId2"/>
    <sheet name="Assessed Sites (Employment onl)" sheetId="1" r:id="rId3"/>
    <sheet name="Assessed Sites (Other uses)" sheetId="13" r:id="rId4"/>
    <sheet name="Excluded (Level 1 constraints)" sheetId="6" r:id="rId5"/>
    <sheet name="Excluded sites (not unique etc)" sheetId="16" r:id="rId6"/>
  </sheets>
  <externalReferences>
    <externalReference r:id="rId7"/>
    <externalReference r:id="rId8"/>
    <externalReference r:id="rId9"/>
    <externalReference r:id="rId10"/>
    <externalReference r:id="rId11"/>
  </externalReferences>
  <definedNames>
    <definedName name="_xlnm._FilterDatabase" localSheetId="2" hidden="1">[1]Sheet1!#REF!</definedName>
    <definedName name="_xlnm._FilterDatabase" localSheetId="3" hidden="1">'Assessed Sites (Other uses)'!$A$3:$AY$16</definedName>
    <definedName name="_xlnm._FilterDatabase" localSheetId="5" hidden="1">'Excluded sites (not unique etc)'!$B$1:$BV$1027</definedName>
    <definedName name="_ftn1" localSheetId="2">'Assessed Sites (Employment onl)'!#REF!</definedName>
    <definedName name="_ftn1" localSheetId="1">'Assessed Sites (Housing + mix)'!#REF!</definedName>
    <definedName name="_ftn1" localSheetId="3">'Assessed Sites (Other uses)'!#REF!</definedName>
    <definedName name="_ftnref1" localSheetId="2">'Assessed Sites (Employment onl)'!#REF!</definedName>
    <definedName name="_ftnref1" localSheetId="1">'Assessed Sites (Housing + mix)'!$G$412</definedName>
    <definedName name="_ftnref1" localSheetId="3">'Assessed Sites (Other uses)'!#REF!</definedName>
    <definedName name="ALL">'Assessed Sites (Housing + mix)'!$49:$1162</definedName>
    <definedName name="ALLDATA">'Assessed Sites (Housing + mix)'!$A$49:$BK$1162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I1252" i="16" l="1"/>
  <c r="BK1252" i="16" s="1"/>
  <c r="BM1252" i="16" s="1"/>
  <c r="CC1252" i="16" s="1"/>
  <c r="BW1252" i="16"/>
  <c r="BX1252" i="16"/>
  <c r="CG1252" i="16"/>
  <c r="CM1252" i="16"/>
  <c r="CN1252" i="16"/>
  <c r="CO1252" i="16"/>
  <c r="CP1252" i="16"/>
  <c r="CQ1252" i="16"/>
  <c r="CR1252" i="16"/>
  <c r="CS1252" i="16"/>
  <c r="CT1252" i="16"/>
  <c r="CU1252" i="16"/>
  <c r="CV1252" i="16"/>
  <c r="CW1252" i="16"/>
  <c r="CX1252" i="16"/>
  <c r="CY1252" i="16"/>
  <c r="CZ1252" i="16"/>
  <c r="DA1252" i="16"/>
  <c r="DB1252" i="16"/>
  <c r="DC1252" i="16"/>
  <c r="DD1252" i="16"/>
  <c r="DE1252" i="16"/>
  <c r="DF1252" i="16"/>
  <c r="BI1251" i="16"/>
  <c r="BK1251" i="16" s="1"/>
  <c r="BW1251" i="16"/>
  <c r="BX1251" i="16"/>
  <c r="CC1251" i="16"/>
  <c r="CG1251" i="16"/>
  <c r="CM1251" i="16"/>
  <c r="CN1251" i="16"/>
  <c r="CO1251" i="16"/>
  <c r="CP1251" i="16"/>
  <c r="CQ1251" i="16"/>
  <c r="CR1251" i="16"/>
  <c r="CS1251" i="16"/>
  <c r="CT1251" i="16"/>
  <c r="CU1251" i="16"/>
  <c r="CV1251" i="16"/>
  <c r="CW1251" i="16"/>
  <c r="CX1251" i="16"/>
  <c r="CY1251" i="16"/>
  <c r="CZ1251" i="16"/>
  <c r="DA1251" i="16"/>
  <c r="DB1251" i="16"/>
  <c r="DC1251" i="16"/>
  <c r="DD1251" i="16"/>
  <c r="DE1251" i="16"/>
  <c r="DF1251" i="16"/>
  <c r="DG1252" i="16" l="1"/>
  <c r="CB1252" i="16"/>
  <c r="CB1251" i="16"/>
  <c r="CH1252" i="16"/>
  <c r="CD1252" i="16" s="1"/>
  <c r="DG1251" i="16"/>
  <c r="CH1251" i="16"/>
  <c r="CD1251" i="16" s="1"/>
  <c r="BT1250" i="16" l="1"/>
  <c r="BU1250" i="16"/>
  <c r="BY1250" i="16"/>
  <c r="BZ1250" i="16"/>
  <c r="CC1250" i="16"/>
  <c r="CD1250" i="16"/>
  <c r="CA1250" i="16" s="1"/>
  <c r="BH1249" i="16" l="1"/>
  <c r="BI1249" i="16"/>
  <c r="BK1249" i="16" s="1"/>
  <c r="BM1249" i="16" s="1"/>
  <c r="BW1249" i="16"/>
  <c r="BX1249" i="16"/>
  <c r="CM1249" i="16"/>
  <c r="CN1249" i="16"/>
  <c r="CO1249" i="16"/>
  <c r="CP1249" i="16"/>
  <c r="CQ1249" i="16"/>
  <c r="CR1249" i="16"/>
  <c r="CS1249" i="16"/>
  <c r="CT1249" i="16"/>
  <c r="CU1249" i="16"/>
  <c r="CV1249" i="16"/>
  <c r="DG1249" i="16"/>
  <c r="DH1249" i="16"/>
  <c r="DI1249" i="16"/>
  <c r="BI1248" i="16"/>
  <c r="BK1248" i="16" s="1"/>
  <c r="BM1248" i="16" s="1"/>
  <c r="BW1248" i="16"/>
  <c r="BX1248" i="16"/>
  <c r="CM1248" i="16"/>
  <c r="CN1248" i="16"/>
  <c r="CO1248" i="16"/>
  <c r="CP1248" i="16"/>
  <c r="CQ1248" i="16"/>
  <c r="DG1248" i="16"/>
  <c r="DH1248" i="16"/>
  <c r="DI1248" i="16"/>
  <c r="CB1249" i="16" l="1"/>
  <c r="AX1249" i="16"/>
  <c r="AW1248" i="16"/>
  <c r="AX1248" i="16"/>
  <c r="CX1249" i="16" l="1"/>
  <c r="DB1249" i="16"/>
  <c r="DF1249" i="16"/>
  <c r="CG1249" i="16"/>
  <c r="CW1249" i="16"/>
  <c r="DA1249" i="16"/>
  <c r="DE1249" i="16"/>
  <c r="CY1249" i="16"/>
  <c r="DC1249" i="16"/>
  <c r="CZ1249" i="16"/>
  <c r="DD1249" i="16"/>
  <c r="CC1249" i="16"/>
  <c r="CS1248" i="16"/>
  <c r="CW1248" i="16"/>
  <c r="DA1248" i="16"/>
  <c r="DE1248" i="16"/>
  <c r="CR1248" i="16"/>
  <c r="CV1248" i="16"/>
  <c r="CZ1248" i="16"/>
  <c r="DD1248" i="16"/>
  <c r="CT1248" i="16"/>
  <c r="CX1248" i="16"/>
  <c r="DB1248" i="16"/>
  <c r="DF1248" i="16"/>
  <c r="CU1248" i="16"/>
  <c r="CY1248" i="16"/>
  <c r="DC1248" i="16"/>
  <c r="CG1248" i="16"/>
  <c r="CH1249" i="16" l="1"/>
  <c r="CD1249" i="16" s="1"/>
  <c r="CH1248" i="16"/>
  <c r="C1247" i="16" l="1"/>
  <c r="BM1247" i="16"/>
  <c r="AV1247" i="16" s="1"/>
  <c r="BW1247" i="16"/>
  <c r="BX1247" i="16"/>
  <c r="BZ1247" i="16"/>
  <c r="CA1247" i="16" s="1" a="1"/>
  <c r="CA1247" i="16" s="1"/>
  <c r="CR1247" i="16"/>
  <c r="CS1247" i="16"/>
  <c r="CT1247" i="16"/>
  <c r="CU1247" i="16"/>
  <c r="CV1247" i="16"/>
  <c r="CW1247" i="16"/>
  <c r="CX1247" i="16"/>
  <c r="CY1247" i="16"/>
  <c r="CZ1247" i="16"/>
  <c r="DA1247" i="16"/>
  <c r="DB1247" i="16"/>
  <c r="DC1247" i="16"/>
  <c r="DD1247" i="16"/>
  <c r="DE1247" i="16"/>
  <c r="DF1247" i="16"/>
  <c r="DG1247" i="16"/>
  <c r="DH1247" i="16"/>
  <c r="DI1247" i="16"/>
  <c r="BK1246" i="16"/>
  <c r="BW1246" i="16"/>
  <c r="BX1246" i="16"/>
  <c r="CC1246" i="16"/>
  <c r="CG1246" i="16"/>
  <c r="CM1246" i="16"/>
  <c r="CN1246" i="16"/>
  <c r="CO1246" i="16"/>
  <c r="CP1246" i="16"/>
  <c r="CQ1246" i="16"/>
  <c r="CR1246" i="16"/>
  <c r="CS1246" i="16"/>
  <c r="CT1246" i="16"/>
  <c r="CU1246" i="16"/>
  <c r="CV1246" i="16"/>
  <c r="CW1246" i="16"/>
  <c r="CX1246" i="16"/>
  <c r="CY1246" i="16"/>
  <c r="CZ1246" i="16"/>
  <c r="DA1246" i="16"/>
  <c r="DB1246" i="16"/>
  <c r="DC1246" i="16"/>
  <c r="DD1246" i="16"/>
  <c r="DE1246" i="16"/>
  <c r="DF1246" i="16"/>
  <c r="DG1246" i="16"/>
  <c r="DH1246" i="16"/>
  <c r="DI1246" i="16"/>
  <c r="C1245" i="16"/>
  <c r="BM1245" i="16"/>
  <c r="AV1245" i="16" s="1"/>
  <c r="BW1245" i="16"/>
  <c r="BX1245" i="16"/>
  <c r="CW1245" i="16"/>
  <c r="CX1245" i="16"/>
  <c r="CY1245" i="16"/>
  <c r="CZ1245" i="16"/>
  <c r="DA1245" i="16"/>
  <c r="DB1245" i="16"/>
  <c r="DC1245" i="16"/>
  <c r="DD1245" i="16"/>
  <c r="DE1245" i="16"/>
  <c r="DF1245" i="16"/>
  <c r="DG1245" i="16"/>
  <c r="DH1245" i="16"/>
  <c r="DI1245" i="16"/>
  <c r="BH1244" i="16"/>
  <c r="BI1244" i="16"/>
  <c r="BK1244" i="16" s="1"/>
  <c r="BM1244" i="16" s="1"/>
  <c r="AW1244" i="16" s="1"/>
  <c r="BW1244" i="16"/>
  <c r="BX1244" i="16"/>
  <c r="CM1244" i="16"/>
  <c r="CN1244" i="16"/>
  <c r="CO1244" i="16"/>
  <c r="CP1244" i="16"/>
  <c r="CQ1244" i="16"/>
  <c r="CW1244" i="16"/>
  <c r="CX1244" i="16"/>
  <c r="CY1244" i="16"/>
  <c r="CZ1244" i="16"/>
  <c r="DA1244" i="16"/>
  <c r="DB1244" i="16"/>
  <c r="DC1244" i="16"/>
  <c r="DD1244" i="16"/>
  <c r="DE1244" i="16"/>
  <c r="DF1244" i="16"/>
  <c r="DG1244" i="16"/>
  <c r="DH1244" i="16"/>
  <c r="DI1244" i="16"/>
  <c r="AW1242" i="16"/>
  <c r="CR1242" i="16" s="1"/>
  <c r="BH1242" i="16"/>
  <c r="BI1242" i="16"/>
  <c r="BK1242" i="16" s="1"/>
  <c r="BL1242" i="16" s="1"/>
  <c r="BW1242" i="16"/>
  <c r="BX1242" i="16"/>
  <c r="CM1242" i="16"/>
  <c r="CN1242" i="16"/>
  <c r="CO1242" i="16"/>
  <c r="CP1242" i="16"/>
  <c r="CQ1242" i="16"/>
  <c r="CW1242" i="16"/>
  <c r="CX1242" i="16"/>
  <c r="CY1242" i="16"/>
  <c r="CZ1242" i="16"/>
  <c r="DA1242" i="16"/>
  <c r="DB1242" i="16"/>
  <c r="DC1242" i="16"/>
  <c r="DD1242" i="16"/>
  <c r="DE1242" i="16"/>
  <c r="DF1242" i="16"/>
  <c r="DG1242" i="16"/>
  <c r="DH1242" i="16"/>
  <c r="DI1242" i="16"/>
  <c r="AW1243" i="16"/>
  <c r="CR1243" i="16" s="1"/>
  <c r="BH1243" i="16"/>
  <c r="BI1243" i="16"/>
  <c r="BK1243" i="16" s="1"/>
  <c r="BL1243" i="16" s="1"/>
  <c r="BW1243" i="16"/>
  <c r="BX1243" i="16"/>
  <c r="CM1243" i="16"/>
  <c r="CN1243" i="16"/>
  <c r="CO1243" i="16"/>
  <c r="CP1243" i="16"/>
  <c r="CQ1243" i="16"/>
  <c r="CW1243" i="16"/>
  <c r="CX1243" i="16"/>
  <c r="CY1243" i="16"/>
  <c r="CZ1243" i="16"/>
  <c r="DA1243" i="16"/>
  <c r="DB1243" i="16"/>
  <c r="DC1243" i="16"/>
  <c r="DD1243" i="16"/>
  <c r="DE1243" i="16"/>
  <c r="DF1243" i="16"/>
  <c r="DG1243" i="16"/>
  <c r="DH1243" i="16"/>
  <c r="DI1243" i="16"/>
  <c r="C1241" i="16"/>
  <c r="BK1241" i="16"/>
  <c r="AV1241" i="16" s="1"/>
  <c r="BW1241" i="16"/>
  <c r="BX1241" i="16"/>
  <c r="CR1241" i="16"/>
  <c r="CS1241" i="16"/>
  <c r="CT1241" i="16"/>
  <c r="CU1241" i="16"/>
  <c r="CV1241" i="16"/>
  <c r="CW1241" i="16"/>
  <c r="CX1241" i="16"/>
  <c r="CY1241" i="16"/>
  <c r="CZ1241" i="16"/>
  <c r="DA1241" i="16"/>
  <c r="DB1241" i="16"/>
  <c r="DC1241" i="16"/>
  <c r="DD1241" i="16"/>
  <c r="DE1241" i="16"/>
  <c r="DF1241" i="16"/>
  <c r="DG1241" i="16"/>
  <c r="DH1241" i="16"/>
  <c r="DI1241" i="16"/>
  <c r="C1240" i="16"/>
  <c r="AV1240" i="16"/>
  <c r="CM1240" i="16" s="1"/>
  <c r="BM1240" i="16"/>
  <c r="BW1240" i="16"/>
  <c r="BX1240" i="16"/>
  <c r="CG1240" i="16"/>
  <c r="CR1240" i="16"/>
  <c r="CS1240" i="16"/>
  <c r="CT1240" i="16"/>
  <c r="CU1240" i="16"/>
  <c r="CV1240" i="16"/>
  <c r="CW1240" i="16"/>
  <c r="CX1240" i="16"/>
  <c r="CY1240" i="16"/>
  <c r="CZ1240" i="16"/>
  <c r="DA1240" i="16"/>
  <c r="DB1240" i="16"/>
  <c r="DC1240" i="16"/>
  <c r="DD1240" i="16"/>
  <c r="DE1240" i="16"/>
  <c r="DF1240" i="16"/>
  <c r="DG1240" i="16"/>
  <c r="DH1240" i="16"/>
  <c r="DI1240" i="16"/>
  <c r="C1239" i="16"/>
  <c r="AV1239" i="16"/>
  <c r="CM1239" i="16" s="1"/>
  <c r="BM1239" i="16"/>
  <c r="BW1239" i="16"/>
  <c r="BX1239" i="16"/>
  <c r="CG1239" i="16"/>
  <c r="CR1239" i="16"/>
  <c r="CS1239" i="16"/>
  <c r="CT1239" i="16"/>
  <c r="CU1239" i="16"/>
  <c r="CV1239" i="16"/>
  <c r="CW1239" i="16"/>
  <c r="CX1239" i="16"/>
  <c r="CY1239" i="16"/>
  <c r="CZ1239" i="16"/>
  <c r="DA1239" i="16"/>
  <c r="DB1239" i="16"/>
  <c r="DC1239" i="16"/>
  <c r="DD1239" i="16"/>
  <c r="DE1239" i="16"/>
  <c r="DF1239" i="16"/>
  <c r="DG1239" i="16"/>
  <c r="DH1239" i="16"/>
  <c r="DI1239" i="16"/>
  <c r="BM1238" i="16"/>
  <c r="BY1238" i="16"/>
  <c r="CA1238" i="16" a="1"/>
  <c r="CA1238" i="16" s="1"/>
  <c r="CB1238" i="16"/>
  <c r="CC1238" i="16"/>
  <c r="CG1238" i="16"/>
  <c r="DG1238" i="16"/>
  <c r="CH1238" i="16" s="1"/>
  <c r="DH1238" i="16"/>
  <c r="DI1238" i="16"/>
  <c r="C1237" i="16"/>
  <c r="BM1237" i="16"/>
  <c r="AV1237" i="16" s="1"/>
  <c r="BW1237" i="16"/>
  <c r="BX1237" i="16"/>
  <c r="CR1237" i="16"/>
  <c r="CS1237" i="16"/>
  <c r="CT1237" i="16"/>
  <c r="CU1237" i="16"/>
  <c r="CV1237" i="16"/>
  <c r="CW1237" i="16"/>
  <c r="CX1237" i="16"/>
  <c r="CY1237" i="16"/>
  <c r="CZ1237" i="16"/>
  <c r="DA1237" i="16"/>
  <c r="DB1237" i="16"/>
  <c r="DC1237" i="16"/>
  <c r="DD1237" i="16"/>
  <c r="DE1237" i="16"/>
  <c r="DF1237" i="16"/>
  <c r="DG1237" i="16"/>
  <c r="DH1237" i="16"/>
  <c r="DI1237" i="16"/>
  <c r="BK1236" i="16"/>
  <c r="BM1236" i="16" s="1"/>
  <c r="AW1236" i="16" s="1"/>
  <c r="BW1236" i="16"/>
  <c r="BX1236" i="16"/>
  <c r="BZ1236" i="16"/>
  <c r="CA1236" i="16" s="1" a="1"/>
  <c r="CA1236" i="16" s="1"/>
  <c r="CM1236" i="16"/>
  <c r="CN1236" i="16"/>
  <c r="CO1236" i="16"/>
  <c r="CP1236" i="16"/>
  <c r="CQ1236" i="16"/>
  <c r="CW1236" i="16"/>
  <c r="CX1236" i="16"/>
  <c r="CY1236" i="16"/>
  <c r="CZ1236" i="16"/>
  <c r="DA1236" i="16"/>
  <c r="DB1236" i="16"/>
  <c r="DC1236" i="16"/>
  <c r="DD1236" i="16"/>
  <c r="DE1236" i="16"/>
  <c r="DF1236" i="16"/>
  <c r="DG1236" i="16"/>
  <c r="DH1236" i="16"/>
  <c r="DI1236" i="16"/>
  <c r="C1235" i="16"/>
  <c r="BM1235" i="16"/>
  <c r="AV1235" i="16" s="1"/>
  <c r="BW1235" i="16"/>
  <c r="BX1235" i="16"/>
  <c r="BZ1235" i="16"/>
  <c r="CA1235" i="16" s="1" a="1"/>
  <c r="CA1235" i="16" s="1"/>
  <c r="CR1235" i="16"/>
  <c r="CS1235" i="16"/>
  <c r="CT1235" i="16"/>
  <c r="CU1235" i="16"/>
  <c r="CV1235" i="16"/>
  <c r="CW1235" i="16"/>
  <c r="CX1235" i="16"/>
  <c r="CY1235" i="16"/>
  <c r="CZ1235" i="16"/>
  <c r="DA1235" i="16"/>
  <c r="DB1235" i="16"/>
  <c r="DC1235" i="16"/>
  <c r="DD1235" i="16"/>
  <c r="DE1235" i="16"/>
  <c r="DF1235" i="16"/>
  <c r="DG1235" i="16"/>
  <c r="DH1235" i="16"/>
  <c r="DI1235" i="16"/>
  <c r="C1234" i="16"/>
  <c r="BM1234" i="16"/>
  <c r="AV1234" i="16" s="1"/>
  <c r="BW1234" i="16"/>
  <c r="BX1234" i="16"/>
  <c r="BZ1234" i="16"/>
  <c r="CA1234" i="16" s="1" a="1"/>
  <c r="CA1234" i="16" s="1"/>
  <c r="CR1234" i="16"/>
  <c r="CS1234" i="16"/>
  <c r="CT1234" i="16"/>
  <c r="CU1234" i="16"/>
  <c r="CV1234" i="16"/>
  <c r="CW1234" i="16"/>
  <c r="CX1234" i="16"/>
  <c r="CY1234" i="16"/>
  <c r="CZ1234" i="16"/>
  <c r="DA1234" i="16"/>
  <c r="DB1234" i="16"/>
  <c r="DC1234" i="16"/>
  <c r="DD1234" i="16"/>
  <c r="DE1234" i="16"/>
  <c r="DF1234" i="16"/>
  <c r="DG1234" i="16"/>
  <c r="DH1234" i="16"/>
  <c r="DI1234" i="16"/>
  <c r="C1233" i="16"/>
  <c r="BM1233" i="16"/>
  <c r="AV1233" i="16" s="1"/>
  <c r="BW1233" i="16"/>
  <c r="BX1233" i="16"/>
  <c r="BZ1233" i="16"/>
  <c r="CA1233" i="16" s="1" a="1"/>
  <c r="CA1233" i="16" s="1"/>
  <c r="CR1233" i="16"/>
  <c r="CS1233" i="16"/>
  <c r="CT1233" i="16"/>
  <c r="CU1233" i="16"/>
  <c r="CV1233" i="16"/>
  <c r="CW1233" i="16"/>
  <c r="CX1233" i="16"/>
  <c r="CY1233" i="16"/>
  <c r="CZ1233" i="16"/>
  <c r="DA1233" i="16"/>
  <c r="DB1233" i="16"/>
  <c r="DC1233" i="16"/>
  <c r="DD1233" i="16"/>
  <c r="DE1233" i="16"/>
  <c r="DF1233" i="16"/>
  <c r="DG1233" i="16"/>
  <c r="DH1233" i="16"/>
  <c r="DI1233" i="16"/>
  <c r="C1232" i="16"/>
  <c r="BI1232" i="16"/>
  <c r="BK1232" i="16" s="1"/>
  <c r="BM1232" i="16" s="1"/>
  <c r="BW1232" i="16"/>
  <c r="BX1232" i="16"/>
  <c r="CR1232" i="16"/>
  <c r="CS1232" i="16"/>
  <c r="CT1232" i="16"/>
  <c r="CU1232" i="16"/>
  <c r="CV1232" i="16"/>
  <c r="CW1232" i="16"/>
  <c r="CX1232" i="16"/>
  <c r="CY1232" i="16"/>
  <c r="CZ1232" i="16"/>
  <c r="DA1232" i="16"/>
  <c r="DB1232" i="16"/>
  <c r="DC1232" i="16"/>
  <c r="DD1232" i="16"/>
  <c r="DE1232" i="16"/>
  <c r="DF1232" i="16"/>
  <c r="DG1232" i="16"/>
  <c r="DH1232" i="16"/>
  <c r="DI1232" i="16"/>
  <c r="C1231" i="16"/>
  <c r="AV1231" i="16"/>
  <c r="CM1231" i="16" s="1"/>
  <c r="BM1231" i="16"/>
  <c r="BW1231" i="16"/>
  <c r="BX1231" i="16"/>
  <c r="CG1231" i="16"/>
  <c r="CR1231" i="16"/>
  <c r="CS1231" i="16"/>
  <c r="CT1231" i="16"/>
  <c r="CU1231" i="16"/>
  <c r="CV1231" i="16"/>
  <c r="CW1231" i="16"/>
  <c r="CX1231" i="16"/>
  <c r="CY1231" i="16"/>
  <c r="CZ1231" i="16"/>
  <c r="DA1231" i="16"/>
  <c r="DB1231" i="16"/>
  <c r="DC1231" i="16"/>
  <c r="DD1231" i="16"/>
  <c r="DE1231" i="16"/>
  <c r="DF1231" i="16"/>
  <c r="DG1231" i="16"/>
  <c r="DH1231" i="16"/>
  <c r="DI1231" i="16"/>
  <c r="C1230" i="16"/>
  <c r="AV1230" i="16"/>
  <c r="CM1230" i="16" s="1"/>
  <c r="BM1230" i="16"/>
  <c r="BW1230" i="16"/>
  <c r="BX1230" i="16"/>
  <c r="CG1230" i="16"/>
  <c r="CR1230" i="16"/>
  <c r="CS1230" i="16"/>
  <c r="CT1230" i="16"/>
  <c r="CU1230" i="16"/>
  <c r="CV1230" i="16"/>
  <c r="CW1230" i="16"/>
  <c r="CX1230" i="16"/>
  <c r="CY1230" i="16"/>
  <c r="CZ1230" i="16"/>
  <c r="DA1230" i="16"/>
  <c r="DB1230" i="16"/>
  <c r="DC1230" i="16"/>
  <c r="DD1230" i="16"/>
  <c r="DE1230" i="16"/>
  <c r="DF1230" i="16"/>
  <c r="DG1230" i="16"/>
  <c r="DH1230" i="16"/>
  <c r="DI1230" i="16"/>
  <c r="C1229" i="16"/>
  <c r="BM1229" i="16"/>
  <c r="AV1229" i="16" s="1"/>
  <c r="BW1229" i="16"/>
  <c r="BX1229" i="16"/>
  <c r="CR1229" i="16"/>
  <c r="CS1229" i="16"/>
  <c r="CT1229" i="16"/>
  <c r="CU1229" i="16"/>
  <c r="CV1229" i="16"/>
  <c r="CW1229" i="16"/>
  <c r="CX1229" i="16"/>
  <c r="CY1229" i="16"/>
  <c r="CZ1229" i="16"/>
  <c r="DA1229" i="16"/>
  <c r="DB1229" i="16"/>
  <c r="DC1229" i="16"/>
  <c r="DD1229" i="16"/>
  <c r="DE1229" i="16"/>
  <c r="DF1229" i="16"/>
  <c r="DG1229" i="16"/>
  <c r="DH1229" i="16"/>
  <c r="DI1229" i="16"/>
  <c r="C1228" i="16"/>
  <c r="BM1228" i="16"/>
  <c r="AV1228" i="16" s="1"/>
  <c r="BW1228" i="16"/>
  <c r="BX1228" i="16"/>
  <c r="BZ1228" i="16"/>
  <c r="CA1228" i="16" s="1" a="1"/>
  <c r="CA1228" i="16" s="1"/>
  <c r="CR1228" i="16"/>
  <c r="CS1228" i="16"/>
  <c r="CT1228" i="16"/>
  <c r="CU1228" i="16"/>
  <c r="CV1228" i="16"/>
  <c r="CW1228" i="16"/>
  <c r="CX1228" i="16"/>
  <c r="CY1228" i="16"/>
  <c r="CZ1228" i="16"/>
  <c r="DA1228" i="16"/>
  <c r="DB1228" i="16"/>
  <c r="DC1228" i="16"/>
  <c r="DD1228" i="16"/>
  <c r="DE1228" i="16"/>
  <c r="DF1228" i="16"/>
  <c r="DG1228" i="16"/>
  <c r="DH1228" i="16"/>
  <c r="DI1228" i="16"/>
  <c r="AV1227" i="16"/>
  <c r="CC1227" i="16" s="1"/>
  <c r="BK1227" i="16"/>
  <c r="BL1227" i="16" s="1"/>
  <c r="BW1227" i="16"/>
  <c r="BX1227" i="16"/>
  <c r="BZ1227" i="16"/>
  <c r="CA1227" i="16" s="1" a="1"/>
  <c r="CA1227" i="16" s="1"/>
  <c r="CR1227" i="16"/>
  <c r="CS1227" i="16"/>
  <c r="CT1227" i="16"/>
  <c r="CU1227" i="16"/>
  <c r="CV1227" i="16"/>
  <c r="CW1227" i="16"/>
  <c r="CX1227" i="16"/>
  <c r="CY1227" i="16"/>
  <c r="CZ1227" i="16"/>
  <c r="DA1227" i="16"/>
  <c r="DB1227" i="16"/>
  <c r="DC1227" i="16"/>
  <c r="DD1227" i="16"/>
  <c r="DE1227" i="16"/>
  <c r="DG1227" i="16"/>
  <c r="DH1227" i="16"/>
  <c r="DI1227" i="16"/>
  <c r="C1226" i="16"/>
  <c r="BM1226" i="16"/>
  <c r="BW1226" i="16"/>
  <c r="BX1226" i="16"/>
  <c r="BZ1226" i="16"/>
  <c r="CA1226" i="16" s="1" a="1"/>
  <c r="CA1226" i="16" s="1"/>
  <c r="DG1226" i="16"/>
  <c r="CH1226" i="16" s="1"/>
  <c r="CD1226" i="16" s="1"/>
  <c r="DH1226" i="16"/>
  <c r="DI1226" i="16"/>
  <c r="C1225" i="16"/>
  <c r="BK1225" i="16"/>
  <c r="BW1225" i="16"/>
  <c r="BX1225" i="16"/>
  <c r="BZ1225" i="16"/>
  <c r="CA1225" i="16" s="1" a="1"/>
  <c r="CA1225" i="16" s="1"/>
  <c r="CC1225" i="16"/>
  <c r="CG1225" i="16"/>
  <c r="CM1225" i="16"/>
  <c r="CN1225" i="16"/>
  <c r="CO1225" i="16"/>
  <c r="CP1225" i="16"/>
  <c r="CQ1225" i="16"/>
  <c r="CR1225" i="16"/>
  <c r="CS1225" i="16"/>
  <c r="CT1225" i="16"/>
  <c r="CU1225" i="16"/>
  <c r="CV1225" i="16"/>
  <c r="CW1225" i="16"/>
  <c r="CX1225" i="16"/>
  <c r="CY1225" i="16"/>
  <c r="CZ1225" i="16"/>
  <c r="DA1225" i="16"/>
  <c r="DB1225" i="16"/>
  <c r="DC1225" i="16"/>
  <c r="DD1225" i="16"/>
  <c r="DE1225" i="16"/>
  <c r="DF1225" i="16"/>
  <c r="DG1225" i="16"/>
  <c r="DH1225" i="16"/>
  <c r="DI1225" i="16"/>
  <c r="BK1224" i="16"/>
  <c r="BW1224" i="16"/>
  <c r="BX1224" i="16"/>
  <c r="CC1224" i="16"/>
  <c r="CG1224" i="16"/>
  <c r="CM1224" i="16"/>
  <c r="CN1224" i="16"/>
  <c r="CO1224" i="16"/>
  <c r="CP1224" i="16"/>
  <c r="CQ1224" i="16"/>
  <c r="CR1224" i="16"/>
  <c r="CS1224" i="16"/>
  <c r="CT1224" i="16"/>
  <c r="CU1224" i="16"/>
  <c r="CV1224" i="16"/>
  <c r="CW1224" i="16"/>
  <c r="CX1224" i="16"/>
  <c r="CY1224" i="16"/>
  <c r="CZ1224" i="16"/>
  <c r="DA1224" i="16"/>
  <c r="DB1224" i="16"/>
  <c r="DC1224" i="16"/>
  <c r="DD1224" i="16"/>
  <c r="DE1224" i="16"/>
  <c r="DG1224" i="16"/>
  <c r="DH1224" i="16"/>
  <c r="DI1224" i="16"/>
  <c r="CP1231" i="16" l="1"/>
  <c r="CO1231" i="16"/>
  <c r="CP1240" i="16"/>
  <c r="CU1242" i="16"/>
  <c r="CB1242" i="16"/>
  <c r="CG1242" i="16"/>
  <c r="CN1231" i="16"/>
  <c r="CN1227" i="16"/>
  <c r="CQ1231" i="16"/>
  <c r="CC1231" i="16"/>
  <c r="CD1238" i="16"/>
  <c r="CT1242" i="16"/>
  <c r="CC1242" i="16"/>
  <c r="CN1239" i="16"/>
  <c r="CC1239" i="16"/>
  <c r="CS1242" i="16"/>
  <c r="CP1247" i="16"/>
  <c r="CC1247" i="16"/>
  <c r="CM1247" i="16"/>
  <c r="CQ1247" i="16"/>
  <c r="CN1247" i="16"/>
  <c r="CG1247" i="16"/>
  <c r="CO1247" i="16"/>
  <c r="CO1240" i="16"/>
  <c r="CN1240" i="16"/>
  <c r="CP1230" i="16"/>
  <c r="CO1230" i="16"/>
  <c r="CC1230" i="16"/>
  <c r="CQ1240" i="16"/>
  <c r="CC1240" i="16"/>
  <c r="CP1239" i="16"/>
  <c r="CV1242" i="16"/>
  <c r="CB1244" i="16"/>
  <c r="CO1239" i="16"/>
  <c r="CB1246" i="16"/>
  <c r="CH1246" i="16"/>
  <c r="CD1246" i="16" s="1"/>
  <c r="CP1245" i="16"/>
  <c r="CQ1245" i="16"/>
  <c r="AW1245" i="16"/>
  <c r="CO1245" i="16"/>
  <c r="CC1244" i="16"/>
  <c r="CU1244" i="16"/>
  <c r="CR1244" i="16"/>
  <c r="CV1244" i="16"/>
  <c r="CG1244" i="16"/>
  <c r="CS1244" i="16"/>
  <c r="CT1244" i="16"/>
  <c r="CB1243" i="16"/>
  <c r="CM1227" i="16"/>
  <c r="CQ1239" i="16"/>
  <c r="CC1243" i="16"/>
  <c r="CQ1227" i="16"/>
  <c r="CP1227" i="16"/>
  <c r="CG1227" i="16"/>
  <c r="CN1230" i="16"/>
  <c r="CB1236" i="16"/>
  <c r="CO1227" i="16"/>
  <c r="CQ1230" i="16"/>
  <c r="BM1241" i="16"/>
  <c r="CC1241" i="16" s="1"/>
  <c r="CU1243" i="16"/>
  <c r="CT1243" i="16"/>
  <c r="CS1243" i="16"/>
  <c r="CG1243" i="16"/>
  <c r="CV1243" i="16"/>
  <c r="CN1241" i="16"/>
  <c r="CG1241" i="16"/>
  <c r="CO1241" i="16"/>
  <c r="CP1241" i="16"/>
  <c r="CM1241" i="16"/>
  <c r="CQ1241" i="16"/>
  <c r="CG1237" i="16"/>
  <c r="CO1237" i="16"/>
  <c r="CP1237" i="16"/>
  <c r="CC1237" i="16"/>
  <c r="CM1237" i="16"/>
  <c r="CQ1237" i="16"/>
  <c r="CN1237" i="16"/>
  <c r="CT1236" i="16"/>
  <c r="CC1236" i="16"/>
  <c r="CU1236" i="16"/>
  <c r="CR1236" i="16"/>
  <c r="CV1236" i="16"/>
  <c r="CG1236" i="16"/>
  <c r="CS1236" i="16"/>
  <c r="CP1235" i="16"/>
  <c r="CC1235" i="16"/>
  <c r="CM1235" i="16"/>
  <c r="CQ1235" i="16"/>
  <c r="CN1235" i="16"/>
  <c r="CG1235" i="16"/>
  <c r="CO1235" i="16"/>
  <c r="CP1234" i="16"/>
  <c r="CC1234" i="16"/>
  <c r="CM1234" i="16"/>
  <c r="CQ1234" i="16"/>
  <c r="CN1234" i="16"/>
  <c r="CG1234" i="16"/>
  <c r="CO1234" i="16"/>
  <c r="CP1233" i="16"/>
  <c r="CN1233" i="16"/>
  <c r="CG1233" i="16"/>
  <c r="CO1233" i="16"/>
  <c r="CC1233" i="16"/>
  <c r="CM1233" i="16"/>
  <c r="CQ1233" i="16"/>
  <c r="AV1232" i="16"/>
  <c r="CG1229" i="16"/>
  <c r="CO1229" i="16"/>
  <c r="CP1229" i="16"/>
  <c r="CC1229" i="16"/>
  <c r="CM1229" i="16"/>
  <c r="CQ1229" i="16"/>
  <c r="CN1229" i="16"/>
  <c r="CB1225" i="16"/>
  <c r="CB1224" i="16"/>
  <c r="CP1228" i="16"/>
  <c r="CC1228" i="16"/>
  <c r="CM1228" i="16"/>
  <c r="CQ1228" i="16"/>
  <c r="CN1228" i="16"/>
  <c r="CG1228" i="16"/>
  <c r="CO1228" i="16"/>
  <c r="AV1226" i="16"/>
  <c r="CH1225" i="16"/>
  <c r="CD1225" i="16" s="1"/>
  <c r="CH1224" i="16"/>
  <c r="CD1224" i="16" s="1"/>
  <c r="CH1230" i="16" l="1"/>
  <c r="CD1230" i="16" s="1"/>
  <c r="CB1240" i="16"/>
  <c r="CH1242" i="16"/>
  <c r="CD1242" i="16" s="1"/>
  <c r="CH1231" i="16"/>
  <c r="CD1231" i="16" s="1"/>
  <c r="CB1231" i="16"/>
  <c r="CB1230" i="16"/>
  <c r="CH1240" i="16"/>
  <c r="CD1240" i="16" s="1"/>
  <c r="CB1247" i="16"/>
  <c r="CH1247" i="16"/>
  <c r="CD1247" i="16" s="1"/>
  <c r="CH1244" i="16"/>
  <c r="CD1244" i="16" s="1"/>
  <c r="CH1239" i="16"/>
  <c r="CD1239" i="16" s="1"/>
  <c r="CH1243" i="16"/>
  <c r="CD1243" i="16" s="1"/>
  <c r="CB1227" i="16"/>
  <c r="CH1236" i="16"/>
  <c r="CD1236" i="16" s="1"/>
  <c r="CB1239" i="16"/>
  <c r="CT1245" i="16"/>
  <c r="CU1245" i="16"/>
  <c r="CR1245" i="16"/>
  <c r="CV1245" i="16"/>
  <c r="CS1245" i="16"/>
  <c r="CB1245" i="16"/>
  <c r="CG1245" i="16"/>
  <c r="CC1245" i="16"/>
  <c r="CH1227" i="16"/>
  <c r="CD1227" i="16" s="1"/>
  <c r="CB1241" i="16"/>
  <c r="CH1241" i="16"/>
  <c r="CD1241" i="16" s="1"/>
  <c r="CB1237" i="16"/>
  <c r="CH1237" i="16"/>
  <c r="CD1237" i="16" s="1"/>
  <c r="CB1235" i="16"/>
  <c r="CH1235" i="16"/>
  <c r="CD1235" i="16" s="1"/>
  <c r="CB1234" i="16"/>
  <c r="CH1234" i="16"/>
  <c r="CD1234" i="16" s="1"/>
  <c r="CB1233" i="16"/>
  <c r="CH1233" i="16"/>
  <c r="CD1233" i="16" s="1"/>
  <c r="CC1232" i="16"/>
  <c r="CM1232" i="16"/>
  <c r="CQ1232" i="16"/>
  <c r="CN1232" i="16"/>
  <c r="CG1232" i="16"/>
  <c r="CO1232" i="16"/>
  <c r="CP1232" i="16"/>
  <c r="CB1229" i="16"/>
  <c r="CH1229" i="16"/>
  <c r="CD1229" i="16" s="1"/>
  <c r="CH1228" i="16"/>
  <c r="CD1228" i="16" s="1"/>
  <c r="CB1228" i="16"/>
  <c r="CB1226" i="16"/>
  <c r="CG1226" i="16"/>
  <c r="CC1226" i="16"/>
  <c r="BD34" i="1"/>
  <c r="BC34" i="1"/>
  <c r="BD33" i="1"/>
  <c r="BC33" i="1"/>
  <c r="BD32" i="1"/>
  <c r="BC32" i="1"/>
  <c r="BD31" i="1"/>
  <c r="BC31" i="1"/>
  <c r="BD30" i="1"/>
  <c r="BC30" i="1"/>
  <c r="BD29" i="1"/>
  <c r="BC29" i="1"/>
  <c r="BD28" i="1"/>
  <c r="BC28" i="1"/>
  <c r="BD27" i="1"/>
  <c r="BC27" i="1"/>
  <c r="BD26" i="1"/>
  <c r="BC26" i="1"/>
  <c r="BD25" i="1"/>
  <c r="BC25" i="1"/>
  <c r="BD24" i="1"/>
  <c r="BC24" i="1"/>
  <c r="BD23" i="1"/>
  <c r="BC23" i="1"/>
  <c r="BD22" i="1"/>
  <c r="BC22" i="1"/>
  <c r="BD21" i="1"/>
  <c r="BC21" i="1"/>
  <c r="BD20" i="1"/>
  <c r="BC20" i="1"/>
  <c r="BD19" i="1"/>
  <c r="BC19" i="1"/>
  <c r="BD18" i="1"/>
  <c r="BC18" i="1"/>
  <c r="BC17" i="1"/>
  <c r="BD16" i="1"/>
  <c r="BC16" i="1"/>
  <c r="BD15" i="1"/>
  <c r="BC15" i="1"/>
  <c r="BD14" i="1"/>
  <c r="BC14" i="1"/>
  <c r="BD13" i="1"/>
  <c r="BC13" i="1"/>
  <c r="BD12" i="1"/>
  <c r="BC12" i="1"/>
  <c r="BD11" i="1"/>
  <c r="BC11" i="1"/>
  <c r="BD9" i="1"/>
  <c r="BC9" i="1"/>
  <c r="BD8" i="1"/>
  <c r="BC8" i="1"/>
  <c r="BD7" i="1"/>
  <c r="BC7" i="1"/>
  <c r="BD6" i="1"/>
  <c r="BC6" i="1"/>
  <c r="BD5" i="1"/>
  <c r="BC5" i="1"/>
  <c r="BD4" i="1"/>
  <c r="BC4" i="1"/>
  <c r="BD3" i="1"/>
  <c r="BC3" i="1"/>
  <c r="CH1245" i="16" l="1"/>
  <c r="CD1245" i="16" s="1"/>
  <c r="CB1232" i="16"/>
  <c r="CH1232" i="16"/>
  <c r="CD1232" i="16" s="1"/>
  <c r="DH9" i="6" l="1"/>
  <c r="CI9" i="6" s="1"/>
  <c r="CH9" i="6"/>
  <c r="CC9" i="6"/>
  <c r="BY9" i="6"/>
  <c r="BX9" i="6"/>
  <c r="BL9" i="6"/>
  <c r="BN9" i="6" s="1"/>
  <c r="CD9" i="6" l="1"/>
  <c r="CE9" i="6"/>
  <c r="B110" i="16"/>
  <c r="C1157" i="16" l="1"/>
  <c r="AW1157" i="16"/>
  <c r="CH1157" i="16" s="1"/>
  <c r="BN1157" i="16"/>
  <c r="BX1157" i="16"/>
  <c r="BY1157" i="16"/>
  <c r="CQ1157" i="16"/>
  <c r="CS1157" i="16"/>
  <c r="CT1157" i="16"/>
  <c r="CU1157" i="16"/>
  <c r="CV1157" i="16"/>
  <c r="CW1157" i="16"/>
  <c r="CX1157" i="16"/>
  <c r="CY1157" i="16"/>
  <c r="CZ1157" i="16"/>
  <c r="DA1157" i="16"/>
  <c r="DB1157" i="16"/>
  <c r="DC1157" i="16"/>
  <c r="DD1157" i="16"/>
  <c r="DE1157" i="16"/>
  <c r="DF1157" i="16"/>
  <c r="DG1157" i="16"/>
  <c r="DH1157" i="16"/>
  <c r="CO1157" i="16" l="1"/>
  <c r="CR1157" i="16"/>
  <c r="CN1157" i="16"/>
  <c r="CD1157" i="16"/>
  <c r="CP1157" i="16"/>
  <c r="CC1157" i="16" l="1"/>
  <c r="CI1157" i="16"/>
  <c r="CE1157" i="16" s="1"/>
  <c r="DF13" i="13" l="1"/>
  <c r="DE13" i="13"/>
  <c r="DD13" i="13"/>
  <c r="DC13" i="13"/>
  <c r="DB13" i="13"/>
  <c r="DA13" i="13"/>
  <c r="CZ13" i="13"/>
  <c r="CY13" i="13"/>
  <c r="CX13" i="13"/>
  <c r="CW13" i="13"/>
  <c r="CV13" i="13"/>
  <c r="CU13" i="13"/>
  <c r="CT13" i="13"/>
  <c r="CS13" i="13"/>
  <c r="CR13" i="13"/>
  <c r="CQ13" i="13"/>
  <c r="CP13" i="13"/>
  <c r="CO13" i="13"/>
  <c r="CN13" i="13"/>
  <c r="CM13" i="13"/>
  <c r="CG13" i="13"/>
  <c r="CC13" i="13"/>
  <c r="BX13" i="13"/>
  <c r="BW13" i="13"/>
  <c r="CB13" i="13" l="1"/>
  <c r="CH13" i="13"/>
  <c r="CD13" i="13" s="1"/>
  <c r="CG12" i="13" l="1"/>
  <c r="CD12" i="13" s="1"/>
  <c r="CF12" i="13"/>
  <c r="CC12" i="13"/>
  <c r="CB12" i="13"/>
  <c r="BX12" i="13"/>
  <c r="BW12" i="13"/>
  <c r="BX1156" i="16"/>
  <c r="BY1156" i="16"/>
  <c r="CC1156" i="16"/>
  <c r="CD1156" i="16"/>
  <c r="CG1156" i="16"/>
  <c r="CH1156" i="16"/>
  <c r="CE1156" i="16" s="1"/>
  <c r="BX1155" i="16"/>
  <c r="BY1155" i="16"/>
  <c r="CC1155" i="16"/>
  <c r="CD1155" i="16"/>
  <c r="CG1155" i="16"/>
  <c r="CH1155" i="16"/>
  <c r="CE1155" i="16" s="1"/>
  <c r="BX1154" i="16"/>
  <c r="BY1154" i="16"/>
  <c r="CC1154" i="16"/>
  <c r="CD1154" i="16"/>
  <c r="CG1154" i="16"/>
  <c r="CH1154" i="16"/>
  <c r="CE1154" i="16" s="1"/>
  <c r="BX1153" i="16"/>
  <c r="BY1153" i="16"/>
  <c r="CC1153" i="16"/>
  <c r="CD1153" i="16"/>
  <c r="CG1153" i="16"/>
  <c r="CH1153" i="16"/>
  <c r="CE1153" i="16" s="1"/>
  <c r="BX1152" i="16"/>
  <c r="BY1152" i="16"/>
  <c r="CC1152" i="16"/>
  <c r="CD1152" i="16"/>
  <c r="CG1152" i="16"/>
  <c r="CH1152" i="16"/>
  <c r="CE1152" i="16" s="1"/>
  <c r="CH1150" i="16"/>
  <c r="CG1150" i="16"/>
  <c r="CC1150" i="16"/>
  <c r="CA1150" i="16"/>
  <c r="CB1150" i="16" s="1" a="1"/>
  <c r="CB1150" i="16" s="1"/>
  <c r="BZ1150" i="16"/>
  <c r="BO1150" i="16"/>
  <c r="CD1150" i="16" s="1"/>
  <c r="BX1148" i="16"/>
  <c r="BY1148" i="16"/>
  <c r="CC1148" i="16"/>
  <c r="CD1148" i="16"/>
  <c r="CG1148" i="16"/>
  <c r="CH1148" i="16"/>
  <c r="CE1148" i="16" s="1"/>
  <c r="BX1149" i="16"/>
  <c r="BY1149" i="16"/>
  <c r="CC1149" i="16"/>
  <c r="CD1149" i="16"/>
  <c r="CG1149" i="16"/>
  <c r="CH1149" i="16"/>
  <c r="CE1149" i="16" s="1"/>
  <c r="BX1147" i="16"/>
  <c r="BY1147" i="16"/>
  <c r="CC1147" i="16"/>
  <c r="CD1147" i="16"/>
  <c r="CG1147" i="16"/>
  <c r="CH1147" i="16"/>
  <c r="CE1147" i="16" s="1"/>
  <c r="BX1146" i="16"/>
  <c r="BY1146" i="16"/>
  <c r="CC1146" i="16"/>
  <c r="CD1146" i="16"/>
  <c r="CG1146" i="16"/>
  <c r="CH1146" i="16"/>
  <c r="CE1146" i="16" s="1"/>
  <c r="BX1145" i="16"/>
  <c r="BY1145" i="16"/>
  <c r="CC1145" i="16"/>
  <c r="CD1145" i="16"/>
  <c r="CG1145" i="16"/>
  <c r="CH1145" i="16"/>
  <c r="CE1145" i="16" s="1"/>
  <c r="BX1144" i="16"/>
  <c r="BY1144" i="16"/>
  <c r="CC1144" i="16"/>
  <c r="CD1144" i="16"/>
  <c r="CG1144" i="16"/>
  <c r="CH1144" i="16"/>
  <c r="CE1144" i="16" s="1"/>
  <c r="BX1143" i="16"/>
  <c r="BY1143" i="16"/>
  <c r="CC1143" i="16"/>
  <c r="CD1143" i="16"/>
  <c r="CG1143" i="16"/>
  <c r="CH1143" i="16"/>
  <c r="CE1143" i="16" s="1"/>
  <c r="CH1142" i="16"/>
  <c r="CG1142" i="16"/>
  <c r="CC1142" i="16"/>
  <c r="CA1142" i="16"/>
  <c r="CB1142" i="16" s="1" a="1"/>
  <c r="CB1142" i="16" s="1"/>
  <c r="BZ1142" i="16"/>
  <c r="BO1142" i="16"/>
  <c r="CE1150" i="16" l="1"/>
  <c r="CE1142" i="16"/>
  <c r="CD1142" i="16"/>
  <c r="BX1141" i="16" l="1"/>
  <c r="BY1141" i="16"/>
  <c r="CC1141" i="16"/>
  <c r="CD1141" i="16"/>
  <c r="CG1141" i="16"/>
  <c r="CH1141" i="16"/>
  <c r="CE1141" i="16" s="1"/>
  <c r="BX1140" i="16"/>
  <c r="BY1140" i="16"/>
  <c r="CC1140" i="16"/>
  <c r="CD1140" i="16"/>
  <c r="CG1140" i="16"/>
  <c r="CH1140" i="16"/>
  <c r="CE1140" i="16" s="1"/>
  <c r="BX1139" i="16"/>
  <c r="BY1139" i="16"/>
  <c r="CC1139" i="16"/>
  <c r="CD1139" i="16"/>
  <c r="CG1139" i="16"/>
  <c r="CH1139" i="16"/>
  <c r="CE1139" i="16" s="1"/>
  <c r="BX1138" i="16"/>
  <c r="BY1138" i="16"/>
  <c r="CC1138" i="16"/>
  <c r="CD1138" i="16"/>
  <c r="CG1138" i="16"/>
  <c r="CH1138" i="16"/>
  <c r="CE1138" i="16" s="1"/>
  <c r="BX1137" i="16"/>
  <c r="BY1137" i="16"/>
  <c r="CC1137" i="16"/>
  <c r="CD1137" i="16"/>
  <c r="CG1137" i="16"/>
  <c r="CH1137" i="16"/>
  <c r="CE1137" i="16" s="1"/>
  <c r="BX1136" i="16"/>
  <c r="BY1136" i="16"/>
  <c r="CC1136" i="16"/>
  <c r="CD1136" i="16"/>
  <c r="CG1136" i="16"/>
  <c r="CH1136" i="16"/>
  <c r="CE1136" i="16" s="1"/>
  <c r="BX1135" i="16"/>
  <c r="BY1135" i="16"/>
  <c r="CC1135" i="16"/>
  <c r="CD1135" i="16"/>
  <c r="CG1135" i="16"/>
  <c r="CH1135" i="16"/>
  <c r="CE1135" i="16" s="1"/>
  <c r="BX1134" i="16"/>
  <c r="BY1134" i="16"/>
  <c r="CC1134" i="16"/>
  <c r="CD1134" i="16"/>
  <c r="CG1134" i="16"/>
  <c r="CH1134" i="16"/>
  <c r="CE1134" i="16" s="1"/>
  <c r="BX1133" i="16"/>
  <c r="BY1133" i="16"/>
  <c r="CC1133" i="16"/>
  <c r="CD1133" i="16"/>
  <c r="CG1133" i="16"/>
  <c r="CH1133" i="16"/>
  <c r="CE1133" i="16" s="1"/>
  <c r="BX1132" i="16"/>
  <c r="BY1132" i="16"/>
  <c r="CC1132" i="16"/>
  <c r="CD1132" i="16"/>
  <c r="CG1132" i="16"/>
  <c r="CH1132" i="16"/>
  <c r="CE1132" i="16" s="1"/>
  <c r="BX1131" i="16"/>
  <c r="BY1131" i="16"/>
  <c r="CC1131" i="16"/>
  <c r="CD1131" i="16"/>
  <c r="CG1131" i="16"/>
  <c r="CH1131" i="16"/>
  <c r="CE1131" i="16" s="1"/>
  <c r="BX1130" i="16"/>
  <c r="BY1130" i="16"/>
  <c r="CC1130" i="16"/>
  <c r="CD1130" i="16"/>
  <c r="CG1130" i="16"/>
  <c r="CH1130" i="16"/>
  <c r="CE1130" i="16" s="1"/>
  <c r="BX1129" i="16"/>
  <c r="BY1129" i="16"/>
  <c r="CC1129" i="16"/>
  <c r="CD1129" i="16"/>
  <c r="CG1129" i="16"/>
  <c r="CH1129" i="16"/>
  <c r="CE1129" i="16" s="1"/>
  <c r="BX1128" i="16"/>
  <c r="BY1128" i="16"/>
  <c r="CC1128" i="16"/>
  <c r="CD1128" i="16"/>
  <c r="CG1128" i="16"/>
  <c r="CH1128" i="16"/>
  <c r="CE1128" i="16" s="1"/>
  <c r="BX1127" i="16"/>
  <c r="BY1127" i="16"/>
  <c r="CC1127" i="16"/>
  <c r="CD1127" i="16"/>
  <c r="CG1127" i="16"/>
  <c r="CH1127" i="16"/>
  <c r="CE1127" i="16" s="1"/>
  <c r="BM1126" i="16" l="1"/>
  <c r="BO1126" i="16" s="1"/>
  <c r="AX1126" i="16" s="1"/>
  <c r="BW1126" i="16"/>
  <c r="BM1125" i="16"/>
  <c r="BO1125" i="16" s="1"/>
  <c r="AX1125" i="16" s="1"/>
  <c r="BW1125" i="16"/>
  <c r="BO1124" i="16"/>
  <c r="AX1124" i="16" s="1"/>
  <c r="BW1124" i="16"/>
  <c r="BO1123" i="16"/>
  <c r="AX1123" i="16" s="1"/>
  <c r="BW1123" i="16"/>
  <c r="BO1122" i="16"/>
  <c r="AX1122" i="16" s="1"/>
  <c r="BW1122" i="16"/>
  <c r="AX1121" i="16"/>
  <c r="BW1121" i="16"/>
  <c r="AX1120" i="16"/>
  <c r="BW1120" i="16"/>
  <c r="AX1119" i="16"/>
  <c r="BW1119" i="16"/>
  <c r="AX1118" i="16"/>
  <c r="BW1118" i="16"/>
  <c r="AX1117" i="16"/>
  <c r="BW1117" i="16"/>
  <c r="AX1116" i="16"/>
  <c r="BW1116" i="16"/>
  <c r="AX1115" i="16"/>
  <c r="BW1115" i="16"/>
  <c r="AX1114" i="16"/>
  <c r="BW1114" i="16"/>
  <c r="AX1113" i="16"/>
  <c r="BW1113" i="16"/>
  <c r="AX1112" i="16"/>
  <c r="BW1112" i="16"/>
  <c r="AX1111" i="16"/>
  <c r="BW1111" i="16"/>
  <c r="AX1110" i="16"/>
  <c r="BW1110" i="16"/>
  <c r="AX1109" i="16"/>
  <c r="BW1109" i="16"/>
  <c r="BM1108" i="16"/>
  <c r="BO1108" i="16" s="1"/>
  <c r="AX1108" i="16" s="1"/>
  <c r="BW1108" i="16"/>
  <c r="CK1108" i="16"/>
  <c r="CL1108" i="16"/>
  <c r="CM1108" i="16"/>
  <c r="CN1108" i="16"/>
  <c r="CO1108" i="16"/>
  <c r="CP1108" i="16"/>
  <c r="CQ1108" i="16"/>
  <c r="CR1108" i="16"/>
  <c r="CS1108" i="16"/>
  <c r="CT1108" i="16"/>
  <c r="CU1108" i="16"/>
  <c r="CV1108" i="16"/>
  <c r="CW1108" i="16"/>
  <c r="CX1108" i="16"/>
  <c r="AX1107" i="16"/>
  <c r="BW1107" i="16"/>
  <c r="AX1106" i="16"/>
  <c r="BW1106" i="16"/>
  <c r="AX1105" i="16"/>
  <c r="BW1105" i="16"/>
  <c r="AX1104" i="16"/>
  <c r="BW1104" i="16"/>
  <c r="AX1103" i="16"/>
  <c r="BW1103" i="16"/>
  <c r="BW1102" i="16"/>
  <c r="CB1102" i="16"/>
  <c r="CF1102" i="16"/>
  <c r="CG1102" i="16"/>
  <c r="CH1102" i="16"/>
  <c r="CI1102" i="16"/>
  <c r="CJ1102" i="16"/>
  <c r="CK1102" i="16"/>
  <c r="CL1102" i="16"/>
  <c r="CM1102" i="16"/>
  <c r="CN1102" i="16"/>
  <c r="CO1102" i="16"/>
  <c r="CP1102" i="16"/>
  <c r="CQ1102" i="16"/>
  <c r="CR1102" i="16"/>
  <c r="CS1102" i="16"/>
  <c r="CT1102" i="16"/>
  <c r="CU1102" i="16"/>
  <c r="CV1102" i="16"/>
  <c r="CW1102" i="16"/>
  <c r="CX1102" i="16"/>
  <c r="BW1101" i="16"/>
  <c r="CB1101" i="16"/>
  <c r="CF1101" i="16"/>
  <c r="CG1101" i="16"/>
  <c r="CH1101" i="16"/>
  <c r="CI1101" i="16"/>
  <c r="CJ1101" i="16"/>
  <c r="CK1101" i="16"/>
  <c r="CL1101" i="16"/>
  <c r="CM1101" i="16"/>
  <c r="CN1101" i="16"/>
  <c r="CO1101" i="16"/>
  <c r="CP1101" i="16"/>
  <c r="CQ1101" i="16"/>
  <c r="CR1101" i="16"/>
  <c r="CS1101" i="16"/>
  <c r="CT1101" i="16"/>
  <c r="CU1101" i="16"/>
  <c r="CV1101" i="16"/>
  <c r="CW1101" i="16"/>
  <c r="CX1101" i="16"/>
  <c r="BW1100" i="16"/>
  <c r="CB1100" i="16"/>
  <c r="CF1100" i="16"/>
  <c r="CG1100" i="16"/>
  <c r="CH1100" i="16"/>
  <c r="CI1100" i="16"/>
  <c r="CJ1100" i="16"/>
  <c r="CK1100" i="16"/>
  <c r="CL1100" i="16"/>
  <c r="CM1100" i="16"/>
  <c r="CN1100" i="16"/>
  <c r="CO1100" i="16"/>
  <c r="CP1100" i="16"/>
  <c r="CQ1100" i="16"/>
  <c r="CR1100" i="16"/>
  <c r="CS1100" i="16"/>
  <c r="CT1100" i="16"/>
  <c r="CU1100" i="16"/>
  <c r="CV1100" i="16"/>
  <c r="CW1100" i="16"/>
  <c r="CX1100" i="16"/>
  <c r="BW1099" i="16"/>
  <c r="CB1099" i="16"/>
  <c r="CF1099" i="16"/>
  <c r="CG1099" i="16"/>
  <c r="CH1099" i="16"/>
  <c r="CI1099" i="16"/>
  <c r="CJ1099" i="16"/>
  <c r="CK1099" i="16"/>
  <c r="CL1099" i="16"/>
  <c r="CM1099" i="16"/>
  <c r="CN1099" i="16"/>
  <c r="CO1099" i="16"/>
  <c r="CP1099" i="16"/>
  <c r="CQ1099" i="16"/>
  <c r="CR1099" i="16"/>
  <c r="CS1099" i="16"/>
  <c r="CT1099" i="16"/>
  <c r="CU1099" i="16"/>
  <c r="CV1099" i="16"/>
  <c r="CW1099" i="16"/>
  <c r="CX1099" i="16"/>
  <c r="BW1098" i="16"/>
  <c r="CB1098" i="16"/>
  <c r="CF1098" i="16"/>
  <c r="CG1098" i="16"/>
  <c r="CH1098" i="16"/>
  <c r="CI1098" i="16"/>
  <c r="CJ1098" i="16"/>
  <c r="CK1098" i="16"/>
  <c r="CL1098" i="16"/>
  <c r="CM1098" i="16"/>
  <c r="CN1098" i="16"/>
  <c r="CO1098" i="16"/>
  <c r="CP1098" i="16"/>
  <c r="CQ1098" i="16"/>
  <c r="CR1098" i="16"/>
  <c r="CS1098" i="16"/>
  <c r="CT1098" i="16"/>
  <c r="CU1098" i="16"/>
  <c r="CV1098" i="16"/>
  <c r="CW1098" i="16"/>
  <c r="CX1098" i="16"/>
  <c r="CC1099" i="16" l="1"/>
  <c r="CC1100" i="16"/>
  <c r="CC1101" i="16"/>
  <c r="CC1098" i="16"/>
  <c r="CC1102" i="16"/>
  <c r="CB1108" i="16"/>
  <c r="CH1108" i="16"/>
  <c r="CI1108" i="16"/>
  <c r="CJ1108" i="16"/>
  <c r="CF1108" i="16"/>
  <c r="CG1108" i="16"/>
  <c r="CC1108" i="16" l="1"/>
  <c r="BW1097" i="16" l="1"/>
  <c r="CB1097" i="16"/>
  <c r="CF1097" i="16"/>
  <c r="CG1097" i="16"/>
  <c r="CH1097" i="16"/>
  <c r="CI1097" i="16"/>
  <c r="CJ1097" i="16"/>
  <c r="CK1097" i="16"/>
  <c r="CL1097" i="16"/>
  <c r="CM1097" i="16"/>
  <c r="CN1097" i="16"/>
  <c r="CO1097" i="16"/>
  <c r="CP1097" i="16"/>
  <c r="CQ1097" i="16"/>
  <c r="CR1097" i="16"/>
  <c r="CS1097" i="16"/>
  <c r="CT1097" i="16"/>
  <c r="CU1097" i="16"/>
  <c r="CV1097" i="16"/>
  <c r="CW1097" i="16"/>
  <c r="CX1097" i="16"/>
  <c r="BW1096" i="16"/>
  <c r="CB1096" i="16"/>
  <c r="CF1096" i="16"/>
  <c r="CG1096" i="16"/>
  <c r="CH1096" i="16"/>
  <c r="CI1096" i="16"/>
  <c r="CJ1096" i="16"/>
  <c r="CK1096" i="16"/>
  <c r="CL1096" i="16"/>
  <c r="CM1096" i="16"/>
  <c r="CN1096" i="16"/>
  <c r="CO1096" i="16"/>
  <c r="CP1096" i="16"/>
  <c r="CQ1096" i="16"/>
  <c r="CR1096" i="16"/>
  <c r="CS1096" i="16"/>
  <c r="CT1096" i="16"/>
  <c r="CU1096" i="16"/>
  <c r="CV1096" i="16"/>
  <c r="CW1096" i="16"/>
  <c r="CX1096" i="16"/>
  <c r="BW1095" i="16"/>
  <c r="CB1095" i="16"/>
  <c r="CF1095" i="16"/>
  <c r="CG1095" i="16"/>
  <c r="CH1095" i="16"/>
  <c r="CI1095" i="16"/>
  <c r="CJ1095" i="16"/>
  <c r="CK1095" i="16"/>
  <c r="CL1095" i="16"/>
  <c r="CM1095" i="16"/>
  <c r="CN1095" i="16"/>
  <c r="CO1095" i="16"/>
  <c r="CP1095" i="16"/>
  <c r="CQ1095" i="16"/>
  <c r="CR1095" i="16"/>
  <c r="CS1095" i="16"/>
  <c r="CT1095" i="16"/>
  <c r="CU1095" i="16"/>
  <c r="CV1095" i="16"/>
  <c r="CW1095" i="16"/>
  <c r="CX1095" i="16"/>
  <c r="BW1094" i="16"/>
  <c r="CB1094" i="16"/>
  <c r="CF1094" i="16"/>
  <c r="CG1094" i="16"/>
  <c r="CH1094" i="16"/>
  <c r="CI1094" i="16"/>
  <c r="CJ1094" i="16"/>
  <c r="CK1094" i="16"/>
  <c r="CL1094" i="16"/>
  <c r="CM1094" i="16"/>
  <c r="CN1094" i="16"/>
  <c r="CO1094" i="16"/>
  <c r="CP1094" i="16"/>
  <c r="CQ1094" i="16"/>
  <c r="CR1094" i="16"/>
  <c r="CS1094" i="16"/>
  <c r="CT1094" i="16"/>
  <c r="CU1094" i="16"/>
  <c r="CV1094" i="16"/>
  <c r="CW1094" i="16"/>
  <c r="CX1094" i="16"/>
  <c r="BW1093" i="16"/>
  <c r="CB1093" i="16"/>
  <c r="CF1093" i="16"/>
  <c r="CG1093" i="16"/>
  <c r="CH1093" i="16"/>
  <c r="CI1093" i="16"/>
  <c r="CJ1093" i="16"/>
  <c r="CK1093" i="16"/>
  <c r="CL1093" i="16"/>
  <c r="CM1093" i="16"/>
  <c r="CN1093" i="16"/>
  <c r="CO1093" i="16"/>
  <c r="CP1093" i="16"/>
  <c r="CQ1093" i="16"/>
  <c r="CR1093" i="16"/>
  <c r="CS1093" i="16"/>
  <c r="CT1093" i="16"/>
  <c r="CU1093" i="16"/>
  <c r="CV1093" i="16"/>
  <c r="CW1093" i="16"/>
  <c r="CX1093" i="16"/>
  <c r="BW1092" i="16"/>
  <c r="CB1092" i="16"/>
  <c r="CF1092" i="16"/>
  <c r="CG1092" i="16"/>
  <c r="CH1092" i="16"/>
  <c r="CI1092" i="16"/>
  <c r="CJ1092" i="16"/>
  <c r="CK1092" i="16"/>
  <c r="CL1092" i="16"/>
  <c r="CM1092" i="16"/>
  <c r="CN1092" i="16"/>
  <c r="CO1092" i="16"/>
  <c r="CP1092" i="16"/>
  <c r="CQ1092" i="16"/>
  <c r="CR1092" i="16"/>
  <c r="CS1092" i="16"/>
  <c r="CT1092" i="16"/>
  <c r="CU1092" i="16"/>
  <c r="CV1092" i="16"/>
  <c r="CW1092" i="16"/>
  <c r="CX1092" i="16"/>
  <c r="BW1091" i="16"/>
  <c r="CB1091" i="16"/>
  <c r="CF1091" i="16"/>
  <c r="CG1091" i="16"/>
  <c r="CH1091" i="16"/>
  <c r="CI1091" i="16"/>
  <c r="CJ1091" i="16"/>
  <c r="CK1091" i="16"/>
  <c r="CL1091" i="16"/>
  <c r="CM1091" i="16"/>
  <c r="CN1091" i="16"/>
  <c r="CO1091" i="16"/>
  <c r="CP1091" i="16"/>
  <c r="CQ1091" i="16"/>
  <c r="CR1091" i="16"/>
  <c r="CS1091" i="16"/>
  <c r="CT1091" i="16"/>
  <c r="CU1091" i="16"/>
  <c r="CV1091" i="16"/>
  <c r="CW1091" i="16"/>
  <c r="CX1091" i="16"/>
  <c r="BW1090" i="16"/>
  <c r="CB1090" i="16"/>
  <c r="CF1090" i="16"/>
  <c r="CG1090" i="16"/>
  <c r="CH1090" i="16"/>
  <c r="CI1090" i="16"/>
  <c r="CJ1090" i="16"/>
  <c r="CK1090" i="16"/>
  <c r="CL1090" i="16"/>
  <c r="CM1090" i="16"/>
  <c r="CN1090" i="16"/>
  <c r="CO1090" i="16"/>
  <c r="CP1090" i="16"/>
  <c r="CQ1090" i="16"/>
  <c r="CR1090" i="16"/>
  <c r="CS1090" i="16"/>
  <c r="CT1090" i="16"/>
  <c r="CU1090" i="16"/>
  <c r="CV1090" i="16"/>
  <c r="CW1090" i="16"/>
  <c r="CX1090" i="16"/>
  <c r="BW1089" i="16"/>
  <c r="CB1089" i="16"/>
  <c r="CF1089" i="16"/>
  <c r="CG1089" i="16"/>
  <c r="CH1089" i="16"/>
  <c r="CI1089" i="16"/>
  <c r="CJ1089" i="16"/>
  <c r="CK1089" i="16"/>
  <c r="CL1089" i="16"/>
  <c r="CM1089" i="16"/>
  <c r="CN1089" i="16"/>
  <c r="CO1089" i="16"/>
  <c r="CP1089" i="16"/>
  <c r="CQ1089" i="16"/>
  <c r="CR1089" i="16"/>
  <c r="CS1089" i="16"/>
  <c r="CT1089" i="16"/>
  <c r="CU1089" i="16"/>
  <c r="CV1089" i="16"/>
  <c r="CW1089" i="16"/>
  <c r="CX1089" i="16"/>
  <c r="BW1088" i="16"/>
  <c r="CB1088" i="16"/>
  <c r="CF1088" i="16"/>
  <c r="CG1088" i="16"/>
  <c r="CH1088" i="16"/>
  <c r="CI1088" i="16"/>
  <c r="CJ1088" i="16"/>
  <c r="CK1088" i="16"/>
  <c r="CL1088" i="16"/>
  <c r="CM1088" i="16"/>
  <c r="CN1088" i="16"/>
  <c r="CO1088" i="16"/>
  <c r="CP1088" i="16"/>
  <c r="CQ1088" i="16"/>
  <c r="CR1088" i="16"/>
  <c r="CS1088" i="16"/>
  <c r="CT1088" i="16"/>
  <c r="CU1088" i="16"/>
  <c r="CV1088" i="16"/>
  <c r="CW1088" i="16"/>
  <c r="CX1088" i="16"/>
  <c r="BW1087" i="16"/>
  <c r="CB1087" i="16"/>
  <c r="CF1087" i="16"/>
  <c r="CG1087" i="16"/>
  <c r="CH1087" i="16"/>
  <c r="CI1087" i="16"/>
  <c r="CJ1087" i="16"/>
  <c r="CK1087" i="16"/>
  <c r="CL1087" i="16"/>
  <c r="CM1087" i="16"/>
  <c r="CN1087" i="16"/>
  <c r="CO1087" i="16"/>
  <c r="CP1087" i="16"/>
  <c r="CQ1087" i="16"/>
  <c r="CR1087" i="16"/>
  <c r="CS1087" i="16"/>
  <c r="CT1087" i="16"/>
  <c r="CU1087" i="16"/>
  <c r="CV1087" i="16"/>
  <c r="CW1087" i="16"/>
  <c r="CX1087" i="16"/>
  <c r="BW1086" i="16"/>
  <c r="CB1086" i="16"/>
  <c r="CF1086" i="16"/>
  <c r="CG1086" i="16"/>
  <c r="CH1086" i="16"/>
  <c r="CI1086" i="16"/>
  <c r="CJ1086" i="16"/>
  <c r="CK1086" i="16"/>
  <c r="CL1086" i="16"/>
  <c r="CM1086" i="16"/>
  <c r="CN1086" i="16"/>
  <c r="CO1086" i="16"/>
  <c r="CP1086" i="16"/>
  <c r="CQ1086" i="16"/>
  <c r="CR1086" i="16"/>
  <c r="CS1086" i="16"/>
  <c r="CT1086" i="16"/>
  <c r="CU1086" i="16"/>
  <c r="CV1086" i="16"/>
  <c r="CW1086" i="16"/>
  <c r="CX1086" i="16"/>
  <c r="BW1085" i="16"/>
  <c r="CB1085" i="16"/>
  <c r="CF1085" i="16"/>
  <c r="CG1085" i="16"/>
  <c r="CH1085" i="16"/>
  <c r="CI1085" i="16"/>
  <c r="CJ1085" i="16"/>
  <c r="CK1085" i="16"/>
  <c r="CL1085" i="16"/>
  <c r="CM1085" i="16"/>
  <c r="CN1085" i="16"/>
  <c r="CO1085" i="16"/>
  <c r="CP1085" i="16"/>
  <c r="CQ1085" i="16"/>
  <c r="CR1085" i="16"/>
  <c r="CS1085" i="16"/>
  <c r="CT1085" i="16"/>
  <c r="CU1085" i="16"/>
  <c r="CV1085" i="16"/>
  <c r="CW1085" i="16"/>
  <c r="CX1085" i="16"/>
  <c r="BW1084" i="16"/>
  <c r="CB1084" i="16"/>
  <c r="CF1084" i="16"/>
  <c r="CG1084" i="16"/>
  <c r="CH1084" i="16"/>
  <c r="CI1084" i="16"/>
  <c r="CJ1084" i="16"/>
  <c r="CK1084" i="16"/>
  <c r="CL1084" i="16"/>
  <c r="CM1084" i="16"/>
  <c r="CN1084" i="16"/>
  <c r="CO1084" i="16"/>
  <c r="CP1084" i="16"/>
  <c r="CQ1084" i="16"/>
  <c r="CR1084" i="16"/>
  <c r="CS1084" i="16"/>
  <c r="CT1084" i="16"/>
  <c r="CU1084" i="16"/>
  <c r="CV1084" i="16"/>
  <c r="CW1084" i="16"/>
  <c r="CX1084" i="16"/>
  <c r="BW1083" i="16"/>
  <c r="CB1083" i="16"/>
  <c r="CF1083" i="16"/>
  <c r="CG1083" i="16"/>
  <c r="CH1083" i="16"/>
  <c r="CI1083" i="16"/>
  <c r="CJ1083" i="16"/>
  <c r="CK1083" i="16"/>
  <c r="CL1083" i="16"/>
  <c r="CM1083" i="16"/>
  <c r="CN1083" i="16"/>
  <c r="CO1083" i="16"/>
  <c r="CP1083" i="16"/>
  <c r="CQ1083" i="16"/>
  <c r="CR1083" i="16"/>
  <c r="CS1083" i="16"/>
  <c r="CT1083" i="16"/>
  <c r="CU1083" i="16"/>
  <c r="CV1083" i="16"/>
  <c r="CW1083" i="16"/>
  <c r="CX1083" i="16"/>
  <c r="AX1082" i="16"/>
  <c r="BW1082" i="16"/>
  <c r="AX1081" i="16"/>
  <c r="CG1081" i="16" s="1"/>
  <c r="BM1081" i="16"/>
  <c r="BN1081" i="16" s="1"/>
  <c r="BW1081" i="16"/>
  <c r="CK1081" i="16"/>
  <c r="CL1081" i="16"/>
  <c r="CM1081" i="16"/>
  <c r="CN1081" i="16"/>
  <c r="CO1081" i="16"/>
  <c r="CP1081" i="16"/>
  <c r="CQ1081" i="16"/>
  <c r="CR1081" i="16"/>
  <c r="CS1081" i="16"/>
  <c r="CT1081" i="16"/>
  <c r="CU1081" i="16"/>
  <c r="CV1081" i="16"/>
  <c r="CW1081" i="16"/>
  <c r="CX1081" i="16"/>
  <c r="AX1080" i="16"/>
  <c r="CF1080" i="16" s="1"/>
  <c r="BM1080" i="16"/>
  <c r="BN1080" i="16" s="1"/>
  <c r="BW1080" i="16"/>
  <c r="CK1080" i="16"/>
  <c r="CL1080" i="16"/>
  <c r="CM1080" i="16"/>
  <c r="CN1080" i="16"/>
  <c r="CO1080" i="16"/>
  <c r="CP1080" i="16"/>
  <c r="CQ1080" i="16"/>
  <c r="CR1080" i="16"/>
  <c r="CS1080" i="16"/>
  <c r="CT1080" i="16"/>
  <c r="CU1080" i="16"/>
  <c r="CV1080" i="16"/>
  <c r="CW1080" i="16"/>
  <c r="CX1080" i="16"/>
  <c r="AX1079" i="16"/>
  <c r="CG1079" i="16" s="1"/>
  <c r="BM1079" i="16"/>
  <c r="BN1079" i="16" s="1"/>
  <c r="BW1079" i="16"/>
  <c r="CK1079" i="16"/>
  <c r="CL1079" i="16"/>
  <c r="CM1079" i="16"/>
  <c r="CN1079" i="16"/>
  <c r="CO1079" i="16"/>
  <c r="CP1079" i="16"/>
  <c r="CQ1079" i="16"/>
  <c r="CR1079" i="16"/>
  <c r="CS1079" i="16"/>
  <c r="CT1079" i="16"/>
  <c r="CU1079" i="16"/>
  <c r="CV1079" i="16"/>
  <c r="CW1079" i="16"/>
  <c r="CX1079" i="16"/>
  <c r="AX1078" i="16"/>
  <c r="CF1078" i="16" s="1"/>
  <c r="BM1078" i="16"/>
  <c r="BN1078" i="16" s="1"/>
  <c r="BW1078" i="16"/>
  <c r="CK1078" i="16"/>
  <c r="CL1078" i="16"/>
  <c r="CM1078" i="16"/>
  <c r="CN1078" i="16"/>
  <c r="CO1078" i="16"/>
  <c r="CP1078" i="16"/>
  <c r="CQ1078" i="16"/>
  <c r="CR1078" i="16"/>
  <c r="CS1078" i="16"/>
  <c r="CT1078" i="16"/>
  <c r="CU1078" i="16"/>
  <c r="CV1078" i="16"/>
  <c r="CW1078" i="16"/>
  <c r="CX1078" i="16"/>
  <c r="AX1077" i="16"/>
  <c r="CF1077" i="16" s="1"/>
  <c r="BM1077" i="16"/>
  <c r="BN1077" i="16" s="1"/>
  <c r="BW1077" i="16"/>
  <c r="CK1077" i="16"/>
  <c r="CL1077" i="16"/>
  <c r="CM1077" i="16"/>
  <c r="CN1077" i="16"/>
  <c r="CO1077" i="16"/>
  <c r="CP1077" i="16"/>
  <c r="CQ1077" i="16"/>
  <c r="CR1077" i="16"/>
  <c r="CS1077" i="16"/>
  <c r="CT1077" i="16"/>
  <c r="CU1077" i="16"/>
  <c r="CV1077" i="16"/>
  <c r="CW1077" i="16"/>
  <c r="CX1077" i="16"/>
  <c r="CJ1079" i="16" l="1"/>
  <c r="CF1079" i="16"/>
  <c r="CB1078" i="16"/>
  <c r="CB1079" i="16"/>
  <c r="CI1079" i="16"/>
  <c r="CH1079" i="16"/>
  <c r="CC1091" i="16"/>
  <c r="CC1095" i="16"/>
  <c r="CC1092" i="16"/>
  <c r="CC1096" i="16"/>
  <c r="CC1093" i="16"/>
  <c r="CC1097" i="16"/>
  <c r="CC1094" i="16"/>
  <c r="CJ1081" i="16"/>
  <c r="CB1080" i="16"/>
  <c r="CF1081" i="16"/>
  <c r="CC1085" i="16"/>
  <c r="CB1077" i="16"/>
  <c r="CC1089" i="16"/>
  <c r="CI1081" i="16"/>
  <c r="CB1081" i="16"/>
  <c r="CC1090" i="16"/>
  <c r="CH1081" i="16"/>
  <c r="CC1087" i="16"/>
  <c r="CC1083" i="16"/>
  <c r="CC1086" i="16"/>
  <c r="CI1077" i="16"/>
  <c r="CI1078" i="16"/>
  <c r="CI1080" i="16"/>
  <c r="CC1084" i="16"/>
  <c r="CC1088" i="16"/>
  <c r="CH1080" i="16"/>
  <c r="CH1078" i="16"/>
  <c r="CG1077" i="16"/>
  <c r="CG1078" i="16"/>
  <c r="CH1077" i="16"/>
  <c r="CG1080" i="16"/>
  <c r="CJ1077" i="16"/>
  <c r="CJ1078" i="16"/>
  <c r="CJ1080" i="16"/>
  <c r="CC1079" i="16" l="1"/>
  <c r="CC1081" i="16"/>
  <c r="CC1080" i="16"/>
  <c r="CC1078" i="16"/>
  <c r="CC1077" i="16"/>
  <c r="AX1076" i="16"/>
  <c r="BW1076" i="16"/>
  <c r="AX1075" i="16"/>
  <c r="CF1075" i="16" s="1"/>
  <c r="BM1075" i="16"/>
  <c r="BN1075" i="16" s="1"/>
  <c r="BW1075" i="16"/>
  <c r="CK1075" i="16"/>
  <c r="CL1075" i="16"/>
  <c r="CM1075" i="16"/>
  <c r="CN1075" i="16"/>
  <c r="CO1075" i="16"/>
  <c r="CP1075" i="16"/>
  <c r="CQ1075" i="16"/>
  <c r="CR1075" i="16"/>
  <c r="CS1075" i="16"/>
  <c r="CT1075" i="16"/>
  <c r="CU1075" i="16"/>
  <c r="CV1075" i="16"/>
  <c r="CW1075" i="16"/>
  <c r="CX1075" i="16"/>
  <c r="CI1075" i="16" l="1"/>
  <c r="CH1075" i="16"/>
  <c r="CB1075" i="16"/>
  <c r="CG1075" i="16"/>
  <c r="CJ1075" i="16"/>
  <c r="AX1074" i="16"/>
  <c r="CH1074" i="16" s="1"/>
  <c r="BM1074" i="16"/>
  <c r="BN1074" i="16" s="1"/>
  <c r="BW1074" i="16"/>
  <c r="CK1074" i="16"/>
  <c r="CL1074" i="16"/>
  <c r="CM1074" i="16"/>
  <c r="CN1074" i="16"/>
  <c r="CO1074" i="16"/>
  <c r="CP1074" i="16"/>
  <c r="CQ1074" i="16"/>
  <c r="CR1074" i="16"/>
  <c r="CS1074" i="16"/>
  <c r="CT1074" i="16"/>
  <c r="CU1074" i="16"/>
  <c r="CV1074" i="16"/>
  <c r="CW1074" i="16"/>
  <c r="CX1074" i="16"/>
  <c r="AX1073" i="16"/>
  <c r="CB1073" i="16" s="1"/>
  <c r="BM1073" i="16"/>
  <c r="BN1073" i="16" s="1"/>
  <c r="BW1073" i="16"/>
  <c r="CK1073" i="16"/>
  <c r="CL1073" i="16"/>
  <c r="CM1073" i="16"/>
  <c r="CN1073" i="16"/>
  <c r="CO1073" i="16"/>
  <c r="CP1073" i="16"/>
  <c r="CQ1073" i="16"/>
  <c r="CR1073" i="16"/>
  <c r="CS1073" i="16"/>
  <c r="CT1073" i="16"/>
  <c r="CU1073" i="16"/>
  <c r="CV1073" i="16"/>
  <c r="CW1073" i="16"/>
  <c r="CX1073" i="16"/>
  <c r="AX1072" i="16"/>
  <c r="CG1072" i="16" s="1"/>
  <c r="BM1072" i="16"/>
  <c r="BN1072" i="16" s="1"/>
  <c r="BW1072" i="16"/>
  <c r="CK1072" i="16"/>
  <c r="CL1072" i="16"/>
  <c r="CM1072" i="16"/>
  <c r="CN1072" i="16"/>
  <c r="CO1072" i="16"/>
  <c r="CP1072" i="16"/>
  <c r="CQ1072" i="16"/>
  <c r="CR1072" i="16"/>
  <c r="CS1072" i="16"/>
  <c r="CT1072" i="16"/>
  <c r="CU1072" i="16"/>
  <c r="CV1072" i="16"/>
  <c r="CW1072" i="16"/>
  <c r="CX1072" i="16"/>
  <c r="AX1071" i="16"/>
  <c r="CF1071" i="16" s="1"/>
  <c r="BM1071" i="16"/>
  <c r="BN1071" i="16" s="1"/>
  <c r="BW1071" i="16"/>
  <c r="CK1071" i="16"/>
  <c r="CL1071" i="16"/>
  <c r="CM1071" i="16"/>
  <c r="CN1071" i="16"/>
  <c r="CO1071" i="16"/>
  <c r="CP1071" i="16"/>
  <c r="CQ1071" i="16"/>
  <c r="CR1071" i="16"/>
  <c r="CS1071" i="16"/>
  <c r="CT1071" i="16"/>
  <c r="CU1071" i="16"/>
  <c r="CV1071" i="16"/>
  <c r="CW1071" i="16"/>
  <c r="CX1071" i="16"/>
  <c r="AX1070" i="16"/>
  <c r="CG1070" i="16" s="1"/>
  <c r="BM1070" i="16"/>
  <c r="BN1070" i="16" s="1"/>
  <c r="BW1070" i="16"/>
  <c r="CK1070" i="16"/>
  <c r="CL1070" i="16"/>
  <c r="CM1070" i="16"/>
  <c r="CN1070" i="16"/>
  <c r="CO1070" i="16"/>
  <c r="CP1070" i="16"/>
  <c r="CQ1070" i="16"/>
  <c r="CR1070" i="16"/>
  <c r="CS1070" i="16"/>
  <c r="CT1070" i="16"/>
  <c r="CU1070" i="16"/>
  <c r="CV1070" i="16"/>
  <c r="CW1070" i="16"/>
  <c r="CX1070" i="16"/>
  <c r="AX1069" i="16"/>
  <c r="CF1069" i="16" s="1"/>
  <c r="BM1069" i="16"/>
  <c r="BN1069" i="16" s="1"/>
  <c r="BW1069" i="16"/>
  <c r="CK1069" i="16"/>
  <c r="CL1069" i="16"/>
  <c r="CM1069" i="16"/>
  <c r="CN1069" i="16"/>
  <c r="CO1069" i="16"/>
  <c r="CP1069" i="16"/>
  <c r="CQ1069" i="16"/>
  <c r="CR1069" i="16"/>
  <c r="CS1069" i="16"/>
  <c r="CT1069" i="16"/>
  <c r="CU1069" i="16"/>
  <c r="CV1069" i="16"/>
  <c r="CW1069" i="16"/>
  <c r="CX1069" i="16"/>
  <c r="AY1068" i="16"/>
  <c r="CN1068" i="16" s="1"/>
  <c r="BM1068" i="16"/>
  <c r="BN1068" i="16" s="1"/>
  <c r="BW1068" i="16"/>
  <c r="CF1068" i="16"/>
  <c r="CG1068" i="16"/>
  <c r="CH1068" i="16"/>
  <c r="CI1068" i="16"/>
  <c r="CJ1068" i="16"/>
  <c r="CL1068" i="16"/>
  <c r="CP1068" i="16"/>
  <c r="CQ1068" i="16"/>
  <c r="CR1068" i="16"/>
  <c r="CS1068" i="16"/>
  <c r="CT1068" i="16"/>
  <c r="CU1068" i="16"/>
  <c r="CV1068" i="16"/>
  <c r="CW1068" i="16"/>
  <c r="CX1068" i="16"/>
  <c r="AX1067" i="16"/>
  <c r="CG1067" i="16" s="1"/>
  <c r="BM1067" i="16"/>
  <c r="BN1067" i="16" s="1"/>
  <c r="BW1067" i="16"/>
  <c r="CK1067" i="16"/>
  <c r="CL1067" i="16"/>
  <c r="CM1067" i="16"/>
  <c r="CN1067" i="16"/>
  <c r="CO1067" i="16"/>
  <c r="CP1067" i="16"/>
  <c r="CQ1067" i="16"/>
  <c r="CR1067" i="16"/>
  <c r="CS1067" i="16"/>
  <c r="CT1067" i="16"/>
  <c r="CU1067" i="16"/>
  <c r="CV1067" i="16"/>
  <c r="CW1067" i="16"/>
  <c r="CX1067" i="16"/>
  <c r="AX1066" i="16"/>
  <c r="CI1066" i="16" s="1"/>
  <c r="BM1066" i="16"/>
  <c r="BN1066" i="16" s="1"/>
  <c r="BW1066" i="16"/>
  <c r="CK1066" i="16"/>
  <c r="CL1066" i="16"/>
  <c r="CM1066" i="16"/>
  <c r="CN1066" i="16"/>
  <c r="CO1066" i="16"/>
  <c r="CP1066" i="16"/>
  <c r="CQ1066" i="16"/>
  <c r="CR1066" i="16"/>
  <c r="CS1066" i="16"/>
  <c r="CT1066" i="16"/>
  <c r="CU1066" i="16"/>
  <c r="CV1066" i="16"/>
  <c r="CW1066" i="16"/>
  <c r="CX1066" i="16"/>
  <c r="BM1065" i="16"/>
  <c r="BO1065" i="16" s="1"/>
  <c r="AX1065" i="16" s="1"/>
  <c r="BW1065" i="16"/>
  <c r="CK1065" i="16"/>
  <c r="CL1065" i="16"/>
  <c r="CM1065" i="16"/>
  <c r="CN1065" i="16"/>
  <c r="CO1065" i="16"/>
  <c r="CP1065" i="16"/>
  <c r="CQ1065" i="16"/>
  <c r="CR1065" i="16"/>
  <c r="CS1065" i="16"/>
  <c r="CT1065" i="16"/>
  <c r="CU1065" i="16"/>
  <c r="CV1065" i="16"/>
  <c r="CW1065" i="16"/>
  <c r="CX1065" i="16"/>
  <c r="AY1064" i="16"/>
  <c r="CB1064" i="16" s="1"/>
  <c r="BM1064" i="16"/>
  <c r="BN1064" i="16" s="1"/>
  <c r="BW1064" i="16"/>
  <c r="CF1064" i="16"/>
  <c r="CG1064" i="16"/>
  <c r="CH1064" i="16"/>
  <c r="CI1064" i="16"/>
  <c r="CJ1064" i="16"/>
  <c r="CP1064" i="16"/>
  <c r="CQ1064" i="16"/>
  <c r="CR1064" i="16"/>
  <c r="CS1064" i="16"/>
  <c r="CT1064" i="16"/>
  <c r="CU1064" i="16"/>
  <c r="CV1064" i="16"/>
  <c r="CW1064" i="16"/>
  <c r="CX1064" i="16"/>
  <c r="AX1063" i="16"/>
  <c r="CG1063" i="16" s="1"/>
  <c r="BM1063" i="16"/>
  <c r="BN1063" i="16" s="1"/>
  <c r="BW1063" i="16"/>
  <c r="CK1063" i="16"/>
  <c r="CL1063" i="16"/>
  <c r="CM1063" i="16"/>
  <c r="CN1063" i="16"/>
  <c r="CO1063" i="16"/>
  <c r="CP1063" i="16"/>
  <c r="CQ1063" i="16"/>
  <c r="CR1063" i="16"/>
  <c r="CS1063" i="16"/>
  <c r="CT1063" i="16"/>
  <c r="CU1063" i="16"/>
  <c r="CV1063" i="16"/>
  <c r="CW1063" i="16"/>
  <c r="CX1063" i="16"/>
  <c r="BM1062" i="16"/>
  <c r="BW1062" i="16"/>
  <c r="CF1062" i="16"/>
  <c r="CG1062" i="16"/>
  <c r="CH1062" i="16"/>
  <c r="CI1062" i="16"/>
  <c r="CJ1062" i="16"/>
  <c r="CK1062" i="16"/>
  <c r="CL1062" i="16"/>
  <c r="CM1062" i="16"/>
  <c r="CN1062" i="16"/>
  <c r="CO1062" i="16"/>
  <c r="CP1062" i="16"/>
  <c r="CQ1062" i="16"/>
  <c r="CR1062" i="16"/>
  <c r="CS1062" i="16"/>
  <c r="CT1062" i="16"/>
  <c r="CU1062" i="16"/>
  <c r="CV1062" i="16"/>
  <c r="CW1062" i="16"/>
  <c r="CX1062" i="16"/>
  <c r="BW1061" i="16"/>
  <c r="CF1061" i="16"/>
  <c r="CG1061" i="16"/>
  <c r="CH1061" i="16"/>
  <c r="CI1061" i="16"/>
  <c r="CJ1061" i="16"/>
  <c r="CK1061" i="16"/>
  <c r="CL1061" i="16"/>
  <c r="CM1061" i="16"/>
  <c r="CN1061" i="16"/>
  <c r="CO1061" i="16"/>
  <c r="CP1061" i="16"/>
  <c r="CQ1061" i="16"/>
  <c r="CR1061" i="16"/>
  <c r="CS1061" i="16"/>
  <c r="CT1061" i="16"/>
  <c r="CU1061" i="16"/>
  <c r="CV1061" i="16"/>
  <c r="CW1061" i="16"/>
  <c r="CX1061" i="16"/>
  <c r="BM1060" i="16"/>
  <c r="BW1060" i="16"/>
  <c r="CF1060" i="16"/>
  <c r="CG1060" i="16"/>
  <c r="CH1060" i="16"/>
  <c r="CI1060" i="16"/>
  <c r="CJ1060" i="16"/>
  <c r="CK1060" i="16"/>
  <c r="CL1060" i="16"/>
  <c r="CM1060" i="16"/>
  <c r="CN1060" i="16"/>
  <c r="CO1060" i="16"/>
  <c r="CP1060" i="16"/>
  <c r="CQ1060" i="16"/>
  <c r="CR1060" i="16"/>
  <c r="CS1060" i="16"/>
  <c r="CT1060" i="16"/>
  <c r="CU1060" i="16"/>
  <c r="CV1060" i="16"/>
  <c r="CW1060" i="16"/>
  <c r="CX1060" i="16"/>
  <c r="BM1059" i="16"/>
  <c r="BO1059" i="16" s="1"/>
  <c r="AX1059" i="16" s="1"/>
  <c r="BW1059" i="16"/>
  <c r="CK1059" i="16"/>
  <c r="CL1059" i="16"/>
  <c r="CM1059" i="16"/>
  <c r="CN1059" i="16"/>
  <c r="CO1059" i="16"/>
  <c r="CP1059" i="16"/>
  <c r="CQ1059" i="16"/>
  <c r="CR1059" i="16"/>
  <c r="CS1059" i="16"/>
  <c r="CT1059" i="16"/>
  <c r="CU1059" i="16"/>
  <c r="CV1059" i="16"/>
  <c r="CW1059" i="16"/>
  <c r="CX1059" i="16"/>
  <c r="BM1058" i="16"/>
  <c r="BO1058" i="16" s="1"/>
  <c r="AY1058" i="16" s="1"/>
  <c r="BW1058" i="16"/>
  <c r="CF1058" i="16"/>
  <c r="CG1058" i="16"/>
  <c r="CH1058" i="16"/>
  <c r="CI1058" i="16"/>
  <c r="CJ1058" i="16"/>
  <c r="CP1058" i="16"/>
  <c r="CQ1058" i="16"/>
  <c r="CR1058" i="16"/>
  <c r="CS1058" i="16"/>
  <c r="CT1058" i="16"/>
  <c r="CU1058" i="16"/>
  <c r="CV1058" i="16"/>
  <c r="CW1058" i="16"/>
  <c r="CX1058" i="16"/>
  <c r="BM1057" i="16"/>
  <c r="BO1057" i="16" s="1"/>
  <c r="AY1057" i="16" s="1"/>
  <c r="BW1057" i="16"/>
  <c r="CF1057" i="16"/>
  <c r="CG1057" i="16"/>
  <c r="CH1057" i="16"/>
  <c r="CI1057" i="16"/>
  <c r="CJ1057" i="16"/>
  <c r="CP1057" i="16"/>
  <c r="CQ1057" i="16"/>
  <c r="CR1057" i="16"/>
  <c r="CS1057" i="16"/>
  <c r="CT1057" i="16"/>
  <c r="CU1057" i="16"/>
  <c r="CV1057" i="16"/>
  <c r="CW1057" i="16"/>
  <c r="CX1057" i="16"/>
  <c r="BM1056" i="16"/>
  <c r="BO1056" i="16" s="1"/>
  <c r="BW1056" i="16"/>
  <c r="CF1056" i="16"/>
  <c r="CG1056" i="16"/>
  <c r="CH1056" i="16"/>
  <c r="CI1056" i="16"/>
  <c r="CJ1056" i="16"/>
  <c r="CK1056" i="16"/>
  <c r="CL1056" i="16"/>
  <c r="CM1056" i="16"/>
  <c r="CN1056" i="16"/>
  <c r="CO1056" i="16"/>
  <c r="CP1056" i="16"/>
  <c r="CQ1056" i="16"/>
  <c r="CR1056" i="16"/>
  <c r="CS1056" i="16"/>
  <c r="CT1056" i="16"/>
  <c r="CU1056" i="16"/>
  <c r="CV1056" i="16"/>
  <c r="CW1056" i="16"/>
  <c r="CX1056" i="16"/>
  <c r="BM1055" i="16"/>
  <c r="BO1055" i="16" s="1"/>
  <c r="AY1055" i="16" s="1"/>
  <c r="BW1055" i="16"/>
  <c r="CF1055" i="16"/>
  <c r="CG1055" i="16"/>
  <c r="CH1055" i="16"/>
  <c r="CI1055" i="16"/>
  <c r="CJ1055" i="16"/>
  <c r="CP1055" i="16"/>
  <c r="CQ1055" i="16"/>
  <c r="CR1055" i="16"/>
  <c r="CS1055" i="16"/>
  <c r="CT1055" i="16"/>
  <c r="CU1055" i="16"/>
  <c r="CV1055" i="16"/>
  <c r="CW1055" i="16"/>
  <c r="CX1055" i="16"/>
  <c r="BM1054" i="16"/>
  <c r="BO1054" i="16" s="1"/>
  <c r="AY1054" i="16" s="1"/>
  <c r="BW1054" i="16"/>
  <c r="CF1054" i="16"/>
  <c r="CG1054" i="16"/>
  <c r="CH1054" i="16"/>
  <c r="CI1054" i="16"/>
  <c r="CJ1054" i="16"/>
  <c r="CP1054" i="16"/>
  <c r="CQ1054" i="16"/>
  <c r="CR1054" i="16"/>
  <c r="CS1054" i="16"/>
  <c r="CT1054" i="16"/>
  <c r="CU1054" i="16"/>
  <c r="CV1054" i="16"/>
  <c r="CW1054" i="16"/>
  <c r="CX1054" i="16"/>
  <c r="BM1053" i="16"/>
  <c r="BO1053" i="16" s="1"/>
  <c r="AX1053" i="16" s="1"/>
  <c r="BW1053" i="16"/>
  <c r="CK1053" i="16"/>
  <c r="CL1053" i="16"/>
  <c r="CM1053" i="16"/>
  <c r="CN1053" i="16"/>
  <c r="CO1053" i="16"/>
  <c r="CP1053" i="16"/>
  <c r="CQ1053" i="16"/>
  <c r="CR1053" i="16"/>
  <c r="CS1053" i="16"/>
  <c r="CT1053" i="16"/>
  <c r="CU1053" i="16"/>
  <c r="CV1053" i="16"/>
  <c r="CW1053" i="16"/>
  <c r="CX1053" i="16"/>
  <c r="CK1064" i="16" l="1"/>
  <c r="CC1075" i="16"/>
  <c r="CJ1063" i="16"/>
  <c r="CF1063" i="16"/>
  <c r="CJ1074" i="16"/>
  <c r="CJ1072" i="16"/>
  <c r="CH1072" i="16"/>
  <c r="CB1071" i="16"/>
  <c r="CF1072" i="16"/>
  <c r="CG1074" i="16"/>
  <c r="CF1067" i="16"/>
  <c r="CI1067" i="16"/>
  <c r="CB1063" i="16"/>
  <c r="CG1066" i="16"/>
  <c r="CH1067" i="16"/>
  <c r="CH1063" i="16"/>
  <c r="CJ1067" i="16"/>
  <c r="CB1067" i="16"/>
  <c r="CI1072" i="16"/>
  <c r="CB1072" i="16"/>
  <c r="CG1073" i="16"/>
  <c r="CJ1073" i="16"/>
  <c r="CI1063" i="16"/>
  <c r="CH1073" i="16"/>
  <c r="CI1069" i="16"/>
  <c r="CF1073" i="16"/>
  <c r="CJ1070" i="16"/>
  <c r="CB1070" i="16"/>
  <c r="CF1070" i="16"/>
  <c r="CI1070" i="16"/>
  <c r="CI1073" i="16"/>
  <c r="CF1074" i="16"/>
  <c r="CH1069" i="16"/>
  <c r="CH1070" i="16"/>
  <c r="CN1064" i="16"/>
  <c r="CB1068" i="16"/>
  <c r="CB1069" i="16"/>
  <c r="CI1071" i="16"/>
  <c r="CI1074" i="16"/>
  <c r="CB1074" i="16"/>
  <c r="CO1064" i="16"/>
  <c r="CB1066" i="16"/>
  <c r="CL1064" i="16"/>
  <c r="CH1066" i="16"/>
  <c r="CM1068" i="16"/>
  <c r="CH1071" i="16"/>
  <c r="CG1071" i="16"/>
  <c r="CM1064" i="16"/>
  <c r="CO1068" i="16"/>
  <c r="CK1068" i="16"/>
  <c r="CG1069" i="16"/>
  <c r="CJ1071" i="16"/>
  <c r="CJ1069" i="16"/>
  <c r="CJ1066" i="16"/>
  <c r="CF1066" i="16"/>
  <c r="CB1065" i="16"/>
  <c r="CH1065" i="16"/>
  <c r="CI1065" i="16"/>
  <c r="CG1065" i="16"/>
  <c r="CF1065" i="16"/>
  <c r="CJ1065" i="16"/>
  <c r="CB1059" i="16"/>
  <c r="CH1059" i="16"/>
  <c r="CI1059" i="16"/>
  <c r="CG1059" i="16"/>
  <c r="CF1059" i="16"/>
  <c r="CJ1059" i="16"/>
  <c r="CN1058" i="16"/>
  <c r="CK1058" i="16"/>
  <c r="CO1058" i="16"/>
  <c r="CB1058" i="16"/>
  <c r="CL1058" i="16"/>
  <c r="CM1058" i="16"/>
  <c r="CN1057" i="16"/>
  <c r="CK1057" i="16"/>
  <c r="CO1057" i="16"/>
  <c r="CB1057" i="16"/>
  <c r="CL1057" i="16"/>
  <c r="CM1057" i="16"/>
  <c r="CB1055" i="16"/>
  <c r="CL1055" i="16"/>
  <c r="CM1055" i="16"/>
  <c r="CN1055" i="16"/>
  <c r="CK1055" i="16"/>
  <c r="CO1055" i="16"/>
  <c r="CB1054" i="16"/>
  <c r="CL1054" i="16"/>
  <c r="CO1054" i="16"/>
  <c r="CM1054" i="16"/>
  <c r="CK1054" i="16"/>
  <c r="CN1054" i="16"/>
  <c r="CB1053" i="16"/>
  <c r="CH1053" i="16"/>
  <c r="CI1053" i="16"/>
  <c r="CG1053" i="16"/>
  <c r="CF1053" i="16"/>
  <c r="CJ1053" i="16"/>
  <c r="CC1063" i="16" l="1"/>
  <c r="CC1072" i="16"/>
  <c r="CC1067" i="16"/>
  <c r="CC1068" i="16"/>
  <c r="CC1073" i="16"/>
  <c r="CC1074" i="16"/>
  <c r="CC1066" i="16"/>
  <c r="CC1070" i="16"/>
  <c r="CC1064" i="16"/>
  <c r="CC1054" i="16"/>
  <c r="CC1071" i="16"/>
  <c r="CC1055" i="16"/>
  <c r="CC1065" i="16"/>
  <c r="CC1069" i="16"/>
  <c r="CC1057" i="16"/>
  <c r="CC1058" i="16"/>
  <c r="CC1059" i="16"/>
  <c r="CC1053" i="16"/>
  <c r="BM1052" i="16" l="1"/>
  <c r="BO1052" i="16" s="1"/>
  <c r="AY1052" i="16" s="1"/>
  <c r="BW1052" i="16"/>
  <c r="CF1052" i="16"/>
  <c r="CG1052" i="16"/>
  <c r="CH1052" i="16"/>
  <c r="CI1052" i="16"/>
  <c r="CJ1052" i="16"/>
  <c r="CP1052" i="16"/>
  <c r="CQ1052" i="16"/>
  <c r="CR1052" i="16"/>
  <c r="CS1052" i="16"/>
  <c r="CT1052" i="16"/>
  <c r="CU1052" i="16"/>
  <c r="CV1052" i="16"/>
  <c r="CW1052" i="16"/>
  <c r="CX1052" i="16"/>
  <c r="AX1051" i="16"/>
  <c r="BW1051" i="16"/>
  <c r="AX1050" i="16"/>
  <c r="BW1050" i="16"/>
  <c r="AX1049" i="16"/>
  <c r="BW1049" i="16"/>
  <c r="AX1048" i="16"/>
  <c r="BW1048" i="16"/>
  <c r="AX1047" i="16"/>
  <c r="BW1047" i="16"/>
  <c r="AX1046" i="16"/>
  <c r="BW1046" i="16"/>
  <c r="AX1045" i="16"/>
  <c r="AX1044" i="16"/>
  <c r="AX1043" i="16"/>
  <c r="AX1042" i="16"/>
  <c r="AX1041" i="16"/>
  <c r="AX1040" i="16"/>
  <c r="AX1039" i="16"/>
  <c r="AX1038" i="16"/>
  <c r="AX1037" i="16"/>
  <c r="AX1036" i="16"/>
  <c r="AX1035" i="16"/>
  <c r="AX1034" i="16"/>
  <c r="AX1033" i="16"/>
  <c r="AX1032" i="16"/>
  <c r="AX1031" i="16"/>
  <c r="AX1030" i="16"/>
  <c r="AX1029" i="16"/>
  <c r="AX1028" i="16"/>
  <c r="CB1052" i="16" l="1"/>
  <c r="CL1052" i="16"/>
  <c r="CM1052" i="16"/>
  <c r="CN1052" i="16"/>
  <c r="CK1052" i="16"/>
  <c r="CO1052" i="16"/>
  <c r="CC1052"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tc={0F307667-890B-4B5E-AD3C-01453AF6AE65}</author>
    <author>tc={678BEA89-05A7-4F54-A904-552A4561E936}</author>
    <author>tc={9729C44D-7D31-480A-A526-FC1A8FCE5D61}</author>
    <author>tc={D4E79792-49CC-4EB1-94B0-E21E80D18E1A}</author>
    <author>tc={613B2C37-90B7-435E-9BF4-1ED78AAF1F93}</author>
    <author>tc={BD16675B-9309-48A4-BCD9-8714D4AB1E45}</author>
    <author>tc={C8D8463D-E60D-412F-A885-FF9A8706444E}</author>
    <author>tc={F4F28538-B183-4143-84F1-FD4A91BCAC73}</author>
  </authors>
  <commentList>
    <comment ref="BI37" authorId="0" shapeId="0" xr:uid="{0F307667-890B-4B5E-AD3C-01453AF6AE65}">
      <text>
        <t>[Threaded comment]
Your version of Excel allows you to read this threaded comment; however, any edits to it will get removed if the file is opened in a newer version of Excel. Learn more: https://go.microsoft.com/fwlink/?linkid=870924
Comment:
    JZ to discuss with NP: Landowner Reg18 Response: 'we consider that at least 80% of the site could be ‘developed’ rather than the 70% figure indicated in Appendix E' .</t>
      </text>
    </comment>
    <comment ref="G270" authorId="1" shapeId="0" xr:uid="{678BEA89-05A7-4F54-A904-552A4561E936}">
      <text>
        <t>[Threaded comment]
Your version of Excel allows you to read this threaded comment; however, any edits to it will get removed if the file is opened in a newer version of Excel. Learn more: https://go.microsoft.com/fwlink/?linkid=870924
Comment:
    Site area removed green area protected by secretary of state</t>
      </text>
    </comment>
    <comment ref="BJ497" authorId="2" shapeId="0" xr:uid="{9729C44D-7D31-480A-A526-FC1A8FCE5D61}">
      <text>
        <t>[Threaded comment]
Your version of Excel allows you to read this threaded comment; however, any edits to it will get removed if the file is opened in a newer version of Excel. Learn more: https://go.microsoft.com/fwlink/?linkid=870924
Comment:
    This appears long completed but has not been reported as such to GLA</t>
      </text>
    </comment>
    <comment ref="D530" authorId="3" shapeId="0" xr:uid="{D4E79792-49CC-4EB1-94B0-E21E80D18E1A}">
      <text>
        <t>[Threaded comment]
Your version of Excel allows you to read this threaded comment; however, any edits to it will get removed if the file is opened in a newer version of Excel. Learn more: https://go.microsoft.com/fwlink/?linkid=870924
Comment:
    Likely overlap with employment site. It is GB so probably not suitable.</t>
      </text>
    </comment>
    <comment ref="BB558" authorId="4" shapeId="0" xr:uid="{613B2C37-90B7-435E-9BF4-1ED78AAF1F93}">
      <text>
        <t>[Threaded comment]
Your version of Excel allows you to read this threaded comment; however, any edits to it will get removed if the file is opened in a newer version of Excel. Learn more: https://go.microsoft.com/fwlink/?linkid=870924
Comment:
    NOTE LOSS!</t>
      </text>
    </comment>
    <comment ref="AZ568" authorId="5" shapeId="0" xr:uid="{BD16675B-9309-48A4-BCD9-8714D4AB1E45}">
      <text>
        <t>[Threaded comment]
Your version of Excel allows you to read this threaded comment; however, any edits to it will get removed if the file is opened in a newer version of Excel. Learn more: https://go.microsoft.com/fwlink/?linkid=870924
Comment:
    Note about archaelogical priority areas concerns from HE</t>
      </text>
    </comment>
    <comment ref="O570" authorId="6" shapeId="0" xr:uid="{C8D8463D-E60D-412F-A885-FF9A8706444E}">
      <text>
        <t>[Threaded comment]
Your version of Excel allows you to read this threaded comment; however, any edits to it will get removed if the file is opened in a newer version of Excel. Learn more: https://go.microsoft.com/fwlink/?linkid=870924
Comment:
    Any reason why it's 6-10Y?</t>
      </text>
    </comment>
    <comment ref="AV894" authorId="7" shapeId="0" xr:uid="{F4F28538-B183-4143-84F1-FD4A91BCAC73}">
      <text>
        <t>[Threaded comment]
Your version of Excel allows you to read this threaded comment; however, any edits to it will get removed if the file is opened in a newer version of Excel. Learn more: https://go.microsoft.com/fwlink/?linkid=870924
Comment:
    timscale check</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tc={233C7694-8B53-430D-85BC-22A5B07E7C47}</author>
    <author>Joyce Zhu</author>
    <author>tc={18F1B160-63F4-4010-AFD9-9FF3AB453E74}</author>
  </authors>
  <commentList>
    <comment ref="E1082" authorId="0" shapeId="0" xr:uid="{233C7694-8B53-430D-85BC-22A5B07E7C47}">
      <text>
        <t>[Threaded comment]
Your version of Excel allows you to read this threaded comment; however, any edits to it will get removed if the file is opened in a newer version of Excel. Learn more: https://go.microsoft.com/fwlink/?linkid=870924
Comment:
    This permission was 3 units of B1 use, no C3 elements. Need to move to employment.
Reply:
    Sporadic employment records in HELAA - issue to discuss with EJ</t>
      </text>
    </comment>
    <comment ref="BV1108" authorId="1" shapeId="0" xr:uid="{F23FEB0B-3AF6-48EC-94A4-CCEA501CAE3B}">
      <text>
        <r>
          <rPr>
            <b/>
            <sz val="9"/>
            <color indexed="81"/>
            <rFont val="Tahoma"/>
            <family val="2"/>
          </rPr>
          <t>Joyce Zhu:</t>
        </r>
        <r>
          <rPr>
            <sz val="9"/>
            <color indexed="81"/>
            <rFont val="Tahoma"/>
            <family val="2"/>
          </rPr>
          <t xml:space="preserve">
C2 Care home 1:1 ratio
</t>
        </r>
      </text>
    </comment>
    <comment ref="AX1126" authorId="2" shapeId="0" xr:uid="{18F1B160-63F4-4010-AFD9-9FF3AB453E74}">
      <text>
        <t>[Threaded comment]
Your version of Excel allows you to read this threaded comment; however, any edits to it will get removed if the file is opened in a newer version of Excel. Learn more: https://go.microsoft.com/fwlink/?linkid=870924
Comment:
    check timescale</t>
      </text>
    </comment>
    <comment ref="BI1209" authorId="1" shapeId="0" xr:uid="{EF5A4F97-43F5-4EB8-8B98-9FBA5B8E2315}">
      <text>
        <r>
          <rPr>
            <b/>
            <sz val="9"/>
            <color indexed="81"/>
            <rFont val="Tahoma"/>
            <family val="2"/>
          </rPr>
          <t>Joyce Zhu:</t>
        </r>
        <r>
          <rPr>
            <sz val="9"/>
            <color indexed="81"/>
            <rFont val="Tahoma"/>
            <family val="2"/>
          </rPr>
          <t xml:space="preserve">
C2 1:1 unit ratio applies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<sst xmlns="http://schemas.openxmlformats.org/spreadsheetml/2006/main" count="83540" uniqueCount="8345">
  <si>
    <t xml:space="preserve">Site Information </t>
  </si>
  <si>
    <t>Site name / address</t>
  </si>
  <si>
    <t xml:space="preserve">Ward </t>
  </si>
  <si>
    <t xml:space="preserve">Availability </t>
  </si>
  <si>
    <t xml:space="preserve">Owner / developer intentions </t>
  </si>
  <si>
    <t>Known Legal Issues</t>
  </si>
  <si>
    <t xml:space="preserve">Availability Period </t>
  </si>
  <si>
    <t>Suitability</t>
  </si>
  <si>
    <t>Achievability</t>
  </si>
  <si>
    <t xml:space="preserve">Market Factors </t>
  </si>
  <si>
    <t>Cost Factor Dependencies</t>
  </si>
  <si>
    <t>Flood Zone 3</t>
  </si>
  <si>
    <t>Level 1 Constraints</t>
  </si>
  <si>
    <t xml:space="preserve">Special Areas of Conservation </t>
  </si>
  <si>
    <t>Sites of Special Scientific Interest (SSSI)</t>
  </si>
  <si>
    <t>Special Protection Areas (SPA)</t>
  </si>
  <si>
    <t>RAMSAR sites</t>
  </si>
  <si>
    <t>National Nature Reserves</t>
  </si>
  <si>
    <t xml:space="preserve">Ancient Woodlands </t>
  </si>
  <si>
    <t>Suitable Alternative Natural Green Space (SANG)</t>
  </si>
  <si>
    <t>Grade 1 and 2 agricultural land</t>
  </si>
  <si>
    <t>Level 2 constraints</t>
  </si>
  <si>
    <t xml:space="preserve">Grade 3 Agricultural Land </t>
  </si>
  <si>
    <t xml:space="preserve">Green Belt / MOL </t>
  </si>
  <si>
    <t xml:space="preserve">Strategic Industrial Land </t>
  </si>
  <si>
    <t xml:space="preserve">Locally Significant Industrial Land </t>
  </si>
  <si>
    <t>Flood Risk Zone 2</t>
  </si>
  <si>
    <t xml:space="preserve">Lee Valley Regional Park </t>
  </si>
  <si>
    <t xml:space="preserve">Scheduled Ancient Monuments </t>
  </si>
  <si>
    <t xml:space="preserve">Historic Parks and Gardens </t>
  </si>
  <si>
    <t>Contaminated land where mitigation would not be possible</t>
  </si>
  <si>
    <t xml:space="preserve">Overall availability conclusion </t>
  </si>
  <si>
    <t xml:space="preserve">Overall Suitability Conclusion </t>
  </si>
  <si>
    <t>Findings and Outcome</t>
  </si>
  <si>
    <t xml:space="preserve">Overall Conclusion </t>
  </si>
  <si>
    <t>Local Open Space</t>
  </si>
  <si>
    <t xml:space="preserve">Allotments </t>
  </si>
  <si>
    <t>Notified Safety Zones</t>
  </si>
  <si>
    <t xml:space="preserve">Site of Importance for Nature Conservation </t>
  </si>
  <si>
    <t xml:space="preserve">Common Land </t>
  </si>
  <si>
    <t>Cemeteries</t>
  </si>
  <si>
    <t xml:space="preserve">Notes </t>
  </si>
  <si>
    <t xml:space="preserve">Typology assumptions </t>
  </si>
  <si>
    <t>Site area (ha)</t>
  </si>
  <si>
    <t xml:space="preserve">Site Source </t>
  </si>
  <si>
    <t xml:space="preserve">Site Source Reference </t>
  </si>
  <si>
    <t>Site SHLAA Reference</t>
  </si>
  <si>
    <t>Postcode</t>
  </si>
  <si>
    <t>BOP13</t>
  </si>
  <si>
    <t>BOP31</t>
  </si>
  <si>
    <t>BOC1</t>
  </si>
  <si>
    <t>BOC2</t>
  </si>
  <si>
    <t>BOC3</t>
  </si>
  <si>
    <t>BOC5</t>
  </si>
  <si>
    <t>BOS2</t>
  </si>
  <si>
    <t>BOD1</t>
  </si>
  <si>
    <t>BOE1</t>
  </si>
  <si>
    <t>BUP6</t>
  </si>
  <si>
    <t>BUP8</t>
  </si>
  <si>
    <t>BUP11</t>
  </si>
  <si>
    <t>BUP18</t>
  </si>
  <si>
    <t>BUP22</t>
  </si>
  <si>
    <t>BUP25</t>
  </si>
  <si>
    <t>BUP32</t>
  </si>
  <si>
    <t>BUP9</t>
  </si>
  <si>
    <t>BUP12</t>
  </si>
  <si>
    <t>BUC1</t>
  </si>
  <si>
    <t>BUC2</t>
  </si>
  <si>
    <t>BUC4</t>
  </si>
  <si>
    <t>BUC7</t>
  </si>
  <si>
    <t>BUC5</t>
  </si>
  <si>
    <t>BUC6</t>
  </si>
  <si>
    <t>BUC8</t>
  </si>
  <si>
    <t>BUS1</t>
  </si>
  <si>
    <t>BUE32</t>
  </si>
  <si>
    <t>CHP1</t>
  </si>
  <si>
    <t>CHP4</t>
  </si>
  <si>
    <t>CHP5</t>
  </si>
  <si>
    <t>CHP9</t>
  </si>
  <si>
    <t>CHP10</t>
  </si>
  <si>
    <t>CHP12</t>
  </si>
  <si>
    <t>CHP14</t>
  </si>
  <si>
    <t>CHP19</t>
  </si>
  <si>
    <t>CHP20</t>
  </si>
  <si>
    <t>CHP22</t>
  </si>
  <si>
    <t>CHP23</t>
  </si>
  <si>
    <t>CHP7</t>
  </si>
  <si>
    <t>CHP26</t>
  </si>
  <si>
    <t>CHC3</t>
  </si>
  <si>
    <t>CHC7</t>
  </si>
  <si>
    <t>CHC9</t>
  </si>
  <si>
    <t>CHC19</t>
  </si>
  <si>
    <t>CHC1</t>
  </si>
  <si>
    <t>CHC2</t>
  </si>
  <si>
    <t>CHC5</t>
  </si>
  <si>
    <t>CHC6</t>
  </si>
  <si>
    <t>CHC8</t>
  </si>
  <si>
    <t>CHC10</t>
  </si>
  <si>
    <t>CHC11</t>
  </si>
  <si>
    <t>CHC12</t>
  </si>
  <si>
    <t>CHC13</t>
  </si>
  <si>
    <t>CHC15</t>
  </si>
  <si>
    <t>CHC17</t>
  </si>
  <si>
    <t>CHC18</t>
  </si>
  <si>
    <t>CHC21</t>
  </si>
  <si>
    <t>CHC24</t>
  </si>
  <si>
    <t>CHC25</t>
  </si>
  <si>
    <t>CHC26</t>
  </si>
  <si>
    <t>CHC27</t>
  </si>
  <si>
    <t>CHS8</t>
  </si>
  <si>
    <t>CHS16</t>
  </si>
  <si>
    <t>CHE11</t>
  </si>
  <si>
    <t>COP2</t>
  </si>
  <si>
    <t>COP3</t>
  </si>
  <si>
    <t>COP8</t>
  </si>
  <si>
    <t>COP10</t>
  </si>
  <si>
    <t>COP11</t>
  </si>
  <si>
    <t>COP12</t>
  </si>
  <si>
    <t>COP13</t>
  </si>
  <si>
    <t>COP14</t>
  </si>
  <si>
    <t>COP15</t>
  </si>
  <si>
    <t>COP16</t>
  </si>
  <si>
    <t>COP18</t>
  </si>
  <si>
    <t>COP19</t>
  </si>
  <si>
    <t>COP20</t>
  </si>
  <si>
    <t>COP21</t>
  </si>
  <si>
    <t>COP22</t>
  </si>
  <si>
    <t>COP23</t>
  </si>
  <si>
    <t>COP24</t>
  </si>
  <si>
    <t>COP26</t>
  </si>
  <si>
    <t>COP28</t>
  </si>
  <si>
    <t>COP29</t>
  </si>
  <si>
    <t>COP30</t>
  </si>
  <si>
    <t>COP31</t>
  </si>
  <si>
    <t>COP32</t>
  </si>
  <si>
    <t>COP35</t>
  </si>
  <si>
    <t>COP37</t>
  </si>
  <si>
    <t>COP39</t>
  </si>
  <si>
    <t>COP40</t>
  </si>
  <si>
    <t>COP44</t>
  </si>
  <si>
    <t>COP45</t>
  </si>
  <si>
    <t>COP47</t>
  </si>
  <si>
    <t>COP48</t>
  </si>
  <si>
    <t>COP49</t>
  </si>
  <si>
    <t>COP50</t>
  </si>
  <si>
    <t>COP51</t>
  </si>
  <si>
    <t>COP52</t>
  </si>
  <si>
    <t>COP54</t>
  </si>
  <si>
    <t>COP55</t>
  </si>
  <si>
    <t>COP56</t>
  </si>
  <si>
    <t>COP57</t>
  </si>
  <si>
    <t>COP58</t>
  </si>
  <si>
    <t>COP59</t>
  </si>
  <si>
    <t>COP61</t>
  </si>
  <si>
    <t>COP62</t>
  </si>
  <si>
    <t>COP63</t>
  </si>
  <si>
    <t>COP64</t>
  </si>
  <si>
    <t>COP66</t>
  </si>
  <si>
    <t>COP67</t>
  </si>
  <si>
    <t>COP68</t>
  </si>
  <si>
    <t>COP69</t>
  </si>
  <si>
    <t>COP70</t>
  </si>
  <si>
    <t>COP72</t>
  </si>
  <si>
    <t>COP71</t>
  </si>
  <si>
    <t>COC8</t>
  </si>
  <si>
    <t>COC1</t>
  </si>
  <si>
    <t>COC2</t>
  </si>
  <si>
    <t>COC3</t>
  </si>
  <si>
    <t>COC4</t>
  </si>
  <si>
    <t>COC5</t>
  </si>
  <si>
    <t>COC6</t>
  </si>
  <si>
    <t>COC7</t>
  </si>
  <si>
    <t>COC11</t>
  </si>
  <si>
    <t>COC10</t>
  </si>
  <si>
    <t>COC12</t>
  </si>
  <si>
    <t>COC9b</t>
  </si>
  <si>
    <t>COC9a</t>
  </si>
  <si>
    <t>COS2</t>
  </si>
  <si>
    <t>COS16</t>
  </si>
  <si>
    <t>EDP17</t>
  </si>
  <si>
    <t>EDP21</t>
  </si>
  <si>
    <t>EDP9</t>
  </si>
  <si>
    <t>EDP10</t>
  </si>
  <si>
    <t>EDP11</t>
  </si>
  <si>
    <t>EDP36</t>
  </si>
  <si>
    <t>EDP7</t>
  </si>
  <si>
    <t>EDP27</t>
  </si>
  <si>
    <t>EDP30</t>
  </si>
  <si>
    <t>EDC1</t>
  </si>
  <si>
    <t>EDC2</t>
  </si>
  <si>
    <t>EDE11</t>
  </si>
  <si>
    <t>EDE13</t>
  </si>
  <si>
    <t>EDE19</t>
  </si>
  <si>
    <t>EDE34a</t>
  </si>
  <si>
    <t>EDE34b</t>
  </si>
  <si>
    <t>EDE41</t>
  </si>
  <si>
    <t>EHC4</t>
  </si>
  <si>
    <t>EHP34</t>
  </si>
  <si>
    <t>EHP14</t>
  </si>
  <si>
    <t>EHP15</t>
  </si>
  <si>
    <t>EHP33</t>
  </si>
  <si>
    <t>EHP36</t>
  </si>
  <si>
    <t>EHP39</t>
  </si>
  <si>
    <t>EHP40</t>
  </si>
  <si>
    <t>EHP42</t>
  </si>
  <si>
    <t>EHP43</t>
  </si>
  <si>
    <t>EHP50</t>
  </si>
  <si>
    <t>EHP6</t>
  </si>
  <si>
    <t>EHP20</t>
  </si>
  <si>
    <t>EHP60</t>
  </si>
  <si>
    <t>EHC1</t>
  </si>
  <si>
    <t>EHS49</t>
  </si>
  <si>
    <t>ELP12</t>
  </si>
  <si>
    <t>ELP37</t>
  </si>
  <si>
    <t>ELP44</t>
  </si>
  <si>
    <t>ELP4</t>
  </si>
  <si>
    <t>ELP38</t>
  </si>
  <si>
    <t>ELC2</t>
  </si>
  <si>
    <t>ELC4</t>
  </si>
  <si>
    <t>ELC6b</t>
  </si>
  <si>
    <t>ELC6c</t>
  </si>
  <si>
    <t>ELE5</t>
  </si>
  <si>
    <t>ELE10</t>
  </si>
  <si>
    <t>ELE15</t>
  </si>
  <si>
    <t>ELE16b</t>
  </si>
  <si>
    <t>GRP8</t>
  </si>
  <si>
    <t>GRP45</t>
  </si>
  <si>
    <t>GRP5</t>
  </si>
  <si>
    <t>GRP6</t>
  </si>
  <si>
    <t>GRP7</t>
  </si>
  <si>
    <t>GRP10</t>
  </si>
  <si>
    <t>GRP11</t>
  </si>
  <si>
    <t>GRP12</t>
  </si>
  <si>
    <t>GRP14</t>
  </si>
  <si>
    <t>GRP20</t>
  </si>
  <si>
    <t>GRP21</t>
  </si>
  <si>
    <t>GRP25</t>
  </si>
  <si>
    <t>GRP26</t>
  </si>
  <si>
    <t>GRP28</t>
  </si>
  <si>
    <t>GRP30</t>
  </si>
  <si>
    <t>GRP31</t>
  </si>
  <si>
    <t>GRP33</t>
  </si>
  <si>
    <t>GRP35</t>
  </si>
  <si>
    <t>GRP41</t>
  </si>
  <si>
    <t>GRP43</t>
  </si>
  <si>
    <t>GRP46</t>
  </si>
  <si>
    <t>GRP47</t>
  </si>
  <si>
    <t>GRP48</t>
  </si>
  <si>
    <t>GRP49</t>
  </si>
  <si>
    <t>GRP50</t>
  </si>
  <si>
    <t>GRP22</t>
  </si>
  <si>
    <t>GRP1</t>
  </si>
  <si>
    <t>GRC1</t>
  </si>
  <si>
    <t>GRC2</t>
  </si>
  <si>
    <t>GRC3</t>
  </si>
  <si>
    <t>GRC5</t>
  </si>
  <si>
    <t>GRC6</t>
  </si>
  <si>
    <t>GRC7</t>
  </si>
  <si>
    <t>GRC8</t>
  </si>
  <si>
    <t>GRC9</t>
  </si>
  <si>
    <t>GRC10</t>
  </si>
  <si>
    <t>GRC11</t>
  </si>
  <si>
    <t>GRC12</t>
  </si>
  <si>
    <t>GRC13</t>
  </si>
  <si>
    <t>GRC14</t>
  </si>
  <si>
    <t>GRC15</t>
  </si>
  <si>
    <t>GRS1</t>
  </si>
  <si>
    <t>GRS8</t>
  </si>
  <si>
    <t>GRS7</t>
  </si>
  <si>
    <t>GRD7</t>
  </si>
  <si>
    <t>GRD6</t>
  </si>
  <si>
    <t>GRD4</t>
  </si>
  <si>
    <t>GRD3</t>
  </si>
  <si>
    <t>GRD2</t>
  </si>
  <si>
    <t>GRD1</t>
  </si>
  <si>
    <t>GRE9</t>
  </si>
  <si>
    <t>GRE20</t>
  </si>
  <si>
    <t>GRE21</t>
  </si>
  <si>
    <t>GRE28a</t>
  </si>
  <si>
    <t>GRE28b</t>
  </si>
  <si>
    <t>HAP3</t>
  </si>
  <si>
    <t>HAP8</t>
  </si>
  <si>
    <t>HAP9</t>
  </si>
  <si>
    <t>HAE5</t>
  </si>
  <si>
    <t>HAE6</t>
  </si>
  <si>
    <t>HIP1</t>
  </si>
  <si>
    <t>HIP5</t>
  </si>
  <si>
    <t>HIP6</t>
  </si>
  <si>
    <t>HIP9</t>
  </si>
  <si>
    <t>HIP10</t>
  </si>
  <si>
    <t>HIP15</t>
  </si>
  <si>
    <t>HIP16</t>
  </si>
  <si>
    <t>HIP18</t>
  </si>
  <si>
    <t>HIP19</t>
  </si>
  <si>
    <t>HIP20</t>
  </si>
  <si>
    <t>HIP24</t>
  </si>
  <si>
    <t>HIP26</t>
  </si>
  <si>
    <t>HIP27</t>
  </si>
  <si>
    <t>HIP29</t>
  </si>
  <si>
    <t>HIP30</t>
  </si>
  <si>
    <t>HIP32</t>
  </si>
  <si>
    <t>HIP33</t>
  </si>
  <si>
    <t>HIP34</t>
  </si>
  <si>
    <t>HIC10</t>
  </si>
  <si>
    <t>HIC11</t>
  </si>
  <si>
    <t>HIC5</t>
  </si>
  <si>
    <t>HIC6</t>
  </si>
  <si>
    <t>HIC9</t>
  </si>
  <si>
    <t>HIC1a</t>
  </si>
  <si>
    <t>HIE12a</t>
  </si>
  <si>
    <t>HIE17</t>
  </si>
  <si>
    <t>HIE21b</t>
  </si>
  <si>
    <t>SOE30</t>
  </si>
  <si>
    <t>JUP8</t>
  </si>
  <si>
    <t>JUP11</t>
  </si>
  <si>
    <t>JUP13</t>
  </si>
  <si>
    <t>JUP14</t>
  </si>
  <si>
    <t>JUS5</t>
  </si>
  <si>
    <t>JUS9</t>
  </si>
  <si>
    <t>JUE5</t>
  </si>
  <si>
    <t>JUE6</t>
  </si>
  <si>
    <t>LOP9</t>
  </si>
  <si>
    <t>LOP17</t>
  </si>
  <si>
    <t>LOP20</t>
  </si>
  <si>
    <t>LOP23</t>
  </si>
  <si>
    <t>LOP18</t>
  </si>
  <si>
    <t>LOP8</t>
  </si>
  <si>
    <t>LOC1</t>
  </si>
  <si>
    <t>LOC2</t>
  </si>
  <si>
    <t>LOC3</t>
  </si>
  <si>
    <t>LOE5</t>
  </si>
  <si>
    <t>PAP8</t>
  </si>
  <si>
    <t>PAP5</t>
  </si>
  <si>
    <t>PAP17</t>
  </si>
  <si>
    <t>PAP18</t>
  </si>
  <si>
    <t>PAP21</t>
  </si>
  <si>
    <t>PAP23</t>
  </si>
  <si>
    <t>PAP25</t>
  </si>
  <si>
    <t>PAP38</t>
  </si>
  <si>
    <t>PAP3</t>
  </si>
  <si>
    <t>PAP4</t>
  </si>
  <si>
    <t>PAP20</t>
  </si>
  <si>
    <t>PAC2</t>
  </si>
  <si>
    <t>PAC3</t>
  </si>
  <si>
    <t>PAC5</t>
  </si>
  <si>
    <t>PAC4</t>
  </si>
  <si>
    <t>PAC6</t>
  </si>
  <si>
    <t>PAC7</t>
  </si>
  <si>
    <t>PAC8</t>
  </si>
  <si>
    <t>PGG1</t>
  </si>
  <si>
    <t>PAD1</t>
  </si>
  <si>
    <t>PAD2</t>
  </si>
  <si>
    <t>POC6</t>
  </si>
  <si>
    <t>POC8</t>
  </si>
  <si>
    <t>POC9</t>
  </si>
  <si>
    <t>POP7</t>
  </si>
  <si>
    <t>POP19</t>
  </si>
  <si>
    <t>POP1</t>
  </si>
  <si>
    <t>POP9</t>
  </si>
  <si>
    <t>POP16</t>
  </si>
  <si>
    <t>POP24</t>
  </si>
  <si>
    <t>POP30</t>
  </si>
  <si>
    <t>POP36</t>
  </si>
  <si>
    <t>POP6</t>
  </si>
  <si>
    <t>POP28</t>
  </si>
  <si>
    <t>POP37</t>
  </si>
  <si>
    <t>POC4</t>
  </si>
  <si>
    <t>POC5</t>
  </si>
  <si>
    <t>POC1</t>
  </si>
  <si>
    <t>POC2</t>
  </si>
  <si>
    <t>POS43</t>
  </si>
  <si>
    <t>POS29</t>
  </si>
  <si>
    <t>POS45</t>
  </si>
  <si>
    <t>POS44</t>
  </si>
  <si>
    <t>POE4b</t>
  </si>
  <si>
    <t>POE17a</t>
  </si>
  <si>
    <t>SGP35</t>
  </si>
  <si>
    <t>SBP13</t>
  </si>
  <si>
    <t>SBP15</t>
  </si>
  <si>
    <t>SBP20</t>
  </si>
  <si>
    <t>SBP28</t>
  </si>
  <si>
    <t>SBC2</t>
  </si>
  <si>
    <t>SBC3</t>
  </si>
  <si>
    <t>SBC4</t>
  </si>
  <si>
    <t>SBC5</t>
  </si>
  <si>
    <t>SBC6</t>
  </si>
  <si>
    <t>SBC7</t>
  </si>
  <si>
    <t>SBC8</t>
  </si>
  <si>
    <t>SBC9</t>
  </si>
  <si>
    <t>SBS34</t>
  </si>
  <si>
    <t>SBS27</t>
  </si>
  <si>
    <t>SBS34a</t>
  </si>
  <si>
    <t>SBS34b</t>
  </si>
  <si>
    <t>SBE16</t>
  </si>
  <si>
    <t>SBE17</t>
  </si>
  <si>
    <t>SBE24</t>
  </si>
  <si>
    <t>SBE25</t>
  </si>
  <si>
    <t>SBE26</t>
  </si>
  <si>
    <t>SGP13</t>
  </si>
  <si>
    <t>SGP6</t>
  </si>
  <si>
    <t>SGP11</t>
  </si>
  <si>
    <t>SGP21</t>
  </si>
  <si>
    <t>SGP22</t>
  </si>
  <si>
    <t>SGP27</t>
  </si>
  <si>
    <t>SGP28</t>
  </si>
  <si>
    <t>SGP33</t>
  </si>
  <si>
    <t>SGP34</t>
  </si>
  <si>
    <t>SGP8</t>
  </si>
  <si>
    <t>SGP23</t>
  </si>
  <si>
    <t>SGC1</t>
  </si>
  <si>
    <t>SGC2</t>
  </si>
  <si>
    <t>SGC6</t>
  </si>
  <si>
    <t>SGC3</t>
  </si>
  <si>
    <t>SGC4</t>
  </si>
  <si>
    <t>SGC5</t>
  </si>
  <si>
    <t>SGC8</t>
  </si>
  <si>
    <t>SGS1</t>
  </si>
  <si>
    <t>SGS12</t>
  </si>
  <si>
    <t>SGS13</t>
  </si>
  <si>
    <t>SGS14</t>
  </si>
  <si>
    <t>SGD9</t>
  </si>
  <si>
    <t>SGD11</t>
  </si>
  <si>
    <t>SGD5</t>
  </si>
  <si>
    <t>SGD7</t>
  </si>
  <si>
    <t>SGD8</t>
  </si>
  <si>
    <t>SGD10</t>
  </si>
  <si>
    <t>SGE9</t>
  </si>
  <si>
    <t>SOP41</t>
  </si>
  <si>
    <t>SOP3</t>
  </si>
  <si>
    <t>SOP10</t>
  </si>
  <si>
    <t>SOP14</t>
  </si>
  <si>
    <t>SOP16</t>
  </si>
  <si>
    <t>SOP17</t>
  </si>
  <si>
    <t>SOP19</t>
  </si>
  <si>
    <t>SOP20</t>
  </si>
  <si>
    <t>SOP28</t>
  </si>
  <si>
    <t>SOP34</t>
  </si>
  <si>
    <t>SOP35</t>
  </si>
  <si>
    <t>SOP7</t>
  </si>
  <si>
    <t>SOP1</t>
  </si>
  <si>
    <t>SOC1</t>
  </si>
  <si>
    <t>SOC2</t>
  </si>
  <si>
    <t>SOC3</t>
  </si>
  <si>
    <t>SOC4</t>
  </si>
  <si>
    <t>SOC5</t>
  </si>
  <si>
    <t>SOC6</t>
  </si>
  <si>
    <t>SOC7</t>
  </si>
  <si>
    <t>SOC10</t>
  </si>
  <si>
    <t>SOC11</t>
  </si>
  <si>
    <t>SOC8a</t>
  </si>
  <si>
    <t>SOC8b</t>
  </si>
  <si>
    <t>SOG1</t>
  </si>
  <si>
    <t>SOS19</t>
  </si>
  <si>
    <t>SOS11</t>
  </si>
  <si>
    <t>SOS12</t>
  </si>
  <si>
    <t>SOE9</t>
  </si>
  <si>
    <t>TOP9</t>
  </si>
  <si>
    <t>TOP11</t>
  </si>
  <si>
    <t>TOP13</t>
  </si>
  <si>
    <t>TOP14</t>
  </si>
  <si>
    <t>TOP32</t>
  </si>
  <si>
    <t>TOP44</t>
  </si>
  <si>
    <t>TOP46</t>
  </si>
  <si>
    <t>TOP16</t>
  </si>
  <si>
    <t>TOP27</t>
  </si>
  <si>
    <t>TOP42</t>
  </si>
  <si>
    <t>TOS1</t>
  </si>
  <si>
    <t>TOD3</t>
  </si>
  <si>
    <t>TOD1</t>
  </si>
  <si>
    <t>TOE20</t>
  </si>
  <si>
    <t>TOE29</t>
  </si>
  <si>
    <t>TUP6</t>
  </si>
  <si>
    <t>TUP10</t>
  </si>
  <si>
    <t>TUP15</t>
  </si>
  <si>
    <t>TUP23</t>
  </si>
  <si>
    <t>TUP31</t>
  </si>
  <si>
    <t>TUP39</t>
  </si>
  <si>
    <t>TUP5</t>
  </si>
  <si>
    <t>TUC1</t>
  </si>
  <si>
    <t>TUC2</t>
  </si>
  <si>
    <t>TUC5</t>
  </si>
  <si>
    <t>TUC6a</t>
  </si>
  <si>
    <t>TUC6b</t>
  </si>
  <si>
    <t>TUC7</t>
  </si>
  <si>
    <t>TUC8</t>
  </si>
  <si>
    <t>TUC9a</t>
  </si>
  <si>
    <t>TUC9c</t>
  </si>
  <si>
    <t>TUC9d</t>
  </si>
  <si>
    <t>TUC9e</t>
  </si>
  <si>
    <t>TUS5</t>
  </si>
  <si>
    <t>TUE6a</t>
  </si>
  <si>
    <t>TUE6b</t>
  </si>
  <si>
    <t>TUE6c</t>
  </si>
  <si>
    <t>TUE12a</t>
  </si>
  <si>
    <t>TUE13</t>
  </si>
  <si>
    <t>UPP24</t>
  </si>
  <si>
    <t>UPP7</t>
  </si>
  <si>
    <t>UPP8</t>
  </si>
  <si>
    <t>UPP9</t>
  </si>
  <si>
    <t>UPP2</t>
  </si>
  <si>
    <t>UPP25</t>
  </si>
  <si>
    <t>UPP33</t>
  </si>
  <si>
    <t>UPP32</t>
  </si>
  <si>
    <t>UPM1</t>
  </si>
  <si>
    <t>UPS15</t>
  </si>
  <si>
    <t>UPE4</t>
  </si>
  <si>
    <t>UPE5</t>
  </si>
  <si>
    <t>WIP46</t>
  </si>
  <si>
    <t>WIP1</t>
  </si>
  <si>
    <t>WIP5</t>
  </si>
  <si>
    <t>WIP10</t>
  </si>
  <si>
    <t>WIP17</t>
  </si>
  <si>
    <t>WIP24</t>
  </si>
  <si>
    <t>WIP27</t>
  </si>
  <si>
    <t>WIP28</t>
  </si>
  <si>
    <t>WIP32</t>
  </si>
  <si>
    <t>WIP35</t>
  </si>
  <si>
    <t>WIP39</t>
  </si>
  <si>
    <t>WIP40</t>
  </si>
  <si>
    <t>WIP41</t>
  </si>
  <si>
    <t>WIP45</t>
  </si>
  <si>
    <t>WIP47</t>
  </si>
  <si>
    <t>WIP49</t>
  </si>
  <si>
    <t>WIP26</t>
  </si>
  <si>
    <t>WIC1</t>
  </si>
  <si>
    <t>WIE23</t>
  </si>
  <si>
    <t>Planning Applications</t>
  </si>
  <si>
    <t>Call for Sites</t>
  </si>
  <si>
    <t>SHLAA 2017</t>
  </si>
  <si>
    <t>Allocations/Opportunity Sites</t>
  </si>
  <si>
    <t>Public Sector Land</t>
  </si>
  <si>
    <t>Enfield Road Watch/CPRE</t>
  </si>
  <si>
    <t>Masterplan/Development Briefs</t>
  </si>
  <si>
    <t>17/04956/FUL</t>
  </si>
  <si>
    <t>19/03816/FUL</t>
  </si>
  <si>
    <t>Not applicable</t>
  </si>
  <si>
    <t>17/00344/RE4</t>
  </si>
  <si>
    <t>17/01864/FUL</t>
  </si>
  <si>
    <t>17/02894/FUL</t>
  </si>
  <si>
    <t>18/02582/FUL</t>
  </si>
  <si>
    <t>18/04450/FUL</t>
  </si>
  <si>
    <t>18/04864/FUL</t>
  </si>
  <si>
    <t>19/04328/FUL</t>
  </si>
  <si>
    <t>17/02566/FUL</t>
  </si>
  <si>
    <t>17/03970/FUL</t>
  </si>
  <si>
    <t>LP608_4</t>
  </si>
  <si>
    <t>LP1099</t>
  </si>
  <si>
    <t>LP1163</t>
  </si>
  <si>
    <t>LP1168</t>
  </si>
  <si>
    <t>20/00372/FUL</t>
  </si>
  <si>
    <t>17/05227/FUL</t>
  </si>
  <si>
    <t>17/05528/FUL</t>
  </si>
  <si>
    <t>18/01950/FUL</t>
  </si>
  <si>
    <t>18/02987/FUL</t>
  </si>
  <si>
    <t>18/03396/FUL</t>
  </si>
  <si>
    <t>18/03608/FUL</t>
  </si>
  <si>
    <t>19/01655/FUL</t>
  </si>
  <si>
    <t>19/01724/FUL</t>
  </si>
  <si>
    <t>19/02826/FUL</t>
  </si>
  <si>
    <t>19/03265/FUL</t>
  </si>
  <si>
    <t>18/00421/FUL</t>
  </si>
  <si>
    <t>19/03564/FUL</t>
  </si>
  <si>
    <t>LP107</t>
  </si>
  <si>
    <t>LP1142</t>
  </si>
  <si>
    <t>LP148</t>
  </si>
  <si>
    <t>LP651</t>
  </si>
  <si>
    <t>LP031</t>
  </si>
  <si>
    <t>LP056</t>
  </si>
  <si>
    <t>LP1141</t>
  </si>
  <si>
    <t>LP179</t>
  </si>
  <si>
    <t>LP472 – Parcel 1</t>
  </si>
  <si>
    <t>LP472 – Parcel 2</t>
  </si>
  <si>
    <t>LP472 – Parcel 3</t>
  </si>
  <si>
    <t>LP637</t>
  </si>
  <si>
    <t>LP639</t>
  </si>
  <si>
    <t>LP645</t>
  </si>
  <si>
    <t>LP649</t>
  </si>
  <si>
    <t>20/00353/FUL</t>
  </si>
  <si>
    <t>20/00541/FUL</t>
  </si>
  <si>
    <t>16/00460/FUL</t>
  </si>
  <si>
    <t>16/04631/FUL</t>
  </si>
  <si>
    <t>16/05149/FUL</t>
  </si>
  <si>
    <t>17/00354/FUL</t>
  </si>
  <si>
    <t>17/00459/FUL</t>
  </si>
  <si>
    <t>17/01544/FUL</t>
  </si>
  <si>
    <t>17/01608/FUL</t>
  </si>
  <si>
    <t>17/01951/FUL</t>
  </si>
  <si>
    <t>17/02071/FUL</t>
  </si>
  <si>
    <t>17/02323/FUL</t>
  </si>
  <si>
    <t>17/02699/FUL</t>
  </si>
  <si>
    <t>17/03044/FUL</t>
  </si>
  <si>
    <t>17/03363/FUL</t>
  </si>
  <si>
    <t>17/04014/FUL</t>
  </si>
  <si>
    <t>17/04634/FUL</t>
  </si>
  <si>
    <t>17/05534/FUL</t>
  </si>
  <si>
    <t>18/00174/FUL</t>
  </si>
  <si>
    <t>18/00577/FUL</t>
  </si>
  <si>
    <t>18/00646/FUL</t>
  </si>
  <si>
    <t>18/00927/FUL</t>
  </si>
  <si>
    <t>18/01916/FUL</t>
  </si>
  <si>
    <t>18/02901/FUL</t>
  </si>
  <si>
    <t>18/03088/FUL</t>
  </si>
  <si>
    <t>18/03217/FUL</t>
  </si>
  <si>
    <t>18/03918/FUL</t>
  </si>
  <si>
    <t>18/04582/FUL</t>
  </si>
  <si>
    <t>18/04756/FUL</t>
  </si>
  <si>
    <t>19/01081/FUL</t>
  </si>
  <si>
    <t>19/01176/FUL</t>
  </si>
  <si>
    <t>19/01383/FUL</t>
  </si>
  <si>
    <t>19/01638/FUL</t>
  </si>
  <si>
    <t>19/01757/FUL</t>
  </si>
  <si>
    <t>19/02068/FUL</t>
  </si>
  <si>
    <t>19/02145/FUL</t>
  </si>
  <si>
    <t>19/02276/FUL</t>
  </si>
  <si>
    <t>19/02318/FUL</t>
  </si>
  <si>
    <t>19/03566/FUL</t>
  </si>
  <si>
    <t>19/03625/FUL</t>
  </si>
  <si>
    <t>19/03744/FUL</t>
  </si>
  <si>
    <t>19/03879/FUL</t>
  </si>
  <si>
    <t>19/03885/FUL</t>
  </si>
  <si>
    <t>20/00102/FUL</t>
  </si>
  <si>
    <t>20/00251/OUT</t>
  </si>
  <si>
    <t>16/04324/FUL</t>
  </si>
  <si>
    <t>LP465</t>
  </si>
  <si>
    <t>LP1120</t>
  </si>
  <si>
    <t>LP1177</t>
  </si>
  <si>
    <t>LP1178</t>
  </si>
  <si>
    <t>LP1179</t>
  </si>
  <si>
    <t>LP1180</t>
  </si>
  <si>
    <t>LP1181</t>
  </si>
  <si>
    <t>LP1182</t>
  </si>
  <si>
    <t>LP608_6</t>
  </si>
  <si>
    <t>LP608_1</t>
  </si>
  <si>
    <t>17/05384/FUL</t>
  </si>
  <si>
    <t>18/02237/FUL</t>
  </si>
  <si>
    <t>16/04185/RE4</t>
  </si>
  <si>
    <t>16/04184/RE4</t>
  </si>
  <si>
    <t>17/02209/FUL</t>
  </si>
  <si>
    <t>19/03522/FUL</t>
  </si>
  <si>
    <t>16/02472/FUL</t>
  </si>
  <si>
    <t>19/00688/FUL</t>
  </si>
  <si>
    <t>19/02011/FUL</t>
  </si>
  <si>
    <t>LP1109</t>
  </si>
  <si>
    <t>LP1146</t>
  </si>
  <si>
    <t>17/02599/FUL</t>
  </si>
  <si>
    <t>17/05371/FUL</t>
  </si>
  <si>
    <t>18/04861/FUL</t>
  </si>
  <si>
    <t>19/00090/FUL</t>
  </si>
  <si>
    <t>19/00471/FUL</t>
  </si>
  <si>
    <t>19/00646/FUL</t>
  </si>
  <si>
    <t>19/00988/OUT</t>
  </si>
  <si>
    <t>19/01716/FUL</t>
  </si>
  <si>
    <t>19/03360/FUL</t>
  </si>
  <si>
    <t>20/00533/PRJ</t>
  </si>
  <si>
    <t>20/00284/PAB</t>
  </si>
  <si>
    <t>LP1144</t>
  </si>
  <si>
    <t>17/02541/FUL</t>
  </si>
  <si>
    <t>19/03022/FUL</t>
  </si>
  <si>
    <t>19/04347/FUL</t>
  </si>
  <si>
    <t>20/00379/FUL</t>
  </si>
  <si>
    <t>19/03024/FUL</t>
  </si>
  <si>
    <t>LP553</t>
  </si>
  <si>
    <t>LP606</t>
  </si>
  <si>
    <t>16/05330/FUL</t>
  </si>
  <si>
    <t>19/03604/FUL</t>
  </si>
  <si>
    <t>16/03477/FUL</t>
  </si>
  <si>
    <t>16/04313/PRJ</t>
  </si>
  <si>
    <t>16/04769/FUL</t>
  </si>
  <si>
    <t>17/00635/FUL</t>
  </si>
  <si>
    <t>17/01821/FUL</t>
  </si>
  <si>
    <t>17/02072/FUL</t>
  </si>
  <si>
    <t>17/04016/FUL</t>
  </si>
  <si>
    <t>18/01379/FUL</t>
  </si>
  <si>
    <t>18/01481/FUL</t>
  </si>
  <si>
    <t>18/03179/FUL</t>
  </si>
  <si>
    <t>18/03391/FUL</t>
  </si>
  <si>
    <t>18/04771/FUL</t>
  </si>
  <si>
    <t>19/00004/FUL</t>
  </si>
  <si>
    <t>19/00017/FUL</t>
  </si>
  <si>
    <t>19/00277/FUL</t>
  </si>
  <si>
    <t>19/01329/FUL</t>
  </si>
  <si>
    <t>19/02728/FUL</t>
  </si>
  <si>
    <t>19/03008/FUL</t>
  </si>
  <si>
    <t>19/03769/FUL</t>
  </si>
  <si>
    <t>19/04269/FUL</t>
  </si>
  <si>
    <t>20/00117/FUL</t>
  </si>
  <si>
    <t>20/00235/FUL</t>
  </si>
  <si>
    <t>18/01511/FUL</t>
  </si>
  <si>
    <t>20/00304/FUL</t>
  </si>
  <si>
    <t>LP1114</t>
  </si>
  <si>
    <t>LP1124</t>
  </si>
  <si>
    <t>LP1164</t>
  </si>
  <si>
    <t>LP1165</t>
  </si>
  <si>
    <t>LP1176</t>
  </si>
  <si>
    <t>LP1187</t>
  </si>
  <si>
    <t>LP1188</t>
  </si>
  <si>
    <t>LP1123</t>
  </si>
  <si>
    <t>LP603</t>
  </si>
  <si>
    <t>LP608_3</t>
  </si>
  <si>
    <t>Enfield Town Master Plan (Site 7)</t>
  </si>
  <si>
    <t>Enfield Town Master Plan (site 9)</t>
  </si>
  <si>
    <t>Enfield Town Master Plan (Site 11)</t>
  </si>
  <si>
    <t>Enfield Town Master Plan (Site 23)</t>
  </si>
  <si>
    <t>Enfield Town Master Plan (Site 20)</t>
  </si>
  <si>
    <t>Enfield Town Master Plan (Site 19)</t>
  </si>
  <si>
    <t>16/00097/FUL</t>
  </si>
  <si>
    <t>18/01282/FUL</t>
  </si>
  <si>
    <t>18/02422/FUL</t>
  </si>
  <si>
    <t>17/00549/FUL</t>
  </si>
  <si>
    <t>17/01604/FUL</t>
  </si>
  <si>
    <t>17/02775/FUL</t>
  </si>
  <si>
    <t>17/03711/FUL</t>
  </si>
  <si>
    <t>18/01323/FUL</t>
  </si>
  <si>
    <t>18/01539/FUL</t>
  </si>
  <si>
    <t>18/02638/FUL</t>
  </si>
  <si>
    <t>18/02706/FUL</t>
  </si>
  <si>
    <t>18/03845/FUL</t>
  </si>
  <si>
    <t>19/00590/FUL</t>
  </si>
  <si>
    <t>19/00901/FUL</t>
  </si>
  <si>
    <t>19/01044/FUL</t>
  </si>
  <si>
    <t>19/01588/FUL</t>
  </si>
  <si>
    <t>19/02143/FUL</t>
  </si>
  <si>
    <t>19/02373/FUL</t>
  </si>
  <si>
    <t>19/02954/FUL</t>
  </si>
  <si>
    <t>19/03767/FUL</t>
  </si>
  <si>
    <t>LP642</t>
  </si>
  <si>
    <t>LP707</t>
  </si>
  <si>
    <t>LP1143</t>
  </si>
  <si>
    <t>LP1153</t>
  </si>
  <si>
    <t>LP623</t>
  </si>
  <si>
    <t>18/02838/FUL</t>
  </si>
  <si>
    <t>18/04792/PRJ</t>
  </si>
  <si>
    <t>19/00278/FUL</t>
  </si>
  <si>
    <t>19/00525/FUL</t>
  </si>
  <si>
    <t>18/00490/FUL</t>
  </si>
  <si>
    <t>18/03132/FUL</t>
  </si>
  <si>
    <t>19/00043/FUL</t>
  </si>
  <si>
    <t>19/02273/PRJ</t>
  </si>
  <si>
    <t>18/03680/FUL</t>
  </si>
  <si>
    <t>17/04699/PRP</t>
  </si>
  <si>
    <t>LP1108</t>
  </si>
  <si>
    <t>LP675</t>
  </si>
  <si>
    <t>18/00480/FUL</t>
  </si>
  <si>
    <t>17/03634/FUL</t>
  </si>
  <si>
    <t>18/03659/FUL</t>
  </si>
  <si>
    <t>18/03790/FUL</t>
  </si>
  <si>
    <t>18/04261/FUL</t>
  </si>
  <si>
    <t>18/04667/PIP</t>
  </si>
  <si>
    <t>18/04953/FUL</t>
  </si>
  <si>
    <t>20/00203/FUL</t>
  </si>
  <si>
    <t>17/01456/FUL</t>
  </si>
  <si>
    <t>17/01882/PRJ</t>
  </si>
  <si>
    <t>18/04077/FUL</t>
  </si>
  <si>
    <t>LP1128</t>
  </si>
  <si>
    <t>LP1173</t>
  </si>
  <si>
    <t>LP1169</t>
  </si>
  <si>
    <t>LP1174</t>
  </si>
  <si>
    <t>LP1175</t>
  </si>
  <si>
    <t>LP656</t>
  </si>
  <si>
    <t>North Circular AAP (Site 15)</t>
  </si>
  <si>
    <t>16/05682/FUL</t>
  </si>
  <si>
    <t>19/00111/OUT</t>
  </si>
  <si>
    <t>18/02919/FUL</t>
  </si>
  <si>
    <t>17/02116/FUL</t>
  </si>
  <si>
    <t>18/03939/FUL</t>
  </si>
  <si>
    <t>19/01360/FUL</t>
  </si>
  <si>
    <t>19/01976/FUL</t>
  </si>
  <si>
    <t>19/03748/FUL</t>
  </si>
  <si>
    <t>16/03766/PRJ</t>
  </si>
  <si>
    <t>19/01706/PRJ</t>
  </si>
  <si>
    <t>19/04148/FUL</t>
  </si>
  <si>
    <t>LP567</t>
  </si>
  <si>
    <t>LP694</t>
  </si>
  <si>
    <t>LP1134</t>
  </si>
  <si>
    <t>LP1139</t>
  </si>
  <si>
    <t>P12-02202PLA</t>
  </si>
  <si>
    <t>18/02070/PRJ</t>
  </si>
  <si>
    <t>18/03466/FUL</t>
  </si>
  <si>
    <t>18/04316/FUL</t>
  </si>
  <si>
    <t>19/03484/FUL</t>
  </si>
  <si>
    <t>LP1107</t>
  </si>
  <si>
    <t>LP1121</t>
  </si>
  <si>
    <t>LP1131</t>
  </si>
  <si>
    <t>LP656_1</t>
  </si>
  <si>
    <t>18/00388/OUT</t>
  </si>
  <si>
    <t>16/03581/FUL</t>
  </si>
  <si>
    <t>18/00293/FUL</t>
  </si>
  <si>
    <t>18/02840/FUL</t>
  </si>
  <si>
    <t>18/03557/FUL</t>
  </si>
  <si>
    <t>19/02087/FUL</t>
  </si>
  <si>
    <t>19/02230/FUL</t>
  </si>
  <si>
    <t>19/04270/FUL</t>
  </si>
  <si>
    <t>17/04378/FUL</t>
  </si>
  <si>
    <t>18/04426/FUL</t>
  </si>
  <si>
    <t>LP1159</t>
  </si>
  <si>
    <t>LP608_7</t>
  </si>
  <si>
    <t>LP1170</t>
  </si>
  <si>
    <t>LP656_2</t>
  </si>
  <si>
    <t>New Southgate Master Plan &amp; North Circular AAP (Site 6)</t>
  </si>
  <si>
    <t>North Circular AAP (Site 8)</t>
  </si>
  <si>
    <t>19/03819/FUL</t>
  </si>
  <si>
    <t>17/02548/FUL</t>
  </si>
  <si>
    <t>17/04807/FUL</t>
  </si>
  <si>
    <t>17/05114/FUL</t>
  </si>
  <si>
    <t>18/00057/FUL</t>
  </si>
  <si>
    <t>18/00755/FUL</t>
  </si>
  <si>
    <t>18/00787/FUL</t>
  </si>
  <si>
    <t>18/04262/FUL</t>
  </si>
  <si>
    <t>19/00591/FUL</t>
  </si>
  <si>
    <t>19/01614/FUL</t>
  </si>
  <si>
    <t>19/01941/FUL</t>
  </si>
  <si>
    <t>16/05351/FUL</t>
  </si>
  <si>
    <t>20/00382/FUL</t>
  </si>
  <si>
    <t>LP1183</t>
  </si>
  <si>
    <t>LP1185</t>
  </si>
  <si>
    <t>LP1186</t>
  </si>
  <si>
    <t>LP1189_1</t>
  </si>
  <si>
    <t>LP1189_2</t>
  </si>
  <si>
    <t>LP1190</t>
  </si>
  <si>
    <t>LP1191</t>
  </si>
  <si>
    <t>LP681</t>
  </si>
  <si>
    <t>16/03643/FUL</t>
  </si>
  <si>
    <t>16/05402/FUL</t>
  </si>
  <si>
    <t>17/02767/FUL</t>
  </si>
  <si>
    <t>17/03925/FUL</t>
  </si>
  <si>
    <t>19/00517/PIP</t>
  </si>
  <si>
    <t>19/03712/FUL</t>
  </si>
  <si>
    <t>17/04440/FUL</t>
  </si>
  <si>
    <t>18/03393/PRJ</t>
  </si>
  <si>
    <t>19/03493/FUL</t>
  </si>
  <si>
    <t>Enfield Town Master Plan (Site 16)</t>
  </si>
  <si>
    <t>17/04248/FUL</t>
  </si>
  <si>
    <t>17/05423/FUL</t>
  </si>
  <si>
    <t>18/01165/FUL</t>
  </si>
  <si>
    <t>18/04453/FUL</t>
  </si>
  <si>
    <t>19/01641/FUL</t>
  </si>
  <si>
    <t>19/03444/FUL</t>
  </si>
  <si>
    <t>16/05917/FUL</t>
  </si>
  <si>
    <t>LP1101</t>
  </si>
  <si>
    <t>LP695</t>
  </si>
  <si>
    <t>19/02718/RE3</t>
  </si>
  <si>
    <t>17/02962/RE4</t>
  </si>
  <si>
    <t>17/05524/FUL</t>
  </si>
  <si>
    <t>16/03819/FUL</t>
  </si>
  <si>
    <t>17/03314/FUL</t>
  </si>
  <si>
    <t>18/02191/FUL</t>
  </si>
  <si>
    <t>18/03573/FUL</t>
  </si>
  <si>
    <t>18/04302/FUL</t>
  </si>
  <si>
    <t>18/04438/FUL</t>
  </si>
  <si>
    <t>19/00201/FUL</t>
  </si>
  <si>
    <t>19/01138/FUL</t>
  </si>
  <si>
    <t>19/01544/FUL</t>
  </si>
  <si>
    <t>19/01988/FUL</t>
  </si>
  <si>
    <t>19/03580/FUL</t>
  </si>
  <si>
    <t>19/03824/FUL</t>
  </si>
  <si>
    <t>19/04287/FUL</t>
  </si>
  <si>
    <t>18/03667/FUL</t>
  </si>
  <si>
    <t>LP1172</t>
  </si>
  <si>
    <t>N22 8QT</t>
  </si>
  <si>
    <t>N11 2BE</t>
  </si>
  <si>
    <t>N13 6DJ</t>
  </si>
  <si>
    <t>N13 6AF</t>
  </si>
  <si>
    <t>N9 9LA</t>
  </si>
  <si>
    <t>N21 2SH</t>
  </si>
  <si>
    <t>N9 9HT</t>
  </si>
  <si>
    <t>N21 2HP</t>
  </si>
  <si>
    <t>N21 2AA</t>
  </si>
  <si>
    <t>N9 9HP</t>
  </si>
  <si>
    <t>EN1 2PX</t>
  </si>
  <si>
    <t>N21 2HS</t>
  </si>
  <si>
    <t>EN1 1BA</t>
  </si>
  <si>
    <t>N21 2PJ</t>
  </si>
  <si>
    <t>N21 2PR</t>
  </si>
  <si>
    <t>EN1 1BP</t>
  </si>
  <si>
    <t>EN1 2LB</t>
  </si>
  <si>
    <t>EN1 2RP</t>
  </si>
  <si>
    <t>N21 2PP</t>
  </si>
  <si>
    <t>EN2 9DY</t>
  </si>
  <si>
    <t>EN1 4SF</t>
  </si>
  <si>
    <t>EN2 0EJ</t>
  </si>
  <si>
    <t>EN2 9HE</t>
  </si>
  <si>
    <t>EN6 5QT</t>
  </si>
  <si>
    <t>EN2 9HR</t>
  </si>
  <si>
    <t>EN2 9DA</t>
  </si>
  <si>
    <t>EN2 9EU</t>
  </si>
  <si>
    <t>EN2 0DW</t>
  </si>
  <si>
    <t>EN1 4UR</t>
  </si>
  <si>
    <t>EN2 8AZ</t>
  </si>
  <si>
    <t>EN2 9HW</t>
  </si>
  <si>
    <t>EN2 9BH</t>
  </si>
  <si>
    <t>EN2 9DX</t>
  </si>
  <si>
    <t>EN1 4DS</t>
  </si>
  <si>
    <t>EN2 8AS</t>
  </si>
  <si>
    <t>EN2 9JE</t>
  </si>
  <si>
    <t>EN2</t>
  </si>
  <si>
    <t>EN2 9DH</t>
  </si>
  <si>
    <t>EN2 9DG</t>
  </si>
  <si>
    <t>EN2 9BQ</t>
  </si>
  <si>
    <t>EN1 3HS</t>
  </si>
  <si>
    <t>EN1 4NG</t>
  </si>
  <si>
    <t>EN2 0NJ</t>
  </si>
  <si>
    <t>EN2 6QF</t>
  </si>
  <si>
    <t>EN4 0JS</t>
  </si>
  <si>
    <t>EN4 0ER</t>
  </si>
  <si>
    <t>EN4 0HL</t>
  </si>
  <si>
    <t>EN2 7LT</t>
  </si>
  <si>
    <t>EN4 0DY</t>
  </si>
  <si>
    <t>EN4 0NP</t>
  </si>
  <si>
    <t>EN4 0NL</t>
  </si>
  <si>
    <t>EN4 0LS</t>
  </si>
  <si>
    <t>EN4 0QS</t>
  </si>
  <si>
    <t>EN4 0BD</t>
  </si>
  <si>
    <t>EN4 0LJ</t>
  </si>
  <si>
    <t>EN4 0LH</t>
  </si>
  <si>
    <t>EN4 0PP</t>
  </si>
  <si>
    <t>EN4 0JP</t>
  </si>
  <si>
    <t>EN4 0NS</t>
  </si>
  <si>
    <t>EN4 0NN</t>
  </si>
  <si>
    <t>EN4 0EX</t>
  </si>
  <si>
    <t>EN4 0LT</t>
  </si>
  <si>
    <t>EN4 0HY</t>
  </si>
  <si>
    <t>EN4 0LW</t>
  </si>
  <si>
    <t>N14 4RE</t>
  </si>
  <si>
    <t>EN4 0JJ</t>
  </si>
  <si>
    <t>N14 4PU</t>
  </si>
  <si>
    <t>EN4 0NX</t>
  </si>
  <si>
    <t>EN4 0LN</t>
  </si>
  <si>
    <t>EN4 0HZ</t>
  </si>
  <si>
    <t>EN4 0NU</t>
  </si>
  <si>
    <t>N14 4DN</t>
  </si>
  <si>
    <t>EN4 0LP</t>
  </si>
  <si>
    <t>EN4 0LA</t>
  </si>
  <si>
    <t>N14 4YZ</t>
  </si>
  <si>
    <t>N14</t>
  </si>
  <si>
    <t>EN4 0AY</t>
  </si>
  <si>
    <t>EN4 0QW</t>
  </si>
  <si>
    <t>N14 4AE</t>
  </si>
  <si>
    <t>N14 4AL</t>
  </si>
  <si>
    <t>N14 4AJ</t>
  </si>
  <si>
    <t>N14 4QH</t>
  </si>
  <si>
    <t>N14 4UT</t>
  </si>
  <si>
    <t>N14 4HX</t>
  </si>
  <si>
    <t>N14 4HH</t>
  </si>
  <si>
    <t>EN4 0JT</t>
  </si>
  <si>
    <t>N9 0PN</t>
  </si>
  <si>
    <t>N18 2EB</t>
  </si>
  <si>
    <t>N9 9AW</t>
  </si>
  <si>
    <t>N9 9QW</t>
  </si>
  <si>
    <t>N9 0NR</t>
  </si>
  <si>
    <t>N9 9PA</t>
  </si>
  <si>
    <t>N18 2QD</t>
  </si>
  <si>
    <t>N9 0NN</t>
  </si>
  <si>
    <t>N18 2UF</t>
  </si>
  <si>
    <t>EN3 7JX</t>
  </si>
  <si>
    <t>EN3 7SJ</t>
  </si>
  <si>
    <t>EN3 5JH</t>
  </si>
  <si>
    <t>EN3 5BE</t>
  </si>
  <si>
    <t>EN3 7HQ</t>
  </si>
  <si>
    <t>EN3 5BH</t>
  </si>
  <si>
    <t>EN3 5NB</t>
  </si>
  <si>
    <t>EN3 5NG</t>
  </si>
  <si>
    <t>EN3 7JB</t>
  </si>
  <si>
    <t>EN3 5PT</t>
  </si>
  <si>
    <t>EN3 7HX</t>
  </si>
  <si>
    <t>EN3</t>
  </si>
  <si>
    <t>EN3 7TQ</t>
  </si>
  <si>
    <t>EN3 6AG</t>
  </si>
  <si>
    <t>EN3 6SL</t>
  </si>
  <si>
    <t>EN3 6AN</t>
  </si>
  <si>
    <t>EN3 6BP</t>
  </si>
  <si>
    <t>EN3 6JG</t>
  </si>
  <si>
    <t>EN3 6DH</t>
  </si>
  <si>
    <t>EN3 6DU</t>
  </si>
  <si>
    <t>N21 2BG</t>
  </si>
  <si>
    <t>N21 2NH</t>
  </si>
  <si>
    <t>EN2 6PW</t>
  </si>
  <si>
    <t>EN2 6JG</t>
  </si>
  <si>
    <t>N21 1DD</t>
  </si>
  <si>
    <t>EN2 7BL</t>
  </si>
  <si>
    <t>EN2 7BS</t>
  </si>
  <si>
    <t>N21 1EX</t>
  </si>
  <si>
    <t>EN2 6TY</t>
  </si>
  <si>
    <t>N21 1JS</t>
  </si>
  <si>
    <t>EN2 6ER</t>
  </si>
  <si>
    <t>N21 1EL</t>
  </si>
  <si>
    <t>N21 1EA</t>
  </si>
  <si>
    <t>N21 2BX</t>
  </si>
  <si>
    <t>N21 1EH</t>
  </si>
  <si>
    <t>N21 1EN</t>
  </si>
  <si>
    <t>N21 1HD</t>
  </si>
  <si>
    <t>N21 1DT</t>
  </si>
  <si>
    <t>N21 2EP</t>
  </si>
  <si>
    <t>N21 2DE</t>
  </si>
  <si>
    <t>EN1 2BD</t>
  </si>
  <si>
    <t>N21 2LD</t>
  </si>
  <si>
    <t>EN2 6AZ</t>
  </si>
  <si>
    <t>EN2 6BA</t>
  </si>
  <si>
    <t>EN2 6EL</t>
  </si>
  <si>
    <t>EN2 6BQ</t>
  </si>
  <si>
    <t>EN2 6SB</t>
  </si>
  <si>
    <t>N21 2EJ</t>
  </si>
  <si>
    <t>EN2 6EX</t>
  </si>
  <si>
    <t>EN2 6HB</t>
  </si>
  <si>
    <t>N21 2PB</t>
  </si>
  <si>
    <t>N21 2DJ</t>
  </si>
  <si>
    <t>N21 2DH</t>
  </si>
  <si>
    <t>N21 2DB</t>
  </si>
  <si>
    <t>EN2 6SN</t>
  </si>
  <si>
    <t>EN1 1YX</t>
  </si>
  <si>
    <t>N21 2AN</t>
  </si>
  <si>
    <t>EN1 2AH</t>
  </si>
  <si>
    <t>N9 9PF</t>
  </si>
  <si>
    <t>N9 9PY</t>
  </si>
  <si>
    <t>N9 9HQ</t>
  </si>
  <si>
    <t>EN2 8JN</t>
  </si>
  <si>
    <t>EN2 8NB</t>
  </si>
  <si>
    <t>EN2 8PD</t>
  </si>
  <si>
    <t>EN2 8PW</t>
  </si>
  <si>
    <t>EN2 8LB</t>
  </si>
  <si>
    <t>EN2 8EG</t>
  </si>
  <si>
    <t>EN2 8JB</t>
  </si>
  <si>
    <t>EN2 8PT</t>
  </si>
  <si>
    <t>EN2 8QL</t>
  </si>
  <si>
    <t>EN2 8LU</t>
  </si>
  <si>
    <t>EN2 8EQ</t>
  </si>
  <si>
    <t>EN2 8LR</t>
  </si>
  <si>
    <t>EN2 7AF</t>
  </si>
  <si>
    <t>N21 1PP</t>
  </si>
  <si>
    <t>EN2 8JT</t>
  </si>
  <si>
    <t>EN2 8PF</t>
  </si>
  <si>
    <t>EN2 7PU</t>
  </si>
  <si>
    <t>EN2 8EZ</t>
  </si>
  <si>
    <t>EN2 8JL</t>
  </si>
  <si>
    <t>N14 4UW</t>
  </si>
  <si>
    <t>N9 7PZ</t>
  </si>
  <si>
    <t>N9 8DY</t>
  </si>
  <si>
    <t>N9 7ET</t>
  </si>
  <si>
    <t>N9 7LY</t>
  </si>
  <si>
    <t>N9 7PS</t>
  </si>
  <si>
    <t>N9 7EN</t>
  </si>
  <si>
    <t>N9 7JR</t>
  </si>
  <si>
    <t>N9 0ER</t>
  </si>
  <si>
    <t>N9 0HL</t>
  </si>
  <si>
    <t>N9 7HH</t>
  </si>
  <si>
    <t>N9 8RL</t>
  </si>
  <si>
    <t>N9 0AS</t>
  </si>
  <si>
    <t>N9 0LP</t>
  </si>
  <si>
    <t>N13 5JJ</t>
  </si>
  <si>
    <t>N13 4JD</t>
  </si>
  <si>
    <t>N13 5HY</t>
  </si>
  <si>
    <t>N13 5UE</t>
  </si>
  <si>
    <t>N13 4XE</t>
  </si>
  <si>
    <t>N13 4QT</t>
  </si>
  <si>
    <t>N13 5UD</t>
  </si>
  <si>
    <t>N13 4XS</t>
  </si>
  <si>
    <t>N13 4YD</t>
  </si>
  <si>
    <t>N13 4TY</t>
  </si>
  <si>
    <t>N13 5UU</t>
  </si>
  <si>
    <t>N13 5JB</t>
  </si>
  <si>
    <t>N13 4QX</t>
  </si>
  <si>
    <t>N13 5EU</t>
  </si>
  <si>
    <t>N13 4EU</t>
  </si>
  <si>
    <t>EN3 7TU</t>
  </si>
  <si>
    <t>EN3 4PB</t>
  </si>
  <si>
    <t>EN3 4LA</t>
  </si>
  <si>
    <t>EN3 4LP</t>
  </si>
  <si>
    <t>EN3 4EJ</t>
  </si>
  <si>
    <t>EN3 4JJ</t>
  </si>
  <si>
    <t>EN3 7AB</t>
  </si>
  <si>
    <t>EN3 4AW</t>
  </si>
  <si>
    <t>EN3 7AS</t>
  </si>
  <si>
    <t>EN3 4DW</t>
  </si>
  <si>
    <t>EN3 4HB</t>
  </si>
  <si>
    <t>EN3 7EH</t>
  </si>
  <si>
    <t>EN3 4AH</t>
  </si>
  <si>
    <t>EN3 7AL</t>
  </si>
  <si>
    <t>EN3 4LE</t>
  </si>
  <si>
    <t>EN3 4TA</t>
  </si>
  <si>
    <t>EN3 7BB</t>
  </si>
  <si>
    <t>EN3 7UJ</t>
  </si>
  <si>
    <t>EN3 4SA</t>
  </si>
  <si>
    <t>N11</t>
  </si>
  <si>
    <t>EN1 1TH</t>
  </si>
  <si>
    <t>EN1 1DS</t>
  </si>
  <si>
    <t>EN1 1PR</t>
  </si>
  <si>
    <t>EN1 1GG</t>
  </si>
  <si>
    <t>EN1 1SJ</t>
  </si>
  <si>
    <t>EN1 1NW</t>
  </si>
  <si>
    <t>EN3 5TU</t>
  </si>
  <si>
    <t>EN1 3FD</t>
  </si>
  <si>
    <t>EN1 1XU</t>
  </si>
  <si>
    <t>EN1 4HU</t>
  </si>
  <si>
    <t>N11 2JH</t>
  </si>
  <si>
    <t>N11 1NA</t>
  </si>
  <si>
    <t>N13 4QH</t>
  </si>
  <si>
    <t>N14 7JN</t>
  </si>
  <si>
    <t>N13 4NP</t>
  </si>
  <si>
    <t>N13 4BA</t>
  </si>
  <si>
    <t>N11 1LX</t>
  </si>
  <si>
    <t>N11 1QE</t>
  </si>
  <si>
    <t>N11 1PG</t>
  </si>
  <si>
    <t>N11 1QJ</t>
  </si>
  <si>
    <t>N11 1QD</t>
  </si>
  <si>
    <t>N11 1BD</t>
  </si>
  <si>
    <t>N11 1SE</t>
  </si>
  <si>
    <t>N14 6BB</t>
  </si>
  <si>
    <t>N14 5AJ</t>
  </si>
  <si>
    <t>N14 6AN</t>
  </si>
  <si>
    <t>N14 6DB</t>
  </si>
  <si>
    <t>N14 6DH</t>
  </si>
  <si>
    <t>N14 6DN</t>
  </si>
  <si>
    <t>N14 5AD</t>
  </si>
  <si>
    <t>N14 5HN</t>
  </si>
  <si>
    <t>N14 4JP</t>
  </si>
  <si>
    <t>N14 6JS</t>
  </si>
  <si>
    <t>N14 6EX</t>
  </si>
  <si>
    <t>N14 6HF</t>
  </si>
  <si>
    <t>N14 6HB</t>
  </si>
  <si>
    <t>N14 6PS</t>
  </si>
  <si>
    <t>N14 4LH</t>
  </si>
  <si>
    <t>N14 6BG</t>
  </si>
  <si>
    <t>N14 6HT</t>
  </si>
  <si>
    <t>N14 6HU</t>
  </si>
  <si>
    <t>N14 6HJ</t>
  </si>
  <si>
    <t>N14 5PT</t>
  </si>
  <si>
    <t>N14 4LP</t>
  </si>
  <si>
    <t>N14 6BS</t>
  </si>
  <si>
    <t>N14 6AD</t>
  </si>
  <si>
    <t>EN1 3HZ</t>
  </si>
  <si>
    <t>EN2 0QP</t>
  </si>
  <si>
    <t>EN2 9HT</t>
  </si>
  <si>
    <t>EN1 3LA</t>
  </si>
  <si>
    <t>EN1 1SA</t>
  </si>
  <si>
    <t>EN1 3SZ</t>
  </si>
  <si>
    <t>EN2 6AN</t>
  </si>
  <si>
    <t>EN1 3EE</t>
  </si>
  <si>
    <t>EN2 6AJ</t>
  </si>
  <si>
    <t>EN3 5QS</t>
  </si>
  <si>
    <t>EN3 6UE</t>
  </si>
  <si>
    <t>EN1 4QG</t>
  </si>
  <si>
    <t>EN3 6TQ</t>
  </si>
  <si>
    <t>EN3 5TR</t>
  </si>
  <si>
    <t>EN3 5TD</t>
  </si>
  <si>
    <t>EN1 4PG</t>
  </si>
  <si>
    <t>EN3 5ST</t>
  </si>
  <si>
    <t>EN1 4PE</t>
  </si>
  <si>
    <t>EN1 4PL</t>
  </si>
  <si>
    <t>EN1 4PN</t>
  </si>
  <si>
    <t>EN1 4QS</t>
  </si>
  <si>
    <t>EN1 4QT</t>
  </si>
  <si>
    <t>EN1 4HL</t>
  </si>
  <si>
    <t>EN1 4HH</t>
  </si>
  <si>
    <t>EN1 4HG</t>
  </si>
  <si>
    <t>EN1 4HF</t>
  </si>
  <si>
    <t>N18 3BZ</t>
  </si>
  <si>
    <t>N18 1HR</t>
  </si>
  <si>
    <t>N18 2TW</t>
  </si>
  <si>
    <t>N18 2SS</t>
  </si>
  <si>
    <t>N18 2XS</t>
  </si>
  <si>
    <t>N18 2DQ</t>
  </si>
  <si>
    <t>N18 2DX</t>
  </si>
  <si>
    <t>N18</t>
  </si>
  <si>
    <t>N21 3BH</t>
  </si>
  <si>
    <t>N21 3QH</t>
  </si>
  <si>
    <t>N21 1JA</t>
  </si>
  <si>
    <t>N21 3RS</t>
  </si>
  <si>
    <t>N21 1BL</t>
  </si>
  <si>
    <t>N13 4AB</t>
  </si>
  <si>
    <t>N21 1LT</t>
  </si>
  <si>
    <t>N13 4LH</t>
  </si>
  <si>
    <t>N13 4BS</t>
  </si>
  <si>
    <t>N21 3RB</t>
  </si>
  <si>
    <t>N13 4DH</t>
  </si>
  <si>
    <t>N21 3HG</t>
  </si>
  <si>
    <t>N21 1LS</t>
  </si>
  <si>
    <t>N21 3JR</t>
  </si>
  <si>
    <t>N21 3BJ</t>
  </si>
  <si>
    <t>N21 3SA</t>
  </si>
  <si>
    <t>N13 4LT</t>
  </si>
  <si>
    <t>Bowes Ward</t>
  </si>
  <si>
    <t>Bush Hill Park Ward</t>
  </si>
  <si>
    <t>Chase Ward</t>
  </si>
  <si>
    <t>Cockfosters Ward</t>
  </si>
  <si>
    <t>Edmonton Green Ward</t>
  </si>
  <si>
    <t>Enfield Highway</t>
  </si>
  <si>
    <t>Enfield Highway Ward</t>
  </si>
  <si>
    <t>Enfield Lock Ward</t>
  </si>
  <si>
    <t>Grange Ward</t>
  </si>
  <si>
    <t>Haselbury Ward</t>
  </si>
  <si>
    <t>Highlands Ward</t>
  </si>
  <si>
    <t>Jubilee Ward</t>
  </si>
  <si>
    <t>Lower Edmonton Ward</t>
  </si>
  <si>
    <t>Palmers Green Ward</t>
  </si>
  <si>
    <t>Ponders End</t>
  </si>
  <si>
    <t>Ponders End Ward</t>
  </si>
  <si>
    <t>Southbury Ward</t>
  </si>
  <si>
    <t>Southgate Green Ward</t>
  </si>
  <si>
    <t>Southgate Ward</t>
  </si>
  <si>
    <t>Town Ward</t>
  </si>
  <si>
    <t>Turkey Street Ward</t>
  </si>
  <si>
    <t>Upper Edmonton Ward</t>
  </si>
  <si>
    <t>Winchmore Hill Ward</t>
  </si>
  <si>
    <t>Tewkesbury Terrace</t>
  </si>
  <si>
    <t>1-7 Bowes Road</t>
  </si>
  <si>
    <t>151 - 161 Green Lanes</t>
  </si>
  <si>
    <t>Tottenhall Rd</t>
  </si>
  <si>
    <t>Open Space</t>
  </si>
  <si>
    <t>Birchwood Court</t>
  </si>
  <si>
    <t xml:space="preserve">Beale Close – a lot of land allocated for car parking.  </t>
  </si>
  <si>
    <t>Bush Hill Station Car Park St Mark's Road, Enfield</t>
  </si>
  <si>
    <t>The Oak, 144 Firs Lane</t>
  </si>
  <si>
    <t xml:space="preserve">Rear of 27-57 Firs Park Avenue (odds) </t>
  </si>
  <si>
    <t>Rear of 98-110 First Avenue (evens)</t>
  </si>
  <si>
    <t>Rear of 10-24 Ash Grove (evens) and 2-16 Bideford Gardens (evens)</t>
  </si>
  <si>
    <t>Rear of 3-15 Bideford Gardens (odds)</t>
  </si>
  <si>
    <t>Hyde Park Avenue</t>
  </si>
  <si>
    <t>Express Dairies</t>
  </si>
  <si>
    <t>Esso and neighbouring block plus car park on Ayley Croft</t>
  </si>
  <si>
    <t>Burton Farm Ride</t>
  </si>
  <si>
    <t xml:space="preserve">Crews Hill Golf Club </t>
  </si>
  <si>
    <t>Whitewebbs Rd</t>
  </si>
  <si>
    <t>Theobalds Park Road Nursery</t>
  </si>
  <si>
    <t>Warmerdams Nursery, Cattlegate Road, Enfield</t>
  </si>
  <si>
    <t>Wolden Garden Centre, Cattlegate Road, Crews Hill, Enfield</t>
  </si>
  <si>
    <t xml:space="preserve">Land opposite Enfield Crematorium (aka The Dell). Great Cambridge Road </t>
  </si>
  <si>
    <t xml:space="preserve">East Lodge, Botany Bay </t>
  </si>
  <si>
    <t>Anglo Aquatic Plant Co, Strayfield Road, Enfield</t>
  </si>
  <si>
    <t xml:space="preserve">Site at Oak Farm and Homestead Nursery, Cattlegate Road, Enfield </t>
  </si>
  <si>
    <t>Land to the rear of Jesus Christ Church, Parcel 1</t>
  </si>
  <si>
    <t>Land to the south of Forty Hill C of E school, Forty Hill, Parcel 2</t>
  </si>
  <si>
    <t>Land to the south of Jesus Church, Parcel 3</t>
  </si>
  <si>
    <t>Land north of Goat Lane</t>
  </si>
  <si>
    <t>Towneley Nurseries, Theobalds Park</t>
  </si>
  <si>
    <t xml:space="preserve">Brown’s Garden Village, Theobalds Park Rd, Enfield </t>
  </si>
  <si>
    <t>Land at Crews Hill, Theobalds Park Road, Enfield</t>
  </si>
  <si>
    <t>Ivinghoe Close (1-24)</t>
  </si>
  <si>
    <t xml:space="preserve">Meyer Green Garages </t>
  </si>
  <si>
    <t>Brigadier Hill Garages, 1-21 Wetherby Road, Enfield</t>
  </si>
  <si>
    <t>Chapel Street</t>
  </si>
  <si>
    <t>Garden Centre In Cattlegate Road</t>
  </si>
  <si>
    <t>Land At Waterworld, Bullsmoor Lane /Great Cambridge Road</t>
  </si>
  <si>
    <t>Parking lot /garages behind houses on Brigadier Hill</t>
  </si>
  <si>
    <t>Land between Camlet Way and Crescent West, Hadley</t>
  </si>
  <si>
    <t>Saracens ARFC, Green Rd</t>
  </si>
  <si>
    <t xml:space="preserve">Rear of 1-91 Westpole Avenue </t>
  </si>
  <si>
    <t xml:space="preserve">Rear of 3-43 The Fairway </t>
  </si>
  <si>
    <t>Rear of 2-12 Addison Avenue</t>
  </si>
  <si>
    <t>Rear of 35-49 Addison Avenue</t>
  </si>
  <si>
    <t xml:space="preserve">Rear of 51-57 Addison Avenue </t>
  </si>
  <si>
    <t>Rear of 17-39 Hood Avenue</t>
  </si>
  <si>
    <t xml:space="preserve">Oakwood Station Car Park, Bramley Road, London </t>
  </si>
  <si>
    <t>Cockfosters Terminus Railway Depot, Bramley Road, London</t>
  </si>
  <si>
    <t>The Poplars</t>
  </si>
  <si>
    <t>Cockfosters Station Car Park (Parcel b) Cockfosters Road, Barnet</t>
  </si>
  <si>
    <t>Cockfosters Station Car Park (Parcel a) Cockfosters Road, Barnet</t>
  </si>
  <si>
    <t>357 Cockfosters Road</t>
  </si>
  <si>
    <t>Cockfosters Station</t>
  </si>
  <si>
    <t>Family Centre at 5, Lacey Close</t>
  </si>
  <si>
    <t xml:space="preserve">Surface car park on Jeremy’s Green </t>
  </si>
  <si>
    <t>Over grown plot and car park at Jeremy’s Green</t>
  </si>
  <si>
    <t xml:space="preserve">Car parking space around and behind the Crown &amp; Anchor </t>
  </si>
  <si>
    <t xml:space="preserve">Building on Fore St </t>
  </si>
  <si>
    <t>Garages at the end of Jeremy’s Green</t>
  </si>
  <si>
    <t xml:space="preserve">Site next to Brimsdown Station Mollison Ave </t>
  </si>
  <si>
    <t>1-32 Anemone Court</t>
  </si>
  <si>
    <t>Canal &amp; River Trust, Enfield Lock, Ordnance Road, Enfield</t>
  </si>
  <si>
    <t>Ramney Marsh Mollison Avenue</t>
  </si>
  <si>
    <t xml:space="preserve">Ferndale Road Garages </t>
  </si>
  <si>
    <t>Ramney Drive West</t>
  </si>
  <si>
    <t>Ramney Drive South</t>
  </si>
  <si>
    <t xml:space="preserve">Space behind housing at Ordnance Rd/Hertford Rd junction (south side) </t>
  </si>
  <si>
    <t xml:space="preserve">Car parking and garages at South West end of Raynton Rd (25 x 25m) </t>
  </si>
  <si>
    <t>Parking behind Ramney Drive X 1 long thin site</t>
  </si>
  <si>
    <t>Parking behind Ferndale Road long thin sites (South)</t>
  </si>
  <si>
    <t>151 Green Dragon Lane</t>
  </si>
  <si>
    <t>62 Carpenter Gardens, London</t>
  </si>
  <si>
    <t>3 Church Hill, London</t>
  </si>
  <si>
    <t>Land At Hoppers Road, Winchmore Hill, Enfield</t>
  </si>
  <si>
    <t>76 Broad Walk, London</t>
  </si>
  <si>
    <t>765 Green Lanes, London</t>
  </si>
  <si>
    <t>1a-17 Cranley Gardens</t>
  </si>
  <si>
    <t>Garages at Arundel Gardens</t>
  </si>
  <si>
    <t>Car park / garages (with Scout Hut at the end) at Wilson Street</t>
  </si>
  <si>
    <t>Land Between St Paul’s Vicarage And 6 Denleigh Gardens, Church Hill, London</t>
  </si>
  <si>
    <t>Police Station, 687 Green Lanes, London</t>
  </si>
  <si>
    <t>Land To East Of 95 Vicars Moor Lane, London</t>
  </si>
  <si>
    <t>Dumayne House, 1 Fox Lane</t>
  </si>
  <si>
    <t>38 Houndsden Road, London</t>
  </si>
  <si>
    <t>30 Bourne Hill, London</t>
  </si>
  <si>
    <t>465-469 Green Lanes, London</t>
  </si>
  <si>
    <t>Land Rear Of 455 – 463 Green Lanes, London</t>
  </si>
  <si>
    <t>Joyce Avenue &amp; Snells Park Estate</t>
  </si>
  <si>
    <t>Commercial Road</t>
  </si>
  <si>
    <t>Parking at Nuffield Close (parking could be on the Close)</t>
  </si>
  <si>
    <t>Trafalgar Place car park</t>
  </si>
  <si>
    <t>219 College Close, London</t>
  </si>
  <si>
    <t>5 Dysons Road, London</t>
  </si>
  <si>
    <t>Vacant Land Adjacent To 14 Albany Road And Rear Of 6 Leopold Road, London</t>
  </si>
  <si>
    <t>79 Fore Street, London</t>
  </si>
  <si>
    <t>Dover House
28 Bolton Road, London</t>
  </si>
  <si>
    <t>Meridian Water Orbital Business Park (and Adjoining Land Including Land South Of Argon Road And Land Known As Ikea Clear And Gas Holder Leeside Road)
5 Argon Road, London</t>
  </si>
  <si>
    <t>Land Adjacent To 842 Hertford Road, Enfield</t>
  </si>
  <si>
    <t>1 Brookside Gardens, Enfield</t>
  </si>
  <si>
    <t>113 Bullsmoor Lane, Enfield</t>
  </si>
  <si>
    <t>16-20 Turkey Street, Enfield</t>
  </si>
  <si>
    <t>97 – 99 Bullsmoor Lane, Enfield</t>
  </si>
  <si>
    <t>Rear Of 638 Hertford Road, Enfield</t>
  </si>
  <si>
    <t>7 Elsinge Road</t>
  </si>
  <si>
    <t>550-560 Hertford Road</t>
  </si>
  <si>
    <t>Elsinge Road, Elsinge Road (1-19)</t>
  </si>
  <si>
    <t>Kempe Hall, Kempe Rd</t>
  </si>
  <si>
    <t>Mason Rd Car Park, Masons Rd</t>
  </si>
  <si>
    <t>Stoneleigh 1 – Stoneleigh Ave</t>
  </si>
  <si>
    <t>Stoneleigh 3 – Stoneleigh Ave</t>
  </si>
  <si>
    <t>Stoneleigh 4 – Stoneleigh Ave</t>
  </si>
  <si>
    <t>Stoneleigh 5 – Northumberland Ave</t>
  </si>
  <si>
    <t>Lidl Store And Parking, Hertford Road</t>
  </si>
  <si>
    <t>Possible reconfiguring of carparking space on Bullsmoor Way estate (north)</t>
  </si>
  <si>
    <t>Possible reconfiguring of carparking space on Bullsmoor Way estate (east)</t>
  </si>
  <si>
    <t>Possible reconfiguring of carparking space on Bullsmoor Way estate (west)</t>
  </si>
  <si>
    <t>Consolidate car parks on Dendridge Close/Auckland Close</t>
  </si>
  <si>
    <t>Turkey Street Car Park</t>
  </si>
  <si>
    <t>Social Club
398 Hertford Road
Enfield</t>
  </si>
  <si>
    <t>9-85 Parsonage Lane</t>
  </si>
  <si>
    <t>Portculis Lodge</t>
  </si>
  <si>
    <t>Market Square</t>
  </si>
  <si>
    <t>Garages and hard standing around housing at Parsonage Lane</t>
  </si>
  <si>
    <t>Garages at the corner of the Jewish Cemetery</t>
  </si>
  <si>
    <t>2 – 6 Silver Street, Enfield</t>
  </si>
  <si>
    <t>63 Church Street, Enfield</t>
  </si>
  <si>
    <t>20 – 24 Southbury Road, Enfield</t>
  </si>
  <si>
    <t>1 Bodiam Close And 1 -3 Pevensey Avenue, Enfield</t>
  </si>
  <si>
    <t>Oakwood Station</t>
  </si>
  <si>
    <t>Chase Road</t>
  </si>
  <si>
    <t>Rear of 158-174 Chase Road</t>
  </si>
  <si>
    <t>Rear of 3-19 Fountains Crescent</t>
  </si>
  <si>
    <t>Rear of 6 unnumbered houses, The Vale</t>
  </si>
  <si>
    <t>Rear of 180-216 Chase Road</t>
  </si>
  <si>
    <t>Rear of 9-31 Mayfair Terrace</t>
  </si>
  <si>
    <t>Rear of 6-34 Mayfair Terrace</t>
  </si>
  <si>
    <t xml:space="preserve">24-54 Chelmsford Road </t>
  </si>
  <si>
    <t>Ivy Road, Enfield</t>
  </si>
  <si>
    <t>Ivy Road site 2</t>
  </si>
  <si>
    <t xml:space="preserve">Barnet and Southgate College (Parcel a) </t>
  </si>
  <si>
    <t>Barnet and Southgate College (Parcel b)</t>
  </si>
  <si>
    <t>Southgate Station - Plan 6</t>
  </si>
  <si>
    <t>Car Park
Tudor Way
London</t>
  </si>
  <si>
    <t>7 Park Road, London</t>
  </si>
  <si>
    <t>Hobart Court, 51 The Bourne</t>
  </si>
  <si>
    <t>Chase House, 305 Chase Road</t>
  </si>
  <si>
    <t>12 The Close, London</t>
  </si>
  <si>
    <t>Bramford Court, High Street</t>
  </si>
  <si>
    <t>Rookwood Lodge, 57 Blagdens Lane, New Southgate</t>
  </si>
  <si>
    <t>117 Winchmore Hill Road, London.</t>
  </si>
  <si>
    <t>Cambrai Court, 130 Aldermans Hill, London</t>
  </si>
  <si>
    <t>118 Waterfall Road, London</t>
  </si>
  <si>
    <t>Garages, Bowes Road, London</t>
  </si>
  <si>
    <t>152-152A Fox Lane, London</t>
  </si>
  <si>
    <t>Church Hall, Grove Road, London</t>
  </si>
  <si>
    <t>Coppice Wood Lodge, 10 Grove Road, Southgate</t>
  </si>
  <si>
    <t>Land And Garage Site To The Rear Of 114 Station Road, New Southgate, Southgate</t>
  </si>
  <si>
    <t>Rear Of 126-128 High Road, London</t>
  </si>
  <si>
    <t>Land at Ritz Parade</t>
  </si>
  <si>
    <t>Arnos Grove Sidings</t>
  </si>
  <si>
    <t xml:space="preserve">Rear of 301-321 Bowes Road </t>
  </si>
  <si>
    <t xml:space="preserve">Arnos Grove Station Car Park </t>
  </si>
  <si>
    <t>19 Station Road, New Southgate</t>
  </si>
  <si>
    <t>Highview Gardens</t>
  </si>
  <si>
    <t>1-5 Lynton Court, 80 - 98 Bowes Road</t>
  </si>
  <si>
    <t>Land Adjacent To New Southgate Station</t>
  </si>
  <si>
    <t>Land Adj To New Southgate Station, Station Road</t>
  </si>
  <si>
    <t>Station Road, New  Southgate</t>
  </si>
  <si>
    <t>Bowes Road sites</t>
  </si>
  <si>
    <t>Arnos Grove Local Centre and Arnos Grove Station</t>
  </si>
  <si>
    <t>Arnos Pool, Bowes Road Library and Arnos Grove Medical Centre</t>
  </si>
  <si>
    <t>Telford Road/Bowes Road corner</t>
  </si>
  <si>
    <t>Bowes Road/Wilmer Way Sites</t>
  </si>
  <si>
    <t>Bowes Road Library and Clinic and Arnos Pool</t>
  </si>
  <si>
    <t>Garage site at the corner of Seafield Road and Wilmer Way</t>
  </si>
  <si>
    <t>105 The Vale, London</t>
  </si>
  <si>
    <t>Land Rear Of 36-38 Friern Barnet Road New Southgate London</t>
  </si>
  <si>
    <t>Main Avenue Site</t>
  </si>
  <si>
    <t>Verve House Baird Road</t>
  </si>
  <si>
    <t>Southbury Road Superstore Area</t>
  </si>
  <si>
    <t>Moorfield Health Centre, 2 Moorfield Road</t>
  </si>
  <si>
    <t xml:space="preserve">46 Crown Rd, Enfield </t>
  </si>
  <si>
    <t>Ayley Croft, Enfield</t>
  </si>
  <si>
    <t>St Martins Close Garages</t>
  </si>
  <si>
    <t>Chalkmill Drive, Crown Road</t>
  </si>
  <si>
    <t>Southbury Station</t>
  </si>
  <si>
    <t>Enfield Town Railway Station/Delivery Office a</t>
  </si>
  <si>
    <t>Site at Service Road</t>
  </si>
  <si>
    <t xml:space="preserve">Behind the building at (the north end of) Southbury Avenue </t>
  </si>
  <si>
    <t>Car parking / garages at Moorfield Road</t>
  </si>
  <si>
    <t>Car parking at Lytchet Way</t>
  </si>
  <si>
    <t>Space behind block at corner of Carterhatch Lane / A10</t>
  </si>
  <si>
    <t>188-200 Bowes Road, London</t>
  </si>
  <si>
    <t>Sub Station Brickfield House 284 Southbury Road
Enfield</t>
  </si>
  <si>
    <t>2A Cecil Avenue Enfield</t>
  </si>
  <si>
    <t>Ever Ready House 93 Burleigh Gardens</t>
  </si>
  <si>
    <t>Burleigh Parade 2-16 Burleigh Gardens London</t>
  </si>
  <si>
    <t>Rear Of Ashleigh Court And 2 Avenue Road London</t>
  </si>
  <si>
    <t>Land Rear Of 184 Chase Side London</t>
  </si>
  <si>
    <t>Southgate Office Village 286 Chase Road London.</t>
  </si>
  <si>
    <t>Garages Gordon Hill Enfield</t>
  </si>
  <si>
    <t>Car Park Chapel Street Enfield</t>
  </si>
  <si>
    <t>Bridge House 1 Forty Hill Enfield</t>
  </si>
  <si>
    <t>Public House 223 Baker Street Enfield</t>
  </si>
  <si>
    <t>Refuge House 9 – 10 River Front Enfield</t>
  </si>
  <si>
    <t>Vacant Land Wilford Close Enfield</t>
  </si>
  <si>
    <t>Public House 50-56 Fore Street London</t>
  </si>
  <si>
    <t>Meridian Water Willoughby Lane And Meridian Way London</t>
  </si>
  <si>
    <t>Reardon Court 26 Cosgrove Close London</t>
  </si>
  <si>
    <t>40 Hillfield Park Winchmore Hill London</t>
  </si>
  <si>
    <t>36 Station Road Winchmore Hill London</t>
  </si>
  <si>
    <t>St Monica’s Hall 521 Green Lanes London</t>
  </si>
  <si>
    <t>Redburn Industrial Estate, Woodall Road, Enfield</t>
  </si>
  <si>
    <t>Navigation Park - Carpark Ponders End, Enfield</t>
  </si>
  <si>
    <t>Car Park High Street</t>
  </si>
  <si>
    <t>Peerglow Estate</t>
  </si>
  <si>
    <t>Queensway</t>
  </si>
  <si>
    <t>Hertford Road High Street</t>
  </si>
  <si>
    <t>John Wilkes House and related car parking / curtilage</t>
  </si>
  <si>
    <t>Redburn Trading Estate</t>
  </si>
  <si>
    <t>Ladderswood Estate</t>
  </si>
  <si>
    <t>38 Crown Road, Enfield</t>
  </si>
  <si>
    <t>59-61 Main Avenue, Enfield</t>
  </si>
  <si>
    <t>8-8A Colmore Road Enfield</t>
  </si>
  <si>
    <t>Lincoln House Lincoln Road Enfield</t>
  </si>
  <si>
    <t>Available</t>
  </si>
  <si>
    <t>Sites where confirmation of availability within the next 15 years has been received from the landowner and there are no known legal issues or ownership problems.</t>
  </si>
  <si>
    <t>Potentially available</t>
  </si>
  <si>
    <t>Sites where the landowner or a third party with an interest has promoted the land but confirmation has not been received from the landowner that the land will be available within the next 15 years. In particular, this might include land which is in multiple ownerships and may have site assembly issues, and land which accommodates an existing use which would require re-location but arrangements are not in place to achieve this.</t>
  </si>
  <si>
    <t>Availability unknown</t>
  </si>
  <si>
    <t>Sites where the landowner has not expressed an interest in promoting the site; or landownership remains unknown following investigations; or the landowner has expressed an interest in promoting the site in the past but has not responded to subsequent enquiries for a period no shorter than three years; or the land is subject to legal issues upon which further information is required before a robust decision can be made on availability.</t>
  </si>
  <si>
    <t>Not available</t>
  </si>
  <si>
    <t>Sites where the landowner has confirmed that the land is not available for development in the next 15 years or the land is subject to known legal issues which are unlikely to be overcome within the next 15 years.</t>
  </si>
  <si>
    <t>263 Bullsmoor Lane Enfield</t>
  </si>
  <si>
    <t>Kingswood Nurseries Bullsmoor Lane Enfield</t>
  </si>
  <si>
    <t>Land Adjacent To 37 Browning Road Enfield</t>
  </si>
  <si>
    <t>3 Bulls Cross Enfield</t>
  </si>
  <si>
    <t>New Cottage 501 The Ridgeway Enfield</t>
  </si>
  <si>
    <t>7B Golf Ride Enfield EN2 9DA</t>
  </si>
  <si>
    <t>Longbourn Forty Hill Enfield EN2 9EU</t>
  </si>
  <si>
    <t>94 Linwood Crescent_x000D_Enfield_x000D_EN1 4UR_x000D_</t>
  </si>
  <si>
    <t>Suitable</t>
  </si>
  <si>
    <t>The site offers a suitable location for development and there are no known constraints which significantly inhibit development for the defined use</t>
  </si>
  <si>
    <t>Potentially suitable</t>
  </si>
  <si>
    <t>The site offers a potentially suitable location for development but is subject to a policy designation which inhibits development for the defined use. The development plan process will determine the future suitability for the defined use</t>
  </si>
  <si>
    <t>Suitability unknown</t>
  </si>
  <si>
    <t>The site requires further assessment before a robust decision can be made on its suitability for being developed for the defined use</t>
  </si>
  <si>
    <t>Unsuitable</t>
  </si>
  <si>
    <t>The site does not offer a suitable location for being developed for the defined use or there are known constraints which significantly inhibit development. The site is unlikely to be found suitable.</t>
  </si>
  <si>
    <t>Current Land Use</t>
  </si>
  <si>
    <t>Potential physical constraints, environmental constraints, access/highways</t>
  </si>
  <si>
    <t>Access to local services</t>
  </si>
  <si>
    <t>Ridgeon Court 75 Palmerston Road London</t>
  </si>
  <si>
    <t>Land To Rear Of Haywood Court 1 - 7 Oak Lane London</t>
  </si>
  <si>
    <t>1 And 2 North Lodge Cottages The Ridgeway</t>
  </si>
  <si>
    <t>Stable View Burnt Farm Ride Crews Hill</t>
  </si>
  <si>
    <t>Bury Lodge Depot Bury Street West London</t>
  </si>
  <si>
    <t>Capitol House 794 Green Lanes London</t>
  </si>
  <si>
    <t>432 Church Street London</t>
  </si>
  <si>
    <t>Land At The Rear Of 29-39 Elm Park Road London</t>
  </si>
  <si>
    <t>1-24 River Bank London</t>
  </si>
  <si>
    <t>Cemetery House Church Street London</t>
  </si>
  <si>
    <t>24 Queen Annes Place Enfield</t>
  </si>
  <si>
    <t>8 Oakwood Parade Queen Annes Place Enfield</t>
  </si>
  <si>
    <t>Pennsylvania Court 54 Elm Park Road</t>
  </si>
  <si>
    <t>2 Tudor Crescent Enfield</t>
  </si>
  <si>
    <t>SBE5</t>
  </si>
  <si>
    <t>SBE4</t>
  </si>
  <si>
    <t>BOE15a</t>
  </si>
  <si>
    <t>BOE15b</t>
  </si>
  <si>
    <t>BOE16</t>
  </si>
  <si>
    <t>BOE18</t>
  </si>
  <si>
    <t>BUE35</t>
  </si>
  <si>
    <t>COE1</t>
  </si>
  <si>
    <t>EDE40</t>
  </si>
  <si>
    <t>EDE47</t>
  </si>
  <si>
    <t>ELE6</t>
  </si>
  <si>
    <t>LOE23</t>
  </si>
  <si>
    <t>POE20</t>
  </si>
  <si>
    <t>TUE17</t>
  </si>
  <si>
    <t>WIE18</t>
  </si>
  <si>
    <t>BOE2</t>
  </si>
  <si>
    <t>BOE3</t>
  </si>
  <si>
    <t>BOE4</t>
  </si>
  <si>
    <t>BOE5</t>
  </si>
  <si>
    <t>BOE6</t>
  </si>
  <si>
    <t>BOE7</t>
  </si>
  <si>
    <t>BOE8</t>
  </si>
  <si>
    <t>BOE9</t>
  </si>
  <si>
    <t>BOE10</t>
  </si>
  <si>
    <t>BOE11</t>
  </si>
  <si>
    <t>BOE12</t>
  </si>
  <si>
    <t>BOE13</t>
  </si>
  <si>
    <t>BOE14</t>
  </si>
  <si>
    <t>BOE17</t>
  </si>
  <si>
    <t>BUE1</t>
  </si>
  <si>
    <t>BUE2</t>
  </si>
  <si>
    <t>BUE3</t>
  </si>
  <si>
    <t>BUE4</t>
  </si>
  <si>
    <t>BUE5</t>
  </si>
  <si>
    <t>BUE6</t>
  </si>
  <si>
    <t>BUE7</t>
  </si>
  <si>
    <t>BUE8</t>
  </si>
  <si>
    <t>BUE9a</t>
  </si>
  <si>
    <t>BUE9b</t>
  </si>
  <si>
    <t>BUE10</t>
  </si>
  <si>
    <t>BUE11</t>
  </si>
  <si>
    <t>BUE12</t>
  </si>
  <si>
    <t>BUE13</t>
  </si>
  <si>
    <t>BUE14</t>
  </si>
  <si>
    <t>BUE15</t>
  </si>
  <si>
    <t>BUE16</t>
  </si>
  <si>
    <t>BUE17</t>
  </si>
  <si>
    <t>BUE18</t>
  </si>
  <si>
    <t>BUE19</t>
  </si>
  <si>
    <t>BUE20</t>
  </si>
  <si>
    <t>BUE21</t>
  </si>
  <si>
    <t>BUE22</t>
  </si>
  <si>
    <t>BUE23</t>
  </si>
  <si>
    <t>BUE24</t>
  </si>
  <si>
    <t>BUE25</t>
  </si>
  <si>
    <t>BUE26</t>
  </si>
  <si>
    <t>BUE27</t>
  </si>
  <si>
    <t>BUE28</t>
  </si>
  <si>
    <t>BUE29</t>
  </si>
  <si>
    <t>BUE30</t>
  </si>
  <si>
    <t>BUE31</t>
  </si>
  <si>
    <t>BUE33</t>
  </si>
  <si>
    <t>BUE34</t>
  </si>
  <si>
    <t>CHE1</t>
  </si>
  <si>
    <t>CHE2</t>
  </si>
  <si>
    <t>CHE3</t>
  </si>
  <si>
    <t>CHE4</t>
  </si>
  <si>
    <t>CHE5</t>
  </si>
  <si>
    <t>CHE6</t>
  </si>
  <si>
    <t>CHE7</t>
  </si>
  <si>
    <t>CHE8</t>
  </si>
  <si>
    <t>CHE9</t>
  </si>
  <si>
    <t>CHE10</t>
  </si>
  <si>
    <t>CHE12</t>
  </si>
  <si>
    <t>COE2</t>
  </si>
  <si>
    <t>COE3</t>
  </si>
  <si>
    <t>COE4</t>
  </si>
  <si>
    <t>COE5</t>
  </si>
  <si>
    <t>COE6</t>
  </si>
  <si>
    <t>COE7</t>
  </si>
  <si>
    <t>COE8</t>
  </si>
  <si>
    <t>COE9</t>
  </si>
  <si>
    <t>COE10</t>
  </si>
  <si>
    <t>COE11</t>
  </si>
  <si>
    <t>COE12</t>
  </si>
  <si>
    <t>COE13</t>
  </si>
  <si>
    <t>COE14</t>
  </si>
  <si>
    <t>COE15</t>
  </si>
  <si>
    <t>COE16</t>
  </si>
  <si>
    <t>COE17</t>
  </si>
  <si>
    <t>COE18</t>
  </si>
  <si>
    <t>COE19</t>
  </si>
  <si>
    <t>EDE1</t>
  </si>
  <si>
    <t>EDE2</t>
  </si>
  <si>
    <t>EDE3</t>
  </si>
  <si>
    <t>EDE4</t>
  </si>
  <si>
    <t>EDE5</t>
  </si>
  <si>
    <t>EDE6</t>
  </si>
  <si>
    <t>EDE7</t>
  </si>
  <si>
    <t>EDE8</t>
  </si>
  <si>
    <t>EDE9</t>
  </si>
  <si>
    <t>EDE10</t>
  </si>
  <si>
    <t>EDE12</t>
  </si>
  <si>
    <t>EDE14</t>
  </si>
  <si>
    <t>EDE15</t>
  </si>
  <si>
    <t>EDE16</t>
  </si>
  <si>
    <t>EDE17</t>
  </si>
  <si>
    <t>EDE18</t>
  </si>
  <si>
    <t>EDE20</t>
  </si>
  <si>
    <t>EDE21</t>
  </si>
  <si>
    <t>EDE22</t>
  </si>
  <si>
    <t>EDE23</t>
  </si>
  <si>
    <t>EDE24a</t>
  </si>
  <si>
    <t>EDE24b</t>
  </si>
  <si>
    <t>EDE25</t>
  </si>
  <si>
    <t>EDE26</t>
  </si>
  <si>
    <t>EDE27</t>
  </si>
  <si>
    <t>EDE28</t>
  </si>
  <si>
    <t>EDE29a</t>
  </si>
  <si>
    <t>EDE29b</t>
  </si>
  <si>
    <t>EDE30</t>
  </si>
  <si>
    <t>EDE31a</t>
  </si>
  <si>
    <t>EDE31b</t>
  </si>
  <si>
    <t>EDE31c</t>
  </si>
  <si>
    <t>EDE32</t>
  </si>
  <si>
    <t>EDE33</t>
  </si>
  <si>
    <t>EDE35</t>
  </si>
  <si>
    <t>EDE36</t>
  </si>
  <si>
    <t>EDE37</t>
  </si>
  <si>
    <t>EDE38a</t>
  </si>
  <si>
    <t>EDE38b</t>
  </si>
  <si>
    <t>EDE39</t>
  </si>
  <si>
    <t>EDE42a</t>
  </si>
  <si>
    <t>EDE42b</t>
  </si>
  <si>
    <t>EDE43</t>
  </si>
  <si>
    <t>EDE44</t>
  </si>
  <si>
    <t>EDE45</t>
  </si>
  <si>
    <t>EDE46</t>
  </si>
  <si>
    <t>EDE48</t>
  </si>
  <si>
    <t>EDE49</t>
  </si>
  <si>
    <t>EHE1</t>
  </si>
  <si>
    <t>EHE2</t>
  </si>
  <si>
    <t>EHE3</t>
  </si>
  <si>
    <t>EHE4</t>
  </si>
  <si>
    <t>EHE5</t>
  </si>
  <si>
    <t>EHE6</t>
  </si>
  <si>
    <t>EHE7</t>
  </si>
  <si>
    <t>EHE8</t>
  </si>
  <si>
    <t>EHE9</t>
  </si>
  <si>
    <t>EHE10</t>
  </si>
  <si>
    <t>EHE11</t>
  </si>
  <si>
    <t>EHE12</t>
  </si>
  <si>
    <t>EHE13</t>
  </si>
  <si>
    <t>EHE14</t>
  </si>
  <si>
    <t>EHE15</t>
  </si>
  <si>
    <t>EHE16</t>
  </si>
  <si>
    <t>EHE17</t>
  </si>
  <si>
    <t>EHE18</t>
  </si>
  <si>
    <t>EHE19</t>
  </si>
  <si>
    <t>EHE20</t>
  </si>
  <si>
    <t>EHE21</t>
  </si>
  <si>
    <t>EHE22</t>
  </si>
  <si>
    <t>EHE23</t>
  </si>
  <si>
    <t>EHE24</t>
  </si>
  <si>
    <t>ELE1</t>
  </si>
  <si>
    <t>ELE2</t>
  </si>
  <si>
    <t>ELE3</t>
  </si>
  <si>
    <t>ELE4</t>
  </si>
  <si>
    <t>ELE7</t>
  </si>
  <si>
    <t>ELE8</t>
  </si>
  <si>
    <t>ELE9</t>
  </si>
  <si>
    <t>ELE11</t>
  </si>
  <si>
    <t>ELE12</t>
  </si>
  <si>
    <t>ELE13</t>
  </si>
  <si>
    <t>ELE14</t>
  </si>
  <si>
    <t>ELE16a</t>
  </si>
  <si>
    <t>ELE17</t>
  </si>
  <si>
    <t>ELE18</t>
  </si>
  <si>
    <t>ELE19</t>
  </si>
  <si>
    <t>ELE20</t>
  </si>
  <si>
    <t>ELE21</t>
  </si>
  <si>
    <t>ELE22</t>
  </si>
  <si>
    <t>ELE23</t>
  </si>
  <si>
    <t>ELE24</t>
  </si>
  <si>
    <t>ELE25</t>
  </si>
  <si>
    <t>ELE26</t>
  </si>
  <si>
    <t>ELE27</t>
  </si>
  <si>
    <t>GRE1</t>
  </si>
  <si>
    <t>GRE2</t>
  </si>
  <si>
    <t>GRE3</t>
  </si>
  <si>
    <t>GRE4</t>
  </si>
  <si>
    <t>GRE5</t>
  </si>
  <si>
    <t>GRE6</t>
  </si>
  <si>
    <t>GRE7</t>
  </si>
  <si>
    <t>GRE8</t>
  </si>
  <si>
    <t>GRE10</t>
  </si>
  <si>
    <t>GRE11</t>
  </si>
  <si>
    <t>GRE12</t>
  </si>
  <si>
    <t>GRE13</t>
  </si>
  <si>
    <t>GRE14</t>
  </si>
  <si>
    <t>GRE15</t>
  </si>
  <si>
    <t>GRE16a</t>
  </si>
  <si>
    <t>GRE16b</t>
  </si>
  <si>
    <t>GRE17</t>
  </si>
  <si>
    <t>GRE18</t>
  </si>
  <si>
    <t>GRE19</t>
  </si>
  <si>
    <t>GRE22</t>
  </si>
  <si>
    <t>GRE23</t>
  </si>
  <si>
    <t>GRE24</t>
  </si>
  <si>
    <t>GRE25</t>
  </si>
  <si>
    <t>GRE26</t>
  </si>
  <si>
    <t>GRE27</t>
  </si>
  <si>
    <t>GRE29</t>
  </si>
  <si>
    <t>GRE30</t>
  </si>
  <si>
    <t>HAE1</t>
  </si>
  <si>
    <t>HAE2a</t>
  </si>
  <si>
    <t>HAE2b</t>
  </si>
  <si>
    <t>HAE3</t>
  </si>
  <si>
    <t>HAE4</t>
  </si>
  <si>
    <t>HAE7</t>
  </si>
  <si>
    <t>HAE8</t>
  </si>
  <si>
    <t>HAE9</t>
  </si>
  <si>
    <t>HAE10</t>
  </si>
  <si>
    <t>HIE1</t>
  </si>
  <si>
    <t>HIE2</t>
  </si>
  <si>
    <t>HIE3</t>
  </si>
  <si>
    <t>HIE4</t>
  </si>
  <si>
    <t>HIE5</t>
  </si>
  <si>
    <t>HIE6</t>
  </si>
  <si>
    <t>HIE7</t>
  </si>
  <si>
    <t>HIE8</t>
  </si>
  <si>
    <t>HIE9</t>
  </si>
  <si>
    <t>HIE10</t>
  </si>
  <si>
    <t>HIE11</t>
  </si>
  <si>
    <t>HIE12b</t>
  </si>
  <si>
    <t>HIE13</t>
  </si>
  <si>
    <t>HIE14</t>
  </si>
  <si>
    <t>HIE15</t>
  </si>
  <si>
    <t>HIE16a</t>
  </si>
  <si>
    <t>HIE16b</t>
  </si>
  <si>
    <t>HIE18a</t>
  </si>
  <si>
    <t>HIE18b</t>
  </si>
  <si>
    <t>HIE18c</t>
  </si>
  <si>
    <t>HIE20</t>
  </si>
  <si>
    <t>HIE21a</t>
  </si>
  <si>
    <t>HIE22a</t>
  </si>
  <si>
    <t>HIE22b</t>
  </si>
  <si>
    <t>HIE23</t>
  </si>
  <si>
    <t>HIE24</t>
  </si>
  <si>
    <t>HIE25</t>
  </si>
  <si>
    <t>HIE26</t>
  </si>
  <si>
    <t>HIE27</t>
  </si>
  <si>
    <t>JUE1</t>
  </si>
  <si>
    <t>JUE2</t>
  </si>
  <si>
    <t>JUE3</t>
  </si>
  <si>
    <t>JUE4</t>
  </si>
  <si>
    <t>JUE7</t>
  </si>
  <si>
    <t>JUE8</t>
  </si>
  <si>
    <t>JUE9</t>
  </si>
  <si>
    <t>JUE10</t>
  </si>
  <si>
    <t>JUE11</t>
  </si>
  <si>
    <t>JUE12</t>
  </si>
  <si>
    <t>JUE13</t>
  </si>
  <si>
    <t>JUE14</t>
  </si>
  <si>
    <t>LOE1</t>
  </si>
  <si>
    <t>LOE2</t>
  </si>
  <si>
    <t>LOE3</t>
  </si>
  <si>
    <t>LOE4</t>
  </si>
  <si>
    <t>LOE6</t>
  </si>
  <si>
    <t>LOE7</t>
  </si>
  <si>
    <t>LOE8</t>
  </si>
  <si>
    <t>LOE9</t>
  </si>
  <si>
    <t>LOE10</t>
  </si>
  <si>
    <t>LOE11</t>
  </si>
  <si>
    <t>LOE12</t>
  </si>
  <si>
    <t>LOE13</t>
  </si>
  <si>
    <t>LOE14</t>
  </si>
  <si>
    <t>LOE15</t>
  </si>
  <si>
    <t>LOE16</t>
  </si>
  <si>
    <t>LOE17</t>
  </si>
  <si>
    <t>LOE18</t>
  </si>
  <si>
    <t>LOE19</t>
  </si>
  <si>
    <t>LOE20</t>
  </si>
  <si>
    <t>LOE21</t>
  </si>
  <si>
    <t>LOE22</t>
  </si>
  <si>
    <t>LOE24</t>
  </si>
  <si>
    <t>LOE25</t>
  </si>
  <si>
    <t>LOE26</t>
  </si>
  <si>
    <t>LOE27</t>
  </si>
  <si>
    <t>LOE28</t>
  </si>
  <si>
    <t>LOE29</t>
  </si>
  <si>
    <t>LOE30a</t>
  </si>
  <si>
    <t>LOE30b</t>
  </si>
  <si>
    <t>LOE31a</t>
  </si>
  <si>
    <t>LOE31b</t>
  </si>
  <si>
    <t>PAE1</t>
  </si>
  <si>
    <t>PAE2</t>
  </si>
  <si>
    <t>PAE3</t>
  </si>
  <si>
    <t>PAE5</t>
  </si>
  <si>
    <t>PAE6</t>
  </si>
  <si>
    <t>PAE7</t>
  </si>
  <si>
    <t>PAE8</t>
  </si>
  <si>
    <t>PAE9</t>
  </si>
  <si>
    <t>PAE10</t>
  </si>
  <si>
    <t>PAE11</t>
  </si>
  <si>
    <t>PAE12</t>
  </si>
  <si>
    <t>PAE13a</t>
  </si>
  <si>
    <t>PAE13b</t>
  </si>
  <si>
    <t>PAE14</t>
  </si>
  <si>
    <t>PAE15</t>
  </si>
  <si>
    <t>PAE16</t>
  </si>
  <si>
    <t>PAE17</t>
  </si>
  <si>
    <t>PAE18</t>
  </si>
  <si>
    <t>PAE19</t>
  </si>
  <si>
    <t>PAE20</t>
  </si>
  <si>
    <t>PAE21</t>
  </si>
  <si>
    <t>POE1</t>
  </si>
  <si>
    <t>POE2</t>
  </si>
  <si>
    <t>POE3</t>
  </si>
  <si>
    <t>POE4a</t>
  </si>
  <si>
    <t>POE5</t>
  </si>
  <si>
    <t>POE6</t>
  </si>
  <si>
    <t>POE7</t>
  </si>
  <si>
    <t>POE8</t>
  </si>
  <si>
    <t>POE9</t>
  </si>
  <si>
    <t>POE10</t>
  </si>
  <si>
    <t>POE11</t>
  </si>
  <si>
    <t>POE12</t>
  </si>
  <si>
    <t>POE13a</t>
  </si>
  <si>
    <t>POE13b</t>
  </si>
  <si>
    <t>POE14</t>
  </si>
  <si>
    <t>POE15</t>
  </si>
  <si>
    <t>POE16</t>
  </si>
  <si>
    <t>POE17b</t>
  </si>
  <si>
    <t>POE18</t>
  </si>
  <si>
    <t>POE21</t>
  </si>
  <si>
    <t>SBE1</t>
  </si>
  <si>
    <t>SBE2</t>
  </si>
  <si>
    <t>SBE3</t>
  </si>
  <si>
    <t>SBE7</t>
  </si>
  <si>
    <t>SBE8</t>
  </si>
  <si>
    <t>SBE9</t>
  </si>
  <si>
    <t>SBE10</t>
  </si>
  <si>
    <t>SBE11a</t>
  </si>
  <si>
    <t>SBE11b</t>
  </si>
  <si>
    <t>SBE12</t>
  </si>
  <si>
    <t>SBE13</t>
  </si>
  <si>
    <t>SBE14</t>
  </si>
  <si>
    <t>SBE15</t>
  </si>
  <si>
    <t>SBE18</t>
  </si>
  <si>
    <t>SBE19</t>
  </si>
  <si>
    <t>SBE20</t>
  </si>
  <si>
    <t>SBE21</t>
  </si>
  <si>
    <t>SBE22</t>
  </si>
  <si>
    <t>SBE23</t>
  </si>
  <si>
    <t>SBE27</t>
  </si>
  <si>
    <t>SBE28</t>
  </si>
  <si>
    <t>SGE1</t>
  </si>
  <si>
    <t>SGE2</t>
  </si>
  <si>
    <t>SGE3</t>
  </si>
  <si>
    <t>SGE4</t>
  </si>
  <si>
    <t>SGE5</t>
  </si>
  <si>
    <t>SGE6</t>
  </si>
  <si>
    <t>SGE7</t>
  </si>
  <si>
    <t>SGE8</t>
  </si>
  <si>
    <t>SGE10</t>
  </si>
  <si>
    <t>SGE11</t>
  </si>
  <si>
    <t>SGE12</t>
  </si>
  <si>
    <t>SGE13</t>
  </si>
  <si>
    <t>SOE1</t>
  </si>
  <si>
    <t>SOE2</t>
  </si>
  <si>
    <t>SOE3</t>
  </si>
  <si>
    <t>SOE4</t>
  </si>
  <si>
    <t>SOE5</t>
  </si>
  <si>
    <t>SOE6</t>
  </si>
  <si>
    <t>SOE7</t>
  </si>
  <si>
    <t>SOE8</t>
  </si>
  <si>
    <t>SOE10</t>
  </si>
  <si>
    <t>SOE11</t>
  </si>
  <si>
    <t>SOE12</t>
  </si>
  <si>
    <t>SOE13</t>
  </si>
  <si>
    <t>SOE14</t>
  </si>
  <si>
    <t>SOE15</t>
  </si>
  <si>
    <t>SOE16</t>
  </si>
  <si>
    <t>SOE17</t>
  </si>
  <si>
    <t>SOE18</t>
  </si>
  <si>
    <t>SOE19</t>
  </si>
  <si>
    <t>SOE20</t>
  </si>
  <si>
    <t>SOE21</t>
  </si>
  <si>
    <t>SOE22</t>
  </si>
  <si>
    <t>SOE23</t>
  </si>
  <si>
    <t>SOE24</t>
  </si>
  <si>
    <t>SOE25</t>
  </si>
  <si>
    <t>SOE26</t>
  </si>
  <si>
    <t>SOE27</t>
  </si>
  <si>
    <t>SOE28</t>
  </si>
  <si>
    <t>SOE29</t>
  </si>
  <si>
    <t>SOE31</t>
  </si>
  <si>
    <t>SOE32</t>
  </si>
  <si>
    <t>SOE33</t>
  </si>
  <si>
    <t>SOE34</t>
  </si>
  <si>
    <t>SOE35</t>
  </si>
  <si>
    <t>SOE36</t>
  </si>
  <si>
    <t>SOE37</t>
  </si>
  <si>
    <t>TOE1</t>
  </si>
  <si>
    <t>TOE2</t>
  </si>
  <si>
    <t>TOE3</t>
  </si>
  <si>
    <t>TOE4</t>
  </si>
  <si>
    <t>TOE5</t>
  </si>
  <si>
    <t>TOE6</t>
  </si>
  <si>
    <t>TOE7</t>
  </si>
  <si>
    <t>TOE8</t>
  </si>
  <si>
    <t>TOE9</t>
  </si>
  <si>
    <t>TOE10</t>
  </si>
  <si>
    <t>TOE11</t>
  </si>
  <si>
    <t>TOE12</t>
  </si>
  <si>
    <t>TOE13</t>
  </si>
  <si>
    <t>TOE14</t>
  </si>
  <si>
    <t>TOE15</t>
  </si>
  <si>
    <t>TOE16</t>
  </si>
  <si>
    <t>TOE17</t>
  </si>
  <si>
    <t>TOE18</t>
  </si>
  <si>
    <t>TOE21</t>
  </si>
  <si>
    <t>TOE22</t>
  </si>
  <si>
    <t>TOE23</t>
  </si>
  <si>
    <t>TOE24</t>
  </si>
  <si>
    <t>TOE25</t>
  </si>
  <si>
    <t>TOE26</t>
  </si>
  <si>
    <t>TOE27</t>
  </si>
  <si>
    <t>TOE28</t>
  </si>
  <si>
    <t>TOE30</t>
  </si>
  <si>
    <t>TOE31</t>
  </si>
  <si>
    <t>TOE32</t>
  </si>
  <si>
    <t>TOE33</t>
  </si>
  <si>
    <t>TUE1a</t>
  </si>
  <si>
    <t>TUE1b</t>
  </si>
  <si>
    <t>TUE2</t>
  </si>
  <si>
    <t>TUE3</t>
  </si>
  <si>
    <t>TUE4</t>
  </si>
  <si>
    <t>TUE5</t>
  </si>
  <si>
    <t>TUE7</t>
  </si>
  <si>
    <t>TUE8</t>
  </si>
  <si>
    <t>TUE9</t>
  </si>
  <si>
    <t>TUE10</t>
  </si>
  <si>
    <t>TUE11</t>
  </si>
  <si>
    <t>TUE12b</t>
  </si>
  <si>
    <t>TUE12c</t>
  </si>
  <si>
    <t>TUE14</t>
  </si>
  <si>
    <t>TUE15</t>
  </si>
  <si>
    <t>TUE16</t>
  </si>
  <si>
    <t>UPE1</t>
  </si>
  <si>
    <t>UPE2</t>
  </si>
  <si>
    <t>UPE3</t>
  </si>
  <si>
    <t>UPE6</t>
  </si>
  <si>
    <t>UPE7</t>
  </si>
  <si>
    <t>UPE8</t>
  </si>
  <si>
    <t>UPE9</t>
  </si>
  <si>
    <t>UPE10</t>
  </si>
  <si>
    <t>UPE11</t>
  </si>
  <si>
    <t>UPE12</t>
  </si>
  <si>
    <t>UPE13</t>
  </si>
  <si>
    <t>UPE14</t>
  </si>
  <si>
    <t>UPE15</t>
  </si>
  <si>
    <t>UPE16</t>
  </si>
  <si>
    <t>UPE17</t>
  </si>
  <si>
    <t>WIE1</t>
  </si>
  <si>
    <t>WIE2</t>
  </si>
  <si>
    <t>WIE3</t>
  </si>
  <si>
    <t>WIE4</t>
  </si>
  <si>
    <t>WIE5</t>
  </si>
  <si>
    <t>WIE6</t>
  </si>
  <si>
    <t>WIE7</t>
  </si>
  <si>
    <t>WIE8</t>
  </si>
  <si>
    <t>WIE9</t>
  </si>
  <si>
    <t>WIE10</t>
  </si>
  <si>
    <t>WIE11</t>
  </si>
  <si>
    <t>WIE12</t>
  </si>
  <si>
    <t>WIE13</t>
  </si>
  <si>
    <t>WIE14</t>
  </si>
  <si>
    <t>WIE15</t>
  </si>
  <si>
    <t>WIE16</t>
  </si>
  <si>
    <t>WIE19</t>
  </si>
  <si>
    <t>WIE20</t>
  </si>
  <si>
    <t>WIE21</t>
  </si>
  <si>
    <t>WIE22</t>
  </si>
  <si>
    <t>WIE24</t>
  </si>
  <si>
    <t>WIE25</t>
  </si>
  <si>
    <t>WIE26</t>
  </si>
  <si>
    <t>WIE27</t>
  </si>
  <si>
    <t>SBE6</t>
  </si>
  <si>
    <t>POE19</t>
  </si>
  <si>
    <t>TOE19</t>
  </si>
  <si>
    <t>Crofton Way - Garages sites – there are 7 or 8 areas with garages or parking</t>
  </si>
  <si>
    <t>2 x garages sites north and south of Bycullah Road (north end of)</t>
  </si>
  <si>
    <t>Remainder of GCRMTA Part A</t>
  </si>
  <si>
    <t>Section of GCRMTA Part A which could be mixed-use (north of Southbury Road / east of the Colosseum and Enfield retail parks</t>
  </si>
  <si>
    <t>Garage spaces behind homes on Palmerston Road (North)</t>
  </si>
  <si>
    <t>Garage spaces behind homes on Palmerston Road (Centre)</t>
  </si>
  <si>
    <t>Garage spaces behind homes on Palmerston Road (South)</t>
  </si>
  <si>
    <t>Garages and car parking space behind houses at corner of Maidstone Road and Oak Lane</t>
  </si>
  <si>
    <t>Capitol House, 794 Green Lanes [conversion from offices – 65 dwellings. Appears on Brownfield Register]</t>
  </si>
  <si>
    <t>New Avenue, Avenue Road [ER] – 230 additional dwellings by 2025 – in progress</t>
  </si>
  <si>
    <t>Site by roundabout opposite the south end of Swaythling Close</t>
  </si>
  <si>
    <t>Empty plot at Maldon Road</t>
  </si>
  <si>
    <t>Enfield Highway Working Men’s Club (? Under development)</t>
  </si>
  <si>
    <t>Garages and hard standing / car parking at Ellen Ct</t>
  </si>
  <si>
    <t>Lincoln House [Brownfield Reg – conversion from offices to 6 dwellings – permissioned]</t>
  </si>
  <si>
    <t>Thames roofing and building supplies</t>
  </si>
  <si>
    <t>Site at corner of Stonard Road and Green Lanes (already under development?)</t>
  </si>
  <si>
    <t xml:space="preserve">Garages behind N. Circular Road and Princes Ave homes.  </t>
  </si>
  <si>
    <t>Development potential along N. Circular frontage at corner of Green Lanes</t>
  </si>
  <si>
    <t>Single storey on 105-117 Green Lanes at Melbourne Ave - potential for extra storey/s.</t>
  </si>
  <si>
    <t>Single storey on Green Lanes between Melbourne Ave and Kelvin Ave - potential for extra storey/s.</t>
  </si>
  <si>
    <t>Land adjacent to railway at end of Beech Road</t>
  </si>
  <si>
    <t xml:space="preserve">Pymmes Road – car parking / garage space </t>
  </si>
  <si>
    <t xml:space="preserve">Parking area on Deans Drive </t>
  </si>
  <si>
    <t>Car park at Pantiles Close</t>
  </si>
  <si>
    <t>Car parking and garages space also at Pantiles Cl</t>
  </si>
  <si>
    <t>Car parking on Colet Close</t>
  </si>
  <si>
    <t>Garages / car parking at Wilde Place.</t>
  </si>
  <si>
    <t>Space at the corner of Tottenhall Rd and St Paul’s Rise</t>
  </si>
  <si>
    <t>Garages between Berkshire Gardens and Lyndhurst Road homes</t>
  </si>
  <si>
    <t>Car park/ garage block at Wynaud Ct</t>
  </si>
  <si>
    <t>39 First Avenue - yard</t>
  </si>
  <si>
    <t>Garages at Main Avenue and Agricola Place</t>
  </si>
  <si>
    <t>Possible residential storey/s over Co-op Local on Leighton Road</t>
  </si>
  <si>
    <t>Possible infill site between Alberta Road and Hazelwood Road behind Woodgrange Terrace</t>
  </si>
  <si>
    <t>Possible development above Green Lanes Surgery plus car park and petrol station.</t>
  </si>
  <si>
    <t xml:space="preserve">Possible infill site behind Green Lanes shopping parade at Elm Park Road.  </t>
  </si>
  <si>
    <t>Garages behind Bridge Parade on Green Lanes at Green Dragon Lane.</t>
  </si>
  <si>
    <t>Garages at Aldbury Mews</t>
  </si>
  <si>
    <t>Hydefield Close garages (West)</t>
  </si>
  <si>
    <t>Hydefield Close garages (East)</t>
  </si>
  <si>
    <t>Three of the four car parks on Ainsley Close could be consolidated to create space for a new building [SIZE GIVEN IS FOR ALL 4]</t>
  </si>
  <si>
    <t>Small garage site behind buildings at Bury St West (near to Ramscroft Close)</t>
  </si>
  <si>
    <t>Large pub car park at the Stag and Hounds, Bury St West</t>
  </si>
  <si>
    <t>Car park at Conifer Gardens</t>
  </si>
  <si>
    <t>Church St / Bury St West junction – the parade could be built higher</t>
  </si>
  <si>
    <t>Car park at the top of Bagshot Road</t>
  </si>
  <si>
    <t>Site for possible addition of residential storey near Bush Hill Park Station</t>
  </si>
  <si>
    <t>Bush Hill Park Station car park</t>
  </si>
  <si>
    <t>Garages and car parking space behind residential blocks at Wendy Close</t>
  </si>
  <si>
    <t>Car park site at Tweedy Close (also near Bush Hill Park station)</t>
  </si>
  <si>
    <t>Garages at Winchester Close</t>
  </si>
  <si>
    <t xml:space="preserve">Garages sites at Queen Anne’s Gardens (A) </t>
  </si>
  <si>
    <t>Garages sites at Queen Anne’s Gardens (B)</t>
  </si>
  <si>
    <t>Garages sites at Queen Anne’s Gardens C</t>
  </si>
  <si>
    <t xml:space="preserve">Garages sites at Lingfield Close </t>
  </si>
  <si>
    <t>Wellington Road (west end of) – garage/ car park site</t>
  </si>
  <si>
    <t>Village Road garages Site A</t>
  </si>
  <si>
    <t>Village Road garages Site B</t>
  </si>
  <si>
    <t>Village Road Site C - car parking</t>
  </si>
  <si>
    <t>Lincoln Road (near Village Road) garage  /car park sites</t>
  </si>
  <si>
    <t>Woodfield Close car parking spaces could be consolidated to create space to build</t>
  </si>
  <si>
    <t>Site behind houses at the south end of Bury Street West</t>
  </si>
  <si>
    <t>Low rise parade Bury St West/ church St 20 x 40</t>
  </si>
  <si>
    <t xml:space="preserve">Kingswood Nurseries Bullsmoor Lane </t>
  </si>
  <si>
    <t>Kynaston Road car park</t>
  </si>
  <si>
    <t>Lancaster Road – single story could have added story or redevelopment</t>
  </si>
  <si>
    <t>Possible redevelopment site at corner of Lancaster and Acacia</t>
  </si>
  <si>
    <t>Possible redevelopment site on Lancaster at Lavender.   Playschool could be incorporated</t>
  </si>
  <si>
    <t>Possible infill at 330 Baker Street.</t>
  </si>
  <si>
    <t>Magpie Close - car parking space</t>
  </si>
  <si>
    <t>Hoe Lane / Magpie Close garages (2 sites either end of the estate)</t>
  </si>
  <si>
    <t>134 Lancaster Road (Co-op funeral care)</t>
  </si>
  <si>
    <t>Sites with garages and hard-standing adjacent to the Enfield Vineyard Church</t>
  </si>
  <si>
    <t>Wetherby Rd/ Pinnata Close – consolidate parking to create space for a new block</t>
  </si>
  <si>
    <t>Garages at Sovereign Mews</t>
  </si>
  <si>
    <t>Car park at Cockfosters Station</t>
  </si>
  <si>
    <t xml:space="preserve">Garages at Belmont Close </t>
  </si>
  <si>
    <t xml:space="preserve">Garages at Balmore Crescent </t>
  </si>
  <si>
    <t>Garages at Bramley Road</t>
  </si>
  <si>
    <t>Garages behind houses at Oakwood Parade</t>
  </si>
  <si>
    <t>Oakwood Station car park plus the low rise commercial buildings adjacent and the garages to the south east</t>
  </si>
  <si>
    <t xml:space="preserve">Esso and Tesco Express site </t>
  </si>
  <si>
    <t>Garages Freshfield Drive (A)</t>
  </si>
  <si>
    <t>Garages at Aysgarth Court</t>
  </si>
  <si>
    <t>Garages site at Avenue Road (just north of Speyside)</t>
  </si>
  <si>
    <t>Tregenna Close car parking space / garages</t>
  </si>
  <si>
    <t>Garages site near Oakwood Station at Gerrards Close</t>
  </si>
  <si>
    <t>Garages at Ashmead Road and the east end of the Vineries</t>
  </si>
  <si>
    <t>Car park Wellston Crescent</t>
  </si>
  <si>
    <t>Central plot of land at Merrivale and Sherringham Avenue</t>
  </si>
  <si>
    <t>Shack with hardstanding at Sherringham Ave / Prince George’s Avenue / Merrivale</t>
  </si>
  <si>
    <t>Blackhorse Tower, Holbrook House and Churchwood House site at 116 Cockfosters Road, EN4 0DY</t>
  </si>
  <si>
    <t>Monmouth and St. Martin’s car park</t>
  </si>
  <si>
    <t>Add mixed use over big boxes such as Asda</t>
  </si>
  <si>
    <t>Repurpose surface car parks adjacent to Asda</t>
  </si>
  <si>
    <t>LSIS  - Montagu Industrial Area South B – the remainder (i.e. the area not included in Meridian Water</t>
  </si>
  <si>
    <t>SIL Montagu North from Gibbs Road</t>
  </si>
  <si>
    <t xml:space="preserve">SIL Edmonton Eco Park - waste disposal facility </t>
  </si>
  <si>
    <t>SIL - Eley Estate:  Coca Cola factory / Parker Knoll factory + warehousing / other businesses</t>
  </si>
  <si>
    <t xml:space="preserve">SIL Aztec 406 </t>
  </si>
  <si>
    <t>Pymmes Park Inn, 56 Victoria Road – redevelopment site</t>
  </si>
  <si>
    <t>Vacant lot – Maldon Road at Victoria Road</t>
  </si>
  <si>
    <t>Edmonton Green Car Services at 2C Balham Road and adjacent businesses – suitable site for redevelopment</t>
  </si>
  <si>
    <t>Possible infill site next to 125 Montagu Road</t>
  </si>
  <si>
    <t xml:space="preserve">Possible redevelopment site on Montagu Road.  </t>
  </si>
  <si>
    <t>Garages Ellanby Crescent</t>
  </si>
  <si>
    <t>The big Sinclair’s commercial laundry site on Brettenham Road</t>
  </si>
  <si>
    <t>Dodsley Place car park</t>
  </si>
  <si>
    <t>Space for parking at Sycamore Close</t>
  </si>
  <si>
    <t>Liberty Close small site for infill</t>
  </si>
  <si>
    <t>Angel Close garages</t>
  </si>
  <si>
    <t>Small commercial site on Sterling Way by Angel Close</t>
  </si>
  <si>
    <t xml:space="preserve">Site north of Park Rd </t>
  </si>
  <si>
    <t>Site south of Park Rd</t>
  </si>
  <si>
    <t>Plot behind Nill’s furniture building- (Park Road / Fore St)</t>
  </si>
  <si>
    <t>Garage light industrial site at north end of Shrubbery Road</t>
  </si>
  <si>
    <t>Space behind shops at Warrior Drive</t>
  </si>
  <si>
    <t>Shed at Balfour Mews</t>
  </si>
  <si>
    <t xml:space="preserve">Cross Keys Close </t>
  </si>
  <si>
    <t xml:space="preserve">Balham Rd </t>
  </si>
  <si>
    <t>Hardstanding at Newdales Close with low-rise building</t>
  </si>
  <si>
    <t>Hardstanding space by blocks at Beaconsfield Road (north)</t>
  </si>
  <si>
    <t>Hardstanding space by blocks at Beaconsfield Road (South)</t>
  </si>
  <si>
    <t>Car parking to east of Beaconsfield Road</t>
  </si>
  <si>
    <t>Car parking site and hardstanding area just south of Sebastapol Road</t>
  </si>
  <si>
    <t>Car Park at Station House Mews</t>
  </si>
  <si>
    <t>Space around and behind buildings at corner of Fore St and N Circular</t>
  </si>
  <si>
    <t>Low rise MOT centre building Fairfield Rise</t>
  </si>
  <si>
    <t>Cavendish Close car park</t>
  </si>
  <si>
    <t>Cameron Close car park (North)</t>
  </si>
  <si>
    <t>Cameron Close car park (South)</t>
  </si>
  <si>
    <t>Mums Café car park and curtilage – also space behind and space given to road/pavement</t>
  </si>
  <si>
    <t>Car parking space at Pyecroft Way (north)</t>
  </si>
  <si>
    <t>Car parking space at Pyecroft Way (south)</t>
  </si>
  <si>
    <t>Car parking space at Barbot Close</t>
  </si>
  <si>
    <t>Car park at Barbot Close at Galahad Road</t>
  </si>
  <si>
    <t xml:space="preserve">Space between buildings at Galahad Road </t>
  </si>
  <si>
    <t>Garages / car parking and space around buildings at Church St/ Victoria Road / All Saints Close</t>
  </si>
  <si>
    <t>Car park at West Close</t>
  </si>
  <si>
    <t>and another similar nearby behind shops at Victoria Road</t>
  </si>
  <si>
    <t xml:space="preserve"> Sites behind shops north of Tyberry Rd on Hertford Road (see red marker) and adjacent site Mr Plant Hire (blue rooves etc)</t>
  </si>
  <si>
    <t xml:space="preserve">Mr Plant Hire </t>
  </si>
  <si>
    <t>Also car parking / garages at Arches Drive near the above site</t>
  </si>
  <si>
    <t>1-23 Hertford Road (T Brewer Timber Merchants site)</t>
  </si>
  <si>
    <t>Bobby’s tyres and curtilage to the front and side: this site could be built wider and higher</t>
  </si>
  <si>
    <t xml:space="preserve">Also FSC MOT centre and B&amp;M Autocare on Cedar Ave </t>
  </si>
  <si>
    <t>Also semi-derelict site on the north side of Cedar Ave</t>
  </si>
  <si>
    <t>252 Hertford Rd (Santander + Coop Funeralcare) could both be built higher and include front curtilage</t>
  </si>
  <si>
    <t>Land behind the Enfield Hub building (currently car park). This building could also be redeveloped to create a larger site and incorporate the front curtilage</t>
  </si>
  <si>
    <t>Derelict site adjacent (seen below with hoardings near to the bus</t>
  </si>
  <si>
    <t>Site at 38 Hertford Road Enfield (former Abel Scaffolding) - below</t>
  </si>
  <si>
    <t>Also small site to the top right of this image which is at the end of Collinwood Avenue</t>
  </si>
  <si>
    <t>Corner of Carterhatch Road (below). Could be built up to match scale at either end</t>
  </si>
  <si>
    <t>Also land behind Castles Estate Agents (currently a car park)</t>
  </si>
  <si>
    <t>Coop Food (139 Hertford Road) plus derelict land, buildings and garages to the rear of the adjacent building</t>
  </si>
  <si>
    <t>383 Hertford Road (Persico and builder merchant)</t>
  </si>
  <si>
    <t>Apparently disused but characterful white building and land adjacent</t>
  </si>
  <si>
    <t xml:space="preserve">409 Hertford Road </t>
  </si>
  <si>
    <t>Kwik Fit / Europcar, Hertford Road - Could be built to 4/5 stories retaining commercial space below</t>
  </si>
  <si>
    <t>Land at corner of Crest Road / Hertford Road</t>
  </si>
  <si>
    <t>Sites at Ingersoll Road / Hertford Road, some of which have hoardings</t>
  </si>
  <si>
    <t>Also Esso petrol station and Tesco Express at corner of Ingersoll Rd / Hertford Road</t>
  </si>
  <si>
    <t>Sites behind Esso at Ingersoll Rd (car park and derelict land)</t>
  </si>
  <si>
    <t>Brimsdown Industrial Estate – much of this falls in Enfield Highway Ward but the south end falls in Ponders End (in this analysis the whole site is allocated to this ward)</t>
  </si>
  <si>
    <t>733 Hertford Road – Wheels Van &amp; Truck Rental</t>
  </si>
  <si>
    <t>Plot behind corner shops a Albany Road / Hertford Road (south side)</t>
  </si>
  <si>
    <t>Low rise buildings behind Shops at corner of Albany Rd/Hertford Rd (north side)</t>
  </si>
  <si>
    <t>Space behind shops at the corner of St Stephens Road and Hertford Road</t>
  </si>
  <si>
    <t>Land to rear of shops at corner of Ordnance Rd and Uckfield Rd (west side) (approx. 20x20m)</t>
  </si>
  <si>
    <t xml:space="preserve">Space at rear of Cunningham Avenue housing blocks </t>
  </si>
  <si>
    <t>Small car park at Ramney Dr near to Enfield Lock Station</t>
  </si>
  <si>
    <t>Bradley Court car park, Bradley Road (car parking could be accommodated on neighbouring streets)</t>
  </si>
  <si>
    <t xml:space="preserve">Archibald Close – make better use of space allocated to car parking </t>
  </si>
  <si>
    <t>Apparently derelict site by Enfield Lock Station (15 x 20 m)</t>
  </si>
  <si>
    <t>Cantrell Lodge car parking</t>
  </si>
  <si>
    <t>Parking behind Ferndale Road long thin sites (North)</t>
  </si>
  <si>
    <t>Bridle Close  garage site A</t>
  </si>
  <si>
    <t>Bridle Close  garage site B</t>
  </si>
  <si>
    <t>Bridle Close  garage site C</t>
  </si>
  <si>
    <t>Bridle Close  garage site D</t>
  </si>
  <si>
    <t>Land with mainly ramshackle buildings which appear to have access from Tysoe Avenue</t>
  </si>
  <si>
    <t>Car park at corner of Ordnance Rd and Chesterfield Road (Church land?) 25 x 15</t>
  </si>
  <si>
    <t xml:space="preserve">Car park at Shipley Mews 30 x 15m </t>
  </si>
  <si>
    <t>Car park at Sten Close</t>
  </si>
  <si>
    <t>Garages at end of Ferns Close 25 x 15m</t>
  </si>
  <si>
    <t>Freezywater Industrial Park (Mollison Ave / Hertford Rd)  could be intensified for commercial / industrial use</t>
  </si>
  <si>
    <t xml:space="preserve">Innova Business Park site (Mollison Ave) could be intensified for commercial / industrial use </t>
  </si>
  <si>
    <t>Garage site Maplin Close</t>
  </si>
  <si>
    <t>Garages Houndsden Road near Eversley Park Road</t>
  </si>
  <si>
    <t>Garages and parking at Merridene</t>
  </si>
  <si>
    <t>Rosa Garages Landra Gardens</t>
  </si>
  <si>
    <t>Station car park Grange Park Station</t>
  </si>
  <si>
    <t>Sheds on the Grangeway, adjacent to the bridge / railway station</t>
  </si>
  <si>
    <t>Car park on Homewillow Close (also v near the station)</t>
  </si>
  <si>
    <t>Garages advertised to let at the south end of Nestor Avenue and north end of Deepdene</t>
  </si>
  <si>
    <t>Garages behind blocks at Berkeley Gardens</t>
  </si>
  <si>
    <t>Garages at Adamsrill Close</t>
  </si>
  <si>
    <t>Sheds and hardstanding at St Stephen’s Church Hall on Park Avenue</t>
  </si>
  <si>
    <t>Car parking and garages at Mortimer Drive: car parking could be consolidated to create space for new block/s</t>
  </si>
  <si>
    <t>Garages at the end of Walnut Grove</t>
  </si>
  <si>
    <t>Forsyth Place garages</t>
  </si>
  <si>
    <t xml:space="preserve">Garages behind blocks at Village Road </t>
  </si>
  <si>
    <t>Garages behind blocks at Village Road</t>
  </si>
  <si>
    <t>Garages / space behind blocks at London Road</t>
  </si>
  <si>
    <t>Tiptree Drive garages</t>
  </si>
  <si>
    <t>Genotin Road car park (the one to the west of Genotin Road)</t>
  </si>
  <si>
    <t>Enfield Town Club car park on Old Park Avenue</t>
  </si>
  <si>
    <t>Plot at Old Park Ridings (? Under development)</t>
  </si>
  <si>
    <t>Gladbeck way car park</t>
  </si>
  <si>
    <t>Garages at Tempsford Cl / Firbank Cl</t>
  </si>
  <si>
    <t>and nearby garages at Gladbeck Way</t>
  </si>
  <si>
    <t>Also further south, car parking space at Gladbeck Way x 2</t>
  </si>
  <si>
    <t>Badger’s Close car parking space</t>
  </si>
  <si>
    <t xml:space="preserve">Ross House site </t>
  </si>
  <si>
    <t>Garages at Laburnum Avenue</t>
  </si>
  <si>
    <t>Garages Gatward Green x 2</t>
  </si>
  <si>
    <t>Parking-space to the rear of buildings on Church St just east of Hydefield Court</t>
  </si>
  <si>
    <t>Hard standing behind houses at Hydefield Court</t>
  </si>
  <si>
    <t>Consolidate parking to create space for new block/s at Streamside Close</t>
  </si>
  <si>
    <t>Lopen Road site</t>
  </si>
  <si>
    <t>Car park at Ruskin Walk</t>
  </si>
  <si>
    <t>Car parking at Milestone Close</t>
  </si>
  <si>
    <t>Garages site at Lonsdale Drive near Lindal Cres (partly used as electricity substation)</t>
  </si>
  <si>
    <t>Car park/s at Jolly Farmers (Enfield Road)</t>
  </si>
  <si>
    <t>Former library space and parking at Enfield Rd / Foxmead Close</t>
  </si>
  <si>
    <t>Car parking spaces at Millers Green Close (consolidate parking to create space for new blocks)</t>
  </si>
  <si>
    <t>Car park behind blocks at junction of Slades Hill and Ridgeway</t>
  </si>
  <si>
    <t>Garages Canford Close</t>
  </si>
  <si>
    <t>Garage block and parking space behind 2 blocks on Ridgeway (near to Robson Close)</t>
  </si>
  <si>
    <t>Garages at Englefield Close</t>
  </si>
  <si>
    <t>Garages site off Chase Ridings (just north of Englefield Close)</t>
  </si>
  <si>
    <t>Car park Havenhurst Rise</t>
  </si>
  <si>
    <t>Garages at the Grove (near Valley Fields Crescent)</t>
  </si>
  <si>
    <t>Car park Woodridge Close (car parkin could be located on-street)</t>
  </si>
  <si>
    <t>Ridgeway Tavern  car park</t>
  </si>
  <si>
    <t>Site behind garage on the Ridgeway</t>
  </si>
  <si>
    <t>Roundhedge Way garages  x 2 sites</t>
  </si>
  <si>
    <t xml:space="preserve">Garages site Monks Close x 3 </t>
  </si>
  <si>
    <t>Hermitage Close garages</t>
  </si>
  <si>
    <t>Also one garage site and one car park site at Bycullah Road</t>
  </si>
  <si>
    <t>Garages Culloden Road</t>
  </si>
  <si>
    <t>Garages behind blocks at the Ridgeway (near North end of Glebe Avenue)</t>
  </si>
  <si>
    <t>Garages site at junction of Glebe Avenue and Windmill Hill</t>
  </si>
  <si>
    <t>Auto 2000 site Windmill Hill (near junction with Bycullah Road) [ETFM]</t>
  </si>
  <si>
    <t>Car park behind blocks at Chase Court Gardens</t>
  </si>
  <si>
    <t>Site near new development on Hickory Close (room for an extra block here)</t>
  </si>
  <si>
    <t>Garage / car park Mansfield Close</t>
  </si>
  <si>
    <t>Site on Hertford Road opposite Galliard Road</t>
  </si>
  <si>
    <t>Garages and plot behind block at Dartford Avenue</t>
  </si>
  <si>
    <t>Elisabeth Ride car park plot</t>
  </si>
  <si>
    <t>Granary Close, reconfigure parking to create space for new block</t>
  </si>
  <si>
    <t>Car parking at Dawson Terrace</t>
  </si>
  <si>
    <t>Corner plot on Hertford Road / Tramway Avenue</t>
  </si>
  <si>
    <t>Cornish Court / Ripon Road – reconfigure parking to create space for new block</t>
  </si>
  <si>
    <t>Houndsfield Road</t>
  </si>
  <si>
    <t>Also – adjacent plot which could be built higher and incorporate the car park</t>
  </si>
  <si>
    <t>Abra wholesale site [Pickett's Lock Wholesale]</t>
  </si>
  <si>
    <t>Ellen court N9 0LJ, Path being used for car space - attached is a garage unit</t>
  </si>
  <si>
    <t>Behind Monmouth road N9 0JE, Residential area that has on street parking and garage space</t>
  </si>
  <si>
    <t xml:space="preserve">Croyland Road N9 7AY, garages on main road </t>
  </si>
  <si>
    <t>St Malo Avenue N9 0RY, Space that is being used for small garage space and parking</t>
  </si>
  <si>
    <t>Town Road site - yard / commercial buildings</t>
  </si>
  <si>
    <t>Claverings Industrial Estate. Pickett’s lock lane, Light Industrial estate</t>
  </si>
  <si>
    <t>Acton Close car park</t>
  </si>
  <si>
    <t>Small garages site Osward Pl</t>
  </si>
  <si>
    <t>Chiswick Road / Kingston Rd corner site (yard/commercial buildings)</t>
  </si>
  <si>
    <t>Jubilee Crescent garages</t>
  </si>
  <si>
    <t>Behind houses at Beamish Road</t>
  </si>
  <si>
    <t>Petrol station and site behind it, at corner of Bounces Road, Hertford Road</t>
  </si>
  <si>
    <t>Bounces Lane (garages site)</t>
  </si>
  <si>
    <t>Hertford Road (car park/garages behind houses opposite the crescent)</t>
  </si>
  <si>
    <t>Yard / sheds behind block at Kingsmead Ave / Rosemary Ave</t>
  </si>
  <si>
    <t>Sirwan Food Centre site (could be built higher and the site could incorporate some of the forecourt / curtilage)</t>
  </si>
  <si>
    <t>Garages behind buildings at Hertford Road, just south of the junction with Bury Street</t>
  </si>
  <si>
    <t>Plot and shed at Lowden Road</t>
  </si>
  <si>
    <t>Derelict plot behind housing at Montagu Road (between Nash and Bounces)</t>
  </si>
  <si>
    <t>Garages with access at Exeter Road (between Monmouth Rd / Cornwall’s Ave)</t>
  </si>
  <si>
    <t>Repair Centre Gordon Road, Monmouth Rd</t>
  </si>
  <si>
    <t>Montagu Road / Town Road site / light industrial / garages / hardstanding</t>
  </si>
  <si>
    <t>Car Park behind housing at Marsden Road</t>
  </si>
  <si>
    <t xml:space="preserve">Eastbournia Ave garages/ light industrial? </t>
  </si>
  <si>
    <t>Wellington Ave car park</t>
  </si>
  <si>
    <t xml:space="preserve">Wellington Ave car repair </t>
  </si>
  <si>
    <t>Car park and building - possibly something to do with the allotments</t>
  </si>
  <si>
    <t>Garages sites on Picketts Lock Lane</t>
  </si>
  <si>
    <t>2 x car park sites at Barrowfield Cl</t>
  </si>
  <si>
    <t>Barrowell Green N21 3AS (abandoned unit)</t>
  </si>
  <si>
    <t>N13 5DD – inefficient use of road space</t>
  </si>
  <si>
    <t>Morrisons at Bridge Drive: low rise retail with large surface car park. (0.8977h). Also car parks behind the high street shops are relatively large spaces (0.3157h). Also Travis Perkins site at Bridg*</t>
  </si>
  <si>
    <t>Palmers Green – low rise shops could add storey (0.191h)</t>
  </si>
  <si>
    <t>Devonshire Close garages</t>
  </si>
  <si>
    <t>Fox Pub – adjacent car park</t>
  </si>
  <si>
    <t xml:space="preserve">Pilgrim's Close - Space for extra block – consolidate parking space </t>
  </si>
  <si>
    <t>Garages and car parking spaces (adjacent sites) on Green Lanes near Palmerston Cres</t>
  </si>
  <si>
    <t>Elmdale Rd / Green Lanes – used car lot</t>
  </si>
  <si>
    <t>North Circular and Green Lanes commercial site</t>
  </si>
  <si>
    <t>Large ‘shed’ commercial building + the petrol station at New River and Green Lanes</t>
  </si>
  <si>
    <t>Large car parks at Oakthorpe Road properties (west)</t>
  </si>
  <si>
    <t>Large car parks at Oakthorpe Road properties (east)</t>
  </si>
  <si>
    <t>Small garage site at Ecclesbourne Close</t>
  </si>
  <si>
    <t>Near corner of Ecclesbourne Gardens – garages behind houses on North Circular Road</t>
  </si>
  <si>
    <t>North London van centre on Green Lanes</t>
  </si>
  <si>
    <t>Car park Hazelwood Lane</t>
  </si>
  <si>
    <t>Yasir Halim Hedge Lane near Green Lanes</t>
  </si>
  <si>
    <t>Garages behind blocks at corner of Hedge Lane and Green Lanes</t>
  </si>
  <si>
    <t>Garage corner site at South end of Barrow Close</t>
  </si>
  <si>
    <t>Mintern Close garages</t>
  </si>
  <si>
    <t>Behind 52 Northfield Road (15x 15m) and garages behind adjacent buildings</t>
  </si>
  <si>
    <t>High Street parade opposite the end of Stonehorse Road</t>
  </si>
  <si>
    <t>Car park land to rear of the Goat pub, Hertford Rd and the adjacent building</t>
  </si>
  <si>
    <t>Asda Ponders End related car parking / curtilage</t>
  </si>
  <si>
    <t xml:space="preserve">The Boundary pub and various small sites surrounding it which are semi-derelict or used as car park. </t>
  </si>
  <si>
    <t>Petrol station adjacent to Boundary Pub could be incorporated</t>
  </si>
  <si>
    <t>Small plot at corner of Southfield Rd and High St</t>
  </si>
  <si>
    <t>Site on Hertford Road between Boundary Ditch and Nightingale Road</t>
  </si>
  <si>
    <t xml:space="preserve">Zara pharmacy and adjacent building (High St) could be built to scale of neighbouring buildings. Very small </t>
  </si>
  <si>
    <t xml:space="preserve">Site adjacent to White Hart </t>
  </si>
  <si>
    <t>Site at the corner of Stonehorse Road and High St – low rise, could be built higher</t>
  </si>
  <si>
    <t xml:space="preserve">Large site – Tesco + car park at Southbury Road </t>
  </si>
  <si>
    <t>Large sites - Light industrial sites to north of Queensway [1.9ha and 1.25ha] Queensway Industrial Estate</t>
  </si>
  <si>
    <t>Large sites - Light industrial sites to south of Queensway [1.9ha and 1.25ha] Queensway Industrial Estate</t>
  </si>
  <si>
    <t>Glyn Road car park – surface car park</t>
  </si>
  <si>
    <t>Car park at Gardiner Close</t>
  </si>
  <si>
    <t xml:space="preserve">Alma Road industrial site </t>
  </si>
  <si>
    <t>Meridian Business park [14.2ha].  Commercial sites to the south east and south west of Ponders End Station – possible sites for mixed use redevelopment</t>
  </si>
  <si>
    <t>Woodall Rd car park v close to station</t>
  </si>
  <si>
    <t>Site at the junction of Mayfield Crescent– a small car park</t>
  </si>
  <si>
    <t>Enfield Retail Park / Colosseum Retail Park 14.84ha. The Colosseum part is 4.5ha (undesignated)</t>
  </si>
  <si>
    <t>South of Southbury Road inc Morrisons (undesignated)</t>
  </si>
  <si>
    <t>Asda section of Great Cambridge Road and Martinbridge Trading Estate Part A</t>
  </si>
  <si>
    <t>Leisure Centre car park, TGI / Pizzahut etc plus surface plus surface car parks and the school site. This whole site could be better / more effectively used / higher rise (school could be moved to so*</t>
  </si>
  <si>
    <t>Tesco Superstore plus car park and Royal Mail at Enfield Town</t>
  </si>
  <si>
    <t xml:space="preserve">Car parking spaces at Waddington Close </t>
  </si>
  <si>
    <t xml:space="preserve">Garages between housing on Seaford Road and Queen’s Road </t>
  </si>
  <si>
    <t xml:space="preserve">Stanley Rd car park </t>
  </si>
  <si>
    <t>Stanley Rd garage</t>
  </si>
  <si>
    <t>Car park behind block on Southbury Rd close to Fotheringham Road</t>
  </si>
  <si>
    <t>Cecil Avenue yard site</t>
  </si>
  <si>
    <t>Garages at Cross Road opposite the end of Falmer Road</t>
  </si>
  <si>
    <t>Site at corner or Burleigh Road</t>
  </si>
  <si>
    <t>Long thin site with garages between Clive Road and Southbury Avenue</t>
  </si>
  <si>
    <t>Garages at Hadrian’s Ride</t>
  </si>
  <si>
    <t>Garages and car park at Ermine Side</t>
  </si>
  <si>
    <t>Garages at Ermine Side</t>
  </si>
  <si>
    <t>Car park at Cobham Close</t>
  </si>
  <si>
    <t>Garage space in the centre of housing at Kimberley Gardens, Sketty Road, Southbury Road, Ladysmith Road</t>
  </si>
  <si>
    <t>Protyre site plus car parking space on A10 near to Oldbury Road</t>
  </si>
  <si>
    <t>Co-op, Leighton Road at Ladbroke Road</t>
  </si>
  <si>
    <t>Big box retail site adjacent to Ladderswood redevelopment</t>
  </si>
  <si>
    <t>Land adjacent to the railway at Station Road</t>
  </si>
  <si>
    <t>Land adjacent to the sidings at Highview Gardens</t>
  </si>
  <si>
    <t xml:space="preserve">Arnos Grove station surface parking </t>
  </si>
  <si>
    <t xml:space="preserve">176+ Bowes Rd. Possible mixed use redevelopment 2 adjacent sites with large car parks, retaining church use </t>
  </si>
  <si>
    <t>Marconi Car parking space around the central commercial building and some garages surrounding</t>
  </si>
  <si>
    <t>Waterfall Road roundabout: road layout / roundabout and road space to the north (return to green space?)</t>
  </si>
  <si>
    <t>Large car park at the Mall / bowling green</t>
  </si>
  <si>
    <t>Car parking space on High Road Estate</t>
  </si>
  <si>
    <t>Garages behind the block at Woodland Rd/High Rd</t>
  </si>
  <si>
    <t>36-38 Friern Barnet Road, N11 1NA [Brownfield Reg – 6 new dwellings]</t>
  </si>
  <si>
    <t>Small car park on Pymmes Close</t>
  </si>
  <si>
    <t>Library site could be built higher</t>
  </si>
  <si>
    <t>Royal Mail site could be built higher</t>
  </si>
  <si>
    <t>Michenden car park (Leigh Hunt Drive)</t>
  </si>
  <si>
    <t>Hard standing at site adjacent to the fire station, High Street</t>
  </si>
  <si>
    <t>Space behind shops at Burleigh Gardens and Ashfield Parade (including long row of garages)</t>
  </si>
  <si>
    <t>Alan Pulinger centre site could be redeveloped, including community hall</t>
  </si>
  <si>
    <t xml:space="preserve">Leigh Hunt Drive multi storey car park </t>
  </si>
  <si>
    <t>McDonalds – infill?, esp when police station next door is redeveloped, and possibly with the adjacent building.</t>
  </si>
  <si>
    <t>Consolidate garages and parking at Ramsey Way, Windsor Court and Chase Side</t>
  </si>
  <si>
    <t>Royal British Legion and large garage site on Windsor Court</t>
  </si>
  <si>
    <t>Garages at Chase Side near to Royal British Legion site and Grant Close</t>
  </si>
  <si>
    <t>Garage site Windsor Court (opposite Royal British Legion site)</t>
  </si>
  <si>
    <t>Peck Haulage site – 133 Chase Road.</t>
  </si>
  <si>
    <t>Garages at Grovebury Close – suitable for infill?</t>
  </si>
  <si>
    <t>Sainsbury’s at Florey Square (World’s End Lane) . Retain busy retail space but add storeys sympathetically to surroundings</t>
  </si>
  <si>
    <t>Garages at Blagden’s Lane</t>
  </si>
  <si>
    <t>Space behind buildings at Burleigh Gardens</t>
  </si>
  <si>
    <t>Low rise buildings on Crown Lane could be redeveloped to make better use of space</t>
  </si>
  <si>
    <t>M&amp;S Simply food (one storey) and car park could be redeveloped to 4 or 5 storeys</t>
  </si>
  <si>
    <t>Chase Road / Park Road car park</t>
  </si>
  <si>
    <t>Dudrich Holdings building redevelopment</t>
  </si>
  <si>
    <t>Car park at St Thomas Rd / Aldridge Walk (there is space for parking on-street)</t>
  </si>
  <si>
    <t>Reconfigure parking / garages at Meadowbank / Eversley Park Rd to create space for new block</t>
  </si>
  <si>
    <t>Large garages site at Springbank. Better use could be made of this space</t>
  </si>
  <si>
    <t>Garages and parking at Maplin Close</t>
  </si>
  <si>
    <t>Garages behind houses at Oakwood Cres</t>
  </si>
  <si>
    <t>Small car parking site / garage site on Chaseville Park road</t>
  </si>
  <si>
    <t xml:space="preserve">2 x large rows of garages and parking space behind houses at Chaseville Park Rd </t>
  </si>
  <si>
    <t>Garages site at Highfield Court (move parking on-street)</t>
  </si>
  <si>
    <t>Garages site Oakwood Close (accommodate parking on-street)</t>
  </si>
  <si>
    <t>Garage blocks at Orchid Road</t>
  </si>
  <si>
    <t>More garage blocks at Orchid Road</t>
  </si>
  <si>
    <t>Small garages site behind housing at Old Farm Ave (plenty of parking space nearby)</t>
  </si>
  <si>
    <t>70-72 Chase Side [Brownfield Reg – over and behind shops – 8? additional dwellings]</t>
  </si>
  <si>
    <t>Solar House, 282 Chase Road [on Brownfield Reg for conversion from offices to 74 new dwellings]</t>
  </si>
  <si>
    <t xml:space="preserve">Car parks either side Chapel Street </t>
  </si>
  <si>
    <t>Hardstanding Chapel St (walled area)</t>
  </si>
  <si>
    <t>A11O Fresh Trader - extra storey here</t>
  </si>
  <si>
    <t>Space behind housing at Trinity St</t>
  </si>
  <si>
    <t>Hard standing behind Royal British Legion building, access at Trinity St</t>
  </si>
  <si>
    <t>Gordon Hill Station car park cl</t>
  </si>
  <si>
    <t>Space behind houses at Youngman’s Close</t>
  </si>
  <si>
    <t>Garages at Lavender Hill Cul de Sac</t>
  </si>
  <si>
    <t>Site at bus stop at Chase Side (currently a ground floor building with large forecourt)</t>
  </si>
  <si>
    <t>Garages at Batley Road, Laurel Bank Rd, Chase Side – move parking onto Chase Side or on-street elsewhere</t>
  </si>
  <si>
    <t>The Wonder – large pub car park</t>
  </si>
  <si>
    <t>Garages and car parking space at the end of Youngman’s Close and behind housing at Chase Side</t>
  </si>
  <si>
    <t>Buildings behind petrol station (and possibly also the petrol station) on Chase Side opposite the end of Halifax Road</t>
  </si>
  <si>
    <t>Lee Valley Motor Co site at corner of Halifax Road and Chase Side</t>
  </si>
  <si>
    <t>Car park at Bell St</t>
  </si>
  <si>
    <t>Space behind the Old Bell pub</t>
  </si>
  <si>
    <t>Garages at Ivinghoe Close</t>
  </si>
  <si>
    <t>Garages / parking behind Jolly Butcher</t>
  </si>
  <si>
    <t>Second hand car plot at Parsonage Lane</t>
  </si>
  <si>
    <t xml:space="preserve">Chase Side - ?Builders Yard at corner of Chase Side and Chase Side Avenue </t>
  </si>
  <si>
    <t>Car Park behind the Moon Under Water</t>
  </si>
  <si>
    <t>Also a car park behind housing on Chase Side</t>
  </si>
  <si>
    <t>Car park at Christchurch Close</t>
  </si>
  <si>
    <t>Attractive old Enfield Electricity Building plus hardstanding surrounding</t>
  </si>
  <si>
    <t>Garages behind houses at St George’s Rd</t>
  </si>
  <si>
    <t>Yard behind houses at junction of Carterhatch Rd and Russell Lane</t>
  </si>
  <si>
    <t>RSPCA Primrose Avenue, could be built higher</t>
  </si>
  <si>
    <t>Large car parking space surrounding building at Gordon Rd</t>
  </si>
  <si>
    <t>Space to the rear of police station on Baker St</t>
  </si>
  <si>
    <t>Little Park Gardens Bus Station [ETFM]</t>
  </si>
  <si>
    <t>Bullsmore Lane - Two petrol stations opposite one another (north)</t>
  </si>
  <si>
    <t>Bullsmore Lane - Two petrol stations opposite one another (south)</t>
  </si>
  <si>
    <t>Bullsmore Lane - Burger King site, mainly road/car parking space</t>
  </si>
  <si>
    <t>Bullsmore Lane McDonalds building – car parking space surrounding</t>
  </si>
  <si>
    <t xml:space="preserve">Bullsmore Lane - Lackmore Road car park </t>
  </si>
  <si>
    <t>Bullsmore Lane - junction with A10, reclaim road space</t>
  </si>
  <si>
    <t xml:space="preserve">Garages in Albridge Close </t>
  </si>
  <si>
    <t xml:space="preserve">Holmwood Motors (809 Hertford Road)  </t>
  </si>
  <si>
    <t>Builders yard – Hertford Road (near Holmwood Road)</t>
  </si>
  <si>
    <t>Larmans Rd/Cobbet Cl/Aylands Rd: there are 8 car parks + further smaller spaces. At least a couple could make way for a small terraced row.</t>
  </si>
  <si>
    <t>Long derelict road between Elsinge Road houses and railway line</t>
  </si>
  <si>
    <t>Consolidate car parks on Dendridge Cl/Auckland Cl to create space for one or two blocks  [SITE SIZE GIVEN FOR ALL 3 CAR PARKS 0.07+0.11+0.13] (centre)</t>
  </si>
  <si>
    <t>Consolidate car parks on Dendridge Cl/Auckland Cl to create space for one or two blocks  [SITE SIZE GIVEN FOR ALL 3 CAR PARKS 0.07+0.11+0.13] (west)</t>
  </si>
  <si>
    <t>Car parking at Grove Rd West (behind high street shops)</t>
  </si>
  <si>
    <t>Low rise highstreet shops could be redeveloped with residential on top (on High Street between Longfield Ave and Grove Rd West)</t>
  </si>
  <si>
    <t>Lidl and large surface car park at Unity Road</t>
  </si>
  <si>
    <t>Meridian Water site</t>
  </si>
  <si>
    <t>Yard at Leopold Road plus adjacent car park</t>
  </si>
  <si>
    <t xml:space="preserve">Car parking space behind housing at Claremont St and Clive Ave </t>
  </si>
  <si>
    <t>Lidl supermarket plus extensive surface car park</t>
  </si>
  <si>
    <t>College Gardens car park</t>
  </si>
  <si>
    <t>Car parking sites on Raynham Rd / Cross St</t>
  </si>
  <si>
    <t>College Close / Sterling Way (Silver St cars)</t>
  </si>
  <si>
    <t>Garages at Gilpin Crescent</t>
  </si>
  <si>
    <t>Garages at Langhedge Close</t>
  </si>
  <si>
    <t>Commercial Road and North Middlesex industrial estates</t>
  </si>
  <si>
    <t>Langhedge Lane Industrial Estate</t>
  </si>
  <si>
    <t>Road and parking layouts at Wigston Close could be rethought to create space for new block/s</t>
  </si>
  <si>
    <t xml:space="preserve">Space at Whitehead Close for new block/s if parking reconfigured slightly </t>
  </si>
  <si>
    <t xml:space="preserve">Amersham Avenue / Barclay Road – space given to road / roundabouts </t>
  </si>
  <si>
    <t>Garages at rear of housing on Empire Avenue (next to the allotments)</t>
  </si>
  <si>
    <t>Garages 4 Pellipar Close (proximity to adjacent block would mean not all of this space could be used)</t>
  </si>
  <si>
    <t>Palmer’s Green Station Car Park and car parking space within adjacent development</t>
  </si>
  <si>
    <t>Car park at Derwent Road</t>
  </si>
  <si>
    <t>Car park at Lakeside Road</t>
  </si>
  <si>
    <t>Garages / car parking at St George’s Rd</t>
  </si>
  <si>
    <t>Car parks at Crothall Close</t>
  </si>
  <si>
    <t>Garages at corner of Bourne Hill and Green Lanes</t>
  </si>
  <si>
    <t>Large Sainsburys site at Green Lanes (opposite Highfield Rd)</t>
  </si>
  <si>
    <t>Esso Garage Green Lanes / Highfield Road</t>
  </si>
  <si>
    <t>Garages behind block at top of Lynwood Grove</t>
  </si>
  <si>
    <t>Car park at Hoppers Road / Lynwood Grove</t>
  </si>
  <si>
    <t>Garages at Henrietta Gardens (with in-fill development behind)</t>
  </si>
  <si>
    <t>Parking space / garages adjacent to block at top of Hoppers Road (next to railway line)</t>
  </si>
  <si>
    <t xml:space="preserve">Garages behind block on Compton Road (railway line end) – parking could be located on street </t>
  </si>
  <si>
    <t>Farm Road / Ford’s Grove car park (7 minute walk to Winchmore Hill Station)</t>
  </si>
  <si>
    <t>Car park at top of Queen’s Ave</t>
  </si>
  <si>
    <t>Road layout at Ford’s Grove / Firs Lane / Halstead Road takes up unnecessary amount of space (perhaps not for development but could be reconfigured to create more green space)</t>
  </si>
  <si>
    <t>Garages behind housing at Ford’s Grove / Firs Lane junction</t>
  </si>
  <si>
    <t>Old police station plus hardstanding surrounding it (possibly already being developed?) at Green Lanes near to Compton Road</t>
  </si>
  <si>
    <t>Travis Perkins builders yard site at Green Lanes (near Compton Road junction)</t>
  </si>
  <si>
    <t>Garages and parking (2 sites) at Drayton Gardens and Vicar’s Moor Lane</t>
  </si>
  <si>
    <t>Church Hill small car park site</t>
  </si>
  <si>
    <t>Large garages site at Stone Hall Road</t>
  </si>
  <si>
    <t>Garage site at Hill House Close</t>
  </si>
  <si>
    <t>GCRMTA Part B</t>
  </si>
  <si>
    <t>Ponders End youth centre site plus curtilage and car park</t>
  </si>
  <si>
    <t>Parsonage Lane Site already being built out?</t>
  </si>
  <si>
    <t>OUTSIDE LBE</t>
  </si>
  <si>
    <t>LP612</t>
  </si>
  <si>
    <t>Excluded</t>
  </si>
  <si>
    <t>Overlapping and Under 0.05ha</t>
  </si>
  <si>
    <t>Overlapping</t>
  </si>
  <si>
    <t>&lt;Null&gt;</t>
  </si>
  <si>
    <t>Include / Exclude</t>
  </si>
  <si>
    <t>Reason for Exclusion</t>
  </si>
  <si>
    <t>Under 0.05ha</t>
  </si>
  <si>
    <t>Overlapping and Under 0.05 ha</t>
  </si>
  <si>
    <t>Availability Unknown</t>
  </si>
  <si>
    <t>SGD4</t>
  </si>
  <si>
    <t>SGD2</t>
  </si>
  <si>
    <t>PAD3</t>
  </si>
  <si>
    <t>SGD1</t>
  </si>
  <si>
    <t>GRD5</t>
  </si>
  <si>
    <t>SGD3</t>
  </si>
  <si>
    <t>POD1</t>
  </si>
  <si>
    <t>TOD2</t>
  </si>
  <si>
    <t>SBD1</t>
  </si>
  <si>
    <t>Meridan Water</t>
  </si>
  <si>
    <t>New Southgate Station</t>
  </si>
  <si>
    <t>Ritz Parade sites a</t>
  </si>
  <si>
    <t>Western Gateway Legal &amp; General and National Grid sites</t>
  </si>
  <si>
    <t>Homebase Site</t>
  </si>
  <si>
    <t>Topps Tiles site</t>
  </si>
  <si>
    <t>Ritz Parades sites b</t>
  </si>
  <si>
    <t>Green Lanes Junction NW</t>
  </si>
  <si>
    <t>Green Lanes Junction SW</t>
  </si>
  <si>
    <t>Green Lanes Junction NE</t>
  </si>
  <si>
    <t>Green Lanes Junction SE</t>
  </si>
  <si>
    <t>Chapel Street / Little Park Gardens</t>
  </si>
  <si>
    <t>Coppice Lodge Care Home Site</t>
  </si>
  <si>
    <t>52 London Road</t>
  </si>
  <si>
    <t>Friern Barnet Road Shops</t>
  </si>
  <si>
    <t>Swan Annex</t>
  </si>
  <si>
    <t>Civic Centre</t>
  </si>
  <si>
    <t>Auto 2000</t>
  </si>
  <si>
    <t>Genotin Road Car Park</t>
  </si>
  <si>
    <t>Old Park Avenue</t>
  </si>
  <si>
    <t xml:space="preserve">Edmonton Leeside AAP </t>
  </si>
  <si>
    <t xml:space="preserve">North Circular AAP 2014 </t>
  </si>
  <si>
    <t>New Southgate Master Plan &amp; North Circular AAP</t>
  </si>
  <si>
    <t>Enfield Town Master Plan</t>
  </si>
  <si>
    <t xml:space="preserve">New Southgate Master Plan &amp; North Circular AAP </t>
  </si>
  <si>
    <t xml:space="preserve">New Southgate Master Plan </t>
  </si>
  <si>
    <t xml:space="preserve">Ponders End Central Area Planning Brief </t>
  </si>
  <si>
    <t>Meridian Water</t>
  </si>
  <si>
    <t>No 5</t>
  </si>
  <si>
    <t>No 12_1</t>
  </si>
  <si>
    <t>No 2</t>
  </si>
  <si>
    <t>Site 3</t>
  </si>
  <si>
    <t>No 4</t>
  </si>
  <si>
    <t>No 12_2</t>
  </si>
  <si>
    <t>No 16</t>
  </si>
  <si>
    <t>No 18</t>
  </si>
  <si>
    <t>No 17</t>
  </si>
  <si>
    <t>No 19</t>
  </si>
  <si>
    <t xml:space="preserve">Site 1 </t>
  </si>
  <si>
    <t>Site15</t>
  </si>
  <si>
    <t>Site 8</t>
  </si>
  <si>
    <t>Site 5_2</t>
  </si>
  <si>
    <t>Site 5_1</t>
  </si>
  <si>
    <t>Site 13_2</t>
  </si>
  <si>
    <t>Site 14</t>
  </si>
  <si>
    <t>Site 22</t>
  </si>
  <si>
    <t>Site 2</t>
  </si>
  <si>
    <t>Site 18</t>
  </si>
  <si>
    <t>London SHLAA 2017</t>
  </si>
  <si>
    <t>EHS1</t>
  </si>
  <si>
    <t>LOS1</t>
  </si>
  <si>
    <t>SGS2</t>
  </si>
  <si>
    <t>COS1</t>
  </si>
  <si>
    <t>SBS1</t>
  </si>
  <si>
    <t>EHS2</t>
  </si>
  <si>
    <t>COS3</t>
  </si>
  <si>
    <t>COS4</t>
  </si>
  <si>
    <t>SBS2</t>
  </si>
  <si>
    <t>COS5</t>
  </si>
  <si>
    <t>WIS1</t>
  </si>
  <si>
    <t>JUS1</t>
  </si>
  <si>
    <t>COS6</t>
  </si>
  <si>
    <t>COS7</t>
  </si>
  <si>
    <t>WIS2</t>
  </si>
  <si>
    <t>COS8</t>
  </si>
  <si>
    <t>COS9</t>
  </si>
  <si>
    <t>EHS3</t>
  </si>
  <si>
    <t>EHS4</t>
  </si>
  <si>
    <t>PAS1</t>
  </si>
  <si>
    <t>COS10</t>
  </si>
  <si>
    <t>POS1</t>
  </si>
  <si>
    <t>POS2</t>
  </si>
  <si>
    <t>EDS1</t>
  </si>
  <si>
    <t>EDS2</t>
  </si>
  <si>
    <t>EHS5</t>
  </si>
  <si>
    <t>UPS1</t>
  </si>
  <si>
    <t>UPS2</t>
  </si>
  <si>
    <t>TUS1</t>
  </si>
  <si>
    <t>TUS2</t>
  </si>
  <si>
    <t>PAS2</t>
  </si>
  <si>
    <t>SOS1</t>
  </si>
  <si>
    <t>SOS2</t>
  </si>
  <si>
    <t>SOS3</t>
  </si>
  <si>
    <t>POS3</t>
  </si>
  <si>
    <t>POS4</t>
  </si>
  <si>
    <t>POS5</t>
  </si>
  <si>
    <t>POS6</t>
  </si>
  <si>
    <t>EHS6</t>
  </si>
  <si>
    <t>LOS2</t>
  </si>
  <si>
    <t>LOS3</t>
  </si>
  <si>
    <t>HIS1</t>
  </si>
  <si>
    <t>SBS3</t>
  </si>
  <si>
    <t>SOS4</t>
  </si>
  <si>
    <t>TOS2</t>
  </si>
  <si>
    <t>EDS3</t>
  </si>
  <si>
    <t>WIS3</t>
  </si>
  <si>
    <t>SOS5</t>
  </si>
  <si>
    <t>EDS4</t>
  </si>
  <si>
    <t>COS11</t>
  </si>
  <si>
    <t>EHS7</t>
  </si>
  <si>
    <t>EHS8</t>
  </si>
  <si>
    <t>HIS2</t>
  </si>
  <si>
    <t>SOS6</t>
  </si>
  <si>
    <t>JUS2</t>
  </si>
  <si>
    <t>UPS3</t>
  </si>
  <si>
    <t>BOS1</t>
  </si>
  <si>
    <t>UPS4</t>
  </si>
  <si>
    <t>UPS5</t>
  </si>
  <si>
    <t>EHS9</t>
  </si>
  <si>
    <t>COS12</t>
  </si>
  <si>
    <t>EDS5</t>
  </si>
  <si>
    <t>UPS6</t>
  </si>
  <si>
    <t>CHS1</t>
  </si>
  <si>
    <t>EHS10</t>
  </si>
  <si>
    <t>JUS3</t>
  </si>
  <si>
    <t>EDS6</t>
  </si>
  <si>
    <t>SGS4</t>
  </si>
  <si>
    <t>UPS7</t>
  </si>
  <si>
    <t>UPS8</t>
  </si>
  <si>
    <t>CHS2</t>
  </si>
  <si>
    <t>SGS5</t>
  </si>
  <si>
    <t>SBS4</t>
  </si>
  <si>
    <t>COS13</t>
  </si>
  <si>
    <t>CHS3</t>
  </si>
  <si>
    <t>GRS2</t>
  </si>
  <si>
    <t>EHS11</t>
  </si>
  <si>
    <t>EHS12</t>
  </si>
  <si>
    <t>HIS3</t>
  </si>
  <si>
    <t>HIS4</t>
  </si>
  <si>
    <t>HIS5</t>
  </si>
  <si>
    <t>HIS8</t>
  </si>
  <si>
    <t>SOS7</t>
  </si>
  <si>
    <t>SOS8</t>
  </si>
  <si>
    <t>COS14</t>
  </si>
  <si>
    <t>SOS9</t>
  </si>
  <si>
    <t>ELS1</t>
  </si>
  <si>
    <t>TOS3</t>
  </si>
  <si>
    <t>TOS4</t>
  </si>
  <si>
    <t>TOS5</t>
  </si>
  <si>
    <t>EHS13</t>
  </si>
  <si>
    <t>COS15</t>
  </si>
  <si>
    <t>POS7</t>
  </si>
  <si>
    <t>EDS7</t>
  </si>
  <si>
    <t>CHS4</t>
  </si>
  <si>
    <t>CHS5</t>
  </si>
  <si>
    <t>COS17</t>
  </si>
  <si>
    <t>SBS5</t>
  </si>
  <si>
    <t>JUS4</t>
  </si>
  <si>
    <t>SBS6</t>
  </si>
  <si>
    <t>EDS8</t>
  </si>
  <si>
    <t>SBS7</t>
  </si>
  <si>
    <t>SBS8</t>
  </si>
  <si>
    <t>LOS4</t>
  </si>
  <si>
    <t>LOS5</t>
  </si>
  <si>
    <t>UPS9</t>
  </si>
  <si>
    <t>EHS14</t>
  </si>
  <si>
    <t>EDS9</t>
  </si>
  <si>
    <t>LOS6</t>
  </si>
  <si>
    <t>PAS3</t>
  </si>
  <si>
    <t>EDS10</t>
  </si>
  <si>
    <t>CHS6</t>
  </si>
  <si>
    <t>POS8</t>
  </si>
  <si>
    <t>SBS9</t>
  </si>
  <si>
    <t>SBS10</t>
  </si>
  <si>
    <t>TUS3</t>
  </si>
  <si>
    <t>CHS7</t>
  </si>
  <si>
    <t>POS9</t>
  </si>
  <si>
    <t>POS10</t>
  </si>
  <si>
    <t>POS11</t>
  </si>
  <si>
    <t>POS12</t>
  </si>
  <si>
    <t>POS13</t>
  </si>
  <si>
    <t>POS14</t>
  </si>
  <si>
    <t>POS15</t>
  </si>
  <si>
    <t>POS16</t>
  </si>
  <si>
    <t>POS17</t>
  </si>
  <si>
    <t>EHS15</t>
  </si>
  <si>
    <t>ELS2</t>
  </si>
  <si>
    <t>ELS3</t>
  </si>
  <si>
    <t>ELS4</t>
  </si>
  <si>
    <t>TUS4</t>
  </si>
  <si>
    <t>EHS16</t>
  </si>
  <si>
    <t>EHS17</t>
  </si>
  <si>
    <t>POS18</t>
  </si>
  <si>
    <t>POS19</t>
  </si>
  <si>
    <t>EHS18</t>
  </si>
  <si>
    <t>ELS5</t>
  </si>
  <si>
    <t>EHS19</t>
  </si>
  <si>
    <t>EHS20</t>
  </si>
  <si>
    <t>EHS21</t>
  </si>
  <si>
    <t>EHS22</t>
  </si>
  <si>
    <t>ELS6</t>
  </si>
  <si>
    <t>EHS23</t>
  </si>
  <si>
    <t>EHS24</t>
  </si>
  <si>
    <t>EHS25</t>
  </si>
  <si>
    <t>POS20</t>
  </si>
  <si>
    <t>POS21</t>
  </si>
  <si>
    <t>EHS26</t>
  </si>
  <si>
    <t>EHS27</t>
  </si>
  <si>
    <t>EHS28</t>
  </si>
  <si>
    <t>EHS29</t>
  </si>
  <si>
    <t>COS18</t>
  </si>
  <si>
    <t>COS19</t>
  </si>
  <si>
    <t>COS20</t>
  </si>
  <si>
    <t>COS21</t>
  </si>
  <si>
    <t>ELS7</t>
  </si>
  <si>
    <t>TUS6</t>
  </si>
  <si>
    <t>SBS11</t>
  </si>
  <si>
    <t>ELS8</t>
  </si>
  <si>
    <t>HIS6</t>
  </si>
  <si>
    <t>POS22</t>
  </si>
  <si>
    <t>CHS9</t>
  </si>
  <si>
    <t>BUS2</t>
  </si>
  <si>
    <t>EHS30</t>
  </si>
  <si>
    <t>JUS6</t>
  </si>
  <si>
    <t>GRS3</t>
  </si>
  <si>
    <t>UPS10</t>
  </si>
  <si>
    <t>TOS6</t>
  </si>
  <si>
    <t>JUS7</t>
  </si>
  <si>
    <t>COS22</t>
  </si>
  <si>
    <t>EHS31</t>
  </si>
  <si>
    <t>UPS11</t>
  </si>
  <si>
    <t>GRS4</t>
  </si>
  <si>
    <t>COS23</t>
  </si>
  <si>
    <t>GRS5</t>
  </si>
  <si>
    <t>POS23</t>
  </si>
  <si>
    <t>SBS12</t>
  </si>
  <si>
    <t>HAS1</t>
  </si>
  <si>
    <t>HAS2</t>
  </si>
  <si>
    <t>SBS13</t>
  </si>
  <si>
    <t>PAS4</t>
  </si>
  <si>
    <t>EHS32</t>
  </si>
  <si>
    <t>LOS7</t>
  </si>
  <si>
    <t>EHS33</t>
  </si>
  <si>
    <t>WIS4</t>
  </si>
  <si>
    <t>SOS10</t>
  </si>
  <si>
    <t>SBS14</t>
  </si>
  <si>
    <t>EDS11</t>
  </si>
  <si>
    <t>JUS8</t>
  </si>
  <si>
    <t>COS24</t>
  </si>
  <si>
    <t>POS24</t>
  </si>
  <si>
    <t>TOS7</t>
  </si>
  <si>
    <t>WIS5</t>
  </si>
  <si>
    <t>TUS7</t>
  </si>
  <si>
    <t>POS25</t>
  </si>
  <si>
    <t>ELS9</t>
  </si>
  <si>
    <t>ELS10</t>
  </si>
  <si>
    <t>POS26</t>
  </si>
  <si>
    <t>EDS12</t>
  </si>
  <si>
    <t>EDS13</t>
  </si>
  <si>
    <t>CHS10</t>
  </si>
  <si>
    <t>UPS12</t>
  </si>
  <si>
    <t>POS27</t>
  </si>
  <si>
    <t>UPS13</t>
  </si>
  <si>
    <t>HAS3</t>
  </si>
  <si>
    <t>POS28</t>
  </si>
  <si>
    <t>BUS3</t>
  </si>
  <si>
    <t>EHS34</t>
  </si>
  <si>
    <t>EHS35</t>
  </si>
  <si>
    <t>EHS36</t>
  </si>
  <si>
    <t>TUS8</t>
  </si>
  <si>
    <t>SBS15</t>
  </si>
  <si>
    <t>SBS16</t>
  </si>
  <si>
    <t>TOS8</t>
  </si>
  <si>
    <t>SBS17</t>
  </si>
  <si>
    <t>SBS18</t>
  </si>
  <si>
    <t>CHS11</t>
  </si>
  <si>
    <t>POS30</t>
  </si>
  <si>
    <t>EHS37</t>
  </si>
  <si>
    <t>EHS39</t>
  </si>
  <si>
    <t>EHS40</t>
  </si>
  <si>
    <t>POS31</t>
  </si>
  <si>
    <t>POS32</t>
  </si>
  <si>
    <t>POS33</t>
  </si>
  <si>
    <t>POS34</t>
  </si>
  <si>
    <t>SGS6</t>
  </si>
  <si>
    <t>UPS14</t>
  </si>
  <si>
    <t>EDS14</t>
  </si>
  <si>
    <t>EDS15</t>
  </si>
  <si>
    <t>EDS16</t>
  </si>
  <si>
    <t>UPS16</t>
  </si>
  <si>
    <t>EDS17</t>
  </si>
  <si>
    <t>EDS18</t>
  </si>
  <si>
    <t>EDS19</t>
  </si>
  <si>
    <t>EDS20</t>
  </si>
  <si>
    <t>EDS21</t>
  </si>
  <si>
    <t>EDS22</t>
  </si>
  <si>
    <t>WIS6</t>
  </si>
  <si>
    <t>HAS4</t>
  </si>
  <si>
    <t>POS35</t>
  </si>
  <si>
    <t>EDS23</t>
  </si>
  <si>
    <t>EDS24</t>
  </si>
  <si>
    <t>POS36</t>
  </si>
  <si>
    <t>BOS3</t>
  </si>
  <si>
    <t>PAS5</t>
  </si>
  <si>
    <t>SBS33</t>
  </si>
  <si>
    <t>EDS25</t>
  </si>
  <si>
    <t>SOS13</t>
  </si>
  <si>
    <t>SBS19</t>
  </si>
  <si>
    <t>SGS7</t>
  </si>
  <si>
    <t>TUS9</t>
  </si>
  <si>
    <t>LOS8</t>
  </si>
  <si>
    <t>POS37</t>
  </si>
  <si>
    <t>SBS20</t>
  </si>
  <si>
    <t>ELS11</t>
  </si>
  <si>
    <t>COS25</t>
  </si>
  <si>
    <t>UPS17</t>
  </si>
  <si>
    <t>BUS4</t>
  </si>
  <si>
    <t>ELS12</t>
  </si>
  <si>
    <t>UPS18</t>
  </si>
  <si>
    <t>WIS10</t>
  </si>
  <si>
    <t>WIS7</t>
  </si>
  <si>
    <t>JUS10</t>
  </si>
  <si>
    <t>TOS9</t>
  </si>
  <si>
    <t>CHS12</t>
  </si>
  <si>
    <t>POS38</t>
  </si>
  <si>
    <t>EHS41</t>
  </si>
  <si>
    <t>SBS21</t>
  </si>
  <si>
    <t>PAS6</t>
  </si>
  <si>
    <t>SBS22</t>
  </si>
  <si>
    <t>SBS23</t>
  </si>
  <si>
    <t>ELS13</t>
  </si>
  <si>
    <t>POS39</t>
  </si>
  <si>
    <t>EDS26</t>
  </si>
  <si>
    <t>TUS10</t>
  </si>
  <si>
    <t>UPS19</t>
  </si>
  <si>
    <t>UPS20</t>
  </si>
  <si>
    <t>PAS7</t>
  </si>
  <si>
    <t>ELS14</t>
  </si>
  <si>
    <t>SBS24</t>
  </si>
  <si>
    <t>SBS25</t>
  </si>
  <si>
    <t>SBS26</t>
  </si>
  <si>
    <t>SOS14</t>
  </si>
  <si>
    <t>SOS15</t>
  </si>
  <si>
    <t>SGS8</t>
  </si>
  <si>
    <t>SOS16</t>
  </si>
  <si>
    <t>PAS8</t>
  </si>
  <si>
    <t>POS40</t>
  </si>
  <si>
    <t>SGS9</t>
  </si>
  <si>
    <t>EHS42</t>
  </si>
  <si>
    <t>EHS43</t>
  </si>
  <si>
    <t>EHS44</t>
  </si>
  <si>
    <t>EHS45</t>
  </si>
  <si>
    <t>COS26</t>
  </si>
  <si>
    <t>POS41</t>
  </si>
  <si>
    <t>EDS27</t>
  </si>
  <si>
    <t>HAS5</t>
  </si>
  <si>
    <t>WIS8</t>
  </si>
  <si>
    <t>SOS17</t>
  </si>
  <si>
    <t>SGS10</t>
  </si>
  <si>
    <t>POS42</t>
  </si>
  <si>
    <t>EDS28</t>
  </si>
  <si>
    <t>EDS29</t>
  </si>
  <si>
    <t>UPS22</t>
  </si>
  <si>
    <t>BOS4</t>
  </si>
  <si>
    <t>BOS5</t>
  </si>
  <si>
    <t>SBS28</t>
  </si>
  <si>
    <t>EHS46</t>
  </si>
  <si>
    <t>SBS29</t>
  </si>
  <si>
    <t>TOS10</t>
  </si>
  <si>
    <t>JUS11</t>
  </si>
  <si>
    <t>CHS13</t>
  </si>
  <si>
    <t>CHS14</t>
  </si>
  <si>
    <t>LOS9</t>
  </si>
  <si>
    <t>JUS12</t>
  </si>
  <si>
    <t>PAS9</t>
  </si>
  <si>
    <t>EHS47</t>
  </si>
  <si>
    <t>TUS11</t>
  </si>
  <si>
    <t>WIS9</t>
  </si>
  <si>
    <t>EHS48</t>
  </si>
  <si>
    <t>UPS23</t>
  </si>
  <si>
    <t>BUS5</t>
  </si>
  <si>
    <t>SGS11</t>
  </si>
  <si>
    <t>TOS11</t>
  </si>
  <si>
    <t>CHS15</t>
  </si>
  <si>
    <t>GRS6</t>
  </si>
  <si>
    <t>SBS30</t>
  </si>
  <si>
    <t>HIS7</t>
  </si>
  <si>
    <t>SOS18</t>
  </si>
  <si>
    <t>SBS31</t>
  </si>
  <si>
    <t>SBS32</t>
  </si>
  <si>
    <t>COS27</t>
  </si>
  <si>
    <t>EDS30</t>
  </si>
  <si>
    <t>115 Brancroft Way</t>
  </si>
  <si>
    <t>Forest Primary Care Centre</t>
  </si>
  <si>
    <t>23 Telford Road</t>
  </si>
  <si>
    <t>2 &amp; 4 Camlet Way</t>
  </si>
  <si>
    <t>280-286 Southbury Road</t>
  </si>
  <si>
    <t>33 Jeffreys Road</t>
  </si>
  <si>
    <t>399 Cockfosters Road, En4 0Js</t>
  </si>
  <si>
    <t>411 Cockfosters Road, En4 0Js</t>
  </si>
  <si>
    <t>42 Crown Road</t>
  </si>
  <si>
    <t>50-54 Camlet Way</t>
  </si>
  <si>
    <t>517 Green Lanes</t>
  </si>
  <si>
    <t>5 Picketts Lock Lane, N9 0As</t>
  </si>
  <si>
    <t>65 &amp; 67 Kingwell Road, En4 0Hz</t>
  </si>
  <si>
    <t>6 Crescent East, Land Adj</t>
  </si>
  <si>
    <t>79 Windmill Hill</t>
  </si>
  <si>
    <t>7 Broad Walk, N21 3Da</t>
  </si>
  <si>
    <t>8 Beech Hill</t>
  </si>
  <si>
    <t>98-104 Camlet Way</t>
  </si>
  <si>
    <t>Brancroft Way - Peter Colby Commercials Limited</t>
  </si>
  <si>
    <t>Bilton Way - Ovania Limited</t>
  </si>
  <si>
    <t>A1 Motors</t>
  </si>
  <si>
    <t>Addison Avenue</t>
  </si>
  <si>
    <t>Aden Road (West)</t>
  </si>
  <si>
    <t>Aden Road (East)</t>
  </si>
  <si>
    <t>Advent Way (East)</t>
  </si>
  <si>
    <t>Advent Way (West)</t>
  </si>
  <si>
    <t>Albany Pool</t>
  </si>
  <si>
    <t>Albany Road</t>
  </si>
  <si>
    <t>Allotment Gardens, Edmonton</t>
  </si>
  <si>
    <t>Allotment Gardens, Freezy Water</t>
  </si>
  <si>
    <t>Allotment Gardens, Palmers Green</t>
  </si>
  <si>
    <t>Allotment Gardens, Southgate</t>
  </si>
  <si>
    <t>Allotment Gardens, Winchmore Hill</t>
  </si>
  <si>
    <t>Alma Estate - 1A (Kestrel House), 15-45A Alma Road</t>
  </si>
  <si>
    <t>Alma Road</t>
  </si>
  <si>
    <t>Alpha Road</t>
  </si>
  <si>
    <t>Anthony Way</t>
  </si>
  <si>
    <t>Ardmore Construction Ltd</t>
  </si>
  <si>
    <t>Ardra Road - Refuse Disposal Depot</t>
  </si>
  <si>
    <t>Ardra Road</t>
  </si>
  <si>
    <t>Argon Road</t>
  </si>
  <si>
    <t>Arnold House, 66 The Ridgeway, En2 8Ja</t>
  </si>
  <si>
    <t>Arnos Grove Depot</t>
  </si>
  <si>
    <t>Autumn Close</t>
  </si>
  <si>
    <t>Avenue Road, N14 4En</t>
  </si>
  <si>
    <t>Enfield Grammar School Lower And Enfield County S*</t>
  </si>
  <si>
    <t>Banksia Road</t>
  </si>
  <si>
    <t>Barrowell Green Recycling Centre</t>
  </si>
  <si>
    <t>Bayliss Close</t>
  </si>
  <si>
    <t>Becket Road</t>
  </si>
  <si>
    <t>Beech Hill</t>
  </si>
  <si>
    <t>Ark John Keats Academy</t>
  </si>
  <si>
    <t>Bilton Way</t>
  </si>
  <si>
    <t>Merryhills Primary School</t>
  </si>
  <si>
    <t>Blagdens Lane</t>
  </si>
  <si>
    <t>B M Polyco Ltd</t>
  </si>
  <si>
    <t>Bt Offices - Bolton Road</t>
  </si>
  <si>
    <t>Bowes Primary School</t>
  </si>
  <si>
    <t>B &amp; Q - Great Cambridge Road</t>
  </si>
  <si>
    <t>30 Commercial Road</t>
  </si>
  <si>
    <t>20 Commercial Road</t>
  </si>
  <si>
    <t>Braithwaite Road</t>
  </si>
  <si>
    <t>Former Middlesex University Trent Park</t>
  </si>
  <si>
    <t>Brettenham Primary School</t>
  </si>
  <si>
    <t>Timber Yard, Bridge Drive, N13 4Eu</t>
  </si>
  <si>
    <t>Bridport Road</t>
  </si>
  <si>
    <t>Brigadier Hill</t>
  </si>
  <si>
    <t>Brimsdown</t>
  </si>
  <si>
    <t>British Telecom</t>
  </si>
  <si>
    <t>Brookside Road</t>
  </si>
  <si>
    <t>Broomfield Road</t>
  </si>
  <si>
    <t>Bull Lane</t>
  </si>
  <si>
    <t>Bull Lane Sports Ground</t>
  </si>
  <si>
    <t>Capel Manor Primary School</t>
  </si>
  <si>
    <t>Lea Valley High School</t>
  </si>
  <si>
    <t>Bush Hill Park Station</t>
  </si>
  <si>
    <t>St Monica'S R C Primary</t>
  </si>
  <si>
    <t>Carlton International Plc</t>
  </si>
  <si>
    <t>Car Park Adj Car Auction Centre, Enfield</t>
  </si>
  <si>
    <t>Catherine Court Chase Road, N14 4Rb</t>
  </si>
  <si>
    <t>Catherine Ct. N14 (Off Conisbee Ct.)</t>
  </si>
  <si>
    <t>Cattlegate Road</t>
  </si>
  <si>
    <t>Cecil Road - Dugdale Centre</t>
  </si>
  <si>
    <t>2-8 Centenary Road</t>
  </si>
  <si>
    <t>1 Centenary Road</t>
  </si>
  <si>
    <t>Bmi The Kings Oak Hospital</t>
  </si>
  <si>
    <t>1-24 Ender'S Close, Chase Farm Hospitals</t>
  </si>
  <si>
    <t>Chase Farm (North Block) Hospitals Nhs Trust</t>
  </si>
  <si>
    <t>Chase Farm Hospital The Ridgeway</t>
  </si>
  <si>
    <t>Wolfson Hillel Primary School</t>
  </si>
  <si>
    <t>West Grove Primary School</t>
  </si>
  <si>
    <t>Oaktree School</t>
  </si>
  <si>
    <t>Eversley Primary School</t>
  </si>
  <si>
    <t>Chesterfield Primary School</t>
  </si>
  <si>
    <t>Churchbury Lane</t>
  </si>
  <si>
    <t>Chace Community School</t>
  </si>
  <si>
    <t>Church Lane</t>
  </si>
  <si>
    <t>Coca Cola &amp; Schweppes Beverages Ltd</t>
  </si>
  <si>
    <t>Cockfosters Depot</t>
  </si>
  <si>
    <t>Holbrook House, Cockfosters</t>
  </si>
  <si>
    <t>Cockfosters Road Shops</t>
  </si>
  <si>
    <t>Cockfosters Station Car Park</t>
  </si>
  <si>
    <t>Columbia Wharf, Ponders End</t>
  </si>
  <si>
    <t>Joyce Avenue Housing Estate</t>
  </si>
  <si>
    <t>Conduit Lane</t>
  </si>
  <si>
    <t>Cooks Hole Road</t>
  </si>
  <si>
    <t>Council Depot, 7 Melling Drive</t>
  </si>
  <si>
    <t>Hadley Wood Primary School</t>
  </si>
  <si>
    <t>Crown Road</t>
  </si>
  <si>
    <t>Cuckoo Hall Academy</t>
  </si>
  <si>
    <t>Chalkmill Drive, Currys Ltd</t>
  </si>
  <si>
    <t>Daniel Close</t>
  </si>
  <si>
    <t>David Lloyd Leisure</t>
  </si>
  <si>
    <t>Dearsley Road Car Park</t>
  </si>
  <si>
    <t>Dearsley Road</t>
  </si>
  <si>
    <t>1 Ardra Road</t>
  </si>
  <si>
    <t>Deephams Sewage Works</t>
  </si>
  <si>
    <t>Derby Road</t>
  </si>
  <si>
    <t>Dysons Road</t>
  </si>
  <si>
    <t>Eastfield Primary School</t>
  </si>
  <si>
    <t>Eco Park</t>
  </si>
  <si>
    <t>Edmonton Green North Mall</t>
  </si>
  <si>
    <t>Eldon Junior School</t>
  </si>
  <si>
    <t>Electricity Sub Station And Vacant Land To South</t>
  </si>
  <si>
    <t>Eley Road</t>
  </si>
  <si>
    <t>Elmtree Kennels, 8 Cooks Hole Road, En2 0Ud</t>
  </si>
  <si>
    <t>Emilia Close</t>
  </si>
  <si>
    <t>Southbury Road Car Park</t>
  </si>
  <si>
    <t>270 Great Cambridge Road Car Park</t>
  </si>
  <si>
    <t>Landridge Drive, En1 4Lw</t>
  </si>
  <si>
    <t>Land At St. Ignatus College, En1 4Np</t>
  </si>
  <si>
    <t>Land North Of Slades Hill - En2 7Du</t>
  </si>
  <si>
    <t>Land In Gordon Hill, En2 8Hs</t>
  </si>
  <si>
    <t>Open Space East Of Jesus Church - En2 9Ey</t>
  </si>
  <si>
    <t>Land West Of Ponders End Station - En3 4Bx</t>
  </si>
  <si>
    <t>Enfield Council Car Park - En3 4De</t>
  </si>
  <si>
    <t>Orchard Road, En3 4En</t>
  </si>
  <si>
    <t>Tesco Extra - En3 4Hf</t>
  </si>
  <si>
    <t>45 Crown Road (Depot) - En3 4Hw</t>
  </si>
  <si>
    <t>20-30 Redburn Trading Estate, En3 4Le</t>
  </si>
  <si>
    <t>7-39 Redburn Trading Estate, En3 4Le</t>
  </si>
  <si>
    <t>32-48 Redburn Trading Estate, En3 4Le</t>
  </si>
  <si>
    <t>2-20 Falcon Crescent, En3 4Lr</t>
  </si>
  <si>
    <t>Wharf Road (West) En3 4Td</t>
  </si>
  <si>
    <t>Wharf Road (East), En3 4Td</t>
  </si>
  <si>
    <t>Alma Estate - En3 4Ug</t>
  </si>
  <si>
    <t>Land At The Junction Of The The Ride And High Str*</t>
  </si>
  <si>
    <t>The Rifles Public House</t>
  </si>
  <si>
    <t>Keys Meadow Primary School, En3 6Fb</t>
  </si>
  <si>
    <t>Soham Lane Open Space - En3 6Hg</t>
  </si>
  <si>
    <t>Freezywater St George'S Cofe Primary School, En3 *</t>
  </si>
  <si>
    <t>Millmarsh Lane (East) En3 7Bj</t>
  </si>
  <si>
    <t>The Ride, Open Space, En3 7Dy</t>
  </si>
  <si>
    <t>280-290 Alexandra Road, En3 7Eh</t>
  </si>
  <si>
    <t>Works In Alexandra Road, En3 7En</t>
  </si>
  <si>
    <t>Bilton Way, Industrial Unit, En3 7Er</t>
  </si>
  <si>
    <t>Innova Park En3 7Fl</t>
  </si>
  <si>
    <t>72-84 Bilton Way, En3 7Nh</t>
  </si>
  <si>
    <t>38 Lockfield Avenue, En3 7Nj</t>
  </si>
  <si>
    <t>1-4 The Arena, Bilton Way, En3 7Nl</t>
  </si>
  <si>
    <t>5-10 The Arena, Bilton Way, En3 7Nl</t>
  </si>
  <si>
    <t>Mollison Avenue, Industrial Site, En3 7Nn</t>
  </si>
  <si>
    <t>Edison Road, Industrial Site, En3 7Pl</t>
  </si>
  <si>
    <t>Brancroft Way, Power Station, En3 7Pl</t>
  </si>
  <si>
    <t>16 Lockfield Avenue, En3 7Pu</t>
  </si>
  <si>
    <t>Mill River Trading Estate, En3 7Qf</t>
  </si>
  <si>
    <t>Suez Road, Warehouse, En3 7Qf</t>
  </si>
  <si>
    <t>111 Millmarsh Lane, En3 7Qg</t>
  </si>
  <si>
    <t>104 Brancroft Way, En3 7Rg</t>
  </si>
  <si>
    <t>1-3 Jefrey'S Road, En3 7Ty</t>
  </si>
  <si>
    <t>Watermill Business Centre, En3 7Xf</t>
  </si>
  <si>
    <t>26 Beech Hill, En4 0Jp</t>
  </si>
  <si>
    <t>103 Camlet Way</t>
  </si>
  <si>
    <t>En4 0Ps</t>
  </si>
  <si>
    <t>Voltage Business Centre, En8 7Rr</t>
  </si>
  <si>
    <t>Land On Holmesdale Tunnel, En8 8Eq</t>
  </si>
  <si>
    <t>Enfield Delivery Office, Savoy Parade, Southbury *</t>
  </si>
  <si>
    <t>Enfield Lock - Thames Water Utilities, King Georg*</t>
  </si>
  <si>
    <t>200 Enfield Road</t>
  </si>
  <si>
    <t>Enfield Road, Open Space</t>
  </si>
  <si>
    <t>5 Dearsley Road, Eros Disco</t>
  </si>
  <si>
    <t>Fairfield Close</t>
  </si>
  <si>
    <t>Former Middlesex University Campus, 188-230 (Even*</t>
  </si>
  <si>
    <t>Forty Hill</t>
  </si>
  <si>
    <t>Foxwood Green Close</t>
  </si>
  <si>
    <t>Frederick Crescent</t>
  </si>
  <si>
    <t>Galliard Road</t>
  </si>
  <si>
    <t>Gardiner Close</t>
  </si>
  <si>
    <t>Gate Lodge, Bush Hill Park Golf Club</t>
  </si>
  <si>
    <t>Genista Road</t>
  </si>
  <si>
    <t>St George'S Catholic Primary School</t>
  </si>
  <si>
    <t>Edmonton County School (Cambridge Campus)</t>
  </si>
  <si>
    <t>Green Road</t>
  </si>
  <si>
    <t>Brimsdown Primary School And Playing Fields</t>
  </si>
  <si>
    <t>St John &amp; St James C Of E Primary School</t>
  </si>
  <si>
    <t>Cunard Crescent</t>
  </si>
  <si>
    <t>Harper Close</t>
  </si>
  <si>
    <t>Hartland Close</t>
  </si>
  <si>
    <t>Enfield Bus Garage (Arriva)</t>
  </si>
  <si>
    <t>Harveys</t>
  </si>
  <si>
    <t>West Lea School And Hazelbury Junior School</t>
  </si>
  <si>
    <t>The Latymer School</t>
  </si>
  <si>
    <t>Haslemere Industrial Estate</t>
  </si>
  <si>
    <t>Hazelwood Junior School</t>
  </si>
  <si>
    <t>Hertford Road</t>
  </si>
  <si>
    <t>St.Edmund'S Catholic Primary School</t>
  </si>
  <si>
    <t>The College Of Haringey</t>
  </si>
  <si>
    <t>Highfield Road</t>
  </si>
  <si>
    <t>High Street</t>
  </si>
  <si>
    <t>Hunter Vehicles Ltd</t>
  </si>
  <si>
    <t>Latymer All Saints Church Of England Primary Scho*</t>
  </si>
  <si>
    <t>Hyde Works</t>
  </si>
  <si>
    <t>Imperial Grove</t>
  </si>
  <si>
    <t>Jeffreys Road</t>
  </si>
  <si>
    <t>John Keats Lodge</t>
  </si>
  <si>
    <t>J Sainsbury Plc</t>
  </si>
  <si>
    <t>Kempe Road</t>
  </si>
  <si>
    <t>Hertford Road - Housing Estate</t>
  </si>
  <si>
    <t>Kinetic Crescent</t>
  </si>
  <si>
    <t>Kinetic Crescent (Includign Oasis Academy)</t>
  </si>
  <si>
    <t>St Marys Catholic Primary School</t>
  </si>
  <si>
    <t>Eley'S Estate (West), Kynoch Road</t>
  </si>
  <si>
    <t>Eley'S Estate (East), Kynoch Road</t>
  </si>
  <si>
    <t>Ladderswood Estate Station Road</t>
  </si>
  <si>
    <t>Land At</t>
  </si>
  <si>
    <t>Land, North Circular Road</t>
  </si>
  <si>
    <t>Dujardin Mews, 143 South Street</t>
  </si>
  <si>
    <t>Lansbury Way</t>
  </si>
  <si>
    <t>Churchfield Primary School</t>
  </si>
  <si>
    <t>Lee House, Waterways Business Park</t>
  </si>
  <si>
    <t>Meridian Water, Leeside Road</t>
  </si>
  <si>
    <t>Leggatt Freightways Group</t>
  </si>
  <si>
    <t>Edmonton County School</t>
  </si>
  <si>
    <t>46 Brancroft Way</t>
  </si>
  <si>
    <t>56-98 Lockfield Avenue</t>
  </si>
  <si>
    <t>41-97 Lockfield Avenue</t>
  </si>
  <si>
    <t>Honilands Primary School</t>
  </si>
  <si>
    <t>Magnet Ltd</t>
  </si>
  <si>
    <t>Bush Hill Park Primary School</t>
  </si>
  <si>
    <t>Enfield Grammar School Upper</t>
  </si>
  <si>
    <t>Martinbridge Industrial Estate</t>
  </si>
  <si>
    <t>Melling Drive</t>
  </si>
  <si>
    <t>Meridian Water, Meridian Way</t>
  </si>
  <si>
    <t>Meridian Way, Enfield</t>
  </si>
  <si>
    <t>Millets</t>
  </si>
  <si>
    <t>Millmarsh Lane, Brimsdown</t>
  </si>
  <si>
    <t>1050 Mollison Avenue</t>
  </si>
  <si>
    <t>Mollison Avenue Electricity Station</t>
  </si>
  <si>
    <t>Moorfield Road Clinic, Moorfield Road</t>
  </si>
  <si>
    <t>Morson Road, Riverside Estate (South)</t>
  </si>
  <si>
    <t>Morson Road, Riverside Estate (North)</t>
  </si>
  <si>
    <t>Morson Road</t>
  </si>
  <si>
    <t>Works In Meridian Way</t>
  </si>
  <si>
    <t>Arnos Grove Station Car Park - West</t>
  </si>
  <si>
    <t>Marconi Place</t>
  </si>
  <si>
    <t>4 Watermill Lane, N18 1Fa</t>
  </si>
  <si>
    <t>Laundry Site, Brettenham Road, N18 2Hz</t>
  </si>
  <si>
    <t>Pegamoid Road, N18 2Ng</t>
  </si>
  <si>
    <t>Stacey Avenue, N18 2Nn</t>
  </si>
  <si>
    <t>N18 2Pd</t>
  </si>
  <si>
    <t>Highmead Estate - N18 2Rj</t>
  </si>
  <si>
    <t>Advent Way, N18 3Ag</t>
  </si>
  <si>
    <t>Meridian Way And Angel Road, N18 3Ah</t>
  </si>
  <si>
    <t>Eley Road, N18 3Bb</t>
  </si>
  <si>
    <t>Rainstar Estate, N18 3Bh</t>
  </si>
  <si>
    <t>Nobel Road</t>
  </si>
  <si>
    <t>17-28 Stacey Avenue, N18 3Pp</t>
  </si>
  <si>
    <t>Arriva Parking Garage</t>
  </si>
  <si>
    <t>Towpath Road</t>
  </si>
  <si>
    <t>Trading Estates</t>
  </si>
  <si>
    <t>Friend'S Meeting House, N21 1Bh</t>
  </si>
  <si>
    <t>Thames Water Site And Open Space, N21 3Lx</t>
  </si>
  <si>
    <t>Toddlers Pre-School</t>
  </si>
  <si>
    <t>Church Of Mary Mother Of God</t>
  </si>
  <si>
    <t>Nobel Road And Kynoch Road</t>
  </si>
  <si>
    <t>Northampton Road</t>
  </si>
  <si>
    <t>Oakthorpe Park Estate (Arla Foods Plc)</t>
  </si>
  <si>
    <t>St. Anne'S Catholic School For Girls</t>
  </si>
  <si>
    <t>Oakwood Station Car Park</t>
  </si>
  <si>
    <t>Northgate Business Centre</t>
  </si>
  <si>
    <t>Palace Gardens</t>
  </si>
  <si>
    <t>Pegamoid Road</t>
  </si>
  <si>
    <t>Asda Southgate Circus Supercentre</t>
  </si>
  <si>
    <t>Southbury Road Depot</t>
  </si>
  <si>
    <t>Builders Depot</t>
  </si>
  <si>
    <t>Pitfield Way</t>
  </si>
  <si>
    <t>P J Transport - High Road West (Dea 9)</t>
  </si>
  <si>
    <t>Plevna Road</t>
  </si>
  <si>
    <t>Alma Estate - Ponders End Youth Centre</t>
  </si>
  <si>
    <t>Pride Oils</t>
  </si>
  <si>
    <t>Prince Of Wales Childrens Centre Gardens</t>
  </si>
  <si>
    <t>Priory Close</t>
  </si>
  <si>
    <t>Public Open Space, Freezy Water</t>
  </si>
  <si>
    <t>Queen Street</t>
  </si>
  <si>
    <t>Raglan Infant School</t>
  </si>
  <si>
    <t>Rammey Marsh Part</t>
  </si>
  <si>
    <t>Raynham Primary School</t>
  </si>
  <si>
    <t>Recreation Ground, Winchmore Hill</t>
  </si>
  <si>
    <t>St. Paul'S Ce Primary School</t>
  </si>
  <si>
    <t>Houndsfield Primary School</t>
  </si>
  <si>
    <t>River Front</t>
  </si>
  <si>
    <t>Rosemary Avenue</t>
  </si>
  <si>
    <t>Rossmore Close</t>
  </si>
  <si>
    <t>Ryder Plc</t>
  </si>
  <si>
    <t>Safe Store Trading</t>
  </si>
  <si>
    <t>Safeway, Palmers Green</t>
  </si>
  <si>
    <t>Safeway Superstore, Enfield</t>
  </si>
  <si>
    <t>Sainsburys, Enfield</t>
  </si>
  <si>
    <t>Prince Of Wales Childrens Centre Buildings</t>
  </si>
  <si>
    <t>Scotland Green</t>
  </si>
  <si>
    <t>Second Avenue</t>
  </si>
  <si>
    <t>Sedley Close</t>
  </si>
  <si>
    <t>10-14 Commercial Road</t>
  </si>
  <si>
    <t>1A &amp; 1B Shaftesbury Road</t>
  </si>
  <si>
    <t>Shapland Way</t>
  </si>
  <si>
    <t>Solar Way</t>
  </si>
  <si>
    <t>George Spicer Primary School</t>
  </si>
  <si>
    <t>Southbury Road</t>
  </si>
  <si>
    <t>Kingsmead School</t>
  </si>
  <si>
    <t>Southern Syringe Services / New Universal House</t>
  </si>
  <si>
    <t>Southgate College</t>
  </si>
  <si>
    <t>Southgate House, Nursing Home</t>
  </si>
  <si>
    <t>Southgate Station</t>
  </si>
  <si>
    <t>Southgate Town Hall</t>
  </si>
  <si>
    <t>South Lodge Crescent</t>
  </si>
  <si>
    <t>St Matthew'S C Of E Primary School</t>
  </si>
  <si>
    <t>Garfield Primary School</t>
  </si>
  <si>
    <t>Sterling Way</t>
  </si>
  <si>
    <t>2 Stockingswater Lane</t>
  </si>
  <si>
    <t>Car Park In Stockingswater Lane</t>
  </si>
  <si>
    <t>Stonard Road</t>
  </si>
  <si>
    <t>Stonehill Business Park</t>
  </si>
  <si>
    <t>Stonycroft Close</t>
  </si>
  <si>
    <t>Suez Road And Dundee Way</t>
  </si>
  <si>
    <t>Suez Road</t>
  </si>
  <si>
    <t>Sussex Way</t>
  </si>
  <si>
    <t>Swansea Road</t>
  </si>
  <si>
    <t>Fleecefield Primary School</t>
  </si>
  <si>
    <t>Tanners End Lane</t>
  </si>
  <si>
    <t>The Bourne, Southgate Reservoir</t>
  </si>
  <si>
    <t>Walker Primary School</t>
  </si>
  <si>
    <t>Our Lady Of Lourdes Roman Catholic Primary School</t>
  </si>
  <si>
    <t>Theobalds Park Road</t>
  </si>
  <si>
    <t>Waverley School</t>
  </si>
  <si>
    <t>Oak Hill Pharm, The Bungalow</t>
  </si>
  <si>
    <t>Thornton Road And Meridian Way</t>
  </si>
  <si>
    <t>Thornton Road Depot</t>
  </si>
  <si>
    <t>Tile Kiln Lane</t>
  </si>
  <si>
    <t>St Michael At Bowes Church Of England Junior Scho*</t>
  </si>
  <si>
    <t>Tottenhall Infant School And Children'S Centre</t>
  </si>
  <si>
    <t>Calkmill Pharm, Toys R Us</t>
  </si>
  <si>
    <t>Trafalgar Trading Estate</t>
  </si>
  <si>
    <t>196 Great Cambridge Road</t>
  </si>
  <si>
    <t>Trinity Street</t>
  </si>
  <si>
    <t>Turin Road</t>
  </si>
  <si>
    <t>St. Ignatus College (West)</t>
  </si>
  <si>
    <t>St Ignatius College (East)</t>
  </si>
  <si>
    <t>Unit 2-4 Pickett'S Lock Lane</t>
  </si>
  <si>
    <t>Unit 3 Great Cambridge Industrial Estate</t>
  </si>
  <si>
    <t>Unit 3 C &amp; D, Regents Avenue Industrial Estate</t>
  </si>
  <si>
    <t>Brimsdown Works, U O P Ltd</t>
  </si>
  <si>
    <t>Vacant Land, Turkey Brook</t>
  </si>
  <si>
    <t>Vacant Land, Mollison Avenue</t>
  </si>
  <si>
    <t>Vacant Land Rear Of Pumping Station</t>
  </si>
  <si>
    <t>Vehicle Inspectorate</t>
  </si>
  <si>
    <t>Vicarage Farm</t>
  </si>
  <si>
    <t>Keble Preparatory School</t>
  </si>
  <si>
    <t>Walcot Road</t>
  </si>
  <si>
    <t>Arnos Grove Station Car Park - East</t>
  </si>
  <si>
    <t>Watermill Lane</t>
  </si>
  <si>
    <t>Wellington Road</t>
  </si>
  <si>
    <t>Westminster Drive</t>
  </si>
  <si>
    <t>Whitakers Lodge</t>
  </si>
  <si>
    <t>Whitewebbs Road</t>
  </si>
  <si>
    <t>Windmill Hill</t>
  </si>
  <si>
    <t>Wm Morrison Supermarkets Plc</t>
  </si>
  <si>
    <t>Highlands School And Grange Park Primary School</t>
  </si>
  <si>
    <t>Pennington Drive, Housing Estate</t>
  </si>
  <si>
    <t>Baird Road</t>
  </si>
  <si>
    <t>7 Crown Road, Yoplait Site (Former), Enfield</t>
  </si>
  <si>
    <t>New Avenue</t>
  </si>
  <si>
    <t>1 Hansart Way</t>
  </si>
  <si>
    <t>Snell'S Park Housing Estate</t>
  </si>
  <si>
    <t>Osward Place</t>
  </si>
  <si>
    <t>The Mews</t>
  </si>
  <si>
    <t>Old Labour Exchange</t>
  </si>
  <si>
    <t>Cart Overthrown</t>
  </si>
  <si>
    <t>Bury Street West</t>
  </si>
  <si>
    <t>Enfield Town Station</t>
  </si>
  <si>
    <t>Tesco, Southbury Rd, Enfiled</t>
  </si>
  <si>
    <t>Site Unavailable</t>
  </si>
  <si>
    <t>The Shires Estate, Cavendish Road, N18 2HT</t>
  </si>
  <si>
    <t>Land North of Enfield Road between Trent Park Equestrian Centre and Frosty</t>
  </si>
  <si>
    <t>Enfield Town Railway Station/Southbury Rd, Enfield EN1 1YX</t>
  </si>
  <si>
    <t>66 The Ridgeway EN2</t>
  </si>
  <si>
    <t>Land to rear of 225-257 Green Lanes N13 4XE</t>
  </si>
  <si>
    <t>Land on the west side of Great Cmbridge Road EN1 4DS</t>
  </si>
  <si>
    <t>BOC4</t>
  </si>
  <si>
    <t>BOC6</t>
  </si>
  <si>
    <t>CHC16</t>
  </si>
  <si>
    <t>CHC20</t>
  </si>
  <si>
    <t>CHC22</t>
  </si>
  <si>
    <t>CHC4</t>
  </si>
  <si>
    <t>EHC2</t>
  </si>
  <si>
    <t>EHC3</t>
  </si>
  <si>
    <t>EHC5</t>
  </si>
  <si>
    <t>EHC6</t>
  </si>
  <si>
    <t>ELC1</t>
  </si>
  <si>
    <t>ELC5</t>
  </si>
  <si>
    <t>ELC6a</t>
  </si>
  <si>
    <t>HIC12</t>
  </si>
  <si>
    <t>HIC1b</t>
  </si>
  <si>
    <t>HIC2</t>
  </si>
  <si>
    <t>HIC3</t>
  </si>
  <si>
    <t>HIC4</t>
  </si>
  <si>
    <t>PAC1</t>
  </si>
  <si>
    <t>POC7</t>
  </si>
  <si>
    <t>SBC1</t>
  </si>
  <si>
    <t>SGC7</t>
  </si>
  <si>
    <t>SOC9</t>
  </si>
  <si>
    <t>TUC4</t>
  </si>
  <si>
    <t>TUC9b</t>
  </si>
  <si>
    <t>UPC1</t>
  </si>
  <si>
    <t>UPC2</t>
  </si>
  <si>
    <t>UPC3</t>
  </si>
  <si>
    <t>UPC4</t>
  </si>
  <si>
    <t>141 -145 Green Lanes,  N13 4SP</t>
  </si>
  <si>
    <t>115 Bowes Road, Enfield, N13 4SB</t>
  </si>
  <si>
    <t>Lavinia House, 2 Strayfield Rd, Enfield, EN2 9JE</t>
  </si>
  <si>
    <t>Lavinia Nursery, 32 Strayfield Rd, Enfield, EN2 9JE</t>
  </si>
  <si>
    <t>Land at Crews Hill, Theobalds Park Road, Enfield. EN2 9BQ</t>
  </si>
  <si>
    <t>The Brightside Garages &amp; Car Park, EN3 5DY</t>
  </si>
  <si>
    <t>Oatlands Road Garages, EN3 5LJ</t>
  </si>
  <si>
    <t>The Sunny Road Garages, EN3 5EF</t>
  </si>
  <si>
    <t>Bowood Rd, EN3 7LL</t>
  </si>
  <si>
    <t>Ashton Rd, EN3 6DD</t>
  </si>
  <si>
    <t>Ramney Drive North, EN3 6FG</t>
  </si>
  <si>
    <t>Chiltern Dene, EN2 7HH</t>
  </si>
  <si>
    <t>Chase Farm Hospital</t>
  </si>
  <si>
    <t>Land south of Enfield Road</t>
  </si>
  <si>
    <t>Clarence Road Enfield, EN3 4BL</t>
  </si>
  <si>
    <t>Rear of 18-28 Wilmer Way, N14 7JA</t>
  </si>
  <si>
    <t>Rear of 2-14 Nursery Road, N14 5QB</t>
  </si>
  <si>
    <t>Bouvier Rd, EN2 7HH</t>
  </si>
  <si>
    <t xml:space="preserve">Stoneleigh 2 - Stoneleigh Ave, EN1 4HJ </t>
  </si>
  <si>
    <t>30 Wilmer Way N14 7HX</t>
  </si>
  <si>
    <t>18 Hillfield Park N21 3QH</t>
  </si>
  <si>
    <t>214 Willow Road EN1 3BT</t>
  </si>
  <si>
    <t>74 Grenoble Gardens N13 6JH</t>
  </si>
  <si>
    <t>12 Carlton Avenue N14 4UA</t>
  </si>
  <si>
    <t>116 Cockfosters Road, Enfield EN4 0DY</t>
  </si>
  <si>
    <t>69 Cranford Avenue</t>
  </si>
  <si>
    <t>241 Green Street EN37 SJ</t>
  </si>
  <si>
    <t>38 Houndsden Road N21 1LT</t>
  </si>
  <si>
    <t>76 Hedge Hill, Enfield, EN2 8RS (Garden)</t>
  </si>
  <si>
    <t>53 Ecclesbourne Gardens N13 5JD</t>
  </si>
  <si>
    <t>36 Uplands Way N21 1DT</t>
  </si>
  <si>
    <t>8 Wilmer Way N14 7BJ</t>
  </si>
  <si>
    <t>IKEA Meridian Water</t>
  </si>
  <si>
    <t>Tesco Extra, 1 Glover Drive, N11 2LU</t>
  </si>
  <si>
    <t>Meridain Water Area</t>
  </si>
  <si>
    <t>LP554 Site B (141-145 Green Lanes)</t>
  </si>
  <si>
    <t>LP644</t>
  </si>
  <si>
    <t>LP643</t>
  </si>
  <si>
    <t>LP661</t>
  </si>
  <si>
    <t>LP1152</t>
  </si>
  <si>
    <t>LP1132</t>
  </si>
  <si>
    <t>LP1162</t>
  </si>
  <si>
    <t>LP069</t>
  </si>
  <si>
    <t>LP1102</t>
  </si>
  <si>
    <t>LP1115</t>
  </si>
  <si>
    <t>LP1116</t>
  </si>
  <si>
    <t>LP1122</t>
  </si>
  <si>
    <t>LP650</t>
  </si>
  <si>
    <t>LP1171</t>
  </si>
  <si>
    <t>LP1184</t>
  </si>
  <si>
    <t>LP1119</t>
  </si>
  <si>
    <t>LP1154</t>
  </si>
  <si>
    <t>LP1155</t>
  </si>
  <si>
    <t>LP1156</t>
  </si>
  <si>
    <t>LP1157</t>
  </si>
  <si>
    <t>LP556</t>
  </si>
  <si>
    <t>LP1135</t>
  </si>
  <si>
    <t>LP699</t>
  </si>
  <si>
    <t>LP1106_1</t>
  </si>
  <si>
    <t>LP1112</t>
  </si>
  <si>
    <t>LP1113</t>
  </si>
  <si>
    <t>LP1125</t>
  </si>
  <si>
    <t>LP1126</t>
  </si>
  <si>
    <t>LP1127</t>
  </si>
  <si>
    <t>LP1111</t>
  </si>
  <si>
    <t>LP1130</t>
  </si>
  <si>
    <t>LP1147</t>
  </si>
  <si>
    <t>LP597</t>
  </si>
  <si>
    <t>LP605</t>
  </si>
  <si>
    <t xml:space="preserve">90% of site covered by Level 1 constraints and only around 10% covered by level 2 constraints which contain existing housing. </t>
  </si>
  <si>
    <t>Planning Permissions</t>
  </si>
  <si>
    <t>BUP20</t>
  </si>
  <si>
    <t>BUP4</t>
  </si>
  <si>
    <t>CHP3</t>
  </si>
  <si>
    <t>COP34</t>
  </si>
  <si>
    <t>COP41</t>
  </si>
  <si>
    <t>EDP13</t>
  </si>
  <si>
    <t>EDP14</t>
  </si>
  <si>
    <t>EDP25</t>
  </si>
  <si>
    <t>EHP12</t>
  </si>
  <si>
    <t>EHP28</t>
  </si>
  <si>
    <t>GRP4</t>
  </si>
  <si>
    <t>POP38</t>
  </si>
  <si>
    <t>SBP5</t>
  </si>
  <si>
    <t>SGP20</t>
  </si>
  <si>
    <t>SOP12</t>
  </si>
  <si>
    <t>SOP26</t>
  </si>
  <si>
    <t>SOP8</t>
  </si>
  <si>
    <t>SOP9</t>
  </si>
  <si>
    <t>WIP14</t>
  </si>
  <si>
    <t>WIP20</t>
  </si>
  <si>
    <t>WIP30</t>
  </si>
  <si>
    <t>WIP33</t>
  </si>
  <si>
    <t>WIP9</t>
  </si>
  <si>
    <t>18/03469/FUL</t>
  </si>
  <si>
    <t>16/03613/FUL</t>
  </si>
  <si>
    <t>15/01788/RE4</t>
  </si>
  <si>
    <t>18/01591/OUT</t>
  </si>
  <si>
    <t>18/03296/FUL</t>
  </si>
  <si>
    <t>17/02694/RE4</t>
  </si>
  <si>
    <t>17/02695/RE4</t>
  </si>
  <si>
    <t>18/03658/FUL</t>
  </si>
  <si>
    <t>16/03526/PRJ</t>
  </si>
  <si>
    <t>18/03575/FUL</t>
  </si>
  <si>
    <t>15/05573/PRJ</t>
  </si>
  <si>
    <t>15/02040/FUL</t>
  </si>
  <si>
    <t>17/02208/FUL</t>
  </si>
  <si>
    <t>18/02042/FUL</t>
  </si>
  <si>
    <t>17/03798/FUL</t>
  </si>
  <si>
    <t>18/03028/FUL</t>
  </si>
  <si>
    <t>17/00174/PRJ</t>
  </si>
  <si>
    <t>17/01324/FUL</t>
  </si>
  <si>
    <t>18/01099/FUL</t>
  </si>
  <si>
    <t>18/02207/FUL</t>
  </si>
  <si>
    <t>18/04712/FUL</t>
  </si>
  <si>
    <t>19/00412/FUL</t>
  </si>
  <si>
    <t>17/03128/FUL</t>
  </si>
  <si>
    <t>Construction of a 3rd floor to provide 3 x 2 bed self contained flats.</t>
  </si>
  <si>
    <t>Erection of 2 x  4- bed  3 storey semi detached single family dwellings</t>
  </si>
  <si>
    <t>Demolition of existing bungalow and horticultural glasshouses and erection of a single storey Secondary Tuition Centre (D1 use) for up to 100 pupils with associated car parking, multi use games areas at rear and associated landscaping.</t>
  </si>
  <si>
    <t>Principle of sub-division of residential use on site; formation of vehciluar access to the rear and landscaping (All other matters Reserved).</t>
  </si>
  <si>
    <t>Redevelopment of site and erection of a detached building comprising 1 x 1-bed and 3 x 2-bed self-contained flats with rooms in roofspace together with erection of a detached 1 x 2-bed bungalow at the bottom of the rear garden.</t>
  </si>
  <si>
    <t>Change of use of existing store and walkway to 1 x studio flat with private amenity space.</t>
  </si>
  <si>
    <t>Sub-division of site and erection of a end-of-terraced 2-storey block of 6 self-contained flats (6 x 1-bed).</t>
  </si>
  <si>
    <t>Change of use of first floor from office (B1a) to 2 flats (C3) (1 x 2-bed, 1 x studio).</t>
  </si>
  <si>
    <t>Demolition of existing structures at rear and erection of a single storey rear extension, to provide a 1 x 3-bed self contained unit with private amenity space, together with change of use of part ground floor to office use (Class B1), conversion of upper floors into 6 x self contained flats (3 x 1-bed, 3 x 2-bed), involving a first and second floor rear extensions, gable ends and alterations to fenestration with associated parking.</t>
  </si>
  <si>
    <t>Change of use from first floor office (B1) to 2 x residential flats (C3).</t>
  </si>
  <si>
    <t>Full planning application for Phase 1a of the Alma Estate master plan comprising the demolition of buildings on those locations specified in the site address (including 163 residential units and associated works) and the construction of 228 residential units in two (four to sixteen storey) buildings, 150sqm of restaurant/cafe (A3) floorspace at ground floor, 439sqm of gym (D2) floorspace at ground and first floor, new and improved open space and play facilities, cycle and refuse storage, car parking, new access arrangements and highway works, relocation and reprovision of telecommunications equipment, landscape and ancillary works.  (An Environmental Statement, including a non-technical summary, also accompanies the planning application in accordance with the Town and Country Planning (Environmental Impact Assessment) Regulations 2011 (as amended by the 2015 Regulations)).</t>
  </si>
  <si>
    <t>Subdivision and refurbishment of site including change of use to create 2 industrial units (Use Class B1/B2/B8) together with alterations to external appearance, creation of new access and servicing, alterations to existing vehicular access /egress, provision of new sub-station, car parking and associated hard and soft landscaping.</t>
  </si>
  <si>
    <t>Conversion of building into 4 x 3-bed and 1 x 2-bed self-contained flats involving ground floor and first floor rear extensions, raised patio at rear and alterations to roof (PART RETROSPECTIVE).</t>
  </si>
  <si>
    <t>Erection of 2 x storage containers for use as puppy and dog training (temporary use of 12 months).</t>
  </si>
  <si>
    <t>Erection of 2 x storage containers for use as puppy and dog training (temporary use for 2 years).</t>
  </si>
  <si>
    <t>Change of use of a building from office use (Class B1(a)) to 74 self-contained units comprising 25 x 1-bed, 47 x 2-bed and 2 x 3-bed  (Class C3).</t>
  </si>
  <si>
    <t>First and second floor rear extension to create 2 x 3 bed self-contained flats.</t>
  </si>
  <si>
    <t>Redevelopment of site and erection of 10 single family dwellings comprising 3 x 2 bed, 6 x 3 bed and 1 x 4 bed with associated amenity space, parking and landscaping.</t>
  </si>
  <si>
    <t>Conversion of single family dwelling house into 2 x 3-bed and 1 x 2-bed self-contained flats involving part single, part two storey rear extension, front, side, rear dormers with side rooflights and alterations to fenestration at side.</t>
  </si>
  <si>
    <t>Construction of a 5-bedroom single family dwelling with rooms in loft space.</t>
  </si>
  <si>
    <t>Erection of a total of 10 single family dwellinghouses comprising 3 x 2-bed houses accessed via Cedars Road and 7 x 4-bed houses on Carpenter Gardens, with associated car parking, access, extension to Cedars Road cul-de-sac and landscaping.</t>
  </si>
  <si>
    <t>Redevelopment of site by the erection of a detached 2-storey, 4-bed dwelling house with vehicular access and amenity space.</t>
  </si>
  <si>
    <t>Site Size less than 0.05Ha</t>
  </si>
  <si>
    <t>Proposed Use</t>
  </si>
  <si>
    <t xml:space="preserve">When is the site likely to come forward? </t>
  </si>
  <si>
    <t>52 Alexandra Road</t>
  </si>
  <si>
    <t xml:space="preserve">The Goat 250 High Street Enfield
</t>
  </si>
  <si>
    <t>265 High Street Enfield</t>
  </si>
  <si>
    <t>206 Nags Head Road</t>
  </si>
  <si>
    <t>26A Derby Road</t>
  </si>
  <si>
    <t>Thanet House 101 Nags Head Road</t>
  </si>
  <si>
    <t>382 Southbury Road</t>
  </si>
  <si>
    <t>Public House 1 High Street</t>
  </si>
  <si>
    <t>1-40 Robin Hall Gardiner Close</t>
  </si>
  <si>
    <t>London Road Island</t>
  </si>
  <si>
    <t>Genotin Road Corner</t>
  </si>
  <si>
    <t>BT Exchange, Cecil Road</t>
  </si>
  <si>
    <t>Gladbeck Way Car Park</t>
  </si>
  <si>
    <t>Land to the Rear of Magistrate's Court</t>
  </si>
  <si>
    <t>Magistrate's Court Building</t>
  </si>
  <si>
    <t>Green Lanes north</t>
  </si>
  <si>
    <t>Rear of 5-27 Walsingham Road (odds)</t>
  </si>
  <si>
    <t>St Anne’s Catholic High School for Girls, Enfield</t>
  </si>
  <si>
    <t xml:space="preserve">126 Wades Hill, Winchmore Hill, London </t>
  </si>
  <si>
    <t xml:space="preserve">103 Old Park Ridings </t>
  </si>
  <si>
    <t>Rear of 29-65 Uvedale Road (odds)</t>
  </si>
  <si>
    <t xml:space="preserve">917-939 Green Lanes </t>
  </si>
  <si>
    <t xml:space="preserve">3-49 The Orchard </t>
  </si>
  <si>
    <t xml:space="preserve">10-44 The Orchard </t>
  </si>
  <si>
    <t>11 Bush Hill</t>
  </si>
  <si>
    <t>Palace Gardens Shopping Centre Enfield,</t>
  </si>
  <si>
    <t>Enfield Town Station, Southbury Road, Enfield</t>
  </si>
  <si>
    <t>Oxford Garden Garages</t>
  </si>
  <si>
    <t>Roseneath Walk</t>
  </si>
  <si>
    <t>Rectory Farm</t>
  </si>
  <si>
    <t>Land opposite Jolly Farmers</t>
  </si>
  <si>
    <t>Bramley Road, London</t>
  </si>
  <si>
    <t>Land west of The Ridgeway and Fairview Road, Gordon Hill, Enfield</t>
  </si>
  <si>
    <t>EN2 8HJ</t>
  </si>
  <si>
    <t>Land at Picketts Lock</t>
  </si>
  <si>
    <t>Logan Rd</t>
  </si>
  <si>
    <t>377 North Circular Road</t>
  </si>
  <si>
    <t>2-22 Ecclesbourne Gardens</t>
  </si>
  <si>
    <t xml:space="preserve">Rear of 16-64 Devonshire Road (evens) </t>
  </si>
  <si>
    <t>255-275 Green Lanes</t>
  </si>
  <si>
    <t>178-208 Green Lanes</t>
  </si>
  <si>
    <t>Kennedy Avenue Enfield</t>
  </si>
  <si>
    <t>South Place Garages</t>
  </si>
  <si>
    <t>Travis Perkins Palmers Green, Bridge Drive, Broomfield Lane</t>
  </si>
  <si>
    <t>Garages at Oxford Gardens (by the sports club pitches)</t>
  </si>
  <si>
    <t>Multi storey car park incorporating Lidl – Sydney Road</t>
  </si>
  <si>
    <t>Garages at Waverley Road</t>
  </si>
  <si>
    <t>Car parking space at Wyldefield Gardens</t>
  </si>
  <si>
    <t>Garages and adjacent space at Cedars Court</t>
  </si>
  <si>
    <t>Crofton Way – Garages sites</t>
  </si>
  <si>
    <t>Banbury Close, site adjacent to railway, behind blocks</t>
  </si>
  <si>
    <t>Garage site at Rushey Hill</t>
  </si>
  <si>
    <t>Car parking space and garages at Elmsworth Close</t>
  </si>
  <si>
    <t>Car parks at St Joseph’s Road</t>
  </si>
  <si>
    <t>52 Sydney Road</t>
  </si>
  <si>
    <t>1-6 Clock Parade</t>
  </si>
  <si>
    <t xml:space="preserve">Barn Whitewebbs Farm Whitewebbs Road Enfield </t>
  </si>
  <si>
    <t>Celbic Hall 71-77 Lancaster Road Enfield</t>
  </si>
  <si>
    <t>397 Cockfosters Road Barnet</t>
  </si>
  <si>
    <t>68 Reservoir Road London</t>
  </si>
  <si>
    <t>39 Lower Kenwood Avenue Enfield</t>
  </si>
  <si>
    <t>Blackhorse Tower, Holbrook House And Churchwood House
116 Cockfosters Road</t>
  </si>
  <si>
    <t>16 Parkgate Crescent Barnet</t>
  </si>
  <si>
    <t>73A Camlet Way Barnet</t>
  </si>
  <si>
    <t>13 And 15 Greenbrook Avenue Enfield North Barnet</t>
  </si>
  <si>
    <t>383 Cockfosters Road Barnet</t>
  </si>
  <si>
    <t>30 Fairgreen Enfield North Barnet</t>
  </si>
  <si>
    <t>21 Fairgreen Enfield North Barnet</t>
  </si>
  <si>
    <t>Marie Elana Westpole Avenue Barnet</t>
  </si>
  <si>
    <t>31 Camlet Way Barnet</t>
  </si>
  <si>
    <t>381 Cockfosters Road Barnet</t>
  </si>
  <si>
    <t>40 Camlet Way Barnet</t>
  </si>
  <si>
    <t>23 Camlet Way Barnet</t>
  </si>
  <si>
    <t>80 Waggon Road Barnet</t>
  </si>
  <si>
    <t>51 Lancaster Avenue Barnet</t>
  </si>
  <si>
    <t>22 Beech Hill Barnet</t>
  </si>
  <si>
    <t>31 Beech Hill Barnet</t>
  </si>
  <si>
    <t>56 Camlet Way Barnet</t>
  </si>
  <si>
    <t>19 And 21 Parkgate Avenue Barnet</t>
  </si>
  <si>
    <t>32 Waggon Road And Land Rear Of 30 Waggon Road Barnet</t>
  </si>
  <si>
    <t>10 Fairgreen Enfield North Barnet</t>
  </si>
  <si>
    <t>14 Lancaster Avenue Barnet</t>
  </si>
  <si>
    <t>23 De Bohun Avenue</t>
  </si>
  <si>
    <t>Social Club 97 Ordnance Road Enfield</t>
  </si>
  <si>
    <t>59 Mandeville Road Enfield</t>
  </si>
  <si>
    <t>45 Rotherfield Road Enfield</t>
  </si>
  <si>
    <t>1 Raynton Road Enfield</t>
  </si>
  <si>
    <t>2 Ashton Road Enfield</t>
  </si>
  <si>
    <t>2 Hartland Close London</t>
  </si>
  <si>
    <t>58 Camlet Way Barnet</t>
  </si>
  <si>
    <t>42 Beech Hill Barnet</t>
  </si>
  <si>
    <t>Rear Of 22 Covert Way Enfield North Barnet</t>
  </si>
  <si>
    <t>37 Lancaster Avenue Barnet</t>
  </si>
  <si>
    <t>6 Kingwell Road Enfield North Barnet</t>
  </si>
  <si>
    <t>40 Beech Hill Barnet</t>
  </si>
  <si>
    <t>23 Beech Hill Avenue Barnet</t>
  </si>
  <si>
    <t>Alexandra Court London</t>
  </si>
  <si>
    <t>66 Beech Hill Barnet</t>
  </si>
  <si>
    <t>2 Beech Hill Avenue Barnet</t>
  </si>
  <si>
    <t>327-329 Green Lanes London</t>
  </si>
  <si>
    <t>273 Green Lanes London</t>
  </si>
  <si>
    <t>Equitis House 23 - 25 Aldermans Hill</t>
  </si>
  <si>
    <t>Public House 295 Green Lanes London</t>
  </si>
  <si>
    <t>Exchange Garages Trade Close London</t>
  </si>
  <si>
    <t>Garages Devonshire Close London</t>
  </si>
  <si>
    <t>Land At Rear Of  265-267 Green Lanes London</t>
  </si>
  <si>
    <t>196-198 Green Lanes London</t>
  </si>
  <si>
    <t>Honeysuckle House 1A Oakthorpe Road London</t>
  </si>
  <si>
    <t>Public House 413 Green Lanes London</t>
  </si>
  <si>
    <t>371 - 375 North Circular Road London</t>
  </si>
  <si>
    <t>Land Adjacent To 1 Lowden Road London</t>
  </si>
  <si>
    <t>William Court 190 Hertford Road</t>
  </si>
  <si>
    <t>185 Town Road Edmonton London</t>
  </si>
  <si>
    <t>434 Montagu Road London</t>
  </si>
  <si>
    <t>Vacant Land To The Rear Of 120 Bury Street London</t>
  </si>
  <si>
    <t>St Edmunds Church 115 Hertford Road</t>
  </si>
  <si>
    <t>26 Woodstock Crescent London</t>
  </si>
  <si>
    <t>329 Hertford Road London</t>
  </si>
  <si>
    <t>2B Mottingham Road London</t>
  </si>
  <si>
    <t>Sunbridge Nursing Home 108 Hickory Close London</t>
  </si>
  <si>
    <t>Butterfield House 25 Bycullah Road Enfield</t>
  </si>
  <si>
    <t>3 Uplands Park Road Enfield</t>
  </si>
  <si>
    <t>51 The Ridgeway Enfield</t>
  </si>
  <si>
    <t>11 Hadley Road Enfield</t>
  </si>
  <si>
    <t>22 Worlds End Lane London</t>
  </si>
  <si>
    <t>79 Windmill Hill Enfield</t>
  </si>
  <si>
    <t>1-44 Avalon Close</t>
  </si>
  <si>
    <t>The Oaks 8 Bycullah Road Enfield</t>
  </si>
  <si>
    <t>20, 22, 24 And 26 Drapers Road Enfield</t>
  </si>
  <si>
    <t>9 Ridgemount Gardens Enfield</t>
  </si>
  <si>
    <t>1 Chasewood Avenue Enfield</t>
  </si>
  <si>
    <t>70A And 72 The Ridgeway Enfield</t>
  </si>
  <si>
    <t>Garages Rear Of 7 Bycullah Road Enfield</t>
  </si>
  <si>
    <t>13 Oak Avenue Enfield</t>
  </si>
  <si>
    <t>Comfort Hotel 52 Rowantree Road</t>
  </si>
  <si>
    <t>41 The Ridgeway Enfield</t>
  </si>
  <si>
    <t>1-64 Hansart Way Enfield</t>
  </si>
  <si>
    <t>128 The Ridgeway Enfield</t>
  </si>
  <si>
    <t>254 Church Street London</t>
  </si>
  <si>
    <t>73A Church Street London</t>
  </si>
  <si>
    <t>27 Latymer Road London</t>
  </si>
  <si>
    <t>34 - 38 Church Street Enfield</t>
  </si>
  <si>
    <t>Commercial Premises 40 Church Street Enfield</t>
  </si>
  <si>
    <t>2A Green Dragon Lane London</t>
  </si>
  <si>
    <t>109 Park Avenue Enfield</t>
  </si>
  <si>
    <t>Broyle Gate 17 Quakers Walk London</t>
  </si>
  <si>
    <t>124 Old Park Ridings London</t>
  </si>
  <si>
    <t>38 Uplands Way London</t>
  </si>
  <si>
    <t>110 Bush Hill London</t>
  </si>
  <si>
    <t>1A Bazile Road London</t>
  </si>
  <si>
    <t>144 Wades Hill London</t>
  </si>
  <si>
    <t>Land End, 18 And Bush Hill Cottage, 20 Bush Hill London</t>
  </si>
  <si>
    <t>1 Onslow Gardens London</t>
  </si>
  <si>
    <t>27 Eversley Crescent London</t>
  </si>
  <si>
    <t>Salisbury Court 69 London Road Enfield</t>
  </si>
  <si>
    <t>46 Eversley Park Road London</t>
  </si>
  <si>
    <t>6 Crescent Road Enfield</t>
  </si>
  <si>
    <t>Parking Adjacent To Tiptree Drive Enfield</t>
  </si>
  <si>
    <t>8 Maxim Road London</t>
  </si>
  <si>
    <t>Garages Adjacent To Wansbeck Court Waverley Road Enfield</t>
  </si>
  <si>
    <t>Land To Rear Of Springview Care Home, Fronting The Coppice 8-10 Crescent Road Enfield</t>
  </si>
  <si>
    <t>55 Cheyne Walk London</t>
  </si>
  <si>
    <t>Unit 3-6 Clock Parade London Road Enfield</t>
  </si>
  <si>
    <t xml:space="preserve">1 – 2 Clock Parade London Road  Enfield </t>
  </si>
  <si>
    <t>1 Old Park Grove Enfield</t>
  </si>
  <si>
    <t>28 Deepdene Court London</t>
  </si>
  <si>
    <t>76 Ashford Crescent Enfield</t>
  </si>
  <si>
    <t>Unit 7 Sovereign Business Centre 33 Stockingswater Lane
Enfield</t>
  </si>
  <si>
    <t>Unit 6 Sovereign Business Centre 33 Stockingswater Lane Enfield</t>
  </si>
  <si>
    <t>427-429 Hertford Road Enfield</t>
  </si>
  <si>
    <t>419-421 Hertford Road Enfield</t>
  </si>
  <si>
    <t>10 Cedar Avenue Enfield</t>
  </si>
  <si>
    <t>19 Nursery Gardens Enfield</t>
  </si>
  <si>
    <t>2 Lansbury Road Enfield</t>
  </si>
  <si>
    <t>220-222 Hertford Road Enfield</t>
  </si>
  <si>
    <t>Rear Of 44-46 Green Street Enfield</t>
  </si>
  <si>
    <t>48 Orchardleigh Avenue Enfield</t>
  </si>
  <si>
    <t>Commercial Premises 179 Hertford Road Enfield</t>
  </si>
  <si>
    <t>12 Victoria Road London</t>
  </si>
  <si>
    <t>1, 2 And 2A Bridge Road London</t>
  </si>
  <si>
    <t>244 Fore Street London</t>
  </si>
  <si>
    <t>66 Church Street Edmonton</t>
  </si>
  <si>
    <t>361-363 Fore Street London</t>
  </si>
  <si>
    <t>Maldon Road Car Park And Newstead House 19 Maldon Road London</t>
  </si>
  <si>
    <t>Garages Adjacent To 43,47-53 And Rear Of 17-32 Gatward Green London</t>
  </si>
  <si>
    <t>Aberdeen Parade Angel Road London</t>
  </si>
  <si>
    <t>Edmonton Methodist Church 300 Fore Street London</t>
  </si>
  <si>
    <t>90 Camlet Way Barnet</t>
  </si>
  <si>
    <t>New Avenue Estate, London</t>
  </si>
  <si>
    <t>Former Middlesex University Trent Park Bramley Road</t>
  </si>
  <si>
    <t>64 Beech Hill Barnet</t>
  </si>
  <si>
    <t>15 Newmans Way Barnet</t>
  </si>
  <si>
    <t>3 And 4 Walmar Close Enfield</t>
  </si>
  <si>
    <t>3 Beech Hill Avenue Barnet</t>
  </si>
  <si>
    <t>45 De Bohun Avenue London</t>
  </si>
  <si>
    <t>11 Newmans Way Barnet</t>
  </si>
  <si>
    <t>66 Kingwell Road Enfield North Barnet</t>
  </si>
  <si>
    <t>39A Camlet Way Barnet</t>
  </si>
  <si>
    <t>117 Avenue Road London</t>
  </si>
  <si>
    <t>21 Broadgates Avenue Barnet</t>
  </si>
  <si>
    <t>Oakwood Methodist Church Westpole Avenue Barnet</t>
  </si>
  <si>
    <t>41 Kingwell Road Enfield North Barnet</t>
  </si>
  <si>
    <t>69 Lancaster Avenue Barnet</t>
  </si>
  <si>
    <t>14 Beech Hill Avenue Barnet</t>
  </si>
  <si>
    <t>Housing</t>
  </si>
  <si>
    <t>Garage</t>
  </si>
  <si>
    <t>No 13</t>
  </si>
  <si>
    <t>No 20</t>
  </si>
  <si>
    <t>Already developed</t>
  </si>
  <si>
    <t>No 14</t>
  </si>
  <si>
    <t>Unknown</t>
  </si>
  <si>
    <t xml:space="preserve">Adjacent to local centre </t>
  </si>
  <si>
    <t>Adjacent to local centre</t>
  </si>
  <si>
    <t>N</t>
  </si>
  <si>
    <t>Include</t>
  </si>
  <si>
    <t xml:space="preserve">Community Uses </t>
  </si>
  <si>
    <t xml:space="preserve">Expansion of community uses </t>
  </si>
  <si>
    <t xml:space="preserve">Unknown </t>
  </si>
  <si>
    <t>-</t>
  </si>
  <si>
    <t>Located within Flood Risk Zone 2/3</t>
  </si>
  <si>
    <t>Listed buildings on site</t>
  </si>
  <si>
    <t>No 9</t>
  </si>
  <si>
    <t>Telford Road Sites</t>
  </si>
  <si>
    <t>SGD6</t>
  </si>
  <si>
    <t>No 10</t>
  </si>
  <si>
    <t>No 11</t>
  </si>
  <si>
    <t>Existing Housing and Shops</t>
  </si>
  <si>
    <t xml:space="preserve">Community facilities retained, potential for additional residential to be explored. </t>
  </si>
  <si>
    <t>New Southgate Master Plan</t>
  </si>
  <si>
    <t>Site 7</t>
  </si>
  <si>
    <t>Existing development</t>
  </si>
  <si>
    <t>Within local centre, adjacent to station</t>
  </si>
  <si>
    <t>Car Park</t>
  </si>
  <si>
    <t xml:space="preserve">None known. </t>
  </si>
  <si>
    <t>Within Town Centre</t>
  </si>
  <si>
    <t xml:space="preserve">Mixed Use. Primarily retail with residential above. </t>
  </si>
  <si>
    <t>Non-residential Use</t>
  </si>
  <si>
    <t>Housing.</t>
  </si>
  <si>
    <t xml:space="preserve">Include / Exclude following  Level 1 criteria sift? </t>
  </si>
  <si>
    <t>Mixed use</t>
  </si>
  <si>
    <t>Car park</t>
  </si>
  <si>
    <t>Mixed use housing</t>
  </si>
  <si>
    <t>Magistrates court</t>
  </si>
  <si>
    <t xml:space="preserve">Café, restaurant and flexible business apce. </t>
  </si>
  <si>
    <t xml:space="preserve">Locally listed building. </t>
  </si>
  <si>
    <t xml:space="preserve">Residential </t>
  </si>
  <si>
    <t>Site 13</t>
  </si>
  <si>
    <t>Not proposed for housing</t>
  </si>
  <si>
    <t>n/a</t>
  </si>
  <si>
    <t xml:space="preserve"> Suitability Notes</t>
  </si>
  <si>
    <t xml:space="preserve">TBC following whole plan viability findings. </t>
  </si>
  <si>
    <t xml:space="preserve">Overcoming legal ownership issues of existing buildings on site likely to affect costs. </t>
  </si>
  <si>
    <t xml:space="preserve">No known abnormal costs. </t>
  </si>
  <si>
    <t xml:space="preserve">Potential abnormal costs to redevelop/repurpose listed building. </t>
  </si>
  <si>
    <t>0-5 years</t>
  </si>
  <si>
    <t>6-10 years</t>
  </si>
  <si>
    <t>11-15 years</t>
  </si>
  <si>
    <t>15+ years</t>
  </si>
  <si>
    <t>Potential decontamination costs.</t>
  </si>
  <si>
    <t>Achievable</t>
  </si>
  <si>
    <t>There is a reasonable prospect that the site will be developed for the defined use within the next 15 years</t>
  </si>
  <si>
    <t>Potentially achievable</t>
  </si>
  <si>
    <t>The achievability of the site is inhibited by an external factor where the timing of resolution is unknown. The delivery of the resolution will determine the future achievability of the site.</t>
  </si>
  <si>
    <t>Achievability unknown</t>
  </si>
  <si>
    <t>The site is subject to issues upon which further information is required before a robust decision can be made on achievability</t>
  </si>
  <si>
    <t>Unachievable</t>
  </si>
  <si>
    <t>There is no reasonable prospect that the site will be developed for the defined use within the next 15 years</t>
  </si>
  <si>
    <t xml:space="preserve">Given the multiple ownerships and absence of planning permission and  the valued use it is not likely that this would be delivered in the deliverable  period. </t>
  </si>
  <si>
    <t>Y</t>
  </si>
  <si>
    <t xml:space="preserve">Given the absence of planning permission and  the valued use it is not likely that this would
be delivered in the deliverable  period. </t>
  </si>
  <si>
    <t xml:space="preserve">Given the absence of planning permission it is not likely that this would be delivered in the deliverable period. </t>
  </si>
  <si>
    <t xml:space="preserve">Given the absence of planning permission and the existing use it is not likely that this would be delivered in the deliverable  period. </t>
  </si>
  <si>
    <t>Achievability Unknown</t>
  </si>
  <si>
    <t xml:space="preserve">Given the absence of planning permission and the existing use it is not likely that this would be delivered in the deliverable period. </t>
  </si>
  <si>
    <t>5 Villa block</t>
  </si>
  <si>
    <t>Case study: Finsbury Park Villas. Height assumption: 6 storeys</t>
  </si>
  <si>
    <t xml:space="preserve">Case study: Essex Mews </t>
  </si>
  <si>
    <t>This is in the conservation area and the building is locally listed. 
Conversion approach adopted   GEA=602.5 sqm; NIA=65%GEA=392sqm; average dwelling (1B,2B) = 60sqm; 392/60=6dwellings</t>
  </si>
  <si>
    <t>4.2. Linear block - Perimeter block without podium</t>
  </si>
  <si>
    <t>Case study: Rylw Yard. Height assumption: 4 storeys (4/5 of case study density considered)</t>
  </si>
  <si>
    <t>Deliverable (years 1-5)</t>
  </si>
  <si>
    <t>The site is available for development, offers a suitable location for the defined use, and is achievable with a realistic prospect that the defined use will be delivered on the site within 5 years.</t>
  </si>
  <si>
    <t>Developable (years 6-10, 11-15)</t>
  </si>
  <si>
    <t>The site is a suitable location for defined use and there is a reasonable prospect that the site is available and could be viably developed in years 6-10 or 11-15</t>
  </si>
  <si>
    <t>Potentially developable</t>
  </si>
  <si>
    <t>The site has been identified as potentially suitable and/or potentially available. Whether the site becomes developable will depend on further assessment through the plan making process, e.g. whether circumstances support the amendment or removal of existing designations, and further investigations into its availability</t>
  </si>
  <si>
    <t>Not developable within the next 15 years</t>
  </si>
  <si>
    <t>Those sites assessed as having significant policy and/or environmental constraints that means that the site is unlikely to be become suitable in the next 15 years. Those sites assessed as being unlikely to become available in the next 15 years. Those sites assessed as having no reasonable prospect of becoming achievable in the next 15 years</t>
  </si>
  <si>
    <t xml:space="preserve">Overall Conclusion Notes </t>
  </si>
  <si>
    <t>Case study: The Echoes. Height assumption: 5 storeys (5/6 of case density study considered)</t>
  </si>
  <si>
    <t>Case study: Sutherland Road. Height assumption: max 5 storeys</t>
  </si>
  <si>
    <t xml:space="preserve">Assumed not suitable for redevelopment due to listed buildings. </t>
  </si>
  <si>
    <t>Existing Housing</t>
  </si>
  <si>
    <t>Some leaseholders within site</t>
  </si>
  <si>
    <t>Potentially Available</t>
  </si>
  <si>
    <t>Masterplan design work underway for comprehensive redevelopment. Resident ballot planned post-covid</t>
  </si>
  <si>
    <t>Partial</t>
  </si>
  <si>
    <t>Potentially Suitable</t>
  </si>
  <si>
    <t>Case study: South Chase Lot 3</t>
  </si>
  <si>
    <t>Garages</t>
  </si>
  <si>
    <t xml:space="preserve">Minimal. Adjacent trees and buildilngs. </t>
  </si>
  <si>
    <t xml:space="preserve">Located within urban area, some distance from nearest local centre. </t>
  </si>
  <si>
    <t xml:space="preserve">Unknown. Multiple ownerships assumed. </t>
  </si>
  <si>
    <t xml:space="preserve">Legal costs associated with consolidating multiple ownerships. </t>
  </si>
  <si>
    <t xml:space="preserve">Limited delivery constraints. </t>
  </si>
  <si>
    <t>Petrol Station</t>
  </si>
  <si>
    <t>Vacant Land</t>
  </si>
  <si>
    <t>Car Park &amp; Garages</t>
  </si>
  <si>
    <t xml:space="preserve">Car Park &amp; Retail </t>
  </si>
  <si>
    <t xml:space="preserve">Car Park </t>
  </si>
  <si>
    <t>Retail</t>
  </si>
  <si>
    <t>Family Centre</t>
  </si>
  <si>
    <t>Petrol Station &amp; Car Park</t>
  </si>
  <si>
    <t xml:space="preserve">Located within urban area. Acceptable proximity to local services. </t>
  </si>
  <si>
    <t>Constraints unknown</t>
  </si>
  <si>
    <t xml:space="preserve">Potential access constraints due to narrow access. </t>
  </si>
  <si>
    <t>Amenity space</t>
  </si>
  <si>
    <t xml:space="preserve">Decanting of existing residents and demolition of existing housing will add additional costs. </t>
  </si>
  <si>
    <t xml:space="preserve">Given the absence of planning permission and the existing housing it is not likely that this would be delivered in the deliverable period. </t>
  </si>
  <si>
    <t>3.3 Terrace - Townhouse</t>
  </si>
  <si>
    <t>Case study: Goldsmith Street</t>
  </si>
  <si>
    <t>3.2. Terrace - Mews dual aspect</t>
  </si>
  <si>
    <t xml:space="preserve">Potential relocation of sub-station required. </t>
  </si>
  <si>
    <t>Case study Ordnance Road</t>
  </si>
  <si>
    <t xml:space="preserve">Given the absence of planning permission it is not likely that this would be delivered in the deliverable  period. </t>
  </si>
  <si>
    <t>Covered by Flood Zone 3</t>
  </si>
  <si>
    <t>4.3. Linear block - Mansion</t>
  </si>
  <si>
    <t>50% mansion block 3 storeys (Paxton House) + 50% dual aspect mews (South Chase Lot 3)</t>
  </si>
  <si>
    <t>Case study Sutherland Road. Height assumption: 5 storeys</t>
  </si>
  <si>
    <t xml:space="preserve">Potential decontamination costs </t>
  </si>
  <si>
    <t xml:space="preserve">Adjacent to existing housing. Viability subject to Whole Plan Viability. </t>
  </si>
  <si>
    <t>Only the garages have been considered for redevelopment. Case study: South Chase Lot 3</t>
  </si>
  <si>
    <t>Not developable due to unavailability</t>
  </si>
  <si>
    <t xml:space="preserve">GEA=656sqm; NIA: 65%GEA=426; no. of dwellings=426/60sqm= 7 dwellings per floor. Height assumption: 3 additional floors  </t>
  </si>
  <si>
    <t>Case study: Buccleuh House. Height assumption: 4 storeys</t>
  </si>
  <si>
    <t xml:space="preserve">Attractive locality, close to town centre and with mixture of uses nearby. Viability subject to Whole Plan Viability. </t>
  </si>
  <si>
    <t xml:space="preserve">Adjacent to existing housing. No known cost factor dependencies. Assumed viable subject to Whole Plan Viability.  </t>
  </si>
  <si>
    <t xml:space="preserve">Adjacent to existing housing. No known cost factor dependencies. Assumed viable  subject to Whole Plan Viability.  </t>
  </si>
  <si>
    <t xml:space="preserve">Adjacent to existing housing. No known cost factor dependencies. Assumed viable subject to Whole Plan Viability. </t>
  </si>
  <si>
    <t xml:space="preserve">Costs associated with redevelopment of existing use and provision of temporary car parking. </t>
  </si>
  <si>
    <t xml:space="preserve">Given the absence of landowner intent, and the likelihood that the car parking will be required for ongoing store operations it is not considered that this is an achievable site. </t>
  </si>
  <si>
    <t>Case study: Essex Mews</t>
  </si>
  <si>
    <t xml:space="preserve">Given the lack of landowner interest/intent shown and absence of planning permission and the current use it is not likely that this would be delivered in the deliverable  period. </t>
  </si>
  <si>
    <t xml:space="preserve">Given the lack of landowner interest/intent shown and the absence of planning permission it is not likely that this would be delivered in the deliverable  period. </t>
  </si>
  <si>
    <t xml:space="preserve">Given the lack of landowner interest/intent shown and the absence of planning permission and the current use it is not likely that this would be delivered in the deliverable  period. </t>
  </si>
  <si>
    <t xml:space="preserve">Unknown if Network Rail restrictions apply due to proximity to railway. Given the lack of landowner interest/intent shown and the absence of planning permission it is not likely that this would be delivered in the deliverable  period. </t>
  </si>
  <si>
    <t>Only 0.05ha considered for development due to access constraints. Case study: South Chase Lot 3</t>
  </si>
  <si>
    <t xml:space="preserve">Given the lack of landowner interest/intent shown, potential mulitiple ownerships and the absence of planning permission it is not likely that this would be delivered in the deliverable  period. </t>
  </si>
  <si>
    <t>In close proximity to Flood Zone 2</t>
  </si>
  <si>
    <t>LP615</t>
  </si>
  <si>
    <t>Barrowfield close, car parking space</t>
  </si>
  <si>
    <t>Include with exclusions</t>
  </si>
  <si>
    <t xml:space="preserve">Costs of redevelopment of existing building and relocation of existing uses. </t>
  </si>
  <si>
    <t xml:space="preserve">Lies within Flood Zone 2. Mitigation would be required. </t>
  </si>
  <si>
    <t xml:space="preserve">Potential additional abnormal costs due to flood risk mitigation required. </t>
  </si>
  <si>
    <t xml:space="preserve">Close to existing housing. No known cost factor dependencies. Viablility to be determined subject to Whole Plan Viability.  </t>
  </si>
  <si>
    <t xml:space="preserve">Operational supermarket on site presently. No owner intention indicated. Cost of providing temporary store in nearby location and/or loss of trade during store closure to be considered. </t>
  </si>
  <si>
    <t>Case study: 50% townhouse (Ordnance Road) + 50% mews (South Chase Lot 3)</t>
  </si>
  <si>
    <t xml:space="preserve">Potential access constraints, and adjacent to substantial trees - potential constraints from root protection areas. </t>
  </si>
  <si>
    <t xml:space="preserve">Unknown abnormal costs. Potential additional costs to mitigate constraints. </t>
  </si>
  <si>
    <t>Industrial  Estate</t>
  </si>
  <si>
    <t xml:space="preserve">Located wholly within Flood Zone 2 and Locally Significant Industrial Site designation. Could be suitable subject to satisfactory flood risk mitigation, and policy designation removal. </t>
  </si>
  <si>
    <t xml:space="preserve">Legal constraint unknown. Based on typology, assumed leasehold constraints to be overcome. In addition, given the lack of landowner interest/intent shown and the absence of planning permission it is not likely that this would be delivered in the deliverable  period. </t>
  </si>
  <si>
    <t>Station</t>
  </si>
  <si>
    <t xml:space="preserve">Improvements around station. </t>
  </si>
  <si>
    <t>Not identified for residential use</t>
  </si>
  <si>
    <t>Case study: Ordnance Road</t>
  </si>
  <si>
    <t>Open green space with trees</t>
  </si>
  <si>
    <t xml:space="preserve">Low density dwellings </t>
  </si>
  <si>
    <t xml:space="preserve">Close proximity to local amenities </t>
  </si>
  <si>
    <t>Mature trees on site. Site is also located above picadillly line.</t>
  </si>
  <si>
    <t>Develop</t>
  </si>
  <si>
    <t>House on site currently tenanted</t>
  </si>
  <si>
    <t xml:space="preserve">Potential deliverability constraints arising from trees on site and picadillly line beneath site. </t>
  </si>
  <si>
    <t xml:space="preserve">Unknown constraints identified </t>
  </si>
  <si>
    <t>Character of existing area</t>
  </si>
  <si>
    <t>Vacant land with scrubland/trees</t>
  </si>
  <si>
    <t>None</t>
  </si>
  <si>
    <t xml:space="preserve">Access arrangements unknown due to frontage onto A406. </t>
  </si>
  <si>
    <t>Developable</t>
  </si>
  <si>
    <t>Deliverable</t>
  </si>
  <si>
    <t xml:space="preserve">Could be considered Developable subject to addressing ownership considerations. </t>
  </si>
  <si>
    <t>Shops with residential above</t>
  </si>
  <si>
    <t>Site and Delivery Factors</t>
  </si>
  <si>
    <t xml:space="preserve">Potential access issues. </t>
  </si>
  <si>
    <t>Located on mixed use high street</t>
  </si>
  <si>
    <t xml:space="preserve">Additional costs of relocation of existing tenants and redevelopment of existing site. </t>
  </si>
  <si>
    <t>Comprehensive redevelopment</t>
  </si>
  <si>
    <t xml:space="preserve">Potential access constraints. </t>
  </si>
  <si>
    <t xml:space="preserve">Case study: South Chase Lot 3. Height assumption is 3 storeys. </t>
  </si>
  <si>
    <t xml:space="preserve">Car parking </t>
  </si>
  <si>
    <t>Existing estate</t>
  </si>
  <si>
    <t>Unknown constraints</t>
  </si>
  <si>
    <t>Residental and retail, train station</t>
  </si>
  <si>
    <t>MOL</t>
  </si>
  <si>
    <t>Located within MOL - open area</t>
  </si>
  <si>
    <t xml:space="preserve">New independent access required. </t>
  </si>
  <si>
    <t xml:space="preserve">Extant planning consent on site for medical centre, but no potential purchaser found. Viability subject to Whole Plan Viability. </t>
  </si>
  <si>
    <t xml:space="preserve">Case study: Ordnance Mews. Height assumption is 2 storeys (2/3 of case study density) </t>
  </si>
  <si>
    <t>LP1189</t>
  </si>
  <si>
    <t>Potential access constraints - backland development.</t>
  </si>
  <si>
    <t>Based on in-house capacity study</t>
  </si>
  <si>
    <t>Vacant residential building</t>
  </si>
  <si>
    <t>EN2 9AX</t>
  </si>
  <si>
    <t>Open countryside</t>
  </si>
  <si>
    <t>Located outside of existing settlement boundary and some distance from amenities</t>
  </si>
  <si>
    <t>Open fields, former riding school and ancilliary buildings, car park</t>
  </si>
  <si>
    <t>Single ownership</t>
  </si>
  <si>
    <t xml:space="preserve">Infrastructure costs for developing road and utilities. </t>
  </si>
  <si>
    <t xml:space="preserve">Viability subject to Whole Plan Viability and landowner information. </t>
  </si>
  <si>
    <t>1.3. House - Semi-detached</t>
  </si>
  <si>
    <t>Golf Club/ Course</t>
  </si>
  <si>
    <t>Dwelling and stables</t>
  </si>
  <si>
    <t>Unknown abnormal costs</t>
  </si>
  <si>
    <t>Garden Centre</t>
  </si>
  <si>
    <t xml:space="preserve">Existing uses on site </t>
  </si>
  <si>
    <t>Located some distance from amenities</t>
  </si>
  <si>
    <t>Redevelop</t>
  </si>
  <si>
    <t xml:space="preserve">Relocation of existing uses. </t>
  </si>
  <si>
    <t>Plant Nursery</t>
  </si>
  <si>
    <t xml:space="preserve">100% in Green Belt. In Grade 3 agricultural land. Soil surveys required to establish whether in Grade 3a. </t>
  </si>
  <si>
    <t>Plant Nursery  + houses</t>
  </si>
  <si>
    <t>Case study: Ryle Yard</t>
  </si>
  <si>
    <t xml:space="preserve">Case study: Goldsmith Street. 30% of site excluded due to need for access and open space on site. </t>
  </si>
  <si>
    <t xml:space="preserve">None known. Delivery rate may be restricted due to site size. </t>
  </si>
  <si>
    <t>Vacant scrubland</t>
  </si>
  <si>
    <t>At edge of existing settlement</t>
  </si>
  <si>
    <t xml:space="preserve">Existing trees on site. Adjacent to areas with flood risk. Other constraints unknown. </t>
  </si>
  <si>
    <t xml:space="preserve">Case study: Ryle Yard
30% of site excluded due to need for access and open space on site. </t>
  </si>
  <si>
    <t>Case study: Ryle Yard. Height assumption: 5 storeys</t>
  </si>
  <si>
    <t xml:space="preserve">Case study: Ryle Yard. Height assumption: 5 storeys. 20% of site excluded due to need for access and open space on site. </t>
  </si>
  <si>
    <t xml:space="preserve">Case study: Goldsmith Street. 20% of site excluded due to need for access and open space on site. </t>
  </si>
  <si>
    <t xml:space="preserve">Case study: South Chase Lot 3 </t>
  </si>
  <si>
    <t>None known.</t>
  </si>
  <si>
    <t>Pasture / Grazing land</t>
  </si>
  <si>
    <t xml:space="preserve">Open countryside. On edge of settlement in Green Belt. </t>
  </si>
  <si>
    <t xml:space="preserve">Case Study: Finsbury Park Villas. Height assumption: 6 storeys. </t>
  </si>
  <si>
    <t xml:space="preserve">Site submitted by leaseholder. All with interest in land not aware of submission. </t>
  </si>
  <si>
    <t xml:space="preserve">Clubhouse and changing facilities for Saracens Amateur RFC </t>
  </si>
  <si>
    <t xml:space="preserve">Lack of proximity to local amenities </t>
  </si>
  <si>
    <t>Open space</t>
  </si>
  <si>
    <t>Open space and residential</t>
  </si>
  <si>
    <t xml:space="preserve">Case study: Ordnance Mews. Height assumption is 2-3 storeys </t>
  </si>
  <si>
    <t xml:space="preserve">Site submitted by third party. All with interest in land not aware of submission. </t>
  </si>
  <si>
    <t xml:space="preserve">Potential access constraints. Ownership issue to be addressed. </t>
  </si>
  <si>
    <t>Located within rear gardens</t>
  </si>
  <si>
    <t>see COC9b</t>
  </si>
  <si>
    <t>Green Belt land, Public Open Space and a Site of Borough Importance of Nature Conservation are located to the north of the Site across Bromley Road.
A Site of Metropolitan Importance to Nature Conservation is located to the northwest of the Site across Bramley Road.</t>
  </si>
  <si>
    <t xml:space="preserve">Proposed capacity based on submitted information by developer. Subject to further detailed consideration. </t>
  </si>
  <si>
    <t>Case study: Ordnance Mews</t>
  </si>
  <si>
    <t>Develop. It is proposed that this site accommodates a residential led development with the potential for some retail/commerical uses to ground/lower floors, and includes flexibility to reprovide the existing London Underground accommodation space on site and removal of the existing commuter car park. Development on the site would be required to take a considered and sensitive approach to the impact upon the adjacent Green Belt.</t>
  </si>
  <si>
    <t xml:space="preserve">Mixed use residential </t>
  </si>
  <si>
    <t>Railway terminus depot</t>
  </si>
  <si>
    <t>Adjacent to Green Belt.</t>
  </si>
  <si>
    <t xml:space="preserve">Potetntial leasehold ownership considerations to be addressed. Landowner has begun engaging relevant parties. Delivery rate may be restricted due to site size. </t>
  </si>
  <si>
    <t xml:space="preserve">Unknown. </t>
  </si>
  <si>
    <t>Mixed use town centre</t>
  </si>
  <si>
    <t>Higher density mixed use development</t>
  </si>
  <si>
    <t xml:space="preserve">Existing uses on site. </t>
  </si>
  <si>
    <t>Large shopping centre, a daily market, a leisure centre, 754 residential dwellings and over 1,000 car parking spaces.</t>
  </si>
  <si>
    <t>10% in Flood Zone 3</t>
  </si>
  <si>
    <t>Freehold – Thames Water
Northern Part of Site – leased to Camden Plant Ltd
Southern Part of Site – leased to North London Waste Authority</t>
  </si>
  <si>
    <t>B1(c) commercial units and office space, CRT's operational building, boatyard and storage</t>
  </si>
  <si>
    <t>Residential
Employment/indsutrial</t>
  </si>
  <si>
    <t>60% in Level 1 constraints. 100% in Level 2 constraints</t>
  </si>
  <si>
    <t xml:space="preserve">Overall Achievability Conclusion </t>
  </si>
  <si>
    <t>Not available due to safeguarding for Crossrail 2</t>
  </si>
  <si>
    <t>Case study: Harvard Gardens. Maximum height: 10 storeys</t>
  </si>
  <si>
    <t xml:space="preserve">Case Study: Finsbury Park Villas. Height assumption: 3 storeys. </t>
  </si>
  <si>
    <t xml:space="preserve">Case study: Goldsmith Street
10% of site covered by Level 1 constraints. 
70% of site assumed developable taking into consideration need for road/open space infrastructure etc. </t>
  </si>
  <si>
    <t xml:space="preserve">Case study: 50% semidetached (Horsted Park) + 40% terraces (Goldsmith Street) + 10% linear block (Ryle Yard)
10% of site excluded due to Level 1 constraints. 
Net developable area assumed as 70% to account for need for road/open space infrastructure etc. </t>
  </si>
  <si>
    <t>Builders Merchant</t>
  </si>
  <si>
    <t>85% of site covered by level 2 constraints</t>
  </si>
  <si>
    <t xml:space="preserve">Only the southern end considered for development due to the contraints given by the numerous mature trees (0.036 ha). Case study: Ordnance Mews. Height assumption is 2-3 storeys </t>
  </si>
  <si>
    <t>Case study: Essex mews</t>
  </si>
  <si>
    <t>LP613</t>
  </si>
  <si>
    <t xml:space="preserve">East Lodge Village Business Centre </t>
  </si>
  <si>
    <t xml:space="preserve">The central part of the Site forms previously developed land. Parts of the Site located to the south and the east are greenfield / woodland. </t>
  </si>
  <si>
    <t xml:space="preserve">Residential (care home) </t>
  </si>
  <si>
    <t xml:space="preserve">Countryside and wooded area. </t>
  </si>
  <si>
    <t xml:space="preserve">Mixed use office, residential, industrial, storage, retail. </t>
  </si>
  <si>
    <t xml:space="preserve">Horticultural </t>
  </si>
  <si>
    <t xml:space="preserve">Constraints unknown. At edge of conservation area. </t>
  </si>
  <si>
    <t xml:space="preserve">Dwellings, builders storage, paddocks and nursery and buildings. </t>
  </si>
  <si>
    <t>Countryside</t>
  </si>
  <si>
    <t xml:space="preserve">Existing uses on site and other unknown constraints. </t>
  </si>
  <si>
    <t>Grassland</t>
  </si>
  <si>
    <t>Wooded area</t>
  </si>
  <si>
    <t xml:space="preserve">In Green Belt. Adjacent to SINC. Within conservation area. </t>
  </si>
  <si>
    <t xml:space="preserve">Vacant grassland and buildings. </t>
  </si>
  <si>
    <t>Potential access constraints due to adjacency to Motorway</t>
  </si>
  <si>
    <t xml:space="preserve">Mixed Use </t>
  </si>
  <si>
    <t xml:space="preserve">Case study: 70% Horsted Park (161.5 hrha), 30% Ryle Yard (442hr/ha) 15% of site within Flood Zone 3 excluded. 30% of site excluded due to need for access and open space on site.  </t>
  </si>
  <si>
    <t xml:space="preserve">School </t>
  </si>
  <si>
    <t xml:space="preserve">Potentially achievable </t>
  </si>
  <si>
    <t>Shopping Centre</t>
  </si>
  <si>
    <t>Mixed Use</t>
  </si>
  <si>
    <t>Town centre</t>
  </si>
  <si>
    <t xml:space="preserve">Station </t>
  </si>
  <si>
    <t>Partly in Flood Zone 3</t>
  </si>
  <si>
    <t>Figures taken from granted planning application</t>
  </si>
  <si>
    <t>Potentially Developable</t>
  </si>
  <si>
    <t xml:space="preserve">Chiswick Road Estate (Osward and Newdales) </t>
  </si>
  <si>
    <t>Partly in Flood Risk 3</t>
  </si>
  <si>
    <t>Case study: Chobman Manor. Height assumption: 6 storeys</t>
  </si>
  <si>
    <t>Construction of a pitched roof to existing block to provide 2 x 2-bed self contained flats with two front dormer windows and two rear sun terraces, refuse and cycle storage at front and 3 off street parking spaces.</t>
  </si>
  <si>
    <t>Redevelopment of site and erection of 4 single family dwellings comprising of 2 x 2-bed and 2 x 3-bed with associated parking and landscaping.</t>
  </si>
  <si>
    <t>Demolition of existing buildings and structures, construction of new road with vehicular access to Bury Street West and erection of 50 residential units comprising mix of 2 and 3 storey semi-detached houses with associated landscaping and amenity including sub-station.</t>
  </si>
  <si>
    <t>Redevelopment of site involving demolition of existing building to provide a part 6-part 7 storey block of 91 residential units comprising (49 x 1 bed, 32 x 2 bed and 10 x 3 beds involving balconies together with parking at basement level, landscaping, private and communal amenity space.</t>
  </si>
  <si>
    <t>Creation of a part additional floor to provide two additional self-contained flats, comprising 2 x 2-bed.</t>
  </si>
  <si>
    <t>Redevelopment of site by erection of a 3-storey block of 6 self-contained flats (4 x 1-bed, 1 x 2-bed and 1 x 3-bed) with associated amenities and car parking.</t>
  </si>
  <si>
    <t>Construction of fourth floor to all blocks totalling 8 x 2 bed self-contained flats with balconies and 3-storey rear extension to provide lift shaft.</t>
  </si>
  <si>
    <t>Demolition of the former Coach house and erection of terrace of 4 x 2 bed single family dwellings with amenity space together with part demolition and renovation of Cemetery house to provide Offices at ground and first floor level involving lowering and extension to existing basement, single storey rear extension with internal terraces, rear dormers with rooflights, replacement windows and alterations to existing lightwells and creation of an additional lightwell together with the construction of new hardstanding with garages ,car parking spaces, installation of fencing, new site access to south boundary and access gates for pedestrians and vehicles.</t>
  </si>
  <si>
    <t>Conversion of residential care (C2) home into 3 self contained flats (C3).</t>
  </si>
  <si>
    <t>Redevelopment of site and erection of a 3 storey block of 9 self contained flats comprising  (7x1 bed and 2x2 bed) involving rooms in roof, associated landscaping , amenity  space and parking.</t>
  </si>
  <si>
    <t>Amendment pursuant to planning application ref: 17/00330/FUL (Erection of a 3-storey block of 5 x self-contained flats (comprising 2 x 1-bed, 2 x 2-bed and 1 x 3-bed) with balconies to front and side), involving alterations of parking spaces to 3 and improvements to boundary walls with associated vehicle access, landscaping, cycle parking and refuse stores.</t>
  </si>
  <si>
    <t>Redevelopment of the site to provide 2 x dwellinghouses involving single storey rear extension, increased roof height together with side dormers and roof lights.</t>
  </si>
  <si>
    <t>Redevelopment of site and erection of part 3, part 4 storey block of 27 self contained flats comprising 5 x 1 bed, 14 x 2 bed and 8 x 3 bed with associated parking and landscaping.</t>
  </si>
  <si>
    <t>Redevelopment of the site to provide 56 new residential units including 5 x 4-bed town house (with integral garage), 7 x 2-bed houses, 2 x 3-bed houses and two blocks providing 21 x 1-bed, 10 x 2-bed and 11 x 3-bed self-contained flats. Provision for cycle and bin stores, new access roads, car parking spaces and associated amenity spaces and landscaping.</t>
  </si>
  <si>
    <t>Sub-division of site and erection of an end-of-terraced 2-storey, 5-bed dwelling house with integral garage, rooms roof and vehicular access.</t>
  </si>
  <si>
    <t>Conversion of dwelling house to 4 x self-contained flats (2 x 2-bed and 2 x 3-bed), involving juliet balcony to rear, alterations to all fenestrations, demolition of ancillary structures with associated amenity space, refuse storage, cycle and vehicle parking.</t>
  </si>
  <si>
    <t>Redevelopment of site by the erection of 2 x 3-bed single family dwelling houses.</t>
  </si>
  <si>
    <t>Creation of 4no single family dwellings (1 x 3-bed, 2 x 4-bed and 1 x 5-bed), involving restoration and conversion of Grade II listed threshing barn, demolition of pole barn at rear, erection of 2no outbuildings with integral garage and office space, and associated landscaping.</t>
  </si>
  <si>
    <t>Redevelopment of site and erection of 2 x 4-bed detached single family bungalows, with accommodation in roof space, together with detached garages and associated works.</t>
  </si>
  <si>
    <t>Redevelopment of site and erection of a 4-storey block comprising 7 self-contained flats (6 x 2-bed and 1 x 4-bed), with a community hall (D1) on the ground floor.</t>
  </si>
  <si>
    <t>Sub-division of site and erection of a two storey residential dwelling for use as house in multiple occupation (HMO) (C4) for up to 6 people, involving basement level and refuse storage.</t>
  </si>
  <si>
    <t>Redevelopment of site and erection of 3 storey block of 7 self contained flats, comprising 2 x 1-bed, 4 x 2-bed and 1 x 3-bed involving accommadation in roofspace and associated parking and amenity space at front.</t>
  </si>
  <si>
    <t>Redevelopment of site and erection of part 2, part 3 storey building with lower ground level to provide 11 self contained flats with solar panels, terraces and balconies and associated landscaping and parking.</t>
  </si>
  <si>
    <t>Sub-division of site and erection of a 2-storey detached dwelling house.</t>
  </si>
  <si>
    <t>Demolition of the existing dwelling and erection of a detached 3-storey, 4-bed single family dwelling with Juliet balconies, basement  incorporating swimming pool, lightwell, terrace at rear  and rooms in roof with rear dormer.</t>
  </si>
  <si>
    <t>Redevelopment of site by the demolition of the existing bungalow and erection of a detached 2 storey, 4-bed single family dwelling house with accommodation in roof space.</t>
  </si>
  <si>
    <t>Redevelopment of site and erection of 2 storey 4 bed single family dwelling with rooms in roof.</t>
  </si>
  <si>
    <t>Subdivision of No. 15 and erection of a detached 2-storey 6-bed single family dwelling house at side, with rear dormer including patio doors and Juliette balcony and front rooflight, hardstanding to front and vehicular access via Newmans Way; single storey side extension to No. 13 and part single, part 2-storey rear and roof extensions to Nos. 13 and 15 including formation of a crown roof, rear dormers with patio doors and Juliette balcony and front rooflights, hardstanding to front and vehicular access via Greenbrook Avenue. (retrospective)</t>
  </si>
  <si>
    <t>Demolition of existing building and erection of  a 2.5 storey block of 12 x 2-bed and 2x 1-bed self contained flats with accommodation and car parking at basement level and associated works</t>
  </si>
  <si>
    <t>Redevelopment of site and erection of 1 x 5 bed single family dwelling with rooms in roof, integral garage, raised patio and associated  landscaping.</t>
  </si>
  <si>
    <t>Redevelopment of site involving demolition of the existing dwelling and erection of new 2-storey 5 bed single family dwelling with rooms in roof and swimming pool at basement level.</t>
  </si>
  <si>
    <t>Demolition of existing detached house and erection of 3 x 3-bed terraced single family dwellings, with a basement level and associated parking.</t>
  </si>
  <si>
    <t>Redevelopment of site by the erection of a detached 2-storey, 6-bed dwelling house including rooms in roof, basement level with incorporating swimming pool, garage at front and associated landscaping.</t>
  </si>
  <si>
    <t>Redevelopment of site and erection of 2 storey block of 9 self contained flats comprising 8 x 2 bed and 1 x 3 bed with basement level, terraces and balconies, installation of lift and associated parking and landscaping.</t>
  </si>
  <si>
    <t>Redevelopment of site by the erection of 2 detached 2-storey, 4-bed single family dwellings with rooms in roof, basement level, integral garages and rear terraces (revised drawing and additional information submitted)</t>
  </si>
  <si>
    <t>Redevelopment of site and erection  of 2 x 4 bed detached single family dwelling and a block of 7 flats comprising 4 x 3, 1 x 2 and 2 x 1 bed with associated landscaping and amenity space.</t>
  </si>
  <si>
    <t>Redevelopment of site by the erection of a detached 2-storey, 7-bed dwelling house including rooms in roof, basement level incorporating swimming pool, garage at front and associated landscaping.</t>
  </si>
  <si>
    <t>Redevelopment of site and erection of 1 x 5-bed single family dwelling with rooms in roof and basement.</t>
  </si>
  <si>
    <t>Demolition of existing dwelling and erection of 9 residential units (6 x 3-bed and 3 x 2-bed) in two blocks: 1 x part 3-storey block to front of site with basement and terraces to rear and a part 2, part 3-storey block to rear of site with lower ground floor and terraces to rear. Basement car park, leisure facilities and plant, new vehicular access, gates, pedestrian access, communal garden and associated landscaping.</t>
  </si>
  <si>
    <t>Conversion of single family dwelling house into 5 self-contained flats, comprising 1 x 1-bed, 2 x 2-bed and 2 x 3-bed, involving dormers to front and rear.</t>
  </si>
  <si>
    <t>Redevelopment of the site and erection of a 2-storey block, comprising of 3 single family dwellings with accommodation in roof space and lower ground level, including front and rear dormers, parking, refuse facilities and communal amenity space.</t>
  </si>
  <si>
    <t>Redevelopment of site by the erection of a detached 2-storey, 5-bed dwelling house with front and side boundary walls to 19 Parkgate Avenue and two storey front extension, part single, part 2- storey rear extension, first floor part side extension, rear dormers with side rooflights and front and side boundary walls to 21 Parkgate Avenue.</t>
  </si>
  <si>
    <t>Sub-division of site, demolition of the existing property and erection of 3 x 5 bed and 1 x 6 bed detached dwelling houses, including landscaping, parking, new access from Waggon road and four (4) detached vehicle garages.</t>
  </si>
  <si>
    <t>Redevelopment of site by the erection of a detached 2-storey, 6-bed dwelling house with excavation of basement level and rooms in roof, vehicular access.</t>
  </si>
  <si>
    <t>Sub-division of site and erection of a 1 x 4-bed single family dwelling house with a detached garage, basement level and associated amenities together with single storey side extension, lower ground floor and detached garage at rear to existing lodge.</t>
  </si>
  <si>
    <t>Redevelopment of site and erection of two-storey 6-bed single family dwellinghouse involving room in roofspace.</t>
  </si>
  <si>
    <t>Redevelopment of site and erection of a building comprising 2 x 3-bed and 1 x 1-bed self-contained flats involving accommodation in the roof space (Revised Plans)</t>
  </si>
  <si>
    <t>Redevelopment of site and erection of a building comprising 4 x 3-bed, 2 x 2-bed and 1 x 1-bed self-contained flats with a basement car park.</t>
  </si>
  <si>
    <t>Subdivsion of single family dwellinghouse into 3 self-contained flats (2 x 3-bed, 1 x 4-bed) facilitated by the conversion of the integral garage to habitable floorspace, erection of a pitch roof rear dormer and minor external alterations to windows and doors._x000D__x000D_</t>
  </si>
  <si>
    <t>Redevelopment of site and erection of 3 x 2-storey single family dwelling houses (comprising 2 x 5-bed and 1 x 7-bed), with accommodation in roof spaces, parking and refuse facilities, together with associated landscaping (Revised Plans).</t>
  </si>
  <si>
    <t>Redevelopment of site and erection of a 2-storey, 5-bed family dwelling house, with accommodation in the roof space and associated works.</t>
  </si>
  <si>
    <t>Redevelopment of the site by the demolition of existing buildings and erection of a 3 storey building to provide 28 x self-contained residential retirement units together with construction of vehicular access from Westpole Avenue with basement level car parking, communal facilities and landscaping.</t>
  </si>
  <si>
    <t>Redevelopment of site and erection of 1 x 5 bed single family dwelling with rooms in roof.</t>
  </si>
  <si>
    <t>Call for sites</t>
  </si>
  <si>
    <t>Demolition of existing 1no. 4-bedroom dwelling (C3) and erection of 4no. 4-bedroom (8 person) dwellinghouses with basement level accommodation and associated works.</t>
  </si>
  <si>
    <t>Redevelopment of site and erection of 2 x 2-storey, 5-bed dwellinghouses with associated parking and refuse storage.</t>
  </si>
  <si>
    <t>Redevelopment of site and erection of 1 x two-storey 6-bed single-family dwellinghouse with accommodation in the roof space and associated works.</t>
  </si>
  <si>
    <t>Demolition of existing house and erection of 2 x 2-storey, 2 x 4-bed single family dwellinghouses</t>
  </si>
  <si>
    <t>Redevelopment of site by the erection of a detached 2-storey dwelling house together with construction of hardstanding.</t>
  </si>
  <si>
    <t>Redevelopment of the site and erection of 9 self-contained flats with some matters reserved (ACCESS).</t>
  </si>
  <si>
    <t>Phased redevelopment of site to provide a total of 262 residential units (134 apartments, 128 houses, including 58 affordable units) with museum, cafe and leisure uses, ancillary parking, vehicle and pedestrian access routes and cycle ways, involving the demolition of Bevan Hall, Lakeview, Wisteria Building, Jebb Building, the Student Union, Gubbay Hall, the Sports Hall, Sassoon Hall, the Bothy, South Lodge, Music Block and ancillary structures, restoration and change of use of The Mansion House to museum/ event space with ancillary cafe (980 sq.m Class D1) at ground floor (in part) and basement levels with 15 residential units above; restoration of the Orangery and swimming pool involving single storey extension to provide gym/fitness facility (344 sq.m, Class D2); conversion of the Dower House into 2 houses involving partial demolition, extension and internal/external alterations; refurbishment of Gardeners Cottage involving alterations to fenestration; works to Rookery Lodge involving demolition of lean to and erection of part single, part 2-storey rear extension; conversion of The Stable Block to 11 residential units; erection of 232 new dwellings in a mix of one to four storey buildings with garages and vehicle parking at surface and undercroft/basement levels, together with restoration of landscaped public amenity areas, including statues, urns and gates, and outdoor tennis courts, provision of on-site childrens play space and sustainable drainage systems; surfacing and laying out of existing hockey club car park,highway alterations to the junction of Snakes Lane with Bramley Road and pedestrian crossing, including erection of shuttle bus garage and driver facilities, bus shelter, single family dwelling house and provision of cycle parking.  (An Environmental Statement, including a non-technical summary, also accompanies the planning application in accordance with the Town and Country Planning (Environmental Impact Assessment) Regulations 2011, as amended 2015</t>
  </si>
  <si>
    <t>Redevelopment of site and erection of a 4 storey block of 12 self contained flats comprising of (1 x 1 bed, 2 x 2 bed, 6 x 3 bed and 3 x 4 bed) with parking at ground floor and erection of part 3, part 4 storey Church building involving vehicular access off Brettenham Road.</t>
  </si>
  <si>
    <t>Construction of additional storey at third floor level to provide 7 self-contained flats, comprising 4 x 1-bed and 3 x 2b with balconies; associated car parking and front/rear/side facade refurbishment.</t>
  </si>
  <si>
    <t>Redevelopment of site and erection of a 4-storey building comprising retail/warehouse (Use Class A1) on the ground floor and 9 self-contained units on the upper floors (2 x 3-bed, 2 x 2-bed, 3 x 1-bed and 2x studio flats) with part lower ground floor, roof terrace and parking.</t>
  </si>
  <si>
    <t>Redevelopment of sites and erection of 12 single family dwellings comprising  11x3 bed  and 1x2 bed (Site 1) and 3-storey block of 9  x 1 bed  an 1 x 2 bed self contained flats (Site 2) with amenity space.</t>
  </si>
  <si>
    <t>Creation of a first and second floor to provide 9 self contained flats comprising (2 x Studio, 2 x 1 bed, 4 x 2 bed and 1 x 3 bed) together with external staircase and new entrance to side.</t>
  </si>
  <si>
    <t>Part change of use at ground and first from A1 to C3; erection of a second floor roof extension; erection of a single storey ground floor rear/side extension and external changes to the elevations of the buildings to facilitate the creation of 5 self-contained flats comprising 1 x 1-bed and 4x studio flats in association with secure cycle and refuse storage.</t>
  </si>
  <si>
    <t>Erection of a 2-storey rear extension and creation of second floor to provide 6 self contained flats (3 x 1 bed and 3 x 2 bed), involving balconies to first and second floor at rear, internal cycle parking area, separate detached bin store, solar panels to roof and glass canopy to ground floor rear.</t>
  </si>
  <si>
    <t xml:space="preserve">Availability unknown. No scope for infill </t>
  </si>
  <si>
    <t xml:space="preserve">Availability Unknown. Could be considered Developable subject to confirming availability. </t>
  </si>
  <si>
    <t xml:space="preserve">Not suitable for redevelopment due to listed buildings. </t>
  </si>
  <si>
    <t>Not suitable</t>
  </si>
  <si>
    <t>Case study: Ryle Yard. Height assumption: 4 storeys (4/5 of case study density considered)</t>
  </si>
  <si>
    <t>Potentially Achievable</t>
  </si>
  <si>
    <t>Exclude</t>
  </si>
  <si>
    <t>Residential</t>
  </si>
  <si>
    <t>Case study: Hammond Court. Height assumption: 4 storeys (4/5 of case study density)</t>
  </si>
  <si>
    <t>Case study: Chobman Manor. Height assumption: 5 storeys (5/6 of case density study considred)</t>
  </si>
  <si>
    <t xml:space="preserve">Infill delivery around existing estate may add additional constraints. </t>
  </si>
  <si>
    <t>Case study: Chobman Manor. Height assumption: 6 storeys. Circa 10% of land is developable</t>
  </si>
  <si>
    <t xml:space="preserve">Only part of land is developable. </t>
  </si>
  <si>
    <t>Constraints from operational sidings may constrain capacity</t>
  </si>
  <si>
    <t xml:space="preserve">Significant information required on required infrastructure to determine viability due to site size. </t>
  </si>
  <si>
    <t xml:space="preserve">Delivery rate may be restricted due to site size. </t>
  </si>
  <si>
    <t xml:space="preserve">Significant information required to determine viability due to site size. </t>
  </si>
  <si>
    <t xml:space="preserve">Case study: The Echoes. Height assumption: 5 storeys. 
Net developable area assumed as 70% to account for need for road/open space infrastructure etc. </t>
  </si>
  <si>
    <t>n/a. However adjacent to MOL and SINC</t>
  </si>
  <si>
    <t>None known</t>
  </si>
  <si>
    <t xml:space="preserve">Amendments to utilities required. </t>
  </si>
  <si>
    <t xml:space="preserve">Potential additional costs as a result of construction logistics around existing school. </t>
  </si>
  <si>
    <t>Garden / garages</t>
  </si>
  <si>
    <t>Residential, employment/ industrial, retail/ commercial, office, arts and culture, a mixture of types, other.</t>
  </si>
  <si>
    <t xml:space="preserve">Viability subject to Whole Plan Viability and landowner information. Mixed use development proposed - viability unknown. </t>
  </si>
  <si>
    <t xml:space="preserve">Potential physical constraints from tube tracks. </t>
  </si>
  <si>
    <t>Residential, retail/ commercial, a mixture of types</t>
  </si>
  <si>
    <t xml:space="preserve">Viability subject to Whole Plan Viability. </t>
  </si>
  <si>
    <t xml:space="preserve">Physical constraints from underground utilities. </t>
  </si>
  <si>
    <t>Domestic Back gardens and garages</t>
  </si>
  <si>
    <t>Rear Gardens</t>
  </si>
  <si>
    <t xml:space="preserve">Potential access constraints.Trees on some plots. Ownership issue to be addressed. </t>
  </si>
  <si>
    <t xml:space="preserve">Various industrial, storage and retail uses </t>
  </si>
  <si>
    <t>Unknown.</t>
  </si>
  <si>
    <t xml:space="preserve">Residential-led mixed-use development. </t>
  </si>
  <si>
    <t xml:space="preserve">Potential access constraints for delivery of housing arising from proximity to  industrial uses within SIL. </t>
  </si>
  <si>
    <t>Potential access constraints.</t>
  </si>
  <si>
    <t xml:space="preserve">Retention of boatyard and integration into residential development. </t>
  </si>
  <si>
    <t>Based on information submitted by developer</t>
  </si>
  <si>
    <t xml:space="preserve">Subject to overcoming flood risk considerations and demonstration of viability. </t>
  </si>
  <si>
    <t>Freehold interest – London Borough of Enfield.
Leasehold interest: Legal &amp; General Property Partners (Industrial Fund) Limited and Legal &amp; General Property Partners (Industrial) Nominees Limited</t>
  </si>
  <si>
    <t>Submitted by leaseholder for development.</t>
  </si>
  <si>
    <t>Located within SIL</t>
  </si>
  <si>
    <t xml:space="preserve">Subject to SIL designation. Land to be assessed for employment need as well. </t>
  </si>
  <si>
    <t>Hospital grounds</t>
  </si>
  <si>
    <t>Residential / education</t>
  </si>
  <si>
    <t xml:space="preserve">Located within Green Belt.  In Grade 3 agricultural land. Soil surveys required to establish whether in Grade 3a. </t>
  </si>
  <si>
    <t xml:space="preserve">Located within Green Belt. In Grade 3 agricultural land. Soil surveys required to establish whether in Grade 3a. </t>
  </si>
  <si>
    <t xml:space="preserve">Additional costs of relocation/decanting of existing tenants and redevelopment of existing site. </t>
  </si>
  <si>
    <t xml:space="preserve">Adjacent to garden with mature trees. </t>
  </si>
  <si>
    <t xml:space="preserve">Located within LSIS. Could be considered for residential, subject to assessment for employment requirements. Viability of mixed use development would also require demonstration. </t>
  </si>
  <si>
    <t>Adjacent to local open space</t>
  </si>
  <si>
    <t>Warehouse and offices</t>
  </si>
  <si>
    <t>Misture of uses including residentail, employment/industrial and office</t>
  </si>
  <si>
    <t xml:space="preserve">Potential existing occupiers on site TBC. </t>
  </si>
  <si>
    <t xml:space="preserve">Trees around site may constrain delivery. </t>
  </si>
  <si>
    <t xml:space="preserve">Could be considered developable subject to demonstration of achievability. </t>
  </si>
  <si>
    <t>Unused health centre</t>
  </si>
  <si>
    <t xml:space="preserve">Demolition of existing buildings, and reprovision of existing uses. </t>
  </si>
  <si>
    <t xml:space="preserve">Constrained by mature trees and overlooking from adjacent properties. </t>
  </si>
  <si>
    <t xml:space="preserve">In current employment use. Could be considered for residential, subject to assessment for employment requirements. Viability of mixed use development would also require demonstration. </t>
  </si>
  <si>
    <t xml:space="preserve">Develop residential alongside other uses. </t>
  </si>
  <si>
    <t>Site submitted by freeholder
The majority of  tenants are on short term leases. All tenants are aware of Notting Hill Genesis’ intention to develop the site in the
future and of the draft Ritz Parade
Development Brief.</t>
  </si>
  <si>
    <t>Commercial / retail</t>
  </si>
  <si>
    <t>Case study: Finsbury Park Villas. Height assumption: 5 storeys (5/6 of case density study)</t>
  </si>
  <si>
    <t xml:space="preserve">Subject to confirmation of availability and landowner intentions. </t>
  </si>
  <si>
    <t xml:space="preserve">Land assembly of multiple ownerships will lengthen delivery timescales. Potential access constraints to consider, due to location. </t>
  </si>
  <si>
    <t>Rear gardens and garages</t>
  </si>
  <si>
    <t>Railway sidings and adjacent land</t>
  </si>
  <si>
    <t xml:space="preserve">Back garden land/Alleyway </t>
  </si>
  <si>
    <t xml:space="preserve">Lack of access to the main road, inbetween back to back dwellings, narrow strip  </t>
  </si>
  <si>
    <t>Travis Perkins (Sui Generis)</t>
  </si>
  <si>
    <t>Single freeholder</t>
  </si>
  <si>
    <t>SITE INCLUDE LISTED BUILDING. CONVERSION of listed building and ERECTION linear block to the back of the site. CONVERSION - Existing GEA=763sqm; NIA=65%GEA=496sqm; No. of dwellings=496/60=8 dwellings. NEW BUILT - Case study: Buccleuh House. Height assumption: 6 storeys</t>
  </si>
  <si>
    <t xml:space="preserve">Located within existing SIL - not an established residential area. Viability subject to Whole Plan Viability. </t>
  </si>
  <si>
    <t xml:space="preserve">Demolition of existing buildings, and reprovision of existing uses in addition to housing. </t>
  </si>
  <si>
    <t>Case study: Perry Mead</t>
  </si>
  <si>
    <t xml:space="preserve">Case study: North Street
Assumes 30% of GIA is used for employment uses. </t>
  </si>
  <si>
    <t>Case study: The Echoes. Height assumption is 5-6 storeys</t>
  </si>
  <si>
    <t xml:space="preserve">The site has the potential for a residential led
led mixed use development, retaining some educational uses. </t>
  </si>
  <si>
    <t>Further education college buildings and former library</t>
  </si>
  <si>
    <t>Case study: South Chase Lot 3
Assumed 50% available for development - rest to be retained as car parking</t>
  </si>
  <si>
    <t>As per permission</t>
  </si>
  <si>
    <t>As permission</t>
  </si>
  <si>
    <t>n/a - principle of development established through permission</t>
  </si>
  <si>
    <t>Principle of development established through permission</t>
  </si>
  <si>
    <t>Meridian Water Area (excluding planning application areas) - East bank</t>
  </si>
  <si>
    <t>Meridian Water Area (excluding planning application areas) - West bank</t>
  </si>
  <si>
    <t>n/a - consent granted</t>
  </si>
  <si>
    <t>n/a - based on permission</t>
  </si>
  <si>
    <t xml:space="preserve">Mixture of uses including vacant Land and large format retail uses. </t>
  </si>
  <si>
    <t>Potential access constraints</t>
  </si>
  <si>
    <t>Garages and residential gardens</t>
  </si>
  <si>
    <t>Suburban housing</t>
  </si>
  <si>
    <t>Rear garden</t>
  </si>
  <si>
    <t>Trees. Other constraints unknown.</t>
  </si>
  <si>
    <t xml:space="preserve">Given the the absence of planning permission it is not likely that this would be delivered in the deliverable  period. </t>
  </si>
  <si>
    <t xml:space="preserve">Potential overlooking constraints. </t>
  </si>
  <si>
    <t xml:space="preserve">Potential to create new local services. Existing train station and supermarket on site. </t>
  </si>
  <si>
    <t xml:space="preserve">Potential to create new local  services. Existing train station and supermarket on site. </t>
  </si>
  <si>
    <t xml:space="preserve">Numerous constraints identified through masterplanning work. </t>
  </si>
  <si>
    <t>Car park / garages</t>
  </si>
  <si>
    <t xml:space="preserve">Conservation Area. </t>
  </si>
  <si>
    <t xml:space="preserve">Unknown constraints. Potential ecological constraints. </t>
  </si>
  <si>
    <t>Retail with residential above</t>
  </si>
  <si>
    <t xml:space="preserve">Residential / retail / commercial </t>
  </si>
  <si>
    <t xml:space="preserve">Existing buildings / occupiers on site. </t>
  </si>
  <si>
    <t>Case study: Paxton House. Height assumption: 5 storey</t>
  </si>
  <si>
    <t>Case study:Paxton House. Height assumption; 5 storeys</t>
  </si>
  <si>
    <t xml:space="preserve">Desirable location in mixed use area. Viable subject to Whole Plan Viability. </t>
  </si>
  <si>
    <t xml:space="preserve">Decommissioned gasholder on site. </t>
  </si>
  <si>
    <t>Sui Generis/B8 Decommissioned gasworks</t>
  </si>
  <si>
    <t xml:space="preserve">Cost of decomissioning exisitng gasworks. </t>
  </si>
  <si>
    <t>Potential vehicular access constraints</t>
  </si>
  <si>
    <t>Retail food store and car park</t>
  </si>
  <si>
    <t xml:space="preserve">Mixed Use residential development of up to 160 new homes and c. 1300sqm employment. </t>
  </si>
  <si>
    <t xml:space="preserve">Unknown constraints. </t>
  </si>
  <si>
    <t>Garages / rear garden land</t>
  </si>
  <si>
    <t>Care home / family homes</t>
  </si>
  <si>
    <t xml:space="preserve">Site divided by brook. </t>
  </si>
  <si>
    <t xml:space="preserve">Multiple landowners. Not all landowners aware. </t>
  </si>
  <si>
    <t xml:space="preserve">Flood risk. </t>
  </si>
  <si>
    <t xml:space="preserve">Acceptable proximity to local services. </t>
  </si>
  <si>
    <t xml:space="preserve">Library and car parking area. </t>
  </si>
  <si>
    <t xml:space="preserve">Day Nursery </t>
  </si>
  <si>
    <t>Residential led mixed-use with ground floor community use</t>
  </si>
  <si>
    <t xml:space="preserve">Could be considered potentially Developable subject to availability. </t>
  </si>
  <si>
    <t>Amenity grassland and car parking</t>
  </si>
  <si>
    <t xml:space="preserve">Relocation of existing tenants and demolition of existing buildings. </t>
  </si>
  <si>
    <t>Demolition of existing uses</t>
  </si>
  <si>
    <t xml:space="preserve">Trees and access constraints. </t>
  </si>
  <si>
    <t xml:space="preserve">Redevelopment of existing buildings. </t>
  </si>
  <si>
    <t xml:space="preserve">Existing buildings on site. </t>
  </si>
  <si>
    <t xml:space="preserve">Vehicular access due to backland nature of site. </t>
  </si>
  <si>
    <t>Site in multiple ownership. Intention of submission is to establish principle of development to encourage sites to come forward for development over the coming period</t>
  </si>
  <si>
    <t>Existing buildings on site. Fragmented ownership. Mature trees on some plots.</t>
  </si>
  <si>
    <t>Land assembly of multiple ownerships will lengthen delivery timescales.</t>
  </si>
  <si>
    <t xml:space="preserve">Existing uses on site and access consdierations. </t>
  </si>
  <si>
    <t xml:space="preserve">Information required from developer to determine viability due to site size. Also subject to Whole Plan viability. </t>
  </si>
  <si>
    <t xml:space="preserve">Significant potential costs due to operational railway station on site. </t>
  </si>
  <si>
    <t>Enfield Town Station is leased to Rail for London Limited on a 125 year lease from Network Rail. Network Rail and other land owners who make up the wider site have not yet been made aware of this submission.</t>
  </si>
  <si>
    <t>Residential, retail/ commercial, office, arts and culture, a mixture of types</t>
  </si>
  <si>
    <t>Operational Railway station on site</t>
  </si>
  <si>
    <t xml:space="preserve">Develop to care home </t>
  </si>
  <si>
    <t>Livery yard and vacant/agricultural</t>
  </si>
  <si>
    <t xml:space="preserve">Turkey Brook runs through site (FZ2/3), and local heritage assets on site. </t>
  </si>
  <si>
    <t xml:space="preserve">Equestrian and residential </t>
  </si>
  <si>
    <t>Develop to care village</t>
  </si>
  <si>
    <t>A mix of 339 care village units plus a nursery &amp; Child Care Centre, Village Centre
and Wellness Centre.</t>
  </si>
  <si>
    <t xml:space="preserve">Conservation area. Trees on site. </t>
  </si>
  <si>
    <t xml:space="preserve">Potentially developable subject to policy constraints. </t>
  </si>
  <si>
    <t xml:space="preserve">Grazing land and wooded area </t>
  </si>
  <si>
    <t xml:space="preserve">Heavily wooded area including trees with TPOs. </t>
  </si>
  <si>
    <t xml:space="preserve">Information required on required infrastructure to determine viability due to site size. </t>
  </si>
  <si>
    <t xml:space="preserve">Potentially developable subject to viability and policy constraints. </t>
  </si>
  <si>
    <t>Greenfield site</t>
  </si>
  <si>
    <t>Housing Estate</t>
  </si>
  <si>
    <t xml:space="preserve">Existing housing on site. Access constrained to existing access. </t>
  </si>
  <si>
    <t xml:space="preserve">Given the the absence of planning permission it is not likely that this would be delivered in the deliverable period. Extensive consultation with existing residents would be required, as well as decant housing for existing residents to be completed. A ballot would also be required. </t>
  </si>
  <si>
    <t xml:space="preserve">Cinema and adjacent land including car park </t>
  </si>
  <si>
    <t>Long leasehold of Odeon cinema. Adjacent land subject to agreement with freeholder, LVRPA.</t>
  </si>
  <si>
    <t xml:space="preserve">Trees on site. </t>
  </si>
  <si>
    <t xml:space="preserve">Watermelon storage/distribution business centre
Car showroom 
Church </t>
  </si>
  <si>
    <t xml:space="preserve">Residential and employment/industrial </t>
  </si>
  <si>
    <t xml:space="preserve">None known. Single freeholder. </t>
  </si>
  <si>
    <t>Redevelop for mixed use</t>
  </si>
  <si>
    <t xml:space="preserve">Includes garden with mature trees. </t>
  </si>
  <si>
    <t>Rear gardens</t>
  </si>
  <si>
    <t xml:space="preserve">Close proximity to existing housing. Viability subject to Whole Plan Viability. </t>
  </si>
  <si>
    <t xml:space="preserve">Potential costs of utilities infrastructure to serve greenfield site. </t>
  </si>
  <si>
    <t>Care home</t>
  </si>
  <si>
    <t xml:space="preserve">Mature trees bordering site </t>
  </si>
  <si>
    <t xml:space="preserve">Existing residential homes on site. </t>
  </si>
  <si>
    <t xml:space="preserve">Existing residential homes on site and mature trees. </t>
  </si>
  <si>
    <t xml:space="preserve">Redevelopment and decanting of existing housing and residents. </t>
  </si>
  <si>
    <t>Given the the absence of planning permission it is not likely that this would be delivered in the deliverable period.</t>
  </si>
  <si>
    <t xml:space="preserve">Existing building on site, access road, adjacent railway line and trees. </t>
  </si>
  <si>
    <t xml:space="preserve">Trees; overlooking constraints from surrounding buildings. Existing building on site. </t>
  </si>
  <si>
    <t xml:space="preserve">Mature trees on site; existing buildings on site; adjacent to railway. </t>
  </si>
  <si>
    <t>Residential and mixed use</t>
  </si>
  <si>
    <t>Existing buildings on site</t>
  </si>
  <si>
    <t xml:space="preserve">Site has hybrid planning permission, subject to S106. Likely that homes will come forward within 0-5 years. Delivery rate may be restricted due to site size. </t>
  </si>
  <si>
    <t xml:space="preserve">Adjacent to mature trees. </t>
  </si>
  <si>
    <t xml:space="preserve">Existing shops on site. Adjacent to mature trees. </t>
  </si>
  <si>
    <t>Residential, retail/commercial a mixture of types</t>
  </si>
  <si>
    <t xml:space="preserve">Railway sidings. Potential access constraints. </t>
  </si>
  <si>
    <t>Develop parts of land</t>
  </si>
  <si>
    <t xml:space="preserve">Subject to confirmation of availability and landowner intentions, viability and access constraints. </t>
  </si>
  <si>
    <t xml:space="preserve">Mature trees surrounding boundary. Adjacent to listed building (station). </t>
  </si>
  <si>
    <t xml:space="preserve">Site segregated into two physically separate sites. May impact delivery rates. A planning application has been submitted. </t>
  </si>
  <si>
    <t xml:space="preserve">Narrow site may constrain development typology possible. </t>
  </si>
  <si>
    <t xml:space="preserve">Mixed use development comprising sui generis builders' merchant and residential development. </t>
  </si>
  <si>
    <t>Expanded employment, with mixed uses</t>
  </si>
  <si>
    <t>Case study: Brentford Lock West (Block E and F). Height assumption: 7 storeys</t>
  </si>
  <si>
    <t xml:space="preserve">Proposed for mixed use development. To be assessed separately for employment uses. </t>
  </si>
  <si>
    <t xml:space="preserve">The site has the potential for a residential led mixed use development, retaining some educational uses. </t>
  </si>
  <si>
    <t xml:space="preserve">Existing buildings; mature trees. </t>
  </si>
  <si>
    <t xml:space="preserve">Redevelopment of existing buildings, and construction logistics around existing school / college buildings. </t>
  </si>
  <si>
    <t>Garages / car parking</t>
  </si>
  <si>
    <t>Amenity space / car parking</t>
  </si>
  <si>
    <t xml:space="preserve">Adjacent to railway. Existing estate housing in vicinity. Mature trees on site. </t>
  </si>
  <si>
    <t xml:space="preserve">Located within urban area. Close proximity to local amenities </t>
  </si>
  <si>
    <t xml:space="preserve">Existing trees on site. </t>
  </si>
  <si>
    <t xml:space="preserve">Existing garages on site. Existing trees on/adjacent to site. Potential access constraints. </t>
  </si>
  <si>
    <t xml:space="preserve">Existing buildings; mature trees; underground line running beneath. </t>
  </si>
  <si>
    <t xml:space="preserve">Garages and undeveloped land. </t>
  </si>
  <si>
    <t xml:space="preserve">Existing buildings; mature trees; adjacent railway line. </t>
  </si>
  <si>
    <t xml:space="preserve">Infrastructure costs for developing road and utilities, social infrastructure etc. </t>
  </si>
  <si>
    <t xml:space="preserve">Garden with mature trees. </t>
  </si>
  <si>
    <t xml:space="preserve">Infrastructure costs for developing road, utilities and flood mitigation </t>
  </si>
  <si>
    <t xml:space="preserve">Large site on MOL. Delivery rate likely to be restricted due to site size. </t>
  </si>
  <si>
    <t>Erection of 2-storey block of 8no. x self contained studio flats, access through existing property, with outside communal area.</t>
  </si>
  <si>
    <t>Redevelopment of site and erection of a part four, part five storey building to provide 3 commercial units at ground floor level and 25  self-contained flats above comprising (1 x studio, 6 x 1 bed, 9 x 2 bed, 9 x 3 bed with balconies and terrace together with associated parking, landscaping and amenity space.</t>
  </si>
  <si>
    <t>Subdivision of the site and the construction of a 3 bedroom bungalow with accommodation in the roofspace, new access off Frederick Crescent and associated alterations to the rear garden area.</t>
  </si>
  <si>
    <t>Erection of a part single, part 2-storey end of terrace 3-bed single family dwelling house involving demolition of existing garages at side (PART RETROSPECTIVE).</t>
  </si>
  <si>
    <t>Redevelopment of site and erection of 9 x residential units comprising 2 x 3-bed single-family dwellinghouses and 7 x self-contained flats (3 x 2-bed and 4 x 3-bed) with associated amenity area and new access to Ingersoll Road</t>
  </si>
  <si>
    <t>Partial demolition of ground floor rear and formation of a single storey 1 x 3-bedroom self-contained flat to the rear together with a first floor rear extension and side and rear extensions at roof level and reconfiguration of the first and second (roof level) floors to provide 4 x 2-bedroom self-contained flats with associated amenity space, parking and refuse storage and part change of use of ground floor to office use (B1) (Revised Drawings).</t>
  </si>
  <si>
    <t>Redevelopment of site involving demolition of building and erection of 3- storey building comprising social club on ground floor and 8 self contained flats on the upper floors (4x 1 bed and 4x 2bed) together with erection of 6 x 3 bed single family dwellings at rear involving basement level with lightwell and associated parking , amenity and landscaping.</t>
  </si>
  <si>
    <t>Redevelopment of site and erection of 4 x self-contained flats within a three-storey block at front, and 2 x self-contained dwellinghouses in a single-storey building at rear with basement level, and associated landscaping, parking and refuse.</t>
  </si>
  <si>
    <t>Redevelopment of site and erection of part 3, part 4 storey building comprising 7no. self-contained flats (3no. 1-bed, 2no. 2-bed and 2no. 3-bed units) and associated works.</t>
  </si>
  <si>
    <t>Redevelopment of site and erection of 6no. self-contained flats (2no. x  1-bed and 4no. x 2-bed) with associated parking and landscaping.</t>
  </si>
  <si>
    <t>Sub-division of site and the erection of  a 2-storey, 6 bedroom detached dwelling house with accommodation in roof space and alterations to form front driveway parking.</t>
  </si>
  <si>
    <t>Redevelopment of site and erection of two detached 2-storey 3 bedroom single family dwelling houses.</t>
  </si>
  <si>
    <t>Subdivision site and erection of a detached 2-storey 3-bed house at side/rear accessed via Old Park Grove.</t>
  </si>
  <si>
    <t>Change of use of first floor from office use (Class B1(a)) to residential dwelling, 1 x 1-bed contained flat (Class C3).</t>
  </si>
  <si>
    <t>Erection of 2nd floor roof extension to provide 4 self contained flats comprising 2 x 1 bed and 2 x 2 bed, first floor extension to rear to provide 1 x 2 bed self contained flat together with external staircases and bike store.</t>
  </si>
  <si>
    <t>Subdivision and conversion of property into 2 x single family dwellings comprising 1 x 3 bed and 1 x 4 bed, involving conversion of garage into habitable room, installation of bay windows to ground and first floor, projecting gable and new vehicular access (Part retrospective).</t>
  </si>
  <si>
    <t>Redevelopment of site and erection of 5 x 4 bed single family detached dwellings with associated landscaping and parking with access via The Coppice.</t>
  </si>
  <si>
    <t>Redevelopment of site involving demolition of garages and erection of part 2, part 3-storey block of 8 self contained flats comprising (2x 1 bed, 3 x 2 bed and 3 x 3 bed) with balconies, solar panels to main roof together with amenity space, parking and landscaping.</t>
  </si>
  <si>
    <t>Redevelopment of site by the erection of a detached 2-storey, 5-bed dwelling house and associated landscaping.</t>
  </si>
  <si>
    <t>Redevelopment of site involving part-demolition of garages and erection of 3-storey block of 7 self-contained flats (1 x Studio, 3 x 1-bed, 1 x 2-bed and 2 x 3-bed) with associated parking and landscaping.</t>
  </si>
  <si>
    <t>Redevelopment of site and erection of 4-storey building comprising 2 x 1-bed, 2 x 2-bed and 2 x 3-bed self contained flats with rooms in roof, with balconies, lower ground parking and associated landscaping.</t>
  </si>
  <si>
    <t>Redevelopment of site and erection of 5-bed dwelling house with an integral garage and basement.</t>
  </si>
  <si>
    <t>Sub-division of site and conversion of property into 1 x 2-bed and 1 x 4-bed single family dwelling houses involving vehicular access.</t>
  </si>
  <si>
    <t>Redevelopment of site and erection of two storey block of 8 self-contained flats, comprising 4 x 2-bed, 4 x 3-bed, involving rooms in roofspace and associated parking and landscaping.</t>
  </si>
  <si>
    <t>Redevelopment property to create a two-storey, 4-bed single family dwelling, with alterations to dropped kerb, including retention of sections of existing building.</t>
  </si>
  <si>
    <t>Demolition of existing building and erection of a 2-storey block of 9x self-contained flats with associated amenity space, cycle storage and parking</t>
  </si>
  <si>
    <t>Sub-division of site and erection of 2-storey, 4-bed detached single family dwelling involving part single, part 2-storey rear extension to existing property together with outbuilding at rear.</t>
  </si>
  <si>
    <t>Sub-division of site and erection of a 2-storey detached dwelling house with basement level and vehicular access.</t>
  </si>
  <si>
    <t>Erection of a 2-storey rear extension to provide 2 self-contained flats involving demolition of existing garages together with erection of new garages.</t>
  </si>
  <si>
    <t>Erection of a part single, part two storey side/rear extension to facilitate a change from a 1 x 1 bed to a 1 x 2 bed dwelling.</t>
  </si>
  <si>
    <t>Conversion of first floor and second floor into 4 studio flats and 1 x 1-bed self-contained flat.</t>
  </si>
  <si>
    <t>Erection of a second and third floor extension to provide 4 self-contained flats incorporating mansard roof, front and rear dormers and rear terrace with associated cycle parking at first floor level</t>
  </si>
  <si>
    <t>Change of use from emergency accommodation to house in multiple occupation (HMO) for up to  8 people</t>
  </si>
  <si>
    <t>Conversion and extension of existing bungalow involving single storey front extension with parapet roof and roof dormers with balconies to create 2 x 2-bed and 2 x 3-bed self-contained flats.</t>
  </si>
  <si>
    <t>Erection of 3-storey block of 9 x 1 bed assisted living accommodation.</t>
  </si>
  <si>
    <t>Construction of fourth floor to both blocks to provide a total of 8 self contained flats comprising (4 x 2 bed and 4 x 3 bed) with balconies to front side and rear.</t>
  </si>
  <si>
    <t>Redevelopment of site and erection of 3-storey block of 6 self contained flats comprising 2 x 1-bed, 2 x 2-bed and 2 x 3-bed  with basement level and associated off street parking and landscaping (Revised Plans).</t>
  </si>
  <si>
    <t>Conversion of hotel into 10 self contained flats comprising (2 x 1 bed , 4 x 2 bed, 4 x 3 bed) involving side dormer ,installation of terraces, balconies and light well, alterations to fenestration together with associated landscaping and  parking.</t>
  </si>
  <si>
    <t>Conversion of lower basement into 1 x 1 bed self contained flat. (Retrospective)</t>
  </si>
  <si>
    <t>Erection of a terrace of 4 x 3-bed dwelling houses, involving creation of a basement level and associated parking and landscaping.</t>
  </si>
  <si>
    <t>Redevelopment of site by the erection of a 2 storey block with rooms in roof comprising of 9 self-contained flats (5 x 2 bed, 4 x 3 bed) with additional vehicular access, car parking, landscaping and associated amenities.</t>
  </si>
  <si>
    <t>Redevelopment of site and erection of 6 semi detached single family dwellings comprising 2 x 3 bed and 4 x 4 bed with associated amenity space, car parking, cycle spaces and associated landscaping.</t>
  </si>
  <si>
    <t xml:space="preserve">	Redevelopment of site and erection of part 2, part 3 storey block of 9 self contained flats (3 x 1-bed, 4 x 2-bed and 2 x 3-bed), with a basement level, landscaping and amenity areas.</t>
  </si>
  <si>
    <t>Partial demolition of No 20 Drapers Road in association with the sub-division of rear gardens assigned to dwellings 20, 22, 24 and 26 to facilitate the erection of 5 x 3-bed townhouses with private amenity space, on-site parking and new formal access to Draper Road.</t>
  </si>
  <si>
    <t>Creation of part third, part fourth floor to provide 8 self-contained flats, comprising 2 x 1-bed, 4 x 2-bed and 2 x 3-bed with associated parking, cycle and refuse storage.</t>
  </si>
  <si>
    <t xml:space="preserve">	Redevelopment of site involving demolition of existing buildings and erection of 49 Self-contained flats within 3 Blocks (part 3, part 4 storey's) comprising 12 x 1, 19 x 2 and 18 x 3 bed involving shared basement level between Block B and C ,installation of lifts, solar panels and balconies together with erection of a substation, play area and associated access and landscaping.</t>
  </si>
  <si>
    <t>Demolition of existing dwellinghouse and erection of a 2-storey, 4-bedroom dwellinghouse involving accomodation in roofspace and associated parking and landscaping.</t>
  </si>
  <si>
    <t>Redevelopment of site and erection of 2 x 2-storey, semi-detached 5-bed single family dwellings with accommodation in roofpsace, cycle and vehicle parking, landscaping and associated works.</t>
  </si>
  <si>
    <t>Conversion of single family dwellinghouse (7 x bed) into 6 self-contained flats, comprising 1 x 4 bed, 2 x 2 bed, 1 x 1 bed and 2 x studios involving part single, part 2-storey rear extension, single storey side extensions, conversion of vehicle garages to habitable space, formation of terraces to first and second floors, provision of associated on-site parking, refuse storage and changes to the means of access and boundary treatment.</t>
  </si>
  <si>
    <t>Redevelopment of site and erection of a part 3, part 4-storey block of 9 x self-contained flats, comprising 4 x 2-bed, 5 x 3-bed with associated parking and landscaping.</t>
  </si>
  <si>
    <t>Single storey roof extension to existing building to provide 4 x 2-bed self-contained flats and associated works.</t>
  </si>
  <si>
    <t>Conversion of single family dwelling into 5 self contained flats, involving part single, part 2-storey rear extension, 1st floor side extension with rear dormer and extensions to roof at sides.</t>
  </si>
  <si>
    <t>Erection of a 2-storey building comprising 1 x 1-bed and 1 x 2-bed self-contained flats.</t>
  </si>
  <si>
    <t>Redevelopment of site and erection of part 1-4 storey block of 16 Self contained units comprising (8x 1 bed, 3 x 2 bed and 3 x 3 bed and x2 4 bed) with private and communal terraces together with A1 use commercial unit on the ground floor and associated parking.</t>
  </si>
  <si>
    <t>Erection of two storey end terrace dwellinghouse.</t>
  </si>
  <si>
    <t>Conversion of second floor to form 1 x 2-bed self-contained flat.</t>
  </si>
  <si>
    <t>Erection of a two storey, 3-bedroom single family dwelling house with an integral garage, solar cells and rooflights.</t>
  </si>
  <si>
    <t>Redevelopment of site and erection of part-5, part-7 storey block of 55 Self contained flats comprising (9 x 1 bed, 14 x 2 bed, 25 x 3 bed and 7 x 4 bed ) involving balconies together with 2 x commercial units (A1, A4) at ground floor, basement parking, new access , landscaping and associated works.</t>
  </si>
  <si>
    <t>Change of use of ground floor from B1(a) offices to 6 x studio self contained flats (C3).</t>
  </si>
  <si>
    <t>Change of use of the ground floor front and basement from retail (A1) to mixed use, retail / office A1/A2 and B1 use, and ground floor rear from retail (A1) to residential (C3), creating one self-contained flat (x2 bedroom).</t>
  </si>
  <si>
    <t>Change of use from warehouse (B8) to 5 x 1-bed self-contained flats (C3).</t>
  </si>
  <si>
    <t>Reconfiguration of ground floor flats to provide an additional 1 x 2 bed self contained flat, involving single storey rear extension.</t>
  </si>
  <si>
    <t>Redevelopment of site involving partial demolition of existing buildings to provide refurbished public house (A4) and commercial unit_x000D_(A1-A5, D2) on the ground floor together with erection of 54 residential units comprising (31 x 1 bed, 22 x 2 bed and 1 x studio) and Part 3, Part 4 and Part 5 storey side and rear extensions with associated car parking, cycle parking, plant, hard/soft landscaping and amenity space at first floor (as amended by revised plans received).</t>
  </si>
  <si>
    <t>Redevelopment of site involving demolition of existing building and erection of 3 storey 82 bed care home involving basement level, with associated access, parking and landscaping.</t>
  </si>
  <si>
    <t>Sub-division of site and erection of 2 x 1-storey, 2-bed dwellings.</t>
  </si>
  <si>
    <t>Sub-division of site and erection of 3 x 2-storey, 3-bed family dwelling houses with private amenity space, parking and associated works with access from Bridge Drive.</t>
  </si>
  <si>
    <t>Demolition of existing buildings and redevelopment by the erection of a 2 and 3-storey block comprising 4 commercial units (Use Class B1(a) Office) at ground floor level with 8 self-contained residential units above (2 x 1-bed, 6 x 2-bed) and associated car parking.</t>
  </si>
  <si>
    <t>Conversion of upper floors to public house and erection of 2-storey building at rear to provide 9 x self contained units.</t>
  </si>
  <si>
    <t>Conversion of existing building and creation of 2 additonal floors to provide 5 self contained flats comprising (1 x1, 3 x 2 and 1 x studio).</t>
  </si>
  <si>
    <t>Change of use from offices (Class B1) to 5 x self contained flats  (4 x studio, 1 x 1-bed).</t>
  </si>
  <si>
    <t>Change of use of upper floors from offices to 1 x 2-bed and 1 x 1-bed self-contained flats and 1 x studio at 329 and conversion of 327 into 1 x 2-bed and 1 x 1-bed self-contained flats and 1 x studio involving first floor rear extension and external staircases with associated amenities.</t>
  </si>
  <si>
    <t>Redevelopment of site to provide a total of 58 affordable housing and shared ownership residential units within 2 x part 2-storey, part 4-storey blocks (block A and E), a 4-storey block (block C) and two part 2, part 3-storey terraces (Block B and D) comprising 6 x 3 bed and 8 x 4 bed houses, 14 x 1 bed, 26 x 2 bed and 4 x 3 bed self contained flats with associated surface car parking, covered cycle parking, play area and ancillary works.</t>
  </si>
  <si>
    <t>Subdivision of site, demolition of existing building and erection of 5-storey building with basement to provide mixed use retail unit (A4/A3) on the ground floor and 8 self contained flats on the upper floor together with alterations to existing vehicular access, service road, parking, service yard and landscaping (Site A) (OUTLINE some matters reserved- Access and Landscaping).</t>
  </si>
  <si>
    <t>Sub-division of site and erection of a single storey, 2-bed detached dwelling.</t>
  </si>
  <si>
    <t>Creation of an additional storey to provide 2 self contained flats comprising 1 x 1 bed and 1 x 2 bed flats.</t>
  </si>
  <si>
    <t>Redevelopment of site and erection of 4 x 3-bed single family dwellings, new access road and pedestrian footpath to be provided with parking area, private and communal amenity space and associated landscaping.</t>
  </si>
  <si>
    <t>Redevelopment of site and erection of 3-storey building comprising 1 x 3-bed, 4 x 2-bed, 1 x 1-bed and 1x studio flat with balconies on upper floors.</t>
  </si>
  <si>
    <t>Change of use of ground floor public house (use class A4) to create retail (use class A1) and 2 x self-contained flats (2x 2-bed) (use class C3); and reconfiguration of first-floor to create 2 x self-contained units (1x 1-bed and 1x 3-bed); retention of second-floor flat; creation of first-floor roof terraces and privacy screens; together with dropped kerb for vehicle access, parking and refuse facilities and landscaping.</t>
  </si>
  <si>
    <t>Demolition of rear extensions and erection of a 3-storey block of 9 self-contained flats comprising (5 x 1-bed, 2 x 2-bed, 2 x 3-bed) together with reconfiguration of public house and single-storey side/rear extension to provide a function room with associated parking at rear.</t>
  </si>
  <si>
    <t>Change of use from offices (Class B1a) to 6 flats (Class C3).</t>
  </si>
  <si>
    <t>Change of use from offices (B1) to 8 self-contained flats (C3).</t>
  </si>
  <si>
    <t>Change of use from care home (Class C2) to 7 x self contained flats (Class C3), involving alterations to existing building and landscaping.</t>
  </si>
  <si>
    <t>Phased redevelopment of site involving demolition of existing buildings,construction of new roads and erection of a total of 517 self-contained residential dwellings, incorporating 149 affordable dwellings,comprising (Block A) a 6-storey block of 23 flats ( 8 x 1-bed, 12 x 2-bed, 3 x 3-bed); (Block B) a part 3, part 4-storey block of 10 flats (6 x 1-bed, 4 x 2-bed); (Block C) a part 3, part 4-storey block of 10 flats (6 x 1-bed, 4 x 2-bed); (Block D) a part 2, part 3-storey block of 11 flats (9 x 1-bed, 2 x 2-bed); (Block F) a 6-storey block of 28 flats (3 x 1-bed, 25 x2-bed); (Blocks G) a part 5, part 6-storey block of 27 flats (11 x 1-bed,16 x 2-bed); (Block H) a part 5, part 6-storey block of 27 flats (11 x 1-bed, 16 x 2-bed); (Block J) a part 4, part 5-storey block of 28 flats (13 x1-bed, 11 x 2-bed, 4 x 3-bed ); (Block K) a part 4, part 5-storey block of 24 flats (10 x 1-bed, 11 x 2-bed, 3 x 3-bed ); (Block L) a part 5, part 7-storey block of 26 flats (10 x 1-bed, 9 x 2-bed, 7 x 3-bed ); (Block M) apart 6, part 8-storey block of 33 flats (18 x 1-bed, 15 x 2-bed); (Block N) a part 5, part 7-storey block of 31 flats (16 x 1-bed, 13 x 2-bed, 2 x 3-bed); (Block S &amp; T) a part 3, part 6 storey block of 46 flats ( 18 x 1-bed,25 x 2-bed, 2 x 3-bed); (Block X) a 6-storey block of 17 flats (5 x 1-bed,12 x 2-bed); 81 x 3-storey terraced houses (66 x 3-bed, 15 x 4-bed);(Block P, Q &amp; R) a part single, part 2, part 4, part 6, part 7, part 8-storey block comprising community centre and commercial use within classes B1(b)/B1(c) and 74 flats (36 x 1-bed, 25 x 2-bed, 12 x 3-bed, 1x 4-bed) with basement parking; (Block V) a part 4, part 5, part 6-storey block comprising a 80-bed hotel and 21 flats (9 x 1-bed, 12 x 2-bed) with basement parking and commercial floorspace within classes B1(b)/B1(c); provision of energy centre below blocks A and X;installation of photovoltaic solar panels; construction of vehicular access to Palmers Road, Weld Place and Station Road; provision of</t>
  </si>
  <si>
    <t>Change of use from (Class B1(a)) offices to 12 self contained flats (Class C3).</t>
  </si>
  <si>
    <t>Redevelopment of site and erection of part 3, part 4-storey block of 18 self-contained flats, 6 x 1-bed, 11 x 2-bed and 1 x 3-bed with associated amenity space, refuse and cycle storage, and basement car parking.</t>
  </si>
  <si>
    <t>Redevelopment of site and erection of 3 x 2-bed self-contained flats and 1 x 2-bed single family dwelling house with a lower ground floor.</t>
  </si>
  <si>
    <t>Redevelopment of site and erection of a 5-storey block to provide 5 x self contained flats (1 x 1-bed, 4 x 2-bed) with, vehicle and cycle parking.</t>
  </si>
  <si>
    <t>Hybrid planning application for phased residential-led and mixed use development comprising: Phase 1 (188 Bowes Road) - Full planning permission for: redevelopment of site involving erection of a total of 47 residential units within two blocks comprising 4-7 storeys in height and 351 sqm of commercial space (A1,A2,A3,B1) together with childrens play area, amenity space and associated parking and;
Phase 2 (190-200 Bowes Road) - Outline Planning permission for: the redevelopment of site to provide up to 39 residential units in buildings comprising 3-6 storeys in height and 175 sq.m of commercial space (A1, A3,B1,D1) - (Outline- Access only)</t>
  </si>
  <si>
    <t>Erection of 3 storey side/rear extension facing Station Road on the existing car park to provide 6 flats (3x studios and 3x1 beds) with associated amenity spaces at the rear and cycle and refuse storage to the front.</t>
  </si>
  <si>
    <t>Construction of 3rd floor to provide 2 x self contained flats involving 2 x 2-bed, with associated amenity space involving baulstrades, cycle, parking, refuse &amp; recycle and landscaping scheme.</t>
  </si>
  <si>
    <t>Demolition of existing building and erection of a 2-storey dwellinghouse with basement and integral garage.</t>
  </si>
  <si>
    <t>Redevelopment of site involving demolition of existing garages and erection of a part 1, part 2, part 3 part 4 storey block of 9 x self-contained flats (5 x 1-bed, 3 x 2-bed and 1 x 3-bed) with associated amenity space, parking and landscaping.</t>
  </si>
  <si>
    <t>Conversion of building into 1 x 1-bed, 2 x 2-bed and 3 x 3-bed self-contained flats involving ground floor and first floor rear extensions with staircase at side (PART RETROSPECTIVE).</t>
  </si>
  <si>
    <t>Redevelopment of site involving demolition of existing hall and erection of part 4 part 5 storey block of 19 Self contained flats comprising (7x1,4x2 and 8x3 bed) with communal roof garden and associated external works.</t>
  </si>
  <si>
    <t>Redevelopment of site involving demolition of existing buildings to provide 54 Residential units comprising 49 self contained flats (20 x 1 bed, 22 x 2 bed and 7x 3 bed within part2-part 7 storey block with balconies and 5 x 3 bed single family dwellings with associated parking and landscaping.</t>
  </si>
  <si>
    <t>Demolition of the existing garages and construction of a 3 storey block of 6 self contained flats with associated alterations to the vehicle access,communal front garden area and associated works.</t>
  </si>
  <si>
    <t>Redevelopment of site involving demolition of existing building and erection of a 3-storey block of 5 flats, comprising 4x studio and 1 x 2-bed.</t>
  </si>
  <si>
    <t>Redevelopment of site involving demolition of existing building and erection of a 3-storey block of 6no self contained flats.</t>
  </si>
  <si>
    <t>Conversion of single family dwelling house into 3 self-contained flats (2 x 2-bed, 1 x 3-bed) involving single storey rear extension, rear dormer with Juliette balcony together with vehicular access and hardstanding.</t>
  </si>
  <si>
    <t>Redevelopment of site by the erection of 2 x 2-storey, 4-bed dwelling houses with basements, rooms in roof and associated amenities.</t>
  </si>
  <si>
    <t>Redevelopment of site and erection of 6 x 4 bed single family dwellings and 2 x 2 bed self contained flats with associated parking and landscaping.</t>
  </si>
  <si>
    <t>Construction of a third and part fourth mansard roof extension to 2 blocks to provide 5 self contained flats comprising 2 x studio and 3 x 2 bed with roof terraces and erection of 2 detached outbuildings to the rear to provide cycle and refuse storage.</t>
  </si>
  <si>
    <t>Sub division of site and erection of a 2-storey, 6-bed detached dwelling house with accommodation in roof space, outside amenity space, parking and refuse facilities.</t>
  </si>
  <si>
    <t>Change of use and conversion of floor from nursery with office (Class D1) to 4 x self-contained flats (1 x 1-bed, 2 x 2-bed, 1 x 3-bed) (Class C3), with nursery (Class D1)</t>
  </si>
  <si>
    <t>Redevelopment of site by the erection of 2 x 4-bed semi-detached houses with first floor rear terrace and 1 x 4-bed detached house with associated parking, landscaping and amenity space.</t>
  </si>
  <si>
    <t>Erection of 2 x 4 bed single family dwellings with rooms in roof togther with access via Lewis Close.</t>
  </si>
  <si>
    <t>Erection of a five-storey rear extension to the existing building to provide 9 self contained flats comprising 4 x 1 beds, 2 x 2 beds, 3 x 3 beds, and construction of two additional floors to create a five storey buiding to provide new office floorspace (use class B1a), together with re-cladding of building, alterations to window openings and the provision of associated cycle storage, reconfigured car parking, refuse storage and landscaping.</t>
  </si>
  <si>
    <t>Creation of a rooftop extension to provide an additional 7 self contained flats within a mansard roof comprising (3 x 1 bed, 3 x 2 bed and 1 x 3 bed) involving accommodation within the existing tower and external alterations.</t>
  </si>
  <si>
    <t>Redevelopment of site and erection of a 4 storey building  comprising  5 self contained flats (4 x 1 bed and 1 x 2 bed) with associated parking and landscaping.</t>
  </si>
  <si>
    <t>Redevelopment of the site through the erection of a 2-storey building with habitable roofspace to include 9Nos. self-contained flats with cycle parking and associated landscaping.</t>
  </si>
  <si>
    <t>Demolition of the existing buildings and erection of a detached 3-storey building fronting both Bodiam Close and Pevensey Avenue to one day care centre at ground floor level, for up to 10 adults with learning and physical disabilities (Class D1),  with supported living accommodation for up to 14 residents with learning and physical disabilities (Class C2) at ground, first and second floor levels; alterations to vehicular access and provision of associated car parking to the front, cycle parking and refuse/recycle storage (revised plans)</t>
  </si>
  <si>
    <t>Demolition of existing garages and erection of a terrace of 4 x 2 storey single family dwellings (1 x 1-bed and 3 x 3-bed) amenity space, associated parking and landscaping.</t>
  </si>
  <si>
    <t>Erection of 5 x 2 storey single family dwellings (comprising  4 x 3 bed semi-detached houses and 1 x 3 bed detached house) with rooms in roof together with associated parking landscaping and amenity.</t>
  </si>
  <si>
    <t>Redevelopment of site involving demolition of existing building and erection of a part single part two storey 75-bed care home with accommodation within the roof, parking and plant at basement level together with residential facilities including cafe, cinema and hair salon.</t>
  </si>
  <si>
    <t>Residential development of land (Permission in Principle)</t>
  </si>
  <si>
    <t>Change of use from House of multiple Occupation (HMO) (Class C2) into 4 x 1-bed and 2 x 3-bed  self contained flats (Class C3(a)), involving part single, part 2-storey rear extension.</t>
  </si>
  <si>
    <t>Part 2, part 3-storey extension to rear with basement, construction of mansard roof, and conversion of 1st and 2nd floors to provide a restaurant at ground floor level with 8 self-contained flats above (6 x 1-bed, 2 x 2-bed).</t>
  </si>
  <si>
    <t>Change of use of first, second and third floors from office (class B1) to residential (class C3) creating 6 self contained flats (1 x studio, 1 x 1-bed and 4 x 2-bed).</t>
  </si>
  <si>
    <t>Redevelopment of site and erection of a 2-storey block of 5 x self-contained flats, comprising 3 x 1-bed and 2 x 2-bed with cycle parking, refuse storage and landscaping.</t>
  </si>
  <si>
    <t>Redevelopment of the site and erection 10 self contained flats comprising 4 storey block (1 x 1 bed, 4 x 2 bed, 3 x 3 bed) and 2 storey block (2 x 3 beds) with associated amenity and landscaping.</t>
  </si>
  <si>
    <t>Change of use from car sales to residential involving erection of a 2 x 4-bed single family dwellings with associated parking and landscaping.</t>
  </si>
  <si>
    <t>Sub-division of site and erection of a 2-storey, 4-bed dwelling house at side with accommodation in roof space.</t>
  </si>
  <si>
    <t>Redevelopment of site and erection of a two storey building to provide 7 self-contained flats, comprising 6 x 1-bed and 1 x 2-bed and a 1 x 3-bed single family dwelling with associated parking and amenity space.</t>
  </si>
  <si>
    <t>Construction of a fourth-floor rooftop extension to provide 2 x 2-bed self-contained flats.</t>
  </si>
  <si>
    <t>Conversion of properties into 5 flats, comprising 2 x 3-bed, 2 x 2-bed, 1 x 1-bed, involving 2-storey rear extension with terrace, extension to roof at side to create rear dormer with front and side rooflights together with construction of hard standing in connection with vehicular access and alterations to front fenestrations.</t>
  </si>
  <si>
    <t>Redevelopment of site and erection of part 2-storey, part 3-storey block of 5 flats comprising 1 x 1 bed, 3 x 2 bed and 1 x 3 bed together with balconies, associated landscaping and amenity space.</t>
  </si>
  <si>
    <t>Development of Phase 2 of Meridian Water comprising residential (Class C3), Purpose Built Student Accommodation and/or Large-Scale Purpose-Built Shared Living (Sui Generis); hotel (Class C1), commercial development (Class B1a,b,c); retail (Class A1 and/or A2 and/or A3 and/or A4), social infrastructure (Class D1 and/or D2), a primary school up to three forms of entry, hard and soft landscaping, new public open spaces including equipped areas for play, sustainable drainage systems, car parking provision, and formation of new pedestrian and vehicular access (all matters reserved).</t>
  </si>
  <si>
    <t>Conversion of Caretakers space into 1 x 2 bed self-contained flats involving installation of windows.</t>
  </si>
  <si>
    <t>Erection of a three storey rear extension to provide 3 x self contained flats comprising (1 x 2 bed and 2 x 3 bed involving change of use of 1 residential unit into Office use (A2)together with associated car parking and refuse storage.</t>
  </si>
  <si>
    <t>Redevelopment of site involving demolition of existing buildings to provide a part 2-part 9 storey block of 68 residential units comprising (30 x 1 bed, 26 x 2 bed and 12 x 3 bed) with balconies and terraces together with 2 commercial units ( A1/A2 unit and A4 Public House unit) on the ground floor with car parking, landscaping and associated works.</t>
  </si>
  <si>
    <t>Conversion of existing hostel into five self contained flats ( comprising 3 x 2-bed, 1 x 1-bed and 1 x studio) involving a 2-storey side extension and formation of off street parking</t>
  </si>
  <si>
    <t>Redevelopment of site and erection of 5 single family dwellings with courtyard access and associated amenity and landscaping</t>
  </si>
  <si>
    <t>Development of Phase 1 of Meridian Water comprising up to 725 residential units, new station building, platforms and associated interchange and drop-off facilities including a pedestrian link across the railway, a maximum of 950 sqm retail (A1/A2/A3), floorspace, a maximum of 600 sqm of community (D1)  floorspace, a maximum of 750 sqm of leisure (D2) floorspace, associated site infrastructure works including ground and remediation works, roads, cycle-ways and footpaths, utility works above and below ground, surface water drainage works, energy centre and associated plant, public open space and childrens play areas, and various temporary meantime uses without structures (landscaping and open space). OUTLINE APPLICATION - ACCESS ONLY.  An Environmental Statement, including a non-technical summary, also accompanies the planning application in accordance with the Town and Country Planning (Environmental Impact Assessment) Regulations 2011 (as amended by the 2015 Regulations).</t>
  </si>
  <si>
    <t>Erection of part 3, part 4 storey building to provide extra care accommodation in the form of 91 flats (81x1 bed and 10x2 bed) (use class C3) with courtyard, communal facilities including lounge, multi-use room, laundry, hairdressing room, mobility scooter store, library/IT room, guest room together with staff room/office and associated plant, storage room, landscaping and parking.</t>
  </si>
  <si>
    <t>Sub-division of site and erection of a 1-storey detached bungalow with accomodation in the roof and associated parking.</t>
  </si>
  <si>
    <t>Erection of 2-storey 4 bed single family dwelling with associated access, parking, amenity space off Denleigh Gardens and new boundary wall together with creation of a new access and parking for the existing house.</t>
  </si>
  <si>
    <t>Refurbishment and conversion of former police station into 6 self-contained flats (2 x 1-bed, 2 x 2-bed and 2 x 3-bed) with internal alterations, associated landscaping and parking, together with demolition of front police storage building and erection of a new single storey block to provide cycle and bin storage.</t>
  </si>
  <si>
    <t>Construction of a 5-bedroom single family dwelling with rooms in loft space. (Revised)</t>
  </si>
  <si>
    <t>Construction of a third floor to provide 3x self-contained flats, comprising 1 x 1-bed and 2 x 2-bed.</t>
  </si>
  <si>
    <t>Redevelopment of site by the erection of 4 x 2-storey, 4-bed semi-detached family dwellings with accommodation in roofspace, parking and associated works.</t>
  </si>
  <si>
    <t>Sub-division of site and erection of a 2-storey, 3-bed detached dwelling with vehicular access and associated amenities.</t>
  </si>
  <si>
    <t>Redevelopment of the site to provide 15 residential units (including the re-provision of 1 existing 1 bed flat fronting Green Lanes) comprising 2 individual blocks, Block 1 -Three storey block of 3 flats comprising (1x1 bed, 1x2 bed and 1x3 bed) with balconies to first and second floor and Block 2 a Part 3, Part 4 storey block of 11 flats comprising 4x1 bed, 5x2 bed and 2x3 beds with balconies to front and rear, construction of a new access way off Green Lanes, off street parking, detached bike/bin store and associated landscaping.</t>
  </si>
  <si>
    <t>Redevelopment of site and erection of a part 3, part 4-storey block of 8 self-contained flats, comprising 2 x 1-bed, 4 x 2-bed and 2 x 3-bed with associated cycle parking and refuse storage.</t>
  </si>
  <si>
    <t>Sub-division and redevelopment of site to erect a two-storey, 3-bed single family dwellinghouse at rear, involving basement level and associated parking and landscaping.</t>
  </si>
  <si>
    <t>Redevelopment of site involving demolition of existing building and ancillary structures and erection of part 2, part 3 storey building with basement level to provide new church hall with parish community facilities and 6 x 2 bed self contained flats with associated landscaping.</t>
  </si>
  <si>
    <t>Redevelopment of site to provide 9 x single family dwellings (3 x 2-bed houses on Cedars Road, 5 x 4-bed houses and 1 x 5-bed house on Carpenter Gardens), with associated private gardens, landscaping, parking and pedestrian cycle path link.</t>
  </si>
  <si>
    <t>Conversion of single family dwelling house into 3 self-contained flats (1 x 2-bed, 2 x 3 bed) involving single storey rear extension, part first floor side extension with balcony, part second floor side extension together with conversion of garage with alterations to front elevation.</t>
  </si>
  <si>
    <t>Erection of a detached 2-storey 4-bed single family dwelling involving basement level, hardstanding and vehicular access.</t>
  </si>
  <si>
    <t>Demolition of the existing dwellinghouse and erection of 2Nos. detached, 2-storey with habitable roofspace and basement dwellinghouses including integral garages and associated landscaping._x000D_</t>
  </si>
  <si>
    <t>Creation of additional 5 x self contained flats (3 x 2-bed, 2 x 1-bed), with 1st and 2nd floor rear extensions and installation of a 3rd storey, involving a roof terrace, solar panels and creation of roof architectural features.</t>
  </si>
  <si>
    <t>Potential additional costs as a result of construction logistics above existing housing</t>
  </si>
  <si>
    <t>Potential access restrictions as a result of construction logistics above existing housing and retention of residents' parking</t>
  </si>
  <si>
    <t>Adjacent to existing housing. Viability subject to Whole Plan Viability</t>
  </si>
  <si>
    <t>Potential additional costs as a result of construction next to several mature trees</t>
  </si>
  <si>
    <t xml:space="preserve">Site with significant environmental and policy constraints to overcome. </t>
  </si>
  <si>
    <t xml:space="preserve">Conversion of existing housing. Viability subject to Whole Plan Viability. </t>
  </si>
  <si>
    <t xml:space="preserve">Infrastructure costs for developing utilities. </t>
  </si>
  <si>
    <t xml:space="preserve">Large site with significant environmental and policy constraints to overcome. </t>
  </si>
  <si>
    <t>Potential additional costs as a result of construction logistics around existing retained tower</t>
  </si>
  <si>
    <t xml:space="preserve">Conversion. Viability subject to Whole Plan Viability. </t>
  </si>
  <si>
    <t xml:space="preserve">Infrastructure costs for developing new access road and utilities. </t>
  </si>
  <si>
    <t>Potential additional costs as a result of proximity to the Monken Mead Brook</t>
  </si>
  <si>
    <t xml:space="preserve">End of road development - restricted access. </t>
  </si>
  <si>
    <t xml:space="preserve">Constrained by overlooking onto adjacent properties. </t>
  </si>
  <si>
    <t xml:space="preserve">Potential additional costs as a result of construction logistics above existing building. </t>
  </si>
  <si>
    <t xml:space="preserve">Potential additional costs as a result of construction logistics above existing building, new access and utilities. </t>
  </si>
  <si>
    <t>Potential additional costs as a result of construction logistics next to existing housing and flood mitigation measures</t>
  </si>
  <si>
    <t xml:space="preserve">Constrained access from the main road due to retention of existing property. </t>
  </si>
  <si>
    <t xml:space="preserve">Potential additional costs as a result of construction logistics next to existing building, new access and utilities. </t>
  </si>
  <si>
    <t xml:space="preserve">Potential additional costs as a result of construction logistics next to existing building. </t>
  </si>
  <si>
    <t xml:space="preserve">Potential additional costs for noise mitigation due to the proximity to the railway tracks.  </t>
  </si>
  <si>
    <t xml:space="preserve">Potential additional costs for flood mitigation measures.  </t>
  </si>
  <si>
    <t xml:space="preserve">Site with policy constraints to overcome. </t>
  </si>
  <si>
    <t>Works need to guarantee continuous access to existing properties and residents' parking.</t>
  </si>
  <si>
    <t>Adjacent to gardens with mature trees.</t>
  </si>
  <si>
    <t xml:space="preserve">Delivery rate likely to be restricted due to site size. </t>
  </si>
  <si>
    <t xml:space="preserve">Restricted access to site  via undercroft. </t>
  </si>
  <si>
    <t>Potential additional costs due to flood mitigation measures</t>
  </si>
  <si>
    <t xml:space="preserve">Works need to guarantee continuous access to existing properties. </t>
  </si>
  <si>
    <t xml:space="preserve">Constrained by overlooking from/into adjacent properties. </t>
  </si>
  <si>
    <t>Site with significant policy constraints to overcome - LSIS</t>
  </si>
  <si>
    <t>Site with significant policy constraints to overcome - SIL</t>
  </si>
  <si>
    <t>Currently a substation - potential extra costs for substation re-location</t>
  </si>
  <si>
    <t>Restricted access to site  between existing buildings</t>
  </si>
  <si>
    <t xml:space="preserve">Restricted access to site between existing buildings. </t>
  </si>
  <si>
    <t xml:space="preserve">Potential additional costs as a result of noise mitigation due to proximity to railway tracks. </t>
  </si>
  <si>
    <t xml:space="preserve">Potential additional costs as a result of construction logistics next to existing buildings. </t>
  </si>
  <si>
    <t xml:space="preserve">Potential additional costs as a result of construction logistics above existing buildings. </t>
  </si>
  <si>
    <t xml:space="preserve">Infrastructure costs for developing road and utilities and flood mitigation measures.  </t>
  </si>
  <si>
    <t xml:space="preserve">Garden with mature trees and restricted access between existing buildings. </t>
  </si>
  <si>
    <t xml:space="preserve">Built up area </t>
  </si>
  <si>
    <t>Mixed residential typologies</t>
  </si>
  <si>
    <t>Principle of development not deemed unacceptable through previous applications</t>
  </si>
  <si>
    <t>n/a - capacity estimate based on previous application</t>
  </si>
  <si>
    <t xml:space="preserve">As per previous application </t>
  </si>
  <si>
    <t xml:space="preserve">Mixed area near station </t>
  </si>
  <si>
    <t>Mixed area</t>
  </si>
  <si>
    <t>Refused application for - Subdivision of site, demolish an existing vehicle garage and erection of a single storey pitch roof two bed single family dwelling with associated parking.</t>
  </si>
  <si>
    <t xml:space="preserve">Based on existing uses. </t>
  </si>
  <si>
    <t>Located within urban area</t>
  </si>
  <si>
    <t>Residential (Refused permission for Erection of 1 x 6 bed single family dwelling involving demolition of existing house.)</t>
  </si>
  <si>
    <t>Residential (Refused permission for Redevelopment of site and erection of 3 x 3-bed single family dwelling houses with lower ground floors and rooms in roofspace.)</t>
  </si>
  <si>
    <t>Based on previous application</t>
  </si>
  <si>
    <t>1.2. House - Detached</t>
  </si>
  <si>
    <t xml:space="preserve">Deemed unsuitable through previous application. </t>
  </si>
  <si>
    <t xml:space="preserve">Rear garden </t>
  </si>
  <si>
    <t>Residential (Refused application for Erection of a 4-bedroom single family dwelling house to the rear of 22 Covert Way.)</t>
  </si>
  <si>
    <t xml:space="preserve">Trees, access. </t>
  </si>
  <si>
    <t>As per previous application</t>
  </si>
  <si>
    <t xml:space="preserve">Located within urban area </t>
  </si>
  <si>
    <t>Residential (Refused application for Sub-division of site and erection of a 2-storey, 4-bed single family dwellinghouse at rear with associated parking.)</t>
  </si>
  <si>
    <t>Residential (Refused application for Redevelopment of site and erection of 3 x 4-bed town houses with associated cycle parking and refuse storage.)</t>
  </si>
  <si>
    <t xml:space="preserve">Reduced density from previous application </t>
  </si>
  <si>
    <t>Residential (Refused application for Redevelopment of site involving demolition of existing  building and erection of  9 self contained flats comprising (8 x 2 bed and 1 x 3 bed) within a two storey building including accommodation in roof space together with erection of front boundary wall, gates and railings,new vehicular access,associated parking and landscaping.)</t>
  </si>
  <si>
    <t>Residential (Refused application for Demolition of existing property and erection of a 2-storey, 5-bed single family dwellinghouse with rooms in roof.)</t>
  </si>
  <si>
    <t>Residential (Withdrawn application for Redevelopment of site and erection of a 2-storey block of 7x self-contained flats, comprising 1 x 1-bed and 6 x 2-bed, involving first floor terraces, and associated parking, refuse storage and landscaping.)</t>
  </si>
  <si>
    <t xml:space="preserve">Could be developed if acceptable response to previous application designed. 
Planning permission was refused on this site. And the permissison was also refused at appeal. However an alternative scheme may be able to come forward of an appropriate scale and appearance. </t>
  </si>
  <si>
    <t>Could be developed if appropriate response to previous decision submitted. (Reason for refusal : The proposed demolition of the existing dwelling and replacement with three dwellings would result in an unacceptable intensification of the site that would be out of character with the existing pattern of development and by virtue of its design, bulk and and mass would be over dominant within the streetscape. The typology study assumes 2 dwellings.)</t>
  </si>
  <si>
    <t>Could be developed if appropriate response to previous decision submitted. (
The planning application was refused as the information provided is insufficient to assess its impact on the character and appearance of the surrounding area. The typology study assumes 1xdetached house)</t>
  </si>
  <si>
    <t>Could be developed if appropriate response to previous decision submitted. (Reason for refusal: Whilst officers acknowledge the proposal is an improvement from the original planning permission, officers have reservations regarding the constraints of the development location and do not consider this current proposal adequately overcomes the previous reasons for reason (specifically with regards to design and neighbouring amenity impacts on the occupants at Treganna Close).)</t>
  </si>
  <si>
    <t>Could be developed if appropriate response to previous decision submitted.  (Reason for refusal: The development, with regard to the nature of the private amenity space provided, by way of the significant overlooking, poor outlook, overshadowing and lack of separation from adjoining residential uses would result in a form of accommodation that would be considered to give rise to issues of privacy and sense of enclosure to future residents)</t>
  </si>
  <si>
    <t>Could be developed if appropriate response to previous decision submitted. (Reason for refusal: The proposed development by reason of the size and scale of the built form, the number of units and habitable rooms proposed and its potential occupancy, would lend itself to an overdevelopment of the site at an excessive density that is considered incompatible with its location)</t>
  </si>
  <si>
    <t>Could be developed if appropriate response to previous decision submitted.  (Reason for refusal: The proposed development, by reason of its size, height would be overly dominant and obtrusive when viewed from this neighbouring property)</t>
  </si>
  <si>
    <t>Residential (Refused application for Redevelopment of site and erection of 2 x 2-storey blocks containing 6 self contained units, with accommodation in roofspace, and basement together with parking, refuse storage, landscaping and associated works.)</t>
  </si>
  <si>
    <t>Employment</t>
  </si>
  <si>
    <t xml:space="preserve">None known </t>
  </si>
  <si>
    <t>Residential (refused application for Conversion of existing single family dwellinghouse into two self-contained flats, comprising 1 x 1-bed and 1 x 2-bed (RETROSPECTIVE).)</t>
  </si>
  <si>
    <t>Residential (Refused application for Change of use from Use Class C3 (dwelling house) to Use Class Sui Generis (larger house in multiple occupation) for 7 people, and a 1-bedroom self-contained unit (RETROSPECTIVE).)</t>
  </si>
  <si>
    <t>Not appropriate for redevelopment Reason for refusal: The proposed development, by virtue of the number of the occupants at the premises, would be an over intensive use of the property, leading to an unacceptable increase in activity, general noise and disturbance associated with the proposed level of occupation which would detract from the residential character and amenities enjoyed by the occupants of the neighbouring residential properties and the amenities of the future occupiers.</t>
  </si>
  <si>
    <t>Residential (Refused application for Redevelopment of site and erection of a 3-storey block of 5x self-contained flats, comprising 2 x 1-bed and 3 x 2-bed with associated parking and refuse storage.)</t>
  </si>
  <si>
    <t>Residential (Refused application for Redevelopment of site involving demolition of buildings and erection of a part 3- part 4 storey block of 16 self contained units comprising (8 x 1 bed, 6 x 2 bed and 2 x 3 bed) with basement parking and formation of vehicular access (OUTLINE- All Matters Reserved).)</t>
  </si>
  <si>
    <t>Reason for refusal: The proposed assisted living facility with potential to accommodate 10 people and above by virtue of the associated activity and an over intensive use of the property would lead to an unacceptable increase in activity, general noise and disturbance associated with the proposed level of occupation which would detract from the residential character and amenities</t>
  </si>
  <si>
    <t>Residential (refused application for Subdivision of site and erection of a two-storey end-terrace building comprising 2 x 2-bed self-contained units.)</t>
  </si>
  <si>
    <t>Residential (refused application for Redevelopment of site and erection of a part single, part 2, part 3-storey block of 5 self-contained flats (3 x 2-bed, 2 x 3-bed) with associated car parking and landscaping.)</t>
  </si>
  <si>
    <t>Mixed use residential (Refused application for Demolition of existing office buildings and erection of buildings between 2 to 17 storeys high comprising offices (use class B1), 216 residential units (use class C3) and duel use cafe (use class A3 / B1) together with access, basement car park and Energy Centre, cycle parking, landscaping and associated works.)</t>
  </si>
  <si>
    <t xml:space="preserve">Existing buildings on site </t>
  </si>
  <si>
    <t>Office</t>
  </si>
  <si>
    <t>Residential (refused application for Creation of a part second floor extension with a mansard roof to provide 5 self-contained flats (comprising 4 x 1-bed and 1 x 2-bed).</t>
  </si>
  <si>
    <t>Refused application for Redevelopment of site involving demolition of existing buildings to provide 4 x 3-storey blocks of 43 self contained flats comprising 36 x 2-bed, 4 x 3-bed and 3 x 4-bed with basement car and cycle parking and refuse storage, balconies to front and rear, together with erection of a single storey well being centre to rear, marketing suite and associated landscaping.</t>
  </si>
  <si>
    <t>Residential (Refused application for Redevelopment of site by the erection of a detached 2-storey, 5-bed dwelling house with basement level including swimming pool, integral garage, lightwell and balcony at rear.)</t>
  </si>
  <si>
    <t>Residential Withdrawn application for Change of use of part ground floor from office (Class B1a) to 1 x 2-bed self contained flat (Class C3). | 2B Mottingham Road London N9 8DY)</t>
  </si>
  <si>
    <t>Mixed use area</t>
  </si>
  <si>
    <t>19/03150/FUL</t>
  </si>
  <si>
    <t>18/00760/FUL</t>
  </si>
  <si>
    <t>TP/05/1745</t>
  </si>
  <si>
    <t>19/04401/FUL</t>
  </si>
  <si>
    <t>16/01197/RE3</t>
  </si>
  <si>
    <t>19/04244/FUL</t>
  </si>
  <si>
    <t>Could be developed if appropriate response to previous decision submitted. (Reason for refusal: The provision of six flats on the site of two existing dwellinghouses would represent an overdevelopment and intensification of the site)</t>
  </si>
  <si>
    <t xml:space="preserve">Based on appropriate response to previous decision </t>
  </si>
  <si>
    <t>Not suitable for intensification (Reason for refusal: The proposed development, by reason of the inadequate floor area of the first and second floor flat, taken together with the sloping roof of the living area, which would further reduce the useable space, and the unclear amenity space provision for this flat, would result in an inappropriate subdivision, an over-intensive use of the property and a cramped and poor standard of accommodation for future residents.)</t>
  </si>
  <si>
    <t xml:space="preserve">Principle of development accepted as part of previous application </t>
  </si>
  <si>
    <t xml:space="preserve">Demolition of existing uses </t>
  </si>
  <si>
    <t xml:space="preserve">Adjacent to existing housing. Viability subject to Whole Plan Viability and submitted landowner information </t>
  </si>
  <si>
    <t>Demolition of existing buildings on site</t>
  </si>
  <si>
    <t xml:space="preserve">Only three villa blocks instead of four to improve outlook and minimise overlooking. </t>
  </si>
  <si>
    <t>Could be developed if appropriate response to previous decision submitted. (Reason for refusal: The close proximity between the four (4) residential blocks results in a substandard and unacceptbale relationship between the proposed residential units resulting in harmful overlooking between primary windows of habitable rooms and between external private amenity space.)</t>
  </si>
  <si>
    <t>Potential roof extension</t>
  </si>
  <si>
    <t>6-10 years, 11-15 years, 15+ years</t>
  </si>
  <si>
    <t xml:space="preserve">Viability subject to information submitted with application. </t>
  </si>
  <si>
    <t>0-5 years; 6-10 years</t>
  </si>
  <si>
    <t>11-15 years; 15+ years</t>
  </si>
  <si>
    <t>Brownfield land</t>
  </si>
  <si>
    <t>Lack of infrastructure/access</t>
  </si>
  <si>
    <t>Approx 50% of site covered by allotments and flood risk zone 2. Completely located within MOL</t>
  </si>
  <si>
    <t xml:space="preserve">Case study: Goldsmith Street </t>
  </si>
  <si>
    <t>Unknown - submitted through GLA SHLAA 2013</t>
  </si>
  <si>
    <t>Warehouses and car parking</t>
  </si>
  <si>
    <t>Adjacent mature trees</t>
  </si>
  <si>
    <t>Located adjacent to MOL</t>
  </si>
  <si>
    <t>Developable subject to confirmation of availaiblity.</t>
  </si>
  <si>
    <t>Located outside of urban area and some distance from amenities</t>
  </si>
  <si>
    <t xml:space="preserve">Potential unknown costs as not previously developed for housing and not located within established area of housing. </t>
  </si>
  <si>
    <t xml:space="preserve">Would have to come forward as part of a larger masterplanned development. Land owner coordination and delivery of infrastructure would act as a delivery constraint. </t>
  </si>
  <si>
    <t>Non-residential uses and car parking</t>
  </si>
  <si>
    <t xml:space="preserve">Edge of urban area </t>
  </si>
  <si>
    <t>Access constraints due to location next to motorway and dual carriageway</t>
  </si>
  <si>
    <t xml:space="preserve">50% of site located within Green Belt </t>
  </si>
  <si>
    <t xml:space="preserve">Demolition of existing buildings. </t>
  </si>
  <si>
    <t xml:space="preserve">Adjacent to existing housing. Viability subject to Whole Plan Viability. Located within area with similar existing consents and delivered permissions. </t>
  </si>
  <si>
    <t>Operational underground station</t>
  </si>
  <si>
    <t>Unknown - submitted through infrastructure provider call for sites</t>
  </si>
  <si>
    <t xml:space="preserve">Listed building on site. Not suitable for redevelopment. </t>
  </si>
  <si>
    <t>n/a - not assessed</t>
  </si>
  <si>
    <t>Industrial Estate</t>
  </si>
  <si>
    <t>Existing uses on site</t>
  </si>
  <si>
    <t xml:space="preserve">Demolition of existing buildings and reprovision of existing uses / relocation of existing occupiers. Potential unknown costs as not previously developed for housing and not located within established area of housing. </t>
  </si>
  <si>
    <t>Located within SIL and partially within Flood Zone 2</t>
  </si>
  <si>
    <t xml:space="preserve">Site is located within SIL and partially within Flood Zone 2. Potentially developable subject to review of policy constraints and demonstration of viability. </t>
  </si>
  <si>
    <t xml:space="preserve">Developed after original submission to GLA. Assumed no longer to be considered for redevelopment. </t>
  </si>
  <si>
    <t>Convent</t>
  </si>
  <si>
    <t xml:space="preserve">Existing convent buildings on site; mature trees; overlooking constraints from adjacent sites. </t>
  </si>
  <si>
    <t xml:space="preserve">Potentially developable subject to confirmation of availability and acceptability of viable proposal on land. </t>
  </si>
  <si>
    <t xml:space="preserve">Mature trees on site and </t>
  </si>
  <si>
    <t>Existing parade of shops + garage</t>
  </si>
  <si>
    <t>Suburban housing - designated local centre</t>
  </si>
  <si>
    <t>n/a - located within designated local centre</t>
  </si>
  <si>
    <t>Demolition of existing buildings and reprovision of existing uses / relocation of existing occupiers.</t>
  </si>
  <si>
    <t xml:space="preserve">Potential construction logistics constraints due to backland nature of development. </t>
  </si>
  <si>
    <t>Given the the absence of planning permission, and potential legal constraints due to leases it is not likely that this would be delivered in the deliverable period.</t>
  </si>
  <si>
    <t xml:space="preserve">Hotel </t>
  </si>
  <si>
    <t>Industrial estate</t>
  </si>
  <si>
    <t>Located within urban area; but not within established residential area - some distance from amenities.</t>
  </si>
  <si>
    <t>Unknown - submitted to GLA through call for sites</t>
  </si>
  <si>
    <t>Conversion and erection of a new 4 storey linear block to the back. CONVERSION: Existing GEA=1781 sqm; NIA= GEA-35%GEA=1157sqm; 1157/60sqm=19 dwellings. NEW BUILT: Case study: Ryle Yard (4/5 of case study density considered). Only 0.15ha considered for new built</t>
  </si>
  <si>
    <t xml:space="preserve">Demolition of existing buildings and relocation of existing occupiers. Potential unknown costs as not previously developed for housing and not located within established area of housing. </t>
  </si>
  <si>
    <t>Case study: Ryle Yard. Height assumption: 10 storeys</t>
  </si>
  <si>
    <t>Suburban area</t>
  </si>
  <si>
    <t>Unknown - submitted to GLA by LBE</t>
  </si>
  <si>
    <t>Supermarket + car park</t>
  </si>
  <si>
    <t>Case study: Buccleuh House. Height assumption: 6 storeys</t>
  </si>
  <si>
    <t xml:space="preserve">Industrial warehouses </t>
  </si>
  <si>
    <t>Unknown - submitted to GLA as part of development capacity sites</t>
  </si>
  <si>
    <t>Unknown - assumed multiple leases</t>
  </si>
  <si>
    <t>Located within urban area; but not within established residential area</t>
  </si>
  <si>
    <t>Located within LSIS</t>
  </si>
  <si>
    <t xml:space="preserve">Case study: Chobman Manor. Height assumption: 5 storeys (5/6 of case density study considered). 
Assumed 30% of floor area provided for employment uses. </t>
  </si>
  <si>
    <t>Potential leaseholders in situ</t>
  </si>
  <si>
    <t xml:space="preserve">Given the the absence of planning permission, and potential leaseholder constraints due to leases it is not likely that this would be delivered in the deliverable period. This would also require a residents ballot to be undertaken. </t>
  </si>
  <si>
    <t>Car wash and car parking</t>
  </si>
  <si>
    <t xml:space="preserve">Potential access constraints, and adjacent to railway - safeguarding offsets. </t>
  </si>
  <si>
    <t xml:space="preserve">Demolition of existing buildings. Potential unknown costs as a result of proximity to railway. </t>
  </si>
  <si>
    <t xml:space="preserve">Potentially developable subject to confirmation of availability and viability. </t>
  </si>
  <si>
    <t xml:space="preserve">Mixture of uses including retail and warehouses </t>
  </si>
  <si>
    <t xml:space="preserve">Existing uses on site. Proximity to adjacent uses. </t>
  </si>
  <si>
    <t>Southgate</t>
  </si>
  <si>
    <t>Part of operational Railway station site</t>
  </si>
  <si>
    <t>The station is in operational use. The site was not submitted as part of the Call for Sites. No evidence exists to demonstrate how residential could come forward on this site. 
Given the the absence of planning permission, and potential legal constraints due to leases it is not likely that this would be delivered in the deliverable period.</t>
  </si>
  <si>
    <t xml:space="preserve">Potential unknown costs as a result of proximity to railway. </t>
  </si>
  <si>
    <t>n/a - already delivered</t>
  </si>
  <si>
    <t>The station is in operational use. Together with the absence of planning permission, it is not likely that this would be delivered in the deliverable period.</t>
  </si>
  <si>
    <t>Car parking and railway bank</t>
  </si>
  <si>
    <t>Case study: North Street</t>
  </si>
  <si>
    <t>Homebase</t>
  </si>
  <si>
    <t xml:space="preserve">Existing uses on site and potential access constraints. Potential Crossrail 2 safeguarding. </t>
  </si>
  <si>
    <t xml:space="preserve">Demolition of existing buildings and reprovision of existing uses / relocation of existing occupiers. Potential unknown costs as site not previously developed for housing. </t>
  </si>
  <si>
    <t>Given the the absence of planning permission, and potential land owner coordination required it is not likely that this would be delivered in the deliverable period.</t>
  </si>
  <si>
    <t xml:space="preserve">Mixture of non-residential uses </t>
  </si>
  <si>
    <t>M &amp; S simply food and car park</t>
  </si>
  <si>
    <t>Unknown - submitted through GLA call for sites</t>
  </si>
  <si>
    <t>n/a - not assessed - operational railway sidings</t>
  </si>
  <si>
    <t xml:space="preserve">Case study: The Echoes. Height assumption: 6 storeys </t>
  </si>
  <si>
    <t>n/a - not assessed - already delivered</t>
  </si>
  <si>
    <t>Industrial shed</t>
  </si>
  <si>
    <t>On edge of industrial estate</t>
  </si>
  <si>
    <t>Located within urban area; on edge of established residential area</t>
  </si>
  <si>
    <t xml:space="preserve">Bush Hill Park </t>
  </si>
  <si>
    <t>Chase</t>
  </si>
  <si>
    <t xml:space="preserve">Cockfosters </t>
  </si>
  <si>
    <t>Edmonton Green</t>
  </si>
  <si>
    <t xml:space="preserve">Grange </t>
  </si>
  <si>
    <t>Southbury</t>
  </si>
  <si>
    <t>Southgate Green</t>
  </si>
  <si>
    <t xml:space="preserve">Winchmore Hill </t>
  </si>
  <si>
    <t xml:space="preserve">Potentially developable subject to confirmation of availability, viability and proposed use. </t>
  </si>
  <si>
    <t>Case study: 50% 4 storey Linear block (Ryle Yard) + 50% terraces ( Marmalade Lane)</t>
  </si>
  <si>
    <t xml:space="preserve">Adjacent to existing housing. Viability subject to Whole Plan Viability. Viability of housing in other similar locations across borough established through consented and delivered applications. </t>
  </si>
  <si>
    <t xml:space="preserve">Adjacent to existing housing. Viability subject to Whole Plan Viability and landowner information. </t>
  </si>
  <si>
    <t xml:space="preserve">Viability subject to Whole Plan Viability and landowner information. Proposals will require bespoke typologies, the viability of which has yet to be demonstrated as delivereable within the borough. </t>
  </si>
  <si>
    <t xml:space="preserve">Site is located within SIL. Potentially developable subject to confirmation of availability, policy constraints and viability. </t>
  </si>
  <si>
    <t>Assumed no longer available due to recently completed residential development on site</t>
  </si>
  <si>
    <t>Land At Rear Of 93-125 St. Edmunds Road,</t>
  </si>
  <si>
    <t>Case study: Buccleuh House. Height assumption: 6 storeys
Assumed 30% of GIA used to reprovide employment floorspace</t>
  </si>
  <si>
    <t>Case study: The Echoes. Height assumption:6 storeys
Assumed 30% of GIA used to reprovide employment floorspace</t>
  </si>
  <si>
    <t xml:space="preserve">Site is located within LSIS. Potentially developable subject to confirmation of availability and viability and acceptable design for mixed use. </t>
  </si>
  <si>
    <t xml:space="preserve">Already delivered. Therefore assumed no longer available. </t>
  </si>
  <si>
    <t xml:space="preserve">Severely constrained site due to site dimensions/proportions and proximity to railway land. Likely to constrain delivery. </t>
  </si>
  <si>
    <t>Assumed not available as not submitted as part of more recent call for sites from same landowner. Planning application coming forward on station car park site.</t>
  </si>
  <si>
    <t xml:space="preserve">Known cost factor dependencies. Viability subject to Whole Plan Viability and landowner information. </t>
  </si>
  <si>
    <t xml:space="preserve">Could be considered developable subject to change in policy consideration and confirmation of viability. However, site likely to be used to intensify industrial capacity. </t>
  </si>
  <si>
    <t>Subject to whole plan viability and landowner information.</t>
  </si>
  <si>
    <t xml:space="preserve">Figures based on latest applicant's  accomodation schedule. However, further assessment required of these proposals to confirm acceptability in relation to planning considerations. </t>
  </si>
  <si>
    <t>Small proportion of site within Flood Risk Zone 3 at northern tip of site</t>
  </si>
  <si>
    <t xml:space="preserve">Potentially suitable due to overlap with Flood Risk Zone 2 + 3 and Local Open Space designations, which will require consideration through design and/or mitigation. </t>
  </si>
  <si>
    <t>Suburban Housing</t>
  </si>
  <si>
    <t xml:space="preserve">Suburban housing near station </t>
  </si>
  <si>
    <t xml:space="preserve">Adjacent to existing housing. Assumed viable subject to Whole Plan Viability. Located within area with similar existing consents and delivered permissions. </t>
  </si>
  <si>
    <t xml:space="preserve">Attractive locality, close to town centre and with mixture of uses nearby. Assumed viable subject to Whole Plan Viability. Located within area with similar existing consents and delivered permissions. </t>
  </si>
  <si>
    <t xml:space="preserve">Could be considered developable subject to confirming availability and potential for viably decontaminating. </t>
  </si>
  <si>
    <t xml:space="preserve">Could be considered developable subject to confirming availability. </t>
  </si>
  <si>
    <t xml:space="preserve">Could be considered potentially developable subject to confirming availability. </t>
  </si>
  <si>
    <t xml:space="preserve">Significant known cost factors. Further landowner viability information required. </t>
  </si>
  <si>
    <t xml:space="preserve">Availability Unknown. Could be considered developable subject to confirming availability. </t>
  </si>
  <si>
    <t>Mixed area in town centre</t>
  </si>
  <si>
    <t>LP631</t>
  </si>
  <si>
    <t>Land at Bull Lane</t>
  </si>
  <si>
    <t>UPC34</t>
  </si>
  <si>
    <t>Industrial area</t>
  </si>
  <si>
    <t xml:space="preserve">Unknown if Network Rail restrictions apply due to proximity to railway. Given the lack of landowner interest/intent shown and the absence of planning permission it is not likely that this would be delivered in the deliverable  period. Potential delivery constraints due to proximity to railway. </t>
  </si>
  <si>
    <t>PAE4a</t>
  </si>
  <si>
    <t>PAE4b</t>
  </si>
  <si>
    <t>Car park off Lodge Drive which run down the west side of the car park</t>
  </si>
  <si>
    <t>Garages off Lodge Drive which run down the west side of the car park</t>
  </si>
  <si>
    <t>Industrial units surrounded by areas of hardstanding used for servicing and parking.</t>
  </si>
  <si>
    <t>Exclude 15% covered by Flood Risk Zone 3</t>
  </si>
  <si>
    <t>20% covered by Level 1 constraints</t>
  </si>
  <si>
    <t>Approx 5% constrained by Flood Zone 3</t>
  </si>
  <si>
    <t>100% located within Greenbelt, and Grade 3 agricultural land. Soil surveys required to establish whether in Grade 3a. 
5% of site constrained by Flood Risk Zone 2</t>
  </si>
  <si>
    <t>100% located within Greenbelt, and Grade 3 agricultural land. Soil surveys required to establish whether in Grade 3a. 
75% of site constrained by Flood Risk Zone 2</t>
  </si>
  <si>
    <t xml:space="preserve">100% located within Greenbelt, and Grade 3 agricultural land. Soil surveys required to establish whether in Grade 3a. </t>
  </si>
  <si>
    <t xml:space="preserve">100% located within Greenbelt, and Grade 3 agricultural land. Soil surveys required to establish whether in Grade 3a. Partially located within Conservation area. </t>
  </si>
  <si>
    <t>5% in Flood Zone 2</t>
  </si>
  <si>
    <t>100% in Green Belt and Lee Valley Regional Park</t>
  </si>
  <si>
    <t>100% in Flood Zone 2</t>
  </si>
  <si>
    <t>100% within LSIS and Flood Risk Zone 2</t>
  </si>
  <si>
    <t>75% located within Flood Zone 2.</t>
  </si>
  <si>
    <t>100% located within SIL</t>
  </si>
  <si>
    <t xml:space="preserve">100% within SIL </t>
  </si>
  <si>
    <t xml:space="preserve">Located 100% in SIL. </t>
  </si>
  <si>
    <t xml:space="preserve">Case study: The Echoes. Height assumption is 5-6 storeys
Assumed 50% of floor area for residential and 50% for employment. </t>
  </si>
  <si>
    <t>Located 100% in MOL</t>
  </si>
  <si>
    <t xml:space="preserve">None known. Trees on site may act as an constraint on development. </t>
  </si>
  <si>
    <t>The owners of the access road to the rear of Green Lanes are not known. Existing buildings on site may have undesignated heritage value which may constrain capacity.</t>
  </si>
  <si>
    <t>Potential additional abnormal costs due to picadilly line beneath site (e.g. legal costs / noise/vibration mitigation costs.)</t>
  </si>
  <si>
    <t xml:space="preserve">Could be considered developable subject to confirming ability to overcome constraints. </t>
  </si>
  <si>
    <t xml:space="preserve">Could be considered developable subject to review of MOL designation. </t>
  </si>
  <si>
    <t>Could be considered developable subject to confirmation of availability.</t>
  </si>
  <si>
    <t xml:space="preserve">Potential deliverability constraints/impact on capacity arising from access considerations </t>
  </si>
  <si>
    <t xml:space="preserve">Could be considered developable subject to confirming viability and review of Green Belt policy constraint. </t>
  </si>
  <si>
    <t>Case study: 50% semi-detached ( Horsted Park) + 50% terraces ( Marmalade Lane). 15% of site within Flood Zone 3 excluded. Assumed 70% developable for residential and 30% for associated road and social infrastructure / other associated uses.</t>
  </si>
  <si>
    <t xml:space="preserve">Large site with significant environmental and policy constraints to overcome through plan-making process. Given the the absence of planning permission it is not likely that this would be delivered in the deliverable period. Delivery rate likely to be restricted due to site size. </t>
  </si>
  <si>
    <t xml:space="preserve">Site with significant environmental and policy constraints to overcome through plan-making process. Given the the absence of planning permission it is not likely that this would be delivered in the deliverable period. </t>
  </si>
  <si>
    <t xml:space="preserve">Could be considered developable subject to confirming viability and review of policy constraints. </t>
  </si>
  <si>
    <t xml:space="preserve">100% in Green Belt. Adjacent to SINC. Within conservation area. </t>
  </si>
  <si>
    <t>Could be considered developable subject to confirmation of availability</t>
  </si>
  <si>
    <t xml:space="preserve">15% of site to be excluded due to Flood Risk Zone 3. Also 100% located within Green Belt.  In Grade 3 agricultural land. Soil surveys required to establish whether in Grade 3a. </t>
  </si>
  <si>
    <t xml:space="preserve">15% of site to be excluded due to Flood Risk Zone 3. Also 100% located within Green Belt.  In Grade 3 agricultural land. Soil surveys required to establish whether in Grade 3a. Also partially covered by Flood Risk Zone 2. </t>
  </si>
  <si>
    <t>100% located within Green Belt and Local Open Space</t>
  </si>
  <si>
    <t xml:space="preserve">Potentially developable subject to overcoming Flood Risk constraints. </t>
  </si>
  <si>
    <t xml:space="preserve">Could be considered developable subject to demonstration of viability and review of SIL designation. </t>
  </si>
  <si>
    <t xml:space="preserve">Subject to SIL designation. Land to be assessed for intensified employment need as well. </t>
  </si>
  <si>
    <t>Redevelop to mixed development of employment and co-living</t>
  </si>
  <si>
    <t xml:space="preserve">Located within existing SIL - not an established residential area. Viability subject to Whole Plan Viability and landowner information. </t>
  </si>
  <si>
    <t>Operational requirement for a replacement Supermarket and Customer Car Park. Continuity of trade operation also required throughout development. 
Possible additional land assembly, to include the Royal Mail depot and/ or the Savoy Parade properties, could substantially improve and increase volume, but would require land coordination.
Given the the absence of planning permission it is not likely that this would be delivered in the deliverable period.</t>
  </si>
  <si>
    <t xml:space="preserve">Could be considered potentially developable subject to viability and availability. </t>
  </si>
  <si>
    <t xml:space="preserve">Could be considered developable subject to satisfactorily addressing flood risk. </t>
  </si>
  <si>
    <t xml:space="preserve">Could be considered developable subject to confirmation of availability and landowner intentions. </t>
  </si>
  <si>
    <t xml:space="preserve">Could be considered developable subject review of to Local Open Space policy constraints. </t>
  </si>
  <si>
    <t xml:space="preserve">Could be considered developable subject to review of SIL designation. Land to be assessed for employment need as well. </t>
  </si>
  <si>
    <t xml:space="preserve">Includes existing employment uses on site that would have to be reprovided, subject to policy review. Additional costs of relocation/decanting of existing tenants and redevelopment of existing site. </t>
  </si>
  <si>
    <t>Could be considered developable subject to satisfactory amendment in response to previous refusal.  (Reason for refusal: The proposed development, by reason of its inappropriate size, bulk, massing, height and detailed design would result in an overly dominant, incongruous and unduly prominent form of development which would harm the character and appearance of the host building and the local streetscape)</t>
  </si>
  <si>
    <t>P14-00197PLA</t>
  </si>
  <si>
    <t>Redevelopment of site to provide a part 5, part 6-storey block of 44 residential units (comprising 14 x 1-bed, 25 x 2-bed and 4 x 3-bed self contained flats and 1 x 3-bed maisonette) with balconies and sun terraces to front, side and rear, bin and cycle storage and plant rooms at ground floor and associated landscaping.</t>
  </si>
  <si>
    <t>N11 1QH</t>
  </si>
  <si>
    <t>109, Station Road, London,</t>
  </si>
  <si>
    <t>SGP36</t>
  </si>
  <si>
    <t>Existing homes to be lost</t>
  </si>
  <si>
    <t>Estimated capacity (net)</t>
  </si>
  <si>
    <t>Net homes already completed</t>
  </si>
  <si>
    <t>Remaining Estimate capacity (net)</t>
  </si>
  <si>
    <t xml:space="preserve">Site is located within open space and allotments. Potentially developable subject to policy constraints and viability. </t>
  </si>
  <si>
    <t>SBC35</t>
  </si>
  <si>
    <t>LP653</t>
  </si>
  <si>
    <t>Sainsburys Crown Road</t>
  </si>
  <si>
    <t xml:space="preserve">Would have to come forward as part of a larger masterplanned development. Land owner coordination and delivery of infrastructure would act as a delivery constraint. Delivery may also be constrained by existing store. </t>
  </si>
  <si>
    <t>LP654</t>
  </si>
  <si>
    <t>Sainsburys Green Lanes</t>
  </si>
  <si>
    <t xml:space="preserve">Mixed use including residential </t>
  </si>
  <si>
    <t xml:space="preserve">Trees and open space around site. Existing buildings on site. </t>
  </si>
  <si>
    <t xml:space="preserve">Close to existing housing. Known cost factor dependencies. Viablility to be determined subject to Whole Plan Viability and landowner information. </t>
  </si>
  <si>
    <t xml:space="preserve">Demolition of existing uses on site. </t>
  </si>
  <si>
    <t>CHC28</t>
  </si>
  <si>
    <t xml:space="preserve">Parkview Nursery Crews Hill </t>
  </si>
  <si>
    <t>n/a - based on previous application</t>
  </si>
  <si>
    <t>n/a - based on acceptable amendment to previous application</t>
  </si>
  <si>
    <t>Already delivered</t>
  </si>
  <si>
    <t xml:space="preserve">Previous permission indicated unacceptability of change of use. </t>
  </si>
  <si>
    <t>n/a - not assessed - change of use deemed unacceptable</t>
  </si>
  <si>
    <t>n/a - not assessed - deemed unacceptable</t>
  </si>
  <si>
    <t>No direct contact has been
made with the leaseholder at this time.</t>
  </si>
  <si>
    <t xml:space="preserve">Excluded due to recent residential development on site. Assumed no longer available. </t>
  </si>
  <si>
    <t>No net gain in units on site achievable (Reason for refusal: The development provides a substandard quantum of retained external amenity space for the donor property No 59 and fails to provide direct access to private amenity spaces for future occupiers of the two flats, resulting in substandard level of living accommodation.)</t>
  </si>
  <si>
    <t>The site was not submitted as part of the Call for Sites and therefore assumed not available. Inadequate evidence submitted to demonstrate residential development could be deliverable.</t>
  </si>
  <si>
    <t xml:space="preserve">Subject to confirmation of viability. Large proportion of submitted site contains operational tube tracks, in use. Remainder of site can be considered developable. </t>
  </si>
  <si>
    <t>6-10, 10-15</t>
  </si>
  <si>
    <t>6-10 years; 11-15 years</t>
  </si>
  <si>
    <t>6-10 years; 11-15 years; 15+ years</t>
  </si>
  <si>
    <t xml:space="preserve">Estimate based on assumption comes forward together with SGC2 in a masterplanned approach. Based on current pre-application discussions and the New Southgate Masterplan </t>
  </si>
  <si>
    <t>18/03301/VAR</t>
  </si>
  <si>
    <t xml:space="preserve">543 Green Lanes </t>
  </si>
  <si>
    <t>N13 4DR</t>
  </si>
  <si>
    <t>Completed August 2020</t>
  </si>
  <si>
    <t>18/00486/FUL</t>
  </si>
  <si>
    <t xml:space="preserve">42 Elmore Road Enfield </t>
  </si>
  <si>
    <t>EN3 5PX</t>
  </si>
  <si>
    <t>16/04561/FUL</t>
  </si>
  <si>
    <t>1 Coombehurst Close Enfield North</t>
  </si>
  <si>
    <t>EN4 0JU</t>
  </si>
  <si>
    <t>Completed April 2020</t>
  </si>
  <si>
    <t>17/00260/FUL</t>
  </si>
  <si>
    <t xml:space="preserve">792 Green Lanes London </t>
  </si>
  <si>
    <t>Completed October 2020</t>
  </si>
  <si>
    <t>18/00966/FUL</t>
  </si>
  <si>
    <t xml:space="preserve">Dairy House Middlesex University Bramley Road </t>
  </si>
  <si>
    <t>EN4 0PT</t>
  </si>
  <si>
    <t>Nearly completed</t>
  </si>
  <si>
    <t>18/01642/PRJ</t>
  </si>
  <si>
    <t xml:space="preserve">Units 2 To 3 Sovereign Business Centre 33 Stockingswater Lane Enfield </t>
  </si>
  <si>
    <t>P12-02089PLA</t>
  </si>
  <si>
    <t>Garages Waterfall Road</t>
  </si>
  <si>
    <t>N11 1NJ</t>
  </si>
  <si>
    <t xml:space="preserve">Completed already. Will record as completed on 1 April 2020 as not reported before. </t>
  </si>
  <si>
    <t>19/01802/CEA</t>
  </si>
  <si>
    <t xml:space="preserve">48 Ambleside Crescent Enfield </t>
  </si>
  <si>
    <t>EN3 7LY</t>
  </si>
  <si>
    <t>Certificate of lawful use.  Will record as completed in 2020/21</t>
  </si>
  <si>
    <t>17/04327/FUL</t>
  </si>
  <si>
    <t xml:space="preserve">Oakwood Park Cottages 1 And 2 Willow Walk London </t>
  </si>
  <si>
    <t>N21 1NH</t>
  </si>
  <si>
    <t>Completed in 2020/21</t>
  </si>
  <si>
    <t>Change of use of part ground, first to fifth floors from offices (Class B1a) to 76 self contained flats (Class C3).</t>
  </si>
  <si>
    <t>Change of use from offices (B1(a)) to residential (C3) to provide 200 residential units within the buildings of Blackhorse Tower, Holbrook House And Churchwood House, 116 Cockfosters Road and land within its curtilage for associated use together with 100 parking spaces. All habitable rooms will be furnished with large windows on the external facade to ensure the provision of adequate natural light.</t>
  </si>
  <si>
    <t>18/00760/FUL 68 homes moved into phase 2 as still awaiting decision</t>
  </si>
  <si>
    <t>19/01988/FUL withdrawn. No new application. Moved to phase 2.</t>
  </si>
  <si>
    <t>Redevelopment of site including subdivision and erection of a new building containing a 1 x 4 bed dwelling and a new building containing 1 x 2 bed flat and 2 x 3 bed flats with mansard roof and balconies and terraces at rear.</t>
  </si>
  <si>
    <t>16/05960/FUL</t>
  </si>
  <si>
    <t>19/04133/FUL refused replaced it with 16/05960/FUL</t>
  </si>
  <si>
    <t xml:space="preserve">Sloping site, access considerations - site promotion document indicates a single junction onto the A110 to serve the entire site, numerous watercourses running through site. </t>
  </si>
  <si>
    <t xml:space="preserve">Case study: Goldsmith Street
Assume developable area of 1.27ha due to TPOs. </t>
  </si>
  <si>
    <t>Predominantly used as paddocks</t>
  </si>
  <si>
    <t xml:space="preserve">100% in Green Belt. In Grade 3 agricultural land. Soil surveys required to establish whether in Grade 3a. Part of site is within a SINC. </t>
  </si>
  <si>
    <t xml:space="preserve">Leases on site until 2031. </t>
  </si>
  <si>
    <t>100% of site in designated MOL</t>
  </si>
  <si>
    <t xml:space="preserve">Single ownership. Currently leased. </t>
  </si>
  <si>
    <t xml:space="preserve">Contains unregistered land.. Currently leased. Has restrictive covenants. </t>
  </si>
  <si>
    <t>WIP6</t>
  </si>
  <si>
    <t>Variation of conditions 2 and 5 of planning permission ref: 15/05620/FUL involving rearrangement and splitting of the existing 4 bed unit (Unit A) on lower ground and ground floor level to create 2 x 3 bed units.</t>
  </si>
  <si>
    <t>EHP61</t>
  </si>
  <si>
    <t>COP73</t>
  </si>
  <si>
    <t>COP74</t>
  </si>
  <si>
    <t>BUP33</t>
  </si>
  <si>
    <t>SOP44</t>
  </si>
  <si>
    <t>EHP62</t>
  </si>
  <si>
    <t>EHP63</t>
  </si>
  <si>
    <t>SGP37</t>
  </si>
  <si>
    <t>Redevelopment of site, comprising demolition of existing dwellinghouses and erection of 5 x 3 bed detached single family dwellings involving access gates and boundary fencing, construction of new access road, vehicular access,parking, landscaping and amenity space.</t>
  </si>
  <si>
    <t>Demolition of the existing dwelling and erection of 9 apartments with associated access, basement parking, manoeuvring, landscaping and ancillary facilities.</t>
  </si>
  <si>
    <t>Demolition of the existing cottage and erection of a 2 storey building comprising 8 x 2 bed self contained flats with rooms in roof involving restoration of the octagonal dairy building together with associated parking and landscaping.</t>
  </si>
  <si>
    <t>Redevelopment of site and erection of a part 3-storey, part 4-storey block of 7 self contained flats, (comprising 2 x 1-bed, 5 x 2-bed) and 2 x 3-bed dwelling houses, including cycle parking, refuse facilities, outside amenity areas and landscaping.</t>
  </si>
  <si>
    <t>Prior approval for the change of use of first floor floor from B1(a) offices to 7 x 1-bed self contained flats (C3) under the Town and Country Planning (General Permitted Development) Order 2015 Schedule 2, Part 3, Class O.</t>
  </si>
  <si>
    <t>Use of property as a residential dwelling within class C3(b) for up to six people living together as a single household with care provided.</t>
  </si>
  <si>
    <t>UPC6a</t>
  </si>
  <si>
    <t>Not known at this stage</t>
  </si>
  <si>
    <t>Site is Freehold with Long Lease interest.</t>
  </si>
  <si>
    <t xml:space="preserve">Site identified for High Density Mixed Use Residential and Commercial. Operational requirement for a replacement Large Format Superstore and Customer Car Park. Continuity of trade operation also required throughout development. Massing studies suggest c1300 – 1500 homes could be added to the site. </t>
  </si>
  <si>
    <t>Retail - Ikea Sore and Associated car parking</t>
  </si>
  <si>
    <t>Residential-led mixed-use</t>
  </si>
  <si>
    <t>Potential for up to 3000 homes, relocation of ikea store, associated employment floorspace and supporting infrastructure</t>
  </si>
  <si>
    <t xml:space="preserve">No known constraints. </t>
  </si>
  <si>
    <t xml:space="preserve">Part of site located within Flood Zone 2. Suitable subject to mitigation measures. </t>
  </si>
  <si>
    <t>Call for Sites REF LP597, LP1147,  Clipped to exclude Planning Permission (SHLAA Ref UPP24 and UPP32)</t>
  </si>
  <si>
    <t xml:space="preserve">15% located within LSIS; 5% located within Flood Risk Zone 3. </t>
  </si>
  <si>
    <t xml:space="preserve">Site in multiple ownerships. </t>
  </si>
  <si>
    <t xml:space="preserve">Potentially developable subject to confirmation of viability and addressing policy constraints. </t>
  </si>
  <si>
    <t xml:space="preserve">Case study: Ryle Yard. 80% of site assumed developable for residential due to need for access, open space etc. on site. </t>
  </si>
  <si>
    <t xml:space="preserve">Case study: Ryle Yard
80% of site assumed developable for residential due to need for access, open space etc. on site. </t>
  </si>
  <si>
    <t xml:space="preserve">Case study: 60% Goldsmith Street (218 hr/ha) + 40% Chobman Manor (816.3 hr/ha - Height assumption: 5 storeys. 5/6 of density case study considered)
80% of site assumed developable for residential due to need for access, open space etc. on site. </t>
  </si>
  <si>
    <t>Case study: Burridge Gardens. Height assumption: 6 storeys
80% of site assumed developable for residential due to need for access, open space etc. on site.</t>
  </si>
  <si>
    <t>Case study: Horsted Park. 80% of site assumed developable for residential due to need for access, open space etc. on site.</t>
  </si>
  <si>
    <t>Case study: Goldsmith Street. 80% of site assumed developable for residential due to need for access, open space etc. on site.</t>
  </si>
  <si>
    <t>Case study: 50% semi-detached ( Horsted Park) + 50% terraces ( Marmalade Lane). 80% of site assumed developable for residential due to need for access, open space etc. on site.</t>
  </si>
  <si>
    <t>Case study: Horsted Park
80% of site assumed developable for residential due to need for access, open space etc. on site.</t>
  </si>
  <si>
    <t>Case study: Ryle Yard. Height assumption: 5 storeys
80% of site assumed developable for residential due to need for access, open space etc. on site.</t>
  </si>
  <si>
    <t xml:space="preserve">Case study: Goldsmith Street 80% of site assumed developable for residential due to need for access, open space etc. on site.. 15% excluded due to level 1/2 constraints. </t>
  </si>
  <si>
    <t>Case study: Ordnance Road
80% of site assumed developable for residential due to need for access, open space etc. on site.</t>
  </si>
  <si>
    <t xml:space="preserve">See TUE6a. Could be considered developable subject to confirming availability. </t>
  </si>
  <si>
    <t>See TUE6a. Could be considered developable subject to confirming availability.</t>
  </si>
  <si>
    <t>SOP45</t>
  </si>
  <si>
    <t>100% located within Green Belt</t>
  </si>
  <si>
    <t>LP1158, LP574</t>
  </si>
  <si>
    <t xml:space="preserve">Existing operational school on site that will require relocation. </t>
  </si>
  <si>
    <t>LP1105, LP652</t>
  </si>
  <si>
    <t xml:space="preserve">Playing fields are designated local open space. </t>
  </si>
  <si>
    <t>LP1148. LP661</t>
  </si>
  <si>
    <t xml:space="preserve">Mixture of uses to complement existing leisure and recreation uses e.g. Hotel. Or B class uses. </t>
  </si>
  <si>
    <t>LP1196</t>
  </si>
  <si>
    <t xml:space="preserve">Viability subject to Whole Plan Viability and landowner information. Mixed use development proposed. </t>
  </si>
  <si>
    <t xml:space="preserve">Redevelopment of site will be contingent on addressing needs of existing operational store. </t>
  </si>
  <si>
    <t>SBC36</t>
  </si>
  <si>
    <t>LP1104</t>
  </si>
  <si>
    <t xml:space="preserve">Morrisons, Southbury Road </t>
  </si>
  <si>
    <t>EN1 1TW</t>
  </si>
  <si>
    <t>Residential and replacement supermarket</t>
  </si>
  <si>
    <t>Covert Way Fields, Covert Way, Enfield North, Enfield</t>
  </si>
  <si>
    <t xml:space="preserve"> EN4 0LT</t>
  </si>
  <si>
    <t>Rewilding</t>
  </si>
  <si>
    <t>unknown</t>
  </si>
  <si>
    <t xml:space="preserve">Available </t>
  </si>
  <si>
    <t xml:space="preserve">Minchenden CP- adj to Leigh Hunt drive </t>
  </si>
  <si>
    <t>N14 6BT</t>
  </si>
  <si>
    <t xml:space="preserve">car park </t>
  </si>
  <si>
    <t xml:space="preserve">residential </t>
  </si>
  <si>
    <t xml:space="preserve"> EN3 4DX</t>
  </si>
  <si>
    <t>temporary library</t>
  </si>
  <si>
    <t xml:space="preserve">LB Enfield </t>
  </si>
  <si>
    <t>Up to 6 flats plus 4 flats on land to rear</t>
  </si>
  <si>
    <t>Grade 2 Listed building, possible hydrocarbon ground contamination/conservation area.</t>
  </si>
  <si>
    <t>Conversion of listed buildings at 58/60 plus infill at first floor level and terraced Mews on car park site and sensitive development at rear of 58/60 silver street. 6-8 flats in 58/60 plus new block to rear , say 6 flats, plus Mews terrace in car park say 6 houses.</t>
  </si>
  <si>
    <t xml:space="preserve"> EN1 2AG</t>
  </si>
  <si>
    <t>High Density Apartment scheme</t>
  </si>
  <si>
    <t>Kenninghall Open Space South,Kenninghall Road, London, N18 2PE</t>
  </si>
  <si>
    <t>Open Space, Car Park and Recycling/Manufacturing/Car repairs</t>
  </si>
  <si>
    <t>Opportunity for mixed use development including relocation of Community Uses from Montagu Industrial Estate onto existing car parks, integration of the Open Space with the Shires redevelopment, and additional /improved industrial workspace. Or a location for temporary pitches for Gypsy/Romat/Traveller caravans.</t>
  </si>
  <si>
    <t>John Wilkes House, 79 High Street, Enfield, EN3 4EN</t>
  </si>
  <si>
    <t>offices</t>
  </si>
  <si>
    <t>mixed use</t>
  </si>
  <si>
    <t>Disused Parks depot and derelict residential including former stable block and yard. Former vegetable garden for Broomfield House</t>
  </si>
  <si>
    <t>&gt;15 and &lt;25 residential units set out in a Mews/Courtyard development with potential community use in stable block</t>
  </si>
  <si>
    <t xml:space="preserve">Legal issues concerning Broomfield covenant, access not directly from highway, Historic England potential objection on scale of development. Listed status of Stable Block and House. </t>
  </si>
  <si>
    <t>open space</t>
  </si>
  <si>
    <t xml:space="preserve">Single large house or &gt;6 large flats </t>
  </si>
  <si>
    <t>&gt;40 flats over 6 storeys with undercroft parking for part public/part private use</t>
  </si>
  <si>
    <t>The site is put forward as part of a land swap arrangement to facilitate future housing development elsewhere within the boundary of the school playing fields, but in a better place to locate it than the current car park.</t>
  </si>
  <si>
    <t xml:space="preserve">6-10 years </t>
  </si>
  <si>
    <t>BUS TERMINUS</t>
  </si>
  <si>
    <t>residential</t>
  </si>
  <si>
    <t>bus turning circle</t>
  </si>
  <si>
    <t xml:space="preserve">The site has potential for residential development of 95 units if the present use can be changed.  </t>
  </si>
  <si>
    <t>none</t>
  </si>
  <si>
    <t>Car Park Library and Community Centre, with derelict land and garages</t>
  </si>
  <si>
    <t>There is a substation to the immediate west of the subject property. Also school adjacent</t>
  </si>
  <si>
    <t>Registry office.</t>
  </si>
  <si>
    <t xml:space="preserve">8- 12 apartments for residential conversion or ground floor office/restaurant with 6 flats above or hotel (30-40 beds), </t>
  </si>
  <si>
    <t>Adult Day Care Centre and Offices</t>
  </si>
  <si>
    <t>30-40 flats- over 3 storeys</t>
  </si>
  <si>
    <t xml:space="preserve">playing field and park </t>
  </si>
  <si>
    <t>playing fields/ Crematorium part submerged beneath ground level with grass roof blended into park.</t>
  </si>
  <si>
    <t>include</t>
  </si>
  <si>
    <t xml:space="preserve">railway tunnel </t>
  </si>
  <si>
    <t>none known</t>
  </si>
  <si>
    <t>no known abnormal costs</t>
  </si>
  <si>
    <t>grade II listed building conversion- costs associated</t>
  </si>
  <si>
    <t>y</t>
  </si>
  <si>
    <t>Lion Road Car Park ,Church Street,</t>
  </si>
  <si>
    <t>Genotin Road Car Park,Genotin Road, Enfield</t>
  </si>
  <si>
    <t>N18 2PE</t>
  </si>
  <si>
    <t xml:space="preserve">Former Enfield Arms, Genotin Road, Enfield, </t>
  </si>
  <si>
    <t>EN3 4EN</t>
  </si>
  <si>
    <t xml:space="preserve">Ground contamination, flood risk, highways access constraints including gyratory road system.  </t>
  </si>
  <si>
    <t>Tightly constrained site, sub optimal parking.</t>
  </si>
  <si>
    <t>Opportunity for either Community Use (Wedding Venue) displaced from current unsuitable location on Industrial Estate, residential redevelopment, Retail or Showroom or Offices. Offices as vaccination Hub, showroom or commercial offices or &gt; 15 flats</t>
  </si>
  <si>
    <t xml:space="preserve">Orchard Road Car Park,Orchard Road, Enfield </t>
  </si>
  <si>
    <t xml:space="preserve">EN3 4PH  </t>
  </si>
  <si>
    <t>N13 4HE</t>
  </si>
  <si>
    <t>Camlet Way land North, Crescent East, Enfield</t>
  </si>
  <si>
    <t xml:space="preserve"> Legal issue with Covenant precluding development. Likely Duchy of Lancaster consent required.</t>
  </si>
  <si>
    <t>Building over Tunnels may be an issue.</t>
  </si>
  <si>
    <t xml:space="preserve">Camlet Way Land South, Camlet Way, Enfield </t>
  </si>
  <si>
    <t xml:space="preserve">Ford's Grove Car Park, Ford's Grove, Enfield </t>
  </si>
  <si>
    <t>N21 3DN</t>
  </si>
  <si>
    <t xml:space="preserve">Portcullis Car Park  Silver Street </t>
  </si>
  <si>
    <t>EN1 3EJ</t>
  </si>
  <si>
    <t>Little Park Gardens Bus Garage / Stand, Little Park Gardens, Enfield</t>
  </si>
  <si>
    <t xml:space="preserve"> EN2 6PG</t>
  </si>
  <si>
    <t xml:space="preserve">Bullsmoor Library, 58 Kempe Rd, Enfield </t>
  </si>
  <si>
    <t xml:space="preserve">1-3 Gentlemans Row, Enfield </t>
  </si>
  <si>
    <t xml:space="preserve">EN2 6PT </t>
  </si>
  <si>
    <t xml:space="preserve"> EN1 2HL</t>
  </si>
  <si>
    <t>Park Avenue Day Centre, 65c Park Avenue, Bush Hill Park, Enfield</t>
  </si>
  <si>
    <t xml:space="preserve">Church Street Recreation Ground Enfield </t>
  </si>
  <si>
    <t>N9 9HH</t>
  </si>
  <si>
    <t xml:space="preserve">6 Morson Road, Enfield </t>
  </si>
  <si>
    <t>EN3 4NQ</t>
  </si>
  <si>
    <t>Watkins House, Pegamoid Road, London</t>
  </si>
  <si>
    <t>N18 2NG</t>
  </si>
  <si>
    <t>Offices, Warehouse and Light Industrial use.</t>
  </si>
  <si>
    <t>Mixed use redevelopment, or intensification of employment use</t>
  </si>
  <si>
    <t>A. Mix of a residential and employment development of around 35 units.This would be done by renovating the office building to the front of the site. B. Mix of a residential and employment use, redeveloping the site and errecting a building suitable for housing around 96 units. Whilst retaining employment to the rear. C. Employment use across the site with the building of a new larger warhouse. This would intensfy the use of the land for employment and commercial uses.</t>
  </si>
  <si>
    <t xml:space="preserve">Harbet Road Industrial Estate, Harbet Road </t>
  </si>
  <si>
    <t>N18 3HT</t>
  </si>
  <si>
    <t>Industrial and commercial activities.</t>
  </si>
  <si>
    <t>Approximately 3,000 residential units/ Approximately 34,000 sq.m (GEA) of office and light industrial</t>
  </si>
  <si>
    <t xml:space="preserve">Achievable </t>
  </si>
  <si>
    <t>Aspirations would lead to a net loss of employment floorspace (more than 34,000 sq m of employment floorspace on site at present). Part of an intensification study</t>
  </si>
  <si>
    <t>EN3 7XQ</t>
  </si>
  <si>
    <t xml:space="preserve"> EN3 4TG</t>
  </si>
  <si>
    <t xml:space="preserve">Depot Site at Barrowell Hill </t>
  </si>
  <si>
    <t>N21 3AR</t>
  </si>
  <si>
    <t>Site leased to the Environment Agency</t>
  </si>
  <si>
    <t>SMINC (part)</t>
  </si>
  <si>
    <t xml:space="preserve">Land adjacent to King George V Reservoir, Lea Valley Road </t>
  </si>
  <si>
    <t>E4 7PX</t>
  </si>
  <si>
    <t>Thames Water operational land</t>
  </si>
  <si>
    <t>Employment, industrial and waste</t>
  </si>
  <si>
    <t>Access issues, pylons.</t>
  </si>
  <si>
    <t>GB, LVRP, SMINC</t>
  </si>
  <si>
    <t xml:space="preserve">Land adjacent to New River north of Hoe Lane PS, Goat Lane </t>
  </si>
  <si>
    <t>EN1 4UF</t>
  </si>
  <si>
    <t>Appears to be a landlocked site.</t>
  </si>
  <si>
    <t>SMINC</t>
  </si>
  <si>
    <t>Land at Wharf Road, Columbia End, Ponders End</t>
  </si>
  <si>
    <t>Land at Wharf Road 2, Columbia End, Ponders End</t>
  </si>
  <si>
    <t>employment/ insutrial/ waste</t>
  </si>
  <si>
    <t xml:space="preserve">Land to North West of Innova Park, </t>
  </si>
  <si>
    <t>Predominantly Industrial uses including supermarket logistics, food processing and e-commerce fulfilment centres.</t>
  </si>
  <si>
    <t xml:space="preserve">redevelopment to include residential </t>
  </si>
  <si>
    <t>CfS submitted on behalf of a consortium who control 44% of the site. Landownership and possible leasehold issues.</t>
  </si>
  <si>
    <t>achievable</t>
  </si>
  <si>
    <t xml:space="preserve">SIL </t>
  </si>
  <si>
    <t xml:space="preserve">mixed use residential </t>
  </si>
  <si>
    <t xml:space="preserve">Alan Pullinger Centre, 1 John Bradshaw Road, Southgate </t>
  </si>
  <si>
    <t xml:space="preserve">Montagu Ind Est, Montagu Road, Edmonton </t>
  </si>
  <si>
    <t>Claverings, Centre Way, London</t>
  </si>
  <si>
    <t xml:space="preserve"> N9 0AH</t>
  </si>
  <si>
    <t xml:space="preserve">Crown Road Lorry Park, Crown Road, Enfield </t>
  </si>
  <si>
    <t>Junction 24 (Part New Cottage and Holly Hill Farm) EN6 5QS</t>
  </si>
  <si>
    <t>M&amp;S Food</t>
  </si>
  <si>
    <t>N18 1QX</t>
  </si>
  <si>
    <t>EN6 5QS</t>
  </si>
  <si>
    <t>EN2 8AX</t>
  </si>
  <si>
    <t>Wyevale Garden Centre, Cattlegate Road</t>
  </si>
  <si>
    <t>Whitewebbs Golf Course, Beggar's Hollow, Enfield</t>
  </si>
  <si>
    <t>EN2 9JN</t>
  </si>
  <si>
    <t>Youth centre</t>
  </si>
  <si>
    <t>LBE owned</t>
  </si>
  <si>
    <t>Lorry park and car compound</t>
  </si>
  <si>
    <t>New Industrial units/Business space. Small and Medium Units</t>
  </si>
  <si>
    <t>Hydrocarbon contamination likely/possible</t>
  </si>
  <si>
    <t>CFS151</t>
  </si>
  <si>
    <t>CFS152</t>
  </si>
  <si>
    <t xml:space="preserve">Claverings Industrial Estate compromises of approximately 40 small offices, light industrial, warehouse and trade units, built circa 1951 as flatted factories. </t>
  </si>
  <si>
    <t>LBE owned, possible leasehold issues.</t>
  </si>
  <si>
    <t>CFS155</t>
  </si>
  <si>
    <t xml:space="preserve">agricultural land </t>
  </si>
  <si>
    <t>LBE owned, leased to farmer</t>
  </si>
  <si>
    <t>CFS156</t>
  </si>
  <si>
    <t>CFS157</t>
  </si>
  <si>
    <t>food store</t>
  </si>
  <si>
    <t>garden centre</t>
  </si>
  <si>
    <t>CFS158</t>
  </si>
  <si>
    <t xml:space="preserve">Located within Green Belt. Smal parts in FZ2 and 3. </t>
  </si>
  <si>
    <t xml:space="preserve">agricultural land/ residential </t>
  </si>
  <si>
    <t xml:space="preserve">Owls Hall is Grade II listed. Located within Green Belt. Smal parts in FZ2 and 3. </t>
  </si>
  <si>
    <t>Site in single leasehold ownership</t>
  </si>
  <si>
    <t>Small food store/2FE Primary School/Allotments</t>
  </si>
  <si>
    <t>CFS159</t>
  </si>
  <si>
    <t>CFS161</t>
  </si>
  <si>
    <t>Blue green infrastructure site incorporating leisure, recreation sand nature recovery uses</t>
  </si>
  <si>
    <t>rewilding incorporating café, community facilities, welfare facilities and visitor parking</t>
  </si>
  <si>
    <t>café, car parking, community facilities</t>
  </si>
  <si>
    <t xml:space="preserve">198-202 Fore Street, Edmonton </t>
  </si>
  <si>
    <t>CFS164</t>
  </si>
  <si>
    <t>South-east corner of the North Middlesex UniversityHospital Trust of Sterling Way, London</t>
  </si>
  <si>
    <t xml:space="preserve">NHS trust facilities and services. </t>
  </si>
  <si>
    <t>residential led development and need for relocation of existing services.</t>
  </si>
  <si>
    <t xml:space="preserve">Asbestos in existing buildings and plausiable contaminant linkages on site. Moderate risk from surface water flooding. </t>
  </si>
  <si>
    <t>Tesco, Ponders End, 288 High Street, Enfield</t>
  </si>
  <si>
    <t>CFS166</t>
  </si>
  <si>
    <t>EN3 4DP</t>
  </si>
  <si>
    <t>Residential-led mixed use development</t>
  </si>
  <si>
    <t xml:space="preserve">All those with interest in land unaware. </t>
  </si>
  <si>
    <t>residential led redevelopment</t>
  </si>
  <si>
    <t>Kings Oak Equestrian Centre</t>
  </si>
  <si>
    <t>CFS169</t>
  </si>
  <si>
    <t>EN2 9BL</t>
  </si>
  <si>
    <t>Equestrian centre</t>
  </si>
  <si>
    <t>Green Belt and MOL designations.</t>
  </si>
  <si>
    <t>lease remaining</t>
  </si>
  <si>
    <t>Capacity estimated on basis of 30dph</t>
  </si>
  <si>
    <t>CFS171</t>
  </si>
  <si>
    <t>Sloemans farm</t>
  </si>
  <si>
    <t>agricultural and</t>
  </si>
  <si>
    <t xml:space="preserve">Blue Green infrastructure site incorporating natural cemetery, leisure recreation and nature recovery uses </t>
  </si>
  <si>
    <t>Green Belt designation. Possible other constraints - TBC.</t>
  </si>
  <si>
    <t>years remaining on lease</t>
  </si>
  <si>
    <t>Sunbeam Stud</t>
  </si>
  <si>
    <t>CFS174</t>
  </si>
  <si>
    <t>Horse breeding and stabling</t>
  </si>
  <si>
    <t xml:space="preserve">Green Belt designation. Possible other constraints - TBC. </t>
  </si>
  <si>
    <t xml:space="preserve">Adjacent to Anglo aquatic centre which has also been submitted. </t>
  </si>
  <si>
    <t>EN2 8JA</t>
  </si>
  <si>
    <t>Care home and wider grounds</t>
  </si>
  <si>
    <t>Residential and/or residential-type uses</t>
  </si>
  <si>
    <t>Oak House, 43 Baker Street,</t>
  </si>
  <si>
    <t>EN1 3ET</t>
  </si>
  <si>
    <t>CFS178</t>
  </si>
  <si>
    <t>50-60 dwellings, with approximatly 300 sqm of internal amenity space and 800sqm of external amenity space.</t>
  </si>
  <si>
    <t>CFS179</t>
  </si>
  <si>
    <t>Land rear of 69 &amp; 71 Mapleton Crescent</t>
  </si>
  <si>
    <t>EN3 5RD</t>
  </si>
  <si>
    <t xml:space="preserve">No 10-100 Fraser Road </t>
  </si>
  <si>
    <t>CFS180</t>
  </si>
  <si>
    <t>gardens</t>
  </si>
  <si>
    <t xml:space="preserve">Current leaseholder on site unaware of promotion. </t>
  </si>
  <si>
    <t>Current leaseholder on site unaware of promotion, there are 4 different owners</t>
  </si>
  <si>
    <t>CFS181</t>
  </si>
  <si>
    <t>CFS182</t>
  </si>
  <si>
    <t>Charles Babbage House, 1 Orton Grove</t>
  </si>
  <si>
    <t>N9 0BX</t>
  </si>
  <si>
    <t xml:space="preserve">Residenital/employment/mixed types </t>
  </si>
  <si>
    <t>Glyn Road Car Park</t>
  </si>
  <si>
    <t>CFS185</t>
  </si>
  <si>
    <t>CFS186</t>
  </si>
  <si>
    <t>N18 2QP</t>
  </si>
  <si>
    <t xml:space="preserve">10 units or 155 sqm commerial space </t>
  </si>
  <si>
    <t>Shared acess, possible light conamination (oil based products)</t>
  </si>
  <si>
    <t>10 units or 155 sqm commerial space</t>
  </si>
  <si>
    <t>108 - 112 Palmerston Crescent, Palmers Green, Enfield.</t>
  </si>
  <si>
    <t>N13 4NH</t>
  </si>
  <si>
    <t>Vegetated land with some mature trees located throughout the site.</t>
  </si>
  <si>
    <t>N13 4UN</t>
  </si>
  <si>
    <t xml:space="preserve">Land at Palmerston Crescent and Bowes Road, Palmers Green, Enfield, </t>
  </si>
  <si>
    <t>CFS199-8</t>
  </si>
  <si>
    <t>CFS199-9</t>
  </si>
  <si>
    <t>Site is not allocated within any ecological designations. Site's western boundary is adjacent to the New River, and the river embankment is designated as follows: Wildlife Corridor, Site of Metropolitan Importance for Nature Conservation, Local Open Space, Green Chain Corridor.</t>
  </si>
  <si>
    <t xml:space="preserve">TFL </t>
  </si>
  <si>
    <t>Land and Buildings at Saracens Club House, Bramley Sports Ground, Greens Lane</t>
  </si>
  <si>
    <t>Car Park and Angel Community Centre, Raynham Road, N18 2SJ</t>
  </si>
  <si>
    <t>CFS202</t>
  </si>
  <si>
    <t>CFS203</t>
  </si>
  <si>
    <t>N21</t>
  </si>
  <si>
    <t xml:space="preserve">Albany Leisure Centre and Car Park, 55 Albany Road, Enfield </t>
  </si>
  <si>
    <t>CFS207</t>
  </si>
  <si>
    <t xml:space="preserve">Land North of Waggon Road, Chase and Slopers Pond Farm, Stagg Hill </t>
  </si>
  <si>
    <t>EN3 5XH</t>
  </si>
  <si>
    <t>leisure centre</t>
  </si>
  <si>
    <t>care home / sheltered development or low-level housing</t>
  </si>
  <si>
    <t>GB</t>
  </si>
  <si>
    <t>part MOL</t>
  </si>
  <si>
    <t>care home/ sheltered housing</t>
  </si>
  <si>
    <t>LB Enfield - freehold-Management Agreement between Fusion Lifestyle and LB Enfield for the operation of the leisure centre</t>
  </si>
  <si>
    <t xml:space="preserve">Enfield Council - freehold. Leased to the farmer </t>
  </si>
  <si>
    <t xml:space="preserve">Southgate Library, High Street, Southgate </t>
  </si>
  <si>
    <t xml:space="preserve">Bulls Cross Nursery
Bulls Cross, Enfield </t>
  </si>
  <si>
    <t xml:space="preserve">Botany Bay Cricket Club, East Lodge Lane, Enfield </t>
  </si>
  <si>
    <t xml:space="preserve">EN2 9HE </t>
  </si>
  <si>
    <t>CFS210</t>
  </si>
  <si>
    <t>CFS212</t>
  </si>
  <si>
    <t>green waste</t>
  </si>
  <si>
    <t>cricket and rugby club</t>
  </si>
  <si>
    <t>Residential, Employment /Industrial, Retail / commercial</t>
  </si>
  <si>
    <t>Green Belt &amp; Local Open Space</t>
  </si>
  <si>
    <t>residential mixed use</t>
  </si>
  <si>
    <t>LBE own freehold . Leased to the tenant with 3 years remaining</t>
  </si>
  <si>
    <t>Enfield Council - freehold. Let to club with 99 years remaining</t>
  </si>
  <si>
    <t xml:space="preserve">Enfield Lawn Tennis Club, 26 Woodridge Close, Enfield </t>
  </si>
  <si>
    <t>CFS213</t>
  </si>
  <si>
    <t xml:space="preserve">North Lodge Farm Buildings South, North Lodge Farm, The Ridgeway, </t>
  </si>
  <si>
    <t>EN2 8AF</t>
  </si>
  <si>
    <t>tennis club</t>
  </si>
  <si>
    <t>farm buildings</t>
  </si>
  <si>
    <t>local open space</t>
  </si>
  <si>
    <t>Enfield Council - freehold. Leased to the tennis club until 2046.</t>
  </si>
  <si>
    <t>Enfield Council freehold. Leased to the farmer with 3 years remaining</t>
  </si>
  <si>
    <t xml:space="preserve">EN3 6LZ </t>
  </si>
  <si>
    <t>Highlands</t>
  </si>
  <si>
    <t>EN1 1SP</t>
  </si>
  <si>
    <t>EN2 9DS</t>
  </si>
  <si>
    <t>car park</t>
  </si>
  <si>
    <t xml:space="preserve">Edmonton Green </t>
  </si>
  <si>
    <t xml:space="preserve">Lower Edmonton </t>
  </si>
  <si>
    <t>suitable</t>
  </si>
  <si>
    <t>Turley Silvermere Stonehill</t>
  </si>
  <si>
    <t xml:space="preserve">Upper Edmonton </t>
  </si>
  <si>
    <t>17/02152/FUL</t>
  </si>
  <si>
    <t xml:space="preserve">Land south of William Girling Reservior, Lower Hall Lane, Chingford, </t>
  </si>
  <si>
    <t>E4 8JQ</t>
  </si>
  <si>
    <t>Northern Part of Site – waste use – soil and concrete recycling facility. Southern Part of Site – construction depot for North London Waste Authority.</t>
  </si>
  <si>
    <t>B1, B2, B8, SG, waste</t>
  </si>
  <si>
    <t>Land SW Green Lanes Junction</t>
  </si>
  <si>
    <t>N13 6SP</t>
  </si>
  <si>
    <t>Housing, health centre, and commercial units</t>
  </si>
  <si>
    <t>Ravenside Retail Park</t>
  </si>
  <si>
    <t>Retail Park, industry in vicinity</t>
  </si>
  <si>
    <t xml:space="preserve">retail park </t>
  </si>
  <si>
    <t>NA001</t>
  </si>
  <si>
    <t>stacked logistics</t>
  </si>
  <si>
    <t>NI8 3HA</t>
  </si>
  <si>
    <t>CFS188</t>
  </si>
  <si>
    <t>suburban housing</t>
  </si>
  <si>
    <t>18/03009/FUL</t>
  </si>
  <si>
    <t>CFS136</t>
  </si>
  <si>
    <t>CFS230</t>
  </si>
  <si>
    <t>CFS138</t>
  </si>
  <si>
    <t>CFS139</t>
  </si>
  <si>
    <t>CFS142</t>
  </si>
  <si>
    <t>Land adjacent to NW of William Girling Reservoir, Lee Valley Road,</t>
  </si>
  <si>
    <t>CFS143</t>
  </si>
  <si>
    <t>residential -capacity 15</t>
  </si>
  <si>
    <t>CFS144</t>
  </si>
  <si>
    <t>CFS145</t>
  </si>
  <si>
    <t>CFS146</t>
  </si>
  <si>
    <t>CFS147</t>
  </si>
  <si>
    <t>CFS148</t>
  </si>
  <si>
    <t>CFS208</t>
  </si>
  <si>
    <t>employment/industrial</t>
  </si>
  <si>
    <t>CFS149</t>
  </si>
  <si>
    <t>Mixture of employment uses</t>
  </si>
  <si>
    <t>employment uses</t>
  </si>
  <si>
    <t>countryside</t>
  </si>
  <si>
    <t xml:space="preserve">acceptable proximity to local services. </t>
  </si>
  <si>
    <t>CFS165- linked to CFS156</t>
  </si>
  <si>
    <t xml:space="preserve">Swan Annexe (221 High Street, Enfield North, Enfield </t>
  </si>
  <si>
    <t>EN3 7PX</t>
  </si>
  <si>
    <t>Winchmore Hill</t>
  </si>
  <si>
    <t>The site is owned by Kennet Properties Limited (KPL) - subsidiary development company within the Thames Water group.</t>
  </si>
  <si>
    <t>N13 5LB</t>
  </si>
  <si>
    <t>Rewilding  would have environmental benefits on sites within the gb.</t>
  </si>
  <si>
    <t xml:space="preserve">no major constraints, adjacent to existing housing. </t>
  </si>
  <si>
    <t>based on density</t>
  </si>
  <si>
    <t>mainly surburban area. Ponders End Planning brief sets out the principles for the redevelopment of this area. However this area is in a strategic location in the London-Peterborough Growth area.</t>
  </si>
  <si>
    <t>built up area, swan annex of local architectural value. Ponders End lies within the London-Cambridge-Peterborough growth corridor for employment</t>
  </si>
  <si>
    <t>surburban area- 2 storey= 10 flats</t>
  </si>
  <si>
    <t xml:space="preserve">better suited to mixed use residential </t>
  </si>
  <si>
    <t>flatted development, edge of high street</t>
  </si>
  <si>
    <t>suburban area</t>
  </si>
  <si>
    <t>access not directly onto highway</t>
  </si>
  <si>
    <t>abnormal costs associated with conversion of listed stables.</t>
  </si>
  <si>
    <t xml:space="preserve">public park. Viability subject to Whole Plan Viability. </t>
  </si>
  <si>
    <t>Adjacent housing, viability subject to Whole Plan Viability</t>
  </si>
  <si>
    <t xml:space="preserve">8- 12 apartments for residential conversion/ground floor office/restaurant with 6 flats above/hotel (30-40 beds), </t>
  </si>
  <si>
    <t>abnormal costs associated with conversion.</t>
  </si>
  <si>
    <t>Grade II listed building, additional consents will be required.</t>
  </si>
  <si>
    <t>The site area is based on the adjacent Community Centre and derelict garages.</t>
  </si>
  <si>
    <t>surbuban area- 2 storey max, adjacent to a school</t>
  </si>
  <si>
    <t>no abnormal costs</t>
  </si>
  <si>
    <t>Viability assessed as part of Whole Plan Viability</t>
  </si>
  <si>
    <t>Estimated Capacity sqm (Industry/Logistics)</t>
  </si>
  <si>
    <t>Estimated Capacity sqm(Office)</t>
  </si>
  <si>
    <t>Estimated Capacity  sqm(Other non-residential)</t>
  </si>
  <si>
    <t>SIL constraints- intensification of employment prefered</t>
  </si>
  <si>
    <t>SIL constraints- intensification of employment/ light industrial suitable</t>
  </si>
  <si>
    <t>contaminated land costs</t>
  </si>
  <si>
    <t>potential for 37,160 sq m - 55,740 sq m</t>
  </si>
  <si>
    <t>surburban area</t>
  </si>
  <si>
    <t>Thames water operational land</t>
  </si>
  <si>
    <t>recogfiguration of employment uses to provide for business f/s</t>
  </si>
  <si>
    <t xml:space="preserve">Located within Green Belt. Small parts in FZ2 and 3- would limit type of use. </t>
  </si>
  <si>
    <t>abnormal costs associated with flood mitigation and listecd building conversion</t>
  </si>
  <si>
    <t>unkown</t>
  </si>
  <si>
    <t>The building is part of Natural Englands Countryside Stewarship Scheme - educational schools access to the countryside</t>
  </si>
  <si>
    <t xml:space="preserve"> Travis Perkins Builders’ Merchant (sui generis)</t>
  </si>
  <si>
    <t>N11 2LT</t>
  </si>
  <si>
    <t>ENQ 5QU</t>
  </si>
  <si>
    <t>EN4 0DZ</t>
  </si>
  <si>
    <t>N9 0TZ</t>
  </si>
  <si>
    <t>N97SA</t>
  </si>
  <si>
    <t>Ingersoll Road,</t>
  </si>
  <si>
    <t xml:space="preserve"> EN3 5PU</t>
  </si>
  <si>
    <t>N17</t>
  </si>
  <si>
    <t>EN2 62S</t>
  </si>
  <si>
    <t>EN2 6SZ</t>
  </si>
  <si>
    <t>EN2 6EN</t>
  </si>
  <si>
    <t xml:space="preserve">Chase Farm Hospital, 127 The Ridgeway </t>
  </si>
  <si>
    <t>Land at Lincoln Road and Great Cambridge Road</t>
  </si>
  <si>
    <t xml:space="preserve"> EN1 1SW</t>
  </si>
  <si>
    <t>N9</t>
  </si>
  <si>
    <t>N13</t>
  </si>
  <si>
    <t>318 Lincoln Road</t>
  </si>
  <si>
    <t>EN1 1JU</t>
  </si>
  <si>
    <t>EN3 4HW</t>
  </si>
  <si>
    <t>Enfield Town Railway Station/Delivery Office - Windmill Hill</t>
  </si>
  <si>
    <t>EN1 1YB</t>
  </si>
  <si>
    <t>24 - 26 Churchbury Lane,</t>
  </si>
  <si>
    <t>EN1 3TY</t>
  </si>
  <si>
    <t>Redevelopment of site with erection of detached 2 storey block with accommodation in roofspace, to provide assisted living for upto 5 residents (Class C2), supported living for upto 14 residents (Class C2) and the provision of associated vehicle and cycle</t>
  </si>
  <si>
    <t>20/00840/FUL</t>
  </si>
  <si>
    <t>20/00926/FUL</t>
  </si>
  <si>
    <t>EN3 7RB</t>
  </si>
  <si>
    <t>Ponders End Industrial Estate, East Duck Less Lane</t>
  </si>
  <si>
    <t>Redevelopment of the site to provide a replacement industrial unit for B1, B2 and B8 uses.</t>
  </si>
  <si>
    <t>50 Slades Hill</t>
  </si>
  <si>
    <t>EN2 7EE</t>
  </si>
  <si>
    <t>PP-08548068</t>
  </si>
  <si>
    <t>464 Wickham House, Lincoln Road</t>
  </si>
  <si>
    <t>Conversion of offices (Use Class B1a) into six dwellinghouses (Use Class C3)</t>
  </si>
  <si>
    <t>Redevelopment of site and erection of a block of 6 self contained units together with associated landscaping, parking, and relocation of the vehicular access on Oak Avenue.</t>
  </si>
  <si>
    <t>1A Oak Avenue And 158 The Ridgeway</t>
  </si>
  <si>
    <t>PP-08644103</t>
  </si>
  <si>
    <t>Change of use from offices (B1a) to residential (C3) to provide 63 flats.</t>
  </si>
  <si>
    <t>PP-08682627</t>
  </si>
  <si>
    <t>292 - 308 Southbury Road</t>
  </si>
  <si>
    <t>EN1 1TS</t>
  </si>
  <si>
    <t>Creation of a roof extension to each block to provide 8 self contained flats involving front and rear dormers.</t>
  </si>
  <si>
    <t>1-39 Haslam Court, Waterfall Road</t>
  </si>
  <si>
    <t>PP-08601612</t>
  </si>
  <si>
    <t>Redevelopment of site by the erection of a 2-storey block of 6 self-contained flats with associated car parking and access to Hertford Road.</t>
  </si>
  <si>
    <t>130 Hertford Road</t>
  </si>
  <si>
    <t>EN3 5AX</t>
  </si>
  <si>
    <t>Conversion of part gymnasium (D2) into 9 self-contained units involving first and second floor rear extension with use of gym at ground floor.</t>
  </si>
  <si>
    <t>Industrial Premises,5 - 7 Old Park Avenue</t>
  </si>
  <si>
    <t>PP-08688340</t>
  </si>
  <si>
    <t>EN2 6PJ</t>
  </si>
  <si>
    <t>Reconfiguration of property to provide 9 self-contained flats with amenity space including privacy screens,commercial unit (A1) at ground floor involving with new pedestrian access and vehicular access together with associated parking and landscaping.</t>
  </si>
  <si>
    <t>265 High Street</t>
  </si>
  <si>
    <t>PP-08623534</t>
  </si>
  <si>
    <t>241 Green Street</t>
  </si>
  <si>
    <t>Redevelopment of site involving demolition of the existing buildings and erection of a mixed-use development ranging from 2 storeys to 16 storeys comprising 148 residential units in three blocks, together with commercial floorspace (classes A1, A2, A3, B1</t>
  </si>
  <si>
    <t>PP-08666917</t>
  </si>
  <si>
    <t>Rear Of 255-257 Green Lanes</t>
  </si>
  <si>
    <t>Sub-division of site and erection of an office building (B1 Use Class), with new access, parking and landscaping.</t>
  </si>
  <si>
    <t>Erection of a 3 storey building to provide 9 self contained flats,retail unit on the ground floor and commercial offices on upper floors together with solar panels to roof and associated cycle parking , roof deck communal amenity and green roof.</t>
  </si>
  <si>
    <t>Maze Inn, 7 Chase Side</t>
  </si>
  <si>
    <t>N14 5BP</t>
  </si>
  <si>
    <t>PP-08777394</t>
  </si>
  <si>
    <t>41-52 Gilda Avenue</t>
  </si>
  <si>
    <t>Demolition of the existing buildings to provide three buildings comprising residential dwellings (Class C3), new pedestrian link to Mollison Avenue, associated landscaping, car parking and amenity space.</t>
  </si>
  <si>
    <t>Redevelopment of site involving demolition of buildings and erection of 2 storey building with rooms in roof to provide 24 residential units within 3 blocks with basement level associated parking and landscaping.</t>
  </si>
  <si>
    <t>PP-08746655</t>
  </si>
  <si>
    <t>Redevelopment of site and erection of part single, part 2-storey, part 3-storey block of 5 self contained flats, with associated parking and landscaping.</t>
  </si>
  <si>
    <t>46 Eversley Park Road</t>
  </si>
  <si>
    <t>PP-08813894</t>
  </si>
  <si>
    <t>Sub-division of site and erection of a terrace block comprising of 9 self contained flats, together with parking, refuse storage and associated works.</t>
  </si>
  <si>
    <t xml:space="preserve">Bush Hill Park Bowls Tennis And Social Club, abbey Road </t>
  </si>
  <si>
    <t>EN1 2QP</t>
  </si>
  <si>
    <t>PP-08820740</t>
  </si>
  <si>
    <t>364 Green Lanes</t>
  </si>
  <si>
    <t>N13 5XL</t>
  </si>
  <si>
    <t>PP-08780079</t>
  </si>
  <si>
    <t>Construction of a part 4th,5th and 6th floor rooftop extension with terraces to provide 7 self contained units.</t>
  </si>
  <si>
    <t>Redwood House, 33 London Road</t>
  </si>
  <si>
    <t>EN2 6DR</t>
  </si>
  <si>
    <t>Redevelopment of site involving demolition of buildings to provide residential units in buildings up to 6 storeys high, together with car parking, cycle parking, plant, hard and soft landscaping, and associated works (Outline Application: Access).</t>
  </si>
  <si>
    <t>Former Chase Farm Hospital, The Ridgeway</t>
  </si>
  <si>
    <t>PP-08820841- FUL</t>
  </si>
  <si>
    <t>Change of use of part first floor from office(Class A2) to 5 self contained flats (Class C3).</t>
  </si>
  <si>
    <t>104-110, Fore Street, Edmonton</t>
  </si>
  <si>
    <t>PP-08836142- PA</t>
  </si>
  <si>
    <t>TBC</t>
  </si>
  <si>
    <t>Cockfosters</t>
  </si>
  <si>
    <t>Upper Edmonton</t>
  </si>
  <si>
    <r>
      <t xml:space="preserve"> Site to incorporate improved caf</t>
    </r>
    <r>
      <rPr>
        <sz val="11"/>
        <color theme="1"/>
        <rFont val="Calibri"/>
        <family val="2"/>
        <scheme val="minor"/>
      </rPr>
      <t>é, community facilities, welfare facilities and visitor parking.</t>
    </r>
  </si>
  <si>
    <r>
      <t>Site to incorporate improved caf</t>
    </r>
    <r>
      <rPr>
        <sz val="11"/>
        <color theme="1"/>
        <rFont val="Calibri"/>
        <family val="2"/>
        <scheme val="minor"/>
      </rPr>
      <t>é, community facilities, welfare facilities and visitor parking.</t>
    </r>
  </si>
  <si>
    <t>Nature Reserve</t>
  </si>
  <si>
    <t>20/00868/FUL</t>
  </si>
  <si>
    <t>864-866 Hertford Road</t>
  </si>
  <si>
    <t>EN3 6UD</t>
  </si>
  <si>
    <t>Redevelopment of site and erection of a 3 storey building to provide 5 self contained flats with associated parking.</t>
  </si>
  <si>
    <t>20/02041/FUL</t>
  </si>
  <si>
    <t>221 Holtwhites Hill</t>
  </si>
  <si>
    <t>EN2 8BX</t>
  </si>
  <si>
    <t>Redevelopment of site and erection of 2 storey block of 8 self-contained flats (Use Class C2) with rooms in roof involving associated parking and landscaping.</t>
  </si>
  <si>
    <t>20/02188/FUL</t>
  </si>
  <si>
    <t>168 - 194 Hertford Road</t>
  </si>
  <si>
    <t>EN3 5AZ</t>
  </si>
  <si>
    <t>Construction of pitched roof to provide 6 self-contained flats with dormers and roof lights to rear together with extended external stairs at rear.</t>
  </si>
  <si>
    <t>20/02285/FUL</t>
  </si>
  <si>
    <t>Commercial Premises, 40 Church Street</t>
  </si>
  <si>
    <t>Conversion of first floor and second floor from ancillary office and storage to 6 self-contained flats involving alteration to shop front to create front entrance, external staircase at rear and first floor terrace.</t>
  </si>
  <si>
    <t>20/02422/FUL</t>
  </si>
  <si>
    <t>137 Bullsmoor Lane</t>
  </si>
  <si>
    <t>EN3 6TH</t>
  </si>
  <si>
    <t>Redevelopment of site involving demolition of single family dwellinghouse and erection of a 3-storey block of 7 self-contained flats with associated access, car parking, cycle and refuse storage.</t>
  </si>
  <si>
    <t>20/02628/FUL</t>
  </si>
  <si>
    <t>510 Hertford Road</t>
  </si>
  <si>
    <t>EN3 5SS</t>
  </si>
  <si>
    <t>Part redevelopment of site to provide 9 additional residential units (16 in total) and 2 x retail units involving demolition of existing building at side, refurbishment of existing building involving retention of A3 unit at ground floor, internal and exte</t>
  </si>
  <si>
    <t>20/02710/FUL</t>
  </si>
  <si>
    <t>23 -25 Crescent East</t>
  </si>
  <si>
    <t>EN4 0EY</t>
  </si>
  <si>
    <t>Redevelopment of site involving demolition of 2 residential dwellings and erection of 50 bedroom care home (Use Class C2) together with associated access, parking, amenity space and landscaping.</t>
  </si>
  <si>
    <t>20/02981/FUL</t>
  </si>
  <si>
    <t>Land To The Rear Of 133 Chase Road</t>
  </si>
  <si>
    <t>Redevelopment of site and erection of 7 residential units (4 x 3-bed houses; 2 x 2-bed flats; and 1 x 1 bed flat) together with associated landscaping, car and cycle parking.</t>
  </si>
  <si>
    <t>20/03003/FUL</t>
  </si>
  <si>
    <t>Redevelopment of site and erection of a 3 storey block with accommodation at basement level to provide 6 self contained flats.</t>
  </si>
  <si>
    <t>20/03305/FUL</t>
  </si>
  <si>
    <t>47 Bowes House &amp; 95,95A &amp; 97, Russell Road</t>
  </si>
  <si>
    <t>N134UQ</t>
  </si>
  <si>
    <t>Creation of 7Nos. additional residential units, involving demolition of No.95A Russell Road and erection of 2 storey building (Block B), creation of an additional floor to Blocks D and E and new unit on ground floor, together with new landscaping, cycle s</t>
  </si>
  <si>
    <t>20/03199/PAB</t>
  </si>
  <si>
    <t>1A North Road, The old stables</t>
  </si>
  <si>
    <t>N9 7QX</t>
  </si>
  <si>
    <t>Change of use from Use Class B1(c) (light industrial) to 8 self contained flats (Class C3).</t>
  </si>
  <si>
    <t>20/03407/FUL</t>
  </si>
  <si>
    <t xml:space="preserve">59 Main Avenue, </t>
  </si>
  <si>
    <t>Land End, 18 And Bush Hill Cottage, 20 Bush Hill</t>
  </si>
  <si>
    <t>Construction of four buildings, ranging from 3 to 5 storeys in height to provide 29 residential units,including underground basement parking, new vehicular access, landscaping and associated works.</t>
  </si>
  <si>
    <t>20/03585/FUL</t>
  </si>
  <si>
    <t>185B Town Road</t>
  </si>
  <si>
    <t>1 Ross House,Shirley Road</t>
  </si>
  <si>
    <t>20/03914/PRJ</t>
  </si>
  <si>
    <t>Blocks A-H And Solar House, 282 -288 Chase Road</t>
  </si>
  <si>
    <t>20/03993/FUL</t>
  </si>
  <si>
    <t>37 Lancaster Avenue</t>
  </si>
  <si>
    <t>Redevelopment of site and erection of a two storey block with lower basement level to provide 6 self-contained flats together with landscaping and associated car and cycle parking.</t>
  </si>
  <si>
    <t>21/00124/FUL</t>
  </si>
  <si>
    <t>21/00291/FUL</t>
  </si>
  <si>
    <t>828 - 832 Green Lanes</t>
  </si>
  <si>
    <t>N21 2RT</t>
  </si>
  <si>
    <t>First floor rear extension together with change of use of part 1st floor at 828 from Class E(b) restaurant to Class C3 residential, to provide 6 self-contained flats with amenity space (PART RETROSPECTIVE).</t>
  </si>
  <si>
    <t>21/00348/FUL</t>
  </si>
  <si>
    <t>2 Donkey Lane</t>
  </si>
  <si>
    <t>EN1 3PL</t>
  </si>
  <si>
    <t>Demolition of existing 2 storey cottage and erection of a part 1, part 2 and part 3 storey block of 6 apartments with associated parking and landscaping.</t>
  </si>
  <si>
    <t>21/01140/FUL</t>
  </si>
  <si>
    <t>EN3 7SH</t>
  </si>
  <si>
    <t>Redevelopment of site to provide mixed use residential development involving erection of an 18 storey building comprising 100 self-contained residential units, retail unit (A1) on Ground level , restaurant (A3) and offices (B1a) on upper levels with assoc</t>
  </si>
  <si>
    <t>21/01202/PRJ</t>
  </si>
  <si>
    <t>Triangle House, 305 - 313 Green Lanes</t>
  </si>
  <si>
    <t>N13 4YB</t>
  </si>
  <si>
    <t>Conversion of first and second floor from offices (B1) to 15 self contained flats (C3).</t>
  </si>
  <si>
    <t>20/01354/FUL</t>
  </si>
  <si>
    <t>principles of development assesed through planning permission</t>
  </si>
  <si>
    <t>the adjacent site could form part of the development. Adjacent derelict garages and adjacent land
(SPS Ref. CFS44)</t>
  </si>
  <si>
    <t>1-7 Bowes Road is vacant disused land stretching between Bowes Road and Sidney Avenue.
Nos. 145 to 161 Green Lanes is a terrace of shopfront properties. Currently these buildings are in varied states of occupancy and disrepair. The upper floors contain flatted accommodation.
Nos. 141 – 143 Green Lanes is comprised of a singe storey building used as a vehicle garage and has a forecourt car park onto Green Lanes.</t>
  </si>
  <si>
    <t xml:space="preserve">Nos. 147 to 149 Green Lanes are outside of NHG’s ownership. </t>
  </si>
  <si>
    <t>The access road to the rear of the Green Lanes terrace is currently unregistered and its ownership is not known.</t>
  </si>
  <si>
    <t>new access road</t>
  </si>
  <si>
    <t>mitigation in FZ3</t>
  </si>
  <si>
    <t>Demolition of detached garage at side, construction of access road and erection of 1 x 4-bed detached dwelling, 2 x 4-bed semi-detached dwellings with integral garages and 2 x 4-bed semi-detached dwellings with pair of detached garages, all with accommoda</t>
  </si>
  <si>
    <t>16/01452/FUL</t>
  </si>
  <si>
    <t>EN4 0EP</t>
  </si>
  <si>
    <t xml:space="preserve">21 And Rear Of 23 And 25
Lancaster Avenue
Barnet
</t>
  </si>
  <si>
    <t>N18 1RA</t>
  </si>
  <si>
    <t>16/01512/PRJ</t>
  </si>
  <si>
    <t>EN1 2RY</t>
  </si>
  <si>
    <t>16/02284/FUL</t>
  </si>
  <si>
    <t>Redevelopment of site and erection of 5 x 3-bed single family dwellings with car parking and associated amenity.</t>
  </si>
  <si>
    <t>16/05909/RE4</t>
  </si>
  <si>
    <t>17/00076/FUL</t>
  </si>
  <si>
    <t>Demolition of single storey extensions and erection of 5-storey extension with alterations to existing building to provide mixed use retail unit (A1) on the ground floor and 6 self contained flats on the upper floor comprising 2 x 1 beds, 3 x 2 beds and 1</t>
  </si>
  <si>
    <t>Conversion of first floor into 5 x 1 bed self contained flats (Retrospective).</t>
  </si>
  <si>
    <t>16/02630/FUL</t>
  </si>
  <si>
    <t>N13 4SE</t>
  </si>
  <si>
    <t>17/00219/FUL</t>
  </si>
  <si>
    <t xml:space="preserve">Rear Of Ashleigh Court And 
2 Avenue Road
London
</t>
  </si>
  <si>
    <t>Erection of 4 residential units comprising a terrace of 3 x 4-bed dwellings with terraces at first floor level , and 1 x 4 -bed detached dwelling with associated parking and amenity space.</t>
  </si>
  <si>
    <t>17/01415/FUL</t>
  </si>
  <si>
    <t>EN3 4RE</t>
  </si>
  <si>
    <t>Demolition of existing house and erection of a 2-storey block of 5 self-contained flats (2 x 1-bed, 2 x 2-bed, 1 x 3-bed) with associated car parking.</t>
  </si>
  <si>
    <t>EN1 2PW</t>
  </si>
  <si>
    <t>Conversion of care home to 10 self-contained flats comprising  ( xx), involving a single storey rear extension,1 no. new  side dormer and roof light, enlargement of rear dormers and rearrangement of forecourt to create 5 parking spaces (Retrospective).</t>
  </si>
  <si>
    <t>Demolition of existing rear upper floors and construction of a 3rd and 4th floor to existing building to create 14 residential units (comprising 8x1-bed, 3x2-bed, 3 x studio flats) with balconies, 2 storey side extension, first floor front extension and f</t>
  </si>
  <si>
    <t>16/02572/FUL</t>
  </si>
  <si>
    <t>N13 5SW</t>
  </si>
  <si>
    <t>Conversion of 1 x 6- bed dwelling into 1 x 4-bed single family dwelling and 1 x 1 flat and 1 x 2- bed flat including extension to the roof at the side to form gable end, 2 x rear dormers with doors and balustrades and  single storey rear extension.</t>
  </si>
  <si>
    <t>16/03030/FUL</t>
  </si>
  <si>
    <t>N18 2EU</t>
  </si>
  <si>
    <t>16/03137/FUL</t>
  </si>
  <si>
    <t>Redevelopment of site to provide 2 x 4-bed detached and 4 x 4 bed semi-detached single family dwellings with associated vehicular access, parking and landscaping.</t>
  </si>
  <si>
    <t xml:space="preserve">Repair Garage
Garfield Road
Enfield
</t>
  </si>
  <si>
    <t>EN3 4RP</t>
  </si>
  <si>
    <t>Redevelopment of site and erection of a 4 storey block of 7 x self contained flats (comprising 3 x 1-bed, 3 x 2-bed and 1 x 3-bed flats) , including accommodation at roof level and associated car park.</t>
  </si>
  <si>
    <t>16/03250/FUL</t>
  </si>
  <si>
    <t>EN3 7UL</t>
  </si>
  <si>
    <t>Demolition of ......   construction of a second and part  third floor incorporating a mansard roof and conversion of first floor to create 4 x 2 bed and 1 x 1 bed flats (PART RETROSPECTIVE).</t>
  </si>
  <si>
    <t>1-2 White House Farm Cottages
Waterfall Close
London</t>
  </si>
  <si>
    <t>N14 7JP</t>
  </si>
  <si>
    <t>16/03462/FUL</t>
  </si>
  <si>
    <t>Demoliton of existing houses and erection of 2-storey block of 5 flats comprising 3x 2 bed &amp; 2 x 3 bed involving rooms in roof.</t>
  </si>
  <si>
    <t>16/04444/FUL</t>
  </si>
  <si>
    <t>N14 4PR</t>
  </si>
  <si>
    <t>Demolition of the existing dwellinghouse and redevelopment of site and erection of 2-storey block of 5 self contained flats comprising  2 x 3 bed and 3 x 2 bed involving accommodation in the roof, associated parking and amenity space.</t>
  </si>
  <si>
    <t>16/04881/FUL</t>
  </si>
  <si>
    <t xml:space="preserve">Garages Adjacent To
Tiptree Drive
Enfield
</t>
  </si>
  <si>
    <t>Redevelopment of site and erection of 2-storey block of 9 flats comprising 6 x 2 bed and 3 x 1 bed self contained flats with rooms in roof together with associated parking, bin and bike stores.</t>
  </si>
  <si>
    <t>16/05200/FUL</t>
  </si>
  <si>
    <t>N11 1RJ</t>
  </si>
  <si>
    <t>Demolition of the existing bungalow and the construction of a three storey detached dwelling comprising of 2 x 1 bed flats, 2 x 2 bed flats and 1 x 3 bed flat.</t>
  </si>
  <si>
    <t>16/05532/FUL</t>
  </si>
  <si>
    <t xml:space="preserve">Land R/o 8-10 Crescent Road Enfield, EN2 7BL And 88-90 Old Park View
Enfield
</t>
  </si>
  <si>
    <t>EN2 7EH</t>
  </si>
  <si>
    <t>Redevelopment of site and erection of 7 x single family dwellings comprising 6 x 4-bed semi-detached dwelling, 1 x 4-bed detached dwelling with associated landscaping and parking, with access via The Coppice.</t>
  </si>
  <si>
    <t>16/05536/FUL</t>
  </si>
  <si>
    <t>Redevelopment of site by the erection of a 2 storey block of 6 self-contained flats (comprising 3 x 1-bed, 2 x 2-bed and 1 x 3-bed) including accommodation at roof level and associated car parking and cycle spaces.</t>
  </si>
  <si>
    <t>16/05580/FUL</t>
  </si>
  <si>
    <t xml:space="preserve">Wellington House 
3 Wellington Road
Enfield
</t>
  </si>
  <si>
    <t>EN1 2PB</t>
  </si>
  <si>
    <t>Demolition of the existing single family dwelling and erection of a three-storey block of 7 units comprising 1 x 1-bed, 5 x 2-bed and 1 x 3-bed with associated access, parking and landscaping.</t>
  </si>
  <si>
    <t>16/05718/FUL</t>
  </si>
  <si>
    <t xml:space="preserve">EN2 7EH </t>
  </si>
  <si>
    <t>Redevelopment of site and erection of 6 single family dwellings comprising 2 x 4-bed semi-detached , 3 x 4-bed and 1 x 5-bed detached with associated landscaping and parking with access via The Coppice.</t>
  </si>
  <si>
    <t>17/01088/FUL</t>
  </si>
  <si>
    <t>EN2 8JQ</t>
  </si>
  <si>
    <t>Redevelopment of part of site and erection of 3 storey block with basement level to provide 6 x 3 bed self contained flats and 2 x 2 bed houses together with refurbishment and reconfiguration  of existing flats (the highlands and Coach house) to include t</t>
  </si>
  <si>
    <t>EN2 6BE</t>
  </si>
  <si>
    <t>Conversion of first, second and third floor residential units into 5 self contained flats (4 x 1-bed and 1 x 2-bed) (PART RETROSPECTIVE)</t>
  </si>
  <si>
    <t>17/01900/FUL</t>
  </si>
  <si>
    <t xml:space="preserve">54 Jeffreys Road
Enfield
</t>
  </si>
  <si>
    <t>EN3 7UB</t>
  </si>
  <si>
    <t>Redevelopment of site involving demolition of existing buildings and erection of single storey building comprising of 3 industrial and storage units together with mezzanine floors for B1, B2 and B8 uses together with installation of sliding gates and asso</t>
  </si>
  <si>
    <t>17/02148/HOU</t>
  </si>
  <si>
    <t>NEW 1 X 2 BEDROOM 7 1X3 BEDROOM FLAT CONVERSION WITH GROUND FLOOR EXTENSION TO MATCH 74 NAGS HEAD ROAD.
CURRENT PROPERTY IS  6 ROOMS WITH SHARED FACILITIES HAVE APPLIED FOR PLANNING DUE TO ENFORCEMENT BEING NOTIFIED. HAS GOT A LICENSE AND HAS BEEN CORRECT</t>
  </si>
  <si>
    <t>N3 7AP</t>
  </si>
  <si>
    <t>17/02151/FUL</t>
  </si>
  <si>
    <t>17/02192/FUL</t>
  </si>
  <si>
    <t>Conversion of upper floors into 5 self contained flats comprising (3 x 2 bed and 2x 1 bed) involving first floor side and rear extension,increase in roof height together with rear dormer alterations to fenestration.</t>
  </si>
  <si>
    <t>N14 4DA</t>
  </si>
  <si>
    <t>17/02543/FUL</t>
  </si>
  <si>
    <t xml:space="preserve">Unit 2c
Martinbridge Industrial Estate
240-242 Lincoln Road
Enfield
</t>
  </si>
  <si>
    <t>Change of use from storage/distribution to warehouse (class B8) with ancillary trade counter, showroom and associated building alterations to include new front entrance doors.</t>
  </si>
  <si>
    <t>N18 2XB</t>
  </si>
  <si>
    <t>17/03059/FUL</t>
  </si>
  <si>
    <t>EN3 7SS</t>
  </si>
  <si>
    <t xml:space="preserve">102 East Duck Lees Lane
</t>
  </si>
  <si>
    <t>Redevelopment of the site to provide 3 industrial units for B1c, B2 or B8 uses with riverside walkway, car parking, service yards, landscaping and associated works.</t>
  </si>
  <si>
    <t>17/03156/FUL</t>
  </si>
  <si>
    <t>Change of use from commercial to residential, creating  5 x 1-bed flats and installation of mansard roof.</t>
  </si>
  <si>
    <t xml:space="preserve">Garages Adjacent To 
10 Cedar Avenue
Enfield
</t>
  </si>
  <si>
    <t>17/03311/FUL</t>
  </si>
  <si>
    <t>N13 4AX</t>
  </si>
  <si>
    <t>Redevelopment of the site and erection of  2-storey block of 5 x self-contained flats comprising( 2 x 1-bed, 2 x 2-bed &amp; 1 x 3-bed) with rooms in roof together with private amenity space, refuse storage, vehicle and cycle parking.</t>
  </si>
  <si>
    <t>17/03725/FUL</t>
  </si>
  <si>
    <t>N13 4AH</t>
  </si>
  <si>
    <t>5 self contained flats, two 2 Bedroom, three 1 Bedroom.</t>
  </si>
  <si>
    <t>17/04032/OUT</t>
  </si>
  <si>
    <t xml:space="preserve">Social Club
169-171 Fore Street
London
</t>
  </si>
  <si>
    <t>Outline application for the Change of Use and conversion of the first and second floor from Assembly and Leisure use (D2) to 6 flats (C3) comprising 4 x 2 bed and 2 x 1 bed flats. To include an external stair core serving ground, first and second floors</t>
  </si>
  <si>
    <t>17/04839/FUL</t>
  </si>
  <si>
    <t xml:space="preserve">Land Use For Storage
10 Park Road
London
</t>
  </si>
  <si>
    <t>N18 2YS</t>
  </si>
  <si>
    <t>Redevelopment of site and erection of part 3, part 4 part 5 storey block of 25 self contained flats comprising (7 x 1 , 11 x 2 and 7 x 3 bed) with balconies, basement parking  and associated landscaping.</t>
  </si>
  <si>
    <t>N21 2SG</t>
  </si>
  <si>
    <t>17/05189/FUL</t>
  </si>
  <si>
    <t>Conversion and alteration of property to create 5 self contained flats comprising of 4 x 1 bed and 1 x 2 bed involving part single, part two rear extension, rear dormer involving increase in roof height with front and side roof lights.</t>
  </si>
  <si>
    <t>17/05235/FUL</t>
  </si>
  <si>
    <t>EN3 4PX</t>
  </si>
  <si>
    <t>Redevelopment of site and erection of part 3, part 4, part 5, part 6 storey block of 19 self contained flats comprising (5 x 1 bed, 7 x 2 bed and 7 x 3 bed with private/communal  terraces and associated parking.</t>
  </si>
  <si>
    <t>18/00128/FUL</t>
  </si>
  <si>
    <t>N9 9DX</t>
  </si>
  <si>
    <t>Creation of first, second and third floors to provide 5 self-contained flats comprising of (3 x 1 bed, 1 x 2 bed and 1 x studio) involving part demolition of ground floor to provide new entrance to flats together with amenity space and landscaping.</t>
  </si>
  <si>
    <t>18/01211/FUL</t>
  </si>
  <si>
    <t>Redevelopment of site by erection of a 3-storey block of 6 self-contained flats (2 x 1-bed, 4 x 2-bed) with rooms in roof and associated amenities.</t>
  </si>
  <si>
    <t>EN4 9EE</t>
  </si>
  <si>
    <t>Change of use from office (B1) to 23 residential units, comprising 3 x studio flats, 11 x 1-bed and 9 x 2-bed self-contained flats (C3).</t>
  </si>
  <si>
    <t xml:space="preserve">Royal British Legion Club 
Holtwhites Hill
Enfield
</t>
  </si>
  <si>
    <t>EN2 0RX</t>
  </si>
  <si>
    <t>18/03508/FUL</t>
  </si>
  <si>
    <t>Redevelopment of the site via the conversion of the RSL building to ten (10) self-contained flats (formed 2 x 1, 4 x 2 and 4 x 3), erection of 6 x 3 bed houses, erection of a single storey RSL building and associated parking and green space provision.</t>
  </si>
  <si>
    <t xml:space="preserve">Land Adjacent To
12 Victoria Road
London
</t>
  </si>
  <si>
    <t>18/04485/FUL</t>
  </si>
  <si>
    <t>19/01779/FUL</t>
  </si>
  <si>
    <t xml:space="preserve">Car Park
Tudor Way
London
</t>
  </si>
  <si>
    <t>Redevelopment of site and erection of a 2 storey block of 9 self contained flats comprising (1 x 1 bed, 5 x 2 bed and 3 x 3 bed involving accommodation within mansard roof and cycle parking.</t>
  </si>
  <si>
    <t>19/03036/FUL</t>
  </si>
  <si>
    <t>19/04385/FUL</t>
  </si>
  <si>
    <t>Redevelopment of site and erection of 2 storey building to provide 14 self contained flats with accommodation in roof space, basement level and associated parking and landscaping.</t>
  </si>
  <si>
    <t>20/00573/FUL</t>
  </si>
  <si>
    <t xml:space="preserve">
N18 1NX</t>
  </si>
  <si>
    <t>Conversion of single family dwelling house into 6 x studio flats involving conversion of garage into habitable room with alterations to front elevation.</t>
  </si>
  <si>
    <t xml:space="preserve">Colosseum Retail Park
Dearsley Road 
Enfield
</t>
  </si>
  <si>
    <t>n/a- consent granted</t>
  </si>
  <si>
    <t>Upper Edmonton ward</t>
  </si>
  <si>
    <t>Conversion of existing 3 x residential units into hostel to provide 11 x self contained units, installation of balconies to rear first floor, construction of mansard roof, replacement windows, front porch, front and rear rooflights.</t>
  </si>
  <si>
    <t xml:space="preserve">Land at 135 Theobalds Park Road,
Crews Hill,
Enfield,
</t>
  </si>
  <si>
    <t>EN2 9BB</t>
  </si>
  <si>
    <t>CFS132</t>
  </si>
  <si>
    <t>Residential dwelling, detached barn, and former horticultural
nursery land (with unimplemented planning permission).</t>
  </si>
  <si>
    <t>industrial/retail use</t>
  </si>
  <si>
    <t>Provision of employment and services within Crews Hill. Up to 2,461 sq m of retail floorspace/Up to 3,251 sq m of industrial/employment.</t>
  </si>
  <si>
    <t>CFS134</t>
  </si>
  <si>
    <t>Land to the south of Millmarsh Lane, Brimsdown Industrial Estate</t>
  </si>
  <si>
    <t>CFS140</t>
  </si>
  <si>
    <t>CFS150</t>
  </si>
  <si>
    <t>CFS154</t>
  </si>
  <si>
    <t xml:space="preserve">Rammey Marsh, Mollison Avenue, Enfield </t>
  </si>
  <si>
    <t>LBE freehold</t>
  </si>
  <si>
    <t>CFS160</t>
  </si>
  <si>
    <t>Land surrounding Crews Hill station, Broad Location</t>
  </si>
  <si>
    <t>Mix of uses including agricultural land, golf course, garden centres, retail, and business uses.</t>
  </si>
  <si>
    <t>Various and complex landownership structure to the east of the railway line. To the west of the railway line land is primarily within ownership of LB Enfield and Silverdale One (Limited).</t>
  </si>
  <si>
    <t>Around 6,000 homes comprising a range of tenures and unit sizes (as well as homes with element of care i.e. C2 use).Maximum of c.20,000 sqm (GEA) of light industrial (Use Class E – formerly B1c).c.6,700 sqm of Class E Retail and leisure uses (formerly A1-A5 &amp; D2). c.7,500 sqm floorspace for Garden Centre (formerly use Class A1).Maximum of c.7,500 sqm office (GEA) (Use Class E – formerly B1a).Community and civic buildings, sports pavilions and pitches.8 Nursery schools.
3 Primary schools (8FE total).
1 Secondary school (7FE &amp; 6th Form).
Health Centre (i.e. GP Surgery, Dental surgery).
Allotments/Community gardens</t>
  </si>
  <si>
    <t>New sustainable settlement at land surrounding Crews Hill station. This would be a residential-led, mixed-use development comprising around 6,000 new homes composed in a self-contained settlement with community facilities, ecological improvements, and new and improved transport infrastructure.</t>
  </si>
  <si>
    <t>Parts of site in Flood Zone 2 and 3 associated with three main watercourses (the Cuffley, Turkey, and Hollyhill Brooks). However, development can be accommodated on land in Flood Zone 1 (i.e. lowest risk). Modelling has confirmed the development can be appropriately mitigated.M25, Cattlegate Road, and railway are the main sources of noise pollution across the site. A noise barrier would need to be installed along the M25 with other appropriate mitigation to reduce impact of noise pollution.
M25 also is the main source of air pollution. Setbacks would need to be included and mitigation incorporated into the masterplan (i.e. tree planting to screen the M25 &amp; appropriate layouts).
Possibility of ground contamination given historical and current uses across the site. Potential for localised risk of ground gas but this would not preclude development.
Listed buildings within and adjacent to site. Conservation area south of the site.</t>
  </si>
  <si>
    <t>partial</t>
  </si>
  <si>
    <t>10-15 years</t>
  </si>
  <si>
    <t xml:space="preserve">infrastructure costs </t>
  </si>
  <si>
    <t>mitigation and other measures included to make the development sustainable</t>
  </si>
  <si>
    <t>CFS162</t>
  </si>
  <si>
    <t>CFS168</t>
  </si>
  <si>
    <t>N21 2JP</t>
  </si>
  <si>
    <t>Bush Hill Park</t>
  </si>
  <si>
    <t xml:space="preserve">Firs Farm Recreation Ground (Part) Playing field and park </t>
  </si>
  <si>
    <t>LBE Freehold</t>
  </si>
  <si>
    <t>crematorium and Site to incorporate improved café, community facilities, welfare facilities and visitor parking.</t>
  </si>
  <si>
    <t>cremotorium and site to incorporate café and other community uses</t>
  </si>
  <si>
    <t>CFS183</t>
  </si>
  <si>
    <t xml:space="preserve">Fair field Road car park </t>
  </si>
  <si>
    <t>CFS189</t>
  </si>
  <si>
    <t>CFS190</t>
  </si>
  <si>
    <t>17/02342/FUL</t>
  </si>
  <si>
    <t>Change of use from Office ( Use Class B1 (a)) 1,984 sqm to residential ( Use Class C3) 22 self-contained flats (comprising 1 x 3-bed, 7 x2-bed, 14 x1-bed).</t>
  </si>
  <si>
    <t>Erection of a five storey block of offices (B1a), ground floor business café (B1a/A3) and conference space (B1a/D1), with basement level,ground floor car parking, landscaping and ancillary works.</t>
  </si>
  <si>
    <t>CFS192</t>
  </si>
  <si>
    <t>CFS194</t>
  </si>
  <si>
    <t>58-60 Silver Street withSydney Road car park</t>
  </si>
  <si>
    <t>LB Enfield freehold</t>
  </si>
  <si>
    <t>Conversion of listed buildings at 58/60 plus infill at first floor level and terraced Mews on car park site and sensitive development at rear of 58/60 silver street.
6-8 flats in 58/60 plus new block to rear , say 6 flats, plus Mews terrace in car park say 6 houses.</t>
  </si>
  <si>
    <t>CFS198-1</t>
  </si>
  <si>
    <t>CFS209</t>
  </si>
  <si>
    <t>Asda site – 130 Chase Side</t>
  </si>
  <si>
    <t>CFS211</t>
  </si>
  <si>
    <t>CFS215</t>
  </si>
  <si>
    <t xml:space="preserve">Church Lane Car Park &amp; 58-60 Silver Street, Enfield,  </t>
  </si>
  <si>
    <t>offices and car park</t>
  </si>
  <si>
    <t>Car park adjoined by predominantly residential area backing onto Town Park</t>
  </si>
  <si>
    <t>Sydney road Car Park</t>
  </si>
  <si>
    <t>Block of 12-14 flats arranged over 3 storeys or between 4-6 houses arranged in a terrace or Mews.</t>
  </si>
  <si>
    <t>CFS217</t>
  </si>
  <si>
    <t xml:space="preserve">Land known as Brimsdown Sports Ground, Goldsdown Road, Enfield, </t>
  </si>
  <si>
    <t>EN3 7RN</t>
  </si>
  <si>
    <t>Ground contamination, secondary access requirements for major development, legal issues with unexpired lease c.20 years.</t>
  </si>
  <si>
    <t>mixed used cf</t>
  </si>
  <si>
    <t xml:space="preserve">Stable Yard Broomfield Park, Broomfield Lane, London </t>
  </si>
  <si>
    <t>CFS218</t>
  </si>
  <si>
    <t>CFS221</t>
  </si>
  <si>
    <t>CFS223</t>
  </si>
  <si>
    <t>CFS224</t>
  </si>
  <si>
    <t>CFS225</t>
  </si>
  <si>
    <t>Lodge Drive Car Park Palmers Green including depot</t>
  </si>
  <si>
    <t>car park and small works depot</t>
  </si>
  <si>
    <t>constraints unknown</t>
  </si>
  <si>
    <t>Potential to reconfigure car parking and create new housing thereby removing the continual fly tipping in that locality.</t>
  </si>
  <si>
    <t>CFS228</t>
  </si>
  <si>
    <t>N/A</t>
  </si>
  <si>
    <t>Lower Edmonton</t>
  </si>
  <si>
    <t>17/04671/FUL</t>
  </si>
  <si>
    <t>EN3 7SR</t>
  </si>
  <si>
    <t>Change of Use from B2 General Industrial (Metal Fabricators) to timber and builders merchants including retail (B8).</t>
  </si>
  <si>
    <t xml:space="preserve">Option 1: Optimisation of existing uses to provide 32,500sqm of
Industrial and Logistic floorspace (B2/B8).
Option 2: Comprehensive mixed-use redevelopment delivering  new homes, commercial, retail (Class E, sui generis), leisure  (Class F) and employment employment (Class B2, B8) uses. </t>
  </si>
  <si>
    <t xml:space="preserve">Southbury Leisure Park Enfield </t>
  </si>
  <si>
    <t>EN1 1YQ</t>
  </si>
  <si>
    <t>cinema- cineworld</t>
  </si>
  <si>
    <t>Royal London Mutual Insurance Society Limited - long leaseholder</t>
  </si>
  <si>
    <t>Residential/ Commercial -Potential for in excess of 750 residential units and 1,000 sqm of commercial floorspace</t>
  </si>
  <si>
    <t>The site has a blanket TPO protecting all existing trees in the boundary of th site.  The site has a PTAL rating of 4, with both Southbury and Enfield Town overground
stations being within approximately 750m.</t>
  </si>
  <si>
    <t xml:space="preserve">Alma Road Open Space </t>
  </si>
  <si>
    <t>PAC39</t>
  </si>
  <si>
    <t>Given its historical industrial use, it is anticipated that below ground  contamination may be present that requires remediation.
Limited parts of the site are identified within a Flood Zone 2 area.   
Land to the eastern boundary of the site is subject to a number of ecological and policy considerations including: Greenbelt, Lee Valley Regional Park, Local Open Space, Site of Metropolitan Importance for Nature Conservation and Site of Specific Scientific Interest.</t>
  </si>
  <si>
    <t>WIC23</t>
  </si>
  <si>
    <t>WIC17</t>
  </si>
  <si>
    <t xml:space="preserve">The site is a designated local open space </t>
  </si>
  <si>
    <t xml:space="preserve">Site is proposed for a land swap arrangement rather than development. </t>
  </si>
  <si>
    <t xml:space="preserve">Site is currently in operational use to support sustainable travel. Not considered appropriate for housing. </t>
  </si>
  <si>
    <t xml:space="preserve">North London Waste Plan protection for Recycling capacity. </t>
  </si>
  <si>
    <t xml:space="preserve">Site contains a Grade II* listed building and therefore limited suitability for increased capacity. </t>
  </si>
  <si>
    <t>20/03903/PRJ, 20/04050/PRAA, LP1118</t>
  </si>
  <si>
    <t xml:space="preserve">Change of use from Offices (Class B1(a)) to 24 self contained units (Class C3).
Prior approval for construction of two additional floors to existing building to provide 18 self contained flat to a maximum additional height of 6m (proposed total height of building 16.82m).
CFS submission proposed for residential </t>
  </si>
  <si>
    <t xml:space="preserve">n/a - based on live application. The SHLAA estimate for the previous call for sites estimated approximately 54 homes. </t>
  </si>
  <si>
    <t>n/a - principle of development established through permission
HYBRID PLANNING APPLICATION for the phased demolition of all existing buildings and structures, site preparation works and the comprehensive residential-led mixed use redevelopment of Colosseum Retail Park comprising: 
DETAILED planning application for th</t>
  </si>
  <si>
    <t>Residential (Recent application for: Erection of 4No buildings between one to seven storeys above ground level, with some elements at lower ground floor level comprising 162 residential units (Class C3) and flexible use ground floor unit (Class A1/A3/A4) together with areas of public realm, )</t>
  </si>
  <si>
    <t>LP1145, 20/04193/FUL</t>
  </si>
  <si>
    <t>LP463, 20/03011/FUL</t>
  </si>
  <si>
    <t>Residential. Current live planning application proposes: Demolition of the existing building and the erection of a new mixed-use development comprising residential use (Class C3) with flexible community and commercial spaces at ground floor level, with associated works including hard and soft landscaping, car park</t>
  </si>
  <si>
    <t>The site was most recently used by Metaswitch for office (Use Class B1) purposes.</t>
  </si>
  <si>
    <t>LP1117, 20/02858/FUL</t>
  </si>
  <si>
    <t>Residential. Live application proposes: Redevelopment of site involving demolition of buildings and erection of residential units with associated car parking, cycle parking and landscaping (Revised Drawings received April 2021)</t>
  </si>
  <si>
    <t>Edmonton Green Shopping Centre</t>
  </si>
  <si>
    <t xml:space="preserve">Located within Green Belt. </t>
  </si>
  <si>
    <t>Part of site is SMINC</t>
  </si>
  <si>
    <t>CFS177</t>
  </si>
  <si>
    <t xml:space="preserve">Green Belt designation. Large number of trees on site. </t>
  </si>
  <si>
    <t xml:space="preserve">Large number of trees on site protected by TPOs. Part of the site has a Green Belt designation. </t>
  </si>
  <si>
    <t>Alma House 301 Alma Road Enfield EN3 7BB</t>
  </si>
  <si>
    <t xml:space="preserve">Site is a single piecemeal site being proposed for mixed use development within LSIS. Not deemed appropriate. </t>
  </si>
  <si>
    <t xml:space="preserve">Site is a single piecemeal site being proposed for mixed use development within LSIS. Not deemed appropriate in absence of a wider masterplan for comprehensive development. </t>
  </si>
  <si>
    <t xml:space="preserve">Existing building has heritage value. </t>
  </si>
  <si>
    <t>100 Church Street, Enfield</t>
  </si>
  <si>
    <t>CFS191</t>
  </si>
  <si>
    <t xml:space="preserve">Civic Centre </t>
  </si>
  <si>
    <t>Y - SA8</t>
  </si>
  <si>
    <t>Y - SA30</t>
  </si>
  <si>
    <t>Y - SA39</t>
  </si>
  <si>
    <t>POP39</t>
  </si>
  <si>
    <t>Alma Estate</t>
  </si>
  <si>
    <t>Outline planning application for the phased regeneration of the Alma Estate comprising the demolition of Cormorant House, Curlew House,  Kestrel House, Merlin House, Silver Birch Court, 1-34 Fairfield Close, 15-107 (odd) 63 (flats 1-9) Alma Road, 7-89 (odd) Napier Road, 5, 7, 9, 21-43 (odd), 45 Scotland Green Road, 98-142 (even),  171a South Street, Ponders End Youth Centre and Welcome Point Community Centre (including 746 residential units, 866sqm of retail shops and other uses with the South Street local parade, 1540sqm of community facilities, and associated works) and the erection of a maximum of 993 residential units, a maximum of 636sqm of flexible retail (A1/A2) floorspace, 150sqm of restaurant/cafe (A3) floorspace, 2,591sqm of community (D1)/leisure (D2) floorspace (to include 1540sqm for provision of a community centre and youth centre, 80 sqm of flexible A2/B1/D1/D2 floorspace , 439sqm for a gym and minimum of 532sqm to a maximum of 833sqm for a medical centre), retention of existing Multi-Use-Games-Area (MUGA), site wide energy centre, relocation and provision of telecommunications equipment, resited open space and play facilities, landscaping, new access arrangements and highway works, public realm, car parking and associated works (all matters reserved).  (An Environmental Statement, including a non-technical summary, also accompanies the planning application in accordance with the Town and Country Planning (Environmental Impact Assessment) Regulations 2011 (as amended by the 2015 Regulations)).</t>
  </si>
  <si>
    <t>N18 1TQ</t>
  </si>
  <si>
    <t>CFS153</t>
  </si>
  <si>
    <t>CFS165</t>
  </si>
  <si>
    <t>Cemetery</t>
  </si>
  <si>
    <t>Crematorium</t>
  </si>
  <si>
    <t>Natural burial</t>
  </si>
  <si>
    <t>CFS193</t>
  </si>
  <si>
    <t>CFS201</t>
  </si>
  <si>
    <t>CFS214</t>
  </si>
  <si>
    <t>Y?</t>
  </si>
  <si>
    <t>CFS229</t>
  </si>
  <si>
    <t>Land at and within the vicinity of Tottenham Hotspur Football Club Training Ground, Hotspur Way, Whitewebbs Lane.</t>
  </si>
  <si>
    <t>EN2 9AP</t>
  </si>
  <si>
    <t>Sport + Recreation</t>
  </si>
  <si>
    <t xml:space="preserve">Enfield Road Watch </t>
  </si>
  <si>
    <t>Civic Centre (offices)</t>
  </si>
  <si>
    <t>Mixed Uses</t>
  </si>
  <si>
    <t xml:space="preserve">Site withdrawn by promoter. </t>
  </si>
  <si>
    <t>LP1138, LP1132</t>
  </si>
  <si>
    <t>LP659, 20/00788/OUT</t>
  </si>
  <si>
    <t>LP608_2, 20/01049/FUL</t>
  </si>
  <si>
    <t>Employment / industrial</t>
  </si>
  <si>
    <t xml:space="preserve">M&amp;S Food, Southgate </t>
  </si>
  <si>
    <t>Y - SA32</t>
  </si>
  <si>
    <t>Part of the site lies in FZ3 so the capacity will be reduced</t>
  </si>
  <si>
    <t>Infrastructure costs for developing road and utilities. FZ3 mitigation measures</t>
  </si>
  <si>
    <t>LP715, LP1152</t>
  </si>
  <si>
    <t xml:space="preserve">Estimated Capacity sqm </t>
  </si>
  <si>
    <t>LP662</t>
  </si>
  <si>
    <t>Land at Harbet Road ("Harbets Hump")</t>
  </si>
  <si>
    <t>Mixed use - employment and residential</t>
  </si>
  <si>
    <t xml:space="preserve">Could be considered potentially developable subject to review of LSIS policy designation. </t>
  </si>
  <si>
    <t>Employment/ industrial/ waste</t>
  </si>
  <si>
    <t xml:space="preserve">Employment/ industrial </t>
  </si>
  <si>
    <t>Industrial/ employment waste</t>
  </si>
  <si>
    <t>Contractors depot</t>
  </si>
  <si>
    <t xml:space="preserve">Agricultural land </t>
  </si>
  <si>
    <t xml:space="preserve">Residential-led, mixed-use development which creates high quality sustainable living in this part of Meridian Water. Suggests an employment component of approximately 3,000 residential units/ Approximately 34,000 sq.m (GEA) of office and light industrial. As well as approximately 3000 homes. </t>
  </si>
  <si>
    <t xml:space="preserve">Approx 75% of the site is owned by LBE. Technical work on overall masterplan ongoing. Landowner engagement yet to take place. </t>
  </si>
  <si>
    <t xml:space="preserve">B1c/B2/B8 </t>
  </si>
  <si>
    <t>Located within urban area. Lack of proximity to local amenities.</t>
  </si>
  <si>
    <t>Enfield Lock</t>
  </si>
  <si>
    <t>EN3 7XY</t>
  </si>
  <si>
    <t>Enfield Town</t>
  </si>
  <si>
    <t>Palmers Green</t>
  </si>
  <si>
    <t>EN3 4TG</t>
  </si>
  <si>
    <t>Mixed use residential led</t>
  </si>
  <si>
    <t>Potential contamination</t>
  </si>
  <si>
    <t xml:space="preserve">Potential contamination </t>
  </si>
  <si>
    <t>Partially within FZ3, GB, LVRP, SINC</t>
  </si>
  <si>
    <t xml:space="preserve">Develop for employment/industrial uses. </t>
  </si>
  <si>
    <t xml:space="preserve">Site is located within the Green Belt. </t>
  </si>
  <si>
    <t xml:space="preserve">Trees on site are protected by TPOS. </t>
  </si>
  <si>
    <t xml:space="preserve">The site is potentially developable for the proposed use, subject to a review of the planning policy constraints (Green Belt.) Any site allocation would also need to consider the existing TPOs protecting trees on site. </t>
  </si>
  <si>
    <t>The site is potentially developable for the proposed use, subject to a review of the planning policy constraints (Green Belt.)</t>
  </si>
  <si>
    <t>Multiple ownerships. Submission indicates all landowners keen to collaborate.</t>
  </si>
  <si>
    <t>Site Allocation?</t>
  </si>
  <si>
    <t>Y - SA46</t>
  </si>
  <si>
    <t>Y - SA47</t>
  </si>
  <si>
    <t>Y - SA48</t>
  </si>
  <si>
    <t>Y - SA49</t>
  </si>
  <si>
    <t>Y - SA50</t>
  </si>
  <si>
    <t>Y - SA51</t>
  </si>
  <si>
    <t>Y - SA52</t>
  </si>
  <si>
    <t>Y - SA53</t>
  </si>
  <si>
    <t xml:space="preserve">Costs of flood risk mitigation and biodiversity mitigation. </t>
  </si>
  <si>
    <t>Edge of urban area</t>
  </si>
  <si>
    <t xml:space="preserve">Existing trees on site. Potential access issues. </t>
  </si>
  <si>
    <t>n/a - assessed through planning application</t>
  </si>
  <si>
    <t>Site is located within the GB, and the LVRP</t>
  </si>
  <si>
    <t>Potential infrastructure costs due to greenfield site.</t>
  </si>
  <si>
    <t xml:space="preserve">Potential amendments to utilities required. </t>
  </si>
  <si>
    <t xml:space="preserve">Given the lack of landowner interest/intent shown and the absence of planning permission it is not likely that this could be delivered in the deliverable  period. </t>
  </si>
  <si>
    <t xml:space="preserve">100% within SIL. The site also contains a Grade II listed building. </t>
  </si>
  <si>
    <t xml:space="preserve">Considered not developable within plan period due to presence of Grade II listed building on site, which would significantly impede ability to generate an employment floorspace uplift. </t>
  </si>
  <si>
    <t xml:space="preserve">Site is located within the Green Belt. Area submitted is a broad location, therefore land availability for entire area is not known. Suitability for employment uses in this location would need further testing for impacts on the transport network. Viability would need to be demonstrated for employment uses in specific locations within the broad area. Site is considered potentially developable, subject to above considerations. </t>
  </si>
  <si>
    <t>Based on planning application</t>
  </si>
  <si>
    <t>No known abnormal costs</t>
  </si>
  <si>
    <t>The site is potentially developable for the proposed use, subject to a review of the planning policy constraints.</t>
  </si>
  <si>
    <t>Land to the north of Mollison Avenue, south of the M25 and east of Freezywater
(also known as Land west of Rammey Marsh)</t>
  </si>
  <si>
    <t>Y - SA54</t>
  </si>
  <si>
    <t>Y - SA55</t>
  </si>
  <si>
    <t>60% located within flood risk zone</t>
  </si>
  <si>
    <t>Further detailed masterplanning work required to estimate capacity.</t>
  </si>
  <si>
    <t xml:space="preserve">Could be considered developable subject to confirmation of availability. </t>
  </si>
  <si>
    <t xml:space="preserve">Proximity to railway line. </t>
  </si>
  <si>
    <t>North Middlesex University Hospital - Surface Car Park</t>
  </si>
  <si>
    <t>CFS116</t>
  </si>
  <si>
    <t>PP-08820841</t>
  </si>
  <si>
    <t>PP-08715061</t>
  </si>
  <si>
    <t>Bowes</t>
  </si>
  <si>
    <t>Bushberry Lodge, 91 Wellington Road</t>
  </si>
  <si>
    <t>CFS204</t>
  </si>
  <si>
    <t>CFS231</t>
  </si>
  <si>
    <t>CFS222</t>
  </si>
  <si>
    <t>Enfield North</t>
  </si>
  <si>
    <t>Grange</t>
  </si>
  <si>
    <t>Haselbury</t>
  </si>
  <si>
    <t xml:space="preserve">Light Industrial + warehouse </t>
  </si>
  <si>
    <t>Jubilee</t>
  </si>
  <si>
    <t>Town</t>
  </si>
  <si>
    <t>LP663</t>
  </si>
  <si>
    <t>LP664</t>
  </si>
  <si>
    <t>LP665</t>
  </si>
  <si>
    <t>30 flats over 3 storey lower capacity figure used of 30 units, given densities in the area</t>
  </si>
  <si>
    <t>Site has a local open space designation.</t>
  </si>
  <si>
    <t>Grade II listed building -conversion to residential.</t>
  </si>
  <si>
    <t>Site HELAA Reference</t>
  </si>
  <si>
    <t>Capacity assumptions</t>
  </si>
  <si>
    <t>Site located within GB</t>
  </si>
  <si>
    <t>Golf Course</t>
  </si>
  <si>
    <t>Leisure uses</t>
  </si>
  <si>
    <t>Nature Recovery</t>
  </si>
  <si>
    <t>Located within MOL</t>
  </si>
  <si>
    <t xml:space="preserve">Now referred to as Chase Park. Potentially developable subject to policy constraints. </t>
  </si>
  <si>
    <t>19/03406/FUL 54 homes withdrawn replaced with 20/03448/FUL 45 units application in progress</t>
  </si>
  <si>
    <t xml:space="preserve">Subject to confirmation of satisfactory strategy to address existing uses / occupiers on site. </t>
  </si>
  <si>
    <t>N9 9DY</t>
  </si>
  <si>
    <t>Disused sports piches</t>
  </si>
  <si>
    <t>Urban Area</t>
  </si>
  <si>
    <t>Insufficient Information Available</t>
  </si>
  <si>
    <t>Insufficient information provided</t>
  </si>
  <si>
    <t>2 and 2a Windmill Hill *former Magistrates Court house, Enfield  EN2 6SA</t>
  </si>
  <si>
    <t>Silvermere Site Stonehill Business Park London</t>
  </si>
  <si>
    <t>Meridian Works 5, 6, 9 And 9A Orbital Business Park 5 Argon Road</t>
  </si>
  <si>
    <t>DUPLICATE SEE NO. 53</t>
  </si>
  <si>
    <t>Urban area</t>
  </si>
  <si>
    <t xml:space="preserve">Sports Hall </t>
  </si>
  <si>
    <t>Depot</t>
  </si>
  <si>
    <t xml:space="preserve">Vacant field </t>
  </si>
  <si>
    <t xml:space="preserve">n/a - principle of development established through planning application (application refused) </t>
  </si>
  <si>
    <t>Viability subject to Whole Plan Viability and landowner information.</t>
  </si>
  <si>
    <t xml:space="preserve">Approx 60% of site covered with SIL designation; 25% within Green Belt; 25% in LVRP;  75% in Flood Risk Zone 2Site is located within SIL, but proposed for mixed use intensification. Housing component would make it only 'potentially suitable' in this location. </t>
  </si>
  <si>
    <t>Site is located within the Green Belt. It also has a number of other constraints, including partial areas of Flood Risk and contains a Grade II listed building.</t>
  </si>
  <si>
    <t>Site is located within the Green Belt.</t>
  </si>
  <si>
    <t>Site is located within the Green Belt. It also has a number of other constraints, including partial areas of Flood Risk.</t>
  </si>
  <si>
    <t xml:space="preserve">Site is located within the Green Belt </t>
  </si>
  <si>
    <t xml:space="preserve">Back garden development is not considered suitable in line with the NPPF. </t>
  </si>
  <si>
    <t xml:space="preserve">Part of site extent is designated MOL </t>
  </si>
  <si>
    <t xml:space="preserve">Based on initial capacity testing. </t>
  </si>
  <si>
    <t xml:space="preserve">Site has a number of environmental constraints. Mitigation would be required in order to consider development in this location acceptable. </t>
  </si>
  <si>
    <t xml:space="preserve">Site is located within the Green Belt. Could be considered potentially developable subject to review of planning policy constraints. </t>
  </si>
  <si>
    <t>Based on appropriate net developable area and appropriate density. 
Gross density would range from between 20 dph to 100 dph. Higher densities focused around Crews Hill station to create critical mass of people to support sustainable travel patterns and new centre. Employment uses would be up to c.20,000 sqm (GEA) of light industrial (likely co-located) and up to c.7,500 sqm (GEA) of retail for a new horticulture centre and 4,400sqm of office (B1a).</t>
  </si>
  <si>
    <t xml:space="preserve">Site is located within the Green Belt. Could be considered potentially developable subject to review of planning policy constraints. Green Belt isolated location. </t>
  </si>
  <si>
    <t xml:space="preserve">Site is located within the Green Belt. Could be considered potentially developable subject to review of planning policy constraints. Isolated Green Belt location. </t>
  </si>
  <si>
    <t xml:space="preserve">Located within MOL, but in an area with established sport and recreation facilities. </t>
  </si>
  <si>
    <t xml:space="preserve">Located within Green Belt. Proposed uses could be considered acceptable despite the planning policy designations. </t>
  </si>
  <si>
    <t xml:space="preserve">Could be considered developable subject review of to Local Open Space policy constraints. Proposed uses could be considered acceptable despite the planning policy designations. </t>
  </si>
  <si>
    <t xml:space="preserve">Located within the Green Belt. Proposed uses could be considered acceptable despite the planning policy designations. </t>
  </si>
  <si>
    <t xml:space="preserve">Located within MOL. Proposed uses could be considered acceptable despite the planning policy designations. </t>
  </si>
  <si>
    <t>Existing football club training centre and surrounding land.</t>
  </si>
  <si>
    <t>A mix of professional sport, recreation and community sports/leisure uses</t>
  </si>
  <si>
    <t xml:space="preserve">Develop for proposed uses </t>
  </si>
  <si>
    <t>Nonw known</t>
  </si>
  <si>
    <t xml:space="preserve">Rewilding could have environmental benefits on sites within the Green Belt. Proposed uses could be considered acceptable despite the planning policy designations. </t>
  </si>
  <si>
    <t xml:space="preserve">Redevelopment of existing site. </t>
  </si>
  <si>
    <t xml:space="preserve">29 Southbury Road </t>
  </si>
  <si>
    <t>173-189 Green Lanes</t>
  </si>
  <si>
    <t xml:space="preserve">Morrisons. 19 Alderman's Hill, Palmers Green. </t>
  </si>
  <si>
    <t>Foodstore and associated car park</t>
  </si>
  <si>
    <t>Residential above food store</t>
  </si>
  <si>
    <t>Possible access constraints</t>
  </si>
  <si>
    <t xml:space="preserve">Delivery may be constrained by existing store. </t>
  </si>
  <si>
    <t>Typology assumption: Trafalgar Place (max 10 storeys)</t>
  </si>
  <si>
    <t>CFS235</t>
  </si>
  <si>
    <t>CFS236</t>
  </si>
  <si>
    <t>Indoor Gym and associated car park</t>
  </si>
  <si>
    <t xml:space="preserve">Indoor Gym and residential </t>
  </si>
  <si>
    <t xml:space="preserve">Delivery may be constrained by existing use. </t>
  </si>
  <si>
    <t>Typology assumption: Burridge Gardens (6 storeys)</t>
  </si>
  <si>
    <t>Lombard House, 339 Southbury road</t>
  </si>
  <si>
    <t>CFS237</t>
  </si>
  <si>
    <t>Industrial units</t>
  </si>
  <si>
    <t>mix of commercial and residential uses</t>
  </si>
  <si>
    <t xml:space="preserve">Located 100% in LSIS. </t>
  </si>
  <si>
    <t>CFS238</t>
  </si>
  <si>
    <t>N13 5UP</t>
  </si>
  <si>
    <t>Corner of Green Lanes and the North Circular</t>
  </si>
  <si>
    <t>Various commercial uses - retail food store, car hire, warehousing, garage</t>
  </si>
  <si>
    <t xml:space="preserve">Mixed use residential development. </t>
  </si>
  <si>
    <t xml:space="preserve">Partially in LSIS and Flood Risk Zone 2. </t>
  </si>
  <si>
    <t>N18 2TJ</t>
  </si>
  <si>
    <t>Potentially developable subject to review of policy constraints.</t>
  </si>
  <si>
    <t xml:space="preserve">Potentially developable subject to review of policy constraints and adequate flood mitigation strategy. </t>
  </si>
  <si>
    <t>Offices, associated car parking and garages</t>
  </si>
  <si>
    <t>Residential-led scheme with commercial floorpsace</t>
  </si>
  <si>
    <t xml:space="preserve">Demolition of existing buildings, and provision of commercial uses in addition to housing. </t>
  </si>
  <si>
    <t xml:space="preserve">Enfield Retail Park, Crown Road, Enfield </t>
  </si>
  <si>
    <t>CFS239</t>
  </si>
  <si>
    <t>CFS240</t>
  </si>
  <si>
    <t>Typology assumption: Pedro Street (8 storeys)</t>
  </si>
  <si>
    <t xml:space="preserve">Case study: 75% terraces (Goldsmith)+ 25% 4 storey linear block (Ryle Yard)
Assumes 60% developable site area. </t>
  </si>
  <si>
    <t>Existing residential estate</t>
  </si>
  <si>
    <t xml:space="preserve">Delivery may be constrained by access. </t>
  </si>
  <si>
    <t>Arnold House, 66 The Ridgeway (east)</t>
  </si>
  <si>
    <t>Land to the rear of 66 The Ridgeway (west)</t>
  </si>
  <si>
    <t xml:space="preserve">Part of site is located within the Green Belt </t>
  </si>
  <si>
    <t>Care home / extra care</t>
  </si>
  <si>
    <t xml:space="preserve">Site 1 (brownfield) – Assumed complete demolition of existing building. A ratio of 1.8 care home bed spaces = 1 dwelling has been applied in line with the Housing Delivery test.
Typology assumption: Windmill Court
105 d/ha
TOTAL 0.59*105= 61units of which equals to 15 extra care and (61-15)*1.8 = 80 care home beds </t>
  </si>
  <si>
    <t xml:space="preserve">Site is partially located within the Green Belt. Could be considered potentially developable subject to review of planning policy constraints. </t>
  </si>
  <si>
    <t>Site 2 (green belt) 
Typology assumption: Goldsmith Street
TOTAL = 0.65ha*48.3=31 units</t>
  </si>
  <si>
    <t>N13 4UR</t>
  </si>
  <si>
    <t>173 – 181 Green Lanes is comprised of three storey buildings with
retail/commercial units at ground floor with residential flats above.
183 – 189 Green Lanes is hardstanding used for car sales.</t>
  </si>
  <si>
    <t>The entire site is already allocated as part of
the North Circular Area Action Plan.
Notting Hill Genesis are the freeholder for the majority of the site.
These properties are let on short term leases.
181 Green Lanes and a small area to the rear of 177 &amp; 179 Green
Lanes are in separate ownership.</t>
  </si>
  <si>
    <t>Typology assumption: Moray Mews
TOTAL = 0.2ha*77d/ha=15 dwellings</t>
  </si>
  <si>
    <t xml:space="preserve">4 storeys along main road (with commercial at ground floor) and 6 storeys at junction. </t>
  </si>
  <si>
    <t>Based on reasonable adjustment to developers submission to enable acceptable capacity</t>
  </si>
  <si>
    <t>Call for sites (ELP21)</t>
  </si>
  <si>
    <t>Typology assumption: Burridge Gardens (6 storeys)
70% 6 storeys – 231d/ha
25% 8 storeys – 346 d/ha
5% 12 storeys – 462 d/ha
TOTAL=0.7*4.44ha=842 dwellings
Re-provide around 16,100sqm of existing commercial</t>
  </si>
  <si>
    <t>Unit 122 Bull Lane London</t>
  </si>
  <si>
    <t xml:space="preserve">4 Lincoln Road Enfield </t>
  </si>
  <si>
    <t xml:space="preserve">17 Wentworth Gardens London </t>
  </si>
  <si>
    <t xml:space="preserve">10 Ridgemount Gardens Enfield </t>
  </si>
  <si>
    <t xml:space="preserve">Public House 1-3 Northampton Road </t>
  </si>
  <si>
    <t xml:space="preserve">Public House 1 High Street </t>
  </si>
  <si>
    <t>49 Scotland Green Road</t>
  </si>
  <si>
    <t>266 Chase Side London</t>
  </si>
  <si>
    <t>53 Palmers Road London</t>
  </si>
  <si>
    <t>82 The Ridgeway And 7 Farona Walk</t>
  </si>
  <si>
    <t>135-137  Bowes Road London</t>
  </si>
  <si>
    <t>30A,B,C Brettenham Road London</t>
  </si>
  <si>
    <t>8 -10 Church Street Enfield</t>
  </si>
  <si>
    <t>72 Nags Head Road Enfield</t>
  </si>
  <si>
    <t>13, 13A And 15 Avenue Road London</t>
  </si>
  <si>
    <t>106A Fox Lane London</t>
  </si>
  <si>
    <t>32 Fox Lane Southgate</t>
  </si>
  <si>
    <t>805 Green Lanes London</t>
  </si>
  <si>
    <t>115 South Street Enfield</t>
  </si>
  <si>
    <t>Land At The Rear Of Elm Park Road London</t>
  </si>
  <si>
    <t xml:space="preserve">Northside House Mount Pleasant </t>
  </si>
  <si>
    <t>391 Cockfosters Road Barnet</t>
  </si>
  <si>
    <t>40 Oakfield Gardens London N18 1NX</t>
  </si>
  <si>
    <t>Land To The Rear Of 10-18 Church Street</t>
  </si>
  <si>
    <t>Completed 20/21</t>
  </si>
  <si>
    <t>Completed</t>
  </si>
  <si>
    <t>Completed 15/01/2021</t>
  </si>
  <si>
    <t>Completed 01/09/2020</t>
  </si>
  <si>
    <t>Completed Dec 2020</t>
  </si>
  <si>
    <t>Completed Nov 2020</t>
  </si>
  <si>
    <t>Completed Oct 2020</t>
  </si>
  <si>
    <t>Completed Apr 2020</t>
  </si>
  <si>
    <t>Completed Oct 21</t>
  </si>
  <si>
    <t>n/a - based on required prior approval decision</t>
  </si>
  <si>
    <t>Completed July 2020</t>
  </si>
  <si>
    <t>Complete Apr 2020</t>
  </si>
  <si>
    <t>n/a - based on permission (1.8 care home rooms = 1 dwelling)</t>
  </si>
  <si>
    <t>Completed Jan 2021</t>
  </si>
  <si>
    <t>Completed Jan 21</t>
  </si>
  <si>
    <t>Completed March 2021</t>
  </si>
  <si>
    <t>14/04574/OUT, 15/04547/FUL, 16/05535/RM</t>
  </si>
  <si>
    <t>Completed Aug 2020</t>
  </si>
  <si>
    <t>Permission lapsed</t>
  </si>
  <si>
    <t>Completed Dec 2018</t>
  </si>
  <si>
    <t>Permission lapsed 2021</t>
  </si>
  <si>
    <t>n/a - based on withdrawn application</t>
  </si>
  <si>
    <t xml:space="preserve">Long leasehold on the site may impact delivery timescales. </t>
  </si>
  <si>
    <t xml:space="preserve">Playing fields are designated local open space. Could be considered developable subject to confirmation of availability (i.e. relocation of school possible,) and review of designation of open space. </t>
  </si>
  <si>
    <t>n/a - based on proposed scheme</t>
  </si>
  <si>
    <t>Only 0.16 ha have been considered for development (this include the station building but not the railway tracks)
Station Building: 
13 storey point block on top of the station – 6 units per floor = 66 dwellings
Southern site: 0.098ha
Case study: Sutherland Road
Density:  137d/ha
TOTAL: 66+13= 79 units</t>
  </si>
  <si>
    <t>Case study: Brentford Lock West Maximum height: 7 storeys</t>
  </si>
  <si>
    <t>Site area: 1.65ha
Current commercial floorspace: 0.6 ha = 6000 sqm
Case study: Ryle Yard (max 5 storeys)
Density: 162 d/ha
Total: 267 dwellings
267*65=17,374 sqm
17,374/5=3,474 sqm per floor 
Ground floor for commercial use (potential for podium typology)
3,474*4=13,896
13,896/65= 213 dwelling
TOTAL: 213 dwellings*0.75=160 dwellings</t>
  </si>
  <si>
    <t xml:space="preserve">No Level 1 or 2 policy constraints to development. Capacity would need to take conservation area into consideration. Site could be considered developable subject to confirmation of land ownership constraints. </t>
  </si>
  <si>
    <t xml:space="preserve">Long leasehold on site. </t>
  </si>
  <si>
    <t>Alan Pullinger site: 0.11ha
Case study: Lanterna 
7 storeys – 4 units per upper floor and 3 units at ground
Mincheden car park site: 0.24ha
Case study: Hammond Court (max 5 storeys)
Density: 122 d/ha
TOTAL=27+29=56 dwellings</t>
  </si>
  <si>
    <t>The developer has completed a viability study based on demolition and full redevelopment. Full redevelopment has been considered not viable. The estimated capacity used is the one proposed by the developer considering intensification.</t>
  </si>
  <si>
    <t>No intention to redevelop currently</t>
  </si>
  <si>
    <t>Long leaseholds</t>
  </si>
  <si>
    <t>Retail Park</t>
  </si>
  <si>
    <t>Large out of centre retail</t>
  </si>
  <si>
    <t xml:space="preserve">Landowner has indicated no current intention to develop within plan period. </t>
  </si>
  <si>
    <t>Local open space designation</t>
  </si>
  <si>
    <t xml:space="preserve">Could be considered developable, subject to review of local open space designation. Any allocation would require reprovision of open space with improved quality. </t>
  </si>
  <si>
    <t>Case study: The Echoes (max 6 storeys)</t>
  </si>
  <si>
    <t>Case study: Hammond Court (max 5 storeys)
Density: 122 d/ha
TOTAL: 29 dwellings</t>
  </si>
  <si>
    <t xml:space="preserve">Based on developers submission adjusted to estimate acceptable capacity. </t>
  </si>
  <si>
    <t>Arnos Grove Station Car Park</t>
  </si>
  <si>
    <t>Based on developers submission</t>
  </si>
  <si>
    <t>Based on permission</t>
  </si>
  <si>
    <t>19/00024/FUL</t>
  </si>
  <si>
    <t>19/00185/FUL</t>
  </si>
  <si>
    <t>19/00260/CEA</t>
  </si>
  <si>
    <t>19/00567/PIA</t>
  </si>
  <si>
    <t>19/00603/FUL</t>
  </si>
  <si>
    <t>19/00635/FUL</t>
  </si>
  <si>
    <t>19/00806/FUL</t>
  </si>
  <si>
    <t>19/00986/FUL</t>
  </si>
  <si>
    <t>19/00989/PIA</t>
  </si>
  <si>
    <t>19/01172/FUL</t>
  </si>
  <si>
    <t>19/01254/FUL</t>
  </si>
  <si>
    <t>19/01285/FUL</t>
  </si>
  <si>
    <t>19/01415/FUL</t>
  </si>
  <si>
    <t>19/01416/PIA</t>
  </si>
  <si>
    <t>19/01417/FUL</t>
  </si>
  <si>
    <t>19/01479/FUL</t>
  </si>
  <si>
    <t>19/01521/CEU</t>
  </si>
  <si>
    <t>19/01612/CEA</t>
  </si>
  <si>
    <t>19/01617/FUL</t>
  </si>
  <si>
    <t>19/01714/PIA</t>
  </si>
  <si>
    <t>19/01726/FUL</t>
  </si>
  <si>
    <t>19/01743/FUL</t>
  </si>
  <si>
    <t>19/01767/FUL</t>
  </si>
  <si>
    <t>19/01783/FUL</t>
  </si>
  <si>
    <t>19/01804/FUL</t>
  </si>
  <si>
    <t>19/01815/FUL</t>
  </si>
  <si>
    <t>19/01835/CEA</t>
  </si>
  <si>
    <t>19/01870/FUL</t>
  </si>
  <si>
    <t>19/01914/CEU</t>
  </si>
  <si>
    <t>19/01919/FUL</t>
  </si>
  <si>
    <t>19/01944/FUL</t>
  </si>
  <si>
    <t>19/01983/FUL</t>
  </si>
  <si>
    <t>19/02045/FUL</t>
  </si>
  <si>
    <t>19/02052/PADE</t>
  </si>
  <si>
    <t>19/02130/FUL</t>
  </si>
  <si>
    <t>19/02188/FUL</t>
  </si>
  <si>
    <t>19/02196/FUL</t>
  </si>
  <si>
    <t>19/02224/FUL</t>
  </si>
  <si>
    <t>19/02306/PIA</t>
  </si>
  <si>
    <t>19/02316/FUL</t>
  </si>
  <si>
    <t>19/02317/FUL</t>
  </si>
  <si>
    <t>19/02354/CEA</t>
  </si>
  <si>
    <t>19/02360/FUL</t>
  </si>
  <si>
    <t>19/02447/FUL</t>
  </si>
  <si>
    <t>19/02448/CEA</t>
  </si>
  <si>
    <t>19/02507/FUL</t>
  </si>
  <si>
    <t>19/02586/FUL</t>
  </si>
  <si>
    <t>19/02594/FUL</t>
  </si>
  <si>
    <t>19/02684/FUL</t>
  </si>
  <si>
    <t>19/02688/FUL</t>
  </si>
  <si>
    <t>19/02717/RE3</t>
  </si>
  <si>
    <t>19/02749/FUL</t>
  </si>
  <si>
    <t>19/02767/CEA</t>
  </si>
  <si>
    <t>19/02777/FUL</t>
  </si>
  <si>
    <t>19/02921/FUL</t>
  </si>
  <si>
    <t>19/02934/FUL</t>
  </si>
  <si>
    <t>19/03063/FUL</t>
  </si>
  <si>
    <t>19/03108/FUL</t>
  </si>
  <si>
    <t>19/03117/PADE</t>
  </si>
  <si>
    <t>19/03144/FUL</t>
  </si>
  <si>
    <t>19/03208/FUL</t>
  </si>
  <si>
    <t>19/03278/FUL</t>
  </si>
  <si>
    <t>19/03290/FUL</t>
  </si>
  <si>
    <t>19/03301/FUL</t>
  </si>
  <si>
    <t>19/03313/FUL</t>
  </si>
  <si>
    <t>19/03321/FUL</t>
  </si>
  <si>
    <t>19/03344/FUL</t>
  </si>
  <si>
    <t>19/03359/FUL</t>
  </si>
  <si>
    <t>19/03415/FUL</t>
  </si>
  <si>
    <t>19/03428/FUL</t>
  </si>
  <si>
    <t>19/03544/FUL</t>
  </si>
  <si>
    <t>19/03617/FUL</t>
  </si>
  <si>
    <t>19/03627/FUL</t>
  </si>
  <si>
    <t>19/03673/CEA</t>
  </si>
  <si>
    <t>19/03693/FUL</t>
  </si>
  <si>
    <t>19/03695/FUL</t>
  </si>
  <si>
    <t>19/03702/FUL</t>
  </si>
  <si>
    <t>19/03715/FUL</t>
  </si>
  <si>
    <t>19/03721/FUL</t>
  </si>
  <si>
    <t>19/03755/FUL</t>
  </si>
  <si>
    <t>19/03775/CEU</t>
  </si>
  <si>
    <t>19/03790/FUL</t>
  </si>
  <si>
    <t>19/03799/PIA</t>
  </si>
  <si>
    <t>19/03841/PIP</t>
  </si>
  <si>
    <t>19/03898/FUL</t>
  </si>
  <si>
    <t>19/03925/FUL</t>
  </si>
  <si>
    <t>19/04076/FUL</t>
  </si>
  <si>
    <t>19/04149/CEU</t>
  </si>
  <si>
    <t>19/04187/FUL</t>
  </si>
  <si>
    <t>19/04248/CEU</t>
  </si>
  <si>
    <t>19/04266/PIA</t>
  </si>
  <si>
    <t>19/04292/FUL</t>
  </si>
  <si>
    <t>19/04311/CEU</t>
  </si>
  <si>
    <t>19/04334/FUL</t>
  </si>
  <si>
    <t>19/04348/FUL</t>
  </si>
  <si>
    <t>19/04358/FUL</t>
  </si>
  <si>
    <t>19/04370/FUL</t>
  </si>
  <si>
    <t>19/04372/FUL</t>
  </si>
  <si>
    <t>19/04374/OUT</t>
  </si>
  <si>
    <t>19/04390/FUL</t>
  </si>
  <si>
    <t>20/00011/FUL</t>
  </si>
  <si>
    <t>20/00023/FUL</t>
  </si>
  <si>
    <t>20/00084/FUL</t>
  </si>
  <si>
    <t>20/00123/FUL</t>
  </si>
  <si>
    <t>20/00153/FUL</t>
  </si>
  <si>
    <t>20/00205/CEA</t>
  </si>
  <si>
    <t>20/00209/FUL</t>
  </si>
  <si>
    <t>20/00258/FUL</t>
  </si>
  <si>
    <t>20/00354/FUL</t>
  </si>
  <si>
    <t>20/00407/FUL</t>
  </si>
  <si>
    <t>20/00424/FUL</t>
  </si>
  <si>
    <t>20/00442/FUL</t>
  </si>
  <si>
    <t>20/00501/FUL</t>
  </si>
  <si>
    <t>20/00527/FUL</t>
  </si>
  <si>
    <t>20/00578/RE4</t>
  </si>
  <si>
    <t>20/00585/FUL</t>
  </si>
  <si>
    <t>20/00682/FUL</t>
  </si>
  <si>
    <t>20/00686/CEA</t>
  </si>
  <si>
    <t>20/00707/FUL</t>
  </si>
  <si>
    <t>20/00734/CEU</t>
  </si>
  <si>
    <t>20/00750/FUL</t>
  </si>
  <si>
    <t>20/00762/FUL</t>
  </si>
  <si>
    <t>20/00768/FUL</t>
  </si>
  <si>
    <t>20/00777/PIA</t>
  </si>
  <si>
    <t>20/00782/FUL</t>
  </si>
  <si>
    <t>20/00870/FUL</t>
  </si>
  <si>
    <t>20/00947/FUL</t>
  </si>
  <si>
    <t>20/00961/FUL</t>
  </si>
  <si>
    <t>20/00995/FUL</t>
  </si>
  <si>
    <t>20/01016/FUL</t>
  </si>
  <si>
    <t>20/01021/FUL</t>
  </si>
  <si>
    <t>20/01034/FUL</t>
  </si>
  <si>
    <t>20/01043/FUL</t>
  </si>
  <si>
    <t>20/01044/FUL</t>
  </si>
  <si>
    <t>20/01064/PRJ</t>
  </si>
  <si>
    <t>20/01071/FUL</t>
  </si>
  <si>
    <t>20/01118/FUL</t>
  </si>
  <si>
    <t>20/01122/FUL</t>
  </si>
  <si>
    <t>20/01132/FUL</t>
  </si>
  <si>
    <t>20/01134/RE4</t>
  </si>
  <si>
    <t>20/01156/FUL</t>
  </si>
  <si>
    <t>20/01181/FUL</t>
  </si>
  <si>
    <t>20/01200/FUL</t>
  </si>
  <si>
    <t>20/01207/FUL</t>
  </si>
  <si>
    <t>20/01584/FUL</t>
  </si>
  <si>
    <t>20/01676/FUL</t>
  </si>
  <si>
    <t>20/01695/FUL</t>
  </si>
  <si>
    <t>20/01705/FUL</t>
  </si>
  <si>
    <t>20/01710/FUL</t>
  </si>
  <si>
    <t>20/01725/FUL</t>
  </si>
  <si>
    <t>20/01956/FUL</t>
  </si>
  <si>
    <t>20/02039/FUL</t>
  </si>
  <si>
    <t>20/02120/FUL</t>
  </si>
  <si>
    <t>20/02140/PADE</t>
  </si>
  <si>
    <t>20/02326/FUL</t>
  </si>
  <si>
    <t>20/02432/FUL</t>
  </si>
  <si>
    <t>20/02555/FUL</t>
  </si>
  <si>
    <t>20/02678/FUL</t>
  </si>
  <si>
    <t>20/02978/FUL</t>
  </si>
  <si>
    <t>20/03028/FUL</t>
  </si>
  <si>
    <t>699 Green Lanes London N21 3RS</t>
  </si>
  <si>
    <t>41 Chestnut Road Enfield EN3 6SX</t>
  </si>
  <si>
    <t>19/03612/PRJ, 19/00768/PRJ, 19/01707/PRJ, 19/01708/PRJ, 19/04354/PRJ</t>
  </si>
  <si>
    <t>n/a - based on application - prior approval required</t>
  </si>
  <si>
    <t xml:space="preserve">n/a - based on planning application. Though planning application for 162 homes was refused, all reasons for refusal were dropped during appeal. </t>
  </si>
  <si>
    <t>Change of use of premises from a bank (A2) to a restaurant (A3), involving relocation of basement staircase and installation of new extraction plant above kitchen, together with replacement partition walls, blocking up one doorway to form enclosed kitchen area, associated repair works and repainting to gutters and timber cladding. (Linked to 19/01026/LBC).</t>
  </si>
  <si>
    <t>Based on option 2B of the original feasibility study.</t>
  </si>
  <si>
    <t xml:space="preserve">Estimate based on consented planning application. </t>
  </si>
  <si>
    <t>20/03448/FUL, 19/03406/FUL</t>
  </si>
  <si>
    <t xml:space="preserve">21/03142/RE4 </t>
  </si>
  <si>
    <t>n/a - replaces 19/03802/RE4</t>
  </si>
  <si>
    <t>CFS242</t>
  </si>
  <si>
    <t>LP1160, LP575, CFS244</t>
  </si>
  <si>
    <t>LP608_5, CFS243</t>
  </si>
  <si>
    <t>LP554 Site A (1-7 Bowes Road), CFS245</t>
  </si>
  <si>
    <t>LP554 Site C (151-161 Green Lanes), CFS246</t>
  </si>
  <si>
    <t>CFS247</t>
  </si>
  <si>
    <t>Sterling Way Weighbridge Site</t>
  </si>
  <si>
    <t>Watkins House</t>
  </si>
  <si>
    <t>Demolition of existing building and erection of a part single, part 2-storey storey dwellinghouse.</t>
  </si>
  <si>
    <t>Change of use on ground floor from financial and professional services (Class A2) to ice-cream parlour (Mixed Use Class A1/A3).</t>
  </si>
  <si>
    <t>Conversion of single family dwellinghouse (C3) into a care home (C3b).</t>
  </si>
  <si>
    <t>Reversion of converted property from 2Nos. self-contained flats back to 1No. single family dwelling.</t>
  </si>
  <si>
    <t>Demolition of existing house and erection of a 2-storey single family dwellinghouse with rooms in roof space, front, side and rear dormers.</t>
  </si>
  <si>
    <t>Subdivision of rear garden to enable temporary change of use from residential amenity space (Use C3) to community space (Use D2) during the construction of the new community centre at St John Methodist Church (approved under ref: 20/00354/FUL) involving erection of boundary fencing and creation of access via the church grounds.</t>
  </si>
  <si>
    <t>Subdivision of site and erection of two 2-storey terraced dwellinghouses accessed via Westmoor Road.</t>
  </si>
  <si>
    <t>Erection of detached single-family dwelling with basement and, associated parking, landscaping and amenity space</t>
  </si>
  <si>
    <t>Conversion of single family dwelling into 4 x self contained flats, involving part single, part 2-storey rear extension, 1st floor side extension with rear dormer and extensions to roof at sides.</t>
  </si>
  <si>
    <t>21/01850/CEU</t>
  </si>
  <si>
    <t>21/01340/CEU</t>
  </si>
  <si>
    <t>21/01409/CEU</t>
  </si>
  <si>
    <t>21/02827/CEU</t>
  </si>
  <si>
    <t>21/03241/CEU</t>
  </si>
  <si>
    <t>21/02173/CEU</t>
  </si>
  <si>
    <t>21/02703/CEU</t>
  </si>
  <si>
    <t>21/03068/CEU</t>
  </si>
  <si>
    <t>21/02321/CEU</t>
  </si>
  <si>
    <t>21/02773/CEU</t>
  </si>
  <si>
    <t>21/02034/CEU</t>
  </si>
  <si>
    <t>21/03431/CEU</t>
  </si>
  <si>
    <t>21/03466/CEU</t>
  </si>
  <si>
    <t>21/04798/CEU</t>
  </si>
  <si>
    <t>21/04617/CEU</t>
  </si>
  <si>
    <t>22/00759/CEU</t>
  </si>
  <si>
    <t>22/00799/CEU</t>
  </si>
  <si>
    <t>22/00957/CEU</t>
  </si>
  <si>
    <t>21/03974/CEU</t>
  </si>
  <si>
    <t>21/04570/CEU</t>
  </si>
  <si>
    <t>22/00331/CEU</t>
  </si>
  <si>
    <t>21/04418/CEU</t>
  </si>
  <si>
    <t>21/03720/CEU</t>
  </si>
  <si>
    <t>22/00439/CEU</t>
  </si>
  <si>
    <t>21/04794/CEU</t>
  </si>
  <si>
    <t>21/02071/PIP</t>
  </si>
  <si>
    <t>21/04271/RE4</t>
  </si>
  <si>
    <t>21/02076/OUT</t>
  </si>
  <si>
    <t>22/00763/OUT</t>
  </si>
  <si>
    <t>21/02888/FUL</t>
  </si>
  <si>
    <t>21/01914/FUL</t>
  </si>
  <si>
    <t>21/02192/FUL</t>
  </si>
  <si>
    <t>21/02150/FUL</t>
  </si>
  <si>
    <t>21/02141/FUL</t>
  </si>
  <si>
    <t>21/01333/FUL</t>
  </si>
  <si>
    <t>21/01486/FUL</t>
  </si>
  <si>
    <t>21/01506/FUL</t>
  </si>
  <si>
    <t>21/01458/FUL</t>
  </si>
  <si>
    <t>21/02855/FUL</t>
  </si>
  <si>
    <t>21/02858/FUL</t>
  </si>
  <si>
    <t>21/01509/FUL</t>
  </si>
  <si>
    <t>21/02386/FUL</t>
  </si>
  <si>
    <t>21/01569/FUL</t>
  </si>
  <si>
    <t>21/01620/FUL</t>
  </si>
  <si>
    <t>21/02044/FUL</t>
  </si>
  <si>
    <t>21/03257/FUL</t>
  </si>
  <si>
    <t>21/02305/FUL</t>
  </si>
  <si>
    <t>21/02808/FUL</t>
  </si>
  <si>
    <t>21/01258/FUL</t>
  </si>
  <si>
    <t>21/01529/FUL</t>
  </si>
  <si>
    <t>21/03207/FUL</t>
  </si>
  <si>
    <t>21/01683/FUL</t>
  </si>
  <si>
    <t>21/01882/FUL</t>
  </si>
  <si>
    <t>21/02378/FUL</t>
  </si>
  <si>
    <t>21/02455/FUL</t>
  </si>
  <si>
    <t>21/02188/FUL</t>
  </si>
  <si>
    <t>21/02096/FUL</t>
  </si>
  <si>
    <t>21/01936/FUL</t>
  </si>
  <si>
    <t>21/02620/FUL</t>
  </si>
  <si>
    <t>21/02664/FUL</t>
  </si>
  <si>
    <t>21/02834/FUL</t>
  </si>
  <si>
    <t>21/02780/FUL</t>
  </si>
  <si>
    <t>21/02412/FUL</t>
  </si>
  <si>
    <t>21/02661/FUL</t>
  </si>
  <si>
    <t>21/02746/FUL</t>
  </si>
  <si>
    <t>21/02802/FUL</t>
  </si>
  <si>
    <t>21/01237/FUL</t>
  </si>
  <si>
    <t>21/01283/FUL</t>
  </si>
  <si>
    <t>21/01571/FUL</t>
  </si>
  <si>
    <t>21/01999/FUL</t>
  </si>
  <si>
    <t>21/02549/FUL</t>
  </si>
  <si>
    <t>21/03130/FUL</t>
  </si>
  <si>
    <t>21/01521/FUL</t>
  </si>
  <si>
    <t>21/01631/FUL</t>
  </si>
  <si>
    <t>21/01504/FUL</t>
  </si>
  <si>
    <t>21/02209/FUL</t>
  </si>
  <si>
    <t>21/02356/FUL</t>
  </si>
  <si>
    <t>21/02020/FUL</t>
  </si>
  <si>
    <t>22/00031/FUL</t>
  </si>
  <si>
    <t>21/03432/FUL</t>
  </si>
  <si>
    <t>21/03670/FUL</t>
  </si>
  <si>
    <t>21/03370/FUL</t>
  </si>
  <si>
    <t>21/03560/FUL</t>
  </si>
  <si>
    <t>21/04542/FUL</t>
  </si>
  <si>
    <t>21/04551/FUL</t>
  </si>
  <si>
    <t>21/04591/FUL</t>
  </si>
  <si>
    <t>21/03989/FUL</t>
  </si>
  <si>
    <t>21/04804/FUL</t>
  </si>
  <si>
    <t>21/04569/FUL</t>
  </si>
  <si>
    <t>21/03739/FUL</t>
  </si>
  <si>
    <t>22/00780/FUL</t>
  </si>
  <si>
    <t>22/00935/FUL</t>
  </si>
  <si>
    <t>21/04384/FUL</t>
  </si>
  <si>
    <t>21/03994/FUL</t>
  </si>
  <si>
    <t>21/04523/FUL</t>
  </si>
  <si>
    <t>22/00618/FUL</t>
  </si>
  <si>
    <t>21/04529/FUL</t>
  </si>
  <si>
    <t>21/04807/FUL</t>
  </si>
  <si>
    <t>22/00842/FUL</t>
  </si>
  <si>
    <t>21/04517/FUL</t>
  </si>
  <si>
    <t>22/00547/FUL</t>
  </si>
  <si>
    <t>22/00009/FUL</t>
  </si>
  <si>
    <t>22/00797/FUL</t>
  </si>
  <si>
    <t>21/03699/FUL</t>
  </si>
  <si>
    <t>21/04783/FUL</t>
  </si>
  <si>
    <t>21/03649/FUL</t>
  </si>
  <si>
    <t>21/04115/FUL</t>
  </si>
  <si>
    <t>21/03502/FUL</t>
  </si>
  <si>
    <t>21/03658/FUL</t>
  </si>
  <si>
    <t>21/03571/FUL</t>
  </si>
  <si>
    <t>22/00124/FUL</t>
  </si>
  <si>
    <t>21/04442/FUL</t>
  </si>
  <si>
    <t>22/00139/FUL</t>
  </si>
  <si>
    <t>21/04111/FUL</t>
  </si>
  <si>
    <t>21/03630/FUL</t>
  </si>
  <si>
    <t>21/04613/FUL</t>
  </si>
  <si>
    <t>21/04757/FUL</t>
  </si>
  <si>
    <t>21/04381/FUL</t>
  </si>
  <si>
    <t>22/00804/FUL</t>
  </si>
  <si>
    <t>21/04434/FUL</t>
  </si>
  <si>
    <t>21/04040/FUL</t>
  </si>
  <si>
    <t>21/03447/FUL</t>
  </si>
  <si>
    <t>21/03622/FUL</t>
  </si>
  <si>
    <t>22/00235/FUL</t>
  </si>
  <si>
    <t>21/03342/FUL</t>
  </si>
  <si>
    <t>22/00194/CEA</t>
  </si>
  <si>
    <t>22/01019/PMA</t>
  </si>
  <si>
    <t>21/04720/PMA</t>
  </si>
  <si>
    <t>22/00637/PMA</t>
  </si>
  <si>
    <t>22/00638/PMA</t>
  </si>
  <si>
    <t>21/04747/PRA</t>
  </si>
  <si>
    <t>22/00955/PRA</t>
  </si>
  <si>
    <t>21/04737/PRA</t>
  </si>
  <si>
    <t>21/04378/PRA</t>
  </si>
  <si>
    <t>21/04697/PRAA</t>
  </si>
  <si>
    <t>21/03193/PRG</t>
  </si>
  <si>
    <t>21/02689/FUL</t>
  </si>
  <si>
    <t>21/01221/FUL</t>
  </si>
  <si>
    <t>21/01225/FUL</t>
  </si>
  <si>
    <t>387A, Bowes Road, Southgate, N11 1AB_x000D_</t>
  </si>
  <si>
    <t>9 Doveridge Gardens_x000D_London_x000D_N13 5BJ_x000D_</t>
  </si>
  <si>
    <t>5 Pymmes Gardens North_x000D_London_x000D_N9 9NU_x000D_</t>
  </si>
  <si>
    <t>71 Ivy Road_x000D_London_x000D_N14 4LL_x000D_</t>
  </si>
  <si>
    <t>21 Bury Street_x000D_London_x000D_N9 7LA_x000D_</t>
  </si>
  <si>
    <t>100 Pentrich Avenue_x000D_Enfield_x000D_EN1 4NA</t>
  </si>
  <si>
    <t>Ground Floor Flat 91 Winchester Road_x000D_London_x000D_N9 9EY_x000D_</t>
  </si>
  <si>
    <t>Flat 1_x000D_Julia Court_x000D_91 Silver Street_x000D_London_x000D_N18 1RP_x000D_</t>
  </si>
  <si>
    <t>16 Slades Hill_x000D_Enfield_x000D_EN2 7DH</t>
  </si>
  <si>
    <t>21 Auckland Close_x000D_Enfield_x000D_EN1 4PP_x000D_</t>
  </si>
  <si>
    <t>125B Silver Street_x000D_London_x000D_N18 1RF_x000D_</t>
  </si>
  <si>
    <t>115 Bowes Road_x000D_London_x000D_N13 4SB_x000D_</t>
  </si>
  <si>
    <t>358A Bowes Road_x000D_London_x000D_N11 1AN_x000D_</t>
  </si>
  <si>
    <t>2 Greenwood Gardens_x000D_London_x000D_N13 5RT_x000D_</t>
  </si>
  <si>
    <t>22 Wilmer Way_x000D_London_x000D_N14 7JA_x000D_</t>
  </si>
  <si>
    <t>11A Croyland Road_x000D_London_x000D_N9 7BA_x000D_</t>
  </si>
  <si>
    <t>238 Fore Street_x000D_London_x000D_N18 2QD_x000D_</t>
  </si>
  <si>
    <t>409 Bowes Road_x000D_London_x000D_N11 1AB_x000D_</t>
  </si>
  <si>
    <t>103 Southbury Road_x000D_Enfield_x000D_EN1 1PL_x000D_</t>
  </si>
  <si>
    <t>138 The Sunny Road_x000D_Enfield_x000D_EN3 5EQ_x000D_</t>
  </si>
  <si>
    <t>171A Victoria Road_x000D_London_x000D_N9 9AY_x000D_</t>
  </si>
  <si>
    <t>21 Chelsfield Avenue_x000D_London_x000D_N9 8EY_x000D_</t>
  </si>
  <si>
    <t>74 Nags Head Road_x000D_Enfield_x000D_EN3 7AP</t>
  </si>
  <si>
    <t>38 Warwick Road_x000D_Edmonton_x000D_N18 1RX</t>
  </si>
  <si>
    <t>43 Cannon Hill_x000D_London_x000D_N14 6LH_x000D_</t>
  </si>
  <si>
    <t>Land Adjacent To 33 Perry Mead_x000D_Enfield_x000D_EN2 8BP_x000D_</t>
  </si>
  <si>
    <t>Upton Road And Raynham Road_x000D_London_x000D_N18 2LJ</t>
  </si>
  <si>
    <t>Exeter Road Estate _x000D_Exeter Road_x000D_Enfield_x000D_EN3 7TW_x000D__x000D_</t>
  </si>
  <si>
    <t>69 Queen Annes Grove_x000D_Enfield_x000D_EN1 2JU_x000D_</t>
  </si>
  <si>
    <t>10 Keswick Drive_x000D_Enfield_x000D_EN3 6NY</t>
  </si>
  <si>
    <t>Land Rear Of 7 And 9 Elm Park Road_x000D_London_x000D_N21 2RW_x000D__x000D_</t>
  </si>
  <si>
    <t>51 The Ridgeway_x000D_Enfield_x000D_EN2 8PF</t>
  </si>
  <si>
    <t>72 Norfolk Avenue_x000D_London_x000D_N13 6AH_x000D_</t>
  </si>
  <si>
    <t>67 Park Avenue_x000D_Enfield_x000D_EN1 2BA</t>
  </si>
  <si>
    <t>15A Elmwood Avenue_x000D_London_x000D_N13 4HG_x000D_</t>
  </si>
  <si>
    <t>34 Bromley Road_x000D_London_x000D_N18 1LH_x000D_</t>
  </si>
  <si>
    <t>47 Windmill Hill_x000D_Enfield_x000D_EN2 7AE</t>
  </si>
  <si>
    <t>Car Park_x000D_Tudor Way_x000D_London_x000D_N14 6PS_x000D_</t>
  </si>
  <si>
    <t>Ashprington And Springdale_x000D_Putney Road_x000D_Enfield_x000D_EN3 6NJ_x000D_</t>
  </si>
  <si>
    <t>Land Adjacent To 2 Crofton Way_x000D_Enfield_x000D_EN2 8HX</t>
  </si>
  <si>
    <t>47 - 49 Church Street_x000D_Enfield_x000D_EN2 6AN_x000D_</t>
  </si>
  <si>
    <t>9 Viga Road_x000D_London_x000D_N21 1HH_x000D_</t>
  </si>
  <si>
    <t>2 Bromley Road_x000D_London_x000D_N18 1LH_x000D_</t>
  </si>
  <si>
    <t>47 Bowes House &amp; 95,95A &amp; 97 _x000D_Russell Road_x000D_London_x000D_N13 4UQ</t>
  </si>
  <si>
    <t>237 Chase Side_x000D_Enfield_x000D_EN2 0RA</t>
  </si>
  <si>
    <t>749 Green Lanes_x000D_London_x000D_N21 3SA_x000D_</t>
  </si>
  <si>
    <t>Blocks G H And I _x000D_65-82 Bridle Close_x000D_Enfield_x000D_EN3 6EB</t>
  </si>
  <si>
    <t>Larkworthy_x000D_4 Ringmer Place_x000D_London_x000D_N21 2DD_x000D_</t>
  </si>
  <si>
    <t>244 Chase Side_x000D_London_x000D_N14 4PL_x000D_</t>
  </si>
  <si>
    <t>12A Bilton Way_x000D_Enfield_x000D_EN3 6EW</t>
  </si>
  <si>
    <t>32 - 34 And 34A Cannon Hill_x000D_London_x000D_N14 6LG_x000D_</t>
  </si>
  <si>
    <t>24 Sharon Road_x000D_Enfield_x000D_EN3 5DQ</t>
  </si>
  <si>
    <t>117 Avenue Road_x000D_London_x000D_N14 4DN_x000D_</t>
  </si>
  <si>
    <t>109 Park Avenue_x000D_Enfield_x000D_EN1 2BD_x000D_</t>
  </si>
  <si>
    <t>54 Waggon Road_x000D_Barnet_x000D_EN4 0PP_x000D_</t>
  </si>
  <si>
    <t>19 Kendal Gardens_x000D_London_x000D_N18 1NF_x000D_</t>
  </si>
  <si>
    <t>70 Sketty Road_x000D_Enfield_x000D_EN1 3SF</t>
  </si>
  <si>
    <t>18 Reservoir Road_x000D_London_x000D_N14 4BG_x000D_</t>
  </si>
  <si>
    <t>500 - 504 Hertford Road_x000D_Enfield_x000D_EN3 5SS_x000D_</t>
  </si>
  <si>
    <t>25B Station Parade_x000D_Cockfosters Road_x000D_Barnet_x000D_EN4 0DW_x000D_</t>
  </si>
  <si>
    <t>Vacant Land Adjacent To _x000D_Garages Adjacent To 19_x000D_Westfield Close_x000D_Enfield_x000D_EN3 7RU_x000D_</t>
  </si>
  <si>
    <t>15 Brimsdown Avenue_x000D_Enfield_x000D_EN3 5EN</t>
  </si>
  <si>
    <t>182 Southbury Road_x000D_Enfield_x000D_EN1 1YG</t>
  </si>
  <si>
    <t>185 Town Road_x000D_London_x000D_N9 0HL_x000D_</t>
  </si>
  <si>
    <t>31 Trinity Street_x000D_Enfield_x000D_EN2 6NT</t>
  </si>
  <si>
    <t>Garages Adjacent To 13 _x000D_Calshot Way_x000D_Enfield_x000D_EN2 7BQ</t>
  </si>
  <si>
    <t>11 Queens Road_x000D_London_x000D_N9 0RA_x000D_</t>
  </si>
  <si>
    <t>First Floor Flat_x000D_14 Bury Hall Villas_x000D_Great Cambridge Road_x000D_London_x000D_N9 9LF_x000D_</t>
  </si>
  <si>
    <t>1A Cambridge Gardens_x000D_London_x000D_N21 2AS_x000D_</t>
  </si>
  <si>
    <t>Clockhouse Nursery _x000D_Forty Hill_x000D_Enfield_x000D_EN2 9EU</t>
  </si>
  <si>
    <t>46A Park Road_x000D_Enfield_x000D_EN3 6SS_x000D_</t>
  </si>
  <si>
    <t>216 Chase Side_x000D_London_x000D_N14 4PH_x000D_</t>
  </si>
  <si>
    <t>26 Lavender Hill_x000D_Enfield_x000D_EN2 0RE</t>
  </si>
  <si>
    <t>38 Lea Road_x000D_Enfield_x000D_EN2 0LA</t>
  </si>
  <si>
    <t>Land Adjacent To 104 Park Road_x000D_Enfield_x000D_EN3 6LW</t>
  </si>
  <si>
    <t>Holbrook House And Churchwood House_x000D_Holbrook House_x000D_116 Cockfosters Road_x000D_Barnet_x000D_EN4 0DY_x000D_</t>
  </si>
  <si>
    <t>24 Queen Annes Place_x000D_Enfield_x000D_EN1 2PT</t>
  </si>
  <si>
    <t>51 Eversley Crescent And_x000D_151 Green Dragon Lane_x000D_N21_x000D_</t>
  </si>
  <si>
    <t>2 Durants Park Avenue_x000D_Enfield_x000D_EN3 7ED</t>
  </si>
  <si>
    <t>91 The Sunny Road_x000D_Enfield_x000D_EN3 5EG</t>
  </si>
  <si>
    <t>29 Central Avenue_x000D_London_x000D_N9 9RQ_x000D_</t>
  </si>
  <si>
    <t>Denleigh Court_x000D_199 Chase Road_x000D_London_x000D_N14 4JH_x000D_</t>
  </si>
  <si>
    <t>Fairfax House_x000D_64 Palmers Road_x000D_London_x000D_N11 1SL_x000D_</t>
  </si>
  <si>
    <t>Bush Hill Park Bowls Tennis And Social Club _x000D_Abbey Road_x000D_Enfield_x000D_EN1 2QP</t>
  </si>
  <si>
    <t>52 Holmwood Road_x000D_Enfield_x000D_EN3 6QJ</t>
  </si>
  <si>
    <t>1 Chase Ridings_x000D_Enfield_x000D_EN2 7QJ</t>
  </si>
  <si>
    <t>60 The Vale_x000D_London_x000D_N14 6HP_x000D_</t>
  </si>
  <si>
    <t>254 Durants Road_x000D_Enfield_x000D_EN3 7AZ</t>
  </si>
  <si>
    <t>63 And 65 And Rear Of 59-65 Bramley Road_x000D_London_x000D_N14 4HA_x000D_</t>
  </si>
  <si>
    <t>302 Haselbury Road_x000D_London_x000D_N9 9TW_x000D_</t>
  </si>
  <si>
    <t>90 Vera Avenue_x000D_London_x000D_N21 1RR_x000D_</t>
  </si>
  <si>
    <t>63 Chichester Road_x000D_London_x000D_N9 9DH_x000D_</t>
  </si>
  <si>
    <t>37 Stoneleigh Avenue_x000D_Enfield_x000D_EN1 4HJ_x000D_</t>
  </si>
  <si>
    <t>Rear Of 436-444 Green Lanes_x000D_London_x000D_N13 5XG_x000D_</t>
  </si>
  <si>
    <t>11 Carterhatch Road_x000D_Enfield_x000D_EN3 5LS</t>
  </si>
  <si>
    <t>257 North Circular Road_x000D_London_x000D_N13 5JH_x000D_</t>
  </si>
  <si>
    <t>32 Bromley Road_x000D_London_x000D_N18 1LH_x000D_</t>
  </si>
  <si>
    <t>7 Aberdare Road_x000D_Enfield_x000D_EN3 4JB</t>
  </si>
  <si>
    <t>42 Kendal Avenue_x000D_London_x000D_N18 1NG_x000D_</t>
  </si>
  <si>
    <t>10 Parsonage Lane_x000D_Enfield_x000D_EN2 0AJ_x000D_</t>
  </si>
  <si>
    <t>Land Rear Of 7 And 9 _x000D_Elm Park Road_x000D_Winchmore Hill_x000D_N21 2RW_x000D__x000D_</t>
  </si>
  <si>
    <t>154 Park Avenue_x000D_Enfield_x000D_EN1 2BG_x000D_</t>
  </si>
  <si>
    <t>Land To The Rear Of Electricity Sub Station_x000D_Beverley Close_x000D_London_x000D_N21 3HY_x000D_</t>
  </si>
  <si>
    <t>269 Hoe Lane_x000D_Enfield_x000D_EN1 4JL</t>
  </si>
  <si>
    <t>50 Slades Hill_x000D_Enfield_x000D_EN2 7EE</t>
  </si>
  <si>
    <t>2 Donkey Lane_x000D_Enfield_x000D_EN1 3PL</t>
  </si>
  <si>
    <t>50 Slades Hill_x000D_Enfield_x000D_EN2 7EE_x000D_</t>
  </si>
  <si>
    <t>22 Bideford Road_x000D_Enfield_x000D_EN3 6EH</t>
  </si>
  <si>
    <t>72 Grenoble Gardens_x000D_London_x000D_N13 6JG_x000D_</t>
  </si>
  <si>
    <t>184 Hazelwood Lane_x000D_London_x000D_N13 5HJ_x000D_</t>
  </si>
  <si>
    <t>19 And 19A Silver Street_x000D_Enfield_x000D_EN1 3EF_x000D_</t>
  </si>
  <si>
    <t>Garages_x000D_Belgrave Close_x000D_London_x000D_N14 4TN_x000D_</t>
  </si>
  <si>
    <t>5 Westerham Avenue_x000D_London_x000D_N9 9BT_x000D_</t>
  </si>
  <si>
    <t>19 Percy Gardens_x000D_Enfield_x000D_EN3 4RD</t>
  </si>
  <si>
    <t>87 Lakeside Road_x000D_London_x000D_N13 4PS_x000D_</t>
  </si>
  <si>
    <t>8 Derby Road_x000D_Enfield_x000D_EN3 4AN</t>
  </si>
  <si>
    <t>63 Deansway_x000D_London_x000D_N9 9TX_x000D_</t>
  </si>
  <si>
    <t>5 Bressey Avenue_x000D_Enfield_x000D_EN1 4UU</t>
  </si>
  <si>
    <t>Garages_x000D_Dysons Road_x000D_London_x000D_N18 2DJ_x000D_</t>
  </si>
  <si>
    <t>9 Wades Hill_x000D_London_x000D_N21 1BD_x000D_</t>
  </si>
  <si>
    <t>40-42 Redlands Road_x000D_Enfield_x000D_EN3 5HL_x000D_</t>
  </si>
  <si>
    <t>7 Beech Hill_x000D_Barnet_x000D_EN4 0JN_x000D_</t>
  </si>
  <si>
    <t>107 Park Avenue_x000D_Enfield_x000D_EN1 2BD_x000D_</t>
  </si>
  <si>
    <t>37 Bagshot Road_x000D_Enfield_x000D_EN1 2RE</t>
  </si>
  <si>
    <t>10 Malvern Road_x000D_Enfield_x000D_EN3 6DA</t>
  </si>
  <si>
    <t>100 Hazelwood Lane_x000D_London_x000D_N13 5HF_x000D_</t>
  </si>
  <si>
    <t>197 Hertford Road_x000D_Enfield_x000D_EN3 5JH_x000D_</t>
  </si>
  <si>
    <t>Oliver House_x000D_23 Windmill Hill_x000D_Enfield_x000D_EN2 7AB_x000D_</t>
  </si>
  <si>
    <t>Ground Floor_x000D_24 Fillebrook Avenue_x000D_Enfield_x000D_EN1 3BB_x000D_</t>
  </si>
  <si>
    <t>169A Hertford Road_x000D_London_x000D_N9 7EL_x000D_</t>
  </si>
  <si>
    <t>1-24 Salisbury Court_x000D_69 London Road_x000D_Enfield_x000D_EN2 6ER_x000D_</t>
  </si>
  <si>
    <t>1-21 Isabella Close And 29-39 Old Farm Avenue_x000D_London_x000D_N14 5QQ_x000D_</t>
  </si>
  <si>
    <t>Clear View Court_x000D_59A Bourne Hill_x000D_London_x000D_N13 4LU_x000D_</t>
  </si>
  <si>
    <t>1-40 Cross Keys Close_x000D_London_x000D_N9 7AD_x000D_</t>
  </si>
  <si>
    <t>175 Chase Side_x000D_Enfield_x000D_EN2 0PT_x000D_</t>
  </si>
  <si>
    <t>Unit 2, Ivory Court _x000D_Bowes Road_x000D_Southgate_x000D_N13 4EN</t>
  </si>
  <si>
    <t>SG</t>
  </si>
  <si>
    <t>EG</t>
  </si>
  <si>
    <t>SE</t>
  </si>
  <si>
    <t>CH</t>
  </si>
  <si>
    <t>HI</t>
  </si>
  <si>
    <t>SO</t>
  </si>
  <si>
    <t>EH</t>
  </si>
  <si>
    <t>JU</t>
  </si>
  <si>
    <t>PE</t>
  </si>
  <si>
    <t/>
  </si>
  <si>
    <t>UE</t>
  </si>
  <si>
    <t>BU</t>
  </si>
  <si>
    <t>GA</t>
  </si>
  <si>
    <t>TO</t>
  </si>
  <si>
    <t>WH</t>
  </si>
  <si>
    <t>CF</t>
  </si>
  <si>
    <t>21/03142/RE4</t>
  </si>
  <si>
    <t>21/01816/FUL</t>
  </si>
  <si>
    <t>Reardon Court_x000D_26 Cosgrove Close_x000D_London_x000D_N21 3BH_x000D_</t>
  </si>
  <si>
    <t>The Royal Chace Hotel_x000D_The Ridgeway_x000D_Enfield_x000D_EN2 8AR</t>
  </si>
  <si>
    <t>22/00408/CEU</t>
  </si>
  <si>
    <t>21/04163/CEU</t>
  </si>
  <si>
    <t>21/03232/FUL</t>
  </si>
  <si>
    <t>21/02115/FUL</t>
  </si>
  <si>
    <t>21/02287/FUL</t>
  </si>
  <si>
    <t>21/01629/FUL</t>
  </si>
  <si>
    <t>21/03746/FUL</t>
  </si>
  <si>
    <t>21/03955/FUL</t>
  </si>
  <si>
    <t>21/03288/CEA</t>
  </si>
  <si>
    <t>21/01889/CEA</t>
  </si>
  <si>
    <t>22/00057/CEA</t>
  </si>
  <si>
    <t>21/03754/CEA</t>
  </si>
  <si>
    <t>21/04217/CEA</t>
  </si>
  <si>
    <t>21/03459/CEA</t>
  </si>
  <si>
    <t>First And Second Floor Flat_x000D_200 - 202 Fore Street_x000D_London_x000D_N18 2JD_x000D_</t>
  </si>
  <si>
    <t>28 Winchester Road_x000D_London_x000D_N9 9EB_x000D_</t>
  </si>
  <si>
    <t>1A Bertram Road_x000D_Enfield_x000D_EN1 1LR</t>
  </si>
  <si>
    <t>13 Tillotson Road_x000D_London_x000D_N9 9AQ_x000D_</t>
  </si>
  <si>
    <t>47 Winsford Terrace_x000D_Edmonton_x000D_London_x000D_N18 1BQ_x000D_</t>
  </si>
  <si>
    <t>50 Ridge Avenue_x000D_London_x000D_N21 2AR_x000D_</t>
  </si>
  <si>
    <t>175 Hertford Road_x000D_London_x000D_N9 7EP_x000D_</t>
  </si>
  <si>
    <t>14 Tudor Way_x000D_London_x000D_N14 6SP_x000D_</t>
  </si>
  <si>
    <t>27 North Circular Road_x000D_London_x000D_N13 5EG_x000D_</t>
  </si>
  <si>
    <t>360 Church Street_x000D_London_x000D_N9 9HR_x000D_</t>
  </si>
  <si>
    <t>5 Hawthorne Road_x000D_London_x000D_N18 1EY_x000D_</t>
  </si>
  <si>
    <t>38 Dover Road_x000D_London_x000D_N9 0LD_x000D_</t>
  </si>
  <si>
    <t>140 Palmerston Road_x000D_London_x000D_N22 8RB_x000D_</t>
  </si>
  <si>
    <t>862 Hertford Road_x000D_Enfield_x000D_EN3 6UD</t>
  </si>
  <si>
    <t>21/02485/OUT</t>
  </si>
  <si>
    <t>21/01308/FUL</t>
  </si>
  <si>
    <t>21/03150/FUL</t>
  </si>
  <si>
    <t>21/01248/FUL</t>
  </si>
  <si>
    <t>22/01004/FUL</t>
  </si>
  <si>
    <t>150 Bush Hill_x000D_London_x000D_N21 2BN_x000D_</t>
  </si>
  <si>
    <t>1 - 44 _x000D_Avalon Close_x000D_Enfield_x000D_EN2 8LR_x000D_</t>
  </si>
  <si>
    <t>Church Hall_x000D_Grove Road_x000D_London_x000D_N11 1LX_x000D_</t>
  </si>
  <si>
    <t>Public House _x000D_155 Percival Road_x000D_Enfield_x000D_EN1 1QT</t>
  </si>
  <si>
    <t>Rear Of_x000D_269-271 Green Lanes_x000D_London_x000D_N13 4XE_x000D__x000D_</t>
  </si>
  <si>
    <t>Triangle House_x000D_305 - 315 Green Lanes_x000D_London_x000D_N13 4YB_x000D_</t>
  </si>
  <si>
    <t>OFFICER RECOMMENDED APPROVAL BUT REFUSED BY MEMBERS. PROPOSAL FOR erection of a composite clad roof extension at 3rd and 4th floor levels to block A and B, to provide 8 additional residential flats (4 x 2 bed 4 person, 2 x 2 bed 3 person, 2 x 1 bed 2 person) in total. APPEAL IN PROGRESS. ##ASK NATALYA##</t>
  </si>
  <si>
    <t>28 flats, refused due to lack of affordable housing, poor mix, S106, Suds. Principle of residential acceptable. 0.61ha, 18dwellings based on 30dph. ### Natalya###</t>
  </si>
  <si>
    <t xml:space="preserve">Not started and lapsed 17/04/2021 </t>
  </si>
  <si>
    <t>Not started and lapsed 21/02/2021</t>
  </si>
  <si>
    <t>20/01930/FUL</t>
  </si>
  <si>
    <t>20/02575/CEU</t>
  </si>
  <si>
    <t>20/02586/FUL</t>
  </si>
  <si>
    <t>20/02595/FUL</t>
  </si>
  <si>
    <t>20/02644/FUL</t>
  </si>
  <si>
    <t>20/02672/FUL</t>
  </si>
  <si>
    <t>20/02839/FUL</t>
  </si>
  <si>
    <t>20/02867/FUL</t>
  </si>
  <si>
    <t>122 Lavender Hill_x000D_Enfield_x000D_EN2 0QU</t>
  </si>
  <si>
    <t>86 Addison Road_x000D_Enfield_x000D_EN3 5JX</t>
  </si>
  <si>
    <t>6 Haselbury Road_x000D_London_x000D_N18 1QA_x000D_</t>
  </si>
  <si>
    <t>64 Aldermans Hill_x000D_London_x000D_N13 4PP_x000D_</t>
  </si>
  <si>
    <t>16-34 Parsonage Lane_x000D_Enfield_x000D_EN2 0AJ_x000D_</t>
  </si>
  <si>
    <t>16 The Link_x000D_Enfield_x000D_EN3 5HU</t>
  </si>
  <si>
    <t>28 Layard Road_x000D_Enfield_x000D_EN1 4BB</t>
  </si>
  <si>
    <t>393 Cockfosters Road_x000D_Barnet_x000D_EN4 0JS_x000D_</t>
  </si>
  <si>
    <t>20/02945/FUL</t>
  </si>
  <si>
    <t>Flat 6 _x000D_25 Brimsdown Avenue_x000D_Enfield_x000D_EN3 5EW</t>
  </si>
  <si>
    <t>20/03063/PRJ</t>
  </si>
  <si>
    <t>Commercial Office_x000D_Wickham House_x000D_464 Lincoln Road_x000D_Enfield_x000D_EN3 4AH_x000D_</t>
  </si>
  <si>
    <t>20/03106/PIA</t>
  </si>
  <si>
    <t>20/03139/PRAA</t>
  </si>
  <si>
    <t>20/03127/FUL</t>
  </si>
  <si>
    <t>339 Ordnance Road_x000D_Enfield_x000D_EN3 6HE_x000D_</t>
  </si>
  <si>
    <t xml:space="preserve">Henkel House
292 - 308A Southbury Road
Enfield
EN1 1TS
</t>
  </si>
  <si>
    <t>1-39 Haslam Court_x000D_Waterfall Road_x000D_London_x000D_N11 1NJ</t>
  </si>
  <si>
    <t>20/03188/FUL</t>
  </si>
  <si>
    <t>20/03262/FUL</t>
  </si>
  <si>
    <t>20/03266/FUL</t>
  </si>
  <si>
    <t>20/03272/FUL</t>
  </si>
  <si>
    <t>20/03311/FUL</t>
  </si>
  <si>
    <t>20/03321/PRA</t>
  </si>
  <si>
    <t>20/03326/FUL</t>
  </si>
  <si>
    <t>20/03316/FUL</t>
  </si>
  <si>
    <t>20/03345/FUL</t>
  </si>
  <si>
    <t>20/03424/PIA</t>
  </si>
  <si>
    <t>20/03374/PRJ</t>
  </si>
  <si>
    <t>20/03454/PIA</t>
  </si>
  <si>
    <t>20/03430/FUL</t>
  </si>
  <si>
    <t>20/03433/FUL</t>
  </si>
  <si>
    <t>20/03437/FUL</t>
  </si>
  <si>
    <t>20/03468/FUL</t>
  </si>
  <si>
    <t>20/03552/FUL</t>
  </si>
  <si>
    <t>20/03572/FUL</t>
  </si>
  <si>
    <t>20/03582/PIA</t>
  </si>
  <si>
    <t>20/03616/CEU</t>
  </si>
  <si>
    <t>20/03613/FUL</t>
  </si>
  <si>
    <t>20/03624/FUL</t>
  </si>
  <si>
    <t>20/03639/FUL</t>
  </si>
  <si>
    <t>20/03645/FUL</t>
  </si>
  <si>
    <t>20/03713/PRJ</t>
  </si>
  <si>
    <t>20/03711/PRJ</t>
  </si>
  <si>
    <t>20/03714/FUL</t>
  </si>
  <si>
    <t>20/03736/PRAA</t>
  </si>
  <si>
    <t>20/03777/FUL</t>
  </si>
  <si>
    <t>20/03818/FUL</t>
  </si>
  <si>
    <t>20/03831/FUL</t>
  </si>
  <si>
    <t>20/03865/FUL</t>
  </si>
  <si>
    <t>20/03903/PRJ</t>
  </si>
  <si>
    <t>20/03890/FUL</t>
  </si>
  <si>
    <t>20/03910/CEA</t>
  </si>
  <si>
    <t>20/03929/FUL</t>
  </si>
  <si>
    <t>20/03968/FUL</t>
  </si>
  <si>
    <t>20/03977/CEU</t>
  </si>
  <si>
    <t>20/03984/FUL</t>
  </si>
  <si>
    <t>20/04027/FUL</t>
  </si>
  <si>
    <t>20/04050/PRAA</t>
  </si>
  <si>
    <t>20/04079/FUL</t>
  </si>
  <si>
    <t>20/04069/FUL</t>
  </si>
  <si>
    <t>20/04065/FUL</t>
  </si>
  <si>
    <t>20/04109/FUL</t>
  </si>
  <si>
    <t>20/04144/FUL</t>
  </si>
  <si>
    <t>20/04145/FUL</t>
  </si>
  <si>
    <t>20/04173/FUL</t>
  </si>
  <si>
    <t>20/04195/FUL</t>
  </si>
  <si>
    <t>21/00074/FUL</t>
  </si>
  <si>
    <t>21/00101/PIA</t>
  </si>
  <si>
    <t>21/00105/FUL</t>
  </si>
  <si>
    <t>21/00137/FUL</t>
  </si>
  <si>
    <t>21/00166/FUL</t>
  </si>
  <si>
    <t>21/00225/FUL</t>
  </si>
  <si>
    <t>21/00242/FUL</t>
  </si>
  <si>
    <t>21/00359/FUL</t>
  </si>
  <si>
    <t>21/00370/PIA</t>
  </si>
  <si>
    <t>21/00374/FUL</t>
  </si>
  <si>
    <t>21/00416/PRAC</t>
  </si>
  <si>
    <t>21/00468/FUL</t>
  </si>
  <si>
    <t>21/00484/FUL</t>
  </si>
  <si>
    <t>21/00544/FUL</t>
  </si>
  <si>
    <t>21/00552/FUL</t>
  </si>
  <si>
    <t>21/00589/FUL</t>
  </si>
  <si>
    <t>21/00604/FUL</t>
  </si>
  <si>
    <t>21/00618/FUL</t>
  </si>
  <si>
    <t>21/00648/FUL</t>
  </si>
  <si>
    <t>21/00728/CEU</t>
  </si>
  <si>
    <t>21/00874/OUT</t>
  </si>
  <si>
    <t>21/00890/FUL</t>
  </si>
  <si>
    <t>21/00895/FUL</t>
  </si>
  <si>
    <t>21/00882/FUL</t>
  </si>
  <si>
    <t>21/00913/FUL</t>
  </si>
  <si>
    <t>21/00959/FUL</t>
  </si>
  <si>
    <t>21/01002/PRJ</t>
  </si>
  <si>
    <t>21/00979/FUL</t>
  </si>
  <si>
    <t>21/01033/FUL</t>
  </si>
  <si>
    <t>21/01151/FUL</t>
  </si>
  <si>
    <t>21/01210/PIA</t>
  </si>
  <si>
    <t>20/03609/CEA</t>
  </si>
  <si>
    <t>21/00461/CEA</t>
  </si>
  <si>
    <t>20/02587/FUL</t>
  </si>
  <si>
    <t>20/02754/CEU</t>
  </si>
  <si>
    <t>20/02773/CEA</t>
  </si>
  <si>
    <t>20/03902/FUL</t>
  </si>
  <si>
    <t>21/00122/FUL</t>
  </si>
  <si>
    <t>21/00912/CEU</t>
  </si>
  <si>
    <t>20/03050/FUL</t>
  </si>
  <si>
    <t>20/03494/FUL</t>
  </si>
  <si>
    <t>21/00142/FUL</t>
  </si>
  <si>
    <t>21/00383/FUL</t>
  </si>
  <si>
    <t>21/00412/CEU</t>
  </si>
  <si>
    <t>21/00413/CEU</t>
  </si>
  <si>
    <t>n/a - a hybrid planning application has recently been submitted (20/04187/OUT -PCO)</t>
  </si>
  <si>
    <t>Garages_x000D_North Circular Road_x000D_London_x000D_N13 6BJ_x000D_</t>
  </si>
  <si>
    <t>2 - 6 Silver Street_x000D_Enfield_x000D_EN1 3EE_x000D_</t>
  </si>
  <si>
    <t>355 High Street_x000D_Enfield_x000D_EN3 4DH</t>
  </si>
  <si>
    <t>62 Bourne Hill_x000D_London_x000D_N13 4LY_x000D_</t>
  </si>
  <si>
    <t>33-39 Standard Road_x000D_Enfield_x000D_EN3 6DP_x000D_</t>
  </si>
  <si>
    <t>258 Chase Road_x000D_London_x000D_N14 6HH_x000D_</t>
  </si>
  <si>
    <t>66 Waterfall Road_x000D_London_x000D_N14 7LB_x000D_</t>
  </si>
  <si>
    <t>104 - 110 Fore Street_x000D_London_x000D_N18 2XA_x000D_</t>
  </si>
  <si>
    <t>1 Chase Side Place_x000D_Enfield_x000D_EN2 6QA_x000D_</t>
  </si>
  <si>
    <t>225 Ordnance Road_x000D_Enfield_x000D_EN3 6AA_x000D_</t>
  </si>
  <si>
    <t>47 Chalfont Road_x000D_London_x000D_N9 9LZ_x000D_</t>
  </si>
  <si>
    <t>1 Forestdale_x000D_London_x000D_N14 7DY_x000D_</t>
  </si>
  <si>
    <t>89 Redlands Road_x000D_Enfield_x000D_EN3 5HW</t>
  </si>
  <si>
    <t>103A Chase Side_x000D_Enfield_x000D_EN2 6NL_x000D_</t>
  </si>
  <si>
    <t>14 Bury Hall Villas_x000D_Great Cambridge Road_x000D_London_x000D_N9 9LF_x000D_</t>
  </si>
  <si>
    <t>18 Cedar Road_x000D_Enfield_x000D_EN2 0TN</t>
  </si>
  <si>
    <t>219 Whittington Road_x000D_London_x000D_N22 8YW_x000D_</t>
  </si>
  <si>
    <t>60A Elmcroft Avenue_x000D_London_x000D_N9 7DL_x000D_</t>
  </si>
  <si>
    <t>Land R/O Electricity Sub-station Adjoining _x000D_2 Lascotts Road _x000D_(AKA Land Rear Of 1A To 1B Spencer Avenue N13 4TS) London _x000D_N22_x000D_</t>
  </si>
  <si>
    <t>21A Church Street_x000D_Enfield_x000D_EN2 6AF</t>
  </si>
  <si>
    <t>214 Willow Road_x000D_Enfield_x000D_EN1 3AT</t>
  </si>
  <si>
    <t>24 The Brightside_x000D_Enfield_x000D_EN3 5DY</t>
  </si>
  <si>
    <t>161 Lancaster Road_x000D_Enfield_x000D_EN2 0JN_x000D_</t>
  </si>
  <si>
    <t>2A Lonsdale Drive_x000D_Enfield_x000D_EN2 7LH</t>
  </si>
  <si>
    <t>Ajax House_x000D_203 - 205 Green Lanes_x000D_London_x000D_N13 4UH_x000D_</t>
  </si>
  <si>
    <t>62 Stockton Road_x000D_London_x000D_N18 2AY_x000D_</t>
  </si>
  <si>
    <t>2 And 2A Cranley Gardens_x000D_London_x000D_N13 4LS_x000D_</t>
  </si>
  <si>
    <t>23 23A &amp; 25 Dysons Road_x000D_Edmonton_x000D_N18 2DG</t>
  </si>
  <si>
    <t xml:space="preserve">1 Ross House
Shirley Road
Enfield
EN2 6SB
</t>
  </si>
  <si>
    <t>15 Richmond Crescent_x000D_London_x000D_N9 7QJ_x000D_</t>
  </si>
  <si>
    <t>23 Osborne Road_x000D_London_x000D_N13 5PT_x000D_</t>
  </si>
  <si>
    <t>24 Turkey Street_x000D_Enfield_x000D_EN3 5TR</t>
  </si>
  <si>
    <t xml:space="preserve">Vacant Land
Mansfield Close
London
N9 7LU
</t>
  </si>
  <si>
    <t>57 Kelvin Avenue _x000D_N13 4TH</t>
  </si>
  <si>
    <t>28 Leighton Road_x000D_Enfield_x000D_EN1 1XL</t>
  </si>
  <si>
    <t>134 Hoe Lane_x000D_Enfield_x000D_EN1 4EU</t>
  </si>
  <si>
    <t xml:space="preserve">Ross House
1 Shirley Road
Enfield
EN2 6SB
</t>
  </si>
  <si>
    <t>Land Adjacent To 55 Woodlands Road_x000D_London_x000D_N9 8RP_x000D_</t>
  </si>
  <si>
    <t>4 Barber Close_x000D_London_x000D_N21 1BE_x000D_</t>
  </si>
  <si>
    <t>3 Curzon Avenue_x000D_Enfield_x000D_EN3 4UD</t>
  </si>
  <si>
    <t>70-72 Chase Side 
London
N14 5PH</t>
  </si>
  <si>
    <t>156 Lancaster Road_x000D_Enfield_x000D_EN2 0JS</t>
  </si>
  <si>
    <t>20 The Link_x000D_Enfield_x000D_EN3 5HU</t>
  </si>
  <si>
    <t>16 Reservoir Road_x000D_London_x000D_N14 4BG_x000D_</t>
  </si>
  <si>
    <t>Garages_x000D_Powys Lane_x000D_London_x000D_N13 4HS_x000D_</t>
  </si>
  <si>
    <t>Land Adjacent To 34-36 Church Street, _x000D_London_x000D_N9 9GB_x000D_</t>
  </si>
  <si>
    <t>Unit 1_x000D_Mirror Works_x000D_Cuckoo Hall Lane_x000D_London_x000D_N9 8DH_x000D_</t>
  </si>
  <si>
    <t>Clockhouse Parade Mansions_x000D_Green Lanes_x000D_London_x000D_N13 6BE_x000D_</t>
  </si>
  <si>
    <t>Land Adjacent To _x000D_1 Mount View_x000D_Enfield_x000D_EN2 8LF_x000D_</t>
  </si>
  <si>
    <t>128 The Ridgeway_x000D_Enfield_x000D_EN2 8JN</t>
  </si>
  <si>
    <t>41 Kingsfield Drive_x000D_Enfield_x000D_EN3 6TY</t>
  </si>
  <si>
    <t>33 Kent Road_x000D_London_x000D_N21 2JH_x000D_</t>
  </si>
  <si>
    <t>54 Browning Road_x000D_Enfield_x000D_EN2 0EW_x000D_</t>
  </si>
  <si>
    <t>405 Hertford Road_x000D_Enfield_x000D_EN3 5PR</t>
  </si>
  <si>
    <t>392 Bowes Road_x000D_London_x000D_N11 1BJ_x000D_</t>
  </si>
  <si>
    <t>44 The Orchard_x000D_Southgate_x000D_N21 2DH</t>
  </si>
  <si>
    <t>Land At The Rear Of 115-119 Ordnance Road_x000D_Enfield_x000D_EN3 6AG</t>
  </si>
  <si>
    <t>Land To Rear Of_x000D_101 Halstead Road_x000D_London_x000D_N21 3DR_x000D_</t>
  </si>
  <si>
    <t>31 Beech Hill Avenue_x000D_Barnet_x000D_EN4 0LU_x000D_</t>
  </si>
  <si>
    <t>Maidstone Court_x000D_53 Maidstone Road_x000D_London_x000D_N11 2TT_x000D_</t>
  </si>
  <si>
    <t>936 Great Cambridge Road_x000D_Enfield_x000D_EN1 4JS</t>
  </si>
  <si>
    <t>74 Broad Walk_x000D_London_x000D_N21 3BX_x000D_</t>
  </si>
  <si>
    <t>29 Windsor Road_x000D_London_x000D_N13 5PP_x000D_</t>
  </si>
  <si>
    <t>9 Ridgemount Gardens_x000D_Enfield_x000D_EN2 8QL</t>
  </si>
  <si>
    <t>26 The Glen_x000D_Enfield_x000D_EN2 7BZ</t>
  </si>
  <si>
    <t>47 Cedar Avenue_x000D_Enfield_x000D_EN3 7JD</t>
  </si>
  <si>
    <t>39 Parkstone Avenue_x000D_London_x000D_N18 1HE_x000D_</t>
  </si>
  <si>
    <t>Land Adjacent To 312 Alma Road_x000D_Enfield_x000D_EN3 7RS</t>
  </si>
  <si>
    <t>Dean House_x000D_193 High Street_x000D_Enfield_x000D_EN3 4DZ_x000D_</t>
  </si>
  <si>
    <t>Vacant Office_x000D_811 Green Lanes_x000D_London_x000D_N21 2RX_x000D_</t>
  </si>
  <si>
    <t>20 Arnos Road_x000D_London_x000D_N11 1AP_x000D_</t>
  </si>
  <si>
    <t>56 Halstead Gardens_x000D_London_x000D_N21 3DX_x000D_</t>
  </si>
  <si>
    <t>208 Green Street_x000D_Enfield_x000D_EN3 7NB_x000D_</t>
  </si>
  <si>
    <t>50 Ambleside Crescent_x000D_Enfield_x000D_EN3 7LY</t>
  </si>
  <si>
    <t>30 Wilmer Way_x000D_London_x000D_N14 7HX_x000D_</t>
  </si>
  <si>
    <t>Silver Birches_x000D_Chase Farm Hospital_x000D_The Ridgeway_x000D_Enfield_x000D_EN2 8JL_x000D_</t>
  </si>
  <si>
    <t>7 The Ridgeway_x000D_Enfield_x000D_EN2 8NX</t>
  </si>
  <si>
    <t>27 Bush Hill_x000D_London_x000D_N21 2BT_x000D_</t>
  </si>
  <si>
    <t>200A Whittington Road_x000D_London_x000D_N22 8YL_x000D_</t>
  </si>
  <si>
    <t>273 Lincoln Road_x000D_Enfield_x000D_EN1 1SY</t>
  </si>
  <si>
    <t>25 Seymour Road_x000D_London_x000D_N9 0SE_x000D_</t>
  </si>
  <si>
    <t>393 Hertford Road_x000D_London_x000D_N9 7BN_x000D_</t>
  </si>
  <si>
    <t>149 Hertford Road_x000D_London_x000D_N9 7EL_x000D_</t>
  </si>
  <si>
    <t>20 Berkshire Gardens_x000D_London_x000D_N18 2LF_x000D_</t>
  </si>
  <si>
    <t>Second Floor (Block A)_x000D_198 Fore Street_x000D_London_x000D_N18 2JD_x000D_</t>
  </si>
  <si>
    <t>First Floor (Block B)_x000D_198 Fore Street_x000D_London_x000D_N18 2JD_x000D_</t>
  </si>
  <si>
    <t>21/01149/FUL</t>
  </si>
  <si>
    <t>Park Lodge 79A Norfolk AvenueSouthgateN13 6AP</t>
  </si>
  <si>
    <t>Creation of additonal storey comprising 2x self-contained flats involving front dormers and front, rear and side rooflights together with 2-storey side extension incorporating access door, bin and cycle store, raised steps and associated parking.</t>
  </si>
  <si>
    <t>20/02173/FUL</t>
  </si>
  <si>
    <t>20/02492/FUL</t>
  </si>
  <si>
    <t>18/02098/FUL</t>
  </si>
  <si>
    <t>21/00625/FUL</t>
  </si>
  <si>
    <t>20/01047/FUL</t>
  </si>
  <si>
    <t>20/01052/FUL</t>
  </si>
  <si>
    <t>19/03189/FUL</t>
  </si>
  <si>
    <t>20/01076/FUL</t>
  </si>
  <si>
    <t>20/02471/FUL</t>
  </si>
  <si>
    <t>21/01076/FUL</t>
  </si>
  <si>
    <t>21/00918/FUL</t>
  </si>
  <si>
    <t>20/02154/FUL</t>
  </si>
  <si>
    <t>20/03133/FUL</t>
  </si>
  <si>
    <t>20/01547/FUL</t>
  </si>
  <si>
    <t>21/00513/FUL</t>
  </si>
  <si>
    <t>20/01920/FUL</t>
  </si>
  <si>
    <t>20/00760/FUL</t>
  </si>
  <si>
    <t>21/00943/FUL</t>
  </si>
  <si>
    <t>21/01177/FUL</t>
  </si>
  <si>
    <t>21/01105/FUL</t>
  </si>
  <si>
    <t>20/00481/FUL</t>
  </si>
  <si>
    <t>20/02059/FUL</t>
  </si>
  <si>
    <t>20/01198/FUL</t>
  </si>
  <si>
    <t>19/03458/FUL</t>
  </si>
  <si>
    <t>40 Broomfield LaneLondonN13 4HH</t>
  </si>
  <si>
    <t>86 Chase SideLondonN14 5PH</t>
  </si>
  <si>
    <t>9 Oakwood ParadeQueen Annes PlaceEnfieldEN1 2PX</t>
  </si>
  <si>
    <t>63 Chichester RoadLondonN9 9DH</t>
  </si>
  <si>
    <t>R/O 5 And 7 Halifax RoadEnfieldEN2 0PP</t>
  </si>
  <si>
    <t>39 High StreetSouthgateN14 6LD</t>
  </si>
  <si>
    <t>18 Barber CloseLondonN21 1BE</t>
  </si>
  <si>
    <t>12 Exeter RoadLondonN9 0JT</t>
  </si>
  <si>
    <t>219A And 219 College CloseLondonN18 2XS</t>
  </si>
  <si>
    <t>Lincoln HouseLincoln RoadEnfieldEN3 4AH</t>
  </si>
  <si>
    <t>15 The GladeEnfieldEN2 7QH</t>
  </si>
  <si>
    <t>67 Vera AvenueGrange ParkLondonN21 1EB</t>
  </si>
  <si>
    <t>20 London RoadEnfieldEN2 6ED</t>
  </si>
  <si>
    <t>57 Church StreetEnfieldEN2 6AN</t>
  </si>
  <si>
    <t>97 Warwick RoadLondonN11 2SP</t>
  </si>
  <si>
    <t>Redwood House 33 London RoadEnfieldEN2 6DR</t>
  </si>
  <si>
    <t>93 Ferndale RoadEnfieldEN3 6DJ</t>
  </si>
  <si>
    <t>43 Beverley CloseLondonN21 3JB</t>
  </si>
  <si>
    <t>Land Adjacent To 54 Tewkesbury Terrace SouthgateN11 2LU</t>
  </si>
  <si>
    <t>980 Great Cambridge RoadEnfieldEN1 4JR</t>
  </si>
  <si>
    <t>18 Kendal GardensLondonN18 1NF</t>
  </si>
  <si>
    <t>1 Hampshire CloseLondonN18 2LG</t>
  </si>
  <si>
    <t>Vacant Land29 Brick LaneEnfieldEN1 3QA</t>
  </si>
  <si>
    <t>34 South Eastern AvenueLondonN9 9LR</t>
  </si>
  <si>
    <t>Conversion of single family dwelling into 4x self-contained flats (1 x 3, 1 x 1 and 2 x 2 bedroom) involving single storey side extension and demolition of existing garage together with widening of existing vehicular access and associated parking.</t>
  </si>
  <si>
    <t>Conversion of existing maisonette into 3 x self contained units, together with extension to entrance at ground floor rear, part 1st floor, part 2nd floor rear extensions involving rooflights and amenity space.</t>
  </si>
  <si>
    <t>Creation of a second floor roof extension to provide 1 x 2-bed self contained flat involving front and rear dormer with front, rear and side rooflights, alterations to first floor flat roof, front entrance canopy and new shop front.</t>
  </si>
  <si>
    <t>Sub-division of site and erection of a 2-storey end-of-terrace dwelling house at side.</t>
  </si>
  <si>
    <t>Subdivision of site and erection of a single storey detached dwelling house involving erection of brick fence wall, landscaping, refuse storage and cycle store.</t>
  </si>
  <si>
    <t>Conversion of ground floor commercial unit into 1 self-contained flat, involving single storey rear extension, first floor rear terrace involving glass balustrade together with alterations to front elevation involving new front entrance porch with steps and windows.</t>
  </si>
  <si>
    <t>Sub-division of site and conversion of property into 1 x 3 bed  and 1 x 2 bed single family dwellings involving part single storey side extension and a 2-storey rear extension with associated parking and amenity.</t>
  </si>
  <si>
    <t xml:space="preserve">Sub-division of site and erection of a 2-storey, end of terrace dwelling with habitable roofspace. </t>
  </si>
  <si>
    <t>Subdivision of the plot and erection of a two-storey 2 bed dwelling with alterations to fenestration on existing dwelling and boundary treatment alteration.</t>
  </si>
  <si>
    <t>Erection of roof extension to provide an additional storey for 2x self-contained flats.</t>
  </si>
  <si>
    <t>Sub-division of site involving conversion and extension of garage into 1 self-contained flat with associated parking.</t>
  </si>
  <si>
    <t>Conversion of single family dwellinghouse into 3x self-contained flats involving 2-storey rear extension, first floor side extension, extension to roof at rear incorporating rear dormer with Julliette balcony with rooflights together with conversion of garage into a habitable room involving alterations to front elevation and extension to front entrance porch.</t>
  </si>
  <si>
    <t>Change of use of first floor to 1 x self contained flat (Retrospective).</t>
  </si>
  <si>
    <t>Change of use of part ground and first floors from restaurant (Class A3) to retail (Class A1) and residential (Class C3) involving internal reconfiguration, external staircase to rear and alterations to fenestration to create 3x self-contained units.</t>
  </si>
  <si>
    <t>Conversion of single family dwelling into 2 x self-contained flats comprising 1 x 1 bed and 1 x 3 bed including part single part two storey rear extension and loft conversion with rear dormer and front roof window.</t>
  </si>
  <si>
    <t>Construction of a part 4th,5th and 6th floor rooftop extension with terraces to provide 7no. self contained units.</t>
  </si>
  <si>
    <t>Amendments to 17/03809/FUL to allow changes to the layout of the 3 self-contained flats to provide 1 x 3-bed, 1 x 2-bed and 1 x 1-bed flats with accommodation in the roof and associated car parking and access via Ashton Road.</t>
  </si>
  <si>
    <t>Sub-division of site and erection of a 2-storey semi-detached dwelling house with associated parking and cycle parking.</t>
  </si>
  <si>
    <t>Redevelopment of site through the erection of 2Nos. 2-storey, semi-detached dwellinghouses with associated car parking.</t>
  </si>
  <si>
    <t>Conversion of single family dwellinghouse into 2 dwelling houses with private amenity space, involving part single, part 2-storey rear and side extension.</t>
  </si>
  <si>
    <t>Conversion of single family dwelling house into 3 x self-contained flats (1 x 3 bed and 2 x 1 beds).</t>
  </si>
  <si>
    <t>Conversion of single family dwelling house into 2x self-contained flats involving part single, part two storey rear and side extension, rear dormer with front rooflight and Juliette balcony together with hardstanding at front and associated parking with new front entrance porch.</t>
  </si>
  <si>
    <t>Redevelopment of site by the erection of a detached single storey dwelling involving landscaping and cycle storage.</t>
  </si>
  <si>
    <t>Conversion of single family dwelling house into 2 x 3- bed self-contained flats involving part single, part 2-storey side/rear extension with front entrance porch.</t>
  </si>
  <si>
    <t>LATEST planning permission,GRANTED 28/07/2021</t>
  </si>
  <si>
    <t>16/01578/FUL, 20/00037/VAR</t>
  </si>
  <si>
    <t>CFS241, 15/02039/OUT, 15/02040/FUL, 17/04670/VAR, 19/03624/VAR</t>
  </si>
  <si>
    <t>14/02622/FUL</t>
  </si>
  <si>
    <t>35,Camlet Way,N21 3QP</t>
  </si>
  <si>
    <t>14/04072/FUL</t>
  </si>
  <si>
    <t>Land At The Rear Of 828,Hertford Road,EN3 6UE</t>
  </si>
  <si>
    <t>14/04711/FUL</t>
  </si>
  <si>
    <t>14-00318PLA</t>
  </si>
  <si>
    <t>72-88, St Stephens Road, Enfield, EN3 5UJ</t>
  </si>
  <si>
    <t>15/00196/FUL</t>
  </si>
  <si>
    <t>Rear Of 206-208,Chase Side,EN2 0QX</t>
  </si>
  <si>
    <t>15/00848/FUL</t>
  </si>
  <si>
    <t>323,Fore Street,EN3 6DZ</t>
  </si>
  <si>
    <t>15/03485/FUL</t>
  </si>
  <si>
    <t>53,Woodlands Road,N9 8RP</t>
  </si>
  <si>
    <t>15/03803/FUL</t>
  </si>
  <si>
    <t>33,Greenwood Avenue,EN3 5DN</t>
  </si>
  <si>
    <t>15/04452/FUL</t>
  </si>
  <si>
    <t>56,Kingwell Road,EN4 0HY</t>
  </si>
  <si>
    <t>15/04518/FUL</t>
  </si>
  <si>
    <t>The Electric Quarter,Ponders End High Street,EN3 4EZ</t>
  </si>
  <si>
    <t>15/04736/FUL</t>
  </si>
  <si>
    <t>2A -2B,Park Avenue,N18 2UH</t>
  </si>
  <si>
    <t>16/00795/FUL</t>
  </si>
  <si>
    <t>Land Rear Of 97-101,Bullsmoor Lane,EN3 6TQ</t>
  </si>
  <si>
    <t>16/01153/FUL</t>
  </si>
  <si>
    <t>69,Morley Hill,EN2 0BL</t>
  </si>
  <si>
    <t>16/01214/PIA</t>
  </si>
  <si>
    <t>Browning Road,EN2 0EW</t>
  </si>
  <si>
    <t>16/02774/FUL</t>
  </si>
  <si>
    <t>366,Southbury Road,EN3 4JQ</t>
  </si>
  <si>
    <t>16/03750/FUL</t>
  </si>
  <si>
    <t>52,High Street,N14 6EB</t>
  </si>
  <si>
    <t>16/04156/FUL</t>
  </si>
  <si>
    <t>14 And 14A ,John Gooch Drive,EN2 8HF</t>
  </si>
  <si>
    <t>16/04345/FUL</t>
  </si>
  <si>
    <t>129,Linden Gardens,EN1 4DY</t>
  </si>
  <si>
    <t>16/04504/FUL</t>
  </si>
  <si>
    <t>Skinners Court</t>
  </si>
  <si>
    <t>16/04600/PRJ</t>
  </si>
  <si>
    <t>2,Green Lanes,N13 6JR</t>
  </si>
  <si>
    <t>16/04954/FUL</t>
  </si>
  <si>
    <t>647,Hertford Road,EN3 6ND</t>
  </si>
  <si>
    <t>17/00723/FUL</t>
  </si>
  <si>
    <t>107,Ridge Road,N21 3EP</t>
  </si>
  <si>
    <t>17/00970/FUL</t>
  </si>
  <si>
    <t>84,Camlet Way,EN4 0NX</t>
  </si>
  <si>
    <t>17/01384/FUL</t>
  </si>
  <si>
    <t>44,Compton Road,N21 3NX</t>
  </si>
  <si>
    <t>17/02115/FUL</t>
  </si>
  <si>
    <t>1,Ian Square,EN3 5ND</t>
  </si>
  <si>
    <t>17/02410/CEU</t>
  </si>
  <si>
    <t>2 Briar Close_x000D_London_x000D_N13 5NL_x000D_</t>
  </si>
  <si>
    <t>17/02411/CEU</t>
  </si>
  <si>
    <t>17/03111/FUL</t>
  </si>
  <si>
    <t>57,Linden Way,N14 4NG</t>
  </si>
  <si>
    <t>17/03715/FUL</t>
  </si>
  <si>
    <t>46 Belsize Avenue London N13 4TJ</t>
  </si>
  <si>
    <t>17/03880/FUL</t>
  </si>
  <si>
    <t>51,Cuckoo Hall Lane,N9 8DP</t>
  </si>
  <si>
    <t>17/04139/FUL</t>
  </si>
  <si>
    <t>2A,Grenoble Gardens,N13 6JG</t>
  </si>
  <si>
    <t>17/05225/FUL</t>
  </si>
  <si>
    <t>2,Tudor Crescent,EN2 OTU</t>
  </si>
  <si>
    <t>17/05530/FUL</t>
  </si>
  <si>
    <t>383-385,Hertford Road,N9 7BN</t>
  </si>
  <si>
    <t>17/05540/FUL</t>
  </si>
  <si>
    <t>7,Farorna Walk ,EN2 8JG</t>
  </si>
  <si>
    <t>17/05558/FUL</t>
  </si>
  <si>
    <t>2,Chalfont Road,N9 9LW</t>
  </si>
  <si>
    <t>18/00149/FUL</t>
  </si>
  <si>
    <t>41,Standard Road,EN3 6DP</t>
  </si>
  <si>
    <t>18/00268/FUL</t>
  </si>
  <si>
    <t>14,Linden Avenue,EN1 4DR</t>
  </si>
  <si>
    <t>18/00287/HOU</t>
  </si>
  <si>
    <t>32,Ash Grove,N13 5AR</t>
  </si>
  <si>
    <t>18/00664/FUL</t>
  </si>
  <si>
    <t>18/00719/FUL</t>
  </si>
  <si>
    <t>2,Chatsworth Drive,EN1 1EX</t>
  </si>
  <si>
    <t>18/01233/FUL</t>
  </si>
  <si>
    <t>95,Linden Way,N14 4NG</t>
  </si>
  <si>
    <t>18/01301/FUL</t>
  </si>
  <si>
    <t>136,Galliard Road,N9 7LP</t>
  </si>
  <si>
    <t>18/01675/FUL</t>
  </si>
  <si>
    <t>39,Tewkesbury Terrace,N11 2LT</t>
  </si>
  <si>
    <t>18/01833/PRJ</t>
  </si>
  <si>
    <t>283,Green Lanes,N13 4XS</t>
  </si>
  <si>
    <t>18/01991/FUL</t>
  </si>
  <si>
    <t>Garages Adjacent To 1 Old Park Ridings,Green Dragon Lane,N21 2NJ</t>
  </si>
  <si>
    <t>18/02483/FUL</t>
  </si>
  <si>
    <t>16 Park Terrace ,Bell Lane,EN3 5EX</t>
  </si>
  <si>
    <t>18/02949/FUL</t>
  </si>
  <si>
    <t>14,The Brightside,EN3 5DY</t>
  </si>
  <si>
    <t>18/02976/FUL</t>
  </si>
  <si>
    <t>36,Eversley Crescent,N21 1EJ</t>
  </si>
  <si>
    <t>18/03042/FUL</t>
  </si>
  <si>
    <t>82,Old Park Ridings,N21 2ES</t>
  </si>
  <si>
    <t>18/03619/CEA</t>
  </si>
  <si>
    <t>54,Oxford Road,EN3 4BA</t>
  </si>
  <si>
    <t>18/04041/PRJ</t>
  </si>
  <si>
    <t>Sovereign Business Centre</t>
  </si>
  <si>
    <t>18/04404/CEU</t>
  </si>
  <si>
    <t>21 Findon Road_x000D_London_x000D_N9 7QB_x000D_</t>
  </si>
  <si>
    <t>18/04685/CEU</t>
  </si>
  <si>
    <t xml:space="preserve">224 Winchester Road
London
N9 9EF
</t>
  </si>
  <si>
    <t>18/04892/FUL</t>
  </si>
  <si>
    <t>56,Tenniswood Road,EN1 3LJ</t>
  </si>
  <si>
    <t>18-00787/FUL</t>
  </si>
  <si>
    <t>Rear Of Ashleigh Court And 2 Avenue Road London N14 4EJ</t>
  </si>
  <si>
    <t>19/00025/CEU</t>
  </si>
  <si>
    <t>95,Russell Road,N13 4RS</t>
  </si>
  <si>
    <t>19/00059/FUL</t>
  </si>
  <si>
    <t>7,Ascot Gardens,EN3 5RS</t>
  </si>
  <si>
    <t>19/00154/CEU</t>
  </si>
  <si>
    <t>97 Russell Road
Southgate
N13 4RW</t>
  </si>
  <si>
    <t>19/00270/CEU</t>
  </si>
  <si>
    <t>41,Cavendish Road,N18 2LU</t>
  </si>
  <si>
    <t>19/00272/CEU</t>
  </si>
  <si>
    <t>22,Elmhurst Road,EN3 5TB</t>
  </si>
  <si>
    <t>19/00366/FUL</t>
  </si>
  <si>
    <t>43,Devonshire Road,N9 8NG</t>
  </si>
  <si>
    <t>19/00402/CEU</t>
  </si>
  <si>
    <t>1,Cowper Road,N18 2RA</t>
  </si>
  <si>
    <t>19/00403/CEU</t>
  </si>
  <si>
    <t>33,Alpha Road,N18 2RJ</t>
  </si>
  <si>
    <t>19/00474/FUL</t>
  </si>
  <si>
    <t>20,Garnault Road,EN1 4TS</t>
  </si>
  <si>
    <t>19/00515/FUL</t>
  </si>
  <si>
    <t>5,Hazelwood Lane ,N13 5EZ</t>
  </si>
  <si>
    <t>19/00597/CEA</t>
  </si>
  <si>
    <t>9 Bexhill Road
New Southgate
London
N11 2RG</t>
  </si>
  <si>
    <t>19/00751/CEU</t>
  </si>
  <si>
    <t>87A,Hood Avenue,N14 4QJ</t>
  </si>
  <si>
    <t>19/00803/FUL</t>
  </si>
  <si>
    <t>574 - 576,Hertford Road,EN3 5SU</t>
  </si>
  <si>
    <t>19/00859/FUL</t>
  </si>
  <si>
    <t>68,Reservoir Road,N14 4AX</t>
  </si>
  <si>
    <t>19/00973/FUL</t>
  </si>
  <si>
    <t>32 Fox Lane
London
N13 4AH</t>
  </si>
  <si>
    <t>19/01014/CEU</t>
  </si>
  <si>
    <t>185,Willoughby Lane,N17 0RY</t>
  </si>
  <si>
    <t>19/01021/CEU</t>
  </si>
  <si>
    <t>60 Kimberley Road_x000D_London_x000D_N18 2DP_x000D_</t>
  </si>
  <si>
    <t>19/01023/CEU</t>
  </si>
  <si>
    <t>16A,Slades Hill,EN2 7DH</t>
  </si>
  <si>
    <t>19/01085/CEU</t>
  </si>
  <si>
    <t>14,Buckstone Road,N18 2RH</t>
  </si>
  <si>
    <t>19/01412/FUL</t>
  </si>
  <si>
    <t>19/01449/FUL</t>
  </si>
  <si>
    <t>255,Southbury Road,EN1 1RG</t>
  </si>
  <si>
    <t>19/01553/FUL</t>
  </si>
  <si>
    <t>3,Cannon Road,N14 7HE</t>
  </si>
  <si>
    <t>19/01585/CEU</t>
  </si>
  <si>
    <t>25,Brimsdown Avenue,EN3 5EW</t>
  </si>
  <si>
    <t>19/01752/CEU</t>
  </si>
  <si>
    <t>104B Avondale Crescent
Enfield
EN3 7SA</t>
  </si>
  <si>
    <t>19/01803/CEA</t>
  </si>
  <si>
    <t>113,Middleham Road,N18 2RZ</t>
  </si>
  <si>
    <t>19/01814/CEU</t>
  </si>
  <si>
    <t>25,St Martins Road,N9 0SN</t>
  </si>
  <si>
    <t>19/01875/CEU</t>
  </si>
  <si>
    <t>592,Hertford Road,EN3 5SX</t>
  </si>
  <si>
    <t>19/01901/FUL</t>
  </si>
  <si>
    <t>29,Derby Road,EN3 4AJ</t>
  </si>
  <si>
    <t>19/02407/CEU</t>
  </si>
  <si>
    <t>45A,Belgrave Gardens,N14 4TS</t>
  </si>
  <si>
    <t>19/02599/FUL</t>
  </si>
  <si>
    <t>36,Berkeley Gardens,N21 2BA</t>
  </si>
  <si>
    <t>19/02659/CEU</t>
  </si>
  <si>
    <t>25, Highfield Road,
London, 
N21 3HD</t>
  </si>
  <si>
    <t>19/02803/FUL</t>
  </si>
  <si>
    <t>2,Freemantle Avenue,EN3 4UB</t>
  </si>
  <si>
    <t>19/02877/CEU</t>
  </si>
  <si>
    <t>200A And B Whittington Road
London
N22 8YL</t>
  </si>
  <si>
    <t>19/02903/CEU</t>
  </si>
  <si>
    <t>35,Frederick Crescent,EN3 7HH</t>
  </si>
  <si>
    <t>19/02955/CEU</t>
  </si>
  <si>
    <t>132,The Sunny Road,EN3 5EQ</t>
  </si>
  <si>
    <t>19/02973/CEU</t>
  </si>
  <si>
    <t>17A,Bury Street,N9 7LA</t>
  </si>
  <si>
    <t>19/02983/CEU</t>
  </si>
  <si>
    <t>23 Bounces Road
Edmonton
London
N9 8JB</t>
  </si>
  <si>
    <t>19/03072/CEU</t>
  </si>
  <si>
    <t>105 Bowes Road
N13 4SB</t>
  </si>
  <si>
    <t>19/03135/CEU</t>
  </si>
  <si>
    <t>48,Kimberley Road,N18 2DP</t>
  </si>
  <si>
    <t>19/03209/CEU</t>
  </si>
  <si>
    <t>9 Fairfield Road London N18 2QP</t>
  </si>
  <si>
    <t>19/03734/FUL</t>
  </si>
  <si>
    <t>2,Clarendon Road,N18 2AJ</t>
  </si>
  <si>
    <t>19/03928/CEU</t>
  </si>
  <si>
    <t>297 North Circular Road_x000D_London_x000D_N13 5JH_x000D_</t>
  </si>
  <si>
    <t>19/03991/CEU</t>
  </si>
  <si>
    <t xml:space="preserve">100 Felixstowe Road
London
N9 0DU
</t>
  </si>
  <si>
    <t>19/04012/CEU</t>
  </si>
  <si>
    <t>10 St Georges Road_x000D_London_x000D_N13 4AS_x000D_</t>
  </si>
  <si>
    <t>19/04022/CEU</t>
  </si>
  <si>
    <t>22 Wolsey Road_x000D_Enfield_x000D_EN1 3QQ_x000D_</t>
  </si>
  <si>
    <t>19/04026/CEU</t>
  </si>
  <si>
    <t>First Floor (A) And Second Floor Flat (B) 
12 St Georges Road
Palmers Green
London
N13 4AS</t>
  </si>
  <si>
    <t>19/04129/CEU</t>
  </si>
  <si>
    <t>Flat 2A _x000D_12 Church Street_x000D_Enfield_x000D_EN2 6BE_x000D_</t>
  </si>
  <si>
    <t>19/04344/CEU</t>
  </si>
  <si>
    <t>34 Ridge Road_x000D_London_x000D_N21 3EA_x000D_</t>
  </si>
  <si>
    <t>20/00288/FUL</t>
  </si>
  <si>
    <t>19,Clydesdale,EN3 4RJ</t>
  </si>
  <si>
    <t>20/00363/CEA</t>
  </si>
  <si>
    <t>217,Whittington Road,N22 8YW</t>
  </si>
  <si>
    <t>20/00423/CEU</t>
  </si>
  <si>
    <t>14,Spencer Avenue,N13 4TR</t>
  </si>
  <si>
    <t>20/00549/CEU</t>
  </si>
  <si>
    <t>149 Fox Lane
London
N13 4AU</t>
  </si>
  <si>
    <t>20/00657/CEU</t>
  </si>
  <si>
    <t>30A Friern Barnet Road
London
N11 1NA</t>
  </si>
  <si>
    <t>20/00792/CEU</t>
  </si>
  <si>
    <t>20/00824/FUL</t>
  </si>
  <si>
    <t>85,Nursery Road,N14 5QG</t>
  </si>
  <si>
    <t>20/01055/FUL</t>
  </si>
  <si>
    <t>29,Grove Road West,EN3 5SY</t>
  </si>
  <si>
    <t>20/01148/FUL</t>
  </si>
  <si>
    <t>192,Silver Street,N18 1QY</t>
  </si>
  <si>
    <t>20/01416/CEU</t>
  </si>
  <si>
    <t>444 Hertford Road
Edmonton
N9 8AB</t>
  </si>
  <si>
    <t>20/01417/CEU</t>
  </si>
  <si>
    <t>446 Hertford Road
Edmonton
N9 8AB</t>
  </si>
  <si>
    <t>20/01485/PIA</t>
  </si>
  <si>
    <t>Rear Of 557 - 559 Hertford Road
Enfield
EN3 5UQ</t>
  </si>
  <si>
    <t>20/01645/CEU</t>
  </si>
  <si>
    <t>55 Fraser Road
Edmonton
N9 0DB</t>
  </si>
  <si>
    <t>20/01711/CEU</t>
  </si>
  <si>
    <t>12,Aberdeen Road,N18 2EF</t>
  </si>
  <si>
    <t>20/01793/CEU</t>
  </si>
  <si>
    <t>263,North Circular Road,N13 5JH</t>
  </si>
  <si>
    <t>20/01873/CEU</t>
  </si>
  <si>
    <t>Brookbank Stables 
Whitewebbs Road
Enfield
EN2 9HW</t>
  </si>
  <si>
    <t>20/01954/CEU</t>
  </si>
  <si>
    <t>71,Brownlow Road,N11 2BJ</t>
  </si>
  <si>
    <t>20/02084/FUL</t>
  </si>
  <si>
    <t>245,Albany Park Avenue,EN3 5NZ</t>
  </si>
  <si>
    <t>20/02099/CEU</t>
  </si>
  <si>
    <t>6,Briar Close,N13 5NL</t>
  </si>
  <si>
    <t>20/02237/FUL</t>
  </si>
  <si>
    <t>5,Ripon Road,N9 7RE</t>
  </si>
  <si>
    <t>20/02272/PRJ</t>
  </si>
  <si>
    <t>826,Green Lanes,N21 2RT</t>
  </si>
  <si>
    <t>20/02443/CEU</t>
  </si>
  <si>
    <t>58C,The Limes Avenue,N11 1RH</t>
  </si>
  <si>
    <t>20/02562/CEU</t>
  </si>
  <si>
    <t>2,Tudor Crescent,EN2 0TU</t>
  </si>
  <si>
    <t>20/02572/FUL</t>
  </si>
  <si>
    <t>Glebe Court</t>
  </si>
  <si>
    <t>P12-01182PLA</t>
  </si>
  <si>
    <t>188,Gladbeck Way,EN2 7HS</t>
  </si>
  <si>
    <t>P13-01138PLA</t>
  </si>
  <si>
    <t>69,Lancaster Road,EN2 0DW</t>
  </si>
  <si>
    <t>P13-02570PLA</t>
  </si>
  <si>
    <t>103,Chase Side ,EN2 6NL</t>
  </si>
  <si>
    <t>P13-02583LBE</t>
  </si>
  <si>
    <t>119-135,Lavender Hill,EN2 0RH</t>
  </si>
  <si>
    <t>P13-02589LBE</t>
  </si>
  <si>
    <t>N/A,41-63,Tudor Crescent,EN2 0TT</t>
  </si>
  <si>
    <t>P14-02130PLA</t>
  </si>
  <si>
    <t>383,Cockfosters Road,EN4 0JS</t>
  </si>
  <si>
    <t>TP/07/1586/RM1</t>
  </si>
  <si>
    <t>113, Turkey Street, Enfield, EN1 4NR</t>
  </si>
  <si>
    <t>TP/11/1326</t>
  </si>
  <si>
    <t>26,Woodstock Crescent,N9 7LY</t>
  </si>
  <si>
    <t>22 Mansfield Close London N9 7LU</t>
  </si>
  <si>
    <t>15 Avenue Road London N14 4DA</t>
  </si>
  <si>
    <t xml:space="preserve">	Flat 6 25 Brimsdown Avenue Enfield EN3 5EW</t>
  </si>
  <si>
    <t xml:space="preserve">Commenced 02/03/3021, under construction. </t>
  </si>
  <si>
    <t>Capacity - as at 31/03/2022</t>
  </si>
  <si>
    <t>Started 20/06/20. under construction</t>
  </si>
  <si>
    <t>15/02745/FUL</t>
  </si>
  <si>
    <t>SUPERSEDED 11/12/2019. BUT NOT STARTED AS IN 20/21.</t>
  </si>
  <si>
    <t>19/03802/RE4</t>
  </si>
  <si>
    <t>20/01343/PRJ</t>
  </si>
  <si>
    <t>17/04615/FUL</t>
  </si>
  <si>
    <t>20/01405/FUL</t>
  </si>
  <si>
    <t>20/02923/PRJ</t>
  </si>
  <si>
    <t>14/03847/FUL</t>
  </si>
  <si>
    <t>15/01203/FUL</t>
  </si>
  <si>
    <t>15/04547/FUL</t>
  </si>
  <si>
    <t>16/01390/RE3</t>
  </si>
  <si>
    <t>16/02516/FUL</t>
  </si>
  <si>
    <t>17/03824/FUL</t>
  </si>
  <si>
    <t>17/04821/FUL</t>
  </si>
  <si>
    <t>19/01899/PRJ</t>
  </si>
  <si>
    <t>19/02968/FUL</t>
  </si>
  <si>
    <t>19/03763/FUL</t>
  </si>
  <si>
    <t>20/01214/FUL</t>
  </si>
  <si>
    <t>20/01585/FUL</t>
  </si>
  <si>
    <t>20/02182/FUL</t>
  </si>
  <si>
    <t>20/03021/CEU</t>
  </si>
  <si>
    <t xml:space="preserve">Consented 24/06/2020. </t>
  </si>
  <si>
    <t xml:space="preserve">Under construction. Superseded 28/07/2021. </t>
  </si>
  <si>
    <t xml:space="preserve">Remaining capacity unknown. </t>
  </si>
  <si>
    <t>Under construction. Permission granted 05/09/2018, Commenced 20/21.</t>
  </si>
  <si>
    <t xml:space="preserve">Under construction 20/21. </t>
  </si>
  <si>
    <t>Completed 21/21.</t>
  </si>
  <si>
    <t>Completed 21/22. Started 17/18.</t>
  </si>
  <si>
    <t>Completed 21/22.</t>
  </si>
  <si>
    <t>Completed 21/22</t>
  </si>
  <si>
    <t>Completed in 2020/21.</t>
  </si>
  <si>
    <t>Completed in 2021/22.</t>
  </si>
  <si>
    <t>Completed in 2019/20.</t>
  </si>
  <si>
    <t>CFS248</t>
  </si>
  <si>
    <t>Land and buildings to the south east of Stockingswater Lane, Brimsdown</t>
  </si>
  <si>
    <t>Call for Sites 2022</t>
  </si>
  <si>
    <t>CFS249</t>
  </si>
  <si>
    <t>CFS250</t>
  </si>
  <si>
    <t>CFS251</t>
  </si>
  <si>
    <t>CFS252</t>
  </si>
  <si>
    <t>CFS253</t>
  </si>
  <si>
    <t>CFS254</t>
  </si>
  <si>
    <t>CFS255</t>
  </si>
  <si>
    <t xml:space="preserve">Bullsmoor Lane , EN1 4SE - McDonalds, BP and Burger King </t>
  </si>
  <si>
    <t>Churchfield Recreation Ground, Great Cambridge Rd, London N9 9LE</t>
  </si>
  <si>
    <t>David LLoyd, Carterhatch Ln, Enfield EN1 4LF</t>
  </si>
  <si>
    <t>Land north of Lower Hill Lane Walkpath (N18) and to the South of William Girling Reservoir</t>
  </si>
  <si>
    <t>St Michael's Primary Care Centre, Gater Dr, Enfield EN2 0JB</t>
  </si>
  <si>
    <t>Tesco Fuel Station, 153 Bramley Rd, London N14 4XA</t>
  </si>
  <si>
    <t>Toby Carvery, 801 Great Cambridge Rd, Enfield EN1 3PN</t>
  </si>
  <si>
    <t>Harbet Road Industrial Estate, Harbet Road, Upper Edmonton, London N18 3HT</t>
  </si>
  <si>
    <t xml:space="preserve">West Bank of Meridian Water </t>
  </si>
  <si>
    <t>Kenninghall Open Space, Meridian Water</t>
  </si>
  <si>
    <t>CFS257</t>
  </si>
  <si>
    <t>CFS258</t>
  </si>
  <si>
    <t>CFS259</t>
  </si>
  <si>
    <t xml:space="preserve">Industrial </t>
  </si>
  <si>
    <t>Drive through fast food and fuel station</t>
  </si>
  <si>
    <t xml:space="preserve">Unknown. Submitted by third party. </t>
  </si>
  <si>
    <t xml:space="preserve">Ownership unknown. </t>
  </si>
  <si>
    <t>N9 9LE</t>
  </si>
  <si>
    <t>Cummunity use and pitches</t>
  </si>
  <si>
    <t>75-90 Care home units and associated community uses</t>
  </si>
  <si>
    <t>5-10 years</t>
  </si>
  <si>
    <t>19/00043/FUL allowed at appeal.</t>
  </si>
  <si>
    <t>20/01526/FUL</t>
  </si>
  <si>
    <t>Granted 29 Jan 2021. 82 units Care homes C2 use, current use vacant building previously residential care home of 32 bedrooms. HELAA capacity change gross 82, loss 32, net=50. Deliverable.</t>
  </si>
  <si>
    <t xml:space="preserve">Four Hills Estate, Lavender Hill </t>
  </si>
  <si>
    <t xml:space="preserve">Cuckoo Hall Lane Estate </t>
  </si>
  <si>
    <t xml:space="preserve">51 Barrowfield Close </t>
  </si>
  <si>
    <t xml:space="preserve">Clarence Road Estate </t>
  </si>
  <si>
    <t>Fore Street Estate</t>
  </si>
  <si>
    <t xml:space="preserve">Hoe, Eastfield, Cherry and Bouvier Estates </t>
  </si>
  <si>
    <t xml:space="preserve">Hertford Road, Archers and Roman Way, Larksfield Grove Caterhatch, Lytchet Way and  Sherbourne Avenue Estate, </t>
  </si>
  <si>
    <t xml:space="preserve">298-348 Hoe Lane, </t>
  </si>
  <si>
    <t xml:space="preserve">34-80 and 82-116 Enfield Road, EN2  </t>
  </si>
  <si>
    <t>16-48 Holmwood Road</t>
  </si>
  <si>
    <t xml:space="preserve">2-12 Tenniswood Road, EN1 </t>
  </si>
  <si>
    <t>CFS260</t>
  </si>
  <si>
    <t>CFS261</t>
  </si>
  <si>
    <t>CFS262</t>
  </si>
  <si>
    <t>CFS263</t>
  </si>
  <si>
    <t>CFS264</t>
  </si>
  <si>
    <t>CFS265</t>
  </si>
  <si>
    <t>CFS266</t>
  </si>
  <si>
    <t>CFS267</t>
  </si>
  <si>
    <t>CFS268</t>
  </si>
  <si>
    <t>CFS269</t>
  </si>
  <si>
    <t>CFS270</t>
  </si>
  <si>
    <t>CFS271</t>
  </si>
  <si>
    <t>CFS272</t>
  </si>
  <si>
    <t>CFS273</t>
  </si>
  <si>
    <t>CFS274</t>
  </si>
  <si>
    <t>CFS275</t>
  </si>
  <si>
    <t>CFS276</t>
  </si>
  <si>
    <t>CFS277</t>
  </si>
  <si>
    <t>CFS278</t>
  </si>
  <si>
    <t>CFS279</t>
  </si>
  <si>
    <t>CFS280</t>
  </si>
  <si>
    <t xml:space="preserve">Jeremy’s Green Estate N18, </t>
  </si>
  <si>
    <t xml:space="preserve">Kettering Rd Estate, EN3 </t>
  </si>
  <si>
    <t>Massey Close and High Road N11</t>
  </si>
  <si>
    <t xml:space="preserve">Pevency Avenue, EN1 </t>
  </si>
  <si>
    <t>Reservoir Road, N14</t>
  </si>
  <si>
    <t xml:space="preserve">Silver Street, N11, To the north of the A406 North Circular and Silver Street to the east of the junction with the A10 Great Cambridge Road..  </t>
  </si>
  <si>
    <t xml:space="preserve">South Street. EN3, </t>
  </si>
  <si>
    <t xml:space="preserve">Stoneleigh Avenue Estate. EN1, Off Hoe Lane..  </t>
  </si>
  <si>
    <t>Land adjoining Salmons Brook</t>
  </si>
  <si>
    <t>CFS281</t>
  </si>
  <si>
    <t xml:space="preserve">Back of 10-18 Church Street. </t>
  </si>
  <si>
    <t>CFS283</t>
  </si>
  <si>
    <t>5 Picketts Lock Lane</t>
  </si>
  <si>
    <t>CFS286</t>
  </si>
  <si>
    <t>Land Opposite the Jolly Farmers</t>
  </si>
  <si>
    <t>CFS288</t>
  </si>
  <si>
    <t>CFS289</t>
  </si>
  <si>
    <t>Land to the south of Enfield Road</t>
  </si>
  <si>
    <t>Land to the west side of Great Cambridge Road (The Dell)</t>
  </si>
  <si>
    <t>CFS290</t>
  </si>
  <si>
    <t>Palace Gardens and Palace Exchange</t>
  </si>
  <si>
    <t>Jollyes Pet Store, 139 Theobalds Road</t>
  </si>
  <si>
    <t>CFS291</t>
  </si>
  <si>
    <t>CFS292</t>
  </si>
  <si>
    <t>CFS293</t>
  </si>
  <si>
    <t>CFS294</t>
  </si>
  <si>
    <t>CFS295</t>
  </si>
  <si>
    <t>Brimsdown Playing Fields</t>
  </si>
  <si>
    <t>Land in Vicinity of Tottenham Hotspurs</t>
  </si>
  <si>
    <t>Palmerston Crescent and Bowes Road</t>
  </si>
  <si>
    <t>CFS296</t>
  </si>
  <si>
    <t>CFS297</t>
  </si>
  <si>
    <t>CFS298</t>
  </si>
  <si>
    <t>CFS300</t>
  </si>
  <si>
    <t>CFS301</t>
  </si>
  <si>
    <t>CFS302</t>
  </si>
  <si>
    <t>CFS303</t>
  </si>
  <si>
    <t>South east area of Archers Yeomans Way Estate located south of Brick Lane and west of the A1010 Hertford Rd. EN3</t>
  </si>
  <si>
    <t>CFS304</t>
  </si>
  <si>
    <t>45 Penfold Road, London N9 8EH</t>
  </si>
  <si>
    <t>473 Cockfosters Road
Hadley Wood
Enfield
EN4 0HJ</t>
  </si>
  <si>
    <t>Phoenix Rose Homes and Gardens, Cattlegate Road,  Crews Hill Enfield EN2 9DP</t>
  </si>
  <si>
    <t>CFS305</t>
  </si>
  <si>
    <t>CFS306</t>
  </si>
  <si>
    <t>CFS307</t>
  </si>
  <si>
    <t>CFS308</t>
  </si>
  <si>
    <t>East Lodge Nursery</t>
  </si>
  <si>
    <t>Botany Bay Cricket Ground</t>
  </si>
  <si>
    <t xml:space="preserve">Part Rectory Farm </t>
  </si>
  <si>
    <t>CFS311</t>
  </si>
  <si>
    <t>CFS312</t>
  </si>
  <si>
    <t>CFS313</t>
  </si>
  <si>
    <t>CFS315</t>
  </si>
  <si>
    <t>CFS316</t>
  </si>
  <si>
    <t>Land at Braeside</t>
  </si>
  <si>
    <t>Land at Leslie</t>
  </si>
  <si>
    <t>Land at Rectory Farm (south)</t>
  </si>
  <si>
    <t>Rammey Marsh Mollison Avenue, Enfield EN3</t>
  </si>
  <si>
    <t>Land to the east of Snakes Lane, N14 4UW</t>
  </si>
  <si>
    <t>Land south of Clay Hill, Strayfield Road, EN2 9JA</t>
  </si>
  <si>
    <t>CFS317</t>
  </si>
  <si>
    <t>CFS318</t>
  </si>
  <si>
    <t>CFS319</t>
  </si>
  <si>
    <t>CFS320</t>
  </si>
  <si>
    <t>CFS321</t>
  </si>
  <si>
    <t>CFS322</t>
  </si>
  <si>
    <t>CFS323</t>
  </si>
  <si>
    <t>Land opposite Enfield Cemetery, also known as The Dell, Great Cambridge Road, A10, Enfield</t>
  </si>
  <si>
    <t>CFS324</t>
  </si>
  <si>
    <t>East and south-east corner of the North Middlesex Univesity Hospital Trust. Sterling Way. London N18 1QX</t>
  </si>
  <si>
    <t>CFS325</t>
  </si>
  <si>
    <t>CFS326</t>
  </si>
  <si>
    <t>5 Picketts Lane Lock, London, N9 0AS</t>
  </si>
  <si>
    <t xml:space="preserve">Demolition of two buildings to the north-west and south west of the site. </t>
  </si>
  <si>
    <t>COU from A1 to A5. remove. To excluded tab</t>
  </si>
  <si>
    <t xml:space="preserve">Ancillary use of property by the residential occupier for business purposes in connection with beauty treatments. To remove. </t>
  </si>
  <si>
    <t>COU from A1 to A3. to move tab.</t>
  </si>
  <si>
    <t>employment - below threshold</t>
  </si>
  <si>
    <t>First floor rear extension, rear dormer and rooflights to front and side to existing care home facility (C2 use class). New floorspace not specified. Likely to be under threshold.</t>
  </si>
  <si>
    <t>Use of a first floor bedroom as an ancillary office for the taking of bookings and associated administrative work, in connection with providing a private chauffeuring service with the use of the applicant's single car only. Under threshold B1a. Move tab.</t>
  </si>
  <si>
    <t>non residential nor employment. Change of use of ground floor from financial and professional services (A2) to restaurant (A3) involving installation of extractor flue. To remove.</t>
  </si>
  <si>
    <t>non residential nor employment. Change of use of ground floor from retail (Class A1) to mixed use of retail (Class A1) and beauty salon (sui generis). To remove</t>
  </si>
  <si>
    <t xml:space="preserve">Meridian Water Meridian Works, Units 4, 5, 6, 9 And 9A And Adjacent Land At Orbital Business Park 5 Argon Road Edmonton </t>
  </si>
  <si>
    <t>N18 3BW</t>
  </si>
  <si>
    <t>Change of use of buildings (units 4, 5, 6, 9 and 9a) and adjacent land to an events and entertainment space including use as a filming studio ('The Drumsheds') for a temporary period of five years and associated installation of hoarding, gates, lighting and two container offices.</t>
  </si>
  <si>
    <t>Change of use from retail (A1) to accountancy practice (A2).. non resi nor emp. To remove.</t>
  </si>
  <si>
    <t>Change of use from retail (A1) to accountancy practice (A2).</t>
  </si>
  <si>
    <t>Subdivision of existing A1 retail unit (previously Toys R Us) into 2No. A1 retail units </t>
  </si>
  <si>
    <t xml:space="preserve">non resi nor emp. To remove. </t>
  </si>
  <si>
    <t>Construction of a single storey building to rear (Use Class B8).</t>
  </si>
  <si>
    <t>16 Lockfield Avenue Enfield</t>
  </si>
  <si>
    <t>Granted with conditions Mon 18 Nov 2019. B8 storage 370sqm, under general employment threshold of 0.25ha. To remove.</t>
  </si>
  <si>
    <t>Demolition of warehouse building</t>
  </si>
  <si>
    <t xml:space="preserve">Demolition of warehouse building. Unclear on parametres but likely to be under threshold (no prior approval required). To remove. </t>
  </si>
  <si>
    <t>Change of use from plant depot to scrap metal yard (sui generis), including ancillary alterations to existing building and installation of new plant (metal shredding machine).</t>
  </si>
  <si>
    <t>change of use from general employment to sui generis of employment nature. Site already in SIA. To remove.</t>
  </si>
  <si>
    <t>Creation of first floor rear extension for use as office (Use Class B1a), with undercroft parking for 2 vehicles</t>
  </si>
  <si>
    <t xml:space="preserve">under threshold. To remove. </t>
  </si>
  <si>
    <t>Change of use from offices (B1) to dance studio/Gym (D2).</t>
  </si>
  <si>
    <t>loss of office to D2 leisure, 284sqm. Not considered as supply. To remove.</t>
  </si>
  <si>
    <t>Change of use of ground floor from retail (Class A1) to launderette (sui generis). Not supply of resi nor emp land. To remove.</t>
  </si>
  <si>
    <t xml:space="preserve">Change of use from supported living for up to 6 people (C3(b)) to supported living for up to 8 people (Sui Generis). Refused by Sof S. to remove. </t>
  </si>
  <si>
    <t>200 Lancaster Road Enfield</t>
  </si>
  <si>
    <t>EN2 0JH</t>
  </si>
  <si>
    <t>Alteration and extension to building to provide additional flat at second floor level</t>
  </si>
  <si>
    <t>Change of use of ground floor from retail (Class A1) to nail and beauty salon (Sui Generis).</t>
  </si>
  <si>
    <t>COU from A1 to sui generis. To remove.</t>
  </si>
  <si>
    <t>Change of use of the bowling club canteen and changing room building (D2) use to defined D1 uses as follows childrens club, child contact centre, accredited parenting programme &amp; Community space. Not resi nor emp. To remove.</t>
  </si>
  <si>
    <t>loss of 13,011 sqm B1x,creation of 15,155 sqm, net increase 2,144 sqm B1c light industry. Approved 11 Feb 2020. Under threshold (general employment 0.25ha). To remove.</t>
  </si>
  <si>
    <t>B1 use site is 170sqm. Below threshold.  To remove.</t>
  </si>
  <si>
    <t>Demolition of existing 4 x garages and erection of new vehicle workshop involving change of use from vehicle parking (sui generis) to general industrial (Class B2). </t>
  </si>
  <si>
    <t xml:space="preserve">Garages To Rear 155 Hertford Road Enfield </t>
  </si>
  <si>
    <t>EN3 5JG</t>
  </si>
  <si>
    <t>sui generis</t>
  </si>
  <si>
    <t>in total of 60 sqm, COU from garages to B2 employment. Under threshold. To remove.</t>
  </si>
  <si>
    <t>Change of use from Use Class C3 (dwelling house) to Use Class C4 (house in multiple occupation)</t>
  </si>
  <si>
    <t>26 Baxter Road London</t>
  </si>
  <si>
    <t>N18 2EY</t>
  </si>
  <si>
    <t>Sub-division of site and internal alterations to facilitate an end-of-terrace 2-storey dwelling house, erection of single storey rear extension, front bay windows with gable roof addition, front porch and front door</t>
  </si>
  <si>
    <t>101 Halstead Road London</t>
  </si>
  <si>
    <t xml:space="preserve">Tue 07 Jan 2020 granted condition. Total of 2 units, loss of 1 existing, net 1. google map indicated already built (101A). </t>
  </si>
  <si>
    <t>Change of use from Retail (A1) to restaurant (A3) and soft play area (D2) no resi nor emp. To remove.</t>
  </si>
  <si>
    <t>Application refused. Appeal dismissed. Backland plot, under unit capacity threshold. To move to different tab.</t>
  </si>
  <si>
    <t xml:space="preserve">Appeal allowed subject to conditions, allowed via appeal  21/00054/REFUSE on 14 Dec 2021. </t>
  </si>
  <si>
    <t>demolision and site preparation</t>
  </si>
  <si>
    <t xml:space="preserve">Previously 18/03258/FUL for 8 flats refused for design, massing, bulk and scale, substandard living, day light and sunlight, off street parking. Current application 22/00716/FUL pending for 6 flats (validated in May 2022). </t>
  </si>
  <si>
    <t xml:space="preserve">19/01708/PRJ for 31 units approval. 9/04354/PRJ for 92 units refused. 19/03612/PRJ for 76 units approved and subsequent condition applications in process. </t>
  </si>
  <si>
    <t>20/03200/PRJ, 21/02222/PRJ for 216 dwellings</t>
  </si>
  <si>
    <t xml:space="preserve">refused 23 Oct 2020. appeal 20/00206/REFUSE dismissed 07 Jun 2021. key concerns include significant impact on character and apperannce. Site being back gardens. Unlikely to be able to accommodate 4 or more large dwellings without detrimental impact on appearance. suggest move to different tab due to less than 5 dwellings threshold. </t>
  </si>
  <si>
    <t>Refused application. Wrong capacity, 1 gain, 1 loss, net = 0. subsequent full application for extensions being granted and seem to have been implemented. Site would not be available for re-development in the short term. Move to different tab.</t>
  </si>
  <si>
    <t xml:space="preserve">Refused application. Officer report indicate replacing with 3 dwellings would 'represent a departure form the surrounding character and typology' and adverse impact on neighbourhing amenity. Even site be proposed again, the capacity is unlikely to be three or more units. below HELAA threshold. to move to different tab. </t>
  </si>
  <si>
    <t>Reason for refusal: The proposed family dwelling, by reason of the proposed siting, together within its scale and form would result in significant harm to the back land garden site and the character and appearance of the surrounding area. Refused. Appeal 19/00048/REFUSE dismissed 06 Aug 2019. main issue being character and appearance and impact on trees. Even new scheme be proposed capacity is unlikely to be more than 1 unit. Best treat as windfall. also under HELAA threshold.</t>
  </si>
  <si>
    <t>18/03660/FUL, 20/03993/FUL</t>
  </si>
  <si>
    <t>Redevelopment of site and erection of a two storey block with lower basement level to provide 6 self-contained flats</t>
  </si>
  <si>
    <t>Refused. Appeal  19/00050/REFUSE dismissed. Note that same site now superceded by extant permission 20/03993/FUL for 6 units granted 9 Oct 2021.</t>
  </si>
  <si>
    <t>pending consent</t>
  </si>
  <si>
    <t>n/a - based on permission (pending)</t>
  </si>
  <si>
    <t>Residential (pending decision - Prior approval for construction of 1x additional floor to provide 7 self-contained flats to the existing block of flats)</t>
  </si>
  <si>
    <t>19/00733/FUL; 	22/00452/PRA</t>
  </si>
  <si>
    <t xml:space="preserve">Refused. No more recent history. Below HELAA capacity threshold. Suggest move to different tab and treat as windfall. </t>
  </si>
  <si>
    <t xml:space="preserve">Refused. Subsequent applications submitted in 2022 for subdivion or demolition/ replacement, neither exceeded capcity of 2 units. Below HELAA capacity threshold. Suggest move to different tab and treat as windfall. </t>
  </si>
  <si>
    <t xml:space="preserve">Refused. Appeal 19/00048/REFUSE dismissed 06 Aug 2019. main issue being character and appearance and impact on trees. Even new scheme be proposed capacity is unlikely to be more than 1 unit. Below HELAA threshold and take to different tab. Treat as windfall. </t>
  </si>
  <si>
    <t xml:space="preserve">refused. Change to developable. Flood zone 2&amp;3 and surface water flood risk. No additional supporting info was provided. Loss of flood plain sotroage. Whilst site above 0.05ha, its developable area would not be sufficient if retaining sufficient flood plain and distance to pymmes brook. Not a suitable HELAA site. </t>
  </si>
  <si>
    <t>Refused and subsequent appeals dismissed including on retrospective development. Below capacity threshold. To move tab.</t>
  </si>
  <si>
    <t>C2 care home (refused application but Subsequent application 19/00598/CEA approved for  assisted living accommodation for seven people, granted 12 Apr 2019.)</t>
  </si>
  <si>
    <t>18/01905/FUL; 19/00598/CEA</t>
  </si>
  <si>
    <t>Refused. Subsequent application 19/00598/CEA approved for  assisted living accommodation for 7 people, granted 12 Apr 2019. C3b - 6 people living in one single household. Application also states clearly adding another room does not amount to material change in the use of the building. Already completed as it's certificate of lawful development of existing use. also counting as 1 dwellinghouse, no change in way of C3(b) counting. Move tab.</t>
  </si>
  <si>
    <t>refused. Below threshold - HMO ratio 1.8:1. To move to different tab</t>
  </si>
  <si>
    <t>Could be deemed developable if appropriate response to previous application submitted i.e. lower capacity to 12 units. (Reason for refusal: The proposed development, by reason of inadequate floor areas, poor internal layouts and poor quality outlook would result in sub-standard accommodation and the overdevelopment of the site, harmful to the amenities of future occupiers)</t>
  </si>
  <si>
    <t xml:space="preserve">error in capacity: original application form being 16 gross, 1 loss, 15 gain. But capacity here to revise to reflect the refused scheme character (appeal dismissed  20/00036/REFUSE on same graound). Suggested capacity by officer. </t>
  </si>
  <si>
    <t>Refused. Under threshold. To move different tab</t>
  </si>
  <si>
    <t>19/00017/FUL; 20/03530/FUL</t>
  </si>
  <si>
    <t>duplicate to  20/03530/FUL.</t>
  </si>
  <si>
    <t>Allowed via appeal 20/00040/REFUSE on 11 Nov 2020</t>
  </si>
  <si>
    <t>refused and appeal dismissed.  Capacity under threshold. Windfall.</t>
  </si>
  <si>
    <t xml:space="preserve">refused. capacity under 5, windfall, move to different tab. </t>
  </si>
  <si>
    <t xml:space="preserve">refused. No more recent history. Below HELAA capacity threshold. Suggest move to different tab and treat as windfall. </t>
  </si>
  <si>
    <t>superceding 20/00149/FUL and already updated.</t>
  </si>
  <si>
    <t>20/00149/FUL; 21/00225/FUL</t>
  </si>
  <si>
    <t>PP-08548068; 20/03063/PRJ</t>
  </si>
  <si>
    <t>Refused application (Creation of a part third and fourth floor to both blocks to provide a total of 8 self contained units comprising 6 x 2 bed and 2 x 1 bed with associated parking).</t>
  </si>
  <si>
    <t xml:space="preserve">PP-08644103; 20/01199/FUL </t>
  </si>
  <si>
    <t>Withdrawn. Capacity being below HELAA capacity threshold. More appropriate as a windfall.</t>
  </si>
  <si>
    <t xml:space="preserve">Refused.  Below HELAA capacity threshold. Suggest move to different tab and treat as windfall. </t>
  </si>
  <si>
    <t>duplicate rerod 19/02727/FUL (already updated)</t>
  </si>
  <si>
    <t>19/02727/FUL, 20/03345/FUL</t>
  </si>
  <si>
    <t>19/02727/FUL was withdrawn. superceded by latest permission 20/03345/FUL on 10 Dec 2020</t>
  </si>
  <si>
    <t>Principle of development not unacceptable through permission</t>
  </si>
  <si>
    <t xml:space="preserve">Prior approval refused. Appeal 21/00059/PRIOR allowed 24 Nov 2021. </t>
  </si>
  <si>
    <t>Residential development of land (Permission in Principle) - withdrew</t>
  </si>
  <si>
    <t xml:space="preserve">Main issue on principle of development (harmful to viability of existing A4 use), unacceptable internal space standard and amendity space, and impact on neighbouring amenity, also issue on design and parking standard. </t>
  </si>
  <si>
    <t xml:space="preserve">pending decision. Below HELAA capacity threshold. Suggest move to different tab and treat as windfall. </t>
  </si>
  <si>
    <t>Refused March 2021. residential acceptable in principle, so was the proposed density. Key issues that led to refusal recommeondation include flood risk, drainage strategy, character, inadequate communal amentity space, trees and biodiveristy value. To keep in HELAA. developable?</t>
  </si>
  <si>
    <t>Pending consideration</t>
  </si>
  <si>
    <t>n/a - principle of development not unacceptable through permission</t>
  </si>
  <si>
    <t>Refused permission</t>
  </si>
  <si>
    <t xml:space="preserve">Prior appoval not required (10 December 2020) and development may proceed in accordance with the details. </t>
  </si>
  <si>
    <t>Application refused. Note same site duplicate to 17/04378/FUL consented for demolition and replacement of 5 flats. This should be deleted.</t>
  </si>
  <si>
    <t>Application withdrew.</t>
  </si>
  <si>
    <t>Principle of development not unacceptable</t>
  </si>
  <si>
    <t>Refused application and appeal dismissed.  Major policy constraints in terms of loss of D1 community use, residential on ground floor within retail centre, and living standards (see Inspector's report). Can keep in but 'potentially deliverable'.</t>
  </si>
  <si>
    <t>Allowed on appeal APP/Q5300/W/18/3203953, and subsequent details application 20/01344/CND in consideration.</t>
  </si>
  <si>
    <t xml:space="preserve">Granted with conditions on 28 Feb 2020, and subsequent detailed application 20/01326/CND approved in Dec 2020. Note the capacity involves loss of 1 C3. </t>
  </si>
  <si>
    <t>21/04817/FUL</t>
  </si>
  <si>
    <t>21/04020/FUL</t>
  </si>
  <si>
    <t>21/02546/FUL</t>
  </si>
  <si>
    <t>22/00641/PMA</t>
  </si>
  <si>
    <t>21/02495/FUL</t>
  </si>
  <si>
    <t>Clock Parade _x000D_London Road_x000D_Enfield_x000D_EN2 6JG</t>
  </si>
  <si>
    <t>Commercial Premises_x000D_179 Hertford Road_x000D_Enfield_x000D_EN3 5JH_x000D_</t>
  </si>
  <si>
    <t>368 Cockfosters Road_x000D_Barnet_x000D_EN4 0JT_x000D_</t>
  </si>
  <si>
    <t>59-61 Main Avenue_x000D_Enfield_x000D_EN1 1DS_x000D_</t>
  </si>
  <si>
    <t>Redevelopment of site including part demolition and rebuild to create a four storey building and a part five /part two storey building to comprise 41 net additional residential units with commercial floorspace at ground floor level, an enlarged basement c</t>
  </si>
  <si>
    <t>Redevelopment of site and erection of 6 storey building with basement level to provide 38 self contained residential units (C3) and 2 commercial units on the ground floor.</t>
  </si>
  <si>
    <t>Redevelopment of site and erection of a 2/3 storey block of 14 flats together with landscaping and parking.</t>
  </si>
  <si>
    <t>Demolition of existing garages and other single storey buildings, and the erection of a part 4, part 3 and part 2 storey block consisting of 12 new dwellings with associated parking, landscaping and cycle storage.</t>
  </si>
  <si>
    <t>Prior approval for change of use of the first and second floors from offices (Use Class E) to 13 self-contained residential apartments (Use Class C3).</t>
  </si>
  <si>
    <t>Principle of development being tested through permission</t>
  </si>
  <si>
    <t>Principle of development not unacceptable in application process</t>
  </si>
  <si>
    <t>Use of premises as 2 self-contained flats.</t>
  </si>
  <si>
    <t>Use of property as 5 self-contained flats.</t>
  </si>
  <si>
    <t>Use of premises as 4no. self-contained flats.</t>
  </si>
  <si>
    <t>Use of premises as 3 self-contained flats.</t>
  </si>
  <si>
    <t>Use of premises as 6 self-contained flats.</t>
  </si>
  <si>
    <t>Use of ground floor as a self contained flat for over 4 years.</t>
  </si>
  <si>
    <t>Use of rear of ground floor as a 1x self-contained flat.</t>
  </si>
  <si>
    <t>Use of the outbuilding as a self-contained annexe.</t>
  </si>
  <si>
    <t>Use of premises as 2 self-contained flats._x000D_</t>
  </si>
  <si>
    <t>Use of premises as self-contained flat.</t>
  </si>
  <si>
    <t>Use of premises as 5 self-contained flats.</t>
  </si>
  <si>
    <t>Use of premises as 2 self-contained flats above ground floor shop._x000D_</t>
  </si>
  <si>
    <t>Conversion of single family dwelling house into 2 x self-contained flats.</t>
  </si>
  <si>
    <t>Conversion of 1 bedroom self-contained  flat into 2 bedroom self-contained flat.</t>
  </si>
  <si>
    <t>Use of the property as 6 self contained flats.</t>
  </si>
  <si>
    <t>Conversion of single family dwelling house into 4 self-contained flats.</t>
  </si>
  <si>
    <t>Use of property as 8 self-contained flats.</t>
  </si>
  <si>
    <t>Use of premises as 2 self-contained flats</t>
  </si>
  <si>
    <t>Use of premises as 2no. self-contained flats (2 ground floor flats) - 171 and 171a Victoria Road.</t>
  </si>
  <si>
    <t>Use of property as two self-contained flats.</t>
  </si>
  <si>
    <t>Use of premises as 4 self-contained flats.</t>
  </si>
  <si>
    <t>Residential development of land (Permission in Principle) for the erection of  up to 5 single family dwellings.</t>
  </si>
  <si>
    <t>Removal of the Beck House slab and associated ground works on Upton Road and construction of 134 residential dwellings (Use Class C3) and up to 188sqm flexible commercial floorspace (Use Class E) comprising buildings up to 7 storeys in height, and the cha</t>
  </si>
  <si>
    <t xml:space="preserve">Hybrid planning application (part detailed /part outline) for the comprehensive redevelopment of the Exeter Road Estate for up to 129 additional residential dwellings (Use Class C3) and associated works comprising: _x000D__x000D_Detailed planning application for the </t>
  </si>
  <si>
    <t>Redevelopment and sub-division of site to provide 2 x two-storey semi detached dwelling houses involving associated parking, cycle parking,refuse storage and landscaping (OUTLINE- All matters reserved).</t>
  </si>
  <si>
    <t>Conversion of single family dwelling house into 2 self-contained flats involving rear dormer with Julliette balcony and front rooflights, conversion of garage into a habitable room involving alterations to front elevation, new access door to first floor s</t>
  </si>
  <si>
    <t>Erection of a three storey block of 5no self-contained flats with associated parking and amenity space.</t>
  </si>
  <si>
    <t>Conversion of existing dwelling into 5 self-contained flats, involving single storey side and rear extensions with terraces at first and second floor together with car parking spaces, cycle parking, and refuse storage facilities.</t>
  </si>
  <si>
    <t>Conversion of single family dwelling house into 4 x self-contained flats involving part single, part 2-storey side and rear extension, single storey rear extension, rear dormer comprising front and side rooflights, conversion of garage into a habitable ro</t>
  </si>
  <si>
    <t>Conversion of single family dwelling house into 2 x self-contained flats involving part single, part 2-storey rear extension together with new front and side boundary wall, associated parking, landscaping, bike and refuse storage.</t>
  </si>
  <si>
    <t>Conversion from 2no. x self-contained flats into a single family dwelling</t>
  </si>
  <si>
    <t>Sub-division of site and erection of an end-of-terraced 2-storey dwelling house involving first floor side and rear extension together with associated parking and bins.</t>
  </si>
  <si>
    <t>Rear outbuilding at first floor level with undercroft parking to provide 1 self-contained flat.</t>
  </si>
  <si>
    <t>Erection of a part 1, part 2, part 3 and part 4 residential block of 9Nos. self-contained flats with associated refuse and cycle storage.</t>
  </si>
  <si>
    <t>Erection of a block of 9 self contained flats together with parking, amenity space, bin and cycle store.</t>
  </si>
  <si>
    <t>Erection of two storey single family dwelling with car parking to front.</t>
  </si>
  <si>
    <t>Extension to second floor at rear involving roof terrace and reconfiguration of existing flat to provide 1 additional self-contained flat together with external alterations and cycle parking.</t>
  </si>
  <si>
    <t>Sub-division of site and conversion of single family dwelling house into 2 semi-detached single family dwelling houses, involving part single, part 2 storey side and rear extension, together with 2 x rear dormers to facilitate a roof extension, rooflights</t>
  </si>
  <si>
    <t>Conversion of single family dwelling house into 3 self-contained flats involving part single, part 2-storey rear/side extension, extension to roof with new front and rear rooflights, new front entrance porch together with vehicular access.</t>
  </si>
  <si>
    <t>Creation of 7Nos. self-contained residential units (comprising 4Nos. new units and 3Nos. replacement units) involving a second-floor extension (Blocks D &amp; E), rear extension to Block B together with new landscaping, cycle store, bin store and other associ</t>
  </si>
  <si>
    <t>Change of use of first floor and loft space from storage into 1 self-contained flat.</t>
  </si>
  <si>
    <t>Extension and conversion to rear of third floor/roofspace level incorporating mansard roof and 1No. self-contained flat.</t>
  </si>
  <si>
    <t>Conversion of loft space of Block I, H and G into 3 self-contained flats, involving front and rear dormers and window to side with associated car parking, cycle and refuse storage.</t>
  </si>
  <si>
    <t>Demolition of garage and part single, part two storey side extension, new first floor and rooms within roof space with roof dormers and rooflights to form a six (6) bed family dwelling.</t>
  </si>
  <si>
    <t>Change of use of existing ground floor flat from C3 to E(e) to enable the enlargement of the existing dental practice.</t>
  </si>
  <si>
    <t>Redevelopment of site by erection of single storey detached bungalow together with associated parking and bin storage.</t>
  </si>
  <si>
    <t>Single storey rear extension to ground floor veterinary practice, together with conversion of upper floor maisonette into 2x self-contained flats involving rear dormer at rear and creation of 1st floor terrace at rear with associated cycle and refuse stor</t>
  </si>
  <si>
    <t>Change of use from C2 to 2no flats facilitated by the erection of a first floor rear extension, rear dormer and external alterations _x000D_</t>
  </si>
  <si>
    <t>Redevelopment of site and erection of a 2-storey block of 5 x self-contained flats involving first and second floor terraces, associated parking, refuse  storage and landscaping.</t>
  </si>
  <si>
    <t>Erection of crown roof to provide 1x self contained flat in the roof space, 2 storey side staircase extension and erection of replacement detached garages.</t>
  </si>
  <si>
    <t>Demolition of existing dwelling to allow for redevelopment of site by the erection of a detached two-storey dwellinghouse with rooms in roof, integral garage and front and rear dormers.</t>
  </si>
  <si>
    <t>Sub-division of site and erection of two storey end terrace dwellinghouse with associated parking and bin store.</t>
  </si>
  <si>
    <t>Conversion of single family dwelling house into 2 self-contained flats involving single storey side extension and part single, part 2-storey rear extension, with private amenity space at rear and associated cycle parking.</t>
  </si>
  <si>
    <t>Sub-division of site erection of an end-of-terrace 2-storey dwelling house (PART RETROSPECTIVE)</t>
  </si>
  <si>
    <t>Demolition of existing property and erection of building with commercial unit (Class E) on the ground floor and 4 self contained flats on the upper floors.</t>
  </si>
  <si>
    <t>Change of use of first floor from office space (E(g)(i)) to 1 x self-contained flat (C3) with terrace amenity space involving timber screening and rooflights together with alterations to fenestrations to front and rear elevation.</t>
  </si>
  <si>
    <t>Erection of a 2-storey detached dwelling house with associated car and cycle parking.</t>
  </si>
  <si>
    <t>Sub-division of site and erection of an end-of-terraced 2-storey dwelling house involving cycle and bin store together with extension to roof and alterations to fenestration at rear to existing property.</t>
  </si>
  <si>
    <t>Conversion of a single family dwelling house into 3 self-contained flats with associated refuse and cycle storage, together with installation of 3 solar panels.</t>
  </si>
  <si>
    <t>Sub-division of two existing flats on the first and second floor and the conversion of roof space to include the construction of dormers with rooflights to provide 4Nos. additional self-contained flats together with cycle parking, refuse and recycling.</t>
  </si>
  <si>
    <t>Sub-division of site and erection of an end-of-terraced 2-storey dwelling house with associated landscaping, parking, bin store and amenity space.</t>
  </si>
  <si>
    <t>Conversion of 3 garages into 1 x self contained dwelling involving single storey side extension.</t>
  </si>
  <si>
    <t>Sub-division of site and erection of an end-of-terrace dwelling together with associated car and cycle parking and bins.</t>
  </si>
  <si>
    <t>Outbuilding at rear for first floor flat (RETROSPECTIVE).</t>
  </si>
  <si>
    <t>Subdivision and conversion of property into 2x dwellinghouses (Use Class C3) involving part gable end roof extension_x000D_with front and rear dormers to side extension, vehicular access, landscaping and ancillary works.</t>
  </si>
  <si>
    <t>Change of use of building from residential Class C3 to offices (Class E) together with electric vehicle charging point.</t>
  </si>
  <si>
    <t>Conversion of single family dwelling house into 2 self-contained flats, involving single storey rear extension, conversion of garage into habitable room involving alterations to front elevation and rear dormer and front rooflights together with bin and bi</t>
  </si>
  <si>
    <t>Redevelopment of site by the erection of a detached 3-storey block of 6 x self-contained flats involving accommodation in roof space and balconies together with associated parking, landscaping and bin store.</t>
  </si>
  <si>
    <t xml:space="preserve">Conversion of single family dwelling house into 2 x self-contained flats comprising part single, part 2-storey front and rear extension involving front entrance porch and alterations to fenestrations together with new canopy, metal staircase and new side </t>
  </si>
  <si>
    <t>Conversion of single family dwelling into 2 x self contained flats.</t>
  </si>
  <si>
    <t>Sub-division of site and erection of a 2- storey dwelling house with associated car and cycle parking</t>
  </si>
  <si>
    <t>Conversion of the ground &amp; first floor 5-bedroom maisonette into 2no self-contained residential flats. (comprising 1 x 4 bed unit, 1 x 1 bed unit with a patio).</t>
  </si>
  <si>
    <t>Demolition of existing buildings and phased redevelopment of site by erection of two detached dwellinghouses with basements and ancillary works.</t>
  </si>
  <si>
    <t>Sub-division of site and erection of an end-of-terraced 2-storey, dwelling house with associated car parking and cycle and refuse storage, together with part single, part 2-storey rear extension to existing dwelling house.</t>
  </si>
  <si>
    <t>Subdivision of site and erection of a 2-storey single family dwelling involving single storey rear extension with associated parking and refuse storage.</t>
  </si>
  <si>
    <t>Conversion of single family dwelling house into 2Nos. self-contained flats with private amenity space together with alterations to front elevation.</t>
  </si>
  <si>
    <t>Construction of an additional floor (Third Floor) to provide 4no. self-contained flats with associated sheltered cycle parking, refuse/recycle store and car parking. _x000D_</t>
  </si>
  <si>
    <t>Construction of additional storey together with internal alterations to create 3x self-contained flats.</t>
  </si>
  <si>
    <t>Redevelopment of site involving removal of 2 disused tennis courts and subdivision of site to provide 4 single family dwellings together with refuse and bicycle storage.</t>
  </si>
  <si>
    <t>Redevelopment of site by the erection of 4(nos) 2-storey dwelling houses at rear, with associated parking and landscaping.</t>
  </si>
  <si>
    <t>Demolition of existing dwelling and erection of a four storey dwelling including a basement, integral garage, accomodation in roof space, with front and rear dormers and all external works.</t>
  </si>
  <si>
    <t>Erection of three storey building to provide three two-bedroom apartments with associated bin and cycle storage.</t>
  </si>
  <si>
    <t>Conversion of single-family dwelling house into 2Nos. dwelling houses, involving 2 storey rear extension and 1st floor side extension, together with associated sub-division of site to provide private amenity space at rear and formation of a new pedestrian</t>
  </si>
  <si>
    <t>Sub-division of site and erection of 2-storey, 2-bed dwellinghouse, with single storey rear extension to original address.</t>
  </si>
  <si>
    <t>Redevelopment of site involving demolition of Nos.63 &amp; 65 Bramley Road, construction of a new road and erection of 8Nos. single family dwellings with associated landscaping, amenity space, bin storage and cycle parking.</t>
  </si>
  <si>
    <t>Conversion of existing house into 2 self-contained flats, with part single, part two-storey rear extensions, together relocation of front entrance to side elevation, with associated parking, cycle storage, refuse and recycling bins.</t>
  </si>
  <si>
    <t>Redevelopment of the site with a two-storey single family dwelling, with accommodation in the roof space.</t>
  </si>
  <si>
    <t>Sub-division of site and erection of a 2-storey end-of-terrace dwelling house at side, with rear dormer, hip-to-gable and front rooflights(PART RETROSPECTIVE).</t>
  </si>
  <si>
    <t>Conversion of single family dwelling house into 2 self-contained flats, involving part single, part 2-storey rear extension with associated parking, cycle and refuse storage.</t>
  </si>
  <si>
    <t>Demolition of existing yard structures and erection of a dwelling house.</t>
  </si>
  <si>
    <t>Sub-division of the site and construction of an end of terraced 2-storey, 3-bed dwelling house with demolition of garage at side, single storey rear extension and roof extension involving hip-gable extension and rear dormer window.</t>
  </si>
  <si>
    <t>Conversion of single family dwellinghouse into 2 x self-contained flats, together with widening of existing vehicular access, associated car and cycle parking with refuse storage.</t>
  </si>
  <si>
    <t>Subdivision of single family dwelling house into 2 self-contained dwellings involving erection of front porch, provision of car and cycle parking and associated works. (PART RETROSPECTIVE).</t>
  </si>
  <si>
    <t>Sub-division of site to create end-of-terrace dwellinghouse in connection with part-single, part-two storey side and rear extensions and a single storey front extension to the existing property.</t>
  </si>
  <si>
    <t>Sub-division of site and erection of 1No. end-of-terrace dwelling with private amenity space and associated car and cycle parking involving part single, part 2-storey rear and 2-storey side extension and front porch to existing dwelling.</t>
  </si>
  <si>
    <t>Sub-division of site and erection of an end-of-terraced 2-storey dwelling house, with associated amenity space and construction of hardstanding, involving demolition of existing garage.</t>
  </si>
  <si>
    <t>Erection of a three storey block of 6no self-contained flats with associated parking and amenity space.</t>
  </si>
  <si>
    <t>Erection of a 2-storey single family dwelling house with rooms in roof space, front, side and rear dormers, creation of basement level incorporating swimming pool and refuse and cycle storage at front.</t>
  </si>
  <si>
    <t>Erection of a 2-storey detached single family dwelling with carport, bicycle and refuse storage with amenity space.</t>
  </si>
  <si>
    <t>Redevelopment and sub-division of site to provide 2 x two-storey semi detached dwelling houses, involving associated parking, cycle parking, refuse storage and landscaping.</t>
  </si>
  <si>
    <t>Sub-division of site and erection of an end-of-terraced 2-storey dwelling house with associated car parking at rear.</t>
  </si>
  <si>
    <t>Demolition of existing two storey dwelling and for the redevelopment of a two storey property with basement and accommodation in roofspace, for the provision of 6 self containted units; with access via a crossover.</t>
  </si>
  <si>
    <t>Redevelopment of site and erection of a 2-storey single family dwellinghouse, involving basement level, accommodation in roofspace and a vehicle crossover.</t>
  </si>
  <si>
    <t>Sub-division of site and erection of a two-storey dwellinghouse at side with private amenity space and associated cycle parking, together with single storey rear extension to existing dwelling.</t>
  </si>
  <si>
    <t>Conversion of single family dwelling house into two self-contained units, with replacement of single storey side extension.</t>
  </si>
  <si>
    <t>Conversion of single family dwelling house into 2no. self-contained flats.</t>
  </si>
  <si>
    <t>Conversion of uppers floors to form 3 x self contained flats together with two storey rear extension to provide additional store and office space for the ground floor retail unit with relocation of external stairs at rear/side.</t>
  </si>
  <si>
    <t>Demolition of existing garages and erection a part three storey, part two storey building to provide 9 self-contained flats with associated disabled parking space, refuse and cycle parking.</t>
  </si>
  <si>
    <t>Sub-division of site for 2-storey dwelling house, erection of first floor rear and side extension together with associated garden, parking and bins (PART RETROSPECTIVE)</t>
  </si>
  <si>
    <t>Conversion of single family dwelling house into 2 x self contained flats, with increase in roof height to create accommodation in roofspace, involving front and rear dormers, alterations to side fenestration and provision of cycle parking.</t>
  </si>
  <si>
    <t>Conversion of 2 x self contained flats into a single family dwelling, involving rear dormer and alterations to windows in rear courtyard.</t>
  </si>
  <si>
    <t>Subdivision of site and erection of an end-of-terraced 2-storey single family dwelling, involving a single storey side infill extension,front rooflights, with new vehicular access and associated bicycle and refuse storage.</t>
  </si>
  <si>
    <t>Sub-division of site and erection of 1No. end-of-terrace dwelling involving part single, part 2 storey side extension, single storey rear extension and front porch (to existing dwelling), together with vehicular access and hardstanding._x000D_</t>
  </si>
  <si>
    <t>Redevelopment of site by the erection of a 3-storey block of 6 self-contained flats.</t>
  </si>
  <si>
    <t>Demolition of existing block of garages and redevelopment of site with 2Nos. 3-storey terrace dwellinghouses and solar panels on roof._x000D__x000D_</t>
  </si>
  <si>
    <t>Change of use of part ground floor from retail (Class A1) to residential (Class C3) to form a 3 bed self-contained flat on the ground, 1st and 2nd floor.</t>
  </si>
  <si>
    <t>Sub-division of the sites and erection of two additional 2-storey bed dwellings (revised design).</t>
  </si>
  <si>
    <t>Redevelopment of site involving demolition of existing dwelling and erection of 2 storey single family dwelling with new front boundary wall and gates.</t>
  </si>
  <si>
    <t>Part single, part 2-storey rear extension, first floor side extension, with first floor balustrade at rear, addition of front and side rooflights and additional windows to both side elevations to provide 3 no additional self-contained flats.</t>
  </si>
  <si>
    <t>Redevelopment of site and erection of 3 x 2-storey single family dwelling houses, with rear dormer windows, private amenity space and cycle and refuse stores.</t>
  </si>
  <si>
    <t>Redevelopment of site involving demolition of existing buildings and the construction of a part 2, part 3 storey block of 5 flats.</t>
  </si>
  <si>
    <t>Amalgamation of 2 self contained flats into 1 residential house.</t>
  </si>
  <si>
    <t>Prior approval for change of use of part ground floor and first floor  from retail (Class E) to 2 self contained flats (Class C3).</t>
  </si>
  <si>
    <t>Change of use of the first and second floors from offices (Use Class E) to 10 self-contained residential apartments (Use Class C3).</t>
  </si>
  <si>
    <t>Prior approval for change of use of ground floor from retail (Class E) to a self contained flat (Class C3).</t>
  </si>
  <si>
    <t>Prior approval for change of use from industrial unit (Class E) to 4 self contained flats (Class C3).</t>
  </si>
  <si>
    <t>Prior approval for construction of one additional storey to provide 5 Nos. self-contained flats to existing block of flats.</t>
  </si>
  <si>
    <t>Prior approval for construction of 1 x additional floors to each block to provide 5 self-contained flats.</t>
  </si>
  <si>
    <t>Prior approval for construction of 1x additional floor to provide 4Nos. self-contained flats to the existing block of flats.</t>
  </si>
  <si>
    <t>Prior approval for construction of 1x additional floor to front of building to provide 8 self-contained flats to the existing block of flats.</t>
  </si>
  <si>
    <t>Prior approval for construction of two additional floors to existing building to provide 9 self-contained flats, to a maximum additional height of 6.52m (proposed total height of building 17.8m).</t>
  </si>
  <si>
    <t>Change of use of first floor from business (Use Class E) to a self-contained flat (Use Class C3) with associated alterations.</t>
  </si>
  <si>
    <t>Use of Block C as a House in Multiple Occupation (HMO) for 7 persons (sui generis)</t>
  </si>
  <si>
    <t>Use of property as house of multiple occupation (HMO) (Class C4).</t>
  </si>
  <si>
    <t>Change of use from single family dwelling house (Use Class C3) to House in Multiple Occupation (Use Class C4)</t>
  </si>
  <si>
    <t>Alterations to internal layout of existing House in Multiple Occupation for up to 6 residents.</t>
  </si>
  <si>
    <t>Change of use from Use Class C3 (dwelling house) to Use Class C4 (house in multiple occupation) (RETROSPECTIVE).</t>
  </si>
  <si>
    <t>Change of use from dwellinghouse (C3) to House in Multiple Occupation (HMO) for up to 6 people (C4). _x000D_</t>
  </si>
  <si>
    <t>Change of use from a single dwelling house (class C3) to a house of multiple occupation (HMO) (class C4) for upto 6 residents.</t>
  </si>
  <si>
    <t>Change of use of first and second floors from self-contained unit (C3 - residential dwelling) to House in Multiple Occupation (C4 - HMO) [RETROSPECTIVE].</t>
  </si>
  <si>
    <t>Use of property for five people living together as a single household and receiving care (C3b) together with internal alterations and ground floor rear window replacement.</t>
  </si>
  <si>
    <t>Use of residential premises as supported housing for up to 5 people living together as a single household and receiving care (C3b).</t>
  </si>
  <si>
    <t>Change of use from Use Class C3 (dwelling house) to Use Class C3(b) (supported shared housing).</t>
  </si>
  <si>
    <t>Use of residential premises (C3 (b)) as supported housing for up to 5 people living together as a single household and receiving care.</t>
  </si>
  <si>
    <t>Use of residential premises (C3 (b) as supported housing for up to 6 people living together as a single household and receiving care.</t>
  </si>
  <si>
    <t>Use of residential premises (C3(b) as supported housing for up to 6 people living together as a single household and receiving care, involving alerations to rear fenestrations.</t>
  </si>
  <si>
    <t>Erection of part 3, part 4 storey building to provide extra care apartments in the form of 70 flats (64x1 bed and 6x2 bed) with courtyards, communal facilities including lounge, multi-use hobby room, laundry, hairdresser / wellbeing room, mobility scooter</t>
  </si>
  <si>
    <t>Redevelopment of site involving demolition of existing hotel and erection of a three-storey care-home (C2 use) with 92 rooms and 64 residential dwellings.</t>
  </si>
  <si>
    <t>Conversion of a self-contained first floor flat into 2Nos. self-contained flats.</t>
  </si>
  <si>
    <t>Sub-division of site and erection of a single storey detached dwelling house at rear involving accommodation in roof space with associated landscaping and car parking.</t>
  </si>
  <si>
    <t>Sub-division of site and erection of an end-of-terraced 2-storey, dwelling house together with landscaping and associated cycle and car parking.</t>
  </si>
  <si>
    <t>45 Park Road Enfield EN3 6SP</t>
  </si>
  <si>
    <t>8 Roedean Close_x000D_Enfield_x000D_EN3 5QR</t>
  </si>
  <si>
    <t>Demolition of two dwellings and construction of 10 self contained flats OUTLINE- All Matters reserved.</t>
  </si>
  <si>
    <t>Creation of a part third and fourth floor to both blocks to provide a total of 8 self contained units with associated parking involving electric vehicle charging point.</t>
  </si>
  <si>
    <t>Redevelopment of site involving demolition of church hall and construction of a part 5 and part 6 storey apartment building to provide 28 self contained units with associated external works.</t>
  </si>
  <si>
    <t>Demolition of existing public house (sui-generis) and construction of part 3, part 4, part 5 storey residential building (Class C3) with ground floor public house (Use Class E / Sui-generis) and associated cycle and car parking, refuse storage and externa</t>
  </si>
  <si>
    <t>Erection of 3 storey building comprising of 6 self-contained flats with associated parking, refuse store, cycle store and landscaping.</t>
  </si>
  <si>
    <t>Reduced capacity refused application</t>
  </si>
  <si>
    <t>Refused permission (major) but potentially suitable achievable</t>
  </si>
  <si>
    <t xml:space="preserve">Refused on 21 Nov 2018. Application for additional top floor. Capacity below 5 unit. Move to different tab and treat as windfall should future schemes be granted. </t>
  </si>
  <si>
    <t xml:space="preserve">Refused and appeal dismissed 19/00013/REFUSE on 09 Jul 2019. Site size under HELAA threshold. Move to different tab and treat as windfall should future  schemes be granted. </t>
  </si>
  <si>
    <t>A2 to A3. not resi nor emp. Irrelevant to HELAA</t>
  </si>
  <si>
    <t>Refused. Appeal lodged awaiting for decision. In the meanwhile a subsequent application was submitted  (and refused) in 2021, indicating live market interest and site being available. Site above 0.05 ha threshold. To keep in but change to 'developable' (Sept 2022)</t>
  </si>
  <si>
    <t xml:space="preserve">Refused and appeal dismissed 19/00078/REFUSE on 23 Jul 2019. under threshold. </t>
  </si>
  <si>
    <t>Refused 19 Feb 2021. subsequent application also refused. Appeal dismissed. Current interest and site available however capacity under threshold. To treat as windfall.</t>
  </si>
  <si>
    <t>111 Vicars Moor Lane London N21 1BL</t>
  </si>
  <si>
    <t>20/00840/FUL; 22/00915/FUL</t>
  </si>
  <si>
    <t>PP-08682627; 20/01343/PRJ</t>
  </si>
  <si>
    <t>20/01343/PRJ approved 24 June 2020 for 63 units.</t>
  </si>
  <si>
    <t>PP-08601612; 20/03127/FUL</t>
  </si>
  <si>
    <r>
      <t xml:space="preserve">Refused on </t>
    </r>
    <r>
      <rPr>
        <b/>
        <sz val="11"/>
        <rFont val="Calibri"/>
        <family val="2"/>
        <scheme val="minor"/>
      </rPr>
      <t>27 Apr 2020. move to different tab and treat as windfall. Below HELAA capacity threshold (5 units)</t>
    </r>
  </si>
  <si>
    <t>PP-08777394; 20/01769/FUL</t>
  </si>
  <si>
    <t>PP-08746655; 20/01831/FUL</t>
  </si>
  <si>
    <t>wrong use class - permission for 3 units of sole B1 use, not C3. Need to move to employment. Checked application form - 149sqm B1a, under threshold. To delete.</t>
  </si>
  <si>
    <t>PP-08780079; 20/01892/FUL</t>
  </si>
  <si>
    <t>Refused application (Change of use of 1st floor from office (Class B1a) to 4Nos. 1 bed &amp; 1No. 2bed self-contained residential flats (Class C3), together with rooflights and rear dormer to provide a habitable roofspace.)</t>
  </si>
  <si>
    <r>
      <t>Granted 11 Jan 2022. already included in Ref</t>
    </r>
    <r>
      <rPr>
        <sz val="12"/>
        <color rgb="FFFF0000"/>
        <rFont val="Tahoma"/>
        <family val="2"/>
      </rPr>
      <t xml:space="preserve"> 20/01920/FUL</t>
    </r>
    <r>
      <rPr>
        <sz val="12"/>
        <color rgb="FF333333"/>
        <rFont val="Tahoma"/>
        <family val="2"/>
      </rPr>
      <t xml:space="preserve">. Also in GLA live list.HELAA </t>
    </r>
    <r>
      <rPr>
        <sz val="12"/>
        <color rgb="FFFF0000"/>
        <rFont val="Tahoma"/>
        <family val="2"/>
      </rPr>
      <t>To supersede records. 'deliverable'</t>
    </r>
  </si>
  <si>
    <t>Residential (Refused but  appeal 20/00096/REFUSE alloweed on 02 Dec 2020, for Conversion of single family dwelling house into 2 self-contained flats (1 x 1 bed, 1 x 3 bed) including rear dormer and single storey rear extension (Part Retrospective))</t>
  </si>
  <si>
    <t>This application was refused on 23.12.2020. However later application on same site 21/01569/FUL Granted with conditions 19 Apr 2022. latest pp already in HELAA and GLA with correct capacity. To delete record</t>
  </si>
  <si>
    <t xml:space="preserve">amend reference to 20/03198/PAB. Prior approval required permission refused. Unsatifying accessible off street parking. Site under 0.05 threshold. Suggest to remove. </t>
  </si>
  <si>
    <t>Refused application (Demolition of existing garages and building and erection of a part 2, part 3 and part 4 storey block of 12 self contained units with associated parking, landscaping and cycle storage.)</t>
  </si>
  <si>
    <r>
      <t xml:space="preserve">Refused. Appeal dismissed 20/00044/NONDET on 15 Feb 2022. officers rept suggested major constraints on design, location, mix, impact on resi amenity, noise. Site is currently vacant previously car repair and parking storage. PINS inspector considered affordable housing not suitably provided and effect on parking and highways inadequant, however satisfied with design which would not harm character and appearance of the area. Overall site has development opportunity, perhaps for 9 units (under threshold for affordables plus more space for parking provision). </t>
    </r>
    <r>
      <rPr>
        <sz val="11"/>
        <color rgb="FFFF0000"/>
        <rFont val="Calibri"/>
        <family val="2"/>
        <scheme val="minor"/>
      </rPr>
      <t>HELAA to change capacity from 12 to 9, developable.</t>
    </r>
  </si>
  <si>
    <t>application refused 12 Jan 2021. In principle issue i.e. loss of employment space among other issues. Amend assessment to be potentially developable</t>
  </si>
  <si>
    <t>Refused (Demolition of existing warehouse/office building and erection of 9no. self-contained flats and one office (Use Class A2) within a 4-storey building with associated cycle storage, parking and amenity area.)</t>
  </si>
  <si>
    <t>n/a - consent refused</t>
  </si>
  <si>
    <t xml:space="preserve">refused. Same site approved 16 Dec 2021 for 6 flats 21/03649/FUL Demolition of existing 2 storey cottage and erection of a part 1, part 2 and part 3 storey block of 6 apartments with associated parking and landscaping. Already on HELAA and GLA live list. </t>
  </si>
  <si>
    <t>Prior approval was required and refused. Subsequent full application 17/00349/FUL for retrospective 5 units also refused. Under size threshold. Treat as windfall.</t>
  </si>
  <si>
    <t xml:space="preserve">withdrew. No recent planning activities. Existing a pair of semi houses, proposal for 5, net 3. Despite site above threshold, this is a residential cul-de-sac of town house/ semi houses, tight plot. Best move tab and treat as windfall. </t>
  </si>
  <si>
    <t xml:space="preserve">Record to delete. Three entries in HELAA. 16/05536/FUL for 6 units refused. 16/03131/FUL withdrew. Latest permission 19/03321/FUL granted in Jan 2020 already in HELAA to add to GLA live list. See later. </t>
  </si>
  <si>
    <t>238 Hedge Lane London N13 5DA</t>
  </si>
  <si>
    <t>Conversion of existing dwelling house into two self-contained flats (1 x 3-bed and 1 x 1-bed)</t>
  </si>
  <si>
    <r>
      <t xml:space="preserve">Refused, appeal dismissed. Note this has been superceded by application 17/01821/FUL approved for 5 detached homes on 04 Jul 2017, which is both on HELAA and GLA live list. </t>
    </r>
    <r>
      <rPr>
        <sz val="11"/>
        <color rgb="FFFF0000"/>
        <rFont val="Calibri"/>
        <family val="2"/>
        <scheme val="minor"/>
      </rPr>
      <t>Superseded and move to different tab.</t>
    </r>
  </si>
  <si>
    <t xml:space="preserve">Refused in 2017. later application also refused 18/00153/FUL in July 2018 (for 6 self contained flats). Site under the size capacity, and likely to get under 5 units. Treat as windfall. </t>
  </si>
  <si>
    <t>Refused. Appeal dismissed 17/00109/REFUSE. Duplicate to 17/01821/FUL. Site already completed.</t>
  </si>
  <si>
    <t>Refused pp, on 19 Oct 2016. proposal for demolition of existing 5 resi units above a medical centre to create 14 units, net gain 9 units. It was refused for overbearing and adverse impact, and lack of affordable housing. checked googple street view, it does not feel likely concerns could be overcome without sign. scale down; on the ohter hand scale down would mean viability affected due to cost of demolition and development contribution. suggest to delete and treat as windfall if revised scheme be proposed.</t>
  </si>
  <si>
    <t xml:space="preserve">application wdn- capacity 7 units. Three entries in HELAA. 16/05536/FUL for 6 units refused. 16/03131/FUL withdrew. Latest permission 19/03321/FUL granted in Jan 2020 already in HELAA. See later. </t>
  </si>
  <si>
    <t>16/03131/FUL; 19/03321/FUL</t>
  </si>
  <si>
    <t xml:space="preserve">Refused on 27 Mar 2017, and appeal 17/00150/REFUSE dismissed on 21 Nov 2017. to keep in, change to developable. </t>
  </si>
  <si>
    <t>P14-00794PLA; 17/01262/NMA</t>
  </si>
  <si>
    <t xml:space="preserve">17/01918/FUL; 18/00645/FUL </t>
  </si>
  <si>
    <t>withdrew. No more recent history. Likely to be under capacity threshold. Treat as windfall.</t>
  </si>
  <si>
    <t>Refused, and appeal 18/00028/REFUSE was dismissed 06 Jul 2018. Site under threshold. Possible windfall</t>
  </si>
  <si>
    <r>
      <t xml:space="preserve">site superceded by </t>
    </r>
    <r>
      <rPr>
        <b/>
        <sz val="11"/>
        <color theme="1"/>
        <rFont val="Calibri"/>
        <family val="2"/>
        <scheme val="minor"/>
      </rPr>
      <t xml:space="preserve">19/00973/FUL, already completed. Included in HELAA and Live List completion. </t>
    </r>
  </si>
  <si>
    <t>18 Old Farm Avenue London N14 5QP</t>
  </si>
  <si>
    <t>Redevelopment and sub-division of site to provide 2x two-storey semi detached dwelling houses (2 x 4-bed), </t>
  </si>
  <si>
    <t>Refused in Dec 2017 due to loss of D2 reecreation and leisure. Site less than 0.05. windfall. Move to different tab</t>
  </si>
  <si>
    <t>Application refused. Later application for 4 flats conversion also refused, and appeal dismissed  19/00067/REFUSE. Even new development be allowed it's likely to be below threshold. To treat as windfall.</t>
  </si>
  <si>
    <t>18/01352/PRJ; 19/00702/PRJ</t>
  </si>
  <si>
    <t>Withdrew. Vacant land but below 0.05ha. Windfall. Move to different tab</t>
  </si>
  <si>
    <t xml:space="preserve">Refused and Superceded by 20/00382/FUL (371). Duplicate. </t>
  </si>
  <si>
    <t>Refused. Various refused applications and latest approval 22/00925/FUL (July 2022) for conversion into 2 flats. Windfall</t>
  </si>
  <si>
    <t>Redevelopment of site and erection of 2x 2-storey (3-bed) semi-detached dwellinghouses with accommodation in the roof space, associated parking and refuse storage, Repair Garage</t>
  </si>
  <si>
    <t>Garfield Road, Enfield, EN3 4RP</t>
  </si>
  <si>
    <t>Mixed Use residential (Allowed appeal - Change of use from residential (C3) to mixed use comprising residential (C3) with guest house and retreat (C1).)</t>
  </si>
  <si>
    <t>change from B1 to D1.</t>
  </si>
  <si>
    <t>ancillary use application</t>
  </si>
  <si>
    <t xml:space="preserve">change from A1 to D1. </t>
  </si>
  <si>
    <t>COU from A2 to A1/3</t>
  </si>
  <si>
    <t>COU resi gardens to D1.</t>
  </si>
  <si>
    <t>PP-08640824, LP550; 20/01815/FUL</t>
  </si>
  <si>
    <t>Duplicate. 21/03142/RE4 already included.</t>
  </si>
  <si>
    <t>Redevelopment of site and construction of community building, to provide nursery/pre-school, worship room, multi-purpose hall, cafe, meeting rooms with associated landscaping, parking and refuse storage.</t>
  </si>
  <si>
    <t>Change of use of ground floor from light industrial (Class B1) to homeless shelter (sui generis) for the period 1 April 2020 to 31 March 2021.</t>
  </si>
  <si>
    <t>Ancillary use of property by the residential occupier for business purposes in connection with chauffeur driven car hire</t>
  </si>
  <si>
    <t>Change of use of first floor from retail (Class A1) to cosmetic treatment clinic (sui generis)</t>
  </si>
  <si>
    <t>Demolition of outbuildings and erection of single storey building for B1 use</t>
  </si>
  <si>
    <t>Change of use of first floor from dental teaching facility to dental practice (D1) involving installation of lift. </t>
  </si>
  <si>
    <t>Single storey side extension to incorporate new shop (use class A1),</t>
  </si>
  <si>
    <t>Erection of 3 storey teaching block within existing courtyard and 2 storey temporary teaching block located on the MultiUse Games Area and Temporary Site Entrance on Bell Lane.</t>
  </si>
  <si>
    <t>COU from A1 to D2</t>
  </si>
  <si>
    <t>Alterations to existing warehouse involving subdivision into 3 x warehouses (B8) involving increase in roof height of the existing front roof.</t>
  </si>
  <si>
    <t>demolition</t>
  </si>
  <si>
    <t>Demolition of buildings C3b, C3c and C3e associated with the former Chase Farm Hospital Site located on Parcel B2</t>
  </si>
  <si>
    <t> Subdivision of site and erection of 1 x 3-bed end-of-terrace single-family dwelling, rear dormer and 2 x front roof lights, off-street parking to rear and associated landscaping to both properties</t>
  </si>
  <si>
    <t>23 Avondale Crescent Enfield EN3 7RY</t>
  </si>
  <si>
    <t>Change of use from retail unit (A1) to form part of existing residential unit (C3).</t>
  </si>
  <si>
    <t>Single storey rear extension and conversion of garages to provide 1x single family dwellinghouse at rear.</t>
  </si>
  <si>
    <t>Redevelopment of site and erection of a part 2, part 3-storey family dwelling (5-bedrooms) with associated landscaping and green roof</t>
  </si>
  <si>
    <t>2A Aylands Road Enfield EN3 6PN</t>
  </si>
  <si>
    <t>Change of use from single family dwellinghouse (C3) to Care home (C2) involving single storey side and rear extensions</t>
  </si>
  <si>
    <t>5 Orchardmede London N21 2DL</t>
  </si>
  <si>
    <t>Refused by SofS. Under threshold. Treat as windfall.</t>
  </si>
  <si>
    <t>81 Leighton Road Enfield EN1 1XW</t>
  </si>
  <si>
    <t> subdivision of site and erection of 1 x 2-bed end-of-terrace single-family dwellinghouse to side</t>
  </si>
  <si>
    <t>Change of use from a dwelling house (Class C3) to a house in multiple occupation (Class C4) for up to 6 individuals, with refuse and cycle storage.</t>
  </si>
  <si>
    <t>713, Hertford Road And Garage A Enfield EN3 6RZ</t>
  </si>
  <si>
    <t>Change of use of ground floor, from retail (Class A1) to 1 x 2-bed self contained flat (Class C3)</t>
  </si>
  <si>
    <t>84 Southbury Road Enfield EN1 1YB</t>
  </si>
  <si>
    <t>1 Rossdale Drive London N9 7LG</t>
  </si>
  <si>
    <t>Sub-division of site and erection of a 2-storey, 2-bed dwelling house at side.</t>
  </si>
  <si>
    <t>Redevelopment of site and erection of a 2-storey, 2-bed detached dwelling house.</t>
  </si>
  <si>
    <t>Land Rear Of 46-48 Gresham Close Enfield EN2 7AP</t>
  </si>
  <si>
    <t>72 Kingsfield Drive Enfield EN3 6UB</t>
  </si>
  <si>
    <t>Sub-division of site and erection of an end-of-terraced 2-storey, 2-bed dwelling house with associated parking, access arrangements and landscaping</t>
  </si>
  <si>
    <t>Erection of a 2-storey rear and side extension, with creation of second floor to provide 2 x 2-bed self-contained flats at first and second floors.</t>
  </si>
  <si>
    <t>632 Hertford Road Enfield EN3 5TD</t>
  </si>
  <si>
    <t>Olivia's Cleaners 368 Green Lanes Palmers Green London N13 5PE</t>
  </si>
  <si>
    <t>21 Latymer Way London N9 9UB</t>
  </si>
  <si>
    <t>Conversion of a single family dwelling into 2x self contained flats comprising 1 x 3-bed and 1 x 1-bed</t>
  </si>
  <si>
    <t>Land Rear Of 48-52 Graeme Road Enfield EN1 3UT</t>
  </si>
  <si>
    <t>Sub-division of site and erection of 2 x 4 bed single family dwelling with rooms in roof with associated amenity and parking</t>
  </si>
  <si>
    <t>88 Beaconsfield Road Enfield EN3 6AP</t>
  </si>
  <si>
    <t>Sub-division and conversion of property to provide 2x residential units, comprising 1 x 1-bed and 1 x 3-bed</t>
  </si>
  <si>
    <t>Conversion of single family dwellinghouse into 2x self-contained flats</t>
  </si>
  <si>
    <t>113 Chase Road London N14 4JU</t>
  </si>
  <si>
    <t>2A Oxford Gardens London N21 2AP</t>
  </si>
  <si>
    <t>Conversion of single family dwellinghouse into 2x self-contained flats, comprising 1 x 2-bed and 1 x 3-bed </t>
  </si>
  <si>
    <t>Conversion of single family dwelling house into 2 self-contained flats (1 x 3 bed, 1 x 1 bed) </t>
  </si>
  <si>
    <t>115 Stoneleigh Avenue Enfield EN1 4HH</t>
  </si>
  <si>
    <t>Rose Cottage Winchmore Hill Road London N21 1QA</t>
  </si>
  <si>
    <t>277 Great Cambridge Road Enfield EN1 1SQ</t>
  </si>
  <si>
    <t>Conversion of single family dwelling house into 2 self-contained flats involving single storey rear and part single, part 2-storey side extension.</t>
  </si>
  <si>
    <t>97 Chiswick Road London N9 7AP</t>
  </si>
  <si>
    <t>Sub-division and conversion of property into 2 x single family dwellings </t>
  </si>
  <si>
    <r>
      <t xml:space="preserve">duplicate record to </t>
    </r>
    <r>
      <rPr>
        <b/>
        <sz val="11"/>
        <color rgb="FFFF0000"/>
        <rFont val="Calibri"/>
        <family val="2"/>
        <scheme val="minor"/>
      </rPr>
      <t>PP-08644103. need to delete after importing relevant data fields.</t>
    </r>
  </si>
  <si>
    <t>554 Hertford Road Enfield EN3 5ST</t>
  </si>
  <si>
    <t>Change of use of rear ground floor from retail (A1) to a 1 studio flat residential unit (C3)</t>
  </si>
  <si>
    <t>54 Waggon Road Barnet EN4 0PP</t>
  </si>
  <si>
    <t>Demolition of existing dwelling to allow for redevelopment of site by the erection of a detached two-storey, 5-bed dwelling house with rooms in roof, integral garage and front and rear dormers.</t>
  </si>
  <si>
    <t>75A Mandeville Road Enfield EN3 6SJ</t>
  </si>
  <si>
    <t>Redevelopment of site involving demolition of existing light industrial unit (Class B1) and erection of a detached single storey 1 x bed residential dwelling.</t>
  </si>
  <si>
    <t>50 Addison Road Enfield EN3 5JT</t>
  </si>
  <si>
    <t>Sub-division of site and erection of an end-of-terrace two-storey 3 bedroom dwelling house and relocation of front door and single storey porch extension to both properties.</t>
  </si>
  <si>
    <t>1A Albany Road Enfield EN3 5UB</t>
  </si>
  <si>
    <t>Change of use of rear ground floor from retail (A1) to a studio flat (C3).</t>
  </si>
  <si>
    <t>50 Station Road Winchmore Hill London N21 3RA</t>
  </si>
  <si>
    <t>Conversion of single family dwelling house into 1x 1-bed and 1 x3 bed self-contained flats</t>
  </si>
  <si>
    <t>26 Friern Barnet Road N11 1NA</t>
  </si>
  <si>
    <t>Change of use from retail (A1) to 1 x 1-bed self-contained flat (C3).</t>
  </si>
  <si>
    <t>Extension of the existing dwelling to create 3x self-contained flats, comprising 1 x 1-bed and 2 x 2-bed, involving two storey side extension and rear dormers.</t>
  </si>
  <si>
    <t>135 Amersham Avenue London N18 1DZ</t>
  </si>
  <si>
    <t>Change of use from Use Class C3 (dwelling house) to supported living (C3(b)) for up to 6 people.</t>
  </si>
  <si>
    <t>374 Green Lanes N13 5PD</t>
  </si>
  <si>
    <t>Change of use of part ground floor from commercial (A1) to 1x studio flat (C3).</t>
  </si>
  <si>
    <t>40 Green Lanes London N13 6HT</t>
  </si>
  <si>
    <t>Erection of a part single, part 2 storey rear extension involving 1 x additional retail unit to ground floor with installation of shopfront and reconfiguration of first floor to provide 1 x 1 bed and 1 x 2 bed self contained flat together with railings at first floor to provide amenity space.</t>
  </si>
  <si>
    <t>Clockhouse Parade Mansions Green Lanes London N13 6BE</t>
  </si>
  <si>
    <t>Conversion of existing roof space into 3 x self-contained flats comprising (2 x 2 bed and 1 x studio), together with extension to roof with rear mansard construction, roof terraces, roof lights at front, upper level walkway and alteration to flat 8A to form a new stair from existing access deck.</t>
  </si>
  <si>
    <t>41 Millbrook Road London N9 7HY</t>
  </si>
  <si>
    <t>Use of property as 2x self-contained flats for over 4 years.</t>
  </si>
  <si>
    <t>2A Lion Road London N9 9DW</t>
  </si>
  <si>
    <t>Conversion of property into 1 x 2-bed self-contained flat involving two storey side extension.</t>
  </si>
  <si>
    <t>52 Browning Road EN2 0EN</t>
  </si>
  <si>
    <t>30 Bourne Hill London N13 4LH</t>
  </si>
  <si>
    <t>5 Melville Gardens London N13 6ES</t>
  </si>
  <si>
    <t>To fully complete part implemented ref: TP/94/0948 for conversion of existing single family dwelling house into 2 self-contained flats together with the erection of a 2- storey side extension to provide a four-bedroom house and garage involving extension of existing roof over, formation of rooms in roof space, installation of roof lights to front, side and rear, erection of single storey extension at rear and provision of 4 car parking spaces at the front and widening of vehicular access to classified road.</t>
  </si>
  <si>
    <t>Commercial Premises 105 Chase Side Enfield EN2 6NL</t>
  </si>
  <si>
    <t>Erection of a part 2, part 3-storey building operating as a D1 use with part ancillary A1 use at ground floor and associated on-site car parking, boundary treatments and highway works.</t>
  </si>
  <si>
    <t>65 New Park Avenue London N13 5ND</t>
  </si>
  <si>
    <t>Conversion of single dwelling into three self-contained flats (1x3bed, 1x2bed and 1xStudio).</t>
  </si>
  <si>
    <t>47 Churchbury Lane Enfield EN1 3UN</t>
  </si>
  <si>
    <t>Conversion of single-family dwelling into 3 x self-contained flats (1 x 3-bed, 1 x 2-bed and 1 x studio), involving a single-storey rear extension, roof extension including rear dormer and front and side rooflights, and associated alterations to accommodate cycle and bin stores and alterations to the landscaping.</t>
  </si>
  <si>
    <t>110 Bush Hill London N21 2BS</t>
  </si>
  <si>
    <t>Redevelopment of site and erection of 8 self contained flats (comprising 4 x 2 bed and 4 x 3 bed) with associated amenity space, landscaping and parking.</t>
  </si>
  <si>
    <t>Montagu Industrial Estate Enfield London N18 2NG</t>
  </si>
  <si>
    <t>106A Fox Lane London N13 4AX</t>
  </si>
  <si>
    <t>Redevelopment of site and erection of a 2-storey building with accommodation in the roof space comprising 4 x self-contained flats (2 x 1-bed, 1 x 2-bed, 1 x 3-bed) with associated communal amenity space, private amenity space, cycle parking and refuse storage.</t>
  </si>
  <si>
    <t>45 Leighton Road Enfield EN1 1XL</t>
  </si>
  <si>
    <t>Sub-division of site and erection of 2-storey property comprising 2 x self contained flats (1 x 1-bed, 1 x 2-bed), with first floor rear extension to No.45 Leighton Road.</t>
  </si>
  <si>
    <t>42 Elvendon Road London N13 4SJ</t>
  </si>
  <si>
    <t>Conversion of garage at rear into granny annexe ancillary to the existing use of the property as a single family dwellinghouse.</t>
  </si>
  <si>
    <t>Land Adjoining 39 Tewkesbury Terrace London N11 2LT</t>
  </si>
  <si>
    <t>Redevelopment of site and creation of a 2-storey, 2-bed dwelling house involving accommodation in roof space, together with cycle, and refuse storage with private amenity space.</t>
  </si>
  <si>
    <t>9 Blagdens Close London N14 6DE</t>
  </si>
  <si>
    <t>Conversion of single family dwelling into 3 self contained flats comprising (2 x 2 bed and 1 x 3 bed) with associated amenity and parking.</t>
  </si>
  <si>
    <t>2 Lansbury Road Enfield EN3 5NB</t>
  </si>
  <si>
    <t>Use of dwelling (C3) as a care home (C3(b)).</t>
  </si>
  <si>
    <t>217 Whittington Road London N22 8YW</t>
  </si>
  <si>
    <t>Change of use of ground floor front from retail (Class A1) to 1 x self-contained flat (Class C3).</t>
  </si>
  <si>
    <t>Vacant Land Rear Of 4 To 10 Totteridge Road EN3</t>
  </si>
  <si>
    <t>Residential development of land (Permission in Principle) for the erection of a dwellinghouse.</t>
  </si>
  <si>
    <t>387 Green Lanes London N13 4QX</t>
  </si>
  <si>
    <t>Conversion of first and second floors into 2 x self-contained flats (PART RETROSPECTIVE).</t>
  </si>
  <si>
    <t>677 Hertford Road Enfield EN3 6NH</t>
  </si>
  <si>
    <t>Conversion of single family dwelling house into 2 self-contained flats involving front entrance porch.</t>
  </si>
  <si>
    <t>First Floor Flat 93 Lancaster Road Enfield EN2 0DN</t>
  </si>
  <si>
    <t>Creation of first floor to provide 1 self-contained flat.</t>
  </si>
  <si>
    <t>100 St Peters Road London N9 8JN</t>
  </si>
  <si>
    <t>59A Lancaster Road Enfield EN2 0BU</t>
  </si>
  <si>
    <t>Change of use of ground floor rear from office (Class A2) to 1 x studio flat (Class C3).</t>
  </si>
  <si>
    <t>114 Pasteur Gardens London N18 1AW</t>
  </si>
  <si>
    <t>Erection of a 2-storey terraced dwellinghouse with associated parking.</t>
  </si>
  <si>
    <t>4 Hardwicke Road London N13 4SG</t>
  </si>
  <si>
    <t>Use of property as house of multiple occupation (HMO) (Use Class C4) for up to 6 people.</t>
  </si>
  <si>
    <t>2 Fotheringham Road Enfield EN1 1QF</t>
  </si>
  <si>
    <t>Sub-division of site and erection of an end-of-terrace 2-storey, 3-bed dwelling house with associated parking.</t>
  </si>
  <si>
    <t>119 Mandeville Road Enfield EN3 6SH</t>
  </si>
  <si>
    <t>Change of use from dwelling house (C3) to House in Multiple Occupation (HMO).</t>
  </si>
  <si>
    <t>Winchmore Hill Bowling Club Radcliffe Road London N21 2SD</t>
  </si>
  <si>
    <t>Demolition of bowling club changing room and storage shed and erection of replacement single storey changing and storage bowling Facility (Outline-Scale).</t>
  </si>
  <si>
    <t>69 Addison Road Enfield EN3 5JX</t>
  </si>
  <si>
    <t>Subdivision of site and erection of a 2-storey semi-detached dwellinghouse at side with amenity, off street parking and vehicular access via Platts Road together with new front entrance and porch to existing dwelling and alterations to off street parking and access.</t>
  </si>
  <si>
    <t>2 Wilmer Way London N14 7JB</t>
  </si>
  <si>
    <t>Sub-division of site and erection of an end of terrace 2-storey dwelling house involving 2-storey side and rear extension, single storey rear extension together with rear dormer with front and side rooflight and conversion of garage into a habitable room involving alterations to front elevation together with widening of existing vehicular access.</t>
  </si>
  <si>
    <t>45 And 45A Old Park Road London N13 4RG</t>
  </si>
  <si>
    <t>Conversion of 2 self contained flats in to a single family dwellinghouse, involving a replacement single storey side extension and replacement ground floor timber sash windows.</t>
  </si>
  <si>
    <t>649 Hertford Road Enfield EN3 6ND</t>
  </si>
  <si>
    <t>Sub-division of site and erection of a 2-storey detached 3 bed dwelling house at rear with associated parking and landscaping.</t>
  </si>
  <si>
    <t>11 The Brightside Enfield EN3 5DY</t>
  </si>
  <si>
    <t>Conversion of single-family dwelling house into two new dwellings (2 x 3 bedroom houses), involving 2-storey side, single storey rear extension, erection of flat roof rear dormer and external changes.</t>
  </si>
  <si>
    <t>20 Osborne Road Enfield EN3 7RN</t>
  </si>
  <si>
    <t>Conversion of single family dwelling house into 2 x self-contained flats, involving single storey side and rear extension.</t>
  </si>
  <si>
    <t>62 South Eastern Avenue London N9 9LR</t>
  </si>
  <si>
    <t>Sub-division of site and erection of a 2-storey detached dwellinghouse with associated parking.</t>
  </si>
  <si>
    <t>1 Park Terrace Bell Lane Enfield EN3 5EU</t>
  </si>
  <si>
    <t>Sub-division of site and erection of 1 x single family dwelling with associated parking and amenity space.</t>
  </si>
  <si>
    <t>198 Tottenhall Road London N13 6DL</t>
  </si>
  <si>
    <t>Conversion of single family dwelling house into 2 x 3-bed self-contained houses involving basement level extension to accommodate car parking.</t>
  </si>
  <si>
    <t>3 Goodwood Avenue Enfield EN3 5RP</t>
  </si>
  <si>
    <t>Conversion of single family dwelling house into 2 self-contained flats involving part single, part 2-storey side and rear extension.</t>
  </si>
  <si>
    <t>38 Ladysmith Road London N18 2DR</t>
  </si>
  <si>
    <t>Conversion of single family dwelling into 2 x self contained flats together with rear dormer, front rooflights and Juliette balcony (PART RETROSPECTIVE).</t>
  </si>
  <si>
    <t>34 Hewish Road London N18 1PS</t>
  </si>
  <si>
    <t>Conversion of 3Nos. garages to 1No. self-contained flat involving fenestration alterations to front and rear elevations.</t>
  </si>
  <si>
    <t>24-26 The Limes Avenue London N11 1RG</t>
  </si>
  <si>
    <t>Use of property as 3 self contained flats.</t>
  </si>
  <si>
    <t>51 Larmans Road Enfield EN3 6QN</t>
  </si>
  <si>
    <t>Sub-division of site and erection of a 2-storey semi-detached dwellinghouse at side of existing property including single storey rear extension to both properties, rear dormers, first floor side extension to existing dwelling and roof lights to front (revised drawings)</t>
  </si>
  <si>
    <t>99 Morton Way London N14 7AN</t>
  </si>
  <si>
    <t>Sub-division of site and erection of an end-of-terraced 2-storey dwelling house.</t>
  </si>
  <si>
    <t>113 Ordnance Road Enfield EN3 6AG</t>
  </si>
  <si>
    <t>Change of use of part ground floor from retail (Class A1) to 1 x self-contained flat (Class C3) together with external alterations.</t>
  </si>
  <si>
    <t>46 Northumberland Avenue Enfield EN1 4HF</t>
  </si>
  <si>
    <t>Conversion of single family dwelling house into 2 x self-contained properties, involving part single, part 2-storey side and single storey rear extension.</t>
  </si>
  <si>
    <t>10 Oaklands London N21 3DD</t>
  </si>
  <si>
    <t>Redevelopment of site and erection of a detached 2-storey dwelling together with hardstanding at front.</t>
  </si>
  <si>
    <t>2 Clydesdale Enfield EN3 4RJ</t>
  </si>
  <si>
    <t>Subdivision of site and erection of 2 storey single family dwelling together with single storey rear extension to existing dwelling, private amenity space, cycle and refuse storage, and boundary treatments.</t>
  </si>
  <si>
    <t>45 Redlands Road Enfield EN3 5HN</t>
  </si>
  <si>
    <t>Conversion of single family dwellinghouse into 2 self-contained flats involving single storey rear extension and 2-storey side extension together with extension of hipped roof at side with rear dormer, Juliet balcony and rooflights.</t>
  </si>
  <si>
    <t>69 Churchbury Lane Enfield EN1 3UL</t>
  </si>
  <si>
    <t>Sub-division of site and erection of an end-of-terrace 2-storey dwelling house, together with part single, part 2-storey side extension and rear dormer to existing property.</t>
  </si>
  <si>
    <t>45 Belgrave Gardens London N14 4TS</t>
  </si>
  <si>
    <t>Change of use from Use Class C3 (dwelling house) to Use Class C4 (house in multiple occupation) for up to 6 people.</t>
  </si>
  <si>
    <t>169A Hertford Road London N9 7EL</t>
  </si>
  <si>
    <t>Change of use of part ground floor office (B1) to 1 self-contained flat (C3).</t>
  </si>
  <si>
    <t>38 Uplands Way Southgate N21 1DT</t>
  </si>
  <si>
    <t>Sub-division of site and erection of a 2-storey detached dwelling house involving part single, part 2-storey rear extension and extension to roof to existing property to provide rear dormer together with outbuilding at rear.</t>
  </si>
  <si>
    <t>Redevelopment of site involving demolition of existing light industrial unit (Class B1) and erection of a detached single storey dwelling house.</t>
  </si>
  <si>
    <t>Land Rear Of 1-20 Fairoaks Grove Enfield EN3 6LY</t>
  </si>
  <si>
    <t>Erection of 3 x single family dwellings with associated amenity space, landscaping, parking and associated works.</t>
  </si>
  <si>
    <t>Land Adjacent To 1 Sharon Road Sharon Road Enfield London EN3 5DQ</t>
  </si>
  <si>
    <t>Redevelopment of site and erection of 1 x 2-storey single family dwelling, with vehicular access, cycle parking and refuse.</t>
  </si>
  <si>
    <t>Dover House Surgery 28 Bolton Road London N18 1HR</t>
  </si>
  <si>
    <t>Conversion of the vacant doctors surgery (D1 use class) into 1 self contained 3 bed flat with wheelchair access, involving the replacement of the existing doors and windows, together with associated landscaping.</t>
  </si>
  <si>
    <t>Land Adjacent To 45 Bridgenhall Road Enfield EN1 4AZ</t>
  </si>
  <si>
    <t>Redevelopment of site by the sub-division and erection of 2 x 2-storey dwelling houses involving hardstanding.</t>
  </si>
  <si>
    <t>Land Adjacent To 16 Catherine Road Enfield EN3 6DE</t>
  </si>
  <si>
    <t>Sub-division of site and erection of 2 x 2-storey, dwelling houses together with construction of hardstanding in connection with vehicular access and associated cycle parking.</t>
  </si>
  <si>
    <t>Garages Adjacent To Grovebury Court Chase Road London N14 4JR</t>
  </si>
  <si>
    <t>Redevelopment of garages to create 4 x 3-storey dwelling houses with associated parking, refuse storage and landscaping.</t>
  </si>
  <si>
    <t>Land Adjacent To 19 Sinclare Close Enfield EN1 4BE</t>
  </si>
  <si>
    <t>Erection of a 2-storey block comprising 2 x 1 bed self-contained flats, involving private amenity space, parking, vehicular access, cycle and refuse storage.</t>
  </si>
  <si>
    <t>53 Lansbury Road Enfield EN3 5NN</t>
  </si>
  <si>
    <t>Sub-division of site and conversion of dwelling into 2 x residential units involving side extension and associated parking.</t>
  </si>
  <si>
    <t>90 Crown Lane London N14 5EN</t>
  </si>
  <si>
    <t>Single storey rear extension to existing A3 use together with external staircase and railings at rear to provide access to existing first floor maisonette.</t>
  </si>
  <si>
    <t>82 The Sunny Road Enfield EN3 5EF</t>
  </si>
  <si>
    <t>Conversion of single-family dwellinghouse into 2 x self-contained flats involving part single, part two-storey side / rear extension, single-storey front extension together with conversion of garage into habitable room, construction of hard standing in connection with vehicular access and associated cycling parking, refuse storage and landscaping.</t>
  </si>
  <si>
    <t>3 Charter Way London N14 4JS</t>
  </si>
  <si>
    <t>Sub-division and conversion of the single-family dwelling into 2Nos. single-family dwellings involving 1st floor side extension, bay window to front elevation, hardstanding and associated parking together with installation of solar panels on the roof.</t>
  </si>
  <si>
    <t>Land Adjoining 9 Duck Lees Lane Enfield EN3 7UH</t>
  </si>
  <si>
    <t>Sub-division of site and erection of an end-of-terrace 2-storey dwelling house.</t>
  </si>
  <si>
    <t>77 Turkey Street Enfield EN1 4PJ</t>
  </si>
  <si>
    <t>Conversion of single-family dwelling into 4 x self-contained flats comprising 2-storey side, part single part 2-storey rear extensions, with extension to roof at side involving rear dormer with front and side rooflights together with private and shared amenity space.</t>
  </si>
  <si>
    <t>Land To The Rear Of 102-104 First Avenue Enfield EN1 1BP</t>
  </si>
  <si>
    <t>Sub-division of site and erection of a pair of semi-detached dwellings with associated cycle parking and landscaping.</t>
  </si>
  <si>
    <t>Kingswood Nurseries Bullsmoor Lane Enfield EN1 4SF</t>
  </si>
  <si>
    <t>Reardon Court 26 Cosgrove Close London N21 3BH</t>
  </si>
  <si>
    <t>Erection of part 3, part 4 storey building to provide extra care accommodation in the form of 91 flats (81x1 bed and 10x2 bed) (use class C3) with courtyard, communal facilities including lounge, multi-use room, laundry, hairdressing room, mobility scooter store, library/IT room, guest room together with staff room/office and associated plant, storage room, landscaping and parking</t>
  </si>
  <si>
    <t>Deimel Fabric Co Ltd Park Avenue London N18 2UH</t>
  </si>
  <si>
    <t>Redevelopment of site involving demolition of existing buildings and erection of part three, part four, part five storey residential building to provide 24 (Affordable) self contained flats (comprising 10 x 1 bed, 10 x 2 bed and 4 x 3 bed flats) with green roof, 10 car parking spaces and landscaping.</t>
  </si>
  <si>
    <t>Land Adjacent To 52 Norfolk Road Enfield EN3 4BG</t>
  </si>
  <si>
    <t>Erection of 2-storey, 2-bed end of terrace house.</t>
  </si>
  <si>
    <t>76 Windmill Road London N18 1LN</t>
  </si>
  <si>
    <t>Conversion of single family dwelling house into 2 self-contained flats (1 x 3-bed, 1 x 2-bed).</t>
  </si>
  <si>
    <t>56 Broomfield Avenue London N13 4JP</t>
  </si>
  <si>
    <t>Conversion of single family dwelling into 4 x self contained flats, (comprising 1x3-bed, 2 x1- bed and 1 x2-bed) involving part single, part 2 storey side extension with 2 bay windows to the front elevation and 3x front roof lights, including extension to the roof at the side to form a hipped end, rear dormer, car deck and part single, part 2 storey rear extension.</t>
  </si>
  <si>
    <t>Chase Farm Hospital, The Ridgeway EN2 8JL.</t>
  </si>
  <si>
    <t xml:space="preserve">Redevelopment of site for mixed use to provide up to 32,000sq m of replacement hospital facilities, construction of a 3-form entry primary school including temporary facilities pending completion of permanent school and construction of up to 500 residential units, provision of additional hospital access opposite Ridge Crest and provision of access to the school site via Shooters Road, involving demolition of hospital buildings and associated residential blocks, partial demolition of Clock Tower complex, removal of microwave clinical waste treatment plant and fuel oil burner, retention of Highlands Wing, retention and extension of existing multi-storey car park, provision of associated car parking, cycle parking, plant, hard and soft landscaping, public realm improvements and associated works. (Outline application: Access) | Chase Farm Hospital The Ridgeway EN2 8JL
 </t>
  </si>
  <si>
    <t>164 Lavender Hill Enfield EN2 8RP</t>
  </si>
  <si>
    <t>Conversion of single family dwelling into 4 x 2 bed self contained flats, involving 2-storey side extension, single storey rear extension and rear dormers.</t>
  </si>
  <si>
    <t>2 Trent Gardens London N14 4PY</t>
  </si>
  <si>
    <t>Subdivision of site and erection of a two-storey 3-bed single family dwelling; Installation of a part single part two storey rear extension, a bay window, front porch and a rear dormer to existing house.</t>
  </si>
  <si>
    <t>43 Westminster Drive London N13 4NT</t>
  </si>
  <si>
    <t>Erection of single storey 1-bed dwelling at rear.</t>
  </si>
  <si>
    <t>11 Melville Gardens London N13 6ES</t>
  </si>
  <si>
    <t>Redevlopment of site and erection of 2 storey 2 bed single family dwelling with rooms in roof.</t>
  </si>
  <si>
    <t>10 Brick Lane Enfield EN3 5BA</t>
  </si>
  <si>
    <t>Conversion of the existing first floor unit from office (Class B1(a)) to a residential unit (Class C3).</t>
  </si>
  <si>
    <t>124 Huxley Road London N18 1LJ</t>
  </si>
  <si>
    <t>Conversion of single family dwellinghouse into 2x self-contained flats, comprising 1 x 2-bed and 1 x 3-bed involving single storey front and rear extensions with associated cycle parking and refuse storage.</t>
  </si>
  <si>
    <t>12A Woodgrange Terrace Great Cambridge Road Enfield EN1 1JE</t>
  </si>
  <si>
    <t>Sub-division and conversion of a single family dwelling house into 2 x 3 bed house, involving rear dormer together with front and rear rooflights and partial new roof.</t>
  </si>
  <si>
    <t>3 Beech Hill Avenue Barnet EN4 0LW</t>
  </si>
  <si>
    <t>Erection of a two part, part single storey seven (7) bedroom dwellinghouse.</t>
  </si>
  <si>
    <t>5 Woodcote Close Enfield EN3 4NZ</t>
  </si>
  <si>
    <t>Change of use from Use Class C3 (dwelling house) to Use Class C4 (house in multiple occupation for six persons) with associated cycle parking and refuse store.</t>
  </si>
  <si>
    <t>284-286 High Street Enfield EN3 4HF</t>
  </si>
  <si>
    <t>Change of use of first floor from beauty salon to 2 self-contained flats involving single storey rear extension and external staircase to No. 284; first floor rear extension, increase in height of pitched roof and relocation of extractor duct and condensing unit to No. 286; conversion of roof space to habitable rooms with rear dormers and front rooflights.</t>
  </si>
  <si>
    <t>14 - 16 Silver Street Enfield EN1 3EG</t>
  </si>
  <si>
    <t>Partial use first floor as ancillary living accommodation to the main use of the building as a church hall.</t>
  </si>
  <si>
    <r>
      <t xml:space="preserve">18/12/2020 approved. HMO C4 non self contained commual accommodation ratio of 1.8:1, hence net gain 6/1.8, that is </t>
    </r>
    <r>
      <rPr>
        <sz val="11"/>
        <color rgb="FFFF0000"/>
        <rFont val="Calibri"/>
        <family val="2"/>
        <scheme val="minor"/>
      </rPr>
      <t>3 units</t>
    </r>
  </si>
  <si>
    <t>FULL</t>
  </si>
  <si>
    <t>OUTLINE</t>
  </si>
  <si>
    <t>CHANGE OF USE</t>
  </si>
  <si>
    <t>(blank)</t>
  </si>
  <si>
    <t>62 Chiswick Road London N9 7AS</t>
  </si>
  <si>
    <t>CHECK DUPLICATES</t>
  </si>
  <si>
    <t>LAPSED</t>
  </si>
  <si>
    <t>14/04976/FUL</t>
  </si>
  <si>
    <t>Curie Lodge, Pennington Drive, N21 1TQ</t>
  </si>
  <si>
    <t>15/00175/FUL</t>
  </si>
  <si>
    <t>47, Lancaster Avenue, EN1 3PD</t>
  </si>
  <si>
    <t>Demolition of existing dwelling and erection of a detached 6-bed single family dwellinghouse with basement incorporating a swimming pool, rear dormer windows, first floor balcony at rear and raised terrace at rear.</t>
  </si>
  <si>
    <t>Demolition of existing warehouse unit and erection of part single, part 2-storey 4-bed single family dwelling.</t>
  </si>
  <si>
    <t>15/01998/FUL</t>
  </si>
  <si>
    <t>121, Sheldon Road, N18 1RL</t>
  </si>
  <si>
    <t>15/04225/FUL</t>
  </si>
  <si>
    <t>2, Cowper Gardens, N14 4NR</t>
  </si>
  <si>
    <t>Two storey end of terrace house on plot at side of existing end of terrace house with rear extensions</t>
  </si>
  <si>
    <t>15/04270/FUL</t>
  </si>
  <si>
    <t>2, Hedge Lane, N13 5SH</t>
  </si>
  <si>
    <t>Change of use from a single family dwellinghouse (Class C3) to a HMO (Class C4) accommodating 5 persons.</t>
  </si>
  <si>
    <t>15/04908/FUL</t>
  </si>
  <si>
    <t>The Vale, N14 6HP</t>
  </si>
  <si>
    <t>15/05553/FUL</t>
  </si>
  <si>
    <t>18, Cyprus Road, N9 9PG</t>
  </si>
  <si>
    <t>Change of use from house with assisted living (C3) to HMO (C4) for 5 x residents.</t>
  </si>
  <si>
    <t>16/00705/FUL</t>
  </si>
  <si>
    <t>48, WAGGON ROAD, EN4 0PP</t>
  </si>
  <si>
    <t>Demolition of existing dwelling, erection of 1 x 7-bed single family dwelling, front and rear dormers and terrace at first floor level (revised drawings).</t>
  </si>
  <si>
    <t>16/00929/FUL</t>
  </si>
  <si>
    <t>33, Brettenham Road, N18 2ES</t>
  </si>
  <si>
    <t>16/00992/FUL</t>
  </si>
  <si>
    <t>300, HERTFORD ROAD, N9 7HD</t>
  </si>
  <si>
    <t>16/01295/FUL</t>
  </si>
  <si>
    <t>2, Elstree Gardens, N9 8QY</t>
  </si>
  <si>
    <t>Erection of an end-of-terrace 2-storey 3-bed dwelling with rear dormer and  parking to front.</t>
  </si>
  <si>
    <t>16/01366/PRJ</t>
  </si>
  <si>
    <t>25, HERTFORD ROAD, EN3 5JD</t>
  </si>
  <si>
    <t>16/01563/FUL</t>
  </si>
  <si>
    <t>43, Penfold Road, N9 8EH</t>
  </si>
  <si>
    <t>Change of use  from a residential dwelling (Use Class C3) to a House Multiple Occupations (HMO) for up to six individual tenants (Use Class C4) and erection of a bin store to front and a bike store to rear</t>
  </si>
  <si>
    <t>16/02136/FUL</t>
  </si>
  <si>
    <t>Orchard House, 2, Falcon Road, EN3 4LY</t>
  </si>
  <si>
    <t>Subdivision of site and erection of a two-storey 3-bed single family dwelling; Installation of a part single part two storey rear extension, a bay window, front porch  and a rear dormer to existing house.</t>
  </si>
  <si>
    <t>16/02554/FUL</t>
  </si>
  <si>
    <t>58, Winchmore Hill Road, N14 6PX</t>
  </si>
  <si>
    <t>Conversion of single family dwelling into 2 self contained flats comprising 2 x 3 bed involving rear dormer window and conversion of garage into habitable room.</t>
  </si>
  <si>
    <t>16/03546/FUL</t>
  </si>
  <si>
    <t>Site adjacent to 8, Baxter Road, N18 2EY</t>
  </si>
  <si>
    <t>Erection of 2-storey 3 bed single family dwelling with associated access, parking, amenity space off Denleigh Gardens and new boundary wall together with creation of a new access and parking for the existing house.</t>
  </si>
  <si>
    <t>16/03948/VAR</t>
  </si>
  <si>
    <t>99, HERTFORD ROAD, N9 7EE</t>
  </si>
  <si>
    <t>Variation of approval under Ref: TP/77/1544 to use first floor as a self-contained residential unit.</t>
  </si>
  <si>
    <t>Subdivision of site with erection of a 2 storey detached building to provide 2 x 1-bed flats together with single storey rear extension to existing dwelling.</t>
  </si>
  <si>
    <t>16/04360/FUL</t>
  </si>
  <si>
    <t>Pymmes Mews, Pymmes Road, N13 4RU</t>
  </si>
  <si>
    <t>Change of use and conversion from ancillary storage into a residential studio flat, incorporating dormer extension to roof and associated external alterations including new fenestration</t>
  </si>
  <si>
    <t>16/04830/FUL</t>
  </si>
  <si>
    <t>58, Brownlow Road, N11 2BS</t>
  </si>
  <si>
    <t>16/05823/FUL</t>
  </si>
  <si>
    <t>30, Barclay Road, N18 1EF</t>
  </si>
  <si>
    <t>Subdivision of site and erection of 1 x 2-bed two storey end of terraced dwelling house and single storey rear extension to existing property.</t>
  </si>
  <si>
    <t>16/05859/FUL</t>
  </si>
  <si>
    <t>34, South Eastern Avenue, N9 9LR</t>
  </si>
  <si>
    <t>Conversion of single family dwelling house into 2 x self contained flats, 1 x 2-bed, 1 x 3-bed, involving single storey rear, part 2-storey, part single storey side extensions and front entrance porch.</t>
  </si>
  <si>
    <t>792, Green Lanes, N21 2SH</t>
  </si>
  <si>
    <t>17/00283/FUL</t>
  </si>
  <si>
    <t>36, Rylston Road, N13 5NQ</t>
  </si>
  <si>
    <t>Conversion of single family dwelling house into 2x3 bed self-contained units with two storey side extension and rear dormers.</t>
  </si>
  <si>
    <t>17/00394/FUL</t>
  </si>
  <si>
    <t>31, Malvern Road, EN3 6DA</t>
  </si>
  <si>
    <t>17/00546/FUL</t>
  </si>
  <si>
    <t>1, Chase Hill, EN2 8DF</t>
  </si>
  <si>
    <t>Conversion of single family dwelling house into 1 x 2 bed and 1 x 3 bed self-contained flats and single storey side and rear extension to existing property, following demolition of existing conservatory; installation of three rooflights to side and rear roofslopes; associated parking.</t>
  </si>
  <si>
    <t>Conversion of single family dwelling house into 1 x 1 and 1 x 3-bed self-contained flats and part single, part 2-storey rear extension.</t>
  </si>
  <si>
    <t>17/00776/FUL</t>
  </si>
  <si>
    <t>8, Park Road, EN3 6SS</t>
  </si>
  <si>
    <t>Conversion of single dwelling into 1 x 3 bed and 1 x 1 bed self contained flats.</t>
  </si>
  <si>
    <t>17/00873/FUL</t>
  </si>
  <si>
    <t>176, Gladbeck Way, EN2 7HS</t>
  </si>
  <si>
    <t>Demolition of existing dwelling and erection of 1 x 4- bed detached single family dwelling to match existing</t>
  </si>
  <si>
    <t>17/00874/CEA</t>
  </si>
  <si>
    <t>26, Claremont Street, N18 2RR</t>
  </si>
  <si>
    <t>17/00939/FUL</t>
  </si>
  <si>
    <t>205, Church Street, N9 9HL</t>
  </si>
  <si>
    <t>Change of use from a single family dwelling to supported living accommodation (Use Class C3b) up to 6 x occupiers, involving reduction of existing outbuilding</t>
  </si>
  <si>
    <t>17/01045/FUL</t>
  </si>
  <si>
    <t>15, Arnos Road, N11 1AP</t>
  </si>
  <si>
    <t>17/01612/FUL</t>
  </si>
  <si>
    <t>102 and 106, Crown Lane, N14 5AA</t>
  </si>
  <si>
    <t>Change of use of upper floors of both premises from residential (C3) to a House in Multiple Occupation (HMO) for up to 3 individual (C4) in each.</t>
  </si>
  <si>
    <t>17/01788/FUL</t>
  </si>
  <si>
    <t>18, Fairgreen East, EN4 0QR</t>
  </si>
  <si>
    <t>Redevelopment of site and erection of 2 x 5 bed detached single family dwellings with rooms in roof, basement level, associated parking, amenity space and landscaping.</t>
  </si>
  <si>
    <t>17/01949/FUL</t>
  </si>
  <si>
    <t>201, Winchester Road, N9 9ES</t>
  </si>
  <si>
    <t>Conversion of single family dwelling house into 2 self contained flats comprising 1 x 3 bed and 1 x studio.</t>
  </si>
  <si>
    <t>17/02279/FUL</t>
  </si>
  <si>
    <t>25, Mapleton Road, EN1 3PE</t>
  </si>
  <si>
    <t>8, Oakwood Parade, Queens Anne's Place, EN1 2PX</t>
  </si>
  <si>
    <t>17/02580/FUL</t>
  </si>
  <si>
    <t>Public Conveniences, Angel Road, N18 2QH</t>
  </si>
  <si>
    <t>Redevelopment of site anderection of a 3 storey block of 4 self contained flats comprising 1 x 1-bed, 2 x 2-bed and 1 x 3-bed with accommodation in roofspace together with office/financial professional services (A2)  unit on ground floor, alterations to existing access involving installation of new access gate.</t>
  </si>
  <si>
    <t>17/02590/FUL</t>
  </si>
  <si>
    <t>74, Firs Park Avenue, N21 2PT</t>
  </si>
  <si>
    <t>Sub-division of site and erection of an end-of-terraced 2-storey, 3-bed dwelling house</t>
  </si>
  <si>
    <t>17/03361/PRJ</t>
  </si>
  <si>
    <t>ground floor, 341, Ordnance Road, EN3 6HE</t>
  </si>
  <si>
    <t>Change of use of ground floor, from offices (Class B1(a)) to 1 x  2-bed self contained flat (Class  C3).</t>
  </si>
  <si>
    <t>17/03677/FUL</t>
  </si>
  <si>
    <t>621, HERTFORD ROAD, EN3 6UP</t>
  </si>
  <si>
    <t>Conversion of first and second floor into 3 self contained flats comprising (2 x 1 bed and 1 x 2) with associated works.</t>
  </si>
  <si>
    <t>17/03802/FUL</t>
  </si>
  <si>
    <t>2, Ashton Road, EN3 6DQ</t>
  </si>
  <si>
    <t>17/03852/PIA</t>
  </si>
  <si>
    <t>113, Ordnance Road, EN3 6AG</t>
  </si>
  <si>
    <t>17/03963/FUL</t>
  </si>
  <si>
    <t>Vacant Land, Springbank, N21 1JH</t>
  </si>
  <si>
    <t>Erection of 2 x 4 bed detached single family dwellings, with rooms in roof, balcony at first floor levels, off street parking and outside amenity levels.</t>
  </si>
  <si>
    <t>Conversion of single family dwelling house into 1x3 and 1x2 bed self-contained flats</t>
  </si>
  <si>
    <t>17/04166/FUL</t>
  </si>
  <si>
    <t>55, Church Street, EN2 6AN</t>
  </si>
  <si>
    <t>Redevelopment of existing shop, conversion of storage for retail into a 1 person flat.</t>
  </si>
  <si>
    <t>17/04294/FUL</t>
  </si>
  <si>
    <t>877A, Green Lanes, N21 2QS</t>
  </si>
  <si>
    <t>Formation of pitched roof over existing flat roof involving rear dormer to provide 1 x studio flat.</t>
  </si>
  <si>
    <t>Redevelopment of site and erection of 2 storey 2 bed single family dwelling with rooms in roof.</t>
  </si>
  <si>
    <t>17/04928/FUL</t>
  </si>
  <si>
    <t>784, Great Cambridge Road, EN1 3PW</t>
  </si>
  <si>
    <t>75 Ridgeon Court, Palmerston Road, N22 8QT</t>
  </si>
  <si>
    <t>17/05015/FUL</t>
  </si>
  <si>
    <t>45-45B, Madeira Road, N13 5SR</t>
  </si>
  <si>
    <t>17/05087/FUL</t>
  </si>
  <si>
    <t>157, BRAMLEY ROAD, N14 4XB</t>
  </si>
  <si>
    <t>17/05124/PRJ</t>
  </si>
  <si>
    <t>Units 2 To 3 Sovereign Business Centre 33, Stockingswater Lane, EN3 7JX</t>
  </si>
  <si>
    <t>17/05192/FUL</t>
  </si>
  <si>
    <t>76, Uckerfield Road, EN3 6AT</t>
  </si>
  <si>
    <t>Conversion of ground floor (with retention of retail unit) and first floor into 1 x 1-bed and 1 x 2-bed self-contained flats involving single storey rear extension, extension of existing crossover and provision off 2no off-street parking spaces.</t>
  </si>
  <si>
    <t>17/05236/FUL</t>
  </si>
  <si>
    <t>13, SIDNEY AVENUE, N13 4XA</t>
  </si>
  <si>
    <t>17/05414/FUL</t>
  </si>
  <si>
    <t>55A, Cheyne Walk, N21 1DD</t>
  </si>
  <si>
    <t>Sub-division of site and erection of an end-of-terraced 2-storey, 3-bed dwelling house and extension to roof at side to form gable end with rear dormer and front rooflights to existing dwelling.</t>
  </si>
  <si>
    <t>17/05517/PRJ</t>
  </si>
  <si>
    <t>10, GENOTIN TERRACE, EN1 2AF</t>
  </si>
  <si>
    <t>Conversion of existing property into 2 x 2-bed self-contained flats involving front and rear bay window extensions.</t>
  </si>
  <si>
    <t>18/00469/FUL</t>
  </si>
  <si>
    <t>Rear of 98-102, Green Street, EN3 7HP</t>
  </si>
  <si>
    <t>Redevelopment of site by the erection of a detached 1-storey, 1-bed dwelling house.</t>
  </si>
  <si>
    <t>18/00589/FUL</t>
  </si>
  <si>
    <t>1, Lytton Avenue, EN3 6EL</t>
  </si>
  <si>
    <t>Sub-division of site and erection of an end-of-terrace 2-storey, 3-bed dwelling house</t>
  </si>
  <si>
    <t>18/00610/FUL</t>
  </si>
  <si>
    <t>2, Leda Avenue, EN3 5PY</t>
  </si>
  <si>
    <t>Sub-division of site and erection of a end-of-terraced 2-storey, 2-bed dwelling house.</t>
  </si>
  <si>
    <t>18/00665/FUL</t>
  </si>
  <si>
    <t>1, FARMLEIGH, N14 5QJ</t>
  </si>
  <si>
    <t>Conversion of single dwelling into 2 x 3-bed self contained flats, involving 2-storey side extension, rear dormer, entrance porch to side elevation, installation of new boundary wall and fencing together with access ramp and associated landscaping.</t>
  </si>
  <si>
    <t>18/00887/FUL</t>
  </si>
  <si>
    <t>Mapleton Road, EN1 3PE</t>
  </si>
  <si>
    <t>18/00998/FUL</t>
  </si>
  <si>
    <t>146, Chase Road, N14 4LG</t>
  </si>
  <si>
    <t>Reinstatement of property to single family dwelling, involving internal and external alterations, together with removal of outbuilding (RETROSPECTIVE).</t>
  </si>
  <si>
    <t>18/01279/FUL</t>
  </si>
  <si>
    <t>3, THE LIMES AVENUE, N11 1RE</t>
  </si>
  <si>
    <t>18/01378/FUL</t>
  </si>
  <si>
    <t>Parking adjacent, Triptree Drive, EN2 6TY</t>
  </si>
  <si>
    <t>18/01479/FUL</t>
  </si>
  <si>
    <t>51, Oakwood Crescent, N21 1PA</t>
  </si>
  <si>
    <t>18/01546/FUL</t>
  </si>
  <si>
    <t>Land rear of 46, Brownlow Road, N11 2DE</t>
  </si>
  <si>
    <t>Demolition of existing garages and erection 1 x 3- bed detached single family dwelling with basement.</t>
  </si>
  <si>
    <t>18/01729/FUL</t>
  </si>
  <si>
    <t>59 Allandale Road, Allandale Road, EN3 6SB</t>
  </si>
  <si>
    <t>Subdivision of site and erection of a 2-bed detached single family dwelling with associated parking</t>
  </si>
  <si>
    <t>18/01947/PIA</t>
  </si>
  <si>
    <t>434, HERTFORD ROAD, N9 8AA</t>
  </si>
  <si>
    <t>Change of use of pat of ground floor from retail (Class A1)to 1 x studio flat (Class C3).</t>
  </si>
  <si>
    <t>18/02068/PRJ</t>
  </si>
  <si>
    <t>18, Leighton Road, EN1 1XH</t>
  </si>
  <si>
    <t>Change of use from Class B1 (office) to Class C3 (Residential).</t>
  </si>
  <si>
    <t>18/02368/FUL</t>
  </si>
  <si>
    <t>17B, Bounces Road, N9 8LA</t>
  </si>
  <si>
    <t>Conversion of single family dwelling into 1 x 2-bed at ground and first floor level and 1 x 1-bed at first floor and loft level involving construction of a rear dormer with front rooflights.</t>
  </si>
  <si>
    <t>18/02382/FUL</t>
  </si>
  <si>
    <t>25, Bullsmoor Way, EN8 8HN</t>
  </si>
  <si>
    <t>Subdivision of site and erection of end of terrace 2 bed single family dwelling.</t>
  </si>
  <si>
    <t>18/02524/FUL</t>
  </si>
  <si>
    <t>11, CHARTER WAY, N14 4JS</t>
  </si>
  <si>
    <t>Sub-division and conversion of property to form 2-storey dwelling houses, comprising x X 4 and 1 x 2 bed (Retrospective).</t>
  </si>
  <si>
    <t>Land at the rear of 29-39, ELM PARK ROAD, N21 2HP</t>
  </si>
  <si>
    <t>18/03526/PIA</t>
  </si>
  <si>
    <t>76, Uckfield Road, EN3 6AT</t>
  </si>
  <si>
    <t>Prior approval is sought for the change of use of ground from shop (A1) to 1 x self-contained studio residential unit (C3) under the provisions of Class M of Part 3 of the Schedule 2 of the Town and Country Planning (General Permitted Development) (England) Order 2015 (as amended)</t>
  </si>
  <si>
    <t>Change of use of the ground floor font and basement from retail (A1) to mixed use, retail/office A1/A2 and B1 use, and ground floor rear from retail (A1) to residential (C3), creating one self-contained flat (x2 bedroom).</t>
  </si>
  <si>
    <t>18/03991/FUL</t>
  </si>
  <si>
    <t>34, John Gooch Drive, EN2 8HG</t>
  </si>
  <si>
    <t>Sub-division of site to provide 1 x 3-bed and 1 x 2-bed single family dwellinghouses involving conservatory at side.</t>
  </si>
  <si>
    <t>18/04164/FUL</t>
  </si>
  <si>
    <t>80, Birmsdown Avenue, EN3 5ER</t>
  </si>
  <si>
    <t>18/04190/PIA</t>
  </si>
  <si>
    <t>Rear Of 71-73, Ordnance Road, EN3 6AG</t>
  </si>
  <si>
    <t>18/04439/FUL</t>
  </si>
  <si>
    <t>50A, Firs Lane, N21 3HX</t>
  </si>
  <si>
    <t>18/04791/FUL</t>
  </si>
  <si>
    <t>250, Baker Street, EN1 3LD</t>
  </si>
  <si>
    <t>18/04810/FUL</t>
  </si>
  <si>
    <t>Firs Lane, N21 2PJ</t>
  </si>
  <si>
    <t>18/04820/FUL</t>
  </si>
  <si>
    <t>9, Bishops  Close, EN1 3QJ</t>
  </si>
  <si>
    <t>Cemetery House, Church Street, N9 9HP</t>
  </si>
  <si>
    <t>19/00540/FUL</t>
  </si>
  <si>
    <t>HERTFORD ROAD, EN3 5UA</t>
  </si>
  <si>
    <t>19/00672/FUL</t>
  </si>
  <si>
    <t>WAGGON ROAD, EN4 0PP</t>
  </si>
  <si>
    <t>Demolition of existing house, garage and swimming pool and construction of replacement house with basement parking and swimming pool.</t>
  </si>
  <si>
    <t>Change of use of part ground floor from retail (Class A1) to 2x studio flats (Class C3) involving alterations to fenestrations at side and rear and use of part of the rear gardens of 574 and 576 Hertford Road as amenity space.</t>
  </si>
  <si>
    <t>19/01059/FUL</t>
  </si>
  <si>
    <t>100-102 Chase Side
London
N14 5PH, ,</t>
  </si>
  <si>
    <t>19/01304/FUL</t>
  </si>
  <si>
    <t>Ordnance Road, EN3 6AG</t>
  </si>
  <si>
    <t>19/01407/CEA</t>
  </si>
  <si>
    <t>Boleyn Avenue, EN1 4HR</t>
  </si>
  <si>
    <t>19/02237/PIA</t>
  </si>
  <si>
    <t>HERTFORD ROAD, N9 7BN</t>
  </si>
  <si>
    <t>19/03837/PIA</t>
  </si>
  <si>
    <t>WHITTINGTON ROAD, N22 8YW</t>
  </si>
  <si>
    <t>Demolition of the existing garages and construction of a 3 storey block of  6 self contained flats with associated alterations to the vehicle access, communal front garden area and associated works.</t>
  </si>
  <si>
    <t>20/00795/FUL</t>
  </si>
  <si>
    <t>Church Street, EN2 6AW</t>
  </si>
  <si>
    <t>Creation of 2 x self contained flats involving part 2-storey, part 2nd floor rear extensions.</t>
  </si>
  <si>
    <t>Change of use of first floor from beauty salon to 2 self-contained flats involving single storey rear extension and external staircase to No. 284; first floor rear extension, increase in height of pitched roof  and relocation of extractor duct and condensing unit to No. 286; conversion of roof space to habitable rooms with rear dormers and front rooflights.</t>
  </si>
  <si>
    <t>Use of premises as single family dwelling.</t>
  </si>
  <si>
    <t>Change of use from office (Class B1(a)) to 5 self-contained residential units (Class C3).</t>
  </si>
  <si>
    <t>20/03828/PRJ</t>
  </si>
  <si>
    <t>276A Hertford Road
London
N9 7HE, ,</t>
  </si>
  <si>
    <t>Change of Use from Offices (Class B1(a)) to 1no. x self contained flat  (Class C3).</t>
  </si>
  <si>
    <t>Change of use from care facility for 6 residents class C3(b) to residential care home (C2) for 11 residents.</t>
  </si>
  <si>
    <t>Construction of 9 residential units involving demolition of part of existing building at rear and erection of a part single, part 4-storey rear extension incorporating a lower ground floor parking area, balconies and sun terraces at first, second and third floor and a second and part third floor extension to existing building with balcony / terrace to third floor.</t>
  </si>
  <si>
    <t>21/00029/PRN</t>
  </si>
  <si>
    <t>Commercial Premises, SILVER STREET, N18 1RG</t>
  </si>
  <si>
    <t>Change of use from the ground floor retail use (A1)/professional services(Class A2) to residential use (Class C3).</t>
  </si>
  <si>
    <t>21/00329/PIA</t>
  </si>
  <si>
    <t>790 Green Lanes
London
N21 3RE, ,</t>
  </si>
  <si>
    <t>21/00865/PRJ</t>
  </si>
  <si>
    <t>8A Stonard Road
Southgate
N13 4DP, ,</t>
  </si>
  <si>
    <t>Change of use of property from office B1(a ) to a 1-bed residential unit.</t>
  </si>
  <si>
    <t>Conversion of single family dwelling house into 2 self-contained flats involving external alterations and vehicular access (part retrospective).</t>
  </si>
  <si>
    <t>21/00932/CEU</t>
  </si>
  <si>
    <t>Lopen Road, N18 1PX</t>
  </si>
  <si>
    <t>21/01114/PRJ</t>
  </si>
  <si>
    <t>LONDON ROAD, EN2 6BN</t>
  </si>
  <si>
    <t>Change of use of first floor from office B1(a) to a 2-bed residential unit.</t>
  </si>
  <si>
    <t>21/01189/PIA</t>
  </si>
  <si>
    <t>Bounces Road, N9 8LD</t>
  </si>
  <si>
    <t>21/01195/CEU</t>
  </si>
  <si>
    <t>Bowes Road, N11 1AT</t>
  </si>
  <si>
    <t>Conversion of single family dwelling house into 2 self-contained flats, involving single storey rear extension, conversion of garage into habitable room involving alterations to front elevation and rear dormer and front rooflights together with bin and bike storage.</t>
  </si>
  <si>
    <t>21/02092/PRJ</t>
  </si>
  <si>
    <t>Use of premises as 2 self-contained flats above ground floor shop.</t>
  </si>
  <si>
    <t>P13-01519PLA</t>
  </si>
  <si>
    <t>Land Rear Of 4, Durants Road, EN3 7AW</t>
  </si>
  <si>
    <t>Erection of a detached 3-bed bungalow.</t>
  </si>
  <si>
    <t>P14-00318PLA</t>
  </si>
  <si>
    <t>72, ST STEPHENS ROAD, EN3 5UJ</t>
  </si>
  <si>
    <t>Single storey front extension (RETROSPECTIVE).</t>
  </si>
  <si>
    <t>18/00645/FUL</t>
  </si>
  <si>
    <t>Change of use of upper floors from office (Class B1a) to 1 x 1-bed and 1 x 2-bed self-contained flat (Class C3).</t>
  </si>
  <si>
    <t>18/03760/FUL</t>
  </si>
  <si>
    <t>Change of use from Office (B1c) building to the sale of motor vehicles (Sui Generis), external alterations to the boundary treatment and associated cycle/refuse storage.</t>
  </si>
  <si>
    <t>19/00432/PRJ</t>
  </si>
  <si>
    <t>Change of use from office (class B1(a)) to 7 self-contained residential units (class C3).</t>
  </si>
  <si>
    <t>19/00702/PRJ</t>
  </si>
  <si>
    <t>19/01505/FUL</t>
  </si>
  <si>
    <t>Change of use of premises to vehicle repair and MOT test centre (B2) (RETROSPECTIVE).</t>
  </si>
  <si>
    <t>Erection of 9no. industrial units, operating under Use Classes B1(c), B2 and/or B8 together with associated infrastructure, access and landscaping.</t>
  </si>
  <si>
    <t>20/01003/PRJ</t>
  </si>
  <si>
    <t>Change of use of property from office (Class B1a) to 1 x self contained flat (Class C3).</t>
  </si>
  <si>
    <t>20/01568/FUL</t>
  </si>
  <si>
    <t>20/01815/FUL</t>
  </si>
  <si>
    <t>20/02083/CEA</t>
  </si>
  <si>
    <t>Change of use from Storage and Distribution (B8) to Music Recording Studio (B1).</t>
  </si>
  <si>
    <t>20/02112/FUL</t>
  </si>
  <si>
    <t>Change of use of ground floor rear from office (B1(a) to a self-contained studio flat (C3).</t>
  </si>
  <si>
    <t>20/03530/FUL</t>
  </si>
  <si>
    <t>Change of use from Offices (Class B1(a)) to 24 self contained units (Class C3).</t>
  </si>
  <si>
    <t>20/04196/FUL</t>
  </si>
  <si>
    <t>One and half storey rear outbuilding for B1(a)/Office use.</t>
  </si>
  <si>
    <t>Redevelopment of garage and existing site to provide two residential units with ancillary residential outbuilding and associated hard and soft landscaping (Use Class C3).</t>
  </si>
  <si>
    <t>Change of use from office (B1) and Storage (B8) to residential, involving  partial demotion of existing, creating  1 x single family dwelling.</t>
  </si>
  <si>
    <t>21/00804/FUL</t>
  </si>
  <si>
    <t>Removal of temporary storage units and erection of new building for chilled storage use (B2/B8) use with mezzanine floor together with, improved HGV access and associated yard and parking.</t>
  </si>
  <si>
    <t>21/00811/FUL</t>
  </si>
  <si>
    <t>21/01220/FUL</t>
  </si>
  <si>
    <t>Phased redevelopment of site involving demolition of existing buildings, construction of new roads and erection of a total of 517 self-contained residential dwellings, incorporating 149 affordable dwellings, comprising (Block A) a 6-storey block of 23 flats ( 8 x 1-bed, 12 x 2-bed, 3 x 3-bed); (Block B) a part 3, part 4-storey block of 10 flats (6 x 1-bed, 4 x 2-bed); (Block C) a part 3, part 4-storey block of 10 flats (6 x 1-bed, 4 x 2-bed); (Block D) a part 2, part 3-storey block of 11 flats (9 x 1-bed, 2 x 2-bed); (Block F) a 6-storey block of 28 flats (3 x 1-bed, 25 x 2-bed); (Blocks G) a part 5, part 6-storey block of 27 flats (11 x 1-bed, 16 x 2-bed); (Block H) a part 5, part 6-storey block of 27 flats (11 x 1-bed, 16 x 2-bed); (Block J) a part 4, part 5-storey block of 28 flats (13 x 1-bed, 11 x 2-bed, 4 x 3-bed ); (Block K) a part 4, part 5-storey block of 24 flats (10 x 1-bed, 11 x 2-bed, 3 x 3-bed ); (Block L) a part 5, part 7-storey block of 26 flats (10 x 1-bed, 9 x 2-bed, 7 x 3-bed ); (Block M) a part 6, part 8-storey block of 33 flats (18 x 1-bed, 15 x 2-bed); (Block N) a part 5, part 7-storey block of 31 flats (16 x 1-bed, 13 x 2-bed, 2 x 3-bed); (Block S &amp; T) a part 3, part 6 storey block of 46 flats ( 18 x 1-bed, 25 x 2-bed, 2 x 3-bed); (Block X) a 6-storey block of 17 flats (5 x 1-bed, 12 x 2-bed); 81 x 3-storey terraced houses (66 x 3-bed, 15 x 4-bed); (Block P, Q &amp; R) a part single, part 2, part 4, part 6, part 7, part 8-storey block comprising community centre and commercial use within classes B1(b)/B1(c) and 74 flats (36 x 1-bed, 25 x 2-bed, 12 x 3-bed, 1 x 4-bed) with basement parking; (Block V) a part 4, part 5, part 6-storey block comprising a 80-bed hotel and 21 flats (9 x 1-bed, 12 x 2-bed) with basement parking and commercial floorspace within classes B1(b)/B1(c); provision of energy centre below blocks A and X; installation of photovoltaic solar panels; construction of vehicular access to Palmers Road, Weld Place and Station Road; provision of associated car parking; construction of childrens play area, provision of private and community amenity space, together with relocation of hornbeam tree from Upper Park Road, adjacent to Betspath House to south of the site within the communal amenity area.</t>
  </si>
  <si>
    <t>Lapsed. Involving demolition of 1 dwelling. Pending. To keep in. developable. Capacity gross 7, loss 1, net 6</t>
  </si>
  <si>
    <t>0-5 years (2022/23-2026/27</t>
  </si>
  <si>
    <t>6-10 years (2027/28- 2031/32)</t>
  </si>
  <si>
    <t>PCO July 2022</t>
  </si>
  <si>
    <t>PENDING</t>
  </si>
  <si>
    <t>ENFIELD HIGHWAY</t>
  </si>
  <si>
    <t>283, Green Lanes, N13 4XS</t>
  </si>
  <si>
    <t>PALMERS GREEN</t>
  </si>
  <si>
    <t>Not known</t>
  </si>
  <si>
    <t xml:space="preserve">477-479 Green Lanes
London
N13 4BS, </t>
  </si>
  <si>
    <t xml:space="preserve">Lincoln House
Lincoln Road
Enfield
EN3 4AH, </t>
  </si>
  <si>
    <t xml:space="preserve">419-421 Hertford Road
Enfield
EN3 5PT, </t>
  </si>
  <si>
    <t xml:space="preserve">2B Mottingham Road
London
N9 8DY, </t>
  </si>
  <si>
    <t xml:space="preserve">Unit At Rear Of 15-20 Heddon Court Parade 
Cockfosters Road
Enfield
EN4 0DB, </t>
  </si>
  <si>
    <t>Green Lanes, N21 2RT</t>
  </si>
  <si>
    <t>196, Great Cambridge Road, EN1 1UQ</t>
  </si>
  <si>
    <t>SOUTHBURY</t>
  </si>
  <si>
    <t xml:space="preserve">292 - 308 Southbury Road
Enfield
EN1 1TS, </t>
  </si>
  <si>
    <t xml:space="preserve">Ross House, 1 Ross House
Shirley Road
Enfield
EN2 6SB, </t>
  </si>
  <si>
    <t xml:space="preserve">Blocks A-H And Solar House
282 -288 Chase Road
London
N14 6HA, </t>
  </si>
  <si>
    <t xml:space="preserve">The proposals do not result in any changes to the majority of the commercial floorspace. The rear part of the building only is affected and a courtyard at first floor level will be infilled. The remainder of the commercial office floorspace is unaffected by the proposed development. The ground floor retail units at the front of the building do not form part of the planning application and the development does not affect these units., 70-72 Chase Side 
London
N14 5PH, </t>
  </si>
  <si>
    <t xml:space="preserve">Rear Of 78 Aldermans Hill
London
N13 4PP, </t>
  </si>
  <si>
    <t xml:space="preserve">Land at Gareth Drive., Land Adjacent To 34-36 Church Street, 
London
N9 9GB, </t>
  </si>
  <si>
    <t>Mirror House, Mirror Works, Unit 1, Cuckoo Hall Lane, N9 8DH</t>
  </si>
  <si>
    <t xml:space="preserve">Snowbird foods extension, Snowbird Foods Ltd.
14 Wharf Road
Enfield
EN3 4TD, </t>
  </si>
  <si>
    <t>BAKER STREET, EN1 3HA</t>
  </si>
  <si>
    <t>Change of use from Use Class B8 (Storage) to light industrial (Class E giii), general industrial (Class B2) and/or storage or distribution (Class B8) with ancillary office space.</t>
  </si>
  <si>
    <t xml:space="preserve">Unit 2, Great Cambridge Industrial Estate 
Lincoln Road
Enfield
EN1 1SH, </t>
  </si>
  <si>
    <t xml:space="preserve">Clockhouse Nursery 
Forty Hill
Enfield
EN2 9EU, </t>
  </si>
  <si>
    <t>21/01949/FUL</t>
  </si>
  <si>
    <t>Provision of 2 storage containers to the rear of the site for house materials and equipment to support the local telecom's infrastructure (RETROSPECTIVE).</t>
  </si>
  <si>
    <t>Marconi Place, N11 1PE</t>
  </si>
  <si>
    <t xml:space="preserve">25B Station Parade
Cockfosters Road
Barnet
EN4 0DW, </t>
  </si>
  <si>
    <t>21/02685/FUL</t>
  </si>
  <si>
    <t>Change of use of land to community use involving installation of 6 temporary storage containers to provide community facilities including cafe, meeting room, function room, office and storage, toilets together with indoor and outdoor seating.</t>
  </si>
  <si>
    <t xml:space="preserve">Firs Farm Community Hub, Firs Farm Playing Fields
Firs Lane
London
N13 5QW, </t>
  </si>
  <si>
    <t>21/02875/FUL</t>
  </si>
  <si>
    <t>Construction of new building infill between despatch dock and existing bakery building together with trade effluent treatment plant upgrade works involving installation of new sludge storage tank and enclosure.</t>
  </si>
  <si>
    <t>MILLMARSH LANE, EN3 7QG</t>
  </si>
  <si>
    <t>21/02881/FUL</t>
  </si>
  <si>
    <t>Single storey new modular extension with Armco barrier together with new timber fence and gate for service yard and 1-new parking with existing re-aligned.</t>
  </si>
  <si>
    <t>Tesco Express, Green Lanes, N21 2SA</t>
  </si>
  <si>
    <t>21/03375/RE4</t>
  </si>
  <si>
    <t>Temporary change of use of the site to Workspaces (Class E, F2) and Bus Cafe (Class E(b)) involving new roof structures to existing garages and erection of two storey commercial units and erection of new canopy structure to courtyard.</t>
  </si>
  <si>
    <t xml:space="preserve">Affordable Workspaces (Good Growth Fund), Garages 1 To 15
Rear Of
101-132 Snell's Park Estate,
Snells Park
London
N18 2SY, </t>
  </si>
  <si>
    <t>21/03496/FUL</t>
  </si>
  <si>
    <t>Redevelopment of site and erection of 2x single storey detached buildings to provide office accommodation together with associated parking and bin store.</t>
  </si>
  <si>
    <t>Hertford Road, EN3 5AX</t>
  </si>
  <si>
    <t>21/03849/FUL</t>
  </si>
  <si>
    <t>Provision of additional Site Security Measures to meet operational requirements of the proposed occupier, including amendments to fencing, privacy screens, CCTV cameras, barrier access at site entrances, with guard units and staff welfare units.</t>
  </si>
  <si>
    <t>SEGRO Park Enfield, The proposals will not affect the existing buildings., EAST DUCK LEES LANE, EN3 7SS</t>
  </si>
  <si>
    <t>21/03947/FUL</t>
  </si>
  <si>
    <t>Change of use of ground floor office (Class E) to Dog Grooming Salon (Sui Generis).</t>
  </si>
  <si>
    <t xml:space="preserve">DAY OF THE DOG LTD, REAR GROUND FLOOR OUTBUILDING, 1D Grovelands Road
Palmers Green
N13 4RJ, </t>
  </si>
  <si>
    <t>21/04087/FUL</t>
  </si>
  <si>
    <t>Change of use from vehicle repairing garage (Class B2) to pastry manufacturer Class E(g) (iii) industrial processes, together with extension of mezzanine floor.</t>
  </si>
  <si>
    <t>Redburn Industrial Estate, Unit 28, Woodall Road, EN3 4LE</t>
  </si>
  <si>
    <t>Removal of the Beck House slab and associated ground works on Upton Road and construction of 134 residential dwellings (Use Class C3) and up to 188sqm flexible commercial floorspace (Use Class E) comprising buildings up to 7 storeys in height, and the change of use of ancillary garages to part of lower ground floor of Scott House (Use Class C3) to provide up to 70sqm community hall (Use Class F2(b)), 45sqm ancillary management office (Use Class C3), podium deck, along with associated means of access and highways works; car and cycle parking; hard and soft landscaping; play space and public, communal, and private realm; refuse storage; ancillary plant and structures; and works to Scott House to create new access at lower ground and ground floor levels.</t>
  </si>
  <si>
    <t xml:space="preserve">All of Beck House is affected. 
The garages to the east of the site are affected. 
Only the lower ground and ground floors of Scott House are affected within the entire building., Upton Road And Raynham Road
London
N18 2LJ, </t>
  </si>
  <si>
    <t>21/04302/FUL</t>
  </si>
  <si>
    <t>Change of use from emergency control centre (Sui Generis) to warehouse (Class B2/B8 flexible use).</t>
  </si>
  <si>
    <t xml:space="preserve">Riverwalk Business Park 
24 Riverwalk Road
Enfield
EN3 7QN, </t>
  </si>
  <si>
    <t>New Ladderswood - Estate Regeneration, New Ladderswood - Estate Regeneration, Ladderswood Estate, Station Road, N11</t>
  </si>
  <si>
    <t>SOUTHGATE GREEN</t>
  </si>
  <si>
    <t xml:space="preserve">	Laundry Site 199 Brettenham Road London N18 2HE</t>
  </si>
  <si>
    <t>(Office) - Net</t>
  </si>
  <si>
    <t>(Other non-residential) - Gnet</t>
  </si>
  <si>
    <t>Green Infrastructure</t>
  </si>
  <si>
    <t>CFS284</t>
  </si>
  <si>
    <t>CFS327</t>
  </si>
  <si>
    <t>The Station Tavern Public House, 258 Green Street</t>
  </si>
  <si>
    <t xml:space="preserve">Part of site is located within ALC 3 according to GIS mapping. </t>
  </si>
  <si>
    <t>100% of site is within Local Open Space</t>
  </si>
  <si>
    <t>Agregates</t>
  </si>
  <si>
    <t>Mixed</t>
  </si>
  <si>
    <t>Green belt</t>
  </si>
  <si>
    <t>Vacant</t>
  </si>
  <si>
    <t>UNDER 0.05 HECTARES</t>
  </si>
  <si>
    <t>Tennis Courts</t>
  </si>
  <si>
    <t>5 Picketts Lock Lane - Abra Wholesale</t>
  </si>
  <si>
    <t>Site is currently in commercial use.</t>
  </si>
  <si>
    <t>Housing or Commercial use</t>
  </si>
  <si>
    <t>Some Flood Risk Level 3</t>
  </si>
  <si>
    <t>Yes</t>
  </si>
  <si>
    <t xml:space="preserve">Plant Nursery </t>
  </si>
  <si>
    <t>Pet Stpre</t>
  </si>
  <si>
    <t xml:space="preserve">The site is not suitable. It is the station building, which is a listed building. The landowner has not indicated that they are seeking to develop the site through the CFS. </t>
  </si>
  <si>
    <t xml:space="preserve">Excluded due to recent residential development on site since GLA's SHLAA 2017. Assumed no longer available. Landowner has not indicated availability. </t>
  </si>
  <si>
    <t>Site is within a SINC and local open space and MOL</t>
  </si>
  <si>
    <t xml:space="preserve">Significant heritage value would indicate a sensitive approach to restoration of the existing buildings would be required. The site is located within a local open space and MOL. Legal issues concerning Broomfield covenant, access not directly from highway, Historic England potential objection on scale of development. Listed status of Stable Block and House. </t>
  </si>
  <si>
    <t xml:space="preserve">Case study: Ordnance Mews. Height assumption is 1.5 storeys (0.5x case study density) </t>
  </si>
  <si>
    <t>Not assessed for housing - site proposed for landswap</t>
  </si>
  <si>
    <t>n/a - not assessed, site proposed for land swap</t>
  </si>
  <si>
    <t>CFS232</t>
  </si>
  <si>
    <t xml:space="preserve">Based on bespoke calculation assessing information submitted by developer and floor area of existing building. </t>
  </si>
  <si>
    <t>Completed in FY 21/22</t>
  </si>
  <si>
    <t xml:space="preserve">Commenced on site. </t>
  </si>
  <si>
    <t xml:space="preserve">Site is within the GB and ALC Grade 3. </t>
  </si>
  <si>
    <t xml:space="preserve">Needs to be moved to assessed sites other tab. Not proposed for housing. </t>
  </si>
  <si>
    <t xml:space="preserve">Third party submission. No confirmation of availability from landowner. </t>
  </si>
  <si>
    <t>Exclude 5% covered by Flood Risk Zone 3</t>
  </si>
  <si>
    <t>Site is within the GB and ALC Grade 3, partially FZ2 and SINC.</t>
  </si>
  <si>
    <t>Site is within the GB and ALC Grade 3, SINC.</t>
  </si>
  <si>
    <t>Development could be brought forward pending resolution of lease negotiations with current tenant within the next 5 years.</t>
  </si>
  <si>
    <t xml:space="preserve">None known. Potential abnormal costs to remediate former landfill. </t>
  </si>
  <si>
    <t xml:space="preserve">Based on bespoke calculation based on landowner/developer submission, due to infill typology. </t>
  </si>
  <si>
    <t>Small portions of the overall estate are designated open space. However the potential development areas which have been identified does not include this area.</t>
  </si>
  <si>
    <t>Site lies within Flood Zone 3</t>
  </si>
  <si>
    <t xml:space="preserve">Small portions of the overall estate are designated open space. </t>
  </si>
  <si>
    <t>Large portions of the site are in Flood Zone 3 and all of the site is within Flood Zone 2.</t>
  </si>
  <si>
    <t xml:space="preserve">Based on planning application. Resolution to approve. S106 yet to be signed. </t>
  </si>
  <si>
    <t xml:space="preserve">Based on planning application which received resolution to grant. </t>
  </si>
  <si>
    <t xml:space="preserve">Significant information required to determine viability due to nature of existing uses on site. </t>
  </si>
  <si>
    <t>Abnormal costs likely</t>
  </si>
  <si>
    <t xml:space="preserve">Site located within Green Belt. Could be considered potentially developable subject to review of planning policy constraints. Isolated Green Belt location. </t>
  </si>
  <si>
    <t xml:space="preserve">Case Study: South Chase Lot
20% of site area assumed required for on-site provision of open space. </t>
  </si>
  <si>
    <t>Viability to be assessed as part of Whole Plan Viability</t>
  </si>
  <si>
    <t xml:space="preserve">Increased site preparation costs due to isolated location, lack of surrounding housing, and existing occupants to be relocated/existing buildings on site to be demolished. </t>
  </si>
  <si>
    <t xml:space="preserve">Existing occupiers will require relocation prior to development. </t>
  </si>
  <si>
    <t xml:space="preserve">Site located within Green Belt. Could be considered potentially developable subject to review of planning policy constraints. Isolated Green Belt location. Existing tenants will require relocation. </t>
  </si>
  <si>
    <t xml:space="preserve">Site located within Green Belt. Could be considered potentially developable subject to review of planning policy constraints. Isolated Green Belt location. Confirmation of availability will be required. </t>
  </si>
  <si>
    <t xml:space="preserve">Infrastructure costs </t>
  </si>
  <si>
    <t xml:space="preserve">Site located within Green Belt. Could be considered potentially developable subject to review of planning policy constraints. Confirmation of availability will be required. </t>
  </si>
  <si>
    <t xml:space="preserve">Case Study: Horsted Park
20% of site area assumed required for on-site provision of open space/onsite infrastructure due to isolated location. </t>
  </si>
  <si>
    <t xml:space="preserve">Increased site preparation costs due to isolated location + need for on-site utilities/lack of surrounding housing. </t>
  </si>
  <si>
    <t xml:space="preserve">Increased site preparation costs due to isolated location thus need for onsite infrastructure, lack of surrounding housing, and existing occupants to be relocated/existing buildings on site to be demolished. </t>
  </si>
  <si>
    <t xml:space="preserve">Case Study: 50% Marmalade Lane; 50% Goldsmith street. 30% of site area assumed required for on-site provision of open space and infrastructure. </t>
  </si>
  <si>
    <t>Case Study: South Chase Lot
20% of site area assumed required for on-site provision of open space/onsite infrastructure due to location (including 5% of site excluded due to flood risk.)</t>
  </si>
  <si>
    <t xml:space="preserve">Increased site preparation costs due to isolated location thus need for onsite infrastructure, lack of surrounding housing. </t>
  </si>
  <si>
    <t xml:space="preserve">Case Study: South Chase Lot
20% of site area assumed required for on-site provision of open space/onsite infrastructure due to isolated location. </t>
  </si>
  <si>
    <t xml:space="preserve">Potential arboricultural and ecological constraints. </t>
  </si>
  <si>
    <t>Case study: Hammond Court. Height assumption: 3 storeys (3/5 of case study density)</t>
  </si>
  <si>
    <t xml:space="preserve">Could be considered developable subject to demonstration of achievability and policy constraints. </t>
  </si>
  <si>
    <t>Case study: Burridge Gardens. Height assumption: 6 storeys
70% of site assumed developable for residential due to need for access, open space, other infrastructure etc. on site.</t>
  </si>
  <si>
    <t xml:space="preserve">Holly Hill </t>
  </si>
  <si>
    <t xml:space="preserve">Could be considered developable subject to demonstration of availability. </t>
  </si>
  <si>
    <t>Not started on site, so phasing pushed to start from 24/25</t>
  </si>
  <si>
    <t xml:space="preserve">Typology assumption: 
Hammond Court 
4 storeys (5 storeys set back in some locations)
110 d/ha
Assumed 60% of site area to allow for provision of open space and reprovision of community facilities. </t>
  </si>
  <si>
    <t xml:space="preserve">No scope for infill. Land not developable. </t>
  </si>
  <si>
    <t>Based on proposed scheme which committee were minded to grant.</t>
  </si>
  <si>
    <t xml:space="preserve">n/a </t>
  </si>
  <si>
    <t>Refused by council but allowed by appeal in March 2022.</t>
  </si>
  <si>
    <t xml:space="preserve">Site due to go to could developable subject to receiving positive ballot (COMPLETED), resolving decanting requirements for existing residents, and addressing any leasehold ownership constraints. </t>
  </si>
  <si>
    <t>Gas Holder, Pinkham Way, London, N11 1QJ</t>
  </si>
  <si>
    <t xml:space="preserve">Consented at committee December 2021. </t>
  </si>
  <si>
    <t>17100370, 20/02611/VAR</t>
  </si>
  <si>
    <t>UPS21a</t>
  </si>
  <si>
    <t>UPS21b</t>
  </si>
  <si>
    <t>Upton Road And Raynham Road (a)</t>
  </si>
  <si>
    <t>Upton Road And Raynham Road (b)</t>
  </si>
  <si>
    <t>n/a - based on consented scheme
10% of site within Flood Zone 2 assumed no development. 
Reduced down to 1.81ha to take into account retention of 2 buildings on Fore Street. 
TOTAL:187 dwellings</t>
  </si>
  <si>
    <t>Density of adjacent planning consent (21/04271/RE4) applied to site.
10% of site within Flood Zone 2 assumed no development. 
Reduced down to 1.81ha to take into account retention of 2 buildings on Fore Street. 
TOTAL:187 dwellings</t>
  </si>
  <si>
    <t>20/04187/OUT, LP1137</t>
  </si>
  <si>
    <t xml:space="preserve">Based on consented schemes. </t>
  </si>
  <si>
    <t>21/02076/OUT, 21/04791/RM</t>
  </si>
  <si>
    <t>Case study: Trafalgar Place</t>
  </si>
  <si>
    <t xml:space="preserve">Typology assumption: Ryle Yard </t>
  </si>
  <si>
    <t>Appeal Dismissed</t>
  </si>
  <si>
    <t>Refused</t>
  </si>
  <si>
    <t>Covered by Flood Zone 4</t>
  </si>
  <si>
    <t xml:space="preserve">Case study: Burridge Gardens 6 storeys
Assumed ground and first floor for supermarket. Site area adjusted to retain green space and trees. </t>
  </si>
  <si>
    <t>Exeter Road Estate (Land at former Wessex Hall Building)</t>
  </si>
  <si>
    <t>Crews Hill Broad Location</t>
  </si>
  <si>
    <t>Chase Park Broad Location</t>
  </si>
  <si>
    <t>Land surrounding Crews Hill station - Silverdale One</t>
  </si>
  <si>
    <t>Vicarage Farm, Land between Hadley Road &amp; Enfield Rd</t>
  </si>
  <si>
    <t>Potentially Lapsed</t>
  </si>
  <si>
    <t xml:space="preserve">Based on bespoke calculation, due to infill typology. </t>
  </si>
  <si>
    <t xml:space="preserve">Based on bespoke calculation, due to infill typology. Only areas which are not within Level 1 absolute constraints have been assessed. </t>
  </si>
  <si>
    <t>Based on bespoke calculation, due to infill typology.</t>
  </si>
  <si>
    <t>Site is located within the GB. Approx 40% of site is an SMINC</t>
  </si>
  <si>
    <t>Case study: Brentford Lock West</t>
  </si>
  <si>
    <t xml:space="preserve">Viability subject to information from developer to determine viability due to site size and mix of use sand Whole Plan Viability. </t>
  </si>
  <si>
    <t xml:space="preserve">Significant potential costs due to need for existing uses on site to be decanted, demolished and potentially relocated. </t>
  </si>
  <si>
    <t xml:space="preserve">Could be developable subject to avaiilability of all land and review of policy constraints such as Green Belt. </t>
  </si>
  <si>
    <t>Parts of site in Flood Zone 2 and 3 associated with three main watercourses (the Cuffley, Turkey, and Hollyhill Brooks). However, development can be accommodated on land in Flood Zone 1 (i.e. lowest risk). M25, Cattlegate Road, and railway are the main sources of noise pollution across the site. A noise barrier would need to be installed along the M25 with other appropriate mitigation to reduce impact of noise pollution.
M25 also is the main source of air pollution. Setbacks would need to be included and mitigation incorporated into the masterplan (i.e. tree planting to screen the M25 &amp; appropriate layouts).
Possibility of ground contamination given historical and current uses across the site. Potential for localised risk of ground gas but this would not preclude development.
Listed buildings within and adjacent to site. Conservation area south of the site.</t>
  </si>
  <si>
    <t>Mix of ownership, unknown.</t>
  </si>
  <si>
    <t xml:space="preserve">Areas with Level 1 constraints excluded from developable area. </t>
  </si>
  <si>
    <t>Site is designated local open space. It also contains a large number of high quality trees and has potential ecological value. Large portions of the site are covered with Flood Risk Zone 2</t>
  </si>
  <si>
    <t xml:space="preserve">Site is not considered achievable due to significant constraints on site. </t>
  </si>
  <si>
    <t xml:space="preserve">1204 capacity estimate based on reasonable adjustment to developers submission to enable acceptable capacity . Factors in capacity of phases already delivered. </t>
  </si>
  <si>
    <t xml:space="preserve">Based on bespoke calculation undertaken by UD team due to nature of site. </t>
  </si>
  <si>
    <t xml:space="preserve">Part of the site is designated local open space. </t>
  </si>
  <si>
    <t xml:space="preserve">n/a - however site is considered a non-designated heritage asset - detailed pre-app engagement would be required to establish the acceptability of the principle of development in this location. </t>
  </si>
  <si>
    <t xml:space="preserve">Could be considered developable subject to confirmation of viability given existing uses on site. </t>
  </si>
  <si>
    <t>Industry/Logistics - 65% plot ratio net</t>
  </si>
  <si>
    <t>Industry/Logistics - Typology B net</t>
  </si>
  <si>
    <t>Industry/Logistics - Typology D net</t>
  </si>
  <si>
    <t>Industry/Logistics - Typology E net</t>
  </si>
  <si>
    <t>Industry/Logistics - Typology F net</t>
  </si>
  <si>
    <t>Nearby existing employment (Kingswood Industrial Estate, non-designated)</t>
  </si>
  <si>
    <t>Based on 65% plot ratio and intensification typologies</t>
  </si>
  <si>
    <t>Mixed use site - capacity based on future modelling work</t>
  </si>
  <si>
    <t>Potential leasehold issues</t>
  </si>
  <si>
    <t>Site lies within Flood Risk Zone 3 and has multiple environmental constraints. Not developable.</t>
  </si>
  <si>
    <t>80% of the area in Flood Zone 3</t>
  </si>
  <si>
    <t>Extent of Flood Risk Zone 3 means there is little development potential.</t>
  </si>
  <si>
    <t xml:space="preserve">LBE freehold - majority of the site. CPO considered for remaining. </t>
  </si>
  <si>
    <t>Option 1) Optimisation of the existing Industrial and Logistic floorspace (Class B2/B8).
Option 2) Comprehensive redevelopment as part of wider Masterplan to deliver a new 
neighbourhood comprising a residential-led, mixed use development which would 
include the intensification of existing industrial floorspace.</t>
  </si>
  <si>
    <t>Site in single ownership - Beegas Nominees Ltd</t>
  </si>
  <si>
    <t>Site is located within the SIL and therefore not considered appropriate for housing development. Site selected for Option 1.</t>
  </si>
  <si>
    <t>Site is located within the Green Belt and is designated open space</t>
  </si>
  <si>
    <t>The site is considered potentially developable for the proposed uses, subject to any leasehold issues</t>
  </si>
  <si>
    <t>The site is developable, as a mixed use site the extent of the employment component will be identified through design capacity work.</t>
  </si>
  <si>
    <t>In flood risk zone 2. Located within LVRP, Green Belt, adjacent to SMINC and close proximity to SSSI.</t>
  </si>
  <si>
    <t xml:space="preserve">Concrete production facility </t>
  </si>
  <si>
    <t>Intensified employment uses.</t>
  </si>
  <si>
    <t>Intensification of employment uses</t>
  </si>
  <si>
    <t>Range of employment, industrial and waste uses</t>
  </si>
  <si>
    <t>Thames Water Operational Reservoirs</t>
  </si>
  <si>
    <t>Almost all of the site in Flood Risk Zone 3, whole of site in SSSI.</t>
  </si>
  <si>
    <t>Not developable - flood risk zone 3 plus GB, LVRP, SMINC</t>
  </si>
  <si>
    <t>Range of employment, industrial and waste uses.</t>
  </si>
  <si>
    <t>Not developable - GB, LVRP, SMINC</t>
  </si>
  <si>
    <t xml:space="preserve">Employment/ industrial/ waste </t>
  </si>
  <si>
    <t>Almost all of the site in Flood Risk Zone 3.</t>
  </si>
  <si>
    <t>GB, LVRP, SMINC, within conservation area, close proximity to SSSI</t>
  </si>
  <si>
    <t>Not developable - FZ3 plus GB, LVRP, SMINC</t>
  </si>
  <si>
    <t>GB, SMINC, FZ2, close proximity to SSSI</t>
  </si>
  <si>
    <t>Extent of Flood Risk Zone 3 means there is little development potential. Plus SMINC and GB.</t>
  </si>
  <si>
    <t>Unit 1, 46 East Duck Lees Lane</t>
  </si>
  <si>
    <t>Residential and commercial</t>
  </si>
  <si>
    <t xml:space="preserve">Could be considered potentially developable, subject to confirmation of availability, review of existing planning policy designations (SIL) and further information on deliverability due to existing uses on site. </t>
  </si>
  <si>
    <t>Stacked logistics</t>
  </si>
  <si>
    <t>Small part of the site in FZ3</t>
  </si>
  <si>
    <t xml:space="preserve">Could be considered potentially developable subject to review of potential leasehold issues. </t>
  </si>
  <si>
    <t xml:space="preserve">Replacement of existing store could limit industrial development potential </t>
  </si>
  <si>
    <t>Heritage House, 345 Southbury Road</t>
  </si>
  <si>
    <t>Storage and distribution facility (Use Class B8)</t>
  </si>
  <si>
    <t>Industrial, logistics, warehousing, storage &amp; distribution (flexible Use Classes E(g)(iii), B2 and B8)</t>
  </si>
  <si>
    <t>Built up area - SIL, retail parks and residential</t>
  </si>
  <si>
    <t>Adjacent to wildlife corridor (along railway line)</t>
  </si>
  <si>
    <t>Acceptable proximity to local services</t>
  </si>
  <si>
    <t>1-5 years</t>
  </si>
  <si>
    <t>In SIL, strong demand for industry/ logistics</t>
  </si>
  <si>
    <t>Good access and single established landowner</t>
  </si>
  <si>
    <t>Kenninghall, Meridian Water</t>
  </si>
  <si>
    <t xml:space="preserve">Small scale distribution, motor trades, scrap works and metal recycling, plus designated open space. </t>
  </si>
  <si>
    <t>Reprovided open space, plus 35,000 – 45,000 sq.m of industrial floorspace and 200 – 260 residential units.</t>
  </si>
  <si>
    <t>Built up area - SIL, LSIS and residential</t>
  </si>
  <si>
    <t>Industrial and resi</t>
  </si>
  <si>
    <t>Site in multiple ownership, availability not confirmed by the majority of landowners.</t>
  </si>
  <si>
    <t>1-15 years</t>
  </si>
  <si>
    <t>Y - almost all of the site</t>
  </si>
  <si>
    <t>Extent of Flood Risk Zone 3 inhibits development potential</t>
  </si>
  <si>
    <t>SA19, overlap with Ravenside (SA74)</t>
  </si>
  <si>
    <t>West Bank, Meridian Water</t>
  </si>
  <si>
    <t>Retail stores - Tesco and former Ikea. Former Drumsheds venue. Ravenside retail park.</t>
  </si>
  <si>
    <t>Built up area</t>
  </si>
  <si>
    <t>Flood Zone 2, Flood Zone 3, Lee Valley Regional Park, Site of Metropolitan Importance for Nature Conservation. Possible contamination.</t>
  </si>
  <si>
    <t>Mixed use redevelopment, including light industrial and office</t>
  </si>
  <si>
    <t>Site in mutiple ownership - LBE (site promoters) own approx 50% of the site</t>
  </si>
  <si>
    <t>Y- part</t>
  </si>
  <si>
    <t>Flood Risk Zone 3 only part of the site</t>
  </si>
  <si>
    <t>Y - bounded by SINC on River Lee Navigation</t>
  </si>
  <si>
    <t>The site is considered potentially developable. Further information needed to ascertain availability of non-LBE owned parts of the site</t>
  </si>
  <si>
    <t>Harbet Road Industrial Estate,Harbet Road, Meridian Water</t>
  </si>
  <si>
    <t>Industrial uses and vacant land</t>
  </si>
  <si>
    <t>Mixed use development, including employment</t>
  </si>
  <si>
    <t>Flood Zone 2, Part Flood Zone 3, Potential contamination</t>
  </si>
  <si>
    <t>Mixed use redevelopment, including employment</t>
  </si>
  <si>
    <t>Site in multiple ownership, availability confirmed by LBE (who own 75%), but not the remaining landowners</t>
  </si>
  <si>
    <t>Y-part</t>
  </si>
  <si>
    <t>Flood Risk Zone 3 part of the site</t>
  </si>
  <si>
    <t>SIL designation would inhibt mix of uses</t>
  </si>
  <si>
    <t>Good access, but multiple landownership</t>
  </si>
  <si>
    <t>The site is considered potentially developable. Further information needed to ascertain availability of non-LBE owned parts of the site. Mixed use redevelopment would require remobal of SIL designation.</t>
  </si>
  <si>
    <t>EN3 7PZ</t>
  </si>
  <si>
    <t>Industrial B8</t>
  </si>
  <si>
    <t>Employment/ industrial</t>
  </si>
  <si>
    <t>SIL - proposed use acceptable</t>
  </si>
  <si>
    <t>Good access, single landowner</t>
  </si>
  <si>
    <t>Langhedge Lane Industrial Estate, Langhedge Lane, London</t>
  </si>
  <si>
    <t>Mixed use - resi and industrial</t>
  </si>
  <si>
    <t>Mixed use - 200 resi units and 3,378sqm of light industrial</t>
  </si>
  <si>
    <t>LSIS - need to retain/ maximise industrial developmet potential</t>
  </si>
  <si>
    <t>Established LSIS, strong demand for industry</t>
  </si>
  <si>
    <t>Distribution and storage</t>
  </si>
  <si>
    <t>Residential and employment</t>
  </si>
  <si>
    <t>Established employment site, strong demand for industry and logistics</t>
  </si>
  <si>
    <t>SA27 - overlap</t>
  </si>
  <si>
    <t>Parkview Nursery, Theobalds Park Road, Crews Hill</t>
  </si>
  <si>
    <t>Whitewebbs</t>
  </si>
  <si>
    <t>Plant nursery</t>
  </si>
  <si>
    <t>Employment, resi or mixed use</t>
  </si>
  <si>
    <t>Rural</t>
  </si>
  <si>
    <t>Lack of proximity to local amenities</t>
  </si>
  <si>
    <t>Industrial, resi or mixed use</t>
  </si>
  <si>
    <t>Leaseholders unaware</t>
  </si>
  <si>
    <t>Y - GB</t>
  </si>
  <si>
    <t>GB the only policy constraint</t>
  </si>
  <si>
    <t>On A road close to M25. Strong demand for industry and logistics.</t>
  </si>
  <si>
    <t>Good access, promoter has entered into a formal development agreement with the Freeholder</t>
  </si>
  <si>
    <t>The site is potentially developable for the proposed use, subject to a review of the planning policy constraints (Green Belt).</t>
  </si>
  <si>
    <t>Not Known</t>
  </si>
  <si>
    <t>Site location not known</t>
  </si>
  <si>
    <t>Location of site not known</t>
  </si>
  <si>
    <t>No site location or red line boundary provided</t>
  </si>
  <si>
    <t>The site is potentially developable. Further information needed (location and extent of site)</t>
  </si>
  <si>
    <t>CFS153, 19/03036/FUL</t>
  </si>
  <si>
    <t>BL1</t>
  </si>
  <si>
    <t>BL2</t>
  </si>
  <si>
    <t>P14-00794PLA</t>
  </si>
  <si>
    <t>Dendbridge Close (Next to Scouts Hut) A</t>
  </si>
  <si>
    <t>Dendbridge Close (Next to Scouts Hut) B</t>
  </si>
  <si>
    <t>PP-08820740; 20/01895/FU, 21/03370/FUL</t>
  </si>
  <si>
    <t>21/01935/FUL, 21/04517/FUL</t>
  </si>
  <si>
    <t>CFS116/ LP1161/CFS 554 A + B</t>
  </si>
  <si>
    <t>18/00388/OUT for 86 homes consented. Part Deliverable as Hybrid application includes detailed permission for 47 units.</t>
  </si>
  <si>
    <t>Tennis Grounds</t>
  </si>
  <si>
    <t>LBE</t>
  </si>
  <si>
    <t>Ward 2022</t>
  </si>
  <si>
    <t>Land at Brimsdown Industrial Estate</t>
  </si>
  <si>
    <t xml:space="preserve">LP488/HIC8 </t>
  </si>
  <si>
    <t>Beyond Plan period (2039/40+</t>
  </si>
  <si>
    <t>Meridian Water Orbital Business Park, Adjoining Land At Leeside Road, South Of Argon Road,and Land At Former Stonehill Industrial Estate, Anthony Way And Adjoining Land, Land East Of Harbet Road And Adjoining Glover Drive, London</t>
  </si>
  <si>
    <t>Demolition of existing buildings and erection of replacement two-storey building for industrial laundry use involving new salt and water tanks, widening of existing vehicular access, new fence to side and rear boundaries and associated works</t>
  </si>
  <si>
    <t>Full application for the redevelopment of the site to provide infrastructure works for the delivery of a mixed-use development comprising construction of an east-west link road between Glover Drive and Harbet Road (the Central Spine); alteration of access road between Argon Road and Glover Drive, construction of a link road between Leeside Road and the Central Spine, pedestrian and cycleway improvements to Glover Drive and Leeside Road, the construction of 4 no. bridges across the Pymmes and Salmon Brooks and River Lee Navigation; alteration to the Pymmes Brook channel, associated landscaping and formation of new public open space. Enabling works, comprising earthworks; remediation; flood conveyance channel, flood alleviation, outfall and new public open space works; utilities infrastructure; demolition of existing buildings, formation of new access's and associated works.</t>
  </si>
  <si>
    <t>Industrial Floorspace gained</t>
  </si>
  <si>
    <t>Industrial Floorspace lost</t>
  </si>
  <si>
    <t>Net industrial floorspace gained</t>
  </si>
  <si>
    <t>Office floorspace gained</t>
  </si>
  <si>
    <t>Office floorspace lost</t>
  </si>
  <si>
    <t>Net office floorspace gained</t>
  </si>
  <si>
    <t>Suitability - Level 1 Constraints</t>
  </si>
  <si>
    <t>Suitability - Level 2 constraints</t>
  </si>
  <si>
    <t>CFS158a</t>
  </si>
  <si>
    <t>CFS158b</t>
  </si>
  <si>
    <t>Owls Hall Estate, Cattlegate Road (Parcel a) - east of road</t>
  </si>
  <si>
    <t>Owls Hall Estate, Cattlegate Road - (Parcel b) - west of road</t>
  </si>
  <si>
    <t xml:space="preserve">Viability to be assessed as part of Whole Plan Viability. </t>
  </si>
  <si>
    <t xml:space="preserve">Case Study: 50% Marmalade Lane, 50% Horsted Park - 30% of site area assumed required for on-site provision of open space and infrastructure. </t>
  </si>
  <si>
    <t>pp lapsed 13.12.2020. Change of use of existing building and part 3rd floor extension to provide 66 bed hotel with associated external alterations landscape and car parking. APPEAL GRANTED - TO UPDATE NEXT YEAR</t>
  </si>
  <si>
    <t xml:space="preserve">Based on bespoke placemaking work produced by Hyas. </t>
  </si>
  <si>
    <t xml:space="preserve">Capacity estimate based on bespoke site specific calculation.
Gross resi area (based on model) 1630sqm x 4.5 storeys x 0.75 net to gross efficiency / 65sqm average dwelling size = 84 dwellings
Assumed 3200sqm industrial space based on bespoke calculation.  </t>
  </si>
  <si>
    <t>New Southgate</t>
  </si>
  <si>
    <t>Arnos Grove</t>
  </si>
  <si>
    <t>Highfield</t>
  </si>
  <si>
    <t>Grange Park</t>
  </si>
  <si>
    <t>Oakwood</t>
  </si>
  <si>
    <t>Carterhatch</t>
  </si>
  <si>
    <t>Bullsmoor</t>
  </si>
  <si>
    <t>Ridgeway</t>
  </si>
  <si>
    <t>The Drill Hall</t>
  </si>
  <si>
    <t>Based on development of 1.84 ha tear drop site only and density set out by TR</t>
  </si>
  <si>
    <t>Applied bespoke calculation based on retaining employment space and average 4.5 storeys (ground mix of commercial and resi lobbies/bins etc). This leads to 217 dwellings per hectare on 20% of the plot approximately - accounting for 50% net to gross within resi devleopment areas.</t>
  </si>
  <si>
    <t>Based on 7.797 net developable area and density set out by TR</t>
  </si>
  <si>
    <t>Based on area and density set out by TR</t>
  </si>
  <si>
    <t>Case study: Harvard Gardens
Assumed no replacement of local open space because this is not accessible to the public and is associated with the school. In this scenaario the school is going, so open space for school not needed. ET has a large park, so only local spaces/doorstep is needed.</t>
  </si>
  <si>
    <t>Case study: Ryle Yard. Height assumption: 5 stories + 1 commercial</t>
  </si>
  <si>
    <t xml:space="preserve">Total site area: 2.36 ha
Reduced down to 1.79 to allow for tree retention along Hertford Road
Harvard Gardens 167.05 d/ha
</t>
  </si>
  <si>
    <t>n/a - based on appeal</t>
  </si>
  <si>
    <t>harvard gardens</t>
  </si>
  <si>
    <t>Based on response to previous decision</t>
  </si>
  <si>
    <t>Case study: Brentford Lock West (Block E and F). Assumed 10% for commercial. Land area reduced to retain assembly hall (to 0.45ha)</t>
  </si>
  <si>
    <t>based on historic capacity study</t>
  </si>
  <si>
    <t>Based on planning permission. First phases have been completed and occupied (331 homes completed - no demolitions reported as yet but this is accounted for in net capcaity figures).</t>
  </si>
  <si>
    <t>burridge Gardens</t>
  </si>
  <si>
    <t xml:space="preserve">Case study: 70% Ordnance Rd, 30% Ryle Yard. Assumed 30% of site area required for site access/open space/infrastructure etc. </t>
  </si>
  <si>
    <t>70% of site assumed developable for residential due to need for access, open space etc. on site.</t>
  </si>
  <si>
    <t>Could be considered available, subject to confirmation of availability.</t>
  </si>
  <si>
    <t xml:space="preserve">Based on density assumption from TR. Uses The Echoes case study. </t>
  </si>
  <si>
    <t xml:space="preserve">Trafalgar place based on 1.4ha for phase 1 (outline and detail) based on information from developer to assume what could be delivered in plan period). Acknowldege commercial uses on ground, but massing could accommodate be more mini towers and could have some 7/8storey pop ups, therefore not adjusted down to reflect this. </t>
  </si>
  <si>
    <t>11-19 years (2032/33 -2040/41)</t>
  </si>
  <si>
    <t>Land to the North of Crews Hill Station A</t>
  </si>
  <si>
    <t>Land to the North of Crews Hill Station B</t>
  </si>
  <si>
    <t>CFS329</t>
  </si>
  <si>
    <t>This site is heavily wooded and only 25% of the site has been considred for development. Case study: Chobman Manor. Height assumption: 5 storeys (5/6 of case density study considered)</t>
  </si>
  <si>
    <t xml:space="preserve">Given the absence of planning permission and  the valued use it is not likely that this would be delivered in the developable  period. However there is an opportunity for the site to come forward in tandem with the adjacent Palace Gardens site. </t>
  </si>
  <si>
    <t>Attractive building – Grade 2 * Listed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</si>
</sst>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Calibri"/>
      <family val="2"/>
      <scheme val="minor"/>
    </font>
    <font>
      <b/>
      <sz val="11"/>
      <color theme="1"/>
      <name val="Calibri"/>
      <family val="2"/>
      <scheme val="minor"/>
    </font>
    <font>
      <sz val="10"/>
      <color rgb="FF000000"/>
      <name val="Arial"/>
      <family val="2"/>
    </font>
    <font>
      <sz val="10"/>
      <color theme="1"/>
      <name val="Arial"/>
      <family val="2"/>
    </font>
    <font>
      <u/>
      <sz val="11"/>
      <color theme="10"/>
      <name val="Calibri"/>
      <family val="2"/>
      <scheme val="minor"/>
    </font>
    <font>
      <b/>
      <sz val="10"/>
      <color theme="1"/>
      <name val="Arial"/>
      <family val="2"/>
    </font>
    <font>
      <sz val="8"/>
      <name val="Calibri"/>
      <family val="2"/>
      <scheme val="minor"/>
    </font>
    <font>
      <sz val="9"/>
      <color indexed="81"/>
      <name val="Tahoma"/>
      <family val="2"/>
    </font>
    <font>
      <b/>
      <sz val="9"/>
      <color indexed="81"/>
      <name val="Tahoma"/>
      <family val="2"/>
    </font>
    <font>
      <sz val="10"/>
      <name val="Calibri"/>
      <family val="2"/>
      <scheme val="minor"/>
    </font>
    <font>
      <b/>
      <sz val="11"/>
      <name val="Calibri"/>
      <family val="2"/>
      <scheme val="minor"/>
    </font>
    <font>
      <sz val="11"/>
      <name val="Calibri"/>
      <family val="2"/>
      <scheme val="minor"/>
    </font>
    <font>
      <sz val="11"/>
      <color rgb="FFFF0000"/>
      <name val="Calibri"/>
      <family val="2"/>
      <scheme val="minor"/>
    </font>
    <font>
      <sz val="11"/>
      <color rgb="FF000000"/>
      <name val="Calibri"/>
      <family val="2"/>
      <scheme val="minor"/>
    </font>
    <font>
      <sz val="10"/>
      <color rgb="FF000000"/>
      <name val="Calibri"/>
      <family val="2"/>
      <scheme val="minor"/>
    </font>
    <font>
      <sz val="11"/>
      <color rgb="FF000000"/>
      <name val="Calibri"/>
      <family val="2"/>
    </font>
    <font>
      <sz val="10"/>
      <color indexed="8"/>
      <name val="Arial"/>
      <family val="2"/>
    </font>
    <font>
      <sz val="11"/>
      <color indexed="8"/>
      <name val="Calibri"/>
      <family val="2"/>
    </font>
    <font>
      <b/>
      <sz val="11"/>
      <color rgb="FFFF0000"/>
      <name val="Calibri"/>
      <family val="2"/>
      <scheme val="minor"/>
    </font>
    <font>
      <strike/>
      <sz val="11"/>
      <color theme="1"/>
      <name val="Calibri"/>
      <family val="2"/>
      <scheme val="minor"/>
    </font>
    <font>
      <strike/>
      <sz val="11"/>
      <color rgb="FF000000"/>
      <name val="Calibri"/>
      <family val="2"/>
      <scheme val="minor"/>
    </font>
    <font>
      <strike/>
      <sz val="11"/>
      <color rgb="FFFF0000"/>
      <name val="Calibri"/>
      <family val="2"/>
      <scheme val="minor"/>
    </font>
    <font>
      <sz val="12"/>
      <color rgb="FF333333"/>
      <name val="Tahoma"/>
      <family val="2"/>
    </font>
    <font>
      <sz val="12"/>
      <color rgb="FFFF0000"/>
      <name val="Tahoma"/>
      <family val="2"/>
    </font>
    <font>
      <sz val="11"/>
      <color rgb="FF666666"/>
      <name val="Tahoma"/>
      <family val="2"/>
    </font>
    <font>
      <sz val="11"/>
      <color rgb="FF333333"/>
      <name val="Calibri"/>
      <family val="2"/>
      <scheme val="minor"/>
    </font>
    <font>
      <sz val="11"/>
      <color indexed="8"/>
      <name val="Calibri"/>
      <family val="2"/>
      <scheme val="minor"/>
    </font>
  </fonts>
  <fills count="29">
    <fill>
      <patternFill patternType="none"/>
    </fill>
    <fill>
      <patternFill patternType="gray125"/>
    </fill>
    <fill>
      <patternFill patternType="solid">
        <fgColor theme="6"/>
        <bgColor indexed="64"/>
      </patternFill>
    </fill>
    <fill>
      <patternFill patternType="solid">
        <fgColor theme="6" tint="0.3999755851924192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66CCFF"/>
        <bgColor indexed="64"/>
      </patternFill>
    </fill>
    <fill>
      <patternFill patternType="solid">
        <fgColor rgb="FF92D050"/>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4"/>
        <bgColor indexed="64"/>
      </patternFill>
    </fill>
    <fill>
      <patternFill patternType="solid">
        <fgColor theme="8" tint="0.59999389629810485"/>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bgColor indexed="64"/>
      </patternFill>
    </fill>
    <fill>
      <patternFill patternType="solid">
        <fgColor rgb="FFFFFFFF"/>
        <bgColor indexed="64"/>
      </patternFill>
    </fill>
    <fill>
      <patternFill patternType="solid">
        <fgColor theme="0"/>
        <bgColor indexed="64"/>
      </patternFill>
    </fill>
    <fill>
      <patternFill patternType="solid">
        <fgColor theme="0"/>
        <bgColor theme="4" tint="0.79998168889431442"/>
      </patternFill>
    </fill>
    <fill>
      <patternFill patternType="solid">
        <fgColor rgb="FFFFCCCC"/>
        <bgColor indexed="64"/>
      </patternFill>
    </fill>
    <fill>
      <patternFill patternType="solid">
        <fgColor theme="7"/>
        <bgColor indexed="64"/>
      </patternFill>
    </fill>
    <fill>
      <patternFill patternType="solid">
        <fgColor rgb="FFFFCC00"/>
        <bgColor indexed="64"/>
      </patternFill>
    </fill>
    <fill>
      <patternFill patternType="solid">
        <fgColor theme="2" tint="-0.49998474074526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medium">
        <color rgb="FFE2E2E2"/>
      </left>
      <right style="medium">
        <color rgb="FFE2E2E2"/>
      </right>
      <top style="medium">
        <color rgb="FFE2E2E2"/>
      </top>
      <bottom style="medium">
        <color rgb="FFE2E2E2"/>
      </bottom>
      <diagonal/>
    </border>
  </borders>
  <cellStyleXfs count="3">
    <xf numFmtId="0" fontId="0" fillId="0" borderId="0"/>
    <xf numFmtId="0" fontId="4" fillId="0" borderId="0" applyNumberFormat="0" applyFill="0" applyBorder="0" applyAlignment="0" applyProtection="0"/>
    <xf numFmtId="0" fontId="16" fillId="0" borderId="0"/>
  </cellStyleXfs>
  <cellXfs count="422">
    <xf numFmtId="0" fontId="0" fillId="0" borderId="0" xfId="0"/>
    <xf numFmtId="0" fontId="1" fillId="0" borderId="0" xfId="0" applyFont="1"/>
    <xf numFmtId="0" fontId="0" fillId="0" borderId="1" xfId="0" applyBorder="1"/>
    <xf numFmtId="0" fontId="2" fillId="0" borderId="1" xfId="0" applyFont="1" applyBorder="1" applyAlignment="1">
      <alignment vertical="center" wrapText="1"/>
    </xf>
    <xf numFmtId="0" fontId="2" fillId="0" borderId="3" xfId="0" applyFont="1" applyBorder="1" applyAlignment="1">
      <alignment vertical="center" wrapText="1"/>
    </xf>
    <xf numFmtId="0" fontId="1" fillId="2" borderId="1" xfId="0" applyFont="1" applyFill="1" applyBorder="1" applyAlignment="1">
      <alignment horizontal="center" vertical="center" wrapText="1"/>
    </xf>
    <xf numFmtId="0" fontId="5" fillId="0" borderId="8" xfId="0" applyFont="1" applyBorder="1" applyAlignment="1">
      <alignment vertical="center" wrapText="1"/>
    </xf>
    <xf numFmtId="0" fontId="3" fillId="0" borderId="9" xfId="0" applyFont="1" applyBorder="1" applyAlignment="1">
      <alignment vertical="center" wrapText="1"/>
    </xf>
    <xf numFmtId="0" fontId="5" fillId="0" borderId="10" xfId="0" applyFont="1" applyBorder="1" applyAlignment="1">
      <alignment vertical="center" wrapText="1"/>
    </xf>
    <xf numFmtId="0" fontId="3" fillId="0" borderId="11" xfId="0" applyFont="1" applyBorder="1" applyAlignment="1">
      <alignment vertical="center" wrapText="1"/>
    </xf>
    <xf numFmtId="0" fontId="0" fillId="0" borderId="1" xfId="0" applyBorder="1" applyAlignment="1">
      <alignment horizontal="left" vertical="center"/>
    </xf>
    <xf numFmtId="0" fontId="0" fillId="0" borderId="1" xfId="0" applyBorder="1" applyAlignment="1">
      <alignment horizontal="left" vertical="center" wrapText="1"/>
    </xf>
    <xf numFmtId="0" fontId="0" fillId="0" borderId="1" xfId="0" applyBorder="1" applyAlignment="1">
      <alignment wrapText="1"/>
    </xf>
    <xf numFmtId="0" fontId="0" fillId="0" borderId="0" xfId="0" applyAlignment="1">
      <alignment wrapText="1"/>
    </xf>
    <xf numFmtId="0" fontId="2" fillId="0" borderId="1" xfId="0" applyFont="1" applyBorder="1" applyAlignment="1">
      <alignment vertical="center"/>
    </xf>
    <xf numFmtId="0" fontId="2" fillId="0" borderId="1" xfId="0" applyFont="1" applyBorder="1" applyAlignment="1">
      <alignment horizontal="left" vertical="center" wrapText="1"/>
    </xf>
    <xf numFmtId="0" fontId="9"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2" xfId="0" applyFont="1" applyBorder="1" applyAlignment="1">
      <alignment vertical="center" wrapText="1"/>
    </xf>
    <xf numFmtId="0" fontId="2" fillId="0" borderId="3"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center" wrapText="1"/>
    </xf>
    <xf numFmtId="1" fontId="0" fillId="0" borderId="1" xfId="0" applyNumberFormat="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2" fontId="1" fillId="2" borderId="1" xfId="0" applyNumberFormat="1" applyFont="1" applyFill="1" applyBorder="1" applyAlignment="1">
      <alignment horizontal="center" vertical="center" wrapText="1"/>
    </xf>
    <xf numFmtId="0" fontId="13" fillId="0" borderId="1" xfId="0" applyFont="1" applyBorder="1" applyAlignment="1">
      <alignment vertical="center" wrapText="1"/>
    </xf>
    <xf numFmtId="0" fontId="13" fillId="0" borderId="1" xfId="0" applyFont="1" applyBorder="1" applyAlignment="1">
      <alignment horizontal="left" vertical="center" wrapText="1"/>
    </xf>
    <xf numFmtId="2" fontId="11" fillId="0" borderId="1" xfId="0" applyNumberFormat="1" applyFont="1" applyBorder="1" applyAlignment="1">
      <alignment horizontal="left" vertical="center" wrapText="1"/>
    </xf>
    <xf numFmtId="0" fontId="11" fillId="0" borderId="1" xfId="0" applyFont="1" applyBorder="1" applyAlignment="1">
      <alignment horizontal="left" vertical="center" wrapText="1"/>
    </xf>
    <xf numFmtId="0" fontId="13" fillId="0" borderId="0" xfId="0" applyFont="1" applyAlignment="1">
      <alignment horizontal="left" vertical="center" wrapText="1"/>
    </xf>
    <xf numFmtId="0" fontId="3" fillId="0" borderId="12" xfId="0" applyFont="1" applyBorder="1" applyAlignment="1">
      <alignment horizontal="left" vertical="center" wrapText="1"/>
    </xf>
    <xf numFmtId="0" fontId="3" fillId="0" borderId="1" xfId="0" applyFont="1" applyBorder="1" applyAlignment="1">
      <alignment horizontal="left" vertical="center" wrapText="1"/>
    </xf>
    <xf numFmtId="1" fontId="0" fillId="0" borderId="1" xfId="0" applyNumberFormat="1" applyBorder="1" applyAlignment="1">
      <alignment vertical="center" wrapText="1"/>
    </xf>
    <xf numFmtId="1" fontId="11" fillId="0" borderId="1" xfId="0" applyNumberFormat="1" applyFont="1" applyBorder="1" applyAlignment="1">
      <alignment vertical="center" wrapText="1"/>
    </xf>
    <xf numFmtId="1" fontId="11" fillId="0" borderId="1" xfId="0" applyNumberFormat="1" applyFont="1" applyBorder="1" applyAlignment="1">
      <alignment horizontal="left" vertical="center" wrapText="1"/>
    </xf>
    <xf numFmtId="1" fontId="0" fillId="0" borderId="1" xfId="0" applyNumberFormat="1" applyBorder="1" applyAlignment="1">
      <alignment horizontal="left" vertical="center" wrapText="1"/>
    </xf>
    <xf numFmtId="1" fontId="0" fillId="0" borderId="1" xfId="0" applyNumberFormat="1" applyBorder="1" applyAlignment="1">
      <alignment horizontal="center" vertical="center"/>
    </xf>
    <xf numFmtId="0" fontId="0" fillId="6" borderId="1" xfId="0" applyFill="1" applyBorder="1" applyAlignment="1">
      <alignment vertical="center" wrapText="1"/>
    </xf>
    <xf numFmtId="0" fontId="0" fillId="8" borderId="1" xfId="0" applyFill="1" applyBorder="1" applyAlignment="1">
      <alignment vertical="center" wrapText="1"/>
    </xf>
    <xf numFmtId="0" fontId="0" fillId="0" borderId="0" xfId="0" applyAlignment="1">
      <alignment vertical="center"/>
    </xf>
    <xf numFmtId="1" fontId="0" fillId="0" borderId="1" xfId="0" applyNumberFormat="1" applyBorder="1" applyAlignment="1">
      <alignment vertical="center"/>
    </xf>
    <xf numFmtId="1" fontId="0" fillId="0" borderId="0" xfId="0" applyNumberFormat="1" applyAlignment="1">
      <alignment horizontal="center" vertical="center" wrapText="1"/>
    </xf>
    <xf numFmtId="0" fontId="1" fillId="2" borderId="7" xfId="0" applyFont="1" applyFill="1" applyBorder="1" applyAlignment="1">
      <alignment horizontal="center" vertical="center" wrapText="1"/>
    </xf>
    <xf numFmtId="0" fontId="13" fillId="0" borderId="1" xfId="0" applyFont="1" applyBorder="1" applyAlignment="1">
      <alignment horizontal="left" vertical="top" wrapText="1"/>
    </xf>
    <xf numFmtId="0" fontId="0" fillId="0" borderId="0" xfId="0" applyAlignment="1">
      <alignment horizontal="left"/>
    </xf>
    <xf numFmtId="0" fontId="0" fillId="0" borderId="1" xfId="0" applyBorder="1" applyAlignment="1">
      <alignment vertical="center"/>
    </xf>
    <xf numFmtId="0" fontId="1" fillId="3" borderId="1" xfId="0" applyFont="1" applyFill="1" applyBorder="1" applyAlignment="1">
      <alignment horizontal="center" vertical="center"/>
    </xf>
    <xf numFmtId="0" fontId="0" fillId="0" borderId="1" xfId="0" applyBorder="1" applyAlignment="1">
      <alignment horizontal="center" vertical="center"/>
    </xf>
    <xf numFmtId="0" fontId="0" fillId="4" borderId="1" xfId="0" applyFill="1" applyBorder="1" applyAlignment="1">
      <alignment horizontal="center" vertical="center"/>
    </xf>
    <xf numFmtId="0" fontId="0" fillId="8" borderId="1" xfId="0" applyFill="1" applyBorder="1" applyAlignment="1">
      <alignment horizontal="left" wrapText="1"/>
    </xf>
    <xf numFmtId="0" fontId="11" fillId="0" borderId="1" xfId="0" applyFont="1" applyBorder="1" applyAlignment="1">
      <alignment horizontal="left" vertical="center"/>
    </xf>
    <xf numFmtId="0" fontId="13" fillId="0" borderId="2" xfId="0" applyFont="1" applyBorder="1" applyAlignment="1">
      <alignment horizontal="left" vertical="center" wrapText="1"/>
    </xf>
    <xf numFmtId="0" fontId="11" fillId="0" borderId="1" xfId="0" applyFont="1" applyBorder="1"/>
    <xf numFmtId="0" fontId="11" fillId="0" borderId="1" xfId="0" applyFont="1" applyBorder="1" applyAlignment="1">
      <alignment wrapText="1"/>
    </xf>
    <xf numFmtId="0" fontId="0" fillId="0" borderId="0" xfId="0" applyAlignment="1">
      <alignment horizontal="center" vertical="center" wrapText="1"/>
    </xf>
    <xf numFmtId="0" fontId="0" fillId="0" borderId="0" xfId="0" applyAlignment="1">
      <alignment horizontal="left" wrapText="1"/>
    </xf>
    <xf numFmtId="0" fontId="13" fillId="0" borderId="1" xfId="0" applyFont="1" applyBorder="1" applyAlignment="1">
      <alignment horizontal="left" vertical="center"/>
    </xf>
    <xf numFmtId="0" fontId="0" fillId="4" borderId="1" xfId="0" applyFill="1" applyBorder="1"/>
    <xf numFmtId="1" fontId="0" fillId="0" borderId="0" xfId="0" applyNumberFormat="1"/>
    <xf numFmtId="1" fontId="11" fillId="0" borderId="1" xfId="0" applyNumberFormat="1" applyFont="1" applyBorder="1" applyAlignment="1">
      <alignment horizontal="center" vertical="center"/>
    </xf>
    <xf numFmtId="0" fontId="2" fillId="0" borderId="1" xfId="0" applyFont="1" applyBorder="1" applyAlignment="1">
      <alignment horizontal="left" vertical="center"/>
    </xf>
    <xf numFmtId="0" fontId="14" fillId="0" borderId="1" xfId="0" applyFont="1" applyBorder="1" applyAlignment="1">
      <alignment horizontal="left" vertical="center"/>
    </xf>
    <xf numFmtId="0" fontId="0" fillId="0" borderId="5" xfId="0" applyBorder="1"/>
    <xf numFmtId="1" fontId="11" fillId="0" borderId="1" xfId="0" applyNumberFormat="1" applyFont="1" applyBorder="1" applyAlignment="1">
      <alignment horizontal="left" vertical="center"/>
    </xf>
    <xf numFmtId="1" fontId="0" fillId="0" borderId="14" xfId="0" applyNumberFormat="1" applyBorder="1"/>
    <xf numFmtId="1" fontId="0" fillId="0" borderId="15" xfId="0" applyNumberFormat="1" applyBorder="1"/>
    <xf numFmtId="0" fontId="1" fillId="2" borderId="1" xfId="0" applyFont="1" applyFill="1" applyBorder="1" applyAlignment="1">
      <alignment horizontal="center" vertical="center"/>
    </xf>
    <xf numFmtId="0" fontId="2" fillId="0" borderId="0" xfId="0" applyFont="1" applyAlignment="1">
      <alignment vertical="center"/>
    </xf>
    <xf numFmtId="0" fontId="13" fillId="0" borderId="0" xfId="0" applyFont="1" applyAlignment="1">
      <alignment vertical="center" wrapText="1"/>
    </xf>
    <xf numFmtId="1" fontId="0" fillId="0" borderId="0" xfId="0" applyNumberFormat="1" applyAlignment="1">
      <alignment horizontal="left" vertical="center" wrapText="1"/>
    </xf>
    <xf numFmtId="0" fontId="0" fillId="5" borderId="1" xfId="0" applyFill="1" applyBorder="1"/>
    <xf numFmtId="0" fontId="0" fillId="20" borderId="1" xfId="0" applyFill="1" applyBorder="1" applyAlignment="1">
      <alignment horizontal="left"/>
    </xf>
    <xf numFmtId="0" fontId="0" fillId="0" borderId="7" xfId="0" applyBorder="1" applyAlignment="1">
      <alignment horizontal="center" vertical="center" wrapText="1"/>
    </xf>
    <xf numFmtId="0" fontId="13" fillId="18" borderId="1" xfId="0" applyFont="1" applyFill="1" applyBorder="1" applyAlignment="1">
      <alignment horizontal="left" vertical="center"/>
    </xf>
    <xf numFmtId="0" fontId="0" fillId="18" borderId="1" xfId="0" applyFill="1" applyBorder="1" applyAlignment="1">
      <alignment horizontal="left" vertical="center"/>
    </xf>
    <xf numFmtId="0" fontId="0" fillId="18" borderId="1" xfId="0" applyFill="1" applyBorder="1" applyAlignment="1">
      <alignment vertical="top"/>
    </xf>
    <xf numFmtId="0" fontId="11" fillId="18" borderId="1" xfId="0" applyFont="1" applyFill="1" applyBorder="1" applyAlignment="1">
      <alignment vertical="center"/>
    </xf>
    <xf numFmtId="0" fontId="11" fillId="18" borderId="1" xfId="0" applyFont="1" applyFill="1" applyBorder="1" applyAlignment="1">
      <alignment horizontal="left" vertical="center"/>
    </xf>
    <xf numFmtId="0" fontId="0" fillId="18" borderId="4" xfId="0" applyFill="1" applyBorder="1" applyAlignment="1">
      <alignment vertical="top"/>
    </xf>
    <xf numFmtId="0" fontId="0" fillId="18" borderId="4" xfId="0" applyFill="1" applyBorder="1" applyAlignment="1">
      <alignment horizontal="left"/>
    </xf>
    <xf numFmtId="0" fontId="0" fillId="18" borderId="1" xfId="0" applyFill="1" applyBorder="1" applyAlignment="1">
      <alignment vertical="center"/>
    </xf>
    <xf numFmtId="0" fontId="13" fillId="20" borderId="1" xfId="0" applyFont="1" applyFill="1" applyBorder="1" applyAlignment="1">
      <alignment horizontal="left" vertical="center"/>
    </xf>
    <xf numFmtId="0" fontId="0" fillId="20" borderId="1" xfId="0" applyFill="1" applyBorder="1" applyAlignment="1">
      <alignment horizontal="left" vertical="center"/>
    </xf>
    <xf numFmtId="0" fontId="0" fillId="20" borderId="1" xfId="0" applyFill="1" applyBorder="1" applyAlignment="1">
      <alignment vertical="top"/>
    </xf>
    <xf numFmtId="0" fontId="13" fillId="19" borderId="1" xfId="0" applyFont="1" applyFill="1" applyBorder="1" applyAlignment="1">
      <alignment horizontal="left" vertical="center"/>
    </xf>
    <xf numFmtId="0" fontId="0" fillId="5" borderId="1" xfId="0" applyFill="1" applyBorder="1" applyAlignment="1">
      <alignment vertical="top"/>
    </xf>
    <xf numFmtId="0" fontId="11" fillId="5" borderId="1" xfId="0" applyFont="1" applyFill="1" applyBorder="1" applyAlignment="1">
      <alignment vertical="center"/>
    </xf>
    <xf numFmtId="0" fontId="11" fillId="5" borderId="1" xfId="0" applyFont="1" applyFill="1" applyBorder="1" applyAlignment="1">
      <alignment horizontal="left" vertical="center"/>
    </xf>
    <xf numFmtId="0" fontId="13" fillId="5" borderId="1" xfId="0" applyFont="1" applyFill="1" applyBorder="1" applyAlignment="1">
      <alignment horizontal="left" vertical="center"/>
    </xf>
    <xf numFmtId="0" fontId="0" fillId="5" borderId="0" xfId="0" applyFill="1"/>
    <xf numFmtId="0" fontId="13" fillId="5" borderId="2" xfId="0" applyFont="1" applyFill="1" applyBorder="1" applyAlignment="1">
      <alignment horizontal="left" vertical="center"/>
    </xf>
    <xf numFmtId="0" fontId="0" fillId="5" borderId="1" xfId="0" applyFill="1" applyBorder="1" applyAlignment="1">
      <alignment horizontal="left" vertical="center"/>
    </xf>
    <xf numFmtId="0" fontId="0" fillId="5" borderId="1" xfId="0" applyFill="1" applyBorder="1" applyAlignment="1">
      <alignment vertical="center"/>
    </xf>
    <xf numFmtId="0" fontId="13" fillId="0" borderId="1" xfId="0" applyFont="1" applyBorder="1" applyAlignment="1">
      <alignment horizontal="left" vertical="top"/>
    </xf>
    <xf numFmtId="0" fontId="0" fillId="0" borderId="1" xfId="0" applyBorder="1" applyAlignment="1">
      <alignment horizontal="left"/>
    </xf>
    <xf numFmtId="0" fontId="11" fillId="0" borderId="1" xfId="0" applyFont="1" applyBorder="1" applyAlignment="1">
      <alignment vertical="center"/>
    </xf>
    <xf numFmtId="0" fontId="0" fillId="0" borderId="1" xfId="0" applyBorder="1" applyAlignment="1">
      <alignment vertical="top" wrapText="1"/>
    </xf>
    <xf numFmtId="0" fontId="0" fillId="0" borderId="1" xfId="0" applyBorder="1" applyAlignment="1">
      <alignment vertical="top"/>
    </xf>
    <xf numFmtId="0" fontId="11" fillId="0" borderId="1" xfId="0" applyFont="1" applyBorder="1" applyAlignment="1">
      <alignment vertical="center" wrapText="1"/>
    </xf>
    <xf numFmtId="0" fontId="0" fillId="9" borderId="1" xfId="0" applyFill="1" applyBorder="1" applyAlignment="1">
      <alignment horizontal="center" vertical="center"/>
    </xf>
    <xf numFmtId="0" fontId="0" fillId="12" borderId="1" xfId="0" applyFill="1" applyBorder="1"/>
    <xf numFmtId="0" fontId="0" fillId="8" borderId="1" xfId="0" applyFill="1" applyBorder="1" applyAlignment="1">
      <alignment horizontal="left"/>
    </xf>
    <xf numFmtId="0" fontId="0" fillId="4" borderId="1" xfId="0" applyFill="1" applyBorder="1" applyAlignment="1">
      <alignment horizontal="left"/>
    </xf>
    <xf numFmtId="0" fontId="0" fillId="4" borderId="1" xfId="0" applyFill="1" applyBorder="1" applyAlignment="1">
      <alignment vertical="center"/>
    </xf>
    <xf numFmtId="0" fontId="0" fillId="6" borderId="1" xfId="0" applyFill="1" applyBorder="1" applyAlignment="1">
      <alignment vertical="center"/>
    </xf>
    <xf numFmtId="0" fontId="13" fillId="0" borderId="1" xfId="0" applyFont="1" applyBorder="1" applyAlignment="1">
      <alignment horizontal="center" vertical="center"/>
    </xf>
    <xf numFmtId="0" fontId="0" fillId="14" borderId="1" xfId="0" applyFill="1" applyBorder="1" applyAlignment="1">
      <alignment vertical="center"/>
    </xf>
    <xf numFmtId="0" fontId="0" fillId="12" borderId="1" xfId="0" applyFill="1" applyBorder="1" applyAlignment="1">
      <alignment wrapText="1"/>
    </xf>
    <xf numFmtId="0" fontId="0" fillId="5" borderId="7" xfId="0" applyFill="1" applyBorder="1" applyAlignment="1">
      <alignment horizontal="center" vertical="center" wrapText="1"/>
    </xf>
    <xf numFmtId="0" fontId="0" fillId="12" borderId="1" xfId="0" applyFill="1" applyBorder="1" applyAlignment="1">
      <alignment vertical="center" wrapText="1"/>
    </xf>
    <xf numFmtId="0" fontId="0" fillId="10" borderId="1" xfId="0" applyFill="1" applyBorder="1" applyAlignment="1">
      <alignment vertical="center" wrapText="1"/>
    </xf>
    <xf numFmtId="0" fontId="0" fillId="0" borderId="13" xfId="0" applyBorder="1" applyAlignment="1">
      <alignment horizontal="center" vertical="center" wrapText="1"/>
    </xf>
    <xf numFmtId="0" fontId="0" fillId="0" borderId="13" xfId="0" applyBorder="1" applyAlignment="1">
      <alignment vertical="center" wrapText="1"/>
    </xf>
    <xf numFmtId="0" fontId="0" fillId="0" borderId="3" xfId="0" applyBorder="1" applyAlignment="1">
      <alignment wrapText="1"/>
    </xf>
    <xf numFmtId="0" fontId="0" fillId="0" borderId="7" xfId="0" applyBorder="1"/>
    <xf numFmtId="0" fontId="0" fillId="6" borderId="0" xfId="0" applyFill="1"/>
    <xf numFmtId="1" fontId="0" fillId="4" borderId="1" xfId="0" applyNumberFormat="1" applyFill="1" applyBorder="1" applyAlignment="1">
      <alignment horizontal="center" vertical="center"/>
    </xf>
    <xf numFmtId="0" fontId="0" fillId="6" borderId="1" xfId="0" applyFill="1" applyBorder="1"/>
    <xf numFmtId="0" fontId="0" fillId="4" borderId="1" xfId="0" applyFill="1" applyBorder="1" applyAlignment="1">
      <alignment horizontal="left" vertical="center"/>
    </xf>
    <xf numFmtId="1" fontId="12" fillId="0" borderId="1" xfId="0" applyNumberFormat="1" applyFont="1" applyBorder="1" applyAlignment="1">
      <alignment horizontal="center" vertical="center"/>
    </xf>
    <xf numFmtId="49" fontId="0" fillId="0" borderId="1" xfId="0" applyNumberFormat="1" applyBorder="1"/>
    <xf numFmtId="1" fontId="0" fillId="0" borderId="1" xfId="0" applyNumberFormat="1" applyBorder="1"/>
    <xf numFmtId="49" fontId="0" fillId="0" borderId="1" xfId="0" applyNumberFormat="1" applyBorder="1" applyAlignment="1">
      <alignment wrapText="1"/>
    </xf>
    <xf numFmtId="0" fontId="12" fillId="0" borderId="0" xfId="0" applyFont="1"/>
    <xf numFmtId="0" fontId="11" fillId="4" borderId="1" xfId="0" applyFont="1" applyFill="1" applyBorder="1" applyAlignment="1">
      <alignment horizontal="left" vertical="center"/>
    </xf>
    <xf numFmtId="0" fontId="12" fillId="0" borderId="1" xfId="0" applyFont="1" applyBorder="1"/>
    <xf numFmtId="0" fontId="20" fillId="0" borderId="1" xfId="0" applyFont="1" applyBorder="1" applyAlignment="1">
      <alignment horizontal="left" vertical="center"/>
    </xf>
    <xf numFmtId="0" fontId="0" fillId="0" borderId="1" xfId="0" applyBorder="1" applyAlignment="1">
      <alignment horizontal="left" wrapText="1"/>
    </xf>
    <xf numFmtId="0" fontId="0" fillId="23" borderId="1" xfId="0" applyFill="1" applyBorder="1"/>
    <xf numFmtId="0" fontId="13" fillId="23" borderId="1" xfId="0" applyFont="1" applyFill="1" applyBorder="1" applyAlignment="1">
      <alignment horizontal="left" vertical="center"/>
    </xf>
    <xf numFmtId="0" fontId="0" fillId="23" borderId="1" xfId="0" applyFill="1" applyBorder="1" applyAlignment="1">
      <alignment horizontal="left" vertical="center"/>
    </xf>
    <xf numFmtId="0" fontId="13" fillId="23" borderId="1" xfId="0" applyFont="1" applyFill="1" applyBorder="1" applyAlignment="1">
      <alignment horizontal="left" vertical="center" wrapText="1"/>
    </xf>
    <xf numFmtId="0" fontId="0" fillId="23" borderId="1" xfId="0" applyFill="1" applyBorder="1" applyAlignment="1">
      <alignment horizontal="left" vertical="center" wrapText="1"/>
    </xf>
    <xf numFmtId="0" fontId="0" fillId="23" borderId="1" xfId="0" applyFill="1" applyBorder="1" applyAlignment="1">
      <alignment horizontal="center" vertical="center"/>
    </xf>
    <xf numFmtId="0" fontId="0" fillId="23" borderId="1" xfId="0" applyFill="1" applyBorder="1" applyAlignment="1">
      <alignment horizontal="left"/>
    </xf>
    <xf numFmtId="0" fontId="0" fillId="23" borderId="1" xfId="0" applyFill="1" applyBorder="1" applyAlignment="1">
      <alignment wrapText="1"/>
    </xf>
    <xf numFmtId="0" fontId="0" fillId="23" borderId="1" xfId="0" applyFill="1" applyBorder="1" applyAlignment="1">
      <alignment vertical="center"/>
    </xf>
    <xf numFmtId="1" fontId="0" fillId="23" borderId="1" xfId="0" applyNumberFormat="1" applyFill="1" applyBorder="1" applyAlignment="1">
      <alignment horizontal="center" vertical="center"/>
    </xf>
    <xf numFmtId="1" fontId="0" fillId="23" borderId="1" xfId="0" applyNumberFormat="1" applyFill="1" applyBorder="1" applyAlignment="1">
      <alignment horizontal="center" vertical="center" wrapText="1"/>
    </xf>
    <xf numFmtId="0" fontId="0" fillId="23" borderId="0" xfId="0" applyFill="1"/>
    <xf numFmtId="1" fontId="0" fillId="23" borderId="1" xfId="0" applyNumberFormat="1" applyFill="1" applyBorder="1"/>
    <xf numFmtId="0" fontId="11" fillId="23" borderId="1" xfId="0" applyFont="1" applyFill="1" applyBorder="1" applyAlignment="1">
      <alignment horizontal="left" vertical="center"/>
    </xf>
    <xf numFmtId="0" fontId="11" fillId="23" borderId="1" xfId="0" applyFont="1" applyFill="1" applyBorder="1" applyAlignment="1">
      <alignment vertical="center"/>
    </xf>
    <xf numFmtId="0" fontId="19" fillId="23" borderId="1" xfId="0" applyFont="1" applyFill="1" applyBorder="1"/>
    <xf numFmtId="0" fontId="12" fillId="23" borderId="1" xfId="0" applyFont="1" applyFill="1" applyBorder="1"/>
    <xf numFmtId="0" fontId="19" fillId="23" borderId="1" xfId="0" applyFont="1" applyFill="1" applyBorder="1" applyAlignment="1">
      <alignment horizontal="left" vertical="center"/>
    </xf>
    <xf numFmtId="0" fontId="11" fillId="23" borderId="1" xfId="0" applyFont="1" applyFill="1" applyBorder="1" applyAlignment="1">
      <alignment horizontal="left" vertical="center" wrapText="1"/>
    </xf>
    <xf numFmtId="0" fontId="13" fillId="22" borderId="1" xfId="0" applyFont="1" applyFill="1" applyBorder="1" applyAlignment="1">
      <alignment vertical="center"/>
    </xf>
    <xf numFmtId="0" fontId="13" fillId="23" borderId="1" xfId="0" applyFont="1" applyFill="1" applyBorder="1" applyAlignment="1">
      <alignment vertical="center"/>
    </xf>
    <xf numFmtId="1" fontId="11" fillId="0" borderId="1" xfId="0" applyNumberFormat="1" applyFont="1" applyBorder="1" applyAlignment="1">
      <alignment horizontal="center" vertical="center" wrapText="1"/>
    </xf>
    <xf numFmtId="0" fontId="11" fillId="0" borderId="1" xfId="0" applyFont="1" applyBorder="1" applyAlignment="1">
      <alignment horizontal="center"/>
    </xf>
    <xf numFmtId="0" fontId="11" fillId="0" borderId="1" xfId="0" applyFont="1" applyBorder="1" applyAlignment="1">
      <alignment horizontal="center" vertical="center"/>
    </xf>
    <xf numFmtId="0" fontId="19" fillId="23" borderId="1" xfId="0" applyFont="1" applyFill="1" applyBorder="1" applyAlignment="1">
      <alignment horizontal="center" vertical="center"/>
    </xf>
    <xf numFmtId="0" fontId="19" fillId="23" borderId="1" xfId="0" applyFont="1" applyFill="1" applyBorder="1" applyAlignment="1">
      <alignment horizontal="left"/>
    </xf>
    <xf numFmtId="0" fontId="19" fillId="23" borderId="1" xfId="0" applyFont="1" applyFill="1" applyBorder="1" applyAlignment="1">
      <alignment vertical="center"/>
    </xf>
    <xf numFmtId="1" fontId="19" fillId="23" borderId="1" xfId="0" applyNumberFormat="1" applyFont="1" applyFill="1" applyBorder="1" applyAlignment="1">
      <alignment horizontal="center" vertical="center"/>
    </xf>
    <xf numFmtId="0" fontId="11" fillId="0" borderId="0" xfId="0" applyFont="1"/>
    <xf numFmtId="0" fontId="11" fillId="22" borderId="18" xfId="0" applyFont="1" applyFill="1" applyBorder="1" applyAlignment="1">
      <alignment vertical="top"/>
    </xf>
    <xf numFmtId="0" fontId="24" fillId="0" borderId="0" xfId="0" applyFont="1" applyAlignment="1">
      <alignment horizontal="left"/>
    </xf>
    <xf numFmtId="0" fontId="13" fillId="0" borderId="0" xfId="0" applyFont="1" applyAlignment="1">
      <alignment horizontal="left" vertical="center"/>
    </xf>
    <xf numFmtId="0" fontId="25" fillId="23" borderId="1" xfId="0" applyFont="1" applyFill="1" applyBorder="1"/>
    <xf numFmtId="0" fontId="1" fillId="2" borderId="1" xfId="0" applyFont="1" applyFill="1" applyBorder="1" applyAlignment="1">
      <alignment vertical="center" wrapText="1"/>
    </xf>
    <xf numFmtId="0" fontId="1" fillId="2" borderId="1" xfId="0" applyFont="1" applyFill="1" applyBorder="1" applyAlignment="1">
      <alignment vertical="center"/>
    </xf>
    <xf numFmtId="2" fontId="0" fillId="0" borderId="1" xfId="0" applyNumberFormat="1" applyBorder="1" applyAlignment="1">
      <alignment horizontal="left" vertical="center" wrapText="1"/>
    </xf>
    <xf numFmtId="0" fontId="0" fillId="10" borderId="1" xfId="0" applyFill="1" applyBorder="1" applyAlignment="1">
      <alignment vertical="center"/>
    </xf>
    <xf numFmtId="0" fontId="0" fillId="11" borderId="1" xfId="0" applyFill="1" applyBorder="1" applyAlignment="1">
      <alignment horizontal="center" vertical="center"/>
    </xf>
    <xf numFmtId="0" fontId="0" fillId="8" borderId="1" xfId="0" applyFill="1" applyBorder="1" applyAlignment="1">
      <alignment vertical="center"/>
    </xf>
    <xf numFmtId="0" fontId="0" fillId="13" borderId="1" xfId="0" applyFill="1" applyBorder="1" applyAlignment="1">
      <alignment horizontal="center" vertical="center"/>
    </xf>
    <xf numFmtId="0" fontId="0" fillId="8" borderId="1" xfId="0" applyFill="1" applyBorder="1" applyAlignment="1">
      <alignment horizontal="left" vertical="center"/>
    </xf>
    <xf numFmtId="0" fontId="0" fillId="12" borderId="1" xfId="0" applyFill="1" applyBorder="1" applyAlignment="1">
      <alignment vertical="center"/>
    </xf>
    <xf numFmtId="1" fontId="0" fillId="0" borderId="1" xfId="0" applyNumberFormat="1" applyBorder="1" applyAlignment="1">
      <alignment horizontal="left" vertical="center"/>
    </xf>
    <xf numFmtId="0" fontId="0" fillId="0" borderId="1" xfId="0" applyBorder="1" applyAlignment="1">
      <alignment horizontal="left" vertical="top" wrapText="1"/>
    </xf>
    <xf numFmtId="0" fontId="0" fillId="14" borderId="1" xfId="0" applyFill="1" applyBorder="1" applyAlignment="1">
      <alignment horizontal="left" vertical="center"/>
    </xf>
    <xf numFmtId="16" fontId="0" fillId="0" borderId="1" xfId="0" applyNumberFormat="1" applyBorder="1" applyAlignment="1">
      <alignment horizontal="left" vertical="center"/>
    </xf>
    <xf numFmtId="0" fontId="0" fillId="23" borderId="1" xfId="0" applyFill="1" applyBorder="1" applyAlignment="1">
      <alignment horizontal="left" wrapText="1"/>
    </xf>
    <xf numFmtId="0" fontId="0" fillId="0" borderId="1" xfId="0" applyBorder="1" applyAlignment="1">
      <alignment horizontal="left" vertical="top"/>
    </xf>
    <xf numFmtId="0" fontId="25" fillId="0" borderId="1" xfId="0" applyFont="1" applyBorder="1"/>
    <xf numFmtId="0" fontId="26" fillId="0" borderId="1" xfId="2" applyFont="1" applyBorder="1" applyAlignment="1">
      <alignment wrapText="1"/>
    </xf>
    <xf numFmtId="0" fontId="26" fillId="24" borderId="1" xfId="2" applyFont="1" applyFill="1" applyBorder="1" applyAlignment="1">
      <alignment wrapText="1"/>
    </xf>
    <xf numFmtId="0" fontId="26" fillId="0" borderId="1" xfId="2" applyFont="1" applyBorder="1" applyAlignment="1">
      <alignment horizontal="center" wrapText="1"/>
    </xf>
    <xf numFmtId="0" fontId="26" fillId="23" borderId="1" xfId="2" applyFont="1" applyFill="1" applyBorder="1" applyAlignment="1">
      <alignment wrapText="1"/>
    </xf>
    <xf numFmtId="0" fontId="11" fillId="0" borderId="1" xfId="2" applyFont="1" applyBorder="1" applyAlignment="1">
      <alignment horizontal="center" wrapText="1"/>
    </xf>
    <xf numFmtId="0" fontId="11" fillId="23" borderId="1" xfId="2" applyFont="1" applyFill="1" applyBorder="1" applyAlignment="1">
      <alignment wrapText="1"/>
    </xf>
    <xf numFmtId="0" fontId="11" fillId="24" borderId="1" xfId="2" applyFont="1" applyFill="1" applyBorder="1" applyAlignment="1">
      <alignment wrapText="1"/>
    </xf>
    <xf numFmtId="0" fontId="11" fillId="0" borderId="1" xfId="0" applyFont="1" applyBorder="1" applyAlignment="1">
      <alignment horizontal="left" vertical="top" wrapText="1"/>
    </xf>
    <xf numFmtId="0" fontId="25" fillId="0" borderId="1" xfId="0" applyFont="1" applyBorder="1" applyAlignment="1">
      <alignment horizontal="left" vertical="top"/>
    </xf>
    <xf numFmtId="0" fontId="26" fillId="0" borderId="1" xfId="2" applyFont="1" applyBorder="1" applyAlignment="1">
      <alignment horizontal="left" vertical="top" wrapText="1"/>
    </xf>
    <xf numFmtId="0" fontId="0" fillId="23" borderId="1" xfId="0" applyFill="1" applyBorder="1" applyAlignment="1">
      <alignment horizontal="left" vertical="top"/>
    </xf>
    <xf numFmtId="0" fontId="11" fillId="23" borderId="1" xfId="2" applyFont="1" applyFill="1" applyBorder="1" applyAlignment="1">
      <alignment horizontal="left" vertical="top" wrapText="1"/>
    </xf>
    <xf numFmtId="0" fontId="13" fillId="23" borderId="1" xfId="0" applyFont="1" applyFill="1" applyBorder="1" applyAlignment="1">
      <alignment horizontal="left" vertical="top"/>
    </xf>
    <xf numFmtId="0" fontId="13" fillId="22" borderId="1" xfId="0" applyFont="1" applyFill="1" applyBorder="1" applyAlignment="1">
      <alignment horizontal="left" vertical="top"/>
    </xf>
    <xf numFmtId="49" fontId="0" fillId="23" borderId="1" xfId="0" applyNumberFormat="1" applyFill="1" applyBorder="1"/>
    <xf numFmtId="2" fontId="11" fillId="23" borderId="1" xfId="0" applyNumberFormat="1" applyFont="1" applyFill="1" applyBorder="1" applyAlignment="1">
      <alignment horizontal="left" vertical="center" wrapText="1"/>
    </xf>
    <xf numFmtId="0" fontId="11" fillId="0" borderId="1" xfId="0" applyFont="1" applyBorder="1" applyAlignment="1">
      <alignment horizontal="left"/>
    </xf>
    <xf numFmtId="0" fontId="11" fillId="23" borderId="1" xfId="0" applyFont="1" applyFill="1" applyBorder="1"/>
    <xf numFmtId="0" fontId="11" fillId="23" borderId="1" xfId="0" applyFont="1" applyFill="1" applyBorder="1" applyAlignment="1">
      <alignment horizontal="center"/>
    </xf>
    <xf numFmtId="0" fontId="11" fillId="0" borderId="1" xfId="0" applyFont="1" applyBorder="1" applyAlignment="1">
      <alignment horizontal="center" vertical="center" wrapText="1"/>
    </xf>
    <xf numFmtId="0" fontId="11" fillId="23" borderId="1" xfId="0" applyFont="1" applyFill="1" applyBorder="1" applyAlignment="1">
      <alignment horizontal="center" vertical="center" wrapText="1"/>
    </xf>
    <xf numFmtId="0" fontId="0" fillId="0" borderId="1" xfId="0" applyBorder="1" applyAlignment="1">
      <alignment horizontal="center"/>
    </xf>
    <xf numFmtId="0" fontId="0" fillId="23" borderId="1" xfId="0" applyFill="1" applyBorder="1" applyAlignment="1">
      <alignment horizontal="center"/>
    </xf>
    <xf numFmtId="1" fontId="0" fillId="23" borderId="1" xfId="0" applyNumberFormat="1" applyFill="1" applyBorder="1" applyAlignment="1">
      <alignment horizontal="center"/>
    </xf>
    <xf numFmtId="0" fontId="0" fillId="25" borderId="1" xfId="0" applyFill="1" applyBorder="1"/>
    <xf numFmtId="0" fontId="12" fillId="25" borderId="1" xfId="0" applyFont="1" applyFill="1" applyBorder="1"/>
    <xf numFmtId="14" fontId="12" fillId="25" borderId="1" xfId="0" applyNumberFormat="1" applyFont="1" applyFill="1" applyBorder="1"/>
    <xf numFmtId="1" fontId="0" fillId="26" borderId="0" xfId="0" applyNumberFormat="1" applyFill="1"/>
    <xf numFmtId="0" fontId="13" fillId="23" borderId="1" xfId="0" applyFont="1" applyFill="1" applyBorder="1" applyAlignment="1">
      <alignment vertical="center" wrapText="1"/>
    </xf>
    <xf numFmtId="0" fontId="0" fillId="23" borderId="1" xfId="0" applyFill="1" applyBorder="1" applyAlignment="1">
      <alignment vertical="top"/>
    </xf>
    <xf numFmtId="1" fontId="1" fillId="0" borderId="1" xfId="0" applyNumberFormat="1" applyFont="1" applyBorder="1" applyAlignment="1">
      <alignment horizontal="center" vertical="center"/>
    </xf>
    <xf numFmtId="0" fontId="1" fillId="0" borderId="1" xfId="0" applyFont="1" applyBorder="1" applyAlignment="1">
      <alignment vertical="center"/>
    </xf>
    <xf numFmtId="1" fontId="0" fillId="0" borderId="1" xfId="0" applyNumberFormat="1" applyBorder="1" applyAlignment="1">
      <alignment horizontal="center"/>
    </xf>
    <xf numFmtId="0" fontId="0" fillId="27" borderId="0" xfId="0" applyFill="1"/>
    <xf numFmtId="0" fontId="0" fillId="27" borderId="7" xfId="0" applyFill="1" applyBorder="1"/>
    <xf numFmtId="0" fontId="0" fillId="0" borderId="3" xfId="0" applyBorder="1" applyAlignment="1">
      <alignment horizontal="center"/>
    </xf>
    <xf numFmtId="0" fontId="12" fillId="23" borderId="0" xfId="0" applyFont="1" applyFill="1"/>
    <xf numFmtId="0" fontId="26" fillId="23" borderId="1" xfId="2" applyFont="1" applyFill="1" applyBorder="1" applyAlignment="1">
      <alignment horizontal="center" wrapText="1"/>
    </xf>
    <xf numFmtId="0" fontId="11" fillId="23" borderId="1" xfId="0" applyFont="1" applyFill="1" applyBorder="1" applyAlignment="1">
      <alignment wrapText="1"/>
    </xf>
    <xf numFmtId="49" fontId="11" fillId="23" borderId="1" xfId="0" applyNumberFormat="1" applyFont="1" applyFill="1" applyBorder="1"/>
    <xf numFmtId="14" fontId="0" fillId="0" borderId="1" xfId="0" applyNumberFormat="1" applyBorder="1"/>
    <xf numFmtId="14" fontId="12" fillId="4" borderId="1" xfId="0" applyNumberFormat="1" applyFont="1" applyFill="1" applyBorder="1"/>
    <xf numFmtId="2" fontId="1" fillId="2" borderId="1" xfId="0" applyNumberFormat="1" applyFont="1"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horizontal="left" vertical="center"/>
    </xf>
    <xf numFmtId="2" fontId="11" fillId="0" borderId="1" xfId="0" applyNumberFormat="1" applyFont="1" applyBorder="1" applyAlignment="1">
      <alignment horizontal="left" vertical="center"/>
    </xf>
    <xf numFmtId="0" fontId="0" fillId="16" borderId="1" xfId="0" applyFill="1" applyBorder="1" applyAlignment="1">
      <alignment horizontal="center" vertical="center"/>
    </xf>
    <xf numFmtId="2" fontId="0" fillId="0" borderId="1" xfId="0" applyNumberFormat="1" applyBorder="1" applyAlignment="1">
      <alignment horizontal="left" vertical="center"/>
    </xf>
    <xf numFmtId="0" fontId="1" fillId="21" borderId="1" xfId="0" applyFont="1" applyFill="1" applyBorder="1" applyAlignment="1">
      <alignment horizontal="center" vertical="center" wrapText="1"/>
    </xf>
    <xf numFmtId="0" fontId="1" fillId="26" borderId="1" xfId="0" applyFont="1" applyFill="1" applyBorder="1" applyAlignment="1">
      <alignment horizontal="center" vertical="center" wrapText="1"/>
    </xf>
    <xf numFmtId="1" fontId="11" fillId="23" borderId="1" xfId="0" applyNumberFormat="1" applyFont="1" applyFill="1" applyBorder="1" applyAlignment="1">
      <alignment horizontal="center" vertical="center"/>
    </xf>
    <xf numFmtId="1" fontId="11" fillId="0" borderId="1" xfId="0" applyNumberFormat="1" applyFont="1" applyBorder="1"/>
    <xf numFmtId="0" fontId="11" fillId="23" borderId="1" xfId="0" applyFont="1" applyFill="1" applyBorder="1" applyAlignment="1">
      <alignment horizontal="left" vertical="top" wrapText="1"/>
    </xf>
    <xf numFmtId="1" fontId="11" fillId="23" borderId="1" xfId="0" applyNumberFormat="1" applyFont="1" applyFill="1" applyBorder="1" applyAlignment="1">
      <alignment horizontal="center" vertical="center" wrapText="1"/>
    </xf>
    <xf numFmtId="1" fontId="11" fillId="23" borderId="1" xfId="0" applyNumberFormat="1" applyFont="1" applyFill="1" applyBorder="1"/>
    <xf numFmtId="0" fontId="11" fillId="23" borderId="0" xfId="0" applyFont="1" applyFill="1"/>
    <xf numFmtId="1" fontId="11" fillId="23" borderId="1" xfId="0" applyNumberFormat="1" applyFont="1" applyFill="1" applyBorder="1" applyAlignment="1">
      <alignment vertical="center" wrapText="1"/>
    </xf>
    <xf numFmtId="1" fontId="10" fillId="23" borderId="1" xfId="0" applyNumberFormat="1" applyFont="1" applyFill="1" applyBorder="1" applyAlignment="1">
      <alignment horizontal="center" vertical="center"/>
    </xf>
    <xf numFmtId="0" fontId="0" fillId="8" borderId="0" xfId="0" applyFill="1"/>
    <xf numFmtId="2" fontId="13" fillId="0" borderId="1" xfId="0" applyNumberFormat="1" applyFont="1" applyBorder="1" applyAlignment="1">
      <alignment horizontal="left" vertical="center"/>
    </xf>
    <xf numFmtId="0" fontId="0" fillId="28" borderId="0" xfId="0" applyFill="1"/>
    <xf numFmtId="0" fontId="12" fillId="4" borderId="0" xfId="0" applyFont="1" applyFill="1"/>
    <xf numFmtId="0" fontId="11" fillId="4" borderId="1" xfId="0" applyFont="1" applyFill="1" applyBorder="1"/>
    <xf numFmtId="0" fontId="11" fillId="23" borderId="1" xfId="0" applyFont="1" applyFill="1" applyBorder="1" applyAlignment="1">
      <alignment horizontal="left" wrapText="1"/>
    </xf>
    <xf numFmtId="0" fontId="11" fillId="4" borderId="1" xfId="0" applyFont="1" applyFill="1" applyBorder="1" applyAlignment="1">
      <alignment horizontal="center" vertical="center"/>
    </xf>
    <xf numFmtId="0" fontId="19" fillId="23" borderId="5" xfId="0" applyFont="1" applyFill="1" applyBorder="1"/>
    <xf numFmtId="0" fontId="19" fillId="23" borderId="7" xfId="0" applyFont="1" applyFill="1" applyBorder="1"/>
    <xf numFmtId="0" fontId="19" fillId="23" borderId="0" xfId="0" applyFont="1" applyFill="1"/>
    <xf numFmtId="0" fontId="0" fillId="0" borderId="4" xfId="0" applyBorder="1" applyAlignment="1">
      <alignment horizontal="left" vertical="center" wrapText="1"/>
    </xf>
    <xf numFmtId="0" fontId="0" fillId="0" borderId="0" xfId="0" applyAlignment="1">
      <alignment horizontal="center" vertical="center"/>
    </xf>
    <xf numFmtId="1" fontId="0" fillId="0" borderId="0" xfId="0" applyNumberFormat="1" applyAlignment="1">
      <alignment horizontal="center" vertical="center"/>
    </xf>
    <xf numFmtId="0" fontId="0" fillId="0" borderId="0" xfId="0" applyAlignment="1">
      <alignment horizontal="center"/>
    </xf>
    <xf numFmtId="1" fontId="0" fillId="0" borderId="7" xfId="0" applyNumberFormat="1" applyBorder="1" applyAlignment="1">
      <alignment horizontal="center" vertical="center" wrapText="1"/>
    </xf>
    <xf numFmtId="2" fontId="0" fillId="0" borderId="0" xfId="0" applyNumberFormat="1" applyAlignment="1">
      <alignment horizontal="left" vertical="center" wrapText="1"/>
    </xf>
    <xf numFmtId="0" fontId="11" fillId="23" borderId="1" xfId="0" applyFont="1" applyFill="1" applyBorder="1" applyAlignment="1">
      <alignment horizontal="left" vertical="top"/>
    </xf>
    <xf numFmtId="2" fontId="11" fillId="23" borderId="1" xfId="0" applyNumberFormat="1" applyFont="1" applyFill="1" applyBorder="1" applyAlignment="1">
      <alignment horizontal="left" vertical="center"/>
    </xf>
    <xf numFmtId="0" fontId="11" fillId="4" borderId="1" xfId="0" applyFont="1" applyFill="1" applyBorder="1" applyAlignment="1">
      <alignment horizontal="left"/>
    </xf>
    <xf numFmtId="0" fontId="11" fillId="4" borderId="1" xfId="0" applyFont="1" applyFill="1" applyBorder="1" applyAlignment="1">
      <alignment vertical="center"/>
    </xf>
    <xf numFmtId="1" fontId="11" fillId="23" borderId="1" xfId="0" applyNumberFormat="1" applyFont="1" applyFill="1" applyBorder="1" applyAlignment="1">
      <alignment vertical="center"/>
    </xf>
    <xf numFmtId="0" fontId="11" fillId="6" borderId="0" xfId="0" applyFont="1" applyFill="1"/>
    <xf numFmtId="0" fontId="2" fillId="5" borderId="1" xfId="0" applyFont="1" applyFill="1" applyBorder="1" applyAlignment="1">
      <alignment vertical="center"/>
    </xf>
    <xf numFmtId="0" fontId="2" fillId="0" borderId="0" xfId="0" applyFont="1" applyAlignment="1">
      <alignment horizontal="left" vertical="center"/>
    </xf>
    <xf numFmtId="0" fontId="3" fillId="5" borderId="5" xfId="0" applyFont="1" applyFill="1" applyBorder="1" applyAlignment="1">
      <alignment horizontal="left" vertical="center"/>
    </xf>
    <xf numFmtId="1" fontId="0" fillId="0" borderId="0" xfId="0" applyNumberFormat="1" applyAlignment="1">
      <alignment horizontal="left" vertical="center"/>
    </xf>
    <xf numFmtId="14" fontId="11" fillId="0" borderId="0" xfId="0" applyNumberFormat="1" applyFont="1"/>
    <xf numFmtId="14" fontId="12" fillId="0" borderId="0" xfId="0" applyNumberFormat="1" applyFont="1"/>
    <xf numFmtId="0" fontId="2" fillId="5" borderId="1" xfId="0" applyFont="1" applyFill="1" applyBorder="1" applyAlignment="1">
      <alignment horizontal="left" vertical="center"/>
    </xf>
    <xf numFmtId="0" fontId="11" fillId="5" borderId="0" xfId="0" applyFont="1" applyFill="1"/>
    <xf numFmtId="0" fontId="13" fillId="5" borderId="16" xfId="0" applyFont="1" applyFill="1" applyBorder="1" applyAlignment="1">
      <alignment horizontal="left" vertical="center"/>
    </xf>
    <xf numFmtId="0" fontId="0" fillId="19" borderId="3" xfId="0" applyFill="1" applyBorder="1"/>
    <xf numFmtId="0" fontId="0" fillId="19" borderId="1" xfId="0" applyFill="1" applyBorder="1"/>
    <xf numFmtId="0" fontId="0" fillId="19" borderId="4" xfId="0" applyFill="1" applyBorder="1"/>
    <xf numFmtId="0" fontId="2" fillId="0" borderId="0" xfId="0" applyFont="1" applyAlignment="1">
      <alignment horizontal="right" vertical="center"/>
    </xf>
    <xf numFmtId="0" fontId="0" fillId="20" borderId="1" xfId="0" applyFill="1" applyBorder="1"/>
    <xf numFmtId="0" fontId="13" fillId="20" borderId="1" xfId="0" applyFont="1" applyFill="1" applyBorder="1" applyAlignment="1">
      <alignment vertical="center"/>
    </xf>
    <xf numFmtId="0" fontId="13" fillId="20" borderId="5" xfId="0" applyFont="1" applyFill="1" applyBorder="1" applyAlignment="1">
      <alignment horizontal="left" vertical="center"/>
    </xf>
    <xf numFmtId="0" fontId="13" fillId="0" borderId="0" xfId="0" applyFont="1" applyAlignment="1">
      <alignment horizontal="center" vertical="center"/>
    </xf>
    <xf numFmtId="0" fontId="0" fillId="18" borderId="1" xfId="0" applyFill="1" applyBorder="1"/>
    <xf numFmtId="0" fontId="0" fillId="18" borderId="4" xfId="0" applyFill="1" applyBorder="1"/>
    <xf numFmtId="0" fontId="15" fillId="0" borderId="1" xfId="0" applyFont="1" applyBorder="1" applyAlignment="1">
      <alignment vertical="center"/>
    </xf>
    <xf numFmtId="0" fontId="22" fillId="0" borderId="0" xfId="0" applyFont="1"/>
    <xf numFmtId="1" fontId="9" fillId="0" borderId="1" xfId="0" applyNumberFormat="1" applyFont="1" applyBorder="1" applyAlignment="1">
      <alignment vertical="center"/>
    </xf>
    <xf numFmtId="0" fontId="15" fillId="23" borderId="1" xfId="0" applyFont="1" applyFill="1" applyBorder="1" applyAlignment="1">
      <alignment vertical="center"/>
    </xf>
    <xf numFmtId="1" fontId="0" fillId="23" borderId="1" xfId="0" applyNumberFormat="1" applyFill="1" applyBorder="1" applyAlignment="1">
      <alignment horizontal="left" vertical="center"/>
    </xf>
    <xf numFmtId="1" fontId="0" fillId="23" borderId="0" xfId="0" applyNumberFormat="1" applyFill="1"/>
    <xf numFmtId="1" fontId="0" fillId="23" borderId="14" xfId="0" applyNumberFormat="1" applyFill="1" applyBorder="1"/>
    <xf numFmtId="1" fontId="0" fillId="23" borderId="15" xfId="0" applyNumberFormat="1" applyFill="1" applyBorder="1"/>
    <xf numFmtId="0" fontId="15" fillId="0" borderId="1" xfId="0" applyFont="1" applyBorder="1" applyAlignment="1">
      <alignment horizontal="left" vertical="center"/>
    </xf>
    <xf numFmtId="0" fontId="15" fillId="23" borderId="1" xfId="0" applyFont="1" applyFill="1" applyBorder="1" applyAlignment="1">
      <alignment horizontal="left" vertical="center"/>
    </xf>
    <xf numFmtId="0" fontId="17" fillId="23" borderId="1" xfId="2" applyFont="1" applyFill="1" applyBorder="1"/>
    <xf numFmtId="0" fontId="4" fillId="0" borderId="0" xfId="1" applyAlignment="1"/>
    <xf numFmtId="0" fontId="22" fillId="0" borderId="0" xfId="0" applyFont="1" applyAlignment="1">
      <alignment vertical="center"/>
    </xf>
    <xf numFmtId="0" fontId="17" fillId="0" borderId="1" xfId="2" applyFont="1" applyBorder="1"/>
    <xf numFmtId="0" fontId="17" fillId="0" borderId="1" xfId="2" applyFont="1" applyBorder="1" applyAlignment="1">
      <alignment horizontal="left"/>
    </xf>
    <xf numFmtId="0" fontId="17" fillId="17" borderId="17" xfId="2" applyFont="1" applyFill="1" applyBorder="1"/>
    <xf numFmtId="0" fontId="17" fillId="0" borderId="17" xfId="2" applyFont="1" applyBorder="1"/>
    <xf numFmtId="0" fontId="20" fillId="23" borderId="1" xfId="0" applyFont="1" applyFill="1" applyBorder="1" applyAlignment="1">
      <alignment horizontal="left" vertical="center"/>
    </xf>
    <xf numFmtId="1" fontId="19" fillId="23" borderId="1" xfId="0" applyNumberFormat="1" applyFont="1" applyFill="1" applyBorder="1" applyAlignment="1">
      <alignment horizontal="left" vertical="center"/>
    </xf>
    <xf numFmtId="14" fontId="19" fillId="23" borderId="1" xfId="0" applyNumberFormat="1" applyFont="1" applyFill="1" applyBorder="1"/>
    <xf numFmtId="0" fontId="21" fillId="23" borderId="1" xfId="0" applyFont="1" applyFill="1" applyBorder="1"/>
    <xf numFmtId="1" fontId="19" fillId="23" borderId="1" xfId="0" applyNumberFormat="1" applyFont="1" applyFill="1" applyBorder="1"/>
    <xf numFmtId="0" fontId="26" fillId="0" borderId="1" xfId="2" applyFont="1" applyBorder="1"/>
    <xf numFmtId="0" fontId="26" fillId="0" borderId="1" xfId="2" applyFont="1" applyBorder="1" applyAlignment="1">
      <alignment horizontal="left" vertical="top"/>
    </xf>
    <xf numFmtId="0" fontId="26" fillId="23" borderId="1" xfId="2" applyFont="1" applyFill="1" applyBorder="1"/>
    <xf numFmtId="0" fontId="26" fillId="0" borderId="1" xfId="2" applyFont="1" applyBorder="1" applyAlignment="1">
      <alignment horizontal="center"/>
    </xf>
    <xf numFmtId="15" fontId="25" fillId="23" borderId="1" xfId="0" applyNumberFormat="1" applyFont="1" applyFill="1" applyBorder="1"/>
    <xf numFmtId="0" fontId="26" fillId="23" borderId="1" xfId="2" applyFont="1" applyFill="1" applyBorder="1" applyAlignment="1">
      <alignment horizontal="center"/>
    </xf>
    <xf numFmtId="0" fontId="26" fillId="17" borderId="1" xfId="2" applyFont="1" applyFill="1" applyBorder="1" applyAlignment="1">
      <alignment horizontal="center"/>
    </xf>
    <xf numFmtId="0" fontId="11" fillId="0" borderId="1" xfId="2" applyFont="1" applyBorder="1" applyAlignment="1">
      <alignment horizontal="left" vertical="top"/>
    </xf>
    <xf numFmtId="0" fontId="11" fillId="0" borderId="1" xfId="2" applyFont="1" applyBorder="1" applyAlignment="1">
      <alignment horizontal="center"/>
    </xf>
    <xf numFmtId="0" fontId="26" fillId="24" borderId="1" xfId="2" applyFont="1" applyFill="1" applyBorder="1"/>
    <xf numFmtId="0" fontId="11" fillId="23" borderId="1" xfId="2" applyFont="1" applyFill="1" applyBorder="1" applyAlignment="1">
      <alignment horizontal="left" vertical="top"/>
    </xf>
    <xf numFmtId="0" fontId="11" fillId="23" borderId="1" xfId="2" applyFont="1" applyFill="1" applyBorder="1"/>
    <xf numFmtId="1" fontId="11" fillId="0" borderId="1" xfId="2" applyNumberFormat="1" applyFont="1" applyBorder="1" applyAlignment="1">
      <alignment horizontal="center"/>
    </xf>
    <xf numFmtId="0" fontId="12" fillId="24" borderId="1" xfId="2" applyFont="1" applyFill="1" applyBorder="1"/>
    <xf numFmtId="0" fontId="11" fillId="24" borderId="1" xfId="2" applyFont="1" applyFill="1" applyBorder="1"/>
    <xf numFmtId="3" fontId="0" fillId="0" borderId="1" xfId="0" applyNumberFormat="1" applyBorder="1" applyAlignment="1">
      <alignment horizontal="center" vertical="center"/>
    </xf>
    <xf numFmtId="0" fontId="0" fillId="0" borderId="2" xfId="0" applyBorder="1" applyAlignment="1">
      <alignment horizontal="left"/>
    </xf>
    <xf numFmtId="0" fontId="11" fillId="23" borderId="4" xfId="0" applyFont="1" applyFill="1" applyBorder="1" applyAlignment="1">
      <alignment horizontal="left" vertical="center" wrapText="1"/>
    </xf>
    <xf numFmtId="0" fontId="0" fillId="23" borderId="4" xfId="0" applyFill="1" applyBorder="1" applyAlignment="1">
      <alignment horizontal="left" vertical="top" wrapText="1"/>
    </xf>
    <xf numFmtId="0" fontId="13" fillId="23" borderId="4" xfId="0" applyFont="1" applyFill="1" applyBorder="1" applyAlignment="1">
      <alignment horizontal="left" vertical="top" wrapText="1"/>
    </xf>
    <xf numFmtId="0" fontId="13" fillId="0" borderId="4" xfId="0" applyFont="1" applyBorder="1" applyAlignment="1">
      <alignment horizontal="left" vertical="center" wrapText="1"/>
    </xf>
    <xf numFmtId="2" fontId="13" fillId="0" borderId="4" xfId="0" applyNumberFormat="1" applyFont="1" applyBorder="1" applyAlignment="1">
      <alignment horizontal="left" vertical="center"/>
    </xf>
    <xf numFmtId="0" fontId="0" fillId="0" borderId="4" xfId="0" applyBorder="1" applyAlignment="1">
      <alignment horizontal="left" wrapText="1"/>
    </xf>
    <xf numFmtId="1" fontId="0" fillId="0" borderId="4" xfId="0" applyNumberFormat="1" applyBorder="1" applyAlignment="1">
      <alignment horizontal="left" vertical="center" wrapText="1"/>
    </xf>
    <xf numFmtId="1" fontId="0" fillId="8" borderId="4" xfId="0" applyNumberFormat="1" applyFill="1" applyBorder="1" applyAlignment="1">
      <alignment horizontal="left" vertical="center" wrapText="1"/>
    </xf>
    <xf numFmtId="0" fontId="0" fillId="0" borderId="4" xfId="0" applyBorder="1" applyAlignment="1">
      <alignment horizontal="left"/>
    </xf>
    <xf numFmtId="0" fontId="0" fillId="23" borderId="4" xfId="0" applyFill="1" applyBorder="1" applyAlignment="1">
      <alignment horizontal="left"/>
    </xf>
    <xf numFmtId="1" fontId="0" fillId="0" borderId="4" xfId="0" applyNumberFormat="1" applyBorder="1" applyAlignment="1">
      <alignment horizontal="left"/>
    </xf>
    <xf numFmtId="0" fontId="0" fillId="27" borderId="0" xfId="0" applyFill="1" applyAlignment="1">
      <alignment horizontal="left"/>
    </xf>
    <xf numFmtId="0" fontId="11" fillId="27" borderId="1" xfId="0" applyFont="1" applyFill="1" applyBorder="1"/>
    <xf numFmtId="1" fontId="11" fillId="4" borderId="1" xfId="0" applyNumberFormat="1" applyFont="1" applyFill="1" applyBorder="1" applyAlignment="1">
      <alignment horizontal="center" vertical="center"/>
    </xf>
    <xf numFmtId="0" fontId="11" fillId="4" borderId="1" xfId="0" applyFont="1" applyFill="1" applyBorder="1" applyAlignment="1">
      <alignment horizontal="left" vertical="top" wrapText="1"/>
    </xf>
    <xf numFmtId="0" fontId="11" fillId="4" borderId="1" xfId="0" applyFont="1" applyFill="1" applyBorder="1" applyAlignment="1">
      <alignment horizontal="left" vertical="center" wrapText="1"/>
    </xf>
    <xf numFmtId="0" fontId="11" fillId="4" borderId="1" xfId="0" applyFont="1" applyFill="1" applyBorder="1" applyAlignment="1">
      <alignment wrapText="1"/>
    </xf>
    <xf numFmtId="1" fontId="11" fillId="4" borderId="1" xfId="0" applyNumberFormat="1" applyFont="1" applyFill="1" applyBorder="1" applyAlignment="1">
      <alignment horizontal="center" vertical="center" wrapText="1"/>
    </xf>
    <xf numFmtId="0" fontId="11" fillId="4" borderId="0" xfId="0" applyFont="1" applyFill="1"/>
    <xf numFmtId="1" fontId="11" fillId="4" borderId="1" xfId="0" applyNumberFormat="1" applyFont="1" applyFill="1" applyBorder="1" applyAlignment="1">
      <alignment vertical="center" wrapText="1"/>
    </xf>
    <xf numFmtId="0" fontId="12" fillId="4" borderId="1" xfId="0" applyFont="1" applyFill="1" applyBorder="1"/>
    <xf numFmtId="1" fontId="12" fillId="4" borderId="1" xfId="0" applyNumberFormat="1" applyFont="1" applyFill="1" applyBorder="1"/>
    <xf numFmtId="1" fontId="0" fillId="4" borderId="0" xfId="0" applyNumberFormat="1" applyFill="1"/>
    <xf numFmtId="0" fontId="12" fillId="4" borderId="1" xfId="0" applyFont="1" applyFill="1" applyBorder="1" applyAlignment="1">
      <alignment horizontal="left" vertical="center"/>
    </xf>
    <xf numFmtId="2" fontId="0" fillId="10" borderId="1" xfId="0" applyNumberFormat="1" applyFill="1" applyBorder="1" applyAlignment="1">
      <alignment horizontal="left"/>
    </xf>
    <xf numFmtId="0" fontId="1" fillId="3" borderId="1" xfId="0" applyFont="1" applyFill="1" applyBorder="1" applyAlignment="1">
      <alignment vertical="center" wrapText="1"/>
    </xf>
    <xf numFmtId="0" fontId="1" fillId="3" borderId="1" xfId="0" applyFont="1" applyFill="1" applyBorder="1" applyAlignment="1">
      <alignment vertical="center"/>
    </xf>
    <xf numFmtId="0" fontId="1" fillId="2" borderId="0" xfId="0" applyFont="1" applyFill="1"/>
    <xf numFmtId="0" fontId="1" fillId="2" borderId="1" xfId="0" applyFont="1" applyFill="1" applyBorder="1"/>
    <xf numFmtId="0" fontId="0" fillId="4" borderId="0" xfId="0" applyFill="1"/>
    <xf numFmtId="0" fontId="1" fillId="23" borderId="0" xfId="0" applyFont="1" applyFill="1" applyAlignment="1">
      <alignment wrapText="1"/>
    </xf>
    <xf numFmtId="0" fontId="11" fillId="23" borderId="1" xfId="0" applyFont="1" applyFill="1" applyBorder="1" applyAlignment="1">
      <alignment vertical="center" wrapText="1"/>
    </xf>
    <xf numFmtId="2" fontId="11" fillId="23" borderId="1" xfId="0" applyNumberFormat="1" applyFont="1" applyFill="1" applyBorder="1" applyAlignment="1">
      <alignment horizontal="left" vertical="top"/>
    </xf>
    <xf numFmtId="0" fontId="11" fillId="23" borderId="1" xfId="0" applyFont="1" applyFill="1" applyBorder="1" applyAlignment="1">
      <alignment vertical="top" wrapText="1"/>
    </xf>
    <xf numFmtId="0" fontId="11" fillId="23" borderId="1" xfId="0" applyFont="1" applyFill="1" applyBorder="1" applyAlignment="1">
      <alignment horizontal="center" vertical="center"/>
    </xf>
    <xf numFmtId="0" fontId="11" fillId="23" borderId="1" xfId="0" applyFont="1" applyFill="1" applyBorder="1" applyAlignment="1">
      <alignment horizontal="left"/>
    </xf>
    <xf numFmtId="1" fontId="11" fillId="23" borderId="1" xfId="0" applyNumberFormat="1" applyFont="1" applyFill="1" applyBorder="1" applyAlignment="1">
      <alignment horizontal="left" vertical="center"/>
    </xf>
    <xf numFmtId="1" fontId="11" fillId="23" borderId="1" xfId="0" applyNumberFormat="1" applyFont="1" applyFill="1" applyBorder="1" applyAlignment="1">
      <alignment horizontal="left" vertical="center" wrapText="1"/>
    </xf>
    <xf numFmtId="0" fontId="11" fillId="23" borderId="0" xfId="0" applyFont="1" applyFill="1" applyAlignment="1">
      <alignment horizontal="left" vertical="center" wrapText="1"/>
    </xf>
    <xf numFmtId="0" fontId="11" fillId="23" borderId="1" xfId="0" applyFont="1" applyFill="1" applyBorder="1" applyAlignment="1">
      <alignment vertical="top"/>
    </xf>
    <xf numFmtId="0" fontId="11" fillId="23" borderId="3" xfId="0" applyFont="1" applyFill="1" applyBorder="1" applyAlignment="1">
      <alignment horizontal="left" vertical="center"/>
    </xf>
    <xf numFmtId="0" fontId="11" fillId="23" borderId="3" xfId="0" applyFont="1" applyFill="1" applyBorder="1" applyAlignment="1">
      <alignment horizontal="left" vertical="top" wrapText="1"/>
    </xf>
    <xf numFmtId="0" fontId="11" fillId="23" borderId="4" xfId="0" applyFont="1" applyFill="1" applyBorder="1" applyAlignment="1">
      <alignment horizontal="left" vertical="center"/>
    </xf>
    <xf numFmtId="0" fontId="11" fillId="23" borderId="4" xfId="0" applyFont="1" applyFill="1" applyBorder="1" applyAlignment="1">
      <alignment horizontal="left" vertical="top" wrapText="1"/>
    </xf>
    <xf numFmtId="1" fontId="11" fillId="23" borderId="4" xfId="0" applyNumberFormat="1" applyFont="1" applyFill="1" applyBorder="1" applyAlignment="1">
      <alignment horizontal="center" vertical="center"/>
    </xf>
    <xf numFmtId="49" fontId="11" fillId="23" borderId="1" xfId="0" applyNumberFormat="1" applyFont="1" applyFill="1" applyBorder="1" applyAlignment="1">
      <alignment horizontal="left" vertical="center" wrapText="1"/>
    </xf>
    <xf numFmtId="0" fontId="11" fillId="23" borderId="1" xfId="2" applyFont="1" applyFill="1" applyBorder="1" applyAlignment="1">
      <alignment horizontal="center" wrapText="1"/>
    </xf>
    <xf numFmtId="1" fontId="11" fillId="23" borderId="1" xfId="2" applyNumberFormat="1" applyFont="1" applyFill="1" applyBorder="1" applyAlignment="1">
      <alignment horizontal="center" wrapText="1"/>
    </xf>
    <xf numFmtId="0" fontId="1" fillId="2" borderId="0" xfId="0" applyFont="1" applyFill="1" applyAlignment="1">
      <alignment wrapText="1"/>
    </xf>
    <xf numFmtId="0" fontId="10" fillId="2" borderId="1" xfId="0" applyFont="1" applyFill="1" applyBorder="1" applyAlignment="1">
      <alignment horizontal="center" vertical="center" wrapText="1"/>
    </xf>
    <xf numFmtId="0" fontId="10" fillId="2" borderId="1" xfId="0" applyFont="1" applyFill="1" applyBorder="1" applyAlignment="1">
      <alignment vertical="center" wrapText="1"/>
    </xf>
    <xf numFmtId="0" fontId="10" fillId="2" borderId="1" xfId="0" applyFont="1" applyFill="1" applyBorder="1" applyAlignment="1">
      <alignment horizontal="left" vertical="center" wrapText="1"/>
    </xf>
    <xf numFmtId="0" fontId="10" fillId="2" borderId="1" xfId="0" applyFont="1" applyFill="1" applyBorder="1" applyAlignment="1">
      <alignment vertical="center"/>
    </xf>
    <xf numFmtId="2" fontId="10" fillId="2" borderId="1" xfId="0" applyNumberFormat="1" applyFont="1" applyFill="1" applyBorder="1" applyAlignment="1">
      <alignment vertical="center" wrapText="1"/>
    </xf>
    <xf numFmtId="0" fontId="10" fillId="2" borderId="1" xfId="0" applyFont="1" applyFill="1" applyBorder="1" applyAlignment="1">
      <alignment horizontal="left" vertical="top" wrapText="1"/>
    </xf>
    <xf numFmtId="1" fontId="10" fillId="2" borderId="1" xfId="0" applyNumberFormat="1" applyFont="1" applyFill="1" applyBorder="1" applyAlignment="1">
      <alignment horizontal="center" vertical="center" wrapText="1"/>
    </xf>
    <xf numFmtId="2" fontId="10" fillId="2" borderId="1" xfId="0" applyNumberFormat="1" applyFont="1" applyFill="1" applyBorder="1" applyAlignment="1">
      <alignment horizontal="left" vertical="center" wrapText="1"/>
    </xf>
    <xf numFmtId="2" fontId="10" fillId="2" borderId="1" xfId="0" applyNumberFormat="1" applyFont="1" applyFill="1" applyBorder="1" applyAlignment="1">
      <alignment horizontal="center" vertical="center" wrapText="1"/>
    </xf>
    <xf numFmtId="2" fontId="11" fillId="23" borderId="1" xfId="0" applyNumberFormat="1" applyFont="1" applyFill="1" applyBorder="1" applyAlignment="1">
      <alignment vertical="center" wrapText="1"/>
    </xf>
    <xf numFmtId="0" fontId="11" fillId="23" borderId="7" xfId="0" applyFont="1" applyFill="1" applyBorder="1" applyAlignment="1">
      <alignment horizontal="left" vertical="top" wrapText="1"/>
    </xf>
    <xf numFmtId="1" fontId="11" fillId="23" borderId="1" xfId="0" applyNumberFormat="1" applyFont="1" applyFill="1" applyBorder="1" applyAlignment="1">
      <alignment horizontal="center"/>
    </xf>
    <xf numFmtId="17" fontId="11" fillId="23" borderId="1" xfId="0" applyNumberFormat="1" applyFont="1" applyFill="1" applyBorder="1" applyAlignment="1">
      <alignment horizontal="left" vertical="center" wrapText="1"/>
    </xf>
    <xf numFmtId="0" fontId="11" fillId="23" borderId="3" xfId="0" applyFont="1" applyFill="1" applyBorder="1" applyAlignment="1">
      <alignment vertical="center"/>
    </xf>
    <xf numFmtId="0" fontId="11" fillId="23" borderId="3" xfId="0" applyFont="1" applyFill="1" applyBorder="1" applyAlignment="1">
      <alignment horizontal="left" vertical="center" wrapText="1"/>
    </xf>
    <xf numFmtId="2" fontId="11" fillId="23" borderId="3" xfId="0" applyNumberFormat="1" applyFont="1" applyFill="1" applyBorder="1" applyAlignment="1">
      <alignment horizontal="left" vertical="center"/>
    </xf>
    <xf numFmtId="0" fontId="11" fillId="23" borderId="3" xfId="0" applyFont="1" applyFill="1" applyBorder="1"/>
    <xf numFmtId="0" fontId="11" fillId="23" borderId="3" xfId="0" applyFont="1" applyFill="1" applyBorder="1" applyAlignment="1">
      <alignment horizontal="center" vertical="center"/>
    </xf>
    <xf numFmtId="0" fontId="11" fillId="23" borderId="3" xfId="0" applyFont="1" applyFill="1" applyBorder="1" applyAlignment="1">
      <alignment horizontal="left"/>
    </xf>
    <xf numFmtId="0" fontId="11" fillId="23" borderId="3" xfId="0" applyFont="1" applyFill="1" applyBorder="1" applyAlignment="1">
      <alignment wrapText="1"/>
    </xf>
    <xf numFmtId="1" fontId="11" fillId="23" borderId="3" xfId="0" applyNumberFormat="1" applyFont="1" applyFill="1" applyBorder="1" applyAlignment="1">
      <alignment horizontal="center" vertical="center"/>
    </xf>
    <xf numFmtId="0" fontId="11" fillId="23" borderId="4" xfId="0" applyFont="1" applyFill="1" applyBorder="1" applyAlignment="1">
      <alignment vertical="center"/>
    </xf>
    <xf numFmtId="2" fontId="11" fillId="23" borderId="4" xfId="0" applyNumberFormat="1" applyFont="1" applyFill="1" applyBorder="1" applyAlignment="1">
      <alignment horizontal="left" vertical="center"/>
    </xf>
    <xf numFmtId="0" fontId="11" fillId="23" borderId="4" xfId="0" applyFont="1" applyFill="1" applyBorder="1" applyAlignment="1">
      <alignment vertical="top"/>
    </xf>
    <xf numFmtId="0" fontId="11" fillId="23" borderId="4" xfId="0" applyFont="1" applyFill="1" applyBorder="1" applyAlignment="1">
      <alignment wrapText="1"/>
    </xf>
    <xf numFmtId="0" fontId="11" fillId="23" borderId="4" xfId="0" applyFont="1" applyFill="1" applyBorder="1"/>
    <xf numFmtId="0" fontId="11" fillId="23" borderId="4" xfId="0" applyFont="1" applyFill="1" applyBorder="1" applyAlignment="1">
      <alignment horizontal="center" vertical="center"/>
    </xf>
    <xf numFmtId="0" fontId="11" fillId="23" borderId="4" xfId="0" applyFont="1" applyFill="1" applyBorder="1" applyAlignment="1">
      <alignment horizontal="left"/>
    </xf>
    <xf numFmtId="0" fontId="11" fillId="23" borderId="4" xfId="0" applyFont="1" applyFill="1" applyBorder="1" applyAlignment="1">
      <alignment vertical="top" wrapText="1"/>
    </xf>
    <xf numFmtId="0" fontId="11" fillId="23" borderId="4" xfId="0" applyFont="1" applyFill="1" applyBorder="1" applyAlignment="1">
      <alignment vertical="center" wrapText="1"/>
    </xf>
    <xf numFmtId="0" fontId="11" fillId="23" borderId="1" xfId="0" applyFont="1" applyFill="1" applyBorder="1" applyAlignment="1">
      <alignment vertical="justify" wrapText="1"/>
    </xf>
    <xf numFmtId="17" fontId="11" fillId="23" borderId="1" xfId="0" applyNumberFormat="1" applyFont="1" applyFill="1" applyBorder="1" applyAlignment="1">
      <alignment wrapText="1"/>
    </xf>
    <xf numFmtId="2" fontId="11" fillId="23" borderId="1" xfId="0" applyNumberFormat="1" applyFont="1" applyFill="1" applyBorder="1" applyAlignment="1">
      <alignment horizontal="left"/>
    </xf>
    <xf numFmtId="0" fontId="11" fillId="23" borderId="3" xfId="0" applyFont="1" applyFill="1" applyBorder="1" applyAlignment="1">
      <alignment horizontal="center" vertical="center" wrapText="1"/>
    </xf>
    <xf numFmtId="0" fontId="11" fillId="23" borderId="3" xfId="0" applyFont="1" applyFill="1" applyBorder="1" applyAlignment="1">
      <alignment vertical="center" wrapText="1"/>
    </xf>
    <xf numFmtId="1" fontId="11" fillId="23" borderId="3" xfId="0" applyNumberFormat="1" applyFont="1" applyFill="1" applyBorder="1" applyAlignment="1">
      <alignment horizontal="center" vertical="center" wrapText="1"/>
    </xf>
    <xf numFmtId="49" fontId="11" fillId="23" borderId="1" xfId="0" applyNumberFormat="1" applyFont="1" applyFill="1" applyBorder="1" applyAlignment="1">
      <alignment wrapText="1"/>
    </xf>
    <xf numFmtId="14" fontId="11" fillId="23" borderId="1" xfId="0" applyNumberFormat="1" applyFont="1" applyFill="1" applyBorder="1" applyAlignment="1">
      <alignment wrapText="1"/>
    </xf>
    <xf numFmtId="0" fontId="11" fillId="23" borderId="3" xfId="0" applyFont="1" applyFill="1" applyBorder="1" applyAlignment="1">
      <alignment horizontal="center"/>
    </xf>
    <xf numFmtId="0" fontId="10" fillId="23" borderId="1" xfId="0" applyFont="1" applyFill="1" applyBorder="1" applyAlignment="1">
      <alignment vertical="center"/>
    </xf>
    <xf numFmtId="0" fontId="10" fillId="2" borderId="1" xfId="0" applyFont="1" applyFill="1" applyBorder="1" applyAlignment="1">
      <alignment horizontal="center" vertical="center" wrapText="1"/>
    </xf>
    <xf numFmtId="0" fontId="10" fillId="2" borderId="1" xfId="0" applyFont="1" applyFill="1" applyBorder="1" applyAlignment="1">
      <alignment horizontal="center" vertical="center"/>
    </xf>
    <xf numFmtId="0" fontId="1" fillId="2" borderId="1" xfId="0" applyFont="1" applyFill="1" applyBorder="1" applyAlignment="1">
      <alignment horizontal="center" vertical="center"/>
    </xf>
    <xf numFmtId="2" fontId="1" fillId="2" borderId="5" xfId="0" applyNumberFormat="1" applyFont="1" applyFill="1" applyBorder="1" applyAlignment="1">
      <alignment horizontal="center" vertical="center"/>
    </xf>
    <xf numFmtId="2" fontId="1" fillId="2" borderId="6" xfId="0" applyNumberFormat="1" applyFont="1" applyFill="1" applyBorder="1" applyAlignment="1">
      <alignment horizontal="center" vertical="center"/>
    </xf>
    <xf numFmtId="2" fontId="1" fillId="2" borderId="7" xfId="0" applyNumberFormat="1" applyFont="1" applyFill="1" applyBorder="1" applyAlignment="1">
      <alignment horizontal="center" vertical="center"/>
    </xf>
    <xf numFmtId="0" fontId="1" fillId="2" borderId="7"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xf>
    <xf numFmtId="0" fontId="1" fillId="3" borderId="1" xfId="0" applyFont="1" applyFill="1" applyBorder="1" applyAlignment="1">
      <alignment horizontal="center" vertical="center"/>
    </xf>
    <xf numFmtId="0" fontId="1" fillId="2" borderId="1" xfId="0" applyFont="1" applyFill="1" applyBorder="1" applyAlignment="1">
      <alignment horizontal="left" vertical="center" wrapText="1"/>
    </xf>
    <xf numFmtId="0" fontId="1" fillId="15" borderId="1" xfId="0" applyFont="1" applyFill="1" applyBorder="1" applyAlignment="1">
      <alignment horizontal="left" vertical="center" wrapText="1"/>
    </xf>
    <xf numFmtId="0" fontId="1" fillId="7" borderId="1"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10" fillId="2" borderId="6" xfId="0" applyFont="1" applyFill="1" applyBorder="1" applyAlignment="1">
      <alignment horizontal="center" vertical="center" wrapText="1"/>
    </xf>
    <xf numFmtId="0" fontId="10" fillId="2" borderId="7" xfId="0" applyFont="1" applyFill="1" applyBorder="1" applyAlignment="1">
      <alignment horizontal="center" vertical="center" wrapText="1"/>
    </xf>
  </cellXfs>
  <cellStyles count="3">
    <cellStyle name="Hyperlink" xfId="1" builtinId="8"/>
    <cellStyle name="Normal" xfId="0" builtinId="0"/>
    <cellStyle name="Normal_Sheet1" xfId="2" xr:uid="{172F24CC-A2E6-49FD-B4A7-1F1636C2440C}"/>
  </cellStyles>
  <dxfs count="9414">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00B0F0"/>
        </patternFill>
      </fill>
    </dxf>
    <dxf>
      <fill>
        <patternFill>
          <bgColor theme="0" tint="-0.14996795556505021"/>
        </patternFill>
      </fill>
    </dxf>
    <dxf>
      <fill>
        <patternFill>
          <bgColor rgb="FF66CCFF"/>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00B0F0"/>
        </patternFill>
      </fill>
    </dxf>
    <dxf>
      <fill>
        <patternFill>
          <bgColor theme="0" tint="-0.14996795556505021"/>
        </patternFill>
      </fill>
    </dxf>
    <dxf>
      <fill>
        <patternFill>
          <bgColor rgb="FF66CCFF"/>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theme="7"/>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7"/>
        </patternFill>
      </fill>
    </dxf>
    <dxf>
      <fill>
        <patternFill>
          <bgColor rgb="FFFF0000"/>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6"/>
        </patternFill>
      </fill>
    </dxf>
    <dxf>
      <fill>
        <patternFill>
          <bgColor theme="6"/>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6"/>
        </patternFill>
      </fill>
    </dxf>
    <dxf>
      <fill>
        <patternFill>
          <bgColor theme="6"/>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6"/>
        </patternFill>
      </fill>
    </dxf>
    <dxf>
      <fill>
        <patternFill>
          <bgColor theme="6"/>
        </patternFill>
      </fill>
    </dxf>
    <dxf>
      <fill>
        <patternFill>
          <bgColor theme="6"/>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theme="6"/>
        </patternFill>
      </fill>
    </dxf>
    <dxf>
      <fill>
        <patternFill>
          <bgColor theme="6"/>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theme="7"/>
        </patternFill>
      </fill>
    </dxf>
    <dxf>
      <fill>
        <patternFill>
          <bgColor rgb="FFFF0000"/>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7"/>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66CCFF"/>
        </patternFill>
      </fill>
    </dxf>
    <dxf>
      <fill>
        <patternFill>
          <bgColor rgb="FF00B0F0"/>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theme="0" tint="-0.14996795556505021"/>
        </patternFill>
      </fill>
    </dxf>
    <dxf>
      <fill>
        <patternFill>
          <bgColor rgb="FF00B0F0"/>
        </patternFill>
      </fill>
    </dxf>
    <dxf>
      <fill>
        <patternFill>
          <bgColor rgb="FF66CCFF"/>
        </patternFill>
      </fill>
    </dxf>
    <dxf>
      <fill>
        <patternFill>
          <bgColor theme="0" tint="-0.14996795556505021"/>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C000"/>
        </patternFill>
      </fill>
    </dxf>
    <dxf>
      <fill>
        <patternFill>
          <bgColor rgb="FFFF0000"/>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rgb="FFFF0000"/>
        </patternFill>
      </fill>
    </dxf>
    <dxf>
      <fill>
        <patternFill>
          <bgColor theme="7"/>
        </patternFill>
      </fill>
    </dxf>
    <dxf>
      <fill>
        <patternFill>
          <bgColor rgb="FFFF9933"/>
        </patternFill>
      </fill>
    </dxf>
    <dxf>
      <fill>
        <patternFill>
          <bgColor rgb="FF92D050"/>
        </patternFill>
      </fill>
    </dxf>
    <dxf>
      <fill>
        <patternFill>
          <bgColor theme="7"/>
        </patternFill>
      </fill>
    </dxf>
    <dxf>
      <fill>
        <patternFill>
          <bgColor rgb="FFFF0000"/>
        </patternFill>
      </fill>
    </dxf>
    <dxf>
      <fill>
        <patternFill>
          <bgColor rgb="FF92D050"/>
        </patternFill>
      </fill>
    </dxf>
    <dxf>
      <fill>
        <patternFill>
          <bgColor rgb="FFFFC000"/>
        </patternFill>
      </fill>
    </dxf>
    <dxf>
      <fill>
        <patternFill>
          <bgColor rgb="FFFF9900"/>
        </patternFill>
      </fill>
    </dxf>
    <dxf>
      <fill>
        <patternFill>
          <bgColor rgb="FFFF0000"/>
        </patternFill>
      </fill>
    </dxf>
    <dxf>
      <fill>
        <patternFill>
          <bgColor rgb="FF92D050"/>
        </patternFill>
      </fill>
    </dxf>
    <dxf>
      <fill>
        <patternFill>
          <bgColor theme="7"/>
        </patternFill>
      </fill>
    </dxf>
    <dxf>
      <fill>
        <patternFill>
          <bgColor rgb="FFFF9933"/>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9933"/>
        </patternFill>
      </fill>
    </dxf>
  </dxfs>
  <tableStyles count="0" defaultTableStyle="TableStyleMedium2" defaultPivotStyle="PivotStyleLight16"/>
  <colors>
    <mruColors>
      <color rgb="FFFDBFFD"/>
      <color rgb="FFFF6600"/>
      <color rgb="FFFF9900"/>
      <color rgb="FFFFCC66"/>
      <color rgb="FFFFCCCC"/>
      <color rgb="FFFFCC00"/>
      <color rgb="FFFF9933"/>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4.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2" Type="http://schemas.microsoft.com/office/2019/04/relationships/externalLinkLongPath" Target="file:///\\lbe.local\Environment\@GMT-2023.02.28-12.02.29\Strategic%20Planning\Enfield%20Local%20Plan%202020-39\Evidence%20Base\Housing%20and%20Economic%20Land%20Availability%20Assessment%20(HELAA)%20-%20WIP\Capacities\Southbury%20Leisure%20Centre%20Calculation.xlsx?FBED6400" TargetMode="External"/><Relationship Id="rId1" Type="http://schemas.openxmlformats.org/officeDocument/2006/relationships/externalLinkPath" Target="file:///\\FBED6400\Southbury%20Leisure%20Centre%20Calculation.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uitability%20sieve%20-%20NEW%20DATA%20SET%20-%20with%20queri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palit\Desktop\SHLAA%20working%20files\SHLAA%20Appendix%20_2012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palit\Desktop\SHLAA%20working%20files\Suitability%20sieve%20-%20NEW%20DATA%20SET%20(version%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Environment/Strategic%20Planning/L.D.F/LOCAL%20%20PLAN%20REVIEW/Evidence%20Base/Capacity%20Study/Module%202/Suitability%20sieve%20-%20NEW%20DATA%20SE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tability "/>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tability "/>
      <sheetName val="Sheet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tability "/>
      <sheetName val="Sheet1"/>
    </sheetNames>
    <sheetDataSet>
      <sheetData sheetId="0" refreshError="1"/>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itability "/>
      <sheetName val="Sheet1"/>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Joyce Zhu" id="{1B487E50-F93D-429F-A679-E5D57B44029D}" userId="S::Joyce.Zhu@enfield.gov.uk::f7ec3b28-bd80-4696-96cc-8a5944df77bd" providerId="AD"/>
  <person displayName="Natalya Palit" id="{67AD1789-87AF-4B0F-BAFB-5A34EC014733}" userId="S::Natalya.Palit@enfield.gov.uk::e5198027-9aec-4302-bb11-2ccbfd0ed3b2" providerId="AD"/>
  <person displayName="Lachlan Anderson-Frank" id="{CB47BDDD-FA50-493F-B369-44CB525E776F}" userId="S::Lachlan.Anderson-Frank@enfield.gov.uk::c4ec4a43-2f8f-45cb-9066-bbfb0690833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I37" dT="2022-06-29T12:44:45.66" personId="{1B487E50-F93D-429F-A679-E5D57B44029D}" id="{0F307667-890B-4B5E-AD3C-01453AF6AE65}">
    <text>JZ to discuss with NP: Landowner Reg18 Response: 'we consider that at least 80% of the site could be ‘developed’ rather than the 70% figure indicated in Appendix E' .</text>
  </threadedComment>
  <threadedComment ref="G270" dT="2022-11-23T09:47:57.48" personId="{67AD1789-87AF-4B0F-BAFB-5A34EC014733}" id="{678BEA89-05A7-4F54-A904-552A4561E936}">
    <text>Site area removed green area protected by secretary of state</text>
  </threadedComment>
  <threadedComment ref="BJ497" dT="2022-10-12T08:53:16.68" personId="{CB47BDDD-FA50-493F-B369-44CB525E776F}" id="{9729C44D-7D31-480A-A526-FC1A8FCE5D61}">
    <text>This appears long completed but has not been reported as such to GLA</text>
  </threadedComment>
  <threadedComment ref="D530" dT="2022-12-14T15:04:43.12" personId="{67AD1789-87AF-4B0F-BAFB-5A34EC014733}" id="{D4E79792-49CC-4EB1-94B0-E21E80D18E1A}">
    <text>Likely overlap with employment site. It is GB so probably not suitable.</text>
  </threadedComment>
  <threadedComment ref="BB558" dT="2022-10-14T09:41:52.30" personId="{CB47BDDD-FA50-493F-B369-44CB525E776F}" id="{613B2C37-90B7-435E-9BF4-1ED78AAF1F93}">
    <text>NOTE LOSS!</text>
  </threadedComment>
  <threadedComment ref="AZ568" dT="2022-10-14T11:15:22.29" personId="{CB47BDDD-FA50-493F-B369-44CB525E776F}" id="{BD16675B-9309-48A4-BCD9-8714D4AB1E45}">
    <text>Note about archaelogical priority areas concerns from HE</text>
  </threadedComment>
  <threadedComment ref="O570" dT="2022-09-14T13:04:05.70" personId="{1B487E50-F93D-429F-A679-E5D57B44029D}" id="{C8D8463D-E60D-412F-A885-FF9A8706444E}">
    <text>Any reason why it's 6-10Y?</text>
  </threadedComment>
  <threadedComment ref="AV894" dT="2022-09-28T10:11:23.83" personId="{1B487E50-F93D-429F-A679-E5D57B44029D}" id="{F4F28538-B183-4143-84F1-FD4A91BCAC73}">
    <text>timscale check</text>
  </threadedComment>
</ThreadedComments>
</file>

<file path=xl/threadedComments/threadedComment2.xml><?xml version="1.0" encoding="utf-8"?>
<ThreadedComments xmlns="http://schemas.microsoft.com/office/spreadsheetml/2018/threadedcomments" xmlns:x="http://schemas.openxmlformats.org/spreadsheetml/2006/main">
  <threadedComment ref="E1082" dT="2022-09-29T08:02:43.04" personId="{1B487E50-F93D-429F-A679-E5D57B44029D}" id="{233C7694-8B53-430D-85BC-22A5B07E7C47}">
    <text>This permission was 3 units of B1 use, no C3 elements. Need to move to employment.</text>
  </threadedComment>
  <threadedComment ref="E1082" dT="2022-09-29T08:03:25.42" personId="{1B487E50-F93D-429F-A679-E5D57B44029D}" id="{A95F1B48-FC6A-46F1-8430-D8E536089EDB}" parentId="{233C7694-8B53-430D-85BC-22A5B07E7C47}">
    <text>Sporadic employment records in HELAA - issue to discuss with EJ</text>
  </threadedComment>
  <threadedComment ref="AX1126" dT="2022-09-28T10:11:31.61" personId="{1B487E50-F93D-429F-A679-E5D57B44029D}" id="{18F1B160-63F4-4010-AFD9-9FF3AB453E74}">
    <text>check timescale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s://planningandbuildingcontrol.enfield.gov.uk/online-applications/applicationDetails.do?keyVal=Q4Z8FRJNI9900&amp;activeTab=summary" TargetMode="Externa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7BC18-A0C3-4837-BFAF-4AC1114065BD}">
  <sheetPr codeName="Sheet9">
    <tabColor rgb="FFFDBFFD"/>
  </sheetPr>
  <dimension ref="A1:K5"/>
  <sheetViews>
    <sheetView workbookViewId="0">
      <selection activeCell="G5" sqref="G5"/>
    </sheetView>
  </sheetViews>
  <sheetFormatPr defaultRowHeight="15" x14ac:dyDescent="0.25"/>
  <cols>
    <col min="1" max="1" width="13.7109375" customWidth="1"/>
    <col min="2" max="2" width="45" customWidth="1"/>
    <col min="4" max="4" width="13.7109375" customWidth="1"/>
    <col min="5" max="5" width="45" customWidth="1"/>
    <col min="7" max="7" width="13.7109375" customWidth="1"/>
    <col min="8" max="8" width="45" customWidth="1"/>
    <col min="10" max="10" width="13.7109375" customWidth="1"/>
    <col min="11" max="11" width="45" customWidth="1"/>
  </cols>
  <sheetData>
    <row r="1" spans="1:11" ht="15.75" thickBot="1" x14ac:dyDescent="0.3"/>
    <row r="2" spans="1:11" ht="72.75" customHeight="1" thickBot="1" x14ac:dyDescent="0.3">
      <c r="A2" s="6" t="s">
        <v>1429</v>
      </c>
      <c r="B2" s="7" t="s">
        <v>1430</v>
      </c>
      <c r="D2" s="6" t="s">
        <v>1445</v>
      </c>
      <c r="E2" s="7" t="s">
        <v>1446</v>
      </c>
      <c r="G2" s="6" t="s">
        <v>3675</v>
      </c>
      <c r="H2" s="7" t="s">
        <v>3676</v>
      </c>
      <c r="J2" s="6" t="s">
        <v>3696</v>
      </c>
      <c r="K2" s="7" t="s">
        <v>3697</v>
      </c>
    </row>
    <row r="3" spans="1:11" ht="72.75" customHeight="1" thickBot="1" x14ac:dyDescent="0.3">
      <c r="A3" s="8" t="s">
        <v>1431</v>
      </c>
      <c r="B3" s="9" t="s">
        <v>1432</v>
      </c>
      <c r="D3" s="8" t="s">
        <v>1447</v>
      </c>
      <c r="E3" s="9" t="s">
        <v>1448</v>
      </c>
      <c r="G3" s="8" t="s">
        <v>3677</v>
      </c>
      <c r="H3" s="9" t="s">
        <v>3678</v>
      </c>
      <c r="J3" s="8" t="s">
        <v>3698</v>
      </c>
      <c r="K3" s="9" t="s">
        <v>3699</v>
      </c>
    </row>
    <row r="4" spans="1:11" ht="72.75" customHeight="1" thickBot="1" x14ac:dyDescent="0.3">
      <c r="A4" s="8" t="s">
        <v>1433</v>
      </c>
      <c r="B4" s="9" t="s">
        <v>1434</v>
      </c>
      <c r="D4" s="8" t="s">
        <v>1449</v>
      </c>
      <c r="E4" s="9" t="s">
        <v>1450</v>
      </c>
      <c r="G4" s="8" t="s">
        <v>3679</v>
      </c>
      <c r="H4" s="9" t="s">
        <v>3680</v>
      </c>
      <c r="J4" s="8" t="s">
        <v>3700</v>
      </c>
      <c r="K4" s="9" t="s">
        <v>3701</v>
      </c>
    </row>
    <row r="5" spans="1:11" ht="72.75" customHeight="1" thickBot="1" x14ac:dyDescent="0.3">
      <c r="A5" s="8" t="s">
        <v>1435</v>
      </c>
      <c r="B5" s="9" t="s">
        <v>1436</v>
      </c>
      <c r="D5" s="8" t="s">
        <v>1451</v>
      </c>
      <c r="E5" s="9" t="s">
        <v>1452</v>
      </c>
      <c r="G5" s="8" t="s">
        <v>3681</v>
      </c>
      <c r="H5" s="9" t="s">
        <v>3682</v>
      </c>
      <c r="J5" s="8" t="s">
        <v>3702</v>
      </c>
      <c r="K5" s="9" t="s">
        <v>3703</v>
      </c>
    </row>
  </sheetData>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D0D59-E785-4CC7-B514-CF5B487B1A78}">
  <sheetPr codeName="Sheet5">
    <tabColor rgb="FFFFFF00"/>
    <pageSetUpPr fitToPage="1"/>
  </sheetPr>
  <dimension ref="A1:EB1409"/>
  <sheetViews>
    <sheetView zoomScale="55" zoomScaleNormal="55" workbookViewId="0">
      <selection activeCell="K15" sqref="K15"/>
    </sheetView>
  </sheetViews>
  <sheetFormatPr defaultColWidth="9.140625" defaultRowHeight="15" x14ac:dyDescent="0.25"/>
  <cols>
    <col min="1" max="1" width="16.28515625" style="129" customWidth="1"/>
    <col min="2" max="2" width="15.140625" style="2" customWidth="1"/>
    <col min="3" max="3" width="17.140625" style="95" customWidth="1"/>
    <col min="4" max="4" width="50.28515625" style="176" customWidth="1"/>
    <col min="5" max="6" width="11.85546875" style="2" customWidth="1"/>
    <col min="7" max="7" width="12.85546875" style="340" customWidth="1"/>
    <col min="8" max="8" width="13.7109375" style="95" customWidth="1"/>
    <col min="9" max="9" width="14.7109375" style="2" customWidth="1"/>
    <col min="10" max="10" width="17.28515625" style="2" customWidth="1"/>
    <col min="11" max="15" width="11.85546875" style="2" customWidth="1"/>
    <col min="16" max="16" width="15.42578125" style="2" customWidth="1"/>
    <col min="17" max="25" width="5.28515625" style="2" customWidth="1"/>
    <col min="26" max="26" width="10.28515625" style="2" customWidth="1"/>
    <col min="27" max="27" width="14" style="2" customWidth="1"/>
    <col min="28" max="42" width="7.85546875" style="2" customWidth="1"/>
    <col min="43" max="43" width="22.28515625" style="2" customWidth="1"/>
    <col min="44" max="44" width="42.85546875" style="2" customWidth="1"/>
    <col min="45" max="45" width="30.5703125" style="2" customWidth="1"/>
    <col min="46" max="46" width="37.28515625" style="2" customWidth="1"/>
    <col min="47" max="47" width="22.28515625" style="2" customWidth="1"/>
    <col min="48" max="48" width="9.28515625" style="209" customWidth="1"/>
    <col min="49" max="49" width="10.5703125" style="209" customWidth="1"/>
    <col min="50" max="50" width="7.42578125" style="209" customWidth="1"/>
    <col min="51" max="51" width="10.28515625" style="48" customWidth="1"/>
    <col min="52" max="52" width="21.28515625" style="46" customWidth="1"/>
    <col min="53" max="53" width="11.7109375" style="48" customWidth="1"/>
    <col min="54" max="54" width="14.28515625" style="48" customWidth="1"/>
    <col min="55" max="55" width="14.85546875" style="48" customWidth="1"/>
    <col min="56" max="56" width="19.140625" style="48" customWidth="1"/>
    <col min="57" max="57" width="20.7109375" style="48" customWidth="1"/>
    <col min="58" max="58" width="12.140625" style="48" hidden="1" customWidth="1"/>
    <col min="59" max="59" width="10.85546875" style="48" hidden="1" customWidth="1"/>
    <col min="60" max="60" width="9.85546875" style="48" hidden="1" customWidth="1"/>
    <col min="61" max="61" width="49.7109375" style="2" hidden="1" customWidth="1"/>
    <col min="62" max="62" width="16.28515625" style="12" hidden="1" customWidth="1"/>
    <col min="63" max="63" width="24.85546875" style="12" hidden="1" customWidth="1"/>
    <col min="64" max="132" width="9.140625" style="140"/>
  </cols>
  <sheetData>
    <row r="1" spans="1:132" s="364" customFormat="1" x14ac:dyDescent="0.25">
      <c r="A1" s="366"/>
      <c r="B1" s="366"/>
      <c r="C1" s="367"/>
      <c r="D1" s="368"/>
      <c r="E1" s="368"/>
      <c r="F1" s="368"/>
      <c r="G1" s="369"/>
      <c r="H1" s="366"/>
      <c r="I1" s="366"/>
      <c r="J1" s="368"/>
      <c r="K1" s="366"/>
      <c r="L1" s="368"/>
      <c r="M1" s="406" t="s">
        <v>3</v>
      </c>
      <c r="N1" s="406"/>
      <c r="O1" s="405"/>
      <c r="P1" s="405"/>
      <c r="Q1" s="405" t="s">
        <v>7</v>
      </c>
      <c r="R1" s="405"/>
      <c r="S1" s="405"/>
      <c r="T1" s="405"/>
      <c r="U1" s="405"/>
      <c r="V1" s="405"/>
      <c r="W1" s="405"/>
      <c r="X1" s="405"/>
      <c r="Y1" s="405"/>
      <c r="Z1" s="405"/>
      <c r="AA1" s="405"/>
      <c r="AB1" s="405"/>
      <c r="AC1" s="405"/>
      <c r="AD1" s="405"/>
      <c r="AE1" s="405"/>
      <c r="AF1" s="405"/>
      <c r="AG1" s="405"/>
      <c r="AH1" s="405"/>
      <c r="AI1" s="405"/>
      <c r="AJ1" s="405"/>
      <c r="AK1" s="405"/>
      <c r="AL1" s="405"/>
      <c r="AM1" s="405"/>
      <c r="AN1" s="405"/>
      <c r="AO1" s="405"/>
      <c r="AP1" s="405"/>
      <c r="AQ1" s="405"/>
      <c r="AR1" s="405"/>
      <c r="AS1" s="405" t="s">
        <v>8</v>
      </c>
      <c r="AT1" s="405"/>
      <c r="AU1" s="405"/>
      <c r="AV1" s="405"/>
      <c r="AW1" s="405"/>
      <c r="AX1" s="405"/>
      <c r="AY1" s="405"/>
      <c r="AZ1" s="405"/>
      <c r="BA1" s="366"/>
      <c r="BB1" s="366"/>
      <c r="BC1" s="366"/>
      <c r="BD1" s="366"/>
      <c r="BE1" s="366"/>
      <c r="BF1" s="366"/>
      <c r="BG1" s="366"/>
      <c r="BH1" s="366"/>
      <c r="BI1" s="366"/>
      <c r="BJ1" s="405" t="s">
        <v>33</v>
      </c>
      <c r="BK1" s="405"/>
      <c r="BL1" s="346"/>
      <c r="BM1" s="346"/>
      <c r="BN1" s="346"/>
      <c r="BO1" s="346"/>
      <c r="BP1" s="346"/>
      <c r="BQ1" s="346"/>
      <c r="BR1" s="346"/>
      <c r="BS1" s="346"/>
      <c r="BT1" s="346"/>
      <c r="BU1" s="346"/>
      <c r="BV1" s="346"/>
      <c r="BW1" s="346"/>
      <c r="BX1" s="346"/>
      <c r="BY1" s="346"/>
      <c r="BZ1" s="346"/>
      <c r="CA1" s="346"/>
      <c r="CB1" s="346"/>
      <c r="CC1" s="346"/>
      <c r="CD1" s="346"/>
      <c r="CE1" s="346"/>
      <c r="CF1" s="346"/>
      <c r="CG1" s="346"/>
      <c r="CH1" s="346"/>
      <c r="CI1" s="346"/>
      <c r="CJ1" s="346"/>
      <c r="CK1" s="346"/>
      <c r="CL1" s="346"/>
      <c r="CM1" s="346"/>
      <c r="CN1" s="346"/>
      <c r="CO1" s="346"/>
      <c r="CP1" s="346"/>
      <c r="CQ1" s="346"/>
      <c r="CR1" s="346"/>
      <c r="CS1" s="346"/>
      <c r="CT1" s="346"/>
      <c r="CU1" s="346"/>
      <c r="CV1" s="346"/>
      <c r="CW1" s="346"/>
      <c r="CX1" s="346"/>
      <c r="CY1" s="346"/>
      <c r="CZ1" s="346"/>
      <c r="DA1" s="346"/>
      <c r="DB1" s="346"/>
      <c r="DC1" s="346"/>
      <c r="DD1" s="346"/>
      <c r="DE1" s="346"/>
      <c r="DF1" s="346"/>
      <c r="DG1" s="346"/>
      <c r="DH1" s="346"/>
      <c r="DI1" s="346"/>
      <c r="DJ1" s="346"/>
      <c r="DK1" s="346"/>
      <c r="DL1" s="346"/>
      <c r="DM1" s="346"/>
      <c r="DN1" s="346"/>
      <c r="DO1" s="346"/>
      <c r="DP1" s="346"/>
      <c r="DQ1" s="346"/>
      <c r="DR1" s="346"/>
      <c r="DS1" s="346"/>
      <c r="DT1" s="346"/>
      <c r="DU1" s="346"/>
      <c r="DV1" s="346"/>
      <c r="DW1" s="346"/>
      <c r="DX1" s="346"/>
      <c r="DY1" s="346"/>
      <c r="DZ1" s="346"/>
      <c r="EA1" s="346"/>
      <c r="EB1" s="346"/>
    </row>
    <row r="2" spans="1:132" s="364" customFormat="1" ht="79.5" customHeight="1" x14ac:dyDescent="0.25">
      <c r="A2" s="365"/>
      <c r="B2" s="365"/>
      <c r="C2" s="367"/>
      <c r="D2" s="365"/>
      <c r="E2" s="365"/>
      <c r="F2" s="365"/>
      <c r="G2" s="372"/>
      <c r="H2" s="367"/>
      <c r="I2" s="365"/>
      <c r="J2" s="365"/>
      <c r="K2" s="365"/>
      <c r="L2" s="365"/>
      <c r="M2" s="365"/>
      <c r="N2" s="365"/>
      <c r="O2" s="365"/>
      <c r="P2" s="365"/>
      <c r="Q2" s="419" t="s">
        <v>12</v>
      </c>
      <c r="R2" s="420"/>
      <c r="S2" s="420"/>
      <c r="T2" s="420"/>
      <c r="U2" s="420"/>
      <c r="V2" s="420"/>
      <c r="W2" s="420"/>
      <c r="X2" s="420"/>
      <c r="Y2" s="420"/>
      <c r="Z2" s="420"/>
      <c r="AA2" s="421"/>
      <c r="AB2" s="405" t="s">
        <v>21</v>
      </c>
      <c r="AC2" s="405"/>
      <c r="AD2" s="405"/>
      <c r="AE2" s="405"/>
      <c r="AF2" s="405"/>
      <c r="AG2" s="405"/>
      <c r="AH2" s="405"/>
      <c r="AI2" s="405"/>
      <c r="AJ2" s="405"/>
      <c r="AK2" s="405"/>
      <c r="AL2" s="405"/>
      <c r="AM2" s="405"/>
      <c r="AN2" s="405"/>
      <c r="AO2" s="405"/>
      <c r="AP2" s="405"/>
      <c r="AQ2" s="365"/>
      <c r="AR2" s="365"/>
      <c r="AS2" s="365"/>
      <c r="AT2" s="365"/>
      <c r="AU2" s="365"/>
      <c r="AV2" s="419" t="s">
        <v>3415</v>
      </c>
      <c r="AW2" s="420"/>
      <c r="AX2" s="420"/>
      <c r="AY2" s="421"/>
      <c r="AZ2" s="365" t="s">
        <v>3881</v>
      </c>
      <c r="BA2" s="366"/>
      <c r="BB2" s="366"/>
      <c r="BC2" s="366"/>
      <c r="BD2" s="366"/>
      <c r="BE2" s="366"/>
      <c r="BF2" s="365" t="s">
        <v>5117</v>
      </c>
      <c r="BG2" s="365" t="s">
        <v>5118</v>
      </c>
      <c r="BH2" s="365" t="s">
        <v>5119</v>
      </c>
      <c r="BI2" s="373" t="s">
        <v>42</v>
      </c>
      <c r="BJ2" s="365" t="s">
        <v>34</v>
      </c>
      <c r="BK2" s="365" t="s">
        <v>3704</v>
      </c>
      <c r="BL2" s="346"/>
      <c r="BM2" s="346"/>
      <c r="BN2" s="346"/>
      <c r="BO2" s="346"/>
      <c r="BP2" s="346"/>
      <c r="BQ2" s="346"/>
      <c r="BR2" s="346"/>
      <c r="BS2" s="346"/>
      <c r="BT2" s="346"/>
      <c r="BU2" s="346"/>
      <c r="BV2" s="346"/>
      <c r="BW2" s="346"/>
      <c r="BX2" s="346"/>
      <c r="BY2" s="346"/>
      <c r="BZ2" s="346"/>
      <c r="CA2" s="346"/>
      <c r="CB2" s="346"/>
      <c r="CC2" s="346"/>
      <c r="CD2" s="346"/>
      <c r="CE2" s="346"/>
      <c r="CF2" s="346"/>
      <c r="CG2" s="346"/>
      <c r="CH2" s="346"/>
      <c r="CI2" s="346"/>
      <c r="CJ2" s="346"/>
      <c r="CK2" s="346"/>
      <c r="CL2" s="346"/>
      <c r="CM2" s="346"/>
      <c r="CN2" s="346"/>
      <c r="CO2" s="346"/>
      <c r="CP2" s="346"/>
      <c r="CQ2" s="346"/>
      <c r="CR2" s="346"/>
      <c r="CS2" s="346"/>
      <c r="CT2" s="346"/>
      <c r="CU2" s="346"/>
      <c r="CV2" s="346"/>
      <c r="CW2" s="346"/>
      <c r="CX2" s="346"/>
      <c r="CY2" s="346"/>
      <c r="CZ2" s="346"/>
      <c r="DA2" s="346"/>
      <c r="DB2" s="346"/>
      <c r="DC2" s="346"/>
      <c r="DD2" s="346"/>
      <c r="DE2" s="346"/>
      <c r="DF2" s="346"/>
      <c r="DG2" s="346"/>
      <c r="DH2" s="346"/>
      <c r="DI2" s="346"/>
      <c r="DJ2" s="346"/>
      <c r="DK2" s="346"/>
      <c r="DL2" s="346"/>
      <c r="DM2" s="346"/>
      <c r="DN2" s="346"/>
      <c r="DO2" s="346"/>
      <c r="DP2" s="346"/>
      <c r="DQ2" s="346"/>
      <c r="DR2" s="346"/>
      <c r="DS2" s="346"/>
      <c r="DT2" s="346"/>
      <c r="DU2" s="346"/>
      <c r="DV2" s="346"/>
      <c r="DW2" s="346"/>
      <c r="DX2" s="346"/>
      <c r="DY2" s="346"/>
      <c r="DZ2" s="346"/>
      <c r="EA2" s="346"/>
      <c r="EB2" s="346"/>
    </row>
    <row r="3" spans="1:132" s="364" customFormat="1" ht="27.75" customHeight="1" x14ac:dyDescent="0.25">
      <c r="A3" s="365" t="s">
        <v>5664</v>
      </c>
      <c r="B3" s="365" t="s">
        <v>44</v>
      </c>
      <c r="C3" s="367" t="s">
        <v>45</v>
      </c>
      <c r="D3" s="370" t="s">
        <v>1</v>
      </c>
      <c r="E3" s="365" t="s">
        <v>47</v>
      </c>
      <c r="F3" s="365" t="s">
        <v>8286</v>
      </c>
      <c r="G3" s="372" t="s">
        <v>43</v>
      </c>
      <c r="H3" s="367" t="s">
        <v>1453</v>
      </c>
      <c r="I3" s="365" t="s">
        <v>3414</v>
      </c>
      <c r="J3" s="365" t="s">
        <v>3791</v>
      </c>
      <c r="K3" s="365" t="s">
        <v>1454</v>
      </c>
      <c r="L3" s="365" t="s">
        <v>1455</v>
      </c>
      <c r="M3" s="365" t="s">
        <v>4</v>
      </c>
      <c r="N3" s="365" t="s">
        <v>5</v>
      </c>
      <c r="O3" s="365" t="s">
        <v>6</v>
      </c>
      <c r="P3" s="365" t="s">
        <v>31</v>
      </c>
      <c r="Q3" s="365" t="s">
        <v>11</v>
      </c>
      <c r="R3" s="365" t="s">
        <v>13</v>
      </c>
      <c r="S3" s="365" t="s">
        <v>14</v>
      </c>
      <c r="T3" s="365" t="s">
        <v>15</v>
      </c>
      <c r="U3" s="365" t="s">
        <v>16</v>
      </c>
      <c r="V3" s="365" t="s">
        <v>17</v>
      </c>
      <c r="W3" s="365" t="s">
        <v>18</v>
      </c>
      <c r="X3" s="365" t="s">
        <v>19</v>
      </c>
      <c r="Y3" s="365" t="s">
        <v>20</v>
      </c>
      <c r="Z3" s="365" t="s">
        <v>3654</v>
      </c>
      <c r="AA3" s="365" t="s">
        <v>41</v>
      </c>
      <c r="AB3" s="365" t="s">
        <v>22</v>
      </c>
      <c r="AC3" s="365" t="s">
        <v>23</v>
      </c>
      <c r="AD3" s="365" t="s">
        <v>24</v>
      </c>
      <c r="AE3" s="365" t="s">
        <v>25</v>
      </c>
      <c r="AF3" s="365" t="s">
        <v>26</v>
      </c>
      <c r="AG3" s="365" t="s">
        <v>27</v>
      </c>
      <c r="AH3" s="365" t="s">
        <v>28</v>
      </c>
      <c r="AI3" s="365" t="s">
        <v>29</v>
      </c>
      <c r="AJ3" s="365" t="s">
        <v>30</v>
      </c>
      <c r="AK3" s="365" t="s">
        <v>35</v>
      </c>
      <c r="AL3" s="365" t="s">
        <v>36</v>
      </c>
      <c r="AM3" s="365" t="s">
        <v>37</v>
      </c>
      <c r="AN3" s="365" t="s">
        <v>38</v>
      </c>
      <c r="AO3" s="365" t="s">
        <v>39</v>
      </c>
      <c r="AP3" s="365" t="s">
        <v>40</v>
      </c>
      <c r="AQ3" s="365" t="s">
        <v>32</v>
      </c>
      <c r="AR3" s="365" t="s">
        <v>3665</v>
      </c>
      <c r="AS3" s="365" t="s">
        <v>9</v>
      </c>
      <c r="AT3" s="365" t="s">
        <v>10</v>
      </c>
      <c r="AU3" s="365" t="s">
        <v>3799</v>
      </c>
      <c r="AV3" s="365" t="s">
        <v>7976</v>
      </c>
      <c r="AW3" s="365" t="s">
        <v>7977</v>
      </c>
      <c r="AX3" s="365" t="s">
        <v>8338</v>
      </c>
      <c r="AY3" s="365" t="s">
        <v>8289</v>
      </c>
      <c r="AZ3" s="365" t="s">
        <v>3881</v>
      </c>
      <c r="BA3" s="366" t="s">
        <v>6915</v>
      </c>
      <c r="BB3" s="371" t="s">
        <v>4646</v>
      </c>
      <c r="BC3" s="371" t="s">
        <v>4647</v>
      </c>
      <c r="BD3" s="371" t="s">
        <v>4648</v>
      </c>
      <c r="BE3" s="371" t="s">
        <v>4649</v>
      </c>
      <c r="BF3" s="365" t="s">
        <v>5117</v>
      </c>
      <c r="BG3" s="365" t="s">
        <v>5118</v>
      </c>
      <c r="BH3" s="365" t="s">
        <v>5119</v>
      </c>
      <c r="BI3" s="373" t="s">
        <v>42</v>
      </c>
      <c r="BJ3" s="365" t="s">
        <v>34</v>
      </c>
      <c r="BK3" s="365" t="s">
        <v>3704</v>
      </c>
      <c r="BL3" s="346"/>
      <c r="BM3" s="346"/>
      <c r="BN3" s="346"/>
      <c r="BO3" s="346"/>
      <c r="BP3" s="346"/>
      <c r="BQ3" s="346"/>
      <c r="BR3" s="346"/>
      <c r="BS3" s="346"/>
      <c r="BT3" s="346"/>
      <c r="BU3" s="346"/>
      <c r="BV3" s="346"/>
      <c r="BW3" s="346"/>
      <c r="BX3" s="346"/>
      <c r="BY3" s="346"/>
      <c r="BZ3" s="346"/>
      <c r="CA3" s="346"/>
      <c r="CB3" s="346"/>
      <c r="CC3" s="346"/>
      <c r="CD3" s="346"/>
      <c r="CE3" s="346"/>
      <c r="CF3" s="346"/>
      <c r="CG3" s="346"/>
      <c r="CH3" s="346"/>
      <c r="CI3" s="346"/>
      <c r="CJ3" s="346"/>
      <c r="CK3" s="346"/>
      <c r="CL3" s="346"/>
      <c r="CM3" s="346"/>
      <c r="CN3" s="346"/>
      <c r="CO3" s="346"/>
      <c r="CP3" s="346"/>
      <c r="CQ3" s="346"/>
      <c r="CR3" s="346"/>
      <c r="CS3" s="346"/>
      <c r="CT3" s="346"/>
      <c r="CU3" s="346"/>
      <c r="CV3" s="346"/>
      <c r="CW3" s="346"/>
      <c r="CX3" s="346"/>
      <c r="CY3" s="346"/>
      <c r="CZ3" s="346"/>
      <c r="DA3" s="346"/>
      <c r="DB3" s="346"/>
      <c r="DC3" s="346"/>
      <c r="DD3" s="346"/>
      <c r="DE3" s="346"/>
      <c r="DF3" s="346"/>
      <c r="DG3" s="346"/>
      <c r="DH3" s="346"/>
      <c r="DI3" s="346"/>
      <c r="DJ3" s="346"/>
      <c r="DK3" s="346"/>
      <c r="DL3" s="346"/>
      <c r="DM3" s="346"/>
      <c r="DN3" s="346"/>
      <c r="DO3" s="346"/>
      <c r="DP3" s="346"/>
      <c r="DQ3" s="346"/>
      <c r="DR3" s="346"/>
      <c r="DS3" s="346"/>
      <c r="DT3" s="346"/>
      <c r="DU3" s="346"/>
      <c r="DV3" s="346"/>
      <c r="DW3" s="346"/>
      <c r="DX3" s="346"/>
      <c r="DY3" s="346"/>
      <c r="DZ3" s="346"/>
      <c r="EA3" s="346"/>
      <c r="EB3" s="346"/>
    </row>
    <row r="4" spans="1:132" s="157" customFormat="1" ht="16.149999999999999" customHeight="1" x14ac:dyDescent="0.25">
      <c r="A4" s="143" t="s">
        <v>8275</v>
      </c>
      <c r="B4" s="142" t="s">
        <v>8285</v>
      </c>
      <c r="C4" s="143" t="s">
        <v>8275</v>
      </c>
      <c r="D4" s="230" t="s">
        <v>8137</v>
      </c>
      <c r="E4" s="230" t="s">
        <v>3634</v>
      </c>
      <c r="F4" s="147" t="s">
        <v>8257</v>
      </c>
      <c r="G4" s="348">
        <v>308</v>
      </c>
      <c r="H4" s="143" t="s">
        <v>5450</v>
      </c>
      <c r="I4" s="142" t="s">
        <v>3661</v>
      </c>
      <c r="J4" s="347" t="s">
        <v>3900</v>
      </c>
      <c r="K4" s="147" t="s">
        <v>8150</v>
      </c>
      <c r="L4" s="147" t="s">
        <v>4111</v>
      </c>
      <c r="M4" s="349" t="s">
        <v>8151</v>
      </c>
      <c r="N4" s="147" t="s">
        <v>3871</v>
      </c>
      <c r="O4" s="142" t="s">
        <v>5456</v>
      </c>
      <c r="P4" s="195" t="s">
        <v>2456</v>
      </c>
      <c r="Q4" s="350" t="s">
        <v>5455</v>
      </c>
      <c r="R4" s="350" t="s">
        <v>3629</v>
      </c>
      <c r="S4" s="350" t="s">
        <v>3629</v>
      </c>
      <c r="T4" s="350" t="s">
        <v>3629</v>
      </c>
      <c r="U4" s="350" t="s">
        <v>3629</v>
      </c>
      <c r="V4" s="350" t="s">
        <v>3629</v>
      </c>
      <c r="W4" s="350" t="s">
        <v>3629</v>
      </c>
      <c r="X4" s="350" t="s">
        <v>3629</v>
      </c>
      <c r="Y4" s="350" t="s">
        <v>3629</v>
      </c>
      <c r="Z4" s="351" t="s">
        <v>3630</v>
      </c>
      <c r="AA4" s="216" t="s">
        <v>8152</v>
      </c>
      <c r="AB4" s="350" t="s">
        <v>3712</v>
      </c>
      <c r="AC4" s="350" t="s">
        <v>3684</v>
      </c>
      <c r="AD4" s="350" t="s">
        <v>3629</v>
      </c>
      <c r="AE4" s="350" t="s">
        <v>3629</v>
      </c>
      <c r="AF4" s="350" t="s">
        <v>3712</v>
      </c>
      <c r="AG4" s="350" t="s">
        <v>3629</v>
      </c>
      <c r="AH4" s="350" t="s">
        <v>3684</v>
      </c>
      <c r="AI4" s="350" t="s">
        <v>3629</v>
      </c>
      <c r="AJ4" s="350" t="s">
        <v>4832</v>
      </c>
      <c r="AK4" s="350" t="s">
        <v>3629</v>
      </c>
      <c r="AL4" s="350" t="s">
        <v>3629</v>
      </c>
      <c r="AM4" s="350" t="s">
        <v>3629</v>
      </c>
      <c r="AN4" s="350" t="s">
        <v>3684</v>
      </c>
      <c r="AO4" s="350" t="s">
        <v>3629</v>
      </c>
      <c r="AP4" s="350" t="s">
        <v>3629</v>
      </c>
      <c r="AQ4" s="143" t="s">
        <v>1447</v>
      </c>
      <c r="AR4" s="216" t="s">
        <v>5692</v>
      </c>
      <c r="AS4" s="147" t="s">
        <v>5116</v>
      </c>
      <c r="AT4" s="147" t="s">
        <v>5457</v>
      </c>
      <c r="AU4" s="147" t="s">
        <v>4009</v>
      </c>
      <c r="AV4" s="228">
        <v>0</v>
      </c>
      <c r="AW4" s="228">
        <v>650</v>
      </c>
      <c r="AX4" s="228">
        <v>2700</v>
      </c>
      <c r="AY4" s="228">
        <v>2233</v>
      </c>
      <c r="AZ4" s="347" t="s">
        <v>3677</v>
      </c>
      <c r="BA4" s="228">
        <v>5583</v>
      </c>
      <c r="BB4" s="228">
        <v>0</v>
      </c>
      <c r="BC4" s="228">
        <v>5583</v>
      </c>
      <c r="BD4" s="228">
        <v>0</v>
      </c>
      <c r="BE4" s="228">
        <v>5583</v>
      </c>
      <c r="BF4" s="228" t="s">
        <v>3634</v>
      </c>
      <c r="BG4" s="228" t="s">
        <v>3634</v>
      </c>
      <c r="BH4" s="228" t="s">
        <v>3634</v>
      </c>
      <c r="BI4" s="147" t="s">
        <v>8308</v>
      </c>
      <c r="BJ4" s="147" t="s">
        <v>3700</v>
      </c>
      <c r="BK4" s="147" t="s">
        <v>8149</v>
      </c>
      <c r="BL4" s="233"/>
      <c r="BM4" s="233"/>
      <c r="BN4" s="233"/>
      <c r="BO4" s="233"/>
      <c r="BP4" s="233"/>
      <c r="BQ4" s="233"/>
      <c r="BR4" s="233"/>
      <c r="BS4" s="233"/>
      <c r="BT4" s="233"/>
      <c r="BU4" s="233"/>
      <c r="BV4" s="233"/>
      <c r="BW4" s="233"/>
      <c r="BX4" s="233"/>
      <c r="BY4" s="233"/>
      <c r="BZ4" s="233"/>
      <c r="CA4" s="233"/>
      <c r="CB4" s="233"/>
      <c r="CC4" s="233"/>
      <c r="CD4" s="233"/>
      <c r="CE4" s="233"/>
      <c r="CF4" s="233"/>
      <c r="CG4" s="233"/>
      <c r="CH4" s="233"/>
      <c r="CI4" s="233"/>
      <c r="CJ4" s="233"/>
      <c r="CK4" s="233"/>
      <c r="CL4" s="233"/>
      <c r="CM4" s="233"/>
      <c r="CN4" s="233"/>
      <c r="CO4" s="233"/>
      <c r="CP4" s="233"/>
      <c r="CQ4" s="233"/>
      <c r="CR4" s="233"/>
      <c r="CS4" s="233"/>
      <c r="CT4" s="233"/>
      <c r="CU4" s="233"/>
      <c r="CV4" s="233"/>
      <c r="CW4" s="233"/>
      <c r="CX4" s="233"/>
      <c r="CY4" s="233"/>
      <c r="CZ4" s="233"/>
      <c r="DA4" s="233"/>
      <c r="DB4" s="233"/>
      <c r="DC4" s="233"/>
      <c r="DD4" s="233"/>
      <c r="DE4" s="233"/>
      <c r="DF4" s="233"/>
      <c r="DG4" s="233"/>
      <c r="DH4" s="233"/>
      <c r="DI4" s="233"/>
      <c r="DJ4" s="233"/>
      <c r="DK4" s="233"/>
      <c r="DL4" s="233"/>
      <c r="DM4" s="233"/>
      <c r="DN4" s="233"/>
      <c r="DO4" s="233"/>
      <c r="DP4" s="233"/>
      <c r="DQ4" s="233"/>
      <c r="DR4" s="233"/>
      <c r="DS4" s="233"/>
      <c r="DT4" s="233"/>
      <c r="DU4" s="233"/>
      <c r="DV4" s="233"/>
      <c r="DW4" s="233"/>
      <c r="DX4" s="233"/>
      <c r="DY4" s="233"/>
      <c r="DZ4" s="233"/>
      <c r="EA4" s="233"/>
      <c r="EB4" s="233"/>
    </row>
    <row r="5" spans="1:132" s="157" customFormat="1" ht="16.149999999999999" customHeight="1" x14ac:dyDescent="0.25">
      <c r="A5" s="143" t="s">
        <v>8276</v>
      </c>
      <c r="B5" s="142" t="s">
        <v>8285</v>
      </c>
      <c r="C5" s="143" t="s">
        <v>8276</v>
      </c>
      <c r="D5" s="230" t="s">
        <v>8138</v>
      </c>
      <c r="E5" s="230" t="s">
        <v>3634</v>
      </c>
      <c r="F5" s="147" t="s">
        <v>8317</v>
      </c>
      <c r="G5" s="253">
        <v>142.63</v>
      </c>
      <c r="H5" s="142" t="s">
        <v>4133</v>
      </c>
      <c r="I5" s="142" t="s">
        <v>3661</v>
      </c>
      <c r="J5" s="147" t="s">
        <v>3820</v>
      </c>
      <c r="K5" s="142" t="s">
        <v>4717</v>
      </c>
      <c r="L5" s="147" t="s">
        <v>3832</v>
      </c>
      <c r="M5" s="147" t="s">
        <v>3787</v>
      </c>
      <c r="N5" s="147" t="s">
        <v>3626</v>
      </c>
      <c r="O5" s="142" t="s">
        <v>4461</v>
      </c>
      <c r="P5" s="351" t="s">
        <v>1429</v>
      </c>
      <c r="Q5" s="350" t="s">
        <v>3712</v>
      </c>
      <c r="R5" s="350" t="s">
        <v>3629</v>
      </c>
      <c r="S5" s="350" t="s">
        <v>3629</v>
      </c>
      <c r="T5" s="350" t="s">
        <v>3629</v>
      </c>
      <c r="U5" s="350" t="s">
        <v>3629</v>
      </c>
      <c r="V5" s="350" t="s">
        <v>3629</v>
      </c>
      <c r="W5" s="350" t="s">
        <v>3629</v>
      </c>
      <c r="X5" s="350" t="s">
        <v>3629</v>
      </c>
      <c r="Y5" s="350" t="s">
        <v>3629</v>
      </c>
      <c r="Z5" s="351" t="s">
        <v>3767</v>
      </c>
      <c r="AA5" s="147" t="s">
        <v>4596</v>
      </c>
      <c r="AB5" s="350" t="s">
        <v>3684</v>
      </c>
      <c r="AC5" s="350" t="s">
        <v>3684</v>
      </c>
      <c r="AD5" s="350" t="s">
        <v>3629</v>
      </c>
      <c r="AE5" s="350" t="s">
        <v>3629</v>
      </c>
      <c r="AF5" s="350" t="s">
        <v>3712</v>
      </c>
      <c r="AG5" s="350" t="s">
        <v>3629</v>
      </c>
      <c r="AH5" s="350" t="s">
        <v>3629</v>
      </c>
      <c r="AI5" s="350" t="s">
        <v>3684</v>
      </c>
      <c r="AJ5" s="350" t="s">
        <v>3629</v>
      </c>
      <c r="AK5" s="350" t="s">
        <v>3629</v>
      </c>
      <c r="AL5" s="350" t="s">
        <v>3629</v>
      </c>
      <c r="AM5" s="350" t="s">
        <v>3629</v>
      </c>
      <c r="AN5" s="350" t="s">
        <v>3712</v>
      </c>
      <c r="AO5" s="350" t="s">
        <v>3629</v>
      </c>
      <c r="AP5" s="350" t="s">
        <v>3629</v>
      </c>
      <c r="AQ5" s="143" t="s">
        <v>1447</v>
      </c>
      <c r="AR5" s="147" t="s">
        <v>4597</v>
      </c>
      <c r="AS5" s="147" t="s">
        <v>4005</v>
      </c>
      <c r="AT5" s="147" t="s">
        <v>4003</v>
      </c>
      <c r="AU5" s="147" t="s">
        <v>4004</v>
      </c>
      <c r="AV5" s="228">
        <v>0</v>
      </c>
      <c r="AW5" s="228">
        <v>750</v>
      </c>
      <c r="AX5" s="228">
        <v>1800</v>
      </c>
      <c r="AY5" s="228">
        <v>1215</v>
      </c>
      <c r="AZ5" s="143" t="s">
        <v>3677</v>
      </c>
      <c r="BA5" s="228">
        <v>3765</v>
      </c>
      <c r="BB5" s="228">
        <v>0</v>
      </c>
      <c r="BC5" s="228">
        <v>3765</v>
      </c>
      <c r="BD5" s="228">
        <v>0</v>
      </c>
      <c r="BE5" s="228">
        <v>3765</v>
      </c>
      <c r="BF5" s="228" t="s">
        <v>3634</v>
      </c>
      <c r="BG5" s="228" t="s">
        <v>3634</v>
      </c>
      <c r="BH5" s="228" t="s">
        <v>3634</v>
      </c>
      <c r="BI5" s="147" t="s">
        <v>8308</v>
      </c>
      <c r="BJ5" s="147" t="s">
        <v>3700</v>
      </c>
      <c r="BK5" s="147" t="s">
        <v>8149</v>
      </c>
      <c r="BL5" s="233"/>
      <c r="BM5" s="233"/>
      <c r="BN5" s="233"/>
      <c r="BO5" s="233"/>
      <c r="BP5" s="233"/>
      <c r="BQ5" s="233"/>
      <c r="BR5" s="233"/>
      <c r="BS5" s="233"/>
      <c r="BT5" s="233"/>
      <c r="BU5" s="233"/>
      <c r="BV5" s="233"/>
      <c r="BW5" s="233"/>
      <c r="BX5" s="233"/>
      <c r="BY5" s="233"/>
      <c r="BZ5" s="233"/>
      <c r="CA5" s="233"/>
      <c r="CB5" s="233"/>
      <c r="CC5" s="233"/>
      <c r="CD5" s="233"/>
      <c r="CE5" s="233"/>
      <c r="CF5" s="233"/>
      <c r="CG5" s="233"/>
      <c r="CH5" s="233"/>
      <c r="CI5" s="233"/>
      <c r="CJ5" s="233"/>
      <c r="CK5" s="233"/>
      <c r="CL5" s="233"/>
      <c r="CM5" s="233"/>
      <c r="CN5" s="233"/>
      <c r="CO5" s="233"/>
      <c r="CP5" s="233"/>
      <c r="CQ5" s="233"/>
      <c r="CR5" s="233"/>
      <c r="CS5" s="233"/>
      <c r="CT5" s="233"/>
      <c r="CU5" s="233"/>
      <c r="CV5" s="233"/>
      <c r="CW5" s="233"/>
      <c r="CX5" s="233"/>
      <c r="CY5" s="233"/>
      <c r="CZ5" s="233"/>
      <c r="DA5" s="233"/>
      <c r="DB5" s="233"/>
      <c r="DC5" s="233"/>
      <c r="DD5" s="233"/>
      <c r="DE5" s="233"/>
      <c r="DF5" s="233"/>
      <c r="DG5" s="233"/>
      <c r="DH5" s="233"/>
      <c r="DI5" s="233"/>
      <c r="DJ5" s="233"/>
      <c r="DK5" s="233"/>
      <c r="DL5" s="233"/>
      <c r="DM5" s="233"/>
      <c r="DN5" s="233"/>
      <c r="DO5" s="233"/>
      <c r="DP5" s="233"/>
      <c r="DQ5" s="233"/>
      <c r="DR5" s="233"/>
      <c r="DS5" s="233"/>
      <c r="DT5" s="233"/>
      <c r="DU5" s="233"/>
      <c r="DV5" s="233"/>
      <c r="DW5" s="233"/>
      <c r="DX5" s="233"/>
      <c r="DY5" s="233"/>
      <c r="DZ5" s="233"/>
      <c r="EA5" s="233"/>
      <c r="EB5" s="233"/>
    </row>
    <row r="6" spans="1:132" s="157" customFormat="1" ht="16.149999999999999" customHeight="1" x14ac:dyDescent="0.25">
      <c r="A6" s="143" t="s">
        <v>5448</v>
      </c>
      <c r="B6" s="142" t="s">
        <v>527</v>
      </c>
      <c r="C6" s="143" t="s">
        <v>5448</v>
      </c>
      <c r="D6" s="230" t="s">
        <v>8139</v>
      </c>
      <c r="E6" s="230" t="s">
        <v>5047</v>
      </c>
      <c r="F6" s="147" t="s">
        <v>8257</v>
      </c>
      <c r="G6" s="348">
        <v>303</v>
      </c>
      <c r="H6" s="143" t="s">
        <v>5450</v>
      </c>
      <c r="I6" s="143" t="s">
        <v>5452</v>
      </c>
      <c r="J6" s="347" t="s">
        <v>3900</v>
      </c>
      <c r="K6" s="142" t="s">
        <v>5454</v>
      </c>
      <c r="L6" s="147" t="s">
        <v>4111</v>
      </c>
      <c r="M6" s="349" t="s">
        <v>5453</v>
      </c>
      <c r="N6" s="147" t="s">
        <v>5451</v>
      </c>
      <c r="O6" s="142" t="s">
        <v>5456</v>
      </c>
      <c r="P6" s="195" t="s">
        <v>2456</v>
      </c>
      <c r="Q6" s="350" t="s">
        <v>5455</v>
      </c>
      <c r="R6" s="350" t="s">
        <v>3629</v>
      </c>
      <c r="S6" s="350" t="s">
        <v>3629</v>
      </c>
      <c r="T6" s="350" t="s">
        <v>3629</v>
      </c>
      <c r="U6" s="350" t="s">
        <v>3629</v>
      </c>
      <c r="V6" s="350" t="s">
        <v>3629</v>
      </c>
      <c r="W6" s="350" t="s">
        <v>3629</v>
      </c>
      <c r="X6" s="350" t="s">
        <v>3629</v>
      </c>
      <c r="Y6" s="350" t="s">
        <v>3629</v>
      </c>
      <c r="Z6" s="351" t="s">
        <v>3630</v>
      </c>
      <c r="AA6" s="216" t="s">
        <v>5458</v>
      </c>
      <c r="AB6" s="350" t="s">
        <v>3629</v>
      </c>
      <c r="AC6" s="350" t="s">
        <v>3684</v>
      </c>
      <c r="AD6" s="350" t="s">
        <v>3629</v>
      </c>
      <c r="AE6" s="350" t="s">
        <v>3629</v>
      </c>
      <c r="AF6" s="350" t="s">
        <v>3712</v>
      </c>
      <c r="AG6" s="350" t="s">
        <v>3629</v>
      </c>
      <c r="AH6" s="350" t="s">
        <v>3684</v>
      </c>
      <c r="AI6" s="350" t="s">
        <v>3629</v>
      </c>
      <c r="AJ6" s="350" t="s">
        <v>4832</v>
      </c>
      <c r="AK6" s="350" t="s">
        <v>3629</v>
      </c>
      <c r="AL6" s="350" t="s">
        <v>3629</v>
      </c>
      <c r="AM6" s="350" t="s">
        <v>3629</v>
      </c>
      <c r="AN6" s="350" t="s">
        <v>3684</v>
      </c>
      <c r="AO6" s="350" t="s">
        <v>3629</v>
      </c>
      <c r="AP6" s="350" t="s">
        <v>3629</v>
      </c>
      <c r="AQ6" s="143" t="s">
        <v>1447</v>
      </c>
      <c r="AR6" s="216" t="s">
        <v>5692</v>
      </c>
      <c r="AS6" s="147" t="s">
        <v>5116</v>
      </c>
      <c r="AT6" s="147" t="s">
        <v>5457</v>
      </c>
      <c r="AU6" s="147" t="s">
        <v>4009</v>
      </c>
      <c r="AV6" s="228">
        <v>0</v>
      </c>
      <c r="AW6" s="228">
        <v>0</v>
      </c>
      <c r="AX6" s="228">
        <v>2836.08</v>
      </c>
      <c r="AY6" s="228">
        <v>2011.92</v>
      </c>
      <c r="AZ6" s="347" t="s">
        <v>3677</v>
      </c>
      <c r="BA6" s="228">
        <v>4848</v>
      </c>
      <c r="BB6" s="228">
        <v>0</v>
      </c>
      <c r="BC6" s="228">
        <v>4848</v>
      </c>
      <c r="BD6" s="228">
        <v>0</v>
      </c>
      <c r="BE6" s="228">
        <v>4848</v>
      </c>
      <c r="BF6" s="228">
        <v>20000</v>
      </c>
      <c r="BG6" s="228">
        <v>4400</v>
      </c>
      <c r="BH6" s="228">
        <v>7500</v>
      </c>
      <c r="BI6" s="147" t="s">
        <v>5699</v>
      </c>
      <c r="BJ6" s="147" t="s">
        <v>3700</v>
      </c>
      <c r="BK6" s="147" t="s">
        <v>5698</v>
      </c>
      <c r="BL6" s="233"/>
      <c r="BM6" s="233"/>
      <c r="BN6" s="233"/>
      <c r="BO6" s="233"/>
      <c r="BP6" s="233"/>
      <c r="BQ6" s="233"/>
      <c r="BR6" s="233"/>
      <c r="BS6" s="233"/>
      <c r="BT6" s="233"/>
      <c r="BU6" s="233"/>
      <c r="BV6" s="233"/>
      <c r="BW6" s="233"/>
      <c r="BX6" s="233"/>
      <c r="BY6" s="233"/>
      <c r="BZ6" s="233"/>
      <c r="CA6" s="233"/>
      <c r="CB6" s="233"/>
      <c r="CC6" s="233"/>
      <c r="CD6" s="233"/>
      <c r="CE6" s="233"/>
      <c r="CF6" s="233"/>
      <c r="CG6" s="233"/>
      <c r="CH6" s="233"/>
      <c r="CI6" s="233"/>
      <c r="CJ6" s="233"/>
      <c r="CK6" s="233"/>
      <c r="CL6" s="233"/>
      <c r="CM6" s="233"/>
      <c r="CN6" s="233"/>
      <c r="CO6" s="233"/>
      <c r="CP6" s="233"/>
      <c r="CQ6" s="233"/>
      <c r="CR6" s="233"/>
      <c r="CS6" s="233"/>
      <c r="CT6" s="233"/>
      <c r="CU6" s="233"/>
      <c r="CV6" s="233"/>
      <c r="CW6" s="233"/>
      <c r="CX6" s="233"/>
      <c r="CY6" s="233"/>
      <c r="CZ6" s="233"/>
      <c r="DA6" s="233"/>
      <c r="DB6" s="233"/>
      <c r="DC6" s="233"/>
      <c r="DD6" s="233"/>
      <c r="DE6" s="233"/>
      <c r="DF6" s="233"/>
      <c r="DG6" s="233"/>
      <c r="DH6" s="233"/>
      <c r="DI6" s="233"/>
      <c r="DJ6" s="233"/>
      <c r="DK6" s="233"/>
      <c r="DL6" s="233"/>
      <c r="DM6" s="233"/>
      <c r="DN6" s="233"/>
      <c r="DO6" s="233"/>
      <c r="DP6" s="233"/>
      <c r="DQ6" s="233"/>
      <c r="DR6" s="233"/>
      <c r="DS6" s="233"/>
      <c r="DT6" s="233"/>
      <c r="DU6" s="233"/>
      <c r="DV6" s="233"/>
      <c r="DW6" s="233"/>
      <c r="DX6" s="233"/>
      <c r="DY6" s="233"/>
      <c r="DZ6" s="233"/>
      <c r="EA6" s="233"/>
      <c r="EB6" s="233"/>
    </row>
    <row r="7" spans="1:132" s="157" customFormat="1" ht="17.25" customHeight="1" x14ac:dyDescent="0.25">
      <c r="A7" s="142" t="s">
        <v>304</v>
      </c>
      <c r="B7" s="142" t="s">
        <v>527</v>
      </c>
      <c r="C7" s="142" t="s">
        <v>726</v>
      </c>
      <c r="D7" s="230" t="s">
        <v>8140</v>
      </c>
      <c r="E7" s="147" t="s">
        <v>894</v>
      </c>
      <c r="F7" s="147" t="s">
        <v>8317</v>
      </c>
      <c r="G7" s="253">
        <v>140.56</v>
      </c>
      <c r="H7" s="142" t="s">
        <v>4133</v>
      </c>
      <c r="I7" s="142" t="s">
        <v>3661</v>
      </c>
      <c r="J7" s="147" t="s">
        <v>3820</v>
      </c>
      <c r="K7" s="142" t="s">
        <v>4717</v>
      </c>
      <c r="L7" s="147" t="s">
        <v>3832</v>
      </c>
      <c r="M7" s="147" t="s">
        <v>3787</v>
      </c>
      <c r="N7" s="147" t="s">
        <v>3626</v>
      </c>
      <c r="O7" s="142" t="s">
        <v>4461</v>
      </c>
      <c r="P7" s="351" t="s">
        <v>1429</v>
      </c>
      <c r="Q7" s="350" t="s">
        <v>3712</v>
      </c>
      <c r="R7" s="350" t="s">
        <v>3629</v>
      </c>
      <c r="S7" s="350" t="s">
        <v>3629</v>
      </c>
      <c r="T7" s="350" t="s">
        <v>3629</v>
      </c>
      <c r="U7" s="350" t="s">
        <v>3629</v>
      </c>
      <c r="V7" s="350" t="s">
        <v>3629</v>
      </c>
      <c r="W7" s="350" t="s">
        <v>3629</v>
      </c>
      <c r="X7" s="350" t="s">
        <v>3629</v>
      </c>
      <c r="Y7" s="350" t="s">
        <v>3629</v>
      </c>
      <c r="Z7" s="351" t="s">
        <v>3767</v>
      </c>
      <c r="AA7" s="147" t="s">
        <v>4596</v>
      </c>
      <c r="AB7" s="350" t="s">
        <v>3684</v>
      </c>
      <c r="AC7" s="350" t="s">
        <v>3684</v>
      </c>
      <c r="AD7" s="350" t="s">
        <v>3629</v>
      </c>
      <c r="AE7" s="350" t="s">
        <v>3629</v>
      </c>
      <c r="AF7" s="350" t="s">
        <v>3712</v>
      </c>
      <c r="AG7" s="350" t="s">
        <v>3629</v>
      </c>
      <c r="AH7" s="350" t="s">
        <v>3629</v>
      </c>
      <c r="AI7" s="350" t="s">
        <v>3684</v>
      </c>
      <c r="AJ7" s="350" t="s">
        <v>3629</v>
      </c>
      <c r="AK7" s="350" t="s">
        <v>3629</v>
      </c>
      <c r="AL7" s="350" t="s">
        <v>3629</v>
      </c>
      <c r="AM7" s="350" t="s">
        <v>3629</v>
      </c>
      <c r="AN7" s="350" t="s">
        <v>3629</v>
      </c>
      <c r="AO7" s="350" t="s">
        <v>3629</v>
      </c>
      <c r="AP7" s="350" t="s">
        <v>3629</v>
      </c>
      <c r="AQ7" s="143" t="s">
        <v>1447</v>
      </c>
      <c r="AR7" s="147" t="s">
        <v>4597</v>
      </c>
      <c r="AS7" s="147" t="s">
        <v>4005</v>
      </c>
      <c r="AT7" s="147" t="s">
        <v>4003</v>
      </c>
      <c r="AU7" s="147" t="s">
        <v>4004</v>
      </c>
      <c r="AV7" s="228">
        <v>0</v>
      </c>
      <c r="AW7" s="228">
        <v>1189.1376000000002</v>
      </c>
      <c r="AX7" s="228">
        <v>2140.4476800000002</v>
      </c>
      <c r="AY7" s="228">
        <v>0</v>
      </c>
      <c r="AZ7" s="143" t="s">
        <v>3677</v>
      </c>
      <c r="BA7" s="228">
        <v>3329.5852800000007</v>
      </c>
      <c r="BB7" s="228">
        <v>0</v>
      </c>
      <c r="BC7" s="228">
        <v>3329.5852800000007</v>
      </c>
      <c r="BD7" s="228">
        <v>0</v>
      </c>
      <c r="BE7" s="228">
        <v>3329.5852800000007</v>
      </c>
      <c r="BF7" s="228" t="s">
        <v>3634</v>
      </c>
      <c r="BG7" s="228" t="s">
        <v>3634</v>
      </c>
      <c r="BH7" s="228" t="s">
        <v>3634</v>
      </c>
      <c r="BI7" s="193" t="s">
        <v>3886</v>
      </c>
      <c r="BJ7" s="147" t="s">
        <v>3700</v>
      </c>
      <c r="BK7" s="147" t="s">
        <v>5671</v>
      </c>
      <c r="BL7" s="233"/>
      <c r="BM7" s="233"/>
      <c r="BN7" s="233"/>
      <c r="BO7" s="233"/>
      <c r="BP7" s="233"/>
      <c r="BQ7" s="233"/>
      <c r="BR7" s="233"/>
      <c r="BS7" s="233"/>
      <c r="BT7" s="233"/>
      <c r="BU7" s="233"/>
      <c r="BV7" s="233"/>
      <c r="BW7" s="233"/>
      <c r="BX7" s="233"/>
      <c r="BY7" s="233"/>
      <c r="BZ7" s="233"/>
      <c r="CA7" s="233"/>
      <c r="CB7" s="233"/>
      <c r="CC7" s="233"/>
      <c r="CD7" s="233"/>
      <c r="CE7" s="233"/>
      <c r="CF7" s="233"/>
      <c r="CG7" s="233"/>
      <c r="CH7" s="233"/>
      <c r="CI7" s="233"/>
      <c r="CJ7" s="233"/>
      <c r="CK7" s="233"/>
      <c r="CL7" s="233"/>
      <c r="CM7" s="233"/>
      <c r="CN7" s="233"/>
      <c r="CO7" s="233"/>
      <c r="CP7" s="233"/>
      <c r="CQ7" s="233"/>
      <c r="CR7" s="233"/>
      <c r="CS7" s="233"/>
      <c r="CT7" s="233"/>
      <c r="CU7" s="233"/>
      <c r="CV7" s="233"/>
      <c r="CW7" s="233"/>
      <c r="CX7" s="233"/>
      <c r="CY7" s="233"/>
      <c r="CZ7" s="233"/>
      <c r="DA7" s="233"/>
      <c r="DB7" s="233"/>
      <c r="DC7" s="233"/>
      <c r="DD7" s="233"/>
      <c r="DE7" s="233"/>
      <c r="DF7" s="233"/>
      <c r="DG7" s="233"/>
      <c r="DH7" s="233"/>
      <c r="DI7" s="233"/>
      <c r="DJ7" s="233"/>
      <c r="DK7" s="233"/>
      <c r="DL7" s="233"/>
      <c r="DM7" s="233"/>
      <c r="DN7" s="233"/>
      <c r="DO7" s="233"/>
      <c r="DP7" s="233"/>
      <c r="DQ7" s="233"/>
      <c r="DR7" s="233"/>
      <c r="DS7" s="233"/>
      <c r="DT7" s="233"/>
      <c r="DU7" s="233"/>
      <c r="DV7" s="233"/>
      <c r="DW7" s="233"/>
      <c r="DX7" s="233"/>
      <c r="DY7" s="233"/>
      <c r="DZ7" s="233"/>
      <c r="EA7" s="233"/>
      <c r="EB7" s="233"/>
    </row>
    <row r="8" spans="1:132" s="124" customFormat="1" ht="22.5" customHeight="1" x14ac:dyDescent="0.25">
      <c r="A8" s="241" t="s">
        <v>7065</v>
      </c>
      <c r="B8" s="147" t="s">
        <v>6952</v>
      </c>
      <c r="C8" s="241" t="s">
        <v>7065</v>
      </c>
      <c r="D8" s="230" t="s">
        <v>7062</v>
      </c>
      <c r="E8" s="230" t="s">
        <v>3634</v>
      </c>
      <c r="F8" s="147" t="s">
        <v>8317</v>
      </c>
      <c r="G8" s="193">
        <v>1.73</v>
      </c>
      <c r="H8" s="142" t="s">
        <v>8059</v>
      </c>
      <c r="I8" s="142" t="s">
        <v>3661</v>
      </c>
      <c r="J8" s="147" t="s">
        <v>5089</v>
      </c>
      <c r="K8" s="142" t="s">
        <v>3730</v>
      </c>
      <c r="L8" s="147" t="s">
        <v>3821</v>
      </c>
      <c r="M8" s="147" t="s">
        <v>3787</v>
      </c>
      <c r="N8" s="142" t="s">
        <v>4786</v>
      </c>
      <c r="O8" s="142" t="s">
        <v>4461</v>
      </c>
      <c r="P8" s="351" t="s">
        <v>1431</v>
      </c>
      <c r="Q8" s="350" t="s">
        <v>3629</v>
      </c>
      <c r="R8" s="350" t="s">
        <v>3629</v>
      </c>
      <c r="S8" s="350" t="s">
        <v>3629</v>
      </c>
      <c r="T8" s="350" t="s">
        <v>3629</v>
      </c>
      <c r="U8" s="350" t="s">
        <v>3629</v>
      </c>
      <c r="V8" s="350" t="s">
        <v>3629</v>
      </c>
      <c r="W8" s="350" t="s">
        <v>3629</v>
      </c>
      <c r="X8" s="350" t="s">
        <v>3629</v>
      </c>
      <c r="Y8" s="350" t="s">
        <v>3629</v>
      </c>
      <c r="Z8" s="351" t="s">
        <v>3630</v>
      </c>
      <c r="AA8" s="195" t="s">
        <v>3664</v>
      </c>
      <c r="AB8" s="350" t="s">
        <v>3684</v>
      </c>
      <c r="AC8" s="350" t="s">
        <v>3684</v>
      </c>
      <c r="AD8" s="350" t="s">
        <v>3629</v>
      </c>
      <c r="AE8" s="350" t="s">
        <v>3629</v>
      </c>
      <c r="AF8" s="350" t="s">
        <v>3629</v>
      </c>
      <c r="AG8" s="350" t="s">
        <v>3629</v>
      </c>
      <c r="AH8" s="350" t="s">
        <v>3629</v>
      </c>
      <c r="AI8" s="350" t="s">
        <v>3629</v>
      </c>
      <c r="AJ8" s="350" t="s">
        <v>3629</v>
      </c>
      <c r="AK8" s="350" t="s">
        <v>3629</v>
      </c>
      <c r="AL8" s="350" t="s">
        <v>3629</v>
      </c>
      <c r="AM8" s="350" t="s">
        <v>3629</v>
      </c>
      <c r="AN8" s="350" t="s">
        <v>3629</v>
      </c>
      <c r="AO8" s="350" t="s">
        <v>3629</v>
      </c>
      <c r="AP8" s="350" t="s">
        <v>3629</v>
      </c>
      <c r="AQ8" s="143" t="s">
        <v>3713</v>
      </c>
      <c r="AR8" s="147" t="s">
        <v>8072</v>
      </c>
      <c r="AS8" s="147" t="s">
        <v>8091</v>
      </c>
      <c r="AT8" s="147" t="s">
        <v>8092</v>
      </c>
      <c r="AU8" s="147" t="s">
        <v>8093</v>
      </c>
      <c r="AV8" s="231">
        <v>0</v>
      </c>
      <c r="AW8" s="231">
        <v>0</v>
      </c>
      <c r="AX8" s="231">
        <v>91.205600000000004</v>
      </c>
      <c r="AY8" s="198">
        <v>0</v>
      </c>
      <c r="AZ8" s="143" t="s">
        <v>3677</v>
      </c>
      <c r="BA8" s="228">
        <v>91.205600000000004</v>
      </c>
      <c r="BB8" s="231">
        <v>0</v>
      </c>
      <c r="BC8" s="231">
        <v>91.205600000000004</v>
      </c>
      <c r="BD8" s="231">
        <v>0</v>
      </c>
      <c r="BE8" s="231">
        <v>91.205600000000004</v>
      </c>
      <c r="BF8" s="231" t="s">
        <v>3634</v>
      </c>
      <c r="BG8" s="231" t="s">
        <v>3634</v>
      </c>
      <c r="BH8" s="231" t="s">
        <v>3634</v>
      </c>
      <c r="BI8" s="147" t="s">
        <v>8090</v>
      </c>
      <c r="BJ8" s="142" t="s">
        <v>3700</v>
      </c>
      <c r="BK8" s="216" t="s">
        <v>8089</v>
      </c>
      <c r="BL8" s="214"/>
      <c r="BM8" s="214"/>
      <c r="BN8" s="214"/>
      <c r="BO8" s="214"/>
      <c r="BP8" s="214"/>
      <c r="BQ8" s="214"/>
      <c r="BR8" s="214"/>
      <c r="BS8" s="214"/>
      <c r="BT8" s="214"/>
      <c r="BU8" s="214"/>
      <c r="BV8" s="214"/>
      <c r="BW8" s="214"/>
      <c r="BX8" s="214"/>
      <c r="BY8" s="214"/>
      <c r="BZ8" s="214"/>
      <c r="CA8" s="214"/>
      <c r="CB8" s="214"/>
      <c r="CC8" s="214"/>
      <c r="CD8" s="214"/>
      <c r="CE8" s="214"/>
      <c r="CF8" s="214"/>
      <c r="CG8" s="214"/>
      <c r="CH8" s="214"/>
      <c r="CI8" s="214"/>
      <c r="CJ8" s="214"/>
      <c r="CK8" s="214"/>
      <c r="CL8" s="214"/>
      <c r="CM8" s="214"/>
      <c r="CN8" s="214"/>
      <c r="CO8" s="214"/>
      <c r="CP8" s="214"/>
      <c r="CQ8" s="214"/>
      <c r="CR8" s="214"/>
      <c r="CS8" s="214"/>
      <c r="CT8" s="214"/>
      <c r="CU8" s="214"/>
      <c r="CV8" s="214"/>
      <c r="CW8" s="214"/>
      <c r="CX8" s="214"/>
      <c r="CY8" s="214"/>
      <c r="CZ8" s="214"/>
      <c r="DA8" s="214"/>
      <c r="DB8" s="214"/>
      <c r="DC8" s="214"/>
      <c r="DD8" s="214"/>
      <c r="DE8" s="214"/>
      <c r="DF8" s="214"/>
      <c r="DG8" s="214"/>
      <c r="DH8" s="214"/>
      <c r="DI8" s="214"/>
      <c r="DJ8" s="214"/>
      <c r="DK8" s="214"/>
      <c r="DL8" s="214"/>
      <c r="DM8" s="214"/>
      <c r="DN8" s="214"/>
      <c r="DO8" s="214"/>
      <c r="DP8" s="214"/>
      <c r="DQ8" s="214"/>
      <c r="DR8" s="214"/>
      <c r="DS8" s="214"/>
      <c r="DT8" s="214"/>
      <c r="DU8" s="214"/>
      <c r="DV8" s="214"/>
      <c r="DW8" s="214"/>
      <c r="DX8" s="214"/>
      <c r="DY8" s="214"/>
      <c r="DZ8" s="214"/>
      <c r="EA8" s="214"/>
      <c r="EB8" s="214"/>
    </row>
    <row r="9" spans="1:132" s="239" customFormat="1" ht="15.75" customHeight="1" x14ac:dyDescent="0.25">
      <c r="A9" s="241" t="s">
        <v>7067</v>
      </c>
      <c r="B9" s="147" t="s">
        <v>6952</v>
      </c>
      <c r="C9" s="241" t="s">
        <v>7067</v>
      </c>
      <c r="D9" s="230" t="s">
        <v>7064</v>
      </c>
      <c r="E9" s="230" t="s">
        <v>3634</v>
      </c>
      <c r="F9" s="147" t="s">
        <v>8317</v>
      </c>
      <c r="G9" s="348">
        <v>2.73</v>
      </c>
      <c r="H9" s="142" t="s">
        <v>3902</v>
      </c>
      <c r="I9" s="142" t="s">
        <v>3661</v>
      </c>
      <c r="J9" s="147" t="s">
        <v>5089</v>
      </c>
      <c r="K9" s="142" t="s">
        <v>3730</v>
      </c>
      <c r="L9" s="147" t="s">
        <v>3821</v>
      </c>
      <c r="M9" s="147" t="s">
        <v>3787</v>
      </c>
      <c r="N9" s="142" t="s">
        <v>4786</v>
      </c>
      <c r="O9" s="142" t="s">
        <v>4461</v>
      </c>
      <c r="P9" s="351" t="s">
        <v>1431</v>
      </c>
      <c r="Q9" s="350" t="s">
        <v>3629</v>
      </c>
      <c r="R9" s="350" t="s">
        <v>3629</v>
      </c>
      <c r="S9" s="350" t="s">
        <v>3629</v>
      </c>
      <c r="T9" s="350" t="s">
        <v>3629</v>
      </c>
      <c r="U9" s="350" t="s">
        <v>3629</v>
      </c>
      <c r="V9" s="350" t="s">
        <v>3629</v>
      </c>
      <c r="W9" s="350" t="s">
        <v>3629</v>
      </c>
      <c r="X9" s="350" t="s">
        <v>3629</v>
      </c>
      <c r="Y9" s="350" t="s">
        <v>3629</v>
      </c>
      <c r="Z9" s="351" t="s">
        <v>3630</v>
      </c>
      <c r="AA9" s="195" t="s">
        <v>3664</v>
      </c>
      <c r="AB9" s="350" t="s">
        <v>3684</v>
      </c>
      <c r="AC9" s="350" t="s">
        <v>3684</v>
      </c>
      <c r="AD9" s="350" t="s">
        <v>3629</v>
      </c>
      <c r="AE9" s="350" t="s">
        <v>3629</v>
      </c>
      <c r="AF9" s="350" t="s">
        <v>3629</v>
      </c>
      <c r="AG9" s="350" t="s">
        <v>3629</v>
      </c>
      <c r="AH9" s="350" t="s">
        <v>3629</v>
      </c>
      <c r="AI9" s="350" t="s">
        <v>3629</v>
      </c>
      <c r="AJ9" s="350" t="s">
        <v>3629</v>
      </c>
      <c r="AK9" s="350" t="s">
        <v>3629</v>
      </c>
      <c r="AL9" s="350" t="s">
        <v>3629</v>
      </c>
      <c r="AM9" s="350" t="s">
        <v>3629</v>
      </c>
      <c r="AN9" s="350" t="s">
        <v>3629</v>
      </c>
      <c r="AO9" s="350" t="s">
        <v>3629</v>
      </c>
      <c r="AP9" s="350" t="s">
        <v>3629</v>
      </c>
      <c r="AQ9" s="143" t="s">
        <v>3713</v>
      </c>
      <c r="AR9" s="147" t="s">
        <v>8072</v>
      </c>
      <c r="AS9" s="147" t="s">
        <v>8091</v>
      </c>
      <c r="AT9" s="147" t="s">
        <v>8096</v>
      </c>
      <c r="AU9" s="147" t="s">
        <v>3649</v>
      </c>
      <c r="AV9" s="231">
        <v>0</v>
      </c>
      <c r="AW9" s="231">
        <v>0</v>
      </c>
      <c r="AX9" s="231">
        <v>143.9256</v>
      </c>
      <c r="AY9" s="198">
        <v>0</v>
      </c>
      <c r="AZ9" s="143" t="s">
        <v>3675</v>
      </c>
      <c r="BA9" s="228">
        <v>143.9256</v>
      </c>
      <c r="BB9" s="231">
        <v>0</v>
      </c>
      <c r="BC9" s="231">
        <v>143.9256</v>
      </c>
      <c r="BD9" s="231">
        <v>0</v>
      </c>
      <c r="BE9" s="231">
        <v>143.9256</v>
      </c>
      <c r="BF9" s="231" t="s">
        <v>3634</v>
      </c>
      <c r="BG9" s="231" t="s">
        <v>3634</v>
      </c>
      <c r="BH9" s="231" t="s">
        <v>3634</v>
      </c>
      <c r="BI9" s="147" t="s">
        <v>8090</v>
      </c>
      <c r="BJ9" s="142" t="s">
        <v>3700</v>
      </c>
      <c r="BK9" s="216" t="s">
        <v>8094</v>
      </c>
      <c r="BL9" s="214"/>
      <c r="BM9" s="214"/>
      <c r="BN9" s="214"/>
      <c r="BO9" s="214"/>
      <c r="BP9" s="214"/>
      <c r="BQ9" s="214"/>
      <c r="BR9" s="214"/>
      <c r="BS9" s="214"/>
      <c r="BT9" s="214"/>
      <c r="BU9" s="214"/>
      <c r="BV9" s="214"/>
      <c r="BW9" s="214"/>
      <c r="BX9" s="214"/>
      <c r="BY9" s="214"/>
      <c r="BZ9" s="214"/>
      <c r="CA9" s="214"/>
      <c r="CB9" s="214"/>
      <c r="CC9" s="214"/>
      <c r="CD9" s="214"/>
      <c r="CE9" s="214"/>
      <c r="CF9" s="214"/>
      <c r="CG9" s="214"/>
      <c r="CH9" s="214"/>
      <c r="CI9" s="214"/>
      <c r="CJ9" s="214"/>
      <c r="CK9" s="214"/>
      <c r="CL9" s="214"/>
      <c r="CM9" s="214"/>
      <c r="CN9" s="214"/>
      <c r="CO9" s="214"/>
      <c r="CP9" s="214"/>
      <c r="CQ9" s="214"/>
      <c r="CR9" s="214"/>
      <c r="CS9" s="214"/>
      <c r="CT9" s="214"/>
      <c r="CU9" s="214"/>
      <c r="CV9" s="214"/>
      <c r="CW9" s="214"/>
      <c r="CX9" s="214"/>
      <c r="CY9" s="214"/>
      <c r="CZ9" s="214"/>
      <c r="DA9" s="214"/>
      <c r="DB9" s="214"/>
      <c r="DC9" s="214"/>
      <c r="DD9" s="214"/>
      <c r="DE9" s="214"/>
      <c r="DF9" s="214"/>
      <c r="DG9" s="214"/>
      <c r="DH9" s="214"/>
      <c r="DI9" s="214"/>
      <c r="DJ9" s="214"/>
      <c r="DK9" s="214"/>
      <c r="DL9" s="214"/>
      <c r="DM9" s="214"/>
      <c r="DN9" s="214"/>
      <c r="DO9" s="214"/>
      <c r="DP9" s="214"/>
      <c r="DQ9" s="214"/>
      <c r="DR9" s="214"/>
      <c r="DS9" s="214"/>
      <c r="DT9" s="214"/>
      <c r="DU9" s="214"/>
      <c r="DV9" s="214"/>
      <c r="DW9" s="214"/>
      <c r="DX9" s="214"/>
      <c r="DY9" s="214"/>
      <c r="DZ9" s="214"/>
      <c r="EA9" s="214"/>
      <c r="EB9" s="214"/>
    </row>
    <row r="10" spans="1:132" s="214" customFormat="1" ht="16.149999999999999" customHeight="1" x14ac:dyDescent="0.25">
      <c r="A10" s="241" t="s">
        <v>7077</v>
      </c>
      <c r="B10" s="147" t="s">
        <v>6952</v>
      </c>
      <c r="C10" s="241" t="s">
        <v>7077</v>
      </c>
      <c r="D10" s="230" t="s">
        <v>7070</v>
      </c>
      <c r="E10" s="230" t="s">
        <v>3634</v>
      </c>
      <c r="F10" s="147" t="s">
        <v>8317</v>
      </c>
      <c r="G10" s="193">
        <v>1.61</v>
      </c>
      <c r="H10" s="142" t="s">
        <v>3902</v>
      </c>
      <c r="I10" s="142" t="s">
        <v>3661</v>
      </c>
      <c r="J10" s="147" t="s">
        <v>5089</v>
      </c>
      <c r="K10" s="142" t="s">
        <v>3730</v>
      </c>
      <c r="L10" s="147" t="s">
        <v>3821</v>
      </c>
      <c r="M10" s="147" t="s">
        <v>3787</v>
      </c>
      <c r="N10" s="142" t="s">
        <v>4786</v>
      </c>
      <c r="O10" s="142" t="s">
        <v>4461</v>
      </c>
      <c r="P10" s="351" t="s">
        <v>1431</v>
      </c>
      <c r="Q10" s="350" t="s">
        <v>3712</v>
      </c>
      <c r="R10" s="350" t="s">
        <v>3629</v>
      </c>
      <c r="S10" s="350" t="s">
        <v>3629</v>
      </c>
      <c r="T10" s="350" t="s">
        <v>3629</v>
      </c>
      <c r="U10" s="350" t="s">
        <v>3629</v>
      </c>
      <c r="V10" s="350" t="s">
        <v>3629</v>
      </c>
      <c r="W10" s="350" t="s">
        <v>3629</v>
      </c>
      <c r="X10" s="350" t="s">
        <v>3629</v>
      </c>
      <c r="Y10" s="350" t="s">
        <v>3629</v>
      </c>
      <c r="Z10" s="351" t="s">
        <v>3767</v>
      </c>
      <c r="AA10" s="142" t="s">
        <v>3915</v>
      </c>
      <c r="AB10" s="350" t="s">
        <v>3684</v>
      </c>
      <c r="AC10" s="350" t="s">
        <v>3684</v>
      </c>
      <c r="AD10" s="350" t="s">
        <v>3629</v>
      </c>
      <c r="AE10" s="350" t="s">
        <v>3629</v>
      </c>
      <c r="AF10" s="350" t="s">
        <v>3629</v>
      </c>
      <c r="AG10" s="350" t="s">
        <v>3629</v>
      </c>
      <c r="AH10" s="350" t="s">
        <v>3629</v>
      </c>
      <c r="AI10" s="350" t="s">
        <v>3629</v>
      </c>
      <c r="AJ10" s="350" t="s">
        <v>3629</v>
      </c>
      <c r="AK10" s="350" t="s">
        <v>3629</v>
      </c>
      <c r="AL10" s="350" t="s">
        <v>3629</v>
      </c>
      <c r="AM10" s="350" t="s">
        <v>3629</v>
      </c>
      <c r="AN10" s="350" t="s">
        <v>3629</v>
      </c>
      <c r="AO10" s="350" t="s">
        <v>3629</v>
      </c>
      <c r="AP10" s="350" t="s">
        <v>3629</v>
      </c>
      <c r="AQ10" s="143" t="s">
        <v>3713</v>
      </c>
      <c r="AR10" s="147" t="s">
        <v>8072</v>
      </c>
      <c r="AS10" s="147" t="s">
        <v>8091</v>
      </c>
      <c r="AT10" s="147" t="s">
        <v>8099</v>
      </c>
      <c r="AU10" s="147" t="s">
        <v>3649</v>
      </c>
      <c r="AV10" s="231">
        <v>0</v>
      </c>
      <c r="AW10" s="231">
        <v>0</v>
      </c>
      <c r="AX10" s="231">
        <v>48.42880000000001</v>
      </c>
      <c r="AY10" s="198">
        <v>0</v>
      </c>
      <c r="AZ10" s="143" t="s">
        <v>3675</v>
      </c>
      <c r="BA10" s="228">
        <v>48.42880000000001</v>
      </c>
      <c r="BB10" s="231">
        <v>0</v>
      </c>
      <c r="BC10" s="231">
        <v>48.42880000000001</v>
      </c>
      <c r="BD10" s="231">
        <v>0</v>
      </c>
      <c r="BE10" s="231">
        <v>48.42880000000001</v>
      </c>
      <c r="BF10" s="231" t="s">
        <v>3634</v>
      </c>
      <c r="BG10" s="231" t="s">
        <v>3634</v>
      </c>
      <c r="BH10" s="231" t="s">
        <v>3634</v>
      </c>
      <c r="BI10" s="147" t="s">
        <v>8098</v>
      </c>
      <c r="BJ10" s="147" t="s">
        <v>3700</v>
      </c>
      <c r="BK10" s="216" t="s">
        <v>8095</v>
      </c>
    </row>
    <row r="11" spans="1:132" s="239" customFormat="1" ht="16.149999999999999" customHeight="1" x14ac:dyDescent="0.25">
      <c r="A11" s="241" t="s">
        <v>7078</v>
      </c>
      <c r="B11" s="147" t="s">
        <v>6952</v>
      </c>
      <c r="C11" s="241" t="s">
        <v>7078</v>
      </c>
      <c r="D11" s="230" t="s">
        <v>7071</v>
      </c>
      <c r="E11" s="230" t="s">
        <v>3634</v>
      </c>
      <c r="F11" s="147" t="s">
        <v>8317</v>
      </c>
      <c r="G11" s="193">
        <v>0.62</v>
      </c>
      <c r="H11" s="142" t="s">
        <v>3902</v>
      </c>
      <c r="I11" s="142" t="s">
        <v>3661</v>
      </c>
      <c r="J11" s="147" t="s">
        <v>5089</v>
      </c>
      <c r="K11" s="142" t="s">
        <v>3730</v>
      </c>
      <c r="L11" s="354" t="s">
        <v>3821</v>
      </c>
      <c r="M11" s="147" t="s">
        <v>3787</v>
      </c>
      <c r="N11" s="142" t="s">
        <v>4786</v>
      </c>
      <c r="O11" s="142" t="s">
        <v>4461</v>
      </c>
      <c r="P11" s="351" t="s">
        <v>1429</v>
      </c>
      <c r="Q11" s="350" t="s">
        <v>3712</v>
      </c>
      <c r="R11" s="350" t="s">
        <v>3629</v>
      </c>
      <c r="S11" s="350" t="s">
        <v>3629</v>
      </c>
      <c r="T11" s="350" t="s">
        <v>3629</v>
      </c>
      <c r="U11" s="350" t="s">
        <v>3629</v>
      </c>
      <c r="V11" s="350" t="s">
        <v>3629</v>
      </c>
      <c r="W11" s="350" t="s">
        <v>3629</v>
      </c>
      <c r="X11" s="350" t="s">
        <v>3629</v>
      </c>
      <c r="Y11" s="350" t="s">
        <v>3629</v>
      </c>
      <c r="Z11" s="351" t="s">
        <v>3767</v>
      </c>
      <c r="AA11" s="142" t="s">
        <v>3915</v>
      </c>
      <c r="AB11" s="350" t="s">
        <v>3684</v>
      </c>
      <c r="AC11" s="350" t="s">
        <v>3684</v>
      </c>
      <c r="AD11" s="350" t="s">
        <v>3629</v>
      </c>
      <c r="AE11" s="350" t="s">
        <v>3629</v>
      </c>
      <c r="AF11" s="350" t="s">
        <v>3629</v>
      </c>
      <c r="AG11" s="350" t="s">
        <v>3629</v>
      </c>
      <c r="AH11" s="350" t="s">
        <v>3629</v>
      </c>
      <c r="AI11" s="350" t="s">
        <v>3629</v>
      </c>
      <c r="AJ11" s="350" t="s">
        <v>3629</v>
      </c>
      <c r="AK11" s="350" t="s">
        <v>3629</v>
      </c>
      <c r="AL11" s="350" t="s">
        <v>3629</v>
      </c>
      <c r="AM11" s="350" t="s">
        <v>3629</v>
      </c>
      <c r="AN11" s="350" t="s">
        <v>3629</v>
      </c>
      <c r="AO11" s="350" t="s">
        <v>3629</v>
      </c>
      <c r="AP11" s="350" t="s">
        <v>3629</v>
      </c>
      <c r="AQ11" s="143" t="s">
        <v>3713</v>
      </c>
      <c r="AR11" s="147" t="s">
        <v>8072</v>
      </c>
      <c r="AS11" s="147" t="s">
        <v>8091</v>
      </c>
      <c r="AT11" s="147" t="s">
        <v>8100</v>
      </c>
      <c r="AU11" s="147" t="s">
        <v>8093</v>
      </c>
      <c r="AV11" s="231">
        <v>0</v>
      </c>
      <c r="AW11" s="231">
        <v>0</v>
      </c>
      <c r="AX11" s="231">
        <v>18.649600000000003</v>
      </c>
      <c r="AY11" s="198">
        <v>0</v>
      </c>
      <c r="AZ11" s="143" t="s">
        <v>3675</v>
      </c>
      <c r="BA11" s="228">
        <v>18.649600000000003</v>
      </c>
      <c r="BB11" s="231">
        <v>0</v>
      </c>
      <c r="BC11" s="231">
        <v>18.649600000000003</v>
      </c>
      <c r="BD11" s="231">
        <v>0</v>
      </c>
      <c r="BE11" s="231">
        <v>18.649600000000003</v>
      </c>
      <c r="BF11" s="231" t="s">
        <v>3634</v>
      </c>
      <c r="BG11" s="231" t="s">
        <v>3634</v>
      </c>
      <c r="BH11" s="231" t="s">
        <v>3634</v>
      </c>
      <c r="BI11" s="147" t="s">
        <v>8098</v>
      </c>
      <c r="BJ11" s="147" t="s">
        <v>3700</v>
      </c>
      <c r="BK11" s="216" t="s">
        <v>8095</v>
      </c>
      <c r="BL11" s="214"/>
      <c r="BM11" s="214"/>
      <c r="BN11" s="214"/>
      <c r="BO11" s="214"/>
      <c r="BP11" s="214"/>
      <c r="BQ11" s="214"/>
      <c r="BR11" s="214"/>
      <c r="BS11" s="214"/>
      <c r="BT11" s="214"/>
      <c r="BU11" s="214"/>
      <c r="BV11" s="214"/>
      <c r="BW11" s="214"/>
      <c r="BX11" s="214"/>
      <c r="BY11" s="214"/>
      <c r="BZ11" s="214"/>
      <c r="CA11" s="214"/>
      <c r="CB11" s="214"/>
      <c r="CC11" s="214"/>
      <c r="CD11" s="214"/>
      <c r="CE11" s="214"/>
      <c r="CF11" s="214"/>
      <c r="CG11" s="214"/>
      <c r="CH11" s="214"/>
      <c r="CI11" s="214"/>
      <c r="CJ11" s="214"/>
      <c r="CK11" s="214"/>
      <c r="CL11" s="214"/>
      <c r="CM11" s="214"/>
      <c r="CN11" s="214"/>
      <c r="CO11" s="214"/>
      <c r="CP11" s="214"/>
      <c r="CQ11" s="214"/>
      <c r="CR11" s="214"/>
      <c r="CS11" s="214"/>
      <c r="CT11" s="214"/>
      <c r="CU11" s="214"/>
      <c r="CV11" s="214"/>
      <c r="CW11" s="214"/>
      <c r="CX11" s="214"/>
      <c r="CY11" s="214"/>
      <c r="CZ11" s="214"/>
      <c r="DA11" s="214"/>
      <c r="DB11" s="214"/>
      <c r="DC11" s="214"/>
      <c r="DD11" s="214"/>
      <c r="DE11" s="214"/>
      <c r="DF11" s="214"/>
      <c r="DG11" s="214"/>
      <c r="DH11" s="214"/>
      <c r="DI11" s="214"/>
      <c r="DJ11" s="214"/>
      <c r="DK11" s="214"/>
      <c r="DL11" s="214"/>
      <c r="DM11" s="214"/>
      <c r="DN11" s="214"/>
      <c r="DO11" s="214"/>
      <c r="DP11" s="214"/>
      <c r="DQ11" s="214"/>
      <c r="DR11" s="214"/>
      <c r="DS11" s="214"/>
      <c r="DT11" s="214"/>
      <c r="DU11" s="214"/>
      <c r="DV11" s="214"/>
      <c r="DW11" s="214"/>
      <c r="DX11" s="214"/>
      <c r="DY11" s="214"/>
      <c r="DZ11" s="214"/>
      <c r="EA11" s="214"/>
      <c r="EB11" s="214"/>
    </row>
    <row r="12" spans="1:132" s="239" customFormat="1" ht="18" customHeight="1" x14ac:dyDescent="0.25">
      <c r="A12" s="241" t="s">
        <v>7068</v>
      </c>
      <c r="B12" s="147" t="s">
        <v>6952</v>
      </c>
      <c r="C12" s="241" t="s">
        <v>7068</v>
      </c>
      <c r="D12" s="230" t="s">
        <v>3445</v>
      </c>
      <c r="E12" s="230" t="s">
        <v>3634</v>
      </c>
      <c r="F12" s="147" t="s">
        <v>8317</v>
      </c>
      <c r="G12" s="193">
        <v>60.7</v>
      </c>
      <c r="H12" s="142" t="s">
        <v>3902</v>
      </c>
      <c r="I12" s="142" t="s">
        <v>3661</v>
      </c>
      <c r="J12" s="147" t="s">
        <v>5089</v>
      </c>
      <c r="K12" s="142" t="s">
        <v>3730</v>
      </c>
      <c r="L12" s="147" t="s">
        <v>3821</v>
      </c>
      <c r="M12" s="147" t="s">
        <v>3787</v>
      </c>
      <c r="N12" s="142" t="s">
        <v>4786</v>
      </c>
      <c r="O12" s="142" t="s">
        <v>4461</v>
      </c>
      <c r="P12" s="351" t="s">
        <v>1429</v>
      </c>
      <c r="Q12" s="350" t="s">
        <v>3629</v>
      </c>
      <c r="R12" s="350" t="s">
        <v>3629</v>
      </c>
      <c r="S12" s="350" t="s">
        <v>3629</v>
      </c>
      <c r="T12" s="350" t="s">
        <v>3629</v>
      </c>
      <c r="U12" s="350" t="s">
        <v>3629</v>
      </c>
      <c r="V12" s="350" t="s">
        <v>3629</v>
      </c>
      <c r="W12" s="350" t="s">
        <v>3629</v>
      </c>
      <c r="X12" s="350" t="s">
        <v>3629</v>
      </c>
      <c r="Y12" s="350" t="s">
        <v>3629</v>
      </c>
      <c r="Z12" s="351" t="s">
        <v>3630</v>
      </c>
      <c r="AA12" s="195" t="s">
        <v>3664</v>
      </c>
      <c r="AB12" s="350" t="s">
        <v>3684</v>
      </c>
      <c r="AC12" s="350" t="s">
        <v>3684</v>
      </c>
      <c r="AD12" s="350" t="s">
        <v>3629</v>
      </c>
      <c r="AE12" s="350" t="s">
        <v>3629</v>
      </c>
      <c r="AF12" s="350" t="s">
        <v>3629</v>
      </c>
      <c r="AG12" s="350" t="s">
        <v>3629</v>
      </c>
      <c r="AH12" s="350" t="s">
        <v>3629</v>
      </c>
      <c r="AI12" s="350" t="s">
        <v>3629</v>
      </c>
      <c r="AJ12" s="350" t="s">
        <v>3629</v>
      </c>
      <c r="AK12" s="350" t="s">
        <v>3629</v>
      </c>
      <c r="AL12" s="350" t="s">
        <v>3629</v>
      </c>
      <c r="AM12" s="350" t="s">
        <v>3629</v>
      </c>
      <c r="AN12" s="350" t="s">
        <v>3629</v>
      </c>
      <c r="AO12" s="350" t="s">
        <v>3629</v>
      </c>
      <c r="AP12" s="350" t="s">
        <v>3629</v>
      </c>
      <c r="AQ12" s="143" t="s">
        <v>3713</v>
      </c>
      <c r="AR12" s="147" t="s">
        <v>8072</v>
      </c>
      <c r="AS12" s="147" t="s">
        <v>8091</v>
      </c>
      <c r="AT12" s="147" t="s">
        <v>8100</v>
      </c>
      <c r="AU12" s="147" t="s">
        <v>4004</v>
      </c>
      <c r="AV12" s="231">
        <v>0</v>
      </c>
      <c r="AW12" s="231">
        <v>0</v>
      </c>
      <c r="AX12" s="231">
        <v>1067.5931174999998</v>
      </c>
      <c r="AY12" s="231">
        <v>757.35238249999998</v>
      </c>
      <c r="AZ12" s="143" t="s">
        <v>3675</v>
      </c>
      <c r="BA12" s="231">
        <v>1824.9454999999998</v>
      </c>
      <c r="BB12" s="231">
        <v>0</v>
      </c>
      <c r="BC12" s="231">
        <v>1824.9454999999998</v>
      </c>
      <c r="BD12" s="231">
        <v>0</v>
      </c>
      <c r="BE12" s="231">
        <v>1824.9454999999998</v>
      </c>
      <c r="BF12" s="231" t="s">
        <v>3634</v>
      </c>
      <c r="BG12" s="231" t="s">
        <v>3634</v>
      </c>
      <c r="BH12" s="231" t="s">
        <v>3634</v>
      </c>
      <c r="BI12" s="147" t="s">
        <v>8306</v>
      </c>
      <c r="BJ12" s="147" t="s">
        <v>3700</v>
      </c>
      <c r="BK12" s="216" t="s">
        <v>8097</v>
      </c>
      <c r="BL12" s="214"/>
      <c r="BM12" s="214"/>
      <c r="BN12" s="214"/>
      <c r="BO12" s="214"/>
      <c r="BP12" s="214"/>
      <c r="BQ12" s="214"/>
      <c r="BR12" s="214"/>
      <c r="BS12" s="214"/>
      <c r="BT12" s="214"/>
      <c r="BU12" s="214"/>
      <c r="BV12" s="214"/>
      <c r="BW12" s="214"/>
      <c r="BX12" s="214"/>
      <c r="BY12" s="214"/>
      <c r="BZ12" s="214"/>
      <c r="CA12" s="214"/>
      <c r="CB12" s="214"/>
      <c r="CC12" s="214"/>
      <c r="CD12" s="214"/>
      <c r="CE12" s="214"/>
      <c r="CF12" s="214"/>
      <c r="CG12" s="214"/>
      <c r="CH12" s="214"/>
      <c r="CI12" s="214"/>
      <c r="CJ12" s="214"/>
      <c r="CK12" s="214"/>
      <c r="CL12" s="214"/>
      <c r="CM12" s="214"/>
      <c r="CN12" s="214"/>
      <c r="CO12" s="214"/>
      <c r="CP12" s="214"/>
      <c r="CQ12" s="214"/>
      <c r="CR12" s="214"/>
      <c r="CS12" s="214"/>
      <c r="CT12" s="214"/>
      <c r="CU12" s="214"/>
      <c r="CV12" s="214"/>
      <c r="CW12" s="214"/>
      <c r="CX12" s="214"/>
      <c r="CY12" s="214"/>
      <c r="CZ12" s="214"/>
      <c r="DA12" s="214"/>
      <c r="DB12" s="214"/>
      <c r="DC12" s="214"/>
      <c r="DD12" s="214"/>
      <c r="DE12" s="214"/>
      <c r="DF12" s="214"/>
      <c r="DG12" s="214"/>
      <c r="DH12" s="214"/>
      <c r="DI12" s="214"/>
      <c r="DJ12" s="214"/>
      <c r="DK12" s="214"/>
      <c r="DL12" s="214"/>
      <c r="DM12" s="214"/>
      <c r="DN12" s="214"/>
      <c r="DO12" s="214"/>
      <c r="DP12" s="214"/>
      <c r="DQ12" s="214"/>
      <c r="DR12" s="214"/>
      <c r="DS12" s="214"/>
      <c r="DT12" s="214"/>
      <c r="DU12" s="214"/>
      <c r="DV12" s="214"/>
      <c r="DW12" s="214"/>
      <c r="DX12" s="214"/>
      <c r="DY12" s="214"/>
      <c r="DZ12" s="214"/>
      <c r="EA12" s="214"/>
      <c r="EB12" s="214"/>
    </row>
    <row r="13" spans="1:132" s="239" customFormat="1" ht="18" customHeight="1" x14ac:dyDescent="0.25">
      <c r="A13" s="241" t="s">
        <v>7079</v>
      </c>
      <c r="B13" s="147" t="s">
        <v>6952</v>
      </c>
      <c r="C13" s="241" t="s">
        <v>7079</v>
      </c>
      <c r="D13" s="230" t="s">
        <v>7072</v>
      </c>
      <c r="E13" s="230" t="s">
        <v>3634</v>
      </c>
      <c r="F13" s="147" t="s">
        <v>8317</v>
      </c>
      <c r="G13" s="193">
        <v>9.57</v>
      </c>
      <c r="H13" s="142" t="s">
        <v>3902</v>
      </c>
      <c r="I13" s="142" t="s">
        <v>3661</v>
      </c>
      <c r="J13" s="147" t="s">
        <v>5089</v>
      </c>
      <c r="K13" s="142" t="s">
        <v>3730</v>
      </c>
      <c r="L13" s="147" t="s">
        <v>3821</v>
      </c>
      <c r="M13" s="147" t="s">
        <v>3787</v>
      </c>
      <c r="N13" s="142" t="s">
        <v>4786</v>
      </c>
      <c r="O13" s="142" t="s">
        <v>4461</v>
      </c>
      <c r="P13" s="351" t="s">
        <v>1429</v>
      </c>
      <c r="Q13" s="350" t="s">
        <v>3629</v>
      </c>
      <c r="R13" s="350" t="s">
        <v>3629</v>
      </c>
      <c r="S13" s="350" t="s">
        <v>3629</v>
      </c>
      <c r="T13" s="350" t="s">
        <v>3629</v>
      </c>
      <c r="U13" s="350" t="s">
        <v>3629</v>
      </c>
      <c r="V13" s="350" t="s">
        <v>3629</v>
      </c>
      <c r="W13" s="350" t="s">
        <v>3629</v>
      </c>
      <c r="X13" s="350" t="s">
        <v>3629</v>
      </c>
      <c r="Y13" s="350" t="s">
        <v>3629</v>
      </c>
      <c r="Z13" s="351" t="s">
        <v>3630</v>
      </c>
      <c r="AA13" s="195" t="s">
        <v>3664</v>
      </c>
      <c r="AB13" s="350" t="s">
        <v>3684</v>
      </c>
      <c r="AC13" s="350" t="s">
        <v>3684</v>
      </c>
      <c r="AD13" s="350" t="s">
        <v>3629</v>
      </c>
      <c r="AE13" s="350" t="s">
        <v>3629</v>
      </c>
      <c r="AF13" s="350" t="s">
        <v>3629</v>
      </c>
      <c r="AG13" s="350" t="s">
        <v>3629</v>
      </c>
      <c r="AH13" s="350" t="s">
        <v>3629</v>
      </c>
      <c r="AI13" s="350" t="s">
        <v>3629</v>
      </c>
      <c r="AJ13" s="350" t="s">
        <v>3629</v>
      </c>
      <c r="AK13" s="350" t="s">
        <v>3629</v>
      </c>
      <c r="AL13" s="350" t="s">
        <v>3629</v>
      </c>
      <c r="AM13" s="350" t="s">
        <v>3629</v>
      </c>
      <c r="AN13" s="350" t="s">
        <v>3629</v>
      </c>
      <c r="AO13" s="350" t="s">
        <v>3629</v>
      </c>
      <c r="AP13" s="350" t="s">
        <v>3629</v>
      </c>
      <c r="AQ13" s="143" t="s">
        <v>3713</v>
      </c>
      <c r="AR13" s="147" t="s">
        <v>8072</v>
      </c>
      <c r="AS13" s="147" t="s">
        <v>8305</v>
      </c>
      <c r="AT13" s="147" t="s">
        <v>8100</v>
      </c>
      <c r="AU13" s="147" t="s">
        <v>4004</v>
      </c>
      <c r="AV13" s="231">
        <v>0</v>
      </c>
      <c r="AW13" s="231">
        <v>0</v>
      </c>
      <c r="AX13" s="231">
        <v>168.31739924999999</v>
      </c>
      <c r="AY13" s="231">
        <v>119.40465074999997</v>
      </c>
      <c r="AZ13" s="143" t="s">
        <v>3675</v>
      </c>
      <c r="BA13" s="231">
        <v>287.72204999999997</v>
      </c>
      <c r="BB13" s="231">
        <v>0</v>
      </c>
      <c r="BC13" s="231">
        <v>287.72204999999997</v>
      </c>
      <c r="BD13" s="231">
        <v>0</v>
      </c>
      <c r="BE13" s="231">
        <v>287.72204999999997</v>
      </c>
      <c r="BF13" s="231" t="s">
        <v>3634</v>
      </c>
      <c r="BG13" s="231" t="s">
        <v>3634</v>
      </c>
      <c r="BH13" s="231" t="s">
        <v>3634</v>
      </c>
      <c r="BI13" s="147" t="s">
        <v>8306</v>
      </c>
      <c r="BJ13" s="147" t="s">
        <v>3700</v>
      </c>
      <c r="BK13" s="216" t="s">
        <v>8097</v>
      </c>
      <c r="BL13" s="214"/>
      <c r="BM13" s="214"/>
      <c r="BN13" s="214"/>
      <c r="BO13" s="214"/>
      <c r="BP13" s="214"/>
      <c r="BQ13" s="214"/>
      <c r="BR13" s="214"/>
      <c r="BS13" s="214"/>
      <c r="BT13" s="214"/>
      <c r="BU13" s="214"/>
      <c r="BV13" s="214"/>
      <c r="BW13" s="214"/>
      <c r="BX13" s="214"/>
      <c r="BY13" s="214"/>
      <c r="BZ13" s="214"/>
      <c r="CA13" s="214"/>
      <c r="CB13" s="214"/>
      <c r="CC13" s="214"/>
      <c r="CD13" s="214"/>
      <c r="CE13" s="214"/>
      <c r="CF13" s="214"/>
      <c r="CG13" s="214"/>
      <c r="CH13" s="214"/>
      <c r="CI13" s="214"/>
      <c r="CJ13" s="214"/>
      <c r="CK13" s="214"/>
      <c r="CL13" s="214"/>
      <c r="CM13" s="214"/>
      <c r="CN13" s="214"/>
      <c r="CO13" s="214"/>
      <c r="CP13" s="214"/>
      <c r="CQ13" s="214"/>
      <c r="CR13" s="214"/>
      <c r="CS13" s="214"/>
      <c r="CT13" s="214"/>
      <c r="CU13" s="214"/>
      <c r="CV13" s="214"/>
      <c r="CW13" s="214"/>
      <c r="CX13" s="214"/>
      <c r="CY13" s="214"/>
      <c r="CZ13" s="214"/>
      <c r="DA13" s="214"/>
      <c r="DB13" s="214"/>
      <c r="DC13" s="214"/>
      <c r="DD13" s="214"/>
      <c r="DE13" s="214"/>
      <c r="DF13" s="214"/>
      <c r="DG13" s="214"/>
      <c r="DH13" s="214"/>
      <c r="DI13" s="214"/>
      <c r="DJ13" s="214"/>
      <c r="DK13" s="214"/>
      <c r="DL13" s="214"/>
      <c r="DM13" s="214"/>
      <c r="DN13" s="214"/>
      <c r="DO13" s="214"/>
      <c r="DP13" s="214"/>
      <c r="DQ13" s="214"/>
      <c r="DR13" s="214"/>
      <c r="DS13" s="214"/>
      <c r="DT13" s="214"/>
      <c r="DU13" s="214"/>
      <c r="DV13" s="214"/>
      <c r="DW13" s="214"/>
      <c r="DX13" s="214"/>
      <c r="DY13" s="214"/>
      <c r="DZ13" s="214"/>
      <c r="EA13" s="214"/>
      <c r="EB13" s="214"/>
    </row>
    <row r="14" spans="1:132" s="124" customFormat="1" ht="14.25" customHeight="1" x14ac:dyDescent="0.25">
      <c r="A14" s="241" t="s">
        <v>7082</v>
      </c>
      <c r="B14" s="147" t="s">
        <v>6952</v>
      </c>
      <c r="C14" s="241" t="s">
        <v>7082</v>
      </c>
      <c r="D14" s="230" t="s">
        <v>7075</v>
      </c>
      <c r="E14" s="230" t="s">
        <v>3634</v>
      </c>
      <c r="F14" s="147" t="s">
        <v>8257</v>
      </c>
      <c r="G14" s="193">
        <v>3.22</v>
      </c>
      <c r="H14" s="142" t="s">
        <v>3902</v>
      </c>
      <c r="I14" s="142" t="s">
        <v>3661</v>
      </c>
      <c r="J14" s="147" t="s">
        <v>5089</v>
      </c>
      <c r="K14" s="142" t="s">
        <v>3730</v>
      </c>
      <c r="L14" s="147" t="s">
        <v>3821</v>
      </c>
      <c r="M14" s="147" t="s">
        <v>3787</v>
      </c>
      <c r="N14" s="142" t="s">
        <v>4786</v>
      </c>
      <c r="O14" s="142" t="s">
        <v>4461</v>
      </c>
      <c r="P14" s="351" t="s">
        <v>1429</v>
      </c>
      <c r="Q14" s="350" t="s">
        <v>3629</v>
      </c>
      <c r="R14" s="350" t="s">
        <v>3629</v>
      </c>
      <c r="S14" s="350" t="s">
        <v>3629</v>
      </c>
      <c r="T14" s="350" t="s">
        <v>3629</v>
      </c>
      <c r="U14" s="350" t="s">
        <v>3629</v>
      </c>
      <c r="V14" s="350" t="s">
        <v>3629</v>
      </c>
      <c r="W14" s="350" t="s">
        <v>3629</v>
      </c>
      <c r="X14" s="350" t="s">
        <v>3629</v>
      </c>
      <c r="Y14" s="350" t="s">
        <v>3629</v>
      </c>
      <c r="Z14" s="351" t="s">
        <v>3630</v>
      </c>
      <c r="AA14" s="195" t="s">
        <v>3664</v>
      </c>
      <c r="AB14" s="198" t="s">
        <v>3684</v>
      </c>
      <c r="AC14" s="198" t="s">
        <v>3684</v>
      </c>
      <c r="AD14" s="350" t="s">
        <v>3629</v>
      </c>
      <c r="AE14" s="350" t="s">
        <v>3629</v>
      </c>
      <c r="AF14" s="350" t="s">
        <v>3712</v>
      </c>
      <c r="AG14" s="350" t="s">
        <v>3629</v>
      </c>
      <c r="AH14" s="350" t="s">
        <v>3629</v>
      </c>
      <c r="AI14" s="350" t="s">
        <v>3629</v>
      </c>
      <c r="AJ14" s="350" t="s">
        <v>3629</v>
      </c>
      <c r="AK14" s="350" t="s">
        <v>3629</v>
      </c>
      <c r="AL14" s="350" t="s">
        <v>3629</v>
      </c>
      <c r="AM14" s="350" t="s">
        <v>3629</v>
      </c>
      <c r="AN14" s="198" t="s">
        <v>3684</v>
      </c>
      <c r="AO14" s="350" t="s">
        <v>3629</v>
      </c>
      <c r="AP14" s="350" t="s">
        <v>3629</v>
      </c>
      <c r="AQ14" s="143" t="s">
        <v>3713</v>
      </c>
      <c r="AR14" s="147" t="s">
        <v>8076</v>
      </c>
      <c r="AS14" s="147" t="s">
        <v>8091</v>
      </c>
      <c r="AT14" s="147" t="s">
        <v>8103</v>
      </c>
      <c r="AU14" s="147" t="s">
        <v>8105</v>
      </c>
      <c r="AV14" s="231">
        <v>0</v>
      </c>
      <c r="AW14" s="231">
        <v>96.857600000000019</v>
      </c>
      <c r="AX14" s="231">
        <v>0</v>
      </c>
      <c r="AY14" s="198">
        <v>0</v>
      </c>
      <c r="AZ14" s="143" t="s">
        <v>3675</v>
      </c>
      <c r="BA14" s="228">
        <v>96.857600000000019</v>
      </c>
      <c r="BB14" s="231">
        <v>0</v>
      </c>
      <c r="BC14" s="231">
        <v>96.857600000000019</v>
      </c>
      <c r="BD14" s="231">
        <v>0</v>
      </c>
      <c r="BE14" s="231">
        <v>96.857600000000019</v>
      </c>
      <c r="BF14" s="231" t="s">
        <v>3634</v>
      </c>
      <c r="BG14" s="231" t="s">
        <v>3634</v>
      </c>
      <c r="BH14" s="231" t="s">
        <v>3634</v>
      </c>
      <c r="BI14" s="147" t="s">
        <v>8098</v>
      </c>
      <c r="BJ14" s="147" t="s">
        <v>3700</v>
      </c>
      <c r="BK14" s="216" t="s">
        <v>8095</v>
      </c>
      <c r="BL14" s="214"/>
      <c r="BM14" s="214"/>
      <c r="BN14" s="214"/>
      <c r="BO14" s="214"/>
      <c r="BP14" s="214"/>
      <c r="BQ14" s="214"/>
      <c r="BR14" s="214"/>
      <c r="BS14" s="214"/>
      <c r="BT14" s="214"/>
      <c r="BU14" s="214"/>
      <c r="BV14" s="214"/>
      <c r="BW14" s="214"/>
      <c r="BX14" s="214"/>
      <c r="BY14" s="214"/>
      <c r="BZ14" s="214"/>
      <c r="CA14" s="214"/>
      <c r="CB14" s="214"/>
      <c r="CC14" s="214"/>
      <c r="CD14" s="214"/>
      <c r="CE14" s="214"/>
      <c r="CF14" s="214"/>
      <c r="CG14" s="214"/>
      <c r="CH14" s="214"/>
      <c r="CI14" s="214"/>
      <c r="CJ14" s="214"/>
      <c r="CK14" s="214"/>
      <c r="CL14" s="214"/>
      <c r="CM14" s="214"/>
      <c r="CN14" s="214"/>
      <c r="CO14" s="214"/>
      <c r="CP14" s="214"/>
      <c r="CQ14" s="214"/>
      <c r="CR14" s="214"/>
      <c r="CS14" s="214"/>
      <c r="CT14" s="214"/>
      <c r="CU14" s="214"/>
      <c r="CV14" s="214"/>
      <c r="CW14" s="214"/>
      <c r="CX14" s="214"/>
      <c r="CY14" s="214"/>
      <c r="CZ14" s="214"/>
      <c r="DA14" s="214"/>
      <c r="DB14" s="214"/>
      <c r="DC14" s="214"/>
      <c r="DD14" s="214"/>
      <c r="DE14" s="214"/>
      <c r="DF14" s="214"/>
      <c r="DG14" s="214"/>
      <c r="DH14" s="214"/>
      <c r="DI14" s="214"/>
      <c r="DJ14" s="214"/>
      <c r="DK14" s="214"/>
      <c r="DL14" s="214"/>
      <c r="DM14" s="214"/>
      <c r="DN14" s="214"/>
      <c r="DO14" s="214"/>
      <c r="DP14" s="214"/>
      <c r="DQ14" s="214"/>
      <c r="DR14" s="214"/>
      <c r="DS14" s="214"/>
      <c r="DT14" s="214"/>
      <c r="DU14" s="214"/>
      <c r="DV14" s="214"/>
      <c r="DW14" s="214"/>
      <c r="DX14" s="214"/>
      <c r="DY14" s="214"/>
      <c r="DZ14" s="214"/>
      <c r="EA14" s="214"/>
      <c r="EB14" s="214"/>
    </row>
    <row r="15" spans="1:132" s="124" customFormat="1" ht="14.25" customHeight="1" x14ac:dyDescent="0.25">
      <c r="A15" s="241" t="s">
        <v>7041</v>
      </c>
      <c r="B15" s="147" t="s">
        <v>6952</v>
      </c>
      <c r="C15" s="241" t="s">
        <v>7041</v>
      </c>
      <c r="D15" s="230" t="s">
        <v>4662</v>
      </c>
      <c r="E15" s="230" t="s">
        <v>3634</v>
      </c>
      <c r="F15" s="147" t="s">
        <v>8257</v>
      </c>
      <c r="G15" s="253">
        <v>7.0369272132754999</v>
      </c>
      <c r="H15" s="142" t="s">
        <v>8059</v>
      </c>
      <c r="I15" s="142" t="s">
        <v>3661</v>
      </c>
      <c r="J15" s="147" t="s">
        <v>5089</v>
      </c>
      <c r="K15" s="142" t="s">
        <v>3730</v>
      </c>
      <c r="L15" s="147" t="s">
        <v>3821</v>
      </c>
      <c r="M15" s="147" t="s">
        <v>3787</v>
      </c>
      <c r="N15" s="142" t="s">
        <v>4786</v>
      </c>
      <c r="O15" s="142" t="s">
        <v>4461</v>
      </c>
      <c r="P15" s="351" t="s">
        <v>1429</v>
      </c>
      <c r="Q15" s="350" t="s">
        <v>3629</v>
      </c>
      <c r="R15" s="350" t="s">
        <v>3629</v>
      </c>
      <c r="S15" s="350" t="s">
        <v>3629</v>
      </c>
      <c r="T15" s="350" t="s">
        <v>3629</v>
      </c>
      <c r="U15" s="350" t="s">
        <v>3629</v>
      </c>
      <c r="V15" s="350" t="s">
        <v>3629</v>
      </c>
      <c r="W15" s="350" t="s">
        <v>3629</v>
      </c>
      <c r="X15" s="350" t="s">
        <v>3629</v>
      </c>
      <c r="Y15" s="350" t="s">
        <v>3629</v>
      </c>
      <c r="Z15" s="351" t="s">
        <v>3630</v>
      </c>
      <c r="AA15" s="195" t="s">
        <v>3664</v>
      </c>
      <c r="AB15" s="198" t="s">
        <v>3684</v>
      </c>
      <c r="AC15" s="198" t="s">
        <v>3684</v>
      </c>
      <c r="AD15" s="350" t="s">
        <v>3629</v>
      </c>
      <c r="AE15" s="350" t="s">
        <v>3629</v>
      </c>
      <c r="AF15" s="350" t="s">
        <v>3629</v>
      </c>
      <c r="AG15" s="350" t="s">
        <v>3629</v>
      </c>
      <c r="AH15" s="350" t="s">
        <v>3629</v>
      </c>
      <c r="AI15" s="350" t="s">
        <v>3629</v>
      </c>
      <c r="AJ15" s="350" t="s">
        <v>3629</v>
      </c>
      <c r="AK15" s="350" t="s">
        <v>3629</v>
      </c>
      <c r="AL15" s="350" t="s">
        <v>3629</v>
      </c>
      <c r="AM15" s="350" t="s">
        <v>3629</v>
      </c>
      <c r="AN15" s="350" t="s">
        <v>3629</v>
      </c>
      <c r="AO15" s="350" t="s">
        <v>3629</v>
      </c>
      <c r="AP15" s="350" t="s">
        <v>3629</v>
      </c>
      <c r="AQ15" s="143" t="s">
        <v>3713</v>
      </c>
      <c r="AR15" s="147" t="s">
        <v>8072</v>
      </c>
      <c r="AS15" s="147" t="s">
        <v>8091</v>
      </c>
      <c r="AT15" s="147" t="s">
        <v>8100</v>
      </c>
      <c r="AU15" s="147" t="s">
        <v>4004</v>
      </c>
      <c r="AV15" s="228">
        <v>0</v>
      </c>
      <c r="AW15" s="228">
        <v>161.44470259057314</v>
      </c>
      <c r="AX15" s="228">
        <v>161.44470259057314</v>
      </c>
      <c r="AY15" s="228">
        <v>0</v>
      </c>
      <c r="AZ15" s="143" t="s">
        <v>3677</v>
      </c>
      <c r="BA15" s="231">
        <v>322.88940518114629</v>
      </c>
      <c r="BB15" s="231">
        <v>0</v>
      </c>
      <c r="BC15" s="231">
        <v>322.88940518114629</v>
      </c>
      <c r="BD15" s="231">
        <v>0</v>
      </c>
      <c r="BE15" s="231">
        <v>322.88940518114629</v>
      </c>
      <c r="BF15" s="231" t="s">
        <v>3634</v>
      </c>
      <c r="BG15" s="231" t="s">
        <v>3634</v>
      </c>
      <c r="BH15" s="231" t="s">
        <v>3634</v>
      </c>
      <c r="BI15" s="147" t="s">
        <v>8101</v>
      </c>
      <c r="BJ15" s="147" t="s">
        <v>3700</v>
      </c>
      <c r="BK15" s="216" t="s">
        <v>8097</v>
      </c>
      <c r="BL15" s="214"/>
      <c r="BM15" s="214"/>
      <c r="BN15" s="214"/>
      <c r="BO15" s="214"/>
      <c r="BP15" s="214"/>
      <c r="BQ15" s="214"/>
      <c r="BR15" s="214"/>
      <c r="BS15" s="214"/>
      <c r="BT15" s="214"/>
      <c r="BU15" s="214"/>
      <c r="BV15" s="214"/>
      <c r="BW15" s="214"/>
      <c r="BX15" s="214"/>
      <c r="BY15" s="214"/>
      <c r="BZ15" s="214"/>
      <c r="CA15" s="214"/>
      <c r="CB15" s="214"/>
      <c r="CC15" s="214"/>
      <c r="CD15" s="214"/>
      <c r="CE15" s="214"/>
      <c r="CF15" s="214"/>
      <c r="CG15" s="214"/>
      <c r="CH15" s="214"/>
      <c r="CI15" s="214"/>
      <c r="CJ15" s="214"/>
      <c r="CK15" s="214"/>
      <c r="CL15" s="214"/>
      <c r="CM15" s="214"/>
      <c r="CN15" s="214"/>
      <c r="CO15" s="214"/>
      <c r="CP15" s="214"/>
      <c r="CQ15" s="214"/>
      <c r="CR15" s="214"/>
      <c r="CS15" s="214"/>
      <c r="CT15" s="214"/>
      <c r="CU15" s="214"/>
      <c r="CV15" s="214"/>
      <c r="CW15" s="214"/>
      <c r="CX15" s="214"/>
      <c r="CY15" s="214"/>
      <c r="CZ15" s="214"/>
      <c r="DA15" s="214"/>
      <c r="DB15" s="214"/>
      <c r="DC15" s="214"/>
      <c r="DD15" s="214"/>
      <c r="DE15" s="214"/>
      <c r="DF15" s="214"/>
      <c r="DG15" s="214"/>
      <c r="DH15" s="214"/>
      <c r="DI15" s="214"/>
      <c r="DJ15" s="214"/>
      <c r="DK15" s="214"/>
      <c r="DL15" s="214"/>
      <c r="DM15" s="214"/>
      <c r="DN15" s="214"/>
      <c r="DO15" s="214"/>
      <c r="DP15" s="214"/>
      <c r="DQ15" s="214"/>
      <c r="DR15" s="214"/>
      <c r="DS15" s="214"/>
      <c r="DT15" s="214"/>
      <c r="DU15" s="214"/>
      <c r="DV15" s="214"/>
      <c r="DW15" s="214"/>
      <c r="DX15" s="214"/>
      <c r="DY15" s="214"/>
      <c r="DZ15" s="214"/>
      <c r="EA15" s="214"/>
      <c r="EB15" s="214"/>
    </row>
    <row r="16" spans="1:132" s="124" customFormat="1" ht="14.25" customHeight="1" x14ac:dyDescent="0.25">
      <c r="A16" s="241" t="s">
        <v>7042</v>
      </c>
      <c r="B16" s="147" t="s">
        <v>6952</v>
      </c>
      <c r="C16" s="241" t="s">
        <v>7042</v>
      </c>
      <c r="D16" s="230" t="s">
        <v>7037</v>
      </c>
      <c r="E16" s="230" t="s">
        <v>3634</v>
      </c>
      <c r="F16" s="147" t="s">
        <v>8257</v>
      </c>
      <c r="G16" s="193">
        <v>0.39732559165956999</v>
      </c>
      <c r="H16" s="147" t="s">
        <v>8060</v>
      </c>
      <c r="I16" s="142" t="s">
        <v>3661</v>
      </c>
      <c r="J16" s="147" t="s">
        <v>5676</v>
      </c>
      <c r="K16" s="142" t="s">
        <v>3730</v>
      </c>
      <c r="L16" s="147" t="s">
        <v>3821</v>
      </c>
      <c r="M16" s="147" t="s">
        <v>3787</v>
      </c>
      <c r="N16" s="142" t="s">
        <v>4786</v>
      </c>
      <c r="O16" s="142" t="s">
        <v>4461</v>
      </c>
      <c r="P16" s="351" t="s">
        <v>1429</v>
      </c>
      <c r="Q16" s="350" t="s">
        <v>3629</v>
      </c>
      <c r="R16" s="350" t="s">
        <v>3629</v>
      </c>
      <c r="S16" s="350" t="s">
        <v>3629</v>
      </c>
      <c r="T16" s="350" t="s">
        <v>3629</v>
      </c>
      <c r="U16" s="350" t="s">
        <v>3629</v>
      </c>
      <c r="V16" s="350" t="s">
        <v>3629</v>
      </c>
      <c r="W16" s="350" t="s">
        <v>3629</v>
      </c>
      <c r="X16" s="350" t="s">
        <v>3629</v>
      </c>
      <c r="Y16" s="350" t="s">
        <v>3629</v>
      </c>
      <c r="Z16" s="351" t="s">
        <v>3630</v>
      </c>
      <c r="AA16" s="195" t="s">
        <v>3664</v>
      </c>
      <c r="AB16" s="198" t="s">
        <v>3684</v>
      </c>
      <c r="AC16" s="198" t="s">
        <v>3684</v>
      </c>
      <c r="AD16" s="350" t="s">
        <v>3629</v>
      </c>
      <c r="AE16" s="350" t="s">
        <v>3629</v>
      </c>
      <c r="AF16" s="350" t="s">
        <v>3629</v>
      </c>
      <c r="AG16" s="350" t="s">
        <v>3629</v>
      </c>
      <c r="AH16" s="350" t="s">
        <v>3629</v>
      </c>
      <c r="AI16" s="350" t="s">
        <v>3629</v>
      </c>
      <c r="AJ16" s="350" t="s">
        <v>3629</v>
      </c>
      <c r="AK16" s="350" t="s">
        <v>3629</v>
      </c>
      <c r="AL16" s="350" t="s">
        <v>3629</v>
      </c>
      <c r="AM16" s="350" t="s">
        <v>3629</v>
      </c>
      <c r="AN16" s="350" t="s">
        <v>3629</v>
      </c>
      <c r="AO16" s="350" t="s">
        <v>3629</v>
      </c>
      <c r="AP16" s="350" t="s">
        <v>3629</v>
      </c>
      <c r="AQ16" s="143" t="s">
        <v>3713</v>
      </c>
      <c r="AR16" s="147" t="s">
        <v>8072</v>
      </c>
      <c r="AS16" s="147" t="s">
        <v>8091</v>
      </c>
      <c r="AT16" s="147" t="s">
        <v>8100</v>
      </c>
      <c r="AU16" s="147" t="s">
        <v>3649</v>
      </c>
      <c r="AV16" s="231">
        <v>0</v>
      </c>
      <c r="AW16" s="231">
        <v>0</v>
      </c>
      <c r="AX16" s="231">
        <v>20.947005192292533</v>
      </c>
      <c r="AY16" s="198">
        <v>0</v>
      </c>
      <c r="AZ16" s="143" t="s">
        <v>3677</v>
      </c>
      <c r="BA16" s="228">
        <v>20.947005192292533</v>
      </c>
      <c r="BB16" s="231">
        <v>0</v>
      </c>
      <c r="BC16" s="231">
        <v>20.947005192292533</v>
      </c>
      <c r="BD16" s="231">
        <v>0</v>
      </c>
      <c r="BE16" s="231">
        <v>20.947005192292533</v>
      </c>
      <c r="BF16" s="231" t="s">
        <v>3634</v>
      </c>
      <c r="BG16" s="231" t="s">
        <v>3634</v>
      </c>
      <c r="BH16" s="231" t="s">
        <v>3634</v>
      </c>
      <c r="BI16" s="147" t="s">
        <v>8104</v>
      </c>
      <c r="BJ16" s="147" t="s">
        <v>3700</v>
      </c>
      <c r="BK16" s="216" t="s">
        <v>8089</v>
      </c>
      <c r="BL16" s="214"/>
      <c r="BM16" s="214"/>
      <c r="BN16" s="214"/>
      <c r="BO16" s="214"/>
      <c r="BP16" s="214"/>
      <c r="BQ16" s="214"/>
      <c r="BR16" s="214"/>
      <c r="BS16" s="214"/>
      <c r="BT16" s="214"/>
      <c r="BU16" s="214"/>
      <c r="BV16" s="214"/>
      <c r="BW16" s="214"/>
      <c r="BX16" s="214"/>
      <c r="BY16" s="214"/>
      <c r="BZ16" s="214"/>
      <c r="CA16" s="214"/>
      <c r="CB16" s="214"/>
      <c r="CC16" s="214"/>
      <c r="CD16" s="214"/>
      <c r="CE16" s="214"/>
      <c r="CF16" s="214"/>
      <c r="CG16" s="214"/>
      <c r="CH16" s="214"/>
      <c r="CI16" s="214"/>
      <c r="CJ16" s="214"/>
      <c r="CK16" s="214"/>
      <c r="CL16" s="214"/>
      <c r="CM16" s="214"/>
      <c r="CN16" s="214"/>
      <c r="CO16" s="214"/>
      <c r="CP16" s="214"/>
      <c r="CQ16" s="214"/>
      <c r="CR16" s="214"/>
      <c r="CS16" s="214"/>
      <c r="CT16" s="214"/>
      <c r="CU16" s="214"/>
      <c r="CV16" s="214"/>
      <c r="CW16" s="214"/>
      <c r="CX16" s="214"/>
      <c r="CY16" s="214"/>
      <c r="CZ16" s="214"/>
      <c r="DA16" s="214"/>
      <c r="DB16" s="214"/>
      <c r="DC16" s="214"/>
      <c r="DD16" s="214"/>
      <c r="DE16" s="214"/>
      <c r="DF16" s="214"/>
      <c r="DG16" s="214"/>
      <c r="DH16" s="214"/>
      <c r="DI16" s="214"/>
      <c r="DJ16" s="214"/>
      <c r="DK16" s="214"/>
      <c r="DL16" s="214"/>
      <c r="DM16" s="214"/>
      <c r="DN16" s="214"/>
      <c r="DO16" s="214"/>
      <c r="DP16" s="214"/>
      <c r="DQ16" s="214"/>
      <c r="DR16" s="214"/>
      <c r="DS16" s="214"/>
      <c r="DT16" s="214"/>
      <c r="DU16" s="214"/>
      <c r="DV16" s="214"/>
      <c r="DW16" s="214"/>
      <c r="DX16" s="214"/>
      <c r="DY16" s="214"/>
      <c r="DZ16" s="214"/>
      <c r="EA16" s="214"/>
      <c r="EB16" s="214"/>
    </row>
    <row r="17" spans="1:132" s="124" customFormat="1" ht="14.25" customHeight="1" x14ac:dyDescent="0.25">
      <c r="A17" s="241" t="s">
        <v>7060</v>
      </c>
      <c r="B17" s="147" t="s">
        <v>6952</v>
      </c>
      <c r="C17" s="241" t="s">
        <v>7060</v>
      </c>
      <c r="D17" s="230" t="s">
        <v>7057</v>
      </c>
      <c r="E17" s="230" t="s">
        <v>3634</v>
      </c>
      <c r="F17" s="147" t="s">
        <v>8257</v>
      </c>
      <c r="G17" s="193">
        <v>1.2866789555938001</v>
      </c>
      <c r="H17" s="142" t="s">
        <v>8059</v>
      </c>
      <c r="I17" s="142" t="s">
        <v>3661</v>
      </c>
      <c r="J17" s="147" t="s">
        <v>5089</v>
      </c>
      <c r="K17" s="142" t="s">
        <v>3730</v>
      </c>
      <c r="L17" s="147" t="s">
        <v>3821</v>
      </c>
      <c r="M17" s="147" t="s">
        <v>3787</v>
      </c>
      <c r="N17" s="142" t="s">
        <v>4786</v>
      </c>
      <c r="O17" s="142" t="s">
        <v>4461</v>
      </c>
      <c r="P17" s="351" t="s">
        <v>1429</v>
      </c>
      <c r="Q17" s="350" t="s">
        <v>3629</v>
      </c>
      <c r="R17" s="350" t="s">
        <v>3629</v>
      </c>
      <c r="S17" s="350" t="s">
        <v>3629</v>
      </c>
      <c r="T17" s="350" t="s">
        <v>3629</v>
      </c>
      <c r="U17" s="350" t="s">
        <v>3629</v>
      </c>
      <c r="V17" s="350" t="s">
        <v>3629</v>
      </c>
      <c r="W17" s="350" t="s">
        <v>3629</v>
      </c>
      <c r="X17" s="350" t="s">
        <v>3629</v>
      </c>
      <c r="Y17" s="350" t="s">
        <v>3629</v>
      </c>
      <c r="Z17" s="351" t="s">
        <v>3630</v>
      </c>
      <c r="AA17" s="195" t="s">
        <v>3664</v>
      </c>
      <c r="AB17" s="350" t="s">
        <v>3684</v>
      </c>
      <c r="AC17" s="350" t="s">
        <v>3684</v>
      </c>
      <c r="AD17" s="350" t="s">
        <v>3629</v>
      </c>
      <c r="AE17" s="350" t="s">
        <v>3629</v>
      </c>
      <c r="AF17" s="350" t="s">
        <v>3629</v>
      </c>
      <c r="AG17" s="350" t="s">
        <v>3629</v>
      </c>
      <c r="AH17" s="350" t="s">
        <v>3629</v>
      </c>
      <c r="AI17" s="350" t="s">
        <v>3629</v>
      </c>
      <c r="AJ17" s="350" t="s">
        <v>3629</v>
      </c>
      <c r="AK17" s="350" t="s">
        <v>3629</v>
      </c>
      <c r="AL17" s="350" t="s">
        <v>3629</v>
      </c>
      <c r="AM17" s="350" t="s">
        <v>3629</v>
      </c>
      <c r="AN17" s="350" t="s">
        <v>3629</v>
      </c>
      <c r="AO17" s="350" t="s">
        <v>3629</v>
      </c>
      <c r="AP17" s="350" t="s">
        <v>3629</v>
      </c>
      <c r="AQ17" s="143" t="s">
        <v>3713</v>
      </c>
      <c r="AR17" s="147" t="s">
        <v>8072</v>
      </c>
      <c r="AS17" s="147" t="s">
        <v>8091</v>
      </c>
      <c r="AT17" s="147" t="s">
        <v>8100</v>
      </c>
      <c r="AU17" s="147" t="s">
        <v>3649</v>
      </c>
      <c r="AV17" s="231">
        <v>0</v>
      </c>
      <c r="AW17" s="231">
        <v>0</v>
      </c>
      <c r="AX17" s="231">
        <v>67.833714538905141</v>
      </c>
      <c r="AY17" s="198">
        <v>0</v>
      </c>
      <c r="AZ17" s="143" t="s">
        <v>3677</v>
      </c>
      <c r="BA17" s="228">
        <v>67.833714538905141</v>
      </c>
      <c r="BB17" s="231">
        <v>0</v>
      </c>
      <c r="BC17" s="231">
        <v>67.833714538905141</v>
      </c>
      <c r="BD17" s="231">
        <v>0</v>
      </c>
      <c r="BE17" s="231">
        <v>67.833714538905141</v>
      </c>
      <c r="BF17" s="231" t="s">
        <v>3634</v>
      </c>
      <c r="BG17" s="231" t="s">
        <v>3634</v>
      </c>
      <c r="BH17" s="231" t="s">
        <v>3634</v>
      </c>
      <c r="BI17" s="147" t="s">
        <v>8104</v>
      </c>
      <c r="BJ17" s="147" t="s">
        <v>3700</v>
      </c>
      <c r="BK17" s="216" t="s">
        <v>8089</v>
      </c>
      <c r="BL17" s="214"/>
      <c r="BM17" s="214"/>
      <c r="BN17" s="214"/>
      <c r="BO17" s="214"/>
      <c r="BP17" s="214"/>
      <c r="BQ17" s="214"/>
      <c r="BR17" s="214"/>
      <c r="BS17" s="214"/>
      <c r="BT17" s="214"/>
      <c r="BU17" s="214"/>
      <c r="BV17" s="214"/>
      <c r="BW17" s="214"/>
      <c r="BX17" s="214"/>
      <c r="BY17" s="214"/>
      <c r="BZ17" s="214"/>
      <c r="CA17" s="214"/>
      <c r="CB17" s="214"/>
      <c r="CC17" s="214"/>
      <c r="CD17" s="214"/>
      <c r="CE17" s="214"/>
      <c r="CF17" s="214"/>
      <c r="CG17" s="214"/>
      <c r="CH17" s="214"/>
      <c r="CI17" s="214"/>
      <c r="CJ17" s="214"/>
      <c r="CK17" s="214"/>
      <c r="CL17" s="214"/>
      <c r="CM17" s="214"/>
      <c r="CN17" s="214"/>
      <c r="CO17" s="214"/>
      <c r="CP17" s="214"/>
      <c r="CQ17" s="214"/>
      <c r="CR17" s="214"/>
      <c r="CS17" s="214"/>
      <c r="CT17" s="214"/>
      <c r="CU17" s="214"/>
      <c r="CV17" s="214"/>
      <c r="CW17" s="214"/>
      <c r="CX17" s="214"/>
      <c r="CY17" s="214"/>
      <c r="CZ17" s="214"/>
      <c r="DA17" s="214"/>
      <c r="DB17" s="214"/>
      <c r="DC17" s="214"/>
      <c r="DD17" s="214"/>
      <c r="DE17" s="214"/>
      <c r="DF17" s="214"/>
      <c r="DG17" s="214"/>
      <c r="DH17" s="214"/>
      <c r="DI17" s="214"/>
      <c r="DJ17" s="214"/>
      <c r="DK17" s="214"/>
      <c r="DL17" s="214"/>
      <c r="DM17" s="214"/>
      <c r="DN17" s="214"/>
      <c r="DO17" s="214"/>
      <c r="DP17" s="214"/>
      <c r="DQ17" s="214"/>
      <c r="DR17" s="214"/>
      <c r="DS17" s="214"/>
      <c r="DT17" s="214"/>
      <c r="DU17" s="214"/>
      <c r="DV17" s="214"/>
      <c r="DW17" s="214"/>
      <c r="DX17" s="214"/>
      <c r="DY17" s="214"/>
      <c r="DZ17" s="214"/>
      <c r="EA17" s="214"/>
      <c r="EB17" s="214"/>
    </row>
    <row r="18" spans="1:132" s="124" customFormat="1" ht="16.149999999999999" customHeight="1" x14ac:dyDescent="0.25">
      <c r="A18" s="142" t="s">
        <v>89</v>
      </c>
      <c r="B18" s="142" t="s">
        <v>527</v>
      </c>
      <c r="C18" s="142" t="s">
        <v>563</v>
      </c>
      <c r="D18" s="230" t="s">
        <v>1219</v>
      </c>
      <c r="E18" s="147" t="s">
        <v>887</v>
      </c>
      <c r="F18" s="147" t="s">
        <v>8257</v>
      </c>
      <c r="G18" s="253">
        <v>43.97</v>
      </c>
      <c r="H18" s="142" t="s">
        <v>3827</v>
      </c>
      <c r="I18" s="142" t="s">
        <v>3661</v>
      </c>
      <c r="J18" s="147" t="s">
        <v>5089</v>
      </c>
      <c r="K18" s="142" t="s">
        <v>3730</v>
      </c>
      <c r="L18" s="147" t="s">
        <v>3821</v>
      </c>
      <c r="M18" s="147" t="s">
        <v>3787</v>
      </c>
      <c r="N18" s="147" t="s">
        <v>4723</v>
      </c>
      <c r="O18" s="142" t="s">
        <v>4461</v>
      </c>
      <c r="P18" s="351" t="s">
        <v>1429</v>
      </c>
      <c r="Q18" s="350" t="s">
        <v>3712</v>
      </c>
      <c r="R18" s="350" t="s">
        <v>3629</v>
      </c>
      <c r="S18" s="350" t="s">
        <v>3629</v>
      </c>
      <c r="T18" s="350" t="s">
        <v>3629</v>
      </c>
      <c r="U18" s="350" t="s">
        <v>3629</v>
      </c>
      <c r="V18" s="350" t="s">
        <v>3629</v>
      </c>
      <c r="W18" s="350" t="s">
        <v>3629</v>
      </c>
      <c r="X18" s="350" t="s">
        <v>3629</v>
      </c>
      <c r="Y18" s="350" t="s">
        <v>3629</v>
      </c>
      <c r="Z18" s="351" t="s">
        <v>3767</v>
      </c>
      <c r="AA18" s="147" t="s">
        <v>4594</v>
      </c>
      <c r="AB18" s="350" t="s">
        <v>3684</v>
      </c>
      <c r="AC18" s="350" t="s">
        <v>3684</v>
      </c>
      <c r="AD18" s="350" t="s">
        <v>3629</v>
      </c>
      <c r="AE18" s="350" t="s">
        <v>3629</v>
      </c>
      <c r="AF18" s="350" t="s">
        <v>3629</v>
      </c>
      <c r="AG18" s="350" t="s">
        <v>3629</v>
      </c>
      <c r="AH18" s="350" t="s">
        <v>3629</v>
      </c>
      <c r="AI18" s="350" t="s">
        <v>3629</v>
      </c>
      <c r="AJ18" s="350" t="s">
        <v>3629</v>
      </c>
      <c r="AK18" s="350" t="s">
        <v>3629</v>
      </c>
      <c r="AL18" s="350" t="s">
        <v>3629</v>
      </c>
      <c r="AM18" s="350" t="s">
        <v>3629</v>
      </c>
      <c r="AN18" s="350" t="s">
        <v>3684</v>
      </c>
      <c r="AO18" s="350" t="s">
        <v>3629</v>
      </c>
      <c r="AP18" s="350" t="s">
        <v>3629</v>
      </c>
      <c r="AQ18" s="143" t="s">
        <v>3713</v>
      </c>
      <c r="AR18" s="147" t="s">
        <v>4625</v>
      </c>
      <c r="AS18" s="147" t="s">
        <v>3825</v>
      </c>
      <c r="AT18" s="147" t="s">
        <v>3824</v>
      </c>
      <c r="AU18" s="147" t="s">
        <v>4620</v>
      </c>
      <c r="AV18" s="228">
        <v>0</v>
      </c>
      <c r="AW18" s="228">
        <v>0</v>
      </c>
      <c r="AX18" s="228">
        <v>490.54031249999997</v>
      </c>
      <c r="AY18" s="228">
        <v>490.54031249999997</v>
      </c>
      <c r="AZ18" s="143" t="s">
        <v>3677</v>
      </c>
      <c r="BA18" s="228">
        <v>981.08062499999994</v>
      </c>
      <c r="BB18" s="228">
        <v>0</v>
      </c>
      <c r="BC18" s="228">
        <v>981.08062499999994</v>
      </c>
      <c r="BD18" s="228">
        <v>0</v>
      </c>
      <c r="BE18" s="228">
        <v>981.08062499999994</v>
      </c>
      <c r="BF18" s="231" t="s">
        <v>3634</v>
      </c>
      <c r="BG18" s="231" t="s">
        <v>3634</v>
      </c>
      <c r="BH18" s="231" t="s">
        <v>3634</v>
      </c>
      <c r="BI18" s="193" t="s">
        <v>3908</v>
      </c>
      <c r="BJ18" s="147" t="s">
        <v>3700</v>
      </c>
      <c r="BK18" s="147" t="s">
        <v>4618</v>
      </c>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row>
    <row r="19" spans="1:132" s="157" customFormat="1" ht="14.25" customHeight="1" x14ac:dyDescent="0.25">
      <c r="A19" s="142" t="s">
        <v>7038</v>
      </c>
      <c r="B19" s="142" t="s">
        <v>527</v>
      </c>
      <c r="C19" s="142" t="s">
        <v>8288</v>
      </c>
      <c r="D19" s="230" t="s">
        <v>3448</v>
      </c>
      <c r="E19" s="147" t="s">
        <v>3449</v>
      </c>
      <c r="F19" s="147" t="s">
        <v>8317</v>
      </c>
      <c r="G19" s="253">
        <v>4.0999999999999996</v>
      </c>
      <c r="H19" s="142" t="s">
        <v>4140</v>
      </c>
      <c r="I19" s="142" t="s">
        <v>3661</v>
      </c>
      <c r="J19" s="147" t="s">
        <v>3820</v>
      </c>
      <c r="K19" s="142" t="s">
        <v>4141</v>
      </c>
      <c r="L19" s="147" t="s">
        <v>3832</v>
      </c>
      <c r="M19" s="147" t="s">
        <v>3833</v>
      </c>
      <c r="N19" s="147" t="s">
        <v>3626</v>
      </c>
      <c r="O19" s="142" t="s">
        <v>3671</v>
      </c>
      <c r="P19" s="351" t="s">
        <v>1429</v>
      </c>
      <c r="Q19" s="350" t="s">
        <v>3629</v>
      </c>
      <c r="R19" s="350" t="s">
        <v>3629</v>
      </c>
      <c r="S19" s="350" t="s">
        <v>3629</v>
      </c>
      <c r="T19" s="350" t="s">
        <v>3629</v>
      </c>
      <c r="U19" s="350" t="s">
        <v>3629</v>
      </c>
      <c r="V19" s="350" t="s">
        <v>3629</v>
      </c>
      <c r="W19" s="350" t="s">
        <v>3629</v>
      </c>
      <c r="X19" s="350" t="s">
        <v>3629</v>
      </c>
      <c r="Y19" s="350" t="s">
        <v>3629</v>
      </c>
      <c r="Z19" s="351" t="s">
        <v>3630</v>
      </c>
      <c r="AA19" s="147" t="s">
        <v>3664</v>
      </c>
      <c r="AB19" s="350" t="s">
        <v>3684</v>
      </c>
      <c r="AC19" s="350" t="s">
        <v>3684</v>
      </c>
      <c r="AD19" s="350" t="s">
        <v>3629</v>
      </c>
      <c r="AE19" s="350" t="s">
        <v>3629</v>
      </c>
      <c r="AF19" s="350" t="s">
        <v>3629</v>
      </c>
      <c r="AG19" s="350" t="s">
        <v>3629</v>
      </c>
      <c r="AH19" s="350" t="s">
        <v>3629</v>
      </c>
      <c r="AI19" s="350" t="s">
        <v>3684</v>
      </c>
      <c r="AJ19" s="350" t="s">
        <v>3629</v>
      </c>
      <c r="AK19" s="350" t="s">
        <v>3629</v>
      </c>
      <c r="AL19" s="350" t="s">
        <v>3629</v>
      </c>
      <c r="AM19" s="350" t="s">
        <v>3629</v>
      </c>
      <c r="AN19" s="350" t="s">
        <v>3629</v>
      </c>
      <c r="AO19" s="350" t="s">
        <v>3629</v>
      </c>
      <c r="AP19" s="350" t="s">
        <v>3629</v>
      </c>
      <c r="AQ19" s="143" t="s">
        <v>1447</v>
      </c>
      <c r="AR19" s="147" t="s">
        <v>4599</v>
      </c>
      <c r="AS19" s="147" t="s">
        <v>3825</v>
      </c>
      <c r="AT19" s="147" t="s">
        <v>4142</v>
      </c>
      <c r="AU19" s="147" t="s">
        <v>4004</v>
      </c>
      <c r="AV19" s="228">
        <v>0</v>
      </c>
      <c r="AW19" s="228">
        <v>105.15599999999999</v>
      </c>
      <c r="AX19" s="228">
        <v>0</v>
      </c>
      <c r="AY19" s="228">
        <v>0</v>
      </c>
      <c r="AZ19" s="143" t="s">
        <v>3677</v>
      </c>
      <c r="BA19" s="228">
        <v>105.15599999999999</v>
      </c>
      <c r="BB19" s="228">
        <v>0</v>
      </c>
      <c r="BC19" s="228">
        <v>105.15599999999999</v>
      </c>
      <c r="BD19" s="228">
        <v>0</v>
      </c>
      <c r="BE19" s="228">
        <v>105.15599999999999</v>
      </c>
      <c r="BF19" s="231" t="s">
        <v>3634</v>
      </c>
      <c r="BG19" s="231" t="s">
        <v>3634</v>
      </c>
      <c r="BH19" s="231" t="s">
        <v>3634</v>
      </c>
      <c r="BI19" s="193" t="s">
        <v>4718</v>
      </c>
      <c r="BJ19" s="147" t="s">
        <v>3700</v>
      </c>
      <c r="BK19" s="147" t="s">
        <v>4143</v>
      </c>
      <c r="BL19" s="233"/>
      <c r="BM19" s="233"/>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33"/>
      <c r="DW19" s="233"/>
      <c r="DX19" s="233"/>
      <c r="DY19" s="233"/>
      <c r="DZ19" s="233"/>
      <c r="EA19" s="233"/>
      <c r="EB19" s="233"/>
    </row>
    <row r="20" spans="1:132" s="334" customFormat="1" ht="14.25" customHeight="1" x14ac:dyDescent="0.25">
      <c r="A20" s="143" t="s">
        <v>8301</v>
      </c>
      <c r="B20" s="142" t="s">
        <v>3974</v>
      </c>
      <c r="C20" s="143" t="s">
        <v>4929</v>
      </c>
      <c r="D20" s="230" t="s">
        <v>8303</v>
      </c>
      <c r="E20" s="230" t="s">
        <v>4909</v>
      </c>
      <c r="F20" s="147" t="s">
        <v>8257</v>
      </c>
      <c r="G20" s="253">
        <v>53</v>
      </c>
      <c r="H20" s="143" t="s">
        <v>4931</v>
      </c>
      <c r="I20" s="143" t="s">
        <v>4899</v>
      </c>
      <c r="J20" s="143" t="s">
        <v>5089</v>
      </c>
      <c r="K20" s="142" t="s">
        <v>4932</v>
      </c>
      <c r="L20" s="147" t="s">
        <v>3855</v>
      </c>
      <c r="M20" s="216" t="s">
        <v>4791</v>
      </c>
      <c r="N20" s="147" t="s">
        <v>4933</v>
      </c>
      <c r="O20" s="142" t="s">
        <v>3671</v>
      </c>
      <c r="P20" s="195" t="s">
        <v>1429</v>
      </c>
      <c r="Q20" s="350" t="s">
        <v>3712</v>
      </c>
      <c r="R20" s="350" t="s">
        <v>3629</v>
      </c>
      <c r="S20" s="350" t="s">
        <v>3629</v>
      </c>
      <c r="T20" s="350" t="s">
        <v>3629</v>
      </c>
      <c r="U20" s="350" t="s">
        <v>3629</v>
      </c>
      <c r="V20" s="350" t="s">
        <v>3629</v>
      </c>
      <c r="W20" s="350" t="s">
        <v>3629</v>
      </c>
      <c r="X20" s="350" t="s">
        <v>3629</v>
      </c>
      <c r="Y20" s="350" t="s">
        <v>3629</v>
      </c>
      <c r="Z20" s="351" t="s">
        <v>3630</v>
      </c>
      <c r="AA20" s="216" t="s">
        <v>5127</v>
      </c>
      <c r="AB20" s="350" t="s">
        <v>3684</v>
      </c>
      <c r="AC20" s="350" t="s">
        <v>3684</v>
      </c>
      <c r="AD20" s="350" t="s">
        <v>3629</v>
      </c>
      <c r="AE20" s="350" t="s">
        <v>3629</v>
      </c>
      <c r="AF20" s="350" t="s">
        <v>3629</v>
      </c>
      <c r="AG20" s="350" t="s">
        <v>3629</v>
      </c>
      <c r="AH20" s="350" t="s">
        <v>3629</v>
      </c>
      <c r="AI20" s="350" t="s">
        <v>3629</v>
      </c>
      <c r="AJ20" s="350" t="s">
        <v>3629</v>
      </c>
      <c r="AK20" s="350" t="s">
        <v>3629</v>
      </c>
      <c r="AL20" s="350" t="s">
        <v>3629</v>
      </c>
      <c r="AM20" s="350" t="s">
        <v>3629</v>
      </c>
      <c r="AN20" s="350" t="s">
        <v>3629</v>
      </c>
      <c r="AO20" s="350" t="s">
        <v>3629</v>
      </c>
      <c r="AP20" s="350" t="s">
        <v>3629</v>
      </c>
      <c r="AQ20" s="143" t="s">
        <v>1447</v>
      </c>
      <c r="AR20" s="216" t="s">
        <v>5690</v>
      </c>
      <c r="AS20" s="147" t="s">
        <v>5116</v>
      </c>
      <c r="AT20" s="147" t="s">
        <v>5128</v>
      </c>
      <c r="AU20" s="147" t="s">
        <v>3871</v>
      </c>
      <c r="AV20" s="228">
        <v>0</v>
      </c>
      <c r="AW20" s="228">
        <v>300</v>
      </c>
      <c r="AX20" s="228">
        <v>300</v>
      </c>
      <c r="AY20" s="228">
        <v>0</v>
      </c>
      <c r="AZ20" s="347" t="s">
        <v>3677</v>
      </c>
      <c r="BA20" s="228">
        <v>600</v>
      </c>
      <c r="BB20" s="228">
        <v>0</v>
      </c>
      <c r="BC20" s="228">
        <v>600</v>
      </c>
      <c r="BD20" s="228">
        <v>0</v>
      </c>
      <c r="BE20" s="228">
        <v>600</v>
      </c>
      <c r="BF20" s="228" t="s">
        <v>3634</v>
      </c>
      <c r="BG20" s="228" t="s">
        <v>3634</v>
      </c>
      <c r="BH20" s="228" t="s">
        <v>3634</v>
      </c>
      <c r="BI20" s="147" t="s">
        <v>4934</v>
      </c>
      <c r="BJ20" s="147" t="s">
        <v>3700</v>
      </c>
      <c r="BK20" s="147" t="s">
        <v>5698</v>
      </c>
      <c r="BL20" s="233"/>
      <c r="BM20" s="233"/>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33"/>
      <c r="DW20" s="233"/>
      <c r="DX20" s="233"/>
      <c r="DY20" s="233"/>
      <c r="DZ20" s="233"/>
      <c r="EA20" s="233"/>
      <c r="EB20" s="233"/>
    </row>
    <row r="21" spans="1:132" s="334" customFormat="1" ht="14.25" customHeight="1" x14ac:dyDescent="0.25">
      <c r="A21" s="143" t="s">
        <v>8302</v>
      </c>
      <c r="B21" s="142" t="s">
        <v>3974</v>
      </c>
      <c r="C21" s="143" t="s">
        <v>4929</v>
      </c>
      <c r="D21" s="230" t="s">
        <v>8304</v>
      </c>
      <c r="E21" s="230" t="s">
        <v>4909</v>
      </c>
      <c r="F21" s="147" t="s">
        <v>8317</v>
      </c>
      <c r="G21" s="253">
        <v>54</v>
      </c>
      <c r="H21" s="143" t="s">
        <v>4931</v>
      </c>
      <c r="I21" s="143" t="s">
        <v>4899</v>
      </c>
      <c r="J21" s="143" t="s">
        <v>5089</v>
      </c>
      <c r="K21" s="142" t="s">
        <v>4932</v>
      </c>
      <c r="L21" s="147" t="s">
        <v>3855</v>
      </c>
      <c r="M21" s="216" t="s">
        <v>4791</v>
      </c>
      <c r="N21" s="147" t="s">
        <v>4933</v>
      </c>
      <c r="O21" s="142" t="s">
        <v>3671</v>
      </c>
      <c r="P21" s="195" t="s">
        <v>1429</v>
      </c>
      <c r="Q21" s="350" t="s">
        <v>3712</v>
      </c>
      <c r="R21" s="350" t="s">
        <v>3629</v>
      </c>
      <c r="S21" s="350" t="s">
        <v>3629</v>
      </c>
      <c r="T21" s="350" t="s">
        <v>3629</v>
      </c>
      <c r="U21" s="350" t="s">
        <v>3629</v>
      </c>
      <c r="V21" s="350" t="s">
        <v>3629</v>
      </c>
      <c r="W21" s="350" t="s">
        <v>3629</v>
      </c>
      <c r="X21" s="350" t="s">
        <v>3629</v>
      </c>
      <c r="Y21" s="350" t="s">
        <v>3629</v>
      </c>
      <c r="Z21" s="351" t="s">
        <v>3630</v>
      </c>
      <c r="AA21" s="216" t="s">
        <v>5127</v>
      </c>
      <c r="AB21" s="350" t="s">
        <v>3684</v>
      </c>
      <c r="AC21" s="350" t="s">
        <v>3684</v>
      </c>
      <c r="AD21" s="350" t="s">
        <v>3629</v>
      </c>
      <c r="AE21" s="350" t="s">
        <v>3629</v>
      </c>
      <c r="AF21" s="350" t="s">
        <v>3629</v>
      </c>
      <c r="AG21" s="350" t="s">
        <v>3629</v>
      </c>
      <c r="AH21" s="350" t="s">
        <v>3629</v>
      </c>
      <c r="AI21" s="350" t="s">
        <v>3629</v>
      </c>
      <c r="AJ21" s="350" t="s">
        <v>3629</v>
      </c>
      <c r="AK21" s="350" t="s">
        <v>3629</v>
      </c>
      <c r="AL21" s="350" t="s">
        <v>3629</v>
      </c>
      <c r="AM21" s="350" t="s">
        <v>3629</v>
      </c>
      <c r="AN21" s="350" t="s">
        <v>3629</v>
      </c>
      <c r="AO21" s="350" t="s">
        <v>3629</v>
      </c>
      <c r="AP21" s="350" t="s">
        <v>3629</v>
      </c>
      <c r="AQ21" s="143" t="s">
        <v>1447</v>
      </c>
      <c r="AR21" s="216" t="s">
        <v>5690</v>
      </c>
      <c r="AS21" s="147" t="s">
        <v>5116</v>
      </c>
      <c r="AT21" s="147" t="s">
        <v>5128</v>
      </c>
      <c r="AU21" s="147" t="s">
        <v>3871</v>
      </c>
      <c r="AV21" s="228"/>
      <c r="AW21" s="228">
        <v>300</v>
      </c>
      <c r="AX21" s="228">
        <v>300</v>
      </c>
      <c r="AY21" s="228">
        <v>0</v>
      </c>
      <c r="AZ21" s="347" t="s">
        <v>3677</v>
      </c>
      <c r="BA21" s="228">
        <v>600</v>
      </c>
      <c r="BB21" s="228">
        <v>0</v>
      </c>
      <c r="BC21" s="228">
        <v>600</v>
      </c>
      <c r="BD21" s="228">
        <v>0</v>
      </c>
      <c r="BE21" s="228">
        <v>600</v>
      </c>
      <c r="BF21" s="228" t="s">
        <v>3634</v>
      </c>
      <c r="BG21" s="228" t="s">
        <v>3634</v>
      </c>
      <c r="BH21" s="228" t="s">
        <v>3634</v>
      </c>
      <c r="BI21" s="147" t="s">
        <v>4934</v>
      </c>
      <c r="BJ21" s="147" t="s">
        <v>3700</v>
      </c>
      <c r="BK21" s="147" t="s">
        <v>5698</v>
      </c>
      <c r="BL21" s="233"/>
      <c r="BM21" s="233"/>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33"/>
      <c r="DW21" s="233"/>
      <c r="DX21" s="233"/>
      <c r="DY21" s="233"/>
      <c r="DZ21" s="233"/>
      <c r="EA21" s="233"/>
      <c r="EB21" s="233"/>
    </row>
    <row r="22" spans="1:132" s="157" customFormat="1" ht="14.25" customHeight="1" x14ac:dyDescent="0.25">
      <c r="A22" s="143" t="s">
        <v>4935</v>
      </c>
      <c r="B22" s="142" t="s">
        <v>3974</v>
      </c>
      <c r="C22" s="143" t="s">
        <v>4935</v>
      </c>
      <c r="D22" s="230" t="s">
        <v>4910</v>
      </c>
      <c r="E22" s="230" t="s">
        <v>890</v>
      </c>
      <c r="F22" s="147" t="s">
        <v>8257</v>
      </c>
      <c r="G22" s="253">
        <v>2</v>
      </c>
      <c r="H22" s="143" t="s">
        <v>4928</v>
      </c>
      <c r="I22" s="143" t="s">
        <v>4791</v>
      </c>
      <c r="J22" s="347" t="s">
        <v>4475</v>
      </c>
      <c r="K22" s="142" t="s">
        <v>4930</v>
      </c>
      <c r="L22" s="147" t="s">
        <v>4111</v>
      </c>
      <c r="M22" s="216" t="s">
        <v>4791</v>
      </c>
      <c r="N22" s="147" t="s">
        <v>4786</v>
      </c>
      <c r="O22" s="142" t="s">
        <v>3671</v>
      </c>
      <c r="P22" s="195" t="s">
        <v>1429</v>
      </c>
      <c r="Q22" s="350" t="s">
        <v>3684</v>
      </c>
      <c r="R22" s="350" t="s">
        <v>3629</v>
      </c>
      <c r="S22" s="350" t="s">
        <v>3629</v>
      </c>
      <c r="T22" s="350" t="s">
        <v>3629</v>
      </c>
      <c r="U22" s="350" t="s">
        <v>3629</v>
      </c>
      <c r="V22" s="350" t="s">
        <v>3629</v>
      </c>
      <c r="W22" s="350" t="s">
        <v>3629</v>
      </c>
      <c r="X22" s="350" t="s">
        <v>3629</v>
      </c>
      <c r="Y22" s="350" t="s">
        <v>3629</v>
      </c>
      <c r="Z22" s="351" t="s">
        <v>3630</v>
      </c>
      <c r="AA22" s="216" t="s">
        <v>4930</v>
      </c>
      <c r="AB22" s="350" t="s">
        <v>3684</v>
      </c>
      <c r="AC22" s="350" t="s">
        <v>3684</v>
      </c>
      <c r="AD22" s="350" t="s">
        <v>3629</v>
      </c>
      <c r="AE22" s="350" t="s">
        <v>3629</v>
      </c>
      <c r="AF22" s="350" t="s">
        <v>3629</v>
      </c>
      <c r="AG22" s="350" t="s">
        <v>3629</v>
      </c>
      <c r="AH22" s="350" t="s">
        <v>3629</v>
      </c>
      <c r="AI22" s="350" t="s">
        <v>3629</v>
      </c>
      <c r="AJ22" s="350" t="s">
        <v>3629</v>
      </c>
      <c r="AK22" s="350" t="s">
        <v>3629</v>
      </c>
      <c r="AL22" s="350" t="s">
        <v>3629</v>
      </c>
      <c r="AM22" s="350" t="s">
        <v>3629</v>
      </c>
      <c r="AN22" s="350" t="s">
        <v>3629</v>
      </c>
      <c r="AO22" s="350" t="s">
        <v>3629</v>
      </c>
      <c r="AP22" s="350" t="s">
        <v>3629</v>
      </c>
      <c r="AQ22" s="143" t="s">
        <v>1447</v>
      </c>
      <c r="AR22" s="216" t="s">
        <v>5691</v>
      </c>
      <c r="AS22" s="147" t="s">
        <v>5116</v>
      </c>
      <c r="AT22" s="147" t="s">
        <v>3649</v>
      </c>
      <c r="AU22" s="147" t="s">
        <v>3871</v>
      </c>
      <c r="AV22" s="228">
        <v>0</v>
      </c>
      <c r="AW22" s="228">
        <v>120</v>
      </c>
      <c r="AX22" s="228">
        <v>0</v>
      </c>
      <c r="AY22" s="228">
        <v>0</v>
      </c>
      <c r="AZ22" s="347" t="s">
        <v>3677</v>
      </c>
      <c r="BA22" s="228">
        <v>120</v>
      </c>
      <c r="BB22" s="228">
        <v>0</v>
      </c>
      <c r="BC22" s="228">
        <v>120</v>
      </c>
      <c r="BD22" s="228">
        <v>0</v>
      </c>
      <c r="BE22" s="228">
        <v>120</v>
      </c>
      <c r="BF22" s="228" t="s">
        <v>3634</v>
      </c>
      <c r="BG22" s="228" t="s">
        <v>3634</v>
      </c>
      <c r="BH22" s="228" t="s">
        <v>3634</v>
      </c>
      <c r="BI22" s="147" t="s">
        <v>5105</v>
      </c>
      <c r="BJ22" s="147" t="s">
        <v>3700</v>
      </c>
      <c r="BK22" s="147" t="s">
        <v>5698</v>
      </c>
      <c r="BL22" s="233"/>
      <c r="BM22" s="233"/>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33"/>
      <c r="DW22" s="233"/>
      <c r="DX22" s="233"/>
      <c r="DY22" s="233"/>
      <c r="DZ22" s="233"/>
      <c r="EA22" s="233"/>
      <c r="EB22" s="233"/>
    </row>
    <row r="23" spans="1:132" s="157" customFormat="1" ht="16.149999999999999" customHeight="1" x14ac:dyDescent="0.25">
      <c r="A23" s="143" t="s">
        <v>4953</v>
      </c>
      <c r="B23" s="142" t="s">
        <v>3974</v>
      </c>
      <c r="C23" s="143" t="s">
        <v>4953</v>
      </c>
      <c r="D23" s="230" t="s">
        <v>4952</v>
      </c>
      <c r="E23" s="230" t="s">
        <v>4954</v>
      </c>
      <c r="F23" s="147" t="s">
        <v>8257</v>
      </c>
      <c r="G23" s="253">
        <v>4.2300000000000004</v>
      </c>
      <c r="H23" s="143" t="s">
        <v>4955</v>
      </c>
      <c r="I23" s="143" t="s">
        <v>4791</v>
      </c>
      <c r="J23" s="147" t="s">
        <v>4475</v>
      </c>
      <c r="K23" s="142" t="s">
        <v>4956</v>
      </c>
      <c r="L23" s="147" t="s">
        <v>3855</v>
      </c>
      <c r="M23" s="216" t="s">
        <v>4791</v>
      </c>
      <c r="N23" s="147" t="s">
        <v>4957</v>
      </c>
      <c r="O23" s="142" t="s">
        <v>3671</v>
      </c>
      <c r="P23" s="195" t="s">
        <v>1433</v>
      </c>
      <c r="Q23" s="350" t="s">
        <v>3629</v>
      </c>
      <c r="R23" s="350" t="s">
        <v>3629</v>
      </c>
      <c r="S23" s="350" t="s">
        <v>3629</v>
      </c>
      <c r="T23" s="350" t="s">
        <v>3629</v>
      </c>
      <c r="U23" s="350" t="s">
        <v>3629</v>
      </c>
      <c r="V23" s="350" t="s">
        <v>3629</v>
      </c>
      <c r="W23" s="350" t="s">
        <v>3629</v>
      </c>
      <c r="X23" s="350" t="s">
        <v>3629</v>
      </c>
      <c r="Y23" s="350" t="s">
        <v>3629</v>
      </c>
      <c r="Z23" s="351" t="s">
        <v>3630</v>
      </c>
      <c r="AA23" s="216" t="s">
        <v>3664</v>
      </c>
      <c r="AB23" s="350" t="s">
        <v>3629</v>
      </c>
      <c r="AC23" s="350" t="s">
        <v>3684</v>
      </c>
      <c r="AD23" s="350" t="s">
        <v>3629</v>
      </c>
      <c r="AE23" s="350" t="s">
        <v>3629</v>
      </c>
      <c r="AF23" s="350" t="s">
        <v>3629</v>
      </c>
      <c r="AG23" s="350" t="s">
        <v>3629</v>
      </c>
      <c r="AH23" s="350" t="s">
        <v>3629</v>
      </c>
      <c r="AI23" s="350" t="s">
        <v>3629</v>
      </c>
      <c r="AJ23" s="350" t="s">
        <v>3629</v>
      </c>
      <c r="AK23" s="350" t="s">
        <v>3629</v>
      </c>
      <c r="AL23" s="350" t="s">
        <v>3629</v>
      </c>
      <c r="AM23" s="350" t="s">
        <v>3629</v>
      </c>
      <c r="AN23" s="350" t="s">
        <v>3629</v>
      </c>
      <c r="AO23" s="350" t="s">
        <v>3629</v>
      </c>
      <c r="AP23" s="350" t="s">
        <v>3629</v>
      </c>
      <c r="AQ23" s="143" t="s">
        <v>1447</v>
      </c>
      <c r="AR23" s="216" t="s">
        <v>5693</v>
      </c>
      <c r="AS23" s="147" t="s">
        <v>5116</v>
      </c>
      <c r="AT23" s="147" t="s">
        <v>3649</v>
      </c>
      <c r="AU23" s="147" t="s">
        <v>5129</v>
      </c>
      <c r="AV23" s="228">
        <v>0</v>
      </c>
      <c r="AW23" s="228">
        <v>127</v>
      </c>
      <c r="AX23" s="228">
        <v>0</v>
      </c>
      <c r="AY23" s="228">
        <v>0</v>
      </c>
      <c r="AZ23" s="347" t="s">
        <v>3675</v>
      </c>
      <c r="BA23" s="228">
        <v>127</v>
      </c>
      <c r="BB23" s="228">
        <v>0</v>
      </c>
      <c r="BC23" s="228">
        <v>127</v>
      </c>
      <c r="BD23" s="228">
        <v>0</v>
      </c>
      <c r="BE23" s="228">
        <v>127</v>
      </c>
      <c r="BF23" s="228" t="s">
        <v>3634</v>
      </c>
      <c r="BG23" s="228" t="s">
        <v>3634</v>
      </c>
      <c r="BH23" s="228" t="s">
        <v>3634</v>
      </c>
      <c r="BI23" s="147" t="s">
        <v>4958</v>
      </c>
      <c r="BJ23" s="147" t="s">
        <v>3700</v>
      </c>
      <c r="BK23" s="147" t="s">
        <v>5539</v>
      </c>
      <c r="BL23" s="233"/>
      <c r="BM23" s="233"/>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33"/>
      <c r="DW23" s="233"/>
      <c r="DX23" s="233"/>
      <c r="DY23" s="233"/>
      <c r="DZ23" s="233"/>
      <c r="EA23" s="233"/>
      <c r="EB23" s="233"/>
    </row>
    <row r="24" spans="1:132" s="157" customFormat="1" ht="16.149999999999999" customHeight="1" x14ac:dyDescent="0.25">
      <c r="A24" s="143" t="s">
        <v>4966</v>
      </c>
      <c r="B24" s="142" t="s">
        <v>3974</v>
      </c>
      <c r="C24" s="143" t="s">
        <v>4966</v>
      </c>
      <c r="D24" s="230" t="s">
        <v>4965</v>
      </c>
      <c r="E24" s="375" t="s">
        <v>893</v>
      </c>
      <c r="F24" s="147" t="s">
        <v>8257</v>
      </c>
      <c r="G24" s="253">
        <v>7.38</v>
      </c>
      <c r="H24" s="143" t="s">
        <v>4967</v>
      </c>
      <c r="I24" s="143" t="s">
        <v>4791</v>
      </c>
      <c r="J24" s="147" t="s">
        <v>5089</v>
      </c>
      <c r="K24" s="142" t="s">
        <v>4968</v>
      </c>
      <c r="L24" s="147" t="s">
        <v>3855</v>
      </c>
      <c r="M24" s="216" t="s">
        <v>4791</v>
      </c>
      <c r="N24" s="147" t="s">
        <v>4786</v>
      </c>
      <c r="O24" s="142" t="s">
        <v>3672</v>
      </c>
      <c r="P24" s="195" t="s">
        <v>1433</v>
      </c>
      <c r="Q24" s="350" t="s">
        <v>3629</v>
      </c>
      <c r="R24" s="350" t="s">
        <v>3629</v>
      </c>
      <c r="S24" s="350" t="s">
        <v>3629</v>
      </c>
      <c r="T24" s="350" t="s">
        <v>3629</v>
      </c>
      <c r="U24" s="350" t="s">
        <v>3629</v>
      </c>
      <c r="V24" s="350" t="s">
        <v>3629</v>
      </c>
      <c r="W24" s="350" t="s">
        <v>3629</v>
      </c>
      <c r="X24" s="350" t="s">
        <v>3629</v>
      </c>
      <c r="Y24" s="350" t="s">
        <v>3629</v>
      </c>
      <c r="Z24" s="351" t="s">
        <v>3630</v>
      </c>
      <c r="AA24" s="216" t="s">
        <v>3664</v>
      </c>
      <c r="AB24" s="350" t="s">
        <v>3629</v>
      </c>
      <c r="AC24" s="350" t="s">
        <v>3684</v>
      </c>
      <c r="AD24" s="350" t="s">
        <v>3629</v>
      </c>
      <c r="AE24" s="350" t="s">
        <v>3629</v>
      </c>
      <c r="AF24" s="350" t="s">
        <v>3629</v>
      </c>
      <c r="AG24" s="350" t="s">
        <v>3629</v>
      </c>
      <c r="AH24" s="350" t="s">
        <v>3629</v>
      </c>
      <c r="AI24" s="350" t="s">
        <v>3629</v>
      </c>
      <c r="AJ24" s="350" t="s">
        <v>3629</v>
      </c>
      <c r="AK24" s="350" t="s">
        <v>3629</v>
      </c>
      <c r="AL24" s="350" t="s">
        <v>3629</v>
      </c>
      <c r="AM24" s="350" t="s">
        <v>3629</v>
      </c>
      <c r="AN24" s="350" t="s">
        <v>3629</v>
      </c>
      <c r="AO24" s="350" t="s">
        <v>3629</v>
      </c>
      <c r="AP24" s="350" t="s">
        <v>3629</v>
      </c>
      <c r="AQ24" s="143" t="s">
        <v>1447</v>
      </c>
      <c r="AR24" s="216" t="s">
        <v>5693</v>
      </c>
      <c r="AS24" s="147" t="s">
        <v>5116</v>
      </c>
      <c r="AT24" s="147" t="s">
        <v>3649</v>
      </c>
      <c r="AU24" s="147" t="s">
        <v>4786</v>
      </c>
      <c r="AV24" s="228">
        <v>0</v>
      </c>
      <c r="AW24" s="228">
        <v>61</v>
      </c>
      <c r="AX24" s="228">
        <v>0</v>
      </c>
      <c r="AY24" s="228">
        <v>0</v>
      </c>
      <c r="AZ24" s="347" t="s">
        <v>3675</v>
      </c>
      <c r="BA24" s="228">
        <v>61</v>
      </c>
      <c r="BB24" s="228">
        <v>0</v>
      </c>
      <c r="BC24" s="228">
        <v>61</v>
      </c>
      <c r="BD24" s="228">
        <v>0</v>
      </c>
      <c r="BE24" s="228">
        <v>61</v>
      </c>
      <c r="BF24" s="228" t="s">
        <v>3634</v>
      </c>
      <c r="BG24" s="228" t="s">
        <v>3634</v>
      </c>
      <c r="BH24" s="228" t="s">
        <v>3634</v>
      </c>
      <c r="BI24" s="147" t="s">
        <v>5105</v>
      </c>
      <c r="BJ24" s="147" t="s">
        <v>3700</v>
      </c>
      <c r="BK24" s="147" t="s">
        <v>4969</v>
      </c>
      <c r="BL24" s="233"/>
      <c r="BM24" s="233"/>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33"/>
      <c r="DW24" s="233"/>
      <c r="DX24" s="233"/>
      <c r="DY24" s="233"/>
      <c r="DZ24" s="233"/>
      <c r="EA24" s="233"/>
      <c r="EB24" s="233"/>
    </row>
    <row r="25" spans="1:132" s="157" customFormat="1" ht="16.149999999999999" customHeight="1" x14ac:dyDescent="0.25">
      <c r="A25" s="143" t="s">
        <v>5084</v>
      </c>
      <c r="B25" s="142" t="s">
        <v>3974</v>
      </c>
      <c r="C25" s="143" t="s">
        <v>5084</v>
      </c>
      <c r="D25" s="230" t="s">
        <v>5013</v>
      </c>
      <c r="E25" s="375" t="s">
        <v>904</v>
      </c>
      <c r="F25" s="147" t="s">
        <v>5219</v>
      </c>
      <c r="G25" s="253">
        <v>9.5079999999999991</v>
      </c>
      <c r="H25" s="143" t="s">
        <v>4923</v>
      </c>
      <c r="I25" s="143" t="s">
        <v>4791</v>
      </c>
      <c r="J25" s="147" t="s">
        <v>5089</v>
      </c>
      <c r="K25" s="142" t="s">
        <v>5017</v>
      </c>
      <c r="L25" s="147" t="s">
        <v>3855</v>
      </c>
      <c r="M25" s="216" t="s">
        <v>4791</v>
      </c>
      <c r="N25" s="147" t="s">
        <v>5021</v>
      </c>
      <c r="O25" s="142" t="s">
        <v>3670</v>
      </c>
      <c r="P25" s="195" t="s">
        <v>1429</v>
      </c>
      <c r="Q25" s="350" t="s">
        <v>3629</v>
      </c>
      <c r="R25" s="350" t="s">
        <v>3629</v>
      </c>
      <c r="S25" s="350" t="s">
        <v>3629</v>
      </c>
      <c r="T25" s="350" t="s">
        <v>3629</v>
      </c>
      <c r="U25" s="350" t="s">
        <v>3629</v>
      </c>
      <c r="V25" s="350" t="s">
        <v>3629</v>
      </c>
      <c r="W25" s="350" t="s">
        <v>3629</v>
      </c>
      <c r="X25" s="350" t="s">
        <v>3629</v>
      </c>
      <c r="Y25" s="350" t="s">
        <v>3629</v>
      </c>
      <c r="Z25" s="351" t="s">
        <v>3630</v>
      </c>
      <c r="AA25" s="216" t="s">
        <v>5130</v>
      </c>
      <c r="AB25" s="350" t="s">
        <v>3684</v>
      </c>
      <c r="AC25" s="350" t="s">
        <v>3684</v>
      </c>
      <c r="AD25" s="350" t="s">
        <v>3629</v>
      </c>
      <c r="AE25" s="350" t="s">
        <v>3629</v>
      </c>
      <c r="AF25" s="350" t="s">
        <v>3629</v>
      </c>
      <c r="AG25" s="350" t="s">
        <v>3629</v>
      </c>
      <c r="AH25" s="350" t="s">
        <v>3629</v>
      </c>
      <c r="AI25" s="350" t="s">
        <v>3629</v>
      </c>
      <c r="AJ25" s="350" t="s">
        <v>3629</v>
      </c>
      <c r="AK25" s="350" t="s">
        <v>3629</v>
      </c>
      <c r="AL25" s="350" t="s">
        <v>3629</v>
      </c>
      <c r="AM25" s="350" t="s">
        <v>3629</v>
      </c>
      <c r="AN25" s="350" t="s">
        <v>3629</v>
      </c>
      <c r="AO25" s="350" t="s">
        <v>3629</v>
      </c>
      <c r="AP25" s="350" t="s">
        <v>3629</v>
      </c>
      <c r="AQ25" s="143" t="s">
        <v>1447</v>
      </c>
      <c r="AR25" s="216" t="s">
        <v>5693</v>
      </c>
      <c r="AS25" s="147" t="s">
        <v>5116</v>
      </c>
      <c r="AT25" s="147" t="s">
        <v>3649</v>
      </c>
      <c r="AU25" s="147" t="s">
        <v>4786</v>
      </c>
      <c r="AV25" s="228">
        <v>0</v>
      </c>
      <c r="AW25" s="228">
        <v>53</v>
      </c>
      <c r="AX25" s="228">
        <v>0</v>
      </c>
      <c r="AY25" s="228">
        <v>0</v>
      </c>
      <c r="AZ25" s="347" t="s">
        <v>3675</v>
      </c>
      <c r="BA25" s="228">
        <v>53</v>
      </c>
      <c r="BB25" s="228">
        <v>0</v>
      </c>
      <c r="BC25" s="228">
        <v>53</v>
      </c>
      <c r="BD25" s="228">
        <v>0</v>
      </c>
      <c r="BE25" s="228">
        <v>53</v>
      </c>
      <c r="BF25" s="228" t="s">
        <v>3634</v>
      </c>
      <c r="BG25" s="228" t="s">
        <v>3634</v>
      </c>
      <c r="BH25" s="228" t="s">
        <v>3634</v>
      </c>
      <c r="BI25" s="147" t="s">
        <v>5105</v>
      </c>
      <c r="BJ25" s="147" t="s">
        <v>3700</v>
      </c>
      <c r="BK25" s="147" t="s">
        <v>5700</v>
      </c>
      <c r="BL25" s="233"/>
      <c r="BM25" s="233"/>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33"/>
      <c r="DW25" s="233"/>
      <c r="DX25" s="233"/>
      <c r="DY25" s="233"/>
      <c r="DZ25" s="233"/>
      <c r="EA25" s="233"/>
      <c r="EB25" s="233"/>
    </row>
    <row r="26" spans="1:132" s="157" customFormat="1" ht="16.149999999999999" customHeight="1" x14ac:dyDescent="0.25">
      <c r="A26" s="143" t="s">
        <v>8043</v>
      </c>
      <c r="B26" s="142" t="s">
        <v>3974</v>
      </c>
      <c r="C26" s="143" t="s">
        <v>5482</v>
      </c>
      <c r="D26" s="230" t="s">
        <v>5023</v>
      </c>
      <c r="E26" s="230" t="s">
        <v>5025</v>
      </c>
      <c r="F26" s="147" t="s">
        <v>8257</v>
      </c>
      <c r="G26" s="253">
        <v>0.68500000000000005</v>
      </c>
      <c r="H26" s="143" t="s">
        <v>5028</v>
      </c>
      <c r="I26" s="143" t="s">
        <v>5030</v>
      </c>
      <c r="J26" s="147" t="s">
        <v>5089</v>
      </c>
      <c r="K26" s="142" t="s">
        <v>5031</v>
      </c>
      <c r="L26" s="147" t="s">
        <v>3855</v>
      </c>
      <c r="M26" s="216" t="s">
        <v>5032</v>
      </c>
      <c r="N26" s="147" t="s">
        <v>5033</v>
      </c>
      <c r="O26" s="142" t="s">
        <v>3670</v>
      </c>
      <c r="P26" s="195" t="s">
        <v>1433</v>
      </c>
      <c r="Q26" s="350" t="s">
        <v>3629</v>
      </c>
      <c r="R26" s="350" t="s">
        <v>3629</v>
      </c>
      <c r="S26" s="350" t="s">
        <v>3629</v>
      </c>
      <c r="T26" s="350" t="s">
        <v>3629</v>
      </c>
      <c r="U26" s="350" t="s">
        <v>3629</v>
      </c>
      <c r="V26" s="350" t="s">
        <v>3629</v>
      </c>
      <c r="W26" s="350" t="s">
        <v>3629</v>
      </c>
      <c r="X26" s="350" t="s">
        <v>3629</v>
      </c>
      <c r="Y26" s="350" t="s">
        <v>3629</v>
      </c>
      <c r="Z26" s="351" t="s">
        <v>3630</v>
      </c>
      <c r="AA26" s="216" t="s">
        <v>5294</v>
      </c>
      <c r="AB26" s="350" t="s">
        <v>3684</v>
      </c>
      <c r="AC26" s="350" t="s">
        <v>3684</v>
      </c>
      <c r="AD26" s="350" t="s">
        <v>3629</v>
      </c>
      <c r="AE26" s="350" t="s">
        <v>3629</v>
      </c>
      <c r="AF26" s="350" t="s">
        <v>3629</v>
      </c>
      <c r="AG26" s="350" t="s">
        <v>3629</v>
      </c>
      <c r="AH26" s="350" t="s">
        <v>3629</v>
      </c>
      <c r="AI26" s="350" t="s">
        <v>3629</v>
      </c>
      <c r="AJ26" s="350" t="s">
        <v>3629</v>
      </c>
      <c r="AK26" s="350" t="s">
        <v>3684</v>
      </c>
      <c r="AL26" s="350" t="s">
        <v>3629</v>
      </c>
      <c r="AM26" s="350" t="s">
        <v>3629</v>
      </c>
      <c r="AN26" s="350" t="s">
        <v>3629</v>
      </c>
      <c r="AO26" s="350" t="s">
        <v>3629</v>
      </c>
      <c r="AP26" s="350" t="s">
        <v>3629</v>
      </c>
      <c r="AQ26" s="143" t="s">
        <v>1447</v>
      </c>
      <c r="AR26" s="216" t="s">
        <v>5693</v>
      </c>
      <c r="AS26" s="147" t="s">
        <v>5116</v>
      </c>
      <c r="AT26" s="147" t="s">
        <v>3649</v>
      </c>
      <c r="AU26" s="147" t="s">
        <v>4786</v>
      </c>
      <c r="AV26" s="228">
        <v>0</v>
      </c>
      <c r="AW26" s="228">
        <v>79</v>
      </c>
      <c r="AX26" s="228">
        <v>0</v>
      </c>
      <c r="AY26" s="228">
        <v>0</v>
      </c>
      <c r="AZ26" s="347" t="s">
        <v>3675</v>
      </c>
      <c r="BA26" s="228">
        <v>79</v>
      </c>
      <c r="BB26" s="228">
        <v>0</v>
      </c>
      <c r="BC26" s="228">
        <v>79</v>
      </c>
      <c r="BD26" s="228">
        <v>0</v>
      </c>
      <c r="BE26" s="228">
        <v>79</v>
      </c>
      <c r="BF26" s="228" t="s">
        <v>3634</v>
      </c>
      <c r="BG26" s="228" t="s">
        <v>3634</v>
      </c>
      <c r="BH26" s="228" t="s">
        <v>3634</v>
      </c>
      <c r="BI26" s="147" t="s">
        <v>5105</v>
      </c>
      <c r="BJ26" s="147" t="s">
        <v>3700</v>
      </c>
      <c r="BK26" s="147" t="s">
        <v>5701</v>
      </c>
      <c r="BL26" s="233"/>
      <c r="BM26" s="233"/>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33"/>
      <c r="DW26" s="233"/>
      <c r="DX26" s="233"/>
      <c r="DY26" s="233"/>
      <c r="DZ26" s="233"/>
      <c r="EA26" s="233"/>
      <c r="EB26" s="233"/>
    </row>
    <row r="27" spans="1:132" s="157" customFormat="1" ht="16.149999999999999" customHeight="1" x14ac:dyDescent="0.25">
      <c r="A27" s="143" t="s">
        <v>5027</v>
      </c>
      <c r="B27" s="142" t="s">
        <v>3974</v>
      </c>
      <c r="C27" s="143" t="s">
        <v>5027</v>
      </c>
      <c r="D27" s="230" t="s">
        <v>5024</v>
      </c>
      <c r="E27" s="230" t="s">
        <v>892</v>
      </c>
      <c r="F27" s="147" t="s">
        <v>8317</v>
      </c>
      <c r="G27" s="253">
        <v>3.08</v>
      </c>
      <c r="H27" s="143" t="s">
        <v>5029</v>
      </c>
      <c r="I27" s="143" t="s">
        <v>4791</v>
      </c>
      <c r="J27" s="147" t="s">
        <v>4390</v>
      </c>
      <c r="K27" s="142" t="s">
        <v>5031</v>
      </c>
      <c r="L27" s="147" t="s">
        <v>4111</v>
      </c>
      <c r="M27" s="216" t="s">
        <v>4791</v>
      </c>
      <c r="N27" s="147" t="s">
        <v>5034</v>
      </c>
      <c r="O27" s="142" t="s">
        <v>3672</v>
      </c>
      <c r="P27" s="195" t="s">
        <v>1433</v>
      </c>
      <c r="Q27" s="350" t="s">
        <v>3629</v>
      </c>
      <c r="R27" s="350" t="s">
        <v>3629</v>
      </c>
      <c r="S27" s="350" t="s">
        <v>3629</v>
      </c>
      <c r="T27" s="350" t="s">
        <v>3629</v>
      </c>
      <c r="U27" s="350" t="s">
        <v>3629</v>
      </c>
      <c r="V27" s="350" t="s">
        <v>3629</v>
      </c>
      <c r="W27" s="350" t="s">
        <v>3629</v>
      </c>
      <c r="X27" s="350" t="s">
        <v>3629</v>
      </c>
      <c r="Y27" s="350" t="s">
        <v>3629</v>
      </c>
      <c r="Z27" s="351" t="s">
        <v>3630</v>
      </c>
      <c r="AA27" s="216" t="s">
        <v>3664</v>
      </c>
      <c r="AB27" s="350" t="s">
        <v>3684</v>
      </c>
      <c r="AC27" s="350" t="s">
        <v>3684</v>
      </c>
      <c r="AD27" s="350" t="s">
        <v>3629</v>
      </c>
      <c r="AE27" s="350" t="s">
        <v>3629</v>
      </c>
      <c r="AF27" s="350" t="s">
        <v>3629</v>
      </c>
      <c r="AG27" s="350" t="s">
        <v>3629</v>
      </c>
      <c r="AH27" s="350" t="s">
        <v>3629</v>
      </c>
      <c r="AI27" s="350" t="s">
        <v>3629</v>
      </c>
      <c r="AJ27" s="350" t="s">
        <v>3629</v>
      </c>
      <c r="AK27" s="350" t="s">
        <v>3629</v>
      </c>
      <c r="AL27" s="350" t="s">
        <v>3629</v>
      </c>
      <c r="AM27" s="350" t="s">
        <v>3629</v>
      </c>
      <c r="AN27" s="350" t="s">
        <v>3629</v>
      </c>
      <c r="AO27" s="350" t="s">
        <v>3629</v>
      </c>
      <c r="AP27" s="350" t="s">
        <v>3629</v>
      </c>
      <c r="AQ27" s="143" t="s">
        <v>1447</v>
      </c>
      <c r="AR27" s="216" t="s">
        <v>5693</v>
      </c>
      <c r="AS27" s="147" t="s">
        <v>5116</v>
      </c>
      <c r="AT27" s="147" t="s">
        <v>3649</v>
      </c>
      <c r="AU27" s="147" t="s">
        <v>4786</v>
      </c>
      <c r="AV27" s="228">
        <v>0</v>
      </c>
      <c r="AW27" s="228">
        <v>162.37760000000003</v>
      </c>
      <c r="AX27" s="228">
        <v>0</v>
      </c>
      <c r="AY27" s="228">
        <v>0</v>
      </c>
      <c r="AZ27" s="347" t="s">
        <v>3675</v>
      </c>
      <c r="BA27" s="228">
        <v>162.37760000000003</v>
      </c>
      <c r="BB27" s="231">
        <v>0</v>
      </c>
      <c r="BC27" s="231">
        <v>162.37760000000003</v>
      </c>
      <c r="BD27" s="231">
        <v>0</v>
      </c>
      <c r="BE27" s="231">
        <v>162.37760000000003</v>
      </c>
      <c r="BF27" s="231" t="s">
        <v>3634</v>
      </c>
      <c r="BG27" s="231" t="s">
        <v>3634</v>
      </c>
      <c r="BH27" s="231" t="s">
        <v>3634</v>
      </c>
      <c r="BI27" s="147" t="s">
        <v>8102</v>
      </c>
      <c r="BJ27" s="147" t="s">
        <v>3700</v>
      </c>
      <c r="BK27" s="147" t="s">
        <v>5701</v>
      </c>
      <c r="BL27" s="233"/>
      <c r="BM27" s="233"/>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33"/>
      <c r="DW27" s="233"/>
      <c r="DX27" s="233"/>
      <c r="DY27" s="233"/>
      <c r="DZ27" s="233"/>
      <c r="EA27" s="233"/>
      <c r="EB27" s="233"/>
    </row>
    <row r="28" spans="1:132" s="157" customFormat="1" ht="16.149999999999999" customHeight="1" x14ac:dyDescent="0.25">
      <c r="A28" s="142" t="s">
        <v>92</v>
      </c>
      <c r="B28" s="142" t="s">
        <v>527</v>
      </c>
      <c r="C28" s="142" t="s">
        <v>566</v>
      </c>
      <c r="D28" s="230" t="s">
        <v>1222</v>
      </c>
      <c r="E28" s="147" t="s">
        <v>890</v>
      </c>
      <c r="F28" s="147" t="s">
        <v>8257</v>
      </c>
      <c r="G28" s="253">
        <v>3.04</v>
      </c>
      <c r="H28" s="142" t="s">
        <v>3837</v>
      </c>
      <c r="I28" s="142" t="s">
        <v>3661</v>
      </c>
      <c r="J28" s="147" t="s">
        <v>3820</v>
      </c>
      <c r="K28" s="142" t="s">
        <v>3730</v>
      </c>
      <c r="L28" s="147" t="s">
        <v>3832</v>
      </c>
      <c r="M28" s="147" t="s">
        <v>3787</v>
      </c>
      <c r="N28" s="147" t="s">
        <v>3626</v>
      </c>
      <c r="O28" s="142" t="s">
        <v>3671</v>
      </c>
      <c r="P28" s="351" t="s">
        <v>1429</v>
      </c>
      <c r="Q28" s="350" t="s">
        <v>3629</v>
      </c>
      <c r="R28" s="350" t="s">
        <v>3629</v>
      </c>
      <c r="S28" s="350" t="s">
        <v>3629</v>
      </c>
      <c r="T28" s="350" t="s">
        <v>3629</v>
      </c>
      <c r="U28" s="350" t="s">
        <v>3629</v>
      </c>
      <c r="V28" s="350" t="s">
        <v>3629</v>
      </c>
      <c r="W28" s="350" t="s">
        <v>3629</v>
      </c>
      <c r="X28" s="350" t="s">
        <v>3629</v>
      </c>
      <c r="Y28" s="350" t="s">
        <v>3629</v>
      </c>
      <c r="Z28" s="351" t="s">
        <v>3630</v>
      </c>
      <c r="AA28" s="147" t="s">
        <v>3664</v>
      </c>
      <c r="AB28" s="350" t="s">
        <v>3684</v>
      </c>
      <c r="AC28" s="350" t="s">
        <v>3684</v>
      </c>
      <c r="AD28" s="350" t="s">
        <v>3629</v>
      </c>
      <c r="AE28" s="350" t="s">
        <v>3629</v>
      </c>
      <c r="AF28" s="350" t="s">
        <v>3629</v>
      </c>
      <c r="AG28" s="350" t="s">
        <v>3629</v>
      </c>
      <c r="AH28" s="350" t="s">
        <v>3629</v>
      </c>
      <c r="AI28" s="350" t="s">
        <v>3629</v>
      </c>
      <c r="AJ28" s="350" t="s">
        <v>3629</v>
      </c>
      <c r="AK28" s="350" t="s">
        <v>3629</v>
      </c>
      <c r="AL28" s="350" t="s">
        <v>3629</v>
      </c>
      <c r="AM28" s="350" t="s">
        <v>3629</v>
      </c>
      <c r="AN28" s="350" t="s">
        <v>3629</v>
      </c>
      <c r="AO28" s="350" t="s">
        <v>3629</v>
      </c>
      <c r="AP28" s="350" t="s">
        <v>3629</v>
      </c>
      <c r="AQ28" s="143" t="s">
        <v>3713</v>
      </c>
      <c r="AR28" s="147" t="s">
        <v>3836</v>
      </c>
      <c r="AS28" s="147" t="s">
        <v>3825</v>
      </c>
      <c r="AT28" s="147" t="s">
        <v>3834</v>
      </c>
      <c r="AU28" s="147" t="s">
        <v>3840</v>
      </c>
      <c r="AV28" s="228">
        <v>0</v>
      </c>
      <c r="AW28" s="228">
        <v>394.51904000000002</v>
      </c>
      <c r="AX28" s="228">
        <v>0</v>
      </c>
      <c r="AY28" s="228">
        <v>0</v>
      </c>
      <c r="AZ28" s="143" t="s">
        <v>3677</v>
      </c>
      <c r="BA28" s="228">
        <v>394.51904000000002</v>
      </c>
      <c r="BB28" s="228">
        <v>0</v>
      </c>
      <c r="BC28" s="228">
        <v>394.51904000000002</v>
      </c>
      <c r="BD28" s="228">
        <v>0</v>
      </c>
      <c r="BE28" s="228">
        <v>394.51904000000002</v>
      </c>
      <c r="BF28" s="231" t="s">
        <v>3634</v>
      </c>
      <c r="BG28" s="231" t="s">
        <v>3634</v>
      </c>
      <c r="BH28" s="231" t="s">
        <v>3634</v>
      </c>
      <c r="BI28" s="193" t="s">
        <v>4754</v>
      </c>
      <c r="BJ28" s="147" t="s">
        <v>3700</v>
      </c>
      <c r="BK28" s="147" t="s">
        <v>4618</v>
      </c>
      <c r="BL28" s="233"/>
      <c r="BM28" s="233"/>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33"/>
      <c r="DW28" s="233"/>
      <c r="DX28" s="233"/>
      <c r="DY28" s="233"/>
      <c r="DZ28" s="233"/>
      <c r="EA28" s="233"/>
      <c r="EB28" s="233"/>
    </row>
    <row r="29" spans="1:132" s="157" customFormat="1" ht="16.149999999999999" customHeight="1" x14ac:dyDescent="0.25">
      <c r="A29" s="142" t="s">
        <v>97</v>
      </c>
      <c r="B29" s="142" t="s">
        <v>527</v>
      </c>
      <c r="C29" s="142" t="s">
        <v>569</v>
      </c>
      <c r="D29" s="230" t="s">
        <v>1227</v>
      </c>
      <c r="E29" s="147" t="s">
        <v>894</v>
      </c>
      <c r="F29" s="147" t="s">
        <v>8257</v>
      </c>
      <c r="G29" s="253">
        <v>2.62</v>
      </c>
      <c r="H29" s="142" t="s">
        <v>3899</v>
      </c>
      <c r="I29" s="142" t="s">
        <v>3661</v>
      </c>
      <c r="J29" s="147" t="s">
        <v>3900</v>
      </c>
      <c r="K29" s="142" t="s">
        <v>3901</v>
      </c>
      <c r="L29" s="147" t="s">
        <v>3832</v>
      </c>
      <c r="M29" s="147" t="s">
        <v>3787</v>
      </c>
      <c r="N29" s="147" t="s">
        <v>3626</v>
      </c>
      <c r="O29" s="142" t="s">
        <v>4675</v>
      </c>
      <c r="P29" s="351" t="s">
        <v>1429</v>
      </c>
      <c r="Q29" s="350" t="s">
        <v>3629</v>
      </c>
      <c r="R29" s="350" t="s">
        <v>3629</v>
      </c>
      <c r="S29" s="350" t="s">
        <v>3629</v>
      </c>
      <c r="T29" s="350" t="s">
        <v>3629</v>
      </c>
      <c r="U29" s="350" t="s">
        <v>3629</v>
      </c>
      <c r="V29" s="350" t="s">
        <v>3629</v>
      </c>
      <c r="W29" s="350" t="s">
        <v>3629</v>
      </c>
      <c r="X29" s="350" t="s">
        <v>3629</v>
      </c>
      <c r="Y29" s="350" t="s">
        <v>3629</v>
      </c>
      <c r="Z29" s="351" t="s">
        <v>3630</v>
      </c>
      <c r="AA29" s="147" t="s">
        <v>3664</v>
      </c>
      <c r="AB29" s="350" t="s">
        <v>3684</v>
      </c>
      <c r="AC29" s="350" t="s">
        <v>3684</v>
      </c>
      <c r="AD29" s="350" t="s">
        <v>3629</v>
      </c>
      <c r="AE29" s="350" t="s">
        <v>3629</v>
      </c>
      <c r="AF29" s="350" t="s">
        <v>3629</v>
      </c>
      <c r="AG29" s="350" t="s">
        <v>3629</v>
      </c>
      <c r="AH29" s="350" t="s">
        <v>3629</v>
      </c>
      <c r="AI29" s="350" t="s">
        <v>3629</v>
      </c>
      <c r="AJ29" s="350" t="s">
        <v>3629</v>
      </c>
      <c r="AK29" s="350" t="s">
        <v>3629</v>
      </c>
      <c r="AL29" s="350" t="s">
        <v>3629</v>
      </c>
      <c r="AM29" s="350" t="s">
        <v>3629</v>
      </c>
      <c r="AN29" s="350" t="s">
        <v>3629</v>
      </c>
      <c r="AO29" s="350" t="s">
        <v>3629</v>
      </c>
      <c r="AP29" s="350" t="s">
        <v>3629</v>
      </c>
      <c r="AQ29" s="143" t="s">
        <v>3713</v>
      </c>
      <c r="AR29" s="147" t="s">
        <v>3836</v>
      </c>
      <c r="AS29" s="147" t="s">
        <v>3825</v>
      </c>
      <c r="AT29" s="147" t="s">
        <v>3824</v>
      </c>
      <c r="AU29" s="147" t="s">
        <v>3840</v>
      </c>
      <c r="AV29" s="228">
        <v>0</v>
      </c>
      <c r="AW29" s="228">
        <v>0</v>
      </c>
      <c r="AX29" s="228">
        <v>340</v>
      </c>
      <c r="AY29" s="228">
        <v>0</v>
      </c>
      <c r="AZ29" s="143" t="s">
        <v>3677</v>
      </c>
      <c r="BA29" s="228">
        <v>340</v>
      </c>
      <c r="BB29" s="228">
        <v>0</v>
      </c>
      <c r="BC29" s="228">
        <v>340</v>
      </c>
      <c r="BD29" s="228">
        <v>0</v>
      </c>
      <c r="BE29" s="228">
        <v>340</v>
      </c>
      <c r="BF29" s="231" t="s">
        <v>3634</v>
      </c>
      <c r="BG29" s="231" t="s">
        <v>3634</v>
      </c>
      <c r="BH29" s="231" t="s">
        <v>3634</v>
      </c>
      <c r="BI29" s="193" t="s">
        <v>4755</v>
      </c>
      <c r="BJ29" s="147" t="s">
        <v>3700</v>
      </c>
      <c r="BK29" s="147" t="s">
        <v>4618</v>
      </c>
      <c r="BL29" s="233"/>
      <c r="BM29" s="233"/>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33"/>
      <c r="DW29" s="233"/>
      <c r="DX29" s="233"/>
      <c r="DY29" s="233"/>
      <c r="DZ29" s="233"/>
      <c r="EA29" s="233"/>
      <c r="EB29" s="233"/>
    </row>
    <row r="30" spans="1:132" s="157" customFormat="1" ht="16.149999999999999" customHeight="1" x14ac:dyDescent="0.25">
      <c r="A30" s="142" t="s">
        <v>98</v>
      </c>
      <c r="B30" s="142" t="s">
        <v>527</v>
      </c>
      <c r="C30" s="142" t="s">
        <v>570</v>
      </c>
      <c r="D30" s="230" t="s">
        <v>1228</v>
      </c>
      <c r="E30" s="147" t="s">
        <v>3634</v>
      </c>
      <c r="F30" s="147" t="s">
        <v>8257</v>
      </c>
      <c r="G30" s="253">
        <v>1.7</v>
      </c>
      <c r="H30" s="142" t="s">
        <v>3902</v>
      </c>
      <c r="I30" s="142" t="s">
        <v>3661</v>
      </c>
      <c r="J30" s="147" t="s">
        <v>3784</v>
      </c>
      <c r="K30" s="142" t="s">
        <v>3808</v>
      </c>
      <c r="L30" s="147" t="s">
        <v>3785</v>
      </c>
      <c r="M30" s="147" t="s">
        <v>3787</v>
      </c>
      <c r="N30" s="147" t="s">
        <v>3626</v>
      </c>
      <c r="O30" s="142" t="s">
        <v>4675</v>
      </c>
      <c r="P30" s="351" t="s">
        <v>1429</v>
      </c>
      <c r="Q30" s="350" t="s">
        <v>3629</v>
      </c>
      <c r="R30" s="350" t="s">
        <v>3629</v>
      </c>
      <c r="S30" s="350" t="s">
        <v>3629</v>
      </c>
      <c r="T30" s="350" t="s">
        <v>3629</v>
      </c>
      <c r="U30" s="350" t="s">
        <v>3629</v>
      </c>
      <c r="V30" s="350" t="s">
        <v>3629</v>
      </c>
      <c r="W30" s="350" t="s">
        <v>3629</v>
      </c>
      <c r="X30" s="350" t="s">
        <v>3629</v>
      </c>
      <c r="Y30" s="350" t="s">
        <v>3629</v>
      </c>
      <c r="Z30" s="351" t="s">
        <v>3630</v>
      </c>
      <c r="AA30" s="147" t="s">
        <v>3664</v>
      </c>
      <c r="AB30" s="350" t="s">
        <v>3684</v>
      </c>
      <c r="AC30" s="350" t="s">
        <v>3684</v>
      </c>
      <c r="AD30" s="350" t="s">
        <v>3629</v>
      </c>
      <c r="AE30" s="350" t="s">
        <v>3629</v>
      </c>
      <c r="AF30" s="350" t="s">
        <v>3629</v>
      </c>
      <c r="AG30" s="350" t="s">
        <v>3629</v>
      </c>
      <c r="AH30" s="350" t="s">
        <v>3629</v>
      </c>
      <c r="AI30" s="350" t="s">
        <v>3629</v>
      </c>
      <c r="AJ30" s="350" t="s">
        <v>3629</v>
      </c>
      <c r="AK30" s="350" t="s">
        <v>3629</v>
      </c>
      <c r="AL30" s="350" t="s">
        <v>3629</v>
      </c>
      <c r="AM30" s="350" t="s">
        <v>3629</v>
      </c>
      <c r="AN30" s="350" t="s">
        <v>3629</v>
      </c>
      <c r="AO30" s="350" t="s">
        <v>3629</v>
      </c>
      <c r="AP30" s="350" t="s">
        <v>3629</v>
      </c>
      <c r="AQ30" s="143" t="s">
        <v>3713</v>
      </c>
      <c r="AR30" s="147" t="s">
        <v>3904</v>
      </c>
      <c r="AS30" s="147" t="s">
        <v>3825</v>
      </c>
      <c r="AT30" s="147" t="s">
        <v>3649</v>
      </c>
      <c r="AU30" s="147" t="s">
        <v>3649</v>
      </c>
      <c r="AV30" s="228">
        <v>0</v>
      </c>
      <c r="AW30" s="228">
        <v>0</v>
      </c>
      <c r="AX30" s="228">
        <v>160</v>
      </c>
      <c r="AY30" s="228">
        <v>0</v>
      </c>
      <c r="AZ30" s="143" t="s">
        <v>3675</v>
      </c>
      <c r="BA30" s="228">
        <v>160</v>
      </c>
      <c r="BB30" s="228">
        <v>0</v>
      </c>
      <c r="BC30" s="228">
        <v>160</v>
      </c>
      <c r="BD30" s="228">
        <v>0</v>
      </c>
      <c r="BE30" s="228">
        <v>160</v>
      </c>
      <c r="BF30" s="231" t="s">
        <v>3634</v>
      </c>
      <c r="BG30" s="231" t="s">
        <v>3634</v>
      </c>
      <c r="BH30" s="231" t="s">
        <v>3634</v>
      </c>
      <c r="BI30" s="193" t="s">
        <v>4756</v>
      </c>
      <c r="BJ30" s="147" t="s">
        <v>3700</v>
      </c>
      <c r="BK30" s="147" t="s">
        <v>4622</v>
      </c>
      <c r="BL30" s="233"/>
      <c r="BM30" s="233"/>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33"/>
      <c r="DW30" s="233"/>
      <c r="DX30" s="233"/>
      <c r="DY30" s="233"/>
      <c r="DZ30" s="233"/>
      <c r="EA30" s="233"/>
      <c r="EB30" s="233"/>
    </row>
    <row r="31" spans="1:132" s="157" customFormat="1" ht="16.149999999999999" customHeight="1" x14ac:dyDescent="0.25">
      <c r="A31" s="142" t="s">
        <v>99</v>
      </c>
      <c r="B31" s="142" t="s">
        <v>527</v>
      </c>
      <c r="C31" s="142" t="s">
        <v>571</v>
      </c>
      <c r="D31" s="230" t="s">
        <v>1229</v>
      </c>
      <c r="E31" s="147" t="s">
        <v>3634</v>
      </c>
      <c r="F31" s="147" t="s">
        <v>8257</v>
      </c>
      <c r="G31" s="253">
        <v>2.15</v>
      </c>
      <c r="H31" s="142" t="s">
        <v>3902</v>
      </c>
      <c r="I31" s="142" t="s">
        <v>3661</v>
      </c>
      <c r="J31" s="147" t="s">
        <v>3784</v>
      </c>
      <c r="K31" s="142" t="s">
        <v>3808</v>
      </c>
      <c r="L31" s="147" t="s">
        <v>3785</v>
      </c>
      <c r="M31" s="147" t="s">
        <v>3787</v>
      </c>
      <c r="N31" s="147" t="s">
        <v>3626</v>
      </c>
      <c r="O31" s="142" t="s">
        <v>4675</v>
      </c>
      <c r="P31" s="351" t="s">
        <v>1429</v>
      </c>
      <c r="Q31" s="350" t="s">
        <v>3629</v>
      </c>
      <c r="R31" s="350" t="s">
        <v>3629</v>
      </c>
      <c r="S31" s="350" t="s">
        <v>3629</v>
      </c>
      <c r="T31" s="350" t="s">
        <v>3629</v>
      </c>
      <c r="U31" s="350" t="s">
        <v>3629</v>
      </c>
      <c r="V31" s="350" t="s">
        <v>3629</v>
      </c>
      <c r="W31" s="350" t="s">
        <v>3629</v>
      </c>
      <c r="X31" s="350" t="s">
        <v>3629</v>
      </c>
      <c r="Y31" s="350" t="s">
        <v>3629</v>
      </c>
      <c r="Z31" s="351" t="s">
        <v>3630</v>
      </c>
      <c r="AA31" s="147" t="s">
        <v>3664</v>
      </c>
      <c r="AB31" s="350" t="s">
        <v>3629</v>
      </c>
      <c r="AC31" s="350" t="s">
        <v>3684</v>
      </c>
      <c r="AD31" s="350" t="s">
        <v>3629</v>
      </c>
      <c r="AE31" s="350" t="s">
        <v>3629</v>
      </c>
      <c r="AF31" s="350" t="s">
        <v>3629</v>
      </c>
      <c r="AG31" s="350" t="s">
        <v>3629</v>
      </c>
      <c r="AH31" s="350" t="s">
        <v>3629</v>
      </c>
      <c r="AI31" s="350" t="s">
        <v>3629</v>
      </c>
      <c r="AJ31" s="350" t="s">
        <v>3629</v>
      </c>
      <c r="AK31" s="350" t="s">
        <v>3629</v>
      </c>
      <c r="AL31" s="350" t="s">
        <v>3629</v>
      </c>
      <c r="AM31" s="350" t="s">
        <v>3629</v>
      </c>
      <c r="AN31" s="350" t="s">
        <v>3629</v>
      </c>
      <c r="AO31" s="350" t="s">
        <v>3629</v>
      </c>
      <c r="AP31" s="350" t="s">
        <v>3629</v>
      </c>
      <c r="AQ31" s="143" t="s">
        <v>3713</v>
      </c>
      <c r="AR31" s="147" t="s">
        <v>4623</v>
      </c>
      <c r="AS31" s="147" t="s">
        <v>3825</v>
      </c>
      <c r="AT31" s="147" t="s">
        <v>3649</v>
      </c>
      <c r="AU31" s="147" t="s">
        <v>3649</v>
      </c>
      <c r="AV31" s="228">
        <v>0</v>
      </c>
      <c r="AW31" s="228">
        <v>0</v>
      </c>
      <c r="AX31" s="228">
        <v>398.73039999999997</v>
      </c>
      <c r="AY31" s="228">
        <v>0</v>
      </c>
      <c r="AZ31" s="143" t="s">
        <v>3675</v>
      </c>
      <c r="BA31" s="228">
        <v>398.73039999999997</v>
      </c>
      <c r="BB31" s="228">
        <v>0</v>
      </c>
      <c r="BC31" s="228">
        <v>398.73039999999997</v>
      </c>
      <c r="BD31" s="228">
        <v>0</v>
      </c>
      <c r="BE31" s="228">
        <v>398.73039999999997</v>
      </c>
      <c r="BF31" s="231" t="s">
        <v>3634</v>
      </c>
      <c r="BG31" s="231" t="s">
        <v>3634</v>
      </c>
      <c r="BH31" s="231" t="s">
        <v>3634</v>
      </c>
      <c r="BI31" s="193" t="s">
        <v>4757</v>
      </c>
      <c r="BJ31" s="147" t="s">
        <v>3700</v>
      </c>
      <c r="BK31" s="147" t="s">
        <v>4622</v>
      </c>
      <c r="BL31" s="233"/>
      <c r="BM31" s="233"/>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33"/>
      <c r="DW31" s="233"/>
      <c r="DX31" s="233"/>
      <c r="DY31" s="233"/>
      <c r="DZ31" s="233"/>
      <c r="EA31" s="233"/>
      <c r="EB31" s="233"/>
    </row>
    <row r="32" spans="1:132" s="157" customFormat="1" ht="16.149999999999999" customHeight="1" x14ac:dyDescent="0.25">
      <c r="A32" s="142" t="s">
        <v>101</v>
      </c>
      <c r="B32" s="142" t="s">
        <v>527</v>
      </c>
      <c r="C32" s="142" t="s">
        <v>574</v>
      </c>
      <c r="D32" s="230" t="s">
        <v>8339</v>
      </c>
      <c r="E32" s="147" t="s">
        <v>894</v>
      </c>
      <c r="F32" s="147" t="s">
        <v>8257</v>
      </c>
      <c r="G32" s="253">
        <v>6.39</v>
      </c>
      <c r="H32" s="142" t="s">
        <v>3905</v>
      </c>
      <c r="I32" s="142" t="s">
        <v>3661</v>
      </c>
      <c r="J32" s="147" t="s">
        <v>3820</v>
      </c>
      <c r="K32" s="142" t="s">
        <v>3808</v>
      </c>
      <c r="L32" s="147" t="s">
        <v>3906</v>
      </c>
      <c r="M32" s="147" t="s">
        <v>3787</v>
      </c>
      <c r="N32" s="147" t="s">
        <v>3626</v>
      </c>
      <c r="O32" s="142" t="s">
        <v>4676</v>
      </c>
      <c r="P32" s="195" t="s">
        <v>1433</v>
      </c>
      <c r="Q32" s="350" t="s">
        <v>3629</v>
      </c>
      <c r="R32" s="350" t="s">
        <v>3629</v>
      </c>
      <c r="S32" s="350" t="s">
        <v>3629</v>
      </c>
      <c r="T32" s="350" t="s">
        <v>3629</v>
      </c>
      <c r="U32" s="350" t="s">
        <v>3629</v>
      </c>
      <c r="V32" s="350" t="s">
        <v>3629</v>
      </c>
      <c r="W32" s="350" t="s">
        <v>3629</v>
      </c>
      <c r="X32" s="350" t="s">
        <v>3629</v>
      </c>
      <c r="Y32" s="350" t="s">
        <v>3629</v>
      </c>
      <c r="Z32" s="351" t="s">
        <v>3630</v>
      </c>
      <c r="AA32" s="147" t="s">
        <v>3664</v>
      </c>
      <c r="AB32" s="350" t="s">
        <v>3684</v>
      </c>
      <c r="AC32" s="350" t="s">
        <v>3684</v>
      </c>
      <c r="AD32" s="350" t="s">
        <v>3629</v>
      </c>
      <c r="AE32" s="350" t="s">
        <v>3629</v>
      </c>
      <c r="AF32" s="350" t="s">
        <v>3629</v>
      </c>
      <c r="AG32" s="350" t="s">
        <v>3629</v>
      </c>
      <c r="AH32" s="350" t="s">
        <v>3629</v>
      </c>
      <c r="AI32" s="350" t="s">
        <v>3629</v>
      </c>
      <c r="AJ32" s="350" t="s">
        <v>3629</v>
      </c>
      <c r="AK32" s="350" t="s">
        <v>3629</v>
      </c>
      <c r="AL32" s="350" t="s">
        <v>3629</v>
      </c>
      <c r="AM32" s="350" t="s">
        <v>3629</v>
      </c>
      <c r="AN32" s="350" t="s">
        <v>3629</v>
      </c>
      <c r="AO32" s="350" t="s">
        <v>3629</v>
      </c>
      <c r="AP32" s="350" t="s">
        <v>3629</v>
      </c>
      <c r="AQ32" s="143" t="s">
        <v>3713</v>
      </c>
      <c r="AR32" s="147" t="s">
        <v>4035</v>
      </c>
      <c r="AS32" s="147" t="s">
        <v>3825</v>
      </c>
      <c r="AT32" s="147" t="s">
        <v>3871</v>
      </c>
      <c r="AU32" s="147" t="s">
        <v>3840</v>
      </c>
      <c r="AV32" s="228">
        <v>0</v>
      </c>
      <c r="AW32" s="228">
        <v>0</v>
      </c>
      <c r="AX32" s="228">
        <v>192.21120000000002</v>
      </c>
      <c r="AY32" s="228">
        <v>0</v>
      </c>
      <c r="AZ32" s="143" t="s">
        <v>3675</v>
      </c>
      <c r="BA32" s="228">
        <v>192.21120000000002</v>
      </c>
      <c r="BB32" s="228">
        <v>0</v>
      </c>
      <c r="BC32" s="228">
        <v>192.21120000000002</v>
      </c>
      <c r="BD32" s="228">
        <v>0</v>
      </c>
      <c r="BE32" s="228">
        <v>192.21120000000002</v>
      </c>
      <c r="BF32" s="231" t="s">
        <v>3634</v>
      </c>
      <c r="BG32" s="231" t="s">
        <v>3634</v>
      </c>
      <c r="BH32" s="231" t="s">
        <v>3634</v>
      </c>
      <c r="BI32" s="193" t="s">
        <v>4758</v>
      </c>
      <c r="BJ32" s="147" t="s">
        <v>3700</v>
      </c>
      <c r="BK32" s="147" t="s">
        <v>4622</v>
      </c>
      <c r="BL32" s="233"/>
      <c r="BM32" s="233"/>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33"/>
      <c r="DW32" s="233"/>
      <c r="DX32" s="233"/>
      <c r="DY32" s="233"/>
      <c r="DZ32" s="233"/>
      <c r="EA32" s="233"/>
      <c r="EB32" s="233"/>
    </row>
    <row r="33" spans="1:132" s="157" customFormat="1" ht="16.149999999999999" customHeight="1" x14ac:dyDescent="0.25">
      <c r="A33" s="142" t="s">
        <v>8341</v>
      </c>
      <c r="B33" s="142" t="s">
        <v>527</v>
      </c>
      <c r="C33" s="142" t="s">
        <v>8341</v>
      </c>
      <c r="D33" s="230" t="s">
        <v>8340</v>
      </c>
      <c r="E33" s="147" t="s">
        <v>894</v>
      </c>
      <c r="F33" s="147" t="s">
        <v>8257</v>
      </c>
      <c r="G33" s="253">
        <v>5.92</v>
      </c>
      <c r="H33" s="142" t="s">
        <v>3905</v>
      </c>
      <c r="I33" s="142" t="s">
        <v>3661</v>
      </c>
      <c r="J33" s="147" t="s">
        <v>3820</v>
      </c>
      <c r="K33" s="142" t="s">
        <v>3808</v>
      </c>
      <c r="L33" s="147" t="s">
        <v>3906</v>
      </c>
      <c r="M33" s="147" t="s">
        <v>3787</v>
      </c>
      <c r="N33" s="147" t="s">
        <v>3626</v>
      </c>
      <c r="O33" s="142" t="s">
        <v>4676</v>
      </c>
      <c r="P33" s="351" t="s">
        <v>1429</v>
      </c>
      <c r="Q33" s="350" t="s">
        <v>3629</v>
      </c>
      <c r="R33" s="350" t="s">
        <v>3629</v>
      </c>
      <c r="S33" s="350" t="s">
        <v>3629</v>
      </c>
      <c r="T33" s="350" t="s">
        <v>3629</v>
      </c>
      <c r="U33" s="350" t="s">
        <v>3629</v>
      </c>
      <c r="V33" s="350" t="s">
        <v>3629</v>
      </c>
      <c r="W33" s="350" t="s">
        <v>3629</v>
      </c>
      <c r="X33" s="350" t="s">
        <v>3629</v>
      </c>
      <c r="Y33" s="350" t="s">
        <v>3629</v>
      </c>
      <c r="Z33" s="351" t="s">
        <v>3630</v>
      </c>
      <c r="AA33" s="147" t="s">
        <v>3664</v>
      </c>
      <c r="AB33" s="350" t="s">
        <v>3684</v>
      </c>
      <c r="AC33" s="350" t="s">
        <v>3684</v>
      </c>
      <c r="AD33" s="350" t="s">
        <v>3629</v>
      </c>
      <c r="AE33" s="350" t="s">
        <v>3629</v>
      </c>
      <c r="AF33" s="350" t="s">
        <v>3629</v>
      </c>
      <c r="AG33" s="350" t="s">
        <v>3629</v>
      </c>
      <c r="AH33" s="350" t="s">
        <v>3629</v>
      </c>
      <c r="AI33" s="350" t="s">
        <v>3629</v>
      </c>
      <c r="AJ33" s="350" t="s">
        <v>3629</v>
      </c>
      <c r="AK33" s="350" t="s">
        <v>3629</v>
      </c>
      <c r="AL33" s="350" t="s">
        <v>3629</v>
      </c>
      <c r="AM33" s="350" t="s">
        <v>3629</v>
      </c>
      <c r="AN33" s="350" t="s">
        <v>3629</v>
      </c>
      <c r="AO33" s="350" t="s">
        <v>3629</v>
      </c>
      <c r="AP33" s="350" t="s">
        <v>3629</v>
      </c>
      <c r="AQ33" s="143" t="s">
        <v>3713</v>
      </c>
      <c r="AR33" s="147" t="s">
        <v>4035</v>
      </c>
      <c r="AS33" s="147" t="s">
        <v>3825</v>
      </c>
      <c r="AT33" s="147" t="s">
        <v>3871</v>
      </c>
      <c r="AU33" s="147" t="s">
        <v>3840</v>
      </c>
      <c r="AV33" s="228">
        <v>0</v>
      </c>
      <c r="AW33" s="228">
        <v>0</v>
      </c>
      <c r="AX33" s="228">
        <v>280</v>
      </c>
      <c r="AY33" s="228">
        <v>0</v>
      </c>
      <c r="AZ33" s="143" t="s">
        <v>3675</v>
      </c>
      <c r="BA33" s="228">
        <v>280</v>
      </c>
      <c r="BB33" s="228">
        <v>0</v>
      </c>
      <c r="BC33" s="228">
        <v>280</v>
      </c>
      <c r="BD33" s="228">
        <v>0</v>
      </c>
      <c r="BE33" s="228">
        <v>280</v>
      </c>
      <c r="BF33" s="231" t="s">
        <v>3634</v>
      </c>
      <c r="BG33" s="231" t="s">
        <v>3634</v>
      </c>
      <c r="BH33" s="231" t="s">
        <v>3634</v>
      </c>
      <c r="BI33" s="193" t="s">
        <v>4758</v>
      </c>
      <c r="BJ33" s="147" t="s">
        <v>3700</v>
      </c>
      <c r="BK33" s="147" t="s">
        <v>4622</v>
      </c>
      <c r="BL33" s="233"/>
      <c r="BM33" s="233"/>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33"/>
      <c r="DW33" s="233"/>
      <c r="DX33" s="233"/>
      <c r="DY33" s="233"/>
      <c r="DZ33" s="233"/>
      <c r="EA33" s="233"/>
      <c r="EB33" s="233"/>
    </row>
    <row r="34" spans="1:132" s="157" customFormat="1" ht="16.149999999999999" customHeight="1" x14ac:dyDescent="0.25">
      <c r="A34" s="142" t="s">
        <v>102</v>
      </c>
      <c r="B34" s="142" t="s">
        <v>527</v>
      </c>
      <c r="C34" s="142" t="s">
        <v>575</v>
      </c>
      <c r="D34" s="230" t="s">
        <v>1232</v>
      </c>
      <c r="E34" s="147" t="s">
        <v>895</v>
      </c>
      <c r="F34" s="147" t="s">
        <v>8257</v>
      </c>
      <c r="G34" s="253">
        <v>1.7</v>
      </c>
      <c r="H34" s="142" t="s">
        <v>3725</v>
      </c>
      <c r="I34" s="142" t="s">
        <v>3661</v>
      </c>
      <c r="J34" s="147" t="s">
        <v>3820</v>
      </c>
      <c r="K34" s="142" t="s">
        <v>3808</v>
      </c>
      <c r="L34" s="147" t="s">
        <v>3785</v>
      </c>
      <c r="M34" s="147" t="s">
        <v>3787</v>
      </c>
      <c r="N34" s="147" t="s">
        <v>3626</v>
      </c>
      <c r="O34" s="142" t="s">
        <v>3672</v>
      </c>
      <c r="P34" s="351" t="s">
        <v>1429</v>
      </c>
      <c r="Q34" s="350" t="s">
        <v>3629</v>
      </c>
      <c r="R34" s="350" t="s">
        <v>3629</v>
      </c>
      <c r="S34" s="350" t="s">
        <v>3629</v>
      </c>
      <c r="T34" s="350" t="s">
        <v>3629</v>
      </c>
      <c r="U34" s="350" t="s">
        <v>3629</v>
      </c>
      <c r="V34" s="350" t="s">
        <v>3629</v>
      </c>
      <c r="W34" s="350" t="s">
        <v>3629</v>
      </c>
      <c r="X34" s="350" t="s">
        <v>3629</v>
      </c>
      <c r="Y34" s="350" t="s">
        <v>3629</v>
      </c>
      <c r="Z34" s="351" t="s">
        <v>3630</v>
      </c>
      <c r="AA34" s="147" t="s">
        <v>3664</v>
      </c>
      <c r="AB34" s="350" t="s">
        <v>3684</v>
      </c>
      <c r="AC34" s="350" t="s">
        <v>3684</v>
      </c>
      <c r="AD34" s="350" t="s">
        <v>3629</v>
      </c>
      <c r="AE34" s="350" t="s">
        <v>3629</v>
      </c>
      <c r="AF34" s="350" t="s">
        <v>3629</v>
      </c>
      <c r="AG34" s="350" t="s">
        <v>3629</v>
      </c>
      <c r="AH34" s="350" t="s">
        <v>3629</v>
      </c>
      <c r="AI34" s="350" t="s">
        <v>3629</v>
      </c>
      <c r="AJ34" s="350" t="s">
        <v>3629</v>
      </c>
      <c r="AK34" s="350" t="s">
        <v>3629</v>
      </c>
      <c r="AL34" s="350" t="s">
        <v>3629</v>
      </c>
      <c r="AM34" s="350" t="s">
        <v>3629</v>
      </c>
      <c r="AN34" s="350" t="s">
        <v>3629</v>
      </c>
      <c r="AO34" s="350" t="s">
        <v>3629</v>
      </c>
      <c r="AP34" s="350" t="s">
        <v>3629</v>
      </c>
      <c r="AQ34" s="143" t="s">
        <v>3713</v>
      </c>
      <c r="AR34" s="147" t="s">
        <v>4035</v>
      </c>
      <c r="AS34" s="147" t="s">
        <v>3825</v>
      </c>
      <c r="AT34" s="147" t="s">
        <v>3871</v>
      </c>
      <c r="AU34" s="147" t="s">
        <v>3840</v>
      </c>
      <c r="AV34" s="228">
        <v>0</v>
      </c>
      <c r="AW34" s="228">
        <v>0</v>
      </c>
      <c r="AX34" s="228">
        <v>112.608</v>
      </c>
      <c r="AY34" s="228">
        <v>0</v>
      </c>
      <c r="AZ34" s="143" t="s">
        <v>3675</v>
      </c>
      <c r="BA34" s="228">
        <v>112.608</v>
      </c>
      <c r="BB34" s="228">
        <v>0</v>
      </c>
      <c r="BC34" s="228">
        <v>112.608</v>
      </c>
      <c r="BD34" s="228">
        <v>0</v>
      </c>
      <c r="BE34" s="228">
        <v>112.608</v>
      </c>
      <c r="BF34" s="231" t="s">
        <v>3634</v>
      </c>
      <c r="BG34" s="231" t="s">
        <v>3634</v>
      </c>
      <c r="BH34" s="231" t="s">
        <v>3634</v>
      </c>
      <c r="BI34" s="193" t="s">
        <v>4759</v>
      </c>
      <c r="BJ34" s="147" t="s">
        <v>3700</v>
      </c>
      <c r="BK34" s="147" t="s">
        <v>4622</v>
      </c>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row>
    <row r="35" spans="1:132" s="157" customFormat="1" ht="16.149999999999999" customHeight="1" x14ac:dyDescent="0.25">
      <c r="A35" s="142" t="s">
        <v>103</v>
      </c>
      <c r="B35" s="142" t="s">
        <v>527</v>
      </c>
      <c r="C35" s="142" t="s">
        <v>576</v>
      </c>
      <c r="D35" s="230" t="s">
        <v>1233</v>
      </c>
      <c r="E35" s="147" t="s">
        <v>896</v>
      </c>
      <c r="F35" s="147" t="s">
        <v>8257</v>
      </c>
      <c r="G35" s="253">
        <v>0.94</v>
      </c>
      <c r="H35" s="142" t="s">
        <v>3830</v>
      </c>
      <c r="I35" s="142" t="s">
        <v>3661</v>
      </c>
      <c r="J35" s="147" t="s">
        <v>3820</v>
      </c>
      <c r="K35" s="142" t="s">
        <v>3831</v>
      </c>
      <c r="L35" s="147" t="s">
        <v>3832</v>
      </c>
      <c r="M35" s="147" t="s">
        <v>3833</v>
      </c>
      <c r="N35" s="147" t="s">
        <v>3626</v>
      </c>
      <c r="O35" s="142" t="s">
        <v>3672</v>
      </c>
      <c r="P35" s="351" t="s">
        <v>1429</v>
      </c>
      <c r="Q35" s="350" t="s">
        <v>3629</v>
      </c>
      <c r="R35" s="350" t="s">
        <v>3629</v>
      </c>
      <c r="S35" s="350" t="s">
        <v>3629</v>
      </c>
      <c r="T35" s="350" t="s">
        <v>3629</v>
      </c>
      <c r="U35" s="350" t="s">
        <v>3629</v>
      </c>
      <c r="V35" s="350" t="s">
        <v>3629</v>
      </c>
      <c r="W35" s="350" t="s">
        <v>3629</v>
      </c>
      <c r="X35" s="350" t="s">
        <v>3629</v>
      </c>
      <c r="Y35" s="350" t="s">
        <v>3629</v>
      </c>
      <c r="Z35" s="351" t="s">
        <v>3630</v>
      </c>
      <c r="AA35" s="147" t="s">
        <v>3664</v>
      </c>
      <c r="AB35" s="350" t="s">
        <v>3684</v>
      </c>
      <c r="AC35" s="350" t="s">
        <v>3684</v>
      </c>
      <c r="AD35" s="350" t="s">
        <v>3629</v>
      </c>
      <c r="AE35" s="350" t="s">
        <v>3629</v>
      </c>
      <c r="AF35" s="350" t="s">
        <v>3629</v>
      </c>
      <c r="AG35" s="350" t="s">
        <v>3629</v>
      </c>
      <c r="AH35" s="350" t="s">
        <v>3629</v>
      </c>
      <c r="AI35" s="350" t="s">
        <v>3629</v>
      </c>
      <c r="AJ35" s="350" t="s">
        <v>3629</v>
      </c>
      <c r="AK35" s="350" t="s">
        <v>3629</v>
      </c>
      <c r="AL35" s="350" t="s">
        <v>3629</v>
      </c>
      <c r="AM35" s="350" t="s">
        <v>3629</v>
      </c>
      <c r="AN35" s="350" t="s">
        <v>3629</v>
      </c>
      <c r="AO35" s="350" t="s">
        <v>3629</v>
      </c>
      <c r="AP35" s="350" t="s">
        <v>3629</v>
      </c>
      <c r="AQ35" s="143" t="s">
        <v>3713</v>
      </c>
      <c r="AR35" s="147" t="s">
        <v>4035</v>
      </c>
      <c r="AS35" s="147" t="s">
        <v>3825</v>
      </c>
      <c r="AT35" s="147" t="s">
        <v>3834</v>
      </c>
      <c r="AU35" s="147" t="s">
        <v>3649</v>
      </c>
      <c r="AV35" s="228">
        <v>0</v>
      </c>
      <c r="AW35" s="228">
        <v>0</v>
      </c>
      <c r="AX35" s="228">
        <v>62.265599999999999</v>
      </c>
      <c r="AY35" s="228">
        <v>0</v>
      </c>
      <c r="AZ35" s="143" t="s">
        <v>3677</v>
      </c>
      <c r="BA35" s="228">
        <v>62.265599999999999</v>
      </c>
      <c r="BB35" s="228">
        <v>0</v>
      </c>
      <c r="BC35" s="228">
        <v>62.265599999999999</v>
      </c>
      <c r="BD35" s="228">
        <v>0</v>
      </c>
      <c r="BE35" s="228">
        <v>62.265599999999999</v>
      </c>
      <c r="BF35" s="231" t="s">
        <v>3634</v>
      </c>
      <c r="BG35" s="231" t="s">
        <v>3634</v>
      </c>
      <c r="BH35" s="231" t="s">
        <v>3634</v>
      </c>
      <c r="BI35" s="193" t="s">
        <v>3847</v>
      </c>
      <c r="BJ35" s="147" t="s">
        <v>3700</v>
      </c>
      <c r="BK35" s="147" t="s">
        <v>4622</v>
      </c>
      <c r="BL35" s="233"/>
      <c r="BM35" s="233"/>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33"/>
      <c r="DW35" s="233"/>
      <c r="DX35" s="233"/>
      <c r="DY35" s="233"/>
      <c r="DZ35" s="233"/>
      <c r="EA35" s="233"/>
      <c r="EB35" s="233"/>
    </row>
    <row r="36" spans="1:132" s="157" customFormat="1" ht="16.149999999999999" customHeight="1" x14ac:dyDescent="0.25">
      <c r="A36" s="142" t="s">
        <v>91</v>
      </c>
      <c r="B36" s="142" t="s">
        <v>527</v>
      </c>
      <c r="C36" s="142" t="s">
        <v>565</v>
      </c>
      <c r="D36" s="230" t="s">
        <v>1221</v>
      </c>
      <c r="E36" s="147" t="s">
        <v>889</v>
      </c>
      <c r="F36" s="147" t="s">
        <v>8257</v>
      </c>
      <c r="G36" s="253">
        <v>0.51</v>
      </c>
      <c r="H36" s="142" t="s">
        <v>3835</v>
      </c>
      <c r="I36" s="142" t="s">
        <v>3661</v>
      </c>
      <c r="J36" s="147" t="s">
        <v>3820</v>
      </c>
      <c r="K36" s="142" t="s">
        <v>3730</v>
      </c>
      <c r="L36" s="147" t="s">
        <v>3832</v>
      </c>
      <c r="M36" s="147" t="s">
        <v>3787</v>
      </c>
      <c r="N36" s="147" t="s">
        <v>3823</v>
      </c>
      <c r="O36" s="142" t="s">
        <v>3671</v>
      </c>
      <c r="P36" s="351" t="s">
        <v>1429</v>
      </c>
      <c r="Q36" s="350" t="s">
        <v>3629</v>
      </c>
      <c r="R36" s="350" t="s">
        <v>3629</v>
      </c>
      <c r="S36" s="350" t="s">
        <v>3629</v>
      </c>
      <c r="T36" s="350" t="s">
        <v>3629</v>
      </c>
      <c r="U36" s="350" t="s">
        <v>3629</v>
      </c>
      <c r="V36" s="350" t="s">
        <v>3629</v>
      </c>
      <c r="W36" s="350" t="s">
        <v>3629</v>
      </c>
      <c r="X36" s="350" t="s">
        <v>3629</v>
      </c>
      <c r="Y36" s="350" t="s">
        <v>3629</v>
      </c>
      <c r="Z36" s="351" t="s">
        <v>3630</v>
      </c>
      <c r="AA36" s="147" t="s">
        <v>3664</v>
      </c>
      <c r="AB36" s="350" t="s">
        <v>3684</v>
      </c>
      <c r="AC36" s="350" t="s">
        <v>3684</v>
      </c>
      <c r="AD36" s="350" t="s">
        <v>3629</v>
      </c>
      <c r="AE36" s="350" t="s">
        <v>3629</v>
      </c>
      <c r="AF36" s="350" t="s">
        <v>3629</v>
      </c>
      <c r="AG36" s="350" t="s">
        <v>3629</v>
      </c>
      <c r="AH36" s="350" t="s">
        <v>3629</v>
      </c>
      <c r="AI36" s="350" t="s">
        <v>3629</v>
      </c>
      <c r="AJ36" s="350" t="s">
        <v>3629</v>
      </c>
      <c r="AK36" s="350" t="s">
        <v>3629</v>
      </c>
      <c r="AL36" s="350" t="s">
        <v>3629</v>
      </c>
      <c r="AM36" s="350" t="s">
        <v>3629</v>
      </c>
      <c r="AN36" s="350" t="s">
        <v>3629</v>
      </c>
      <c r="AO36" s="350" t="s">
        <v>3629</v>
      </c>
      <c r="AP36" s="350" t="s">
        <v>3629</v>
      </c>
      <c r="AQ36" s="143" t="s">
        <v>3713</v>
      </c>
      <c r="AR36" s="147" t="s">
        <v>3836</v>
      </c>
      <c r="AS36" s="147" t="s">
        <v>3825</v>
      </c>
      <c r="AT36" s="147" t="s">
        <v>3834</v>
      </c>
      <c r="AU36" s="147" t="s">
        <v>3840</v>
      </c>
      <c r="AV36" s="228">
        <v>0</v>
      </c>
      <c r="AW36" s="228">
        <v>29.5596</v>
      </c>
      <c r="AX36" s="228">
        <v>0</v>
      </c>
      <c r="AY36" s="228">
        <v>0</v>
      </c>
      <c r="AZ36" s="143" t="s">
        <v>3677</v>
      </c>
      <c r="BA36" s="228">
        <v>29.5596</v>
      </c>
      <c r="BB36" s="228">
        <v>0</v>
      </c>
      <c r="BC36" s="228">
        <v>29.5596</v>
      </c>
      <c r="BD36" s="228">
        <v>0</v>
      </c>
      <c r="BE36" s="228">
        <v>29.5596</v>
      </c>
      <c r="BF36" s="231" t="s">
        <v>3634</v>
      </c>
      <c r="BG36" s="231" t="s">
        <v>3634</v>
      </c>
      <c r="BH36" s="231" t="s">
        <v>3634</v>
      </c>
      <c r="BI36" s="193" t="s">
        <v>3839</v>
      </c>
      <c r="BJ36" s="147" t="s">
        <v>3700</v>
      </c>
      <c r="BK36" s="147" t="s">
        <v>4618</v>
      </c>
      <c r="BL36" s="233"/>
      <c r="BM36" s="233"/>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33"/>
      <c r="DW36" s="233"/>
      <c r="DX36" s="233"/>
      <c r="DY36" s="233"/>
      <c r="DZ36" s="233"/>
      <c r="EA36" s="233"/>
      <c r="EB36" s="233"/>
    </row>
    <row r="37" spans="1:132" s="157" customFormat="1" ht="16.149999999999999" customHeight="1" x14ac:dyDescent="0.25">
      <c r="A37" s="142" t="s">
        <v>93</v>
      </c>
      <c r="B37" s="142" t="s">
        <v>527</v>
      </c>
      <c r="C37" s="142" t="s">
        <v>567</v>
      </c>
      <c r="D37" s="230" t="s">
        <v>1223</v>
      </c>
      <c r="E37" s="147" t="s">
        <v>890</v>
      </c>
      <c r="F37" s="147" t="s">
        <v>8257</v>
      </c>
      <c r="G37" s="253">
        <v>1.19</v>
      </c>
      <c r="H37" s="142" t="s">
        <v>3835</v>
      </c>
      <c r="I37" s="142" t="s">
        <v>3661</v>
      </c>
      <c r="J37" s="147" t="s">
        <v>3820</v>
      </c>
      <c r="K37" s="142" t="s">
        <v>3730</v>
      </c>
      <c r="L37" s="147" t="s">
        <v>3832</v>
      </c>
      <c r="M37" s="147" t="s">
        <v>3787</v>
      </c>
      <c r="N37" s="147" t="s">
        <v>3626</v>
      </c>
      <c r="O37" s="142" t="s">
        <v>3671</v>
      </c>
      <c r="P37" s="351" t="s">
        <v>1429</v>
      </c>
      <c r="Q37" s="350" t="s">
        <v>3629</v>
      </c>
      <c r="R37" s="350" t="s">
        <v>3629</v>
      </c>
      <c r="S37" s="350" t="s">
        <v>3629</v>
      </c>
      <c r="T37" s="350" t="s">
        <v>3629</v>
      </c>
      <c r="U37" s="350" t="s">
        <v>3629</v>
      </c>
      <c r="V37" s="350" t="s">
        <v>3629</v>
      </c>
      <c r="W37" s="350" t="s">
        <v>3629</v>
      </c>
      <c r="X37" s="350" t="s">
        <v>3629</v>
      </c>
      <c r="Y37" s="350" t="s">
        <v>3629</v>
      </c>
      <c r="Z37" s="351" t="s">
        <v>3630</v>
      </c>
      <c r="AA37" s="147" t="s">
        <v>3664</v>
      </c>
      <c r="AB37" s="350" t="s">
        <v>3684</v>
      </c>
      <c r="AC37" s="350" t="s">
        <v>3684</v>
      </c>
      <c r="AD37" s="350" t="s">
        <v>3629</v>
      </c>
      <c r="AE37" s="350" t="s">
        <v>3629</v>
      </c>
      <c r="AF37" s="350" t="s">
        <v>3629</v>
      </c>
      <c r="AG37" s="350" t="s">
        <v>3629</v>
      </c>
      <c r="AH37" s="350" t="s">
        <v>3629</v>
      </c>
      <c r="AI37" s="350" t="s">
        <v>3629</v>
      </c>
      <c r="AJ37" s="350" t="s">
        <v>3629</v>
      </c>
      <c r="AK37" s="350" t="s">
        <v>3629</v>
      </c>
      <c r="AL37" s="350" t="s">
        <v>3629</v>
      </c>
      <c r="AM37" s="350" t="s">
        <v>3629</v>
      </c>
      <c r="AN37" s="350" t="s">
        <v>3629</v>
      </c>
      <c r="AO37" s="350" t="s">
        <v>3629</v>
      </c>
      <c r="AP37" s="350" t="s">
        <v>3629</v>
      </c>
      <c r="AQ37" s="143" t="s">
        <v>3713</v>
      </c>
      <c r="AR37" s="147" t="s">
        <v>3836</v>
      </c>
      <c r="AS37" s="147" t="s">
        <v>3825</v>
      </c>
      <c r="AT37" s="147" t="s">
        <v>3834</v>
      </c>
      <c r="AU37" s="147" t="s">
        <v>3840</v>
      </c>
      <c r="AV37" s="228">
        <v>0</v>
      </c>
      <c r="AW37" s="228">
        <v>135.12925999999999</v>
      </c>
      <c r="AX37" s="228">
        <v>0</v>
      </c>
      <c r="AY37" s="228">
        <v>0</v>
      </c>
      <c r="AZ37" s="143" t="s">
        <v>3677</v>
      </c>
      <c r="BA37" s="228">
        <v>135.12925999999999</v>
      </c>
      <c r="BB37" s="228">
        <v>0</v>
      </c>
      <c r="BC37" s="228">
        <v>135.12925999999999</v>
      </c>
      <c r="BD37" s="228">
        <v>0</v>
      </c>
      <c r="BE37" s="228">
        <v>135.12925999999999</v>
      </c>
      <c r="BF37" s="231" t="s">
        <v>3634</v>
      </c>
      <c r="BG37" s="231" t="s">
        <v>3634</v>
      </c>
      <c r="BH37" s="231" t="s">
        <v>3634</v>
      </c>
      <c r="BI37" s="193" t="s">
        <v>3844</v>
      </c>
      <c r="BJ37" s="147" t="s">
        <v>3700</v>
      </c>
      <c r="BK37" s="147" t="s">
        <v>4618</v>
      </c>
      <c r="BL37" s="233"/>
      <c r="BM37" s="233"/>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33"/>
      <c r="DW37" s="233"/>
      <c r="DX37" s="233"/>
      <c r="DY37" s="233"/>
      <c r="DZ37" s="233"/>
      <c r="EA37" s="233"/>
      <c r="EB37" s="233"/>
    </row>
    <row r="38" spans="1:132" s="157" customFormat="1" ht="16.149999999999999" customHeight="1" x14ac:dyDescent="0.25">
      <c r="A38" s="142" t="s">
        <v>104</v>
      </c>
      <c r="B38" s="142" t="s">
        <v>527</v>
      </c>
      <c r="C38" s="142" t="s">
        <v>5583</v>
      </c>
      <c r="D38" s="230" t="s">
        <v>1234</v>
      </c>
      <c r="E38" s="147" t="s">
        <v>897</v>
      </c>
      <c r="F38" s="147" t="s">
        <v>8257</v>
      </c>
      <c r="G38" s="253">
        <v>7.06</v>
      </c>
      <c r="H38" s="142" t="s">
        <v>3897</v>
      </c>
      <c r="I38" s="142" t="s">
        <v>3661</v>
      </c>
      <c r="J38" s="147" t="s">
        <v>3895</v>
      </c>
      <c r="K38" s="142" t="s">
        <v>3831</v>
      </c>
      <c r="L38" s="147" t="s">
        <v>3832</v>
      </c>
      <c r="M38" s="147" t="s">
        <v>3833</v>
      </c>
      <c r="N38" s="147" t="s">
        <v>3626</v>
      </c>
      <c r="O38" s="142" t="s">
        <v>3670</v>
      </c>
      <c r="P38" s="351" t="s">
        <v>1429</v>
      </c>
      <c r="Q38" s="350" t="s">
        <v>3629</v>
      </c>
      <c r="R38" s="350" t="s">
        <v>3629</v>
      </c>
      <c r="S38" s="350" t="s">
        <v>3629</v>
      </c>
      <c r="T38" s="350" t="s">
        <v>3629</v>
      </c>
      <c r="U38" s="350" t="s">
        <v>3629</v>
      </c>
      <c r="V38" s="350" t="s">
        <v>3629</v>
      </c>
      <c r="W38" s="350" t="s">
        <v>3629</v>
      </c>
      <c r="X38" s="350" t="s">
        <v>3629</v>
      </c>
      <c r="Y38" s="350" t="s">
        <v>3629</v>
      </c>
      <c r="Z38" s="351" t="s">
        <v>3630</v>
      </c>
      <c r="AA38" s="147" t="s">
        <v>3664</v>
      </c>
      <c r="AB38" s="350" t="s">
        <v>3684</v>
      </c>
      <c r="AC38" s="350" t="s">
        <v>3684</v>
      </c>
      <c r="AD38" s="350" t="s">
        <v>3629</v>
      </c>
      <c r="AE38" s="350" t="s">
        <v>3629</v>
      </c>
      <c r="AF38" s="350" t="s">
        <v>3629</v>
      </c>
      <c r="AG38" s="350" t="s">
        <v>3629</v>
      </c>
      <c r="AH38" s="350" t="s">
        <v>3629</v>
      </c>
      <c r="AI38" s="350" t="s">
        <v>3629</v>
      </c>
      <c r="AJ38" s="350" t="s">
        <v>3629</v>
      </c>
      <c r="AK38" s="350" t="s">
        <v>3629</v>
      </c>
      <c r="AL38" s="350" t="s">
        <v>3629</v>
      </c>
      <c r="AM38" s="350" t="s">
        <v>3629</v>
      </c>
      <c r="AN38" s="350" t="s">
        <v>3629</v>
      </c>
      <c r="AO38" s="350" t="s">
        <v>3629</v>
      </c>
      <c r="AP38" s="350" t="s">
        <v>3629</v>
      </c>
      <c r="AQ38" s="143" t="s">
        <v>3713</v>
      </c>
      <c r="AR38" s="147" t="s">
        <v>4035</v>
      </c>
      <c r="AS38" s="147" t="s">
        <v>3825</v>
      </c>
      <c r="AT38" s="147" t="s">
        <v>3834</v>
      </c>
      <c r="AU38" s="147" t="s">
        <v>3840</v>
      </c>
      <c r="AV38" s="228">
        <v>0</v>
      </c>
      <c r="AW38" s="228">
        <v>0</v>
      </c>
      <c r="AX38" s="228">
        <v>212.36480000000003</v>
      </c>
      <c r="AY38" s="228">
        <v>0</v>
      </c>
      <c r="AZ38" s="143" t="s">
        <v>3677</v>
      </c>
      <c r="BA38" s="228">
        <v>212.36480000000003</v>
      </c>
      <c r="BB38" s="228">
        <v>0</v>
      </c>
      <c r="BC38" s="228">
        <v>212.36480000000003</v>
      </c>
      <c r="BD38" s="228">
        <v>0</v>
      </c>
      <c r="BE38" s="228">
        <v>212.36480000000003</v>
      </c>
      <c r="BF38" s="231" t="s">
        <v>3634</v>
      </c>
      <c r="BG38" s="231" t="s">
        <v>3634</v>
      </c>
      <c r="BH38" s="231" t="s">
        <v>3634</v>
      </c>
      <c r="BI38" s="193" t="s">
        <v>4760</v>
      </c>
      <c r="BJ38" s="147" t="s">
        <v>3700</v>
      </c>
      <c r="BK38" s="147" t="s">
        <v>4622</v>
      </c>
      <c r="BL38" s="233"/>
      <c r="BM38" s="233"/>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33"/>
      <c r="DW38" s="233"/>
      <c r="DX38" s="233"/>
      <c r="DY38" s="233"/>
      <c r="DZ38" s="233"/>
      <c r="EA38" s="233"/>
      <c r="EB38" s="233"/>
    </row>
    <row r="39" spans="1:132" s="157" customFormat="1" ht="16.149999999999999" customHeight="1" x14ac:dyDescent="0.25">
      <c r="A39" s="142" t="s">
        <v>88</v>
      </c>
      <c r="B39" s="142" t="s">
        <v>527</v>
      </c>
      <c r="C39" s="142" t="s">
        <v>562</v>
      </c>
      <c r="D39" s="230" t="s">
        <v>1218</v>
      </c>
      <c r="E39" s="147" t="s">
        <v>3819</v>
      </c>
      <c r="F39" s="147" t="s">
        <v>8257</v>
      </c>
      <c r="G39" s="253">
        <v>41.45</v>
      </c>
      <c r="H39" s="142" t="s">
        <v>3822</v>
      </c>
      <c r="I39" s="142" t="s">
        <v>3661</v>
      </c>
      <c r="J39" s="147" t="s">
        <v>3820</v>
      </c>
      <c r="K39" s="142" t="s">
        <v>3730</v>
      </c>
      <c r="L39" s="147" t="s">
        <v>3821</v>
      </c>
      <c r="M39" s="147" t="s">
        <v>3787</v>
      </c>
      <c r="N39" s="147" t="s">
        <v>3823</v>
      </c>
      <c r="O39" s="142" t="s">
        <v>4461</v>
      </c>
      <c r="P39" s="351" t="s">
        <v>1429</v>
      </c>
      <c r="Q39" s="350" t="s">
        <v>3712</v>
      </c>
      <c r="R39" s="350" t="s">
        <v>3629</v>
      </c>
      <c r="S39" s="350" t="s">
        <v>3629</v>
      </c>
      <c r="T39" s="350" t="s">
        <v>3629</v>
      </c>
      <c r="U39" s="350" t="s">
        <v>3629</v>
      </c>
      <c r="V39" s="350" t="s">
        <v>3629</v>
      </c>
      <c r="W39" s="350" t="s">
        <v>3629</v>
      </c>
      <c r="X39" s="350" t="s">
        <v>3629</v>
      </c>
      <c r="Y39" s="350" t="s">
        <v>3629</v>
      </c>
      <c r="Z39" s="351" t="s">
        <v>3767</v>
      </c>
      <c r="AA39" s="147" t="s">
        <v>4594</v>
      </c>
      <c r="AB39" s="350" t="s">
        <v>3684</v>
      </c>
      <c r="AC39" s="350" t="s">
        <v>3684</v>
      </c>
      <c r="AD39" s="350" t="s">
        <v>3629</v>
      </c>
      <c r="AE39" s="350" t="s">
        <v>3629</v>
      </c>
      <c r="AF39" s="350" t="s">
        <v>3684</v>
      </c>
      <c r="AG39" s="350" t="s">
        <v>3629</v>
      </c>
      <c r="AH39" s="350" t="s">
        <v>3629</v>
      </c>
      <c r="AI39" s="350" t="s">
        <v>3629</v>
      </c>
      <c r="AJ39" s="350" t="s">
        <v>3629</v>
      </c>
      <c r="AK39" s="350" t="s">
        <v>3629</v>
      </c>
      <c r="AL39" s="350" t="s">
        <v>3629</v>
      </c>
      <c r="AM39" s="350" t="s">
        <v>3629</v>
      </c>
      <c r="AN39" s="350" t="s">
        <v>3684</v>
      </c>
      <c r="AO39" s="350" t="s">
        <v>3629</v>
      </c>
      <c r="AP39" s="350" t="s">
        <v>3629</v>
      </c>
      <c r="AQ39" s="143" t="s">
        <v>3713</v>
      </c>
      <c r="AR39" s="147" t="s">
        <v>3836</v>
      </c>
      <c r="AS39" s="147" t="s">
        <v>3825</v>
      </c>
      <c r="AT39" s="147" t="s">
        <v>3824</v>
      </c>
      <c r="AU39" s="147" t="s">
        <v>4620</v>
      </c>
      <c r="AV39" s="228">
        <v>0</v>
      </c>
      <c r="AW39" s="228">
        <v>0</v>
      </c>
      <c r="AX39" s="228">
        <v>463.65970000000004</v>
      </c>
      <c r="AY39" s="228">
        <v>463.65970000000004</v>
      </c>
      <c r="AZ39" s="143" t="s">
        <v>3677</v>
      </c>
      <c r="BA39" s="228">
        <v>927.31940000000009</v>
      </c>
      <c r="BB39" s="228">
        <v>0</v>
      </c>
      <c r="BC39" s="228">
        <v>927.31940000000009</v>
      </c>
      <c r="BD39" s="228">
        <v>0</v>
      </c>
      <c r="BE39" s="228">
        <v>927.31940000000009</v>
      </c>
      <c r="BF39" s="231" t="s">
        <v>3634</v>
      </c>
      <c r="BG39" s="231" t="s">
        <v>3634</v>
      </c>
      <c r="BH39" s="231" t="s">
        <v>3634</v>
      </c>
      <c r="BI39" s="193" t="s">
        <v>4619</v>
      </c>
      <c r="BJ39" s="147" t="s">
        <v>3700</v>
      </c>
      <c r="BK39" s="147" t="s">
        <v>4618</v>
      </c>
      <c r="BL39" s="233"/>
      <c r="BM39" s="233"/>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33"/>
      <c r="DW39" s="233"/>
      <c r="DX39" s="233"/>
      <c r="DY39" s="233"/>
      <c r="DZ39" s="233"/>
      <c r="EA39" s="233"/>
      <c r="EB39" s="233"/>
    </row>
    <row r="40" spans="1:132" s="157" customFormat="1" ht="16.149999999999999" customHeight="1" x14ac:dyDescent="0.25">
      <c r="A40" s="142" t="s">
        <v>303</v>
      </c>
      <c r="B40" s="142" t="s">
        <v>527</v>
      </c>
      <c r="C40" s="142" t="s">
        <v>725</v>
      </c>
      <c r="D40" s="252" t="s">
        <v>3446</v>
      </c>
      <c r="E40" s="142" t="s">
        <v>894</v>
      </c>
      <c r="F40" s="147" t="s">
        <v>8317</v>
      </c>
      <c r="G40" s="253">
        <v>1.7</v>
      </c>
      <c r="H40" s="142" t="s">
        <v>4719</v>
      </c>
      <c r="I40" s="142" t="s">
        <v>4107</v>
      </c>
      <c r="J40" s="142" t="s">
        <v>3820</v>
      </c>
      <c r="K40" s="142" t="s">
        <v>4108</v>
      </c>
      <c r="L40" s="142" t="s">
        <v>3832</v>
      </c>
      <c r="M40" s="142" t="s">
        <v>4132</v>
      </c>
      <c r="N40" s="142" t="s">
        <v>3626</v>
      </c>
      <c r="O40" s="142" t="s">
        <v>3671</v>
      </c>
      <c r="P40" s="351" t="s">
        <v>1429</v>
      </c>
      <c r="Q40" s="350" t="s">
        <v>3712</v>
      </c>
      <c r="R40" s="350" t="s">
        <v>3629</v>
      </c>
      <c r="S40" s="350" t="s">
        <v>3629</v>
      </c>
      <c r="T40" s="350" t="s">
        <v>3629</v>
      </c>
      <c r="U40" s="350" t="s">
        <v>3629</v>
      </c>
      <c r="V40" s="350" t="s">
        <v>3629</v>
      </c>
      <c r="W40" s="350" t="s">
        <v>3629</v>
      </c>
      <c r="X40" s="350" t="s">
        <v>3629</v>
      </c>
      <c r="Y40" s="350" t="s">
        <v>3629</v>
      </c>
      <c r="Z40" s="351" t="s">
        <v>3767</v>
      </c>
      <c r="AA40" s="142" t="s">
        <v>4596</v>
      </c>
      <c r="AB40" s="350" t="s">
        <v>3684</v>
      </c>
      <c r="AC40" s="350" t="s">
        <v>3684</v>
      </c>
      <c r="AD40" s="350" t="s">
        <v>3629</v>
      </c>
      <c r="AE40" s="350" t="s">
        <v>3629</v>
      </c>
      <c r="AF40" s="350" t="s">
        <v>3712</v>
      </c>
      <c r="AG40" s="350" t="s">
        <v>3629</v>
      </c>
      <c r="AH40" s="350" t="s">
        <v>3629</v>
      </c>
      <c r="AI40" s="350" t="s">
        <v>3684</v>
      </c>
      <c r="AJ40" s="350" t="s">
        <v>3629</v>
      </c>
      <c r="AK40" s="350" t="s">
        <v>3629</v>
      </c>
      <c r="AL40" s="350" t="s">
        <v>3629</v>
      </c>
      <c r="AM40" s="350" t="s">
        <v>3629</v>
      </c>
      <c r="AN40" s="350" t="s">
        <v>3629</v>
      </c>
      <c r="AO40" s="350" t="s">
        <v>3629</v>
      </c>
      <c r="AP40" s="350" t="s">
        <v>3629</v>
      </c>
      <c r="AQ40" s="143" t="s">
        <v>1447</v>
      </c>
      <c r="AR40" s="142" t="s">
        <v>4598</v>
      </c>
      <c r="AS40" s="142" t="s">
        <v>3825</v>
      </c>
      <c r="AT40" s="142" t="s">
        <v>4003</v>
      </c>
      <c r="AU40" s="142" t="s">
        <v>4004</v>
      </c>
      <c r="AV40" s="228">
        <v>0</v>
      </c>
      <c r="AW40" s="228">
        <v>89</v>
      </c>
      <c r="AX40" s="228">
        <v>0</v>
      </c>
      <c r="AY40" s="228">
        <v>0</v>
      </c>
      <c r="AZ40" s="143" t="s">
        <v>3677</v>
      </c>
      <c r="BA40" s="228">
        <v>89</v>
      </c>
      <c r="BB40" s="228">
        <v>0</v>
      </c>
      <c r="BC40" s="228">
        <v>89</v>
      </c>
      <c r="BD40" s="228">
        <v>0</v>
      </c>
      <c r="BE40" s="228">
        <v>89</v>
      </c>
      <c r="BF40" s="231" t="s">
        <v>3634</v>
      </c>
      <c r="BG40" s="231" t="s">
        <v>3634</v>
      </c>
      <c r="BH40" s="231" t="s">
        <v>3634</v>
      </c>
      <c r="BI40" s="253" t="s">
        <v>3885</v>
      </c>
      <c r="BJ40" s="147" t="s">
        <v>3700</v>
      </c>
      <c r="BK40" s="147" t="s">
        <v>4622</v>
      </c>
      <c r="BL40" s="233"/>
      <c r="BM40" s="233"/>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33"/>
      <c r="DW40" s="233"/>
      <c r="DX40" s="233"/>
      <c r="DY40" s="233"/>
      <c r="DZ40" s="233"/>
      <c r="EA40" s="233"/>
      <c r="EB40" s="233"/>
    </row>
    <row r="41" spans="1:132" s="157" customFormat="1" ht="16.149999999999999" customHeight="1" x14ac:dyDescent="0.25">
      <c r="A41" s="142" t="s">
        <v>306</v>
      </c>
      <c r="B41" s="142" t="s">
        <v>527</v>
      </c>
      <c r="C41" s="142" t="s">
        <v>728</v>
      </c>
      <c r="D41" s="252" t="s">
        <v>3447</v>
      </c>
      <c r="E41" s="142" t="s">
        <v>1033</v>
      </c>
      <c r="F41" s="147" t="s">
        <v>5219</v>
      </c>
      <c r="G41" s="253">
        <v>5.63</v>
      </c>
      <c r="H41" s="142" t="s">
        <v>4135</v>
      </c>
      <c r="I41" s="142" t="s">
        <v>4137</v>
      </c>
      <c r="J41" s="142" t="s">
        <v>3820</v>
      </c>
      <c r="K41" s="142" t="s">
        <v>4138</v>
      </c>
      <c r="L41" s="142" t="s">
        <v>3832</v>
      </c>
      <c r="M41" s="142" t="s">
        <v>4136</v>
      </c>
      <c r="N41" s="142" t="s">
        <v>3626</v>
      </c>
      <c r="O41" s="142" t="s">
        <v>4461</v>
      </c>
      <c r="P41" s="351" t="s">
        <v>1429</v>
      </c>
      <c r="Q41" s="350" t="s">
        <v>3629</v>
      </c>
      <c r="R41" s="350" t="s">
        <v>3629</v>
      </c>
      <c r="S41" s="350" t="s">
        <v>3629</v>
      </c>
      <c r="T41" s="350" t="s">
        <v>3629</v>
      </c>
      <c r="U41" s="350" t="s">
        <v>3629</v>
      </c>
      <c r="V41" s="350" t="s">
        <v>3629</v>
      </c>
      <c r="W41" s="350" t="s">
        <v>3629</v>
      </c>
      <c r="X41" s="350" t="s">
        <v>3629</v>
      </c>
      <c r="Y41" s="350" t="s">
        <v>3629</v>
      </c>
      <c r="Z41" s="351" t="s">
        <v>3630</v>
      </c>
      <c r="AA41" s="142" t="s">
        <v>3664</v>
      </c>
      <c r="AB41" s="350" t="s">
        <v>3684</v>
      </c>
      <c r="AC41" s="350" t="s">
        <v>3684</v>
      </c>
      <c r="AD41" s="350" t="s">
        <v>3629</v>
      </c>
      <c r="AE41" s="350" t="s">
        <v>3629</v>
      </c>
      <c r="AF41" s="350" t="s">
        <v>3629</v>
      </c>
      <c r="AG41" s="350" t="s">
        <v>3629</v>
      </c>
      <c r="AH41" s="350" t="s">
        <v>3629</v>
      </c>
      <c r="AI41" s="350" t="s">
        <v>3684</v>
      </c>
      <c r="AJ41" s="350" t="s">
        <v>3629</v>
      </c>
      <c r="AK41" s="350" t="s">
        <v>3629</v>
      </c>
      <c r="AL41" s="350" t="s">
        <v>3629</v>
      </c>
      <c r="AM41" s="350" t="s">
        <v>3629</v>
      </c>
      <c r="AN41" s="350" t="s">
        <v>3629</v>
      </c>
      <c r="AO41" s="350" t="s">
        <v>3629</v>
      </c>
      <c r="AP41" s="350" t="s">
        <v>3629</v>
      </c>
      <c r="AQ41" s="143" t="s">
        <v>1447</v>
      </c>
      <c r="AR41" s="142" t="s">
        <v>4600</v>
      </c>
      <c r="AS41" s="142" t="s">
        <v>4005</v>
      </c>
      <c r="AT41" s="142" t="s">
        <v>4003</v>
      </c>
      <c r="AU41" s="142" t="s">
        <v>4004</v>
      </c>
      <c r="AV41" s="228">
        <v>0</v>
      </c>
      <c r="AW41" s="228">
        <v>0</v>
      </c>
      <c r="AX41" s="228">
        <v>536</v>
      </c>
      <c r="AY41" s="228">
        <v>0</v>
      </c>
      <c r="AZ41" s="143" t="s">
        <v>3677</v>
      </c>
      <c r="BA41" s="228">
        <v>536</v>
      </c>
      <c r="BB41" s="228">
        <v>0</v>
      </c>
      <c r="BC41" s="228">
        <v>536</v>
      </c>
      <c r="BD41" s="228">
        <v>0</v>
      </c>
      <c r="BE41" s="228">
        <v>536</v>
      </c>
      <c r="BF41" s="231" t="s">
        <v>3634</v>
      </c>
      <c r="BG41" s="231" t="s">
        <v>3634</v>
      </c>
      <c r="BH41" s="231" t="s">
        <v>3634</v>
      </c>
      <c r="BI41" s="253" t="s">
        <v>4006</v>
      </c>
      <c r="BJ41" s="147" t="s">
        <v>3700</v>
      </c>
      <c r="BK41" s="147" t="s">
        <v>4139</v>
      </c>
      <c r="BL41" s="233"/>
      <c r="BM41" s="233"/>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33"/>
      <c r="DW41" s="233"/>
      <c r="DX41" s="233"/>
      <c r="DY41" s="233"/>
      <c r="DZ41" s="233"/>
      <c r="EA41" s="233"/>
      <c r="EB41" s="233"/>
    </row>
    <row r="42" spans="1:132" s="233" customFormat="1" ht="16.149999999999999" customHeight="1" x14ac:dyDescent="0.25">
      <c r="A42" s="142" t="s">
        <v>307</v>
      </c>
      <c r="B42" s="142" t="s">
        <v>527</v>
      </c>
      <c r="C42" s="142" t="s">
        <v>729</v>
      </c>
      <c r="D42" s="252" t="s">
        <v>3287</v>
      </c>
      <c r="E42" s="142" t="s">
        <v>3634</v>
      </c>
      <c r="F42" s="147" t="s">
        <v>8314</v>
      </c>
      <c r="G42" s="253">
        <v>13.28</v>
      </c>
      <c r="H42" s="142" t="s">
        <v>4144</v>
      </c>
      <c r="I42" s="142" t="s">
        <v>3661</v>
      </c>
      <c r="J42" s="142" t="s">
        <v>3820</v>
      </c>
      <c r="K42" s="142" t="s">
        <v>3649</v>
      </c>
      <c r="L42" s="142" t="s">
        <v>3729</v>
      </c>
      <c r="M42" s="142" t="s">
        <v>3833</v>
      </c>
      <c r="N42" s="142" t="s">
        <v>3626</v>
      </c>
      <c r="O42" s="142" t="s">
        <v>3672</v>
      </c>
      <c r="P42" s="351" t="s">
        <v>1429</v>
      </c>
      <c r="Q42" s="350" t="s">
        <v>3629</v>
      </c>
      <c r="R42" s="350" t="s">
        <v>3629</v>
      </c>
      <c r="S42" s="350" t="s">
        <v>3629</v>
      </c>
      <c r="T42" s="350" t="s">
        <v>3629</v>
      </c>
      <c r="U42" s="350" t="s">
        <v>3629</v>
      </c>
      <c r="V42" s="350" t="s">
        <v>3629</v>
      </c>
      <c r="W42" s="350" t="s">
        <v>3629</v>
      </c>
      <c r="X42" s="350" t="s">
        <v>3629</v>
      </c>
      <c r="Y42" s="350" t="s">
        <v>3629</v>
      </c>
      <c r="Z42" s="351" t="s">
        <v>3630</v>
      </c>
      <c r="AA42" s="142" t="s">
        <v>3664</v>
      </c>
      <c r="AB42" s="350" t="s">
        <v>3684</v>
      </c>
      <c r="AC42" s="350" t="s">
        <v>3684</v>
      </c>
      <c r="AD42" s="350" t="s">
        <v>3629</v>
      </c>
      <c r="AE42" s="350" t="s">
        <v>3629</v>
      </c>
      <c r="AF42" s="350" t="s">
        <v>3629</v>
      </c>
      <c r="AG42" s="350" t="s">
        <v>3629</v>
      </c>
      <c r="AH42" s="350" t="s">
        <v>3629</v>
      </c>
      <c r="AI42" s="350" t="s">
        <v>3629</v>
      </c>
      <c r="AJ42" s="350" t="s">
        <v>3629</v>
      </c>
      <c r="AK42" s="350" t="s">
        <v>3629</v>
      </c>
      <c r="AL42" s="350" t="s">
        <v>3629</v>
      </c>
      <c r="AM42" s="350" t="s">
        <v>3629</v>
      </c>
      <c r="AN42" s="350" t="s">
        <v>3629</v>
      </c>
      <c r="AO42" s="350" t="s">
        <v>3629</v>
      </c>
      <c r="AP42" s="350" t="s">
        <v>3629</v>
      </c>
      <c r="AQ42" s="143" t="s">
        <v>1447</v>
      </c>
      <c r="AR42" s="142" t="s">
        <v>4599</v>
      </c>
      <c r="AS42" s="142" t="s">
        <v>4005</v>
      </c>
      <c r="AT42" s="142" t="s">
        <v>4003</v>
      </c>
      <c r="AU42" s="142" t="s">
        <v>4004</v>
      </c>
      <c r="AV42" s="228">
        <v>0</v>
      </c>
      <c r="AW42" s="228">
        <v>0</v>
      </c>
      <c r="AX42" s="228">
        <v>354.97439999999995</v>
      </c>
      <c r="AY42" s="228">
        <v>354.97439999999995</v>
      </c>
      <c r="AZ42" s="143" t="s">
        <v>3677</v>
      </c>
      <c r="BA42" s="228">
        <v>709.94879999999989</v>
      </c>
      <c r="BB42" s="228">
        <v>0</v>
      </c>
      <c r="BC42" s="228">
        <v>709.94879999999989</v>
      </c>
      <c r="BD42" s="228">
        <v>0</v>
      </c>
      <c r="BE42" s="228">
        <v>709.94879999999989</v>
      </c>
      <c r="BF42" s="228" t="s">
        <v>3634</v>
      </c>
      <c r="BG42" s="228" t="s">
        <v>3634</v>
      </c>
      <c r="BH42" s="228" t="s">
        <v>3634</v>
      </c>
      <c r="BI42" s="253" t="s">
        <v>5748</v>
      </c>
      <c r="BJ42" s="147" t="s">
        <v>3700</v>
      </c>
      <c r="BK42" s="147" t="s">
        <v>4143</v>
      </c>
    </row>
    <row r="43" spans="1:132" s="236" customFormat="1" ht="14.25" customHeight="1" x14ac:dyDescent="0.25">
      <c r="A43" s="241" t="s">
        <v>7081</v>
      </c>
      <c r="B43" s="147" t="s">
        <v>6952</v>
      </c>
      <c r="C43" s="241" t="s">
        <v>7081</v>
      </c>
      <c r="D43" s="230" t="s">
        <v>7074</v>
      </c>
      <c r="E43" s="230" t="s">
        <v>3634</v>
      </c>
      <c r="F43" s="147" t="s">
        <v>5219</v>
      </c>
      <c r="G43" s="193">
        <v>6.18</v>
      </c>
      <c r="H43" s="142" t="s">
        <v>3902</v>
      </c>
      <c r="I43" s="142" t="s">
        <v>3661</v>
      </c>
      <c r="J43" s="147" t="s">
        <v>5089</v>
      </c>
      <c r="K43" s="142" t="s">
        <v>3730</v>
      </c>
      <c r="L43" s="147" t="s">
        <v>3821</v>
      </c>
      <c r="M43" s="147" t="s">
        <v>3787</v>
      </c>
      <c r="N43" s="142" t="s">
        <v>4786</v>
      </c>
      <c r="O43" s="142" t="s">
        <v>4461</v>
      </c>
      <c r="P43" s="351" t="s">
        <v>1429</v>
      </c>
      <c r="Q43" s="198" t="s">
        <v>3712</v>
      </c>
      <c r="R43" s="198" t="s">
        <v>3629</v>
      </c>
      <c r="S43" s="198" t="s">
        <v>3629</v>
      </c>
      <c r="T43" s="198" t="s">
        <v>3629</v>
      </c>
      <c r="U43" s="198" t="s">
        <v>3629</v>
      </c>
      <c r="V43" s="198" t="s">
        <v>3629</v>
      </c>
      <c r="W43" s="198" t="s">
        <v>3629</v>
      </c>
      <c r="X43" s="198" t="s">
        <v>3629</v>
      </c>
      <c r="Y43" s="198" t="s">
        <v>3629</v>
      </c>
      <c r="Z43" s="351" t="s">
        <v>3767</v>
      </c>
      <c r="AA43" s="147" t="s">
        <v>8075</v>
      </c>
      <c r="AB43" s="198" t="s">
        <v>3684</v>
      </c>
      <c r="AC43" s="198" t="s">
        <v>3684</v>
      </c>
      <c r="AD43" s="350" t="s">
        <v>3629</v>
      </c>
      <c r="AE43" s="350" t="s">
        <v>3629</v>
      </c>
      <c r="AF43" s="350" t="s">
        <v>3629</v>
      </c>
      <c r="AG43" s="350" t="s">
        <v>3629</v>
      </c>
      <c r="AH43" s="350" t="s">
        <v>3629</v>
      </c>
      <c r="AI43" s="350" t="s">
        <v>3629</v>
      </c>
      <c r="AJ43" s="350" t="s">
        <v>3629</v>
      </c>
      <c r="AK43" s="350" t="s">
        <v>3629</v>
      </c>
      <c r="AL43" s="350" t="s">
        <v>3629</v>
      </c>
      <c r="AM43" s="350" t="s">
        <v>3629</v>
      </c>
      <c r="AN43" s="198" t="s">
        <v>3684</v>
      </c>
      <c r="AO43" s="350" t="s">
        <v>3629</v>
      </c>
      <c r="AP43" s="350" t="s">
        <v>3629</v>
      </c>
      <c r="AQ43" s="143" t="s">
        <v>3713</v>
      </c>
      <c r="AR43" s="147" t="s">
        <v>8077</v>
      </c>
      <c r="AS43" s="147" t="s">
        <v>8091</v>
      </c>
      <c r="AT43" s="147" t="s">
        <v>8099</v>
      </c>
      <c r="AU43" s="147" t="s">
        <v>4004</v>
      </c>
      <c r="AV43" s="231">
        <v>0</v>
      </c>
      <c r="AW43" s="231">
        <v>0</v>
      </c>
      <c r="AX43" s="231">
        <v>325.80960000000005</v>
      </c>
      <c r="AY43" s="198">
        <v>0</v>
      </c>
      <c r="AZ43" s="143" t="s">
        <v>3675</v>
      </c>
      <c r="BA43" s="228">
        <v>325.80960000000005</v>
      </c>
      <c r="BB43" s="231">
        <v>0</v>
      </c>
      <c r="BC43" s="231">
        <v>325.80960000000005</v>
      </c>
      <c r="BD43" s="231">
        <v>0</v>
      </c>
      <c r="BE43" s="231">
        <v>325.80960000000005</v>
      </c>
      <c r="BF43" s="231" t="s">
        <v>3634</v>
      </c>
      <c r="BG43" s="231" t="s">
        <v>3634</v>
      </c>
      <c r="BH43" s="231" t="s">
        <v>3634</v>
      </c>
      <c r="BI43" s="147" t="s">
        <v>8102</v>
      </c>
      <c r="BJ43" s="147" t="s">
        <v>3700</v>
      </c>
      <c r="BK43" s="216" t="s">
        <v>8094</v>
      </c>
      <c r="BL43" s="140"/>
      <c r="BM43" s="140"/>
      <c r="BN43" s="140"/>
      <c r="BO43" s="140"/>
      <c r="BP43" s="140"/>
      <c r="BQ43" s="140"/>
      <c r="BR43" s="140"/>
      <c r="BS43" s="140"/>
      <c r="BT43" s="140"/>
      <c r="BU43" s="140"/>
      <c r="BV43" s="140"/>
      <c r="BW43" s="140"/>
      <c r="BX43" s="140"/>
      <c r="BY43" s="140"/>
      <c r="BZ43" s="140"/>
      <c r="CA43" s="140"/>
      <c r="CB43" s="140"/>
      <c r="CC43" s="140"/>
      <c r="CD43" s="140"/>
      <c r="CE43" s="140"/>
      <c r="CF43" s="140"/>
      <c r="CG43" s="140"/>
      <c r="CH43" s="140"/>
      <c r="CI43" s="140"/>
      <c r="CJ43" s="140"/>
      <c r="CK43" s="140"/>
      <c r="CL43" s="140"/>
      <c r="CM43" s="140"/>
      <c r="CN43" s="140"/>
      <c r="CO43" s="140"/>
      <c r="CP43" s="140"/>
      <c r="CQ43" s="140"/>
      <c r="CR43" s="140"/>
      <c r="CS43" s="140"/>
      <c r="CT43" s="140"/>
      <c r="CU43" s="140"/>
      <c r="CV43" s="140"/>
      <c r="CW43" s="140"/>
      <c r="CX43" s="140"/>
      <c r="CY43" s="140"/>
      <c r="CZ43" s="140"/>
      <c r="DA43" s="140"/>
      <c r="DB43" s="140"/>
      <c r="DC43" s="140"/>
      <c r="DD43" s="140"/>
      <c r="DE43" s="140"/>
      <c r="DF43" s="140"/>
      <c r="DG43" s="140"/>
      <c r="DH43" s="140"/>
      <c r="DI43" s="140"/>
      <c r="DJ43" s="140"/>
      <c r="DK43" s="140"/>
      <c r="DL43" s="140"/>
      <c r="DM43" s="140"/>
      <c r="DN43" s="140"/>
      <c r="DO43" s="140"/>
      <c r="DP43" s="140"/>
      <c r="DQ43" s="140"/>
      <c r="DR43" s="140"/>
      <c r="DS43" s="140"/>
      <c r="DT43" s="140"/>
      <c r="DU43" s="140"/>
      <c r="DV43" s="140"/>
      <c r="DW43" s="140"/>
      <c r="DX43" s="140"/>
      <c r="DY43" s="140"/>
      <c r="DZ43" s="140"/>
      <c r="EA43" s="140"/>
      <c r="EB43" s="140"/>
    </row>
    <row r="44" spans="1:132" s="334" customFormat="1" ht="14.25" customHeight="1" x14ac:dyDescent="0.25">
      <c r="A44" s="142" t="s">
        <v>4741</v>
      </c>
      <c r="B44" s="142" t="s">
        <v>527</v>
      </c>
      <c r="C44" s="142" t="s">
        <v>4750</v>
      </c>
      <c r="D44" s="252" t="s">
        <v>4076</v>
      </c>
      <c r="E44" s="142" t="s">
        <v>3634</v>
      </c>
      <c r="F44" s="142" t="s">
        <v>5220</v>
      </c>
      <c r="G44" s="253">
        <v>43.16</v>
      </c>
      <c r="H44" s="142" t="s">
        <v>4079</v>
      </c>
      <c r="I44" s="142" t="s">
        <v>4050</v>
      </c>
      <c r="J44" s="142" t="s">
        <v>4462</v>
      </c>
      <c r="K44" s="142" t="s">
        <v>4089</v>
      </c>
      <c r="L44" s="142" t="s">
        <v>4087</v>
      </c>
      <c r="M44" s="142" t="s">
        <v>4050</v>
      </c>
      <c r="N44" s="142" t="s">
        <v>4752</v>
      </c>
      <c r="O44" s="142" t="s">
        <v>4461</v>
      </c>
      <c r="P44" s="351" t="s">
        <v>1431</v>
      </c>
      <c r="Q44" s="350" t="s">
        <v>3712</v>
      </c>
      <c r="R44" s="350" t="s">
        <v>3629</v>
      </c>
      <c r="S44" s="350" t="s">
        <v>3629</v>
      </c>
      <c r="T44" s="350" t="s">
        <v>3629</v>
      </c>
      <c r="U44" s="350" t="s">
        <v>3629</v>
      </c>
      <c r="V44" s="350" t="s">
        <v>3629</v>
      </c>
      <c r="W44" s="350" t="s">
        <v>3629</v>
      </c>
      <c r="X44" s="350" t="s">
        <v>3629</v>
      </c>
      <c r="Y44" s="350" t="s">
        <v>3629</v>
      </c>
      <c r="Z44" s="351" t="s">
        <v>3767</v>
      </c>
      <c r="AA44" s="142" t="s">
        <v>3915</v>
      </c>
      <c r="AB44" s="350" t="s">
        <v>3629</v>
      </c>
      <c r="AC44" s="350" t="s">
        <v>3629</v>
      </c>
      <c r="AD44" s="350" t="s">
        <v>3629</v>
      </c>
      <c r="AE44" s="350" t="s">
        <v>3712</v>
      </c>
      <c r="AF44" s="350" t="s">
        <v>3629</v>
      </c>
      <c r="AG44" s="350" t="s">
        <v>3629</v>
      </c>
      <c r="AH44" s="350" t="s">
        <v>3629</v>
      </c>
      <c r="AI44" s="350" t="s">
        <v>3629</v>
      </c>
      <c r="AJ44" s="350" t="s">
        <v>3629</v>
      </c>
      <c r="AK44" s="350" t="s">
        <v>3712</v>
      </c>
      <c r="AL44" s="350" t="s">
        <v>3629</v>
      </c>
      <c r="AM44" s="350" t="s">
        <v>3629</v>
      </c>
      <c r="AN44" s="350" t="s">
        <v>3629</v>
      </c>
      <c r="AO44" s="350" t="s">
        <v>3629</v>
      </c>
      <c r="AP44" s="350" t="s">
        <v>3629</v>
      </c>
      <c r="AQ44" s="143" t="s">
        <v>1447</v>
      </c>
      <c r="AR44" s="142" t="s">
        <v>4751</v>
      </c>
      <c r="AS44" s="142" t="s">
        <v>3825</v>
      </c>
      <c r="AT44" s="142" t="s">
        <v>4196</v>
      </c>
      <c r="AU44" s="142" t="s">
        <v>4004</v>
      </c>
      <c r="AV44" s="228">
        <v>0</v>
      </c>
      <c r="AW44" s="228">
        <v>158.05788982259571</v>
      </c>
      <c r="AX44" s="228">
        <v>197.57236227824464</v>
      </c>
      <c r="AY44" s="228">
        <v>0</v>
      </c>
      <c r="AZ44" s="143" t="s">
        <v>3688</v>
      </c>
      <c r="BA44" s="228">
        <v>355.63025210084032</v>
      </c>
      <c r="BB44" s="233">
        <v>0</v>
      </c>
      <c r="BC44" s="228">
        <v>355.63025210084032</v>
      </c>
      <c r="BD44" s="228">
        <v>0</v>
      </c>
      <c r="BE44" s="235">
        <v>355.63025210084032</v>
      </c>
      <c r="BF44" s="228" t="s">
        <v>3634</v>
      </c>
      <c r="BG44" s="228" t="s">
        <v>3634</v>
      </c>
      <c r="BH44" s="228" t="s">
        <v>3634</v>
      </c>
      <c r="BI44" s="228" t="s">
        <v>8319</v>
      </c>
      <c r="BJ44" s="142" t="s">
        <v>3700</v>
      </c>
      <c r="BK44" s="142" t="s">
        <v>4753</v>
      </c>
      <c r="BL44" s="233"/>
      <c r="BM44" s="233"/>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33"/>
      <c r="DW44" s="233"/>
      <c r="DX44" s="233"/>
      <c r="DY44" s="233"/>
      <c r="DZ44" s="233"/>
      <c r="EA44" s="233"/>
      <c r="EB44" s="233"/>
    </row>
    <row r="45" spans="1:132" s="334" customFormat="1" ht="16.149999999999999" customHeight="1" x14ac:dyDescent="0.25">
      <c r="A45" s="143" t="s">
        <v>5074</v>
      </c>
      <c r="B45" s="142" t="s">
        <v>3974</v>
      </c>
      <c r="C45" s="143" t="s">
        <v>5074</v>
      </c>
      <c r="D45" s="252" t="s">
        <v>4868</v>
      </c>
      <c r="E45" s="142" t="s">
        <v>4869</v>
      </c>
      <c r="F45" s="142" t="s">
        <v>5220</v>
      </c>
      <c r="G45" s="253">
        <v>19.5</v>
      </c>
      <c r="H45" s="143" t="s">
        <v>4870</v>
      </c>
      <c r="I45" s="142" t="s">
        <v>4050</v>
      </c>
      <c r="J45" s="142" t="s">
        <v>4462</v>
      </c>
      <c r="K45" s="142" t="s">
        <v>4089</v>
      </c>
      <c r="L45" s="195" t="s">
        <v>3832</v>
      </c>
      <c r="M45" s="195" t="s">
        <v>4871</v>
      </c>
      <c r="N45" s="142" t="s">
        <v>4752</v>
      </c>
      <c r="O45" s="142" t="s">
        <v>3671</v>
      </c>
      <c r="P45" s="351" t="s">
        <v>1431</v>
      </c>
      <c r="Q45" s="350" t="s">
        <v>3712</v>
      </c>
      <c r="R45" s="350" t="s">
        <v>3629</v>
      </c>
      <c r="S45" s="350" t="s">
        <v>3629</v>
      </c>
      <c r="T45" s="350" t="s">
        <v>3629</v>
      </c>
      <c r="U45" s="350" t="s">
        <v>3629</v>
      </c>
      <c r="V45" s="350" t="s">
        <v>3629</v>
      </c>
      <c r="W45" s="350" t="s">
        <v>3629</v>
      </c>
      <c r="X45" s="350" t="s">
        <v>3629</v>
      </c>
      <c r="Y45" s="350" t="s">
        <v>3629</v>
      </c>
      <c r="Z45" s="351" t="s">
        <v>3767</v>
      </c>
      <c r="AA45" s="142" t="s">
        <v>3915</v>
      </c>
      <c r="AB45" s="350" t="s">
        <v>3629</v>
      </c>
      <c r="AC45" s="350" t="s">
        <v>3629</v>
      </c>
      <c r="AD45" s="350" t="s">
        <v>3684</v>
      </c>
      <c r="AE45" s="350" t="s">
        <v>3629</v>
      </c>
      <c r="AF45" s="350" t="s">
        <v>3629</v>
      </c>
      <c r="AG45" s="350" t="s">
        <v>3629</v>
      </c>
      <c r="AH45" s="350" t="s">
        <v>3629</v>
      </c>
      <c r="AI45" s="350" t="s">
        <v>3629</v>
      </c>
      <c r="AJ45" s="350" t="s">
        <v>3684</v>
      </c>
      <c r="AK45" s="350" t="s">
        <v>3629</v>
      </c>
      <c r="AL45" s="350" t="s">
        <v>3629</v>
      </c>
      <c r="AM45" s="350" t="s">
        <v>3629</v>
      </c>
      <c r="AN45" s="350" t="s">
        <v>3629</v>
      </c>
      <c r="AO45" s="350" t="s">
        <v>3629</v>
      </c>
      <c r="AP45" s="350" t="s">
        <v>3629</v>
      </c>
      <c r="AQ45" s="143" t="s">
        <v>1447</v>
      </c>
      <c r="AR45" s="195" t="s">
        <v>5689</v>
      </c>
      <c r="AS45" s="142" t="s">
        <v>3825</v>
      </c>
      <c r="AT45" s="142" t="s">
        <v>4196</v>
      </c>
      <c r="AU45" s="142" t="s">
        <v>4004</v>
      </c>
      <c r="AV45" s="228">
        <v>0</v>
      </c>
      <c r="AW45" s="228">
        <v>0</v>
      </c>
      <c r="AX45" s="228">
        <v>815</v>
      </c>
      <c r="AY45" s="228">
        <v>0.26499999999998636</v>
      </c>
      <c r="AZ45" s="143" t="s">
        <v>3677</v>
      </c>
      <c r="BA45" s="228">
        <v>815.26499999999999</v>
      </c>
      <c r="BB45" s="233">
        <v>0</v>
      </c>
      <c r="BC45" s="228">
        <v>815.26499999999999</v>
      </c>
      <c r="BD45" s="228">
        <v>0</v>
      </c>
      <c r="BE45" s="235">
        <v>815.26499999999999</v>
      </c>
      <c r="BF45" s="228" t="s">
        <v>3634</v>
      </c>
      <c r="BG45" s="228" t="s">
        <v>3634</v>
      </c>
      <c r="BH45" s="228" t="s">
        <v>3634</v>
      </c>
      <c r="BI45" s="256" t="s">
        <v>8320</v>
      </c>
      <c r="BJ45" s="142" t="s">
        <v>3700</v>
      </c>
      <c r="BK45" s="142" t="s">
        <v>4873</v>
      </c>
      <c r="BL45" s="233"/>
      <c r="BM45" s="233"/>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33"/>
      <c r="DW45" s="233"/>
      <c r="DX45" s="233"/>
      <c r="DY45" s="233"/>
      <c r="DZ45" s="233"/>
      <c r="EA45" s="233"/>
      <c r="EB45" s="233"/>
    </row>
    <row r="46" spans="1:132" s="157" customFormat="1" ht="16.149999999999999" customHeight="1" x14ac:dyDescent="0.25">
      <c r="A46" s="143" t="s">
        <v>5479</v>
      </c>
      <c r="B46" s="142" t="s">
        <v>3974</v>
      </c>
      <c r="C46" s="143" t="s">
        <v>5479</v>
      </c>
      <c r="D46" s="252" t="s">
        <v>4800</v>
      </c>
      <c r="E46" s="142" t="s">
        <v>4835</v>
      </c>
      <c r="F46" s="142" t="s">
        <v>4549</v>
      </c>
      <c r="G46" s="253">
        <v>1.85</v>
      </c>
      <c r="H46" s="355" t="s">
        <v>4801</v>
      </c>
      <c r="I46" s="142" t="s">
        <v>4802</v>
      </c>
      <c r="J46" s="142" t="s">
        <v>5069</v>
      </c>
      <c r="K46" s="142" t="s">
        <v>4838</v>
      </c>
      <c r="L46" s="142" t="s">
        <v>4111</v>
      </c>
      <c r="M46" s="142" t="s">
        <v>4802</v>
      </c>
      <c r="N46" s="142" t="s">
        <v>4786</v>
      </c>
      <c r="O46" s="142" t="s">
        <v>3671</v>
      </c>
      <c r="P46" s="195" t="s">
        <v>1431</v>
      </c>
      <c r="Q46" s="350" t="s">
        <v>3629</v>
      </c>
      <c r="R46" s="350" t="s">
        <v>3629</v>
      </c>
      <c r="S46" s="350" t="s">
        <v>3629</v>
      </c>
      <c r="T46" s="350" t="s">
        <v>3629</v>
      </c>
      <c r="U46" s="350" t="s">
        <v>3629</v>
      </c>
      <c r="V46" s="350" t="s">
        <v>3629</v>
      </c>
      <c r="W46" s="350" t="s">
        <v>3629</v>
      </c>
      <c r="X46" s="350" t="s">
        <v>3629</v>
      </c>
      <c r="Y46" s="350" t="s">
        <v>3629</v>
      </c>
      <c r="Z46" s="351" t="s">
        <v>3630</v>
      </c>
      <c r="AA46" s="195" t="s">
        <v>3664</v>
      </c>
      <c r="AB46" s="350" t="s">
        <v>3629</v>
      </c>
      <c r="AC46" s="350" t="s">
        <v>3629</v>
      </c>
      <c r="AD46" s="350" t="s">
        <v>3629</v>
      </c>
      <c r="AE46" s="350" t="s">
        <v>3629</v>
      </c>
      <c r="AF46" s="350" t="s">
        <v>3684</v>
      </c>
      <c r="AG46" s="350" t="s">
        <v>3629</v>
      </c>
      <c r="AH46" s="350" t="s">
        <v>3629</v>
      </c>
      <c r="AI46" s="350" t="s">
        <v>3629</v>
      </c>
      <c r="AJ46" s="350" t="s">
        <v>3684</v>
      </c>
      <c r="AK46" s="350" t="s">
        <v>3684</v>
      </c>
      <c r="AL46" s="350" t="s">
        <v>3629</v>
      </c>
      <c r="AM46" s="350" t="s">
        <v>3629</v>
      </c>
      <c r="AN46" s="350" t="s">
        <v>3629</v>
      </c>
      <c r="AO46" s="350" t="s">
        <v>3629</v>
      </c>
      <c r="AP46" s="350" t="s">
        <v>3629</v>
      </c>
      <c r="AQ46" s="143" t="s">
        <v>1447</v>
      </c>
      <c r="AR46" s="195" t="s">
        <v>8153</v>
      </c>
      <c r="AS46" s="142" t="s">
        <v>8087</v>
      </c>
      <c r="AT46" s="142" t="s">
        <v>8088</v>
      </c>
      <c r="AU46" s="142" t="s">
        <v>3871</v>
      </c>
      <c r="AV46" s="228">
        <v>0</v>
      </c>
      <c r="AW46" s="228">
        <v>0</v>
      </c>
      <c r="AX46" s="228">
        <v>0</v>
      </c>
      <c r="AY46" s="228">
        <v>0</v>
      </c>
      <c r="AZ46" s="143" t="s">
        <v>3681</v>
      </c>
      <c r="BA46" s="228"/>
      <c r="BB46" s="228"/>
      <c r="BC46" s="228"/>
      <c r="BD46" s="228"/>
      <c r="BE46" s="235"/>
      <c r="BF46" s="228" t="s">
        <v>3634</v>
      </c>
      <c r="BG46" s="228" t="s">
        <v>3634</v>
      </c>
      <c r="BH46" s="228" t="s">
        <v>3634</v>
      </c>
      <c r="BI46" s="142" t="s">
        <v>8154</v>
      </c>
      <c r="BJ46" s="142" t="s">
        <v>3702</v>
      </c>
      <c r="BK46" s="142" t="s">
        <v>5525</v>
      </c>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row>
    <row r="47" spans="1:132" s="214" customFormat="1" ht="16.149999999999999" customHeight="1" x14ac:dyDescent="0.25">
      <c r="A47" s="142" t="s">
        <v>495</v>
      </c>
      <c r="B47" s="142" t="s">
        <v>526</v>
      </c>
      <c r="C47" s="142" t="s">
        <v>840</v>
      </c>
      <c r="D47" s="252" t="s">
        <v>1300</v>
      </c>
      <c r="E47" s="142" t="s">
        <v>1154</v>
      </c>
      <c r="F47" s="142" t="s">
        <v>5220</v>
      </c>
      <c r="G47" s="253">
        <v>11.9</v>
      </c>
      <c r="H47" s="142" t="s">
        <v>4073</v>
      </c>
      <c r="I47" s="142" t="s">
        <v>4326</v>
      </c>
      <c r="J47" s="142" t="s">
        <v>4077</v>
      </c>
      <c r="K47" s="142" t="s">
        <v>4077</v>
      </c>
      <c r="L47" s="142" t="s">
        <v>4077</v>
      </c>
      <c r="M47" s="142" t="s">
        <v>4071</v>
      </c>
      <c r="N47" s="142" t="s">
        <v>4008</v>
      </c>
      <c r="O47" s="142" t="s">
        <v>4458</v>
      </c>
      <c r="P47" s="195" t="s">
        <v>1429</v>
      </c>
      <c r="Q47" s="350" t="s">
        <v>3634</v>
      </c>
      <c r="R47" s="350" t="s">
        <v>3634</v>
      </c>
      <c r="S47" s="350" t="s">
        <v>3634</v>
      </c>
      <c r="T47" s="350" t="s">
        <v>3634</v>
      </c>
      <c r="U47" s="350" t="s">
        <v>3634</v>
      </c>
      <c r="V47" s="350" t="s">
        <v>3634</v>
      </c>
      <c r="W47" s="350" t="s">
        <v>3634</v>
      </c>
      <c r="X47" s="350" t="s">
        <v>3634</v>
      </c>
      <c r="Y47" s="350" t="s">
        <v>3634</v>
      </c>
      <c r="Z47" s="351" t="s">
        <v>3630</v>
      </c>
      <c r="AA47" s="195" t="s">
        <v>4074</v>
      </c>
      <c r="AB47" s="350" t="s">
        <v>3634</v>
      </c>
      <c r="AC47" s="350" t="s">
        <v>3634</v>
      </c>
      <c r="AD47" s="350" t="s">
        <v>3634</v>
      </c>
      <c r="AE47" s="350" t="s">
        <v>3634</v>
      </c>
      <c r="AF47" s="350" t="s">
        <v>3634</v>
      </c>
      <c r="AG47" s="350" t="s">
        <v>3634</v>
      </c>
      <c r="AH47" s="350" t="s">
        <v>3634</v>
      </c>
      <c r="AI47" s="350" t="s">
        <v>3634</v>
      </c>
      <c r="AJ47" s="350" t="s">
        <v>3634</v>
      </c>
      <c r="AK47" s="350" t="s">
        <v>3634</v>
      </c>
      <c r="AL47" s="350" t="s">
        <v>3634</v>
      </c>
      <c r="AM47" s="350" t="s">
        <v>3634</v>
      </c>
      <c r="AN47" s="350" t="s">
        <v>3634</v>
      </c>
      <c r="AO47" s="350" t="s">
        <v>3634</v>
      </c>
      <c r="AP47" s="350" t="s">
        <v>3634</v>
      </c>
      <c r="AQ47" s="143" t="s">
        <v>1445</v>
      </c>
      <c r="AR47" s="142" t="s">
        <v>4074</v>
      </c>
      <c r="AS47" s="142" t="s">
        <v>4459</v>
      </c>
      <c r="AT47" s="142" t="s">
        <v>4388</v>
      </c>
      <c r="AU47" s="142" t="s">
        <v>3649</v>
      </c>
      <c r="AV47" s="228">
        <v>600</v>
      </c>
      <c r="AW47" s="228">
        <v>1500</v>
      </c>
      <c r="AX47" s="228">
        <v>136</v>
      </c>
      <c r="AY47" s="228">
        <v>0</v>
      </c>
      <c r="AZ47" s="143" t="s">
        <v>3675</v>
      </c>
      <c r="BA47" s="228">
        <v>2236</v>
      </c>
      <c r="BB47" s="228">
        <v>0</v>
      </c>
      <c r="BC47" s="228">
        <v>2236</v>
      </c>
      <c r="BD47" s="228">
        <v>0</v>
      </c>
      <c r="BE47" s="235">
        <v>2236</v>
      </c>
      <c r="BF47" s="228" t="s">
        <v>3634</v>
      </c>
      <c r="BG47" s="228" t="s">
        <v>3634</v>
      </c>
      <c r="BH47" s="228" t="s">
        <v>3634</v>
      </c>
      <c r="BI47" s="142" t="s">
        <v>4078</v>
      </c>
      <c r="BJ47" s="142" t="s">
        <v>3796</v>
      </c>
      <c r="BK47" s="142" t="s">
        <v>3664</v>
      </c>
    </row>
    <row r="48" spans="1:132" s="236" customFormat="1" ht="14.25" customHeight="1" x14ac:dyDescent="0.25">
      <c r="A48" s="142" t="s">
        <v>502</v>
      </c>
      <c r="B48" s="142" t="s">
        <v>526</v>
      </c>
      <c r="C48" s="142" t="s">
        <v>4446</v>
      </c>
      <c r="D48" s="252" t="s">
        <v>1411</v>
      </c>
      <c r="E48" s="142" t="s">
        <v>1161</v>
      </c>
      <c r="F48" s="142" t="s">
        <v>5220</v>
      </c>
      <c r="G48" s="253">
        <v>8.1300000000000008</v>
      </c>
      <c r="H48" s="142" t="s">
        <v>4073</v>
      </c>
      <c r="I48" s="142" t="s">
        <v>4332</v>
      </c>
      <c r="J48" s="142" t="s">
        <v>4077</v>
      </c>
      <c r="K48" s="142" t="s">
        <v>4077</v>
      </c>
      <c r="L48" s="142" t="s">
        <v>4077</v>
      </c>
      <c r="M48" s="142" t="s">
        <v>4071</v>
      </c>
      <c r="N48" s="142" t="s">
        <v>4008</v>
      </c>
      <c r="O48" s="142" t="s">
        <v>4460</v>
      </c>
      <c r="P48" s="195" t="s">
        <v>1429</v>
      </c>
      <c r="Q48" s="350" t="s">
        <v>3634</v>
      </c>
      <c r="R48" s="350" t="s">
        <v>3634</v>
      </c>
      <c r="S48" s="350" t="s">
        <v>3634</v>
      </c>
      <c r="T48" s="350" t="s">
        <v>3634</v>
      </c>
      <c r="U48" s="350" t="s">
        <v>3634</v>
      </c>
      <c r="V48" s="350" t="s">
        <v>3634</v>
      </c>
      <c r="W48" s="350" t="s">
        <v>3634</v>
      </c>
      <c r="X48" s="350" t="s">
        <v>3634</v>
      </c>
      <c r="Y48" s="350" t="s">
        <v>3634</v>
      </c>
      <c r="Z48" s="351" t="s">
        <v>3630</v>
      </c>
      <c r="AA48" s="195" t="s">
        <v>4074</v>
      </c>
      <c r="AB48" s="350" t="s">
        <v>3634</v>
      </c>
      <c r="AC48" s="350" t="s">
        <v>3634</v>
      </c>
      <c r="AD48" s="350" t="s">
        <v>3634</v>
      </c>
      <c r="AE48" s="350" t="s">
        <v>3634</v>
      </c>
      <c r="AF48" s="350" t="s">
        <v>3634</v>
      </c>
      <c r="AG48" s="350" t="s">
        <v>3634</v>
      </c>
      <c r="AH48" s="350" t="s">
        <v>3634</v>
      </c>
      <c r="AI48" s="350" t="s">
        <v>3634</v>
      </c>
      <c r="AJ48" s="350" t="s">
        <v>3634</v>
      </c>
      <c r="AK48" s="350" t="s">
        <v>3634</v>
      </c>
      <c r="AL48" s="350" t="s">
        <v>3634</v>
      </c>
      <c r="AM48" s="350" t="s">
        <v>3634</v>
      </c>
      <c r="AN48" s="350" t="s">
        <v>3634</v>
      </c>
      <c r="AO48" s="350" t="s">
        <v>3634</v>
      </c>
      <c r="AP48" s="350" t="s">
        <v>3634</v>
      </c>
      <c r="AQ48" s="143" t="s">
        <v>1445</v>
      </c>
      <c r="AR48" s="142" t="s">
        <v>4074</v>
      </c>
      <c r="AS48" s="142" t="s">
        <v>4016</v>
      </c>
      <c r="AT48" s="142" t="s">
        <v>4388</v>
      </c>
      <c r="AU48" s="142" t="s">
        <v>3649</v>
      </c>
      <c r="AV48" s="228">
        <v>754.5</v>
      </c>
      <c r="AW48" s="228">
        <v>222.5</v>
      </c>
      <c r="AX48" s="228">
        <v>0</v>
      </c>
      <c r="AY48" s="228">
        <v>0</v>
      </c>
      <c r="AZ48" s="143" t="s">
        <v>3675</v>
      </c>
      <c r="BA48" s="228">
        <v>977</v>
      </c>
      <c r="BB48" s="228">
        <v>0</v>
      </c>
      <c r="BC48" s="228">
        <v>977</v>
      </c>
      <c r="BD48" s="228">
        <v>0</v>
      </c>
      <c r="BE48" s="235">
        <v>977</v>
      </c>
      <c r="BF48" s="228" t="s">
        <v>3634</v>
      </c>
      <c r="BG48" s="228" t="s">
        <v>3634</v>
      </c>
      <c r="BH48" s="228" t="s">
        <v>3634</v>
      </c>
      <c r="BI48" s="142" t="s">
        <v>4078</v>
      </c>
      <c r="BJ48" s="142" t="s">
        <v>3796</v>
      </c>
      <c r="BK48" s="142" t="s">
        <v>3664</v>
      </c>
      <c r="BL48" s="140"/>
      <c r="BM48" s="140"/>
      <c r="BN48" s="140"/>
      <c r="BO48" s="140"/>
      <c r="BP48" s="140"/>
      <c r="BQ48" s="140"/>
      <c r="BR48" s="140"/>
      <c r="BS48" s="140"/>
      <c r="BT48" s="140"/>
      <c r="BU48" s="140"/>
      <c r="BV48" s="140"/>
      <c r="BW48" s="140"/>
      <c r="BX48" s="140"/>
      <c r="BY48" s="140"/>
      <c r="BZ48" s="140"/>
      <c r="CA48" s="140"/>
      <c r="CB48" s="140"/>
      <c r="CC48" s="140"/>
      <c r="CD48" s="140"/>
      <c r="CE48" s="140"/>
      <c r="CF48" s="140"/>
      <c r="CG48" s="140"/>
      <c r="CH48" s="140"/>
      <c r="CI48" s="140"/>
      <c r="CJ48" s="140"/>
      <c r="CK48" s="140"/>
      <c r="CL48" s="140"/>
      <c r="CM48" s="140"/>
      <c r="CN48" s="140"/>
      <c r="CO48" s="140"/>
      <c r="CP48" s="140"/>
      <c r="CQ48" s="140"/>
      <c r="CR48" s="140"/>
      <c r="CS48" s="140"/>
      <c r="CT48" s="140"/>
      <c r="CU48" s="140"/>
      <c r="CV48" s="140"/>
      <c r="CW48" s="140"/>
      <c r="CX48" s="140"/>
      <c r="CY48" s="140"/>
      <c r="CZ48" s="140"/>
      <c r="DA48" s="140"/>
      <c r="DB48" s="140"/>
      <c r="DC48" s="140"/>
      <c r="DD48" s="140"/>
      <c r="DE48" s="140"/>
      <c r="DF48" s="140"/>
      <c r="DG48" s="140"/>
      <c r="DH48" s="140"/>
      <c r="DI48" s="140"/>
      <c r="DJ48" s="140"/>
      <c r="DK48" s="140"/>
      <c r="DL48" s="140"/>
      <c r="DM48" s="140"/>
      <c r="DN48" s="140"/>
      <c r="DO48" s="140"/>
      <c r="DP48" s="140"/>
      <c r="DQ48" s="140"/>
      <c r="DR48" s="140"/>
      <c r="DS48" s="140"/>
      <c r="DT48" s="140"/>
      <c r="DU48" s="140"/>
      <c r="DV48" s="140"/>
      <c r="DW48" s="140"/>
      <c r="DX48" s="140"/>
      <c r="DY48" s="140"/>
      <c r="DZ48" s="140"/>
      <c r="EA48" s="140"/>
      <c r="EB48" s="140"/>
    </row>
    <row r="49" spans="1:132" s="345" customFormat="1" ht="16.149999999999999" customHeight="1" x14ac:dyDescent="0.25">
      <c r="A49" s="142" t="s">
        <v>3270</v>
      </c>
      <c r="B49" s="142" t="s">
        <v>3974</v>
      </c>
      <c r="C49" s="142" t="s">
        <v>3338</v>
      </c>
      <c r="D49" s="252" t="s">
        <v>3306</v>
      </c>
      <c r="E49" s="142" t="s">
        <v>3634</v>
      </c>
      <c r="F49" s="142" t="s">
        <v>5220</v>
      </c>
      <c r="G49" s="253">
        <v>8.43</v>
      </c>
      <c r="H49" s="142" t="s">
        <v>4745</v>
      </c>
      <c r="I49" s="142" t="s">
        <v>4746</v>
      </c>
      <c r="J49" s="142" t="s">
        <v>4462</v>
      </c>
      <c r="K49" s="142" t="s">
        <v>4748</v>
      </c>
      <c r="L49" s="142" t="s">
        <v>4088</v>
      </c>
      <c r="M49" s="142" t="s">
        <v>4747</v>
      </c>
      <c r="N49" s="142" t="s">
        <v>3849</v>
      </c>
      <c r="O49" s="142" t="s">
        <v>4675</v>
      </c>
      <c r="P49" s="351" t="s">
        <v>1429</v>
      </c>
      <c r="Q49" s="350" t="s">
        <v>3629</v>
      </c>
      <c r="R49" s="350" t="s">
        <v>3629</v>
      </c>
      <c r="S49" s="350" t="s">
        <v>3629</v>
      </c>
      <c r="T49" s="350" t="s">
        <v>3629</v>
      </c>
      <c r="U49" s="350" t="s">
        <v>3629</v>
      </c>
      <c r="V49" s="350" t="s">
        <v>3629</v>
      </c>
      <c r="W49" s="350" t="s">
        <v>3629</v>
      </c>
      <c r="X49" s="350" t="s">
        <v>3629</v>
      </c>
      <c r="Y49" s="350" t="s">
        <v>3629</v>
      </c>
      <c r="Z49" s="351" t="s">
        <v>3630</v>
      </c>
      <c r="AA49" s="142" t="s">
        <v>3664</v>
      </c>
      <c r="AB49" s="350" t="s">
        <v>3629</v>
      </c>
      <c r="AC49" s="350" t="s">
        <v>3629</v>
      </c>
      <c r="AD49" s="350" t="s">
        <v>3629</v>
      </c>
      <c r="AE49" s="350" t="s">
        <v>3629</v>
      </c>
      <c r="AF49" s="350" t="s">
        <v>3712</v>
      </c>
      <c r="AG49" s="350" t="s">
        <v>3629</v>
      </c>
      <c r="AH49" s="350" t="s">
        <v>3629</v>
      </c>
      <c r="AI49" s="350" t="s">
        <v>3629</v>
      </c>
      <c r="AJ49" s="350" t="s">
        <v>3629</v>
      </c>
      <c r="AK49" s="350" t="s">
        <v>3629</v>
      </c>
      <c r="AL49" s="350" t="s">
        <v>3629</v>
      </c>
      <c r="AM49" s="350" t="s">
        <v>3629</v>
      </c>
      <c r="AN49" s="350" t="s">
        <v>3629</v>
      </c>
      <c r="AO49" s="350" t="s">
        <v>3629</v>
      </c>
      <c r="AP49" s="350" t="s">
        <v>3629</v>
      </c>
      <c r="AQ49" s="143" t="s">
        <v>1447</v>
      </c>
      <c r="AR49" s="142" t="s">
        <v>4749</v>
      </c>
      <c r="AS49" s="142" t="s">
        <v>3825</v>
      </c>
      <c r="AT49" s="142" t="s">
        <v>4196</v>
      </c>
      <c r="AU49" s="142" t="s">
        <v>4004</v>
      </c>
      <c r="AV49" s="228">
        <v>0</v>
      </c>
      <c r="AW49" s="228">
        <v>360</v>
      </c>
      <c r="AX49" s="228">
        <v>1146.9831932773109</v>
      </c>
      <c r="AY49" s="228">
        <v>0</v>
      </c>
      <c r="AZ49" s="143" t="s">
        <v>3675</v>
      </c>
      <c r="BA49" s="228">
        <v>1506.9831932773109</v>
      </c>
      <c r="BB49" s="228">
        <v>0</v>
      </c>
      <c r="BC49" s="228">
        <v>1506.9831932773109</v>
      </c>
      <c r="BD49" s="228">
        <v>0</v>
      </c>
      <c r="BE49" s="235">
        <v>1506.9831932773109</v>
      </c>
      <c r="BF49" s="228" t="s">
        <v>3634</v>
      </c>
      <c r="BG49" s="228" t="s">
        <v>3634</v>
      </c>
      <c r="BH49" s="228" t="s">
        <v>3634</v>
      </c>
      <c r="BI49" s="352" t="s">
        <v>8321</v>
      </c>
      <c r="BJ49" s="142" t="s">
        <v>3795</v>
      </c>
      <c r="BK49" s="142" t="s">
        <v>3664</v>
      </c>
      <c r="BL49" s="140"/>
      <c r="BM49" s="140"/>
      <c r="BN49" s="140"/>
      <c r="BO49" s="140"/>
      <c r="BP49" s="140"/>
      <c r="BQ49" s="140"/>
      <c r="BR49" s="140"/>
      <c r="BS49" s="140"/>
      <c r="BT49" s="140"/>
      <c r="BU49" s="140"/>
      <c r="BV49" s="140"/>
      <c r="BW49" s="140"/>
      <c r="BX49" s="140"/>
      <c r="BY49" s="140"/>
      <c r="BZ49" s="140"/>
      <c r="CA49" s="140"/>
      <c r="CB49" s="140"/>
      <c r="CC49" s="140"/>
      <c r="CD49" s="140"/>
      <c r="CE49" s="140"/>
      <c r="CF49" s="140"/>
      <c r="CG49" s="140"/>
      <c r="CH49" s="140"/>
      <c r="CI49" s="140"/>
      <c r="CJ49" s="140"/>
      <c r="CK49" s="140"/>
      <c r="CL49" s="140"/>
      <c r="CM49" s="140"/>
      <c r="CN49" s="140"/>
      <c r="CO49" s="140"/>
      <c r="CP49" s="140"/>
      <c r="CQ49" s="140"/>
      <c r="CR49" s="140"/>
      <c r="CS49" s="140"/>
      <c r="CT49" s="140"/>
      <c r="CU49" s="140"/>
      <c r="CV49" s="140"/>
      <c r="CW49" s="140"/>
      <c r="CX49" s="140"/>
      <c r="CY49" s="140"/>
      <c r="CZ49" s="140"/>
      <c r="DA49" s="140"/>
      <c r="DB49" s="140"/>
      <c r="DC49" s="140"/>
      <c r="DD49" s="140"/>
      <c r="DE49" s="140"/>
      <c r="DF49" s="140"/>
      <c r="DG49" s="140"/>
      <c r="DH49" s="140"/>
      <c r="DI49" s="140"/>
      <c r="DJ49" s="140"/>
      <c r="DK49" s="140"/>
      <c r="DL49" s="140"/>
      <c r="DM49" s="140"/>
      <c r="DN49" s="140"/>
      <c r="DO49" s="140"/>
      <c r="DP49" s="140"/>
      <c r="DQ49" s="140"/>
      <c r="DR49" s="140"/>
      <c r="DS49" s="140"/>
      <c r="DT49" s="140"/>
      <c r="DU49" s="140"/>
      <c r="DV49" s="140"/>
      <c r="DW49" s="140"/>
      <c r="DX49" s="140"/>
      <c r="DY49" s="140"/>
      <c r="DZ49" s="140"/>
      <c r="EA49" s="140"/>
      <c r="EB49" s="140"/>
    </row>
    <row r="50" spans="1:132" s="345" customFormat="1" ht="16.149999999999999" customHeight="1" x14ac:dyDescent="0.25">
      <c r="A50" s="142" t="s">
        <v>3271</v>
      </c>
      <c r="B50" s="142" t="s">
        <v>3974</v>
      </c>
      <c r="C50" s="142" t="s">
        <v>3339</v>
      </c>
      <c r="D50" s="252" t="s">
        <v>3307</v>
      </c>
      <c r="E50" s="142" t="s">
        <v>3634</v>
      </c>
      <c r="F50" s="142" t="s">
        <v>5220</v>
      </c>
      <c r="G50" s="253">
        <v>4.24</v>
      </c>
      <c r="H50" s="142" t="s">
        <v>4103</v>
      </c>
      <c r="I50" s="142" t="s">
        <v>3996</v>
      </c>
      <c r="J50" s="142" t="s">
        <v>4462</v>
      </c>
      <c r="K50" s="142" t="s">
        <v>4742</v>
      </c>
      <c r="L50" s="142" t="s">
        <v>4088</v>
      </c>
      <c r="M50" s="142" t="s">
        <v>4744</v>
      </c>
      <c r="N50" s="142" t="s">
        <v>4743</v>
      </c>
      <c r="O50" s="142" t="s">
        <v>4675</v>
      </c>
      <c r="P50" s="351" t="s">
        <v>1429</v>
      </c>
      <c r="Q50" s="350" t="s">
        <v>3629</v>
      </c>
      <c r="R50" s="350" t="s">
        <v>3629</v>
      </c>
      <c r="S50" s="350" t="s">
        <v>3629</v>
      </c>
      <c r="T50" s="350" t="s">
        <v>3629</v>
      </c>
      <c r="U50" s="350" t="s">
        <v>3629</v>
      </c>
      <c r="V50" s="350" t="s">
        <v>3629</v>
      </c>
      <c r="W50" s="350" t="s">
        <v>3629</v>
      </c>
      <c r="X50" s="350" t="s">
        <v>3629</v>
      </c>
      <c r="Y50" s="350" t="s">
        <v>3629</v>
      </c>
      <c r="Z50" s="351" t="s">
        <v>3630</v>
      </c>
      <c r="AA50" s="142" t="s">
        <v>3664</v>
      </c>
      <c r="AB50" s="350" t="s">
        <v>3629</v>
      </c>
      <c r="AC50" s="350" t="s">
        <v>3629</v>
      </c>
      <c r="AD50" s="350" t="s">
        <v>3629</v>
      </c>
      <c r="AE50" s="350" t="s">
        <v>3629</v>
      </c>
      <c r="AF50" s="350" t="s">
        <v>3629</v>
      </c>
      <c r="AG50" s="350" t="s">
        <v>3629</v>
      </c>
      <c r="AH50" s="350" t="s">
        <v>3629</v>
      </c>
      <c r="AI50" s="350" t="s">
        <v>3629</v>
      </c>
      <c r="AJ50" s="350" t="s">
        <v>3629</v>
      </c>
      <c r="AK50" s="350" t="s">
        <v>3629</v>
      </c>
      <c r="AL50" s="350" t="s">
        <v>3629</v>
      </c>
      <c r="AM50" s="350" t="s">
        <v>3629</v>
      </c>
      <c r="AN50" s="350" t="s">
        <v>3629</v>
      </c>
      <c r="AO50" s="350" t="s">
        <v>3629</v>
      </c>
      <c r="AP50" s="350" t="s">
        <v>3629</v>
      </c>
      <c r="AQ50" s="143" t="s">
        <v>1445</v>
      </c>
      <c r="AR50" s="142" t="s">
        <v>3664</v>
      </c>
      <c r="AS50" s="142" t="s">
        <v>3825</v>
      </c>
      <c r="AT50" s="142" t="s">
        <v>4196</v>
      </c>
      <c r="AU50" s="142" t="s">
        <v>4004</v>
      </c>
      <c r="AV50" s="228">
        <v>0</v>
      </c>
      <c r="AW50" s="228">
        <v>364</v>
      </c>
      <c r="AX50" s="228">
        <v>455</v>
      </c>
      <c r="AY50" s="228">
        <v>0.49579831932771867</v>
      </c>
      <c r="AZ50" s="143" t="s">
        <v>3675</v>
      </c>
      <c r="BA50" s="228">
        <v>819.49579831932772</v>
      </c>
      <c r="BB50" s="228">
        <v>0</v>
      </c>
      <c r="BC50" s="228">
        <v>819.49579831932772</v>
      </c>
      <c r="BD50" s="228">
        <v>0</v>
      </c>
      <c r="BE50" s="235">
        <v>819.49579831932772</v>
      </c>
      <c r="BF50" s="228" t="s">
        <v>3634</v>
      </c>
      <c r="BG50" s="228" t="s">
        <v>3634</v>
      </c>
      <c r="BH50" s="228" t="s">
        <v>3634</v>
      </c>
      <c r="BI50" s="352" t="s">
        <v>8322</v>
      </c>
      <c r="BJ50" s="142" t="s">
        <v>3795</v>
      </c>
      <c r="BK50" s="142" t="s">
        <v>3664</v>
      </c>
      <c r="BL50" s="140"/>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0"/>
      <c r="CL50" s="140"/>
      <c r="CM50" s="140"/>
      <c r="CN50" s="140"/>
      <c r="CO50" s="140"/>
      <c r="CP50" s="140"/>
      <c r="CQ50" s="140"/>
      <c r="CR50" s="140"/>
      <c r="CS50" s="140"/>
      <c r="CT50" s="140"/>
      <c r="CU50" s="140"/>
      <c r="CV50" s="140"/>
      <c r="CW50" s="140"/>
      <c r="CX50" s="140"/>
      <c r="CY50" s="140"/>
      <c r="CZ50" s="140"/>
      <c r="DA50" s="140"/>
      <c r="DB50" s="140"/>
      <c r="DC50" s="140"/>
      <c r="DD50" s="140"/>
      <c r="DE50" s="140"/>
      <c r="DF50" s="140"/>
      <c r="DG50" s="140"/>
      <c r="DH50" s="140"/>
      <c r="DI50" s="140"/>
      <c r="DJ50" s="140"/>
      <c r="DK50" s="140"/>
      <c r="DL50" s="140"/>
      <c r="DM50" s="140"/>
      <c r="DN50" s="140"/>
      <c r="DO50" s="140"/>
      <c r="DP50" s="140"/>
      <c r="DQ50" s="140"/>
      <c r="DR50" s="140"/>
      <c r="DS50" s="140"/>
      <c r="DT50" s="140"/>
      <c r="DU50" s="140"/>
      <c r="DV50" s="140"/>
      <c r="DW50" s="140"/>
      <c r="DX50" s="140"/>
      <c r="DY50" s="140"/>
      <c r="DZ50" s="140"/>
      <c r="EA50" s="140"/>
      <c r="EB50" s="140"/>
    </row>
    <row r="51" spans="1:132" s="157" customFormat="1" ht="16.149999999999999" customHeight="1" x14ac:dyDescent="0.25">
      <c r="A51" s="143" t="s">
        <v>4947</v>
      </c>
      <c r="B51" s="142" t="s">
        <v>3974</v>
      </c>
      <c r="C51" s="143" t="s">
        <v>4947</v>
      </c>
      <c r="D51" s="230" t="s">
        <v>4946</v>
      </c>
      <c r="E51" s="230" t="s">
        <v>4948</v>
      </c>
      <c r="F51" s="147" t="s">
        <v>1193</v>
      </c>
      <c r="G51" s="253">
        <v>2.7730000000000001</v>
      </c>
      <c r="H51" s="143" t="s">
        <v>4927</v>
      </c>
      <c r="I51" s="143" t="s">
        <v>4949</v>
      </c>
      <c r="J51" s="147" t="s">
        <v>4390</v>
      </c>
      <c r="K51" s="142" t="s">
        <v>4829</v>
      </c>
      <c r="L51" s="147" t="s">
        <v>4111</v>
      </c>
      <c r="M51" s="216" t="s">
        <v>4951</v>
      </c>
      <c r="N51" s="147" t="s">
        <v>4950</v>
      </c>
      <c r="O51" s="142" t="s">
        <v>3671</v>
      </c>
      <c r="P51" s="195" t="s">
        <v>1429</v>
      </c>
      <c r="Q51" s="350" t="s">
        <v>3629</v>
      </c>
      <c r="R51" s="350" t="s">
        <v>3629</v>
      </c>
      <c r="S51" s="350" t="s">
        <v>3629</v>
      </c>
      <c r="T51" s="350" t="s">
        <v>3629</v>
      </c>
      <c r="U51" s="350" t="s">
        <v>3629</v>
      </c>
      <c r="V51" s="350" t="s">
        <v>3629</v>
      </c>
      <c r="W51" s="350" t="s">
        <v>3629</v>
      </c>
      <c r="X51" s="350" t="s">
        <v>3629</v>
      </c>
      <c r="Y51" s="350" t="s">
        <v>3629</v>
      </c>
      <c r="Z51" s="351" t="s">
        <v>3630</v>
      </c>
      <c r="AA51" s="216"/>
      <c r="AB51" s="350" t="s">
        <v>3629</v>
      </c>
      <c r="AC51" s="350" t="s">
        <v>3629</v>
      </c>
      <c r="AD51" s="350" t="s">
        <v>3629</v>
      </c>
      <c r="AE51" s="350" t="s">
        <v>3629</v>
      </c>
      <c r="AF51" s="350" t="s">
        <v>3629</v>
      </c>
      <c r="AG51" s="350" t="s">
        <v>3629</v>
      </c>
      <c r="AH51" s="350" t="s">
        <v>3629</v>
      </c>
      <c r="AI51" s="350" t="s">
        <v>3629</v>
      </c>
      <c r="AJ51" s="350" t="s">
        <v>3629</v>
      </c>
      <c r="AK51" s="350" t="s">
        <v>3629</v>
      </c>
      <c r="AL51" s="350" t="s">
        <v>3629</v>
      </c>
      <c r="AM51" s="350" t="s">
        <v>3629</v>
      </c>
      <c r="AN51" s="350" t="s">
        <v>3629</v>
      </c>
      <c r="AO51" s="350" t="s">
        <v>3629</v>
      </c>
      <c r="AP51" s="350" t="s">
        <v>3629</v>
      </c>
      <c r="AQ51" s="143" t="s">
        <v>1445</v>
      </c>
      <c r="AR51" s="216" t="s">
        <v>3664</v>
      </c>
      <c r="AS51" s="147" t="s">
        <v>5116</v>
      </c>
      <c r="AT51" s="147" t="s">
        <v>3649</v>
      </c>
      <c r="AU51" s="147" t="s">
        <v>5129</v>
      </c>
      <c r="AV51" s="228">
        <v>0</v>
      </c>
      <c r="AW51" s="228">
        <v>521.32400000000007</v>
      </c>
      <c r="AX51" s="228">
        <v>0</v>
      </c>
      <c r="AY51" s="228">
        <v>0</v>
      </c>
      <c r="AZ51" s="347" t="s">
        <v>3675</v>
      </c>
      <c r="BA51" s="228">
        <v>521.32400000000007</v>
      </c>
      <c r="BB51" s="228">
        <v>0</v>
      </c>
      <c r="BC51" s="228">
        <v>521</v>
      </c>
      <c r="BD51" s="228">
        <v>0</v>
      </c>
      <c r="BE51" s="228">
        <v>521.32400000000007</v>
      </c>
      <c r="BF51" s="228" t="s">
        <v>3634</v>
      </c>
      <c r="BG51" s="228" t="s">
        <v>3634</v>
      </c>
      <c r="BH51" s="228" t="s">
        <v>3634</v>
      </c>
      <c r="BI51" s="147" t="s">
        <v>8130</v>
      </c>
      <c r="BJ51" s="147" t="s">
        <v>3795</v>
      </c>
      <c r="BK51" s="147" t="s">
        <v>3664</v>
      </c>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row>
    <row r="52" spans="1:132" s="157" customFormat="1" ht="16.149999999999999" customHeight="1" x14ac:dyDescent="0.25">
      <c r="A52" s="143" t="s">
        <v>5644</v>
      </c>
      <c r="B52" s="142" t="s">
        <v>3974</v>
      </c>
      <c r="C52" s="143" t="s">
        <v>8282</v>
      </c>
      <c r="D52" s="230" t="s">
        <v>5059</v>
      </c>
      <c r="E52" s="230" t="s">
        <v>5060</v>
      </c>
      <c r="F52" s="147" t="s">
        <v>5647</v>
      </c>
      <c r="G52" s="253">
        <v>0.3</v>
      </c>
      <c r="H52" s="143" t="s">
        <v>5295</v>
      </c>
      <c r="I52" s="143" t="s">
        <v>5061</v>
      </c>
      <c r="J52" s="147" t="s">
        <v>4475</v>
      </c>
      <c r="K52" s="142" t="s">
        <v>5297</v>
      </c>
      <c r="L52" s="147" t="s">
        <v>4111</v>
      </c>
      <c r="M52" s="216" t="s">
        <v>5061</v>
      </c>
      <c r="N52" s="147" t="s">
        <v>5296</v>
      </c>
      <c r="O52" s="142" t="s">
        <v>3671</v>
      </c>
      <c r="P52" s="195" t="s">
        <v>1435</v>
      </c>
      <c r="Q52" s="350" t="s">
        <v>3629</v>
      </c>
      <c r="R52" s="350" t="s">
        <v>3629</v>
      </c>
      <c r="S52" s="350" t="s">
        <v>3629</v>
      </c>
      <c r="T52" s="350" t="s">
        <v>3629</v>
      </c>
      <c r="U52" s="350" t="s">
        <v>3629</v>
      </c>
      <c r="V52" s="350" t="s">
        <v>3629</v>
      </c>
      <c r="W52" s="350" t="s">
        <v>3629</v>
      </c>
      <c r="X52" s="350" t="s">
        <v>3629</v>
      </c>
      <c r="Y52" s="350" t="s">
        <v>3629</v>
      </c>
      <c r="Z52" s="351" t="s">
        <v>3630</v>
      </c>
      <c r="AA52" s="216" t="s">
        <v>3664</v>
      </c>
      <c r="AB52" s="350" t="s">
        <v>3629</v>
      </c>
      <c r="AC52" s="350" t="s">
        <v>3629</v>
      </c>
      <c r="AD52" s="350" t="s">
        <v>3629</v>
      </c>
      <c r="AE52" s="350" t="s">
        <v>3629</v>
      </c>
      <c r="AF52" s="350" t="s">
        <v>3629</v>
      </c>
      <c r="AG52" s="350" t="s">
        <v>3629</v>
      </c>
      <c r="AH52" s="350" t="s">
        <v>3629</v>
      </c>
      <c r="AI52" s="350" t="s">
        <v>3629</v>
      </c>
      <c r="AJ52" s="350" t="s">
        <v>3629</v>
      </c>
      <c r="AK52" s="350" t="s">
        <v>3629</v>
      </c>
      <c r="AL52" s="350" t="s">
        <v>3629</v>
      </c>
      <c r="AM52" s="350" t="s">
        <v>3629</v>
      </c>
      <c r="AN52" s="350" t="s">
        <v>3629</v>
      </c>
      <c r="AO52" s="350" t="s">
        <v>3629</v>
      </c>
      <c r="AP52" s="350" t="s">
        <v>3629</v>
      </c>
      <c r="AQ52" s="143" t="s">
        <v>1445</v>
      </c>
      <c r="AR52" s="216" t="s">
        <v>3664</v>
      </c>
      <c r="AS52" s="147" t="s">
        <v>5116</v>
      </c>
      <c r="AT52" s="147" t="s">
        <v>5298</v>
      </c>
      <c r="AU52" s="147" t="s">
        <v>4786</v>
      </c>
      <c r="AV52" s="228">
        <v>0</v>
      </c>
      <c r="AW52" s="228">
        <v>100</v>
      </c>
      <c r="AX52" s="228">
        <v>57</v>
      </c>
      <c r="AY52" s="228">
        <v>0</v>
      </c>
      <c r="AZ52" s="347" t="s">
        <v>3675</v>
      </c>
      <c r="BA52" s="228">
        <v>157</v>
      </c>
      <c r="BB52" s="228">
        <v>0</v>
      </c>
      <c r="BC52" s="228">
        <v>157</v>
      </c>
      <c r="BD52" s="228">
        <v>0</v>
      </c>
      <c r="BE52" s="228">
        <v>157</v>
      </c>
      <c r="BF52" s="228">
        <v>1140</v>
      </c>
      <c r="BG52" s="228" t="s">
        <v>3634</v>
      </c>
      <c r="BH52" s="228">
        <v>1140</v>
      </c>
      <c r="BI52" s="147"/>
      <c r="BJ52" s="147" t="s">
        <v>3702</v>
      </c>
      <c r="BK52" s="216" t="s">
        <v>3664</v>
      </c>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row>
    <row r="53" spans="1:132" s="239" customFormat="1" ht="16.149999999999999" customHeight="1" x14ac:dyDescent="0.25">
      <c r="A53" s="195" t="s">
        <v>5489</v>
      </c>
      <c r="B53" s="147" t="s">
        <v>3974</v>
      </c>
      <c r="C53" s="347" t="s">
        <v>5489</v>
      </c>
      <c r="D53" s="230" t="s">
        <v>5490</v>
      </c>
      <c r="E53" s="230" t="s">
        <v>5491</v>
      </c>
      <c r="F53" s="147" t="s">
        <v>2915</v>
      </c>
      <c r="G53" s="193">
        <v>8.08</v>
      </c>
      <c r="H53" s="347" t="s">
        <v>5675</v>
      </c>
      <c r="I53" s="147" t="s">
        <v>3907</v>
      </c>
      <c r="J53" s="147" t="s">
        <v>5676</v>
      </c>
      <c r="K53" s="147" t="s">
        <v>5492</v>
      </c>
      <c r="L53" s="147" t="s">
        <v>4111</v>
      </c>
      <c r="M53" s="241" t="s">
        <v>5493</v>
      </c>
      <c r="N53" s="147" t="s">
        <v>8078</v>
      </c>
      <c r="O53" s="147" t="s">
        <v>3670</v>
      </c>
      <c r="P53" s="216" t="s">
        <v>1429</v>
      </c>
      <c r="Q53" s="198" t="s">
        <v>3629</v>
      </c>
      <c r="R53" s="198" t="s">
        <v>3629</v>
      </c>
      <c r="S53" s="198" t="s">
        <v>3629</v>
      </c>
      <c r="T53" s="198" t="s">
        <v>3629</v>
      </c>
      <c r="U53" s="198" t="s">
        <v>3629</v>
      </c>
      <c r="V53" s="198" t="s">
        <v>3629</v>
      </c>
      <c r="W53" s="198" t="s">
        <v>3629</v>
      </c>
      <c r="X53" s="198" t="s">
        <v>3629</v>
      </c>
      <c r="Y53" s="198" t="s">
        <v>3629</v>
      </c>
      <c r="Z53" s="216" t="s">
        <v>3630</v>
      </c>
      <c r="AA53" s="216" t="s">
        <v>3664</v>
      </c>
      <c r="AB53" s="198" t="s">
        <v>3629</v>
      </c>
      <c r="AC53" s="198" t="s">
        <v>3629</v>
      </c>
      <c r="AD53" s="198" t="s">
        <v>3629</v>
      </c>
      <c r="AE53" s="198" t="s">
        <v>3629</v>
      </c>
      <c r="AF53" s="198" t="s">
        <v>3629</v>
      </c>
      <c r="AG53" s="198" t="s">
        <v>3629</v>
      </c>
      <c r="AH53" s="198" t="s">
        <v>3629</v>
      </c>
      <c r="AI53" s="198" t="s">
        <v>3629</v>
      </c>
      <c r="AJ53" s="198" t="s">
        <v>3629</v>
      </c>
      <c r="AK53" s="198" t="s">
        <v>3684</v>
      </c>
      <c r="AL53" s="198" t="s">
        <v>3629</v>
      </c>
      <c r="AM53" s="198" t="s">
        <v>3629</v>
      </c>
      <c r="AN53" s="198" t="s">
        <v>3629</v>
      </c>
      <c r="AO53" s="198" t="s">
        <v>3629</v>
      </c>
      <c r="AP53" s="198" t="s">
        <v>3629</v>
      </c>
      <c r="AQ53" s="143" t="s">
        <v>3713</v>
      </c>
      <c r="AR53" s="216" t="s">
        <v>5827</v>
      </c>
      <c r="AS53" s="147" t="s">
        <v>3746</v>
      </c>
      <c r="AT53" s="147" t="s">
        <v>8079</v>
      </c>
      <c r="AU53" s="147" t="s">
        <v>5750</v>
      </c>
      <c r="AV53" s="231">
        <v>0</v>
      </c>
      <c r="AW53" s="231">
        <v>266.15519999999998</v>
      </c>
      <c r="AX53" s="231">
        <v>266.15519999999998</v>
      </c>
      <c r="AY53" s="231">
        <v>0</v>
      </c>
      <c r="AZ53" s="347" t="s">
        <v>3675</v>
      </c>
      <c r="BA53" s="228">
        <v>532.31039999999996</v>
      </c>
      <c r="BB53" s="228">
        <v>0</v>
      </c>
      <c r="BC53" s="228">
        <v>532.31039999999996</v>
      </c>
      <c r="BD53" s="228">
        <v>0</v>
      </c>
      <c r="BE53" s="228">
        <v>532.31039999999996</v>
      </c>
      <c r="BF53" s="228" t="s">
        <v>3634</v>
      </c>
      <c r="BG53" s="228" t="s">
        <v>3634</v>
      </c>
      <c r="BH53" s="228" t="s">
        <v>3634</v>
      </c>
      <c r="BI53" s="147" t="s">
        <v>8112</v>
      </c>
      <c r="BJ53" s="147" t="s">
        <v>3700</v>
      </c>
      <c r="BK53" s="147" t="s">
        <v>5828</v>
      </c>
      <c r="BL53" s="214"/>
      <c r="BM53" s="214"/>
      <c r="BN53" s="214"/>
      <c r="BO53" s="214"/>
      <c r="BP53" s="214"/>
      <c r="BQ53" s="214"/>
      <c r="BR53" s="214"/>
      <c r="BS53" s="214"/>
      <c r="BT53" s="214"/>
      <c r="BU53" s="214"/>
      <c r="BV53" s="214"/>
      <c r="BW53" s="214"/>
      <c r="BX53" s="214"/>
      <c r="BY53" s="214"/>
      <c r="BZ53" s="214"/>
      <c r="CA53" s="214"/>
      <c r="CB53" s="214"/>
      <c r="CC53" s="214"/>
      <c r="CD53" s="214"/>
      <c r="CE53" s="214"/>
      <c r="CF53" s="214"/>
      <c r="CG53" s="214"/>
      <c r="CH53" s="214"/>
      <c r="CI53" s="214"/>
      <c r="CJ53" s="214"/>
      <c r="CK53" s="214"/>
      <c r="CL53" s="214"/>
      <c r="CM53" s="214"/>
      <c r="CN53" s="214"/>
      <c r="CO53" s="214"/>
      <c r="CP53" s="214"/>
      <c r="CQ53" s="214"/>
      <c r="CR53" s="214"/>
      <c r="CS53" s="214"/>
      <c r="CT53" s="214"/>
      <c r="CU53" s="214"/>
      <c r="CV53" s="214"/>
      <c r="CW53" s="214"/>
      <c r="CX53" s="214"/>
      <c r="CY53" s="214"/>
      <c r="CZ53" s="214"/>
      <c r="DA53" s="214"/>
      <c r="DB53" s="214"/>
      <c r="DC53" s="214"/>
      <c r="DD53" s="214"/>
      <c r="DE53" s="214"/>
      <c r="DF53" s="214"/>
      <c r="DG53" s="214"/>
      <c r="DH53" s="214"/>
      <c r="DI53" s="214"/>
      <c r="DJ53" s="214"/>
      <c r="DK53" s="214"/>
      <c r="DL53" s="214"/>
      <c r="DM53" s="214"/>
      <c r="DN53" s="214"/>
      <c r="DO53" s="214"/>
      <c r="DP53" s="214"/>
      <c r="DQ53" s="214"/>
      <c r="DR53" s="214"/>
      <c r="DS53" s="214"/>
      <c r="DT53" s="214"/>
      <c r="DU53" s="214"/>
      <c r="DV53" s="214"/>
      <c r="DW53" s="214"/>
      <c r="DX53" s="214"/>
      <c r="DY53" s="214"/>
      <c r="DZ53" s="214"/>
      <c r="EA53" s="214"/>
      <c r="EB53" s="214"/>
    </row>
    <row r="54" spans="1:132" s="157" customFormat="1" ht="16.149999999999999" customHeight="1" x14ac:dyDescent="0.25">
      <c r="A54" s="195" t="s">
        <v>5285</v>
      </c>
      <c r="B54" s="142" t="s">
        <v>526</v>
      </c>
      <c r="C54" s="355" t="s">
        <v>5285</v>
      </c>
      <c r="D54" s="230" t="s">
        <v>8045</v>
      </c>
      <c r="E54" s="230" t="s">
        <v>5286</v>
      </c>
      <c r="F54" s="147" t="s">
        <v>2915</v>
      </c>
      <c r="G54" s="193">
        <v>0.13</v>
      </c>
      <c r="H54" s="142" t="s">
        <v>4073</v>
      </c>
      <c r="I54" s="195" t="s">
        <v>5287</v>
      </c>
      <c r="J54" s="147" t="s">
        <v>4077</v>
      </c>
      <c r="K54" s="142" t="s">
        <v>4077</v>
      </c>
      <c r="L54" s="147" t="s">
        <v>4077</v>
      </c>
      <c r="M54" s="147" t="s">
        <v>4071</v>
      </c>
      <c r="N54" s="147" t="s">
        <v>4008</v>
      </c>
      <c r="O54" s="142" t="s">
        <v>3671</v>
      </c>
      <c r="P54" s="195" t="s">
        <v>1429</v>
      </c>
      <c r="Q54" s="350" t="s">
        <v>3634</v>
      </c>
      <c r="R54" s="350" t="s">
        <v>3634</v>
      </c>
      <c r="S54" s="350" t="s">
        <v>3634</v>
      </c>
      <c r="T54" s="350" t="s">
        <v>3634</v>
      </c>
      <c r="U54" s="350" t="s">
        <v>3634</v>
      </c>
      <c r="V54" s="350" t="s">
        <v>3634</v>
      </c>
      <c r="W54" s="350" t="s">
        <v>3634</v>
      </c>
      <c r="X54" s="350" t="s">
        <v>3634</v>
      </c>
      <c r="Y54" s="350" t="s">
        <v>3634</v>
      </c>
      <c r="Z54" s="351" t="s">
        <v>3630</v>
      </c>
      <c r="AA54" s="216" t="s">
        <v>4074</v>
      </c>
      <c r="AB54" s="350" t="s">
        <v>3634</v>
      </c>
      <c r="AC54" s="350" t="s">
        <v>3634</v>
      </c>
      <c r="AD54" s="350" t="s">
        <v>3634</v>
      </c>
      <c r="AE54" s="350" t="s">
        <v>3634</v>
      </c>
      <c r="AF54" s="350" t="s">
        <v>3634</v>
      </c>
      <c r="AG54" s="350" t="s">
        <v>3634</v>
      </c>
      <c r="AH54" s="350" t="s">
        <v>3634</v>
      </c>
      <c r="AI54" s="350" t="s">
        <v>3634</v>
      </c>
      <c r="AJ54" s="350" t="s">
        <v>3634</v>
      </c>
      <c r="AK54" s="350" t="s">
        <v>3634</v>
      </c>
      <c r="AL54" s="350" t="s">
        <v>3634</v>
      </c>
      <c r="AM54" s="350" t="s">
        <v>3634</v>
      </c>
      <c r="AN54" s="350" t="s">
        <v>3634</v>
      </c>
      <c r="AO54" s="350" t="s">
        <v>3634</v>
      </c>
      <c r="AP54" s="350" t="s">
        <v>3634</v>
      </c>
      <c r="AQ54" s="143" t="s">
        <v>1445</v>
      </c>
      <c r="AR54" s="147" t="s">
        <v>3664</v>
      </c>
      <c r="AS54" s="147" t="s">
        <v>5116</v>
      </c>
      <c r="AT54" s="147" t="s">
        <v>3664</v>
      </c>
      <c r="AU54" s="147" t="s">
        <v>3664</v>
      </c>
      <c r="AV54" s="228">
        <v>0</v>
      </c>
      <c r="AW54" s="228">
        <v>18.59</v>
      </c>
      <c r="AX54" s="228">
        <v>0</v>
      </c>
      <c r="AY54" s="228">
        <v>0</v>
      </c>
      <c r="AZ54" s="143" t="s">
        <v>3675</v>
      </c>
      <c r="BA54" s="228">
        <v>18.59</v>
      </c>
      <c r="BB54" s="228">
        <v>0</v>
      </c>
      <c r="BC54" s="228">
        <v>18.59</v>
      </c>
      <c r="BD54" s="228">
        <v>0</v>
      </c>
      <c r="BE54" s="228">
        <v>18.59</v>
      </c>
      <c r="BF54" s="228" t="s">
        <v>3634</v>
      </c>
      <c r="BG54" s="228" t="s">
        <v>3634</v>
      </c>
      <c r="BH54" s="228" t="s">
        <v>3634</v>
      </c>
      <c r="BI54" s="147" t="s">
        <v>4078</v>
      </c>
      <c r="BJ54" s="142" t="s">
        <v>3795</v>
      </c>
      <c r="BK54" s="216" t="s">
        <v>3664</v>
      </c>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row>
    <row r="55" spans="1:132" ht="16.149999999999999" customHeight="1" x14ac:dyDescent="0.25">
      <c r="A55" s="142" t="s">
        <v>50</v>
      </c>
      <c r="B55" s="142" t="s">
        <v>527</v>
      </c>
      <c r="C55" s="142" t="s">
        <v>4769</v>
      </c>
      <c r="D55" s="230" t="s">
        <v>1202</v>
      </c>
      <c r="E55" s="147" t="s">
        <v>5132</v>
      </c>
      <c r="F55" s="147" t="s">
        <v>8310</v>
      </c>
      <c r="G55" s="253">
        <v>0.05</v>
      </c>
      <c r="H55" s="142" t="s">
        <v>3783</v>
      </c>
      <c r="I55" s="142" t="s">
        <v>3661</v>
      </c>
      <c r="J55" s="147" t="s">
        <v>3784</v>
      </c>
      <c r="K55" s="142" t="s">
        <v>3786</v>
      </c>
      <c r="L55" s="147" t="s">
        <v>3785</v>
      </c>
      <c r="M55" s="147" t="s">
        <v>3787</v>
      </c>
      <c r="N55" s="147" t="s">
        <v>3788</v>
      </c>
      <c r="O55" s="142" t="s">
        <v>3671</v>
      </c>
      <c r="P55" s="351" t="s">
        <v>1429</v>
      </c>
      <c r="Q55" s="350" t="s">
        <v>3629</v>
      </c>
      <c r="R55" s="350" t="s">
        <v>3629</v>
      </c>
      <c r="S55" s="350" t="s">
        <v>3629</v>
      </c>
      <c r="T55" s="350" t="s">
        <v>3629</v>
      </c>
      <c r="U55" s="350" t="s">
        <v>3629</v>
      </c>
      <c r="V55" s="350" t="s">
        <v>3629</v>
      </c>
      <c r="W55" s="350" t="s">
        <v>3629</v>
      </c>
      <c r="X55" s="350" t="s">
        <v>3629</v>
      </c>
      <c r="Y55" s="350" t="s">
        <v>3629</v>
      </c>
      <c r="Z55" s="351" t="s">
        <v>3630</v>
      </c>
      <c r="AA55" s="147" t="s">
        <v>3664</v>
      </c>
      <c r="AB55" s="350" t="s">
        <v>3629</v>
      </c>
      <c r="AC55" s="350" t="s">
        <v>3629</v>
      </c>
      <c r="AD55" s="350" t="s">
        <v>3629</v>
      </c>
      <c r="AE55" s="350" t="s">
        <v>3629</v>
      </c>
      <c r="AF55" s="350" t="s">
        <v>3629</v>
      </c>
      <c r="AG55" s="350" t="s">
        <v>3629</v>
      </c>
      <c r="AH55" s="350" t="s">
        <v>3629</v>
      </c>
      <c r="AI55" s="350" t="s">
        <v>3629</v>
      </c>
      <c r="AJ55" s="350" t="s">
        <v>3629</v>
      </c>
      <c r="AK55" s="350" t="s">
        <v>3629</v>
      </c>
      <c r="AL55" s="350" t="s">
        <v>3629</v>
      </c>
      <c r="AM55" s="350" t="s">
        <v>3629</v>
      </c>
      <c r="AN55" s="350" t="s">
        <v>3629</v>
      </c>
      <c r="AO55" s="350" t="s">
        <v>3629</v>
      </c>
      <c r="AP55" s="350" t="s">
        <v>3629</v>
      </c>
      <c r="AQ55" s="143" t="s">
        <v>1445</v>
      </c>
      <c r="AR55" s="147" t="s">
        <v>3664</v>
      </c>
      <c r="AS55" s="147" t="s">
        <v>4556</v>
      </c>
      <c r="AT55" s="147" t="s">
        <v>4613</v>
      </c>
      <c r="AU55" s="147" t="s">
        <v>3789</v>
      </c>
      <c r="AV55" s="228">
        <v>0</v>
      </c>
      <c r="AW55" s="228">
        <v>3.8250000000000002</v>
      </c>
      <c r="AX55" s="228">
        <v>0</v>
      </c>
      <c r="AY55" s="228">
        <v>0</v>
      </c>
      <c r="AZ55" s="143" t="s">
        <v>3677</v>
      </c>
      <c r="BA55" s="228">
        <v>3.8250000000000002</v>
      </c>
      <c r="BB55" s="228">
        <v>0</v>
      </c>
      <c r="BC55" s="228">
        <v>3.8250000000000002</v>
      </c>
      <c r="BD55" s="228">
        <v>0</v>
      </c>
      <c r="BE55" s="228">
        <v>3.8250000000000002</v>
      </c>
      <c r="BF55" s="228" t="s">
        <v>3634</v>
      </c>
      <c r="BG55" s="228" t="s">
        <v>3634</v>
      </c>
      <c r="BH55" s="228" t="s">
        <v>3634</v>
      </c>
      <c r="BI55" s="193" t="s">
        <v>3782</v>
      </c>
      <c r="BJ55" s="147" t="s">
        <v>3700</v>
      </c>
      <c r="BK55" s="147" t="s">
        <v>4614</v>
      </c>
    </row>
    <row r="56" spans="1:132" ht="16.149999999999999" customHeight="1" x14ac:dyDescent="0.25">
      <c r="A56" s="142" t="s">
        <v>53</v>
      </c>
      <c r="B56" s="142" t="s">
        <v>527</v>
      </c>
      <c r="C56" s="142" t="s">
        <v>4775</v>
      </c>
      <c r="D56" s="230" t="s">
        <v>1205</v>
      </c>
      <c r="E56" s="147" t="s">
        <v>860</v>
      </c>
      <c r="F56" s="147" t="s">
        <v>5647</v>
      </c>
      <c r="G56" s="253">
        <v>0.55000000000000004</v>
      </c>
      <c r="H56" s="142" t="s">
        <v>3806</v>
      </c>
      <c r="I56" s="142" t="s">
        <v>3661</v>
      </c>
      <c r="J56" s="147" t="s">
        <v>3807</v>
      </c>
      <c r="K56" s="142" t="s">
        <v>3808</v>
      </c>
      <c r="L56" s="147" t="s">
        <v>3729</v>
      </c>
      <c r="M56" s="147" t="s">
        <v>3787</v>
      </c>
      <c r="N56" s="147" t="s">
        <v>4008</v>
      </c>
      <c r="O56" s="142" t="s">
        <v>3671</v>
      </c>
      <c r="P56" s="351" t="s">
        <v>1433</v>
      </c>
      <c r="Q56" s="350" t="s">
        <v>3629</v>
      </c>
      <c r="R56" s="350" t="s">
        <v>3629</v>
      </c>
      <c r="S56" s="350" t="s">
        <v>3629</v>
      </c>
      <c r="T56" s="350" t="s">
        <v>3629</v>
      </c>
      <c r="U56" s="350" t="s">
        <v>3629</v>
      </c>
      <c r="V56" s="350" t="s">
        <v>3629</v>
      </c>
      <c r="W56" s="350" t="s">
        <v>3629</v>
      </c>
      <c r="X56" s="350" t="s">
        <v>3629</v>
      </c>
      <c r="Y56" s="350" t="s">
        <v>3629</v>
      </c>
      <c r="Z56" s="351" t="s">
        <v>3630</v>
      </c>
      <c r="AA56" s="147" t="s">
        <v>3664</v>
      </c>
      <c r="AB56" s="350" t="s">
        <v>3629</v>
      </c>
      <c r="AC56" s="350" t="s">
        <v>3629</v>
      </c>
      <c r="AD56" s="350" t="s">
        <v>3629</v>
      </c>
      <c r="AE56" s="350" t="s">
        <v>3629</v>
      </c>
      <c r="AF56" s="350" t="s">
        <v>3629</v>
      </c>
      <c r="AG56" s="350" t="s">
        <v>3629</v>
      </c>
      <c r="AH56" s="350" t="s">
        <v>3629</v>
      </c>
      <c r="AI56" s="350" t="s">
        <v>3629</v>
      </c>
      <c r="AJ56" s="350" t="s">
        <v>3629</v>
      </c>
      <c r="AK56" s="350" t="s">
        <v>3629</v>
      </c>
      <c r="AL56" s="350" t="s">
        <v>3629</v>
      </c>
      <c r="AM56" s="350" t="s">
        <v>3629</v>
      </c>
      <c r="AN56" s="350" t="s">
        <v>3629</v>
      </c>
      <c r="AO56" s="350" t="s">
        <v>3629</v>
      </c>
      <c r="AP56" s="350" t="s">
        <v>3629</v>
      </c>
      <c r="AQ56" s="143" t="s">
        <v>1445</v>
      </c>
      <c r="AR56" s="147" t="s">
        <v>3664</v>
      </c>
      <c r="AS56" s="147" t="s">
        <v>4556</v>
      </c>
      <c r="AT56" s="147" t="s">
        <v>3668</v>
      </c>
      <c r="AU56" s="147" t="s">
        <v>3649</v>
      </c>
      <c r="AV56" s="228">
        <v>0</v>
      </c>
      <c r="AW56" s="228">
        <v>36.245000000000005</v>
      </c>
      <c r="AX56" s="228">
        <v>0</v>
      </c>
      <c r="AY56" s="228">
        <v>0</v>
      </c>
      <c r="AZ56" s="143" t="s">
        <v>3675</v>
      </c>
      <c r="BA56" s="228">
        <v>36.245000000000005</v>
      </c>
      <c r="BB56" s="228">
        <v>0</v>
      </c>
      <c r="BC56" s="228">
        <v>36.245000000000005</v>
      </c>
      <c r="BD56" s="228">
        <v>0</v>
      </c>
      <c r="BE56" s="228">
        <v>36.245000000000005</v>
      </c>
      <c r="BF56" s="228" t="s">
        <v>3634</v>
      </c>
      <c r="BG56" s="228" t="s">
        <v>3634</v>
      </c>
      <c r="BH56" s="228" t="s">
        <v>3634</v>
      </c>
      <c r="BI56" s="193" t="s">
        <v>3805</v>
      </c>
      <c r="BJ56" s="147" t="s">
        <v>3700</v>
      </c>
      <c r="BK56" s="147" t="s">
        <v>8335</v>
      </c>
    </row>
    <row r="57" spans="1:132" ht="16.149999999999999" customHeight="1" x14ac:dyDescent="0.25">
      <c r="A57" s="142" t="s">
        <v>48</v>
      </c>
      <c r="B57" s="142" t="s">
        <v>526</v>
      </c>
      <c r="C57" s="142" t="s">
        <v>533</v>
      </c>
      <c r="D57" s="230" t="s">
        <v>1456</v>
      </c>
      <c r="E57" s="147" t="s">
        <v>858</v>
      </c>
      <c r="F57" s="147" t="s">
        <v>8310</v>
      </c>
      <c r="G57" s="253">
        <v>0.19</v>
      </c>
      <c r="H57" s="142" t="s">
        <v>4073</v>
      </c>
      <c r="I57" s="142" t="s">
        <v>3921</v>
      </c>
      <c r="J57" s="147" t="s">
        <v>4077</v>
      </c>
      <c r="K57" s="142" t="s">
        <v>4077</v>
      </c>
      <c r="L57" s="147" t="s">
        <v>4077</v>
      </c>
      <c r="M57" s="147" t="s">
        <v>4071</v>
      </c>
      <c r="N57" s="147" t="s">
        <v>4008</v>
      </c>
      <c r="O57" s="142" t="s">
        <v>3670</v>
      </c>
      <c r="P57" s="195" t="s">
        <v>1429</v>
      </c>
      <c r="Q57" s="350" t="s">
        <v>3634</v>
      </c>
      <c r="R57" s="350" t="s">
        <v>3634</v>
      </c>
      <c r="S57" s="350" t="s">
        <v>3634</v>
      </c>
      <c r="T57" s="350" t="s">
        <v>3634</v>
      </c>
      <c r="U57" s="350" t="s">
        <v>3634</v>
      </c>
      <c r="V57" s="350" t="s">
        <v>3634</v>
      </c>
      <c r="W57" s="350" t="s">
        <v>3634</v>
      </c>
      <c r="X57" s="350" t="s">
        <v>3634</v>
      </c>
      <c r="Y57" s="350" t="s">
        <v>3634</v>
      </c>
      <c r="Z57" s="351" t="s">
        <v>3630</v>
      </c>
      <c r="AA57" s="216" t="s">
        <v>4074</v>
      </c>
      <c r="AB57" s="350" t="s">
        <v>3634</v>
      </c>
      <c r="AC57" s="350" t="s">
        <v>3634</v>
      </c>
      <c r="AD57" s="350" t="s">
        <v>3634</v>
      </c>
      <c r="AE57" s="350" t="s">
        <v>3634</v>
      </c>
      <c r="AF57" s="350" t="s">
        <v>3634</v>
      </c>
      <c r="AG57" s="350" t="s">
        <v>3634</v>
      </c>
      <c r="AH57" s="350" t="s">
        <v>3634</v>
      </c>
      <c r="AI57" s="350" t="s">
        <v>3634</v>
      </c>
      <c r="AJ57" s="350" t="s">
        <v>3634</v>
      </c>
      <c r="AK57" s="350" t="s">
        <v>3634</v>
      </c>
      <c r="AL57" s="350" t="s">
        <v>3634</v>
      </c>
      <c r="AM57" s="350" t="s">
        <v>3634</v>
      </c>
      <c r="AN57" s="350" t="s">
        <v>3634</v>
      </c>
      <c r="AO57" s="350" t="s">
        <v>3634</v>
      </c>
      <c r="AP57" s="350" t="s">
        <v>3634</v>
      </c>
      <c r="AQ57" s="143" t="s">
        <v>1445</v>
      </c>
      <c r="AR57" s="147" t="s">
        <v>4074</v>
      </c>
      <c r="AS57" s="147" t="s">
        <v>3746</v>
      </c>
      <c r="AT57" s="147" t="s">
        <v>3668</v>
      </c>
      <c r="AU57" s="147" t="s">
        <v>3649</v>
      </c>
      <c r="AV57" s="228">
        <v>0</v>
      </c>
      <c r="AW57" s="228">
        <v>0</v>
      </c>
      <c r="AX57" s="228">
        <v>0</v>
      </c>
      <c r="AY57" s="228">
        <v>0</v>
      </c>
      <c r="AZ57" s="143" t="s">
        <v>3675</v>
      </c>
      <c r="BA57" s="228">
        <v>2</v>
      </c>
      <c r="BB57" s="228">
        <v>0</v>
      </c>
      <c r="BC57" s="228">
        <v>2</v>
      </c>
      <c r="BD57" s="228">
        <v>2</v>
      </c>
      <c r="BE57" s="228">
        <v>0</v>
      </c>
      <c r="BF57" s="228" t="s">
        <v>3634</v>
      </c>
      <c r="BG57" s="228" t="s">
        <v>3634</v>
      </c>
      <c r="BH57" s="228" t="s">
        <v>3634</v>
      </c>
      <c r="BI57" s="147" t="s">
        <v>4078</v>
      </c>
      <c r="BJ57" s="142" t="s">
        <v>5791</v>
      </c>
      <c r="BK57" s="147" t="s">
        <v>5790</v>
      </c>
    </row>
    <row r="58" spans="1:132" ht="16.149999999999999" customHeight="1" x14ac:dyDescent="0.25">
      <c r="A58" s="142" t="s">
        <v>49</v>
      </c>
      <c r="B58" s="142" t="s">
        <v>526</v>
      </c>
      <c r="C58" s="142" t="s">
        <v>534</v>
      </c>
      <c r="D58" s="230" t="s">
        <v>1457</v>
      </c>
      <c r="E58" s="147" t="s">
        <v>859</v>
      </c>
      <c r="F58" s="147" t="s">
        <v>8310</v>
      </c>
      <c r="G58" s="253">
        <v>0.12</v>
      </c>
      <c r="H58" s="142" t="s">
        <v>4073</v>
      </c>
      <c r="I58" s="142" t="s">
        <v>3922</v>
      </c>
      <c r="J58" s="147" t="s">
        <v>4077</v>
      </c>
      <c r="K58" s="142" t="s">
        <v>4077</v>
      </c>
      <c r="L58" s="147" t="s">
        <v>4077</v>
      </c>
      <c r="M58" s="147" t="s">
        <v>4071</v>
      </c>
      <c r="N58" s="147" t="s">
        <v>4008</v>
      </c>
      <c r="O58" s="142" t="s">
        <v>3670</v>
      </c>
      <c r="P58" s="195" t="s">
        <v>1429</v>
      </c>
      <c r="Q58" s="350" t="s">
        <v>3634</v>
      </c>
      <c r="R58" s="350" t="s">
        <v>3634</v>
      </c>
      <c r="S58" s="350" t="s">
        <v>3634</v>
      </c>
      <c r="T58" s="350" t="s">
        <v>3634</v>
      </c>
      <c r="U58" s="350" t="s">
        <v>3634</v>
      </c>
      <c r="V58" s="350" t="s">
        <v>3634</v>
      </c>
      <c r="W58" s="350" t="s">
        <v>3634</v>
      </c>
      <c r="X58" s="350" t="s">
        <v>3634</v>
      </c>
      <c r="Y58" s="350" t="s">
        <v>3634</v>
      </c>
      <c r="Z58" s="351" t="s">
        <v>3630</v>
      </c>
      <c r="AA58" s="216" t="s">
        <v>4074</v>
      </c>
      <c r="AB58" s="350" t="s">
        <v>3634</v>
      </c>
      <c r="AC58" s="350" t="s">
        <v>3634</v>
      </c>
      <c r="AD58" s="350" t="s">
        <v>3634</v>
      </c>
      <c r="AE58" s="350" t="s">
        <v>3634</v>
      </c>
      <c r="AF58" s="350" t="s">
        <v>3634</v>
      </c>
      <c r="AG58" s="350" t="s">
        <v>3634</v>
      </c>
      <c r="AH58" s="350" t="s">
        <v>3634</v>
      </c>
      <c r="AI58" s="350" t="s">
        <v>3634</v>
      </c>
      <c r="AJ58" s="350" t="s">
        <v>3634</v>
      </c>
      <c r="AK58" s="350" t="s">
        <v>3634</v>
      </c>
      <c r="AL58" s="350" t="s">
        <v>3634</v>
      </c>
      <c r="AM58" s="350" t="s">
        <v>3634</v>
      </c>
      <c r="AN58" s="350" t="s">
        <v>3634</v>
      </c>
      <c r="AO58" s="350" t="s">
        <v>3634</v>
      </c>
      <c r="AP58" s="350" t="s">
        <v>3634</v>
      </c>
      <c r="AQ58" s="143" t="s">
        <v>1445</v>
      </c>
      <c r="AR58" s="147" t="s">
        <v>4074</v>
      </c>
      <c r="AS58" s="147" t="s">
        <v>3746</v>
      </c>
      <c r="AT58" s="147" t="s">
        <v>3668</v>
      </c>
      <c r="AU58" s="147" t="s">
        <v>4197</v>
      </c>
      <c r="AV58" s="228">
        <v>4</v>
      </c>
      <c r="AW58" s="228">
        <v>0</v>
      </c>
      <c r="AX58" s="228">
        <v>0</v>
      </c>
      <c r="AY58" s="228">
        <v>0</v>
      </c>
      <c r="AZ58" s="143" t="s">
        <v>3675</v>
      </c>
      <c r="BA58" s="228">
        <v>4</v>
      </c>
      <c r="BB58" s="228">
        <v>0</v>
      </c>
      <c r="BC58" s="228">
        <v>4</v>
      </c>
      <c r="BD58" s="228">
        <v>0</v>
      </c>
      <c r="BE58" s="228">
        <v>4</v>
      </c>
      <c r="BF58" s="228" t="s">
        <v>3634</v>
      </c>
      <c r="BG58" s="228" t="s">
        <v>3634</v>
      </c>
      <c r="BH58" s="228" t="s">
        <v>3634</v>
      </c>
      <c r="BI58" s="147" t="s">
        <v>4078</v>
      </c>
      <c r="BJ58" s="142" t="s">
        <v>3796</v>
      </c>
      <c r="BK58" s="147" t="s">
        <v>3664</v>
      </c>
    </row>
    <row r="59" spans="1:132" ht="16.149999999999999" customHeight="1" x14ac:dyDescent="0.25">
      <c r="A59" s="142" t="s">
        <v>54</v>
      </c>
      <c r="B59" s="142" t="s">
        <v>528</v>
      </c>
      <c r="C59" s="142">
        <v>17100290</v>
      </c>
      <c r="D59" s="230" t="s">
        <v>1206</v>
      </c>
      <c r="E59" s="147" t="s">
        <v>861</v>
      </c>
      <c r="F59" s="147" t="s">
        <v>5647</v>
      </c>
      <c r="G59" s="253">
        <v>1.18</v>
      </c>
      <c r="H59" s="142" t="s">
        <v>1206</v>
      </c>
      <c r="I59" s="142" t="s">
        <v>3633</v>
      </c>
      <c r="J59" s="147" t="s">
        <v>4082</v>
      </c>
      <c r="K59" s="142" t="s">
        <v>4463</v>
      </c>
      <c r="L59" s="147" t="s">
        <v>4399</v>
      </c>
      <c r="M59" s="147" t="s">
        <v>4466</v>
      </c>
      <c r="N59" s="147" t="s">
        <v>3626</v>
      </c>
      <c r="O59" s="142" t="s">
        <v>3664</v>
      </c>
      <c r="P59" s="195" t="s">
        <v>2456</v>
      </c>
      <c r="Q59" s="350" t="s">
        <v>3712</v>
      </c>
      <c r="R59" s="350" t="s">
        <v>3629</v>
      </c>
      <c r="S59" s="350" t="s">
        <v>3629</v>
      </c>
      <c r="T59" s="350" t="s">
        <v>3629</v>
      </c>
      <c r="U59" s="350" t="s">
        <v>3629</v>
      </c>
      <c r="V59" s="350" t="s">
        <v>3629</v>
      </c>
      <c r="W59" s="350" t="s">
        <v>3629</v>
      </c>
      <c r="X59" s="350" t="s">
        <v>3629</v>
      </c>
      <c r="Y59" s="350" t="s">
        <v>3629</v>
      </c>
      <c r="Z59" s="351" t="s">
        <v>3767</v>
      </c>
      <c r="AA59" s="216" t="s">
        <v>3919</v>
      </c>
      <c r="AB59" s="350" t="s">
        <v>3629</v>
      </c>
      <c r="AC59" s="350" t="s">
        <v>3684</v>
      </c>
      <c r="AD59" s="350" t="s">
        <v>3629</v>
      </c>
      <c r="AE59" s="350" t="s">
        <v>3629</v>
      </c>
      <c r="AF59" s="350" t="s">
        <v>3684</v>
      </c>
      <c r="AG59" s="350" t="s">
        <v>3629</v>
      </c>
      <c r="AH59" s="350" t="s">
        <v>3629</v>
      </c>
      <c r="AI59" s="350" t="s">
        <v>3629</v>
      </c>
      <c r="AJ59" s="350" t="s">
        <v>3629</v>
      </c>
      <c r="AK59" s="350" t="s">
        <v>3629</v>
      </c>
      <c r="AL59" s="350" t="s">
        <v>3712</v>
      </c>
      <c r="AM59" s="350" t="s">
        <v>3629</v>
      </c>
      <c r="AN59" s="350" t="s">
        <v>3629</v>
      </c>
      <c r="AO59" s="350" t="s">
        <v>3629</v>
      </c>
      <c r="AP59" s="350" t="s">
        <v>3629</v>
      </c>
      <c r="AQ59" s="143" t="s">
        <v>3713</v>
      </c>
      <c r="AR59" s="147" t="s">
        <v>4464</v>
      </c>
      <c r="AS59" s="147" t="s">
        <v>4556</v>
      </c>
      <c r="AT59" s="147" t="s">
        <v>4371</v>
      </c>
      <c r="AU59" s="147" t="s">
        <v>4164</v>
      </c>
      <c r="AV59" s="228">
        <v>0</v>
      </c>
      <c r="AW59" s="228">
        <v>0</v>
      </c>
      <c r="AX59" s="228">
        <v>97.703999999999994</v>
      </c>
      <c r="AY59" s="228">
        <v>0</v>
      </c>
      <c r="AZ59" s="143" t="s">
        <v>3675</v>
      </c>
      <c r="BA59" s="228">
        <v>97.703999999999994</v>
      </c>
      <c r="BB59" s="228">
        <v>0</v>
      </c>
      <c r="BC59" s="228">
        <v>97.703999999999994</v>
      </c>
      <c r="BD59" s="228">
        <v>0</v>
      </c>
      <c r="BE59" s="228">
        <v>97.703999999999994</v>
      </c>
      <c r="BF59" s="228" t="s">
        <v>3634</v>
      </c>
      <c r="BG59" s="228" t="s">
        <v>3634</v>
      </c>
      <c r="BH59" s="228" t="s">
        <v>3634</v>
      </c>
      <c r="BI59" s="193" t="s">
        <v>4465</v>
      </c>
      <c r="BJ59" s="147" t="s">
        <v>3700</v>
      </c>
      <c r="BK59" s="147" t="s">
        <v>4650</v>
      </c>
    </row>
    <row r="60" spans="1:132" ht="15.75" customHeight="1" x14ac:dyDescent="0.25">
      <c r="A60" s="142" t="s">
        <v>67</v>
      </c>
      <c r="B60" s="142" t="s">
        <v>527</v>
      </c>
      <c r="C60" s="142" t="s">
        <v>546</v>
      </c>
      <c r="D60" s="230" t="s">
        <v>1210</v>
      </c>
      <c r="E60" s="147" t="s">
        <v>871</v>
      </c>
      <c r="F60" s="147" t="s">
        <v>8312</v>
      </c>
      <c r="G60" s="253">
        <v>0.17</v>
      </c>
      <c r="H60" s="142" t="s">
        <v>3818</v>
      </c>
      <c r="I60" s="142" t="s">
        <v>3661</v>
      </c>
      <c r="J60" s="147" t="s">
        <v>3811</v>
      </c>
      <c r="K60" s="142" t="s">
        <v>3812</v>
      </c>
      <c r="L60" s="147" t="s">
        <v>3729</v>
      </c>
      <c r="M60" s="147" t="s">
        <v>3787</v>
      </c>
      <c r="N60" s="147" t="s">
        <v>3793</v>
      </c>
      <c r="O60" s="142" t="s">
        <v>3670</v>
      </c>
      <c r="P60" s="351" t="s">
        <v>1429</v>
      </c>
      <c r="Q60" s="350" t="s">
        <v>3629</v>
      </c>
      <c r="R60" s="350" t="s">
        <v>3629</v>
      </c>
      <c r="S60" s="350" t="s">
        <v>3629</v>
      </c>
      <c r="T60" s="350" t="s">
        <v>3629</v>
      </c>
      <c r="U60" s="350" t="s">
        <v>3629</v>
      </c>
      <c r="V60" s="350" t="s">
        <v>3629</v>
      </c>
      <c r="W60" s="350" t="s">
        <v>3629</v>
      </c>
      <c r="X60" s="350" t="s">
        <v>3629</v>
      </c>
      <c r="Y60" s="350" t="s">
        <v>3629</v>
      </c>
      <c r="Z60" s="351" t="s">
        <v>3630</v>
      </c>
      <c r="AA60" s="147" t="s">
        <v>3664</v>
      </c>
      <c r="AB60" s="350" t="s">
        <v>3629</v>
      </c>
      <c r="AC60" s="350" t="s">
        <v>3684</v>
      </c>
      <c r="AD60" s="350" t="s">
        <v>3629</v>
      </c>
      <c r="AE60" s="350" t="s">
        <v>3629</v>
      </c>
      <c r="AF60" s="350" t="s">
        <v>3629</v>
      </c>
      <c r="AG60" s="350" t="s">
        <v>3629</v>
      </c>
      <c r="AH60" s="350" t="s">
        <v>3629</v>
      </c>
      <c r="AI60" s="350" t="s">
        <v>3629</v>
      </c>
      <c r="AJ60" s="350" t="s">
        <v>3629</v>
      </c>
      <c r="AK60" s="350" t="s">
        <v>3629</v>
      </c>
      <c r="AL60" s="350" t="s">
        <v>3629</v>
      </c>
      <c r="AM60" s="350" t="s">
        <v>3629</v>
      </c>
      <c r="AN60" s="350" t="s">
        <v>3629</v>
      </c>
      <c r="AO60" s="350" t="s">
        <v>3629</v>
      </c>
      <c r="AP60" s="350" t="s">
        <v>3629</v>
      </c>
      <c r="AQ60" s="143" t="s">
        <v>3713</v>
      </c>
      <c r="AR60" s="147" t="s">
        <v>4610</v>
      </c>
      <c r="AS60" s="147" t="s">
        <v>3813</v>
      </c>
      <c r="AT60" s="147" t="s">
        <v>3668</v>
      </c>
      <c r="AU60" s="147" t="s">
        <v>3649</v>
      </c>
      <c r="AV60" s="228">
        <v>0</v>
      </c>
      <c r="AW60" s="228">
        <v>34</v>
      </c>
      <c r="AX60" s="228">
        <v>0</v>
      </c>
      <c r="AY60" s="228">
        <v>0</v>
      </c>
      <c r="AZ60" s="143" t="s">
        <v>3675</v>
      </c>
      <c r="BA60" s="228">
        <v>34</v>
      </c>
      <c r="BB60" s="228">
        <v>0</v>
      </c>
      <c r="BC60" s="228">
        <v>34</v>
      </c>
      <c r="BD60" s="228">
        <v>0</v>
      </c>
      <c r="BE60" s="228">
        <v>34</v>
      </c>
      <c r="BF60" s="228" t="s">
        <v>3634</v>
      </c>
      <c r="BG60" s="228" t="s">
        <v>3634</v>
      </c>
      <c r="BH60" s="228" t="s">
        <v>3634</v>
      </c>
      <c r="BI60" s="193" t="s">
        <v>3691</v>
      </c>
      <c r="BJ60" s="147" t="s">
        <v>3700</v>
      </c>
      <c r="BK60" s="147" t="s">
        <v>4615</v>
      </c>
    </row>
    <row r="61" spans="1:132" ht="16.149999999999999" customHeight="1" x14ac:dyDescent="0.25">
      <c r="A61" s="142" t="s">
        <v>68</v>
      </c>
      <c r="B61" s="142" t="s">
        <v>527</v>
      </c>
      <c r="C61" s="142" t="s">
        <v>547</v>
      </c>
      <c r="D61" s="230" t="s">
        <v>1211</v>
      </c>
      <c r="E61" s="147" t="s">
        <v>872</v>
      </c>
      <c r="F61" s="147" t="s">
        <v>5462</v>
      </c>
      <c r="G61" s="253">
        <v>0.14000000000000001</v>
      </c>
      <c r="H61" s="142" t="s">
        <v>3806</v>
      </c>
      <c r="I61" s="142" t="s">
        <v>3661</v>
      </c>
      <c r="J61" s="147" t="s">
        <v>3784</v>
      </c>
      <c r="K61" s="142" t="s">
        <v>3790</v>
      </c>
      <c r="L61" s="147" t="s">
        <v>3729</v>
      </c>
      <c r="M61" s="147" t="s">
        <v>3626</v>
      </c>
      <c r="N61" s="147" t="s">
        <v>3859</v>
      </c>
      <c r="O61" s="142" t="s">
        <v>3670</v>
      </c>
      <c r="P61" s="351" t="s">
        <v>2456</v>
      </c>
      <c r="Q61" s="350" t="s">
        <v>3629</v>
      </c>
      <c r="R61" s="350" t="s">
        <v>3629</v>
      </c>
      <c r="S61" s="350" t="s">
        <v>3629</v>
      </c>
      <c r="T61" s="350" t="s">
        <v>3629</v>
      </c>
      <c r="U61" s="350" t="s">
        <v>3629</v>
      </c>
      <c r="V61" s="350" t="s">
        <v>3629</v>
      </c>
      <c r="W61" s="350" t="s">
        <v>3629</v>
      </c>
      <c r="X61" s="350" t="s">
        <v>3629</v>
      </c>
      <c r="Y61" s="350" t="s">
        <v>3629</v>
      </c>
      <c r="Z61" s="351" t="s">
        <v>3630</v>
      </c>
      <c r="AA61" s="147" t="s">
        <v>3664</v>
      </c>
      <c r="AB61" s="350" t="s">
        <v>3629</v>
      </c>
      <c r="AC61" s="350" t="s">
        <v>3629</v>
      </c>
      <c r="AD61" s="350" t="s">
        <v>3629</v>
      </c>
      <c r="AE61" s="350" t="s">
        <v>3629</v>
      </c>
      <c r="AF61" s="350" t="s">
        <v>3629</v>
      </c>
      <c r="AG61" s="350" t="s">
        <v>3629</v>
      </c>
      <c r="AH61" s="350" t="s">
        <v>3629</v>
      </c>
      <c r="AI61" s="350" t="s">
        <v>3629</v>
      </c>
      <c r="AJ61" s="350" t="s">
        <v>3629</v>
      </c>
      <c r="AK61" s="350" t="s">
        <v>3629</v>
      </c>
      <c r="AL61" s="350" t="s">
        <v>3629</v>
      </c>
      <c r="AM61" s="350" t="s">
        <v>3629</v>
      </c>
      <c r="AN61" s="350" t="s">
        <v>3629</v>
      </c>
      <c r="AO61" s="350" t="s">
        <v>3629</v>
      </c>
      <c r="AP61" s="350" t="s">
        <v>3629</v>
      </c>
      <c r="AQ61" s="143" t="s">
        <v>1445</v>
      </c>
      <c r="AR61" s="147" t="s">
        <v>3664</v>
      </c>
      <c r="AS61" s="147" t="s">
        <v>3746</v>
      </c>
      <c r="AT61" s="147" t="s">
        <v>3668</v>
      </c>
      <c r="AU61" s="147" t="s">
        <v>3649</v>
      </c>
      <c r="AV61" s="228">
        <v>0</v>
      </c>
      <c r="AW61" s="228">
        <v>10.766000000000002</v>
      </c>
      <c r="AX61" s="228">
        <v>0</v>
      </c>
      <c r="AY61" s="228">
        <v>0</v>
      </c>
      <c r="AZ61" s="143" t="s">
        <v>3675</v>
      </c>
      <c r="BA61" s="228">
        <v>10.766000000000002</v>
      </c>
      <c r="BB61" s="228">
        <v>0</v>
      </c>
      <c r="BC61" s="228">
        <v>10.766000000000002</v>
      </c>
      <c r="BD61" s="228">
        <v>0</v>
      </c>
      <c r="BE61" s="228">
        <v>10.766000000000002</v>
      </c>
      <c r="BF61" s="228" t="s">
        <v>3634</v>
      </c>
      <c r="BG61" s="228" t="s">
        <v>3634</v>
      </c>
      <c r="BH61" s="228" t="s">
        <v>3634</v>
      </c>
      <c r="BI61" s="193" t="s">
        <v>3814</v>
      </c>
      <c r="BJ61" s="147" t="s">
        <v>3700</v>
      </c>
      <c r="BK61" s="147" t="s">
        <v>4616</v>
      </c>
    </row>
    <row r="62" spans="1:132" ht="16.149999999999999" customHeight="1" x14ac:dyDescent="0.25">
      <c r="A62" s="142" t="s">
        <v>70</v>
      </c>
      <c r="B62" s="142" t="s">
        <v>527</v>
      </c>
      <c r="C62" s="142" t="s">
        <v>695</v>
      </c>
      <c r="D62" s="230" t="s">
        <v>1213</v>
      </c>
      <c r="E62" s="147" t="s">
        <v>874</v>
      </c>
      <c r="F62" s="147" t="s">
        <v>5462</v>
      </c>
      <c r="G62" s="253">
        <v>0.19</v>
      </c>
      <c r="H62" s="142" t="s">
        <v>3715</v>
      </c>
      <c r="I62" s="142" t="s">
        <v>3661</v>
      </c>
      <c r="J62" s="147" t="s">
        <v>3784</v>
      </c>
      <c r="K62" s="142" t="s">
        <v>3816</v>
      </c>
      <c r="L62" s="147" t="s">
        <v>3729</v>
      </c>
      <c r="M62" s="147" t="s">
        <v>3626</v>
      </c>
      <c r="N62" s="147" t="s">
        <v>3859</v>
      </c>
      <c r="O62" s="142" t="s">
        <v>3670</v>
      </c>
      <c r="P62" s="351" t="s">
        <v>2456</v>
      </c>
      <c r="Q62" s="350" t="s">
        <v>3629</v>
      </c>
      <c r="R62" s="350" t="s">
        <v>3629</v>
      </c>
      <c r="S62" s="350" t="s">
        <v>3629</v>
      </c>
      <c r="T62" s="350" t="s">
        <v>3629</v>
      </c>
      <c r="U62" s="350" t="s">
        <v>3629</v>
      </c>
      <c r="V62" s="350" t="s">
        <v>3629</v>
      </c>
      <c r="W62" s="350" t="s">
        <v>3629</v>
      </c>
      <c r="X62" s="350" t="s">
        <v>3629</v>
      </c>
      <c r="Y62" s="350" t="s">
        <v>3629</v>
      </c>
      <c r="Z62" s="351" t="s">
        <v>3630</v>
      </c>
      <c r="AA62" s="147" t="s">
        <v>3664</v>
      </c>
      <c r="AB62" s="350" t="s">
        <v>3629</v>
      </c>
      <c r="AC62" s="350" t="s">
        <v>3629</v>
      </c>
      <c r="AD62" s="350" t="s">
        <v>3629</v>
      </c>
      <c r="AE62" s="350" t="s">
        <v>3629</v>
      </c>
      <c r="AF62" s="350" t="s">
        <v>3629</v>
      </c>
      <c r="AG62" s="350" t="s">
        <v>3629</v>
      </c>
      <c r="AH62" s="350" t="s">
        <v>3629</v>
      </c>
      <c r="AI62" s="350" t="s">
        <v>3629</v>
      </c>
      <c r="AJ62" s="350" t="s">
        <v>3629</v>
      </c>
      <c r="AK62" s="350" t="s">
        <v>3629</v>
      </c>
      <c r="AL62" s="350" t="s">
        <v>3629</v>
      </c>
      <c r="AM62" s="350" t="s">
        <v>3629</v>
      </c>
      <c r="AN62" s="350" t="s">
        <v>3629</v>
      </c>
      <c r="AO62" s="350" t="s">
        <v>3629</v>
      </c>
      <c r="AP62" s="350" t="s">
        <v>3629</v>
      </c>
      <c r="AQ62" s="143" t="s">
        <v>1445</v>
      </c>
      <c r="AR62" s="147" t="s">
        <v>3664</v>
      </c>
      <c r="AS62" s="147" t="s">
        <v>3746</v>
      </c>
      <c r="AT62" s="147" t="s">
        <v>3668</v>
      </c>
      <c r="AU62" s="147" t="s">
        <v>4617</v>
      </c>
      <c r="AV62" s="228">
        <v>0</v>
      </c>
      <c r="AW62" s="228">
        <v>14.611000000000001</v>
      </c>
      <c r="AX62" s="228">
        <v>0</v>
      </c>
      <c r="AY62" s="228">
        <v>0</v>
      </c>
      <c r="AZ62" s="143" t="s">
        <v>3675</v>
      </c>
      <c r="BA62" s="228">
        <v>14.611000000000001</v>
      </c>
      <c r="BB62" s="228">
        <v>0</v>
      </c>
      <c r="BC62" s="228">
        <v>14.611000000000001</v>
      </c>
      <c r="BD62" s="228">
        <v>0</v>
      </c>
      <c r="BE62" s="228">
        <v>14.611000000000001</v>
      </c>
      <c r="BF62" s="228" t="s">
        <v>3634</v>
      </c>
      <c r="BG62" s="228" t="s">
        <v>3634</v>
      </c>
      <c r="BH62" s="228" t="s">
        <v>3634</v>
      </c>
      <c r="BI62" s="193" t="s">
        <v>3814</v>
      </c>
      <c r="BJ62" s="147" t="s">
        <v>3700</v>
      </c>
      <c r="BK62" s="147" t="s">
        <v>4616</v>
      </c>
    </row>
    <row r="63" spans="1:132" ht="16.149999999999999" customHeight="1" x14ac:dyDescent="0.25">
      <c r="A63" s="142" t="s">
        <v>71</v>
      </c>
      <c r="B63" s="142" t="s">
        <v>527</v>
      </c>
      <c r="C63" s="142" t="s">
        <v>548</v>
      </c>
      <c r="D63" s="230" t="s">
        <v>1214</v>
      </c>
      <c r="E63" s="147" t="s">
        <v>875</v>
      </c>
      <c r="F63" s="147" t="s">
        <v>5462</v>
      </c>
      <c r="G63" s="253">
        <v>0.12</v>
      </c>
      <c r="H63" s="142" t="s">
        <v>3715</v>
      </c>
      <c r="I63" s="142" t="s">
        <v>3661</v>
      </c>
      <c r="J63" s="147" t="s">
        <v>3784</v>
      </c>
      <c r="K63" s="142" t="s">
        <v>3816</v>
      </c>
      <c r="L63" s="147" t="s">
        <v>3729</v>
      </c>
      <c r="M63" s="147" t="s">
        <v>3626</v>
      </c>
      <c r="N63" s="147" t="s">
        <v>3859</v>
      </c>
      <c r="O63" s="142" t="s">
        <v>3670</v>
      </c>
      <c r="P63" s="351" t="s">
        <v>2456</v>
      </c>
      <c r="Q63" s="350" t="s">
        <v>3629</v>
      </c>
      <c r="R63" s="350" t="s">
        <v>3629</v>
      </c>
      <c r="S63" s="350" t="s">
        <v>3629</v>
      </c>
      <c r="T63" s="350" t="s">
        <v>3629</v>
      </c>
      <c r="U63" s="350" t="s">
        <v>3629</v>
      </c>
      <c r="V63" s="350" t="s">
        <v>3629</v>
      </c>
      <c r="W63" s="350" t="s">
        <v>3629</v>
      </c>
      <c r="X63" s="350" t="s">
        <v>3629</v>
      </c>
      <c r="Y63" s="350" t="s">
        <v>3629</v>
      </c>
      <c r="Z63" s="351" t="s">
        <v>3630</v>
      </c>
      <c r="AA63" s="147" t="s">
        <v>3664</v>
      </c>
      <c r="AB63" s="350" t="s">
        <v>3629</v>
      </c>
      <c r="AC63" s="350" t="s">
        <v>3629</v>
      </c>
      <c r="AD63" s="350" t="s">
        <v>3629</v>
      </c>
      <c r="AE63" s="350" t="s">
        <v>3629</v>
      </c>
      <c r="AF63" s="350" t="s">
        <v>3629</v>
      </c>
      <c r="AG63" s="350" t="s">
        <v>3629</v>
      </c>
      <c r="AH63" s="350" t="s">
        <v>3629</v>
      </c>
      <c r="AI63" s="350" t="s">
        <v>3629</v>
      </c>
      <c r="AJ63" s="350" t="s">
        <v>3629</v>
      </c>
      <c r="AK63" s="350" t="s">
        <v>3629</v>
      </c>
      <c r="AL63" s="350" t="s">
        <v>3629</v>
      </c>
      <c r="AM63" s="350" t="s">
        <v>3629</v>
      </c>
      <c r="AN63" s="350" t="s">
        <v>3629</v>
      </c>
      <c r="AO63" s="350" t="s">
        <v>3629</v>
      </c>
      <c r="AP63" s="350" t="s">
        <v>3629</v>
      </c>
      <c r="AQ63" s="143" t="s">
        <v>1445</v>
      </c>
      <c r="AR63" s="147" t="s">
        <v>3664</v>
      </c>
      <c r="AS63" s="147" t="s">
        <v>3746</v>
      </c>
      <c r="AT63" s="147" t="s">
        <v>3668</v>
      </c>
      <c r="AU63" s="147" t="s">
        <v>4617</v>
      </c>
      <c r="AV63" s="228">
        <v>0</v>
      </c>
      <c r="AW63" s="228">
        <v>9.2279999999999998</v>
      </c>
      <c r="AX63" s="228">
        <v>0</v>
      </c>
      <c r="AY63" s="228">
        <v>0</v>
      </c>
      <c r="AZ63" s="143" t="s">
        <v>3675</v>
      </c>
      <c r="BA63" s="228">
        <v>9.2279999999999998</v>
      </c>
      <c r="BB63" s="228">
        <v>0</v>
      </c>
      <c r="BC63" s="228">
        <v>9.2279999999999998</v>
      </c>
      <c r="BD63" s="228">
        <v>0</v>
      </c>
      <c r="BE63" s="228">
        <v>9.2279999999999998</v>
      </c>
      <c r="BF63" s="228" t="s">
        <v>3634</v>
      </c>
      <c r="BG63" s="228" t="s">
        <v>3634</v>
      </c>
      <c r="BH63" s="228" t="s">
        <v>3634</v>
      </c>
      <c r="BI63" s="193" t="s">
        <v>3814</v>
      </c>
      <c r="BJ63" s="147" t="s">
        <v>3700</v>
      </c>
      <c r="BK63" s="147" t="s">
        <v>4616</v>
      </c>
    </row>
    <row r="64" spans="1:132" ht="16.149999999999999" customHeight="1" x14ac:dyDescent="0.25">
      <c r="A64" s="142" t="s">
        <v>69</v>
      </c>
      <c r="B64" s="142" t="s">
        <v>527</v>
      </c>
      <c r="C64" s="142" t="s">
        <v>3815</v>
      </c>
      <c r="D64" s="230" t="s">
        <v>1212</v>
      </c>
      <c r="E64" s="147" t="s">
        <v>873</v>
      </c>
      <c r="F64" s="147" t="s">
        <v>4551</v>
      </c>
      <c r="G64" s="253">
        <v>0.11</v>
      </c>
      <c r="H64" s="142" t="s">
        <v>3715</v>
      </c>
      <c r="I64" s="142" t="s">
        <v>3661</v>
      </c>
      <c r="J64" s="147" t="s">
        <v>3784</v>
      </c>
      <c r="K64" s="142" t="s">
        <v>3790</v>
      </c>
      <c r="L64" s="147" t="s">
        <v>3729</v>
      </c>
      <c r="M64" s="147" t="s">
        <v>3626</v>
      </c>
      <c r="N64" s="147" t="s">
        <v>3859</v>
      </c>
      <c r="O64" s="142" t="s">
        <v>3670</v>
      </c>
      <c r="P64" s="351" t="s">
        <v>2456</v>
      </c>
      <c r="Q64" s="350" t="s">
        <v>3629</v>
      </c>
      <c r="R64" s="350" t="s">
        <v>3629</v>
      </c>
      <c r="S64" s="350" t="s">
        <v>3629</v>
      </c>
      <c r="T64" s="350" t="s">
        <v>3629</v>
      </c>
      <c r="U64" s="350" t="s">
        <v>3629</v>
      </c>
      <c r="V64" s="350" t="s">
        <v>3629</v>
      </c>
      <c r="W64" s="350" t="s">
        <v>3629</v>
      </c>
      <c r="X64" s="350" t="s">
        <v>3629</v>
      </c>
      <c r="Y64" s="350" t="s">
        <v>3629</v>
      </c>
      <c r="Z64" s="351" t="s">
        <v>3630</v>
      </c>
      <c r="AA64" s="147" t="s">
        <v>3664</v>
      </c>
      <c r="AB64" s="350" t="s">
        <v>3629</v>
      </c>
      <c r="AC64" s="350" t="s">
        <v>3629</v>
      </c>
      <c r="AD64" s="350" t="s">
        <v>3629</v>
      </c>
      <c r="AE64" s="350" t="s">
        <v>3629</v>
      </c>
      <c r="AF64" s="350" t="s">
        <v>3629</v>
      </c>
      <c r="AG64" s="350" t="s">
        <v>3629</v>
      </c>
      <c r="AH64" s="350" t="s">
        <v>3629</v>
      </c>
      <c r="AI64" s="350" t="s">
        <v>3629</v>
      </c>
      <c r="AJ64" s="350" t="s">
        <v>3629</v>
      </c>
      <c r="AK64" s="350" t="s">
        <v>3629</v>
      </c>
      <c r="AL64" s="350" t="s">
        <v>3629</v>
      </c>
      <c r="AM64" s="350" t="s">
        <v>3629</v>
      </c>
      <c r="AN64" s="350" t="s">
        <v>3629</v>
      </c>
      <c r="AO64" s="350" t="s">
        <v>3629</v>
      </c>
      <c r="AP64" s="350" t="s">
        <v>3629</v>
      </c>
      <c r="AQ64" s="143" t="s">
        <v>1445</v>
      </c>
      <c r="AR64" s="147" t="s">
        <v>3664</v>
      </c>
      <c r="AS64" s="147" t="s">
        <v>3746</v>
      </c>
      <c r="AT64" s="147" t="s">
        <v>3668</v>
      </c>
      <c r="AU64" s="147" t="s">
        <v>3649</v>
      </c>
      <c r="AV64" s="228">
        <v>0</v>
      </c>
      <c r="AW64" s="228">
        <v>8.4590000000000014</v>
      </c>
      <c r="AX64" s="228">
        <v>0</v>
      </c>
      <c r="AY64" s="228">
        <v>0</v>
      </c>
      <c r="AZ64" s="143" t="s">
        <v>3675</v>
      </c>
      <c r="BA64" s="228">
        <v>8.4590000000000014</v>
      </c>
      <c r="BB64" s="228">
        <v>0</v>
      </c>
      <c r="BC64" s="228">
        <v>8.4590000000000014</v>
      </c>
      <c r="BD64" s="228">
        <v>0</v>
      </c>
      <c r="BE64" s="228">
        <v>8.4590000000000014</v>
      </c>
      <c r="BF64" s="228" t="s">
        <v>3634</v>
      </c>
      <c r="BG64" s="228" t="s">
        <v>3634</v>
      </c>
      <c r="BH64" s="228" t="s">
        <v>3634</v>
      </c>
      <c r="BI64" s="193" t="s">
        <v>3814</v>
      </c>
      <c r="BJ64" s="147" t="s">
        <v>3700</v>
      </c>
      <c r="BK64" s="147" t="s">
        <v>4616</v>
      </c>
    </row>
    <row r="65" spans="1:63" ht="16.149999999999999" customHeight="1" x14ac:dyDescent="0.25">
      <c r="A65" s="142" t="s">
        <v>72</v>
      </c>
      <c r="B65" s="142" t="s">
        <v>527</v>
      </c>
      <c r="C65" s="142" t="s">
        <v>4775</v>
      </c>
      <c r="D65" s="230" t="s">
        <v>1215</v>
      </c>
      <c r="E65" s="147" t="s">
        <v>876</v>
      </c>
      <c r="F65" s="147" t="s">
        <v>5462</v>
      </c>
      <c r="G65" s="253">
        <v>0.22</v>
      </c>
      <c r="H65" s="142" t="s">
        <v>3806</v>
      </c>
      <c r="I65" s="142" t="s">
        <v>3661</v>
      </c>
      <c r="J65" s="147" t="s">
        <v>3784</v>
      </c>
      <c r="K65" s="142" t="s">
        <v>3816</v>
      </c>
      <c r="L65" s="147" t="s">
        <v>3729</v>
      </c>
      <c r="M65" s="147" t="s">
        <v>3787</v>
      </c>
      <c r="N65" s="147" t="s">
        <v>4008</v>
      </c>
      <c r="O65" s="142" t="s">
        <v>3670</v>
      </c>
      <c r="P65" s="351" t="s">
        <v>1429</v>
      </c>
      <c r="Q65" s="350" t="s">
        <v>3629</v>
      </c>
      <c r="R65" s="350" t="s">
        <v>3629</v>
      </c>
      <c r="S65" s="350" t="s">
        <v>3629</v>
      </c>
      <c r="T65" s="350" t="s">
        <v>3629</v>
      </c>
      <c r="U65" s="350" t="s">
        <v>3629</v>
      </c>
      <c r="V65" s="350" t="s">
        <v>3629</v>
      </c>
      <c r="W65" s="350" t="s">
        <v>3629</v>
      </c>
      <c r="X65" s="350" t="s">
        <v>3629</v>
      </c>
      <c r="Y65" s="350" t="s">
        <v>3629</v>
      </c>
      <c r="Z65" s="351" t="s">
        <v>3630</v>
      </c>
      <c r="AA65" s="147" t="s">
        <v>3664</v>
      </c>
      <c r="AB65" s="350" t="s">
        <v>3629</v>
      </c>
      <c r="AC65" s="350" t="s">
        <v>3629</v>
      </c>
      <c r="AD65" s="350" t="s">
        <v>3629</v>
      </c>
      <c r="AE65" s="350" t="s">
        <v>3629</v>
      </c>
      <c r="AF65" s="350" t="s">
        <v>3629</v>
      </c>
      <c r="AG65" s="350" t="s">
        <v>3629</v>
      </c>
      <c r="AH65" s="350" t="s">
        <v>3629</v>
      </c>
      <c r="AI65" s="350" t="s">
        <v>3629</v>
      </c>
      <c r="AJ65" s="350" t="s">
        <v>3629</v>
      </c>
      <c r="AK65" s="350" t="s">
        <v>3629</v>
      </c>
      <c r="AL65" s="350" t="s">
        <v>3629</v>
      </c>
      <c r="AM65" s="350" t="s">
        <v>3629</v>
      </c>
      <c r="AN65" s="350" t="s">
        <v>3629</v>
      </c>
      <c r="AO65" s="350" t="s">
        <v>3629</v>
      </c>
      <c r="AP65" s="350" t="s">
        <v>3629</v>
      </c>
      <c r="AQ65" s="143" t="s">
        <v>1445</v>
      </c>
      <c r="AR65" s="147" t="s">
        <v>3664</v>
      </c>
      <c r="AS65" s="147" t="s">
        <v>3746</v>
      </c>
      <c r="AT65" s="147" t="s">
        <v>3668</v>
      </c>
      <c r="AU65" s="147" t="s">
        <v>3649</v>
      </c>
      <c r="AV65" s="228">
        <v>0</v>
      </c>
      <c r="AW65" s="228">
        <v>9</v>
      </c>
      <c r="AX65" s="228">
        <v>0</v>
      </c>
      <c r="AY65" s="228">
        <v>0</v>
      </c>
      <c r="AZ65" s="143" t="s">
        <v>3675</v>
      </c>
      <c r="BA65" s="228">
        <v>9</v>
      </c>
      <c r="BB65" s="228">
        <v>0</v>
      </c>
      <c r="BC65" s="228">
        <v>9</v>
      </c>
      <c r="BD65" s="228">
        <v>0</v>
      </c>
      <c r="BE65" s="228">
        <v>9</v>
      </c>
      <c r="BF65" s="228" t="s">
        <v>3634</v>
      </c>
      <c r="BG65" s="228" t="s">
        <v>3634</v>
      </c>
      <c r="BH65" s="228" t="s">
        <v>3634</v>
      </c>
      <c r="BI65" s="193" t="s">
        <v>3817</v>
      </c>
      <c r="BJ65" s="147" t="s">
        <v>3795</v>
      </c>
      <c r="BK65" s="147" t="s">
        <v>3664</v>
      </c>
    </row>
    <row r="66" spans="1:63" ht="16.149999999999999" customHeight="1" x14ac:dyDescent="0.25">
      <c r="A66" s="142" t="s">
        <v>74</v>
      </c>
      <c r="B66" s="142" t="s">
        <v>531</v>
      </c>
      <c r="C66" s="142" t="s">
        <v>5585</v>
      </c>
      <c r="D66" s="230" t="s">
        <v>1217</v>
      </c>
      <c r="E66" s="147" t="s">
        <v>3634</v>
      </c>
      <c r="F66" s="147" t="s">
        <v>4551</v>
      </c>
      <c r="G66" s="253">
        <v>0.28999999999999998</v>
      </c>
      <c r="H66" s="142" t="s">
        <v>3728</v>
      </c>
      <c r="I66" s="142" t="s">
        <v>3661</v>
      </c>
      <c r="J66" s="147" t="s">
        <v>3784</v>
      </c>
      <c r="K66" s="142" t="s">
        <v>3730</v>
      </c>
      <c r="L66" s="147" t="s">
        <v>3729</v>
      </c>
      <c r="M66" s="147" t="s">
        <v>3626</v>
      </c>
      <c r="N66" s="147" t="s">
        <v>3626</v>
      </c>
      <c r="O66" s="142" t="s">
        <v>3671</v>
      </c>
      <c r="P66" s="142" t="s">
        <v>2456</v>
      </c>
      <c r="Q66" s="350" t="s">
        <v>3629</v>
      </c>
      <c r="R66" s="350" t="s">
        <v>3629</v>
      </c>
      <c r="S66" s="350" t="s">
        <v>3629</v>
      </c>
      <c r="T66" s="350" t="s">
        <v>3629</v>
      </c>
      <c r="U66" s="350" t="s">
        <v>3629</v>
      </c>
      <c r="V66" s="350" t="s">
        <v>3629</v>
      </c>
      <c r="W66" s="350" t="s">
        <v>3629</v>
      </c>
      <c r="X66" s="350" t="s">
        <v>3629</v>
      </c>
      <c r="Y66" s="350" t="s">
        <v>3629</v>
      </c>
      <c r="Z66" s="351" t="s">
        <v>3630</v>
      </c>
      <c r="AA66" s="216" t="s">
        <v>3664</v>
      </c>
      <c r="AB66" s="350" t="s">
        <v>3629</v>
      </c>
      <c r="AC66" s="350" t="s">
        <v>3629</v>
      </c>
      <c r="AD66" s="350" t="s">
        <v>3629</v>
      </c>
      <c r="AE66" s="350" t="s">
        <v>3629</v>
      </c>
      <c r="AF66" s="350" t="s">
        <v>3629</v>
      </c>
      <c r="AG66" s="350" t="s">
        <v>3629</v>
      </c>
      <c r="AH66" s="350" t="s">
        <v>3629</v>
      </c>
      <c r="AI66" s="350" t="s">
        <v>3629</v>
      </c>
      <c r="AJ66" s="350" t="s">
        <v>3629</v>
      </c>
      <c r="AK66" s="350" t="s">
        <v>3629</v>
      </c>
      <c r="AL66" s="350" t="s">
        <v>3629</v>
      </c>
      <c r="AM66" s="350" t="s">
        <v>3629</v>
      </c>
      <c r="AN66" s="350" t="s">
        <v>3629</v>
      </c>
      <c r="AO66" s="350" t="s">
        <v>3629</v>
      </c>
      <c r="AP66" s="350" t="s">
        <v>3629</v>
      </c>
      <c r="AQ66" s="143" t="s">
        <v>1445</v>
      </c>
      <c r="AR66" s="147" t="s">
        <v>3664</v>
      </c>
      <c r="AS66" s="147" t="s">
        <v>3746</v>
      </c>
      <c r="AT66" s="147" t="s">
        <v>3745</v>
      </c>
      <c r="AU66" s="147" t="s">
        <v>3758</v>
      </c>
      <c r="AV66" s="228">
        <v>0</v>
      </c>
      <c r="AW66" s="228">
        <v>39.790900000000001</v>
      </c>
      <c r="AX66" s="228">
        <v>0</v>
      </c>
      <c r="AY66" s="228">
        <v>0</v>
      </c>
      <c r="AZ66" s="143" t="s">
        <v>4897</v>
      </c>
      <c r="BA66" s="228">
        <v>39.790900000000001</v>
      </c>
      <c r="BB66" s="228">
        <v>0</v>
      </c>
      <c r="BC66" s="228">
        <v>39.790900000000001</v>
      </c>
      <c r="BD66" s="228">
        <v>0</v>
      </c>
      <c r="BE66" s="228">
        <v>39.790900000000001</v>
      </c>
      <c r="BF66" s="228" t="s">
        <v>3634</v>
      </c>
      <c r="BG66" s="228" t="s">
        <v>3634</v>
      </c>
      <c r="BH66" s="228" t="s">
        <v>3634</v>
      </c>
      <c r="BI66" s="147" t="s">
        <v>3744</v>
      </c>
      <c r="BJ66" s="147" t="s">
        <v>3700</v>
      </c>
      <c r="BK66" s="147" t="s">
        <v>4578</v>
      </c>
    </row>
    <row r="67" spans="1:63" ht="16.149999999999999" customHeight="1" x14ac:dyDescent="0.25">
      <c r="A67" s="142" t="s">
        <v>59</v>
      </c>
      <c r="B67" s="142" t="s">
        <v>526</v>
      </c>
      <c r="C67" s="142" t="s">
        <v>538</v>
      </c>
      <c r="D67" s="230" t="s">
        <v>1462</v>
      </c>
      <c r="E67" s="147" t="s">
        <v>864</v>
      </c>
      <c r="F67" s="147" t="s">
        <v>5462</v>
      </c>
      <c r="G67" s="253">
        <v>0.17</v>
      </c>
      <c r="H67" s="142" t="s">
        <v>4073</v>
      </c>
      <c r="I67" s="142" t="s">
        <v>3925</v>
      </c>
      <c r="J67" s="147" t="s">
        <v>4077</v>
      </c>
      <c r="K67" s="142" t="s">
        <v>4077</v>
      </c>
      <c r="L67" s="147" t="s">
        <v>4077</v>
      </c>
      <c r="M67" s="147" t="s">
        <v>4072</v>
      </c>
      <c r="N67" s="147" t="s">
        <v>4008</v>
      </c>
      <c r="O67" s="142" t="s">
        <v>3670</v>
      </c>
      <c r="P67" s="195" t="s">
        <v>1429</v>
      </c>
      <c r="Q67" s="350" t="s">
        <v>3634</v>
      </c>
      <c r="R67" s="350" t="s">
        <v>3634</v>
      </c>
      <c r="S67" s="350" t="s">
        <v>3634</v>
      </c>
      <c r="T67" s="350" t="s">
        <v>3634</v>
      </c>
      <c r="U67" s="350" t="s">
        <v>3634</v>
      </c>
      <c r="V67" s="350" t="s">
        <v>3634</v>
      </c>
      <c r="W67" s="350" t="s">
        <v>3634</v>
      </c>
      <c r="X67" s="350" t="s">
        <v>3634</v>
      </c>
      <c r="Y67" s="350" t="s">
        <v>3634</v>
      </c>
      <c r="Z67" s="351" t="s">
        <v>3630</v>
      </c>
      <c r="AA67" s="216" t="s">
        <v>4074</v>
      </c>
      <c r="AB67" s="350" t="s">
        <v>3634</v>
      </c>
      <c r="AC67" s="350" t="s">
        <v>3634</v>
      </c>
      <c r="AD67" s="350" t="s">
        <v>3634</v>
      </c>
      <c r="AE67" s="350" t="s">
        <v>3634</v>
      </c>
      <c r="AF67" s="350" t="s">
        <v>3634</v>
      </c>
      <c r="AG67" s="350" t="s">
        <v>3634</v>
      </c>
      <c r="AH67" s="350" t="s">
        <v>3634</v>
      </c>
      <c r="AI67" s="350" t="s">
        <v>3634</v>
      </c>
      <c r="AJ67" s="350" t="s">
        <v>3634</v>
      </c>
      <c r="AK67" s="350" t="s">
        <v>3634</v>
      </c>
      <c r="AL67" s="350" t="s">
        <v>3634</v>
      </c>
      <c r="AM67" s="350" t="s">
        <v>3634</v>
      </c>
      <c r="AN67" s="350" t="s">
        <v>3634</v>
      </c>
      <c r="AO67" s="350" t="s">
        <v>3634</v>
      </c>
      <c r="AP67" s="350" t="s">
        <v>3634</v>
      </c>
      <c r="AQ67" s="143" t="s">
        <v>1445</v>
      </c>
      <c r="AR67" s="147" t="s">
        <v>4074</v>
      </c>
      <c r="AS67" s="147" t="s">
        <v>3746</v>
      </c>
      <c r="AT67" s="147" t="s">
        <v>4350</v>
      </c>
      <c r="AU67" s="147" t="s">
        <v>4351</v>
      </c>
      <c r="AV67" s="228">
        <v>0</v>
      </c>
      <c r="AW67" s="228">
        <v>2</v>
      </c>
      <c r="AX67" s="228">
        <v>0</v>
      </c>
      <c r="AY67" s="228">
        <v>0</v>
      </c>
      <c r="AZ67" s="143" t="s">
        <v>3675</v>
      </c>
      <c r="BA67" s="228">
        <v>2</v>
      </c>
      <c r="BB67" s="228">
        <v>0</v>
      </c>
      <c r="BC67" s="228">
        <v>2</v>
      </c>
      <c r="BD67" s="228">
        <v>0</v>
      </c>
      <c r="BE67" s="228">
        <v>2</v>
      </c>
      <c r="BF67" s="228" t="s">
        <v>3634</v>
      </c>
      <c r="BG67" s="228" t="s">
        <v>3634</v>
      </c>
      <c r="BH67" s="228" t="s">
        <v>3634</v>
      </c>
      <c r="BI67" s="147" t="s">
        <v>4078</v>
      </c>
      <c r="BJ67" s="142" t="s">
        <v>3795</v>
      </c>
      <c r="BK67" s="147" t="s">
        <v>5808</v>
      </c>
    </row>
    <row r="68" spans="1:63" ht="16.149999999999999" customHeight="1" x14ac:dyDescent="0.25">
      <c r="A68" s="142" t="s">
        <v>65</v>
      </c>
      <c r="B68" s="142" t="s">
        <v>526</v>
      </c>
      <c r="C68" s="142" t="s">
        <v>544</v>
      </c>
      <c r="D68" s="230" t="s">
        <v>1468</v>
      </c>
      <c r="E68" s="147" t="s">
        <v>869</v>
      </c>
      <c r="F68" s="147" t="s">
        <v>8313</v>
      </c>
      <c r="G68" s="253">
        <v>0.04</v>
      </c>
      <c r="H68" s="142" t="s">
        <v>4073</v>
      </c>
      <c r="I68" s="142" t="s">
        <v>3931</v>
      </c>
      <c r="J68" s="147" t="s">
        <v>4077</v>
      </c>
      <c r="K68" s="142" t="s">
        <v>4077</v>
      </c>
      <c r="L68" s="147" t="s">
        <v>4077</v>
      </c>
      <c r="M68" s="147" t="s">
        <v>4072</v>
      </c>
      <c r="N68" s="147" t="s">
        <v>4008</v>
      </c>
      <c r="O68" s="142" t="s">
        <v>3670</v>
      </c>
      <c r="P68" s="195" t="s">
        <v>1429</v>
      </c>
      <c r="Q68" s="350" t="s">
        <v>3634</v>
      </c>
      <c r="R68" s="350" t="s">
        <v>3634</v>
      </c>
      <c r="S68" s="350" t="s">
        <v>3634</v>
      </c>
      <c r="T68" s="350" t="s">
        <v>3634</v>
      </c>
      <c r="U68" s="350" t="s">
        <v>3634</v>
      </c>
      <c r="V68" s="350" t="s">
        <v>3634</v>
      </c>
      <c r="W68" s="350" t="s">
        <v>3634</v>
      </c>
      <c r="X68" s="350" t="s">
        <v>3634</v>
      </c>
      <c r="Y68" s="350" t="s">
        <v>3634</v>
      </c>
      <c r="Z68" s="351" t="s">
        <v>3630</v>
      </c>
      <c r="AA68" s="216" t="s">
        <v>4074</v>
      </c>
      <c r="AB68" s="350" t="s">
        <v>3634</v>
      </c>
      <c r="AC68" s="350" t="s">
        <v>3634</v>
      </c>
      <c r="AD68" s="350" t="s">
        <v>3634</v>
      </c>
      <c r="AE68" s="350" t="s">
        <v>3634</v>
      </c>
      <c r="AF68" s="350" t="s">
        <v>3634</v>
      </c>
      <c r="AG68" s="350" t="s">
        <v>3634</v>
      </c>
      <c r="AH68" s="350" t="s">
        <v>3634</v>
      </c>
      <c r="AI68" s="350" t="s">
        <v>3634</v>
      </c>
      <c r="AJ68" s="350" t="s">
        <v>3634</v>
      </c>
      <c r="AK68" s="350" t="s">
        <v>3634</v>
      </c>
      <c r="AL68" s="350" t="s">
        <v>3634</v>
      </c>
      <c r="AM68" s="350" t="s">
        <v>3634</v>
      </c>
      <c r="AN68" s="350" t="s">
        <v>3634</v>
      </c>
      <c r="AO68" s="350" t="s">
        <v>3634</v>
      </c>
      <c r="AP68" s="350" t="s">
        <v>3634</v>
      </c>
      <c r="AQ68" s="143" t="s">
        <v>1445</v>
      </c>
      <c r="AR68" s="147" t="s">
        <v>4074</v>
      </c>
      <c r="AS68" s="147" t="s">
        <v>3746</v>
      </c>
      <c r="AT68" s="147" t="s">
        <v>3668</v>
      </c>
      <c r="AU68" s="147" t="s">
        <v>3649</v>
      </c>
      <c r="AV68" s="228">
        <v>0</v>
      </c>
      <c r="AW68" s="228">
        <v>0</v>
      </c>
      <c r="AX68" s="228">
        <v>0</v>
      </c>
      <c r="AY68" s="228">
        <v>0</v>
      </c>
      <c r="AZ68" s="143" t="s">
        <v>3675</v>
      </c>
      <c r="BA68" s="228">
        <v>5</v>
      </c>
      <c r="BB68" s="228">
        <v>0</v>
      </c>
      <c r="BC68" s="228">
        <v>5</v>
      </c>
      <c r="BD68" s="228">
        <v>5</v>
      </c>
      <c r="BE68" s="228">
        <v>0</v>
      </c>
      <c r="BF68" s="228" t="s">
        <v>3634</v>
      </c>
      <c r="BG68" s="228" t="s">
        <v>3634</v>
      </c>
      <c r="BH68" s="228" t="s">
        <v>3634</v>
      </c>
      <c r="BI68" s="147" t="s">
        <v>4078</v>
      </c>
      <c r="BJ68" s="142" t="s">
        <v>5791</v>
      </c>
      <c r="BK68" s="147" t="s">
        <v>5809</v>
      </c>
    </row>
    <row r="69" spans="1:63" ht="16.149999999999999" customHeight="1" x14ac:dyDescent="0.25">
      <c r="A69" s="142" t="s">
        <v>61</v>
      </c>
      <c r="B69" s="142" t="s">
        <v>526</v>
      </c>
      <c r="C69" s="142" t="s">
        <v>540</v>
      </c>
      <c r="D69" s="230" t="s">
        <v>1464</v>
      </c>
      <c r="E69" s="147" t="s">
        <v>866</v>
      </c>
      <c r="F69" s="147" t="s">
        <v>8313</v>
      </c>
      <c r="G69" s="253">
        <v>0.87</v>
      </c>
      <c r="H69" s="142" t="s">
        <v>4073</v>
      </c>
      <c r="I69" s="142" t="s">
        <v>3927</v>
      </c>
      <c r="J69" s="147" t="s">
        <v>4077</v>
      </c>
      <c r="K69" s="142" t="s">
        <v>4077</v>
      </c>
      <c r="L69" s="147" t="s">
        <v>4077</v>
      </c>
      <c r="M69" s="147" t="s">
        <v>4072</v>
      </c>
      <c r="N69" s="147" t="s">
        <v>4008</v>
      </c>
      <c r="O69" s="142" t="s">
        <v>3670</v>
      </c>
      <c r="P69" s="195" t="s">
        <v>1429</v>
      </c>
      <c r="Q69" s="350" t="s">
        <v>3634</v>
      </c>
      <c r="R69" s="350" t="s">
        <v>3634</v>
      </c>
      <c r="S69" s="350" t="s">
        <v>3634</v>
      </c>
      <c r="T69" s="350" t="s">
        <v>3634</v>
      </c>
      <c r="U69" s="350" t="s">
        <v>3634</v>
      </c>
      <c r="V69" s="350" t="s">
        <v>3634</v>
      </c>
      <c r="W69" s="350" t="s">
        <v>3634</v>
      </c>
      <c r="X69" s="350" t="s">
        <v>3634</v>
      </c>
      <c r="Y69" s="350" t="s">
        <v>3634</v>
      </c>
      <c r="Z69" s="351" t="s">
        <v>3630</v>
      </c>
      <c r="AA69" s="216" t="s">
        <v>4074</v>
      </c>
      <c r="AB69" s="350" t="s">
        <v>3634</v>
      </c>
      <c r="AC69" s="350" t="s">
        <v>3634</v>
      </c>
      <c r="AD69" s="350" t="s">
        <v>3634</v>
      </c>
      <c r="AE69" s="350" t="s">
        <v>3634</v>
      </c>
      <c r="AF69" s="350" t="s">
        <v>3634</v>
      </c>
      <c r="AG69" s="350" t="s">
        <v>3634</v>
      </c>
      <c r="AH69" s="350" t="s">
        <v>3634</v>
      </c>
      <c r="AI69" s="350" t="s">
        <v>3634</v>
      </c>
      <c r="AJ69" s="350" t="s">
        <v>3634</v>
      </c>
      <c r="AK69" s="350" t="s">
        <v>3634</v>
      </c>
      <c r="AL69" s="350" t="s">
        <v>3634</v>
      </c>
      <c r="AM69" s="350" t="s">
        <v>3634</v>
      </c>
      <c r="AN69" s="350" t="s">
        <v>3634</v>
      </c>
      <c r="AO69" s="350" t="s">
        <v>3634</v>
      </c>
      <c r="AP69" s="350" t="s">
        <v>3634</v>
      </c>
      <c r="AQ69" s="143" t="s">
        <v>1445</v>
      </c>
      <c r="AR69" s="147" t="s">
        <v>4074</v>
      </c>
      <c r="AS69" s="147" t="s">
        <v>3746</v>
      </c>
      <c r="AT69" s="147" t="s">
        <v>4350</v>
      </c>
      <c r="AU69" s="147" t="s">
        <v>3649</v>
      </c>
      <c r="AV69" s="228">
        <v>0</v>
      </c>
      <c r="AW69" s="228">
        <v>8</v>
      </c>
      <c r="AX69" s="228">
        <v>0</v>
      </c>
      <c r="AY69" s="228">
        <v>0</v>
      </c>
      <c r="AZ69" s="143" t="s">
        <v>3675</v>
      </c>
      <c r="BA69" s="228">
        <v>8</v>
      </c>
      <c r="BB69" s="228">
        <v>0</v>
      </c>
      <c r="BC69" s="228">
        <v>8</v>
      </c>
      <c r="BD69" s="228">
        <v>0</v>
      </c>
      <c r="BE69" s="228">
        <v>8</v>
      </c>
      <c r="BF69" s="228" t="s">
        <v>3634</v>
      </c>
      <c r="BG69" s="228" t="s">
        <v>3634</v>
      </c>
      <c r="BH69" s="228" t="s">
        <v>3634</v>
      </c>
      <c r="BI69" s="147" t="s">
        <v>4078</v>
      </c>
      <c r="BJ69" s="142" t="s">
        <v>3795</v>
      </c>
      <c r="BK69" s="147" t="s">
        <v>5808</v>
      </c>
    </row>
    <row r="70" spans="1:63" ht="16.149999999999999" customHeight="1" x14ac:dyDescent="0.25">
      <c r="A70" s="142" t="s">
        <v>62</v>
      </c>
      <c r="B70" s="142" t="s">
        <v>526</v>
      </c>
      <c r="C70" s="142" t="s">
        <v>541</v>
      </c>
      <c r="D70" s="230" t="s">
        <v>1465</v>
      </c>
      <c r="E70" s="147" t="s">
        <v>867</v>
      </c>
      <c r="F70" s="147" t="s">
        <v>5462</v>
      </c>
      <c r="G70" s="253">
        <v>0.25</v>
      </c>
      <c r="H70" s="142" t="s">
        <v>4073</v>
      </c>
      <c r="I70" s="142" t="s">
        <v>3928</v>
      </c>
      <c r="J70" s="147" t="s">
        <v>4077</v>
      </c>
      <c r="K70" s="142" t="s">
        <v>4077</v>
      </c>
      <c r="L70" s="147" t="s">
        <v>4077</v>
      </c>
      <c r="M70" s="147" t="s">
        <v>4072</v>
      </c>
      <c r="N70" s="147" t="s">
        <v>4008</v>
      </c>
      <c r="O70" s="142" t="s">
        <v>3670</v>
      </c>
      <c r="P70" s="195" t="s">
        <v>1429</v>
      </c>
      <c r="Q70" s="350" t="s">
        <v>3634</v>
      </c>
      <c r="R70" s="350" t="s">
        <v>3634</v>
      </c>
      <c r="S70" s="350" t="s">
        <v>3634</v>
      </c>
      <c r="T70" s="350" t="s">
        <v>3634</v>
      </c>
      <c r="U70" s="350" t="s">
        <v>3634</v>
      </c>
      <c r="V70" s="350" t="s">
        <v>3634</v>
      </c>
      <c r="W70" s="350" t="s">
        <v>3634</v>
      </c>
      <c r="X70" s="350" t="s">
        <v>3634</v>
      </c>
      <c r="Y70" s="350" t="s">
        <v>3634</v>
      </c>
      <c r="Z70" s="351" t="s">
        <v>3630</v>
      </c>
      <c r="AA70" s="216" t="s">
        <v>4074</v>
      </c>
      <c r="AB70" s="350" t="s">
        <v>3634</v>
      </c>
      <c r="AC70" s="350" t="s">
        <v>3634</v>
      </c>
      <c r="AD70" s="350" t="s">
        <v>3634</v>
      </c>
      <c r="AE70" s="350" t="s">
        <v>3634</v>
      </c>
      <c r="AF70" s="350" t="s">
        <v>3634</v>
      </c>
      <c r="AG70" s="350" t="s">
        <v>3634</v>
      </c>
      <c r="AH70" s="350" t="s">
        <v>3634</v>
      </c>
      <c r="AI70" s="350" t="s">
        <v>3634</v>
      </c>
      <c r="AJ70" s="350" t="s">
        <v>3634</v>
      </c>
      <c r="AK70" s="350" t="s">
        <v>3634</v>
      </c>
      <c r="AL70" s="350" t="s">
        <v>3634</v>
      </c>
      <c r="AM70" s="350" t="s">
        <v>3634</v>
      </c>
      <c r="AN70" s="350" t="s">
        <v>3634</v>
      </c>
      <c r="AO70" s="350" t="s">
        <v>3634</v>
      </c>
      <c r="AP70" s="350" t="s">
        <v>3634</v>
      </c>
      <c r="AQ70" s="143" t="s">
        <v>1445</v>
      </c>
      <c r="AR70" s="147" t="s">
        <v>4074</v>
      </c>
      <c r="AS70" s="147" t="s">
        <v>3746</v>
      </c>
      <c r="AT70" s="147" t="s">
        <v>3668</v>
      </c>
      <c r="AU70" s="147" t="s">
        <v>3649</v>
      </c>
      <c r="AV70" s="228">
        <v>0</v>
      </c>
      <c r="AW70" s="228">
        <v>0</v>
      </c>
      <c r="AX70" s="228">
        <v>0</v>
      </c>
      <c r="AY70" s="228">
        <v>0</v>
      </c>
      <c r="AZ70" s="143" t="s">
        <v>3675</v>
      </c>
      <c r="BA70" s="228">
        <v>4</v>
      </c>
      <c r="BB70" s="228">
        <v>1</v>
      </c>
      <c r="BC70" s="228">
        <v>3</v>
      </c>
      <c r="BD70" s="228">
        <v>3</v>
      </c>
      <c r="BE70" s="228">
        <v>0</v>
      </c>
      <c r="BF70" s="228" t="s">
        <v>3634</v>
      </c>
      <c r="BG70" s="228" t="s">
        <v>3634</v>
      </c>
      <c r="BH70" s="228" t="s">
        <v>3634</v>
      </c>
      <c r="BI70" s="147" t="s">
        <v>4078</v>
      </c>
      <c r="BJ70" s="142" t="s">
        <v>5791</v>
      </c>
      <c r="BK70" s="147" t="s">
        <v>7198</v>
      </c>
    </row>
    <row r="71" spans="1:63" ht="16.149999999999999" customHeight="1" x14ac:dyDescent="0.25">
      <c r="A71" s="142" t="s">
        <v>4730</v>
      </c>
      <c r="B71" s="142" t="s">
        <v>526</v>
      </c>
      <c r="C71" s="142" t="s">
        <v>4689</v>
      </c>
      <c r="D71" s="230" t="s">
        <v>4690</v>
      </c>
      <c r="E71" s="147" t="s">
        <v>863</v>
      </c>
      <c r="F71" s="147" t="s">
        <v>5094</v>
      </c>
      <c r="G71" s="253">
        <v>0.04</v>
      </c>
      <c r="H71" s="142" t="s">
        <v>4073</v>
      </c>
      <c r="I71" s="142"/>
      <c r="J71" s="147" t="s">
        <v>4077</v>
      </c>
      <c r="K71" s="142" t="s">
        <v>4077</v>
      </c>
      <c r="L71" s="147" t="s">
        <v>4077</v>
      </c>
      <c r="M71" s="147" t="s">
        <v>4071</v>
      </c>
      <c r="N71" s="147" t="s">
        <v>4008</v>
      </c>
      <c r="O71" s="142" t="s">
        <v>3670</v>
      </c>
      <c r="P71" s="195" t="s">
        <v>1429</v>
      </c>
      <c r="Q71" s="350" t="s">
        <v>3634</v>
      </c>
      <c r="R71" s="350" t="s">
        <v>3634</v>
      </c>
      <c r="S71" s="350" t="s">
        <v>3634</v>
      </c>
      <c r="T71" s="350" t="s">
        <v>3634</v>
      </c>
      <c r="U71" s="350" t="s">
        <v>3634</v>
      </c>
      <c r="V71" s="350" t="s">
        <v>3634</v>
      </c>
      <c r="W71" s="350" t="s">
        <v>3634</v>
      </c>
      <c r="X71" s="350" t="s">
        <v>3634</v>
      </c>
      <c r="Y71" s="350" t="s">
        <v>3634</v>
      </c>
      <c r="Z71" s="351" t="s">
        <v>3630</v>
      </c>
      <c r="AA71" s="216" t="s">
        <v>4074</v>
      </c>
      <c r="AB71" s="350" t="s">
        <v>3634</v>
      </c>
      <c r="AC71" s="350" t="s">
        <v>3634</v>
      </c>
      <c r="AD71" s="350" t="s">
        <v>3634</v>
      </c>
      <c r="AE71" s="350" t="s">
        <v>3634</v>
      </c>
      <c r="AF71" s="350" t="s">
        <v>3634</v>
      </c>
      <c r="AG71" s="350" t="s">
        <v>3634</v>
      </c>
      <c r="AH71" s="350" t="s">
        <v>3634</v>
      </c>
      <c r="AI71" s="350" t="s">
        <v>3634</v>
      </c>
      <c r="AJ71" s="350" t="s">
        <v>3634</v>
      </c>
      <c r="AK71" s="350" t="s">
        <v>3634</v>
      </c>
      <c r="AL71" s="350" t="s">
        <v>3634</v>
      </c>
      <c r="AM71" s="350" t="s">
        <v>3634</v>
      </c>
      <c r="AN71" s="350" t="s">
        <v>3634</v>
      </c>
      <c r="AO71" s="350" t="s">
        <v>3634</v>
      </c>
      <c r="AP71" s="350" t="s">
        <v>3634</v>
      </c>
      <c r="AQ71" s="143" t="s">
        <v>1445</v>
      </c>
      <c r="AR71" s="147" t="s">
        <v>4074</v>
      </c>
      <c r="AS71" s="147" t="s">
        <v>3746</v>
      </c>
      <c r="AT71" s="147" t="s">
        <v>3668</v>
      </c>
      <c r="AU71" s="147" t="s">
        <v>3649</v>
      </c>
      <c r="AV71" s="228">
        <v>0</v>
      </c>
      <c r="AW71" s="228">
        <v>0</v>
      </c>
      <c r="AX71" s="228">
        <v>0</v>
      </c>
      <c r="AY71" s="228">
        <v>0</v>
      </c>
      <c r="AZ71" s="143" t="s">
        <v>3675</v>
      </c>
      <c r="BA71" s="228">
        <v>8</v>
      </c>
      <c r="BB71" s="228">
        <v>0</v>
      </c>
      <c r="BC71" s="228">
        <v>8</v>
      </c>
      <c r="BD71" s="228">
        <v>8</v>
      </c>
      <c r="BE71" s="228">
        <v>0</v>
      </c>
      <c r="BF71" s="228" t="s">
        <v>3634</v>
      </c>
      <c r="BG71" s="228" t="s">
        <v>3634</v>
      </c>
      <c r="BH71" s="228" t="s">
        <v>3634</v>
      </c>
      <c r="BI71" s="147" t="s">
        <v>4078</v>
      </c>
      <c r="BJ71" s="142" t="s">
        <v>5791</v>
      </c>
      <c r="BK71" s="147" t="s">
        <v>4691</v>
      </c>
    </row>
    <row r="72" spans="1:63" ht="16.149999999999999" customHeight="1" x14ac:dyDescent="0.25">
      <c r="A72" s="142" t="s">
        <v>57</v>
      </c>
      <c r="B72" s="142" t="s">
        <v>526</v>
      </c>
      <c r="C72" s="142" t="s">
        <v>536</v>
      </c>
      <c r="D72" s="230" t="s">
        <v>1460</v>
      </c>
      <c r="E72" s="147" t="s">
        <v>862</v>
      </c>
      <c r="F72" s="147" t="s">
        <v>5462</v>
      </c>
      <c r="G72" s="253">
        <v>2.0099999999999998</v>
      </c>
      <c r="H72" s="142" t="s">
        <v>4073</v>
      </c>
      <c r="I72" s="142" t="s">
        <v>3923</v>
      </c>
      <c r="J72" s="147" t="s">
        <v>4077</v>
      </c>
      <c r="K72" s="142" t="s">
        <v>4077</v>
      </c>
      <c r="L72" s="147" t="s">
        <v>4077</v>
      </c>
      <c r="M72" s="147" t="s">
        <v>4072</v>
      </c>
      <c r="N72" s="147" t="s">
        <v>4008</v>
      </c>
      <c r="O72" s="142" t="s">
        <v>3670</v>
      </c>
      <c r="P72" s="195" t="s">
        <v>1429</v>
      </c>
      <c r="Q72" s="350" t="s">
        <v>3634</v>
      </c>
      <c r="R72" s="350" t="s">
        <v>3634</v>
      </c>
      <c r="S72" s="350" t="s">
        <v>3634</v>
      </c>
      <c r="T72" s="350" t="s">
        <v>3634</v>
      </c>
      <c r="U72" s="350" t="s">
        <v>3634</v>
      </c>
      <c r="V72" s="350" t="s">
        <v>3634</v>
      </c>
      <c r="W72" s="350" t="s">
        <v>3634</v>
      </c>
      <c r="X72" s="350" t="s">
        <v>3634</v>
      </c>
      <c r="Y72" s="350" t="s">
        <v>3634</v>
      </c>
      <c r="Z72" s="351" t="s">
        <v>3630</v>
      </c>
      <c r="AA72" s="216" t="s">
        <v>4074</v>
      </c>
      <c r="AB72" s="350" t="s">
        <v>3634</v>
      </c>
      <c r="AC72" s="350" t="s">
        <v>3634</v>
      </c>
      <c r="AD72" s="350" t="s">
        <v>3634</v>
      </c>
      <c r="AE72" s="350" t="s">
        <v>3634</v>
      </c>
      <c r="AF72" s="350" t="s">
        <v>3634</v>
      </c>
      <c r="AG72" s="350" t="s">
        <v>3634</v>
      </c>
      <c r="AH72" s="350" t="s">
        <v>3634</v>
      </c>
      <c r="AI72" s="350" t="s">
        <v>3634</v>
      </c>
      <c r="AJ72" s="350" t="s">
        <v>3634</v>
      </c>
      <c r="AK72" s="350" t="s">
        <v>3634</v>
      </c>
      <c r="AL72" s="350" t="s">
        <v>3634</v>
      </c>
      <c r="AM72" s="350" t="s">
        <v>3634</v>
      </c>
      <c r="AN72" s="350" t="s">
        <v>3634</v>
      </c>
      <c r="AO72" s="350" t="s">
        <v>3634</v>
      </c>
      <c r="AP72" s="350" t="s">
        <v>3634</v>
      </c>
      <c r="AQ72" s="143" t="s">
        <v>1445</v>
      </c>
      <c r="AR72" s="147" t="s">
        <v>4074</v>
      </c>
      <c r="AS72" s="147" t="s">
        <v>4016</v>
      </c>
      <c r="AT72" s="147" t="s">
        <v>4198</v>
      </c>
      <c r="AU72" s="147" t="s">
        <v>4199</v>
      </c>
      <c r="AV72" s="228">
        <v>49</v>
      </c>
      <c r="AW72" s="228">
        <v>0</v>
      </c>
      <c r="AX72" s="228">
        <v>0</v>
      </c>
      <c r="AY72" s="228">
        <v>0</v>
      </c>
      <c r="AZ72" s="143" t="s">
        <v>3675</v>
      </c>
      <c r="BA72" s="228">
        <v>50</v>
      </c>
      <c r="BB72" s="228">
        <v>1</v>
      </c>
      <c r="BC72" s="228">
        <v>49</v>
      </c>
      <c r="BD72" s="228">
        <v>0</v>
      </c>
      <c r="BE72" s="228">
        <v>49</v>
      </c>
      <c r="BF72" s="228" t="s">
        <v>3634</v>
      </c>
      <c r="BG72" s="228" t="s">
        <v>3634</v>
      </c>
      <c r="BH72" s="228" t="s">
        <v>3634</v>
      </c>
      <c r="BI72" s="147" t="s">
        <v>4078</v>
      </c>
      <c r="BJ72" s="142" t="s">
        <v>3796</v>
      </c>
      <c r="BK72" s="147" t="s">
        <v>6914</v>
      </c>
    </row>
    <row r="73" spans="1:63" ht="16.149999999999999" customHeight="1" x14ac:dyDescent="0.25">
      <c r="A73" s="142" t="s">
        <v>58</v>
      </c>
      <c r="B73" s="142" t="s">
        <v>526</v>
      </c>
      <c r="C73" s="142" t="s">
        <v>537</v>
      </c>
      <c r="D73" s="230" t="s">
        <v>1461</v>
      </c>
      <c r="E73" s="147" t="s">
        <v>863</v>
      </c>
      <c r="F73" s="147" t="s">
        <v>5094</v>
      </c>
      <c r="G73" s="253">
        <v>0.27</v>
      </c>
      <c r="H73" s="142" t="s">
        <v>4073</v>
      </c>
      <c r="I73" s="142" t="s">
        <v>3924</v>
      </c>
      <c r="J73" s="147" t="s">
        <v>4077</v>
      </c>
      <c r="K73" s="142" t="s">
        <v>4077</v>
      </c>
      <c r="L73" s="147" t="s">
        <v>4077</v>
      </c>
      <c r="M73" s="147" t="s">
        <v>4072</v>
      </c>
      <c r="N73" s="147" t="s">
        <v>4008</v>
      </c>
      <c r="O73" s="142" t="s">
        <v>3670</v>
      </c>
      <c r="P73" s="195" t="s">
        <v>1429</v>
      </c>
      <c r="Q73" s="350" t="s">
        <v>3634</v>
      </c>
      <c r="R73" s="350" t="s">
        <v>3634</v>
      </c>
      <c r="S73" s="350" t="s">
        <v>3634</v>
      </c>
      <c r="T73" s="350" t="s">
        <v>3634</v>
      </c>
      <c r="U73" s="350" t="s">
        <v>3634</v>
      </c>
      <c r="V73" s="350" t="s">
        <v>3634</v>
      </c>
      <c r="W73" s="350" t="s">
        <v>3634</v>
      </c>
      <c r="X73" s="350" t="s">
        <v>3634</v>
      </c>
      <c r="Y73" s="350" t="s">
        <v>3634</v>
      </c>
      <c r="Z73" s="351" t="s">
        <v>3630</v>
      </c>
      <c r="AA73" s="216" t="s">
        <v>4074</v>
      </c>
      <c r="AB73" s="350" t="s">
        <v>3634</v>
      </c>
      <c r="AC73" s="350" t="s">
        <v>3634</v>
      </c>
      <c r="AD73" s="350" t="s">
        <v>3634</v>
      </c>
      <c r="AE73" s="350" t="s">
        <v>3634</v>
      </c>
      <c r="AF73" s="350" t="s">
        <v>3634</v>
      </c>
      <c r="AG73" s="350" t="s">
        <v>3634</v>
      </c>
      <c r="AH73" s="350" t="s">
        <v>3634</v>
      </c>
      <c r="AI73" s="350" t="s">
        <v>3634</v>
      </c>
      <c r="AJ73" s="350" t="s">
        <v>3634</v>
      </c>
      <c r="AK73" s="350" t="s">
        <v>3634</v>
      </c>
      <c r="AL73" s="350" t="s">
        <v>3634</v>
      </c>
      <c r="AM73" s="350" t="s">
        <v>3634</v>
      </c>
      <c r="AN73" s="350" t="s">
        <v>3634</v>
      </c>
      <c r="AO73" s="350" t="s">
        <v>3634</v>
      </c>
      <c r="AP73" s="350" t="s">
        <v>3634</v>
      </c>
      <c r="AQ73" s="143" t="s">
        <v>1445</v>
      </c>
      <c r="AR73" s="147" t="s">
        <v>4074</v>
      </c>
      <c r="AS73" s="147" t="s">
        <v>3746</v>
      </c>
      <c r="AT73" s="147" t="s">
        <v>3668</v>
      </c>
      <c r="AU73" s="147" t="s">
        <v>3649</v>
      </c>
      <c r="AV73" s="228">
        <v>0</v>
      </c>
      <c r="AW73" s="228">
        <v>0</v>
      </c>
      <c r="AX73" s="228">
        <v>0</v>
      </c>
      <c r="AY73" s="228">
        <v>0</v>
      </c>
      <c r="AZ73" s="143" t="s">
        <v>3675</v>
      </c>
      <c r="BA73" s="228">
        <v>91</v>
      </c>
      <c r="BB73" s="228">
        <v>0</v>
      </c>
      <c r="BC73" s="228">
        <v>91</v>
      </c>
      <c r="BD73" s="228">
        <v>91</v>
      </c>
      <c r="BE73" s="228">
        <v>0</v>
      </c>
      <c r="BF73" s="228" t="s">
        <v>3634</v>
      </c>
      <c r="BG73" s="228" t="s">
        <v>3634</v>
      </c>
      <c r="BH73" s="228" t="s">
        <v>3634</v>
      </c>
      <c r="BI73" s="147" t="s">
        <v>4078</v>
      </c>
      <c r="BJ73" s="142" t="s">
        <v>5791</v>
      </c>
      <c r="BK73" s="147" t="s">
        <v>8070</v>
      </c>
    </row>
    <row r="74" spans="1:63" ht="16.149999999999999" customHeight="1" x14ac:dyDescent="0.25">
      <c r="A74" s="142" t="s">
        <v>64</v>
      </c>
      <c r="B74" s="142" t="s">
        <v>526</v>
      </c>
      <c r="C74" s="142" t="s">
        <v>543</v>
      </c>
      <c r="D74" s="230" t="s">
        <v>1467</v>
      </c>
      <c r="E74" s="147" t="s">
        <v>868</v>
      </c>
      <c r="F74" s="147" t="s">
        <v>5462</v>
      </c>
      <c r="G74" s="253">
        <v>0.04</v>
      </c>
      <c r="H74" s="142" t="s">
        <v>4073</v>
      </c>
      <c r="I74" s="142" t="s">
        <v>3930</v>
      </c>
      <c r="J74" s="147" t="s">
        <v>4077</v>
      </c>
      <c r="K74" s="142" t="s">
        <v>4077</v>
      </c>
      <c r="L74" s="147" t="s">
        <v>4077</v>
      </c>
      <c r="M74" s="147" t="s">
        <v>4072</v>
      </c>
      <c r="N74" s="147" t="s">
        <v>4008</v>
      </c>
      <c r="O74" s="142" t="s">
        <v>3670</v>
      </c>
      <c r="P74" s="195" t="s">
        <v>1429</v>
      </c>
      <c r="Q74" s="350" t="s">
        <v>3634</v>
      </c>
      <c r="R74" s="350" t="s">
        <v>3634</v>
      </c>
      <c r="S74" s="350" t="s">
        <v>3634</v>
      </c>
      <c r="T74" s="350" t="s">
        <v>3634</v>
      </c>
      <c r="U74" s="350" t="s">
        <v>3634</v>
      </c>
      <c r="V74" s="350" t="s">
        <v>3634</v>
      </c>
      <c r="W74" s="350" t="s">
        <v>3634</v>
      </c>
      <c r="X74" s="350" t="s">
        <v>3634</v>
      </c>
      <c r="Y74" s="350" t="s">
        <v>3634</v>
      </c>
      <c r="Z74" s="351" t="s">
        <v>3630</v>
      </c>
      <c r="AA74" s="216" t="s">
        <v>4074</v>
      </c>
      <c r="AB74" s="350" t="s">
        <v>3634</v>
      </c>
      <c r="AC74" s="350" t="s">
        <v>3634</v>
      </c>
      <c r="AD74" s="350" t="s">
        <v>3634</v>
      </c>
      <c r="AE74" s="350" t="s">
        <v>3634</v>
      </c>
      <c r="AF74" s="350" t="s">
        <v>3634</v>
      </c>
      <c r="AG74" s="350" t="s">
        <v>3634</v>
      </c>
      <c r="AH74" s="350" t="s">
        <v>3634</v>
      </c>
      <c r="AI74" s="350" t="s">
        <v>3634</v>
      </c>
      <c r="AJ74" s="350" t="s">
        <v>3634</v>
      </c>
      <c r="AK74" s="350" t="s">
        <v>3634</v>
      </c>
      <c r="AL74" s="350" t="s">
        <v>3634</v>
      </c>
      <c r="AM74" s="350" t="s">
        <v>3634</v>
      </c>
      <c r="AN74" s="350" t="s">
        <v>3634</v>
      </c>
      <c r="AO74" s="350" t="s">
        <v>3634</v>
      </c>
      <c r="AP74" s="350" t="s">
        <v>3634</v>
      </c>
      <c r="AQ74" s="143" t="s">
        <v>1445</v>
      </c>
      <c r="AR74" s="147" t="s">
        <v>4074</v>
      </c>
      <c r="AS74" s="147" t="s">
        <v>3746</v>
      </c>
      <c r="AT74" s="147" t="s">
        <v>3668</v>
      </c>
      <c r="AU74" s="147" t="s">
        <v>3649</v>
      </c>
      <c r="AV74" s="228">
        <v>0</v>
      </c>
      <c r="AW74" s="228">
        <v>0</v>
      </c>
      <c r="AX74" s="228">
        <v>0</v>
      </c>
      <c r="AY74" s="228">
        <v>0</v>
      </c>
      <c r="AZ74" s="143" t="s">
        <v>3675</v>
      </c>
      <c r="BA74" s="228">
        <v>9</v>
      </c>
      <c r="BB74" s="228">
        <v>0</v>
      </c>
      <c r="BC74" s="228">
        <v>9</v>
      </c>
      <c r="BD74" s="228">
        <v>9</v>
      </c>
      <c r="BE74" s="228">
        <v>0</v>
      </c>
      <c r="BF74" s="228" t="s">
        <v>3634</v>
      </c>
      <c r="BG74" s="228" t="s">
        <v>3634</v>
      </c>
      <c r="BH74" s="228" t="s">
        <v>3634</v>
      </c>
      <c r="BI74" s="147" t="s">
        <v>4078</v>
      </c>
      <c r="BJ74" s="142" t="s">
        <v>5791</v>
      </c>
      <c r="BK74" s="147" t="s">
        <v>5793</v>
      </c>
    </row>
    <row r="75" spans="1:63" ht="16.149999999999999" customHeight="1" x14ac:dyDescent="0.25">
      <c r="A75" s="142" t="s">
        <v>73</v>
      </c>
      <c r="B75" s="142" t="s">
        <v>528</v>
      </c>
      <c r="C75" s="142">
        <v>17100207</v>
      </c>
      <c r="D75" s="230" t="s">
        <v>1216</v>
      </c>
      <c r="E75" s="147" t="s">
        <v>3634</v>
      </c>
      <c r="F75" s="147" t="s">
        <v>5462</v>
      </c>
      <c r="G75" s="253">
        <v>0.38</v>
      </c>
      <c r="H75" s="142" t="s">
        <v>4467</v>
      </c>
      <c r="I75" s="142" t="s">
        <v>3626</v>
      </c>
      <c r="J75" s="147" t="s">
        <v>4082</v>
      </c>
      <c r="K75" s="142" t="s">
        <v>4468</v>
      </c>
      <c r="L75" s="147" t="s">
        <v>4399</v>
      </c>
      <c r="M75" s="147" t="s">
        <v>4466</v>
      </c>
      <c r="N75" s="147" t="s">
        <v>3626</v>
      </c>
      <c r="O75" s="142" t="s">
        <v>3664</v>
      </c>
      <c r="P75" s="195" t="s">
        <v>2456</v>
      </c>
      <c r="Q75" s="350" t="s">
        <v>3629</v>
      </c>
      <c r="R75" s="350" t="s">
        <v>3629</v>
      </c>
      <c r="S75" s="350" t="s">
        <v>3629</v>
      </c>
      <c r="T75" s="350" t="s">
        <v>3629</v>
      </c>
      <c r="U75" s="350" t="s">
        <v>3629</v>
      </c>
      <c r="V75" s="350" t="s">
        <v>3629</v>
      </c>
      <c r="W75" s="350" t="s">
        <v>3629</v>
      </c>
      <c r="X75" s="350" t="s">
        <v>3629</v>
      </c>
      <c r="Y75" s="350" t="s">
        <v>3629</v>
      </c>
      <c r="Z75" s="351" t="s">
        <v>3630</v>
      </c>
      <c r="AA75" s="216" t="s">
        <v>3664</v>
      </c>
      <c r="AB75" s="350" t="s">
        <v>3629</v>
      </c>
      <c r="AC75" s="350" t="s">
        <v>3629</v>
      </c>
      <c r="AD75" s="350" t="s">
        <v>3629</v>
      </c>
      <c r="AE75" s="350" t="s">
        <v>3629</v>
      </c>
      <c r="AF75" s="350" t="s">
        <v>3629</v>
      </c>
      <c r="AG75" s="350" t="s">
        <v>3629</v>
      </c>
      <c r="AH75" s="350" t="s">
        <v>3629</v>
      </c>
      <c r="AI75" s="350" t="s">
        <v>3629</v>
      </c>
      <c r="AJ75" s="350" t="s">
        <v>3629</v>
      </c>
      <c r="AK75" s="350" t="s">
        <v>3629</v>
      </c>
      <c r="AL75" s="350" t="s">
        <v>3629</v>
      </c>
      <c r="AM75" s="350" t="s">
        <v>3629</v>
      </c>
      <c r="AN75" s="350" t="s">
        <v>3629</v>
      </c>
      <c r="AO75" s="350" t="s">
        <v>3629</v>
      </c>
      <c r="AP75" s="350" t="s">
        <v>3629</v>
      </c>
      <c r="AQ75" s="143" t="s">
        <v>1445</v>
      </c>
      <c r="AR75" s="147" t="s">
        <v>4469</v>
      </c>
      <c r="AS75" s="147" t="s">
        <v>4557</v>
      </c>
      <c r="AT75" s="147" t="s">
        <v>4478</v>
      </c>
      <c r="AU75" s="147" t="s">
        <v>4164</v>
      </c>
      <c r="AV75" s="228">
        <v>0</v>
      </c>
      <c r="AW75" s="228">
        <v>49.285999999999994</v>
      </c>
      <c r="AX75" s="228">
        <v>0</v>
      </c>
      <c r="AY75" s="228">
        <v>0</v>
      </c>
      <c r="AZ75" s="143" t="s">
        <v>3688</v>
      </c>
      <c r="BA75" s="228">
        <v>49.285999999999994</v>
      </c>
      <c r="BB75" s="228">
        <v>0</v>
      </c>
      <c r="BC75" s="228">
        <v>49.285999999999994</v>
      </c>
      <c r="BD75" s="228">
        <v>0</v>
      </c>
      <c r="BE75" s="228">
        <v>49.285999999999994</v>
      </c>
      <c r="BF75" s="228" t="s">
        <v>3634</v>
      </c>
      <c r="BG75" s="228" t="s">
        <v>3634</v>
      </c>
      <c r="BH75" s="228" t="s">
        <v>3634</v>
      </c>
      <c r="BI75" s="193" t="s">
        <v>3993</v>
      </c>
      <c r="BJ75" s="147" t="s">
        <v>3700</v>
      </c>
      <c r="BK75" s="147" t="s">
        <v>4470</v>
      </c>
    </row>
    <row r="76" spans="1:63" ht="16.149999999999999" customHeight="1" x14ac:dyDescent="0.25">
      <c r="A76" s="142" t="s">
        <v>100</v>
      </c>
      <c r="B76" s="142" t="s">
        <v>527</v>
      </c>
      <c r="C76" s="142" t="s">
        <v>572</v>
      </c>
      <c r="D76" s="230" t="s">
        <v>1230</v>
      </c>
      <c r="E76" s="147" t="s">
        <v>3634</v>
      </c>
      <c r="F76" s="147" t="s">
        <v>8257</v>
      </c>
      <c r="G76" s="253">
        <v>0.95</v>
      </c>
      <c r="H76" s="142" t="s">
        <v>3903</v>
      </c>
      <c r="I76" s="142" t="s">
        <v>3661</v>
      </c>
      <c r="J76" s="147" t="s">
        <v>3784</v>
      </c>
      <c r="K76" s="142" t="s">
        <v>3808</v>
      </c>
      <c r="L76" s="147" t="s">
        <v>3785</v>
      </c>
      <c r="M76" s="147" t="s">
        <v>3787</v>
      </c>
      <c r="N76" s="147" t="s">
        <v>3626</v>
      </c>
      <c r="O76" s="142" t="s">
        <v>4675</v>
      </c>
      <c r="P76" s="351" t="s">
        <v>1429</v>
      </c>
      <c r="Q76" s="350" t="s">
        <v>3629</v>
      </c>
      <c r="R76" s="350" t="s">
        <v>3629</v>
      </c>
      <c r="S76" s="350" t="s">
        <v>3629</v>
      </c>
      <c r="T76" s="350" t="s">
        <v>3629</v>
      </c>
      <c r="U76" s="350" t="s">
        <v>3629</v>
      </c>
      <c r="V76" s="350" t="s">
        <v>3629</v>
      </c>
      <c r="W76" s="350" t="s">
        <v>3629</v>
      </c>
      <c r="X76" s="350" t="s">
        <v>3629</v>
      </c>
      <c r="Y76" s="350" t="s">
        <v>3629</v>
      </c>
      <c r="Z76" s="351" t="s">
        <v>3630</v>
      </c>
      <c r="AA76" s="147" t="s">
        <v>3664</v>
      </c>
      <c r="AB76" s="350" t="s">
        <v>3684</v>
      </c>
      <c r="AC76" s="350" t="s">
        <v>3684</v>
      </c>
      <c r="AD76" s="350" t="s">
        <v>3629</v>
      </c>
      <c r="AE76" s="350" t="s">
        <v>3629</v>
      </c>
      <c r="AF76" s="350" t="s">
        <v>3629</v>
      </c>
      <c r="AG76" s="350" t="s">
        <v>3629</v>
      </c>
      <c r="AH76" s="350" t="s">
        <v>3629</v>
      </c>
      <c r="AI76" s="350" t="s">
        <v>3629</v>
      </c>
      <c r="AJ76" s="350" t="s">
        <v>3629</v>
      </c>
      <c r="AK76" s="350" t="s">
        <v>3629</v>
      </c>
      <c r="AL76" s="350" t="s">
        <v>3629</v>
      </c>
      <c r="AM76" s="350" t="s">
        <v>3629</v>
      </c>
      <c r="AN76" s="350" t="s">
        <v>3629</v>
      </c>
      <c r="AO76" s="350" t="s">
        <v>3629</v>
      </c>
      <c r="AP76" s="350" t="s">
        <v>3629</v>
      </c>
      <c r="AQ76" s="143" t="s">
        <v>3713</v>
      </c>
      <c r="AR76" s="147" t="s">
        <v>4623</v>
      </c>
      <c r="AS76" s="147" t="s">
        <v>3825</v>
      </c>
      <c r="AT76" s="147" t="s">
        <v>3649</v>
      </c>
      <c r="AU76" s="147" t="s">
        <v>3649</v>
      </c>
      <c r="AV76" s="228">
        <v>0</v>
      </c>
      <c r="AW76" s="228">
        <v>0</v>
      </c>
      <c r="AX76" s="228">
        <v>40.503249999999994</v>
      </c>
      <c r="AY76" s="228">
        <v>0</v>
      </c>
      <c r="AZ76" s="143" t="s">
        <v>3675</v>
      </c>
      <c r="BA76" s="228">
        <v>40.503249999999994</v>
      </c>
      <c r="BB76" s="228">
        <v>0</v>
      </c>
      <c r="BC76" s="228">
        <v>40.503249999999994</v>
      </c>
      <c r="BD76" s="228">
        <v>0</v>
      </c>
      <c r="BE76" s="228">
        <v>40.503249999999994</v>
      </c>
      <c r="BF76" s="228" t="s">
        <v>3634</v>
      </c>
      <c r="BG76" s="228" t="s">
        <v>3634</v>
      </c>
      <c r="BH76" s="228" t="s">
        <v>3634</v>
      </c>
      <c r="BI76" s="193" t="s">
        <v>8342</v>
      </c>
      <c r="BJ76" s="147" t="s">
        <v>3700</v>
      </c>
      <c r="BK76" s="147" t="s">
        <v>4622</v>
      </c>
    </row>
    <row r="77" spans="1:63" ht="16.149999999999999" customHeight="1" x14ac:dyDescent="0.25">
      <c r="A77" s="142" t="s">
        <v>105</v>
      </c>
      <c r="B77" s="142" t="s">
        <v>527</v>
      </c>
      <c r="C77" s="142" t="s">
        <v>4775</v>
      </c>
      <c r="D77" s="230" t="s">
        <v>1235</v>
      </c>
      <c r="E77" s="147" t="s">
        <v>898</v>
      </c>
      <c r="F77" s="147" t="s">
        <v>5657</v>
      </c>
      <c r="G77" s="253">
        <v>0.12</v>
      </c>
      <c r="H77" s="142" t="s">
        <v>3715</v>
      </c>
      <c r="I77" s="142" t="s">
        <v>3661</v>
      </c>
      <c r="J77" s="147" t="s">
        <v>3784</v>
      </c>
      <c r="K77" s="142" t="s">
        <v>3849</v>
      </c>
      <c r="L77" s="147" t="s">
        <v>3729</v>
      </c>
      <c r="M77" s="147" t="s">
        <v>3787</v>
      </c>
      <c r="N77" s="147" t="s">
        <v>4669</v>
      </c>
      <c r="O77" s="142" t="s">
        <v>3671</v>
      </c>
      <c r="P77" s="351" t="s">
        <v>1429</v>
      </c>
      <c r="Q77" s="350" t="s">
        <v>3629</v>
      </c>
      <c r="R77" s="350" t="s">
        <v>3629</v>
      </c>
      <c r="S77" s="350" t="s">
        <v>3629</v>
      </c>
      <c r="T77" s="350" t="s">
        <v>3629</v>
      </c>
      <c r="U77" s="350" t="s">
        <v>3629</v>
      </c>
      <c r="V77" s="350" t="s">
        <v>3629</v>
      </c>
      <c r="W77" s="350" t="s">
        <v>3629</v>
      </c>
      <c r="X77" s="350" t="s">
        <v>3629</v>
      </c>
      <c r="Y77" s="350" t="s">
        <v>3629</v>
      </c>
      <c r="Z77" s="351" t="s">
        <v>3630</v>
      </c>
      <c r="AA77" s="147" t="s">
        <v>3664</v>
      </c>
      <c r="AB77" s="350" t="s">
        <v>3629</v>
      </c>
      <c r="AC77" s="350" t="s">
        <v>3629</v>
      </c>
      <c r="AD77" s="350" t="s">
        <v>3629</v>
      </c>
      <c r="AE77" s="350" t="s">
        <v>3629</v>
      </c>
      <c r="AF77" s="350" t="s">
        <v>3629</v>
      </c>
      <c r="AG77" s="350" t="s">
        <v>3629</v>
      </c>
      <c r="AH77" s="350" t="s">
        <v>3629</v>
      </c>
      <c r="AI77" s="350" t="s">
        <v>3629</v>
      </c>
      <c r="AJ77" s="350" t="s">
        <v>3629</v>
      </c>
      <c r="AK77" s="350" t="s">
        <v>3629</v>
      </c>
      <c r="AL77" s="350" t="s">
        <v>3629</v>
      </c>
      <c r="AM77" s="350" t="s">
        <v>3629</v>
      </c>
      <c r="AN77" s="350" t="s">
        <v>3629</v>
      </c>
      <c r="AO77" s="350" t="s">
        <v>3629</v>
      </c>
      <c r="AP77" s="350" t="s">
        <v>3629</v>
      </c>
      <c r="AQ77" s="143" t="s">
        <v>1445</v>
      </c>
      <c r="AR77" s="147" t="s">
        <v>3664</v>
      </c>
      <c r="AS77" s="147" t="s">
        <v>4556</v>
      </c>
      <c r="AT77" s="147" t="s">
        <v>3649</v>
      </c>
      <c r="AU77" s="147" t="s">
        <v>3649</v>
      </c>
      <c r="AV77" s="228">
        <v>0</v>
      </c>
      <c r="AW77" s="228">
        <v>7.9080000000000004</v>
      </c>
      <c r="AX77" s="228">
        <v>0</v>
      </c>
      <c r="AY77" s="228">
        <v>0</v>
      </c>
      <c r="AZ77" s="143" t="s">
        <v>3675</v>
      </c>
      <c r="BA77" s="228">
        <v>7.9080000000000004</v>
      </c>
      <c r="BB77" s="228">
        <v>0</v>
      </c>
      <c r="BC77" s="228">
        <v>7.9080000000000004</v>
      </c>
      <c r="BD77" s="228">
        <v>0</v>
      </c>
      <c r="BE77" s="228">
        <v>7.9080000000000004</v>
      </c>
      <c r="BF77" s="228" t="s">
        <v>3634</v>
      </c>
      <c r="BG77" s="228" t="s">
        <v>3634</v>
      </c>
      <c r="BH77" s="228" t="s">
        <v>3634</v>
      </c>
      <c r="BI77" s="193" t="s">
        <v>3848</v>
      </c>
      <c r="BJ77" s="147" t="s">
        <v>3795</v>
      </c>
      <c r="BK77" s="147" t="s">
        <v>3664</v>
      </c>
    </row>
    <row r="78" spans="1:63" ht="16.149999999999999" customHeight="1" x14ac:dyDescent="0.25">
      <c r="A78" s="142" t="s">
        <v>106</v>
      </c>
      <c r="B78" s="142" t="s">
        <v>527</v>
      </c>
      <c r="C78" s="142" t="s">
        <v>4775</v>
      </c>
      <c r="D78" s="230" t="s">
        <v>1236</v>
      </c>
      <c r="E78" s="147" t="s">
        <v>899</v>
      </c>
      <c r="F78" s="147" t="s">
        <v>8257</v>
      </c>
      <c r="G78" s="253">
        <v>0.1</v>
      </c>
      <c r="H78" s="142" t="s">
        <v>3715</v>
      </c>
      <c r="I78" s="142" t="s">
        <v>3661</v>
      </c>
      <c r="J78" s="147" t="s">
        <v>3787</v>
      </c>
      <c r="K78" s="142" t="s">
        <v>3849</v>
      </c>
      <c r="L78" s="147" t="s">
        <v>3785</v>
      </c>
      <c r="M78" s="147" t="s">
        <v>3787</v>
      </c>
      <c r="N78" s="147" t="s">
        <v>3849</v>
      </c>
      <c r="O78" s="142" t="s">
        <v>3671</v>
      </c>
      <c r="P78" s="351" t="s">
        <v>1429</v>
      </c>
      <c r="Q78" s="350" t="s">
        <v>3629</v>
      </c>
      <c r="R78" s="350" t="s">
        <v>3629</v>
      </c>
      <c r="S78" s="350" t="s">
        <v>3629</v>
      </c>
      <c r="T78" s="350" t="s">
        <v>3629</v>
      </c>
      <c r="U78" s="350" t="s">
        <v>3629</v>
      </c>
      <c r="V78" s="350" t="s">
        <v>3629</v>
      </c>
      <c r="W78" s="350" t="s">
        <v>3629</v>
      </c>
      <c r="X78" s="350" t="s">
        <v>3629</v>
      </c>
      <c r="Y78" s="350" t="s">
        <v>3629</v>
      </c>
      <c r="Z78" s="351" t="s">
        <v>3630</v>
      </c>
      <c r="AA78" s="147" t="s">
        <v>3664</v>
      </c>
      <c r="AB78" s="350" t="s">
        <v>3629</v>
      </c>
      <c r="AC78" s="350" t="s">
        <v>3629</v>
      </c>
      <c r="AD78" s="350" t="s">
        <v>3629</v>
      </c>
      <c r="AE78" s="350" t="s">
        <v>3629</v>
      </c>
      <c r="AF78" s="350" t="s">
        <v>3629</v>
      </c>
      <c r="AG78" s="350" t="s">
        <v>3629</v>
      </c>
      <c r="AH78" s="350" t="s">
        <v>3629</v>
      </c>
      <c r="AI78" s="350" t="s">
        <v>3629</v>
      </c>
      <c r="AJ78" s="350" t="s">
        <v>3629</v>
      </c>
      <c r="AK78" s="350" t="s">
        <v>3629</v>
      </c>
      <c r="AL78" s="350" t="s">
        <v>3629</v>
      </c>
      <c r="AM78" s="350" t="s">
        <v>3629</v>
      </c>
      <c r="AN78" s="350" t="s">
        <v>3629</v>
      </c>
      <c r="AO78" s="350" t="s">
        <v>3629</v>
      </c>
      <c r="AP78" s="350" t="s">
        <v>3629</v>
      </c>
      <c r="AQ78" s="143" t="s">
        <v>1445</v>
      </c>
      <c r="AR78" s="147" t="s">
        <v>4007</v>
      </c>
      <c r="AS78" s="147" t="s">
        <v>4556</v>
      </c>
      <c r="AT78" s="147" t="s">
        <v>3649</v>
      </c>
      <c r="AU78" s="147" t="s">
        <v>3804</v>
      </c>
      <c r="AV78" s="228">
        <v>0</v>
      </c>
      <c r="AW78" s="228">
        <v>6.5900000000000007</v>
      </c>
      <c r="AX78" s="228">
        <v>0</v>
      </c>
      <c r="AY78" s="228">
        <v>0</v>
      </c>
      <c r="AZ78" s="143" t="s">
        <v>3675</v>
      </c>
      <c r="BA78" s="228">
        <v>6.5900000000000007</v>
      </c>
      <c r="BB78" s="228">
        <v>0</v>
      </c>
      <c r="BC78" s="228">
        <v>6.5900000000000007</v>
      </c>
      <c r="BD78" s="228">
        <v>0</v>
      </c>
      <c r="BE78" s="228">
        <v>6.5900000000000007</v>
      </c>
      <c r="BF78" s="228" t="s">
        <v>3634</v>
      </c>
      <c r="BG78" s="228" t="s">
        <v>3634</v>
      </c>
      <c r="BH78" s="228" t="s">
        <v>3634</v>
      </c>
      <c r="BI78" s="193" t="s">
        <v>3714</v>
      </c>
      <c r="BJ78" s="147" t="s">
        <v>3795</v>
      </c>
      <c r="BK78" s="147" t="s">
        <v>3664</v>
      </c>
    </row>
    <row r="79" spans="1:63" ht="16.149999999999999" customHeight="1" x14ac:dyDescent="0.25">
      <c r="A79" s="142" t="s">
        <v>107</v>
      </c>
      <c r="B79" s="142" t="s">
        <v>527</v>
      </c>
      <c r="C79" s="142" t="s">
        <v>4775</v>
      </c>
      <c r="D79" s="230" t="s">
        <v>1237</v>
      </c>
      <c r="E79" s="147" t="s">
        <v>900</v>
      </c>
      <c r="F79" s="147" t="s">
        <v>8257</v>
      </c>
      <c r="G79" s="253">
        <v>0.06</v>
      </c>
      <c r="H79" s="142" t="s">
        <v>3715</v>
      </c>
      <c r="I79" s="142" t="s">
        <v>3661</v>
      </c>
      <c r="J79" s="147" t="s">
        <v>3784</v>
      </c>
      <c r="K79" s="142" t="s">
        <v>3849</v>
      </c>
      <c r="L79" s="147" t="s">
        <v>3729</v>
      </c>
      <c r="M79" s="147" t="s">
        <v>3787</v>
      </c>
      <c r="N79" s="147" t="s">
        <v>3849</v>
      </c>
      <c r="O79" s="142" t="s">
        <v>3670</v>
      </c>
      <c r="P79" s="351" t="s">
        <v>1429</v>
      </c>
      <c r="Q79" s="350" t="s">
        <v>3629</v>
      </c>
      <c r="R79" s="350" t="s">
        <v>3629</v>
      </c>
      <c r="S79" s="350" t="s">
        <v>3629</v>
      </c>
      <c r="T79" s="350" t="s">
        <v>3629</v>
      </c>
      <c r="U79" s="350" t="s">
        <v>3629</v>
      </c>
      <c r="V79" s="350" t="s">
        <v>3629</v>
      </c>
      <c r="W79" s="350" t="s">
        <v>3629</v>
      </c>
      <c r="X79" s="350" t="s">
        <v>3629</v>
      </c>
      <c r="Y79" s="350" t="s">
        <v>3629</v>
      </c>
      <c r="Z79" s="351" t="s">
        <v>3630</v>
      </c>
      <c r="AA79" s="147" t="s">
        <v>3664</v>
      </c>
      <c r="AB79" s="350" t="s">
        <v>3629</v>
      </c>
      <c r="AC79" s="350" t="s">
        <v>3629</v>
      </c>
      <c r="AD79" s="350" t="s">
        <v>3629</v>
      </c>
      <c r="AE79" s="350" t="s">
        <v>3629</v>
      </c>
      <c r="AF79" s="350" t="s">
        <v>3629</v>
      </c>
      <c r="AG79" s="350" t="s">
        <v>3629</v>
      </c>
      <c r="AH79" s="350" t="s">
        <v>3629</v>
      </c>
      <c r="AI79" s="350" t="s">
        <v>3629</v>
      </c>
      <c r="AJ79" s="350" t="s">
        <v>3629</v>
      </c>
      <c r="AK79" s="350" t="s">
        <v>3629</v>
      </c>
      <c r="AL79" s="350" t="s">
        <v>3629</v>
      </c>
      <c r="AM79" s="350" t="s">
        <v>3629</v>
      </c>
      <c r="AN79" s="350" t="s">
        <v>3629</v>
      </c>
      <c r="AO79" s="350" t="s">
        <v>3629</v>
      </c>
      <c r="AP79" s="350" t="s">
        <v>3629</v>
      </c>
      <c r="AQ79" s="143" t="s">
        <v>1445</v>
      </c>
      <c r="AR79" s="147" t="s">
        <v>3664</v>
      </c>
      <c r="AS79" s="147" t="s">
        <v>4556</v>
      </c>
      <c r="AT79" s="147" t="s">
        <v>3649</v>
      </c>
      <c r="AU79" s="147" t="s">
        <v>3649</v>
      </c>
      <c r="AV79" s="228">
        <v>0</v>
      </c>
      <c r="AW79" s="228">
        <v>3.9540000000000002</v>
      </c>
      <c r="AX79" s="228">
        <v>0</v>
      </c>
      <c r="AY79" s="228">
        <v>0</v>
      </c>
      <c r="AZ79" s="143" t="s">
        <v>3675</v>
      </c>
      <c r="BA79" s="228">
        <v>3.9540000000000002</v>
      </c>
      <c r="BB79" s="228">
        <v>0</v>
      </c>
      <c r="BC79" s="228">
        <v>3.9540000000000002</v>
      </c>
      <c r="BD79" s="228">
        <v>0</v>
      </c>
      <c r="BE79" s="228">
        <v>3.9540000000000002</v>
      </c>
      <c r="BF79" s="228" t="s">
        <v>3634</v>
      </c>
      <c r="BG79" s="228" t="s">
        <v>3634</v>
      </c>
      <c r="BH79" s="228" t="s">
        <v>3634</v>
      </c>
      <c r="BI79" s="193" t="s">
        <v>3714</v>
      </c>
      <c r="BJ79" s="147" t="s">
        <v>3795</v>
      </c>
      <c r="BK79" s="147" t="s">
        <v>3664</v>
      </c>
    </row>
    <row r="80" spans="1:63" ht="16.149999999999999" customHeight="1" x14ac:dyDescent="0.25">
      <c r="A80" s="142" t="s">
        <v>108</v>
      </c>
      <c r="B80" s="142" t="s">
        <v>527</v>
      </c>
      <c r="C80" s="142" t="s">
        <v>4775</v>
      </c>
      <c r="D80" s="230" t="s">
        <v>1238</v>
      </c>
      <c r="E80" s="147" t="s">
        <v>901</v>
      </c>
      <c r="F80" s="147" t="s">
        <v>5657</v>
      </c>
      <c r="G80" s="253">
        <v>0.06</v>
      </c>
      <c r="H80" s="142" t="s">
        <v>3806</v>
      </c>
      <c r="I80" s="142" t="s">
        <v>3996</v>
      </c>
      <c r="J80" s="147" t="s">
        <v>4390</v>
      </c>
      <c r="K80" s="142" t="s">
        <v>4091</v>
      </c>
      <c r="L80" s="147" t="s">
        <v>3729</v>
      </c>
      <c r="M80" s="147" t="s">
        <v>3787</v>
      </c>
      <c r="N80" s="147" t="s">
        <v>3849</v>
      </c>
      <c r="O80" s="142" t="s">
        <v>3670</v>
      </c>
      <c r="P80" s="351" t="s">
        <v>1429</v>
      </c>
      <c r="Q80" s="350" t="s">
        <v>3629</v>
      </c>
      <c r="R80" s="350" t="s">
        <v>3629</v>
      </c>
      <c r="S80" s="350" t="s">
        <v>3629</v>
      </c>
      <c r="T80" s="350" t="s">
        <v>3629</v>
      </c>
      <c r="U80" s="350" t="s">
        <v>3629</v>
      </c>
      <c r="V80" s="350" t="s">
        <v>3629</v>
      </c>
      <c r="W80" s="350" t="s">
        <v>3629</v>
      </c>
      <c r="X80" s="350" t="s">
        <v>3629</v>
      </c>
      <c r="Y80" s="350" t="s">
        <v>3629</v>
      </c>
      <c r="Z80" s="351" t="s">
        <v>3630</v>
      </c>
      <c r="AA80" s="147" t="s">
        <v>3664</v>
      </c>
      <c r="AB80" s="350" t="s">
        <v>3629</v>
      </c>
      <c r="AC80" s="350" t="s">
        <v>3629</v>
      </c>
      <c r="AD80" s="350" t="s">
        <v>3629</v>
      </c>
      <c r="AE80" s="350" t="s">
        <v>3629</v>
      </c>
      <c r="AF80" s="350" t="s">
        <v>3629</v>
      </c>
      <c r="AG80" s="350" t="s">
        <v>3629</v>
      </c>
      <c r="AH80" s="350" t="s">
        <v>3629</v>
      </c>
      <c r="AI80" s="350" t="s">
        <v>3629</v>
      </c>
      <c r="AJ80" s="350" t="s">
        <v>3629</v>
      </c>
      <c r="AK80" s="350" t="s">
        <v>3629</v>
      </c>
      <c r="AL80" s="350" t="s">
        <v>3629</v>
      </c>
      <c r="AM80" s="350" t="s">
        <v>3629</v>
      </c>
      <c r="AN80" s="350" t="s">
        <v>3629</v>
      </c>
      <c r="AO80" s="350" t="s">
        <v>3629</v>
      </c>
      <c r="AP80" s="350" t="s">
        <v>3629</v>
      </c>
      <c r="AQ80" s="143" t="s">
        <v>1445</v>
      </c>
      <c r="AR80" s="147" t="s">
        <v>3664</v>
      </c>
      <c r="AS80" s="147" t="s">
        <v>4556</v>
      </c>
      <c r="AT80" s="147" t="s">
        <v>3649</v>
      </c>
      <c r="AU80" s="147" t="s">
        <v>3649</v>
      </c>
      <c r="AV80" s="228">
        <v>0</v>
      </c>
      <c r="AW80" s="228">
        <v>3.9540000000000002</v>
      </c>
      <c r="AX80" s="228">
        <v>0</v>
      </c>
      <c r="AY80" s="228">
        <v>0</v>
      </c>
      <c r="AZ80" s="143" t="s">
        <v>3675</v>
      </c>
      <c r="BA80" s="228">
        <v>3.9540000000000002</v>
      </c>
      <c r="BB80" s="228">
        <v>0</v>
      </c>
      <c r="BC80" s="228">
        <v>3.9540000000000002</v>
      </c>
      <c r="BD80" s="228">
        <v>0</v>
      </c>
      <c r="BE80" s="228">
        <v>3.9540000000000002</v>
      </c>
      <c r="BF80" s="228" t="s">
        <v>3634</v>
      </c>
      <c r="BG80" s="228" t="s">
        <v>3634</v>
      </c>
      <c r="BH80" s="228" t="s">
        <v>3634</v>
      </c>
      <c r="BI80" s="193" t="s">
        <v>3714</v>
      </c>
      <c r="BJ80" s="147" t="s">
        <v>3795</v>
      </c>
      <c r="BK80" s="147" t="s">
        <v>3664</v>
      </c>
    </row>
    <row r="81" spans="1:63" ht="16.149999999999999" customHeight="1" x14ac:dyDescent="0.25">
      <c r="A81" s="142" t="s">
        <v>96</v>
      </c>
      <c r="B81" s="142" t="s">
        <v>527</v>
      </c>
      <c r="C81" s="142" t="s">
        <v>4773</v>
      </c>
      <c r="D81" s="230" t="s">
        <v>1226</v>
      </c>
      <c r="E81" s="147" t="s">
        <v>893</v>
      </c>
      <c r="F81" s="147" t="s">
        <v>8257</v>
      </c>
      <c r="G81" s="253">
        <v>2.65</v>
      </c>
      <c r="H81" s="142" t="s">
        <v>3896</v>
      </c>
      <c r="I81" s="142" t="s">
        <v>3661</v>
      </c>
      <c r="J81" s="147" t="s">
        <v>3895</v>
      </c>
      <c r="K81" s="142" t="s">
        <v>3898</v>
      </c>
      <c r="L81" s="147" t="s">
        <v>3832</v>
      </c>
      <c r="M81" s="147" t="s">
        <v>3787</v>
      </c>
      <c r="N81" s="147" t="s">
        <v>3626</v>
      </c>
      <c r="O81" s="142" t="s">
        <v>4675</v>
      </c>
      <c r="P81" s="351" t="s">
        <v>1429</v>
      </c>
      <c r="Q81" s="350" t="s">
        <v>3629</v>
      </c>
      <c r="R81" s="350" t="s">
        <v>3629</v>
      </c>
      <c r="S81" s="350" t="s">
        <v>3629</v>
      </c>
      <c r="T81" s="350" t="s">
        <v>3629</v>
      </c>
      <c r="U81" s="350" t="s">
        <v>3629</v>
      </c>
      <c r="V81" s="350" t="s">
        <v>3629</v>
      </c>
      <c r="W81" s="350" t="s">
        <v>3629</v>
      </c>
      <c r="X81" s="350" t="s">
        <v>3629</v>
      </c>
      <c r="Y81" s="350" t="s">
        <v>3629</v>
      </c>
      <c r="Z81" s="351" t="s">
        <v>3630</v>
      </c>
      <c r="AA81" s="147" t="s">
        <v>3664</v>
      </c>
      <c r="AB81" s="350" t="s">
        <v>3684</v>
      </c>
      <c r="AC81" s="350" t="s">
        <v>3684</v>
      </c>
      <c r="AD81" s="350" t="s">
        <v>3629</v>
      </c>
      <c r="AE81" s="350" t="s">
        <v>3629</v>
      </c>
      <c r="AF81" s="350" t="s">
        <v>3629</v>
      </c>
      <c r="AG81" s="350" t="s">
        <v>3629</v>
      </c>
      <c r="AH81" s="350" t="s">
        <v>3629</v>
      </c>
      <c r="AI81" s="350" t="s">
        <v>3629</v>
      </c>
      <c r="AJ81" s="350" t="s">
        <v>3629</v>
      </c>
      <c r="AK81" s="350" t="s">
        <v>3629</v>
      </c>
      <c r="AL81" s="350" t="s">
        <v>3629</v>
      </c>
      <c r="AM81" s="350" t="s">
        <v>3629</v>
      </c>
      <c r="AN81" s="350" t="s">
        <v>3629</v>
      </c>
      <c r="AO81" s="350" t="s">
        <v>3629</v>
      </c>
      <c r="AP81" s="350" t="s">
        <v>3629</v>
      </c>
      <c r="AQ81" s="143" t="s">
        <v>3713</v>
      </c>
      <c r="AR81" s="147" t="s">
        <v>3836</v>
      </c>
      <c r="AS81" s="147" t="s">
        <v>3825</v>
      </c>
      <c r="AT81" s="147" t="s">
        <v>3824</v>
      </c>
      <c r="AU81" s="147" t="s">
        <v>3840</v>
      </c>
      <c r="AV81" s="228">
        <v>0</v>
      </c>
      <c r="AW81" s="228">
        <v>0</v>
      </c>
      <c r="AX81" s="228">
        <v>343.90640000000002</v>
      </c>
      <c r="AY81" s="228">
        <v>0</v>
      </c>
      <c r="AZ81" s="143" t="s">
        <v>3677</v>
      </c>
      <c r="BA81" s="228">
        <v>343.90640000000002</v>
      </c>
      <c r="BB81" s="228">
        <v>0</v>
      </c>
      <c r="BC81" s="228">
        <v>343.90640000000002</v>
      </c>
      <c r="BD81" s="228">
        <v>0</v>
      </c>
      <c r="BE81" s="228">
        <v>343.90640000000002</v>
      </c>
      <c r="BF81" s="228" t="s">
        <v>3634</v>
      </c>
      <c r="BG81" s="228" t="s">
        <v>3634</v>
      </c>
      <c r="BH81" s="228" t="s">
        <v>3634</v>
      </c>
      <c r="BI81" s="193" t="s">
        <v>4762</v>
      </c>
      <c r="BJ81" s="147" t="s">
        <v>3700</v>
      </c>
      <c r="BK81" s="147" t="s">
        <v>4618</v>
      </c>
    </row>
    <row r="82" spans="1:63" ht="16.149999999999999" customHeight="1" x14ac:dyDescent="0.25">
      <c r="A82" s="142" t="s">
        <v>90</v>
      </c>
      <c r="B82" s="142" t="s">
        <v>527</v>
      </c>
      <c r="C82" s="142" t="s">
        <v>564</v>
      </c>
      <c r="D82" s="230" t="s">
        <v>1220</v>
      </c>
      <c r="E82" s="147" t="s">
        <v>888</v>
      </c>
      <c r="F82" s="147" t="s">
        <v>8257</v>
      </c>
      <c r="G82" s="253">
        <v>3.17</v>
      </c>
      <c r="H82" s="142" t="s">
        <v>3828</v>
      </c>
      <c r="I82" s="142" t="s">
        <v>3661</v>
      </c>
      <c r="J82" s="147" t="s">
        <v>3820</v>
      </c>
      <c r="K82" s="142" t="s">
        <v>3730</v>
      </c>
      <c r="L82" s="147" t="s">
        <v>3832</v>
      </c>
      <c r="M82" s="147" t="s">
        <v>3787</v>
      </c>
      <c r="N82" s="147" t="s">
        <v>3823</v>
      </c>
      <c r="O82" s="142" t="s">
        <v>3671</v>
      </c>
      <c r="P82" s="351" t="s">
        <v>1429</v>
      </c>
      <c r="Q82" s="350" t="s">
        <v>3712</v>
      </c>
      <c r="R82" s="350" t="s">
        <v>3629</v>
      </c>
      <c r="S82" s="350" t="s">
        <v>3629</v>
      </c>
      <c r="T82" s="350" t="s">
        <v>3629</v>
      </c>
      <c r="U82" s="350" t="s">
        <v>3629</v>
      </c>
      <c r="V82" s="350" t="s">
        <v>3629</v>
      </c>
      <c r="W82" s="350" t="s">
        <v>3629</v>
      </c>
      <c r="X82" s="350" t="s">
        <v>3629</v>
      </c>
      <c r="Y82" s="350" t="s">
        <v>3629</v>
      </c>
      <c r="Z82" s="351" t="s">
        <v>3767</v>
      </c>
      <c r="AA82" s="147" t="s">
        <v>4594</v>
      </c>
      <c r="AB82" s="350" t="s">
        <v>3684</v>
      </c>
      <c r="AC82" s="350" t="s">
        <v>3684</v>
      </c>
      <c r="AD82" s="350" t="s">
        <v>3629</v>
      </c>
      <c r="AE82" s="350" t="s">
        <v>3629</v>
      </c>
      <c r="AF82" s="350" t="s">
        <v>3684</v>
      </c>
      <c r="AG82" s="350" t="s">
        <v>3629</v>
      </c>
      <c r="AH82" s="350" t="s">
        <v>3629</v>
      </c>
      <c r="AI82" s="350" t="s">
        <v>3629</v>
      </c>
      <c r="AJ82" s="350" t="s">
        <v>3629</v>
      </c>
      <c r="AK82" s="350" t="s">
        <v>3629</v>
      </c>
      <c r="AL82" s="350" t="s">
        <v>3629</v>
      </c>
      <c r="AM82" s="350" t="s">
        <v>3629</v>
      </c>
      <c r="AN82" s="350" t="s">
        <v>3629</v>
      </c>
      <c r="AO82" s="350" t="s">
        <v>3629</v>
      </c>
      <c r="AP82" s="350" t="s">
        <v>3629</v>
      </c>
      <c r="AQ82" s="143" t="s">
        <v>3713</v>
      </c>
      <c r="AR82" s="147" t="s">
        <v>4626</v>
      </c>
      <c r="AS82" s="147" t="s">
        <v>3825</v>
      </c>
      <c r="AT82" s="147" t="s">
        <v>3829</v>
      </c>
      <c r="AU82" s="147" t="s">
        <v>4621</v>
      </c>
      <c r="AV82" s="228">
        <v>0</v>
      </c>
      <c r="AW82" s="228">
        <v>178.48368000000002</v>
      </c>
      <c r="AX82" s="228">
        <v>0</v>
      </c>
      <c r="AY82" s="228">
        <v>0</v>
      </c>
      <c r="AZ82" s="143" t="s">
        <v>3677</v>
      </c>
      <c r="BA82" s="228">
        <v>178.48368000000002</v>
      </c>
      <c r="BB82" s="228">
        <v>0</v>
      </c>
      <c r="BC82" s="228">
        <v>178.48368000000002</v>
      </c>
      <c r="BD82" s="228">
        <v>0</v>
      </c>
      <c r="BE82" s="228">
        <v>178.48368000000002</v>
      </c>
      <c r="BF82" s="228" t="s">
        <v>3634</v>
      </c>
      <c r="BG82" s="228" t="s">
        <v>3634</v>
      </c>
      <c r="BH82" s="228" t="s">
        <v>3634</v>
      </c>
      <c r="BI82" s="193" t="s">
        <v>4763</v>
      </c>
      <c r="BJ82" s="147" t="s">
        <v>3700</v>
      </c>
      <c r="BK82" s="147" t="s">
        <v>4618</v>
      </c>
    </row>
    <row r="83" spans="1:63" ht="16.149999999999999" customHeight="1" x14ac:dyDescent="0.25">
      <c r="A83" s="142" t="s">
        <v>111</v>
      </c>
      <c r="B83" s="142" t="s">
        <v>531</v>
      </c>
      <c r="C83" s="142" t="s">
        <v>5585</v>
      </c>
      <c r="D83" s="230" t="s">
        <v>1241</v>
      </c>
      <c r="E83" s="147" t="s">
        <v>3634</v>
      </c>
      <c r="F83" s="147" t="s">
        <v>8257</v>
      </c>
      <c r="G83" s="253">
        <v>0.1</v>
      </c>
      <c r="H83" s="142" t="s">
        <v>3721</v>
      </c>
      <c r="I83" s="142" t="s">
        <v>3661</v>
      </c>
      <c r="J83" s="147" t="s">
        <v>3784</v>
      </c>
      <c r="K83" s="142" t="s">
        <v>3730</v>
      </c>
      <c r="L83" s="147" t="s">
        <v>3729</v>
      </c>
      <c r="M83" s="147" t="s">
        <v>3626</v>
      </c>
      <c r="N83" s="147" t="s">
        <v>3626</v>
      </c>
      <c r="O83" s="142" t="s">
        <v>3671</v>
      </c>
      <c r="P83" s="142" t="s">
        <v>2456</v>
      </c>
      <c r="Q83" s="350" t="s">
        <v>3629</v>
      </c>
      <c r="R83" s="350" t="s">
        <v>3629</v>
      </c>
      <c r="S83" s="350" t="s">
        <v>3629</v>
      </c>
      <c r="T83" s="350" t="s">
        <v>3629</v>
      </c>
      <c r="U83" s="350" t="s">
        <v>3629</v>
      </c>
      <c r="V83" s="350" t="s">
        <v>3629</v>
      </c>
      <c r="W83" s="350" t="s">
        <v>3629</v>
      </c>
      <c r="X83" s="350" t="s">
        <v>3629</v>
      </c>
      <c r="Y83" s="350" t="s">
        <v>3629</v>
      </c>
      <c r="Z83" s="351" t="s">
        <v>3630</v>
      </c>
      <c r="AA83" s="216" t="s">
        <v>3664</v>
      </c>
      <c r="AB83" s="350" t="s">
        <v>3629</v>
      </c>
      <c r="AC83" s="350" t="s">
        <v>3629</v>
      </c>
      <c r="AD83" s="350" t="s">
        <v>3629</v>
      </c>
      <c r="AE83" s="350" t="s">
        <v>3629</v>
      </c>
      <c r="AF83" s="350" t="s">
        <v>3629</v>
      </c>
      <c r="AG83" s="350" t="s">
        <v>3629</v>
      </c>
      <c r="AH83" s="350" t="s">
        <v>3629</v>
      </c>
      <c r="AI83" s="350" t="s">
        <v>3629</v>
      </c>
      <c r="AJ83" s="350" t="s">
        <v>3629</v>
      </c>
      <c r="AK83" s="350" t="s">
        <v>3629</v>
      </c>
      <c r="AL83" s="350" t="s">
        <v>3629</v>
      </c>
      <c r="AM83" s="350" t="s">
        <v>3629</v>
      </c>
      <c r="AN83" s="350" t="s">
        <v>3629</v>
      </c>
      <c r="AO83" s="350" t="s">
        <v>3629</v>
      </c>
      <c r="AP83" s="350" t="s">
        <v>3629</v>
      </c>
      <c r="AQ83" s="143" t="s">
        <v>1445</v>
      </c>
      <c r="AR83" s="147" t="s">
        <v>3664</v>
      </c>
      <c r="AS83" s="147" t="s">
        <v>4576</v>
      </c>
      <c r="AT83" s="147" t="s">
        <v>3668</v>
      </c>
      <c r="AU83" s="147" t="s">
        <v>3759</v>
      </c>
      <c r="AV83" s="228">
        <v>0</v>
      </c>
      <c r="AW83" s="228">
        <v>6.5900000000000007</v>
      </c>
      <c r="AX83" s="228">
        <v>0</v>
      </c>
      <c r="AY83" s="228">
        <v>0</v>
      </c>
      <c r="AZ83" s="143" t="s">
        <v>3675</v>
      </c>
      <c r="BA83" s="228">
        <v>6.5900000000000007</v>
      </c>
      <c r="BB83" s="228">
        <v>0</v>
      </c>
      <c r="BC83" s="228">
        <v>6.5900000000000007</v>
      </c>
      <c r="BD83" s="228">
        <v>0</v>
      </c>
      <c r="BE83" s="228">
        <v>6.5900000000000007</v>
      </c>
      <c r="BF83" s="228" t="s">
        <v>3634</v>
      </c>
      <c r="BG83" s="228" t="s">
        <v>3634</v>
      </c>
      <c r="BH83" s="228" t="s">
        <v>3634</v>
      </c>
      <c r="BI83" s="193" t="s">
        <v>3747</v>
      </c>
      <c r="BJ83" s="147" t="s">
        <v>3700</v>
      </c>
      <c r="BK83" s="147" t="s">
        <v>4579</v>
      </c>
    </row>
    <row r="84" spans="1:63" ht="16.149999999999999" customHeight="1" x14ac:dyDescent="0.25">
      <c r="A84" s="142" t="s">
        <v>75</v>
      </c>
      <c r="B84" s="142" t="s">
        <v>526</v>
      </c>
      <c r="C84" s="142" t="s">
        <v>549</v>
      </c>
      <c r="D84" s="230" t="s">
        <v>1459</v>
      </c>
      <c r="E84" s="147" t="s">
        <v>877</v>
      </c>
      <c r="F84" s="147" t="s">
        <v>8257</v>
      </c>
      <c r="G84" s="253">
        <v>0.1</v>
      </c>
      <c r="H84" s="142" t="s">
        <v>4073</v>
      </c>
      <c r="I84" s="142" t="s">
        <v>3932</v>
      </c>
      <c r="J84" s="147" t="s">
        <v>4077</v>
      </c>
      <c r="K84" s="142" t="s">
        <v>4077</v>
      </c>
      <c r="L84" s="147" t="s">
        <v>4077</v>
      </c>
      <c r="M84" s="147" t="s">
        <v>4072</v>
      </c>
      <c r="N84" s="147" t="s">
        <v>4008</v>
      </c>
      <c r="O84" s="142" t="s">
        <v>3670</v>
      </c>
      <c r="P84" s="351" t="s">
        <v>1429</v>
      </c>
      <c r="Q84" s="350" t="s">
        <v>3634</v>
      </c>
      <c r="R84" s="350" t="s">
        <v>3634</v>
      </c>
      <c r="S84" s="350" t="s">
        <v>3634</v>
      </c>
      <c r="T84" s="350" t="s">
        <v>3634</v>
      </c>
      <c r="U84" s="350" t="s">
        <v>3634</v>
      </c>
      <c r="V84" s="350" t="s">
        <v>3634</v>
      </c>
      <c r="W84" s="350" t="s">
        <v>3634</v>
      </c>
      <c r="X84" s="350" t="s">
        <v>3634</v>
      </c>
      <c r="Y84" s="350" t="s">
        <v>3634</v>
      </c>
      <c r="Z84" s="351" t="s">
        <v>3630</v>
      </c>
      <c r="AA84" s="216" t="s">
        <v>4074</v>
      </c>
      <c r="AB84" s="350" t="s">
        <v>3634</v>
      </c>
      <c r="AC84" s="350" t="s">
        <v>3634</v>
      </c>
      <c r="AD84" s="350" t="s">
        <v>3634</v>
      </c>
      <c r="AE84" s="350" t="s">
        <v>3634</v>
      </c>
      <c r="AF84" s="350" t="s">
        <v>3634</v>
      </c>
      <c r="AG84" s="350" t="s">
        <v>3634</v>
      </c>
      <c r="AH84" s="350" t="s">
        <v>3634</v>
      </c>
      <c r="AI84" s="350" t="s">
        <v>3634</v>
      </c>
      <c r="AJ84" s="350" t="s">
        <v>3634</v>
      </c>
      <c r="AK84" s="350" t="s">
        <v>3634</v>
      </c>
      <c r="AL84" s="350" t="s">
        <v>3634</v>
      </c>
      <c r="AM84" s="350" t="s">
        <v>3634</v>
      </c>
      <c r="AN84" s="350" t="s">
        <v>3634</v>
      </c>
      <c r="AO84" s="350" t="s">
        <v>3634</v>
      </c>
      <c r="AP84" s="350" t="s">
        <v>3634</v>
      </c>
      <c r="AQ84" s="143" t="s">
        <v>1445</v>
      </c>
      <c r="AR84" s="147" t="s">
        <v>4074</v>
      </c>
      <c r="AS84" s="147" t="s">
        <v>3825</v>
      </c>
      <c r="AT84" s="147" t="s">
        <v>3824</v>
      </c>
      <c r="AU84" s="147" t="s">
        <v>4354</v>
      </c>
      <c r="AV84" s="228">
        <v>2</v>
      </c>
      <c r="AW84" s="228">
        <v>0</v>
      </c>
      <c r="AX84" s="228">
        <v>0</v>
      </c>
      <c r="AY84" s="228">
        <v>0</v>
      </c>
      <c r="AZ84" s="143" t="s">
        <v>3675</v>
      </c>
      <c r="BA84" s="228">
        <v>2</v>
      </c>
      <c r="BB84" s="228">
        <v>0</v>
      </c>
      <c r="BC84" s="228">
        <v>2</v>
      </c>
      <c r="BD84" s="228">
        <v>0</v>
      </c>
      <c r="BE84" s="228">
        <v>2</v>
      </c>
      <c r="BF84" s="228" t="s">
        <v>3634</v>
      </c>
      <c r="BG84" s="228" t="s">
        <v>3634</v>
      </c>
      <c r="BH84" s="228" t="s">
        <v>3634</v>
      </c>
      <c r="BI84" s="147" t="s">
        <v>4078</v>
      </c>
      <c r="BJ84" s="142" t="s">
        <v>3796</v>
      </c>
      <c r="BK84" s="147" t="s">
        <v>3664</v>
      </c>
    </row>
    <row r="85" spans="1:63" ht="16.149999999999999" customHeight="1" x14ac:dyDescent="0.25">
      <c r="A85" s="142" t="s">
        <v>80</v>
      </c>
      <c r="B85" s="142" t="s">
        <v>526</v>
      </c>
      <c r="C85" s="142" t="s">
        <v>554</v>
      </c>
      <c r="D85" s="230" t="s">
        <v>1441</v>
      </c>
      <c r="E85" s="147" t="s">
        <v>881</v>
      </c>
      <c r="F85" s="147" t="s">
        <v>8317</v>
      </c>
      <c r="G85" s="253">
        <v>0.35</v>
      </c>
      <c r="H85" s="142" t="s">
        <v>4073</v>
      </c>
      <c r="I85" s="142" t="s">
        <v>3936</v>
      </c>
      <c r="J85" s="147" t="s">
        <v>4077</v>
      </c>
      <c r="K85" s="142" t="s">
        <v>4077</v>
      </c>
      <c r="L85" s="147" t="s">
        <v>4077</v>
      </c>
      <c r="M85" s="147" t="s">
        <v>4072</v>
      </c>
      <c r="N85" s="147" t="s">
        <v>4008</v>
      </c>
      <c r="O85" s="142" t="s">
        <v>3670</v>
      </c>
      <c r="P85" s="351" t="s">
        <v>1429</v>
      </c>
      <c r="Q85" s="350" t="s">
        <v>3634</v>
      </c>
      <c r="R85" s="350" t="s">
        <v>3634</v>
      </c>
      <c r="S85" s="350" t="s">
        <v>3634</v>
      </c>
      <c r="T85" s="350" t="s">
        <v>3634</v>
      </c>
      <c r="U85" s="350" t="s">
        <v>3634</v>
      </c>
      <c r="V85" s="350" t="s">
        <v>3634</v>
      </c>
      <c r="W85" s="350" t="s">
        <v>3634</v>
      </c>
      <c r="X85" s="350" t="s">
        <v>3634</v>
      </c>
      <c r="Y85" s="350" t="s">
        <v>3634</v>
      </c>
      <c r="Z85" s="351" t="s">
        <v>3630</v>
      </c>
      <c r="AA85" s="216" t="s">
        <v>4074</v>
      </c>
      <c r="AB85" s="350" t="s">
        <v>3634</v>
      </c>
      <c r="AC85" s="350" t="s">
        <v>3634</v>
      </c>
      <c r="AD85" s="350" t="s">
        <v>3634</v>
      </c>
      <c r="AE85" s="350" t="s">
        <v>3634</v>
      </c>
      <c r="AF85" s="350" t="s">
        <v>3634</v>
      </c>
      <c r="AG85" s="350" t="s">
        <v>3634</v>
      </c>
      <c r="AH85" s="350" t="s">
        <v>3634</v>
      </c>
      <c r="AI85" s="350" t="s">
        <v>3634</v>
      </c>
      <c r="AJ85" s="350" t="s">
        <v>3634</v>
      </c>
      <c r="AK85" s="350" t="s">
        <v>3634</v>
      </c>
      <c r="AL85" s="350" t="s">
        <v>3634</v>
      </c>
      <c r="AM85" s="350" t="s">
        <v>3634</v>
      </c>
      <c r="AN85" s="350" t="s">
        <v>3634</v>
      </c>
      <c r="AO85" s="350" t="s">
        <v>3634</v>
      </c>
      <c r="AP85" s="350" t="s">
        <v>3634</v>
      </c>
      <c r="AQ85" s="143" t="s">
        <v>1445</v>
      </c>
      <c r="AR85" s="147" t="s">
        <v>4074</v>
      </c>
      <c r="AS85" s="147" t="s">
        <v>4355</v>
      </c>
      <c r="AT85" s="147" t="s">
        <v>3668</v>
      </c>
      <c r="AU85" s="147" t="s">
        <v>3649</v>
      </c>
      <c r="AV85" s="228">
        <v>3</v>
      </c>
      <c r="AW85" s="228">
        <v>0</v>
      </c>
      <c r="AX85" s="228">
        <v>0</v>
      </c>
      <c r="AY85" s="228">
        <v>0</v>
      </c>
      <c r="AZ85" s="143" t="s">
        <v>3675</v>
      </c>
      <c r="BA85" s="228">
        <v>3</v>
      </c>
      <c r="BB85" s="228">
        <v>0</v>
      </c>
      <c r="BC85" s="228">
        <v>3</v>
      </c>
      <c r="BD85" s="228">
        <v>0</v>
      </c>
      <c r="BE85" s="228">
        <v>3</v>
      </c>
      <c r="BF85" s="228" t="s">
        <v>3634</v>
      </c>
      <c r="BG85" s="228" t="s">
        <v>3634</v>
      </c>
      <c r="BH85" s="228" t="s">
        <v>3634</v>
      </c>
      <c r="BI85" s="147" t="s">
        <v>4078</v>
      </c>
      <c r="BJ85" s="142" t="s">
        <v>3796</v>
      </c>
      <c r="BK85" s="147" t="s">
        <v>3664</v>
      </c>
    </row>
    <row r="86" spans="1:63" ht="16.149999999999999" customHeight="1" x14ac:dyDescent="0.25">
      <c r="A86" s="142" t="s">
        <v>81</v>
      </c>
      <c r="B86" s="142" t="s">
        <v>526</v>
      </c>
      <c r="C86" s="142" t="s">
        <v>555</v>
      </c>
      <c r="D86" s="230" t="s">
        <v>1458</v>
      </c>
      <c r="E86" s="147" t="s">
        <v>5133</v>
      </c>
      <c r="F86" s="147" t="s">
        <v>8317</v>
      </c>
      <c r="G86" s="253">
        <v>0.19</v>
      </c>
      <c r="H86" s="142" t="s">
        <v>4073</v>
      </c>
      <c r="I86" s="142" t="s">
        <v>3937</v>
      </c>
      <c r="J86" s="147" t="s">
        <v>4077</v>
      </c>
      <c r="K86" s="142" t="s">
        <v>4077</v>
      </c>
      <c r="L86" s="147" t="s">
        <v>4077</v>
      </c>
      <c r="M86" s="147" t="s">
        <v>4072</v>
      </c>
      <c r="N86" s="147" t="s">
        <v>4008</v>
      </c>
      <c r="O86" s="142" t="s">
        <v>3670</v>
      </c>
      <c r="P86" s="351" t="s">
        <v>1429</v>
      </c>
      <c r="Q86" s="350" t="s">
        <v>3634</v>
      </c>
      <c r="R86" s="350" t="s">
        <v>3634</v>
      </c>
      <c r="S86" s="350" t="s">
        <v>3634</v>
      </c>
      <c r="T86" s="350" t="s">
        <v>3634</v>
      </c>
      <c r="U86" s="350" t="s">
        <v>3634</v>
      </c>
      <c r="V86" s="350" t="s">
        <v>3634</v>
      </c>
      <c r="W86" s="350" t="s">
        <v>3634</v>
      </c>
      <c r="X86" s="350" t="s">
        <v>3634</v>
      </c>
      <c r="Y86" s="350" t="s">
        <v>3634</v>
      </c>
      <c r="Z86" s="351" t="s">
        <v>3630</v>
      </c>
      <c r="AA86" s="216" t="s">
        <v>4074</v>
      </c>
      <c r="AB86" s="350" t="s">
        <v>3634</v>
      </c>
      <c r="AC86" s="350" t="s">
        <v>3634</v>
      </c>
      <c r="AD86" s="350" t="s">
        <v>3634</v>
      </c>
      <c r="AE86" s="350" t="s">
        <v>3634</v>
      </c>
      <c r="AF86" s="350" t="s">
        <v>3634</v>
      </c>
      <c r="AG86" s="350" t="s">
        <v>3634</v>
      </c>
      <c r="AH86" s="350" t="s">
        <v>3634</v>
      </c>
      <c r="AI86" s="350" t="s">
        <v>3634</v>
      </c>
      <c r="AJ86" s="350" t="s">
        <v>3634</v>
      </c>
      <c r="AK86" s="350" t="s">
        <v>3634</v>
      </c>
      <c r="AL86" s="350" t="s">
        <v>3634</v>
      </c>
      <c r="AM86" s="350" t="s">
        <v>3634</v>
      </c>
      <c r="AN86" s="350" t="s">
        <v>3634</v>
      </c>
      <c r="AO86" s="350" t="s">
        <v>3634</v>
      </c>
      <c r="AP86" s="350" t="s">
        <v>3634</v>
      </c>
      <c r="AQ86" s="143" t="s">
        <v>1445</v>
      </c>
      <c r="AR86" s="147" t="s">
        <v>4074</v>
      </c>
      <c r="AS86" s="147" t="s">
        <v>3825</v>
      </c>
      <c r="AT86" s="147" t="s">
        <v>4356</v>
      </c>
      <c r="AU86" s="147" t="s">
        <v>3649</v>
      </c>
      <c r="AV86" s="228">
        <v>0</v>
      </c>
      <c r="AW86" s="228">
        <v>0</v>
      </c>
      <c r="AX86" s="228">
        <v>0</v>
      </c>
      <c r="AY86" s="228">
        <v>0</v>
      </c>
      <c r="AZ86" s="143" t="s">
        <v>3675</v>
      </c>
      <c r="BA86" s="228">
        <v>2</v>
      </c>
      <c r="BB86" s="228">
        <v>2</v>
      </c>
      <c r="BC86" s="228">
        <v>0</v>
      </c>
      <c r="BD86" s="228">
        <v>0</v>
      </c>
      <c r="BE86" s="228">
        <v>0</v>
      </c>
      <c r="BF86" s="228" t="s">
        <v>3634</v>
      </c>
      <c r="BG86" s="228" t="s">
        <v>3634</v>
      </c>
      <c r="BH86" s="228" t="s">
        <v>3634</v>
      </c>
      <c r="BI86" s="147" t="s">
        <v>4078</v>
      </c>
      <c r="BJ86" s="142" t="s">
        <v>3796</v>
      </c>
      <c r="BK86" s="147" t="s">
        <v>3664</v>
      </c>
    </row>
    <row r="87" spans="1:63" ht="16.149999999999999" customHeight="1" x14ac:dyDescent="0.25">
      <c r="A87" s="142" t="s">
        <v>82</v>
      </c>
      <c r="B87" s="142" t="s">
        <v>526</v>
      </c>
      <c r="C87" s="142" t="s">
        <v>556</v>
      </c>
      <c r="D87" s="230" t="s">
        <v>3472</v>
      </c>
      <c r="E87" s="147" t="s">
        <v>882</v>
      </c>
      <c r="F87" s="147" t="s">
        <v>8257</v>
      </c>
      <c r="G87" s="253">
        <v>0.35</v>
      </c>
      <c r="H87" s="142" t="s">
        <v>4073</v>
      </c>
      <c r="I87" s="142" t="s">
        <v>3938</v>
      </c>
      <c r="J87" s="147" t="s">
        <v>4077</v>
      </c>
      <c r="K87" s="142" t="s">
        <v>4077</v>
      </c>
      <c r="L87" s="147" t="s">
        <v>4077</v>
      </c>
      <c r="M87" s="147" t="s">
        <v>4072</v>
      </c>
      <c r="N87" s="147" t="s">
        <v>4008</v>
      </c>
      <c r="O87" s="142" t="s">
        <v>3670</v>
      </c>
      <c r="P87" s="351" t="s">
        <v>1429</v>
      </c>
      <c r="Q87" s="350" t="s">
        <v>3634</v>
      </c>
      <c r="R87" s="350" t="s">
        <v>3634</v>
      </c>
      <c r="S87" s="350" t="s">
        <v>3634</v>
      </c>
      <c r="T87" s="350" t="s">
        <v>3634</v>
      </c>
      <c r="U87" s="350" t="s">
        <v>3634</v>
      </c>
      <c r="V87" s="350" t="s">
        <v>3634</v>
      </c>
      <c r="W87" s="350" t="s">
        <v>3634</v>
      </c>
      <c r="X87" s="350" t="s">
        <v>3634</v>
      </c>
      <c r="Y87" s="350" t="s">
        <v>3634</v>
      </c>
      <c r="Z87" s="351" t="s">
        <v>3630</v>
      </c>
      <c r="AA87" s="216" t="s">
        <v>4074</v>
      </c>
      <c r="AB87" s="350" t="s">
        <v>3634</v>
      </c>
      <c r="AC87" s="350" t="s">
        <v>3634</v>
      </c>
      <c r="AD87" s="350" t="s">
        <v>3634</v>
      </c>
      <c r="AE87" s="350" t="s">
        <v>3634</v>
      </c>
      <c r="AF87" s="350" t="s">
        <v>3634</v>
      </c>
      <c r="AG87" s="350" t="s">
        <v>3634</v>
      </c>
      <c r="AH87" s="350" t="s">
        <v>3634</v>
      </c>
      <c r="AI87" s="350" t="s">
        <v>3634</v>
      </c>
      <c r="AJ87" s="350" t="s">
        <v>3634</v>
      </c>
      <c r="AK87" s="350" t="s">
        <v>3634</v>
      </c>
      <c r="AL87" s="350" t="s">
        <v>3634</v>
      </c>
      <c r="AM87" s="350" t="s">
        <v>3634</v>
      </c>
      <c r="AN87" s="350" t="s">
        <v>3634</v>
      </c>
      <c r="AO87" s="350" t="s">
        <v>3634</v>
      </c>
      <c r="AP87" s="350" t="s">
        <v>3634</v>
      </c>
      <c r="AQ87" s="143" t="s">
        <v>1445</v>
      </c>
      <c r="AR87" s="147" t="s">
        <v>4074</v>
      </c>
      <c r="AS87" s="147" t="s">
        <v>3825</v>
      </c>
      <c r="AT87" s="147" t="s">
        <v>3824</v>
      </c>
      <c r="AU87" s="147" t="s">
        <v>4354</v>
      </c>
      <c r="AV87" s="228">
        <v>4</v>
      </c>
      <c r="AW87" s="228">
        <v>0</v>
      </c>
      <c r="AX87" s="228">
        <v>0</v>
      </c>
      <c r="AY87" s="228">
        <v>0</v>
      </c>
      <c r="AZ87" s="143" t="s">
        <v>3675</v>
      </c>
      <c r="BA87" s="228">
        <v>4</v>
      </c>
      <c r="BB87" s="228">
        <v>0</v>
      </c>
      <c r="BC87" s="228">
        <v>4</v>
      </c>
      <c r="BD87" s="228">
        <v>0</v>
      </c>
      <c r="BE87" s="228">
        <v>4</v>
      </c>
      <c r="BF87" s="228" t="s">
        <v>3634</v>
      </c>
      <c r="BG87" s="228" t="s">
        <v>3634</v>
      </c>
      <c r="BH87" s="228" t="s">
        <v>3634</v>
      </c>
      <c r="BI87" s="147" t="s">
        <v>4078</v>
      </c>
      <c r="BJ87" s="142" t="s">
        <v>3796</v>
      </c>
      <c r="BK87" s="147" t="s">
        <v>3664</v>
      </c>
    </row>
    <row r="88" spans="1:63" ht="16.149999999999999" customHeight="1" x14ac:dyDescent="0.25">
      <c r="A88" s="142" t="s">
        <v>83</v>
      </c>
      <c r="B88" s="142" t="s">
        <v>526</v>
      </c>
      <c r="C88" s="142" t="s">
        <v>557</v>
      </c>
      <c r="D88" s="230" t="s">
        <v>1442</v>
      </c>
      <c r="E88" s="147" t="s">
        <v>883</v>
      </c>
      <c r="F88" s="147" t="s">
        <v>8257</v>
      </c>
      <c r="G88" s="253">
        <v>0.15</v>
      </c>
      <c r="H88" s="142" t="s">
        <v>4073</v>
      </c>
      <c r="I88" s="142" t="s">
        <v>3939</v>
      </c>
      <c r="J88" s="147" t="s">
        <v>4077</v>
      </c>
      <c r="K88" s="142" t="s">
        <v>4077</v>
      </c>
      <c r="L88" s="147" t="s">
        <v>4077</v>
      </c>
      <c r="M88" s="147" t="s">
        <v>4072</v>
      </c>
      <c r="N88" s="147" t="s">
        <v>4008</v>
      </c>
      <c r="O88" s="142" t="s">
        <v>3670</v>
      </c>
      <c r="P88" s="351" t="s">
        <v>1429</v>
      </c>
      <c r="Q88" s="350" t="s">
        <v>3634</v>
      </c>
      <c r="R88" s="350" t="s">
        <v>3634</v>
      </c>
      <c r="S88" s="350" t="s">
        <v>3634</v>
      </c>
      <c r="T88" s="350" t="s">
        <v>3634</v>
      </c>
      <c r="U88" s="350" t="s">
        <v>3634</v>
      </c>
      <c r="V88" s="350" t="s">
        <v>3634</v>
      </c>
      <c r="W88" s="350" t="s">
        <v>3634</v>
      </c>
      <c r="X88" s="350" t="s">
        <v>3634</v>
      </c>
      <c r="Y88" s="350" t="s">
        <v>3634</v>
      </c>
      <c r="Z88" s="351" t="s">
        <v>3630</v>
      </c>
      <c r="AA88" s="216" t="s">
        <v>4074</v>
      </c>
      <c r="AB88" s="350" t="s">
        <v>3634</v>
      </c>
      <c r="AC88" s="350" t="s">
        <v>3634</v>
      </c>
      <c r="AD88" s="350" t="s">
        <v>3634</v>
      </c>
      <c r="AE88" s="350" t="s">
        <v>3634</v>
      </c>
      <c r="AF88" s="350" t="s">
        <v>3634</v>
      </c>
      <c r="AG88" s="350" t="s">
        <v>3634</v>
      </c>
      <c r="AH88" s="350" t="s">
        <v>3634</v>
      </c>
      <c r="AI88" s="350" t="s">
        <v>3634</v>
      </c>
      <c r="AJ88" s="350" t="s">
        <v>3634</v>
      </c>
      <c r="AK88" s="350" t="s">
        <v>3634</v>
      </c>
      <c r="AL88" s="350" t="s">
        <v>3634</v>
      </c>
      <c r="AM88" s="350" t="s">
        <v>3634</v>
      </c>
      <c r="AN88" s="350" t="s">
        <v>3634</v>
      </c>
      <c r="AO88" s="350" t="s">
        <v>3634</v>
      </c>
      <c r="AP88" s="350" t="s">
        <v>3634</v>
      </c>
      <c r="AQ88" s="143" t="s">
        <v>1445</v>
      </c>
      <c r="AR88" s="147" t="s">
        <v>4074</v>
      </c>
      <c r="AS88" s="147" t="s">
        <v>3746</v>
      </c>
      <c r="AT88" s="147" t="s">
        <v>3668</v>
      </c>
      <c r="AU88" s="147" t="s">
        <v>3649</v>
      </c>
      <c r="AV88" s="228">
        <v>2</v>
      </c>
      <c r="AW88" s="228">
        <v>0</v>
      </c>
      <c r="AX88" s="228">
        <v>0</v>
      </c>
      <c r="AY88" s="228">
        <v>0</v>
      </c>
      <c r="AZ88" s="143" t="s">
        <v>3675</v>
      </c>
      <c r="BA88" s="228">
        <v>2</v>
      </c>
      <c r="BB88" s="228">
        <v>0</v>
      </c>
      <c r="BC88" s="228">
        <v>2</v>
      </c>
      <c r="BD88" s="228">
        <v>0</v>
      </c>
      <c r="BE88" s="228">
        <v>2</v>
      </c>
      <c r="BF88" s="228" t="s">
        <v>3634</v>
      </c>
      <c r="BG88" s="228" t="s">
        <v>3634</v>
      </c>
      <c r="BH88" s="228" t="s">
        <v>3634</v>
      </c>
      <c r="BI88" s="147" t="s">
        <v>4078</v>
      </c>
      <c r="BJ88" s="142" t="s">
        <v>3796</v>
      </c>
      <c r="BK88" s="147" t="s">
        <v>3664</v>
      </c>
    </row>
    <row r="89" spans="1:63" ht="16.149999999999999" customHeight="1" x14ac:dyDescent="0.25">
      <c r="A89" s="142" t="s">
        <v>84</v>
      </c>
      <c r="B89" s="142" t="s">
        <v>526</v>
      </c>
      <c r="C89" s="142" t="s">
        <v>558</v>
      </c>
      <c r="D89" s="230" t="s">
        <v>1443</v>
      </c>
      <c r="E89" s="147" t="s">
        <v>884</v>
      </c>
      <c r="F89" s="147" t="s">
        <v>8257</v>
      </c>
      <c r="G89" s="253">
        <v>0.85</v>
      </c>
      <c r="H89" s="142" t="s">
        <v>3661</v>
      </c>
      <c r="I89" s="142" t="s">
        <v>7429</v>
      </c>
      <c r="J89" s="147" t="s">
        <v>4393</v>
      </c>
      <c r="K89" s="142" t="s">
        <v>4393</v>
      </c>
      <c r="L89" s="147" t="s">
        <v>4393</v>
      </c>
      <c r="M89" s="147" t="s">
        <v>4394</v>
      </c>
      <c r="N89" s="147" t="s">
        <v>4008</v>
      </c>
      <c r="O89" s="142" t="s">
        <v>3664</v>
      </c>
      <c r="P89" s="351" t="s">
        <v>1429</v>
      </c>
      <c r="Q89" s="350" t="s">
        <v>3634</v>
      </c>
      <c r="R89" s="350" t="s">
        <v>3634</v>
      </c>
      <c r="S89" s="350" t="s">
        <v>3634</v>
      </c>
      <c r="T89" s="350" t="s">
        <v>3634</v>
      </c>
      <c r="U89" s="350" t="s">
        <v>3634</v>
      </c>
      <c r="V89" s="350" t="s">
        <v>3634</v>
      </c>
      <c r="W89" s="350" t="s">
        <v>3634</v>
      </c>
      <c r="X89" s="350" t="s">
        <v>3634</v>
      </c>
      <c r="Y89" s="350" t="s">
        <v>3634</v>
      </c>
      <c r="Z89" s="351" t="s">
        <v>3630</v>
      </c>
      <c r="AA89" s="216" t="s">
        <v>4074</v>
      </c>
      <c r="AB89" s="350" t="s">
        <v>3634</v>
      </c>
      <c r="AC89" s="350" t="s">
        <v>3634</v>
      </c>
      <c r="AD89" s="350" t="s">
        <v>3634</v>
      </c>
      <c r="AE89" s="350" t="s">
        <v>3634</v>
      </c>
      <c r="AF89" s="350" t="s">
        <v>3634</v>
      </c>
      <c r="AG89" s="350" t="s">
        <v>3634</v>
      </c>
      <c r="AH89" s="350" t="s">
        <v>3634</v>
      </c>
      <c r="AI89" s="350" t="s">
        <v>3634</v>
      </c>
      <c r="AJ89" s="350" t="s">
        <v>3634</v>
      </c>
      <c r="AK89" s="350" t="s">
        <v>3634</v>
      </c>
      <c r="AL89" s="350" t="s">
        <v>3634</v>
      </c>
      <c r="AM89" s="350" t="s">
        <v>3634</v>
      </c>
      <c r="AN89" s="350" t="s">
        <v>3634</v>
      </c>
      <c r="AO89" s="350" t="s">
        <v>3634</v>
      </c>
      <c r="AP89" s="350" t="s">
        <v>3634</v>
      </c>
      <c r="AQ89" s="143" t="s">
        <v>1445</v>
      </c>
      <c r="AR89" s="147" t="s">
        <v>4398</v>
      </c>
      <c r="AS89" s="147" t="s">
        <v>3664</v>
      </c>
      <c r="AT89" s="147" t="s">
        <v>3664</v>
      </c>
      <c r="AU89" s="147" t="s">
        <v>3664</v>
      </c>
      <c r="AV89" s="228">
        <v>3</v>
      </c>
      <c r="AW89" s="228">
        <v>0</v>
      </c>
      <c r="AX89" s="228">
        <v>0</v>
      </c>
      <c r="AY89" s="228">
        <v>0</v>
      </c>
      <c r="AZ89" s="143" t="s">
        <v>3675</v>
      </c>
      <c r="BA89" s="228">
        <v>4</v>
      </c>
      <c r="BB89" s="228">
        <v>1</v>
      </c>
      <c r="BC89" s="228">
        <v>3</v>
      </c>
      <c r="BD89" s="228">
        <v>0</v>
      </c>
      <c r="BE89" s="228">
        <v>3</v>
      </c>
      <c r="BF89" s="228" t="s">
        <v>3634</v>
      </c>
      <c r="BG89" s="228" t="s">
        <v>3634</v>
      </c>
      <c r="BH89" s="228" t="s">
        <v>3634</v>
      </c>
      <c r="BI89" s="147" t="s">
        <v>3664</v>
      </c>
      <c r="BJ89" s="142" t="s">
        <v>3796</v>
      </c>
      <c r="BK89" s="147" t="s">
        <v>3664</v>
      </c>
    </row>
    <row r="90" spans="1:63" ht="16.149999999999999" customHeight="1" x14ac:dyDescent="0.25">
      <c r="A90" s="142" t="s">
        <v>85</v>
      </c>
      <c r="B90" s="142" t="s">
        <v>526</v>
      </c>
      <c r="C90" s="142" t="s">
        <v>559</v>
      </c>
      <c r="D90" s="230" t="s">
        <v>3473</v>
      </c>
      <c r="E90" s="147" t="s">
        <v>885</v>
      </c>
      <c r="F90" s="147" t="s">
        <v>8257</v>
      </c>
      <c r="G90" s="253">
        <v>7.0000000000000007E-2</v>
      </c>
      <c r="H90" s="142" t="s">
        <v>4073</v>
      </c>
      <c r="I90" s="142" t="s">
        <v>3940</v>
      </c>
      <c r="J90" s="147" t="s">
        <v>4077</v>
      </c>
      <c r="K90" s="142" t="s">
        <v>4077</v>
      </c>
      <c r="L90" s="147" t="s">
        <v>4077</v>
      </c>
      <c r="M90" s="147" t="s">
        <v>4072</v>
      </c>
      <c r="N90" s="147" t="s">
        <v>4008</v>
      </c>
      <c r="O90" s="142" t="s">
        <v>3670</v>
      </c>
      <c r="P90" s="351" t="s">
        <v>1429</v>
      </c>
      <c r="Q90" s="350" t="s">
        <v>3634</v>
      </c>
      <c r="R90" s="350" t="s">
        <v>3634</v>
      </c>
      <c r="S90" s="350" t="s">
        <v>3634</v>
      </c>
      <c r="T90" s="350" t="s">
        <v>3634</v>
      </c>
      <c r="U90" s="350" t="s">
        <v>3634</v>
      </c>
      <c r="V90" s="350" t="s">
        <v>3634</v>
      </c>
      <c r="W90" s="350" t="s">
        <v>3634</v>
      </c>
      <c r="X90" s="350" t="s">
        <v>3634</v>
      </c>
      <c r="Y90" s="350" t="s">
        <v>3634</v>
      </c>
      <c r="Z90" s="351" t="s">
        <v>3630</v>
      </c>
      <c r="AA90" s="216" t="s">
        <v>4074</v>
      </c>
      <c r="AB90" s="350" t="s">
        <v>3634</v>
      </c>
      <c r="AC90" s="350" t="s">
        <v>3634</v>
      </c>
      <c r="AD90" s="350" t="s">
        <v>3634</v>
      </c>
      <c r="AE90" s="350" t="s">
        <v>3634</v>
      </c>
      <c r="AF90" s="350" t="s">
        <v>3634</v>
      </c>
      <c r="AG90" s="350" t="s">
        <v>3634</v>
      </c>
      <c r="AH90" s="350" t="s">
        <v>3634</v>
      </c>
      <c r="AI90" s="350" t="s">
        <v>3634</v>
      </c>
      <c r="AJ90" s="350" t="s">
        <v>3634</v>
      </c>
      <c r="AK90" s="350" t="s">
        <v>3634</v>
      </c>
      <c r="AL90" s="350" t="s">
        <v>3634</v>
      </c>
      <c r="AM90" s="350" t="s">
        <v>3634</v>
      </c>
      <c r="AN90" s="350" t="s">
        <v>3634</v>
      </c>
      <c r="AO90" s="350" t="s">
        <v>3634</v>
      </c>
      <c r="AP90" s="350" t="s">
        <v>3634</v>
      </c>
      <c r="AQ90" s="143" t="s">
        <v>1445</v>
      </c>
      <c r="AR90" s="147" t="s">
        <v>4074</v>
      </c>
      <c r="AS90" s="147" t="s">
        <v>3746</v>
      </c>
      <c r="AT90" s="147" t="s">
        <v>3668</v>
      </c>
      <c r="AU90" s="147" t="s">
        <v>3649</v>
      </c>
      <c r="AV90" s="228">
        <v>0</v>
      </c>
      <c r="AW90" s="228">
        <v>6</v>
      </c>
      <c r="AX90" s="228">
        <v>0</v>
      </c>
      <c r="AY90" s="228">
        <v>0</v>
      </c>
      <c r="AZ90" s="143" t="s">
        <v>3675</v>
      </c>
      <c r="BA90" s="228">
        <v>6</v>
      </c>
      <c r="BB90" s="228">
        <v>0</v>
      </c>
      <c r="BC90" s="228">
        <v>6</v>
      </c>
      <c r="BD90" s="228">
        <v>0</v>
      </c>
      <c r="BE90" s="228">
        <v>6</v>
      </c>
      <c r="BF90" s="228" t="s">
        <v>3634</v>
      </c>
      <c r="BG90" s="228" t="s">
        <v>3634</v>
      </c>
      <c r="BH90" s="228" t="s">
        <v>3634</v>
      </c>
      <c r="BI90" s="147" t="s">
        <v>5811</v>
      </c>
      <c r="BJ90" s="142" t="s">
        <v>3795</v>
      </c>
      <c r="BK90" s="147" t="s">
        <v>7141</v>
      </c>
    </row>
    <row r="91" spans="1:63" ht="16.149999999999999" customHeight="1" x14ac:dyDescent="0.25">
      <c r="A91" s="142" t="s">
        <v>76</v>
      </c>
      <c r="B91" s="142" t="s">
        <v>526</v>
      </c>
      <c r="C91" s="142" t="s">
        <v>550</v>
      </c>
      <c r="D91" s="230" t="s">
        <v>1437</v>
      </c>
      <c r="E91" s="147" t="s">
        <v>878</v>
      </c>
      <c r="F91" s="147" t="s">
        <v>8257</v>
      </c>
      <c r="G91" s="253">
        <v>0.13</v>
      </c>
      <c r="H91" s="142" t="s">
        <v>4073</v>
      </c>
      <c r="I91" s="142" t="s">
        <v>3933</v>
      </c>
      <c r="J91" s="147" t="s">
        <v>4077</v>
      </c>
      <c r="K91" s="142" t="s">
        <v>4077</v>
      </c>
      <c r="L91" s="147" t="s">
        <v>4077</v>
      </c>
      <c r="M91" s="147" t="s">
        <v>4072</v>
      </c>
      <c r="N91" s="147" t="s">
        <v>4008</v>
      </c>
      <c r="O91" s="142" t="s">
        <v>3670</v>
      </c>
      <c r="P91" s="351" t="s">
        <v>1429</v>
      </c>
      <c r="Q91" s="350" t="s">
        <v>3634</v>
      </c>
      <c r="R91" s="350" t="s">
        <v>3634</v>
      </c>
      <c r="S91" s="350" t="s">
        <v>3634</v>
      </c>
      <c r="T91" s="350" t="s">
        <v>3634</v>
      </c>
      <c r="U91" s="350" t="s">
        <v>3634</v>
      </c>
      <c r="V91" s="350" t="s">
        <v>3634</v>
      </c>
      <c r="W91" s="350" t="s">
        <v>3634</v>
      </c>
      <c r="X91" s="350" t="s">
        <v>3634</v>
      </c>
      <c r="Y91" s="350" t="s">
        <v>3634</v>
      </c>
      <c r="Z91" s="351" t="s">
        <v>3630</v>
      </c>
      <c r="AA91" s="216" t="s">
        <v>4074</v>
      </c>
      <c r="AB91" s="350" t="s">
        <v>3634</v>
      </c>
      <c r="AC91" s="350" t="s">
        <v>3634</v>
      </c>
      <c r="AD91" s="350" t="s">
        <v>3634</v>
      </c>
      <c r="AE91" s="350" t="s">
        <v>3634</v>
      </c>
      <c r="AF91" s="350" t="s">
        <v>3634</v>
      </c>
      <c r="AG91" s="350" t="s">
        <v>3634</v>
      </c>
      <c r="AH91" s="350" t="s">
        <v>3634</v>
      </c>
      <c r="AI91" s="350" t="s">
        <v>3634</v>
      </c>
      <c r="AJ91" s="350" t="s">
        <v>3634</v>
      </c>
      <c r="AK91" s="350" t="s">
        <v>3634</v>
      </c>
      <c r="AL91" s="350" t="s">
        <v>3634</v>
      </c>
      <c r="AM91" s="350" t="s">
        <v>3634</v>
      </c>
      <c r="AN91" s="350" t="s">
        <v>3634</v>
      </c>
      <c r="AO91" s="350" t="s">
        <v>3634</v>
      </c>
      <c r="AP91" s="350" t="s">
        <v>3634</v>
      </c>
      <c r="AQ91" s="143" t="s">
        <v>1445</v>
      </c>
      <c r="AR91" s="147" t="s">
        <v>4074</v>
      </c>
      <c r="AS91" s="147" t="s">
        <v>3825</v>
      </c>
      <c r="AT91" s="147" t="s">
        <v>3824</v>
      </c>
      <c r="AU91" s="147" t="s">
        <v>3649</v>
      </c>
      <c r="AV91" s="228">
        <v>26</v>
      </c>
      <c r="AW91" s="228">
        <v>0</v>
      </c>
      <c r="AX91" s="228">
        <v>0</v>
      </c>
      <c r="AY91" s="228">
        <v>0</v>
      </c>
      <c r="AZ91" s="143" t="s">
        <v>3675</v>
      </c>
      <c r="BA91" s="228">
        <v>27</v>
      </c>
      <c r="BB91" s="228">
        <v>1</v>
      </c>
      <c r="BC91" s="228">
        <v>26</v>
      </c>
      <c r="BD91" s="228">
        <v>0</v>
      </c>
      <c r="BE91" s="228">
        <v>26</v>
      </c>
      <c r="BF91" s="228" t="s">
        <v>3634</v>
      </c>
      <c r="BG91" s="228" t="s">
        <v>3634</v>
      </c>
      <c r="BH91" s="228" t="s">
        <v>3634</v>
      </c>
      <c r="BI91" s="147" t="s">
        <v>4078</v>
      </c>
      <c r="BJ91" s="142" t="s">
        <v>3796</v>
      </c>
      <c r="BK91" s="147" t="s">
        <v>3664</v>
      </c>
    </row>
    <row r="92" spans="1:63" ht="16.149999999999999" customHeight="1" x14ac:dyDescent="0.25">
      <c r="A92" s="142" t="s">
        <v>77</v>
      </c>
      <c r="B92" s="142" t="s">
        <v>526</v>
      </c>
      <c r="C92" s="142" t="s">
        <v>551</v>
      </c>
      <c r="D92" s="230" t="s">
        <v>1438</v>
      </c>
      <c r="E92" s="147" t="s">
        <v>878</v>
      </c>
      <c r="F92" s="147" t="s">
        <v>8257</v>
      </c>
      <c r="G92" s="253">
        <v>0.69</v>
      </c>
      <c r="H92" s="142" t="s">
        <v>4073</v>
      </c>
      <c r="I92" s="142" t="s">
        <v>3934</v>
      </c>
      <c r="J92" s="147" t="s">
        <v>4077</v>
      </c>
      <c r="K92" s="142" t="s">
        <v>4077</v>
      </c>
      <c r="L92" s="147" t="s">
        <v>4077</v>
      </c>
      <c r="M92" s="147" t="s">
        <v>4072</v>
      </c>
      <c r="N92" s="147" t="s">
        <v>4008</v>
      </c>
      <c r="O92" s="142" t="s">
        <v>3670</v>
      </c>
      <c r="P92" s="351" t="s">
        <v>1429</v>
      </c>
      <c r="Q92" s="350" t="s">
        <v>3634</v>
      </c>
      <c r="R92" s="350" t="s">
        <v>3634</v>
      </c>
      <c r="S92" s="350" t="s">
        <v>3634</v>
      </c>
      <c r="T92" s="350" t="s">
        <v>3634</v>
      </c>
      <c r="U92" s="350" t="s">
        <v>3634</v>
      </c>
      <c r="V92" s="350" t="s">
        <v>3634</v>
      </c>
      <c r="W92" s="350" t="s">
        <v>3634</v>
      </c>
      <c r="X92" s="350" t="s">
        <v>3634</v>
      </c>
      <c r="Y92" s="350" t="s">
        <v>3634</v>
      </c>
      <c r="Z92" s="351" t="s">
        <v>3630</v>
      </c>
      <c r="AA92" s="216" t="s">
        <v>4074</v>
      </c>
      <c r="AB92" s="350" t="s">
        <v>3634</v>
      </c>
      <c r="AC92" s="350" t="s">
        <v>3634</v>
      </c>
      <c r="AD92" s="350" t="s">
        <v>3634</v>
      </c>
      <c r="AE92" s="350" t="s">
        <v>3634</v>
      </c>
      <c r="AF92" s="350" t="s">
        <v>3634</v>
      </c>
      <c r="AG92" s="350" t="s">
        <v>3634</v>
      </c>
      <c r="AH92" s="350" t="s">
        <v>3634</v>
      </c>
      <c r="AI92" s="350" t="s">
        <v>3634</v>
      </c>
      <c r="AJ92" s="350" t="s">
        <v>3634</v>
      </c>
      <c r="AK92" s="350" t="s">
        <v>3634</v>
      </c>
      <c r="AL92" s="350" t="s">
        <v>3634</v>
      </c>
      <c r="AM92" s="350" t="s">
        <v>3634</v>
      </c>
      <c r="AN92" s="350" t="s">
        <v>3634</v>
      </c>
      <c r="AO92" s="350" t="s">
        <v>3634</v>
      </c>
      <c r="AP92" s="350" t="s">
        <v>3634</v>
      </c>
      <c r="AQ92" s="143" t="s">
        <v>1445</v>
      </c>
      <c r="AR92" s="147" t="s">
        <v>4074</v>
      </c>
      <c r="AS92" s="147" t="s">
        <v>3825</v>
      </c>
      <c r="AT92" s="147" t="s">
        <v>3824</v>
      </c>
      <c r="AU92" s="147" t="s">
        <v>3649</v>
      </c>
      <c r="AV92" s="228">
        <v>0</v>
      </c>
      <c r="AW92" s="228">
        <v>0</v>
      </c>
      <c r="AX92" s="228">
        <v>0</v>
      </c>
      <c r="AY92" s="228">
        <v>0</v>
      </c>
      <c r="AZ92" s="143" t="s">
        <v>3675</v>
      </c>
      <c r="BA92" s="228">
        <v>56</v>
      </c>
      <c r="BB92" s="228">
        <v>1</v>
      </c>
      <c r="BC92" s="228">
        <v>55</v>
      </c>
      <c r="BD92" s="228">
        <v>55</v>
      </c>
      <c r="BE92" s="228">
        <v>0</v>
      </c>
      <c r="BF92" s="228" t="s">
        <v>3634</v>
      </c>
      <c r="BG92" s="228" t="s">
        <v>3634</v>
      </c>
      <c r="BH92" s="228" t="s">
        <v>3634</v>
      </c>
      <c r="BI92" s="147" t="s">
        <v>4078</v>
      </c>
      <c r="BJ92" s="142" t="s">
        <v>5791</v>
      </c>
      <c r="BK92" s="147" t="s">
        <v>8070</v>
      </c>
    </row>
    <row r="93" spans="1:63" ht="16.149999999999999" customHeight="1" x14ac:dyDescent="0.25">
      <c r="A93" s="142" t="s">
        <v>86</v>
      </c>
      <c r="B93" s="142" t="s">
        <v>526</v>
      </c>
      <c r="C93" s="142" t="s">
        <v>560</v>
      </c>
      <c r="D93" s="230" t="s">
        <v>1444</v>
      </c>
      <c r="E93" s="147" t="s">
        <v>886</v>
      </c>
      <c r="F93" s="147" t="s">
        <v>4551</v>
      </c>
      <c r="G93" s="253">
        <v>0.05</v>
      </c>
      <c r="H93" s="142" t="s">
        <v>4073</v>
      </c>
      <c r="I93" s="142" t="s">
        <v>3942</v>
      </c>
      <c r="J93" s="147" t="s">
        <v>4077</v>
      </c>
      <c r="K93" s="142" t="s">
        <v>4077</v>
      </c>
      <c r="L93" s="147" t="s">
        <v>4077</v>
      </c>
      <c r="M93" s="147" t="s">
        <v>4072</v>
      </c>
      <c r="N93" s="147" t="s">
        <v>4008</v>
      </c>
      <c r="O93" s="142" t="s">
        <v>3670</v>
      </c>
      <c r="P93" s="351" t="s">
        <v>1429</v>
      </c>
      <c r="Q93" s="350" t="s">
        <v>3634</v>
      </c>
      <c r="R93" s="350" t="s">
        <v>3634</v>
      </c>
      <c r="S93" s="350" t="s">
        <v>3634</v>
      </c>
      <c r="T93" s="350" t="s">
        <v>3634</v>
      </c>
      <c r="U93" s="350" t="s">
        <v>3634</v>
      </c>
      <c r="V93" s="350" t="s">
        <v>3634</v>
      </c>
      <c r="W93" s="350" t="s">
        <v>3634</v>
      </c>
      <c r="X93" s="350" t="s">
        <v>3634</v>
      </c>
      <c r="Y93" s="350" t="s">
        <v>3634</v>
      </c>
      <c r="Z93" s="351" t="s">
        <v>3630</v>
      </c>
      <c r="AA93" s="216" t="s">
        <v>4074</v>
      </c>
      <c r="AB93" s="350" t="s">
        <v>3634</v>
      </c>
      <c r="AC93" s="350" t="s">
        <v>3634</v>
      </c>
      <c r="AD93" s="350" t="s">
        <v>3634</v>
      </c>
      <c r="AE93" s="350" t="s">
        <v>3634</v>
      </c>
      <c r="AF93" s="350" t="s">
        <v>3634</v>
      </c>
      <c r="AG93" s="350" t="s">
        <v>3634</v>
      </c>
      <c r="AH93" s="350" t="s">
        <v>3634</v>
      </c>
      <c r="AI93" s="350" t="s">
        <v>3634</v>
      </c>
      <c r="AJ93" s="350" t="s">
        <v>3634</v>
      </c>
      <c r="AK93" s="350" t="s">
        <v>3634</v>
      </c>
      <c r="AL93" s="350" t="s">
        <v>3634</v>
      </c>
      <c r="AM93" s="350" t="s">
        <v>3634</v>
      </c>
      <c r="AN93" s="350" t="s">
        <v>3634</v>
      </c>
      <c r="AO93" s="350" t="s">
        <v>3634</v>
      </c>
      <c r="AP93" s="350" t="s">
        <v>3634</v>
      </c>
      <c r="AQ93" s="143" t="s">
        <v>1445</v>
      </c>
      <c r="AR93" s="147" t="s">
        <v>4074</v>
      </c>
      <c r="AS93" s="147" t="s">
        <v>3746</v>
      </c>
      <c r="AT93" s="147" t="s">
        <v>3668</v>
      </c>
      <c r="AU93" s="147" t="s">
        <v>3649</v>
      </c>
      <c r="AV93" s="228">
        <v>6</v>
      </c>
      <c r="AW93" s="228">
        <v>0</v>
      </c>
      <c r="AX93" s="228">
        <v>0</v>
      </c>
      <c r="AY93" s="228">
        <v>0</v>
      </c>
      <c r="AZ93" s="143" t="s">
        <v>3675</v>
      </c>
      <c r="BA93" s="228">
        <v>7</v>
      </c>
      <c r="BB93" s="228">
        <v>1</v>
      </c>
      <c r="BC93" s="228">
        <v>6</v>
      </c>
      <c r="BD93" s="228">
        <v>0</v>
      </c>
      <c r="BE93" s="228">
        <v>6</v>
      </c>
      <c r="BF93" s="228" t="s">
        <v>3634</v>
      </c>
      <c r="BG93" s="228" t="s">
        <v>3634</v>
      </c>
      <c r="BH93" s="228" t="s">
        <v>3634</v>
      </c>
      <c r="BI93" s="147" t="s">
        <v>4078</v>
      </c>
      <c r="BJ93" s="142" t="s">
        <v>3796</v>
      </c>
      <c r="BK93" s="147" t="s">
        <v>3664</v>
      </c>
    </row>
    <row r="94" spans="1:63" ht="16.149999999999999" customHeight="1" x14ac:dyDescent="0.25">
      <c r="A94" s="142" t="s">
        <v>78</v>
      </c>
      <c r="B94" s="142" t="s">
        <v>526</v>
      </c>
      <c r="C94" s="142" t="s">
        <v>552</v>
      </c>
      <c r="D94" s="230" t="s">
        <v>1439</v>
      </c>
      <c r="E94" s="147" t="s">
        <v>879</v>
      </c>
      <c r="F94" s="147" t="s">
        <v>8257</v>
      </c>
      <c r="G94" s="253">
        <v>0.06</v>
      </c>
      <c r="H94" s="142" t="s">
        <v>4073</v>
      </c>
      <c r="I94" s="142" t="s">
        <v>3935</v>
      </c>
      <c r="J94" s="147" t="s">
        <v>4077</v>
      </c>
      <c r="K94" s="142" t="s">
        <v>4077</v>
      </c>
      <c r="L94" s="147" t="s">
        <v>4077</v>
      </c>
      <c r="M94" s="147" t="s">
        <v>4072</v>
      </c>
      <c r="N94" s="147" t="s">
        <v>4008</v>
      </c>
      <c r="O94" s="142" t="s">
        <v>3670</v>
      </c>
      <c r="P94" s="351" t="s">
        <v>1429</v>
      </c>
      <c r="Q94" s="350" t="s">
        <v>3634</v>
      </c>
      <c r="R94" s="350" t="s">
        <v>3634</v>
      </c>
      <c r="S94" s="350" t="s">
        <v>3634</v>
      </c>
      <c r="T94" s="350" t="s">
        <v>3634</v>
      </c>
      <c r="U94" s="350" t="s">
        <v>3634</v>
      </c>
      <c r="V94" s="350" t="s">
        <v>3634</v>
      </c>
      <c r="W94" s="350" t="s">
        <v>3634</v>
      </c>
      <c r="X94" s="350" t="s">
        <v>3634</v>
      </c>
      <c r="Y94" s="350" t="s">
        <v>3634</v>
      </c>
      <c r="Z94" s="351" t="s">
        <v>3630</v>
      </c>
      <c r="AA94" s="216" t="s">
        <v>4074</v>
      </c>
      <c r="AB94" s="350" t="s">
        <v>3634</v>
      </c>
      <c r="AC94" s="350" t="s">
        <v>3634</v>
      </c>
      <c r="AD94" s="350" t="s">
        <v>3634</v>
      </c>
      <c r="AE94" s="350" t="s">
        <v>3634</v>
      </c>
      <c r="AF94" s="350" t="s">
        <v>3634</v>
      </c>
      <c r="AG94" s="350" t="s">
        <v>3634</v>
      </c>
      <c r="AH94" s="350" t="s">
        <v>3634</v>
      </c>
      <c r="AI94" s="350" t="s">
        <v>3634</v>
      </c>
      <c r="AJ94" s="350" t="s">
        <v>3634</v>
      </c>
      <c r="AK94" s="350" t="s">
        <v>3634</v>
      </c>
      <c r="AL94" s="350" t="s">
        <v>3634</v>
      </c>
      <c r="AM94" s="350" t="s">
        <v>3634</v>
      </c>
      <c r="AN94" s="350" t="s">
        <v>3634</v>
      </c>
      <c r="AO94" s="350" t="s">
        <v>3634</v>
      </c>
      <c r="AP94" s="350" t="s">
        <v>3634</v>
      </c>
      <c r="AQ94" s="143" t="s">
        <v>1445</v>
      </c>
      <c r="AR94" s="147" t="s">
        <v>4074</v>
      </c>
      <c r="AS94" s="147" t="s">
        <v>3746</v>
      </c>
      <c r="AT94" s="147" t="s">
        <v>3668</v>
      </c>
      <c r="AU94" s="147" t="s">
        <v>3649</v>
      </c>
      <c r="AV94" s="228">
        <v>1</v>
      </c>
      <c r="AW94" s="228">
        <v>0</v>
      </c>
      <c r="AX94" s="228">
        <v>0</v>
      </c>
      <c r="AY94" s="228">
        <v>0</v>
      </c>
      <c r="AZ94" s="143" t="s">
        <v>3675</v>
      </c>
      <c r="BA94" s="228">
        <v>1</v>
      </c>
      <c r="BB94" s="228">
        <v>0</v>
      </c>
      <c r="BC94" s="228">
        <v>1</v>
      </c>
      <c r="BD94" s="228">
        <v>0</v>
      </c>
      <c r="BE94" s="228">
        <v>1</v>
      </c>
      <c r="BF94" s="228" t="s">
        <v>3634</v>
      </c>
      <c r="BG94" s="228" t="s">
        <v>3634</v>
      </c>
      <c r="BH94" s="228" t="s">
        <v>3634</v>
      </c>
      <c r="BI94" s="147" t="s">
        <v>4078</v>
      </c>
      <c r="BJ94" s="142" t="s">
        <v>3796</v>
      </c>
      <c r="BK94" s="147" t="s">
        <v>3664</v>
      </c>
    </row>
    <row r="95" spans="1:63" ht="16.149999999999999" customHeight="1" x14ac:dyDescent="0.25">
      <c r="A95" s="142" t="s">
        <v>110</v>
      </c>
      <c r="B95" s="142" t="s">
        <v>528</v>
      </c>
      <c r="C95" s="142">
        <v>17100254</v>
      </c>
      <c r="D95" s="230" t="s">
        <v>1240</v>
      </c>
      <c r="E95" s="147" t="s">
        <v>3634</v>
      </c>
      <c r="F95" s="147" t="s">
        <v>8257</v>
      </c>
      <c r="G95" s="253">
        <v>3.27</v>
      </c>
      <c r="H95" s="142" t="s">
        <v>4474</v>
      </c>
      <c r="I95" s="142" t="s">
        <v>3626</v>
      </c>
      <c r="J95" s="147" t="s">
        <v>4475</v>
      </c>
      <c r="K95" s="142" t="s">
        <v>4476</v>
      </c>
      <c r="L95" s="147" t="s">
        <v>4471</v>
      </c>
      <c r="M95" s="147" t="s">
        <v>4466</v>
      </c>
      <c r="N95" s="147" t="s">
        <v>3626</v>
      </c>
      <c r="O95" s="142" t="s">
        <v>3671</v>
      </c>
      <c r="P95" s="195" t="s">
        <v>2456</v>
      </c>
      <c r="Q95" s="350" t="s">
        <v>3629</v>
      </c>
      <c r="R95" s="350" t="s">
        <v>3629</v>
      </c>
      <c r="S95" s="350" t="s">
        <v>3629</v>
      </c>
      <c r="T95" s="350" t="s">
        <v>3629</v>
      </c>
      <c r="U95" s="350" t="s">
        <v>3629</v>
      </c>
      <c r="V95" s="350" t="s">
        <v>3629</v>
      </c>
      <c r="W95" s="350" t="s">
        <v>3629</v>
      </c>
      <c r="X95" s="350" t="s">
        <v>3629</v>
      </c>
      <c r="Y95" s="350" t="s">
        <v>3629</v>
      </c>
      <c r="Z95" s="351" t="s">
        <v>3630</v>
      </c>
      <c r="AA95" s="216" t="s">
        <v>3664</v>
      </c>
      <c r="AB95" s="350" t="s">
        <v>3684</v>
      </c>
      <c r="AC95" s="350" t="s">
        <v>3712</v>
      </c>
      <c r="AD95" s="350" t="s">
        <v>3629</v>
      </c>
      <c r="AE95" s="350" t="s">
        <v>3629</v>
      </c>
      <c r="AF95" s="350" t="s">
        <v>3629</v>
      </c>
      <c r="AG95" s="350" t="s">
        <v>3629</v>
      </c>
      <c r="AH95" s="350" t="s">
        <v>3629</v>
      </c>
      <c r="AI95" s="350" t="s">
        <v>3629</v>
      </c>
      <c r="AJ95" s="350" t="s">
        <v>3629</v>
      </c>
      <c r="AK95" s="350" t="s">
        <v>3629</v>
      </c>
      <c r="AL95" s="350" t="s">
        <v>3629</v>
      </c>
      <c r="AM95" s="350" t="s">
        <v>3629</v>
      </c>
      <c r="AN95" s="350" t="s">
        <v>3629</v>
      </c>
      <c r="AO95" s="350" t="s">
        <v>3629</v>
      </c>
      <c r="AP95" s="350" t="s">
        <v>3629</v>
      </c>
      <c r="AQ95" s="143" t="s">
        <v>3713</v>
      </c>
      <c r="AR95" s="147" t="s">
        <v>4477</v>
      </c>
      <c r="AS95" s="147" t="s">
        <v>3825</v>
      </c>
      <c r="AT95" s="147" t="s">
        <v>4472</v>
      </c>
      <c r="AU95" s="147" t="s">
        <v>4164</v>
      </c>
      <c r="AV95" s="228">
        <v>0</v>
      </c>
      <c r="AW95" s="228">
        <v>200.12400000000002</v>
      </c>
      <c r="AX95" s="228">
        <v>0</v>
      </c>
      <c r="AY95" s="228">
        <v>0</v>
      </c>
      <c r="AZ95" s="143" t="s">
        <v>3688</v>
      </c>
      <c r="BA95" s="228">
        <v>200.12400000000002</v>
      </c>
      <c r="BB95" s="228">
        <v>0</v>
      </c>
      <c r="BC95" s="228">
        <v>200.12400000000002</v>
      </c>
      <c r="BD95" s="228">
        <v>0</v>
      </c>
      <c r="BE95" s="228">
        <v>200.12400000000002</v>
      </c>
      <c r="BF95" s="228" t="s">
        <v>3634</v>
      </c>
      <c r="BG95" s="228" t="s">
        <v>3634</v>
      </c>
      <c r="BH95" s="228" t="s">
        <v>3634</v>
      </c>
      <c r="BI95" s="193" t="s">
        <v>4764</v>
      </c>
      <c r="BJ95" s="147" t="s">
        <v>3700</v>
      </c>
      <c r="BK95" s="147" t="s">
        <v>4622</v>
      </c>
    </row>
    <row r="96" spans="1:63" ht="16.149999999999999" customHeight="1" x14ac:dyDescent="0.25">
      <c r="A96" s="142" t="s">
        <v>165</v>
      </c>
      <c r="B96" s="142" t="s">
        <v>527</v>
      </c>
      <c r="C96" s="142" t="s">
        <v>624</v>
      </c>
      <c r="D96" s="230" t="s">
        <v>1243</v>
      </c>
      <c r="E96" s="147" t="s">
        <v>933</v>
      </c>
      <c r="F96" s="147" t="s">
        <v>5219</v>
      </c>
      <c r="G96" s="253">
        <v>0.33</v>
      </c>
      <c r="H96" s="142" t="s">
        <v>3854</v>
      </c>
      <c r="I96" s="142" t="s">
        <v>3661</v>
      </c>
      <c r="J96" s="147" t="s">
        <v>3857</v>
      </c>
      <c r="K96" s="142" t="s">
        <v>3856</v>
      </c>
      <c r="L96" s="147" t="s">
        <v>3855</v>
      </c>
      <c r="M96" s="147" t="s">
        <v>3787</v>
      </c>
      <c r="N96" s="147" t="s">
        <v>3853</v>
      </c>
      <c r="O96" s="142" t="s">
        <v>3671</v>
      </c>
      <c r="P96" s="351" t="s">
        <v>1429</v>
      </c>
      <c r="Q96" s="350" t="s">
        <v>3629</v>
      </c>
      <c r="R96" s="350" t="s">
        <v>3629</v>
      </c>
      <c r="S96" s="350" t="s">
        <v>3629</v>
      </c>
      <c r="T96" s="350" t="s">
        <v>3629</v>
      </c>
      <c r="U96" s="350" t="s">
        <v>3629</v>
      </c>
      <c r="V96" s="350" t="s">
        <v>3629</v>
      </c>
      <c r="W96" s="350" t="s">
        <v>3629</v>
      </c>
      <c r="X96" s="350" t="s">
        <v>3629</v>
      </c>
      <c r="Y96" s="350" t="s">
        <v>3629</v>
      </c>
      <c r="Z96" s="351" t="s">
        <v>3630</v>
      </c>
      <c r="AA96" s="147" t="s">
        <v>3664</v>
      </c>
      <c r="AB96" s="350" t="s">
        <v>3629</v>
      </c>
      <c r="AC96" s="350" t="s">
        <v>3684</v>
      </c>
      <c r="AD96" s="350" t="s">
        <v>3629</v>
      </c>
      <c r="AE96" s="350" t="s">
        <v>3629</v>
      </c>
      <c r="AF96" s="350" t="s">
        <v>3629</v>
      </c>
      <c r="AG96" s="350" t="s">
        <v>3629</v>
      </c>
      <c r="AH96" s="350" t="s">
        <v>3629</v>
      </c>
      <c r="AI96" s="350" t="s">
        <v>3629</v>
      </c>
      <c r="AJ96" s="350" t="s">
        <v>3629</v>
      </c>
      <c r="AK96" s="350" t="s">
        <v>3629</v>
      </c>
      <c r="AL96" s="350" t="s">
        <v>3629</v>
      </c>
      <c r="AM96" s="350" t="s">
        <v>3629</v>
      </c>
      <c r="AN96" s="350" t="s">
        <v>3629</v>
      </c>
      <c r="AO96" s="350" t="s">
        <v>3629</v>
      </c>
      <c r="AP96" s="350" t="s">
        <v>3629</v>
      </c>
      <c r="AQ96" s="143" t="s">
        <v>1447</v>
      </c>
      <c r="AR96" s="147" t="s">
        <v>3810</v>
      </c>
      <c r="AS96" s="147" t="s">
        <v>3825</v>
      </c>
      <c r="AT96" s="147" t="s">
        <v>3834</v>
      </c>
      <c r="AU96" s="147" t="s">
        <v>3649</v>
      </c>
      <c r="AV96" s="228">
        <v>0</v>
      </c>
      <c r="AW96" s="228">
        <v>66</v>
      </c>
      <c r="AX96" s="228">
        <v>0</v>
      </c>
      <c r="AY96" s="228">
        <v>0</v>
      </c>
      <c r="AZ96" s="143" t="s">
        <v>3677</v>
      </c>
      <c r="BA96" s="228">
        <v>66</v>
      </c>
      <c r="BB96" s="228">
        <v>0</v>
      </c>
      <c r="BC96" s="228">
        <v>66</v>
      </c>
      <c r="BD96" s="228">
        <v>0</v>
      </c>
      <c r="BE96" s="228">
        <v>66</v>
      </c>
      <c r="BF96" s="228" t="s">
        <v>3634</v>
      </c>
      <c r="BG96" s="228" t="s">
        <v>3634</v>
      </c>
      <c r="BH96" s="228" t="s">
        <v>3634</v>
      </c>
      <c r="BI96" s="193" t="s">
        <v>3852</v>
      </c>
      <c r="BJ96" s="147" t="s">
        <v>3700</v>
      </c>
      <c r="BK96" s="147" t="s">
        <v>4622</v>
      </c>
    </row>
    <row r="97" spans="1:63" ht="16.149999999999999" customHeight="1" x14ac:dyDescent="0.25">
      <c r="A97" s="142" t="s">
        <v>173</v>
      </c>
      <c r="B97" s="142" t="s">
        <v>527</v>
      </c>
      <c r="C97" s="142" t="s">
        <v>631</v>
      </c>
      <c r="D97" s="230" t="s">
        <v>1251</v>
      </c>
      <c r="E97" s="147" t="s">
        <v>941</v>
      </c>
      <c r="F97" s="147" t="s">
        <v>5219</v>
      </c>
      <c r="G97" s="253">
        <v>16.57</v>
      </c>
      <c r="H97" s="142" t="s">
        <v>3868</v>
      </c>
      <c r="I97" s="142" t="s">
        <v>4012</v>
      </c>
      <c r="J97" s="147" t="s">
        <v>3809</v>
      </c>
      <c r="K97" s="142" t="s">
        <v>3863</v>
      </c>
      <c r="L97" s="147" t="s">
        <v>3729</v>
      </c>
      <c r="M97" s="147" t="s">
        <v>3787</v>
      </c>
      <c r="N97" s="147" t="s">
        <v>3849</v>
      </c>
      <c r="O97" s="142" t="s">
        <v>3672</v>
      </c>
      <c r="P97" s="351" t="s">
        <v>1429</v>
      </c>
      <c r="Q97" s="350" t="s">
        <v>3629</v>
      </c>
      <c r="R97" s="350" t="s">
        <v>3629</v>
      </c>
      <c r="S97" s="350" t="s">
        <v>3629</v>
      </c>
      <c r="T97" s="350" t="s">
        <v>3629</v>
      </c>
      <c r="U97" s="350" t="s">
        <v>3629</v>
      </c>
      <c r="V97" s="350" t="s">
        <v>3629</v>
      </c>
      <c r="W97" s="350" t="s">
        <v>3629</v>
      </c>
      <c r="X97" s="350" t="s">
        <v>3629</v>
      </c>
      <c r="Y97" s="350" t="s">
        <v>3629</v>
      </c>
      <c r="Z97" s="351" t="s">
        <v>3630</v>
      </c>
      <c r="AA97" s="147" t="s">
        <v>3664</v>
      </c>
      <c r="AB97" s="350" t="s">
        <v>3629</v>
      </c>
      <c r="AC97" s="350" t="s">
        <v>3712</v>
      </c>
      <c r="AD97" s="350" t="s">
        <v>3629</v>
      </c>
      <c r="AE97" s="350" t="s">
        <v>3629</v>
      </c>
      <c r="AF97" s="350" t="s">
        <v>3629</v>
      </c>
      <c r="AG97" s="350" t="s">
        <v>3629</v>
      </c>
      <c r="AH97" s="350" t="s">
        <v>3629</v>
      </c>
      <c r="AI97" s="350" t="s">
        <v>3629</v>
      </c>
      <c r="AJ97" s="350" t="s">
        <v>3629</v>
      </c>
      <c r="AK97" s="350" t="s">
        <v>3629</v>
      </c>
      <c r="AL97" s="350" t="s">
        <v>3629</v>
      </c>
      <c r="AM97" s="350" t="s">
        <v>3629</v>
      </c>
      <c r="AN97" s="350" t="s">
        <v>3629</v>
      </c>
      <c r="AO97" s="350" t="s">
        <v>3629</v>
      </c>
      <c r="AP97" s="350" t="s">
        <v>3629</v>
      </c>
      <c r="AQ97" s="143" t="s">
        <v>1445</v>
      </c>
      <c r="AR97" s="147" t="s">
        <v>3664</v>
      </c>
      <c r="AS97" s="147" t="s">
        <v>4776</v>
      </c>
      <c r="AT97" s="147" t="s">
        <v>3626</v>
      </c>
      <c r="AU97" s="147" t="s">
        <v>4014</v>
      </c>
      <c r="AV97" s="228">
        <v>0</v>
      </c>
      <c r="AW97" s="228">
        <v>0</v>
      </c>
      <c r="AX97" s="228">
        <v>35</v>
      </c>
      <c r="AY97" s="228">
        <v>0</v>
      </c>
      <c r="AZ97" s="143" t="s">
        <v>3688</v>
      </c>
      <c r="BA97" s="228">
        <v>35</v>
      </c>
      <c r="BB97" s="228">
        <v>0</v>
      </c>
      <c r="BC97" s="228">
        <v>35</v>
      </c>
      <c r="BD97" s="228">
        <v>0</v>
      </c>
      <c r="BE97" s="228">
        <v>35</v>
      </c>
      <c r="BF97" s="228" t="s">
        <v>3634</v>
      </c>
      <c r="BG97" s="228" t="s">
        <v>3634</v>
      </c>
      <c r="BH97" s="228" t="s">
        <v>3634</v>
      </c>
      <c r="BI97" s="147" t="s">
        <v>3864</v>
      </c>
      <c r="BJ97" s="147" t="s">
        <v>3700</v>
      </c>
      <c r="BK97" s="147" t="s">
        <v>4673</v>
      </c>
    </row>
    <row r="98" spans="1:63" ht="16.149999999999999" customHeight="1" x14ac:dyDescent="0.25">
      <c r="A98" s="142" t="s">
        <v>174</v>
      </c>
      <c r="B98" s="142" t="s">
        <v>527</v>
      </c>
      <c r="C98" s="142" t="s">
        <v>4775</v>
      </c>
      <c r="D98" s="230" t="s">
        <v>1252</v>
      </c>
      <c r="E98" s="147" t="s">
        <v>942</v>
      </c>
      <c r="F98" s="147" t="s">
        <v>5219</v>
      </c>
      <c r="G98" s="253">
        <v>0.08</v>
      </c>
      <c r="H98" s="142" t="s">
        <v>3732</v>
      </c>
      <c r="I98" s="142" t="s">
        <v>3661</v>
      </c>
      <c r="J98" s="147" t="s">
        <v>4082</v>
      </c>
      <c r="K98" s="142" t="s">
        <v>3649</v>
      </c>
      <c r="L98" s="147" t="s">
        <v>3729</v>
      </c>
      <c r="M98" s="147" t="s">
        <v>3787</v>
      </c>
      <c r="N98" s="147" t="s">
        <v>3849</v>
      </c>
      <c r="O98" s="142" t="s">
        <v>3671</v>
      </c>
      <c r="P98" s="351" t="s">
        <v>1429</v>
      </c>
      <c r="Q98" s="350" t="s">
        <v>3629</v>
      </c>
      <c r="R98" s="350" t="s">
        <v>3629</v>
      </c>
      <c r="S98" s="350" t="s">
        <v>3629</v>
      </c>
      <c r="T98" s="350" t="s">
        <v>3629</v>
      </c>
      <c r="U98" s="350" t="s">
        <v>3629</v>
      </c>
      <c r="V98" s="350" t="s">
        <v>3629</v>
      </c>
      <c r="W98" s="350" t="s">
        <v>3629</v>
      </c>
      <c r="X98" s="350" t="s">
        <v>3629</v>
      </c>
      <c r="Y98" s="350" t="s">
        <v>3629</v>
      </c>
      <c r="Z98" s="351" t="s">
        <v>3630</v>
      </c>
      <c r="AA98" s="147" t="s">
        <v>3664</v>
      </c>
      <c r="AB98" s="350" t="s">
        <v>3629</v>
      </c>
      <c r="AC98" s="350" t="s">
        <v>3629</v>
      </c>
      <c r="AD98" s="350" t="s">
        <v>3629</v>
      </c>
      <c r="AE98" s="350" t="s">
        <v>3629</v>
      </c>
      <c r="AF98" s="350" t="s">
        <v>3629</v>
      </c>
      <c r="AG98" s="350" t="s">
        <v>3629</v>
      </c>
      <c r="AH98" s="350" t="s">
        <v>3629</v>
      </c>
      <c r="AI98" s="350" t="s">
        <v>3629</v>
      </c>
      <c r="AJ98" s="350" t="s">
        <v>3629</v>
      </c>
      <c r="AK98" s="350" t="s">
        <v>3629</v>
      </c>
      <c r="AL98" s="350" t="s">
        <v>3629</v>
      </c>
      <c r="AM98" s="350" t="s">
        <v>3629</v>
      </c>
      <c r="AN98" s="350" t="s">
        <v>3629</v>
      </c>
      <c r="AO98" s="350" t="s">
        <v>3629</v>
      </c>
      <c r="AP98" s="350" t="s">
        <v>3629</v>
      </c>
      <c r="AQ98" s="143" t="s">
        <v>1445</v>
      </c>
      <c r="AR98" s="147" t="s">
        <v>3664</v>
      </c>
      <c r="AS98" s="147" t="s">
        <v>4556</v>
      </c>
      <c r="AT98" s="147" t="s">
        <v>3649</v>
      </c>
      <c r="AU98" s="147" t="s">
        <v>3649</v>
      </c>
      <c r="AV98" s="228">
        <v>0</v>
      </c>
      <c r="AW98" s="228">
        <v>9.2320000000000011</v>
      </c>
      <c r="AX98" s="228">
        <v>0</v>
      </c>
      <c r="AY98" s="228">
        <v>0</v>
      </c>
      <c r="AZ98" s="143" t="s">
        <v>3675</v>
      </c>
      <c r="BA98" s="228">
        <v>9.2320000000000011</v>
      </c>
      <c r="BB98" s="228">
        <v>0</v>
      </c>
      <c r="BC98" s="228">
        <v>9.2320000000000011</v>
      </c>
      <c r="BD98" s="228">
        <v>0</v>
      </c>
      <c r="BE98" s="228">
        <v>9.2320000000000011</v>
      </c>
      <c r="BF98" s="228" t="s">
        <v>3634</v>
      </c>
      <c r="BG98" s="228" t="s">
        <v>3634</v>
      </c>
      <c r="BH98" s="228" t="s">
        <v>3634</v>
      </c>
      <c r="BI98" s="193" t="s">
        <v>3865</v>
      </c>
      <c r="BJ98" s="147" t="s">
        <v>3795</v>
      </c>
      <c r="BK98" s="147" t="s">
        <v>3664</v>
      </c>
    </row>
    <row r="99" spans="1:63" ht="16.149999999999999" customHeight="1" x14ac:dyDescent="0.25">
      <c r="A99" s="142" t="s">
        <v>166</v>
      </c>
      <c r="B99" s="142" t="s">
        <v>527</v>
      </c>
      <c r="C99" s="142" t="s">
        <v>625</v>
      </c>
      <c r="D99" s="230" t="s">
        <v>1244</v>
      </c>
      <c r="E99" s="147" t="s">
        <v>934</v>
      </c>
      <c r="F99" s="147" t="s">
        <v>5219</v>
      </c>
      <c r="G99" s="253">
        <v>0.42</v>
      </c>
      <c r="H99" s="142" t="s">
        <v>4018</v>
      </c>
      <c r="I99" s="142" t="s">
        <v>3996</v>
      </c>
      <c r="J99" s="147" t="s">
        <v>4082</v>
      </c>
      <c r="K99" s="142" t="s">
        <v>4080</v>
      </c>
      <c r="L99" s="147" t="s">
        <v>3729</v>
      </c>
      <c r="M99" s="147" t="s">
        <v>3626</v>
      </c>
      <c r="N99" s="147" t="s">
        <v>3859</v>
      </c>
      <c r="O99" s="142" t="s">
        <v>3671</v>
      </c>
      <c r="P99" s="351" t="s">
        <v>2456</v>
      </c>
      <c r="Q99" s="350" t="s">
        <v>3629</v>
      </c>
      <c r="R99" s="350" t="s">
        <v>3629</v>
      </c>
      <c r="S99" s="350" t="s">
        <v>3629</v>
      </c>
      <c r="T99" s="350" t="s">
        <v>3629</v>
      </c>
      <c r="U99" s="350" t="s">
        <v>3629</v>
      </c>
      <c r="V99" s="350" t="s">
        <v>3629</v>
      </c>
      <c r="W99" s="350" t="s">
        <v>3629</v>
      </c>
      <c r="X99" s="350" t="s">
        <v>3629</v>
      </c>
      <c r="Y99" s="350" t="s">
        <v>3629</v>
      </c>
      <c r="Z99" s="351" t="s">
        <v>3630</v>
      </c>
      <c r="AA99" s="147" t="s">
        <v>3664</v>
      </c>
      <c r="AB99" s="350" t="s">
        <v>3629</v>
      </c>
      <c r="AC99" s="350" t="s">
        <v>3629</v>
      </c>
      <c r="AD99" s="350" t="s">
        <v>3629</v>
      </c>
      <c r="AE99" s="350" t="s">
        <v>3629</v>
      </c>
      <c r="AF99" s="350" t="s">
        <v>3629</v>
      </c>
      <c r="AG99" s="350" t="s">
        <v>3629</v>
      </c>
      <c r="AH99" s="350" t="s">
        <v>3629</v>
      </c>
      <c r="AI99" s="350" t="s">
        <v>3629</v>
      </c>
      <c r="AJ99" s="350" t="s">
        <v>3629</v>
      </c>
      <c r="AK99" s="350" t="s">
        <v>3629</v>
      </c>
      <c r="AL99" s="350" t="s">
        <v>3629</v>
      </c>
      <c r="AM99" s="350" t="s">
        <v>3629</v>
      </c>
      <c r="AN99" s="350" t="s">
        <v>3629</v>
      </c>
      <c r="AO99" s="350" t="s">
        <v>3629</v>
      </c>
      <c r="AP99" s="350" t="s">
        <v>3629</v>
      </c>
      <c r="AQ99" s="143" t="s">
        <v>1445</v>
      </c>
      <c r="AR99" s="147" t="s">
        <v>3664</v>
      </c>
      <c r="AS99" s="147" t="s">
        <v>4556</v>
      </c>
      <c r="AT99" s="147" t="s">
        <v>3649</v>
      </c>
      <c r="AU99" s="147" t="s">
        <v>3860</v>
      </c>
      <c r="AV99" s="228">
        <v>0</v>
      </c>
      <c r="AW99" s="228">
        <v>32.298000000000002</v>
      </c>
      <c r="AX99" s="228">
        <v>0</v>
      </c>
      <c r="AY99" s="228">
        <v>0</v>
      </c>
      <c r="AZ99" s="143" t="s">
        <v>3677</v>
      </c>
      <c r="BA99" s="228">
        <v>32.298000000000002</v>
      </c>
      <c r="BB99" s="228">
        <v>0</v>
      </c>
      <c r="BC99" s="228">
        <v>32.298000000000002</v>
      </c>
      <c r="BD99" s="228">
        <v>0</v>
      </c>
      <c r="BE99" s="228">
        <v>32.298000000000002</v>
      </c>
      <c r="BF99" s="228" t="s">
        <v>3634</v>
      </c>
      <c r="BG99" s="228" t="s">
        <v>3634</v>
      </c>
      <c r="BH99" s="228" t="s">
        <v>3634</v>
      </c>
      <c r="BI99" s="193" t="s">
        <v>3814</v>
      </c>
      <c r="BJ99" s="147" t="s">
        <v>3700</v>
      </c>
      <c r="BK99" s="147" t="s">
        <v>4624</v>
      </c>
    </row>
    <row r="100" spans="1:63" ht="16.149999999999999" customHeight="1" x14ac:dyDescent="0.25">
      <c r="A100" s="142" t="s">
        <v>167</v>
      </c>
      <c r="B100" s="142" t="s">
        <v>527</v>
      </c>
      <c r="C100" s="142" t="s">
        <v>626</v>
      </c>
      <c r="D100" s="230" t="s">
        <v>1245</v>
      </c>
      <c r="E100" s="147" t="s">
        <v>935</v>
      </c>
      <c r="F100" s="147" t="s">
        <v>5219</v>
      </c>
      <c r="G100" s="253">
        <v>0.17</v>
      </c>
      <c r="H100" s="142" t="s">
        <v>4019</v>
      </c>
      <c r="I100" s="142" t="s">
        <v>3996</v>
      </c>
      <c r="J100" s="147" t="s">
        <v>4082</v>
      </c>
      <c r="K100" s="142" t="s">
        <v>4080</v>
      </c>
      <c r="L100" s="147" t="s">
        <v>3729</v>
      </c>
      <c r="M100" s="147" t="s">
        <v>3626</v>
      </c>
      <c r="N100" s="147" t="s">
        <v>3859</v>
      </c>
      <c r="O100" s="142" t="s">
        <v>3671</v>
      </c>
      <c r="P100" s="351" t="s">
        <v>2456</v>
      </c>
      <c r="Q100" s="350" t="s">
        <v>3629</v>
      </c>
      <c r="R100" s="350" t="s">
        <v>3629</v>
      </c>
      <c r="S100" s="350" t="s">
        <v>3629</v>
      </c>
      <c r="T100" s="350" t="s">
        <v>3629</v>
      </c>
      <c r="U100" s="350" t="s">
        <v>3629</v>
      </c>
      <c r="V100" s="350" t="s">
        <v>3629</v>
      </c>
      <c r="W100" s="350" t="s">
        <v>3629</v>
      </c>
      <c r="X100" s="350" t="s">
        <v>3629</v>
      </c>
      <c r="Y100" s="350" t="s">
        <v>3629</v>
      </c>
      <c r="Z100" s="351" t="s">
        <v>3630</v>
      </c>
      <c r="AA100" s="147" t="s">
        <v>3664</v>
      </c>
      <c r="AB100" s="350" t="s">
        <v>3629</v>
      </c>
      <c r="AC100" s="350" t="s">
        <v>3629</v>
      </c>
      <c r="AD100" s="350" t="s">
        <v>3629</v>
      </c>
      <c r="AE100" s="350" t="s">
        <v>3629</v>
      </c>
      <c r="AF100" s="350" t="s">
        <v>3629</v>
      </c>
      <c r="AG100" s="350" t="s">
        <v>3629</v>
      </c>
      <c r="AH100" s="350" t="s">
        <v>3629</v>
      </c>
      <c r="AI100" s="350" t="s">
        <v>3629</v>
      </c>
      <c r="AJ100" s="350" t="s">
        <v>3629</v>
      </c>
      <c r="AK100" s="350" t="s">
        <v>3629</v>
      </c>
      <c r="AL100" s="350" t="s">
        <v>3629</v>
      </c>
      <c r="AM100" s="350" t="s">
        <v>3629</v>
      </c>
      <c r="AN100" s="350" t="s">
        <v>3629</v>
      </c>
      <c r="AO100" s="350" t="s">
        <v>3629</v>
      </c>
      <c r="AP100" s="350" t="s">
        <v>3629</v>
      </c>
      <c r="AQ100" s="143" t="s">
        <v>1445</v>
      </c>
      <c r="AR100" s="147" t="s">
        <v>3664</v>
      </c>
      <c r="AS100" s="147" t="s">
        <v>4556</v>
      </c>
      <c r="AT100" s="147" t="s">
        <v>3649</v>
      </c>
      <c r="AU100" s="147" t="s">
        <v>3860</v>
      </c>
      <c r="AV100" s="228">
        <v>0</v>
      </c>
      <c r="AW100" s="228">
        <v>19.618000000000002</v>
      </c>
      <c r="AX100" s="228">
        <v>0</v>
      </c>
      <c r="AY100" s="228">
        <v>0</v>
      </c>
      <c r="AZ100" s="143" t="s">
        <v>3677</v>
      </c>
      <c r="BA100" s="228">
        <v>19.618000000000002</v>
      </c>
      <c r="BB100" s="228">
        <v>0</v>
      </c>
      <c r="BC100" s="228">
        <v>19.618000000000002</v>
      </c>
      <c r="BD100" s="228">
        <v>0</v>
      </c>
      <c r="BE100" s="228">
        <v>19.618000000000002</v>
      </c>
      <c r="BF100" s="228" t="s">
        <v>3634</v>
      </c>
      <c r="BG100" s="228" t="s">
        <v>3634</v>
      </c>
      <c r="BH100" s="228" t="s">
        <v>3634</v>
      </c>
      <c r="BI100" s="193" t="s">
        <v>3858</v>
      </c>
      <c r="BJ100" s="147" t="s">
        <v>3700</v>
      </c>
      <c r="BK100" s="147" t="s">
        <v>4624</v>
      </c>
    </row>
    <row r="101" spans="1:63" ht="16.149999999999999" customHeight="1" x14ac:dyDescent="0.25">
      <c r="A101" s="142" t="s">
        <v>168</v>
      </c>
      <c r="B101" s="142" t="s">
        <v>527</v>
      </c>
      <c r="C101" s="142" t="s">
        <v>627</v>
      </c>
      <c r="D101" s="230" t="s">
        <v>1246</v>
      </c>
      <c r="E101" s="147" t="s">
        <v>936</v>
      </c>
      <c r="F101" s="147" t="s">
        <v>5219</v>
      </c>
      <c r="G101" s="253">
        <v>0.08</v>
      </c>
      <c r="H101" s="142" t="s">
        <v>4019</v>
      </c>
      <c r="I101" s="142" t="s">
        <v>3996</v>
      </c>
      <c r="J101" s="147" t="s">
        <v>4082</v>
      </c>
      <c r="K101" s="142" t="s">
        <v>4080</v>
      </c>
      <c r="L101" s="147" t="s">
        <v>3729</v>
      </c>
      <c r="M101" s="147" t="s">
        <v>3626</v>
      </c>
      <c r="N101" s="147" t="s">
        <v>3859</v>
      </c>
      <c r="O101" s="142" t="s">
        <v>3671</v>
      </c>
      <c r="P101" s="351" t="s">
        <v>2456</v>
      </c>
      <c r="Q101" s="350" t="s">
        <v>3629</v>
      </c>
      <c r="R101" s="350" t="s">
        <v>3629</v>
      </c>
      <c r="S101" s="350" t="s">
        <v>3629</v>
      </c>
      <c r="T101" s="350" t="s">
        <v>3629</v>
      </c>
      <c r="U101" s="350" t="s">
        <v>3629</v>
      </c>
      <c r="V101" s="350" t="s">
        <v>3629</v>
      </c>
      <c r="W101" s="350" t="s">
        <v>3629</v>
      </c>
      <c r="X101" s="350" t="s">
        <v>3629</v>
      </c>
      <c r="Y101" s="350" t="s">
        <v>3629</v>
      </c>
      <c r="Z101" s="351" t="s">
        <v>3630</v>
      </c>
      <c r="AA101" s="147" t="s">
        <v>3664</v>
      </c>
      <c r="AB101" s="350" t="s">
        <v>3629</v>
      </c>
      <c r="AC101" s="350" t="s">
        <v>3629</v>
      </c>
      <c r="AD101" s="350" t="s">
        <v>3629</v>
      </c>
      <c r="AE101" s="350" t="s">
        <v>3629</v>
      </c>
      <c r="AF101" s="350" t="s">
        <v>3629</v>
      </c>
      <c r="AG101" s="350" t="s">
        <v>3629</v>
      </c>
      <c r="AH101" s="350" t="s">
        <v>3629</v>
      </c>
      <c r="AI101" s="350" t="s">
        <v>3629</v>
      </c>
      <c r="AJ101" s="350" t="s">
        <v>3629</v>
      </c>
      <c r="AK101" s="350" t="s">
        <v>3629</v>
      </c>
      <c r="AL101" s="350" t="s">
        <v>3629</v>
      </c>
      <c r="AM101" s="350" t="s">
        <v>3629</v>
      </c>
      <c r="AN101" s="350" t="s">
        <v>3629</v>
      </c>
      <c r="AO101" s="350" t="s">
        <v>3629</v>
      </c>
      <c r="AP101" s="350" t="s">
        <v>3629</v>
      </c>
      <c r="AQ101" s="143" t="s">
        <v>1445</v>
      </c>
      <c r="AR101" s="147" t="s">
        <v>3664</v>
      </c>
      <c r="AS101" s="147" t="s">
        <v>4556</v>
      </c>
      <c r="AT101" s="147" t="s">
        <v>3649</v>
      </c>
      <c r="AU101" s="147" t="s">
        <v>4020</v>
      </c>
      <c r="AV101" s="228">
        <v>0</v>
      </c>
      <c r="AW101" s="228">
        <v>9.2320000000000011</v>
      </c>
      <c r="AX101" s="228">
        <v>0</v>
      </c>
      <c r="AY101" s="228">
        <v>0</v>
      </c>
      <c r="AZ101" s="143" t="s">
        <v>3677</v>
      </c>
      <c r="BA101" s="228">
        <v>9.2320000000000011</v>
      </c>
      <c r="BB101" s="228">
        <v>0</v>
      </c>
      <c r="BC101" s="228">
        <v>9.2320000000000011</v>
      </c>
      <c r="BD101" s="228">
        <v>0</v>
      </c>
      <c r="BE101" s="228">
        <v>9.2320000000000011</v>
      </c>
      <c r="BF101" s="228" t="s">
        <v>3634</v>
      </c>
      <c r="BG101" s="228" t="s">
        <v>3634</v>
      </c>
      <c r="BH101" s="228" t="s">
        <v>3634</v>
      </c>
      <c r="BI101" s="193" t="s">
        <v>3858</v>
      </c>
      <c r="BJ101" s="147" t="s">
        <v>3700</v>
      </c>
      <c r="BK101" s="147" t="s">
        <v>4624</v>
      </c>
    </row>
    <row r="102" spans="1:63" ht="16.149999999999999" customHeight="1" x14ac:dyDescent="0.25">
      <c r="A102" s="142" t="s">
        <v>169</v>
      </c>
      <c r="B102" s="142" t="s">
        <v>527</v>
      </c>
      <c r="C102" s="142" t="s">
        <v>628</v>
      </c>
      <c r="D102" s="230" t="s">
        <v>1247</v>
      </c>
      <c r="E102" s="147" t="s">
        <v>937</v>
      </c>
      <c r="F102" s="147" t="s">
        <v>5219</v>
      </c>
      <c r="G102" s="253">
        <v>0.09</v>
      </c>
      <c r="H102" s="142" t="s">
        <v>4019</v>
      </c>
      <c r="I102" s="142" t="s">
        <v>3996</v>
      </c>
      <c r="J102" s="147" t="s">
        <v>4082</v>
      </c>
      <c r="K102" s="142" t="s">
        <v>4080</v>
      </c>
      <c r="L102" s="147" t="s">
        <v>3729</v>
      </c>
      <c r="M102" s="147" t="s">
        <v>3626</v>
      </c>
      <c r="N102" s="147" t="s">
        <v>3859</v>
      </c>
      <c r="O102" s="142" t="s">
        <v>3671</v>
      </c>
      <c r="P102" s="351" t="s">
        <v>2456</v>
      </c>
      <c r="Q102" s="350" t="s">
        <v>3629</v>
      </c>
      <c r="R102" s="350" t="s">
        <v>3629</v>
      </c>
      <c r="S102" s="350" t="s">
        <v>3629</v>
      </c>
      <c r="T102" s="350" t="s">
        <v>3629</v>
      </c>
      <c r="U102" s="350" t="s">
        <v>3629</v>
      </c>
      <c r="V102" s="350" t="s">
        <v>3629</v>
      </c>
      <c r="W102" s="350" t="s">
        <v>3629</v>
      </c>
      <c r="X102" s="350" t="s">
        <v>3629</v>
      </c>
      <c r="Y102" s="350" t="s">
        <v>3629</v>
      </c>
      <c r="Z102" s="351" t="s">
        <v>3630</v>
      </c>
      <c r="AA102" s="147" t="s">
        <v>3664</v>
      </c>
      <c r="AB102" s="350" t="s">
        <v>3629</v>
      </c>
      <c r="AC102" s="350" t="s">
        <v>3629</v>
      </c>
      <c r="AD102" s="350" t="s">
        <v>3629</v>
      </c>
      <c r="AE102" s="350" t="s">
        <v>3629</v>
      </c>
      <c r="AF102" s="350" t="s">
        <v>3629</v>
      </c>
      <c r="AG102" s="350" t="s">
        <v>3629</v>
      </c>
      <c r="AH102" s="350" t="s">
        <v>3629</v>
      </c>
      <c r="AI102" s="350" t="s">
        <v>3629</v>
      </c>
      <c r="AJ102" s="350" t="s">
        <v>3629</v>
      </c>
      <c r="AK102" s="350" t="s">
        <v>3629</v>
      </c>
      <c r="AL102" s="350" t="s">
        <v>3629</v>
      </c>
      <c r="AM102" s="350" t="s">
        <v>3629</v>
      </c>
      <c r="AN102" s="350" t="s">
        <v>3629</v>
      </c>
      <c r="AO102" s="350" t="s">
        <v>3629</v>
      </c>
      <c r="AP102" s="350" t="s">
        <v>3629</v>
      </c>
      <c r="AQ102" s="143" t="s">
        <v>1445</v>
      </c>
      <c r="AR102" s="147" t="s">
        <v>3664</v>
      </c>
      <c r="AS102" s="147" t="s">
        <v>4556</v>
      </c>
      <c r="AT102" s="147" t="s">
        <v>3649</v>
      </c>
      <c r="AU102" s="147" t="s">
        <v>3860</v>
      </c>
      <c r="AV102" s="228">
        <v>0</v>
      </c>
      <c r="AW102" s="228">
        <v>10.386000000000001</v>
      </c>
      <c r="AX102" s="228">
        <v>0</v>
      </c>
      <c r="AY102" s="228">
        <v>0</v>
      </c>
      <c r="AZ102" s="143" t="s">
        <v>3677</v>
      </c>
      <c r="BA102" s="228">
        <v>10.386000000000001</v>
      </c>
      <c r="BB102" s="228">
        <v>0</v>
      </c>
      <c r="BC102" s="228">
        <v>10.386000000000001</v>
      </c>
      <c r="BD102" s="228">
        <v>0</v>
      </c>
      <c r="BE102" s="228">
        <v>10.386000000000001</v>
      </c>
      <c r="BF102" s="228" t="s">
        <v>3634</v>
      </c>
      <c r="BG102" s="228" t="s">
        <v>3634</v>
      </c>
      <c r="BH102" s="228" t="s">
        <v>3634</v>
      </c>
      <c r="BI102" s="193" t="s">
        <v>3814</v>
      </c>
      <c r="BJ102" s="147" t="s">
        <v>3700</v>
      </c>
      <c r="BK102" s="147" t="s">
        <v>4624</v>
      </c>
    </row>
    <row r="103" spans="1:63" ht="16.149999999999999" customHeight="1" x14ac:dyDescent="0.25">
      <c r="A103" s="142" t="s">
        <v>170</v>
      </c>
      <c r="B103" s="142" t="s">
        <v>527</v>
      </c>
      <c r="C103" s="142" t="s">
        <v>629</v>
      </c>
      <c r="D103" s="230" t="s">
        <v>1248</v>
      </c>
      <c r="E103" s="147" t="s">
        <v>938</v>
      </c>
      <c r="F103" s="147" t="s">
        <v>5219</v>
      </c>
      <c r="G103" s="253">
        <v>0.06</v>
      </c>
      <c r="H103" s="142" t="s">
        <v>4011</v>
      </c>
      <c r="I103" s="142" t="s">
        <v>3996</v>
      </c>
      <c r="J103" s="147" t="s">
        <v>4082</v>
      </c>
      <c r="K103" s="142" t="s">
        <v>4080</v>
      </c>
      <c r="L103" s="147" t="s">
        <v>3729</v>
      </c>
      <c r="M103" s="147" t="s">
        <v>3626</v>
      </c>
      <c r="N103" s="147" t="s">
        <v>3859</v>
      </c>
      <c r="O103" s="142" t="s">
        <v>3671</v>
      </c>
      <c r="P103" s="351" t="s">
        <v>2456</v>
      </c>
      <c r="Q103" s="350" t="s">
        <v>3629</v>
      </c>
      <c r="R103" s="350" t="s">
        <v>3629</v>
      </c>
      <c r="S103" s="350" t="s">
        <v>3629</v>
      </c>
      <c r="T103" s="350" t="s">
        <v>3629</v>
      </c>
      <c r="U103" s="350" t="s">
        <v>3629</v>
      </c>
      <c r="V103" s="350" t="s">
        <v>3629</v>
      </c>
      <c r="W103" s="350" t="s">
        <v>3629</v>
      </c>
      <c r="X103" s="350" t="s">
        <v>3629</v>
      </c>
      <c r="Y103" s="350" t="s">
        <v>3629</v>
      </c>
      <c r="Z103" s="351" t="s">
        <v>3630</v>
      </c>
      <c r="AA103" s="147" t="s">
        <v>3664</v>
      </c>
      <c r="AB103" s="350" t="s">
        <v>3629</v>
      </c>
      <c r="AC103" s="350" t="s">
        <v>3629</v>
      </c>
      <c r="AD103" s="350" t="s">
        <v>3629</v>
      </c>
      <c r="AE103" s="350" t="s">
        <v>3629</v>
      </c>
      <c r="AF103" s="350" t="s">
        <v>3629</v>
      </c>
      <c r="AG103" s="350" t="s">
        <v>3629</v>
      </c>
      <c r="AH103" s="350" t="s">
        <v>3629</v>
      </c>
      <c r="AI103" s="350" t="s">
        <v>3629</v>
      </c>
      <c r="AJ103" s="350" t="s">
        <v>3629</v>
      </c>
      <c r="AK103" s="350" t="s">
        <v>3629</v>
      </c>
      <c r="AL103" s="350" t="s">
        <v>3629</v>
      </c>
      <c r="AM103" s="350" t="s">
        <v>3629</v>
      </c>
      <c r="AN103" s="350" t="s">
        <v>3629</v>
      </c>
      <c r="AO103" s="350" t="s">
        <v>3629</v>
      </c>
      <c r="AP103" s="350" t="s">
        <v>3629</v>
      </c>
      <c r="AQ103" s="143" t="s">
        <v>1445</v>
      </c>
      <c r="AR103" s="147" t="s">
        <v>3664</v>
      </c>
      <c r="AS103" s="147" t="s">
        <v>4556</v>
      </c>
      <c r="AT103" s="147" t="s">
        <v>3649</v>
      </c>
      <c r="AU103" s="147" t="s">
        <v>3860</v>
      </c>
      <c r="AV103" s="228">
        <v>0</v>
      </c>
      <c r="AW103" s="228">
        <v>6.9240000000000004</v>
      </c>
      <c r="AX103" s="228">
        <v>0</v>
      </c>
      <c r="AY103" s="228">
        <v>0</v>
      </c>
      <c r="AZ103" s="143" t="s">
        <v>3677</v>
      </c>
      <c r="BA103" s="228">
        <v>6.9240000000000004</v>
      </c>
      <c r="BB103" s="228">
        <v>0</v>
      </c>
      <c r="BC103" s="228">
        <v>6.9240000000000004</v>
      </c>
      <c r="BD103" s="228">
        <v>0</v>
      </c>
      <c r="BE103" s="228">
        <v>6.9240000000000004</v>
      </c>
      <c r="BF103" s="228" t="s">
        <v>3634</v>
      </c>
      <c r="BG103" s="228" t="s">
        <v>3634</v>
      </c>
      <c r="BH103" s="228" t="s">
        <v>3634</v>
      </c>
      <c r="BI103" s="193" t="s">
        <v>3814</v>
      </c>
      <c r="BJ103" s="147" t="s">
        <v>3700</v>
      </c>
      <c r="BK103" s="147" t="s">
        <v>4624</v>
      </c>
    </row>
    <row r="104" spans="1:63" ht="16.149999999999999" customHeight="1" x14ac:dyDescent="0.25">
      <c r="A104" s="142" t="s">
        <v>171</v>
      </c>
      <c r="B104" s="142" t="s">
        <v>527</v>
      </c>
      <c r="C104" s="142" t="s">
        <v>630</v>
      </c>
      <c r="D104" s="230" t="s">
        <v>1249</v>
      </c>
      <c r="E104" s="147" t="s">
        <v>939</v>
      </c>
      <c r="F104" s="147" t="s">
        <v>5219</v>
      </c>
      <c r="G104" s="253">
        <v>0.08</v>
      </c>
      <c r="H104" s="142" t="s">
        <v>4011</v>
      </c>
      <c r="I104" s="142" t="s">
        <v>3996</v>
      </c>
      <c r="J104" s="147" t="s">
        <v>4082</v>
      </c>
      <c r="K104" s="142" t="s">
        <v>4080</v>
      </c>
      <c r="L104" s="147" t="s">
        <v>3729</v>
      </c>
      <c r="M104" s="147" t="s">
        <v>3626</v>
      </c>
      <c r="N104" s="147" t="s">
        <v>3859</v>
      </c>
      <c r="O104" s="142" t="s">
        <v>3671</v>
      </c>
      <c r="P104" s="351" t="s">
        <v>2456</v>
      </c>
      <c r="Q104" s="350" t="s">
        <v>3629</v>
      </c>
      <c r="R104" s="350" t="s">
        <v>3629</v>
      </c>
      <c r="S104" s="350" t="s">
        <v>3629</v>
      </c>
      <c r="T104" s="350" t="s">
        <v>3629</v>
      </c>
      <c r="U104" s="350" t="s">
        <v>3629</v>
      </c>
      <c r="V104" s="350" t="s">
        <v>3629</v>
      </c>
      <c r="W104" s="350" t="s">
        <v>3629</v>
      </c>
      <c r="X104" s="350" t="s">
        <v>3629</v>
      </c>
      <c r="Y104" s="350" t="s">
        <v>3629</v>
      </c>
      <c r="Z104" s="351" t="s">
        <v>3630</v>
      </c>
      <c r="AA104" s="147" t="s">
        <v>3664</v>
      </c>
      <c r="AB104" s="350" t="s">
        <v>3629</v>
      </c>
      <c r="AC104" s="350" t="s">
        <v>3629</v>
      </c>
      <c r="AD104" s="350" t="s">
        <v>3629</v>
      </c>
      <c r="AE104" s="350" t="s">
        <v>3629</v>
      </c>
      <c r="AF104" s="350" t="s">
        <v>3629</v>
      </c>
      <c r="AG104" s="350" t="s">
        <v>3629</v>
      </c>
      <c r="AH104" s="350" t="s">
        <v>3629</v>
      </c>
      <c r="AI104" s="350" t="s">
        <v>3629</v>
      </c>
      <c r="AJ104" s="350" t="s">
        <v>3629</v>
      </c>
      <c r="AK104" s="350" t="s">
        <v>3629</v>
      </c>
      <c r="AL104" s="350" t="s">
        <v>3629</v>
      </c>
      <c r="AM104" s="350" t="s">
        <v>3629</v>
      </c>
      <c r="AN104" s="350" t="s">
        <v>3629</v>
      </c>
      <c r="AO104" s="350" t="s">
        <v>3629</v>
      </c>
      <c r="AP104" s="350" t="s">
        <v>3629</v>
      </c>
      <c r="AQ104" s="143" t="s">
        <v>1447</v>
      </c>
      <c r="AR104" s="147" t="s">
        <v>3861</v>
      </c>
      <c r="AS104" s="147" t="s">
        <v>4556</v>
      </c>
      <c r="AT104" s="147" t="s">
        <v>3649</v>
      </c>
      <c r="AU104" s="147" t="s">
        <v>3860</v>
      </c>
      <c r="AV104" s="228">
        <v>0</v>
      </c>
      <c r="AW104" s="228">
        <v>9.2320000000000011</v>
      </c>
      <c r="AX104" s="228">
        <v>0</v>
      </c>
      <c r="AY104" s="228">
        <v>0</v>
      </c>
      <c r="AZ104" s="143" t="s">
        <v>3677</v>
      </c>
      <c r="BA104" s="228">
        <v>9.2320000000000011</v>
      </c>
      <c r="BB104" s="228">
        <v>0</v>
      </c>
      <c r="BC104" s="228">
        <v>9.2320000000000011</v>
      </c>
      <c r="BD104" s="228">
        <v>0</v>
      </c>
      <c r="BE104" s="228">
        <v>9.2320000000000011</v>
      </c>
      <c r="BF104" s="228" t="s">
        <v>3634</v>
      </c>
      <c r="BG104" s="228" t="s">
        <v>3634</v>
      </c>
      <c r="BH104" s="228" t="s">
        <v>3634</v>
      </c>
      <c r="BI104" s="193" t="s">
        <v>3858</v>
      </c>
      <c r="BJ104" s="147" t="s">
        <v>3700</v>
      </c>
      <c r="BK104" s="147" t="s">
        <v>4624</v>
      </c>
    </row>
    <row r="105" spans="1:63" ht="16.149999999999999" customHeight="1" x14ac:dyDescent="0.25">
      <c r="A105" s="142" t="s">
        <v>115</v>
      </c>
      <c r="B105" s="142" t="s">
        <v>526</v>
      </c>
      <c r="C105" s="142" t="s">
        <v>7143</v>
      </c>
      <c r="D105" s="230" t="s">
        <v>3477</v>
      </c>
      <c r="E105" s="147" t="s">
        <v>906</v>
      </c>
      <c r="F105" s="147" t="s">
        <v>5219</v>
      </c>
      <c r="G105" s="253">
        <v>1.25</v>
      </c>
      <c r="H105" s="142" t="s">
        <v>4073</v>
      </c>
      <c r="I105" s="142" t="s">
        <v>4711</v>
      </c>
      <c r="J105" s="147" t="s">
        <v>4077</v>
      </c>
      <c r="K105" s="142" t="s">
        <v>4077</v>
      </c>
      <c r="L105" s="147" t="s">
        <v>4077</v>
      </c>
      <c r="M105" s="147" t="s">
        <v>4071</v>
      </c>
      <c r="N105" s="147" t="s">
        <v>4008</v>
      </c>
      <c r="O105" s="142" t="s">
        <v>3670</v>
      </c>
      <c r="P105" s="195" t="s">
        <v>1429</v>
      </c>
      <c r="Q105" s="350" t="s">
        <v>3634</v>
      </c>
      <c r="R105" s="350" t="s">
        <v>3634</v>
      </c>
      <c r="S105" s="350" t="s">
        <v>3634</v>
      </c>
      <c r="T105" s="350" t="s">
        <v>3634</v>
      </c>
      <c r="U105" s="350" t="s">
        <v>3634</v>
      </c>
      <c r="V105" s="350" t="s">
        <v>3634</v>
      </c>
      <c r="W105" s="350" t="s">
        <v>3634</v>
      </c>
      <c r="X105" s="350" t="s">
        <v>3634</v>
      </c>
      <c r="Y105" s="350" t="s">
        <v>3634</v>
      </c>
      <c r="Z105" s="351" t="s">
        <v>3630</v>
      </c>
      <c r="AA105" s="216" t="s">
        <v>4074</v>
      </c>
      <c r="AB105" s="350" t="s">
        <v>3634</v>
      </c>
      <c r="AC105" s="350" t="s">
        <v>3634</v>
      </c>
      <c r="AD105" s="350" t="s">
        <v>3634</v>
      </c>
      <c r="AE105" s="350" t="s">
        <v>3634</v>
      </c>
      <c r="AF105" s="350" t="s">
        <v>3634</v>
      </c>
      <c r="AG105" s="350" t="s">
        <v>3634</v>
      </c>
      <c r="AH105" s="350" t="s">
        <v>3634</v>
      </c>
      <c r="AI105" s="350" t="s">
        <v>3634</v>
      </c>
      <c r="AJ105" s="350" t="s">
        <v>3634</v>
      </c>
      <c r="AK105" s="350" t="s">
        <v>3634</v>
      </c>
      <c r="AL105" s="350" t="s">
        <v>3634</v>
      </c>
      <c r="AM105" s="350" t="s">
        <v>3634</v>
      </c>
      <c r="AN105" s="350" t="s">
        <v>3634</v>
      </c>
      <c r="AO105" s="350" t="s">
        <v>3634</v>
      </c>
      <c r="AP105" s="350" t="s">
        <v>3634</v>
      </c>
      <c r="AQ105" s="143" t="s">
        <v>1445</v>
      </c>
      <c r="AR105" s="147" t="s">
        <v>4074</v>
      </c>
      <c r="AS105" s="147" t="s">
        <v>3746</v>
      </c>
      <c r="AT105" s="147" t="s">
        <v>4358</v>
      </c>
      <c r="AU105" s="147" t="s">
        <v>3649</v>
      </c>
      <c r="AV105" s="228">
        <v>216</v>
      </c>
      <c r="AW105" s="228">
        <v>0</v>
      </c>
      <c r="AX105" s="228">
        <v>0</v>
      </c>
      <c r="AY105" s="228">
        <v>0</v>
      </c>
      <c r="AZ105" s="143" t="s">
        <v>3675</v>
      </c>
      <c r="BA105" s="228">
        <v>216</v>
      </c>
      <c r="BB105" s="228">
        <v>0</v>
      </c>
      <c r="BC105" s="228">
        <v>216</v>
      </c>
      <c r="BD105" s="228">
        <v>0</v>
      </c>
      <c r="BE105" s="228">
        <v>216</v>
      </c>
      <c r="BF105" s="228" t="s">
        <v>3634</v>
      </c>
      <c r="BG105" s="228" t="s">
        <v>3634</v>
      </c>
      <c r="BH105" s="228" t="s">
        <v>3634</v>
      </c>
      <c r="BI105" s="147" t="s">
        <v>4078</v>
      </c>
      <c r="BJ105" s="142" t="s">
        <v>3796</v>
      </c>
      <c r="BK105" s="147" t="s">
        <v>3664</v>
      </c>
    </row>
    <row r="106" spans="1:63" ht="16.149999999999999" customHeight="1" x14ac:dyDescent="0.25">
      <c r="A106" s="142" t="s">
        <v>116</v>
      </c>
      <c r="B106" s="142" t="s">
        <v>526</v>
      </c>
      <c r="C106" s="142" t="s">
        <v>580</v>
      </c>
      <c r="D106" s="230" t="s">
        <v>3478</v>
      </c>
      <c r="E106" s="147" t="s">
        <v>907</v>
      </c>
      <c r="F106" s="147" t="s">
        <v>5219</v>
      </c>
      <c r="G106" s="253">
        <v>0.09</v>
      </c>
      <c r="H106" s="142" t="s">
        <v>4073</v>
      </c>
      <c r="I106" s="142" t="s">
        <v>3946</v>
      </c>
      <c r="J106" s="147" t="s">
        <v>4077</v>
      </c>
      <c r="K106" s="142" t="s">
        <v>4077</v>
      </c>
      <c r="L106" s="147" t="s">
        <v>4077</v>
      </c>
      <c r="M106" s="147" t="s">
        <v>4071</v>
      </c>
      <c r="N106" s="147" t="s">
        <v>4008</v>
      </c>
      <c r="O106" s="142" t="s">
        <v>3670</v>
      </c>
      <c r="P106" s="195" t="s">
        <v>1429</v>
      </c>
      <c r="Q106" s="350" t="s">
        <v>3634</v>
      </c>
      <c r="R106" s="350" t="s">
        <v>3634</v>
      </c>
      <c r="S106" s="350" t="s">
        <v>3634</v>
      </c>
      <c r="T106" s="350" t="s">
        <v>3634</v>
      </c>
      <c r="U106" s="350" t="s">
        <v>3634</v>
      </c>
      <c r="V106" s="350" t="s">
        <v>3634</v>
      </c>
      <c r="W106" s="350" t="s">
        <v>3634</v>
      </c>
      <c r="X106" s="350" t="s">
        <v>3634</v>
      </c>
      <c r="Y106" s="350" t="s">
        <v>3634</v>
      </c>
      <c r="Z106" s="351" t="s">
        <v>3630</v>
      </c>
      <c r="AA106" s="216" t="s">
        <v>4074</v>
      </c>
      <c r="AB106" s="350" t="s">
        <v>3634</v>
      </c>
      <c r="AC106" s="350" t="s">
        <v>3634</v>
      </c>
      <c r="AD106" s="350" t="s">
        <v>3634</v>
      </c>
      <c r="AE106" s="350" t="s">
        <v>3634</v>
      </c>
      <c r="AF106" s="350" t="s">
        <v>3634</v>
      </c>
      <c r="AG106" s="350" t="s">
        <v>3634</v>
      </c>
      <c r="AH106" s="350" t="s">
        <v>3634</v>
      </c>
      <c r="AI106" s="350" t="s">
        <v>3634</v>
      </c>
      <c r="AJ106" s="350" t="s">
        <v>3634</v>
      </c>
      <c r="AK106" s="350" t="s">
        <v>3634</v>
      </c>
      <c r="AL106" s="350" t="s">
        <v>3634</v>
      </c>
      <c r="AM106" s="350" t="s">
        <v>3634</v>
      </c>
      <c r="AN106" s="350" t="s">
        <v>3634</v>
      </c>
      <c r="AO106" s="350" t="s">
        <v>3634</v>
      </c>
      <c r="AP106" s="350" t="s">
        <v>3634</v>
      </c>
      <c r="AQ106" s="143" t="s">
        <v>1445</v>
      </c>
      <c r="AR106" s="147" t="s">
        <v>4074</v>
      </c>
      <c r="AS106" s="147" t="s">
        <v>3746</v>
      </c>
      <c r="AT106" s="147" t="s">
        <v>3668</v>
      </c>
      <c r="AU106" s="147" t="s">
        <v>3649</v>
      </c>
      <c r="AV106" s="228">
        <v>0</v>
      </c>
      <c r="AW106" s="228">
        <v>0</v>
      </c>
      <c r="AX106" s="228">
        <v>0</v>
      </c>
      <c r="AY106" s="228">
        <v>0</v>
      </c>
      <c r="AZ106" s="143" t="s">
        <v>3675</v>
      </c>
      <c r="BA106" s="228">
        <v>1</v>
      </c>
      <c r="BB106" s="228">
        <v>1</v>
      </c>
      <c r="BC106" s="228">
        <v>0</v>
      </c>
      <c r="BD106" s="228">
        <v>0</v>
      </c>
      <c r="BE106" s="228">
        <v>0</v>
      </c>
      <c r="BF106" s="228" t="s">
        <v>3634</v>
      </c>
      <c r="BG106" s="228" t="s">
        <v>3634</v>
      </c>
      <c r="BH106" s="228" t="s">
        <v>3634</v>
      </c>
      <c r="BI106" s="147" t="s">
        <v>4078</v>
      </c>
      <c r="BJ106" s="142" t="s">
        <v>5791</v>
      </c>
      <c r="BK106" s="147" t="s">
        <v>3664</v>
      </c>
    </row>
    <row r="107" spans="1:63" ht="16.149999999999999" customHeight="1" x14ac:dyDescent="0.25">
      <c r="A107" s="142" t="s">
        <v>117</v>
      </c>
      <c r="B107" s="142" t="s">
        <v>526</v>
      </c>
      <c r="C107" s="142" t="s">
        <v>581</v>
      </c>
      <c r="D107" s="230" t="s">
        <v>3479</v>
      </c>
      <c r="E107" s="147" t="s">
        <v>908</v>
      </c>
      <c r="F107" s="147" t="s">
        <v>5219</v>
      </c>
      <c r="G107" s="253">
        <v>0.1</v>
      </c>
      <c r="H107" s="142" t="s">
        <v>4073</v>
      </c>
      <c r="I107" s="142" t="s">
        <v>3947</v>
      </c>
      <c r="J107" s="147" t="s">
        <v>4077</v>
      </c>
      <c r="K107" s="142" t="s">
        <v>4077</v>
      </c>
      <c r="L107" s="147" t="s">
        <v>4077</v>
      </c>
      <c r="M107" s="147" t="s">
        <v>4071</v>
      </c>
      <c r="N107" s="147" t="s">
        <v>4008</v>
      </c>
      <c r="O107" s="142" t="s">
        <v>3670</v>
      </c>
      <c r="P107" s="195" t="s">
        <v>1429</v>
      </c>
      <c r="Q107" s="350" t="s">
        <v>3634</v>
      </c>
      <c r="R107" s="350" t="s">
        <v>3634</v>
      </c>
      <c r="S107" s="350" t="s">
        <v>3634</v>
      </c>
      <c r="T107" s="350" t="s">
        <v>3634</v>
      </c>
      <c r="U107" s="350" t="s">
        <v>3634</v>
      </c>
      <c r="V107" s="350" t="s">
        <v>3634</v>
      </c>
      <c r="W107" s="350" t="s">
        <v>3634</v>
      </c>
      <c r="X107" s="350" t="s">
        <v>3634</v>
      </c>
      <c r="Y107" s="350" t="s">
        <v>3634</v>
      </c>
      <c r="Z107" s="351" t="s">
        <v>3630</v>
      </c>
      <c r="AA107" s="216" t="s">
        <v>4074</v>
      </c>
      <c r="AB107" s="350" t="s">
        <v>3634</v>
      </c>
      <c r="AC107" s="350" t="s">
        <v>3634</v>
      </c>
      <c r="AD107" s="350" t="s">
        <v>3634</v>
      </c>
      <c r="AE107" s="350" t="s">
        <v>3634</v>
      </c>
      <c r="AF107" s="350" t="s">
        <v>3634</v>
      </c>
      <c r="AG107" s="350" t="s">
        <v>3634</v>
      </c>
      <c r="AH107" s="350" t="s">
        <v>3634</v>
      </c>
      <c r="AI107" s="350" t="s">
        <v>3634</v>
      </c>
      <c r="AJ107" s="350" t="s">
        <v>3634</v>
      </c>
      <c r="AK107" s="350" t="s">
        <v>3634</v>
      </c>
      <c r="AL107" s="350" t="s">
        <v>3634</v>
      </c>
      <c r="AM107" s="350" t="s">
        <v>3634</v>
      </c>
      <c r="AN107" s="350" t="s">
        <v>3634</v>
      </c>
      <c r="AO107" s="350" t="s">
        <v>3634</v>
      </c>
      <c r="AP107" s="350" t="s">
        <v>3634</v>
      </c>
      <c r="AQ107" s="143" t="s">
        <v>1445</v>
      </c>
      <c r="AR107" s="147" t="s">
        <v>4074</v>
      </c>
      <c r="AS107" s="147" t="s">
        <v>3746</v>
      </c>
      <c r="AT107" s="147" t="s">
        <v>3668</v>
      </c>
      <c r="AU107" s="147" t="s">
        <v>3649</v>
      </c>
      <c r="AV107" s="228">
        <v>0</v>
      </c>
      <c r="AW107" s="228">
        <v>0</v>
      </c>
      <c r="AX107" s="228">
        <v>0</v>
      </c>
      <c r="AY107" s="228">
        <v>0</v>
      </c>
      <c r="AZ107" s="143" t="s">
        <v>3675</v>
      </c>
      <c r="BA107" s="228">
        <v>1</v>
      </c>
      <c r="BB107" s="228">
        <v>1</v>
      </c>
      <c r="BC107" s="228">
        <v>0</v>
      </c>
      <c r="BD107" s="228">
        <v>0</v>
      </c>
      <c r="BE107" s="228">
        <v>0</v>
      </c>
      <c r="BF107" s="228" t="s">
        <v>3634</v>
      </c>
      <c r="BG107" s="228" t="s">
        <v>3634</v>
      </c>
      <c r="BH107" s="228" t="s">
        <v>3634</v>
      </c>
      <c r="BI107" s="147" t="s">
        <v>4078</v>
      </c>
      <c r="BJ107" s="142" t="s">
        <v>5791</v>
      </c>
      <c r="BK107" s="147" t="s">
        <v>3664</v>
      </c>
    </row>
    <row r="108" spans="1:63" ht="16.149999999999999" customHeight="1" x14ac:dyDescent="0.25">
      <c r="A108" s="142" t="s">
        <v>118</v>
      </c>
      <c r="B108" s="142" t="s">
        <v>526</v>
      </c>
      <c r="C108" s="142" t="s">
        <v>582</v>
      </c>
      <c r="D108" s="230" t="s">
        <v>3480</v>
      </c>
      <c r="E108" s="147" t="s">
        <v>909</v>
      </c>
      <c r="F108" s="147" t="s">
        <v>5219</v>
      </c>
      <c r="G108" s="253">
        <v>0.15</v>
      </c>
      <c r="H108" s="142" t="s">
        <v>4073</v>
      </c>
      <c r="I108" s="142" t="s">
        <v>3948</v>
      </c>
      <c r="J108" s="147" t="s">
        <v>4077</v>
      </c>
      <c r="K108" s="142" t="s">
        <v>4077</v>
      </c>
      <c r="L108" s="147" t="s">
        <v>4077</v>
      </c>
      <c r="M108" s="147" t="s">
        <v>4071</v>
      </c>
      <c r="N108" s="147" t="s">
        <v>4008</v>
      </c>
      <c r="O108" s="142" t="s">
        <v>3670</v>
      </c>
      <c r="P108" s="195" t="s">
        <v>1429</v>
      </c>
      <c r="Q108" s="350" t="s">
        <v>3634</v>
      </c>
      <c r="R108" s="350" t="s">
        <v>3634</v>
      </c>
      <c r="S108" s="350" t="s">
        <v>3634</v>
      </c>
      <c r="T108" s="350" t="s">
        <v>3634</v>
      </c>
      <c r="U108" s="350" t="s">
        <v>3634</v>
      </c>
      <c r="V108" s="350" t="s">
        <v>3634</v>
      </c>
      <c r="W108" s="350" t="s">
        <v>3634</v>
      </c>
      <c r="X108" s="350" t="s">
        <v>3634</v>
      </c>
      <c r="Y108" s="350" t="s">
        <v>3634</v>
      </c>
      <c r="Z108" s="351" t="s">
        <v>3630</v>
      </c>
      <c r="AA108" s="216" t="s">
        <v>4074</v>
      </c>
      <c r="AB108" s="350" t="s">
        <v>3634</v>
      </c>
      <c r="AC108" s="350" t="s">
        <v>3634</v>
      </c>
      <c r="AD108" s="350" t="s">
        <v>3634</v>
      </c>
      <c r="AE108" s="350" t="s">
        <v>3634</v>
      </c>
      <c r="AF108" s="350" t="s">
        <v>3634</v>
      </c>
      <c r="AG108" s="350" t="s">
        <v>3634</v>
      </c>
      <c r="AH108" s="350" t="s">
        <v>3634</v>
      </c>
      <c r="AI108" s="350" t="s">
        <v>3634</v>
      </c>
      <c r="AJ108" s="350" t="s">
        <v>3634</v>
      </c>
      <c r="AK108" s="350" t="s">
        <v>3634</v>
      </c>
      <c r="AL108" s="350" t="s">
        <v>3634</v>
      </c>
      <c r="AM108" s="350" t="s">
        <v>3634</v>
      </c>
      <c r="AN108" s="350" t="s">
        <v>3634</v>
      </c>
      <c r="AO108" s="350" t="s">
        <v>3634</v>
      </c>
      <c r="AP108" s="350" t="s">
        <v>3634</v>
      </c>
      <c r="AQ108" s="143" t="s">
        <v>1445</v>
      </c>
      <c r="AR108" s="147" t="s">
        <v>4074</v>
      </c>
      <c r="AS108" s="147" t="s">
        <v>3746</v>
      </c>
      <c r="AT108" s="147" t="s">
        <v>3668</v>
      </c>
      <c r="AU108" s="147" t="s">
        <v>3649</v>
      </c>
      <c r="AV108" s="228">
        <v>0</v>
      </c>
      <c r="AW108" s="228">
        <v>0</v>
      </c>
      <c r="AX108" s="228">
        <v>0</v>
      </c>
      <c r="AY108" s="228">
        <v>0</v>
      </c>
      <c r="AZ108" s="143" t="s">
        <v>3675</v>
      </c>
      <c r="BA108" s="228">
        <v>2</v>
      </c>
      <c r="BB108" s="228">
        <v>0</v>
      </c>
      <c r="BC108" s="228">
        <v>2</v>
      </c>
      <c r="BD108" s="228">
        <v>2</v>
      </c>
      <c r="BE108" s="231">
        <v>0</v>
      </c>
      <c r="BF108" s="228" t="s">
        <v>3634</v>
      </c>
      <c r="BG108" s="228" t="s">
        <v>3634</v>
      </c>
      <c r="BH108" s="228" t="s">
        <v>3634</v>
      </c>
      <c r="BI108" s="147" t="s">
        <v>4078</v>
      </c>
      <c r="BJ108" s="142" t="s">
        <v>5791</v>
      </c>
      <c r="BK108" s="147" t="s">
        <v>3664</v>
      </c>
    </row>
    <row r="109" spans="1:63" ht="16.149999999999999" customHeight="1" x14ac:dyDescent="0.25">
      <c r="A109" s="142" t="s">
        <v>120</v>
      </c>
      <c r="B109" s="142" t="s">
        <v>526</v>
      </c>
      <c r="C109" s="142" t="s">
        <v>584</v>
      </c>
      <c r="D109" s="230" t="s">
        <v>3482</v>
      </c>
      <c r="E109" s="147" t="s">
        <v>910</v>
      </c>
      <c r="F109" s="147" t="s">
        <v>5219</v>
      </c>
      <c r="G109" s="253">
        <v>0.11</v>
      </c>
      <c r="H109" s="142" t="s">
        <v>4073</v>
      </c>
      <c r="I109" s="142" t="s">
        <v>3950</v>
      </c>
      <c r="J109" s="147" t="s">
        <v>4077</v>
      </c>
      <c r="K109" s="142" t="s">
        <v>4077</v>
      </c>
      <c r="L109" s="147" t="s">
        <v>4077</v>
      </c>
      <c r="M109" s="147" t="s">
        <v>4071</v>
      </c>
      <c r="N109" s="147" t="s">
        <v>4008</v>
      </c>
      <c r="O109" s="142" t="s">
        <v>3670</v>
      </c>
      <c r="P109" s="195" t="s">
        <v>1429</v>
      </c>
      <c r="Q109" s="350" t="s">
        <v>3634</v>
      </c>
      <c r="R109" s="350" t="s">
        <v>3634</v>
      </c>
      <c r="S109" s="350" t="s">
        <v>3634</v>
      </c>
      <c r="T109" s="350" t="s">
        <v>3634</v>
      </c>
      <c r="U109" s="350" t="s">
        <v>3634</v>
      </c>
      <c r="V109" s="350" t="s">
        <v>3634</v>
      </c>
      <c r="W109" s="350" t="s">
        <v>3634</v>
      </c>
      <c r="X109" s="350" t="s">
        <v>3634</v>
      </c>
      <c r="Y109" s="350" t="s">
        <v>3634</v>
      </c>
      <c r="Z109" s="351" t="s">
        <v>3630</v>
      </c>
      <c r="AA109" s="216" t="s">
        <v>4074</v>
      </c>
      <c r="AB109" s="350" t="s">
        <v>3634</v>
      </c>
      <c r="AC109" s="350" t="s">
        <v>3634</v>
      </c>
      <c r="AD109" s="350" t="s">
        <v>3634</v>
      </c>
      <c r="AE109" s="350" t="s">
        <v>3634</v>
      </c>
      <c r="AF109" s="350" t="s">
        <v>3634</v>
      </c>
      <c r="AG109" s="350" t="s">
        <v>3634</v>
      </c>
      <c r="AH109" s="350" t="s">
        <v>3634</v>
      </c>
      <c r="AI109" s="350" t="s">
        <v>3634</v>
      </c>
      <c r="AJ109" s="350" t="s">
        <v>3634</v>
      </c>
      <c r="AK109" s="350" t="s">
        <v>3634</v>
      </c>
      <c r="AL109" s="350" t="s">
        <v>3634</v>
      </c>
      <c r="AM109" s="350" t="s">
        <v>3634</v>
      </c>
      <c r="AN109" s="350" t="s">
        <v>3634</v>
      </c>
      <c r="AO109" s="350" t="s">
        <v>3634</v>
      </c>
      <c r="AP109" s="350" t="s">
        <v>3634</v>
      </c>
      <c r="AQ109" s="143" t="s">
        <v>1445</v>
      </c>
      <c r="AR109" s="147" t="s">
        <v>4074</v>
      </c>
      <c r="AS109" s="147" t="s">
        <v>3746</v>
      </c>
      <c r="AT109" s="147" t="s">
        <v>3668</v>
      </c>
      <c r="AU109" s="147" t="s">
        <v>3649</v>
      </c>
      <c r="AV109" s="228">
        <v>0</v>
      </c>
      <c r="AW109" s="228">
        <v>0</v>
      </c>
      <c r="AX109" s="228">
        <v>0</v>
      </c>
      <c r="AY109" s="228">
        <v>0</v>
      </c>
      <c r="AZ109" s="143" t="s">
        <v>3675</v>
      </c>
      <c r="BA109" s="228">
        <v>1</v>
      </c>
      <c r="BB109" s="228">
        <v>1</v>
      </c>
      <c r="BC109" s="228">
        <v>0</v>
      </c>
      <c r="BD109" s="228">
        <v>0</v>
      </c>
      <c r="BE109" s="231">
        <v>0</v>
      </c>
      <c r="BF109" s="228" t="s">
        <v>3634</v>
      </c>
      <c r="BG109" s="228" t="s">
        <v>3634</v>
      </c>
      <c r="BH109" s="228" t="s">
        <v>3634</v>
      </c>
      <c r="BI109" s="147" t="s">
        <v>4078</v>
      </c>
      <c r="BJ109" s="142" t="s">
        <v>5791</v>
      </c>
      <c r="BK109" s="147" t="s">
        <v>4688</v>
      </c>
    </row>
    <row r="110" spans="1:63" ht="16.149999999999999" customHeight="1" x14ac:dyDescent="0.25">
      <c r="A110" s="142" t="s">
        <v>121</v>
      </c>
      <c r="B110" s="142" t="s">
        <v>526</v>
      </c>
      <c r="C110" s="142" t="s">
        <v>585</v>
      </c>
      <c r="D110" s="230" t="s">
        <v>3483</v>
      </c>
      <c r="E110" s="147" t="s">
        <v>910</v>
      </c>
      <c r="F110" s="147" t="s">
        <v>5219</v>
      </c>
      <c r="G110" s="253">
        <v>0.09</v>
      </c>
      <c r="H110" s="142" t="s">
        <v>4073</v>
      </c>
      <c r="I110" s="142" t="s">
        <v>3951</v>
      </c>
      <c r="J110" s="147" t="s">
        <v>4077</v>
      </c>
      <c r="K110" s="142" t="s">
        <v>4077</v>
      </c>
      <c r="L110" s="147" t="s">
        <v>4077</v>
      </c>
      <c r="M110" s="147" t="s">
        <v>4071</v>
      </c>
      <c r="N110" s="147" t="s">
        <v>4008</v>
      </c>
      <c r="O110" s="142" t="s">
        <v>3670</v>
      </c>
      <c r="P110" s="195" t="s">
        <v>1429</v>
      </c>
      <c r="Q110" s="350" t="s">
        <v>3634</v>
      </c>
      <c r="R110" s="350" t="s">
        <v>3634</v>
      </c>
      <c r="S110" s="350" t="s">
        <v>3634</v>
      </c>
      <c r="T110" s="350" t="s">
        <v>3634</v>
      </c>
      <c r="U110" s="350" t="s">
        <v>3634</v>
      </c>
      <c r="V110" s="350" t="s">
        <v>3634</v>
      </c>
      <c r="W110" s="350" t="s">
        <v>3634</v>
      </c>
      <c r="X110" s="350" t="s">
        <v>3634</v>
      </c>
      <c r="Y110" s="350" t="s">
        <v>3634</v>
      </c>
      <c r="Z110" s="351" t="s">
        <v>3630</v>
      </c>
      <c r="AA110" s="216" t="s">
        <v>4074</v>
      </c>
      <c r="AB110" s="350" t="s">
        <v>3634</v>
      </c>
      <c r="AC110" s="350" t="s">
        <v>3634</v>
      </c>
      <c r="AD110" s="350" t="s">
        <v>3634</v>
      </c>
      <c r="AE110" s="350" t="s">
        <v>3634</v>
      </c>
      <c r="AF110" s="350" t="s">
        <v>3634</v>
      </c>
      <c r="AG110" s="350" t="s">
        <v>3634</v>
      </c>
      <c r="AH110" s="350" t="s">
        <v>3634</v>
      </c>
      <c r="AI110" s="350" t="s">
        <v>3634</v>
      </c>
      <c r="AJ110" s="350" t="s">
        <v>3634</v>
      </c>
      <c r="AK110" s="350" t="s">
        <v>3634</v>
      </c>
      <c r="AL110" s="350" t="s">
        <v>3634</v>
      </c>
      <c r="AM110" s="350" t="s">
        <v>3634</v>
      </c>
      <c r="AN110" s="350" t="s">
        <v>3634</v>
      </c>
      <c r="AO110" s="350" t="s">
        <v>3634</v>
      </c>
      <c r="AP110" s="350" t="s">
        <v>3634</v>
      </c>
      <c r="AQ110" s="143" t="s">
        <v>1445</v>
      </c>
      <c r="AR110" s="147" t="s">
        <v>4074</v>
      </c>
      <c r="AS110" s="147" t="s">
        <v>3746</v>
      </c>
      <c r="AT110" s="147" t="s">
        <v>3668</v>
      </c>
      <c r="AU110" s="147" t="s">
        <v>3649</v>
      </c>
      <c r="AV110" s="228">
        <v>0</v>
      </c>
      <c r="AW110" s="228">
        <v>0</v>
      </c>
      <c r="AX110" s="228">
        <v>0</v>
      </c>
      <c r="AY110" s="228">
        <v>0</v>
      </c>
      <c r="AZ110" s="143" t="s">
        <v>3675</v>
      </c>
      <c r="BA110" s="228">
        <v>1</v>
      </c>
      <c r="BB110" s="228">
        <v>1</v>
      </c>
      <c r="BC110" s="228">
        <v>0</v>
      </c>
      <c r="BD110" s="228">
        <v>0</v>
      </c>
      <c r="BE110" s="228">
        <v>0</v>
      </c>
      <c r="BF110" s="228" t="s">
        <v>3634</v>
      </c>
      <c r="BG110" s="228" t="s">
        <v>3634</v>
      </c>
      <c r="BH110" s="228" t="s">
        <v>3634</v>
      </c>
      <c r="BI110" s="147" t="s">
        <v>4078</v>
      </c>
      <c r="BJ110" s="142" t="s">
        <v>5791</v>
      </c>
      <c r="BK110" s="147" t="s">
        <v>3664</v>
      </c>
    </row>
    <row r="111" spans="1:63" ht="16.149999999999999" customHeight="1" x14ac:dyDescent="0.25">
      <c r="A111" s="142" t="s">
        <v>122</v>
      </c>
      <c r="B111" s="142" t="s">
        <v>526</v>
      </c>
      <c r="C111" s="142" t="s">
        <v>586</v>
      </c>
      <c r="D111" s="230" t="s">
        <v>3484</v>
      </c>
      <c r="E111" s="147" t="s">
        <v>911</v>
      </c>
      <c r="F111" s="147" t="s">
        <v>5219</v>
      </c>
      <c r="G111" s="253">
        <v>0.05</v>
      </c>
      <c r="H111" s="142" t="s">
        <v>4073</v>
      </c>
      <c r="I111" s="142" t="s">
        <v>3952</v>
      </c>
      <c r="J111" s="147" t="s">
        <v>4077</v>
      </c>
      <c r="K111" s="142" t="s">
        <v>4077</v>
      </c>
      <c r="L111" s="147" t="s">
        <v>4077</v>
      </c>
      <c r="M111" s="147" t="s">
        <v>4071</v>
      </c>
      <c r="N111" s="147" t="s">
        <v>4008</v>
      </c>
      <c r="O111" s="142" t="s">
        <v>3670</v>
      </c>
      <c r="P111" s="195" t="s">
        <v>1429</v>
      </c>
      <c r="Q111" s="350" t="s">
        <v>3634</v>
      </c>
      <c r="R111" s="350" t="s">
        <v>3634</v>
      </c>
      <c r="S111" s="350" t="s">
        <v>3634</v>
      </c>
      <c r="T111" s="350" t="s">
        <v>3634</v>
      </c>
      <c r="U111" s="350" t="s">
        <v>3634</v>
      </c>
      <c r="V111" s="350" t="s">
        <v>3634</v>
      </c>
      <c r="W111" s="350" t="s">
        <v>3634</v>
      </c>
      <c r="X111" s="350" t="s">
        <v>3634</v>
      </c>
      <c r="Y111" s="350" t="s">
        <v>3634</v>
      </c>
      <c r="Z111" s="351" t="s">
        <v>3630</v>
      </c>
      <c r="AA111" s="216" t="s">
        <v>4074</v>
      </c>
      <c r="AB111" s="350" t="s">
        <v>3634</v>
      </c>
      <c r="AC111" s="350" t="s">
        <v>3634</v>
      </c>
      <c r="AD111" s="350" t="s">
        <v>3634</v>
      </c>
      <c r="AE111" s="350" t="s">
        <v>3634</v>
      </c>
      <c r="AF111" s="350" t="s">
        <v>3634</v>
      </c>
      <c r="AG111" s="350" t="s">
        <v>3634</v>
      </c>
      <c r="AH111" s="350" t="s">
        <v>3634</v>
      </c>
      <c r="AI111" s="350" t="s">
        <v>3634</v>
      </c>
      <c r="AJ111" s="350" t="s">
        <v>3634</v>
      </c>
      <c r="AK111" s="350" t="s">
        <v>3634</v>
      </c>
      <c r="AL111" s="350" t="s">
        <v>3634</v>
      </c>
      <c r="AM111" s="350" t="s">
        <v>3634</v>
      </c>
      <c r="AN111" s="350" t="s">
        <v>3634</v>
      </c>
      <c r="AO111" s="350" t="s">
        <v>3634</v>
      </c>
      <c r="AP111" s="350" t="s">
        <v>3634</v>
      </c>
      <c r="AQ111" s="143" t="s">
        <v>1445</v>
      </c>
      <c r="AR111" s="147" t="s">
        <v>4074</v>
      </c>
      <c r="AS111" s="147" t="s">
        <v>3746</v>
      </c>
      <c r="AT111" s="147" t="s">
        <v>3668</v>
      </c>
      <c r="AU111" s="147" t="s">
        <v>3649</v>
      </c>
      <c r="AV111" s="228">
        <v>0</v>
      </c>
      <c r="AW111" s="228">
        <v>0</v>
      </c>
      <c r="AX111" s="228">
        <v>0</v>
      </c>
      <c r="AY111" s="228">
        <v>0</v>
      </c>
      <c r="AZ111" s="143" t="s">
        <v>3675</v>
      </c>
      <c r="BA111" s="228">
        <v>3</v>
      </c>
      <c r="BB111" s="228">
        <v>1</v>
      </c>
      <c r="BC111" s="228">
        <v>2</v>
      </c>
      <c r="BD111" s="228">
        <v>2</v>
      </c>
      <c r="BE111" s="231">
        <v>0</v>
      </c>
      <c r="BF111" s="228" t="s">
        <v>3634</v>
      </c>
      <c r="BG111" s="228" t="s">
        <v>3634</v>
      </c>
      <c r="BH111" s="228" t="s">
        <v>3634</v>
      </c>
      <c r="BI111" s="147" t="s">
        <v>4078</v>
      </c>
      <c r="BJ111" s="142" t="s">
        <v>5791</v>
      </c>
      <c r="BK111" s="147" t="s">
        <v>3664</v>
      </c>
    </row>
    <row r="112" spans="1:63" ht="16.149999999999999" customHeight="1" x14ac:dyDescent="0.25">
      <c r="A112" s="142" t="s">
        <v>123</v>
      </c>
      <c r="B112" s="142" t="s">
        <v>526</v>
      </c>
      <c r="C112" s="142" t="s">
        <v>587</v>
      </c>
      <c r="D112" s="230" t="s">
        <v>3485</v>
      </c>
      <c r="E112" s="147" t="s">
        <v>912</v>
      </c>
      <c r="F112" s="147" t="s">
        <v>5219</v>
      </c>
      <c r="G112" s="253">
        <v>0.26</v>
      </c>
      <c r="H112" s="142" t="s">
        <v>4073</v>
      </c>
      <c r="I112" s="142" t="s">
        <v>3953</v>
      </c>
      <c r="J112" s="147" t="s">
        <v>4077</v>
      </c>
      <c r="K112" s="142" t="s">
        <v>4077</v>
      </c>
      <c r="L112" s="147" t="s">
        <v>4077</v>
      </c>
      <c r="M112" s="147" t="s">
        <v>4071</v>
      </c>
      <c r="N112" s="147" t="s">
        <v>4008</v>
      </c>
      <c r="O112" s="142" t="s">
        <v>3670</v>
      </c>
      <c r="P112" s="195" t="s">
        <v>1429</v>
      </c>
      <c r="Q112" s="350" t="s">
        <v>3634</v>
      </c>
      <c r="R112" s="350" t="s">
        <v>3634</v>
      </c>
      <c r="S112" s="350" t="s">
        <v>3634</v>
      </c>
      <c r="T112" s="350" t="s">
        <v>3634</v>
      </c>
      <c r="U112" s="350" t="s">
        <v>3634</v>
      </c>
      <c r="V112" s="350" t="s">
        <v>3634</v>
      </c>
      <c r="W112" s="350" t="s">
        <v>3634</v>
      </c>
      <c r="X112" s="350" t="s">
        <v>3634</v>
      </c>
      <c r="Y112" s="350" t="s">
        <v>3634</v>
      </c>
      <c r="Z112" s="351" t="s">
        <v>3630</v>
      </c>
      <c r="AA112" s="216" t="s">
        <v>4074</v>
      </c>
      <c r="AB112" s="350" t="s">
        <v>3634</v>
      </c>
      <c r="AC112" s="350" t="s">
        <v>3634</v>
      </c>
      <c r="AD112" s="350" t="s">
        <v>3634</v>
      </c>
      <c r="AE112" s="350" t="s">
        <v>3634</v>
      </c>
      <c r="AF112" s="350" t="s">
        <v>3634</v>
      </c>
      <c r="AG112" s="350" t="s">
        <v>3634</v>
      </c>
      <c r="AH112" s="350" t="s">
        <v>3634</v>
      </c>
      <c r="AI112" s="350" t="s">
        <v>3634</v>
      </c>
      <c r="AJ112" s="350" t="s">
        <v>3634</v>
      </c>
      <c r="AK112" s="350" t="s">
        <v>3634</v>
      </c>
      <c r="AL112" s="350" t="s">
        <v>3634</v>
      </c>
      <c r="AM112" s="350" t="s">
        <v>3634</v>
      </c>
      <c r="AN112" s="350" t="s">
        <v>3634</v>
      </c>
      <c r="AO112" s="350" t="s">
        <v>3634</v>
      </c>
      <c r="AP112" s="350" t="s">
        <v>3634</v>
      </c>
      <c r="AQ112" s="143" t="s">
        <v>1445</v>
      </c>
      <c r="AR112" s="147" t="s">
        <v>4074</v>
      </c>
      <c r="AS112" s="147" t="s">
        <v>3746</v>
      </c>
      <c r="AT112" s="147" t="s">
        <v>3668</v>
      </c>
      <c r="AU112" s="147" t="s">
        <v>3649</v>
      </c>
      <c r="AV112" s="228">
        <v>0</v>
      </c>
      <c r="AW112" s="228">
        <v>0</v>
      </c>
      <c r="AX112" s="228">
        <v>0</v>
      </c>
      <c r="AY112" s="228">
        <v>0</v>
      </c>
      <c r="AZ112" s="143" t="s">
        <v>3675</v>
      </c>
      <c r="BA112" s="228">
        <v>1</v>
      </c>
      <c r="BB112" s="228">
        <v>1</v>
      </c>
      <c r="BC112" s="228">
        <v>0</v>
      </c>
      <c r="BD112" s="228">
        <v>0</v>
      </c>
      <c r="BE112" s="228">
        <v>0</v>
      </c>
      <c r="BF112" s="228" t="s">
        <v>3634</v>
      </c>
      <c r="BG112" s="228" t="s">
        <v>3634</v>
      </c>
      <c r="BH112" s="228" t="s">
        <v>3634</v>
      </c>
      <c r="BI112" s="147" t="s">
        <v>4078</v>
      </c>
      <c r="BJ112" s="142" t="s">
        <v>5791</v>
      </c>
      <c r="BK112" s="147" t="s">
        <v>3664</v>
      </c>
    </row>
    <row r="113" spans="1:63" ht="16.149999999999999" customHeight="1" x14ac:dyDescent="0.25">
      <c r="A113" s="142" t="s">
        <v>112</v>
      </c>
      <c r="B113" s="142" t="s">
        <v>526</v>
      </c>
      <c r="C113" s="142" t="s">
        <v>577</v>
      </c>
      <c r="D113" s="230" t="s">
        <v>3474</v>
      </c>
      <c r="E113" s="147" t="s">
        <v>902</v>
      </c>
      <c r="F113" s="147" t="s">
        <v>5219</v>
      </c>
      <c r="G113" s="253">
        <v>0.24</v>
      </c>
      <c r="H113" s="142" t="s">
        <v>4073</v>
      </c>
      <c r="I113" s="142" t="s">
        <v>3943</v>
      </c>
      <c r="J113" s="147" t="s">
        <v>4077</v>
      </c>
      <c r="K113" s="142" t="s">
        <v>4077</v>
      </c>
      <c r="L113" s="147" t="s">
        <v>4077</v>
      </c>
      <c r="M113" s="147" t="s">
        <v>4072</v>
      </c>
      <c r="N113" s="147" t="s">
        <v>4008</v>
      </c>
      <c r="O113" s="142" t="s">
        <v>3670</v>
      </c>
      <c r="P113" s="195" t="s">
        <v>1429</v>
      </c>
      <c r="Q113" s="350" t="s">
        <v>3634</v>
      </c>
      <c r="R113" s="350" t="s">
        <v>3634</v>
      </c>
      <c r="S113" s="350" t="s">
        <v>3634</v>
      </c>
      <c r="T113" s="350" t="s">
        <v>3634</v>
      </c>
      <c r="U113" s="350" t="s">
        <v>3634</v>
      </c>
      <c r="V113" s="350" t="s">
        <v>3634</v>
      </c>
      <c r="W113" s="350" t="s">
        <v>3634</v>
      </c>
      <c r="X113" s="350" t="s">
        <v>3634</v>
      </c>
      <c r="Y113" s="350" t="s">
        <v>3634</v>
      </c>
      <c r="Z113" s="351" t="s">
        <v>3630</v>
      </c>
      <c r="AA113" s="216" t="s">
        <v>4074</v>
      </c>
      <c r="AB113" s="350" t="s">
        <v>3634</v>
      </c>
      <c r="AC113" s="350" t="s">
        <v>3634</v>
      </c>
      <c r="AD113" s="350" t="s">
        <v>3634</v>
      </c>
      <c r="AE113" s="350" t="s">
        <v>3634</v>
      </c>
      <c r="AF113" s="350" t="s">
        <v>3634</v>
      </c>
      <c r="AG113" s="350" t="s">
        <v>3634</v>
      </c>
      <c r="AH113" s="350" t="s">
        <v>3634</v>
      </c>
      <c r="AI113" s="350" t="s">
        <v>3634</v>
      </c>
      <c r="AJ113" s="350" t="s">
        <v>3634</v>
      </c>
      <c r="AK113" s="350" t="s">
        <v>3634</v>
      </c>
      <c r="AL113" s="350" t="s">
        <v>3634</v>
      </c>
      <c r="AM113" s="350" t="s">
        <v>3634</v>
      </c>
      <c r="AN113" s="350" t="s">
        <v>3634</v>
      </c>
      <c r="AO113" s="350" t="s">
        <v>3634</v>
      </c>
      <c r="AP113" s="350" t="s">
        <v>3634</v>
      </c>
      <c r="AQ113" s="143" t="s">
        <v>1445</v>
      </c>
      <c r="AR113" s="147" t="s">
        <v>4074</v>
      </c>
      <c r="AS113" s="147" t="s">
        <v>3746</v>
      </c>
      <c r="AT113" s="147" t="s">
        <v>3668</v>
      </c>
      <c r="AU113" s="147" t="s">
        <v>3649</v>
      </c>
      <c r="AV113" s="228">
        <v>10</v>
      </c>
      <c r="AW113" s="228">
        <v>0</v>
      </c>
      <c r="AX113" s="228">
        <v>0</v>
      </c>
      <c r="AY113" s="228">
        <v>0</v>
      </c>
      <c r="AZ113" s="143" t="s">
        <v>3675</v>
      </c>
      <c r="BA113" s="228">
        <v>11</v>
      </c>
      <c r="BB113" s="228">
        <v>1</v>
      </c>
      <c r="BC113" s="228">
        <v>10</v>
      </c>
      <c r="BD113" s="228">
        <v>0</v>
      </c>
      <c r="BE113" s="228">
        <v>10</v>
      </c>
      <c r="BF113" s="228" t="s">
        <v>3634</v>
      </c>
      <c r="BG113" s="228" t="s">
        <v>3634</v>
      </c>
      <c r="BH113" s="228" t="s">
        <v>3634</v>
      </c>
      <c r="BI113" s="147" t="s">
        <v>4078</v>
      </c>
      <c r="BJ113" s="142" t="s">
        <v>3796</v>
      </c>
      <c r="BK113" s="147" t="s">
        <v>3664</v>
      </c>
    </row>
    <row r="114" spans="1:63" ht="16.149999999999999" customHeight="1" x14ac:dyDescent="0.25">
      <c r="A114" s="142" t="s">
        <v>124</v>
      </c>
      <c r="B114" s="142" t="s">
        <v>526</v>
      </c>
      <c r="C114" s="142" t="s">
        <v>588</v>
      </c>
      <c r="D114" s="230" t="s">
        <v>3486</v>
      </c>
      <c r="E114" s="147" t="s">
        <v>902</v>
      </c>
      <c r="F114" s="147" t="s">
        <v>5219</v>
      </c>
      <c r="G114" s="253">
        <v>0.28000000000000003</v>
      </c>
      <c r="H114" s="142" t="s">
        <v>4073</v>
      </c>
      <c r="I114" s="142" t="s">
        <v>3954</v>
      </c>
      <c r="J114" s="147" t="s">
        <v>4077</v>
      </c>
      <c r="K114" s="142" t="s">
        <v>4077</v>
      </c>
      <c r="L114" s="147" t="s">
        <v>4077</v>
      </c>
      <c r="M114" s="147" t="s">
        <v>4071</v>
      </c>
      <c r="N114" s="147" t="s">
        <v>4008</v>
      </c>
      <c r="O114" s="142" t="s">
        <v>3670</v>
      </c>
      <c r="P114" s="195" t="s">
        <v>1429</v>
      </c>
      <c r="Q114" s="350" t="s">
        <v>3634</v>
      </c>
      <c r="R114" s="350" t="s">
        <v>3634</v>
      </c>
      <c r="S114" s="350" t="s">
        <v>3634</v>
      </c>
      <c r="T114" s="350" t="s">
        <v>3634</v>
      </c>
      <c r="U114" s="350" t="s">
        <v>3634</v>
      </c>
      <c r="V114" s="350" t="s">
        <v>3634</v>
      </c>
      <c r="W114" s="350" t="s">
        <v>3634</v>
      </c>
      <c r="X114" s="350" t="s">
        <v>3634</v>
      </c>
      <c r="Y114" s="350" t="s">
        <v>3634</v>
      </c>
      <c r="Z114" s="351" t="s">
        <v>3630</v>
      </c>
      <c r="AA114" s="216" t="s">
        <v>4074</v>
      </c>
      <c r="AB114" s="350" t="s">
        <v>3634</v>
      </c>
      <c r="AC114" s="350" t="s">
        <v>3634</v>
      </c>
      <c r="AD114" s="350" t="s">
        <v>3634</v>
      </c>
      <c r="AE114" s="350" t="s">
        <v>3634</v>
      </c>
      <c r="AF114" s="350" t="s">
        <v>3634</v>
      </c>
      <c r="AG114" s="350" t="s">
        <v>3634</v>
      </c>
      <c r="AH114" s="350" t="s">
        <v>3634</v>
      </c>
      <c r="AI114" s="350" t="s">
        <v>3634</v>
      </c>
      <c r="AJ114" s="350" t="s">
        <v>3634</v>
      </c>
      <c r="AK114" s="350" t="s">
        <v>3634</v>
      </c>
      <c r="AL114" s="350" t="s">
        <v>3634</v>
      </c>
      <c r="AM114" s="350" t="s">
        <v>3634</v>
      </c>
      <c r="AN114" s="350" t="s">
        <v>3634</v>
      </c>
      <c r="AO114" s="350" t="s">
        <v>3634</v>
      </c>
      <c r="AP114" s="350" t="s">
        <v>3634</v>
      </c>
      <c r="AQ114" s="143" t="s">
        <v>1445</v>
      </c>
      <c r="AR114" s="147" t="s">
        <v>4074</v>
      </c>
      <c r="AS114" s="147" t="s">
        <v>3746</v>
      </c>
      <c r="AT114" s="147" t="s">
        <v>3668</v>
      </c>
      <c r="AU114" s="147" t="s">
        <v>3649</v>
      </c>
      <c r="AV114" s="228">
        <v>0</v>
      </c>
      <c r="AW114" s="228">
        <v>0</v>
      </c>
      <c r="AX114" s="228">
        <v>0</v>
      </c>
      <c r="AY114" s="228">
        <v>0</v>
      </c>
      <c r="AZ114" s="143" t="s">
        <v>3675</v>
      </c>
      <c r="BA114" s="228">
        <v>9</v>
      </c>
      <c r="BB114" s="228">
        <v>0</v>
      </c>
      <c r="BC114" s="228">
        <v>9</v>
      </c>
      <c r="BD114" s="228">
        <v>9</v>
      </c>
      <c r="BE114" s="228">
        <v>0</v>
      </c>
      <c r="BF114" s="228" t="s">
        <v>3634</v>
      </c>
      <c r="BG114" s="228" t="s">
        <v>3634</v>
      </c>
      <c r="BH114" s="228" t="s">
        <v>3634</v>
      </c>
      <c r="BI114" s="147" t="s">
        <v>4078</v>
      </c>
      <c r="BJ114" s="142" t="s">
        <v>5791</v>
      </c>
      <c r="BK114" s="147" t="s">
        <v>3664</v>
      </c>
    </row>
    <row r="115" spans="1:63" ht="16.149999999999999" customHeight="1" x14ac:dyDescent="0.25">
      <c r="A115" s="142" t="s">
        <v>125</v>
      </c>
      <c r="B115" s="142" t="s">
        <v>526</v>
      </c>
      <c r="C115" s="142" t="s">
        <v>589</v>
      </c>
      <c r="D115" s="230" t="s">
        <v>3487</v>
      </c>
      <c r="E115" s="147" t="s">
        <v>912</v>
      </c>
      <c r="F115" s="147" t="s">
        <v>5219</v>
      </c>
      <c r="G115" s="253">
        <v>0.19</v>
      </c>
      <c r="H115" s="142" t="s">
        <v>4073</v>
      </c>
      <c r="I115" s="142" t="s">
        <v>3955</v>
      </c>
      <c r="J115" s="147" t="s">
        <v>4077</v>
      </c>
      <c r="K115" s="142" t="s">
        <v>4077</v>
      </c>
      <c r="L115" s="147" t="s">
        <v>4077</v>
      </c>
      <c r="M115" s="147" t="s">
        <v>4071</v>
      </c>
      <c r="N115" s="147" t="s">
        <v>4008</v>
      </c>
      <c r="O115" s="142" t="s">
        <v>3670</v>
      </c>
      <c r="P115" s="195" t="s">
        <v>1429</v>
      </c>
      <c r="Q115" s="350" t="s">
        <v>3634</v>
      </c>
      <c r="R115" s="350" t="s">
        <v>3634</v>
      </c>
      <c r="S115" s="350" t="s">
        <v>3634</v>
      </c>
      <c r="T115" s="350" t="s">
        <v>3634</v>
      </c>
      <c r="U115" s="350" t="s">
        <v>3634</v>
      </c>
      <c r="V115" s="350" t="s">
        <v>3634</v>
      </c>
      <c r="W115" s="350" t="s">
        <v>3634</v>
      </c>
      <c r="X115" s="350" t="s">
        <v>3634</v>
      </c>
      <c r="Y115" s="350" t="s">
        <v>3634</v>
      </c>
      <c r="Z115" s="351" t="s">
        <v>3630</v>
      </c>
      <c r="AA115" s="216" t="s">
        <v>4074</v>
      </c>
      <c r="AB115" s="350" t="s">
        <v>3634</v>
      </c>
      <c r="AC115" s="350" t="s">
        <v>3634</v>
      </c>
      <c r="AD115" s="350" t="s">
        <v>3634</v>
      </c>
      <c r="AE115" s="350" t="s">
        <v>3634</v>
      </c>
      <c r="AF115" s="350" t="s">
        <v>3634</v>
      </c>
      <c r="AG115" s="350" t="s">
        <v>3634</v>
      </c>
      <c r="AH115" s="350" t="s">
        <v>3634</v>
      </c>
      <c r="AI115" s="350" t="s">
        <v>3634</v>
      </c>
      <c r="AJ115" s="350" t="s">
        <v>3634</v>
      </c>
      <c r="AK115" s="350" t="s">
        <v>3634</v>
      </c>
      <c r="AL115" s="350" t="s">
        <v>3634</v>
      </c>
      <c r="AM115" s="350" t="s">
        <v>3634</v>
      </c>
      <c r="AN115" s="350" t="s">
        <v>3634</v>
      </c>
      <c r="AO115" s="350" t="s">
        <v>3634</v>
      </c>
      <c r="AP115" s="350" t="s">
        <v>3634</v>
      </c>
      <c r="AQ115" s="143" t="s">
        <v>1445</v>
      </c>
      <c r="AR115" s="147" t="s">
        <v>4074</v>
      </c>
      <c r="AS115" s="147" t="s">
        <v>3746</v>
      </c>
      <c r="AT115" s="147" t="s">
        <v>3668</v>
      </c>
      <c r="AU115" s="147" t="s">
        <v>3649</v>
      </c>
      <c r="AV115" s="228">
        <v>0</v>
      </c>
      <c r="AW115" s="228">
        <v>0</v>
      </c>
      <c r="AX115" s="228">
        <v>0</v>
      </c>
      <c r="AY115" s="228">
        <v>0</v>
      </c>
      <c r="AZ115" s="143" t="s">
        <v>3675</v>
      </c>
      <c r="BA115" s="228">
        <v>2</v>
      </c>
      <c r="BB115" s="228">
        <v>0</v>
      </c>
      <c r="BC115" s="228">
        <v>2</v>
      </c>
      <c r="BD115" s="228">
        <v>2</v>
      </c>
      <c r="BE115" s="228">
        <v>0</v>
      </c>
      <c r="BF115" s="228" t="s">
        <v>3634</v>
      </c>
      <c r="BG115" s="228" t="s">
        <v>3634</v>
      </c>
      <c r="BH115" s="228" t="s">
        <v>3634</v>
      </c>
      <c r="BI115" s="147" t="s">
        <v>4078</v>
      </c>
      <c r="BJ115" s="142" t="s">
        <v>5791</v>
      </c>
      <c r="BK115" s="195" t="s">
        <v>6359</v>
      </c>
    </row>
    <row r="116" spans="1:63" ht="16.149999999999999" customHeight="1" x14ac:dyDescent="0.25">
      <c r="A116" s="142" t="s">
        <v>126</v>
      </c>
      <c r="B116" s="142" t="s">
        <v>526</v>
      </c>
      <c r="C116" s="142" t="s">
        <v>590</v>
      </c>
      <c r="D116" s="230" t="s">
        <v>3488</v>
      </c>
      <c r="E116" s="147" t="s">
        <v>913</v>
      </c>
      <c r="F116" s="147" t="s">
        <v>5219</v>
      </c>
      <c r="G116" s="253">
        <v>0.36</v>
      </c>
      <c r="H116" s="142" t="s">
        <v>4073</v>
      </c>
      <c r="I116" s="142" t="s">
        <v>3956</v>
      </c>
      <c r="J116" s="147" t="s">
        <v>4077</v>
      </c>
      <c r="K116" s="142" t="s">
        <v>4077</v>
      </c>
      <c r="L116" s="147" t="s">
        <v>4077</v>
      </c>
      <c r="M116" s="147" t="s">
        <v>4071</v>
      </c>
      <c r="N116" s="147" t="s">
        <v>4008</v>
      </c>
      <c r="O116" s="142" t="s">
        <v>3670</v>
      </c>
      <c r="P116" s="195" t="s">
        <v>1429</v>
      </c>
      <c r="Q116" s="350" t="s">
        <v>3634</v>
      </c>
      <c r="R116" s="350" t="s">
        <v>3634</v>
      </c>
      <c r="S116" s="350" t="s">
        <v>3634</v>
      </c>
      <c r="T116" s="350" t="s">
        <v>3634</v>
      </c>
      <c r="U116" s="350" t="s">
        <v>3634</v>
      </c>
      <c r="V116" s="350" t="s">
        <v>3634</v>
      </c>
      <c r="W116" s="350" t="s">
        <v>3634</v>
      </c>
      <c r="X116" s="350" t="s">
        <v>3634</v>
      </c>
      <c r="Y116" s="350" t="s">
        <v>3634</v>
      </c>
      <c r="Z116" s="351" t="s">
        <v>3630</v>
      </c>
      <c r="AA116" s="216" t="s">
        <v>4074</v>
      </c>
      <c r="AB116" s="350" t="s">
        <v>3634</v>
      </c>
      <c r="AC116" s="350" t="s">
        <v>3634</v>
      </c>
      <c r="AD116" s="350" t="s">
        <v>3634</v>
      </c>
      <c r="AE116" s="350" t="s">
        <v>3634</v>
      </c>
      <c r="AF116" s="350" t="s">
        <v>3634</v>
      </c>
      <c r="AG116" s="350" t="s">
        <v>3634</v>
      </c>
      <c r="AH116" s="350" t="s">
        <v>3634</v>
      </c>
      <c r="AI116" s="350" t="s">
        <v>3634</v>
      </c>
      <c r="AJ116" s="350" t="s">
        <v>3634</v>
      </c>
      <c r="AK116" s="350" t="s">
        <v>3634</v>
      </c>
      <c r="AL116" s="350" t="s">
        <v>3634</v>
      </c>
      <c r="AM116" s="350" t="s">
        <v>3634</v>
      </c>
      <c r="AN116" s="350" t="s">
        <v>3634</v>
      </c>
      <c r="AO116" s="350" t="s">
        <v>3634</v>
      </c>
      <c r="AP116" s="350" t="s">
        <v>3634</v>
      </c>
      <c r="AQ116" s="143" t="s">
        <v>1445</v>
      </c>
      <c r="AR116" s="147" t="s">
        <v>4074</v>
      </c>
      <c r="AS116" s="147" t="s">
        <v>3746</v>
      </c>
      <c r="AT116" s="147" t="s">
        <v>3668</v>
      </c>
      <c r="AU116" s="147" t="s">
        <v>3649</v>
      </c>
      <c r="AV116" s="228">
        <v>0</v>
      </c>
      <c r="AW116" s="228">
        <v>0</v>
      </c>
      <c r="AX116" s="228">
        <v>0</v>
      </c>
      <c r="AY116" s="228">
        <v>0</v>
      </c>
      <c r="AZ116" s="143" t="s">
        <v>3675</v>
      </c>
      <c r="BA116" s="228">
        <v>9</v>
      </c>
      <c r="BB116" s="228">
        <v>1</v>
      </c>
      <c r="BC116" s="228">
        <v>8</v>
      </c>
      <c r="BD116" s="228">
        <v>8</v>
      </c>
      <c r="BE116" s="231">
        <v>0</v>
      </c>
      <c r="BF116" s="228" t="s">
        <v>3634</v>
      </c>
      <c r="BG116" s="228" t="s">
        <v>3634</v>
      </c>
      <c r="BH116" s="228" t="s">
        <v>3634</v>
      </c>
      <c r="BI116" s="147" t="s">
        <v>4078</v>
      </c>
      <c r="BJ116" s="142" t="s">
        <v>5791</v>
      </c>
      <c r="BK116" s="195"/>
    </row>
    <row r="117" spans="1:63" ht="16.149999999999999" customHeight="1" x14ac:dyDescent="0.25">
      <c r="A117" s="142" t="s">
        <v>127</v>
      </c>
      <c r="B117" s="142" t="s">
        <v>526</v>
      </c>
      <c r="C117" s="142" t="s">
        <v>591</v>
      </c>
      <c r="D117" s="230" t="s">
        <v>3489</v>
      </c>
      <c r="E117" s="147" t="s">
        <v>914</v>
      </c>
      <c r="F117" s="147" t="s">
        <v>5219</v>
      </c>
      <c r="G117" s="253">
        <v>0.16</v>
      </c>
      <c r="H117" s="142" t="s">
        <v>4073</v>
      </c>
      <c r="I117" s="142" t="s">
        <v>3957</v>
      </c>
      <c r="J117" s="147" t="s">
        <v>4077</v>
      </c>
      <c r="K117" s="142" t="s">
        <v>4077</v>
      </c>
      <c r="L117" s="147" t="s">
        <v>4077</v>
      </c>
      <c r="M117" s="147" t="s">
        <v>4071</v>
      </c>
      <c r="N117" s="147" t="s">
        <v>4008</v>
      </c>
      <c r="O117" s="142" t="s">
        <v>3670</v>
      </c>
      <c r="P117" s="195" t="s">
        <v>1429</v>
      </c>
      <c r="Q117" s="350" t="s">
        <v>3634</v>
      </c>
      <c r="R117" s="350" t="s">
        <v>3634</v>
      </c>
      <c r="S117" s="350" t="s">
        <v>3634</v>
      </c>
      <c r="T117" s="350" t="s">
        <v>3634</v>
      </c>
      <c r="U117" s="350" t="s">
        <v>3634</v>
      </c>
      <c r="V117" s="350" t="s">
        <v>3634</v>
      </c>
      <c r="W117" s="350" t="s">
        <v>3634</v>
      </c>
      <c r="X117" s="350" t="s">
        <v>3634</v>
      </c>
      <c r="Y117" s="350" t="s">
        <v>3634</v>
      </c>
      <c r="Z117" s="351" t="s">
        <v>3630</v>
      </c>
      <c r="AA117" s="216" t="s">
        <v>4074</v>
      </c>
      <c r="AB117" s="350" t="s">
        <v>3634</v>
      </c>
      <c r="AC117" s="350" t="s">
        <v>3634</v>
      </c>
      <c r="AD117" s="350" t="s">
        <v>3634</v>
      </c>
      <c r="AE117" s="350" t="s">
        <v>3634</v>
      </c>
      <c r="AF117" s="350" t="s">
        <v>3634</v>
      </c>
      <c r="AG117" s="350" t="s">
        <v>3634</v>
      </c>
      <c r="AH117" s="350" t="s">
        <v>3634</v>
      </c>
      <c r="AI117" s="350" t="s">
        <v>3634</v>
      </c>
      <c r="AJ117" s="350" t="s">
        <v>3634</v>
      </c>
      <c r="AK117" s="350" t="s">
        <v>3634</v>
      </c>
      <c r="AL117" s="350" t="s">
        <v>3634</v>
      </c>
      <c r="AM117" s="350" t="s">
        <v>3634</v>
      </c>
      <c r="AN117" s="350" t="s">
        <v>3634</v>
      </c>
      <c r="AO117" s="350" t="s">
        <v>3634</v>
      </c>
      <c r="AP117" s="350" t="s">
        <v>3634</v>
      </c>
      <c r="AQ117" s="143" t="s">
        <v>1445</v>
      </c>
      <c r="AR117" s="147" t="s">
        <v>4074</v>
      </c>
      <c r="AS117" s="147" t="s">
        <v>3746</v>
      </c>
      <c r="AT117" s="147" t="s">
        <v>3668</v>
      </c>
      <c r="AU117" s="147" t="s">
        <v>3649</v>
      </c>
      <c r="AV117" s="228">
        <v>0</v>
      </c>
      <c r="AW117" s="228">
        <v>0</v>
      </c>
      <c r="AX117" s="228">
        <v>0</v>
      </c>
      <c r="AY117" s="228">
        <v>0</v>
      </c>
      <c r="AZ117" s="143" t="s">
        <v>3675</v>
      </c>
      <c r="BA117" s="228">
        <v>1</v>
      </c>
      <c r="BB117" s="228">
        <v>1</v>
      </c>
      <c r="BC117" s="228">
        <v>0</v>
      </c>
      <c r="BD117" s="228">
        <v>0</v>
      </c>
      <c r="BE117" s="228">
        <v>0</v>
      </c>
      <c r="BF117" s="228" t="s">
        <v>3634</v>
      </c>
      <c r="BG117" s="228" t="s">
        <v>3634</v>
      </c>
      <c r="BH117" s="228" t="s">
        <v>3634</v>
      </c>
      <c r="BI117" s="147" t="s">
        <v>4078</v>
      </c>
      <c r="BJ117" s="142" t="s">
        <v>3795</v>
      </c>
      <c r="BK117" s="147" t="s">
        <v>3664</v>
      </c>
    </row>
    <row r="118" spans="1:63" ht="16.149999999999999" customHeight="1" x14ac:dyDescent="0.25">
      <c r="A118" s="142" t="s">
        <v>128</v>
      </c>
      <c r="B118" s="142" t="s">
        <v>526</v>
      </c>
      <c r="C118" s="142" t="s">
        <v>592</v>
      </c>
      <c r="D118" s="230" t="s">
        <v>3490</v>
      </c>
      <c r="E118" s="147" t="s">
        <v>903</v>
      </c>
      <c r="F118" s="147" t="s">
        <v>5219</v>
      </c>
      <c r="G118" s="253">
        <v>0.13</v>
      </c>
      <c r="H118" s="142" t="s">
        <v>4073</v>
      </c>
      <c r="I118" s="142" t="s">
        <v>3958</v>
      </c>
      <c r="J118" s="147" t="s">
        <v>4077</v>
      </c>
      <c r="K118" s="142" t="s">
        <v>4077</v>
      </c>
      <c r="L118" s="147" t="s">
        <v>4077</v>
      </c>
      <c r="M118" s="147" t="s">
        <v>4071</v>
      </c>
      <c r="N118" s="147" t="s">
        <v>4008</v>
      </c>
      <c r="O118" s="142" t="s">
        <v>3670</v>
      </c>
      <c r="P118" s="195" t="s">
        <v>1429</v>
      </c>
      <c r="Q118" s="350" t="s">
        <v>3634</v>
      </c>
      <c r="R118" s="350" t="s">
        <v>3634</v>
      </c>
      <c r="S118" s="350" t="s">
        <v>3634</v>
      </c>
      <c r="T118" s="350" t="s">
        <v>3634</v>
      </c>
      <c r="U118" s="350" t="s">
        <v>3634</v>
      </c>
      <c r="V118" s="350" t="s">
        <v>3634</v>
      </c>
      <c r="W118" s="350" t="s">
        <v>3634</v>
      </c>
      <c r="X118" s="350" t="s">
        <v>3634</v>
      </c>
      <c r="Y118" s="350" t="s">
        <v>3634</v>
      </c>
      <c r="Z118" s="351" t="s">
        <v>3630</v>
      </c>
      <c r="AA118" s="216" t="s">
        <v>4074</v>
      </c>
      <c r="AB118" s="350" t="s">
        <v>3634</v>
      </c>
      <c r="AC118" s="350" t="s">
        <v>3634</v>
      </c>
      <c r="AD118" s="350" t="s">
        <v>3634</v>
      </c>
      <c r="AE118" s="350" t="s">
        <v>3634</v>
      </c>
      <c r="AF118" s="350" t="s">
        <v>3634</v>
      </c>
      <c r="AG118" s="350" t="s">
        <v>3634</v>
      </c>
      <c r="AH118" s="350" t="s">
        <v>3634</v>
      </c>
      <c r="AI118" s="350" t="s">
        <v>3634</v>
      </c>
      <c r="AJ118" s="350" t="s">
        <v>3634</v>
      </c>
      <c r="AK118" s="350" t="s">
        <v>3634</v>
      </c>
      <c r="AL118" s="350" t="s">
        <v>3634</v>
      </c>
      <c r="AM118" s="350" t="s">
        <v>3634</v>
      </c>
      <c r="AN118" s="350" t="s">
        <v>3634</v>
      </c>
      <c r="AO118" s="350" t="s">
        <v>3634</v>
      </c>
      <c r="AP118" s="350" t="s">
        <v>3634</v>
      </c>
      <c r="AQ118" s="143" t="s">
        <v>1445</v>
      </c>
      <c r="AR118" s="147" t="s">
        <v>4074</v>
      </c>
      <c r="AS118" s="147" t="s">
        <v>3746</v>
      </c>
      <c r="AT118" s="147" t="s">
        <v>3668</v>
      </c>
      <c r="AU118" s="147" t="s">
        <v>3649</v>
      </c>
      <c r="AV118" s="228">
        <v>0</v>
      </c>
      <c r="AW118" s="228">
        <v>0</v>
      </c>
      <c r="AX118" s="228">
        <v>0</v>
      </c>
      <c r="AY118" s="228">
        <v>0</v>
      </c>
      <c r="AZ118" s="143" t="s">
        <v>3675</v>
      </c>
      <c r="BA118" s="228">
        <v>1</v>
      </c>
      <c r="BB118" s="228">
        <v>1</v>
      </c>
      <c r="BC118" s="228">
        <v>0</v>
      </c>
      <c r="BD118" s="228">
        <v>0</v>
      </c>
      <c r="BE118" s="228">
        <v>0</v>
      </c>
      <c r="BF118" s="228" t="s">
        <v>3634</v>
      </c>
      <c r="BG118" s="228" t="s">
        <v>3634</v>
      </c>
      <c r="BH118" s="228" t="s">
        <v>3634</v>
      </c>
      <c r="BI118" s="147" t="s">
        <v>4078</v>
      </c>
      <c r="BJ118" s="142" t="s">
        <v>5791</v>
      </c>
      <c r="BK118" s="147" t="s">
        <v>3664</v>
      </c>
    </row>
    <row r="119" spans="1:63" ht="16.149999999999999" customHeight="1" x14ac:dyDescent="0.25">
      <c r="A119" s="142" t="s">
        <v>129</v>
      </c>
      <c r="B119" s="142" t="s">
        <v>526</v>
      </c>
      <c r="C119" s="142" t="s">
        <v>593</v>
      </c>
      <c r="D119" s="230" t="s">
        <v>3491</v>
      </c>
      <c r="E119" s="147" t="s">
        <v>915</v>
      </c>
      <c r="F119" s="147" t="s">
        <v>5219</v>
      </c>
      <c r="G119" s="253">
        <v>0.33</v>
      </c>
      <c r="H119" s="142" t="s">
        <v>4073</v>
      </c>
      <c r="I119" s="142" t="s">
        <v>3959</v>
      </c>
      <c r="J119" s="147" t="s">
        <v>4077</v>
      </c>
      <c r="K119" s="142" t="s">
        <v>4077</v>
      </c>
      <c r="L119" s="147" t="s">
        <v>4077</v>
      </c>
      <c r="M119" s="147" t="s">
        <v>4071</v>
      </c>
      <c r="N119" s="147" t="s">
        <v>4008</v>
      </c>
      <c r="O119" s="142" t="s">
        <v>3670</v>
      </c>
      <c r="P119" s="195" t="s">
        <v>1429</v>
      </c>
      <c r="Q119" s="350" t="s">
        <v>3634</v>
      </c>
      <c r="R119" s="350" t="s">
        <v>3634</v>
      </c>
      <c r="S119" s="350" t="s">
        <v>3634</v>
      </c>
      <c r="T119" s="350" t="s">
        <v>3634</v>
      </c>
      <c r="U119" s="350" t="s">
        <v>3634</v>
      </c>
      <c r="V119" s="350" t="s">
        <v>3634</v>
      </c>
      <c r="W119" s="350" t="s">
        <v>3634</v>
      </c>
      <c r="X119" s="350" t="s">
        <v>3634</v>
      </c>
      <c r="Y119" s="350" t="s">
        <v>3634</v>
      </c>
      <c r="Z119" s="351" t="s">
        <v>3630</v>
      </c>
      <c r="AA119" s="216" t="s">
        <v>4074</v>
      </c>
      <c r="AB119" s="350" t="s">
        <v>3634</v>
      </c>
      <c r="AC119" s="350" t="s">
        <v>3634</v>
      </c>
      <c r="AD119" s="350" t="s">
        <v>3634</v>
      </c>
      <c r="AE119" s="350" t="s">
        <v>3634</v>
      </c>
      <c r="AF119" s="350" t="s">
        <v>3634</v>
      </c>
      <c r="AG119" s="350" t="s">
        <v>3634</v>
      </c>
      <c r="AH119" s="350" t="s">
        <v>3634</v>
      </c>
      <c r="AI119" s="350" t="s">
        <v>3634</v>
      </c>
      <c r="AJ119" s="350" t="s">
        <v>3634</v>
      </c>
      <c r="AK119" s="350" t="s">
        <v>3634</v>
      </c>
      <c r="AL119" s="350" t="s">
        <v>3634</v>
      </c>
      <c r="AM119" s="350" t="s">
        <v>3634</v>
      </c>
      <c r="AN119" s="350" t="s">
        <v>3634</v>
      </c>
      <c r="AO119" s="350" t="s">
        <v>3634</v>
      </c>
      <c r="AP119" s="350" t="s">
        <v>3634</v>
      </c>
      <c r="AQ119" s="143" t="s">
        <v>1445</v>
      </c>
      <c r="AR119" s="147" t="s">
        <v>4074</v>
      </c>
      <c r="AS119" s="147" t="s">
        <v>3746</v>
      </c>
      <c r="AT119" s="147" t="s">
        <v>3668</v>
      </c>
      <c r="AU119" s="147" t="s">
        <v>3649</v>
      </c>
      <c r="AV119" s="228">
        <v>0</v>
      </c>
      <c r="AW119" s="228">
        <v>0</v>
      </c>
      <c r="AX119" s="228">
        <v>0</v>
      </c>
      <c r="AY119" s="228">
        <v>0</v>
      </c>
      <c r="AZ119" s="143" t="s">
        <v>3675</v>
      </c>
      <c r="BA119" s="228">
        <v>9</v>
      </c>
      <c r="BB119" s="228">
        <v>0</v>
      </c>
      <c r="BC119" s="228">
        <v>9</v>
      </c>
      <c r="BD119" s="228">
        <v>9</v>
      </c>
      <c r="BE119" s="228">
        <v>0</v>
      </c>
      <c r="BF119" s="228" t="s">
        <v>3634</v>
      </c>
      <c r="BG119" s="228" t="s">
        <v>3634</v>
      </c>
      <c r="BH119" s="228" t="s">
        <v>3634</v>
      </c>
      <c r="BI119" s="147" t="s">
        <v>4078</v>
      </c>
      <c r="BJ119" s="142" t="s">
        <v>5791</v>
      </c>
      <c r="BK119" s="195" t="s">
        <v>6360</v>
      </c>
    </row>
    <row r="120" spans="1:63" ht="16.149999999999999" customHeight="1" x14ac:dyDescent="0.25">
      <c r="A120" s="142" t="s">
        <v>131</v>
      </c>
      <c r="B120" s="142" t="s">
        <v>526</v>
      </c>
      <c r="C120" s="142" t="s">
        <v>595</v>
      </c>
      <c r="D120" s="230" t="s">
        <v>3493</v>
      </c>
      <c r="E120" s="147" t="s">
        <v>916</v>
      </c>
      <c r="F120" s="147" t="s">
        <v>5219</v>
      </c>
      <c r="G120" s="253">
        <v>0.12</v>
      </c>
      <c r="H120" s="142" t="s">
        <v>4073</v>
      </c>
      <c r="I120" s="142" t="s">
        <v>3961</v>
      </c>
      <c r="J120" s="147" t="s">
        <v>4077</v>
      </c>
      <c r="K120" s="142" t="s">
        <v>4077</v>
      </c>
      <c r="L120" s="147" t="s">
        <v>4077</v>
      </c>
      <c r="M120" s="147" t="s">
        <v>4071</v>
      </c>
      <c r="N120" s="147" t="s">
        <v>4008</v>
      </c>
      <c r="O120" s="142" t="s">
        <v>3670</v>
      </c>
      <c r="P120" s="195" t="s">
        <v>1429</v>
      </c>
      <c r="Q120" s="350" t="s">
        <v>3634</v>
      </c>
      <c r="R120" s="350" t="s">
        <v>3634</v>
      </c>
      <c r="S120" s="350" t="s">
        <v>3634</v>
      </c>
      <c r="T120" s="350" t="s">
        <v>3634</v>
      </c>
      <c r="U120" s="350" t="s">
        <v>3634</v>
      </c>
      <c r="V120" s="350" t="s">
        <v>3634</v>
      </c>
      <c r="W120" s="350" t="s">
        <v>3634</v>
      </c>
      <c r="X120" s="350" t="s">
        <v>3634</v>
      </c>
      <c r="Y120" s="350" t="s">
        <v>3634</v>
      </c>
      <c r="Z120" s="351" t="s">
        <v>3630</v>
      </c>
      <c r="AA120" s="216" t="s">
        <v>4074</v>
      </c>
      <c r="AB120" s="350" t="s">
        <v>3634</v>
      </c>
      <c r="AC120" s="350" t="s">
        <v>3634</v>
      </c>
      <c r="AD120" s="350" t="s">
        <v>3634</v>
      </c>
      <c r="AE120" s="350" t="s">
        <v>3634</v>
      </c>
      <c r="AF120" s="350" t="s">
        <v>3634</v>
      </c>
      <c r="AG120" s="350" t="s">
        <v>3634</v>
      </c>
      <c r="AH120" s="350" t="s">
        <v>3634</v>
      </c>
      <c r="AI120" s="350" t="s">
        <v>3634</v>
      </c>
      <c r="AJ120" s="350" t="s">
        <v>3634</v>
      </c>
      <c r="AK120" s="350" t="s">
        <v>3634</v>
      </c>
      <c r="AL120" s="350" t="s">
        <v>3634</v>
      </c>
      <c r="AM120" s="350" t="s">
        <v>3634</v>
      </c>
      <c r="AN120" s="350" t="s">
        <v>3634</v>
      </c>
      <c r="AO120" s="350" t="s">
        <v>3634</v>
      </c>
      <c r="AP120" s="350" t="s">
        <v>3634</v>
      </c>
      <c r="AQ120" s="143" t="s">
        <v>1445</v>
      </c>
      <c r="AR120" s="147" t="s">
        <v>4074</v>
      </c>
      <c r="AS120" s="147" t="s">
        <v>3746</v>
      </c>
      <c r="AT120" s="147" t="s">
        <v>3668</v>
      </c>
      <c r="AU120" s="147" t="s">
        <v>3649</v>
      </c>
      <c r="AV120" s="228">
        <v>0</v>
      </c>
      <c r="AW120" s="228">
        <v>0</v>
      </c>
      <c r="AX120" s="228">
        <v>0</v>
      </c>
      <c r="AY120" s="228">
        <v>0</v>
      </c>
      <c r="AZ120" s="143" t="s">
        <v>3675</v>
      </c>
      <c r="BA120" s="228">
        <v>3</v>
      </c>
      <c r="BB120" s="228">
        <v>0</v>
      </c>
      <c r="BC120" s="228">
        <v>3</v>
      </c>
      <c r="BD120" s="228">
        <v>3</v>
      </c>
      <c r="BE120" s="228">
        <v>0</v>
      </c>
      <c r="BF120" s="228" t="s">
        <v>3634</v>
      </c>
      <c r="BG120" s="228" t="s">
        <v>3634</v>
      </c>
      <c r="BH120" s="228" t="s">
        <v>3634</v>
      </c>
      <c r="BI120" s="147" t="s">
        <v>4078</v>
      </c>
      <c r="BJ120" s="142" t="s">
        <v>5791</v>
      </c>
      <c r="BK120" s="147" t="s">
        <v>3664</v>
      </c>
    </row>
    <row r="121" spans="1:63" ht="16.149999999999999" customHeight="1" x14ac:dyDescent="0.25">
      <c r="A121" s="142" t="s">
        <v>132</v>
      </c>
      <c r="B121" s="142" t="s">
        <v>526</v>
      </c>
      <c r="C121" s="142" t="s">
        <v>596</v>
      </c>
      <c r="D121" s="230" t="s">
        <v>3494</v>
      </c>
      <c r="E121" s="147" t="s">
        <v>917</v>
      </c>
      <c r="F121" s="147" t="s">
        <v>5219</v>
      </c>
      <c r="G121" s="253">
        <v>0.19</v>
      </c>
      <c r="H121" s="142" t="s">
        <v>4073</v>
      </c>
      <c r="I121" s="142" t="s">
        <v>3962</v>
      </c>
      <c r="J121" s="147" t="s">
        <v>4077</v>
      </c>
      <c r="K121" s="142" t="s">
        <v>4077</v>
      </c>
      <c r="L121" s="147" t="s">
        <v>4077</v>
      </c>
      <c r="M121" s="147" t="s">
        <v>4071</v>
      </c>
      <c r="N121" s="147" t="s">
        <v>4008</v>
      </c>
      <c r="O121" s="142" t="s">
        <v>3670</v>
      </c>
      <c r="P121" s="195" t="s">
        <v>1429</v>
      </c>
      <c r="Q121" s="350" t="s">
        <v>3634</v>
      </c>
      <c r="R121" s="350" t="s">
        <v>3634</v>
      </c>
      <c r="S121" s="350" t="s">
        <v>3634</v>
      </c>
      <c r="T121" s="350" t="s">
        <v>3634</v>
      </c>
      <c r="U121" s="350" t="s">
        <v>3634</v>
      </c>
      <c r="V121" s="350" t="s">
        <v>3634</v>
      </c>
      <c r="W121" s="350" t="s">
        <v>3634</v>
      </c>
      <c r="X121" s="350" t="s">
        <v>3634</v>
      </c>
      <c r="Y121" s="350" t="s">
        <v>3634</v>
      </c>
      <c r="Z121" s="351" t="s">
        <v>3630</v>
      </c>
      <c r="AA121" s="216" t="s">
        <v>4074</v>
      </c>
      <c r="AB121" s="350" t="s">
        <v>3634</v>
      </c>
      <c r="AC121" s="350" t="s">
        <v>3634</v>
      </c>
      <c r="AD121" s="350" t="s">
        <v>3634</v>
      </c>
      <c r="AE121" s="350" t="s">
        <v>3634</v>
      </c>
      <c r="AF121" s="350" t="s">
        <v>3634</v>
      </c>
      <c r="AG121" s="350" t="s">
        <v>3634</v>
      </c>
      <c r="AH121" s="350" t="s">
        <v>3634</v>
      </c>
      <c r="AI121" s="350" t="s">
        <v>3634</v>
      </c>
      <c r="AJ121" s="350" t="s">
        <v>3634</v>
      </c>
      <c r="AK121" s="350" t="s">
        <v>3634</v>
      </c>
      <c r="AL121" s="350" t="s">
        <v>3634</v>
      </c>
      <c r="AM121" s="350" t="s">
        <v>3634</v>
      </c>
      <c r="AN121" s="350" t="s">
        <v>3634</v>
      </c>
      <c r="AO121" s="350" t="s">
        <v>3634</v>
      </c>
      <c r="AP121" s="350" t="s">
        <v>3634</v>
      </c>
      <c r="AQ121" s="143" t="s">
        <v>1445</v>
      </c>
      <c r="AR121" s="147" t="s">
        <v>4074</v>
      </c>
      <c r="AS121" s="147" t="s">
        <v>3746</v>
      </c>
      <c r="AT121" s="147" t="s">
        <v>3668</v>
      </c>
      <c r="AU121" s="147" t="s">
        <v>3649</v>
      </c>
      <c r="AV121" s="228">
        <v>0</v>
      </c>
      <c r="AW121" s="228">
        <v>0</v>
      </c>
      <c r="AX121" s="228">
        <v>0</v>
      </c>
      <c r="AY121" s="228">
        <v>0</v>
      </c>
      <c r="AZ121" s="143" t="s">
        <v>3675</v>
      </c>
      <c r="BA121" s="228">
        <v>1</v>
      </c>
      <c r="BB121" s="228">
        <v>0</v>
      </c>
      <c r="BC121" s="228">
        <v>1</v>
      </c>
      <c r="BD121" s="228">
        <v>1</v>
      </c>
      <c r="BE121" s="228">
        <v>0</v>
      </c>
      <c r="BF121" s="228" t="s">
        <v>3634</v>
      </c>
      <c r="BG121" s="228" t="s">
        <v>3634</v>
      </c>
      <c r="BH121" s="228" t="s">
        <v>3634</v>
      </c>
      <c r="BI121" s="147" t="s">
        <v>4078</v>
      </c>
      <c r="BJ121" s="142" t="s">
        <v>5791</v>
      </c>
      <c r="BK121" s="147" t="s">
        <v>3664</v>
      </c>
    </row>
    <row r="122" spans="1:63" ht="16.149999999999999" customHeight="1" x14ac:dyDescent="0.25">
      <c r="A122" s="142" t="s">
        <v>135</v>
      </c>
      <c r="B122" s="142" t="s">
        <v>526</v>
      </c>
      <c r="C122" s="142" t="s">
        <v>599</v>
      </c>
      <c r="D122" s="230" t="s">
        <v>3496</v>
      </c>
      <c r="E122" s="147" t="s">
        <v>910</v>
      </c>
      <c r="F122" s="147" t="s">
        <v>5219</v>
      </c>
      <c r="G122" s="253">
        <v>0.1</v>
      </c>
      <c r="H122" s="142" t="s">
        <v>4073</v>
      </c>
      <c r="I122" s="142" t="s">
        <v>3964</v>
      </c>
      <c r="J122" s="147" t="s">
        <v>4077</v>
      </c>
      <c r="K122" s="142" t="s">
        <v>4077</v>
      </c>
      <c r="L122" s="147" t="s">
        <v>4077</v>
      </c>
      <c r="M122" s="147" t="s">
        <v>4071</v>
      </c>
      <c r="N122" s="147" t="s">
        <v>4008</v>
      </c>
      <c r="O122" s="142" t="s">
        <v>3670</v>
      </c>
      <c r="P122" s="195" t="s">
        <v>1429</v>
      </c>
      <c r="Q122" s="350" t="s">
        <v>3634</v>
      </c>
      <c r="R122" s="350" t="s">
        <v>3634</v>
      </c>
      <c r="S122" s="350" t="s">
        <v>3634</v>
      </c>
      <c r="T122" s="350" t="s">
        <v>3634</v>
      </c>
      <c r="U122" s="350" t="s">
        <v>3634</v>
      </c>
      <c r="V122" s="350" t="s">
        <v>3634</v>
      </c>
      <c r="W122" s="350" t="s">
        <v>3634</v>
      </c>
      <c r="X122" s="350" t="s">
        <v>3634</v>
      </c>
      <c r="Y122" s="350" t="s">
        <v>3634</v>
      </c>
      <c r="Z122" s="351" t="s">
        <v>3630</v>
      </c>
      <c r="AA122" s="216" t="s">
        <v>4074</v>
      </c>
      <c r="AB122" s="350" t="s">
        <v>3634</v>
      </c>
      <c r="AC122" s="350" t="s">
        <v>3634</v>
      </c>
      <c r="AD122" s="350" t="s">
        <v>3634</v>
      </c>
      <c r="AE122" s="350" t="s">
        <v>3634</v>
      </c>
      <c r="AF122" s="350" t="s">
        <v>3634</v>
      </c>
      <c r="AG122" s="350" t="s">
        <v>3634</v>
      </c>
      <c r="AH122" s="350" t="s">
        <v>3634</v>
      </c>
      <c r="AI122" s="350" t="s">
        <v>3634</v>
      </c>
      <c r="AJ122" s="350" t="s">
        <v>3634</v>
      </c>
      <c r="AK122" s="350" t="s">
        <v>3634</v>
      </c>
      <c r="AL122" s="350" t="s">
        <v>3634</v>
      </c>
      <c r="AM122" s="350" t="s">
        <v>3634</v>
      </c>
      <c r="AN122" s="350" t="s">
        <v>3634</v>
      </c>
      <c r="AO122" s="350" t="s">
        <v>3634</v>
      </c>
      <c r="AP122" s="350" t="s">
        <v>3634</v>
      </c>
      <c r="AQ122" s="143" t="s">
        <v>1445</v>
      </c>
      <c r="AR122" s="147" t="s">
        <v>4074</v>
      </c>
      <c r="AS122" s="147" t="s">
        <v>3746</v>
      </c>
      <c r="AT122" s="147" t="s">
        <v>4360</v>
      </c>
      <c r="AU122" s="147" t="s">
        <v>3649</v>
      </c>
      <c r="AV122" s="228">
        <v>0</v>
      </c>
      <c r="AW122" s="228">
        <v>0</v>
      </c>
      <c r="AX122" s="228">
        <v>0</v>
      </c>
      <c r="AY122" s="228">
        <v>0</v>
      </c>
      <c r="AZ122" s="143" t="s">
        <v>3675</v>
      </c>
      <c r="BA122" s="228">
        <v>1</v>
      </c>
      <c r="BB122" s="228">
        <v>0</v>
      </c>
      <c r="BC122" s="228">
        <v>1</v>
      </c>
      <c r="BD122" s="228">
        <v>1</v>
      </c>
      <c r="BE122" s="228">
        <v>0</v>
      </c>
      <c r="BF122" s="228" t="s">
        <v>3634</v>
      </c>
      <c r="BG122" s="228" t="s">
        <v>3634</v>
      </c>
      <c r="BH122" s="228" t="s">
        <v>3634</v>
      </c>
      <c r="BI122" s="147" t="s">
        <v>4078</v>
      </c>
      <c r="BJ122" s="142" t="s">
        <v>5791</v>
      </c>
      <c r="BK122" s="147" t="s">
        <v>3664</v>
      </c>
    </row>
    <row r="123" spans="1:63" s="140" customFormat="1" ht="16.149999999999999" customHeight="1" x14ac:dyDescent="0.25">
      <c r="A123" s="142" t="s">
        <v>137</v>
      </c>
      <c r="B123" s="142" t="s">
        <v>526</v>
      </c>
      <c r="C123" s="142" t="s">
        <v>601</v>
      </c>
      <c r="D123" s="230" t="s">
        <v>3506</v>
      </c>
      <c r="E123" s="147" t="s">
        <v>915</v>
      </c>
      <c r="F123" s="147" t="s">
        <v>5219</v>
      </c>
      <c r="G123" s="253">
        <v>0.28999999999999998</v>
      </c>
      <c r="H123" s="142" t="s">
        <v>4073</v>
      </c>
      <c r="I123" s="142" t="s">
        <v>3965</v>
      </c>
      <c r="J123" s="147" t="s">
        <v>4077</v>
      </c>
      <c r="K123" s="142" t="s">
        <v>4077</v>
      </c>
      <c r="L123" s="147" t="s">
        <v>4077</v>
      </c>
      <c r="M123" s="147" t="s">
        <v>4071</v>
      </c>
      <c r="N123" s="147" t="s">
        <v>4008</v>
      </c>
      <c r="O123" s="142" t="s">
        <v>3670</v>
      </c>
      <c r="P123" s="195" t="s">
        <v>1429</v>
      </c>
      <c r="Q123" s="350" t="s">
        <v>3634</v>
      </c>
      <c r="R123" s="350" t="s">
        <v>3634</v>
      </c>
      <c r="S123" s="350" t="s">
        <v>3634</v>
      </c>
      <c r="T123" s="350" t="s">
        <v>3634</v>
      </c>
      <c r="U123" s="350" t="s">
        <v>3634</v>
      </c>
      <c r="V123" s="350" t="s">
        <v>3634</v>
      </c>
      <c r="W123" s="350" t="s">
        <v>3634</v>
      </c>
      <c r="X123" s="350" t="s">
        <v>3634</v>
      </c>
      <c r="Y123" s="350" t="s">
        <v>3634</v>
      </c>
      <c r="Z123" s="351" t="s">
        <v>3630</v>
      </c>
      <c r="AA123" s="216" t="s">
        <v>4074</v>
      </c>
      <c r="AB123" s="350" t="s">
        <v>3634</v>
      </c>
      <c r="AC123" s="350" t="s">
        <v>3634</v>
      </c>
      <c r="AD123" s="350" t="s">
        <v>3634</v>
      </c>
      <c r="AE123" s="350" t="s">
        <v>3634</v>
      </c>
      <c r="AF123" s="350" t="s">
        <v>3634</v>
      </c>
      <c r="AG123" s="350" t="s">
        <v>3634</v>
      </c>
      <c r="AH123" s="350" t="s">
        <v>3634</v>
      </c>
      <c r="AI123" s="350" t="s">
        <v>3634</v>
      </c>
      <c r="AJ123" s="350" t="s">
        <v>3634</v>
      </c>
      <c r="AK123" s="350" t="s">
        <v>3634</v>
      </c>
      <c r="AL123" s="350" t="s">
        <v>3634</v>
      </c>
      <c r="AM123" s="350" t="s">
        <v>3634</v>
      </c>
      <c r="AN123" s="350" t="s">
        <v>3634</v>
      </c>
      <c r="AO123" s="350" t="s">
        <v>3634</v>
      </c>
      <c r="AP123" s="350" t="s">
        <v>3634</v>
      </c>
      <c r="AQ123" s="143" t="s">
        <v>1445</v>
      </c>
      <c r="AR123" s="147" t="s">
        <v>4074</v>
      </c>
      <c r="AS123" s="147" t="s">
        <v>3746</v>
      </c>
      <c r="AT123" s="147" t="s">
        <v>3668</v>
      </c>
      <c r="AU123" s="147" t="s">
        <v>3649</v>
      </c>
      <c r="AV123" s="228">
        <v>1</v>
      </c>
      <c r="AW123" s="228">
        <v>0</v>
      </c>
      <c r="AX123" s="228">
        <v>0</v>
      </c>
      <c r="AY123" s="228">
        <v>0</v>
      </c>
      <c r="AZ123" s="143" t="s">
        <v>3675</v>
      </c>
      <c r="BA123" s="228">
        <v>1</v>
      </c>
      <c r="BB123" s="228">
        <v>0</v>
      </c>
      <c r="BC123" s="228">
        <v>1</v>
      </c>
      <c r="BD123" s="228">
        <v>0</v>
      </c>
      <c r="BE123" s="228">
        <v>1</v>
      </c>
      <c r="BF123" s="228" t="s">
        <v>3634</v>
      </c>
      <c r="BG123" s="228" t="s">
        <v>3634</v>
      </c>
      <c r="BH123" s="228" t="s">
        <v>3634</v>
      </c>
      <c r="BI123" s="147" t="s">
        <v>4078</v>
      </c>
      <c r="BJ123" s="142" t="s">
        <v>3796</v>
      </c>
      <c r="BK123" s="147" t="s">
        <v>3664</v>
      </c>
    </row>
    <row r="124" spans="1:63" ht="16.149999999999999" customHeight="1" x14ac:dyDescent="0.25">
      <c r="A124" s="142" t="s">
        <v>139</v>
      </c>
      <c r="B124" s="142" t="s">
        <v>526</v>
      </c>
      <c r="C124" s="142" t="s">
        <v>7148</v>
      </c>
      <c r="D124" s="230" t="s">
        <v>3508</v>
      </c>
      <c r="E124" s="147" t="s">
        <v>903</v>
      </c>
      <c r="F124" s="147" t="s">
        <v>5219</v>
      </c>
      <c r="G124" s="253">
        <v>0.09</v>
      </c>
      <c r="H124" s="142" t="s">
        <v>3661</v>
      </c>
      <c r="I124" s="142" t="s">
        <v>7149</v>
      </c>
      <c r="J124" s="147" t="s">
        <v>4082</v>
      </c>
      <c r="K124" s="142" t="s">
        <v>4077</v>
      </c>
      <c r="L124" s="147" t="s">
        <v>4409</v>
      </c>
      <c r="M124" s="147" t="s">
        <v>4408</v>
      </c>
      <c r="N124" s="147" t="s">
        <v>4008</v>
      </c>
      <c r="O124" s="142" t="s">
        <v>3670</v>
      </c>
      <c r="P124" s="351" t="s">
        <v>1429</v>
      </c>
      <c r="Q124" s="350" t="s">
        <v>3634</v>
      </c>
      <c r="R124" s="350" t="s">
        <v>3634</v>
      </c>
      <c r="S124" s="350" t="s">
        <v>3634</v>
      </c>
      <c r="T124" s="350" t="s">
        <v>3634</v>
      </c>
      <c r="U124" s="350" t="s">
        <v>3634</v>
      </c>
      <c r="V124" s="350" t="s">
        <v>3634</v>
      </c>
      <c r="W124" s="350" t="s">
        <v>3634</v>
      </c>
      <c r="X124" s="350" t="s">
        <v>3634</v>
      </c>
      <c r="Y124" s="350" t="s">
        <v>3634</v>
      </c>
      <c r="Z124" s="351" t="s">
        <v>3630</v>
      </c>
      <c r="AA124" s="216" t="s">
        <v>4074</v>
      </c>
      <c r="AB124" s="350" t="s">
        <v>3634</v>
      </c>
      <c r="AC124" s="350" t="s">
        <v>3634</v>
      </c>
      <c r="AD124" s="350" t="s">
        <v>3634</v>
      </c>
      <c r="AE124" s="350" t="s">
        <v>3634</v>
      </c>
      <c r="AF124" s="350" t="s">
        <v>3634</v>
      </c>
      <c r="AG124" s="350" t="s">
        <v>3634</v>
      </c>
      <c r="AH124" s="350" t="s">
        <v>3634</v>
      </c>
      <c r="AI124" s="350" t="s">
        <v>3634</v>
      </c>
      <c r="AJ124" s="350" t="s">
        <v>3634</v>
      </c>
      <c r="AK124" s="350" t="s">
        <v>3634</v>
      </c>
      <c r="AL124" s="350" t="s">
        <v>3634</v>
      </c>
      <c r="AM124" s="350" t="s">
        <v>3634</v>
      </c>
      <c r="AN124" s="350" t="s">
        <v>3634</v>
      </c>
      <c r="AO124" s="350" t="s">
        <v>3634</v>
      </c>
      <c r="AP124" s="350" t="s">
        <v>3634</v>
      </c>
      <c r="AQ124" s="143" t="s">
        <v>1445</v>
      </c>
      <c r="AR124" s="147" t="s">
        <v>4392</v>
      </c>
      <c r="AS124" s="147" t="s">
        <v>3746</v>
      </c>
      <c r="AT124" s="147" t="s">
        <v>3668</v>
      </c>
      <c r="AU124" s="147" t="s">
        <v>3649</v>
      </c>
      <c r="AV124" s="228">
        <v>6</v>
      </c>
      <c r="AW124" s="228">
        <v>0</v>
      </c>
      <c r="AX124" s="228">
        <v>0</v>
      </c>
      <c r="AY124" s="228">
        <v>0</v>
      </c>
      <c r="AZ124" s="143" t="s">
        <v>3675</v>
      </c>
      <c r="BA124" s="228">
        <v>6</v>
      </c>
      <c r="BB124" s="228">
        <v>0</v>
      </c>
      <c r="BC124" s="228">
        <v>6</v>
      </c>
      <c r="BD124" s="228">
        <v>0</v>
      </c>
      <c r="BE124" s="228">
        <v>6</v>
      </c>
      <c r="BF124" s="228" t="s">
        <v>3634</v>
      </c>
      <c r="BG124" s="228" t="s">
        <v>3634</v>
      </c>
      <c r="BH124" s="228" t="s">
        <v>3634</v>
      </c>
      <c r="BI124" s="147" t="s">
        <v>4078</v>
      </c>
      <c r="BJ124" s="142" t="s">
        <v>3796</v>
      </c>
      <c r="BK124" s="147" t="s">
        <v>7150</v>
      </c>
    </row>
    <row r="125" spans="1:63" ht="16.149999999999999" customHeight="1" x14ac:dyDescent="0.25">
      <c r="A125" s="142" t="s">
        <v>140</v>
      </c>
      <c r="B125" s="142" t="s">
        <v>526</v>
      </c>
      <c r="C125" s="142" t="s">
        <v>603</v>
      </c>
      <c r="D125" s="230" t="s">
        <v>3509</v>
      </c>
      <c r="E125" s="147" t="s">
        <v>920</v>
      </c>
      <c r="F125" s="147" t="s">
        <v>5219</v>
      </c>
      <c r="G125" s="253">
        <v>0.08</v>
      </c>
      <c r="H125" s="142" t="s">
        <v>4073</v>
      </c>
      <c r="I125" s="142" t="s">
        <v>3966</v>
      </c>
      <c r="J125" s="147" t="s">
        <v>4077</v>
      </c>
      <c r="K125" s="142" t="s">
        <v>4077</v>
      </c>
      <c r="L125" s="147" t="s">
        <v>4077</v>
      </c>
      <c r="M125" s="147" t="s">
        <v>4071</v>
      </c>
      <c r="N125" s="147" t="s">
        <v>4008</v>
      </c>
      <c r="O125" s="142" t="s">
        <v>3670</v>
      </c>
      <c r="P125" s="195" t="s">
        <v>1429</v>
      </c>
      <c r="Q125" s="350" t="s">
        <v>3634</v>
      </c>
      <c r="R125" s="350" t="s">
        <v>3634</v>
      </c>
      <c r="S125" s="350" t="s">
        <v>3634</v>
      </c>
      <c r="T125" s="350" t="s">
        <v>3634</v>
      </c>
      <c r="U125" s="350" t="s">
        <v>3634</v>
      </c>
      <c r="V125" s="350" t="s">
        <v>3634</v>
      </c>
      <c r="W125" s="350" t="s">
        <v>3634</v>
      </c>
      <c r="X125" s="350" t="s">
        <v>3634</v>
      </c>
      <c r="Y125" s="350" t="s">
        <v>3634</v>
      </c>
      <c r="Z125" s="351" t="s">
        <v>3630</v>
      </c>
      <c r="AA125" s="216" t="s">
        <v>4074</v>
      </c>
      <c r="AB125" s="350" t="s">
        <v>3634</v>
      </c>
      <c r="AC125" s="350" t="s">
        <v>3634</v>
      </c>
      <c r="AD125" s="350" t="s">
        <v>3634</v>
      </c>
      <c r="AE125" s="350" t="s">
        <v>3634</v>
      </c>
      <c r="AF125" s="350" t="s">
        <v>3634</v>
      </c>
      <c r="AG125" s="350" t="s">
        <v>3634</v>
      </c>
      <c r="AH125" s="350" t="s">
        <v>3634</v>
      </c>
      <c r="AI125" s="350" t="s">
        <v>3634</v>
      </c>
      <c r="AJ125" s="350" t="s">
        <v>3634</v>
      </c>
      <c r="AK125" s="350" t="s">
        <v>3634</v>
      </c>
      <c r="AL125" s="350" t="s">
        <v>3634</v>
      </c>
      <c r="AM125" s="350" t="s">
        <v>3634</v>
      </c>
      <c r="AN125" s="350" t="s">
        <v>3634</v>
      </c>
      <c r="AO125" s="350" t="s">
        <v>3634</v>
      </c>
      <c r="AP125" s="350" t="s">
        <v>3634</v>
      </c>
      <c r="AQ125" s="143" t="s">
        <v>1445</v>
      </c>
      <c r="AR125" s="147" t="s">
        <v>4074</v>
      </c>
      <c r="AS125" s="147" t="s">
        <v>3746</v>
      </c>
      <c r="AT125" s="147" t="s">
        <v>3668</v>
      </c>
      <c r="AU125" s="147" t="s">
        <v>3649</v>
      </c>
      <c r="AV125" s="228">
        <v>0</v>
      </c>
      <c r="AW125" s="228">
        <v>0</v>
      </c>
      <c r="AX125" s="228">
        <v>0</v>
      </c>
      <c r="AY125" s="228">
        <v>0</v>
      </c>
      <c r="AZ125" s="143" t="s">
        <v>3675</v>
      </c>
      <c r="BA125" s="228">
        <v>1</v>
      </c>
      <c r="BB125" s="228">
        <v>1</v>
      </c>
      <c r="BC125" s="228">
        <v>0</v>
      </c>
      <c r="BD125" s="228">
        <v>0</v>
      </c>
      <c r="BE125" s="228">
        <v>0</v>
      </c>
      <c r="BF125" s="228" t="s">
        <v>3634</v>
      </c>
      <c r="BG125" s="228" t="s">
        <v>3634</v>
      </c>
      <c r="BH125" s="228" t="s">
        <v>3634</v>
      </c>
      <c r="BI125" s="147" t="s">
        <v>4078</v>
      </c>
      <c r="BJ125" s="142" t="s">
        <v>5791</v>
      </c>
      <c r="BK125" s="147" t="s">
        <v>5794</v>
      </c>
    </row>
    <row r="126" spans="1:63" ht="16.149999999999999" customHeight="1" x14ac:dyDescent="0.25">
      <c r="A126" s="142" t="s">
        <v>141</v>
      </c>
      <c r="B126" s="142" t="s">
        <v>526</v>
      </c>
      <c r="C126" s="142" t="s">
        <v>604</v>
      </c>
      <c r="D126" s="230" t="s">
        <v>3510</v>
      </c>
      <c r="E126" s="147" t="s">
        <v>915</v>
      </c>
      <c r="F126" s="147" t="s">
        <v>5219</v>
      </c>
      <c r="G126" s="253">
        <v>0.05</v>
      </c>
      <c r="H126" s="142" t="s">
        <v>4073</v>
      </c>
      <c r="I126" s="142" t="s">
        <v>3967</v>
      </c>
      <c r="J126" s="147" t="s">
        <v>4077</v>
      </c>
      <c r="K126" s="142" t="s">
        <v>4077</v>
      </c>
      <c r="L126" s="147" t="s">
        <v>4077</v>
      </c>
      <c r="M126" s="147" t="s">
        <v>4071</v>
      </c>
      <c r="N126" s="147" t="s">
        <v>4008</v>
      </c>
      <c r="O126" s="142" t="s">
        <v>3670</v>
      </c>
      <c r="P126" s="195" t="s">
        <v>1429</v>
      </c>
      <c r="Q126" s="350" t="s">
        <v>3634</v>
      </c>
      <c r="R126" s="350" t="s">
        <v>3634</v>
      </c>
      <c r="S126" s="350" t="s">
        <v>3634</v>
      </c>
      <c r="T126" s="350" t="s">
        <v>3634</v>
      </c>
      <c r="U126" s="350" t="s">
        <v>3634</v>
      </c>
      <c r="V126" s="350" t="s">
        <v>3634</v>
      </c>
      <c r="W126" s="350" t="s">
        <v>3634</v>
      </c>
      <c r="X126" s="350" t="s">
        <v>3634</v>
      </c>
      <c r="Y126" s="350" t="s">
        <v>3634</v>
      </c>
      <c r="Z126" s="351" t="s">
        <v>3630</v>
      </c>
      <c r="AA126" s="216" t="s">
        <v>4074</v>
      </c>
      <c r="AB126" s="350" t="s">
        <v>3634</v>
      </c>
      <c r="AC126" s="350" t="s">
        <v>3634</v>
      </c>
      <c r="AD126" s="350" t="s">
        <v>3634</v>
      </c>
      <c r="AE126" s="350" t="s">
        <v>3634</v>
      </c>
      <c r="AF126" s="350" t="s">
        <v>3634</v>
      </c>
      <c r="AG126" s="350" t="s">
        <v>3634</v>
      </c>
      <c r="AH126" s="350" t="s">
        <v>3634</v>
      </c>
      <c r="AI126" s="350" t="s">
        <v>3634</v>
      </c>
      <c r="AJ126" s="350" t="s">
        <v>3634</v>
      </c>
      <c r="AK126" s="350" t="s">
        <v>3634</v>
      </c>
      <c r="AL126" s="350" t="s">
        <v>3634</v>
      </c>
      <c r="AM126" s="350" t="s">
        <v>3634</v>
      </c>
      <c r="AN126" s="350" t="s">
        <v>3634</v>
      </c>
      <c r="AO126" s="350" t="s">
        <v>3634</v>
      </c>
      <c r="AP126" s="350" t="s">
        <v>3634</v>
      </c>
      <c r="AQ126" s="143" t="s">
        <v>1445</v>
      </c>
      <c r="AR126" s="147" t="s">
        <v>4074</v>
      </c>
      <c r="AS126" s="147" t="s">
        <v>3746</v>
      </c>
      <c r="AT126" s="147" t="s">
        <v>3668</v>
      </c>
      <c r="AU126" s="147" t="s">
        <v>3649</v>
      </c>
      <c r="AV126" s="228">
        <v>0</v>
      </c>
      <c r="AW126" s="228">
        <v>0</v>
      </c>
      <c r="AX126" s="228">
        <v>0</v>
      </c>
      <c r="AY126" s="228">
        <v>0</v>
      </c>
      <c r="AZ126" s="143" t="s">
        <v>3675</v>
      </c>
      <c r="BA126" s="228">
        <v>3</v>
      </c>
      <c r="BB126" s="228">
        <v>1</v>
      </c>
      <c r="BC126" s="228">
        <v>0</v>
      </c>
      <c r="BD126" s="228">
        <v>0</v>
      </c>
      <c r="BE126" s="228">
        <v>0</v>
      </c>
      <c r="BF126" s="228" t="s">
        <v>3634</v>
      </c>
      <c r="BG126" s="228" t="s">
        <v>3634</v>
      </c>
      <c r="BH126" s="228" t="s">
        <v>3634</v>
      </c>
      <c r="BI126" s="147" t="s">
        <v>4078</v>
      </c>
      <c r="BJ126" s="142" t="s">
        <v>3796</v>
      </c>
      <c r="BK126" s="147" t="s">
        <v>3664</v>
      </c>
    </row>
    <row r="127" spans="1:63" ht="16.149999999999999" customHeight="1" x14ac:dyDescent="0.25">
      <c r="A127" s="142" t="s">
        <v>142</v>
      </c>
      <c r="B127" s="142" t="s">
        <v>526</v>
      </c>
      <c r="C127" s="142" t="s">
        <v>605</v>
      </c>
      <c r="D127" s="230" t="s">
        <v>3511</v>
      </c>
      <c r="E127" s="147" t="s">
        <v>921</v>
      </c>
      <c r="F127" s="147" t="s">
        <v>5219</v>
      </c>
      <c r="G127" s="253">
        <v>0.23</v>
      </c>
      <c r="H127" s="142" t="s">
        <v>4073</v>
      </c>
      <c r="I127" s="142" t="s">
        <v>3968</v>
      </c>
      <c r="J127" s="147" t="s">
        <v>4077</v>
      </c>
      <c r="K127" s="142" t="s">
        <v>7151</v>
      </c>
      <c r="L127" s="147" t="s">
        <v>4077</v>
      </c>
      <c r="M127" s="147" t="s">
        <v>4071</v>
      </c>
      <c r="N127" s="147" t="s">
        <v>4008</v>
      </c>
      <c r="O127" s="142" t="s">
        <v>3671</v>
      </c>
      <c r="P127" s="195" t="s">
        <v>1429</v>
      </c>
      <c r="Q127" s="350" t="s">
        <v>3634</v>
      </c>
      <c r="R127" s="350" t="s">
        <v>3634</v>
      </c>
      <c r="S127" s="350" t="s">
        <v>3634</v>
      </c>
      <c r="T127" s="350" t="s">
        <v>3634</v>
      </c>
      <c r="U127" s="350" t="s">
        <v>3634</v>
      </c>
      <c r="V127" s="350" t="s">
        <v>3634</v>
      </c>
      <c r="W127" s="350" t="s">
        <v>3634</v>
      </c>
      <c r="X127" s="350" t="s">
        <v>3634</v>
      </c>
      <c r="Y127" s="350" t="s">
        <v>3634</v>
      </c>
      <c r="Z127" s="351" t="s">
        <v>3630</v>
      </c>
      <c r="AA127" s="216" t="s">
        <v>4074</v>
      </c>
      <c r="AB127" s="350" t="s">
        <v>3634</v>
      </c>
      <c r="AC127" s="350" t="s">
        <v>3634</v>
      </c>
      <c r="AD127" s="350" t="s">
        <v>3634</v>
      </c>
      <c r="AE127" s="350" t="s">
        <v>3634</v>
      </c>
      <c r="AF127" s="350" t="s">
        <v>3634</v>
      </c>
      <c r="AG127" s="350" t="s">
        <v>3634</v>
      </c>
      <c r="AH127" s="350" t="s">
        <v>3634</v>
      </c>
      <c r="AI127" s="350" t="s">
        <v>3634</v>
      </c>
      <c r="AJ127" s="350" t="s">
        <v>3634</v>
      </c>
      <c r="AK127" s="350" t="s">
        <v>3634</v>
      </c>
      <c r="AL127" s="350" t="s">
        <v>3634</v>
      </c>
      <c r="AM127" s="350" t="s">
        <v>3634</v>
      </c>
      <c r="AN127" s="350" t="s">
        <v>3634</v>
      </c>
      <c r="AO127" s="350" t="s">
        <v>3634</v>
      </c>
      <c r="AP127" s="350" t="s">
        <v>3634</v>
      </c>
      <c r="AQ127" s="143" t="s">
        <v>1445</v>
      </c>
      <c r="AR127" s="147" t="s">
        <v>4074</v>
      </c>
      <c r="AS127" s="147" t="s">
        <v>3746</v>
      </c>
      <c r="AT127" s="147" t="s">
        <v>3668</v>
      </c>
      <c r="AU127" s="147" t="s">
        <v>3649</v>
      </c>
      <c r="AV127" s="228">
        <v>0</v>
      </c>
      <c r="AW127" s="228">
        <v>6</v>
      </c>
      <c r="AX127" s="228">
        <v>0</v>
      </c>
      <c r="AY127" s="228">
        <v>0</v>
      </c>
      <c r="AZ127" s="143" t="s">
        <v>3675</v>
      </c>
      <c r="BA127" s="228">
        <v>7</v>
      </c>
      <c r="BB127" s="228">
        <v>1</v>
      </c>
      <c r="BC127" s="228">
        <v>6</v>
      </c>
      <c r="BD127" s="228">
        <v>0</v>
      </c>
      <c r="BE127" s="228">
        <v>6</v>
      </c>
      <c r="BF127" s="228" t="s">
        <v>3634</v>
      </c>
      <c r="BG127" s="228" t="s">
        <v>3634</v>
      </c>
      <c r="BH127" s="228" t="s">
        <v>3634</v>
      </c>
      <c r="BI127" s="147" t="s">
        <v>7152</v>
      </c>
      <c r="BJ127" s="142" t="s">
        <v>3795</v>
      </c>
      <c r="BK127" s="147" t="s">
        <v>7975</v>
      </c>
    </row>
    <row r="128" spans="1:63" ht="16.149999999999999" customHeight="1" x14ac:dyDescent="0.25">
      <c r="A128" s="142" t="s">
        <v>143</v>
      </c>
      <c r="B128" s="142" t="s">
        <v>526</v>
      </c>
      <c r="C128" s="142" t="s">
        <v>7154</v>
      </c>
      <c r="D128" s="230" t="s">
        <v>3512</v>
      </c>
      <c r="E128" s="147" t="s">
        <v>922</v>
      </c>
      <c r="F128" s="147" t="s">
        <v>8314</v>
      </c>
      <c r="G128" s="253">
        <v>0.27</v>
      </c>
      <c r="H128" s="142" t="s">
        <v>3661</v>
      </c>
      <c r="I128" s="142" t="s">
        <v>7153</v>
      </c>
      <c r="J128" s="147" t="s">
        <v>4082</v>
      </c>
      <c r="K128" s="142" t="s">
        <v>4169</v>
      </c>
      <c r="L128" s="147" t="s">
        <v>4409</v>
      </c>
      <c r="M128" s="147" t="s">
        <v>4408</v>
      </c>
      <c r="N128" s="147" t="s">
        <v>4008</v>
      </c>
      <c r="O128" s="142" t="s">
        <v>3671</v>
      </c>
      <c r="P128" s="351" t="s">
        <v>1429</v>
      </c>
      <c r="Q128" s="350" t="s">
        <v>3634</v>
      </c>
      <c r="R128" s="350" t="s">
        <v>3634</v>
      </c>
      <c r="S128" s="350" t="s">
        <v>3634</v>
      </c>
      <c r="T128" s="350" t="s">
        <v>3634</v>
      </c>
      <c r="U128" s="350" t="s">
        <v>3634</v>
      </c>
      <c r="V128" s="350" t="s">
        <v>3634</v>
      </c>
      <c r="W128" s="350" t="s">
        <v>3634</v>
      </c>
      <c r="X128" s="350" t="s">
        <v>3634</v>
      </c>
      <c r="Y128" s="350" t="s">
        <v>3634</v>
      </c>
      <c r="Z128" s="351" t="s">
        <v>3630</v>
      </c>
      <c r="AA128" s="216" t="s">
        <v>4392</v>
      </c>
      <c r="AB128" s="350" t="s">
        <v>3634</v>
      </c>
      <c r="AC128" s="350" t="s">
        <v>3634</v>
      </c>
      <c r="AD128" s="350" t="s">
        <v>3634</v>
      </c>
      <c r="AE128" s="350" t="s">
        <v>3634</v>
      </c>
      <c r="AF128" s="350" t="s">
        <v>3634</v>
      </c>
      <c r="AG128" s="350" t="s">
        <v>3634</v>
      </c>
      <c r="AH128" s="350" t="s">
        <v>3634</v>
      </c>
      <c r="AI128" s="350" t="s">
        <v>3634</v>
      </c>
      <c r="AJ128" s="350" t="s">
        <v>3634</v>
      </c>
      <c r="AK128" s="350" t="s">
        <v>3634</v>
      </c>
      <c r="AL128" s="350" t="s">
        <v>3634</v>
      </c>
      <c r="AM128" s="350" t="s">
        <v>3634</v>
      </c>
      <c r="AN128" s="350" t="s">
        <v>3634</v>
      </c>
      <c r="AO128" s="350" t="s">
        <v>3634</v>
      </c>
      <c r="AP128" s="350" t="s">
        <v>3634</v>
      </c>
      <c r="AQ128" s="143" t="s">
        <v>1445</v>
      </c>
      <c r="AR128" s="147" t="s">
        <v>4392</v>
      </c>
      <c r="AS128" s="147" t="s">
        <v>3746</v>
      </c>
      <c r="AT128" s="147" t="s">
        <v>3668</v>
      </c>
      <c r="AU128" s="147" t="s">
        <v>3649</v>
      </c>
      <c r="AV128" s="228">
        <v>0</v>
      </c>
      <c r="AW128" s="228">
        <v>7</v>
      </c>
      <c r="AX128" s="228">
        <v>0</v>
      </c>
      <c r="AY128" s="228">
        <v>0</v>
      </c>
      <c r="AZ128" s="143" t="s">
        <v>3675</v>
      </c>
      <c r="BA128" s="228">
        <v>7</v>
      </c>
      <c r="BB128" s="228">
        <v>0</v>
      </c>
      <c r="BC128" s="228">
        <v>7</v>
      </c>
      <c r="BD128" s="228">
        <v>0</v>
      </c>
      <c r="BE128" s="228">
        <v>7</v>
      </c>
      <c r="BF128" s="228" t="s">
        <v>3634</v>
      </c>
      <c r="BG128" s="228" t="s">
        <v>3634</v>
      </c>
      <c r="BH128" s="228" t="s">
        <v>3634</v>
      </c>
      <c r="BI128" s="147" t="s">
        <v>4412</v>
      </c>
      <c r="BJ128" s="142" t="s">
        <v>3795</v>
      </c>
      <c r="BK128" s="147" t="s">
        <v>4419</v>
      </c>
    </row>
    <row r="129" spans="1:63" ht="16.149999999999999" customHeight="1" x14ac:dyDescent="0.25">
      <c r="A129" s="142" t="s">
        <v>145</v>
      </c>
      <c r="B129" s="142" t="s">
        <v>526</v>
      </c>
      <c r="C129" s="142" t="s">
        <v>607</v>
      </c>
      <c r="D129" s="230" t="s">
        <v>3514</v>
      </c>
      <c r="E129" s="147" t="s">
        <v>921</v>
      </c>
      <c r="F129" s="147" t="s">
        <v>5219</v>
      </c>
      <c r="G129" s="253">
        <v>0.14000000000000001</v>
      </c>
      <c r="H129" s="142" t="s">
        <v>4073</v>
      </c>
      <c r="I129" s="142" t="s">
        <v>3969</v>
      </c>
      <c r="J129" s="147" t="s">
        <v>4077</v>
      </c>
      <c r="K129" s="142" t="s">
        <v>4077</v>
      </c>
      <c r="L129" s="147" t="s">
        <v>4077</v>
      </c>
      <c r="M129" s="147" t="s">
        <v>4071</v>
      </c>
      <c r="N129" s="147" t="s">
        <v>4008</v>
      </c>
      <c r="O129" s="142" t="s">
        <v>3670</v>
      </c>
      <c r="P129" s="195" t="s">
        <v>1429</v>
      </c>
      <c r="Q129" s="350" t="s">
        <v>3634</v>
      </c>
      <c r="R129" s="350" t="s">
        <v>3634</v>
      </c>
      <c r="S129" s="350" t="s">
        <v>3634</v>
      </c>
      <c r="T129" s="350" t="s">
        <v>3634</v>
      </c>
      <c r="U129" s="350" t="s">
        <v>3634</v>
      </c>
      <c r="V129" s="350" t="s">
        <v>3634</v>
      </c>
      <c r="W129" s="350" t="s">
        <v>3634</v>
      </c>
      <c r="X129" s="350" t="s">
        <v>3634</v>
      </c>
      <c r="Y129" s="350" t="s">
        <v>3634</v>
      </c>
      <c r="Z129" s="351" t="s">
        <v>3630</v>
      </c>
      <c r="AA129" s="216" t="s">
        <v>4074</v>
      </c>
      <c r="AB129" s="350" t="s">
        <v>3634</v>
      </c>
      <c r="AC129" s="350" t="s">
        <v>3634</v>
      </c>
      <c r="AD129" s="350" t="s">
        <v>3634</v>
      </c>
      <c r="AE129" s="350" t="s">
        <v>3634</v>
      </c>
      <c r="AF129" s="350" t="s">
        <v>3634</v>
      </c>
      <c r="AG129" s="350" t="s">
        <v>3634</v>
      </c>
      <c r="AH129" s="350" t="s">
        <v>3634</v>
      </c>
      <c r="AI129" s="350" t="s">
        <v>3634</v>
      </c>
      <c r="AJ129" s="350" t="s">
        <v>3634</v>
      </c>
      <c r="AK129" s="350" t="s">
        <v>3634</v>
      </c>
      <c r="AL129" s="350" t="s">
        <v>3634</v>
      </c>
      <c r="AM129" s="350" t="s">
        <v>3634</v>
      </c>
      <c r="AN129" s="350" t="s">
        <v>3634</v>
      </c>
      <c r="AO129" s="350" t="s">
        <v>3634</v>
      </c>
      <c r="AP129" s="350" t="s">
        <v>3634</v>
      </c>
      <c r="AQ129" s="143" t="s">
        <v>1445</v>
      </c>
      <c r="AR129" s="147" t="s">
        <v>4074</v>
      </c>
      <c r="AS129" s="147" t="s">
        <v>4359</v>
      </c>
      <c r="AT129" s="147" t="s">
        <v>3668</v>
      </c>
      <c r="AU129" s="147" t="s">
        <v>3649</v>
      </c>
      <c r="AV129" s="228">
        <v>2</v>
      </c>
      <c r="AW129" s="228">
        <v>0</v>
      </c>
      <c r="AX129" s="228">
        <v>0</v>
      </c>
      <c r="AY129" s="228">
        <v>0</v>
      </c>
      <c r="AZ129" s="143" t="s">
        <v>3675</v>
      </c>
      <c r="BA129" s="228">
        <v>3</v>
      </c>
      <c r="BB129" s="228">
        <v>1</v>
      </c>
      <c r="BC129" s="228">
        <v>2</v>
      </c>
      <c r="BD129" s="228">
        <v>0</v>
      </c>
      <c r="BE129" s="228">
        <v>2</v>
      </c>
      <c r="BF129" s="228" t="s">
        <v>3634</v>
      </c>
      <c r="BG129" s="228" t="s">
        <v>3634</v>
      </c>
      <c r="BH129" s="228" t="s">
        <v>3634</v>
      </c>
      <c r="BI129" s="147" t="s">
        <v>4078</v>
      </c>
      <c r="BJ129" s="142" t="s">
        <v>3796</v>
      </c>
      <c r="BK129" s="147" t="s">
        <v>3664</v>
      </c>
    </row>
    <row r="130" spans="1:63" ht="16.149999999999999" customHeight="1" x14ac:dyDescent="0.25">
      <c r="A130" s="142" t="s">
        <v>147</v>
      </c>
      <c r="B130" s="142" t="s">
        <v>526</v>
      </c>
      <c r="C130" s="142" t="s">
        <v>609</v>
      </c>
      <c r="D130" s="230" t="s">
        <v>3603</v>
      </c>
      <c r="E130" s="147" t="s">
        <v>925</v>
      </c>
      <c r="F130" s="147" t="s">
        <v>5219</v>
      </c>
      <c r="G130" s="253">
        <v>0.17</v>
      </c>
      <c r="H130" s="142" t="s">
        <v>3661</v>
      </c>
      <c r="I130" s="142" t="s">
        <v>4413</v>
      </c>
      <c r="J130" s="147" t="s">
        <v>4082</v>
      </c>
      <c r="K130" s="142" t="s">
        <v>4169</v>
      </c>
      <c r="L130" s="147" t="s">
        <v>4409</v>
      </c>
      <c r="M130" s="147" t="s">
        <v>4408</v>
      </c>
      <c r="N130" s="147" t="s">
        <v>4008</v>
      </c>
      <c r="O130" s="142" t="s">
        <v>3670</v>
      </c>
      <c r="P130" s="195" t="s">
        <v>1429</v>
      </c>
      <c r="Q130" s="350" t="s">
        <v>3634</v>
      </c>
      <c r="R130" s="350" t="s">
        <v>3634</v>
      </c>
      <c r="S130" s="350" t="s">
        <v>3634</v>
      </c>
      <c r="T130" s="350" t="s">
        <v>3634</v>
      </c>
      <c r="U130" s="350" t="s">
        <v>3634</v>
      </c>
      <c r="V130" s="350" t="s">
        <v>3634</v>
      </c>
      <c r="W130" s="350" t="s">
        <v>3634</v>
      </c>
      <c r="X130" s="350" t="s">
        <v>3634</v>
      </c>
      <c r="Y130" s="350" t="s">
        <v>3634</v>
      </c>
      <c r="Z130" s="351" t="s">
        <v>3630</v>
      </c>
      <c r="AA130" s="216" t="s">
        <v>4392</v>
      </c>
      <c r="AB130" s="350" t="s">
        <v>3634</v>
      </c>
      <c r="AC130" s="350" t="s">
        <v>3634</v>
      </c>
      <c r="AD130" s="350" t="s">
        <v>3634</v>
      </c>
      <c r="AE130" s="350" t="s">
        <v>3634</v>
      </c>
      <c r="AF130" s="350" t="s">
        <v>3634</v>
      </c>
      <c r="AG130" s="350" t="s">
        <v>3634</v>
      </c>
      <c r="AH130" s="350" t="s">
        <v>3634</v>
      </c>
      <c r="AI130" s="350" t="s">
        <v>3634</v>
      </c>
      <c r="AJ130" s="350" t="s">
        <v>3634</v>
      </c>
      <c r="AK130" s="350" t="s">
        <v>3634</v>
      </c>
      <c r="AL130" s="350" t="s">
        <v>3634</v>
      </c>
      <c r="AM130" s="350" t="s">
        <v>3634</v>
      </c>
      <c r="AN130" s="350" t="s">
        <v>3634</v>
      </c>
      <c r="AO130" s="350" t="s">
        <v>3634</v>
      </c>
      <c r="AP130" s="350" t="s">
        <v>3634</v>
      </c>
      <c r="AQ130" s="143" t="s">
        <v>1445</v>
      </c>
      <c r="AR130" s="147" t="s">
        <v>4074</v>
      </c>
      <c r="AS130" s="147" t="s">
        <v>3746</v>
      </c>
      <c r="AT130" s="147" t="s">
        <v>3668</v>
      </c>
      <c r="AU130" s="147" t="s">
        <v>3649</v>
      </c>
      <c r="AV130" s="228">
        <v>8</v>
      </c>
      <c r="AW130" s="228">
        <v>0</v>
      </c>
      <c r="AX130" s="228">
        <v>0</v>
      </c>
      <c r="AY130" s="228">
        <v>0</v>
      </c>
      <c r="AZ130" s="143" t="s">
        <v>3675</v>
      </c>
      <c r="BA130" s="228">
        <v>9</v>
      </c>
      <c r="BB130" s="228">
        <v>1</v>
      </c>
      <c r="BC130" s="228">
        <v>8</v>
      </c>
      <c r="BD130" s="228">
        <v>0</v>
      </c>
      <c r="BE130" s="228">
        <v>8</v>
      </c>
      <c r="BF130" s="228" t="s">
        <v>3634</v>
      </c>
      <c r="BG130" s="228" t="s">
        <v>3634</v>
      </c>
      <c r="BH130" s="228" t="s">
        <v>3634</v>
      </c>
      <c r="BI130" s="147" t="s">
        <v>4402</v>
      </c>
      <c r="BJ130" s="142" t="s">
        <v>3796</v>
      </c>
      <c r="BK130" s="147" t="s">
        <v>7169</v>
      </c>
    </row>
    <row r="131" spans="1:63" ht="16.149999999999999" customHeight="1" x14ac:dyDescent="0.25">
      <c r="A131" s="142" t="s">
        <v>148</v>
      </c>
      <c r="B131" s="142" t="s">
        <v>526</v>
      </c>
      <c r="C131" s="142" t="s">
        <v>610</v>
      </c>
      <c r="D131" s="230" t="s">
        <v>3619</v>
      </c>
      <c r="E131" s="147" t="s">
        <v>926</v>
      </c>
      <c r="F131" s="147" t="s">
        <v>5219</v>
      </c>
      <c r="G131" s="253">
        <v>0.43</v>
      </c>
      <c r="H131" s="142" t="s">
        <v>4073</v>
      </c>
      <c r="I131" s="142" t="s">
        <v>3970</v>
      </c>
      <c r="J131" s="147" t="s">
        <v>4077</v>
      </c>
      <c r="K131" s="142" t="s">
        <v>4077</v>
      </c>
      <c r="L131" s="147" t="s">
        <v>4077</v>
      </c>
      <c r="M131" s="147" t="s">
        <v>4071</v>
      </c>
      <c r="N131" s="147" t="s">
        <v>4008</v>
      </c>
      <c r="O131" s="142" t="s">
        <v>3670</v>
      </c>
      <c r="P131" s="195" t="s">
        <v>1429</v>
      </c>
      <c r="Q131" s="350" t="s">
        <v>3634</v>
      </c>
      <c r="R131" s="350" t="s">
        <v>3634</v>
      </c>
      <c r="S131" s="350" t="s">
        <v>3634</v>
      </c>
      <c r="T131" s="350" t="s">
        <v>3634</v>
      </c>
      <c r="U131" s="350" t="s">
        <v>3634</v>
      </c>
      <c r="V131" s="350" t="s">
        <v>3634</v>
      </c>
      <c r="W131" s="350" t="s">
        <v>3634</v>
      </c>
      <c r="X131" s="350" t="s">
        <v>3634</v>
      </c>
      <c r="Y131" s="350" t="s">
        <v>3634</v>
      </c>
      <c r="Z131" s="351" t="s">
        <v>3630</v>
      </c>
      <c r="AA131" s="216" t="s">
        <v>4074</v>
      </c>
      <c r="AB131" s="350" t="s">
        <v>3634</v>
      </c>
      <c r="AC131" s="350" t="s">
        <v>3634</v>
      </c>
      <c r="AD131" s="350" t="s">
        <v>3634</v>
      </c>
      <c r="AE131" s="350" t="s">
        <v>3634</v>
      </c>
      <c r="AF131" s="350" t="s">
        <v>3634</v>
      </c>
      <c r="AG131" s="350" t="s">
        <v>3634</v>
      </c>
      <c r="AH131" s="350" t="s">
        <v>3634</v>
      </c>
      <c r="AI131" s="350" t="s">
        <v>3634</v>
      </c>
      <c r="AJ131" s="350" t="s">
        <v>3634</v>
      </c>
      <c r="AK131" s="350" t="s">
        <v>3634</v>
      </c>
      <c r="AL131" s="350" t="s">
        <v>3634</v>
      </c>
      <c r="AM131" s="350" t="s">
        <v>3634</v>
      </c>
      <c r="AN131" s="350" t="s">
        <v>3634</v>
      </c>
      <c r="AO131" s="350" t="s">
        <v>3634</v>
      </c>
      <c r="AP131" s="350" t="s">
        <v>3634</v>
      </c>
      <c r="AQ131" s="143" t="s">
        <v>1445</v>
      </c>
      <c r="AR131" s="147" t="s">
        <v>4074</v>
      </c>
      <c r="AS131" s="147" t="s">
        <v>3746</v>
      </c>
      <c r="AT131" s="147" t="s">
        <v>3668</v>
      </c>
      <c r="AU131" s="147" t="s">
        <v>3649</v>
      </c>
      <c r="AV131" s="228">
        <v>0</v>
      </c>
      <c r="AW131" s="228">
        <v>0</v>
      </c>
      <c r="AX131" s="228">
        <v>0</v>
      </c>
      <c r="AY131" s="228">
        <v>0</v>
      </c>
      <c r="AZ131" s="143" t="s">
        <v>3675</v>
      </c>
      <c r="BA131" s="228">
        <v>3</v>
      </c>
      <c r="BB131" s="228">
        <v>1</v>
      </c>
      <c r="BC131" s="228">
        <v>2</v>
      </c>
      <c r="BD131" s="228">
        <v>2</v>
      </c>
      <c r="BE131" s="231">
        <v>0</v>
      </c>
      <c r="BF131" s="228" t="s">
        <v>3634</v>
      </c>
      <c r="BG131" s="228" t="s">
        <v>3634</v>
      </c>
      <c r="BH131" s="228" t="s">
        <v>3634</v>
      </c>
      <c r="BI131" s="147" t="s">
        <v>4078</v>
      </c>
      <c r="BJ131" s="142" t="s">
        <v>5791</v>
      </c>
      <c r="BK131" s="147" t="s">
        <v>3664</v>
      </c>
    </row>
    <row r="132" spans="1:63" ht="16.149999999999999" customHeight="1" x14ac:dyDescent="0.25">
      <c r="A132" s="142" t="s">
        <v>149</v>
      </c>
      <c r="B132" s="142" t="s">
        <v>526</v>
      </c>
      <c r="C132" s="142" t="s">
        <v>611</v>
      </c>
      <c r="D132" s="230" t="s">
        <v>3618</v>
      </c>
      <c r="E132" s="147" t="s">
        <v>903</v>
      </c>
      <c r="F132" s="147" t="s">
        <v>5219</v>
      </c>
      <c r="G132" s="253">
        <v>0.13</v>
      </c>
      <c r="H132" s="142" t="s">
        <v>4073</v>
      </c>
      <c r="I132" s="142" t="s">
        <v>3971</v>
      </c>
      <c r="J132" s="147" t="s">
        <v>4077</v>
      </c>
      <c r="K132" s="142" t="s">
        <v>4077</v>
      </c>
      <c r="L132" s="147" t="s">
        <v>4077</v>
      </c>
      <c r="M132" s="147" t="s">
        <v>4071</v>
      </c>
      <c r="N132" s="147" t="s">
        <v>4008</v>
      </c>
      <c r="O132" s="142" t="s">
        <v>3670</v>
      </c>
      <c r="P132" s="195" t="s">
        <v>1429</v>
      </c>
      <c r="Q132" s="350" t="s">
        <v>3634</v>
      </c>
      <c r="R132" s="350" t="s">
        <v>3634</v>
      </c>
      <c r="S132" s="350" t="s">
        <v>3634</v>
      </c>
      <c r="T132" s="350" t="s">
        <v>3634</v>
      </c>
      <c r="U132" s="350" t="s">
        <v>3634</v>
      </c>
      <c r="V132" s="350" t="s">
        <v>3634</v>
      </c>
      <c r="W132" s="350" t="s">
        <v>3634</v>
      </c>
      <c r="X132" s="350" t="s">
        <v>3634</v>
      </c>
      <c r="Y132" s="350" t="s">
        <v>3634</v>
      </c>
      <c r="Z132" s="351" t="s">
        <v>3630</v>
      </c>
      <c r="AA132" s="216" t="s">
        <v>4074</v>
      </c>
      <c r="AB132" s="350" t="s">
        <v>3634</v>
      </c>
      <c r="AC132" s="350" t="s">
        <v>3634</v>
      </c>
      <c r="AD132" s="350" t="s">
        <v>3634</v>
      </c>
      <c r="AE132" s="350" t="s">
        <v>3634</v>
      </c>
      <c r="AF132" s="350" t="s">
        <v>3634</v>
      </c>
      <c r="AG132" s="350" t="s">
        <v>3634</v>
      </c>
      <c r="AH132" s="350" t="s">
        <v>3634</v>
      </c>
      <c r="AI132" s="350" t="s">
        <v>3634</v>
      </c>
      <c r="AJ132" s="350" t="s">
        <v>3634</v>
      </c>
      <c r="AK132" s="350" t="s">
        <v>3634</v>
      </c>
      <c r="AL132" s="350" t="s">
        <v>3634</v>
      </c>
      <c r="AM132" s="350" t="s">
        <v>3634</v>
      </c>
      <c r="AN132" s="350" t="s">
        <v>3634</v>
      </c>
      <c r="AO132" s="350" t="s">
        <v>3634</v>
      </c>
      <c r="AP132" s="350" t="s">
        <v>3634</v>
      </c>
      <c r="AQ132" s="143" t="s">
        <v>1445</v>
      </c>
      <c r="AR132" s="147" t="s">
        <v>4074</v>
      </c>
      <c r="AS132" s="147" t="s">
        <v>3746</v>
      </c>
      <c r="AT132" s="147" t="s">
        <v>3668</v>
      </c>
      <c r="AU132" s="147" t="s">
        <v>3649</v>
      </c>
      <c r="AV132" s="228">
        <v>0</v>
      </c>
      <c r="AW132" s="228">
        <v>0</v>
      </c>
      <c r="AX132" s="228">
        <v>0</v>
      </c>
      <c r="AY132" s="228">
        <v>0</v>
      </c>
      <c r="AZ132" s="143" t="s">
        <v>3675</v>
      </c>
      <c r="BA132" s="228">
        <v>1</v>
      </c>
      <c r="BB132" s="228">
        <v>1</v>
      </c>
      <c r="BC132" s="228">
        <v>0</v>
      </c>
      <c r="BD132" s="228">
        <v>0</v>
      </c>
      <c r="BE132" s="231">
        <v>0</v>
      </c>
      <c r="BF132" s="228" t="s">
        <v>3634</v>
      </c>
      <c r="BG132" s="228" t="s">
        <v>3634</v>
      </c>
      <c r="BH132" s="228" t="s">
        <v>3634</v>
      </c>
      <c r="BI132" s="147" t="s">
        <v>4078</v>
      </c>
      <c r="BJ132" s="142" t="s">
        <v>3796</v>
      </c>
      <c r="BK132" s="147" t="s">
        <v>3664</v>
      </c>
    </row>
    <row r="133" spans="1:63" ht="16.149999999999999" customHeight="1" x14ac:dyDescent="0.25">
      <c r="A133" s="142" t="s">
        <v>150</v>
      </c>
      <c r="B133" s="142" t="s">
        <v>526</v>
      </c>
      <c r="C133" s="142" t="s">
        <v>612</v>
      </c>
      <c r="D133" s="230" t="s">
        <v>3617</v>
      </c>
      <c r="E133" s="147" t="s">
        <v>927</v>
      </c>
      <c r="F133" s="147" t="s">
        <v>5219</v>
      </c>
      <c r="G133" s="253">
        <v>0.09</v>
      </c>
      <c r="H133" s="142" t="s">
        <v>3661</v>
      </c>
      <c r="I133" s="142" t="s">
        <v>4414</v>
      </c>
      <c r="J133" s="147" t="s">
        <v>4082</v>
      </c>
      <c r="K133" s="142" t="s">
        <v>4169</v>
      </c>
      <c r="L133" s="147" t="s">
        <v>4409</v>
      </c>
      <c r="M133" s="147" t="s">
        <v>4408</v>
      </c>
      <c r="N133" s="147" t="s">
        <v>4008</v>
      </c>
      <c r="O133" s="142" t="s">
        <v>3671</v>
      </c>
      <c r="P133" s="351" t="s">
        <v>1429</v>
      </c>
      <c r="Q133" s="350" t="s">
        <v>3634</v>
      </c>
      <c r="R133" s="350" t="s">
        <v>3634</v>
      </c>
      <c r="S133" s="350" t="s">
        <v>3634</v>
      </c>
      <c r="T133" s="350" t="s">
        <v>3634</v>
      </c>
      <c r="U133" s="350" t="s">
        <v>3634</v>
      </c>
      <c r="V133" s="350" t="s">
        <v>3634</v>
      </c>
      <c r="W133" s="350" t="s">
        <v>3634</v>
      </c>
      <c r="X133" s="350" t="s">
        <v>3634</v>
      </c>
      <c r="Y133" s="350" t="s">
        <v>3634</v>
      </c>
      <c r="Z133" s="351" t="s">
        <v>3630</v>
      </c>
      <c r="AA133" s="216" t="s">
        <v>4392</v>
      </c>
      <c r="AB133" s="350" t="s">
        <v>3634</v>
      </c>
      <c r="AC133" s="350" t="s">
        <v>3634</v>
      </c>
      <c r="AD133" s="350" t="s">
        <v>3634</v>
      </c>
      <c r="AE133" s="350" t="s">
        <v>3634</v>
      </c>
      <c r="AF133" s="350" t="s">
        <v>3634</v>
      </c>
      <c r="AG133" s="350" t="s">
        <v>3634</v>
      </c>
      <c r="AH133" s="350" t="s">
        <v>3634</v>
      </c>
      <c r="AI133" s="350" t="s">
        <v>3634</v>
      </c>
      <c r="AJ133" s="350" t="s">
        <v>3634</v>
      </c>
      <c r="AK133" s="350" t="s">
        <v>3634</v>
      </c>
      <c r="AL133" s="350" t="s">
        <v>3634</v>
      </c>
      <c r="AM133" s="350" t="s">
        <v>3634</v>
      </c>
      <c r="AN133" s="350" t="s">
        <v>3634</v>
      </c>
      <c r="AO133" s="350" t="s">
        <v>3634</v>
      </c>
      <c r="AP133" s="350" t="s">
        <v>3634</v>
      </c>
      <c r="AQ133" s="143" t="s">
        <v>1445</v>
      </c>
      <c r="AR133" s="147" t="s">
        <v>4074</v>
      </c>
      <c r="AS133" s="147" t="s">
        <v>3746</v>
      </c>
      <c r="AT133" s="147" t="s">
        <v>3668</v>
      </c>
      <c r="AU133" s="147" t="s">
        <v>3649</v>
      </c>
      <c r="AV133" s="228">
        <v>0</v>
      </c>
      <c r="AW133" s="228">
        <v>1</v>
      </c>
      <c r="AX133" s="228">
        <v>0</v>
      </c>
      <c r="AY133" s="228">
        <v>0</v>
      </c>
      <c r="AZ133" s="143" t="s">
        <v>3675</v>
      </c>
      <c r="BA133" s="228">
        <v>1</v>
      </c>
      <c r="BB133" s="228">
        <v>0</v>
      </c>
      <c r="BC133" s="228">
        <v>1</v>
      </c>
      <c r="BD133" s="228">
        <v>0</v>
      </c>
      <c r="BE133" s="228">
        <v>1</v>
      </c>
      <c r="BF133" s="228" t="s">
        <v>3634</v>
      </c>
      <c r="BG133" s="228" t="s">
        <v>3634</v>
      </c>
      <c r="BH133" s="228" t="s">
        <v>3634</v>
      </c>
      <c r="BI133" s="147" t="s">
        <v>4402</v>
      </c>
      <c r="BJ133" s="142" t="s">
        <v>3795</v>
      </c>
      <c r="BK133" s="147" t="s">
        <v>4422</v>
      </c>
    </row>
    <row r="134" spans="1:63" ht="16.149999999999999" customHeight="1" x14ac:dyDescent="0.25">
      <c r="A134" s="142" t="s">
        <v>151</v>
      </c>
      <c r="B134" s="142" t="s">
        <v>526</v>
      </c>
      <c r="C134" s="142" t="s">
        <v>613</v>
      </c>
      <c r="D134" s="230" t="s">
        <v>3616</v>
      </c>
      <c r="E134" s="147" t="s">
        <v>911</v>
      </c>
      <c r="F134" s="147" t="s">
        <v>5219</v>
      </c>
      <c r="G134" s="253">
        <v>0.24</v>
      </c>
      <c r="H134" s="142" t="s">
        <v>4073</v>
      </c>
      <c r="I134" s="142" t="s">
        <v>3972</v>
      </c>
      <c r="J134" s="147" t="s">
        <v>4077</v>
      </c>
      <c r="K134" s="142" t="s">
        <v>4077</v>
      </c>
      <c r="L134" s="147" t="s">
        <v>4077</v>
      </c>
      <c r="M134" s="147" t="s">
        <v>4071</v>
      </c>
      <c r="N134" s="147" t="s">
        <v>4008</v>
      </c>
      <c r="O134" s="142" t="s">
        <v>3670</v>
      </c>
      <c r="P134" s="195" t="s">
        <v>1429</v>
      </c>
      <c r="Q134" s="350" t="s">
        <v>3634</v>
      </c>
      <c r="R134" s="350" t="s">
        <v>3634</v>
      </c>
      <c r="S134" s="350" t="s">
        <v>3634</v>
      </c>
      <c r="T134" s="350" t="s">
        <v>3634</v>
      </c>
      <c r="U134" s="350" t="s">
        <v>3634</v>
      </c>
      <c r="V134" s="350" t="s">
        <v>3634</v>
      </c>
      <c r="W134" s="350" t="s">
        <v>3634</v>
      </c>
      <c r="X134" s="350" t="s">
        <v>3634</v>
      </c>
      <c r="Y134" s="350" t="s">
        <v>3634</v>
      </c>
      <c r="Z134" s="351" t="s">
        <v>3630</v>
      </c>
      <c r="AA134" s="216" t="s">
        <v>4074</v>
      </c>
      <c r="AB134" s="350" t="s">
        <v>3634</v>
      </c>
      <c r="AC134" s="350" t="s">
        <v>3634</v>
      </c>
      <c r="AD134" s="350" t="s">
        <v>3634</v>
      </c>
      <c r="AE134" s="350" t="s">
        <v>3634</v>
      </c>
      <c r="AF134" s="350" t="s">
        <v>3634</v>
      </c>
      <c r="AG134" s="350" t="s">
        <v>3634</v>
      </c>
      <c r="AH134" s="350" t="s">
        <v>3634</v>
      </c>
      <c r="AI134" s="350" t="s">
        <v>3634</v>
      </c>
      <c r="AJ134" s="350" t="s">
        <v>3634</v>
      </c>
      <c r="AK134" s="350" t="s">
        <v>3634</v>
      </c>
      <c r="AL134" s="350" t="s">
        <v>3634</v>
      </c>
      <c r="AM134" s="350" t="s">
        <v>3634</v>
      </c>
      <c r="AN134" s="350" t="s">
        <v>3634</v>
      </c>
      <c r="AO134" s="350" t="s">
        <v>3634</v>
      </c>
      <c r="AP134" s="350" t="s">
        <v>3634</v>
      </c>
      <c r="AQ134" s="143" t="s">
        <v>1445</v>
      </c>
      <c r="AR134" s="147" t="s">
        <v>4074</v>
      </c>
      <c r="AS134" s="147" t="s">
        <v>3746</v>
      </c>
      <c r="AT134" s="147" t="s">
        <v>3668</v>
      </c>
      <c r="AU134" s="147" t="s">
        <v>3649</v>
      </c>
      <c r="AV134" s="228">
        <v>28</v>
      </c>
      <c r="AW134" s="228">
        <v>0</v>
      </c>
      <c r="AX134" s="228">
        <v>0</v>
      </c>
      <c r="AY134" s="228">
        <v>0</v>
      </c>
      <c r="AZ134" s="143" t="s">
        <v>3675</v>
      </c>
      <c r="BA134" s="228">
        <v>28</v>
      </c>
      <c r="BB134" s="228">
        <v>0</v>
      </c>
      <c r="BC134" s="228">
        <v>28</v>
      </c>
      <c r="BD134" s="228">
        <v>0</v>
      </c>
      <c r="BE134" s="228">
        <v>28</v>
      </c>
      <c r="BF134" s="228" t="s">
        <v>3634</v>
      </c>
      <c r="BG134" s="228" t="s">
        <v>3634</v>
      </c>
      <c r="BH134" s="228" t="s">
        <v>3634</v>
      </c>
      <c r="BI134" s="147" t="s">
        <v>4078</v>
      </c>
      <c r="BJ134" s="142" t="s">
        <v>3796</v>
      </c>
      <c r="BK134" s="147" t="s">
        <v>3664</v>
      </c>
    </row>
    <row r="135" spans="1:63" ht="16.149999999999999" customHeight="1" x14ac:dyDescent="0.25">
      <c r="A135" s="142" t="s">
        <v>152</v>
      </c>
      <c r="B135" s="142" t="s">
        <v>526</v>
      </c>
      <c r="C135" s="142" t="s">
        <v>614</v>
      </c>
      <c r="D135" s="230" t="s">
        <v>3615</v>
      </c>
      <c r="E135" s="147" t="s">
        <v>928</v>
      </c>
      <c r="F135" s="147" t="s">
        <v>5219</v>
      </c>
      <c r="G135" s="253">
        <v>0.08</v>
      </c>
      <c r="H135" s="142" t="s">
        <v>4073</v>
      </c>
      <c r="I135" s="142" t="s">
        <v>3973</v>
      </c>
      <c r="J135" s="147" t="s">
        <v>4077</v>
      </c>
      <c r="K135" s="142" t="s">
        <v>4077</v>
      </c>
      <c r="L135" s="147" t="s">
        <v>4077</v>
      </c>
      <c r="M135" s="147" t="s">
        <v>4071</v>
      </c>
      <c r="N135" s="147" t="s">
        <v>4008</v>
      </c>
      <c r="O135" s="142" t="s">
        <v>3670</v>
      </c>
      <c r="P135" s="195" t="s">
        <v>1429</v>
      </c>
      <c r="Q135" s="350" t="s">
        <v>3634</v>
      </c>
      <c r="R135" s="350" t="s">
        <v>3634</v>
      </c>
      <c r="S135" s="350" t="s">
        <v>3634</v>
      </c>
      <c r="T135" s="350" t="s">
        <v>3634</v>
      </c>
      <c r="U135" s="350" t="s">
        <v>3634</v>
      </c>
      <c r="V135" s="350" t="s">
        <v>3634</v>
      </c>
      <c r="W135" s="350" t="s">
        <v>3634</v>
      </c>
      <c r="X135" s="350" t="s">
        <v>3634</v>
      </c>
      <c r="Y135" s="350" t="s">
        <v>3634</v>
      </c>
      <c r="Z135" s="351" t="s">
        <v>3630</v>
      </c>
      <c r="AA135" s="216" t="s">
        <v>4074</v>
      </c>
      <c r="AB135" s="350" t="s">
        <v>3634</v>
      </c>
      <c r="AC135" s="350" t="s">
        <v>3634</v>
      </c>
      <c r="AD135" s="350" t="s">
        <v>3634</v>
      </c>
      <c r="AE135" s="350" t="s">
        <v>3634</v>
      </c>
      <c r="AF135" s="350" t="s">
        <v>3634</v>
      </c>
      <c r="AG135" s="350" t="s">
        <v>3634</v>
      </c>
      <c r="AH135" s="350" t="s">
        <v>3634</v>
      </c>
      <c r="AI135" s="350" t="s">
        <v>3634</v>
      </c>
      <c r="AJ135" s="350" t="s">
        <v>3634</v>
      </c>
      <c r="AK135" s="350" t="s">
        <v>3634</v>
      </c>
      <c r="AL135" s="350" t="s">
        <v>3634</v>
      </c>
      <c r="AM135" s="350" t="s">
        <v>3634</v>
      </c>
      <c r="AN135" s="350" t="s">
        <v>3634</v>
      </c>
      <c r="AO135" s="350" t="s">
        <v>3634</v>
      </c>
      <c r="AP135" s="350" t="s">
        <v>3634</v>
      </c>
      <c r="AQ135" s="143" t="s">
        <v>1445</v>
      </c>
      <c r="AR135" s="147" t="s">
        <v>4074</v>
      </c>
      <c r="AS135" s="147" t="s">
        <v>3746</v>
      </c>
      <c r="AT135" s="147" t="s">
        <v>3668</v>
      </c>
      <c r="AU135" s="147" t="s">
        <v>3649</v>
      </c>
      <c r="AV135" s="228">
        <v>1</v>
      </c>
      <c r="AW135" s="228">
        <v>0</v>
      </c>
      <c r="AX135" s="228">
        <v>0</v>
      </c>
      <c r="AY135" s="228">
        <v>0</v>
      </c>
      <c r="AZ135" s="143" t="s">
        <v>3675</v>
      </c>
      <c r="BA135" s="228">
        <v>1</v>
      </c>
      <c r="BB135" s="228">
        <v>0</v>
      </c>
      <c r="BC135" s="228">
        <v>1</v>
      </c>
      <c r="BD135" s="228">
        <v>0</v>
      </c>
      <c r="BE135" s="228">
        <v>1</v>
      </c>
      <c r="BF135" s="228" t="s">
        <v>3634</v>
      </c>
      <c r="BG135" s="228" t="s">
        <v>3634</v>
      </c>
      <c r="BH135" s="228" t="s">
        <v>3634</v>
      </c>
      <c r="BI135" s="147" t="s">
        <v>4078</v>
      </c>
      <c r="BJ135" s="142" t="s">
        <v>3796</v>
      </c>
      <c r="BK135" s="147" t="s">
        <v>3664</v>
      </c>
    </row>
    <row r="136" spans="1:63" ht="16.149999999999999" customHeight="1" x14ac:dyDescent="0.25">
      <c r="A136" s="142" t="s">
        <v>153</v>
      </c>
      <c r="B136" s="142" t="s">
        <v>526</v>
      </c>
      <c r="C136" s="142" t="s">
        <v>7181</v>
      </c>
      <c r="D136" s="230" t="s">
        <v>3614</v>
      </c>
      <c r="E136" s="147" t="s">
        <v>929</v>
      </c>
      <c r="F136" s="147" t="s">
        <v>4525</v>
      </c>
      <c r="G136" s="253">
        <v>0.08</v>
      </c>
      <c r="H136" s="142" t="s">
        <v>3661</v>
      </c>
      <c r="I136" s="142" t="s">
        <v>4415</v>
      </c>
      <c r="J136" s="147" t="s">
        <v>4082</v>
      </c>
      <c r="K136" s="142" t="s">
        <v>4169</v>
      </c>
      <c r="L136" s="147" t="s">
        <v>4409</v>
      </c>
      <c r="M136" s="147" t="s">
        <v>4408</v>
      </c>
      <c r="N136" s="147" t="s">
        <v>4008</v>
      </c>
      <c r="O136" s="142" t="s">
        <v>3670</v>
      </c>
      <c r="P136" s="351" t="s">
        <v>1429</v>
      </c>
      <c r="Q136" s="350" t="s">
        <v>3634</v>
      </c>
      <c r="R136" s="350" t="s">
        <v>3634</v>
      </c>
      <c r="S136" s="350" t="s">
        <v>3634</v>
      </c>
      <c r="T136" s="350" t="s">
        <v>3634</v>
      </c>
      <c r="U136" s="350" t="s">
        <v>3634</v>
      </c>
      <c r="V136" s="350" t="s">
        <v>3634</v>
      </c>
      <c r="W136" s="350" t="s">
        <v>3634</v>
      </c>
      <c r="X136" s="350" t="s">
        <v>3634</v>
      </c>
      <c r="Y136" s="350" t="s">
        <v>3634</v>
      </c>
      <c r="Z136" s="351" t="s">
        <v>3630</v>
      </c>
      <c r="AA136" s="216" t="s">
        <v>4074</v>
      </c>
      <c r="AB136" s="350" t="s">
        <v>3634</v>
      </c>
      <c r="AC136" s="350" t="s">
        <v>3634</v>
      </c>
      <c r="AD136" s="350" t="s">
        <v>3634</v>
      </c>
      <c r="AE136" s="350" t="s">
        <v>3634</v>
      </c>
      <c r="AF136" s="350" t="s">
        <v>3634</v>
      </c>
      <c r="AG136" s="350" t="s">
        <v>3634</v>
      </c>
      <c r="AH136" s="350" t="s">
        <v>3634</v>
      </c>
      <c r="AI136" s="350" t="s">
        <v>3634</v>
      </c>
      <c r="AJ136" s="350" t="s">
        <v>3634</v>
      </c>
      <c r="AK136" s="350" t="s">
        <v>3634</v>
      </c>
      <c r="AL136" s="350" t="s">
        <v>3634</v>
      </c>
      <c r="AM136" s="350" t="s">
        <v>3634</v>
      </c>
      <c r="AN136" s="350" t="s">
        <v>3634</v>
      </c>
      <c r="AO136" s="350" t="s">
        <v>3634</v>
      </c>
      <c r="AP136" s="350" t="s">
        <v>3634</v>
      </c>
      <c r="AQ136" s="143" t="s">
        <v>1445</v>
      </c>
      <c r="AR136" s="147" t="s">
        <v>4074</v>
      </c>
      <c r="AS136" s="147" t="s">
        <v>3746</v>
      </c>
      <c r="AT136" s="147" t="s">
        <v>3668</v>
      </c>
      <c r="AU136" s="147" t="s">
        <v>3649</v>
      </c>
      <c r="AV136" s="228">
        <v>0</v>
      </c>
      <c r="AW136" s="228">
        <v>0</v>
      </c>
      <c r="AX136" s="228">
        <v>0</v>
      </c>
      <c r="AY136" s="228">
        <v>0</v>
      </c>
      <c r="AZ136" s="143" t="s">
        <v>3675</v>
      </c>
      <c r="BA136" s="228">
        <v>6</v>
      </c>
      <c r="BB136" s="228">
        <v>0</v>
      </c>
      <c r="BC136" s="228">
        <v>6</v>
      </c>
      <c r="BD136" s="228">
        <v>6</v>
      </c>
      <c r="BE136" s="228">
        <v>0</v>
      </c>
      <c r="BF136" s="228" t="s">
        <v>3634</v>
      </c>
      <c r="BG136" s="228" t="s">
        <v>3634</v>
      </c>
      <c r="BH136" s="228" t="s">
        <v>3634</v>
      </c>
      <c r="BI136" s="147" t="s">
        <v>4402</v>
      </c>
      <c r="BJ136" s="142" t="s">
        <v>5791</v>
      </c>
      <c r="BK136" s="147" t="s">
        <v>7182</v>
      </c>
    </row>
    <row r="137" spans="1:63" ht="16.149999999999999" customHeight="1" x14ac:dyDescent="0.25">
      <c r="A137" s="142" t="s">
        <v>154</v>
      </c>
      <c r="B137" s="142" t="s">
        <v>526</v>
      </c>
      <c r="C137" s="142" t="s">
        <v>7962</v>
      </c>
      <c r="D137" s="230" t="s">
        <v>3613</v>
      </c>
      <c r="E137" s="147" t="s">
        <v>912</v>
      </c>
      <c r="F137" s="147" t="s">
        <v>5219</v>
      </c>
      <c r="G137" s="253">
        <v>0.23</v>
      </c>
      <c r="H137" s="142" t="s">
        <v>4073</v>
      </c>
      <c r="I137" s="142" t="s">
        <v>3975</v>
      </c>
      <c r="J137" s="147" t="s">
        <v>4077</v>
      </c>
      <c r="K137" s="142" t="s">
        <v>4077</v>
      </c>
      <c r="L137" s="147" t="s">
        <v>4077</v>
      </c>
      <c r="M137" s="147" t="s">
        <v>4071</v>
      </c>
      <c r="N137" s="147" t="s">
        <v>4008</v>
      </c>
      <c r="O137" s="142" t="s">
        <v>3670</v>
      </c>
      <c r="P137" s="195" t="s">
        <v>1429</v>
      </c>
      <c r="Q137" s="350" t="s">
        <v>3634</v>
      </c>
      <c r="R137" s="350" t="s">
        <v>3634</v>
      </c>
      <c r="S137" s="350" t="s">
        <v>3634</v>
      </c>
      <c r="T137" s="350" t="s">
        <v>3634</v>
      </c>
      <c r="U137" s="350" t="s">
        <v>3634</v>
      </c>
      <c r="V137" s="350" t="s">
        <v>3634</v>
      </c>
      <c r="W137" s="350" t="s">
        <v>3634</v>
      </c>
      <c r="X137" s="350" t="s">
        <v>3634</v>
      </c>
      <c r="Y137" s="350" t="s">
        <v>3634</v>
      </c>
      <c r="Z137" s="351" t="s">
        <v>3630</v>
      </c>
      <c r="AA137" s="216" t="s">
        <v>4074</v>
      </c>
      <c r="AB137" s="350" t="s">
        <v>3634</v>
      </c>
      <c r="AC137" s="350" t="s">
        <v>3634</v>
      </c>
      <c r="AD137" s="350" t="s">
        <v>3634</v>
      </c>
      <c r="AE137" s="350" t="s">
        <v>3634</v>
      </c>
      <c r="AF137" s="350" t="s">
        <v>3634</v>
      </c>
      <c r="AG137" s="350" t="s">
        <v>3634</v>
      </c>
      <c r="AH137" s="350" t="s">
        <v>3634</v>
      </c>
      <c r="AI137" s="350" t="s">
        <v>3634</v>
      </c>
      <c r="AJ137" s="350" t="s">
        <v>3634</v>
      </c>
      <c r="AK137" s="350" t="s">
        <v>3634</v>
      </c>
      <c r="AL137" s="350" t="s">
        <v>3634</v>
      </c>
      <c r="AM137" s="350" t="s">
        <v>3634</v>
      </c>
      <c r="AN137" s="350" t="s">
        <v>3634</v>
      </c>
      <c r="AO137" s="350" t="s">
        <v>3634</v>
      </c>
      <c r="AP137" s="350" t="s">
        <v>3634</v>
      </c>
      <c r="AQ137" s="143" t="s">
        <v>1445</v>
      </c>
      <c r="AR137" s="147" t="s">
        <v>4074</v>
      </c>
      <c r="AS137" s="147" t="s">
        <v>3746</v>
      </c>
      <c r="AT137" s="147" t="s">
        <v>3668</v>
      </c>
      <c r="AU137" s="147" t="s">
        <v>3649</v>
      </c>
      <c r="AV137" s="228">
        <v>0</v>
      </c>
      <c r="AW137" s="228">
        <v>0</v>
      </c>
      <c r="AX137" s="228">
        <v>0</v>
      </c>
      <c r="AY137" s="228">
        <v>0</v>
      </c>
      <c r="AZ137" s="143" t="s">
        <v>3675</v>
      </c>
      <c r="BA137" s="228">
        <v>4</v>
      </c>
      <c r="BB137" s="228">
        <v>1</v>
      </c>
      <c r="BC137" s="228">
        <v>3</v>
      </c>
      <c r="BD137" s="228">
        <v>3</v>
      </c>
      <c r="BE137" s="228">
        <v>0</v>
      </c>
      <c r="BF137" s="228" t="s">
        <v>3634</v>
      </c>
      <c r="BG137" s="228" t="s">
        <v>3634</v>
      </c>
      <c r="BH137" s="228" t="s">
        <v>3634</v>
      </c>
      <c r="BI137" s="147" t="s">
        <v>4078</v>
      </c>
      <c r="BJ137" s="142" t="s">
        <v>5791</v>
      </c>
      <c r="BK137" s="147" t="s">
        <v>3664</v>
      </c>
    </row>
    <row r="138" spans="1:63" ht="16.149999999999999" customHeight="1" x14ac:dyDescent="0.25">
      <c r="A138" s="142" t="s">
        <v>155</v>
      </c>
      <c r="B138" s="142" t="s">
        <v>526</v>
      </c>
      <c r="C138" s="142" t="s">
        <v>615</v>
      </c>
      <c r="D138" s="230" t="s">
        <v>3612</v>
      </c>
      <c r="E138" s="147" t="s">
        <v>920</v>
      </c>
      <c r="F138" s="147" t="s">
        <v>5219</v>
      </c>
      <c r="G138" s="253">
        <v>0.11</v>
      </c>
      <c r="H138" s="142" t="s">
        <v>4073</v>
      </c>
      <c r="I138" s="142" t="s">
        <v>3976</v>
      </c>
      <c r="J138" s="147" t="s">
        <v>4077</v>
      </c>
      <c r="K138" s="142" t="s">
        <v>4077</v>
      </c>
      <c r="L138" s="147" t="s">
        <v>4077</v>
      </c>
      <c r="M138" s="147" t="s">
        <v>4071</v>
      </c>
      <c r="N138" s="147" t="s">
        <v>4008</v>
      </c>
      <c r="O138" s="142" t="s">
        <v>3670</v>
      </c>
      <c r="P138" s="195" t="s">
        <v>1429</v>
      </c>
      <c r="Q138" s="350" t="s">
        <v>3634</v>
      </c>
      <c r="R138" s="350" t="s">
        <v>3634</v>
      </c>
      <c r="S138" s="350" t="s">
        <v>3634</v>
      </c>
      <c r="T138" s="350" t="s">
        <v>3634</v>
      </c>
      <c r="U138" s="350" t="s">
        <v>3634</v>
      </c>
      <c r="V138" s="350" t="s">
        <v>3634</v>
      </c>
      <c r="W138" s="350" t="s">
        <v>3634</v>
      </c>
      <c r="X138" s="350" t="s">
        <v>3634</v>
      </c>
      <c r="Y138" s="350" t="s">
        <v>3634</v>
      </c>
      <c r="Z138" s="351" t="s">
        <v>3630</v>
      </c>
      <c r="AA138" s="216" t="s">
        <v>4074</v>
      </c>
      <c r="AB138" s="350" t="s">
        <v>3634</v>
      </c>
      <c r="AC138" s="350" t="s">
        <v>3634</v>
      </c>
      <c r="AD138" s="350" t="s">
        <v>3634</v>
      </c>
      <c r="AE138" s="350" t="s">
        <v>3634</v>
      </c>
      <c r="AF138" s="350" t="s">
        <v>3634</v>
      </c>
      <c r="AG138" s="350" t="s">
        <v>3634</v>
      </c>
      <c r="AH138" s="350" t="s">
        <v>3634</v>
      </c>
      <c r="AI138" s="350" t="s">
        <v>3634</v>
      </c>
      <c r="AJ138" s="350" t="s">
        <v>3634</v>
      </c>
      <c r="AK138" s="350" t="s">
        <v>3634</v>
      </c>
      <c r="AL138" s="350" t="s">
        <v>3634</v>
      </c>
      <c r="AM138" s="350" t="s">
        <v>3634</v>
      </c>
      <c r="AN138" s="350" t="s">
        <v>3634</v>
      </c>
      <c r="AO138" s="350" t="s">
        <v>3634</v>
      </c>
      <c r="AP138" s="350" t="s">
        <v>3634</v>
      </c>
      <c r="AQ138" s="143" t="s">
        <v>1445</v>
      </c>
      <c r="AR138" s="147" t="s">
        <v>4074</v>
      </c>
      <c r="AS138" s="147" t="s">
        <v>3746</v>
      </c>
      <c r="AT138" s="147" t="s">
        <v>4361</v>
      </c>
      <c r="AU138" s="147" t="s">
        <v>4362</v>
      </c>
      <c r="AV138" s="228">
        <v>2</v>
      </c>
      <c r="AW138" s="228">
        <v>0</v>
      </c>
      <c r="AX138" s="228">
        <v>0</v>
      </c>
      <c r="AY138" s="228">
        <v>0</v>
      </c>
      <c r="AZ138" s="143" t="s">
        <v>3675</v>
      </c>
      <c r="BA138" s="228">
        <v>2</v>
      </c>
      <c r="BB138" s="228">
        <v>0</v>
      </c>
      <c r="BC138" s="228">
        <v>2</v>
      </c>
      <c r="BD138" s="228">
        <v>0</v>
      </c>
      <c r="BE138" s="228">
        <v>2</v>
      </c>
      <c r="BF138" s="228" t="s">
        <v>3634</v>
      </c>
      <c r="BG138" s="228" t="s">
        <v>3634</v>
      </c>
      <c r="BH138" s="228" t="s">
        <v>3634</v>
      </c>
      <c r="BI138" s="147" t="s">
        <v>4078</v>
      </c>
      <c r="BJ138" s="142" t="s">
        <v>3796</v>
      </c>
      <c r="BK138" s="147" t="s">
        <v>3664</v>
      </c>
    </row>
    <row r="139" spans="1:63" ht="16.149999999999999" customHeight="1" x14ac:dyDescent="0.25">
      <c r="A139" s="142" t="s">
        <v>156</v>
      </c>
      <c r="B139" s="142" t="s">
        <v>526</v>
      </c>
      <c r="C139" s="142" t="s">
        <v>616</v>
      </c>
      <c r="D139" s="230" t="s">
        <v>3611</v>
      </c>
      <c r="E139" s="147" t="s">
        <v>930</v>
      </c>
      <c r="F139" s="147" t="s">
        <v>5219</v>
      </c>
      <c r="G139" s="253">
        <v>0.09</v>
      </c>
      <c r="H139" s="142" t="s">
        <v>4073</v>
      </c>
      <c r="I139" s="142" t="s">
        <v>3977</v>
      </c>
      <c r="J139" s="147" t="s">
        <v>4077</v>
      </c>
      <c r="K139" s="142" t="s">
        <v>4077</v>
      </c>
      <c r="L139" s="147" t="s">
        <v>4077</v>
      </c>
      <c r="M139" s="147" t="s">
        <v>4071</v>
      </c>
      <c r="N139" s="147" t="s">
        <v>4008</v>
      </c>
      <c r="O139" s="142" t="s">
        <v>3670</v>
      </c>
      <c r="P139" s="195" t="s">
        <v>1429</v>
      </c>
      <c r="Q139" s="350" t="s">
        <v>3634</v>
      </c>
      <c r="R139" s="350" t="s">
        <v>3634</v>
      </c>
      <c r="S139" s="350" t="s">
        <v>3634</v>
      </c>
      <c r="T139" s="350" t="s">
        <v>3634</v>
      </c>
      <c r="U139" s="350" t="s">
        <v>3634</v>
      </c>
      <c r="V139" s="350" t="s">
        <v>3634</v>
      </c>
      <c r="W139" s="350" t="s">
        <v>3634</v>
      </c>
      <c r="X139" s="350" t="s">
        <v>3634</v>
      </c>
      <c r="Y139" s="350" t="s">
        <v>3634</v>
      </c>
      <c r="Z139" s="351" t="s">
        <v>3630</v>
      </c>
      <c r="AA139" s="216" t="s">
        <v>4074</v>
      </c>
      <c r="AB139" s="350" t="s">
        <v>3634</v>
      </c>
      <c r="AC139" s="350" t="s">
        <v>3634</v>
      </c>
      <c r="AD139" s="350" t="s">
        <v>3634</v>
      </c>
      <c r="AE139" s="350" t="s">
        <v>3634</v>
      </c>
      <c r="AF139" s="350" t="s">
        <v>3634</v>
      </c>
      <c r="AG139" s="350" t="s">
        <v>3634</v>
      </c>
      <c r="AH139" s="350" t="s">
        <v>3634</v>
      </c>
      <c r="AI139" s="350" t="s">
        <v>3634</v>
      </c>
      <c r="AJ139" s="350" t="s">
        <v>3634</v>
      </c>
      <c r="AK139" s="350" t="s">
        <v>3634</v>
      </c>
      <c r="AL139" s="350" t="s">
        <v>3634</v>
      </c>
      <c r="AM139" s="350" t="s">
        <v>3634</v>
      </c>
      <c r="AN139" s="350" t="s">
        <v>3634</v>
      </c>
      <c r="AO139" s="350" t="s">
        <v>3634</v>
      </c>
      <c r="AP139" s="350" t="s">
        <v>3634</v>
      </c>
      <c r="AQ139" s="143" t="s">
        <v>1445</v>
      </c>
      <c r="AR139" s="147" t="s">
        <v>4074</v>
      </c>
      <c r="AS139" s="147" t="s">
        <v>3746</v>
      </c>
      <c r="AT139" s="147" t="s">
        <v>3668</v>
      </c>
      <c r="AU139" s="147" t="s">
        <v>3649</v>
      </c>
      <c r="AV139" s="228">
        <v>0</v>
      </c>
      <c r="AW139" s="228">
        <v>0</v>
      </c>
      <c r="AX139" s="228">
        <v>0</v>
      </c>
      <c r="AY139" s="228">
        <v>0</v>
      </c>
      <c r="AZ139" s="143" t="s">
        <v>3675</v>
      </c>
      <c r="BA139" s="228">
        <v>1</v>
      </c>
      <c r="BB139" s="228">
        <v>1</v>
      </c>
      <c r="BC139" s="228">
        <v>0</v>
      </c>
      <c r="BD139" s="228">
        <v>0</v>
      </c>
      <c r="BE139" s="231">
        <v>0</v>
      </c>
      <c r="BF139" s="228" t="s">
        <v>3634</v>
      </c>
      <c r="BG139" s="228" t="s">
        <v>3634</v>
      </c>
      <c r="BH139" s="228" t="s">
        <v>3634</v>
      </c>
      <c r="BI139" s="147" t="s">
        <v>4078</v>
      </c>
      <c r="BJ139" s="142" t="s">
        <v>3796</v>
      </c>
      <c r="BK139" s="147" t="s">
        <v>3664</v>
      </c>
    </row>
    <row r="140" spans="1:63" ht="16.149999999999999" customHeight="1" x14ac:dyDescent="0.25">
      <c r="A140" s="142" t="s">
        <v>157</v>
      </c>
      <c r="B140" s="142" t="s">
        <v>526</v>
      </c>
      <c r="C140" s="142" t="s">
        <v>617</v>
      </c>
      <c r="D140" s="230" t="s">
        <v>3610</v>
      </c>
      <c r="E140" s="147" t="s">
        <v>924</v>
      </c>
      <c r="F140" s="147" t="s">
        <v>5219</v>
      </c>
      <c r="G140" s="253">
        <v>0.06</v>
      </c>
      <c r="H140" s="142" t="s">
        <v>3661</v>
      </c>
      <c r="I140" s="142" t="s">
        <v>7393</v>
      </c>
      <c r="J140" s="147" t="s">
        <v>4082</v>
      </c>
      <c r="K140" s="142" t="s">
        <v>4169</v>
      </c>
      <c r="L140" s="147" t="s">
        <v>4409</v>
      </c>
      <c r="M140" s="147" t="s">
        <v>4408</v>
      </c>
      <c r="N140" s="147" t="s">
        <v>4008</v>
      </c>
      <c r="O140" s="142" t="s">
        <v>3671</v>
      </c>
      <c r="P140" s="351" t="s">
        <v>1429</v>
      </c>
      <c r="Q140" s="350" t="s">
        <v>3634</v>
      </c>
      <c r="R140" s="350" t="s">
        <v>3634</v>
      </c>
      <c r="S140" s="350" t="s">
        <v>3634</v>
      </c>
      <c r="T140" s="350" t="s">
        <v>3634</v>
      </c>
      <c r="U140" s="350" t="s">
        <v>3634</v>
      </c>
      <c r="V140" s="350" t="s">
        <v>3634</v>
      </c>
      <c r="W140" s="350" t="s">
        <v>3634</v>
      </c>
      <c r="X140" s="350" t="s">
        <v>3634</v>
      </c>
      <c r="Y140" s="350" t="s">
        <v>3634</v>
      </c>
      <c r="Z140" s="351" t="s">
        <v>3630</v>
      </c>
      <c r="AA140" s="216" t="s">
        <v>4074</v>
      </c>
      <c r="AB140" s="350" t="s">
        <v>3634</v>
      </c>
      <c r="AC140" s="350" t="s">
        <v>3634</v>
      </c>
      <c r="AD140" s="350" t="s">
        <v>3634</v>
      </c>
      <c r="AE140" s="350" t="s">
        <v>3634</v>
      </c>
      <c r="AF140" s="350" t="s">
        <v>3634</v>
      </c>
      <c r="AG140" s="350" t="s">
        <v>3634</v>
      </c>
      <c r="AH140" s="350" t="s">
        <v>3634</v>
      </c>
      <c r="AI140" s="350" t="s">
        <v>3634</v>
      </c>
      <c r="AJ140" s="350" t="s">
        <v>3634</v>
      </c>
      <c r="AK140" s="350" t="s">
        <v>3634</v>
      </c>
      <c r="AL140" s="350" t="s">
        <v>3634</v>
      </c>
      <c r="AM140" s="350" t="s">
        <v>3634</v>
      </c>
      <c r="AN140" s="350" t="s">
        <v>3634</v>
      </c>
      <c r="AO140" s="350" t="s">
        <v>3634</v>
      </c>
      <c r="AP140" s="350" t="s">
        <v>3634</v>
      </c>
      <c r="AQ140" s="143" t="s">
        <v>1445</v>
      </c>
      <c r="AR140" s="147" t="s">
        <v>4074</v>
      </c>
      <c r="AS140" s="147" t="s">
        <v>3746</v>
      </c>
      <c r="AT140" s="147" t="s">
        <v>3668</v>
      </c>
      <c r="AU140" s="147" t="s">
        <v>3649</v>
      </c>
      <c r="AV140" s="228">
        <v>0</v>
      </c>
      <c r="AW140" s="228">
        <v>0</v>
      </c>
      <c r="AX140" s="228">
        <v>0</v>
      </c>
      <c r="AY140" s="228">
        <v>0</v>
      </c>
      <c r="AZ140" s="143" t="s">
        <v>3675</v>
      </c>
      <c r="BA140" s="228">
        <v>2</v>
      </c>
      <c r="BB140" s="228">
        <v>1</v>
      </c>
      <c r="BC140" s="228">
        <v>1</v>
      </c>
      <c r="BD140" s="228">
        <v>1</v>
      </c>
      <c r="BE140" s="231">
        <v>0</v>
      </c>
      <c r="BF140" s="228" t="s">
        <v>3634</v>
      </c>
      <c r="BG140" s="228" t="s">
        <v>3634</v>
      </c>
      <c r="BH140" s="228" t="s">
        <v>3634</v>
      </c>
      <c r="BI140" s="147" t="s">
        <v>4078</v>
      </c>
      <c r="BJ140" s="142" t="s">
        <v>5791</v>
      </c>
      <c r="BK140" s="147" t="s">
        <v>3664</v>
      </c>
    </row>
    <row r="141" spans="1:63" ht="16.149999999999999" customHeight="1" x14ac:dyDescent="0.25">
      <c r="A141" s="142" t="s">
        <v>158</v>
      </c>
      <c r="B141" s="142" t="s">
        <v>526</v>
      </c>
      <c r="C141" s="142" t="s">
        <v>618</v>
      </c>
      <c r="D141" s="230" t="s">
        <v>3609</v>
      </c>
      <c r="E141" s="147" t="s">
        <v>921</v>
      </c>
      <c r="F141" s="147" t="s">
        <v>5219</v>
      </c>
      <c r="G141" s="253">
        <v>0.15</v>
      </c>
      <c r="H141" s="142" t="s">
        <v>4073</v>
      </c>
      <c r="I141" s="142" t="s">
        <v>3978</v>
      </c>
      <c r="J141" s="147" t="s">
        <v>4077</v>
      </c>
      <c r="K141" s="142" t="s">
        <v>4077</v>
      </c>
      <c r="L141" s="147" t="s">
        <v>4077</v>
      </c>
      <c r="M141" s="147" t="s">
        <v>4071</v>
      </c>
      <c r="N141" s="147" t="s">
        <v>4008</v>
      </c>
      <c r="O141" s="142" t="s">
        <v>3670</v>
      </c>
      <c r="P141" s="195" t="s">
        <v>1429</v>
      </c>
      <c r="Q141" s="350" t="s">
        <v>3634</v>
      </c>
      <c r="R141" s="350" t="s">
        <v>3634</v>
      </c>
      <c r="S141" s="350" t="s">
        <v>3634</v>
      </c>
      <c r="T141" s="350" t="s">
        <v>3634</v>
      </c>
      <c r="U141" s="350" t="s">
        <v>3634</v>
      </c>
      <c r="V141" s="350" t="s">
        <v>3634</v>
      </c>
      <c r="W141" s="350" t="s">
        <v>3634</v>
      </c>
      <c r="X141" s="350" t="s">
        <v>3634</v>
      </c>
      <c r="Y141" s="350" t="s">
        <v>3634</v>
      </c>
      <c r="Z141" s="351" t="s">
        <v>3630</v>
      </c>
      <c r="AA141" s="216" t="s">
        <v>4074</v>
      </c>
      <c r="AB141" s="350" t="s">
        <v>3634</v>
      </c>
      <c r="AC141" s="350" t="s">
        <v>3634</v>
      </c>
      <c r="AD141" s="350" t="s">
        <v>3634</v>
      </c>
      <c r="AE141" s="350" t="s">
        <v>3634</v>
      </c>
      <c r="AF141" s="350" t="s">
        <v>3634</v>
      </c>
      <c r="AG141" s="350" t="s">
        <v>3634</v>
      </c>
      <c r="AH141" s="350" t="s">
        <v>3634</v>
      </c>
      <c r="AI141" s="350" t="s">
        <v>3634</v>
      </c>
      <c r="AJ141" s="350" t="s">
        <v>3634</v>
      </c>
      <c r="AK141" s="350" t="s">
        <v>3634</v>
      </c>
      <c r="AL141" s="350" t="s">
        <v>3634</v>
      </c>
      <c r="AM141" s="350" t="s">
        <v>3634</v>
      </c>
      <c r="AN141" s="350" t="s">
        <v>3634</v>
      </c>
      <c r="AO141" s="350" t="s">
        <v>3634</v>
      </c>
      <c r="AP141" s="350" t="s">
        <v>3634</v>
      </c>
      <c r="AQ141" s="143" t="s">
        <v>1445</v>
      </c>
      <c r="AR141" s="147" t="s">
        <v>4074</v>
      </c>
      <c r="AS141" s="147" t="s">
        <v>3746</v>
      </c>
      <c r="AT141" s="147" t="s">
        <v>3668</v>
      </c>
      <c r="AU141" s="147" t="s">
        <v>3649</v>
      </c>
      <c r="AV141" s="228">
        <v>0</v>
      </c>
      <c r="AW141" s="228">
        <v>0</v>
      </c>
      <c r="AX141" s="228">
        <v>0</v>
      </c>
      <c r="AY141" s="228">
        <v>0</v>
      </c>
      <c r="AZ141" s="143" t="s">
        <v>3675</v>
      </c>
      <c r="BA141" s="228">
        <v>1</v>
      </c>
      <c r="BB141" s="228">
        <v>1</v>
      </c>
      <c r="BC141" s="228">
        <v>0</v>
      </c>
      <c r="BD141" s="228">
        <v>0</v>
      </c>
      <c r="BE141" s="228">
        <v>0</v>
      </c>
      <c r="BF141" s="228" t="s">
        <v>3634</v>
      </c>
      <c r="BG141" s="228" t="s">
        <v>3634</v>
      </c>
      <c r="BH141" s="228" t="s">
        <v>3634</v>
      </c>
      <c r="BI141" s="147" t="s">
        <v>4078</v>
      </c>
      <c r="BJ141" s="142" t="s">
        <v>3796</v>
      </c>
      <c r="BK141" s="147" t="s">
        <v>3664</v>
      </c>
    </row>
    <row r="142" spans="1:63" ht="16.149999999999999" customHeight="1" x14ac:dyDescent="0.25">
      <c r="A142" s="142" t="s">
        <v>159</v>
      </c>
      <c r="B142" s="142" t="s">
        <v>526</v>
      </c>
      <c r="C142" s="142" t="s">
        <v>619</v>
      </c>
      <c r="D142" s="230" t="s">
        <v>3608</v>
      </c>
      <c r="E142" s="147" t="s">
        <v>931</v>
      </c>
      <c r="F142" s="147" t="s">
        <v>5219</v>
      </c>
      <c r="G142" s="253">
        <v>0.22</v>
      </c>
      <c r="H142" s="142" t="s">
        <v>3661</v>
      </c>
      <c r="I142" s="142" t="s">
        <v>4423</v>
      </c>
      <c r="J142" s="147" t="s">
        <v>4082</v>
      </c>
      <c r="K142" s="142" t="s">
        <v>4169</v>
      </c>
      <c r="L142" s="147" t="s">
        <v>4409</v>
      </c>
      <c r="M142" s="147" t="s">
        <v>4408</v>
      </c>
      <c r="N142" s="147" t="s">
        <v>4008</v>
      </c>
      <c r="O142" s="142" t="s">
        <v>3670</v>
      </c>
      <c r="P142" s="351" t="s">
        <v>1429</v>
      </c>
      <c r="Q142" s="350" t="s">
        <v>3634</v>
      </c>
      <c r="R142" s="350" t="s">
        <v>3634</v>
      </c>
      <c r="S142" s="350" t="s">
        <v>3634</v>
      </c>
      <c r="T142" s="350" t="s">
        <v>3634</v>
      </c>
      <c r="U142" s="350" t="s">
        <v>3634</v>
      </c>
      <c r="V142" s="350" t="s">
        <v>3634</v>
      </c>
      <c r="W142" s="350" t="s">
        <v>3634</v>
      </c>
      <c r="X142" s="350" t="s">
        <v>3634</v>
      </c>
      <c r="Y142" s="350" t="s">
        <v>3634</v>
      </c>
      <c r="Z142" s="351" t="s">
        <v>3630</v>
      </c>
      <c r="AA142" s="216" t="s">
        <v>4074</v>
      </c>
      <c r="AB142" s="350" t="s">
        <v>3634</v>
      </c>
      <c r="AC142" s="350" t="s">
        <v>3634</v>
      </c>
      <c r="AD142" s="350" t="s">
        <v>3634</v>
      </c>
      <c r="AE142" s="350" t="s">
        <v>3634</v>
      </c>
      <c r="AF142" s="350" t="s">
        <v>3634</v>
      </c>
      <c r="AG142" s="350" t="s">
        <v>3634</v>
      </c>
      <c r="AH142" s="350" t="s">
        <v>3634</v>
      </c>
      <c r="AI142" s="350" t="s">
        <v>3634</v>
      </c>
      <c r="AJ142" s="350" t="s">
        <v>3634</v>
      </c>
      <c r="AK142" s="350" t="s">
        <v>3634</v>
      </c>
      <c r="AL142" s="350" t="s">
        <v>3634</v>
      </c>
      <c r="AM142" s="350" t="s">
        <v>3634</v>
      </c>
      <c r="AN142" s="350" t="s">
        <v>3634</v>
      </c>
      <c r="AO142" s="350" t="s">
        <v>3634</v>
      </c>
      <c r="AP142" s="350" t="s">
        <v>3634</v>
      </c>
      <c r="AQ142" s="143" t="s">
        <v>1445</v>
      </c>
      <c r="AR142" s="147" t="s">
        <v>4074</v>
      </c>
      <c r="AS142" s="147" t="s">
        <v>3746</v>
      </c>
      <c r="AT142" s="147" t="s">
        <v>3668</v>
      </c>
      <c r="AU142" s="147" t="s">
        <v>3649</v>
      </c>
      <c r="AV142" s="228">
        <v>0</v>
      </c>
      <c r="AW142" s="228">
        <v>4</v>
      </c>
      <c r="AX142" s="228">
        <v>0</v>
      </c>
      <c r="AY142" s="228">
        <v>0</v>
      </c>
      <c r="AZ142" s="143" t="s">
        <v>3675</v>
      </c>
      <c r="BA142" s="228">
        <v>4</v>
      </c>
      <c r="BB142" s="228">
        <v>0</v>
      </c>
      <c r="BC142" s="228">
        <v>4</v>
      </c>
      <c r="BD142" s="228">
        <v>0</v>
      </c>
      <c r="BE142" s="228">
        <v>4</v>
      </c>
      <c r="BF142" s="228" t="s">
        <v>3634</v>
      </c>
      <c r="BG142" s="228" t="s">
        <v>3634</v>
      </c>
      <c r="BH142" s="228" t="s">
        <v>3634</v>
      </c>
      <c r="BI142" s="147" t="s">
        <v>4078</v>
      </c>
      <c r="BJ142" s="142" t="s">
        <v>3795</v>
      </c>
      <c r="BK142" s="147" t="s">
        <v>4448</v>
      </c>
    </row>
    <row r="143" spans="1:63" ht="16.149999999999999" customHeight="1" x14ac:dyDescent="0.25">
      <c r="A143" s="142" t="s">
        <v>160</v>
      </c>
      <c r="B143" s="142" t="s">
        <v>526</v>
      </c>
      <c r="C143" s="142" t="s">
        <v>620</v>
      </c>
      <c r="D143" s="230" t="s">
        <v>3607</v>
      </c>
      <c r="E143" s="147" t="s">
        <v>930</v>
      </c>
      <c r="F143" s="147" t="s">
        <v>5219</v>
      </c>
      <c r="G143" s="253">
        <v>0.09</v>
      </c>
      <c r="H143" s="142" t="s">
        <v>4073</v>
      </c>
      <c r="I143" s="142" t="s">
        <v>3979</v>
      </c>
      <c r="J143" s="147" t="s">
        <v>4077</v>
      </c>
      <c r="K143" s="142" t="s">
        <v>4077</v>
      </c>
      <c r="L143" s="147" t="s">
        <v>4077</v>
      </c>
      <c r="M143" s="147" t="s">
        <v>4071</v>
      </c>
      <c r="N143" s="147" t="s">
        <v>4008</v>
      </c>
      <c r="O143" s="142" t="s">
        <v>3670</v>
      </c>
      <c r="P143" s="195" t="s">
        <v>1429</v>
      </c>
      <c r="Q143" s="350" t="s">
        <v>3634</v>
      </c>
      <c r="R143" s="350" t="s">
        <v>3634</v>
      </c>
      <c r="S143" s="350" t="s">
        <v>3634</v>
      </c>
      <c r="T143" s="350" t="s">
        <v>3634</v>
      </c>
      <c r="U143" s="350" t="s">
        <v>3634</v>
      </c>
      <c r="V143" s="350" t="s">
        <v>3634</v>
      </c>
      <c r="W143" s="350" t="s">
        <v>3634</v>
      </c>
      <c r="X143" s="350" t="s">
        <v>3634</v>
      </c>
      <c r="Y143" s="350" t="s">
        <v>3634</v>
      </c>
      <c r="Z143" s="351" t="s">
        <v>3630</v>
      </c>
      <c r="AA143" s="216" t="s">
        <v>4074</v>
      </c>
      <c r="AB143" s="350" t="s">
        <v>3634</v>
      </c>
      <c r="AC143" s="350" t="s">
        <v>3634</v>
      </c>
      <c r="AD143" s="350" t="s">
        <v>3634</v>
      </c>
      <c r="AE143" s="350" t="s">
        <v>3634</v>
      </c>
      <c r="AF143" s="350" t="s">
        <v>3634</v>
      </c>
      <c r="AG143" s="350" t="s">
        <v>3634</v>
      </c>
      <c r="AH143" s="350" t="s">
        <v>3634</v>
      </c>
      <c r="AI143" s="350" t="s">
        <v>3634</v>
      </c>
      <c r="AJ143" s="350" t="s">
        <v>3634</v>
      </c>
      <c r="AK143" s="350" t="s">
        <v>3634</v>
      </c>
      <c r="AL143" s="350" t="s">
        <v>3634</v>
      </c>
      <c r="AM143" s="350" t="s">
        <v>3634</v>
      </c>
      <c r="AN143" s="350" t="s">
        <v>3634</v>
      </c>
      <c r="AO143" s="350" t="s">
        <v>3634</v>
      </c>
      <c r="AP143" s="350" t="s">
        <v>3634</v>
      </c>
      <c r="AQ143" s="143" t="s">
        <v>1445</v>
      </c>
      <c r="AR143" s="147" t="s">
        <v>4074</v>
      </c>
      <c r="AS143" s="147" t="s">
        <v>3746</v>
      </c>
      <c r="AT143" s="147" t="s">
        <v>3668</v>
      </c>
      <c r="AU143" s="147" t="s">
        <v>3649</v>
      </c>
      <c r="AV143" s="228">
        <v>1</v>
      </c>
      <c r="AW143" s="228">
        <v>0</v>
      </c>
      <c r="AX143" s="228">
        <v>0</v>
      </c>
      <c r="AY143" s="228">
        <v>0</v>
      </c>
      <c r="AZ143" s="143" t="s">
        <v>3675</v>
      </c>
      <c r="BA143" s="228">
        <v>1</v>
      </c>
      <c r="BB143" s="228">
        <v>0</v>
      </c>
      <c r="BC143" s="228">
        <v>1</v>
      </c>
      <c r="BD143" s="228">
        <v>0</v>
      </c>
      <c r="BE143" s="228">
        <v>1</v>
      </c>
      <c r="BF143" s="228" t="s">
        <v>3634</v>
      </c>
      <c r="BG143" s="228" t="s">
        <v>3634</v>
      </c>
      <c r="BH143" s="228" t="s">
        <v>3634</v>
      </c>
      <c r="BI143" s="147" t="s">
        <v>4078</v>
      </c>
      <c r="BJ143" s="142" t="s">
        <v>3796</v>
      </c>
      <c r="BK143" s="147" t="s">
        <v>3664</v>
      </c>
    </row>
    <row r="144" spans="1:63" ht="16.149999999999999" customHeight="1" x14ac:dyDescent="0.25">
      <c r="A144" s="142" t="s">
        <v>161</v>
      </c>
      <c r="B144" s="142" t="s">
        <v>526</v>
      </c>
      <c r="C144" s="142" t="s">
        <v>621</v>
      </c>
      <c r="D144" s="230" t="s">
        <v>3606</v>
      </c>
      <c r="E144" s="147" t="s">
        <v>923</v>
      </c>
      <c r="F144" s="147" t="s">
        <v>5219</v>
      </c>
      <c r="G144" s="253">
        <v>0.27</v>
      </c>
      <c r="H144" s="142" t="s">
        <v>4073</v>
      </c>
      <c r="I144" s="142" t="s">
        <v>3980</v>
      </c>
      <c r="J144" s="147" t="s">
        <v>4077</v>
      </c>
      <c r="K144" s="142" t="s">
        <v>4077</v>
      </c>
      <c r="L144" s="147" t="s">
        <v>4077</v>
      </c>
      <c r="M144" s="147" t="s">
        <v>4071</v>
      </c>
      <c r="N144" s="147" t="s">
        <v>4008</v>
      </c>
      <c r="O144" s="142" t="s">
        <v>3670</v>
      </c>
      <c r="P144" s="195" t="s">
        <v>1429</v>
      </c>
      <c r="Q144" s="350" t="s">
        <v>3634</v>
      </c>
      <c r="R144" s="350" t="s">
        <v>3634</v>
      </c>
      <c r="S144" s="350" t="s">
        <v>3634</v>
      </c>
      <c r="T144" s="350" t="s">
        <v>3634</v>
      </c>
      <c r="U144" s="350" t="s">
        <v>3634</v>
      </c>
      <c r="V144" s="350" t="s">
        <v>3634</v>
      </c>
      <c r="W144" s="350" t="s">
        <v>3634</v>
      </c>
      <c r="X144" s="350" t="s">
        <v>3634</v>
      </c>
      <c r="Y144" s="350" t="s">
        <v>3634</v>
      </c>
      <c r="Z144" s="351" t="s">
        <v>3630</v>
      </c>
      <c r="AA144" s="216" t="s">
        <v>4074</v>
      </c>
      <c r="AB144" s="350" t="s">
        <v>3634</v>
      </c>
      <c r="AC144" s="350" t="s">
        <v>3634</v>
      </c>
      <c r="AD144" s="350" t="s">
        <v>3634</v>
      </c>
      <c r="AE144" s="350" t="s">
        <v>3634</v>
      </c>
      <c r="AF144" s="350" t="s">
        <v>3634</v>
      </c>
      <c r="AG144" s="350" t="s">
        <v>3634</v>
      </c>
      <c r="AH144" s="350" t="s">
        <v>3634</v>
      </c>
      <c r="AI144" s="350" t="s">
        <v>3634</v>
      </c>
      <c r="AJ144" s="350" t="s">
        <v>3634</v>
      </c>
      <c r="AK144" s="350" t="s">
        <v>3634</v>
      </c>
      <c r="AL144" s="350" t="s">
        <v>3634</v>
      </c>
      <c r="AM144" s="350" t="s">
        <v>3634</v>
      </c>
      <c r="AN144" s="350" t="s">
        <v>3634</v>
      </c>
      <c r="AO144" s="350" t="s">
        <v>3634</v>
      </c>
      <c r="AP144" s="350" t="s">
        <v>3634</v>
      </c>
      <c r="AQ144" s="143" t="s">
        <v>1445</v>
      </c>
      <c r="AR144" s="147" t="s">
        <v>4074</v>
      </c>
      <c r="AS144" s="147" t="s">
        <v>3746</v>
      </c>
      <c r="AT144" s="147" t="s">
        <v>3668</v>
      </c>
      <c r="AU144" s="147" t="s">
        <v>3649</v>
      </c>
      <c r="AV144" s="228">
        <v>9</v>
      </c>
      <c r="AW144" s="228">
        <v>0</v>
      </c>
      <c r="AX144" s="228">
        <v>0</v>
      </c>
      <c r="AY144" s="228">
        <v>0</v>
      </c>
      <c r="AZ144" s="143" t="s">
        <v>3675</v>
      </c>
      <c r="BA144" s="228">
        <v>9</v>
      </c>
      <c r="BB144" s="228">
        <v>0</v>
      </c>
      <c r="BC144" s="228">
        <v>9</v>
      </c>
      <c r="BD144" s="228">
        <v>0</v>
      </c>
      <c r="BE144" s="228">
        <v>9</v>
      </c>
      <c r="BF144" s="228" t="s">
        <v>3634</v>
      </c>
      <c r="BG144" s="228" t="s">
        <v>3634</v>
      </c>
      <c r="BH144" s="228" t="s">
        <v>3634</v>
      </c>
      <c r="BI144" s="147" t="s">
        <v>4078</v>
      </c>
      <c r="BJ144" s="142" t="s">
        <v>3796</v>
      </c>
      <c r="BK144" s="147" t="s">
        <v>3664</v>
      </c>
    </row>
    <row r="145" spans="1:132" ht="16.149999999999999" customHeight="1" x14ac:dyDescent="0.25">
      <c r="A145" s="142" t="s">
        <v>163</v>
      </c>
      <c r="B145" s="142" t="s">
        <v>526</v>
      </c>
      <c r="C145" s="142" t="s">
        <v>6644</v>
      </c>
      <c r="D145" s="230" t="s">
        <v>3604</v>
      </c>
      <c r="E145" s="147" t="s">
        <v>933</v>
      </c>
      <c r="F145" s="147" t="s">
        <v>4525</v>
      </c>
      <c r="G145" s="253">
        <v>4.26</v>
      </c>
      <c r="H145" s="142" t="s">
        <v>4073</v>
      </c>
      <c r="I145" s="142" t="s">
        <v>3981</v>
      </c>
      <c r="J145" s="147" t="s">
        <v>4077</v>
      </c>
      <c r="K145" s="142" t="s">
        <v>4077</v>
      </c>
      <c r="L145" s="147" t="s">
        <v>4077</v>
      </c>
      <c r="M145" s="147" t="s">
        <v>4071</v>
      </c>
      <c r="N145" s="147" t="s">
        <v>4008</v>
      </c>
      <c r="O145" s="142" t="s">
        <v>3670</v>
      </c>
      <c r="P145" s="195" t="s">
        <v>1429</v>
      </c>
      <c r="Q145" s="350" t="s">
        <v>3634</v>
      </c>
      <c r="R145" s="350" t="s">
        <v>3634</v>
      </c>
      <c r="S145" s="350" t="s">
        <v>3634</v>
      </c>
      <c r="T145" s="350" t="s">
        <v>3634</v>
      </c>
      <c r="U145" s="350" t="s">
        <v>3634</v>
      </c>
      <c r="V145" s="350" t="s">
        <v>3634</v>
      </c>
      <c r="W145" s="350" t="s">
        <v>3634</v>
      </c>
      <c r="X145" s="350" t="s">
        <v>3634</v>
      </c>
      <c r="Y145" s="350" t="s">
        <v>3634</v>
      </c>
      <c r="Z145" s="351" t="s">
        <v>3630</v>
      </c>
      <c r="AA145" s="216" t="s">
        <v>4074</v>
      </c>
      <c r="AB145" s="350" t="s">
        <v>3634</v>
      </c>
      <c r="AC145" s="350" t="s">
        <v>3634</v>
      </c>
      <c r="AD145" s="350" t="s">
        <v>3634</v>
      </c>
      <c r="AE145" s="350" t="s">
        <v>3634</v>
      </c>
      <c r="AF145" s="350" t="s">
        <v>3634</v>
      </c>
      <c r="AG145" s="350" t="s">
        <v>3634</v>
      </c>
      <c r="AH145" s="350" t="s">
        <v>3634</v>
      </c>
      <c r="AI145" s="350" t="s">
        <v>3634</v>
      </c>
      <c r="AJ145" s="350" t="s">
        <v>3634</v>
      </c>
      <c r="AK145" s="350" t="s">
        <v>3634</v>
      </c>
      <c r="AL145" s="350" t="s">
        <v>3634</v>
      </c>
      <c r="AM145" s="350" t="s">
        <v>3634</v>
      </c>
      <c r="AN145" s="350" t="s">
        <v>3634</v>
      </c>
      <c r="AO145" s="350" t="s">
        <v>3634</v>
      </c>
      <c r="AP145" s="350" t="s">
        <v>3634</v>
      </c>
      <c r="AQ145" s="143" t="s">
        <v>1445</v>
      </c>
      <c r="AR145" s="147" t="s">
        <v>4074</v>
      </c>
      <c r="AS145" s="147" t="s">
        <v>3746</v>
      </c>
      <c r="AT145" s="147" t="s">
        <v>3668</v>
      </c>
      <c r="AU145" s="147" t="s">
        <v>3649</v>
      </c>
      <c r="AV145" s="228">
        <v>156</v>
      </c>
      <c r="AW145" s="228">
        <v>48</v>
      </c>
      <c r="AX145" s="228">
        <v>0</v>
      </c>
      <c r="AY145" s="228">
        <v>0</v>
      </c>
      <c r="AZ145" s="143" t="s">
        <v>3675</v>
      </c>
      <c r="BA145" s="228">
        <v>502</v>
      </c>
      <c r="BB145" s="228">
        <v>171</v>
      </c>
      <c r="BC145" s="228">
        <v>331</v>
      </c>
      <c r="BD145" s="228">
        <v>127</v>
      </c>
      <c r="BE145" s="228">
        <v>204</v>
      </c>
      <c r="BF145" s="228" t="s">
        <v>3634</v>
      </c>
      <c r="BG145" s="228" t="s">
        <v>3634</v>
      </c>
      <c r="BH145" s="228" t="s">
        <v>3634</v>
      </c>
      <c r="BI145" s="147" t="s">
        <v>4078</v>
      </c>
      <c r="BJ145" s="142" t="s">
        <v>3796</v>
      </c>
      <c r="BK145" s="147" t="s">
        <v>3664</v>
      </c>
    </row>
    <row r="146" spans="1:132" ht="16.149999999999999" customHeight="1" x14ac:dyDescent="0.25">
      <c r="A146" s="142" t="s">
        <v>162</v>
      </c>
      <c r="B146" s="142" t="s">
        <v>526</v>
      </c>
      <c r="C146" s="142" t="s">
        <v>622</v>
      </c>
      <c r="D146" s="230" t="s">
        <v>3605</v>
      </c>
      <c r="E146" s="147" t="s">
        <v>932</v>
      </c>
      <c r="F146" s="147" t="s">
        <v>5219</v>
      </c>
      <c r="G146" s="253">
        <v>22.48</v>
      </c>
      <c r="H146" s="142" t="s">
        <v>4073</v>
      </c>
      <c r="I146" s="142"/>
      <c r="J146" s="147" t="s">
        <v>4077</v>
      </c>
      <c r="K146" s="142" t="s">
        <v>4077</v>
      </c>
      <c r="L146" s="147" t="s">
        <v>4077</v>
      </c>
      <c r="M146" s="147" t="s">
        <v>4071</v>
      </c>
      <c r="N146" s="147" t="s">
        <v>4008</v>
      </c>
      <c r="O146" s="142" t="s">
        <v>3670</v>
      </c>
      <c r="P146" s="195" t="s">
        <v>1429</v>
      </c>
      <c r="Q146" s="350" t="s">
        <v>3634</v>
      </c>
      <c r="R146" s="350" t="s">
        <v>3634</v>
      </c>
      <c r="S146" s="350" t="s">
        <v>3634</v>
      </c>
      <c r="T146" s="350" t="s">
        <v>3634</v>
      </c>
      <c r="U146" s="350" t="s">
        <v>3634</v>
      </c>
      <c r="V146" s="350" t="s">
        <v>3634</v>
      </c>
      <c r="W146" s="350" t="s">
        <v>3634</v>
      </c>
      <c r="X146" s="350" t="s">
        <v>3634</v>
      </c>
      <c r="Y146" s="350" t="s">
        <v>3634</v>
      </c>
      <c r="Z146" s="351" t="s">
        <v>3630</v>
      </c>
      <c r="AA146" s="216" t="s">
        <v>4074</v>
      </c>
      <c r="AB146" s="350" t="s">
        <v>3634</v>
      </c>
      <c r="AC146" s="350" t="s">
        <v>3634</v>
      </c>
      <c r="AD146" s="350" t="s">
        <v>3634</v>
      </c>
      <c r="AE146" s="350" t="s">
        <v>3634</v>
      </c>
      <c r="AF146" s="350" t="s">
        <v>3634</v>
      </c>
      <c r="AG146" s="350" t="s">
        <v>3634</v>
      </c>
      <c r="AH146" s="350" t="s">
        <v>3634</v>
      </c>
      <c r="AI146" s="350" t="s">
        <v>3634</v>
      </c>
      <c r="AJ146" s="350" t="s">
        <v>3634</v>
      </c>
      <c r="AK146" s="350" t="s">
        <v>3634</v>
      </c>
      <c r="AL146" s="350" t="s">
        <v>3634</v>
      </c>
      <c r="AM146" s="350" t="s">
        <v>3634</v>
      </c>
      <c r="AN146" s="350" t="s">
        <v>3634</v>
      </c>
      <c r="AO146" s="350" t="s">
        <v>3634</v>
      </c>
      <c r="AP146" s="350" t="s">
        <v>3634</v>
      </c>
      <c r="AQ146" s="143" t="s">
        <v>1445</v>
      </c>
      <c r="AR146" s="147" t="s">
        <v>4074</v>
      </c>
      <c r="AS146" s="147" t="s">
        <v>3825</v>
      </c>
      <c r="AT146" s="147" t="s">
        <v>3824</v>
      </c>
      <c r="AU146" s="147" t="s">
        <v>4357</v>
      </c>
      <c r="AV146" s="228">
        <v>249</v>
      </c>
      <c r="AW146" s="228">
        <v>0</v>
      </c>
      <c r="AX146" s="228">
        <v>0</v>
      </c>
      <c r="AY146" s="228">
        <v>0</v>
      </c>
      <c r="AZ146" s="143" t="s">
        <v>3675</v>
      </c>
      <c r="BA146" s="228">
        <v>261</v>
      </c>
      <c r="BB146" s="228">
        <v>0</v>
      </c>
      <c r="BC146" s="228">
        <v>261</v>
      </c>
      <c r="BD146" s="228">
        <v>12</v>
      </c>
      <c r="BE146" s="228">
        <v>249</v>
      </c>
      <c r="BF146" s="228" t="s">
        <v>3634</v>
      </c>
      <c r="BG146" s="228" t="s">
        <v>3634</v>
      </c>
      <c r="BH146" s="228" t="s">
        <v>3634</v>
      </c>
      <c r="BI146" s="147" t="s">
        <v>4078</v>
      </c>
      <c r="BJ146" s="142" t="s">
        <v>3796</v>
      </c>
      <c r="BK146" s="147" t="s">
        <v>3664</v>
      </c>
    </row>
    <row r="147" spans="1:132" ht="16.149999999999999" customHeight="1" x14ac:dyDescent="0.25">
      <c r="A147" s="142" t="s">
        <v>4728</v>
      </c>
      <c r="B147" s="142" t="s">
        <v>526</v>
      </c>
      <c r="C147" s="142" t="s">
        <v>4685</v>
      </c>
      <c r="D147" s="230" t="s">
        <v>4686</v>
      </c>
      <c r="E147" s="147" t="s">
        <v>4687</v>
      </c>
      <c r="F147" s="147" t="s">
        <v>5219</v>
      </c>
      <c r="G147" s="253">
        <v>0.23</v>
      </c>
      <c r="H147" s="142" t="s">
        <v>4073</v>
      </c>
      <c r="I147" s="142" t="s">
        <v>4736</v>
      </c>
      <c r="J147" s="147" t="s">
        <v>4077</v>
      </c>
      <c r="K147" s="142" t="s">
        <v>4077</v>
      </c>
      <c r="L147" s="147" t="s">
        <v>4077</v>
      </c>
      <c r="M147" s="147" t="s">
        <v>4071</v>
      </c>
      <c r="N147" s="147" t="s">
        <v>4008</v>
      </c>
      <c r="O147" s="142" t="s">
        <v>3670</v>
      </c>
      <c r="P147" s="195" t="s">
        <v>1429</v>
      </c>
      <c r="Q147" s="350" t="s">
        <v>3634</v>
      </c>
      <c r="R147" s="350" t="s">
        <v>3634</v>
      </c>
      <c r="S147" s="350" t="s">
        <v>3634</v>
      </c>
      <c r="T147" s="350" t="s">
        <v>3634</v>
      </c>
      <c r="U147" s="350" t="s">
        <v>3634</v>
      </c>
      <c r="V147" s="350" t="s">
        <v>3634</v>
      </c>
      <c r="W147" s="350" t="s">
        <v>3634</v>
      </c>
      <c r="X147" s="350" t="s">
        <v>3634</v>
      </c>
      <c r="Y147" s="350" t="s">
        <v>3634</v>
      </c>
      <c r="Z147" s="351" t="s">
        <v>3630</v>
      </c>
      <c r="AA147" s="216" t="s">
        <v>4074</v>
      </c>
      <c r="AB147" s="350" t="s">
        <v>3634</v>
      </c>
      <c r="AC147" s="350" t="s">
        <v>3634</v>
      </c>
      <c r="AD147" s="350" t="s">
        <v>3634</v>
      </c>
      <c r="AE147" s="350" t="s">
        <v>3634</v>
      </c>
      <c r="AF147" s="350" t="s">
        <v>3634</v>
      </c>
      <c r="AG147" s="350" t="s">
        <v>3634</v>
      </c>
      <c r="AH147" s="350" t="s">
        <v>3634</v>
      </c>
      <c r="AI147" s="350" t="s">
        <v>3634</v>
      </c>
      <c r="AJ147" s="350" t="s">
        <v>3634</v>
      </c>
      <c r="AK147" s="350" t="s">
        <v>3634</v>
      </c>
      <c r="AL147" s="350" t="s">
        <v>3634</v>
      </c>
      <c r="AM147" s="350" t="s">
        <v>3634</v>
      </c>
      <c r="AN147" s="350" t="s">
        <v>3634</v>
      </c>
      <c r="AO147" s="350" t="s">
        <v>3634</v>
      </c>
      <c r="AP147" s="350" t="s">
        <v>3634</v>
      </c>
      <c r="AQ147" s="143" t="s">
        <v>1445</v>
      </c>
      <c r="AR147" s="147" t="s">
        <v>4074</v>
      </c>
      <c r="AS147" s="147" t="s">
        <v>3746</v>
      </c>
      <c r="AT147" s="147" t="s">
        <v>3668</v>
      </c>
      <c r="AU147" s="147" t="s">
        <v>3649</v>
      </c>
      <c r="AV147" s="228">
        <v>0</v>
      </c>
      <c r="AW147" s="228">
        <v>0</v>
      </c>
      <c r="AX147" s="228">
        <v>0</v>
      </c>
      <c r="AY147" s="228">
        <v>0</v>
      </c>
      <c r="AZ147" s="143" t="s">
        <v>3675</v>
      </c>
      <c r="BA147" s="228">
        <v>9</v>
      </c>
      <c r="BB147" s="228">
        <v>1</v>
      </c>
      <c r="BC147" s="228">
        <v>8</v>
      </c>
      <c r="BD147" s="228">
        <v>8</v>
      </c>
      <c r="BE147" s="228">
        <v>0</v>
      </c>
      <c r="BF147" s="228" t="s">
        <v>3634</v>
      </c>
      <c r="BG147" s="228" t="s">
        <v>3634</v>
      </c>
      <c r="BH147" s="228" t="s">
        <v>3634</v>
      </c>
      <c r="BI147" s="147" t="s">
        <v>4078</v>
      </c>
      <c r="BJ147" s="142" t="s">
        <v>5791</v>
      </c>
      <c r="BK147" s="147" t="s">
        <v>4688</v>
      </c>
    </row>
    <row r="148" spans="1:132" ht="16.149999999999999" customHeight="1" x14ac:dyDescent="0.25">
      <c r="A148" s="142" t="s">
        <v>4729</v>
      </c>
      <c r="B148" s="142" t="s">
        <v>526</v>
      </c>
      <c r="C148" s="142" t="s">
        <v>4692</v>
      </c>
      <c r="D148" s="230" t="s">
        <v>4693</v>
      </c>
      <c r="E148" s="147" t="s">
        <v>4694</v>
      </c>
      <c r="F148" s="147" t="s">
        <v>5219</v>
      </c>
      <c r="G148" s="253">
        <v>0.13</v>
      </c>
      <c r="H148" s="142" t="s">
        <v>4073</v>
      </c>
      <c r="I148" s="142" t="s">
        <v>4737</v>
      </c>
      <c r="J148" s="147" t="s">
        <v>4077</v>
      </c>
      <c r="K148" s="142" t="s">
        <v>4077</v>
      </c>
      <c r="L148" s="147" t="s">
        <v>4077</v>
      </c>
      <c r="M148" s="147" t="s">
        <v>4071</v>
      </c>
      <c r="N148" s="147" t="s">
        <v>4008</v>
      </c>
      <c r="O148" s="142" t="s">
        <v>3670</v>
      </c>
      <c r="P148" s="195" t="s">
        <v>1429</v>
      </c>
      <c r="Q148" s="350" t="s">
        <v>3634</v>
      </c>
      <c r="R148" s="350" t="s">
        <v>3634</v>
      </c>
      <c r="S148" s="350" t="s">
        <v>3634</v>
      </c>
      <c r="T148" s="350" t="s">
        <v>3634</v>
      </c>
      <c r="U148" s="350" t="s">
        <v>3634</v>
      </c>
      <c r="V148" s="350" t="s">
        <v>3634</v>
      </c>
      <c r="W148" s="350" t="s">
        <v>3634</v>
      </c>
      <c r="X148" s="350" t="s">
        <v>3634</v>
      </c>
      <c r="Y148" s="350" t="s">
        <v>3634</v>
      </c>
      <c r="Z148" s="351" t="s">
        <v>3630</v>
      </c>
      <c r="AA148" s="216" t="s">
        <v>4074</v>
      </c>
      <c r="AB148" s="350" t="s">
        <v>3634</v>
      </c>
      <c r="AC148" s="350" t="s">
        <v>3634</v>
      </c>
      <c r="AD148" s="350" t="s">
        <v>3634</v>
      </c>
      <c r="AE148" s="350" t="s">
        <v>3634</v>
      </c>
      <c r="AF148" s="350" t="s">
        <v>3634</v>
      </c>
      <c r="AG148" s="350" t="s">
        <v>3634</v>
      </c>
      <c r="AH148" s="350" t="s">
        <v>3634</v>
      </c>
      <c r="AI148" s="350" t="s">
        <v>3634</v>
      </c>
      <c r="AJ148" s="350" t="s">
        <v>3634</v>
      </c>
      <c r="AK148" s="350" t="s">
        <v>3634</v>
      </c>
      <c r="AL148" s="350" t="s">
        <v>3634</v>
      </c>
      <c r="AM148" s="350" t="s">
        <v>3634</v>
      </c>
      <c r="AN148" s="350" t="s">
        <v>3634</v>
      </c>
      <c r="AO148" s="350" t="s">
        <v>3634</v>
      </c>
      <c r="AP148" s="350" t="s">
        <v>3634</v>
      </c>
      <c r="AQ148" s="143" t="s">
        <v>1445</v>
      </c>
      <c r="AR148" s="147" t="s">
        <v>4074</v>
      </c>
      <c r="AS148" s="147" t="s">
        <v>3746</v>
      </c>
      <c r="AT148" s="147" t="s">
        <v>3668</v>
      </c>
      <c r="AU148" s="147" t="s">
        <v>3649</v>
      </c>
      <c r="AV148" s="228">
        <v>8</v>
      </c>
      <c r="AW148" s="228">
        <v>0</v>
      </c>
      <c r="AX148" s="228">
        <v>0</v>
      </c>
      <c r="AY148" s="228">
        <v>0</v>
      </c>
      <c r="AZ148" s="143" t="s">
        <v>3675</v>
      </c>
      <c r="BA148" s="228">
        <v>8</v>
      </c>
      <c r="BB148" s="228">
        <v>0</v>
      </c>
      <c r="BC148" s="228">
        <v>8</v>
      </c>
      <c r="BD148" s="228">
        <v>0</v>
      </c>
      <c r="BE148" s="228">
        <v>8</v>
      </c>
      <c r="BF148" s="228" t="s">
        <v>3634</v>
      </c>
      <c r="BG148" s="228" t="s">
        <v>3634</v>
      </c>
      <c r="BH148" s="228" t="s">
        <v>3634</v>
      </c>
      <c r="BI148" s="147" t="s">
        <v>4078</v>
      </c>
      <c r="BJ148" s="142" t="s">
        <v>3796</v>
      </c>
      <c r="BK148" s="147" t="s">
        <v>4695</v>
      </c>
    </row>
    <row r="149" spans="1:132" ht="16.149999999999999" customHeight="1" x14ac:dyDescent="0.25">
      <c r="A149" s="142" t="s">
        <v>114</v>
      </c>
      <c r="B149" s="142" t="s">
        <v>526</v>
      </c>
      <c r="C149" s="142" t="s">
        <v>579</v>
      </c>
      <c r="D149" s="230" t="s">
        <v>3476</v>
      </c>
      <c r="E149" s="147" t="s">
        <v>905</v>
      </c>
      <c r="F149" s="147" t="s">
        <v>8314</v>
      </c>
      <c r="G149" s="253">
        <v>7.0000000000000007E-2</v>
      </c>
      <c r="H149" s="142" t="s">
        <v>4073</v>
      </c>
      <c r="I149" s="142" t="s">
        <v>3945</v>
      </c>
      <c r="J149" s="147" t="s">
        <v>4077</v>
      </c>
      <c r="K149" s="142" t="s">
        <v>4077</v>
      </c>
      <c r="L149" s="147" t="s">
        <v>4077</v>
      </c>
      <c r="M149" s="147" t="s">
        <v>4071</v>
      </c>
      <c r="N149" s="147" t="s">
        <v>4008</v>
      </c>
      <c r="O149" s="142" t="s">
        <v>3670</v>
      </c>
      <c r="P149" s="195" t="s">
        <v>1429</v>
      </c>
      <c r="Q149" s="350" t="s">
        <v>3634</v>
      </c>
      <c r="R149" s="350" t="s">
        <v>3634</v>
      </c>
      <c r="S149" s="350" t="s">
        <v>3634</v>
      </c>
      <c r="T149" s="350" t="s">
        <v>3634</v>
      </c>
      <c r="U149" s="350" t="s">
        <v>3634</v>
      </c>
      <c r="V149" s="350" t="s">
        <v>3634</v>
      </c>
      <c r="W149" s="350" t="s">
        <v>3634</v>
      </c>
      <c r="X149" s="350" t="s">
        <v>3634</v>
      </c>
      <c r="Y149" s="350" t="s">
        <v>3634</v>
      </c>
      <c r="Z149" s="351" t="s">
        <v>3630</v>
      </c>
      <c r="AA149" s="216" t="s">
        <v>4074</v>
      </c>
      <c r="AB149" s="350" t="s">
        <v>3634</v>
      </c>
      <c r="AC149" s="350" t="s">
        <v>3634</v>
      </c>
      <c r="AD149" s="350" t="s">
        <v>3634</v>
      </c>
      <c r="AE149" s="350" t="s">
        <v>3634</v>
      </c>
      <c r="AF149" s="350" t="s">
        <v>3634</v>
      </c>
      <c r="AG149" s="350" t="s">
        <v>3634</v>
      </c>
      <c r="AH149" s="350" t="s">
        <v>3634</v>
      </c>
      <c r="AI149" s="350" t="s">
        <v>3634</v>
      </c>
      <c r="AJ149" s="350" t="s">
        <v>3634</v>
      </c>
      <c r="AK149" s="350" t="s">
        <v>3634</v>
      </c>
      <c r="AL149" s="350" t="s">
        <v>3634</v>
      </c>
      <c r="AM149" s="350" t="s">
        <v>3634</v>
      </c>
      <c r="AN149" s="350" t="s">
        <v>3634</v>
      </c>
      <c r="AO149" s="350" t="s">
        <v>3634</v>
      </c>
      <c r="AP149" s="350" t="s">
        <v>3634</v>
      </c>
      <c r="AQ149" s="143" t="s">
        <v>1445</v>
      </c>
      <c r="AR149" s="147" t="s">
        <v>4074</v>
      </c>
      <c r="AS149" s="147" t="s">
        <v>3746</v>
      </c>
      <c r="AT149" s="147" t="s">
        <v>3668</v>
      </c>
      <c r="AU149" s="147" t="s">
        <v>3649</v>
      </c>
      <c r="AV149" s="228">
        <v>0</v>
      </c>
      <c r="AW149" s="228">
        <v>0</v>
      </c>
      <c r="AX149" s="228">
        <v>0</v>
      </c>
      <c r="AY149" s="228">
        <v>0</v>
      </c>
      <c r="AZ149" s="143" t="s">
        <v>3675</v>
      </c>
      <c r="BA149" s="228">
        <v>1</v>
      </c>
      <c r="BB149" s="228">
        <v>1</v>
      </c>
      <c r="BC149" s="228">
        <v>0</v>
      </c>
      <c r="BD149" s="228">
        <v>0</v>
      </c>
      <c r="BE149" s="228">
        <v>0</v>
      </c>
      <c r="BF149" s="228" t="s">
        <v>3634</v>
      </c>
      <c r="BG149" s="228" t="s">
        <v>3634</v>
      </c>
      <c r="BH149" s="228" t="s">
        <v>3634</v>
      </c>
      <c r="BI149" s="147" t="s">
        <v>4078</v>
      </c>
      <c r="BJ149" s="142" t="s">
        <v>5791</v>
      </c>
      <c r="BK149" s="147" t="s">
        <v>3664</v>
      </c>
    </row>
    <row r="150" spans="1:132" ht="16.149999999999999" customHeight="1" x14ac:dyDescent="0.25">
      <c r="A150" s="142" t="s">
        <v>178</v>
      </c>
      <c r="B150" s="142" t="s">
        <v>528</v>
      </c>
      <c r="C150" s="142">
        <v>17100116</v>
      </c>
      <c r="D150" s="230" t="s">
        <v>1256</v>
      </c>
      <c r="E150" s="147" t="s">
        <v>5134</v>
      </c>
      <c r="F150" s="147" t="s">
        <v>5219</v>
      </c>
      <c r="G150" s="253">
        <v>0.42</v>
      </c>
      <c r="H150" s="142" t="s">
        <v>3779</v>
      </c>
      <c r="I150" s="142" t="s">
        <v>3626</v>
      </c>
      <c r="J150" s="147" t="s">
        <v>4395</v>
      </c>
      <c r="K150" s="142" t="s">
        <v>4480</v>
      </c>
      <c r="L150" s="147" t="s">
        <v>4399</v>
      </c>
      <c r="M150" s="147" t="s">
        <v>4481</v>
      </c>
      <c r="N150" s="147" t="s">
        <v>3626</v>
      </c>
      <c r="O150" s="142" t="s">
        <v>3664</v>
      </c>
      <c r="P150" s="195" t="s">
        <v>2456</v>
      </c>
      <c r="Q150" s="350" t="s">
        <v>3629</v>
      </c>
      <c r="R150" s="350" t="s">
        <v>3629</v>
      </c>
      <c r="S150" s="350" t="s">
        <v>3629</v>
      </c>
      <c r="T150" s="350" t="s">
        <v>3629</v>
      </c>
      <c r="U150" s="350" t="s">
        <v>3629</v>
      </c>
      <c r="V150" s="350" t="s">
        <v>3629</v>
      </c>
      <c r="W150" s="350" t="s">
        <v>3629</v>
      </c>
      <c r="X150" s="350" t="s">
        <v>3629</v>
      </c>
      <c r="Y150" s="350" t="s">
        <v>3629</v>
      </c>
      <c r="Z150" s="351" t="s">
        <v>3630</v>
      </c>
      <c r="AA150" s="216" t="s">
        <v>3664</v>
      </c>
      <c r="AB150" s="350" t="s">
        <v>3634</v>
      </c>
      <c r="AC150" s="350" t="s">
        <v>3634</v>
      </c>
      <c r="AD150" s="350" t="s">
        <v>3634</v>
      </c>
      <c r="AE150" s="350" t="s">
        <v>3634</v>
      </c>
      <c r="AF150" s="350" t="s">
        <v>3634</v>
      </c>
      <c r="AG150" s="350" t="s">
        <v>3634</v>
      </c>
      <c r="AH150" s="350" t="s">
        <v>3634</v>
      </c>
      <c r="AI150" s="350" t="s">
        <v>3634</v>
      </c>
      <c r="AJ150" s="350" t="s">
        <v>3634</v>
      </c>
      <c r="AK150" s="350" t="s">
        <v>3634</v>
      </c>
      <c r="AL150" s="350" t="s">
        <v>3634</v>
      </c>
      <c r="AM150" s="350" t="s">
        <v>3634</v>
      </c>
      <c r="AN150" s="350" t="s">
        <v>3634</v>
      </c>
      <c r="AO150" s="350" t="s">
        <v>3634</v>
      </c>
      <c r="AP150" s="350" t="s">
        <v>3634</v>
      </c>
      <c r="AQ150" s="143" t="s">
        <v>3992</v>
      </c>
      <c r="AR150" s="147" t="s">
        <v>4482</v>
      </c>
      <c r="AS150" s="147" t="s">
        <v>3664</v>
      </c>
      <c r="AT150" s="147" t="s">
        <v>3664</v>
      </c>
      <c r="AU150" s="147" t="s">
        <v>3664</v>
      </c>
      <c r="AV150" s="228">
        <v>0</v>
      </c>
      <c r="AW150" s="228">
        <v>0</v>
      </c>
      <c r="AX150" s="228">
        <v>0</v>
      </c>
      <c r="AY150" s="228">
        <v>0</v>
      </c>
      <c r="AZ150" s="143" t="s">
        <v>3681</v>
      </c>
      <c r="BA150" s="228">
        <v>0</v>
      </c>
      <c r="BB150" s="228">
        <v>0</v>
      </c>
      <c r="BC150" s="228">
        <v>0</v>
      </c>
      <c r="BD150" s="228">
        <v>0</v>
      </c>
      <c r="BE150" s="228">
        <v>0</v>
      </c>
      <c r="BF150" s="228" t="s">
        <v>3634</v>
      </c>
      <c r="BG150" s="228" t="s">
        <v>3634</v>
      </c>
      <c r="BH150" s="228" t="s">
        <v>3634</v>
      </c>
      <c r="BI150" s="147" t="s">
        <v>3664</v>
      </c>
      <c r="BJ150" s="142" t="s">
        <v>3702</v>
      </c>
      <c r="BK150" s="147" t="s">
        <v>8061</v>
      </c>
    </row>
    <row r="151" spans="1:132" ht="16.149999999999999" customHeight="1" x14ac:dyDescent="0.25">
      <c r="A151" s="142" t="s">
        <v>190</v>
      </c>
      <c r="B151" s="142" t="s">
        <v>531</v>
      </c>
      <c r="C151" s="142" t="s">
        <v>5585</v>
      </c>
      <c r="D151" s="230" t="s">
        <v>1257</v>
      </c>
      <c r="E151" s="147" t="s">
        <v>5136</v>
      </c>
      <c r="F151" s="147" t="s">
        <v>5506</v>
      </c>
      <c r="G151" s="253">
        <v>0.06</v>
      </c>
      <c r="H151" s="142" t="s">
        <v>3727</v>
      </c>
      <c r="I151" s="142" t="s">
        <v>3661</v>
      </c>
      <c r="J151" s="147" t="s">
        <v>4395</v>
      </c>
      <c r="K151" s="142" t="s">
        <v>3730</v>
      </c>
      <c r="L151" s="147" t="s">
        <v>3729</v>
      </c>
      <c r="M151" s="147" t="s">
        <v>3626</v>
      </c>
      <c r="N151" s="147" t="s">
        <v>3626</v>
      </c>
      <c r="O151" s="142" t="s">
        <v>3671</v>
      </c>
      <c r="P151" s="142" t="s">
        <v>2456</v>
      </c>
      <c r="Q151" s="350" t="s">
        <v>3629</v>
      </c>
      <c r="R151" s="350" t="s">
        <v>3629</v>
      </c>
      <c r="S151" s="350" t="s">
        <v>3629</v>
      </c>
      <c r="T151" s="350" t="s">
        <v>3629</v>
      </c>
      <c r="U151" s="350" t="s">
        <v>3629</v>
      </c>
      <c r="V151" s="350" t="s">
        <v>3629</v>
      </c>
      <c r="W151" s="350" t="s">
        <v>3629</v>
      </c>
      <c r="X151" s="350" t="s">
        <v>3629</v>
      </c>
      <c r="Y151" s="350" t="s">
        <v>3629</v>
      </c>
      <c r="Z151" s="351" t="s">
        <v>3630</v>
      </c>
      <c r="AA151" s="216" t="s">
        <v>3664</v>
      </c>
      <c r="AB151" s="350" t="s">
        <v>3629</v>
      </c>
      <c r="AC151" s="350" t="s">
        <v>3629</v>
      </c>
      <c r="AD151" s="350" t="s">
        <v>3629</v>
      </c>
      <c r="AE151" s="350" t="s">
        <v>3629</v>
      </c>
      <c r="AF151" s="350" t="s">
        <v>3629</v>
      </c>
      <c r="AG151" s="350" t="s">
        <v>3629</v>
      </c>
      <c r="AH151" s="350" t="s">
        <v>3629</v>
      </c>
      <c r="AI151" s="350" t="s">
        <v>3629</v>
      </c>
      <c r="AJ151" s="350" t="s">
        <v>3629</v>
      </c>
      <c r="AK151" s="350" t="s">
        <v>3629</v>
      </c>
      <c r="AL151" s="350" t="s">
        <v>3629</v>
      </c>
      <c r="AM151" s="350" t="s">
        <v>3629</v>
      </c>
      <c r="AN151" s="350" t="s">
        <v>3629</v>
      </c>
      <c r="AO151" s="350" t="s">
        <v>3629</v>
      </c>
      <c r="AP151" s="350" t="s">
        <v>3629</v>
      </c>
      <c r="AQ151" s="143" t="s">
        <v>1445</v>
      </c>
      <c r="AR151" s="147" t="s">
        <v>3664</v>
      </c>
      <c r="AS151" s="147" t="s">
        <v>4576</v>
      </c>
      <c r="AT151" s="147" t="s">
        <v>3668</v>
      </c>
      <c r="AU151" s="147" t="s">
        <v>3760</v>
      </c>
      <c r="AV151" s="228">
        <v>0</v>
      </c>
      <c r="AW151" s="228">
        <v>21</v>
      </c>
      <c r="AX151" s="228">
        <v>0</v>
      </c>
      <c r="AY151" s="228">
        <v>0</v>
      </c>
      <c r="AZ151" s="143" t="s">
        <v>3675</v>
      </c>
      <c r="BA151" s="228">
        <v>21</v>
      </c>
      <c r="BB151" s="228">
        <v>0</v>
      </c>
      <c r="BC151" s="228">
        <v>21</v>
      </c>
      <c r="BD151" s="228">
        <v>0</v>
      </c>
      <c r="BE151" s="228">
        <v>21</v>
      </c>
      <c r="BF151" s="228" t="s">
        <v>3634</v>
      </c>
      <c r="BG151" s="228" t="s">
        <v>3634</v>
      </c>
      <c r="BH151" s="228" t="s">
        <v>3634</v>
      </c>
      <c r="BI151" s="193" t="s">
        <v>3749</v>
      </c>
      <c r="BJ151" s="147" t="s">
        <v>3700</v>
      </c>
      <c r="BK151" s="147" t="s">
        <v>4579</v>
      </c>
    </row>
    <row r="152" spans="1:132" ht="16.149999999999999" customHeight="1" x14ac:dyDescent="0.25">
      <c r="A152" s="142" t="s">
        <v>192</v>
      </c>
      <c r="B152" s="142" t="s">
        <v>531</v>
      </c>
      <c r="C152" s="142" t="s">
        <v>5585</v>
      </c>
      <c r="D152" s="230" t="s">
        <v>1259</v>
      </c>
      <c r="E152" s="147" t="s">
        <v>3634</v>
      </c>
      <c r="F152" s="147" t="s">
        <v>4549</v>
      </c>
      <c r="G152" s="253">
        <v>0.05</v>
      </c>
      <c r="H152" s="142" t="s">
        <v>3648</v>
      </c>
      <c r="I152" s="142" t="s">
        <v>3661</v>
      </c>
      <c r="J152" s="147" t="s">
        <v>4574</v>
      </c>
      <c r="K152" s="142" t="s">
        <v>3730</v>
      </c>
      <c r="L152" s="147" t="s">
        <v>3729</v>
      </c>
      <c r="M152" s="147" t="s">
        <v>3626</v>
      </c>
      <c r="N152" s="147" t="s">
        <v>3626</v>
      </c>
      <c r="O152" s="142" t="s">
        <v>3671</v>
      </c>
      <c r="P152" s="142" t="s">
        <v>2456</v>
      </c>
      <c r="Q152" s="350" t="s">
        <v>3629</v>
      </c>
      <c r="R152" s="350" t="s">
        <v>3629</v>
      </c>
      <c r="S152" s="350" t="s">
        <v>3629</v>
      </c>
      <c r="T152" s="350" t="s">
        <v>3629</v>
      </c>
      <c r="U152" s="350" t="s">
        <v>3629</v>
      </c>
      <c r="V152" s="350" t="s">
        <v>3629</v>
      </c>
      <c r="W152" s="350" t="s">
        <v>3629</v>
      </c>
      <c r="X152" s="350" t="s">
        <v>3629</v>
      </c>
      <c r="Y152" s="350" t="s">
        <v>3629</v>
      </c>
      <c r="Z152" s="351" t="s">
        <v>3630</v>
      </c>
      <c r="AA152" s="216" t="s">
        <v>3664</v>
      </c>
      <c r="AB152" s="350" t="s">
        <v>3629</v>
      </c>
      <c r="AC152" s="350" t="s">
        <v>3629</v>
      </c>
      <c r="AD152" s="350" t="s">
        <v>3629</v>
      </c>
      <c r="AE152" s="350" t="s">
        <v>3629</v>
      </c>
      <c r="AF152" s="350" t="s">
        <v>3629</v>
      </c>
      <c r="AG152" s="350" t="s">
        <v>3629</v>
      </c>
      <c r="AH152" s="350" t="s">
        <v>3629</v>
      </c>
      <c r="AI152" s="350" t="s">
        <v>3629</v>
      </c>
      <c r="AJ152" s="350" t="s">
        <v>3629</v>
      </c>
      <c r="AK152" s="350" t="s">
        <v>3629</v>
      </c>
      <c r="AL152" s="350" t="s">
        <v>3629</v>
      </c>
      <c r="AM152" s="350" t="s">
        <v>3629</v>
      </c>
      <c r="AN152" s="350" t="s">
        <v>3629</v>
      </c>
      <c r="AO152" s="350" t="s">
        <v>3629</v>
      </c>
      <c r="AP152" s="350" t="s">
        <v>3629</v>
      </c>
      <c r="AQ152" s="143" t="s">
        <v>1445</v>
      </c>
      <c r="AR152" s="147" t="s">
        <v>3664</v>
      </c>
      <c r="AS152" s="147" t="s">
        <v>4576</v>
      </c>
      <c r="AT152" s="147" t="s">
        <v>3668</v>
      </c>
      <c r="AU152" s="147" t="s">
        <v>3759</v>
      </c>
      <c r="AV152" s="228">
        <v>0</v>
      </c>
      <c r="AW152" s="228">
        <v>4.1399999999999997</v>
      </c>
      <c r="AX152" s="228">
        <v>0</v>
      </c>
      <c r="AY152" s="228">
        <v>0</v>
      </c>
      <c r="AZ152" s="143" t="s">
        <v>3675</v>
      </c>
      <c r="BA152" s="228">
        <v>4.1399999999999997</v>
      </c>
      <c r="BB152" s="228">
        <v>0</v>
      </c>
      <c r="BC152" s="228">
        <v>4.1399999999999997</v>
      </c>
      <c r="BD152" s="228">
        <v>0</v>
      </c>
      <c r="BE152" s="228">
        <v>4.1399999999999997</v>
      </c>
      <c r="BF152" s="228" t="s">
        <v>3634</v>
      </c>
      <c r="BG152" s="228" t="s">
        <v>3634</v>
      </c>
      <c r="BH152" s="228" t="s">
        <v>3634</v>
      </c>
      <c r="BI152" s="193" t="s">
        <v>3736</v>
      </c>
      <c r="BJ152" s="147" t="s">
        <v>3700</v>
      </c>
      <c r="BK152" s="147" t="s">
        <v>4579</v>
      </c>
    </row>
    <row r="153" spans="1:132" ht="16.149999999999999" customHeight="1" x14ac:dyDescent="0.25">
      <c r="A153" s="142" t="s">
        <v>182</v>
      </c>
      <c r="B153" s="142" t="s">
        <v>526</v>
      </c>
      <c r="C153" s="142" t="s">
        <v>636</v>
      </c>
      <c r="D153" s="230" t="s">
        <v>3599</v>
      </c>
      <c r="E153" s="147" t="s">
        <v>947</v>
      </c>
      <c r="F153" s="147" t="s">
        <v>4549</v>
      </c>
      <c r="G153" s="253">
        <v>0.26</v>
      </c>
      <c r="H153" s="142" t="s">
        <v>4073</v>
      </c>
      <c r="I153" s="142" t="s">
        <v>3985</v>
      </c>
      <c r="J153" s="147" t="s">
        <v>4077</v>
      </c>
      <c r="K153" s="142" t="s">
        <v>4077</v>
      </c>
      <c r="L153" s="147" t="s">
        <v>4077</v>
      </c>
      <c r="M153" s="147" t="s">
        <v>4071</v>
      </c>
      <c r="N153" s="147" t="s">
        <v>4008</v>
      </c>
      <c r="O153" s="142" t="s">
        <v>3670</v>
      </c>
      <c r="P153" s="195" t="s">
        <v>1429</v>
      </c>
      <c r="Q153" s="350" t="s">
        <v>3634</v>
      </c>
      <c r="R153" s="350" t="s">
        <v>3634</v>
      </c>
      <c r="S153" s="350" t="s">
        <v>3634</v>
      </c>
      <c r="T153" s="350" t="s">
        <v>3634</v>
      </c>
      <c r="U153" s="350" t="s">
        <v>3634</v>
      </c>
      <c r="V153" s="350" t="s">
        <v>3634</v>
      </c>
      <c r="W153" s="350" t="s">
        <v>3634</v>
      </c>
      <c r="X153" s="350" t="s">
        <v>3634</v>
      </c>
      <c r="Y153" s="350" t="s">
        <v>3634</v>
      </c>
      <c r="Z153" s="351" t="s">
        <v>3630</v>
      </c>
      <c r="AA153" s="216" t="s">
        <v>4074</v>
      </c>
      <c r="AB153" s="350" t="s">
        <v>3634</v>
      </c>
      <c r="AC153" s="350" t="s">
        <v>3634</v>
      </c>
      <c r="AD153" s="350" t="s">
        <v>3634</v>
      </c>
      <c r="AE153" s="350" t="s">
        <v>3634</v>
      </c>
      <c r="AF153" s="350" t="s">
        <v>3634</v>
      </c>
      <c r="AG153" s="350" t="s">
        <v>3634</v>
      </c>
      <c r="AH153" s="350" t="s">
        <v>3634</v>
      </c>
      <c r="AI153" s="350" t="s">
        <v>3634</v>
      </c>
      <c r="AJ153" s="350" t="s">
        <v>3634</v>
      </c>
      <c r="AK153" s="350" t="s">
        <v>3634</v>
      </c>
      <c r="AL153" s="350" t="s">
        <v>3634</v>
      </c>
      <c r="AM153" s="350" t="s">
        <v>3634</v>
      </c>
      <c r="AN153" s="350" t="s">
        <v>3634</v>
      </c>
      <c r="AO153" s="350" t="s">
        <v>3634</v>
      </c>
      <c r="AP153" s="350" t="s">
        <v>3634</v>
      </c>
      <c r="AQ153" s="143" t="s">
        <v>1445</v>
      </c>
      <c r="AR153" s="147" t="s">
        <v>4074</v>
      </c>
      <c r="AS153" s="147" t="s">
        <v>3746</v>
      </c>
      <c r="AT153" s="147" t="s">
        <v>3668</v>
      </c>
      <c r="AU153" s="147" t="s">
        <v>3649</v>
      </c>
      <c r="AV153" s="228">
        <v>0</v>
      </c>
      <c r="AW153" s="228">
        <v>0</v>
      </c>
      <c r="AX153" s="228">
        <v>0</v>
      </c>
      <c r="AY153" s="228">
        <v>0</v>
      </c>
      <c r="AZ153" s="143" t="s">
        <v>3675</v>
      </c>
      <c r="BA153" s="228">
        <v>22</v>
      </c>
      <c r="BB153" s="228">
        <v>0</v>
      </c>
      <c r="BC153" s="228">
        <v>22</v>
      </c>
      <c r="BD153" s="228">
        <v>22</v>
      </c>
      <c r="BE153" s="231">
        <v>0</v>
      </c>
      <c r="BF153" s="228" t="s">
        <v>3634</v>
      </c>
      <c r="BG153" s="228" t="s">
        <v>3634</v>
      </c>
      <c r="BH153" s="228" t="s">
        <v>3634</v>
      </c>
      <c r="BI153" s="147" t="s">
        <v>4078</v>
      </c>
      <c r="BJ153" s="142" t="s">
        <v>5791</v>
      </c>
      <c r="BK153" s="147" t="s">
        <v>3664</v>
      </c>
    </row>
    <row r="154" spans="1:132" ht="16.149999999999999" customHeight="1" x14ac:dyDescent="0.25">
      <c r="A154" s="142" t="s">
        <v>183</v>
      </c>
      <c r="B154" s="142" t="s">
        <v>526</v>
      </c>
      <c r="C154" s="142" t="s">
        <v>637</v>
      </c>
      <c r="D154" s="230" t="s">
        <v>3598</v>
      </c>
      <c r="E154" s="147" t="s">
        <v>948</v>
      </c>
      <c r="F154" s="147" t="s">
        <v>4549</v>
      </c>
      <c r="G154" s="253">
        <v>7.0000000000000007E-2</v>
      </c>
      <c r="H154" s="142" t="s">
        <v>4073</v>
      </c>
      <c r="I154" s="142" t="s">
        <v>3986</v>
      </c>
      <c r="J154" s="147" t="s">
        <v>4077</v>
      </c>
      <c r="K154" s="142" t="s">
        <v>4077</v>
      </c>
      <c r="L154" s="147" t="s">
        <v>4077</v>
      </c>
      <c r="M154" s="147" t="s">
        <v>4071</v>
      </c>
      <c r="N154" s="147" t="s">
        <v>4008</v>
      </c>
      <c r="O154" s="142" t="s">
        <v>3670</v>
      </c>
      <c r="P154" s="195" t="s">
        <v>1429</v>
      </c>
      <c r="Q154" s="350" t="s">
        <v>3634</v>
      </c>
      <c r="R154" s="350" t="s">
        <v>3634</v>
      </c>
      <c r="S154" s="350" t="s">
        <v>3634</v>
      </c>
      <c r="T154" s="350" t="s">
        <v>3634</v>
      </c>
      <c r="U154" s="350" t="s">
        <v>3634</v>
      </c>
      <c r="V154" s="350" t="s">
        <v>3634</v>
      </c>
      <c r="W154" s="350" t="s">
        <v>3634</v>
      </c>
      <c r="X154" s="350" t="s">
        <v>3634</v>
      </c>
      <c r="Y154" s="350" t="s">
        <v>3634</v>
      </c>
      <c r="Z154" s="351" t="s">
        <v>3630</v>
      </c>
      <c r="AA154" s="216" t="s">
        <v>4074</v>
      </c>
      <c r="AB154" s="350" t="s">
        <v>3634</v>
      </c>
      <c r="AC154" s="350" t="s">
        <v>3634</v>
      </c>
      <c r="AD154" s="350" t="s">
        <v>3634</v>
      </c>
      <c r="AE154" s="350" t="s">
        <v>3634</v>
      </c>
      <c r="AF154" s="350" t="s">
        <v>3634</v>
      </c>
      <c r="AG154" s="350" t="s">
        <v>3634</v>
      </c>
      <c r="AH154" s="350" t="s">
        <v>3634</v>
      </c>
      <c r="AI154" s="350" t="s">
        <v>3634</v>
      </c>
      <c r="AJ154" s="350" t="s">
        <v>3634</v>
      </c>
      <c r="AK154" s="350" t="s">
        <v>3634</v>
      </c>
      <c r="AL154" s="350" t="s">
        <v>3634</v>
      </c>
      <c r="AM154" s="350" t="s">
        <v>3634</v>
      </c>
      <c r="AN154" s="350" t="s">
        <v>3634</v>
      </c>
      <c r="AO154" s="350" t="s">
        <v>3634</v>
      </c>
      <c r="AP154" s="350" t="s">
        <v>3634</v>
      </c>
      <c r="AQ154" s="143" t="s">
        <v>1445</v>
      </c>
      <c r="AR154" s="147" t="s">
        <v>4074</v>
      </c>
      <c r="AS154" s="147" t="s">
        <v>3746</v>
      </c>
      <c r="AT154" s="147" t="s">
        <v>4364</v>
      </c>
      <c r="AU154" s="147" t="s">
        <v>3649</v>
      </c>
      <c r="AV154" s="228">
        <v>9</v>
      </c>
      <c r="AW154" s="228">
        <v>0</v>
      </c>
      <c r="AX154" s="228">
        <v>0</v>
      </c>
      <c r="AY154" s="228">
        <v>0</v>
      </c>
      <c r="AZ154" s="143" t="s">
        <v>3675</v>
      </c>
      <c r="BA154" s="228">
        <v>9</v>
      </c>
      <c r="BB154" s="228">
        <v>0</v>
      </c>
      <c r="BC154" s="228">
        <v>9</v>
      </c>
      <c r="BD154" s="228">
        <v>0</v>
      </c>
      <c r="BE154" s="228">
        <v>9</v>
      </c>
      <c r="BF154" s="228" t="s">
        <v>3634</v>
      </c>
      <c r="BG154" s="228" t="s">
        <v>3634</v>
      </c>
      <c r="BH154" s="228" t="s">
        <v>3634</v>
      </c>
      <c r="BI154" s="147" t="s">
        <v>4078</v>
      </c>
      <c r="BJ154" s="142" t="s">
        <v>3796</v>
      </c>
      <c r="BK154" s="147" t="s">
        <v>3664</v>
      </c>
    </row>
    <row r="155" spans="1:132" ht="15.75" customHeight="1" x14ac:dyDescent="0.25">
      <c r="A155" s="142" t="s">
        <v>179</v>
      </c>
      <c r="B155" s="142" t="s">
        <v>526</v>
      </c>
      <c r="C155" s="142" t="s">
        <v>633</v>
      </c>
      <c r="D155" s="230" t="s">
        <v>3602</v>
      </c>
      <c r="E155" s="147" t="s">
        <v>944</v>
      </c>
      <c r="F155" s="147" t="s">
        <v>4549</v>
      </c>
      <c r="G155" s="253">
        <v>0.18</v>
      </c>
      <c r="H155" s="142" t="s">
        <v>4073</v>
      </c>
      <c r="I155" s="142" t="s">
        <v>3982</v>
      </c>
      <c r="J155" s="147" t="s">
        <v>4077</v>
      </c>
      <c r="K155" s="142" t="s">
        <v>4077</v>
      </c>
      <c r="L155" s="147" t="s">
        <v>4077</v>
      </c>
      <c r="M155" s="147" t="s">
        <v>4071</v>
      </c>
      <c r="N155" s="147" t="s">
        <v>4008</v>
      </c>
      <c r="O155" s="142" t="s">
        <v>3670</v>
      </c>
      <c r="P155" s="195" t="s">
        <v>1429</v>
      </c>
      <c r="Q155" s="350" t="s">
        <v>3634</v>
      </c>
      <c r="R155" s="350" t="s">
        <v>3634</v>
      </c>
      <c r="S155" s="350" t="s">
        <v>3634</v>
      </c>
      <c r="T155" s="350" t="s">
        <v>3634</v>
      </c>
      <c r="U155" s="350" t="s">
        <v>3634</v>
      </c>
      <c r="V155" s="350" t="s">
        <v>3634</v>
      </c>
      <c r="W155" s="350" t="s">
        <v>3634</v>
      </c>
      <c r="X155" s="350" t="s">
        <v>3634</v>
      </c>
      <c r="Y155" s="350" t="s">
        <v>3634</v>
      </c>
      <c r="Z155" s="351" t="s">
        <v>3630</v>
      </c>
      <c r="AA155" s="216" t="s">
        <v>4074</v>
      </c>
      <c r="AB155" s="350" t="s">
        <v>3634</v>
      </c>
      <c r="AC155" s="350" t="s">
        <v>3634</v>
      </c>
      <c r="AD155" s="350" t="s">
        <v>3634</v>
      </c>
      <c r="AE155" s="350" t="s">
        <v>3634</v>
      </c>
      <c r="AF155" s="350" t="s">
        <v>3634</v>
      </c>
      <c r="AG155" s="350" t="s">
        <v>3634</v>
      </c>
      <c r="AH155" s="350" t="s">
        <v>3634</v>
      </c>
      <c r="AI155" s="350" t="s">
        <v>3634</v>
      </c>
      <c r="AJ155" s="350" t="s">
        <v>3634</v>
      </c>
      <c r="AK155" s="350" t="s">
        <v>3634</v>
      </c>
      <c r="AL155" s="350" t="s">
        <v>3634</v>
      </c>
      <c r="AM155" s="350" t="s">
        <v>3634</v>
      </c>
      <c r="AN155" s="350" t="s">
        <v>3634</v>
      </c>
      <c r="AO155" s="350" t="s">
        <v>3634</v>
      </c>
      <c r="AP155" s="350" t="s">
        <v>3634</v>
      </c>
      <c r="AQ155" s="143" t="s">
        <v>1445</v>
      </c>
      <c r="AR155" s="147" t="s">
        <v>4074</v>
      </c>
      <c r="AS155" s="147" t="s">
        <v>3746</v>
      </c>
      <c r="AT155" s="147" t="s">
        <v>3668</v>
      </c>
      <c r="AU155" s="147" t="s">
        <v>4363</v>
      </c>
      <c r="AV155" s="228">
        <v>12</v>
      </c>
      <c r="AW155" s="228">
        <v>0</v>
      </c>
      <c r="AX155" s="228">
        <v>0</v>
      </c>
      <c r="AY155" s="228">
        <v>0</v>
      </c>
      <c r="AZ155" s="143" t="s">
        <v>3675</v>
      </c>
      <c r="BA155" s="228">
        <v>12</v>
      </c>
      <c r="BB155" s="228">
        <v>0</v>
      </c>
      <c r="BC155" s="228">
        <v>12</v>
      </c>
      <c r="BD155" s="228">
        <v>0</v>
      </c>
      <c r="BE155" s="228">
        <v>12</v>
      </c>
      <c r="BF155" s="228" t="s">
        <v>3634</v>
      </c>
      <c r="BG155" s="228" t="s">
        <v>3634</v>
      </c>
      <c r="BH155" s="228" t="s">
        <v>3634</v>
      </c>
      <c r="BI155" s="147" t="s">
        <v>4078</v>
      </c>
      <c r="BJ155" s="142" t="s">
        <v>3796</v>
      </c>
      <c r="BK155" s="147" t="s">
        <v>3664</v>
      </c>
    </row>
    <row r="156" spans="1:132" ht="16.149999999999999" customHeight="1" x14ac:dyDescent="0.25">
      <c r="A156" s="142" t="s">
        <v>180</v>
      </c>
      <c r="B156" s="142" t="s">
        <v>526</v>
      </c>
      <c r="C156" s="142" t="s">
        <v>634</v>
      </c>
      <c r="D156" s="230" t="s">
        <v>3601</v>
      </c>
      <c r="E156" s="147" t="s">
        <v>945</v>
      </c>
      <c r="F156" s="147" t="s">
        <v>4549</v>
      </c>
      <c r="G156" s="253">
        <v>0.13</v>
      </c>
      <c r="H156" s="142" t="s">
        <v>4073</v>
      </c>
      <c r="I156" s="142" t="s">
        <v>3983</v>
      </c>
      <c r="J156" s="147" t="s">
        <v>4077</v>
      </c>
      <c r="K156" s="142" t="s">
        <v>4077</v>
      </c>
      <c r="L156" s="147" t="s">
        <v>4077</v>
      </c>
      <c r="M156" s="147" t="s">
        <v>4071</v>
      </c>
      <c r="N156" s="147" t="s">
        <v>4008</v>
      </c>
      <c r="O156" s="142" t="s">
        <v>3670</v>
      </c>
      <c r="P156" s="195" t="s">
        <v>1429</v>
      </c>
      <c r="Q156" s="350" t="s">
        <v>3634</v>
      </c>
      <c r="R156" s="350" t="s">
        <v>3634</v>
      </c>
      <c r="S156" s="350" t="s">
        <v>3634</v>
      </c>
      <c r="T156" s="350" t="s">
        <v>3634</v>
      </c>
      <c r="U156" s="350" t="s">
        <v>3634</v>
      </c>
      <c r="V156" s="350" t="s">
        <v>3634</v>
      </c>
      <c r="W156" s="350" t="s">
        <v>3634</v>
      </c>
      <c r="X156" s="350" t="s">
        <v>3634</v>
      </c>
      <c r="Y156" s="350" t="s">
        <v>3634</v>
      </c>
      <c r="Z156" s="351" t="s">
        <v>3630</v>
      </c>
      <c r="AA156" s="216" t="s">
        <v>4074</v>
      </c>
      <c r="AB156" s="350" t="s">
        <v>3634</v>
      </c>
      <c r="AC156" s="350" t="s">
        <v>3634</v>
      </c>
      <c r="AD156" s="350" t="s">
        <v>3634</v>
      </c>
      <c r="AE156" s="350" t="s">
        <v>3634</v>
      </c>
      <c r="AF156" s="350" t="s">
        <v>3634</v>
      </c>
      <c r="AG156" s="350" t="s">
        <v>3634</v>
      </c>
      <c r="AH156" s="350" t="s">
        <v>3634</v>
      </c>
      <c r="AI156" s="350" t="s">
        <v>3634</v>
      </c>
      <c r="AJ156" s="350" t="s">
        <v>3634</v>
      </c>
      <c r="AK156" s="350" t="s">
        <v>3634</v>
      </c>
      <c r="AL156" s="350" t="s">
        <v>3634</v>
      </c>
      <c r="AM156" s="350" t="s">
        <v>3634</v>
      </c>
      <c r="AN156" s="350" t="s">
        <v>3634</v>
      </c>
      <c r="AO156" s="350" t="s">
        <v>3634</v>
      </c>
      <c r="AP156" s="350" t="s">
        <v>3634</v>
      </c>
      <c r="AQ156" s="143" t="s">
        <v>1445</v>
      </c>
      <c r="AR156" s="147" t="s">
        <v>4074</v>
      </c>
      <c r="AS156" s="147" t="s">
        <v>3746</v>
      </c>
      <c r="AT156" s="147" t="s">
        <v>4350</v>
      </c>
      <c r="AU156" s="147" t="s">
        <v>3649</v>
      </c>
      <c r="AV156" s="228">
        <v>7</v>
      </c>
      <c r="AW156" s="228">
        <v>0</v>
      </c>
      <c r="AX156" s="228">
        <v>0</v>
      </c>
      <c r="AY156" s="228">
        <v>0</v>
      </c>
      <c r="AZ156" s="143" t="s">
        <v>3675</v>
      </c>
      <c r="BA156" s="228">
        <v>7</v>
      </c>
      <c r="BB156" s="228">
        <v>0</v>
      </c>
      <c r="BC156" s="228">
        <v>7</v>
      </c>
      <c r="BD156" s="228">
        <v>0</v>
      </c>
      <c r="BE156" s="228">
        <v>7</v>
      </c>
      <c r="BF156" s="228" t="s">
        <v>3634</v>
      </c>
      <c r="BG156" s="228" t="s">
        <v>3634</v>
      </c>
      <c r="BH156" s="228" t="s">
        <v>3634</v>
      </c>
      <c r="BI156" s="147" t="s">
        <v>4078</v>
      </c>
      <c r="BJ156" s="142" t="s">
        <v>3796</v>
      </c>
      <c r="BK156" s="147" t="s">
        <v>3664</v>
      </c>
    </row>
    <row r="157" spans="1:132" s="157" customFormat="1" ht="16.149999999999999" customHeight="1" x14ac:dyDescent="0.25">
      <c r="A157" s="142" t="s">
        <v>186</v>
      </c>
      <c r="B157" s="142" t="s">
        <v>526</v>
      </c>
      <c r="C157" s="142" t="s">
        <v>640</v>
      </c>
      <c r="D157" s="230" t="s">
        <v>3595</v>
      </c>
      <c r="E157" s="147" t="s">
        <v>951</v>
      </c>
      <c r="F157" s="147" t="s">
        <v>4549</v>
      </c>
      <c r="G157" s="253">
        <v>0.05</v>
      </c>
      <c r="H157" s="142" t="s">
        <v>4073</v>
      </c>
      <c r="I157" s="142" t="s">
        <v>3984</v>
      </c>
      <c r="J157" s="147" t="s">
        <v>4077</v>
      </c>
      <c r="K157" s="142" t="s">
        <v>4077</v>
      </c>
      <c r="L157" s="147" t="s">
        <v>4077</v>
      </c>
      <c r="M157" s="147" t="s">
        <v>4071</v>
      </c>
      <c r="N157" s="147" t="s">
        <v>4008</v>
      </c>
      <c r="O157" s="142" t="s">
        <v>3671</v>
      </c>
      <c r="P157" s="195" t="s">
        <v>1429</v>
      </c>
      <c r="Q157" s="350" t="s">
        <v>3634</v>
      </c>
      <c r="R157" s="350" t="s">
        <v>3634</v>
      </c>
      <c r="S157" s="350" t="s">
        <v>3634</v>
      </c>
      <c r="T157" s="350" t="s">
        <v>3634</v>
      </c>
      <c r="U157" s="350" t="s">
        <v>3634</v>
      </c>
      <c r="V157" s="350" t="s">
        <v>3634</v>
      </c>
      <c r="W157" s="350" t="s">
        <v>3634</v>
      </c>
      <c r="X157" s="350" t="s">
        <v>3634</v>
      </c>
      <c r="Y157" s="350" t="s">
        <v>3634</v>
      </c>
      <c r="Z157" s="351" t="s">
        <v>3630</v>
      </c>
      <c r="AA157" s="216" t="s">
        <v>4074</v>
      </c>
      <c r="AB157" s="350" t="s">
        <v>3634</v>
      </c>
      <c r="AC157" s="350" t="s">
        <v>3634</v>
      </c>
      <c r="AD157" s="350" t="s">
        <v>3634</v>
      </c>
      <c r="AE157" s="350" t="s">
        <v>3634</v>
      </c>
      <c r="AF157" s="350" t="s">
        <v>3634</v>
      </c>
      <c r="AG157" s="350" t="s">
        <v>3634</v>
      </c>
      <c r="AH157" s="350" t="s">
        <v>3634</v>
      </c>
      <c r="AI157" s="350" t="s">
        <v>3634</v>
      </c>
      <c r="AJ157" s="350" t="s">
        <v>3634</v>
      </c>
      <c r="AK157" s="350" t="s">
        <v>3634</v>
      </c>
      <c r="AL157" s="350" t="s">
        <v>3634</v>
      </c>
      <c r="AM157" s="350" t="s">
        <v>3634</v>
      </c>
      <c r="AN157" s="350" t="s">
        <v>3634</v>
      </c>
      <c r="AO157" s="350" t="s">
        <v>3634</v>
      </c>
      <c r="AP157" s="350" t="s">
        <v>3634</v>
      </c>
      <c r="AQ157" s="143" t="s">
        <v>1445</v>
      </c>
      <c r="AR157" s="147" t="s">
        <v>4074</v>
      </c>
      <c r="AS157" s="147" t="s">
        <v>3746</v>
      </c>
      <c r="AT157" s="147" t="s">
        <v>3668</v>
      </c>
      <c r="AU157" s="147" t="s">
        <v>3649</v>
      </c>
      <c r="AV157" s="228">
        <v>0</v>
      </c>
      <c r="AW157" s="228">
        <v>8</v>
      </c>
      <c r="AX157" s="228">
        <v>0</v>
      </c>
      <c r="AY157" s="228">
        <v>0</v>
      </c>
      <c r="AZ157" s="143" t="s">
        <v>3675</v>
      </c>
      <c r="BA157" s="228">
        <v>9</v>
      </c>
      <c r="BB157" s="228">
        <v>1</v>
      </c>
      <c r="BC157" s="228">
        <v>8</v>
      </c>
      <c r="BD157" s="228">
        <v>0</v>
      </c>
      <c r="BE157" s="228">
        <v>8</v>
      </c>
      <c r="BF157" s="228" t="s">
        <v>3634</v>
      </c>
      <c r="BG157" s="228" t="s">
        <v>3634</v>
      </c>
      <c r="BH157" s="228" t="s">
        <v>3634</v>
      </c>
      <c r="BI157" s="147" t="s">
        <v>4078</v>
      </c>
      <c r="BJ157" s="142" t="s">
        <v>3795</v>
      </c>
      <c r="BK157" s="147" t="s">
        <v>3664</v>
      </c>
      <c r="BL157" s="233"/>
      <c r="BM157" s="233"/>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33"/>
      <c r="CN157" s="233"/>
      <c r="CO157" s="233"/>
      <c r="CP157" s="233"/>
      <c r="CQ157" s="233"/>
      <c r="CR157" s="233"/>
      <c r="CS157" s="233"/>
      <c r="CT157" s="233"/>
      <c r="CU157" s="233"/>
      <c r="CV157" s="233"/>
      <c r="CW157" s="233"/>
      <c r="CX157" s="233"/>
      <c r="CY157" s="233"/>
      <c r="CZ157" s="233"/>
      <c r="DA157" s="233"/>
      <c r="DB157" s="233"/>
      <c r="DC157" s="233"/>
      <c r="DD157" s="233"/>
      <c r="DE157" s="233"/>
      <c r="DF157" s="233"/>
      <c r="DG157" s="233"/>
      <c r="DH157" s="233"/>
      <c r="DI157" s="233"/>
      <c r="DJ157" s="233"/>
      <c r="DK157" s="233"/>
      <c r="DL157" s="233"/>
      <c r="DM157" s="233"/>
      <c r="DN157" s="233"/>
      <c r="DO157" s="233"/>
      <c r="DP157" s="233"/>
      <c r="DQ157" s="233"/>
      <c r="DR157" s="233"/>
      <c r="DS157" s="233"/>
      <c r="DT157" s="233"/>
      <c r="DU157" s="233"/>
      <c r="DV157" s="233"/>
      <c r="DW157" s="233"/>
      <c r="DX157" s="233"/>
      <c r="DY157" s="233"/>
      <c r="DZ157" s="233"/>
      <c r="EA157" s="233"/>
      <c r="EB157" s="233"/>
    </row>
    <row r="158" spans="1:132" ht="16.149999999999999" customHeight="1" x14ac:dyDescent="0.25">
      <c r="A158" s="142" t="s">
        <v>184</v>
      </c>
      <c r="B158" s="142" t="s">
        <v>526</v>
      </c>
      <c r="C158" s="142" t="s">
        <v>638</v>
      </c>
      <c r="D158" s="230" t="s">
        <v>3597</v>
      </c>
      <c r="E158" s="147" t="s">
        <v>949</v>
      </c>
      <c r="F158" s="147" t="s">
        <v>5654</v>
      </c>
      <c r="G158" s="253">
        <v>0.11</v>
      </c>
      <c r="H158" s="142" t="s">
        <v>4073</v>
      </c>
      <c r="I158" s="142" t="s">
        <v>3987</v>
      </c>
      <c r="J158" s="147" t="s">
        <v>4077</v>
      </c>
      <c r="K158" s="142" t="s">
        <v>4077</v>
      </c>
      <c r="L158" s="147" t="s">
        <v>4077</v>
      </c>
      <c r="M158" s="147" t="s">
        <v>4071</v>
      </c>
      <c r="N158" s="147" t="s">
        <v>4008</v>
      </c>
      <c r="O158" s="142" t="s">
        <v>3670</v>
      </c>
      <c r="P158" s="195" t="s">
        <v>1429</v>
      </c>
      <c r="Q158" s="350" t="s">
        <v>3634</v>
      </c>
      <c r="R158" s="350" t="s">
        <v>3634</v>
      </c>
      <c r="S158" s="350" t="s">
        <v>3634</v>
      </c>
      <c r="T158" s="350" t="s">
        <v>3634</v>
      </c>
      <c r="U158" s="350" t="s">
        <v>3634</v>
      </c>
      <c r="V158" s="350" t="s">
        <v>3634</v>
      </c>
      <c r="W158" s="350" t="s">
        <v>3634</v>
      </c>
      <c r="X158" s="350" t="s">
        <v>3634</v>
      </c>
      <c r="Y158" s="350" t="s">
        <v>3634</v>
      </c>
      <c r="Z158" s="351" t="s">
        <v>3630</v>
      </c>
      <c r="AA158" s="216" t="s">
        <v>4074</v>
      </c>
      <c r="AB158" s="350" t="s">
        <v>3634</v>
      </c>
      <c r="AC158" s="350" t="s">
        <v>3634</v>
      </c>
      <c r="AD158" s="350" t="s">
        <v>3634</v>
      </c>
      <c r="AE158" s="350" t="s">
        <v>3634</v>
      </c>
      <c r="AF158" s="350" t="s">
        <v>3634</v>
      </c>
      <c r="AG158" s="350" t="s">
        <v>3634</v>
      </c>
      <c r="AH158" s="350" t="s">
        <v>3634</v>
      </c>
      <c r="AI158" s="350" t="s">
        <v>3634</v>
      </c>
      <c r="AJ158" s="350" t="s">
        <v>3634</v>
      </c>
      <c r="AK158" s="350" t="s">
        <v>3634</v>
      </c>
      <c r="AL158" s="350" t="s">
        <v>3634</v>
      </c>
      <c r="AM158" s="350" t="s">
        <v>3634</v>
      </c>
      <c r="AN158" s="350" t="s">
        <v>3634</v>
      </c>
      <c r="AO158" s="350" t="s">
        <v>3634</v>
      </c>
      <c r="AP158" s="350" t="s">
        <v>3634</v>
      </c>
      <c r="AQ158" s="143" t="s">
        <v>1445</v>
      </c>
      <c r="AR158" s="147" t="s">
        <v>4074</v>
      </c>
      <c r="AS158" s="147" t="s">
        <v>3746</v>
      </c>
      <c r="AT158" s="147" t="s">
        <v>4365</v>
      </c>
      <c r="AU158" s="147" t="s">
        <v>3649</v>
      </c>
      <c r="AV158" s="228">
        <v>5</v>
      </c>
      <c r="AW158" s="228">
        <v>0</v>
      </c>
      <c r="AX158" s="228">
        <v>0</v>
      </c>
      <c r="AY158" s="228">
        <v>0</v>
      </c>
      <c r="AZ158" s="143" t="s">
        <v>3675</v>
      </c>
      <c r="BA158" s="228">
        <v>5</v>
      </c>
      <c r="BB158" s="228">
        <v>0</v>
      </c>
      <c r="BC158" s="228">
        <v>5</v>
      </c>
      <c r="BD158" s="228">
        <v>0</v>
      </c>
      <c r="BE158" s="228">
        <v>5</v>
      </c>
      <c r="BF158" s="228" t="s">
        <v>3634</v>
      </c>
      <c r="BG158" s="228" t="s">
        <v>3634</v>
      </c>
      <c r="BH158" s="228" t="s">
        <v>3634</v>
      </c>
      <c r="BI158" s="147" t="s">
        <v>4078</v>
      </c>
      <c r="BJ158" s="142" t="s">
        <v>3796</v>
      </c>
      <c r="BK158" s="147" t="s">
        <v>3664</v>
      </c>
    </row>
    <row r="159" spans="1:132" ht="16.149999999999999" customHeight="1" x14ac:dyDescent="0.25">
      <c r="A159" s="142" t="s">
        <v>185</v>
      </c>
      <c r="B159" s="142" t="s">
        <v>526</v>
      </c>
      <c r="C159" s="142" t="s">
        <v>639</v>
      </c>
      <c r="D159" s="230" t="s">
        <v>3596</v>
      </c>
      <c r="E159" s="147" t="s">
        <v>950</v>
      </c>
      <c r="F159" s="147" t="s">
        <v>4549</v>
      </c>
      <c r="G159" s="253">
        <v>0.02</v>
      </c>
      <c r="H159" s="142" t="s">
        <v>4073</v>
      </c>
      <c r="I159" s="142" t="s">
        <v>3988</v>
      </c>
      <c r="J159" s="147" t="s">
        <v>4077</v>
      </c>
      <c r="K159" s="142" t="s">
        <v>4077</v>
      </c>
      <c r="L159" s="147" t="s">
        <v>4077</v>
      </c>
      <c r="M159" s="147" t="s">
        <v>4071</v>
      </c>
      <c r="N159" s="147" t="s">
        <v>4008</v>
      </c>
      <c r="O159" s="142" t="s">
        <v>3670</v>
      </c>
      <c r="P159" s="195" t="s">
        <v>1429</v>
      </c>
      <c r="Q159" s="350" t="s">
        <v>3634</v>
      </c>
      <c r="R159" s="350" t="s">
        <v>3634</v>
      </c>
      <c r="S159" s="350" t="s">
        <v>3634</v>
      </c>
      <c r="T159" s="350" t="s">
        <v>3634</v>
      </c>
      <c r="U159" s="350" t="s">
        <v>3634</v>
      </c>
      <c r="V159" s="350" t="s">
        <v>3634</v>
      </c>
      <c r="W159" s="350" t="s">
        <v>3634</v>
      </c>
      <c r="X159" s="350" t="s">
        <v>3634</v>
      </c>
      <c r="Y159" s="350" t="s">
        <v>3634</v>
      </c>
      <c r="Z159" s="351" t="s">
        <v>3630</v>
      </c>
      <c r="AA159" s="216" t="s">
        <v>4074</v>
      </c>
      <c r="AB159" s="350" t="s">
        <v>3634</v>
      </c>
      <c r="AC159" s="350" t="s">
        <v>3634</v>
      </c>
      <c r="AD159" s="350" t="s">
        <v>3634</v>
      </c>
      <c r="AE159" s="350" t="s">
        <v>3634</v>
      </c>
      <c r="AF159" s="350" t="s">
        <v>3634</v>
      </c>
      <c r="AG159" s="350" t="s">
        <v>3634</v>
      </c>
      <c r="AH159" s="350" t="s">
        <v>3634</v>
      </c>
      <c r="AI159" s="350" t="s">
        <v>3634</v>
      </c>
      <c r="AJ159" s="350" t="s">
        <v>3634</v>
      </c>
      <c r="AK159" s="350" t="s">
        <v>3634</v>
      </c>
      <c r="AL159" s="350" t="s">
        <v>3634</v>
      </c>
      <c r="AM159" s="350" t="s">
        <v>3634</v>
      </c>
      <c r="AN159" s="350" t="s">
        <v>3634</v>
      </c>
      <c r="AO159" s="350" t="s">
        <v>3634</v>
      </c>
      <c r="AP159" s="350" t="s">
        <v>3634</v>
      </c>
      <c r="AQ159" s="143" t="s">
        <v>1445</v>
      </c>
      <c r="AR159" s="147" t="s">
        <v>4074</v>
      </c>
      <c r="AS159" s="147" t="s">
        <v>3746</v>
      </c>
      <c r="AT159" s="147" t="s">
        <v>4364</v>
      </c>
      <c r="AU159" s="147" t="s">
        <v>3649</v>
      </c>
      <c r="AV159" s="228">
        <v>3</v>
      </c>
      <c r="AW159" s="228">
        <v>0</v>
      </c>
      <c r="AX159" s="228">
        <v>0</v>
      </c>
      <c r="AY159" s="228">
        <v>0</v>
      </c>
      <c r="AZ159" s="143" t="s">
        <v>3675</v>
      </c>
      <c r="BA159" s="228">
        <v>6</v>
      </c>
      <c r="BB159" s="228">
        <v>3</v>
      </c>
      <c r="BC159" s="228">
        <v>3</v>
      </c>
      <c r="BD159" s="228">
        <v>0</v>
      </c>
      <c r="BE159" s="228">
        <v>3</v>
      </c>
      <c r="BF159" s="228" t="s">
        <v>3634</v>
      </c>
      <c r="BG159" s="228" t="s">
        <v>3634</v>
      </c>
      <c r="BH159" s="228" t="s">
        <v>3634</v>
      </c>
      <c r="BI159" s="147" t="s">
        <v>4078</v>
      </c>
      <c r="BJ159" s="142" t="s">
        <v>3796</v>
      </c>
      <c r="BK159" s="147" t="s">
        <v>3664</v>
      </c>
    </row>
    <row r="160" spans="1:132" ht="16.149999999999999" customHeight="1" x14ac:dyDescent="0.25">
      <c r="A160" s="142" t="s">
        <v>181</v>
      </c>
      <c r="B160" s="142" t="s">
        <v>526</v>
      </c>
      <c r="C160" s="142" t="s">
        <v>635</v>
      </c>
      <c r="D160" s="230" t="s">
        <v>3600</v>
      </c>
      <c r="E160" s="147" t="s">
        <v>946</v>
      </c>
      <c r="F160" s="147" t="s">
        <v>5654</v>
      </c>
      <c r="G160" s="253">
        <v>0.34</v>
      </c>
      <c r="H160" s="142" t="s">
        <v>4073</v>
      </c>
      <c r="I160" s="142" t="s">
        <v>3984</v>
      </c>
      <c r="J160" s="147" t="s">
        <v>4077</v>
      </c>
      <c r="K160" s="142" t="s">
        <v>4077</v>
      </c>
      <c r="L160" s="147" t="s">
        <v>4077</v>
      </c>
      <c r="M160" s="147" t="s">
        <v>4071</v>
      </c>
      <c r="N160" s="147" t="s">
        <v>4008</v>
      </c>
      <c r="O160" s="142" t="s">
        <v>3671</v>
      </c>
      <c r="P160" s="195" t="s">
        <v>1429</v>
      </c>
      <c r="Q160" s="350" t="s">
        <v>3634</v>
      </c>
      <c r="R160" s="350" t="s">
        <v>3634</v>
      </c>
      <c r="S160" s="350" t="s">
        <v>3634</v>
      </c>
      <c r="T160" s="350" t="s">
        <v>3634</v>
      </c>
      <c r="U160" s="350" t="s">
        <v>3634</v>
      </c>
      <c r="V160" s="350" t="s">
        <v>3634</v>
      </c>
      <c r="W160" s="350" t="s">
        <v>3634</v>
      </c>
      <c r="X160" s="350" t="s">
        <v>3634</v>
      </c>
      <c r="Y160" s="350" t="s">
        <v>3634</v>
      </c>
      <c r="Z160" s="351" t="s">
        <v>3630</v>
      </c>
      <c r="AA160" s="216" t="s">
        <v>4074</v>
      </c>
      <c r="AB160" s="350" t="s">
        <v>3634</v>
      </c>
      <c r="AC160" s="350" t="s">
        <v>3634</v>
      </c>
      <c r="AD160" s="350" t="s">
        <v>3634</v>
      </c>
      <c r="AE160" s="350" t="s">
        <v>3634</v>
      </c>
      <c r="AF160" s="350" t="s">
        <v>3634</v>
      </c>
      <c r="AG160" s="350" t="s">
        <v>3634</v>
      </c>
      <c r="AH160" s="350" t="s">
        <v>3634</v>
      </c>
      <c r="AI160" s="350" t="s">
        <v>3634</v>
      </c>
      <c r="AJ160" s="350" t="s">
        <v>3634</v>
      </c>
      <c r="AK160" s="350" t="s">
        <v>3634</v>
      </c>
      <c r="AL160" s="350" t="s">
        <v>3634</v>
      </c>
      <c r="AM160" s="350" t="s">
        <v>3634</v>
      </c>
      <c r="AN160" s="350" t="s">
        <v>3634</v>
      </c>
      <c r="AO160" s="350" t="s">
        <v>3634</v>
      </c>
      <c r="AP160" s="350" t="s">
        <v>3634</v>
      </c>
      <c r="AQ160" s="143" t="s">
        <v>1445</v>
      </c>
      <c r="AR160" s="147" t="s">
        <v>4074</v>
      </c>
      <c r="AS160" s="147" t="s">
        <v>3746</v>
      </c>
      <c r="AT160" s="147" t="s">
        <v>3668</v>
      </c>
      <c r="AU160" s="147" t="s">
        <v>3649</v>
      </c>
      <c r="AV160" s="228">
        <v>12</v>
      </c>
      <c r="AW160" s="228">
        <v>0</v>
      </c>
      <c r="AX160" s="228">
        <v>0</v>
      </c>
      <c r="AY160" s="228">
        <v>0</v>
      </c>
      <c r="AZ160" s="143" t="s">
        <v>3675</v>
      </c>
      <c r="BA160" s="228">
        <v>12</v>
      </c>
      <c r="BB160" s="228">
        <v>0</v>
      </c>
      <c r="BC160" s="228">
        <v>12</v>
      </c>
      <c r="BD160" s="228">
        <v>0</v>
      </c>
      <c r="BE160" s="228">
        <v>12</v>
      </c>
      <c r="BF160" s="228" t="s">
        <v>3634</v>
      </c>
      <c r="BG160" s="228" t="s">
        <v>3634</v>
      </c>
      <c r="BH160" s="228" t="s">
        <v>3634</v>
      </c>
      <c r="BI160" s="147" t="s">
        <v>4078</v>
      </c>
      <c r="BJ160" s="142" t="s">
        <v>3796</v>
      </c>
      <c r="BK160" s="147" t="s">
        <v>3664</v>
      </c>
    </row>
    <row r="161" spans="1:132" s="124" customFormat="1" ht="16.149999999999999" customHeight="1" x14ac:dyDescent="0.25">
      <c r="A161" s="142" t="s">
        <v>210</v>
      </c>
      <c r="B161" s="142" t="s">
        <v>527</v>
      </c>
      <c r="C161" s="142" t="s">
        <v>655</v>
      </c>
      <c r="D161" s="230" t="s">
        <v>1263</v>
      </c>
      <c r="E161" s="147" t="s">
        <v>964</v>
      </c>
      <c r="F161" s="147" t="s">
        <v>2915</v>
      </c>
      <c r="G161" s="253">
        <v>4.37</v>
      </c>
      <c r="H161" s="142" t="s">
        <v>4021</v>
      </c>
      <c r="I161" s="142" t="s">
        <v>4023</v>
      </c>
      <c r="J161" s="147" t="s">
        <v>4395</v>
      </c>
      <c r="K161" s="142" t="s">
        <v>3649</v>
      </c>
      <c r="L161" s="147" t="s">
        <v>3729</v>
      </c>
      <c r="M161" s="147" t="s">
        <v>4022</v>
      </c>
      <c r="N161" s="147" t="s">
        <v>4109</v>
      </c>
      <c r="O161" s="142" t="s">
        <v>3673</v>
      </c>
      <c r="P161" s="351" t="s">
        <v>1435</v>
      </c>
      <c r="Q161" s="350" t="s">
        <v>3629</v>
      </c>
      <c r="R161" s="350" t="s">
        <v>3629</v>
      </c>
      <c r="S161" s="350" t="s">
        <v>3629</v>
      </c>
      <c r="T161" s="350" t="s">
        <v>3629</v>
      </c>
      <c r="U161" s="350" t="s">
        <v>3629</v>
      </c>
      <c r="V161" s="350" t="s">
        <v>3629</v>
      </c>
      <c r="W161" s="350" t="s">
        <v>3629</v>
      </c>
      <c r="X161" s="350" t="s">
        <v>3629</v>
      </c>
      <c r="Y161" s="350" t="s">
        <v>3629</v>
      </c>
      <c r="Z161" s="351" t="s">
        <v>3995</v>
      </c>
      <c r="AA161" s="147" t="s">
        <v>5574</v>
      </c>
      <c r="AB161" s="350" t="s">
        <v>3629</v>
      </c>
      <c r="AC161" s="350" t="s">
        <v>3629</v>
      </c>
      <c r="AD161" s="350" t="s">
        <v>3684</v>
      </c>
      <c r="AE161" s="350" t="s">
        <v>3629</v>
      </c>
      <c r="AF161" s="350" t="s">
        <v>3629</v>
      </c>
      <c r="AG161" s="350" t="s">
        <v>3629</v>
      </c>
      <c r="AH161" s="350" t="s">
        <v>3629</v>
      </c>
      <c r="AI161" s="350" t="s">
        <v>3629</v>
      </c>
      <c r="AJ161" s="350" t="s">
        <v>3629</v>
      </c>
      <c r="AK161" s="350" t="s">
        <v>3629</v>
      </c>
      <c r="AL161" s="350" t="s">
        <v>3629</v>
      </c>
      <c r="AM161" s="350" t="s">
        <v>3629</v>
      </c>
      <c r="AN161" s="350" t="s">
        <v>3629</v>
      </c>
      <c r="AO161" s="350" t="s">
        <v>3629</v>
      </c>
      <c r="AP161" s="350" t="s">
        <v>3629</v>
      </c>
      <c r="AQ161" s="143" t="s">
        <v>3992</v>
      </c>
      <c r="AR161" s="147" t="s">
        <v>5574</v>
      </c>
      <c r="AS161" s="147" t="s">
        <v>3664</v>
      </c>
      <c r="AT161" s="147" t="s">
        <v>3664</v>
      </c>
      <c r="AU161" s="147" t="s">
        <v>3664</v>
      </c>
      <c r="AV161" s="228">
        <v>0</v>
      </c>
      <c r="AW161" s="228">
        <v>0</v>
      </c>
      <c r="AX161" s="228">
        <v>0</v>
      </c>
      <c r="AY161" s="228">
        <v>0</v>
      </c>
      <c r="AZ161" s="347" t="s">
        <v>3681</v>
      </c>
      <c r="BA161" s="228">
        <v>0</v>
      </c>
      <c r="BB161" s="228">
        <v>0</v>
      </c>
      <c r="BC161" s="228">
        <v>0</v>
      </c>
      <c r="BD161" s="228">
        <v>0</v>
      </c>
      <c r="BE161" s="228">
        <v>0</v>
      </c>
      <c r="BF161" s="228" t="s">
        <v>3634</v>
      </c>
      <c r="BG161" s="228" t="s">
        <v>3634</v>
      </c>
      <c r="BH161" s="228" t="s">
        <v>3634</v>
      </c>
      <c r="BI161" s="193"/>
      <c r="BJ161" s="142" t="s">
        <v>3702</v>
      </c>
      <c r="BK161" s="147" t="s">
        <v>5574</v>
      </c>
      <c r="BL161" s="214"/>
      <c r="BM161" s="214"/>
      <c r="BN161" s="214"/>
      <c r="BO161" s="214"/>
      <c r="BP161" s="214"/>
      <c r="BQ161" s="214"/>
      <c r="BR161" s="214"/>
      <c r="BS161" s="214"/>
      <c r="BT161" s="214"/>
      <c r="BU161" s="214"/>
      <c r="BV161" s="214"/>
      <c r="BW161" s="214"/>
      <c r="BX161" s="214"/>
      <c r="BY161" s="214"/>
      <c r="BZ161" s="214"/>
      <c r="CA161" s="214"/>
      <c r="CB161" s="214"/>
      <c r="CC161" s="214"/>
      <c r="CD161" s="214"/>
      <c r="CE161" s="214"/>
      <c r="CF161" s="214"/>
      <c r="CG161" s="214"/>
      <c r="CH161" s="214"/>
      <c r="CI161" s="214"/>
      <c r="CJ161" s="214"/>
      <c r="CK161" s="214"/>
      <c r="CL161" s="214"/>
      <c r="CM161" s="214"/>
      <c r="CN161" s="214"/>
      <c r="CO161" s="214"/>
      <c r="CP161" s="214"/>
      <c r="CQ161" s="214"/>
      <c r="CR161" s="214"/>
      <c r="CS161" s="214"/>
      <c r="CT161" s="214"/>
      <c r="CU161" s="214"/>
      <c r="CV161" s="214"/>
      <c r="CW161" s="214"/>
      <c r="CX161" s="214"/>
      <c r="CY161" s="214"/>
      <c r="CZ161" s="214"/>
      <c r="DA161" s="214"/>
      <c r="DB161" s="214"/>
      <c r="DC161" s="214"/>
      <c r="DD161" s="214"/>
      <c r="DE161" s="214"/>
      <c r="DF161" s="214"/>
      <c r="DG161" s="214"/>
      <c r="DH161" s="214"/>
      <c r="DI161" s="214"/>
      <c r="DJ161" s="214"/>
      <c r="DK161" s="214"/>
      <c r="DL161" s="214"/>
      <c r="DM161" s="214"/>
      <c r="DN161" s="214"/>
      <c r="DO161" s="214"/>
      <c r="DP161" s="214"/>
      <c r="DQ161" s="214"/>
      <c r="DR161" s="214"/>
      <c r="DS161" s="214"/>
      <c r="DT161" s="214"/>
      <c r="DU161" s="214"/>
      <c r="DV161" s="214"/>
      <c r="DW161" s="214"/>
      <c r="DX161" s="214"/>
      <c r="DY161" s="214"/>
      <c r="DZ161" s="214"/>
      <c r="EA161" s="214"/>
      <c r="EB161" s="214"/>
    </row>
    <row r="162" spans="1:132" ht="16.149999999999999" customHeight="1" x14ac:dyDescent="0.25">
      <c r="A162" s="142" t="s">
        <v>196</v>
      </c>
      <c r="B162" s="142" t="s">
        <v>527</v>
      </c>
      <c r="C162" s="142" t="s">
        <v>4775</v>
      </c>
      <c r="D162" s="230" t="s">
        <v>5137</v>
      </c>
      <c r="E162" s="147" t="s">
        <v>5138</v>
      </c>
      <c r="F162" s="147" t="s">
        <v>2915</v>
      </c>
      <c r="G162" s="253">
        <v>0.05</v>
      </c>
      <c r="H162" s="142" t="s">
        <v>3722</v>
      </c>
      <c r="I162" s="142" t="s">
        <v>3661</v>
      </c>
      <c r="J162" s="147" t="s">
        <v>4082</v>
      </c>
      <c r="K162" s="142" t="s">
        <v>3808</v>
      </c>
      <c r="L162" s="147" t="s">
        <v>3785</v>
      </c>
      <c r="M162" s="147" t="s">
        <v>3787</v>
      </c>
      <c r="N162" s="147" t="s">
        <v>4008</v>
      </c>
      <c r="O162" s="142" t="s">
        <v>3671</v>
      </c>
      <c r="P162" s="351" t="s">
        <v>1429</v>
      </c>
      <c r="Q162" s="350" t="s">
        <v>3629</v>
      </c>
      <c r="R162" s="350" t="s">
        <v>3629</v>
      </c>
      <c r="S162" s="350" t="s">
        <v>3629</v>
      </c>
      <c r="T162" s="350" t="s">
        <v>3629</v>
      </c>
      <c r="U162" s="350" t="s">
        <v>3629</v>
      </c>
      <c r="V162" s="350" t="s">
        <v>3629</v>
      </c>
      <c r="W162" s="350" t="s">
        <v>3629</v>
      </c>
      <c r="X162" s="350" t="s">
        <v>3629</v>
      </c>
      <c r="Y162" s="350" t="s">
        <v>3629</v>
      </c>
      <c r="Z162" s="351" t="s">
        <v>3630</v>
      </c>
      <c r="AA162" s="147" t="s">
        <v>3664</v>
      </c>
      <c r="AB162" s="350" t="s">
        <v>3629</v>
      </c>
      <c r="AC162" s="350" t="s">
        <v>3629</v>
      </c>
      <c r="AD162" s="350" t="s">
        <v>3629</v>
      </c>
      <c r="AE162" s="350" t="s">
        <v>3629</v>
      </c>
      <c r="AF162" s="350" t="s">
        <v>3629</v>
      </c>
      <c r="AG162" s="350" t="s">
        <v>3629</v>
      </c>
      <c r="AH162" s="350" t="s">
        <v>3629</v>
      </c>
      <c r="AI162" s="350" t="s">
        <v>3629</v>
      </c>
      <c r="AJ162" s="350" t="s">
        <v>3629</v>
      </c>
      <c r="AK162" s="350" t="s">
        <v>3629</v>
      </c>
      <c r="AL162" s="350" t="s">
        <v>3629</v>
      </c>
      <c r="AM162" s="350" t="s">
        <v>3629</v>
      </c>
      <c r="AN162" s="350" t="s">
        <v>3629</v>
      </c>
      <c r="AO162" s="350" t="s">
        <v>3629</v>
      </c>
      <c r="AP162" s="350" t="s">
        <v>3629</v>
      </c>
      <c r="AQ162" s="143" t="s">
        <v>1445</v>
      </c>
      <c r="AR162" s="147" t="s">
        <v>3664</v>
      </c>
      <c r="AS162" s="147" t="s">
        <v>3746</v>
      </c>
      <c r="AT162" s="147" t="s">
        <v>3668</v>
      </c>
      <c r="AU162" s="147" t="s">
        <v>4025</v>
      </c>
      <c r="AV162" s="228">
        <v>0</v>
      </c>
      <c r="AW162" s="228">
        <v>5.7700000000000005</v>
      </c>
      <c r="AX162" s="228">
        <v>0</v>
      </c>
      <c r="AY162" s="228">
        <v>0</v>
      </c>
      <c r="AZ162" s="143" t="s">
        <v>3675</v>
      </c>
      <c r="BA162" s="228">
        <v>5.7700000000000005</v>
      </c>
      <c r="BB162" s="228">
        <v>0</v>
      </c>
      <c r="BC162" s="228">
        <v>5.7700000000000005</v>
      </c>
      <c r="BD162" s="228">
        <v>0</v>
      </c>
      <c r="BE162" s="228">
        <v>5.7700000000000005</v>
      </c>
      <c r="BF162" s="228" t="s">
        <v>3634</v>
      </c>
      <c r="BG162" s="228" t="s">
        <v>3634</v>
      </c>
      <c r="BH162" s="228" t="s">
        <v>3634</v>
      </c>
      <c r="BI162" s="193" t="s">
        <v>3865</v>
      </c>
      <c r="BJ162" s="147" t="s">
        <v>3795</v>
      </c>
      <c r="BK162" s="147" t="s">
        <v>3664</v>
      </c>
    </row>
    <row r="163" spans="1:132" ht="16.149999999999999" customHeight="1" x14ac:dyDescent="0.25">
      <c r="A163" s="142" t="s">
        <v>198</v>
      </c>
      <c r="B163" s="142" t="s">
        <v>526</v>
      </c>
      <c r="C163" s="142" t="s">
        <v>644</v>
      </c>
      <c r="D163" s="230" t="s">
        <v>3593</v>
      </c>
      <c r="E163" s="147" t="s">
        <v>955</v>
      </c>
      <c r="F163" s="147" t="s">
        <v>2915</v>
      </c>
      <c r="G163" s="253">
        <v>0.18</v>
      </c>
      <c r="H163" s="142" t="s">
        <v>4073</v>
      </c>
      <c r="I163" s="142" t="s">
        <v>4201</v>
      </c>
      <c r="J163" s="147" t="s">
        <v>4077</v>
      </c>
      <c r="K163" s="142" t="s">
        <v>4077</v>
      </c>
      <c r="L163" s="147" t="s">
        <v>4077</v>
      </c>
      <c r="M163" s="147" t="s">
        <v>4071</v>
      </c>
      <c r="N163" s="147" t="s">
        <v>4008</v>
      </c>
      <c r="O163" s="142" t="s">
        <v>3670</v>
      </c>
      <c r="P163" s="195" t="s">
        <v>1429</v>
      </c>
      <c r="Q163" s="350" t="s">
        <v>3634</v>
      </c>
      <c r="R163" s="350" t="s">
        <v>3634</v>
      </c>
      <c r="S163" s="350" t="s">
        <v>3634</v>
      </c>
      <c r="T163" s="350" t="s">
        <v>3634</v>
      </c>
      <c r="U163" s="350" t="s">
        <v>3634</v>
      </c>
      <c r="V163" s="350" t="s">
        <v>3634</v>
      </c>
      <c r="W163" s="350" t="s">
        <v>3634</v>
      </c>
      <c r="X163" s="350" t="s">
        <v>3634</v>
      </c>
      <c r="Y163" s="350" t="s">
        <v>3634</v>
      </c>
      <c r="Z163" s="351" t="s">
        <v>3630</v>
      </c>
      <c r="AA163" s="216" t="s">
        <v>4074</v>
      </c>
      <c r="AB163" s="350" t="s">
        <v>3634</v>
      </c>
      <c r="AC163" s="350" t="s">
        <v>3634</v>
      </c>
      <c r="AD163" s="350" t="s">
        <v>3634</v>
      </c>
      <c r="AE163" s="350" t="s">
        <v>3634</v>
      </c>
      <c r="AF163" s="350" t="s">
        <v>3634</v>
      </c>
      <c r="AG163" s="350" t="s">
        <v>3634</v>
      </c>
      <c r="AH163" s="350" t="s">
        <v>3634</v>
      </c>
      <c r="AI163" s="350" t="s">
        <v>3634</v>
      </c>
      <c r="AJ163" s="350" t="s">
        <v>3634</v>
      </c>
      <c r="AK163" s="350" t="s">
        <v>3634</v>
      </c>
      <c r="AL163" s="350" t="s">
        <v>3634</v>
      </c>
      <c r="AM163" s="350" t="s">
        <v>3634</v>
      </c>
      <c r="AN163" s="350" t="s">
        <v>3634</v>
      </c>
      <c r="AO163" s="350" t="s">
        <v>3634</v>
      </c>
      <c r="AP163" s="350" t="s">
        <v>3634</v>
      </c>
      <c r="AQ163" s="143" t="s">
        <v>1445</v>
      </c>
      <c r="AR163" s="147" t="s">
        <v>4074</v>
      </c>
      <c r="AS163" s="147" t="s">
        <v>3746</v>
      </c>
      <c r="AT163" s="147" t="s">
        <v>3668</v>
      </c>
      <c r="AU163" s="147" t="s">
        <v>3649</v>
      </c>
      <c r="AV163" s="228">
        <v>25</v>
      </c>
      <c r="AW163" s="228">
        <v>0</v>
      </c>
      <c r="AX163" s="228">
        <v>0</v>
      </c>
      <c r="AY163" s="228">
        <v>0</v>
      </c>
      <c r="AZ163" s="143" t="s">
        <v>3675</v>
      </c>
      <c r="BA163" s="228">
        <v>25</v>
      </c>
      <c r="BB163" s="228">
        <v>0</v>
      </c>
      <c r="BC163" s="228">
        <v>25</v>
      </c>
      <c r="BD163" s="228">
        <v>0</v>
      </c>
      <c r="BE163" s="228">
        <v>25</v>
      </c>
      <c r="BF163" s="228" t="s">
        <v>3634</v>
      </c>
      <c r="BG163" s="228" t="s">
        <v>3634</v>
      </c>
      <c r="BH163" s="228" t="s">
        <v>3634</v>
      </c>
      <c r="BI163" s="147" t="s">
        <v>4078</v>
      </c>
      <c r="BJ163" s="142" t="s">
        <v>3796</v>
      </c>
      <c r="BK163" s="147" t="s">
        <v>3664</v>
      </c>
    </row>
    <row r="164" spans="1:132" ht="16.149999999999999" customHeight="1" x14ac:dyDescent="0.25">
      <c r="A164" s="142" t="s">
        <v>200</v>
      </c>
      <c r="B164" s="142" t="s">
        <v>526</v>
      </c>
      <c r="C164" s="142" t="s">
        <v>646</v>
      </c>
      <c r="D164" s="230" t="s">
        <v>3591</v>
      </c>
      <c r="E164" s="147" t="s">
        <v>957</v>
      </c>
      <c r="F164" s="147" t="s">
        <v>2915</v>
      </c>
      <c r="G164" s="253">
        <v>7.0000000000000007E-2</v>
      </c>
      <c r="H164" s="142" t="s">
        <v>4073</v>
      </c>
      <c r="I164" s="142" t="s">
        <v>4202</v>
      </c>
      <c r="J164" s="147" t="s">
        <v>4077</v>
      </c>
      <c r="K164" s="142" t="s">
        <v>4077</v>
      </c>
      <c r="L164" s="147" t="s">
        <v>4077</v>
      </c>
      <c r="M164" s="147" t="s">
        <v>4071</v>
      </c>
      <c r="N164" s="147" t="s">
        <v>4008</v>
      </c>
      <c r="O164" s="142" t="s">
        <v>3670</v>
      </c>
      <c r="P164" s="195" t="s">
        <v>1429</v>
      </c>
      <c r="Q164" s="350" t="s">
        <v>3634</v>
      </c>
      <c r="R164" s="350" t="s">
        <v>3634</v>
      </c>
      <c r="S164" s="350" t="s">
        <v>3634</v>
      </c>
      <c r="T164" s="350" t="s">
        <v>3634</v>
      </c>
      <c r="U164" s="350" t="s">
        <v>3634</v>
      </c>
      <c r="V164" s="350" t="s">
        <v>3634</v>
      </c>
      <c r="W164" s="350" t="s">
        <v>3634</v>
      </c>
      <c r="X164" s="350" t="s">
        <v>3634</v>
      </c>
      <c r="Y164" s="350" t="s">
        <v>3634</v>
      </c>
      <c r="Z164" s="351" t="s">
        <v>3630</v>
      </c>
      <c r="AA164" s="216" t="s">
        <v>4074</v>
      </c>
      <c r="AB164" s="350" t="s">
        <v>3634</v>
      </c>
      <c r="AC164" s="350" t="s">
        <v>3634</v>
      </c>
      <c r="AD164" s="350" t="s">
        <v>3634</v>
      </c>
      <c r="AE164" s="350" t="s">
        <v>3634</v>
      </c>
      <c r="AF164" s="350" t="s">
        <v>3634</v>
      </c>
      <c r="AG164" s="350" t="s">
        <v>3634</v>
      </c>
      <c r="AH164" s="350" t="s">
        <v>3634</v>
      </c>
      <c r="AI164" s="350" t="s">
        <v>3634</v>
      </c>
      <c r="AJ164" s="350" t="s">
        <v>3634</v>
      </c>
      <c r="AK164" s="350" t="s">
        <v>3634</v>
      </c>
      <c r="AL164" s="350" t="s">
        <v>3634</v>
      </c>
      <c r="AM164" s="350" t="s">
        <v>3634</v>
      </c>
      <c r="AN164" s="350" t="s">
        <v>3634</v>
      </c>
      <c r="AO164" s="350" t="s">
        <v>3634</v>
      </c>
      <c r="AP164" s="350" t="s">
        <v>3634</v>
      </c>
      <c r="AQ164" s="143" t="s">
        <v>1445</v>
      </c>
      <c r="AR164" s="147" t="s">
        <v>4074</v>
      </c>
      <c r="AS164" s="147" t="s">
        <v>3746</v>
      </c>
      <c r="AT164" s="147" t="s">
        <v>4368</v>
      </c>
      <c r="AU164" s="147" t="s">
        <v>3649</v>
      </c>
      <c r="AV164" s="228">
        <v>1</v>
      </c>
      <c r="AW164" s="228">
        <v>0</v>
      </c>
      <c r="AX164" s="228">
        <v>0</v>
      </c>
      <c r="AY164" s="228">
        <v>0</v>
      </c>
      <c r="AZ164" s="143" t="s">
        <v>3675</v>
      </c>
      <c r="BA164" s="228">
        <v>1</v>
      </c>
      <c r="BB164" s="228">
        <v>0</v>
      </c>
      <c r="BC164" s="228">
        <v>1</v>
      </c>
      <c r="BD164" s="228">
        <v>0</v>
      </c>
      <c r="BE164" s="228">
        <v>1</v>
      </c>
      <c r="BF164" s="228" t="s">
        <v>3634</v>
      </c>
      <c r="BG164" s="228" t="s">
        <v>3634</v>
      </c>
      <c r="BH164" s="228" t="s">
        <v>3634</v>
      </c>
      <c r="BI164" s="147" t="s">
        <v>4078</v>
      </c>
      <c r="BJ164" s="142" t="s">
        <v>3796</v>
      </c>
      <c r="BK164" s="147" t="s">
        <v>3664</v>
      </c>
    </row>
    <row r="165" spans="1:132" s="345" customFormat="1" ht="16.149999999999999" customHeight="1" x14ac:dyDescent="0.25">
      <c r="A165" s="195" t="s">
        <v>197</v>
      </c>
      <c r="B165" s="142" t="s">
        <v>526</v>
      </c>
      <c r="C165" s="143" t="s">
        <v>6982</v>
      </c>
      <c r="D165" s="230" t="s">
        <v>5186</v>
      </c>
      <c r="E165" s="230" t="s">
        <v>954</v>
      </c>
      <c r="F165" s="147" t="s">
        <v>2915</v>
      </c>
      <c r="G165" s="253">
        <v>0.45</v>
      </c>
      <c r="H165" s="142" t="s">
        <v>4073</v>
      </c>
      <c r="I165" s="195" t="s">
        <v>5187</v>
      </c>
      <c r="J165" s="147" t="s">
        <v>4077</v>
      </c>
      <c r="K165" s="142" t="s">
        <v>4077</v>
      </c>
      <c r="L165" s="147" t="s">
        <v>4077</v>
      </c>
      <c r="M165" s="147" t="s">
        <v>4071</v>
      </c>
      <c r="N165" s="147" t="s">
        <v>4008</v>
      </c>
      <c r="O165" s="142" t="s">
        <v>3670</v>
      </c>
      <c r="P165" s="195" t="s">
        <v>1429</v>
      </c>
      <c r="Q165" s="350" t="s">
        <v>3634</v>
      </c>
      <c r="R165" s="350" t="s">
        <v>3634</v>
      </c>
      <c r="S165" s="350" t="s">
        <v>3634</v>
      </c>
      <c r="T165" s="350" t="s">
        <v>3634</v>
      </c>
      <c r="U165" s="350" t="s">
        <v>3634</v>
      </c>
      <c r="V165" s="350" t="s">
        <v>3634</v>
      </c>
      <c r="W165" s="350" t="s">
        <v>3634</v>
      </c>
      <c r="X165" s="350" t="s">
        <v>3634</v>
      </c>
      <c r="Y165" s="350" t="s">
        <v>3634</v>
      </c>
      <c r="Z165" s="351" t="s">
        <v>3630</v>
      </c>
      <c r="AA165" s="216" t="s">
        <v>4074</v>
      </c>
      <c r="AB165" s="350" t="s">
        <v>3634</v>
      </c>
      <c r="AC165" s="350" t="s">
        <v>3634</v>
      </c>
      <c r="AD165" s="350" t="s">
        <v>3634</v>
      </c>
      <c r="AE165" s="350" t="s">
        <v>3634</v>
      </c>
      <c r="AF165" s="350" t="s">
        <v>3634</v>
      </c>
      <c r="AG165" s="350" t="s">
        <v>3634</v>
      </c>
      <c r="AH165" s="350" t="s">
        <v>3634</v>
      </c>
      <c r="AI165" s="350" t="s">
        <v>3634</v>
      </c>
      <c r="AJ165" s="350" t="s">
        <v>3634</v>
      </c>
      <c r="AK165" s="350" t="s">
        <v>3634</v>
      </c>
      <c r="AL165" s="350" t="s">
        <v>3634</v>
      </c>
      <c r="AM165" s="350" t="s">
        <v>3634</v>
      </c>
      <c r="AN165" s="350" t="s">
        <v>3634</v>
      </c>
      <c r="AO165" s="350" t="s">
        <v>3634</v>
      </c>
      <c r="AP165" s="350" t="s">
        <v>3634</v>
      </c>
      <c r="AQ165" s="143" t="s">
        <v>5051</v>
      </c>
      <c r="AR165" s="147" t="s">
        <v>3664</v>
      </c>
      <c r="AS165" s="147" t="s">
        <v>5116</v>
      </c>
      <c r="AT165" s="147" t="s">
        <v>3664</v>
      </c>
      <c r="AU165" s="147" t="s">
        <v>3664</v>
      </c>
      <c r="AV165" s="228">
        <v>92</v>
      </c>
      <c r="AW165" s="228">
        <v>0</v>
      </c>
      <c r="AX165" s="228">
        <v>0</v>
      </c>
      <c r="AY165" s="228">
        <v>0</v>
      </c>
      <c r="AZ165" s="143" t="s">
        <v>3675</v>
      </c>
      <c r="BA165" s="228">
        <v>92</v>
      </c>
      <c r="BB165" s="228">
        <v>0</v>
      </c>
      <c r="BC165" s="228">
        <v>92</v>
      </c>
      <c r="BD165" s="228">
        <v>0</v>
      </c>
      <c r="BE165" s="228">
        <v>92</v>
      </c>
      <c r="BF165" s="228" t="s">
        <v>3634</v>
      </c>
      <c r="BG165" s="228" t="s">
        <v>3634</v>
      </c>
      <c r="BH165" s="228" t="s">
        <v>3634</v>
      </c>
      <c r="BI165" s="147" t="s">
        <v>8328</v>
      </c>
      <c r="BJ165" s="142" t="s">
        <v>3796</v>
      </c>
      <c r="BK165" s="216" t="s">
        <v>3664</v>
      </c>
      <c r="BL165" s="140"/>
      <c r="BM165" s="140"/>
      <c r="BN165" s="140"/>
      <c r="BO165" s="140"/>
      <c r="BP165" s="140"/>
      <c r="BQ165" s="140"/>
      <c r="BR165" s="140"/>
      <c r="BS165" s="140"/>
      <c r="BT165" s="140"/>
      <c r="BU165" s="140"/>
      <c r="BV165" s="140"/>
      <c r="BW165" s="140"/>
      <c r="BX165" s="140"/>
      <c r="BY165" s="140"/>
      <c r="BZ165" s="140"/>
      <c r="CA165" s="140"/>
      <c r="CB165" s="140"/>
      <c r="CC165" s="140"/>
      <c r="CD165" s="140"/>
      <c r="CE165" s="140"/>
      <c r="CF165" s="140"/>
      <c r="CG165" s="140"/>
      <c r="CH165" s="140"/>
      <c r="CI165" s="140"/>
      <c r="CJ165" s="140"/>
      <c r="CK165" s="140"/>
      <c r="CL165" s="140"/>
      <c r="CM165" s="140"/>
      <c r="CN165" s="140"/>
      <c r="CO165" s="140"/>
      <c r="CP165" s="140"/>
      <c r="CQ165" s="140"/>
      <c r="CR165" s="140"/>
      <c r="CS165" s="140"/>
      <c r="CT165" s="140"/>
      <c r="CU165" s="140"/>
      <c r="CV165" s="140"/>
      <c r="CW165" s="140"/>
      <c r="CX165" s="140"/>
      <c r="CY165" s="140"/>
      <c r="CZ165" s="140"/>
      <c r="DA165" s="140"/>
      <c r="DB165" s="140"/>
      <c r="DC165" s="140"/>
      <c r="DD165" s="140"/>
      <c r="DE165" s="140"/>
      <c r="DF165" s="140"/>
      <c r="DG165" s="140"/>
      <c r="DH165" s="140"/>
      <c r="DI165" s="140"/>
      <c r="DJ165" s="140"/>
      <c r="DK165" s="140"/>
      <c r="DL165" s="140"/>
      <c r="DM165" s="140"/>
      <c r="DN165" s="140"/>
      <c r="DO165" s="140"/>
      <c r="DP165" s="140"/>
      <c r="DQ165" s="140"/>
      <c r="DR165" s="140"/>
      <c r="DS165" s="140"/>
      <c r="DT165" s="140"/>
      <c r="DU165" s="140"/>
      <c r="DV165" s="140"/>
      <c r="DW165" s="140"/>
      <c r="DX165" s="140"/>
      <c r="DY165" s="140"/>
      <c r="DZ165" s="140"/>
      <c r="EA165" s="140"/>
      <c r="EB165" s="140"/>
    </row>
    <row r="166" spans="1:132" ht="16.149999999999999" customHeight="1" x14ac:dyDescent="0.25">
      <c r="A166" s="142" t="s">
        <v>201</v>
      </c>
      <c r="B166" s="142" t="s">
        <v>526</v>
      </c>
      <c r="C166" s="142" t="s">
        <v>647</v>
      </c>
      <c r="D166" s="230" t="s">
        <v>3590</v>
      </c>
      <c r="E166" s="147" t="s">
        <v>958</v>
      </c>
      <c r="F166" s="147" t="s">
        <v>8315</v>
      </c>
      <c r="G166" s="253">
        <v>0.06</v>
      </c>
      <c r="H166" s="142" t="s">
        <v>4073</v>
      </c>
      <c r="I166" s="142" t="s">
        <v>3987</v>
      </c>
      <c r="J166" s="147" t="s">
        <v>4077</v>
      </c>
      <c r="K166" s="142" t="s">
        <v>4077</v>
      </c>
      <c r="L166" s="147" t="s">
        <v>4077</v>
      </c>
      <c r="M166" s="147" t="s">
        <v>4071</v>
      </c>
      <c r="N166" s="147" t="s">
        <v>4008</v>
      </c>
      <c r="O166" s="142" t="s">
        <v>3670</v>
      </c>
      <c r="P166" s="195" t="s">
        <v>1429</v>
      </c>
      <c r="Q166" s="350" t="s">
        <v>3634</v>
      </c>
      <c r="R166" s="350" t="s">
        <v>3634</v>
      </c>
      <c r="S166" s="350" t="s">
        <v>3634</v>
      </c>
      <c r="T166" s="350" t="s">
        <v>3634</v>
      </c>
      <c r="U166" s="350" t="s">
        <v>3634</v>
      </c>
      <c r="V166" s="350" t="s">
        <v>3634</v>
      </c>
      <c r="W166" s="350" t="s">
        <v>3634</v>
      </c>
      <c r="X166" s="350" t="s">
        <v>3634</v>
      </c>
      <c r="Y166" s="350" t="s">
        <v>3634</v>
      </c>
      <c r="Z166" s="351" t="s">
        <v>3630</v>
      </c>
      <c r="AA166" s="216" t="s">
        <v>4074</v>
      </c>
      <c r="AB166" s="350" t="s">
        <v>3634</v>
      </c>
      <c r="AC166" s="350" t="s">
        <v>3634</v>
      </c>
      <c r="AD166" s="350" t="s">
        <v>3634</v>
      </c>
      <c r="AE166" s="350" t="s">
        <v>3634</v>
      </c>
      <c r="AF166" s="350" t="s">
        <v>3634</v>
      </c>
      <c r="AG166" s="350" t="s">
        <v>3634</v>
      </c>
      <c r="AH166" s="350" t="s">
        <v>3634</v>
      </c>
      <c r="AI166" s="350" t="s">
        <v>3634</v>
      </c>
      <c r="AJ166" s="350" t="s">
        <v>3634</v>
      </c>
      <c r="AK166" s="350" t="s">
        <v>3634</v>
      </c>
      <c r="AL166" s="350" t="s">
        <v>3634</v>
      </c>
      <c r="AM166" s="350" t="s">
        <v>3634</v>
      </c>
      <c r="AN166" s="350" t="s">
        <v>3634</v>
      </c>
      <c r="AO166" s="350" t="s">
        <v>3634</v>
      </c>
      <c r="AP166" s="350" t="s">
        <v>3634</v>
      </c>
      <c r="AQ166" s="143" t="s">
        <v>1445</v>
      </c>
      <c r="AR166" s="147" t="s">
        <v>4074</v>
      </c>
      <c r="AS166" s="147" t="s">
        <v>3746</v>
      </c>
      <c r="AT166" s="147" t="s">
        <v>4364</v>
      </c>
      <c r="AU166" s="147" t="s">
        <v>3649</v>
      </c>
      <c r="AV166" s="228">
        <v>0</v>
      </c>
      <c r="AW166" s="228">
        <v>4</v>
      </c>
      <c r="AX166" s="228">
        <v>0</v>
      </c>
      <c r="AY166" s="228">
        <v>0</v>
      </c>
      <c r="AZ166" s="143" t="s">
        <v>3675</v>
      </c>
      <c r="BA166" s="228">
        <v>5</v>
      </c>
      <c r="BB166" s="228">
        <v>1</v>
      </c>
      <c r="BC166" s="228">
        <v>4</v>
      </c>
      <c r="BD166" s="228">
        <v>0</v>
      </c>
      <c r="BE166" s="228">
        <v>4</v>
      </c>
      <c r="BF166" s="228" t="s">
        <v>3634</v>
      </c>
      <c r="BG166" s="228" t="s">
        <v>3634</v>
      </c>
      <c r="BH166" s="228" t="s">
        <v>3634</v>
      </c>
      <c r="BI166" s="147" t="s">
        <v>4078</v>
      </c>
      <c r="BJ166" s="142" t="s">
        <v>3795</v>
      </c>
      <c r="BK166" s="147" t="s">
        <v>3664</v>
      </c>
    </row>
    <row r="167" spans="1:132" ht="16.149999999999999" customHeight="1" x14ac:dyDescent="0.25">
      <c r="A167" s="142" t="s">
        <v>203</v>
      </c>
      <c r="B167" s="142" t="s">
        <v>526</v>
      </c>
      <c r="C167" s="142" t="s">
        <v>649</v>
      </c>
      <c r="D167" s="230" t="s">
        <v>3588</v>
      </c>
      <c r="E167" s="147" t="s">
        <v>960</v>
      </c>
      <c r="F167" s="147" t="s">
        <v>2915</v>
      </c>
      <c r="G167" s="253">
        <v>0.05</v>
      </c>
      <c r="H167" s="142" t="s">
        <v>4073</v>
      </c>
      <c r="I167" s="142" t="s">
        <v>4203</v>
      </c>
      <c r="J167" s="147" t="s">
        <v>4077</v>
      </c>
      <c r="K167" s="142" t="s">
        <v>4077</v>
      </c>
      <c r="L167" s="147" t="s">
        <v>4077</v>
      </c>
      <c r="M167" s="147" t="s">
        <v>4071</v>
      </c>
      <c r="N167" s="147" t="s">
        <v>4008</v>
      </c>
      <c r="O167" s="142" t="s">
        <v>3670</v>
      </c>
      <c r="P167" s="195" t="s">
        <v>1429</v>
      </c>
      <c r="Q167" s="350" t="s">
        <v>3634</v>
      </c>
      <c r="R167" s="350" t="s">
        <v>3634</v>
      </c>
      <c r="S167" s="350" t="s">
        <v>3634</v>
      </c>
      <c r="T167" s="350" t="s">
        <v>3634</v>
      </c>
      <c r="U167" s="350" t="s">
        <v>3634</v>
      </c>
      <c r="V167" s="350" t="s">
        <v>3634</v>
      </c>
      <c r="W167" s="350" t="s">
        <v>3634</v>
      </c>
      <c r="X167" s="350" t="s">
        <v>3634</v>
      </c>
      <c r="Y167" s="350" t="s">
        <v>3634</v>
      </c>
      <c r="Z167" s="351" t="s">
        <v>3630</v>
      </c>
      <c r="AA167" s="216" t="s">
        <v>4074</v>
      </c>
      <c r="AB167" s="350" t="s">
        <v>3634</v>
      </c>
      <c r="AC167" s="350" t="s">
        <v>3634</v>
      </c>
      <c r="AD167" s="350" t="s">
        <v>3634</v>
      </c>
      <c r="AE167" s="350" t="s">
        <v>3634</v>
      </c>
      <c r="AF167" s="350" t="s">
        <v>3634</v>
      </c>
      <c r="AG167" s="350" t="s">
        <v>3634</v>
      </c>
      <c r="AH167" s="350" t="s">
        <v>3634</v>
      </c>
      <c r="AI167" s="350" t="s">
        <v>3634</v>
      </c>
      <c r="AJ167" s="350" t="s">
        <v>3634</v>
      </c>
      <c r="AK167" s="350" t="s">
        <v>3634</v>
      </c>
      <c r="AL167" s="350" t="s">
        <v>3634</v>
      </c>
      <c r="AM167" s="350" t="s">
        <v>3634</v>
      </c>
      <c r="AN167" s="350" t="s">
        <v>3634</v>
      </c>
      <c r="AO167" s="350" t="s">
        <v>3634</v>
      </c>
      <c r="AP167" s="350" t="s">
        <v>3634</v>
      </c>
      <c r="AQ167" s="143" t="s">
        <v>1445</v>
      </c>
      <c r="AR167" s="147" t="s">
        <v>4074</v>
      </c>
      <c r="AS167" s="147" t="s">
        <v>3746</v>
      </c>
      <c r="AT167" s="147" t="s">
        <v>4369</v>
      </c>
      <c r="AU167" s="147" t="s">
        <v>4367</v>
      </c>
      <c r="AV167" s="228">
        <v>0</v>
      </c>
      <c r="AW167" s="228">
        <v>0</v>
      </c>
      <c r="AX167" s="228">
        <v>0</v>
      </c>
      <c r="AY167" s="228">
        <v>0</v>
      </c>
      <c r="AZ167" s="143" t="s">
        <v>3675</v>
      </c>
      <c r="BA167" s="228">
        <v>1</v>
      </c>
      <c r="BB167" s="228">
        <v>0</v>
      </c>
      <c r="BC167" s="228">
        <v>1</v>
      </c>
      <c r="BD167" s="228">
        <v>1</v>
      </c>
      <c r="BE167" s="228">
        <v>0</v>
      </c>
      <c r="BF167" s="228" t="s">
        <v>3634</v>
      </c>
      <c r="BG167" s="228" t="s">
        <v>3634</v>
      </c>
      <c r="BH167" s="228" t="s">
        <v>3634</v>
      </c>
      <c r="BI167" s="147" t="s">
        <v>4078</v>
      </c>
      <c r="BJ167" s="142" t="s">
        <v>5791</v>
      </c>
      <c r="BK167" s="147" t="s">
        <v>3664</v>
      </c>
    </row>
    <row r="168" spans="1:132" ht="16.149999999999999" customHeight="1" x14ac:dyDescent="0.25">
      <c r="A168" s="142" t="s">
        <v>205</v>
      </c>
      <c r="B168" s="142" t="s">
        <v>526</v>
      </c>
      <c r="C168" s="142" t="s">
        <v>651</v>
      </c>
      <c r="D168" s="230" t="s">
        <v>3586</v>
      </c>
      <c r="E168" s="147" t="s">
        <v>962</v>
      </c>
      <c r="F168" s="147" t="s">
        <v>2915</v>
      </c>
      <c r="G168" s="253">
        <v>0.06</v>
      </c>
      <c r="H168" s="142" t="s">
        <v>4073</v>
      </c>
      <c r="I168" s="142" t="s">
        <v>4205</v>
      </c>
      <c r="J168" s="147" t="s">
        <v>4077</v>
      </c>
      <c r="K168" s="142" t="s">
        <v>4077</v>
      </c>
      <c r="L168" s="147" t="s">
        <v>4077</v>
      </c>
      <c r="M168" s="147" t="s">
        <v>4071</v>
      </c>
      <c r="N168" s="147" t="s">
        <v>4008</v>
      </c>
      <c r="O168" s="142" t="s">
        <v>3670</v>
      </c>
      <c r="P168" s="351" t="s">
        <v>1429</v>
      </c>
      <c r="Q168" s="350" t="s">
        <v>3634</v>
      </c>
      <c r="R168" s="350" t="s">
        <v>3634</v>
      </c>
      <c r="S168" s="350" t="s">
        <v>3634</v>
      </c>
      <c r="T168" s="350" t="s">
        <v>3634</v>
      </c>
      <c r="U168" s="350" t="s">
        <v>3634</v>
      </c>
      <c r="V168" s="350" t="s">
        <v>3634</v>
      </c>
      <c r="W168" s="350" t="s">
        <v>3634</v>
      </c>
      <c r="X168" s="350" t="s">
        <v>3634</v>
      </c>
      <c r="Y168" s="350" t="s">
        <v>3634</v>
      </c>
      <c r="Z168" s="351" t="s">
        <v>3630</v>
      </c>
      <c r="AA168" s="216" t="s">
        <v>4074</v>
      </c>
      <c r="AB168" s="350" t="s">
        <v>3634</v>
      </c>
      <c r="AC168" s="350" t="s">
        <v>3634</v>
      </c>
      <c r="AD168" s="350" t="s">
        <v>3634</v>
      </c>
      <c r="AE168" s="350" t="s">
        <v>3634</v>
      </c>
      <c r="AF168" s="350" t="s">
        <v>3634</v>
      </c>
      <c r="AG168" s="350" t="s">
        <v>3634</v>
      </c>
      <c r="AH168" s="350" t="s">
        <v>3634</v>
      </c>
      <c r="AI168" s="350" t="s">
        <v>3634</v>
      </c>
      <c r="AJ168" s="350" t="s">
        <v>3634</v>
      </c>
      <c r="AK168" s="350" t="s">
        <v>3634</v>
      </c>
      <c r="AL168" s="350" t="s">
        <v>3634</v>
      </c>
      <c r="AM168" s="350" t="s">
        <v>3634</v>
      </c>
      <c r="AN168" s="350" t="s">
        <v>3634</v>
      </c>
      <c r="AO168" s="350" t="s">
        <v>3634</v>
      </c>
      <c r="AP168" s="350" t="s">
        <v>3634</v>
      </c>
      <c r="AQ168" s="143" t="s">
        <v>1445</v>
      </c>
      <c r="AR168" s="147" t="s">
        <v>4074</v>
      </c>
      <c r="AS168" s="147" t="s">
        <v>3746</v>
      </c>
      <c r="AT168" s="147" t="s">
        <v>4369</v>
      </c>
      <c r="AU168" s="147" t="s">
        <v>4367</v>
      </c>
      <c r="AV168" s="228">
        <v>5</v>
      </c>
      <c r="AW168" s="228">
        <v>0</v>
      </c>
      <c r="AX168" s="228">
        <v>0</v>
      </c>
      <c r="AY168" s="228">
        <v>0</v>
      </c>
      <c r="AZ168" s="143" t="s">
        <v>3675</v>
      </c>
      <c r="BA168" s="228">
        <v>5</v>
      </c>
      <c r="BB168" s="228">
        <v>0</v>
      </c>
      <c r="BC168" s="228">
        <v>5</v>
      </c>
      <c r="BD168" s="228">
        <v>0</v>
      </c>
      <c r="BE168" s="228">
        <v>5</v>
      </c>
      <c r="BF168" s="228" t="s">
        <v>3634</v>
      </c>
      <c r="BG168" s="228" t="s">
        <v>3634</v>
      </c>
      <c r="BH168" s="228" t="s">
        <v>3634</v>
      </c>
      <c r="BI168" s="147" t="s">
        <v>4078</v>
      </c>
      <c r="BJ168" s="142" t="s">
        <v>3796</v>
      </c>
      <c r="BK168" s="147" t="s">
        <v>3664</v>
      </c>
    </row>
    <row r="169" spans="1:132" ht="16.149999999999999" customHeight="1" x14ac:dyDescent="0.25">
      <c r="A169" s="142" t="s">
        <v>206</v>
      </c>
      <c r="B169" s="142" t="s">
        <v>526</v>
      </c>
      <c r="C169" s="142" t="s">
        <v>652</v>
      </c>
      <c r="D169" s="230" t="s">
        <v>3585</v>
      </c>
      <c r="E169" s="147" t="s">
        <v>962</v>
      </c>
      <c r="F169" s="147" t="s">
        <v>2915</v>
      </c>
      <c r="G169" s="253">
        <v>0.08</v>
      </c>
      <c r="H169" s="142" t="s">
        <v>4073</v>
      </c>
      <c r="I169" s="142" t="s">
        <v>4204</v>
      </c>
      <c r="J169" s="147" t="s">
        <v>4077</v>
      </c>
      <c r="K169" s="142" t="s">
        <v>4077</v>
      </c>
      <c r="L169" s="147" t="s">
        <v>4077</v>
      </c>
      <c r="M169" s="147" t="s">
        <v>4071</v>
      </c>
      <c r="N169" s="147" t="s">
        <v>4008</v>
      </c>
      <c r="O169" s="142" t="s">
        <v>3670</v>
      </c>
      <c r="P169" s="195" t="s">
        <v>1429</v>
      </c>
      <c r="Q169" s="350" t="s">
        <v>3634</v>
      </c>
      <c r="R169" s="350" t="s">
        <v>3634</v>
      </c>
      <c r="S169" s="350" t="s">
        <v>3634</v>
      </c>
      <c r="T169" s="350" t="s">
        <v>3634</v>
      </c>
      <c r="U169" s="350" t="s">
        <v>3634</v>
      </c>
      <c r="V169" s="350" t="s">
        <v>3634</v>
      </c>
      <c r="W169" s="350" t="s">
        <v>3634</v>
      </c>
      <c r="X169" s="350" t="s">
        <v>3634</v>
      </c>
      <c r="Y169" s="350" t="s">
        <v>3634</v>
      </c>
      <c r="Z169" s="351" t="s">
        <v>3630</v>
      </c>
      <c r="AA169" s="216" t="s">
        <v>4074</v>
      </c>
      <c r="AB169" s="350" t="s">
        <v>3634</v>
      </c>
      <c r="AC169" s="350" t="s">
        <v>3634</v>
      </c>
      <c r="AD169" s="350" t="s">
        <v>3634</v>
      </c>
      <c r="AE169" s="350" t="s">
        <v>3634</v>
      </c>
      <c r="AF169" s="350" t="s">
        <v>3634</v>
      </c>
      <c r="AG169" s="350" t="s">
        <v>3634</v>
      </c>
      <c r="AH169" s="350" t="s">
        <v>3634</v>
      </c>
      <c r="AI169" s="350" t="s">
        <v>3634</v>
      </c>
      <c r="AJ169" s="350" t="s">
        <v>3634</v>
      </c>
      <c r="AK169" s="350" t="s">
        <v>3634</v>
      </c>
      <c r="AL169" s="350" t="s">
        <v>3634</v>
      </c>
      <c r="AM169" s="350" t="s">
        <v>3634</v>
      </c>
      <c r="AN169" s="350" t="s">
        <v>3634</v>
      </c>
      <c r="AO169" s="350" t="s">
        <v>3634</v>
      </c>
      <c r="AP169" s="350" t="s">
        <v>3634</v>
      </c>
      <c r="AQ169" s="143" t="s">
        <v>1445</v>
      </c>
      <c r="AR169" s="147" t="s">
        <v>4074</v>
      </c>
      <c r="AS169" s="147" t="s">
        <v>3746</v>
      </c>
      <c r="AT169" s="147" t="s">
        <v>3668</v>
      </c>
      <c r="AU169" s="147" t="s">
        <v>3649</v>
      </c>
      <c r="AV169" s="228">
        <v>0</v>
      </c>
      <c r="AW169" s="228">
        <v>0</v>
      </c>
      <c r="AX169" s="228">
        <v>0</v>
      </c>
      <c r="AY169" s="228">
        <v>0</v>
      </c>
      <c r="AZ169" s="143" t="s">
        <v>3675</v>
      </c>
      <c r="BA169" s="228">
        <v>9</v>
      </c>
      <c r="BB169" s="228">
        <v>4</v>
      </c>
      <c r="BC169" s="228">
        <v>5</v>
      </c>
      <c r="BD169" s="228">
        <v>5</v>
      </c>
      <c r="BE169" s="228">
        <v>0</v>
      </c>
      <c r="BF169" s="228" t="s">
        <v>3634</v>
      </c>
      <c r="BG169" s="228" t="s">
        <v>3634</v>
      </c>
      <c r="BH169" s="228" t="s">
        <v>3634</v>
      </c>
      <c r="BI169" s="147" t="s">
        <v>4078</v>
      </c>
      <c r="BJ169" s="142" t="s">
        <v>5791</v>
      </c>
      <c r="BK169" s="147" t="s">
        <v>5794</v>
      </c>
    </row>
    <row r="170" spans="1:132" ht="16.149999999999999" customHeight="1" x14ac:dyDescent="0.25">
      <c r="A170" s="142" t="s">
        <v>4727</v>
      </c>
      <c r="B170" s="142" t="s">
        <v>526</v>
      </c>
      <c r="C170" s="142" t="s">
        <v>4682</v>
      </c>
      <c r="D170" s="230" t="s">
        <v>4683</v>
      </c>
      <c r="E170" s="147" t="s">
        <v>4684</v>
      </c>
      <c r="F170" s="147" t="s">
        <v>2915</v>
      </c>
      <c r="G170" s="253">
        <v>6.5799999999999997E-2</v>
      </c>
      <c r="H170" s="142" t="s">
        <v>4073</v>
      </c>
      <c r="I170" s="142" t="s">
        <v>4738</v>
      </c>
      <c r="J170" s="147" t="s">
        <v>4077</v>
      </c>
      <c r="K170" s="142" t="s">
        <v>4077</v>
      </c>
      <c r="L170" s="147" t="s">
        <v>4077</v>
      </c>
      <c r="M170" s="147" t="s">
        <v>4071</v>
      </c>
      <c r="N170" s="147" t="s">
        <v>4008</v>
      </c>
      <c r="O170" s="142" t="s">
        <v>3670</v>
      </c>
      <c r="P170" s="195" t="s">
        <v>1429</v>
      </c>
      <c r="Q170" s="350" t="s">
        <v>3634</v>
      </c>
      <c r="R170" s="350" t="s">
        <v>3634</v>
      </c>
      <c r="S170" s="350" t="s">
        <v>3634</v>
      </c>
      <c r="T170" s="350" t="s">
        <v>3634</v>
      </c>
      <c r="U170" s="350" t="s">
        <v>3634</v>
      </c>
      <c r="V170" s="350" t="s">
        <v>3634</v>
      </c>
      <c r="W170" s="350" t="s">
        <v>3634</v>
      </c>
      <c r="X170" s="350" t="s">
        <v>3634</v>
      </c>
      <c r="Y170" s="350" t="s">
        <v>3634</v>
      </c>
      <c r="Z170" s="351" t="s">
        <v>3630</v>
      </c>
      <c r="AA170" s="216" t="s">
        <v>4074</v>
      </c>
      <c r="AB170" s="350" t="s">
        <v>3634</v>
      </c>
      <c r="AC170" s="350" t="s">
        <v>3634</v>
      </c>
      <c r="AD170" s="350" t="s">
        <v>3634</v>
      </c>
      <c r="AE170" s="350" t="s">
        <v>3634</v>
      </c>
      <c r="AF170" s="350" t="s">
        <v>3634</v>
      </c>
      <c r="AG170" s="350" t="s">
        <v>3634</v>
      </c>
      <c r="AH170" s="350" t="s">
        <v>3634</v>
      </c>
      <c r="AI170" s="350" t="s">
        <v>3634</v>
      </c>
      <c r="AJ170" s="350" t="s">
        <v>3634</v>
      </c>
      <c r="AK170" s="350" t="s">
        <v>3634</v>
      </c>
      <c r="AL170" s="350" t="s">
        <v>3634</v>
      </c>
      <c r="AM170" s="350" t="s">
        <v>3634</v>
      </c>
      <c r="AN170" s="350" t="s">
        <v>3634</v>
      </c>
      <c r="AO170" s="350" t="s">
        <v>3634</v>
      </c>
      <c r="AP170" s="350" t="s">
        <v>3634</v>
      </c>
      <c r="AQ170" s="143" t="s">
        <v>1445</v>
      </c>
      <c r="AR170" s="147" t="s">
        <v>4074</v>
      </c>
      <c r="AS170" s="147" t="s">
        <v>3746</v>
      </c>
      <c r="AT170" s="147" t="s">
        <v>3668</v>
      </c>
      <c r="AU170" s="147" t="s">
        <v>3649</v>
      </c>
      <c r="AV170" s="228">
        <v>0</v>
      </c>
      <c r="AW170" s="228">
        <v>0</v>
      </c>
      <c r="AX170" s="228">
        <v>0</v>
      </c>
      <c r="AY170" s="228">
        <v>0</v>
      </c>
      <c r="AZ170" s="143" t="s">
        <v>3675</v>
      </c>
      <c r="BA170" s="228">
        <v>9</v>
      </c>
      <c r="BB170" s="228">
        <v>0</v>
      </c>
      <c r="BC170" s="228">
        <v>9</v>
      </c>
      <c r="BD170" s="228">
        <v>9</v>
      </c>
      <c r="BE170" s="228">
        <v>0</v>
      </c>
      <c r="BF170" s="228" t="s">
        <v>3634</v>
      </c>
      <c r="BG170" s="228" t="s">
        <v>3634</v>
      </c>
      <c r="BH170" s="228" t="s">
        <v>3634</v>
      </c>
      <c r="BI170" s="147" t="s">
        <v>4078</v>
      </c>
      <c r="BJ170" s="142" t="s">
        <v>5791</v>
      </c>
      <c r="BK170" s="147" t="s">
        <v>5795</v>
      </c>
    </row>
    <row r="171" spans="1:132" ht="16.149999999999999" customHeight="1" x14ac:dyDescent="0.25">
      <c r="A171" s="142" t="s">
        <v>4732</v>
      </c>
      <c r="B171" s="142" t="s">
        <v>526</v>
      </c>
      <c r="C171" s="142" t="s">
        <v>4696</v>
      </c>
      <c r="D171" s="230" t="s">
        <v>4697</v>
      </c>
      <c r="E171" s="147" t="s">
        <v>953</v>
      </c>
      <c r="F171" s="147" t="s">
        <v>2915</v>
      </c>
      <c r="G171" s="253">
        <v>7.4999999999999997E-2</v>
      </c>
      <c r="H171" s="142" t="s">
        <v>4073</v>
      </c>
      <c r="I171" s="142" t="s">
        <v>4739</v>
      </c>
      <c r="J171" s="147" t="s">
        <v>4077</v>
      </c>
      <c r="K171" s="142" t="s">
        <v>4077</v>
      </c>
      <c r="L171" s="147" t="s">
        <v>4077</v>
      </c>
      <c r="M171" s="147" t="s">
        <v>4071</v>
      </c>
      <c r="N171" s="147" t="s">
        <v>4008</v>
      </c>
      <c r="O171" s="142" t="s">
        <v>3670</v>
      </c>
      <c r="P171" s="195" t="s">
        <v>1429</v>
      </c>
      <c r="Q171" s="350" t="s">
        <v>3634</v>
      </c>
      <c r="R171" s="350" t="s">
        <v>3634</v>
      </c>
      <c r="S171" s="350" t="s">
        <v>3634</v>
      </c>
      <c r="T171" s="350" t="s">
        <v>3634</v>
      </c>
      <c r="U171" s="350" t="s">
        <v>3634</v>
      </c>
      <c r="V171" s="350" t="s">
        <v>3634</v>
      </c>
      <c r="W171" s="350" t="s">
        <v>3634</v>
      </c>
      <c r="X171" s="350" t="s">
        <v>3634</v>
      </c>
      <c r="Y171" s="350" t="s">
        <v>3634</v>
      </c>
      <c r="Z171" s="351" t="s">
        <v>3630</v>
      </c>
      <c r="AA171" s="216" t="s">
        <v>4074</v>
      </c>
      <c r="AB171" s="350" t="s">
        <v>3634</v>
      </c>
      <c r="AC171" s="350" t="s">
        <v>3634</v>
      </c>
      <c r="AD171" s="350" t="s">
        <v>3634</v>
      </c>
      <c r="AE171" s="350" t="s">
        <v>3634</v>
      </c>
      <c r="AF171" s="350" t="s">
        <v>3634</v>
      </c>
      <c r="AG171" s="350" t="s">
        <v>3634</v>
      </c>
      <c r="AH171" s="350" t="s">
        <v>3634</v>
      </c>
      <c r="AI171" s="350" t="s">
        <v>3634</v>
      </c>
      <c r="AJ171" s="350" t="s">
        <v>3634</v>
      </c>
      <c r="AK171" s="350" t="s">
        <v>3634</v>
      </c>
      <c r="AL171" s="350" t="s">
        <v>3634</v>
      </c>
      <c r="AM171" s="350" t="s">
        <v>3634</v>
      </c>
      <c r="AN171" s="350" t="s">
        <v>3634</v>
      </c>
      <c r="AO171" s="350" t="s">
        <v>3634</v>
      </c>
      <c r="AP171" s="350" t="s">
        <v>3634</v>
      </c>
      <c r="AQ171" s="143" t="s">
        <v>1445</v>
      </c>
      <c r="AR171" s="147" t="s">
        <v>4074</v>
      </c>
      <c r="AS171" s="147" t="s">
        <v>3746</v>
      </c>
      <c r="AT171" s="147" t="s">
        <v>3668</v>
      </c>
      <c r="AU171" s="147" t="s">
        <v>3649</v>
      </c>
      <c r="AV171" s="228">
        <v>0</v>
      </c>
      <c r="AW171" s="228">
        <v>0</v>
      </c>
      <c r="AX171" s="228">
        <v>0</v>
      </c>
      <c r="AY171" s="228">
        <v>0</v>
      </c>
      <c r="AZ171" s="143" t="s">
        <v>3675</v>
      </c>
      <c r="BA171" s="228">
        <v>7</v>
      </c>
      <c r="BB171" s="228">
        <v>0</v>
      </c>
      <c r="BC171" s="228">
        <v>7</v>
      </c>
      <c r="BD171" s="228">
        <v>7</v>
      </c>
      <c r="BE171" s="228">
        <v>0</v>
      </c>
      <c r="BF171" s="228" t="s">
        <v>3634</v>
      </c>
      <c r="BG171" s="228" t="s">
        <v>3634</v>
      </c>
      <c r="BH171" s="228" t="s">
        <v>3634</v>
      </c>
      <c r="BI171" s="147" t="s">
        <v>4078</v>
      </c>
      <c r="BJ171" s="142" t="s">
        <v>5791</v>
      </c>
      <c r="BK171" s="147" t="s">
        <v>5796</v>
      </c>
    </row>
    <row r="172" spans="1:132" ht="16.149999999999999" customHeight="1" x14ac:dyDescent="0.25">
      <c r="A172" s="142" t="s">
        <v>4733</v>
      </c>
      <c r="B172" s="142" t="s">
        <v>526</v>
      </c>
      <c r="C172" s="142" t="s">
        <v>4702</v>
      </c>
      <c r="D172" s="230" t="s">
        <v>4703</v>
      </c>
      <c r="E172" s="147" t="s">
        <v>4704</v>
      </c>
      <c r="F172" s="147" t="s">
        <v>2915</v>
      </c>
      <c r="G172" s="253">
        <v>2.5000000000000001E-2</v>
      </c>
      <c r="H172" s="142" t="s">
        <v>4073</v>
      </c>
      <c r="I172" s="142" t="s">
        <v>4740</v>
      </c>
      <c r="J172" s="147" t="s">
        <v>4077</v>
      </c>
      <c r="K172" s="142" t="s">
        <v>4077</v>
      </c>
      <c r="L172" s="147" t="s">
        <v>4077</v>
      </c>
      <c r="M172" s="147" t="s">
        <v>4071</v>
      </c>
      <c r="N172" s="147" t="s">
        <v>4008</v>
      </c>
      <c r="O172" s="142" t="s">
        <v>3670</v>
      </c>
      <c r="P172" s="195" t="s">
        <v>1429</v>
      </c>
      <c r="Q172" s="350" t="s">
        <v>3634</v>
      </c>
      <c r="R172" s="350" t="s">
        <v>3634</v>
      </c>
      <c r="S172" s="350" t="s">
        <v>3634</v>
      </c>
      <c r="T172" s="350" t="s">
        <v>3634</v>
      </c>
      <c r="U172" s="350" t="s">
        <v>3634</v>
      </c>
      <c r="V172" s="350" t="s">
        <v>3634</v>
      </c>
      <c r="W172" s="350" t="s">
        <v>3634</v>
      </c>
      <c r="X172" s="350" t="s">
        <v>3634</v>
      </c>
      <c r="Y172" s="350" t="s">
        <v>3634</v>
      </c>
      <c r="Z172" s="351" t="s">
        <v>3630</v>
      </c>
      <c r="AA172" s="216" t="s">
        <v>4074</v>
      </c>
      <c r="AB172" s="350" t="s">
        <v>3634</v>
      </c>
      <c r="AC172" s="350" t="s">
        <v>3634</v>
      </c>
      <c r="AD172" s="350" t="s">
        <v>3634</v>
      </c>
      <c r="AE172" s="350" t="s">
        <v>3634</v>
      </c>
      <c r="AF172" s="350" t="s">
        <v>3634</v>
      </c>
      <c r="AG172" s="350" t="s">
        <v>3634</v>
      </c>
      <c r="AH172" s="350" t="s">
        <v>3634</v>
      </c>
      <c r="AI172" s="350" t="s">
        <v>3634</v>
      </c>
      <c r="AJ172" s="350" t="s">
        <v>3634</v>
      </c>
      <c r="AK172" s="350" t="s">
        <v>3634</v>
      </c>
      <c r="AL172" s="350" t="s">
        <v>3634</v>
      </c>
      <c r="AM172" s="350" t="s">
        <v>3634</v>
      </c>
      <c r="AN172" s="350" t="s">
        <v>3634</v>
      </c>
      <c r="AO172" s="350" t="s">
        <v>3634</v>
      </c>
      <c r="AP172" s="350" t="s">
        <v>3634</v>
      </c>
      <c r="AQ172" s="143" t="s">
        <v>1445</v>
      </c>
      <c r="AR172" s="147" t="s">
        <v>4074</v>
      </c>
      <c r="AS172" s="147" t="s">
        <v>3746</v>
      </c>
      <c r="AT172" s="147" t="s">
        <v>3668</v>
      </c>
      <c r="AU172" s="147" t="s">
        <v>3649</v>
      </c>
      <c r="AV172" s="228">
        <v>0</v>
      </c>
      <c r="AW172" s="228">
        <v>0</v>
      </c>
      <c r="AX172" s="228">
        <v>0</v>
      </c>
      <c r="AY172" s="228">
        <v>0</v>
      </c>
      <c r="AZ172" s="143" t="s">
        <v>3675</v>
      </c>
      <c r="BA172" s="228">
        <v>6</v>
      </c>
      <c r="BB172" s="228">
        <v>0</v>
      </c>
      <c r="BC172" s="228">
        <v>6</v>
      </c>
      <c r="BD172" s="228">
        <v>6</v>
      </c>
      <c r="BE172" s="231">
        <v>0</v>
      </c>
      <c r="BF172" s="228" t="s">
        <v>3634</v>
      </c>
      <c r="BG172" s="228" t="s">
        <v>3634</v>
      </c>
      <c r="BH172" s="228" t="s">
        <v>3634</v>
      </c>
      <c r="BI172" s="147" t="s">
        <v>4078</v>
      </c>
      <c r="BJ172" s="142" t="s">
        <v>5791</v>
      </c>
      <c r="BK172" s="147" t="s">
        <v>4705</v>
      </c>
    </row>
    <row r="173" spans="1:132" ht="14.25" customHeight="1" x14ac:dyDescent="0.25">
      <c r="A173" s="195" t="s">
        <v>5086</v>
      </c>
      <c r="B173" s="142" t="s">
        <v>3974</v>
      </c>
      <c r="C173" s="143" t="s">
        <v>5086</v>
      </c>
      <c r="D173" s="230" t="s">
        <v>8287</v>
      </c>
      <c r="E173" s="230" t="s">
        <v>5093</v>
      </c>
      <c r="F173" s="147" t="s">
        <v>2915</v>
      </c>
      <c r="G173" s="253">
        <v>28.8</v>
      </c>
      <c r="H173" s="355" t="s">
        <v>4894</v>
      </c>
      <c r="I173" s="195" t="s">
        <v>4895</v>
      </c>
      <c r="J173" s="147" t="s">
        <v>4898</v>
      </c>
      <c r="K173" s="142" t="s">
        <v>4485</v>
      </c>
      <c r="L173" s="147" t="s">
        <v>4111</v>
      </c>
      <c r="M173" s="216" t="s">
        <v>4899</v>
      </c>
      <c r="N173" s="147" t="s">
        <v>4896</v>
      </c>
      <c r="O173" s="142" t="s">
        <v>4461</v>
      </c>
      <c r="P173" s="195" t="s">
        <v>2456</v>
      </c>
      <c r="Q173" s="350" t="s">
        <v>3629</v>
      </c>
      <c r="R173" s="350" t="s">
        <v>3629</v>
      </c>
      <c r="S173" s="350" t="s">
        <v>3629</v>
      </c>
      <c r="T173" s="350" t="s">
        <v>3629</v>
      </c>
      <c r="U173" s="350" t="s">
        <v>3629</v>
      </c>
      <c r="V173" s="350" t="s">
        <v>3629</v>
      </c>
      <c r="W173" s="350" t="s">
        <v>3629</v>
      </c>
      <c r="X173" s="350" t="s">
        <v>3629</v>
      </c>
      <c r="Y173" s="350" t="s">
        <v>3629</v>
      </c>
      <c r="Z173" s="351" t="s">
        <v>3630</v>
      </c>
      <c r="AA173" s="216" t="s">
        <v>3664</v>
      </c>
      <c r="AB173" s="350" t="s">
        <v>3629</v>
      </c>
      <c r="AC173" s="350" t="s">
        <v>3629</v>
      </c>
      <c r="AD173" s="350" t="s">
        <v>4832</v>
      </c>
      <c r="AE173" s="350" t="s">
        <v>3629</v>
      </c>
      <c r="AF173" s="350" t="s">
        <v>3629</v>
      </c>
      <c r="AG173" s="350" t="s">
        <v>3629</v>
      </c>
      <c r="AH173" s="350" t="s">
        <v>3629</v>
      </c>
      <c r="AI173" s="350" t="s">
        <v>3629</v>
      </c>
      <c r="AJ173" s="350" t="s">
        <v>3629</v>
      </c>
      <c r="AK173" s="350" t="s">
        <v>3629</v>
      </c>
      <c r="AL173" s="350" t="s">
        <v>3629</v>
      </c>
      <c r="AM173" s="350" t="s">
        <v>3629</v>
      </c>
      <c r="AN173" s="350" t="s">
        <v>3629</v>
      </c>
      <c r="AO173" s="350" t="s">
        <v>3629</v>
      </c>
      <c r="AP173" s="350" t="s">
        <v>3629</v>
      </c>
      <c r="AQ173" s="143" t="s">
        <v>1447</v>
      </c>
      <c r="AR173" s="147" t="s">
        <v>4487</v>
      </c>
      <c r="AS173" s="147" t="s">
        <v>4558</v>
      </c>
      <c r="AT173" s="147" t="s">
        <v>4486</v>
      </c>
      <c r="AU173" s="147" t="s">
        <v>4473</v>
      </c>
      <c r="AV173" s="228">
        <v>0</v>
      </c>
      <c r="AW173" s="228">
        <v>0</v>
      </c>
      <c r="AX173" s="228">
        <v>2343.4220160000004</v>
      </c>
      <c r="AY173" s="228">
        <v>1662.427584</v>
      </c>
      <c r="AZ173" s="143" t="s">
        <v>3688</v>
      </c>
      <c r="BA173" s="228">
        <v>4005.8496000000005</v>
      </c>
      <c r="BB173" s="228">
        <v>0</v>
      </c>
      <c r="BC173" s="228">
        <v>4005.8496000000005</v>
      </c>
      <c r="BD173" s="228">
        <v>0</v>
      </c>
      <c r="BE173" s="228">
        <v>4005.8496000000005</v>
      </c>
      <c r="BF173" s="228" t="s">
        <v>3634</v>
      </c>
      <c r="BG173" s="228" t="s">
        <v>3634</v>
      </c>
      <c r="BH173" s="228" t="s">
        <v>3634</v>
      </c>
      <c r="BI173" s="193" t="s">
        <v>4757</v>
      </c>
      <c r="BJ173" s="147" t="s">
        <v>3700</v>
      </c>
      <c r="BK173" s="147" t="s">
        <v>4488</v>
      </c>
    </row>
    <row r="174" spans="1:132" ht="14.25" customHeight="1" x14ac:dyDescent="0.25">
      <c r="A174" s="142" t="s">
        <v>211</v>
      </c>
      <c r="B174" s="142" t="s">
        <v>528</v>
      </c>
      <c r="C174" s="142">
        <v>17100191</v>
      </c>
      <c r="D174" s="230" t="s">
        <v>1264</v>
      </c>
      <c r="E174" s="147" t="s">
        <v>965</v>
      </c>
      <c r="F174" s="147" t="s">
        <v>2915</v>
      </c>
      <c r="G174" s="253">
        <v>0.51</v>
      </c>
      <c r="H174" s="142" t="s">
        <v>3661</v>
      </c>
      <c r="I174" s="142" t="s">
        <v>3626</v>
      </c>
      <c r="J174" s="147" t="s">
        <v>4395</v>
      </c>
      <c r="K174" s="142" t="s">
        <v>4161</v>
      </c>
      <c r="L174" s="147" t="s">
        <v>4399</v>
      </c>
      <c r="M174" s="147" t="s">
        <v>4489</v>
      </c>
      <c r="N174" s="147" t="s">
        <v>3664</v>
      </c>
      <c r="O174" s="142" t="s">
        <v>3664</v>
      </c>
      <c r="P174" s="195" t="s">
        <v>1435</v>
      </c>
      <c r="Q174" s="350" t="s">
        <v>3634</v>
      </c>
      <c r="R174" s="350" t="s">
        <v>3634</v>
      </c>
      <c r="S174" s="350" t="s">
        <v>3634</v>
      </c>
      <c r="T174" s="350" t="s">
        <v>3634</v>
      </c>
      <c r="U174" s="350" t="s">
        <v>3634</v>
      </c>
      <c r="V174" s="350" t="s">
        <v>3634</v>
      </c>
      <c r="W174" s="350" t="s">
        <v>3634</v>
      </c>
      <c r="X174" s="350" t="s">
        <v>3634</v>
      </c>
      <c r="Y174" s="350" t="s">
        <v>3634</v>
      </c>
      <c r="Z174" s="351" t="s">
        <v>3995</v>
      </c>
      <c r="AA174" s="216" t="s">
        <v>4483</v>
      </c>
      <c r="AB174" s="350" t="s">
        <v>3634</v>
      </c>
      <c r="AC174" s="350" t="s">
        <v>3634</v>
      </c>
      <c r="AD174" s="350" t="s">
        <v>3634</v>
      </c>
      <c r="AE174" s="350" t="s">
        <v>3634</v>
      </c>
      <c r="AF174" s="350" t="s">
        <v>3634</v>
      </c>
      <c r="AG174" s="350" t="s">
        <v>3634</v>
      </c>
      <c r="AH174" s="350" t="s">
        <v>3634</v>
      </c>
      <c r="AI174" s="350" t="s">
        <v>3634</v>
      </c>
      <c r="AJ174" s="350" t="s">
        <v>3634</v>
      </c>
      <c r="AK174" s="350" t="s">
        <v>3634</v>
      </c>
      <c r="AL174" s="350" t="s">
        <v>3634</v>
      </c>
      <c r="AM174" s="350" t="s">
        <v>3634</v>
      </c>
      <c r="AN174" s="350" t="s">
        <v>3634</v>
      </c>
      <c r="AO174" s="350" t="s">
        <v>3634</v>
      </c>
      <c r="AP174" s="350" t="s">
        <v>3634</v>
      </c>
      <c r="AQ174" s="143" t="s">
        <v>3992</v>
      </c>
      <c r="AR174" s="147" t="s">
        <v>4483</v>
      </c>
      <c r="AS174" s="147" t="s">
        <v>3664</v>
      </c>
      <c r="AT174" s="147" t="s">
        <v>3664</v>
      </c>
      <c r="AU174" s="147" t="s">
        <v>3664</v>
      </c>
      <c r="AV174" s="228">
        <v>0</v>
      </c>
      <c r="AW174" s="228">
        <v>0</v>
      </c>
      <c r="AX174" s="228">
        <v>0</v>
      </c>
      <c r="AY174" s="228">
        <v>0</v>
      </c>
      <c r="AZ174" s="143" t="s">
        <v>3681</v>
      </c>
      <c r="BA174" s="228">
        <v>0</v>
      </c>
      <c r="BB174" s="228">
        <v>0</v>
      </c>
      <c r="BC174" s="228">
        <v>0</v>
      </c>
      <c r="BD174" s="228">
        <v>0</v>
      </c>
      <c r="BE174" s="228">
        <v>0</v>
      </c>
      <c r="BF174" s="228" t="s">
        <v>3634</v>
      </c>
      <c r="BG174" s="228" t="s">
        <v>3634</v>
      </c>
      <c r="BH174" s="228" t="s">
        <v>3634</v>
      </c>
      <c r="BI174" s="147" t="s">
        <v>3664</v>
      </c>
      <c r="BJ174" s="142" t="s">
        <v>3702</v>
      </c>
      <c r="BK174" s="147" t="s">
        <v>8062</v>
      </c>
    </row>
    <row r="175" spans="1:132" ht="16.149999999999999" customHeight="1" x14ac:dyDescent="0.25">
      <c r="A175" s="142" t="s">
        <v>217</v>
      </c>
      <c r="B175" s="142" t="s">
        <v>527</v>
      </c>
      <c r="C175" s="142" t="s">
        <v>661</v>
      </c>
      <c r="D175" s="230" t="s">
        <v>1265</v>
      </c>
      <c r="E175" s="147" t="s">
        <v>970</v>
      </c>
      <c r="F175" s="147" t="s">
        <v>5598</v>
      </c>
      <c r="G175" s="253">
        <v>1.76</v>
      </c>
      <c r="H175" s="142" t="s">
        <v>3878</v>
      </c>
      <c r="I175" s="142" t="s">
        <v>3879</v>
      </c>
      <c r="J175" s="147" t="s">
        <v>4396</v>
      </c>
      <c r="K175" s="142" t="s">
        <v>4110</v>
      </c>
      <c r="L175" s="147" t="s">
        <v>4111</v>
      </c>
      <c r="M175" s="147" t="s">
        <v>3787</v>
      </c>
      <c r="N175" s="147" t="s">
        <v>4008</v>
      </c>
      <c r="O175" s="142" t="s">
        <v>3671</v>
      </c>
      <c r="P175" s="351" t="s">
        <v>1429</v>
      </c>
      <c r="Q175" s="350" t="s">
        <v>3712</v>
      </c>
      <c r="R175" s="350" t="s">
        <v>3629</v>
      </c>
      <c r="S175" s="350" t="s">
        <v>3629</v>
      </c>
      <c r="T175" s="350" t="s">
        <v>3629</v>
      </c>
      <c r="U175" s="350" t="s">
        <v>3629</v>
      </c>
      <c r="V175" s="350" t="s">
        <v>3629</v>
      </c>
      <c r="W175" s="350" t="s">
        <v>3629</v>
      </c>
      <c r="X175" s="350" t="s">
        <v>3629</v>
      </c>
      <c r="Y175" s="350" t="s">
        <v>3629</v>
      </c>
      <c r="Z175" s="351" t="s">
        <v>3767</v>
      </c>
      <c r="AA175" s="147" t="s">
        <v>5639</v>
      </c>
      <c r="AB175" s="350" t="s">
        <v>3629</v>
      </c>
      <c r="AC175" s="350" t="s">
        <v>3684</v>
      </c>
      <c r="AD175" s="350" t="s">
        <v>3629</v>
      </c>
      <c r="AE175" s="350" t="s">
        <v>3629</v>
      </c>
      <c r="AF175" s="350" t="s">
        <v>3684</v>
      </c>
      <c r="AG175" s="350" t="s">
        <v>3684</v>
      </c>
      <c r="AH175" s="350" t="s">
        <v>3629</v>
      </c>
      <c r="AI175" s="350" t="s">
        <v>3629</v>
      </c>
      <c r="AJ175" s="350" t="s">
        <v>3629</v>
      </c>
      <c r="AK175" s="350" t="s">
        <v>3629</v>
      </c>
      <c r="AL175" s="350" t="s">
        <v>3629</v>
      </c>
      <c r="AM175" s="350" t="s">
        <v>3629</v>
      </c>
      <c r="AN175" s="350" t="s">
        <v>3629</v>
      </c>
      <c r="AO175" s="350" t="s">
        <v>3629</v>
      </c>
      <c r="AP175" s="350" t="s">
        <v>3629</v>
      </c>
      <c r="AQ175" s="143" t="s">
        <v>1447</v>
      </c>
      <c r="AR175" s="147" t="s">
        <v>3880</v>
      </c>
      <c r="AS175" s="147" t="s">
        <v>4016</v>
      </c>
      <c r="AT175" s="147" t="s">
        <v>4026</v>
      </c>
      <c r="AU175" s="147" t="s">
        <v>3871</v>
      </c>
      <c r="AV175" s="228">
        <v>0</v>
      </c>
      <c r="AW175" s="228">
        <v>30</v>
      </c>
      <c r="AX175" s="228">
        <v>0</v>
      </c>
      <c r="AY175" s="228">
        <v>0</v>
      </c>
      <c r="AZ175" s="143" t="s">
        <v>3677</v>
      </c>
      <c r="BA175" s="228">
        <v>30</v>
      </c>
      <c r="BB175" s="228">
        <v>0</v>
      </c>
      <c r="BC175" s="228">
        <v>30</v>
      </c>
      <c r="BD175" s="228">
        <v>0</v>
      </c>
      <c r="BE175" s="228">
        <v>30</v>
      </c>
      <c r="BF175" s="228" t="s">
        <v>3634</v>
      </c>
      <c r="BG175" s="228" t="s">
        <v>3634</v>
      </c>
      <c r="BH175" s="228" t="s">
        <v>3634</v>
      </c>
      <c r="BI175" s="193" t="s">
        <v>4027</v>
      </c>
      <c r="BJ175" s="147" t="s">
        <v>3700</v>
      </c>
      <c r="BK175" s="147" t="s">
        <v>4028</v>
      </c>
    </row>
    <row r="176" spans="1:132" ht="16.149999999999999" customHeight="1" x14ac:dyDescent="0.25">
      <c r="A176" s="142" t="s">
        <v>218</v>
      </c>
      <c r="B176" s="142" t="s">
        <v>527</v>
      </c>
      <c r="C176" s="142" t="s">
        <v>4775</v>
      </c>
      <c r="D176" s="230" t="s">
        <v>1267</v>
      </c>
      <c r="E176" s="147" t="s">
        <v>971</v>
      </c>
      <c r="F176" s="147" t="s">
        <v>5598</v>
      </c>
      <c r="G176" s="253">
        <v>0.08</v>
      </c>
      <c r="H176" s="142" t="s">
        <v>3715</v>
      </c>
      <c r="I176" s="142" t="s">
        <v>3996</v>
      </c>
      <c r="J176" s="147" t="s">
        <v>3784</v>
      </c>
      <c r="K176" s="142" t="s">
        <v>3808</v>
      </c>
      <c r="L176" s="147" t="s">
        <v>3785</v>
      </c>
      <c r="M176" s="147" t="s">
        <v>3787</v>
      </c>
      <c r="N176" s="147" t="s">
        <v>3626</v>
      </c>
      <c r="O176" s="142" t="s">
        <v>3671</v>
      </c>
      <c r="P176" s="351" t="s">
        <v>1429</v>
      </c>
      <c r="Q176" s="350" t="s">
        <v>3629</v>
      </c>
      <c r="R176" s="350" t="s">
        <v>3629</v>
      </c>
      <c r="S176" s="350" t="s">
        <v>3629</v>
      </c>
      <c r="T176" s="350" t="s">
        <v>3629</v>
      </c>
      <c r="U176" s="350" t="s">
        <v>3629</v>
      </c>
      <c r="V176" s="350" t="s">
        <v>3629</v>
      </c>
      <c r="W176" s="350" t="s">
        <v>3629</v>
      </c>
      <c r="X176" s="350" t="s">
        <v>3629</v>
      </c>
      <c r="Y176" s="350" t="s">
        <v>3629</v>
      </c>
      <c r="Z176" s="351" t="s">
        <v>3630</v>
      </c>
      <c r="AA176" s="147" t="s">
        <v>3664</v>
      </c>
      <c r="AB176" s="350" t="s">
        <v>3634</v>
      </c>
      <c r="AC176" s="350" t="s">
        <v>3634</v>
      </c>
      <c r="AD176" s="350" t="s">
        <v>3634</v>
      </c>
      <c r="AE176" s="350" t="s">
        <v>3634</v>
      </c>
      <c r="AF176" s="350" t="s">
        <v>3634</v>
      </c>
      <c r="AG176" s="350" t="s">
        <v>3634</v>
      </c>
      <c r="AH176" s="350" t="s">
        <v>3634</v>
      </c>
      <c r="AI176" s="350" t="s">
        <v>3634</v>
      </c>
      <c r="AJ176" s="350" t="s">
        <v>3634</v>
      </c>
      <c r="AK176" s="350" t="s">
        <v>3634</v>
      </c>
      <c r="AL176" s="350" t="s">
        <v>3634</v>
      </c>
      <c r="AM176" s="350" t="s">
        <v>3634</v>
      </c>
      <c r="AN176" s="350" t="s">
        <v>3634</v>
      </c>
      <c r="AO176" s="350" t="s">
        <v>3634</v>
      </c>
      <c r="AP176" s="350" t="s">
        <v>3634</v>
      </c>
      <c r="AQ176" s="143" t="s">
        <v>1445</v>
      </c>
      <c r="AR176" s="147" t="s">
        <v>3664</v>
      </c>
      <c r="AS176" s="147"/>
      <c r="AT176" s="147"/>
      <c r="AU176" s="147"/>
      <c r="AV176" s="228">
        <v>0</v>
      </c>
      <c r="AW176" s="228">
        <v>0</v>
      </c>
      <c r="AX176" s="228">
        <v>0</v>
      </c>
      <c r="AY176" s="228">
        <v>0</v>
      </c>
      <c r="AZ176" s="143" t="s">
        <v>3882</v>
      </c>
      <c r="BA176" s="228" t="s">
        <v>3634</v>
      </c>
      <c r="BB176" s="228">
        <v>0</v>
      </c>
      <c r="BC176" s="228">
        <v>0</v>
      </c>
      <c r="BD176" s="228">
        <v>0</v>
      </c>
      <c r="BE176" s="228">
        <v>0</v>
      </c>
      <c r="BF176" s="228" t="s">
        <v>3634</v>
      </c>
      <c r="BG176" s="228" t="s">
        <v>3634</v>
      </c>
      <c r="BH176" s="228" t="s">
        <v>3634</v>
      </c>
      <c r="BI176" s="147" t="s">
        <v>3634</v>
      </c>
      <c r="BJ176" s="142" t="s">
        <v>3702</v>
      </c>
      <c r="BK176" s="147" t="s">
        <v>3882</v>
      </c>
    </row>
    <row r="177" spans="1:132" ht="16.149999999999999" customHeight="1" x14ac:dyDescent="0.25">
      <c r="A177" s="147" t="s">
        <v>219</v>
      </c>
      <c r="B177" s="147" t="s">
        <v>527</v>
      </c>
      <c r="C177" s="147" t="s">
        <v>4775</v>
      </c>
      <c r="D177" s="230" t="s">
        <v>1268</v>
      </c>
      <c r="E177" s="147" t="s">
        <v>972</v>
      </c>
      <c r="F177" s="147" t="s">
        <v>5598</v>
      </c>
      <c r="G177" s="193">
        <v>0.06</v>
      </c>
      <c r="H177" s="147" t="s">
        <v>4090</v>
      </c>
      <c r="I177" s="147" t="s">
        <v>3996</v>
      </c>
      <c r="J177" s="147" t="s">
        <v>4390</v>
      </c>
      <c r="K177" s="147" t="s">
        <v>5642</v>
      </c>
      <c r="L177" s="147" t="s">
        <v>3729</v>
      </c>
      <c r="M177" s="147" t="s">
        <v>3787</v>
      </c>
      <c r="N177" s="147" t="s">
        <v>4008</v>
      </c>
      <c r="O177" s="142" t="s">
        <v>3670</v>
      </c>
      <c r="P177" s="241" t="s">
        <v>1429</v>
      </c>
      <c r="Q177" s="350" t="s">
        <v>3629</v>
      </c>
      <c r="R177" s="350" t="s">
        <v>3629</v>
      </c>
      <c r="S177" s="350" t="s">
        <v>3629</v>
      </c>
      <c r="T177" s="350" t="s">
        <v>3629</v>
      </c>
      <c r="U177" s="350" t="s">
        <v>3629</v>
      </c>
      <c r="V177" s="350" t="s">
        <v>3629</v>
      </c>
      <c r="W177" s="350" t="s">
        <v>3629</v>
      </c>
      <c r="X177" s="350" t="s">
        <v>3629</v>
      </c>
      <c r="Y177" s="350" t="s">
        <v>3629</v>
      </c>
      <c r="Z177" s="351" t="s">
        <v>3630</v>
      </c>
      <c r="AA177" s="147" t="s">
        <v>3664</v>
      </c>
      <c r="AB177" s="350" t="s">
        <v>3629</v>
      </c>
      <c r="AC177" s="350" t="s">
        <v>3629</v>
      </c>
      <c r="AD177" s="350" t="s">
        <v>3629</v>
      </c>
      <c r="AE177" s="350" t="s">
        <v>3629</v>
      </c>
      <c r="AF177" s="350" t="s">
        <v>3629</v>
      </c>
      <c r="AG177" s="350" t="s">
        <v>3629</v>
      </c>
      <c r="AH177" s="350" t="s">
        <v>3629</v>
      </c>
      <c r="AI177" s="350" t="s">
        <v>3629</v>
      </c>
      <c r="AJ177" s="350" t="s">
        <v>3629</v>
      </c>
      <c r="AK177" s="350" t="s">
        <v>3629</v>
      </c>
      <c r="AL177" s="350" t="s">
        <v>3629</v>
      </c>
      <c r="AM177" s="350" t="s">
        <v>3629</v>
      </c>
      <c r="AN177" s="350" t="s">
        <v>3629</v>
      </c>
      <c r="AO177" s="350" t="s">
        <v>3629</v>
      </c>
      <c r="AP177" s="350" t="s">
        <v>3629</v>
      </c>
      <c r="AQ177" s="347" t="s">
        <v>1445</v>
      </c>
      <c r="AR177" s="147" t="s">
        <v>3664</v>
      </c>
      <c r="AS177" s="147" t="s">
        <v>3753</v>
      </c>
      <c r="AT177" s="147" t="s">
        <v>3668</v>
      </c>
      <c r="AU177" s="147" t="s">
        <v>3761</v>
      </c>
      <c r="AV177" s="231">
        <v>0</v>
      </c>
      <c r="AW177" s="231">
        <v>4</v>
      </c>
      <c r="AX177" s="231">
        <v>0</v>
      </c>
      <c r="AY177" s="231">
        <v>0</v>
      </c>
      <c r="AZ177" s="347" t="s">
        <v>3677</v>
      </c>
      <c r="BA177" s="231">
        <v>4</v>
      </c>
      <c r="BB177" s="228">
        <v>0</v>
      </c>
      <c r="BC177" s="228">
        <v>4</v>
      </c>
      <c r="BD177" s="228">
        <v>0</v>
      </c>
      <c r="BE177" s="376">
        <v>4</v>
      </c>
      <c r="BF177" s="228" t="s">
        <v>3634</v>
      </c>
      <c r="BG177" s="228" t="s">
        <v>3634</v>
      </c>
      <c r="BH177" s="228" t="s">
        <v>3634</v>
      </c>
      <c r="BI177" s="193" t="s">
        <v>3714</v>
      </c>
      <c r="BJ177" s="147" t="s">
        <v>3795</v>
      </c>
      <c r="BK177" s="147" t="s">
        <v>3664</v>
      </c>
    </row>
    <row r="178" spans="1:132" ht="16.149999999999999" customHeight="1" x14ac:dyDescent="0.25">
      <c r="A178" s="142" t="s">
        <v>222</v>
      </c>
      <c r="B178" s="142" t="s">
        <v>531</v>
      </c>
      <c r="C178" s="142" t="s">
        <v>5585</v>
      </c>
      <c r="D178" s="230" t="s">
        <v>1271</v>
      </c>
      <c r="E178" s="147" t="s">
        <v>3634</v>
      </c>
      <c r="F178" s="147" t="s">
        <v>5598</v>
      </c>
      <c r="G178" s="253">
        <v>0.14000000000000001</v>
      </c>
      <c r="H178" s="142" t="s">
        <v>3723</v>
      </c>
      <c r="I178" s="142" t="s">
        <v>3661</v>
      </c>
      <c r="J178" s="147" t="s">
        <v>4082</v>
      </c>
      <c r="K178" s="142" t="s">
        <v>3730</v>
      </c>
      <c r="L178" s="147" t="s">
        <v>3729</v>
      </c>
      <c r="M178" s="147" t="s">
        <v>3626</v>
      </c>
      <c r="N178" s="147" t="s">
        <v>3626</v>
      </c>
      <c r="O178" s="142" t="s">
        <v>3671</v>
      </c>
      <c r="P178" s="142" t="s">
        <v>2456</v>
      </c>
      <c r="Q178" s="350" t="s">
        <v>3629</v>
      </c>
      <c r="R178" s="350" t="s">
        <v>3629</v>
      </c>
      <c r="S178" s="350" t="s">
        <v>3629</v>
      </c>
      <c r="T178" s="350" t="s">
        <v>3629</v>
      </c>
      <c r="U178" s="350" t="s">
        <v>3629</v>
      </c>
      <c r="V178" s="350" t="s">
        <v>3629</v>
      </c>
      <c r="W178" s="350" t="s">
        <v>3629</v>
      </c>
      <c r="X178" s="350" t="s">
        <v>3629</v>
      </c>
      <c r="Y178" s="350" t="s">
        <v>3629</v>
      </c>
      <c r="Z178" s="351" t="s">
        <v>3630</v>
      </c>
      <c r="AA178" s="216" t="s">
        <v>3664</v>
      </c>
      <c r="AB178" s="350" t="s">
        <v>3629</v>
      </c>
      <c r="AC178" s="350" t="s">
        <v>3629</v>
      </c>
      <c r="AD178" s="350" t="s">
        <v>3629</v>
      </c>
      <c r="AE178" s="350" t="s">
        <v>3629</v>
      </c>
      <c r="AF178" s="350" t="s">
        <v>3629</v>
      </c>
      <c r="AG178" s="350" t="s">
        <v>3629</v>
      </c>
      <c r="AH178" s="350" t="s">
        <v>3629</v>
      </c>
      <c r="AI178" s="350" t="s">
        <v>3629</v>
      </c>
      <c r="AJ178" s="350" t="s">
        <v>3629</v>
      </c>
      <c r="AK178" s="350" t="s">
        <v>3629</v>
      </c>
      <c r="AL178" s="350" t="s">
        <v>3629</v>
      </c>
      <c r="AM178" s="350" t="s">
        <v>3629</v>
      </c>
      <c r="AN178" s="350" t="s">
        <v>3629</v>
      </c>
      <c r="AO178" s="350" t="s">
        <v>3629</v>
      </c>
      <c r="AP178" s="350" t="s">
        <v>3629</v>
      </c>
      <c r="AQ178" s="143" t="s">
        <v>1445</v>
      </c>
      <c r="AR178" s="147" t="s">
        <v>3664</v>
      </c>
      <c r="AS178" s="147" t="s">
        <v>3753</v>
      </c>
      <c r="AT178" s="147" t="s">
        <v>3738</v>
      </c>
      <c r="AU178" s="147" t="s">
        <v>3759</v>
      </c>
      <c r="AV178" s="228">
        <v>0</v>
      </c>
      <c r="AW178" s="228">
        <v>10.71</v>
      </c>
      <c r="AX178" s="228">
        <v>0</v>
      </c>
      <c r="AY178" s="228">
        <v>0</v>
      </c>
      <c r="AZ178" s="143" t="s">
        <v>3675</v>
      </c>
      <c r="BA178" s="228">
        <v>10.71</v>
      </c>
      <c r="BB178" s="228">
        <v>0</v>
      </c>
      <c r="BC178" s="228">
        <v>10.71</v>
      </c>
      <c r="BD178" s="228">
        <v>0</v>
      </c>
      <c r="BE178" s="228">
        <v>10.71</v>
      </c>
      <c r="BF178" s="228" t="s">
        <v>3634</v>
      </c>
      <c r="BG178" s="228" t="s">
        <v>3634</v>
      </c>
      <c r="BH178" s="228" t="s">
        <v>3634</v>
      </c>
      <c r="BI178" s="193" t="s">
        <v>3739</v>
      </c>
      <c r="BJ178" s="147" t="s">
        <v>3700</v>
      </c>
      <c r="BK178" s="147" t="s">
        <v>4579</v>
      </c>
    </row>
    <row r="179" spans="1:132" ht="16.149999999999999" customHeight="1" x14ac:dyDescent="0.25">
      <c r="A179" s="142" t="s">
        <v>223</v>
      </c>
      <c r="B179" s="142" t="s">
        <v>531</v>
      </c>
      <c r="C179" s="142" t="s">
        <v>5658</v>
      </c>
      <c r="D179" s="230" t="s">
        <v>1272</v>
      </c>
      <c r="E179" s="147" t="s">
        <v>3634</v>
      </c>
      <c r="F179" s="147" t="s">
        <v>5598</v>
      </c>
      <c r="G179" s="253">
        <v>0.05</v>
      </c>
      <c r="H179" s="142" t="s">
        <v>3648</v>
      </c>
      <c r="I179" s="142" t="s">
        <v>3661</v>
      </c>
      <c r="J179" s="147" t="s">
        <v>4575</v>
      </c>
      <c r="K179" s="142" t="s">
        <v>3730</v>
      </c>
      <c r="L179" s="147" t="s">
        <v>3729</v>
      </c>
      <c r="M179" s="147" t="s">
        <v>3626</v>
      </c>
      <c r="N179" s="147" t="s">
        <v>3626</v>
      </c>
      <c r="O179" s="142" t="s">
        <v>3671</v>
      </c>
      <c r="P179" s="142" t="s">
        <v>2456</v>
      </c>
      <c r="Q179" s="350" t="s">
        <v>3629</v>
      </c>
      <c r="R179" s="350" t="s">
        <v>3629</v>
      </c>
      <c r="S179" s="350" t="s">
        <v>3629</v>
      </c>
      <c r="T179" s="350" t="s">
        <v>3629</v>
      </c>
      <c r="U179" s="350" t="s">
        <v>3629</v>
      </c>
      <c r="V179" s="350" t="s">
        <v>3629</v>
      </c>
      <c r="W179" s="350" t="s">
        <v>3629</v>
      </c>
      <c r="X179" s="350" t="s">
        <v>3629</v>
      </c>
      <c r="Y179" s="350" t="s">
        <v>3629</v>
      </c>
      <c r="Z179" s="351" t="s">
        <v>3630</v>
      </c>
      <c r="AA179" s="216" t="s">
        <v>3664</v>
      </c>
      <c r="AB179" s="350" t="s">
        <v>3629</v>
      </c>
      <c r="AC179" s="350" t="s">
        <v>3629</v>
      </c>
      <c r="AD179" s="350" t="s">
        <v>3629</v>
      </c>
      <c r="AE179" s="350" t="s">
        <v>3629</v>
      </c>
      <c r="AF179" s="350" t="s">
        <v>3629</v>
      </c>
      <c r="AG179" s="350" t="s">
        <v>3629</v>
      </c>
      <c r="AH179" s="350" t="s">
        <v>3629</v>
      </c>
      <c r="AI179" s="350" t="s">
        <v>3629</v>
      </c>
      <c r="AJ179" s="350" t="s">
        <v>3629</v>
      </c>
      <c r="AK179" s="350" t="s">
        <v>3629</v>
      </c>
      <c r="AL179" s="350" t="s">
        <v>3629</v>
      </c>
      <c r="AM179" s="350" t="s">
        <v>3629</v>
      </c>
      <c r="AN179" s="350" t="s">
        <v>3629</v>
      </c>
      <c r="AO179" s="350" t="s">
        <v>3629</v>
      </c>
      <c r="AP179" s="350" t="s">
        <v>3629</v>
      </c>
      <c r="AQ179" s="143" t="s">
        <v>1445</v>
      </c>
      <c r="AR179" s="147" t="s">
        <v>3664</v>
      </c>
      <c r="AS179" s="147" t="s">
        <v>3754</v>
      </c>
      <c r="AT179" s="147" t="s">
        <v>3668</v>
      </c>
      <c r="AU179" s="147" t="s">
        <v>3761</v>
      </c>
      <c r="AV179" s="228">
        <v>0</v>
      </c>
      <c r="AW179" s="228">
        <v>3.2950000000000004</v>
      </c>
      <c r="AX179" s="228">
        <v>0</v>
      </c>
      <c r="AY179" s="228">
        <v>0</v>
      </c>
      <c r="AZ179" s="143" t="s">
        <v>3675</v>
      </c>
      <c r="BA179" s="228">
        <v>3.2950000000000004</v>
      </c>
      <c r="BB179" s="228">
        <v>0</v>
      </c>
      <c r="BC179" s="228">
        <v>3.2950000000000004</v>
      </c>
      <c r="BD179" s="228">
        <v>0</v>
      </c>
      <c r="BE179" s="228">
        <v>3.2950000000000004</v>
      </c>
      <c r="BF179" s="228" t="s">
        <v>3634</v>
      </c>
      <c r="BG179" s="228" t="s">
        <v>3634</v>
      </c>
      <c r="BH179" s="228" t="s">
        <v>3634</v>
      </c>
      <c r="BI179" s="193" t="s">
        <v>3714</v>
      </c>
      <c r="BJ179" s="147" t="s">
        <v>3700</v>
      </c>
      <c r="BK179" s="147" t="s">
        <v>4579</v>
      </c>
    </row>
    <row r="180" spans="1:132" ht="16.149999999999999" customHeight="1" x14ac:dyDescent="0.25">
      <c r="A180" s="142" t="s">
        <v>224</v>
      </c>
      <c r="B180" s="142" t="s">
        <v>531</v>
      </c>
      <c r="C180" s="142" t="s">
        <v>5659</v>
      </c>
      <c r="D180" s="230" t="s">
        <v>1273</v>
      </c>
      <c r="E180" s="147" t="s">
        <v>3634</v>
      </c>
      <c r="F180" s="147" t="s">
        <v>5598</v>
      </c>
      <c r="G180" s="253">
        <v>0.06</v>
      </c>
      <c r="H180" s="142" t="s">
        <v>3648</v>
      </c>
      <c r="I180" s="142" t="s">
        <v>3661</v>
      </c>
      <c r="J180" s="147" t="s">
        <v>4575</v>
      </c>
      <c r="K180" s="142" t="s">
        <v>3730</v>
      </c>
      <c r="L180" s="147" t="s">
        <v>3729</v>
      </c>
      <c r="M180" s="147" t="s">
        <v>3626</v>
      </c>
      <c r="N180" s="147" t="s">
        <v>3626</v>
      </c>
      <c r="O180" s="142" t="s">
        <v>3671</v>
      </c>
      <c r="P180" s="195" t="s">
        <v>2456</v>
      </c>
      <c r="Q180" s="350" t="s">
        <v>3629</v>
      </c>
      <c r="R180" s="350" t="s">
        <v>3629</v>
      </c>
      <c r="S180" s="350" t="s">
        <v>3629</v>
      </c>
      <c r="T180" s="350" t="s">
        <v>3629</v>
      </c>
      <c r="U180" s="350" t="s">
        <v>3629</v>
      </c>
      <c r="V180" s="350" t="s">
        <v>3629</v>
      </c>
      <c r="W180" s="350" t="s">
        <v>3629</v>
      </c>
      <c r="X180" s="350" t="s">
        <v>3629</v>
      </c>
      <c r="Y180" s="350" t="s">
        <v>3629</v>
      </c>
      <c r="Z180" s="351" t="s">
        <v>3630</v>
      </c>
      <c r="AA180" s="216" t="s">
        <v>3664</v>
      </c>
      <c r="AB180" s="350" t="s">
        <v>3629</v>
      </c>
      <c r="AC180" s="350" t="s">
        <v>3629</v>
      </c>
      <c r="AD180" s="350" t="s">
        <v>3629</v>
      </c>
      <c r="AE180" s="350" t="s">
        <v>3629</v>
      </c>
      <c r="AF180" s="350" t="s">
        <v>3629</v>
      </c>
      <c r="AG180" s="350" t="s">
        <v>3629</v>
      </c>
      <c r="AH180" s="350" t="s">
        <v>3629</v>
      </c>
      <c r="AI180" s="350" t="s">
        <v>3629</v>
      </c>
      <c r="AJ180" s="350" t="s">
        <v>3629</v>
      </c>
      <c r="AK180" s="350" t="s">
        <v>3629</v>
      </c>
      <c r="AL180" s="350" t="s">
        <v>3629</v>
      </c>
      <c r="AM180" s="350" t="s">
        <v>3629</v>
      </c>
      <c r="AN180" s="350" t="s">
        <v>3629</v>
      </c>
      <c r="AO180" s="350" t="s">
        <v>3629</v>
      </c>
      <c r="AP180" s="350" t="s">
        <v>3629</v>
      </c>
      <c r="AQ180" s="143" t="s">
        <v>1445</v>
      </c>
      <c r="AR180" s="147" t="s">
        <v>3664</v>
      </c>
      <c r="AS180" s="147" t="s">
        <v>3752</v>
      </c>
      <c r="AT180" s="147" t="s">
        <v>3668</v>
      </c>
      <c r="AU180" s="147" t="s">
        <v>4588</v>
      </c>
      <c r="AV180" s="228">
        <v>0</v>
      </c>
      <c r="AW180" s="228">
        <v>3.9540000000000002</v>
      </c>
      <c r="AX180" s="228">
        <v>0</v>
      </c>
      <c r="AY180" s="228">
        <v>0</v>
      </c>
      <c r="AZ180" s="143" t="s">
        <v>3675</v>
      </c>
      <c r="BA180" s="228">
        <v>3.9540000000000002</v>
      </c>
      <c r="BB180" s="228">
        <v>0</v>
      </c>
      <c r="BC180" s="228">
        <v>3.9540000000000002</v>
      </c>
      <c r="BD180" s="228">
        <v>0</v>
      </c>
      <c r="BE180" s="228">
        <v>3.9540000000000002</v>
      </c>
      <c r="BF180" s="228" t="s">
        <v>3634</v>
      </c>
      <c r="BG180" s="228" t="s">
        <v>3634</v>
      </c>
      <c r="BH180" s="228" t="s">
        <v>3634</v>
      </c>
      <c r="BI180" s="193" t="s">
        <v>3714</v>
      </c>
      <c r="BJ180" s="147" t="s">
        <v>3700</v>
      </c>
      <c r="BK180" s="147" t="s">
        <v>4579</v>
      </c>
    </row>
    <row r="181" spans="1:132" ht="16.149999999999999" customHeight="1" x14ac:dyDescent="0.25">
      <c r="A181" s="142" t="s">
        <v>221</v>
      </c>
      <c r="B181" s="142" t="s">
        <v>531</v>
      </c>
      <c r="C181" s="142" t="s">
        <v>5660</v>
      </c>
      <c r="D181" s="230" t="s">
        <v>1270</v>
      </c>
      <c r="E181" s="147" t="s">
        <v>3634</v>
      </c>
      <c r="F181" s="147" t="s">
        <v>5598</v>
      </c>
      <c r="G181" s="253">
        <v>0.08</v>
      </c>
      <c r="H181" s="142" t="s">
        <v>3722</v>
      </c>
      <c r="I181" s="142" t="s">
        <v>3661</v>
      </c>
      <c r="J181" s="147" t="s">
        <v>4396</v>
      </c>
      <c r="K181" s="142" t="s">
        <v>3730</v>
      </c>
      <c r="L181" s="147" t="s">
        <v>3729</v>
      </c>
      <c r="M181" s="147" t="s">
        <v>3626</v>
      </c>
      <c r="N181" s="147" t="s">
        <v>3626</v>
      </c>
      <c r="O181" s="142" t="s">
        <v>3671</v>
      </c>
      <c r="P181" s="142" t="s">
        <v>2456</v>
      </c>
      <c r="Q181" s="350" t="s">
        <v>3629</v>
      </c>
      <c r="R181" s="350" t="s">
        <v>3629</v>
      </c>
      <c r="S181" s="350" t="s">
        <v>3629</v>
      </c>
      <c r="T181" s="350" t="s">
        <v>3629</v>
      </c>
      <c r="U181" s="350" t="s">
        <v>3629</v>
      </c>
      <c r="V181" s="350" t="s">
        <v>3629</v>
      </c>
      <c r="W181" s="350" t="s">
        <v>3629</v>
      </c>
      <c r="X181" s="350" t="s">
        <v>3629</v>
      </c>
      <c r="Y181" s="350" t="s">
        <v>3629</v>
      </c>
      <c r="Z181" s="351" t="s">
        <v>3630</v>
      </c>
      <c r="AA181" s="216" t="s">
        <v>3664</v>
      </c>
      <c r="AB181" s="350" t="s">
        <v>3629</v>
      </c>
      <c r="AC181" s="350" t="s">
        <v>3629</v>
      </c>
      <c r="AD181" s="350" t="s">
        <v>3629</v>
      </c>
      <c r="AE181" s="350" t="s">
        <v>3629</v>
      </c>
      <c r="AF181" s="350" t="s">
        <v>3629</v>
      </c>
      <c r="AG181" s="350" t="s">
        <v>3629</v>
      </c>
      <c r="AH181" s="350" t="s">
        <v>3629</v>
      </c>
      <c r="AI181" s="350" t="s">
        <v>3629</v>
      </c>
      <c r="AJ181" s="350" t="s">
        <v>3629</v>
      </c>
      <c r="AK181" s="350" t="s">
        <v>3629</v>
      </c>
      <c r="AL181" s="350" t="s">
        <v>3629</v>
      </c>
      <c r="AM181" s="350" t="s">
        <v>3629</v>
      </c>
      <c r="AN181" s="350" t="s">
        <v>3629</v>
      </c>
      <c r="AO181" s="350" t="s">
        <v>3629</v>
      </c>
      <c r="AP181" s="350" t="s">
        <v>3629</v>
      </c>
      <c r="AQ181" s="143" t="s">
        <v>1445</v>
      </c>
      <c r="AR181" s="147" t="s">
        <v>3664</v>
      </c>
      <c r="AS181" s="147" t="s">
        <v>3752</v>
      </c>
      <c r="AT181" s="147" t="s">
        <v>3668</v>
      </c>
      <c r="AU181" s="147" t="s">
        <v>3759</v>
      </c>
      <c r="AV181" s="228">
        <v>0</v>
      </c>
      <c r="AW181" s="228">
        <v>6.7279999999999998</v>
      </c>
      <c r="AX181" s="228">
        <v>0</v>
      </c>
      <c r="AY181" s="228">
        <v>0</v>
      </c>
      <c r="AZ181" s="143" t="s">
        <v>3675</v>
      </c>
      <c r="BA181" s="228">
        <v>6.7279999999999998</v>
      </c>
      <c r="BB181" s="228">
        <v>0</v>
      </c>
      <c r="BC181" s="228">
        <v>6.7279999999999998</v>
      </c>
      <c r="BD181" s="228">
        <v>0</v>
      </c>
      <c r="BE181" s="228">
        <v>6.7279999999999998</v>
      </c>
      <c r="BF181" s="228" t="s">
        <v>3634</v>
      </c>
      <c r="BG181" s="228" t="s">
        <v>3634</v>
      </c>
      <c r="BH181" s="228" t="s">
        <v>3634</v>
      </c>
      <c r="BI181" s="193" t="s">
        <v>3743</v>
      </c>
      <c r="BJ181" s="147" t="s">
        <v>3700</v>
      </c>
      <c r="BK181" s="147" t="s">
        <v>4579</v>
      </c>
    </row>
    <row r="182" spans="1:132" ht="16.149999999999999" customHeight="1" x14ac:dyDescent="0.25">
      <c r="A182" s="142" t="s">
        <v>212</v>
      </c>
      <c r="B182" s="142" t="s">
        <v>526</v>
      </c>
      <c r="C182" s="142" t="s">
        <v>656</v>
      </c>
      <c r="D182" s="230" t="s">
        <v>3499</v>
      </c>
      <c r="E182" s="147" t="s">
        <v>966</v>
      </c>
      <c r="F182" s="147" t="s">
        <v>5598</v>
      </c>
      <c r="G182" s="253">
        <v>0.16</v>
      </c>
      <c r="H182" s="142" t="s">
        <v>4073</v>
      </c>
      <c r="I182" s="142" t="s">
        <v>4206</v>
      </c>
      <c r="J182" s="147" t="s">
        <v>4077</v>
      </c>
      <c r="K182" s="142" t="s">
        <v>4077</v>
      </c>
      <c r="L182" s="147" t="s">
        <v>4077</v>
      </c>
      <c r="M182" s="147" t="s">
        <v>4071</v>
      </c>
      <c r="N182" s="147" t="s">
        <v>4008</v>
      </c>
      <c r="O182" s="142" t="s">
        <v>3670</v>
      </c>
      <c r="P182" s="195" t="s">
        <v>1429</v>
      </c>
      <c r="Q182" s="350" t="s">
        <v>3634</v>
      </c>
      <c r="R182" s="350" t="s">
        <v>3634</v>
      </c>
      <c r="S182" s="350" t="s">
        <v>3634</v>
      </c>
      <c r="T182" s="350" t="s">
        <v>3634</v>
      </c>
      <c r="U182" s="350" t="s">
        <v>3634</v>
      </c>
      <c r="V182" s="350" t="s">
        <v>3634</v>
      </c>
      <c r="W182" s="350" t="s">
        <v>3634</v>
      </c>
      <c r="X182" s="350" t="s">
        <v>3634</v>
      </c>
      <c r="Y182" s="350" t="s">
        <v>3634</v>
      </c>
      <c r="Z182" s="351" t="s">
        <v>3630</v>
      </c>
      <c r="AA182" s="216" t="s">
        <v>4074</v>
      </c>
      <c r="AB182" s="350" t="s">
        <v>3634</v>
      </c>
      <c r="AC182" s="350" t="s">
        <v>3634</v>
      </c>
      <c r="AD182" s="350" t="s">
        <v>3634</v>
      </c>
      <c r="AE182" s="350" t="s">
        <v>3634</v>
      </c>
      <c r="AF182" s="350" t="s">
        <v>3634</v>
      </c>
      <c r="AG182" s="350" t="s">
        <v>3634</v>
      </c>
      <c r="AH182" s="350" t="s">
        <v>3634</v>
      </c>
      <c r="AI182" s="350" t="s">
        <v>3634</v>
      </c>
      <c r="AJ182" s="350" t="s">
        <v>3634</v>
      </c>
      <c r="AK182" s="350" t="s">
        <v>3634</v>
      </c>
      <c r="AL182" s="350" t="s">
        <v>3634</v>
      </c>
      <c r="AM182" s="350" t="s">
        <v>3634</v>
      </c>
      <c r="AN182" s="350" t="s">
        <v>3634</v>
      </c>
      <c r="AO182" s="350" t="s">
        <v>3634</v>
      </c>
      <c r="AP182" s="350" t="s">
        <v>3634</v>
      </c>
      <c r="AQ182" s="143" t="s">
        <v>1445</v>
      </c>
      <c r="AR182" s="147" t="s">
        <v>4074</v>
      </c>
      <c r="AS182" s="147" t="s">
        <v>3746</v>
      </c>
      <c r="AT182" s="147" t="s">
        <v>3668</v>
      </c>
      <c r="AU182" s="147" t="s">
        <v>3649</v>
      </c>
      <c r="AV182" s="228">
        <v>14</v>
      </c>
      <c r="AW182" s="228">
        <v>0</v>
      </c>
      <c r="AX182" s="228">
        <v>0</v>
      </c>
      <c r="AY182" s="228">
        <v>0</v>
      </c>
      <c r="AZ182" s="143" t="s">
        <v>3675</v>
      </c>
      <c r="BA182" s="228">
        <v>14</v>
      </c>
      <c r="BB182" s="228">
        <v>0</v>
      </c>
      <c r="BC182" s="228">
        <v>14</v>
      </c>
      <c r="BD182" s="228">
        <v>0</v>
      </c>
      <c r="BE182" s="228">
        <v>14</v>
      </c>
      <c r="BF182" s="228" t="s">
        <v>3634</v>
      </c>
      <c r="BG182" s="228" t="s">
        <v>3634</v>
      </c>
      <c r="BH182" s="228" t="s">
        <v>3634</v>
      </c>
      <c r="BI182" s="147" t="s">
        <v>4078</v>
      </c>
      <c r="BJ182" s="142" t="s">
        <v>3796</v>
      </c>
      <c r="BK182" s="147" t="s">
        <v>3664</v>
      </c>
    </row>
    <row r="183" spans="1:132" ht="16.149999999999999" customHeight="1" x14ac:dyDescent="0.25">
      <c r="A183" s="142" t="s">
        <v>213</v>
      </c>
      <c r="B183" s="142" t="s">
        <v>526</v>
      </c>
      <c r="C183" s="142" t="s">
        <v>657</v>
      </c>
      <c r="D183" s="230" t="s">
        <v>3500</v>
      </c>
      <c r="E183" s="147" t="s">
        <v>967</v>
      </c>
      <c r="F183" s="147" t="s">
        <v>5598</v>
      </c>
      <c r="G183" s="253">
        <v>0.06</v>
      </c>
      <c r="H183" s="142" t="s">
        <v>3661</v>
      </c>
      <c r="I183" s="142" t="s">
        <v>4432</v>
      </c>
      <c r="J183" s="147" t="s">
        <v>4082</v>
      </c>
      <c r="K183" s="142" t="s">
        <v>4425</v>
      </c>
      <c r="L183" s="147" t="s">
        <v>4409</v>
      </c>
      <c r="M183" s="147" t="s">
        <v>4394</v>
      </c>
      <c r="N183" s="147" t="s">
        <v>4425</v>
      </c>
      <c r="O183" s="142" t="s">
        <v>3664</v>
      </c>
      <c r="P183" s="351" t="s">
        <v>1429</v>
      </c>
      <c r="Q183" s="350" t="s">
        <v>3634</v>
      </c>
      <c r="R183" s="350" t="s">
        <v>3634</v>
      </c>
      <c r="S183" s="350" t="s">
        <v>3634</v>
      </c>
      <c r="T183" s="350" t="s">
        <v>3634</v>
      </c>
      <c r="U183" s="350" t="s">
        <v>3634</v>
      </c>
      <c r="V183" s="350" t="s">
        <v>3634</v>
      </c>
      <c r="W183" s="350" t="s">
        <v>3634</v>
      </c>
      <c r="X183" s="350" t="s">
        <v>3634</v>
      </c>
      <c r="Y183" s="350" t="s">
        <v>3634</v>
      </c>
      <c r="Z183" s="351" t="s">
        <v>3630</v>
      </c>
      <c r="AA183" s="216" t="s">
        <v>4074</v>
      </c>
      <c r="AB183" s="350" t="s">
        <v>3634</v>
      </c>
      <c r="AC183" s="350" t="s">
        <v>3634</v>
      </c>
      <c r="AD183" s="350" t="s">
        <v>3634</v>
      </c>
      <c r="AE183" s="350" t="s">
        <v>3634</v>
      </c>
      <c r="AF183" s="350" t="s">
        <v>3634</v>
      </c>
      <c r="AG183" s="350" t="s">
        <v>3634</v>
      </c>
      <c r="AH183" s="350" t="s">
        <v>3634</v>
      </c>
      <c r="AI183" s="350" t="s">
        <v>3634</v>
      </c>
      <c r="AJ183" s="350" t="s">
        <v>3634</v>
      </c>
      <c r="AK183" s="350" t="s">
        <v>3634</v>
      </c>
      <c r="AL183" s="350" t="s">
        <v>3634</v>
      </c>
      <c r="AM183" s="350" t="s">
        <v>3634</v>
      </c>
      <c r="AN183" s="350" t="s">
        <v>3634</v>
      </c>
      <c r="AO183" s="350" t="s">
        <v>3634</v>
      </c>
      <c r="AP183" s="350" t="s">
        <v>3634</v>
      </c>
      <c r="AQ183" s="143" t="s">
        <v>1445</v>
      </c>
      <c r="AR183" s="147" t="s">
        <v>4074</v>
      </c>
      <c r="AS183" s="147" t="s">
        <v>3746</v>
      </c>
      <c r="AT183" s="147" t="s">
        <v>4454</v>
      </c>
      <c r="AU183" s="147" t="s">
        <v>4008</v>
      </c>
      <c r="AV183" s="228">
        <v>0</v>
      </c>
      <c r="AW183" s="228">
        <v>0</v>
      </c>
      <c r="AX183" s="228">
        <v>0</v>
      </c>
      <c r="AY183" s="228">
        <v>0</v>
      </c>
      <c r="AZ183" s="143" t="s">
        <v>3675</v>
      </c>
      <c r="BA183" s="228">
        <v>0</v>
      </c>
      <c r="BB183" s="228">
        <v>0</v>
      </c>
      <c r="BC183" s="228">
        <v>0</v>
      </c>
      <c r="BD183" s="228">
        <v>0</v>
      </c>
      <c r="BE183" s="228">
        <v>0</v>
      </c>
      <c r="BF183" s="228" t="s">
        <v>3634</v>
      </c>
      <c r="BG183" s="228" t="s">
        <v>3634</v>
      </c>
      <c r="BH183" s="228" t="s">
        <v>3634</v>
      </c>
      <c r="BI183" s="147" t="s">
        <v>4078</v>
      </c>
      <c r="BJ183" s="142" t="s">
        <v>3702</v>
      </c>
      <c r="BK183" s="147" t="s">
        <v>4671</v>
      </c>
    </row>
    <row r="184" spans="1:132" ht="16.149999999999999" customHeight="1" x14ac:dyDescent="0.25">
      <c r="A184" s="142" t="s">
        <v>215</v>
      </c>
      <c r="B184" s="142" t="s">
        <v>526</v>
      </c>
      <c r="C184" s="142" t="s">
        <v>659</v>
      </c>
      <c r="D184" s="230" t="s">
        <v>3502</v>
      </c>
      <c r="E184" s="147" t="s">
        <v>969</v>
      </c>
      <c r="F184" s="147" t="s">
        <v>5598</v>
      </c>
      <c r="G184" s="253">
        <v>0.03</v>
      </c>
      <c r="H184" s="142" t="s">
        <v>4073</v>
      </c>
      <c r="I184" s="142" t="s">
        <v>4208</v>
      </c>
      <c r="J184" s="147" t="s">
        <v>4077</v>
      </c>
      <c r="K184" s="142" t="s">
        <v>4077</v>
      </c>
      <c r="L184" s="147" t="s">
        <v>4077</v>
      </c>
      <c r="M184" s="147" t="s">
        <v>4071</v>
      </c>
      <c r="N184" s="147" t="s">
        <v>4008</v>
      </c>
      <c r="O184" s="142" t="s">
        <v>3670</v>
      </c>
      <c r="P184" s="195" t="s">
        <v>1429</v>
      </c>
      <c r="Q184" s="350" t="s">
        <v>3634</v>
      </c>
      <c r="R184" s="350" t="s">
        <v>3634</v>
      </c>
      <c r="S184" s="350" t="s">
        <v>3634</v>
      </c>
      <c r="T184" s="350" t="s">
        <v>3634</v>
      </c>
      <c r="U184" s="350" t="s">
        <v>3634</v>
      </c>
      <c r="V184" s="350" t="s">
        <v>3634</v>
      </c>
      <c r="W184" s="350" t="s">
        <v>3634</v>
      </c>
      <c r="X184" s="350" t="s">
        <v>3634</v>
      </c>
      <c r="Y184" s="350" t="s">
        <v>3634</v>
      </c>
      <c r="Z184" s="351" t="s">
        <v>3630</v>
      </c>
      <c r="AA184" s="216" t="s">
        <v>4074</v>
      </c>
      <c r="AB184" s="350" t="s">
        <v>3634</v>
      </c>
      <c r="AC184" s="350" t="s">
        <v>3634</v>
      </c>
      <c r="AD184" s="350" t="s">
        <v>3634</v>
      </c>
      <c r="AE184" s="350" t="s">
        <v>3634</v>
      </c>
      <c r="AF184" s="350" t="s">
        <v>3634</v>
      </c>
      <c r="AG184" s="350" t="s">
        <v>3634</v>
      </c>
      <c r="AH184" s="350" t="s">
        <v>3634</v>
      </c>
      <c r="AI184" s="350" t="s">
        <v>3634</v>
      </c>
      <c r="AJ184" s="350" t="s">
        <v>3634</v>
      </c>
      <c r="AK184" s="350" t="s">
        <v>3634</v>
      </c>
      <c r="AL184" s="350" t="s">
        <v>3634</v>
      </c>
      <c r="AM184" s="350" t="s">
        <v>3634</v>
      </c>
      <c r="AN184" s="350" t="s">
        <v>3634</v>
      </c>
      <c r="AO184" s="350" t="s">
        <v>3634</v>
      </c>
      <c r="AP184" s="350" t="s">
        <v>3634</v>
      </c>
      <c r="AQ184" s="143" t="s">
        <v>1445</v>
      </c>
      <c r="AR184" s="147" t="s">
        <v>4074</v>
      </c>
      <c r="AS184" s="147" t="s">
        <v>3746</v>
      </c>
      <c r="AT184" s="147" t="s">
        <v>3668</v>
      </c>
      <c r="AU184" s="147" t="s">
        <v>4197</v>
      </c>
      <c r="AV184" s="228">
        <v>7</v>
      </c>
      <c r="AW184" s="228">
        <v>0</v>
      </c>
      <c r="AX184" s="228">
        <v>0</v>
      </c>
      <c r="AY184" s="228">
        <v>0</v>
      </c>
      <c r="AZ184" s="143" t="s">
        <v>3675</v>
      </c>
      <c r="BA184" s="228">
        <v>7</v>
      </c>
      <c r="BB184" s="228">
        <v>0</v>
      </c>
      <c r="BC184" s="228">
        <v>7</v>
      </c>
      <c r="BD184" s="228">
        <v>0</v>
      </c>
      <c r="BE184" s="228">
        <v>7</v>
      </c>
      <c r="BF184" s="228" t="s">
        <v>3634</v>
      </c>
      <c r="BG184" s="228" t="s">
        <v>3634</v>
      </c>
      <c r="BH184" s="228" t="s">
        <v>3634</v>
      </c>
      <c r="BI184" s="147" t="s">
        <v>4078</v>
      </c>
      <c r="BJ184" s="142" t="s">
        <v>3796</v>
      </c>
      <c r="BK184" s="147" t="s">
        <v>3664</v>
      </c>
    </row>
    <row r="185" spans="1:132" ht="16.149999999999999" customHeight="1" x14ac:dyDescent="0.25">
      <c r="A185" s="142" t="s">
        <v>214</v>
      </c>
      <c r="B185" s="142" t="s">
        <v>526</v>
      </c>
      <c r="C185" s="142" t="s">
        <v>658</v>
      </c>
      <c r="D185" s="230" t="s">
        <v>3501</v>
      </c>
      <c r="E185" s="147" t="s">
        <v>968</v>
      </c>
      <c r="F185" s="147" t="s">
        <v>5598</v>
      </c>
      <c r="G185" s="253">
        <v>7.0000000000000007E-2</v>
      </c>
      <c r="H185" s="142" t="s">
        <v>4073</v>
      </c>
      <c r="I185" s="142" t="s">
        <v>4207</v>
      </c>
      <c r="J185" s="147" t="s">
        <v>4077</v>
      </c>
      <c r="K185" s="142" t="s">
        <v>4077</v>
      </c>
      <c r="L185" s="147" t="s">
        <v>4077</v>
      </c>
      <c r="M185" s="147" t="s">
        <v>4071</v>
      </c>
      <c r="N185" s="147" t="s">
        <v>4008</v>
      </c>
      <c r="O185" s="142" t="s">
        <v>3670</v>
      </c>
      <c r="P185" s="195" t="s">
        <v>1429</v>
      </c>
      <c r="Q185" s="350" t="s">
        <v>3634</v>
      </c>
      <c r="R185" s="350" t="s">
        <v>3634</v>
      </c>
      <c r="S185" s="350" t="s">
        <v>3634</v>
      </c>
      <c r="T185" s="350" t="s">
        <v>3634</v>
      </c>
      <c r="U185" s="350" t="s">
        <v>3634</v>
      </c>
      <c r="V185" s="350" t="s">
        <v>3634</v>
      </c>
      <c r="W185" s="350" t="s">
        <v>3634</v>
      </c>
      <c r="X185" s="350" t="s">
        <v>3634</v>
      </c>
      <c r="Y185" s="350" t="s">
        <v>3634</v>
      </c>
      <c r="Z185" s="351" t="s">
        <v>3630</v>
      </c>
      <c r="AA185" s="216" t="s">
        <v>4074</v>
      </c>
      <c r="AB185" s="350" t="s">
        <v>3634</v>
      </c>
      <c r="AC185" s="350" t="s">
        <v>3634</v>
      </c>
      <c r="AD185" s="350" t="s">
        <v>3634</v>
      </c>
      <c r="AE185" s="350" t="s">
        <v>3634</v>
      </c>
      <c r="AF185" s="350" t="s">
        <v>3634</v>
      </c>
      <c r="AG185" s="350" t="s">
        <v>3634</v>
      </c>
      <c r="AH185" s="350" t="s">
        <v>3634</v>
      </c>
      <c r="AI185" s="350" t="s">
        <v>3634</v>
      </c>
      <c r="AJ185" s="350" t="s">
        <v>3634</v>
      </c>
      <c r="AK185" s="350" t="s">
        <v>3634</v>
      </c>
      <c r="AL185" s="350" t="s">
        <v>3634</v>
      </c>
      <c r="AM185" s="350" t="s">
        <v>3634</v>
      </c>
      <c r="AN185" s="350" t="s">
        <v>3634</v>
      </c>
      <c r="AO185" s="350" t="s">
        <v>3634</v>
      </c>
      <c r="AP185" s="350" t="s">
        <v>3634</v>
      </c>
      <c r="AQ185" s="143" t="s">
        <v>1445</v>
      </c>
      <c r="AR185" s="147" t="s">
        <v>4074</v>
      </c>
      <c r="AS185" s="147" t="s">
        <v>3746</v>
      </c>
      <c r="AT185" s="147" t="s">
        <v>3668</v>
      </c>
      <c r="AU185" s="147" t="s">
        <v>3649</v>
      </c>
      <c r="AV185" s="228">
        <v>6</v>
      </c>
      <c r="AW185" s="228">
        <v>0</v>
      </c>
      <c r="AX185" s="228">
        <v>0</v>
      </c>
      <c r="AY185" s="228">
        <v>0</v>
      </c>
      <c r="AZ185" s="143" t="s">
        <v>3675</v>
      </c>
      <c r="BA185" s="228">
        <v>6</v>
      </c>
      <c r="BB185" s="228">
        <v>0</v>
      </c>
      <c r="BC185" s="228">
        <v>6</v>
      </c>
      <c r="BD185" s="228">
        <v>0</v>
      </c>
      <c r="BE185" s="228">
        <v>6</v>
      </c>
      <c r="BF185" s="228" t="s">
        <v>3634</v>
      </c>
      <c r="BG185" s="228" t="s">
        <v>3634</v>
      </c>
      <c r="BH185" s="228" t="s">
        <v>3634</v>
      </c>
      <c r="BI185" s="147" t="s">
        <v>4078</v>
      </c>
      <c r="BJ185" s="142" t="s">
        <v>3796</v>
      </c>
      <c r="BK185" s="147" t="s">
        <v>3664</v>
      </c>
    </row>
    <row r="186" spans="1:132" s="345" customFormat="1" ht="16.149999999999999" customHeight="1" x14ac:dyDescent="0.25">
      <c r="A186" s="142" t="s">
        <v>252</v>
      </c>
      <c r="B186" s="142" t="s">
        <v>527</v>
      </c>
      <c r="C186" s="142" t="s">
        <v>4771</v>
      </c>
      <c r="D186" s="230" t="s">
        <v>3433</v>
      </c>
      <c r="E186" s="147" t="s">
        <v>997</v>
      </c>
      <c r="F186" s="147" t="s">
        <v>5657</v>
      </c>
      <c r="G186" s="253">
        <v>0.82</v>
      </c>
      <c r="H186" s="142" t="s">
        <v>3909</v>
      </c>
      <c r="I186" s="142" t="s">
        <v>3661</v>
      </c>
      <c r="J186" s="147" t="s">
        <v>3913</v>
      </c>
      <c r="K186" s="142" t="s">
        <v>4770</v>
      </c>
      <c r="L186" s="147" t="s">
        <v>3729</v>
      </c>
      <c r="M186" s="147" t="s">
        <v>3787</v>
      </c>
      <c r="N186" s="147" t="s">
        <v>4008</v>
      </c>
      <c r="O186" s="142" t="s">
        <v>3671</v>
      </c>
      <c r="P186" s="351" t="s">
        <v>1429</v>
      </c>
      <c r="Q186" s="350" t="s">
        <v>3629</v>
      </c>
      <c r="R186" s="350" t="s">
        <v>3629</v>
      </c>
      <c r="S186" s="350" t="s">
        <v>3629</v>
      </c>
      <c r="T186" s="350" t="s">
        <v>3629</v>
      </c>
      <c r="U186" s="350" t="s">
        <v>3629</v>
      </c>
      <c r="V186" s="350" t="s">
        <v>3629</v>
      </c>
      <c r="W186" s="350" t="s">
        <v>3629</v>
      </c>
      <c r="X186" s="350" t="s">
        <v>3629</v>
      </c>
      <c r="Y186" s="350" t="s">
        <v>3629</v>
      </c>
      <c r="Z186" s="351" t="s">
        <v>3630</v>
      </c>
      <c r="AA186" s="147" t="s">
        <v>3664</v>
      </c>
      <c r="AB186" s="350" t="s">
        <v>3629</v>
      </c>
      <c r="AC186" s="350" t="s">
        <v>3629</v>
      </c>
      <c r="AD186" s="350" t="s">
        <v>3629</v>
      </c>
      <c r="AE186" s="350" t="s">
        <v>3629</v>
      </c>
      <c r="AF186" s="350" t="s">
        <v>3629</v>
      </c>
      <c r="AG186" s="350" t="s">
        <v>3629</v>
      </c>
      <c r="AH186" s="350" t="s">
        <v>3629</v>
      </c>
      <c r="AI186" s="350" t="s">
        <v>3629</v>
      </c>
      <c r="AJ186" s="350" t="s">
        <v>3629</v>
      </c>
      <c r="AK186" s="350" t="s">
        <v>3712</v>
      </c>
      <c r="AL186" s="350" t="s">
        <v>3629</v>
      </c>
      <c r="AM186" s="350" t="s">
        <v>3629</v>
      </c>
      <c r="AN186" s="350" t="s">
        <v>3629</v>
      </c>
      <c r="AO186" s="350" t="s">
        <v>3629</v>
      </c>
      <c r="AP186" s="350" t="s">
        <v>3629</v>
      </c>
      <c r="AQ186" s="143" t="s">
        <v>1447</v>
      </c>
      <c r="AR186" s="147" t="s">
        <v>4772</v>
      </c>
      <c r="AS186" s="147" t="s">
        <v>3746</v>
      </c>
      <c r="AT186" s="147" t="s">
        <v>4010</v>
      </c>
      <c r="AU186" s="147" t="s">
        <v>4009</v>
      </c>
      <c r="AV186" s="228">
        <v>0</v>
      </c>
      <c r="AW186" s="228">
        <v>132.84</v>
      </c>
      <c r="AX186" s="228">
        <v>0</v>
      </c>
      <c r="AY186" s="228">
        <v>0</v>
      </c>
      <c r="AZ186" s="143" t="s">
        <v>3910</v>
      </c>
      <c r="BA186" s="228">
        <v>132.84</v>
      </c>
      <c r="BB186" s="228">
        <v>0</v>
      </c>
      <c r="BC186" s="228">
        <v>132.84</v>
      </c>
      <c r="BD186" s="228">
        <v>0</v>
      </c>
      <c r="BE186" s="228">
        <v>132.84</v>
      </c>
      <c r="BF186" s="228" t="s">
        <v>3634</v>
      </c>
      <c r="BG186" s="228" t="s">
        <v>3634</v>
      </c>
      <c r="BH186" s="228" t="s">
        <v>3634</v>
      </c>
      <c r="BI186" s="193" t="s">
        <v>8323</v>
      </c>
      <c r="BJ186" s="147" t="s">
        <v>3700</v>
      </c>
      <c r="BK186" s="147" t="s">
        <v>5813</v>
      </c>
      <c r="BL186" s="140"/>
      <c r="BM186" s="140"/>
      <c r="BN186" s="140"/>
      <c r="BO186" s="140"/>
      <c r="BP186" s="140"/>
      <c r="BQ186" s="140"/>
      <c r="BR186" s="140"/>
      <c r="BS186" s="140"/>
      <c r="BT186" s="140"/>
      <c r="BU186" s="140"/>
      <c r="BV186" s="140"/>
      <c r="BW186" s="140"/>
      <c r="BX186" s="140"/>
      <c r="BY186" s="140"/>
      <c r="BZ186" s="140"/>
      <c r="CA186" s="140"/>
      <c r="CB186" s="140"/>
      <c r="CC186" s="140"/>
      <c r="CD186" s="140"/>
      <c r="CE186" s="140"/>
      <c r="CF186" s="140"/>
      <c r="CG186" s="140"/>
      <c r="CH186" s="140"/>
      <c r="CI186" s="140"/>
      <c r="CJ186" s="140"/>
      <c r="CK186" s="140"/>
      <c r="CL186" s="140"/>
      <c r="CM186" s="140"/>
      <c r="CN186" s="140"/>
      <c r="CO186" s="140"/>
      <c r="CP186" s="140"/>
      <c r="CQ186" s="140"/>
      <c r="CR186" s="140"/>
      <c r="CS186" s="140"/>
      <c r="CT186" s="140"/>
      <c r="CU186" s="140"/>
      <c r="CV186" s="140"/>
      <c r="CW186" s="140"/>
      <c r="CX186" s="140"/>
      <c r="CY186" s="140"/>
      <c r="CZ186" s="140"/>
      <c r="DA186" s="140"/>
      <c r="DB186" s="140"/>
      <c r="DC186" s="140"/>
      <c r="DD186" s="140"/>
      <c r="DE186" s="140"/>
      <c r="DF186" s="140"/>
      <c r="DG186" s="140"/>
      <c r="DH186" s="140"/>
      <c r="DI186" s="140"/>
      <c r="DJ186" s="140"/>
      <c r="DK186" s="140"/>
      <c r="DL186" s="140"/>
      <c r="DM186" s="140"/>
      <c r="DN186" s="140"/>
      <c r="DO186" s="140"/>
      <c r="DP186" s="140"/>
      <c r="DQ186" s="140"/>
      <c r="DR186" s="140"/>
      <c r="DS186" s="140"/>
      <c r="DT186" s="140"/>
      <c r="DU186" s="140"/>
      <c r="DV186" s="140"/>
      <c r="DW186" s="140"/>
      <c r="DX186" s="140"/>
      <c r="DY186" s="140"/>
      <c r="DZ186" s="140"/>
      <c r="EA186" s="140"/>
      <c r="EB186" s="140"/>
    </row>
    <row r="187" spans="1:132" ht="16.149999999999999" customHeight="1" x14ac:dyDescent="0.25">
      <c r="A187" s="142" t="s">
        <v>260</v>
      </c>
      <c r="B187" s="142" t="s">
        <v>527</v>
      </c>
      <c r="C187" s="142" t="s">
        <v>695</v>
      </c>
      <c r="D187" s="230" t="s">
        <v>3439</v>
      </c>
      <c r="E187" s="147" t="s">
        <v>1005</v>
      </c>
      <c r="F187" s="147" t="s">
        <v>8313</v>
      </c>
      <c r="G187" s="253">
        <v>0.33</v>
      </c>
      <c r="H187" s="142" t="s">
        <v>3620</v>
      </c>
      <c r="I187" s="142" t="s">
        <v>3996</v>
      </c>
      <c r="J187" s="147" t="s">
        <v>4082</v>
      </c>
      <c r="K187" s="142" t="s">
        <v>4124</v>
      </c>
      <c r="L187" s="147" t="s">
        <v>3729</v>
      </c>
      <c r="M187" s="147" t="s">
        <v>3871</v>
      </c>
      <c r="N187" s="147" t="s">
        <v>3859</v>
      </c>
      <c r="O187" s="142" t="s">
        <v>3671</v>
      </c>
      <c r="P187" s="142" t="s">
        <v>1433</v>
      </c>
      <c r="Q187" s="350" t="s">
        <v>3629</v>
      </c>
      <c r="R187" s="350" t="s">
        <v>3629</v>
      </c>
      <c r="S187" s="350" t="s">
        <v>3629</v>
      </c>
      <c r="T187" s="350" t="s">
        <v>3629</v>
      </c>
      <c r="U187" s="350" t="s">
        <v>3629</v>
      </c>
      <c r="V187" s="350" t="s">
        <v>3629</v>
      </c>
      <c r="W187" s="350" t="s">
        <v>3629</v>
      </c>
      <c r="X187" s="350" t="s">
        <v>3629</v>
      </c>
      <c r="Y187" s="350" t="s">
        <v>3629</v>
      </c>
      <c r="Z187" s="351" t="s">
        <v>3630</v>
      </c>
      <c r="AA187" s="147" t="s">
        <v>3664</v>
      </c>
      <c r="AB187" s="350" t="s">
        <v>3629</v>
      </c>
      <c r="AC187" s="350" t="s">
        <v>3629</v>
      </c>
      <c r="AD187" s="350" t="s">
        <v>3629</v>
      </c>
      <c r="AE187" s="350" t="s">
        <v>3629</v>
      </c>
      <c r="AF187" s="350" t="s">
        <v>3629</v>
      </c>
      <c r="AG187" s="350" t="s">
        <v>3629</v>
      </c>
      <c r="AH187" s="350" t="s">
        <v>3629</v>
      </c>
      <c r="AI187" s="350" t="s">
        <v>3629</v>
      </c>
      <c r="AJ187" s="350" t="s">
        <v>3629</v>
      </c>
      <c r="AK187" s="350" t="s">
        <v>3629</v>
      </c>
      <c r="AL187" s="350" t="s">
        <v>3629</v>
      </c>
      <c r="AM187" s="350" t="s">
        <v>3629</v>
      </c>
      <c r="AN187" s="350" t="s">
        <v>3629</v>
      </c>
      <c r="AO187" s="350" t="s">
        <v>3629</v>
      </c>
      <c r="AP187" s="350" t="s">
        <v>3629</v>
      </c>
      <c r="AQ187" s="143" t="s">
        <v>1445</v>
      </c>
      <c r="AR187" s="147" t="s">
        <v>3664</v>
      </c>
      <c r="AS187" s="147" t="s">
        <v>4556</v>
      </c>
      <c r="AT187" s="147" t="s">
        <v>3871</v>
      </c>
      <c r="AU187" s="147" t="s">
        <v>4055</v>
      </c>
      <c r="AV187" s="228">
        <v>0</v>
      </c>
      <c r="AW187" s="228">
        <v>38.082000000000001</v>
      </c>
      <c r="AX187" s="228">
        <v>0</v>
      </c>
      <c r="AY187" s="228">
        <v>0</v>
      </c>
      <c r="AZ187" s="143" t="s">
        <v>3677</v>
      </c>
      <c r="BA187" s="228">
        <v>38.082000000000001</v>
      </c>
      <c r="BB187" s="228">
        <v>0</v>
      </c>
      <c r="BC187" s="228">
        <v>38.082000000000001</v>
      </c>
      <c r="BD187" s="228">
        <v>0</v>
      </c>
      <c r="BE187" s="228">
        <v>38.082000000000001</v>
      </c>
      <c r="BF187" s="228" t="s">
        <v>3634</v>
      </c>
      <c r="BG187" s="228" t="s">
        <v>3634</v>
      </c>
      <c r="BH187" s="228" t="s">
        <v>3634</v>
      </c>
      <c r="BI187" s="193" t="s">
        <v>3858</v>
      </c>
      <c r="BJ187" s="147" t="s">
        <v>3700</v>
      </c>
      <c r="BK187" s="147" t="s">
        <v>4624</v>
      </c>
    </row>
    <row r="188" spans="1:132" ht="16.149999999999999" customHeight="1" x14ac:dyDescent="0.25">
      <c r="A188" s="142" t="s">
        <v>261</v>
      </c>
      <c r="B188" s="142" t="s">
        <v>527</v>
      </c>
      <c r="C188" s="142" t="s">
        <v>696</v>
      </c>
      <c r="D188" s="230" t="s">
        <v>3440</v>
      </c>
      <c r="E188" s="147" t="s">
        <v>1006</v>
      </c>
      <c r="F188" s="147" t="s">
        <v>8313</v>
      </c>
      <c r="G188" s="253">
        <v>0.06</v>
      </c>
      <c r="H188" s="142" t="s">
        <v>4083</v>
      </c>
      <c r="I188" s="142" t="s">
        <v>3996</v>
      </c>
      <c r="J188" s="147" t="s">
        <v>4082</v>
      </c>
      <c r="K188" s="142" t="s">
        <v>4084</v>
      </c>
      <c r="L188" s="147" t="s">
        <v>3729</v>
      </c>
      <c r="M188" s="147" t="s">
        <v>3871</v>
      </c>
      <c r="N188" s="147" t="s">
        <v>3859</v>
      </c>
      <c r="O188" s="142" t="s">
        <v>3671</v>
      </c>
      <c r="P188" s="142" t="s">
        <v>1433</v>
      </c>
      <c r="Q188" s="350" t="s">
        <v>3629</v>
      </c>
      <c r="R188" s="350" t="s">
        <v>3629</v>
      </c>
      <c r="S188" s="350" t="s">
        <v>3629</v>
      </c>
      <c r="T188" s="350" t="s">
        <v>3629</v>
      </c>
      <c r="U188" s="350" t="s">
        <v>3629</v>
      </c>
      <c r="V188" s="350" t="s">
        <v>3629</v>
      </c>
      <c r="W188" s="350" t="s">
        <v>3629</v>
      </c>
      <c r="X188" s="350" t="s">
        <v>3629</v>
      </c>
      <c r="Y188" s="350" t="s">
        <v>3629</v>
      </c>
      <c r="Z188" s="351" t="s">
        <v>3630</v>
      </c>
      <c r="AA188" s="147" t="s">
        <v>3664</v>
      </c>
      <c r="AB188" s="350" t="s">
        <v>3629</v>
      </c>
      <c r="AC188" s="350" t="s">
        <v>3629</v>
      </c>
      <c r="AD188" s="350" t="s">
        <v>3629</v>
      </c>
      <c r="AE188" s="350" t="s">
        <v>3629</v>
      </c>
      <c r="AF188" s="350" t="s">
        <v>3629</v>
      </c>
      <c r="AG188" s="350" t="s">
        <v>3629</v>
      </c>
      <c r="AH188" s="350" t="s">
        <v>3629</v>
      </c>
      <c r="AI188" s="350" t="s">
        <v>3629</v>
      </c>
      <c r="AJ188" s="350" t="s">
        <v>3629</v>
      </c>
      <c r="AK188" s="350" t="s">
        <v>3629</v>
      </c>
      <c r="AL188" s="350" t="s">
        <v>3629</v>
      </c>
      <c r="AM188" s="350" t="s">
        <v>3629</v>
      </c>
      <c r="AN188" s="350" t="s">
        <v>3629</v>
      </c>
      <c r="AO188" s="350" t="s">
        <v>3629</v>
      </c>
      <c r="AP188" s="350" t="s">
        <v>3629</v>
      </c>
      <c r="AQ188" s="143" t="s">
        <v>1445</v>
      </c>
      <c r="AR188" s="147" t="s">
        <v>3664</v>
      </c>
      <c r="AS188" s="147" t="s">
        <v>4556</v>
      </c>
      <c r="AT188" s="147" t="s">
        <v>3668</v>
      </c>
      <c r="AU188" s="147" t="s">
        <v>3759</v>
      </c>
      <c r="AV188" s="228">
        <v>0</v>
      </c>
      <c r="AW188" s="228">
        <v>2.5710000000000002</v>
      </c>
      <c r="AX188" s="228">
        <v>0</v>
      </c>
      <c r="AY188" s="228">
        <v>0</v>
      </c>
      <c r="AZ188" s="143" t="s">
        <v>3994</v>
      </c>
      <c r="BA188" s="228">
        <v>2.5710000000000002</v>
      </c>
      <c r="BB188" s="228">
        <v>0</v>
      </c>
      <c r="BC188" s="228">
        <v>2.5710000000000002</v>
      </c>
      <c r="BD188" s="228">
        <v>0</v>
      </c>
      <c r="BE188" s="228">
        <v>2.5710000000000002</v>
      </c>
      <c r="BF188" s="228" t="s">
        <v>3634</v>
      </c>
      <c r="BG188" s="228" t="s">
        <v>3634</v>
      </c>
      <c r="BH188" s="228" t="s">
        <v>3634</v>
      </c>
      <c r="BI188" s="193" t="s">
        <v>3757</v>
      </c>
      <c r="BJ188" s="147" t="s">
        <v>3700</v>
      </c>
      <c r="BK188" s="147" t="s">
        <v>4624</v>
      </c>
    </row>
    <row r="189" spans="1:132" ht="16.149999999999999" customHeight="1" x14ac:dyDescent="0.25">
      <c r="A189" s="142" t="s">
        <v>263</v>
      </c>
      <c r="B189" s="142" t="s">
        <v>527</v>
      </c>
      <c r="C189" s="142" t="s">
        <v>698</v>
      </c>
      <c r="D189" s="230" t="s">
        <v>3442</v>
      </c>
      <c r="E189" s="147" t="s">
        <v>1008</v>
      </c>
      <c r="F189" s="147" t="s">
        <v>5657</v>
      </c>
      <c r="G189" s="253">
        <v>0.87</v>
      </c>
      <c r="H189" s="142" t="s">
        <v>3914</v>
      </c>
      <c r="I189" s="142" t="s">
        <v>4130</v>
      </c>
      <c r="J189" s="147" t="s">
        <v>3913</v>
      </c>
      <c r="K189" s="142" t="s">
        <v>4131</v>
      </c>
      <c r="L189" s="147" t="s">
        <v>3729</v>
      </c>
      <c r="M189" s="147" t="s">
        <v>4129</v>
      </c>
      <c r="N189" s="147" t="s">
        <v>3871</v>
      </c>
      <c r="O189" s="142" t="s">
        <v>3672</v>
      </c>
      <c r="P189" s="351" t="s">
        <v>1429</v>
      </c>
      <c r="Q189" s="350" t="s">
        <v>3629</v>
      </c>
      <c r="R189" s="350" t="s">
        <v>3629</v>
      </c>
      <c r="S189" s="350" t="s">
        <v>3629</v>
      </c>
      <c r="T189" s="350" t="s">
        <v>3629</v>
      </c>
      <c r="U189" s="350" t="s">
        <v>3629</v>
      </c>
      <c r="V189" s="350" t="s">
        <v>3629</v>
      </c>
      <c r="W189" s="350" t="s">
        <v>3629</v>
      </c>
      <c r="X189" s="350" t="s">
        <v>3629</v>
      </c>
      <c r="Y189" s="350" t="s">
        <v>3629</v>
      </c>
      <c r="Z189" s="351" t="s">
        <v>3630</v>
      </c>
      <c r="AA189" s="147" t="s">
        <v>3664</v>
      </c>
      <c r="AB189" s="350" t="s">
        <v>3629</v>
      </c>
      <c r="AC189" s="350" t="s">
        <v>3629</v>
      </c>
      <c r="AD189" s="350" t="s">
        <v>3629</v>
      </c>
      <c r="AE189" s="350" t="s">
        <v>3629</v>
      </c>
      <c r="AF189" s="350" t="s">
        <v>3629</v>
      </c>
      <c r="AG189" s="350" t="s">
        <v>3629</v>
      </c>
      <c r="AH189" s="350" t="s">
        <v>3629</v>
      </c>
      <c r="AI189" s="350" t="s">
        <v>3629</v>
      </c>
      <c r="AJ189" s="350" t="s">
        <v>3629</v>
      </c>
      <c r="AK189" s="350" t="s">
        <v>3629</v>
      </c>
      <c r="AL189" s="350" t="s">
        <v>3629</v>
      </c>
      <c r="AM189" s="350" t="s">
        <v>3629</v>
      </c>
      <c r="AN189" s="350" t="s">
        <v>3629</v>
      </c>
      <c r="AO189" s="350" t="s">
        <v>3629</v>
      </c>
      <c r="AP189" s="350" t="s">
        <v>3629</v>
      </c>
      <c r="AQ189" s="143" t="s">
        <v>1445</v>
      </c>
      <c r="AR189" s="147" t="s">
        <v>3664</v>
      </c>
      <c r="AS189" s="147" t="s">
        <v>4127</v>
      </c>
      <c r="AT189" s="147" t="s">
        <v>4128</v>
      </c>
      <c r="AU189" s="147" t="s">
        <v>4004</v>
      </c>
      <c r="AV189" s="228">
        <v>0</v>
      </c>
      <c r="AW189" s="228">
        <v>0</v>
      </c>
      <c r="AX189" s="228">
        <v>79</v>
      </c>
      <c r="AY189" s="228">
        <v>0</v>
      </c>
      <c r="AZ189" s="143" t="s">
        <v>3677</v>
      </c>
      <c r="BA189" s="228">
        <v>79</v>
      </c>
      <c r="BB189" s="228">
        <v>0</v>
      </c>
      <c r="BC189" s="228">
        <v>79</v>
      </c>
      <c r="BD189" s="228">
        <v>0</v>
      </c>
      <c r="BE189" s="228">
        <v>79</v>
      </c>
      <c r="BF189" s="228" t="s">
        <v>3634</v>
      </c>
      <c r="BG189" s="228" t="s">
        <v>3634</v>
      </c>
      <c r="BH189" s="228" t="s">
        <v>3634</v>
      </c>
      <c r="BI189" s="193" t="s">
        <v>5815</v>
      </c>
      <c r="BJ189" s="147" t="s">
        <v>3795</v>
      </c>
      <c r="BK189" s="147" t="s">
        <v>3664</v>
      </c>
    </row>
    <row r="190" spans="1:132" ht="16.149999999999999" customHeight="1" x14ac:dyDescent="0.25">
      <c r="A190" s="142" t="s">
        <v>264</v>
      </c>
      <c r="B190" s="142" t="s">
        <v>527</v>
      </c>
      <c r="C190" s="142" t="s">
        <v>4775</v>
      </c>
      <c r="D190" s="230" t="s">
        <v>3443</v>
      </c>
      <c r="E190" s="147" t="s">
        <v>1009</v>
      </c>
      <c r="F190" s="147" t="s">
        <v>5462</v>
      </c>
      <c r="G190" s="253">
        <v>7.0000000000000007E-2</v>
      </c>
      <c r="H190" s="142" t="s">
        <v>3715</v>
      </c>
      <c r="I190" s="142" t="s">
        <v>3661</v>
      </c>
      <c r="J190" s="147" t="s">
        <v>4082</v>
      </c>
      <c r="K190" s="142" t="s">
        <v>4086</v>
      </c>
      <c r="L190" s="147" t="s">
        <v>3729</v>
      </c>
      <c r="M190" s="147" t="s">
        <v>3787</v>
      </c>
      <c r="N190" s="147" t="s">
        <v>3626</v>
      </c>
      <c r="O190" s="142" t="s">
        <v>3671</v>
      </c>
      <c r="P190" s="142" t="s">
        <v>1429</v>
      </c>
      <c r="Q190" s="350" t="s">
        <v>3629</v>
      </c>
      <c r="R190" s="350" t="s">
        <v>3629</v>
      </c>
      <c r="S190" s="350" t="s">
        <v>3629</v>
      </c>
      <c r="T190" s="350" t="s">
        <v>3629</v>
      </c>
      <c r="U190" s="350" t="s">
        <v>3629</v>
      </c>
      <c r="V190" s="350" t="s">
        <v>3629</v>
      </c>
      <c r="W190" s="350" t="s">
        <v>3629</v>
      </c>
      <c r="X190" s="350" t="s">
        <v>3629</v>
      </c>
      <c r="Y190" s="350" t="s">
        <v>3629</v>
      </c>
      <c r="Z190" s="351" t="s">
        <v>3630</v>
      </c>
      <c r="AA190" s="147" t="s">
        <v>3664</v>
      </c>
      <c r="AB190" s="350" t="s">
        <v>3629</v>
      </c>
      <c r="AC190" s="350" t="s">
        <v>3629</v>
      </c>
      <c r="AD190" s="350" t="s">
        <v>3629</v>
      </c>
      <c r="AE190" s="350" t="s">
        <v>3629</v>
      </c>
      <c r="AF190" s="350" t="s">
        <v>3629</v>
      </c>
      <c r="AG190" s="350" t="s">
        <v>3629</v>
      </c>
      <c r="AH190" s="350" t="s">
        <v>3629</v>
      </c>
      <c r="AI190" s="350" t="s">
        <v>3629</v>
      </c>
      <c r="AJ190" s="350" t="s">
        <v>3629</v>
      </c>
      <c r="AK190" s="350" t="s">
        <v>3629</v>
      </c>
      <c r="AL190" s="350" t="s">
        <v>3629</v>
      </c>
      <c r="AM190" s="350" t="s">
        <v>3629</v>
      </c>
      <c r="AN190" s="350" t="s">
        <v>3629</v>
      </c>
      <c r="AO190" s="350" t="s">
        <v>3629</v>
      </c>
      <c r="AP190" s="350" t="s">
        <v>3629</v>
      </c>
      <c r="AQ190" s="143" t="s">
        <v>1445</v>
      </c>
      <c r="AR190" s="147" t="s">
        <v>3664</v>
      </c>
      <c r="AS190" s="147" t="s">
        <v>3746</v>
      </c>
      <c r="AT190" s="147" t="s">
        <v>3668</v>
      </c>
      <c r="AU190" s="147" t="s">
        <v>4085</v>
      </c>
      <c r="AV190" s="228">
        <v>0</v>
      </c>
      <c r="AW190" s="228">
        <v>8.0780000000000012</v>
      </c>
      <c r="AX190" s="228">
        <v>0</v>
      </c>
      <c r="AY190" s="228">
        <v>0</v>
      </c>
      <c r="AZ190" s="143" t="s">
        <v>3675</v>
      </c>
      <c r="BA190" s="228">
        <v>8.0780000000000012</v>
      </c>
      <c r="BB190" s="228">
        <v>0</v>
      </c>
      <c r="BC190" s="228">
        <v>8.0780000000000012</v>
      </c>
      <c r="BD190" s="228">
        <v>0</v>
      </c>
      <c r="BE190" s="228">
        <v>8.0780000000000012</v>
      </c>
      <c r="BF190" s="228" t="s">
        <v>3634</v>
      </c>
      <c r="BG190" s="228" t="s">
        <v>3634</v>
      </c>
      <c r="BH190" s="228" t="s">
        <v>3634</v>
      </c>
      <c r="BI190" s="193" t="s">
        <v>3865</v>
      </c>
      <c r="BJ190" s="147" t="s">
        <v>3795</v>
      </c>
      <c r="BK190" s="147" t="s">
        <v>3664</v>
      </c>
    </row>
    <row r="191" spans="1:132" ht="16.149999999999999" customHeight="1" x14ac:dyDescent="0.25">
      <c r="A191" s="142" t="s">
        <v>265</v>
      </c>
      <c r="B191" s="142" t="s">
        <v>527</v>
      </c>
      <c r="C191" s="142" t="s">
        <v>4775</v>
      </c>
      <c r="D191" s="230" t="s">
        <v>3444</v>
      </c>
      <c r="E191" s="147" t="s">
        <v>1010</v>
      </c>
      <c r="F191" s="147" t="s">
        <v>5657</v>
      </c>
      <c r="G191" s="253">
        <v>0.06</v>
      </c>
      <c r="H191" s="142" t="s">
        <v>3715</v>
      </c>
      <c r="I191" s="142" t="s">
        <v>3661</v>
      </c>
      <c r="J191" s="147" t="s">
        <v>4082</v>
      </c>
      <c r="K191" s="142" t="s">
        <v>4086</v>
      </c>
      <c r="L191" s="147" t="s">
        <v>3729</v>
      </c>
      <c r="M191" s="147" t="s">
        <v>3787</v>
      </c>
      <c r="N191" s="147" t="s">
        <v>3626</v>
      </c>
      <c r="O191" s="142" t="s">
        <v>3671</v>
      </c>
      <c r="P191" s="351" t="s">
        <v>1429</v>
      </c>
      <c r="Q191" s="350" t="s">
        <v>3629</v>
      </c>
      <c r="R191" s="350" t="s">
        <v>3629</v>
      </c>
      <c r="S191" s="350" t="s">
        <v>3629</v>
      </c>
      <c r="T191" s="350" t="s">
        <v>3629</v>
      </c>
      <c r="U191" s="350" t="s">
        <v>3629</v>
      </c>
      <c r="V191" s="350" t="s">
        <v>3629</v>
      </c>
      <c r="W191" s="350" t="s">
        <v>3629</v>
      </c>
      <c r="X191" s="350" t="s">
        <v>3629</v>
      </c>
      <c r="Y191" s="350" t="s">
        <v>3629</v>
      </c>
      <c r="Z191" s="351" t="s">
        <v>3630</v>
      </c>
      <c r="AA191" s="147" t="s">
        <v>3664</v>
      </c>
      <c r="AB191" s="350" t="s">
        <v>3629</v>
      </c>
      <c r="AC191" s="350" t="s">
        <v>3629</v>
      </c>
      <c r="AD191" s="350" t="s">
        <v>3629</v>
      </c>
      <c r="AE191" s="350" t="s">
        <v>3629</v>
      </c>
      <c r="AF191" s="350" t="s">
        <v>3629</v>
      </c>
      <c r="AG191" s="350" t="s">
        <v>3629</v>
      </c>
      <c r="AH191" s="350" t="s">
        <v>3629</v>
      </c>
      <c r="AI191" s="350" t="s">
        <v>3629</v>
      </c>
      <c r="AJ191" s="350" t="s">
        <v>3629</v>
      </c>
      <c r="AK191" s="350" t="s">
        <v>3629</v>
      </c>
      <c r="AL191" s="350" t="s">
        <v>3629</v>
      </c>
      <c r="AM191" s="350" t="s">
        <v>3629</v>
      </c>
      <c r="AN191" s="350" t="s">
        <v>3629</v>
      </c>
      <c r="AO191" s="350" t="s">
        <v>3629</v>
      </c>
      <c r="AP191" s="350" t="s">
        <v>3629</v>
      </c>
      <c r="AQ191" s="143" t="s">
        <v>1445</v>
      </c>
      <c r="AR191" s="147" t="s">
        <v>3664</v>
      </c>
      <c r="AS191" s="147" t="s">
        <v>3746</v>
      </c>
      <c r="AT191" s="147" t="s">
        <v>3668</v>
      </c>
      <c r="AU191" s="147" t="s">
        <v>4085</v>
      </c>
      <c r="AV191" s="228">
        <v>0</v>
      </c>
      <c r="AW191" s="228">
        <v>3.9540000000000002</v>
      </c>
      <c r="AX191" s="228">
        <v>0</v>
      </c>
      <c r="AY191" s="228">
        <v>0</v>
      </c>
      <c r="AZ191" s="143" t="s">
        <v>3675</v>
      </c>
      <c r="BA191" s="228">
        <v>3.9540000000000002</v>
      </c>
      <c r="BB191" s="228">
        <v>0</v>
      </c>
      <c r="BC191" s="228">
        <v>3.9540000000000002</v>
      </c>
      <c r="BD191" s="228">
        <v>0</v>
      </c>
      <c r="BE191" s="228">
        <v>3.9540000000000002</v>
      </c>
      <c r="BF191" s="228" t="s">
        <v>3634</v>
      </c>
      <c r="BG191" s="228" t="s">
        <v>3634</v>
      </c>
      <c r="BH191" s="228" t="s">
        <v>3634</v>
      </c>
      <c r="BI191" s="193" t="s">
        <v>3714</v>
      </c>
      <c r="BJ191" s="147" t="s">
        <v>3795</v>
      </c>
      <c r="BK191" s="147" t="s">
        <v>3664</v>
      </c>
    </row>
    <row r="192" spans="1:132" ht="16.149999999999999" customHeight="1" x14ac:dyDescent="0.25">
      <c r="A192" s="142" t="s">
        <v>253</v>
      </c>
      <c r="B192" s="142" t="s">
        <v>527</v>
      </c>
      <c r="C192" s="142" t="s">
        <v>689</v>
      </c>
      <c r="D192" s="230" t="s">
        <v>3434</v>
      </c>
      <c r="E192" s="147" t="s">
        <v>987</v>
      </c>
      <c r="F192" s="147" t="s">
        <v>8313</v>
      </c>
      <c r="G192" s="253">
        <v>0.31</v>
      </c>
      <c r="H192" s="142" t="s">
        <v>3661</v>
      </c>
      <c r="I192" s="142" t="s">
        <v>3996</v>
      </c>
      <c r="J192" s="147" t="s">
        <v>4396</v>
      </c>
      <c r="K192" s="142" t="s">
        <v>4119</v>
      </c>
      <c r="L192" s="147" t="s">
        <v>3729</v>
      </c>
      <c r="M192" s="147" t="s">
        <v>3787</v>
      </c>
      <c r="N192" s="147" t="s">
        <v>4008</v>
      </c>
      <c r="O192" s="142" t="s">
        <v>3671</v>
      </c>
      <c r="P192" s="351" t="s">
        <v>1429</v>
      </c>
      <c r="Q192" s="350" t="s">
        <v>3629</v>
      </c>
      <c r="R192" s="350" t="s">
        <v>3629</v>
      </c>
      <c r="S192" s="350" t="s">
        <v>3629</v>
      </c>
      <c r="T192" s="350" t="s">
        <v>3629</v>
      </c>
      <c r="U192" s="350" t="s">
        <v>3629</v>
      </c>
      <c r="V192" s="350" t="s">
        <v>3629</v>
      </c>
      <c r="W192" s="350" t="s">
        <v>3629</v>
      </c>
      <c r="X192" s="350" t="s">
        <v>3629</v>
      </c>
      <c r="Y192" s="350" t="s">
        <v>3629</v>
      </c>
      <c r="Z192" s="351" t="s">
        <v>3630</v>
      </c>
      <c r="AA192" s="147" t="s">
        <v>3664</v>
      </c>
      <c r="AB192" s="350" t="s">
        <v>3629</v>
      </c>
      <c r="AC192" s="350" t="s">
        <v>3629</v>
      </c>
      <c r="AD192" s="350" t="s">
        <v>3629</v>
      </c>
      <c r="AE192" s="350" t="s">
        <v>3629</v>
      </c>
      <c r="AF192" s="350" t="s">
        <v>3629</v>
      </c>
      <c r="AG192" s="350" t="s">
        <v>3629</v>
      </c>
      <c r="AH192" s="350" t="s">
        <v>3629</v>
      </c>
      <c r="AI192" s="350" t="s">
        <v>3629</v>
      </c>
      <c r="AJ192" s="350" t="s">
        <v>3629</v>
      </c>
      <c r="AK192" s="350" t="s">
        <v>3629</v>
      </c>
      <c r="AL192" s="350" t="s">
        <v>3629</v>
      </c>
      <c r="AM192" s="350" t="s">
        <v>3629</v>
      </c>
      <c r="AN192" s="350" t="s">
        <v>3629</v>
      </c>
      <c r="AO192" s="350" t="s">
        <v>3629</v>
      </c>
      <c r="AP192" s="350" t="s">
        <v>3629</v>
      </c>
      <c r="AQ192" s="143" t="s">
        <v>1445</v>
      </c>
      <c r="AR192" s="147" t="s">
        <v>3664</v>
      </c>
      <c r="AS192" s="147" t="s">
        <v>3746</v>
      </c>
      <c r="AT192" s="147" t="s">
        <v>3668</v>
      </c>
      <c r="AU192" s="147" t="s">
        <v>3649</v>
      </c>
      <c r="AV192" s="228">
        <v>0</v>
      </c>
      <c r="AW192" s="228">
        <v>13.2835</v>
      </c>
      <c r="AX192" s="228">
        <v>0</v>
      </c>
      <c r="AY192" s="228">
        <v>0</v>
      </c>
      <c r="AZ192" s="143" t="s">
        <v>3675</v>
      </c>
      <c r="BA192" s="228">
        <v>13.2835</v>
      </c>
      <c r="BB192" s="228">
        <v>0</v>
      </c>
      <c r="BC192" s="228">
        <v>13.2835</v>
      </c>
      <c r="BD192" s="228">
        <v>0</v>
      </c>
      <c r="BE192" s="228">
        <v>13.2835</v>
      </c>
      <c r="BF192" s="228" t="s">
        <v>3634</v>
      </c>
      <c r="BG192" s="228" t="s">
        <v>3634</v>
      </c>
      <c r="BH192" s="228" t="s">
        <v>3634</v>
      </c>
      <c r="BI192" s="193" t="s">
        <v>3757</v>
      </c>
      <c r="BJ192" s="147" t="s">
        <v>3795</v>
      </c>
      <c r="BK192" s="147" t="s">
        <v>3664</v>
      </c>
    </row>
    <row r="193" spans="1:63" ht="16.149999999999999" customHeight="1" x14ac:dyDescent="0.25">
      <c r="A193" s="195" t="s">
        <v>6419</v>
      </c>
      <c r="B193" s="142" t="s">
        <v>526</v>
      </c>
      <c r="C193" s="355" t="s">
        <v>5527</v>
      </c>
      <c r="D193" s="230" t="s">
        <v>5270</v>
      </c>
      <c r="E193" s="230" t="s">
        <v>999</v>
      </c>
      <c r="F193" s="147" t="e">
        <v>#N/A</v>
      </c>
      <c r="G193" s="253">
        <v>0.15</v>
      </c>
      <c r="H193" s="142" t="s">
        <v>4073</v>
      </c>
      <c r="I193" s="216" t="s">
        <v>5528</v>
      </c>
      <c r="J193" s="147" t="s">
        <v>4077</v>
      </c>
      <c r="K193" s="142" t="s">
        <v>4077</v>
      </c>
      <c r="L193" s="147" t="s">
        <v>4077</v>
      </c>
      <c r="M193" s="147" t="s">
        <v>4071</v>
      </c>
      <c r="N193" s="147" t="s">
        <v>4008</v>
      </c>
      <c r="O193" s="142" t="s">
        <v>3670</v>
      </c>
      <c r="P193" s="195" t="s">
        <v>1429</v>
      </c>
      <c r="Q193" s="350" t="s">
        <v>3634</v>
      </c>
      <c r="R193" s="350" t="s">
        <v>3634</v>
      </c>
      <c r="S193" s="350" t="s">
        <v>3634</v>
      </c>
      <c r="T193" s="350" t="s">
        <v>3634</v>
      </c>
      <c r="U193" s="350" t="s">
        <v>3634</v>
      </c>
      <c r="V193" s="350" t="s">
        <v>3634</v>
      </c>
      <c r="W193" s="350" t="s">
        <v>3634</v>
      </c>
      <c r="X193" s="350" t="s">
        <v>3634</v>
      </c>
      <c r="Y193" s="350" t="s">
        <v>3634</v>
      </c>
      <c r="Z193" s="351" t="s">
        <v>3630</v>
      </c>
      <c r="AA193" s="216" t="s">
        <v>3664</v>
      </c>
      <c r="AB193" s="350" t="s">
        <v>3634</v>
      </c>
      <c r="AC193" s="350" t="s">
        <v>3634</v>
      </c>
      <c r="AD193" s="350" t="s">
        <v>3634</v>
      </c>
      <c r="AE193" s="350" t="s">
        <v>3634</v>
      </c>
      <c r="AF193" s="350" t="s">
        <v>3634</v>
      </c>
      <c r="AG193" s="350" t="s">
        <v>3634</v>
      </c>
      <c r="AH193" s="350" t="s">
        <v>3634</v>
      </c>
      <c r="AI193" s="350" t="s">
        <v>3634</v>
      </c>
      <c r="AJ193" s="350" t="s">
        <v>3634</v>
      </c>
      <c r="AK193" s="350" t="s">
        <v>3634</v>
      </c>
      <c r="AL193" s="350" t="s">
        <v>3634</v>
      </c>
      <c r="AM193" s="350" t="s">
        <v>3634</v>
      </c>
      <c r="AN193" s="350" t="s">
        <v>3634</v>
      </c>
      <c r="AO193" s="350" t="s">
        <v>3634</v>
      </c>
      <c r="AP193" s="350" t="s">
        <v>3634</v>
      </c>
      <c r="AQ193" s="143" t="s">
        <v>1445</v>
      </c>
      <c r="AR193" s="147" t="s">
        <v>3664</v>
      </c>
      <c r="AS193" s="147" t="s">
        <v>5116</v>
      </c>
      <c r="AT193" s="147" t="s">
        <v>3664</v>
      </c>
      <c r="AU193" s="147" t="s">
        <v>3664</v>
      </c>
      <c r="AV193" s="228">
        <v>24</v>
      </c>
      <c r="AW193" s="228">
        <v>0</v>
      </c>
      <c r="AX193" s="228">
        <v>0</v>
      </c>
      <c r="AY193" s="228">
        <v>0</v>
      </c>
      <c r="AZ193" s="143" t="s">
        <v>3675</v>
      </c>
      <c r="BA193" s="228">
        <v>24</v>
      </c>
      <c r="BB193" s="228">
        <v>0</v>
      </c>
      <c r="BC193" s="228">
        <v>24</v>
      </c>
      <c r="BD193" s="228">
        <v>0</v>
      </c>
      <c r="BE193" s="228">
        <v>24</v>
      </c>
      <c r="BF193" s="228" t="s">
        <v>3634</v>
      </c>
      <c r="BG193" s="228" t="s">
        <v>3634</v>
      </c>
      <c r="BH193" s="228" t="s">
        <v>3634</v>
      </c>
      <c r="BI193" s="147" t="s">
        <v>4078</v>
      </c>
      <c r="BJ193" s="142" t="s">
        <v>3796</v>
      </c>
      <c r="BK193" s="216"/>
    </row>
    <row r="194" spans="1:63" ht="16.149999999999999" customHeight="1" x14ac:dyDescent="0.25">
      <c r="A194" s="142" t="s">
        <v>255</v>
      </c>
      <c r="B194" s="142" t="s">
        <v>527</v>
      </c>
      <c r="C194" s="142" t="s">
        <v>690</v>
      </c>
      <c r="D194" s="230" t="s">
        <v>3435</v>
      </c>
      <c r="E194" s="147" t="s">
        <v>1000</v>
      </c>
      <c r="F194" s="147" t="s">
        <v>8313</v>
      </c>
      <c r="G194" s="253">
        <v>0.1</v>
      </c>
      <c r="H194" s="142" t="s">
        <v>4058</v>
      </c>
      <c r="I194" s="142" t="s">
        <v>3996</v>
      </c>
      <c r="J194" s="147" t="s">
        <v>4082</v>
      </c>
      <c r="K194" s="142" t="s">
        <v>4121</v>
      </c>
      <c r="L194" s="147" t="s">
        <v>3729</v>
      </c>
      <c r="M194" s="147" t="s">
        <v>3626</v>
      </c>
      <c r="N194" s="147" t="s">
        <v>3859</v>
      </c>
      <c r="O194" s="142" t="s">
        <v>3671</v>
      </c>
      <c r="P194" s="142" t="s">
        <v>1433</v>
      </c>
      <c r="Q194" s="350" t="s">
        <v>3629</v>
      </c>
      <c r="R194" s="350" t="s">
        <v>3629</v>
      </c>
      <c r="S194" s="350" t="s">
        <v>3629</v>
      </c>
      <c r="T194" s="350" t="s">
        <v>3629</v>
      </c>
      <c r="U194" s="350" t="s">
        <v>3629</v>
      </c>
      <c r="V194" s="350" t="s">
        <v>3629</v>
      </c>
      <c r="W194" s="350" t="s">
        <v>3629</v>
      </c>
      <c r="X194" s="350" t="s">
        <v>3629</v>
      </c>
      <c r="Y194" s="350" t="s">
        <v>3629</v>
      </c>
      <c r="Z194" s="351" t="s">
        <v>3630</v>
      </c>
      <c r="AA194" s="147" t="s">
        <v>3664</v>
      </c>
      <c r="AB194" s="350" t="s">
        <v>3629</v>
      </c>
      <c r="AC194" s="350" t="s">
        <v>3629</v>
      </c>
      <c r="AD194" s="350" t="s">
        <v>3629</v>
      </c>
      <c r="AE194" s="350" t="s">
        <v>3629</v>
      </c>
      <c r="AF194" s="350" t="s">
        <v>3629</v>
      </c>
      <c r="AG194" s="350" t="s">
        <v>3629</v>
      </c>
      <c r="AH194" s="350" t="s">
        <v>3629</v>
      </c>
      <c r="AI194" s="350" t="s">
        <v>3629</v>
      </c>
      <c r="AJ194" s="350" t="s">
        <v>3629</v>
      </c>
      <c r="AK194" s="350" t="s">
        <v>3629</v>
      </c>
      <c r="AL194" s="350" t="s">
        <v>3629</v>
      </c>
      <c r="AM194" s="350" t="s">
        <v>3629</v>
      </c>
      <c r="AN194" s="350" t="s">
        <v>3629</v>
      </c>
      <c r="AO194" s="350" t="s">
        <v>3629</v>
      </c>
      <c r="AP194" s="350" t="s">
        <v>3629</v>
      </c>
      <c r="AQ194" s="143" t="s">
        <v>1445</v>
      </c>
      <c r="AR194" s="147" t="s">
        <v>3664</v>
      </c>
      <c r="AS194" s="147" t="s">
        <v>4556</v>
      </c>
      <c r="AT194" s="147" t="s">
        <v>4120</v>
      </c>
      <c r="AU194" s="147" t="s">
        <v>4059</v>
      </c>
      <c r="AV194" s="228">
        <v>0</v>
      </c>
      <c r="AW194" s="228">
        <v>10</v>
      </c>
      <c r="AX194" s="228">
        <v>0</v>
      </c>
      <c r="AY194" s="228">
        <v>0</v>
      </c>
      <c r="AZ194" s="143" t="s">
        <v>3994</v>
      </c>
      <c r="BA194" s="228">
        <v>10</v>
      </c>
      <c r="BB194" s="228">
        <v>0</v>
      </c>
      <c r="BC194" s="228">
        <v>10</v>
      </c>
      <c r="BD194" s="228">
        <v>0</v>
      </c>
      <c r="BE194" s="228">
        <v>10</v>
      </c>
      <c r="BF194" s="228" t="s">
        <v>3634</v>
      </c>
      <c r="BG194" s="228" t="s">
        <v>3634</v>
      </c>
      <c r="BH194" s="228" t="s">
        <v>3634</v>
      </c>
      <c r="BI194" s="193" t="s">
        <v>3884</v>
      </c>
      <c r="BJ194" s="147" t="s">
        <v>3795</v>
      </c>
      <c r="BK194" s="147" t="s">
        <v>3664</v>
      </c>
    </row>
    <row r="195" spans="1:63" ht="16.149999999999999" customHeight="1" x14ac:dyDescent="0.25">
      <c r="A195" s="142" t="s">
        <v>256</v>
      </c>
      <c r="B195" s="142" t="s">
        <v>527</v>
      </c>
      <c r="C195" s="142" t="s">
        <v>691</v>
      </c>
      <c r="D195" s="230" t="s">
        <v>3432</v>
      </c>
      <c r="E195" s="147" t="s">
        <v>1001</v>
      </c>
      <c r="F195" s="147" t="s">
        <v>8313</v>
      </c>
      <c r="G195" s="253">
        <v>0.21</v>
      </c>
      <c r="H195" s="142" t="s">
        <v>4058</v>
      </c>
      <c r="I195" s="142" t="s">
        <v>3996</v>
      </c>
      <c r="J195" s="147" t="s">
        <v>4082</v>
      </c>
      <c r="K195" s="142" t="s">
        <v>4122</v>
      </c>
      <c r="L195" s="147" t="s">
        <v>3729</v>
      </c>
      <c r="M195" s="147" t="s">
        <v>3626</v>
      </c>
      <c r="N195" s="147" t="s">
        <v>3859</v>
      </c>
      <c r="O195" s="142" t="s">
        <v>3671</v>
      </c>
      <c r="P195" s="142" t="s">
        <v>1433</v>
      </c>
      <c r="Q195" s="350" t="s">
        <v>3629</v>
      </c>
      <c r="R195" s="350" t="s">
        <v>3629</v>
      </c>
      <c r="S195" s="350" t="s">
        <v>3629</v>
      </c>
      <c r="T195" s="350" t="s">
        <v>3629</v>
      </c>
      <c r="U195" s="350" t="s">
        <v>3629</v>
      </c>
      <c r="V195" s="350" t="s">
        <v>3629</v>
      </c>
      <c r="W195" s="350" t="s">
        <v>3629</v>
      </c>
      <c r="X195" s="350" t="s">
        <v>3629</v>
      </c>
      <c r="Y195" s="350" t="s">
        <v>3629</v>
      </c>
      <c r="Z195" s="351" t="s">
        <v>3630</v>
      </c>
      <c r="AA195" s="147" t="s">
        <v>3664</v>
      </c>
      <c r="AB195" s="350" t="s">
        <v>3629</v>
      </c>
      <c r="AC195" s="350" t="s">
        <v>3629</v>
      </c>
      <c r="AD195" s="350" t="s">
        <v>3629</v>
      </c>
      <c r="AE195" s="350" t="s">
        <v>3629</v>
      </c>
      <c r="AF195" s="350" t="s">
        <v>3629</v>
      </c>
      <c r="AG195" s="350" t="s">
        <v>3629</v>
      </c>
      <c r="AH195" s="350" t="s">
        <v>3629</v>
      </c>
      <c r="AI195" s="350" t="s">
        <v>3629</v>
      </c>
      <c r="AJ195" s="350" t="s">
        <v>3629</v>
      </c>
      <c r="AK195" s="350" t="s">
        <v>3629</v>
      </c>
      <c r="AL195" s="350" t="s">
        <v>3629</v>
      </c>
      <c r="AM195" s="350" t="s">
        <v>3629</v>
      </c>
      <c r="AN195" s="350" t="s">
        <v>3629</v>
      </c>
      <c r="AO195" s="350" t="s">
        <v>3629</v>
      </c>
      <c r="AP195" s="350" t="s">
        <v>3629</v>
      </c>
      <c r="AQ195" s="143" t="s">
        <v>1445</v>
      </c>
      <c r="AR195" s="147" t="s">
        <v>3664</v>
      </c>
      <c r="AS195" s="147" t="s">
        <v>4556</v>
      </c>
      <c r="AT195" s="147" t="s">
        <v>3668</v>
      </c>
      <c r="AU195" s="147" t="s">
        <v>4059</v>
      </c>
      <c r="AV195" s="228">
        <v>0</v>
      </c>
      <c r="AW195" s="228">
        <v>16.149000000000001</v>
      </c>
      <c r="AX195" s="228">
        <v>0</v>
      </c>
      <c r="AY195" s="228">
        <v>0</v>
      </c>
      <c r="AZ195" s="143" t="s">
        <v>3994</v>
      </c>
      <c r="BA195" s="228">
        <v>16.149000000000001</v>
      </c>
      <c r="BB195" s="228">
        <v>0</v>
      </c>
      <c r="BC195" s="228">
        <v>16.149000000000001</v>
      </c>
      <c r="BD195" s="228">
        <v>0</v>
      </c>
      <c r="BE195" s="228">
        <v>16.149000000000001</v>
      </c>
      <c r="BF195" s="228" t="s">
        <v>3634</v>
      </c>
      <c r="BG195" s="228" t="s">
        <v>3634</v>
      </c>
      <c r="BH195" s="228" t="s">
        <v>3634</v>
      </c>
      <c r="BI195" s="193" t="s">
        <v>3814</v>
      </c>
      <c r="BJ195" s="147" t="s">
        <v>3700</v>
      </c>
      <c r="BK195" s="147" t="s">
        <v>4624</v>
      </c>
    </row>
    <row r="196" spans="1:63" ht="16.149999999999999" customHeight="1" x14ac:dyDescent="0.25">
      <c r="A196" s="142" t="s">
        <v>257</v>
      </c>
      <c r="B196" s="142" t="s">
        <v>527</v>
      </c>
      <c r="C196" s="142" t="s">
        <v>692</v>
      </c>
      <c r="D196" s="230" t="s">
        <v>3436</v>
      </c>
      <c r="E196" s="147" t="s">
        <v>1002</v>
      </c>
      <c r="F196" s="147" t="s">
        <v>8313</v>
      </c>
      <c r="G196" s="253">
        <v>0.15</v>
      </c>
      <c r="H196" s="142" t="s">
        <v>4058</v>
      </c>
      <c r="I196" s="142" t="s">
        <v>3996</v>
      </c>
      <c r="J196" s="147" t="s">
        <v>4082</v>
      </c>
      <c r="K196" s="142" t="s">
        <v>4122</v>
      </c>
      <c r="L196" s="147" t="s">
        <v>3729</v>
      </c>
      <c r="M196" s="147" t="s">
        <v>3626</v>
      </c>
      <c r="N196" s="147" t="s">
        <v>3859</v>
      </c>
      <c r="O196" s="142" t="s">
        <v>3671</v>
      </c>
      <c r="P196" s="142" t="s">
        <v>1433</v>
      </c>
      <c r="Q196" s="350" t="s">
        <v>3629</v>
      </c>
      <c r="R196" s="350" t="s">
        <v>3629</v>
      </c>
      <c r="S196" s="350" t="s">
        <v>3629</v>
      </c>
      <c r="T196" s="350" t="s">
        <v>3629</v>
      </c>
      <c r="U196" s="350" t="s">
        <v>3629</v>
      </c>
      <c r="V196" s="350" t="s">
        <v>3629</v>
      </c>
      <c r="W196" s="350" t="s">
        <v>3629</v>
      </c>
      <c r="X196" s="350" t="s">
        <v>3629</v>
      </c>
      <c r="Y196" s="350" t="s">
        <v>3629</v>
      </c>
      <c r="Z196" s="351" t="s">
        <v>3630</v>
      </c>
      <c r="AA196" s="147" t="s">
        <v>3664</v>
      </c>
      <c r="AB196" s="350" t="s">
        <v>3629</v>
      </c>
      <c r="AC196" s="350" t="s">
        <v>3629</v>
      </c>
      <c r="AD196" s="350" t="s">
        <v>3629</v>
      </c>
      <c r="AE196" s="350" t="s">
        <v>3629</v>
      </c>
      <c r="AF196" s="350" t="s">
        <v>3629</v>
      </c>
      <c r="AG196" s="350" t="s">
        <v>3629</v>
      </c>
      <c r="AH196" s="350" t="s">
        <v>3629</v>
      </c>
      <c r="AI196" s="350" t="s">
        <v>3629</v>
      </c>
      <c r="AJ196" s="350" t="s">
        <v>3629</v>
      </c>
      <c r="AK196" s="350" t="s">
        <v>3629</v>
      </c>
      <c r="AL196" s="350" t="s">
        <v>3629</v>
      </c>
      <c r="AM196" s="350" t="s">
        <v>3629</v>
      </c>
      <c r="AN196" s="350" t="s">
        <v>3629</v>
      </c>
      <c r="AO196" s="350" t="s">
        <v>3629</v>
      </c>
      <c r="AP196" s="350" t="s">
        <v>3629</v>
      </c>
      <c r="AQ196" s="143" t="s">
        <v>1445</v>
      </c>
      <c r="AR196" s="147" t="s">
        <v>3664</v>
      </c>
      <c r="AS196" s="147" t="s">
        <v>4556</v>
      </c>
      <c r="AT196" s="147" t="s">
        <v>3668</v>
      </c>
      <c r="AU196" s="147" t="s">
        <v>4059</v>
      </c>
      <c r="AV196" s="228">
        <v>0</v>
      </c>
      <c r="AW196" s="228">
        <v>11.535</v>
      </c>
      <c r="AX196" s="228">
        <v>0</v>
      </c>
      <c r="AY196" s="228">
        <v>0</v>
      </c>
      <c r="AZ196" s="143" t="s">
        <v>3994</v>
      </c>
      <c r="BA196" s="228">
        <v>11.535</v>
      </c>
      <c r="BB196" s="228">
        <v>0</v>
      </c>
      <c r="BC196" s="228">
        <v>11.535</v>
      </c>
      <c r="BD196" s="228">
        <v>0</v>
      </c>
      <c r="BE196" s="228">
        <v>11.535</v>
      </c>
      <c r="BF196" s="228" t="s">
        <v>3634</v>
      </c>
      <c r="BG196" s="228" t="s">
        <v>3634</v>
      </c>
      <c r="BH196" s="228" t="s">
        <v>3634</v>
      </c>
      <c r="BI196" s="193" t="s">
        <v>3814</v>
      </c>
      <c r="BJ196" s="147" t="s">
        <v>3700</v>
      </c>
      <c r="BK196" s="147" t="s">
        <v>4624</v>
      </c>
    </row>
    <row r="197" spans="1:63" ht="16.149999999999999" customHeight="1" x14ac:dyDescent="0.25">
      <c r="A197" s="142" t="s">
        <v>258</v>
      </c>
      <c r="B197" s="142" t="s">
        <v>527</v>
      </c>
      <c r="C197" s="142" t="s">
        <v>693</v>
      </c>
      <c r="D197" s="230" t="s">
        <v>3437</v>
      </c>
      <c r="E197" s="147" t="s">
        <v>1003</v>
      </c>
      <c r="F197" s="147" t="s">
        <v>8313</v>
      </c>
      <c r="G197" s="253">
        <v>0.11</v>
      </c>
      <c r="H197" s="142" t="s">
        <v>3620</v>
      </c>
      <c r="I197" s="142" t="s">
        <v>3996</v>
      </c>
      <c r="J197" s="147" t="s">
        <v>4396</v>
      </c>
      <c r="K197" s="142" t="s">
        <v>4124</v>
      </c>
      <c r="L197" s="147" t="s">
        <v>3729</v>
      </c>
      <c r="M197" s="147" t="s">
        <v>4123</v>
      </c>
      <c r="N197" s="147" t="s">
        <v>3859</v>
      </c>
      <c r="O197" s="142" t="s">
        <v>3671</v>
      </c>
      <c r="P197" s="142" t="s">
        <v>1433</v>
      </c>
      <c r="Q197" s="350" t="s">
        <v>3629</v>
      </c>
      <c r="R197" s="350" t="s">
        <v>3629</v>
      </c>
      <c r="S197" s="350" t="s">
        <v>3629</v>
      </c>
      <c r="T197" s="350" t="s">
        <v>3629</v>
      </c>
      <c r="U197" s="350" t="s">
        <v>3629</v>
      </c>
      <c r="V197" s="350" t="s">
        <v>3629</v>
      </c>
      <c r="W197" s="350" t="s">
        <v>3629</v>
      </c>
      <c r="X197" s="350" t="s">
        <v>3629</v>
      </c>
      <c r="Y197" s="350" t="s">
        <v>3629</v>
      </c>
      <c r="Z197" s="351" t="s">
        <v>3630</v>
      </c>
      <c r="AA197" s="147" t="s">
        <v>3664</v>
      </c>
      <c r="AB197" s="350" t="s">
        <v>3629</v>
      </c>
      <c r="AC197" s="350" t="s">
        <v>3629</v>
      </c>
      <c r="AD197" s="350" t="s">
        <v>3629</v>
      </c>
      <c r="AE197" s="350" t="s">
        <v>3629</v>
      </c>
      <c r="AF197" s="350" t="s">
        <v>3629</v>
      </c>
      <c r="AG197" s="350" t="s">
        <v>3629</v>
      </c>
      <c r="AH197" s="350" t="s">
        <v>3629</v>
      </c>
      <c r="AI197" s="350" t="s">
        <v>3629</v>
      </c>
      <c r="AJ197" s="350" t="s">
        <v>3629</v>
      </c>
      <c r="AK197" s="350" t="s">
        <v>3629</v>
      </c>
      <c r="AL197" s="350" t="s">
        <v>3629</v>
      </c>
      <c r="AM197" s="350" t="s">
        <v>3629</v>
      </c>
      <c r="AN197" s="350" t="s">
        <v>3629</v>
      </c>
      <c r="AO197" s="350" t="s">
        <v>3629</v>
      </c>
      <c r="AP197" s="350" t="s">
        <v>3629</v>
      </c>
      <c r="AQ197" s="143" t="s">
        <v>1445</v>
      </c>
      <c r="AR197" s="147" t="s">
        <v>3664</v>
      </c>
      <c r="AS197" s="147" t="s">
        <v>4556</v>
      </c>
      <c r="AT197" s="147" t="s">
        <v>3668</v>
      </c>
      <c r="AU197" s="147" t="s">
        <v>4125</v>
      </c>
      <c r="AV197" s="228">
        <v>0</v>
      </c>
      <c r="AW197" s="228">
        <v>8.4590000000000014</v>
      </c>
      <c r="AX197" s="228">
        <v>0</v>
      </c>
      <c r="AY197" s="228">
        <v>0</v>
      </c>
      <c r="AZ197" s="143" t="s">
        <v>3994</v>
      </c>
      <c r="BA197" s="228">
        <v>8.4590000000000014</v>
      </c>
      <c r="BB197" s="228">
        <v>0</v>
      </c>
      <c r="BC197" s="228">
        <v>8.4590000000000014</v>
      </c>
      <c r="BD197" s="228">
        <v>0</v>
      </c>
      <c r="BE197" s="228">
        <v>8.4590000000000014</v>
      </c>
      <c r="BF197" s="228" t="s">
        <v>3634</v>
      </c>
      <c r="BG197" s="228" t="s">
        <v>3634</v>
      </c>
      <c r="BH197" s="228" t="s">
        <v>3634</v>
      </c>
      <c r="BI197" s="193" t="s">
        <v>3814</v>
      </c>
      <c r="BJ197" s="147" t="s">
        <v>3700</v>
      </c>
      <c r="BK197" s="147" t="s">
        <v>4624</v>
      </c>
    </row>
    <row r="198" spans="1:63" ht="16.149999999999999" customHeight="1" x14ac:dyDescent="0.25">
      <c r="A198" s="142" t="s">
        <v>259</v>
      </c>
      <c r="B198" s="142" t="s">
        <v>527</v>
      </c>
      <c r="C198" s="142" t="s">
        <v>694</v>
      </c>
      <c r="D198" s="230" t="s">
        <v>3438</v>
      </c>
      <c r="E198" s="147" t="s">
        <v>1004</v>
      </c>
      <c r="F198" s="147" t="s">
        <v>8313</v>
      </c>
      <c r="G198" s="253">
        <v>0.28000000000000003</v>
      </c>
      <c r="H198" s="142" t="s">
        <v>3620</v>
      </c>
      <c r="I198" s="142" t="s">
        <v>3996</v>
      </c>
      <c r="J198" s="147" t="s">
        <v>4082</v>
      </c>
      <c r="K198" s="142" t="s">
        <v>4124</v>
      </c>
      <c r="L198" s="147" t="s">
        <v>3729</v>
      </c>
      <c r="M198" s="147" t="s">
        <v>3626</v>
      </c>
      <c r="N198" s="147" t="s">
        <v>3859</v>
      </c>
      <c r="O198" s="142" t="s">
        <v>3671</v>
      </c>
      <c r="P198" s="142" t="s">
        <v>1433</v>
      </c>
      <c r="Q198" s="350" t="s">
        <v>3629</v>
      </c>
      <c r="R198" s="350" t="s">
        <v>3629</v>
      </c>
      <c r="S198" s="350" t="s">
        <v>3629</v>
      </c>
      <c r="T198" s="350" t="s">
        <v>3629</v>
      </c>
      <c r="U198" s="350" t="s">
        <v>3629</v>
      </c>
      <c r="V198" s="350" t="s">
        <v>3629</v>
      </c>
      <c r="W198" s="350" t="s">
        <v>3629</v>
      </c>
      <c r="X198" s="350" t="s">
        <v>3629</v>
      </c>
      <c r="Y198" s="350" t="s">
        <v>3629</v>
      </c>
      <c r="Z198" s="351" t="s">
        <v>3630</v>
      </c>
      <c r="AA198" s="147" t="s">
        <v>3664</v>
      </c>
      <c r="AB198" s="350" t="s">
        <v>3629</v>
      </c>
      <c r="AC198" s="350" t="s">
        <v>3629</v>
      </c>
      <c r="AD198" s="350" t="s">
        <v>3629</v>
      </c>
      <c r="AE198" s="350" t="s">
        <v>3629</v>
      </c>
      <c r="AF198" s="350" t="s">
        <v>3629</v>
      </c>
      <c r="AG198" s="350" t="s">
        <v>3629</v>
      </c>
      <c r="AH198" s="350" t="s">
        <v>3629</v>
      </c>
      <c r="AI198" s="350" t="s">
        <v>3629</v>
      </c>
      <c r="AJ198" s="350" t="s">
        <v>3629</v>
      </c>
      <c r="AK198" s="350" t="s">
        <v>3629</v>
      </c>
      <c r="AL198" s="350" t="s">
        <v>3629</v>
      </c>
      <c r="AM198" s="350" t="s">
        <v>3629</v>
      </c>
      <c r="AN198" s="350" t="s">
        <v>3629</v>
      </c>
      <c r="AO198" s="350" t="s">
        <v>3629</v>
      </c>
      <c r="AP198" s="350" t="s">
        <v>3629</v>
      </c>
      <c r="AQ198" s="143" t="s">
        <v>1445</v>
      </c>
      <c r="AR198" s="147" t="s">
        <v>3664</v>
      </c>
      <c r="AS198" s="147" t="s">
        <v>4556</v>
      </c>
      <c r="AT198" s="147" t="s">
        <v>3871</v>
      </c>
      <c r="AU198" s="147" t="s">
        <v>4055</v>
      </c>
      <c r="AV198" s="228">
        <v>0</v>
      </c>
      <c r="AW198" s="228">
        <v>21.532000000000004</v>
      </c>
      <c r="AX198" s="228">
        <v>0</v>
      </c>
      <c r="AY198" s="228">
        <v>0</v>
      </c>
      <c r="AZ198" s="143" t="s">
        <v>3677</v>
      </c>
      <c r="BA198" s="228">
        <v>21.532000000000004</v>
      </c>
      <c r="BB198" s="228">
        <v>0</v>
      </c>
      <c r="BC198" s="228">
        <v>21.532000000000004</v>
      </c>
      <c r="BD198" s="228">
        <v>0</v>
      </c>
      <c r="BE198" s="228">
        <v>21.532000000000004</v>
      </c>
      <c r="BF198" s="228" t="s">
        <v>3634</v>
      </c>
      <c r="BG198" s="228" t="s">
        <v>3634</v>
      </c>
      <c r="BH198" s="228" t="s">
        <v>3634</v>
      </c>
      <c r="BI198" s="193" t="s">
        <v>3814</v>
      </c>
      <c r="BJ198" s="147" t="s">
        <v>3700</v>
      </c>
      <c r="BK198" s="147" t="s">
        <v>4624</v>
      </c>
    </row>
    <row r="199" spans="1:63" ht="16.149999999999999" customHeight="1" x14ac:dyDescent="0.25">
      <c r="A199" s="142" t="s">
        <v>274</v>
      </c>
      <c r="B199" s="142" t="s">
        <v>529</v>
      </c>
      <c r="C199" s="142" t="s">
        <v>704</v>
      </c>
      <c r="D199" s="230" t="s">
        <v>3430</v>
      </c>
      <c r="E199" s="147" t="s">
        <v>5010</v>
      </c>
      <c r="F199" s="147" t="s">
        <v>5657</v>
      </c>
      <c r="G199" s="253">
        <v>0.14000000000000001</v>
      </c>
      <c r="H199" s="142" t="s">
        <v>3658</v>
      </c>
      <c r="I199" s="142" t="s">
        <v>3620</v>
      </c>
      <c r="J199" s="147" t="s">
        <v>4396</v>
      </c>
      <c r="K199" s="142" t="s">
        <v>3660</v>
      </c>
      <c r="L199" s="147" t="s">
        <v>3650</v>
      </c>
      <c r="M199" s="147" t="s">
        <v>3626</v>
      </c>
      <c r="N199" s="147" t="s">
        <v>3626</v>
      </c>
      <c r="O199" s="142" t="s">
        <v>3671</v>
      </c>
      <c r="P199" s="142" t="s">
        <v>2456</v>
      </c>
      <c r="Q199" s="350" t="s">
        <v>3629</v>
      </c>
      <c r="R199" s="350" t="s">
        <v>3629</v>
      </c>
      <c r="S199" s="350" t="s">
        <v>3629</v>
      </c>
      <c r="T199" s="350" t="s">
        <v>3629</v>
      </c>
      <c r="U199" s="350" t="s">
        <v>3629</v>
      </c>
      <c r="V199" s="350" t="s">
        <v>3629</v>
      </c>
      <c r="W199" s="350" t="s">
        <v>3629</v>
      </c>
      <c r="X199" s="350" t="s">
        <v>3629</v>
      </c>
      <c r="Y199" s="350" t="s">
        <v>3629</v>
      </c>
      <c r="Z199" s="351" t="s">
        <v>3630</v>
      </c>
      <c r="AA199" s="216" t="s">
        <v>3664</v>
      </c>
      <c r="AB199" s="350" t="s">
        <v>3629</v>
      </c>
      <c r="AC199" s="350" t="s">
        <v>3629</v>
      </c>
      <c r="AD199" s="350" t="s">
        <v>3629</v>
      </c>
      <c r="AE199" s="350" t="s">
        <v>3629</v>
      </c>
      <c r="AF199" s="350" t="s">
        <v>3629</v>
      </c>
      <c r="AG199" s="350" t="s">
        <v>3629</v>
      </c>
      <c r="AH199" s="350" t="s">
        <v>3629</v>
      </c>
      <c r="AI199" s="350" t="s">
        <v>3629</v>
      </c>
      <c r="AJ199" s="350" t="s">
        <v>3629</v>
      </c>
      <c r="AK199" s="350" t="s">
        <v>3629</v>
      </c>
      <c r="AL199" s="350" t="s">
        <v>3629</v>
      </c>
      <c r="AM199" s="350" t="s">
        <v>3629</v>
      </c>
      <c r="AN199" s="350" t="s">
        <v>3629</v>
      </c>
      <c r="AO199" s="350" t="s">
        <v>3629</v>
      </c>
      <c r="AP199" s="350" t="s">
        <v>3629</v>
      </c>
      <c r="AQ199" s="143" t="s">
        <v>1445</v>
      </c>
      <c r="AR199" s="147" t="s">
        <v>3664</v>
      </c>
      <c r="AS199" s="147" t="s">
        <v>3666</v>
      </c>
      <c r="AT199" s="147" t="s">
        <v>3668</v>
      </c>
      <c r="AU199" s="147" t="s">
        <v>3687</v>
      </c>
      <c r="AV199" s="228">
        <v>0</v>
      </c>
      <c r="AW199" s="228">
        <v>6</v>
      </c>
      <c r="AX199" s="228">
        <v>0</v>
      </c>
      <c r="AY199" s="228">
        <v>0</v>
      </c>
      <c r="AZ199" s="143" t="s">
        <v>3994</v>
      </c>
      <c r="BA199" s="228">
        <v>6</v>
      </c>
      <c r="BB199" s="228">
        <v>0</v>
      </c>
      <c r="BC199" s="228">
        <v>6</v>
      </c>
      <c r="BD199" s="228">
        <v>0</v>
      </c>
      <c r="BE199" s="228">
        <v>6</v>
      </c>
      <c r="BF199" s="228" t="s">
        <v>3634</v>
      </c>
      <c r="BG199" s="228" t="s">
        <v>3634</v>
      </c>
      <c r="BH199" s="228" t="s">
        <v>3634</v>
      </c>
      <c r="BI199" s="193" t="s">
        <v>3693</v>
      </c>
      <c r="BJ199" s="147" t="s">
        <v>3700</v>
      </c>
      <c r="BK199" s="147" t="s">
        <v>3990</v>
      </c>
    </row>
    <row r="200" spans="1:63" ht="16.149999999999999" customHeight="1" x14ac:dyDescent="0.25">
      <c r="A200" s="142" t="s">
        <v>273</v>
      </c>
      <c r="B200" s="142" t="s">
        <v>529</v>
      </c>
      <c r="C200" s="142" t="s">
        <v>703</v>
      </c>
      <c r="D200" s="230" t="s">
        <v>3429</v>
      </c>
      <c r="E200" s="147" t="s">
        <v>5010</v>
      </c>
      <c r="F200" s="147" t="s">
        <v>5657</v>
      </c>
      <c r="G200" s="253">
        <v>0.08</v>
      </c>
      <c r="H200" s="142" t="s">
        <v>3658</v>
      </c>
      <c r="I200" s="142" t="s">
        <v>3659</v>
      </c>
      <c r="J200" s="147" t="s">
        <v>4396</v>
      </c>
      <c r="K200" s="142" t="s">
        <v>3660</v>
      </c>
      <c r="L200" s="147" t="s">
        <v>3650</v>
      </c>
      <c r="M200" s="147" t="s">
        <v>3626</v>
      </c>
      <c r="N200" s="147" t="s">
        <v>3626</v>
      </c>
      <c r="O200" s="142" t="s">
        <v>3671</v>
      </c>
      <c r="P200" s="142" t="s">
        <v>2456</v>
      </c>
      <c r="Q200" s="350" t="s">
        <v>3629</v>
      </c>
      <c r="R200" s="350" t="s">
        <v>3629</v>
      </c>
      <c r="S200" s="350" t="s">
        <v>3629</v>
      </c>
      <c r="T200" s="350" t="s">
        <v>3629</v>
      </c>
      <c r="U200" s="350" t="s">
        <v>3629</v>
      </c>
      <c r="V200" s="350" t="s">
        <v>3629</v>
      </c>
      <c r="W200" s="350" t="s">
        <v>3629</v>
      </c>
      <c r="X200" s="350" t="s">
        <v>3629</v>
      </c>
      <c r="Y200" s="350" t="s">
        <v>3629</v>
      </c>
      <c r="Z200" s="351" t="s">
        <v>3630</v>
      </c>
      <c r="AA200" s="216" t="s">
        <v>3664</v>
      </c>
      <c r="AB200" s="350" t="s">
        <v>3629</v>
      </c>
      <c r="AC200" s="350" t="s">
        <v>3629</v>
      </c>
      <c r="AD200" s="350" t="s">
        <v>3629</v>
      </c>
      <c r="AE200" s="350" t="s">
        <v>3629</v>
      </c>
      <c r="AF200" s="350" t="s">
        <v>3629</v>
      </c>
      <c r="AG200" s="350" t="s">
        <v>3629</v>
      </c>
      <c r="AH200" s="350" t="s">
        <v>3629</v>
      </c>
      <c r="AI200" s="350" t="s">
        <v>3629</v>
      </c>
      <c r="AJ200" s="350" t="s">
        <v>3629</v>
      </c>
      <c r="AK200" s="350" t="s">
        <v>3629</v>
      </c>
      <c r="AL200" s="350" t="s">
        <v>3629</v>
      </c>
      <c r="AM200" s="350" t="s">
        <v>3629</v>
      </c>
      <c r="AN200" s="350" t="s">
        <v>3629</v>
      </c>
      <c r="AO200" s="350" t="s">
        <v>3629</v>
      </c>
      <c r="AP200" s="350" t="s">
        <v>3629</v>
      </c>
      <c r="AQ200" s="143" t="s">
        <v>1445</v>
      </c>
      <c r="AR200" s="147" t="s">
        <v>3664</v>
      </c>
      <c r="AS200" s="147" t="s">
        <v>3666</v>
      </c>
      <c r="AT200" s="147" t="s">
        <v>3669</v>
      </c>
      <c r="AU200" s="147" t="s">
        <v>3686</v>
      </c>
      <c r="AV200" s="228">
        <v>0</v>
      </c>
      <c r="AW200" s="228">
        <v>3.4280000000000004</v>
      </c>
      <c r="AX200" s="228">
        <v>0</v>
      </c>
      <c r="AY200" s="228">
        <v>0</v>
      </c>
      <c r="AZ200" s="143" t="s">
        <v>3994</v>
      </c>
      <c r="BA200" s="228">
        <v>3.4280000000000004</v>
      </c>
      <c r="BB200" s="228">
        <v>0</v>
      </c>
      <c r="BC200" s="228">
        <v>3.4280000000000004</v>
      </c>
      <c r="BD200" s="228">
        <v>0</v>
      </c>
      <c r="BE200" s="228">
        <v>3.4280000000000004</v>
      </c>
      <c r="BF200" s="228" t="s">
        <v>3634</v>
      </c>
      <c r="BG200" s="228" t="s">
        <v>3634</v>
      </c>
      <c r="BH200" s="228" t="s">
        <v>3634</v>
      </c>
      <c r="BI200" s="193" t="s">
        <v>3692</v>
      </c>
      <c r="BJ200" s="147" t="s">
        <v>3700</v>
      </c>
      <c r="BK200" s="147" t="s">
        <v>3990</v>
      </c>
    </row>
    <row r="201" spans="1:63" ht="16.149999999999999" customHeight="1" x14ac:dyDescent="0.25">
      <c r="A201" s="142" t="s">
        <v>272</v>
      </c>
      <c r="B201" s="142" t="s">
        <v>529</v>
      </c>
      <c r="C201" s="142" t="s">
        <v>702</v>
      </c>
      <c r="D201" s="230" t="s">
        <v>3428</v>
      </c>
      <c r="E201" s="147" t="s">
        <v>5010</v>
      </c>
      <c r="F201" s="147" t="s">
        <v>8317</v>
      </c>
      <c r="G201" s="253">
        <v>0.25</v>
      </c>
      <c r="H201" s="142" t="s">
        <v>3656</v>
      </c>
      <c r="I201" s="142" t="s">
        <v>3657</v>
      </c>
      <c r="J201" s="147" t="s">
        <v>4396</v>
      </c>
      <c r="K201" s="142" t="s">
        <v>3649</v>
      </c>
      <c r="L201" s="147" t="s">
        <v>3650</v>
      </c>
      <c r="M201" s="147" t="s">
        <v>3626</v>
      </c>
      <c r="N201" s="147" t="s">
        <v>3626</v>
      </c>
      <c r="O201" s="142" t="s">
        <v>3671</v>
      </c>
      <c r="P201" s="142" t="s">
        <v>2456</v>
      </c>
      <c r="Q201" s="350" t="s">
        <v>3629</v>
      </c>
      <c r="R201" s="350" t="s">
        <v>3629</v>
      </c>
      <c r="S201" s="350" t="s">
        <v>3629</v>
      </c>
      <c r="T201" s="350" t="s">
        <v>3629</v>
      </c>
      <c r="U201" s="350" t="s">
        <v>3629</v>
      </c>
      <c r="V201" s="350" t="s">
        <v>3629</v>
      </c>
      <c r="W201" s="350" t="s">
        <v>3629</v>
      </c>
      <c r="X201" s="350" t="s">
        <v>3629</v>
      </c>
      <c r="Y201" s="350" t="s">
        <v>3629</v>
      </c>
      <c r="Z201" s="351" t="s">
        <v>3630</v>
      </c>
      <c r="AA201" s="216" t="s">
        <v>3664</v>
      </c>
      <c r="AB201" s="350" t="s">
        <v>3629</v>
      </c>
      <c r="AC201" s="350" t="s">
        <v>3629</v>
      </c>
      <c r="AD201" s="350" t="s">
        <v>3629</v>
      </c>
      <c r="AE201" s="350" t="s">
        <v>3629</v>
      </c>
      <c r="AF201" s="350" t="s">
        <v>3629</v>
      </c>
      <c r="AG201" s="350" t="s">
        <v>3629</v>
      </c>
      <c r="AH201" s="350" t="s">
        <v>3629</v>
      </c>
      <c r="AI201" s="350" t="s">
        <v>3629</v>
      </c>
      <c r="AJ201" s="350" t="s">
        <v>3629</v>
      </c>
      <c r="AK201" s="350" t="s">
        <v>3629</v>
      </c>
      <c r="AL201" s="350" t="s">
        <v>3629</v>
      </c>
      <c r="AM201" s="350" t="s">
        <v>3629</v>
      </c>
      <c r="AN201" s="350" t="s">
        <v>3629</v>
      </c>
      <c r="AO201" s="350" t="s">
        <v>3629</v>
      </c>
      <c r="AP201" s="350" t="s">
        <v>3629</v>
      </c>
      <c r="AQ201" s="143" t="s">
        <v>1445</v>
      </c>
      <c r="AR201" s="147" t="s">
        <v>3664</v>
      </c>
      <c r="AS201" s="147" t="s">
        <v>3666</v>
      </c>
      <c r="AT201" s="147" t="s">
        <v>3668</v>
      </c>
      <c r="AU201" s="147" t="s">
        <v>3685</v>
      </c>
      <c r="AV201" s="228">
        <v>0</v>
      </c>
      <c r="AW201" s="228">
        <v>34.299999999999997</v>
      </c>
      <c r="AX201" s="228">
        <v>0</v>
      </c>
      <c r="AY201" s="228">
        <v>0</v>
      </c>
      <c r="AZ201" s="143" t="s">
        <v>3994</v>
      </c>
      <c r="BA201" s="228">
        <v>34.299999999999997</v>
      </c>
      <c r="BB201" s="228">
        <v>0</v>
      </c>
      <c r="BC201" s="228">
        <v>34.299999999999997</v>
      </c>
      <c r="BD201" s="228">
        <v>0</v>
      </c>
      <c r="BE201" s="228">
        <v>34.299999999999997</v>
      </c>
      <c r="BF201" s="228" t="s">
        <v>3634</v>
      </c>
      <c r="BG201" s="228" t="s">
        <v>3634</v>
      </c>
      <c r="BH201" s="228" t="s">
        <v>3634</v>
      </c>
      <c r="BI201" s="193" t="s">
        <v>3706</v>
      </c>
      <c r="BJ201" s="147" t="s">
        <v>3700</v>
      </c>
      <c r="BK201" s="147" t="s">
        <v>3990</v>
      </c>
    </row>
    <row r="202" spans="1:63" ht="16.149999999999999" customHeight="1" x14ac:dyDescent="0.25">
      <c r="A202" s="142" t="s">
        <v>271</v>
      </c>
      <c r="B202" s="142" t="s">
        <v>529</v>
      </c>
      <c r="C202" s="142" t="s">
        <v>701</v>
      </c>
      <c r="D202" s="230" t="s">
        <v>3427</v>
      </c>
      <c r="E202" s="147" t="s">
        <v>5010</v>
      </c>
      <c r="F202" s="147" t="s">
        <v>5657</v>
      </c>
      <c r="G202" s="253">
        <v>0.26</v>
      </c>
      <c r="H202" s="142" t="s">
        <v>3652</v>
      </c>
      <c r="I202" s="142" t="s">
        <v>3653</v>
      </c>
      <c r="J202" s="147" t="s">
        <v>4583</v>
      </c>
      <c r="K202" s="142" t="s">
        <v>3649</v>
      </c>
      <c r="L202" s="147" t="s">
        <v>3650</v>
      </c>
      <c r="M202" s="147" t="s">
        <v>3626</v>
      </c>
      <c r="N202" s="147" t="s">
        <v>3626</v>
      </c>
      <c r="O202" s="142" t="s">
        <v>3671</v>
      </c>
      <c r="P202" s="142" t="s">
        <v>2456</v>
      </c>
      <c r="Q202" s="350" t="s">
        <v>3629</v>
      </c>
      <c r="R202" s="350" t="s">
        <v>3629</v>
      </c>
      <c r="S202" s="350" t="s">
        <v>3629</v>
      </c>
      <c r="T202" s="350" t="s">
        <v>3629</v>
      </c>
      <c r="U202" s="350" t="s">
        <v>3629</v>
      </c>
      <c r="V202" s="350" t="s">
        <v>3629</v>
      </c>
      <c r="W202" s="350" t="s">
        <v>3629</v>
      </c>
      <c r="X202" s="350" t="s">
        <v>3629</v>
      </c>
      <c r="Y202" s="350" t="s">
        <v>3629</v>
      </c>
      <c r="Z202" s="351" t="s">
        <v>3630</v>
      </c>
      <c r="AA202" s="216" t="s">
        <v>3664</v>
      </c>
      <c r="AB202" s="350" t="s">
        <v>3629</v>
      </c>
      <c r="AC202" s="350" t="s">
        <v>3629</v>
      </c>
      <c r="AD202" s="350" t="s">
        <v>3629</v>
      </c>
      <c r="AE202" s="350" t="s">
        <v>3629</v>
      </c>
      <c r="AF202" s="350" t="s">
        <v>3629</v>
      </c>
      <c r="AG202" s="350" t="s">
        <v>3629</v>
      </c>
      <c r="AH202" s="350" t="s">
        <v>3629</v>
      </c>
      <c r="AI202" s="350" t="s">
        <v>3629</v>
      </c>
      <c r="AJ202" s="350" t="s">
        <v>3629</v>
      </c>
      <c r="AK202" s="350" t="s">
        <v>3629</v>
      </c>
      <c r="AL202" s="350" t="s">
        <v>3629</v>
      </c>
      <c r="AM202" s="350" t="s">
        <v>3629</v>
      </c>
      <c r="AN202" s="350" t="s">
        <v>3629</v>
      </c>
      <c r="AO202" s="350" t="s">
        <v>3629</v>
      </c>
      <c r="AP202" s="350" t="s">
        <v>3629</v>
      </c>
      <c r="AQ202" s="143" t="s">
        <v>1445</v>
      </c>
      <c r="AR202" s="147" t="s">
        <v>3664</v>
      </c>
      <c r="AS202" s="147" t="s">
        <v>3666</v>
      </c>
      <c r="AT202" s="147" t="s">
        <v>3668</v>
      </c>
      <c r="AU202" s="147" t="s">
        <v>8343</v>
      </c>
      <c r="AV202" s="228">
        <v>0</v>
      </c>
      <c r="AW202" s="228">
        <v>29.445</v>
      </c>
      <c r="AX202" s="228">
        <v>0</v>
      </c>
      <c r="AY202" s="228">
        <v>0</v>
      </c>
      <c r="AZ202" s="143" t="s">
        <v>3994</v>
      </c>
      <c r="BA202" s="228">
        <v>29.445</v>
      </c>
      <c r="BB202" s="228">
        <v>0</v>
      </c>
      <c r="BC202" s="228">
        <v>29.445</v>
      </c>
      <c r="BD202" s="228">
        <v>0</v>
      </c>
      <c r="BE202" s="228">
        <v>29.445</v>
      </c>
      <c r="BF202" s="228" t="s">
        <v>3634</v>
      </c>
      <c r="BG202" s="228" t="s">
        <v>3634</v>
      </c>
      <c r="BH202" s="228" t="s">
        <v>3634</v>
      </c>
      <c r="BI202" s="193" t="s">
        <v>3705</v>
      </c>
      <c r="BJ202" s="147" t="s">
        <v>3700</v>
      </c>
      <c r="BK202" s="147" t="s">
        <v>4582</v>
      </c>
    </row>
    <row r="203" spans="1:63" ht="16.149999999999999" customHeight="1" x14ac:dyDescent="0.25">
      <c r="A203" s="142" t="s">
        <v>270</v>
      </c>
      <c r="B203" s="142" t="s">
        <v>529</v>
      </c>
      <c r="C203" s="142" t="s">
        <v>700</v>
      </c>
      <c r="D203" s="230" t="s">
        <v>3425</v>
      </c>
      <c r="E203" s="147" t="s">
        <v>5010</v>
      </c>
      <c r="F203" s="147" t="s">
        <v>5657</v>
      </c>
      <c r="G203" s="253">
        <v>0.81</v>
      </c>
      <c r="H203" s="142" t="s">
        <v>3651</v>
      </c>
      <c r="I203" s="142" t="s">
        <v>3655</v>
      </c>
      <c r="J203" s="147" t="s">
        <v>4583</v>
      </c>
      <c r="K203" s="142" t="s">
        <v>3649</v>
      </c>
      <c r="L203" s="147" t="s">
        <v>3650</v>
      </c>
      <c r="M203" s="147" t="s">
        <v>3626</v>
      </c>
      <c r="N203" s="147" t="s">
        <v>3626</v>
      </c>
      <c r="O203" s="142" t="s">
        <v>3664</v>
      </c>
      <c r="P203" s="142" t="s">
        <v>2456</v>
      </c>
      <c r="Q203" s="350" t="s">
        <v>3629</v>
      </c>
      <c r="R203" s="350" t="s">
        <v>3629</v>
      </c>
      <c r="S203" s="350" t="s">
        <v>3629</v>
      </c>
      <c r="T203" s="350" t="s">
        <v>3629</v>
      </c>
      <c r="U203" s="350" t="s">
        <v>3629</v>
      </c>
      <c r="V203" s="350" t="s">
        <v>3629</v>
      </c>
      <c r="W203" s="350" t="s">
        <v>3629</v>
      </c>
      <c r="X203" s="350" t="s">
        <v>3629</v>
      </c>
      <c r="Y203" s="350" t="s">
        <v>3629</v>
      </c>
      <c r="Z203" s="351" t="s">
        <v>3630</v>
      </c>
      <c r="AA203" s="216" t="s">
        <v>3664</v>
      </c>
      <c r="AB203" s="350" t="s">
        <v>3629</v>
      </c>
      <c r="AC203" s="350" t="s">
        <v>3629</v>
      </c>
      <c r="AD203" s="350" t="s">
        <v>3629</v>
      </c>
      <c r="AE203" s="350" t="s">
        <v>3629</v>
      </c>
      <c r="AF203" s="350" t="s">
        <v>3629</v>
      </c>
      <c r="AG203" s="350" t="s">
        <v>3629</v>
      </c>
      <c r="AH203" s="350" t="s">
        <v>3629</v>
      </c>
      <c r="AI203" s="350" t="s">
        <v>3629</v>
      </c>
      <c r="AJ203" s="350" t="s">
        <v>3629</v>
      </c>
      <c r="AK203" s="350" t="s">
        <v>3629</v>
      </c>
      <c r="AL203" s="350" t="s">
        <v>3629</v>
      </c>
      <c r="AM203" s="350" t="s">
        <v>3629</v>
      </c>
      <c r="AN203" s="350" t="s">
        <v>3629</v>
      </c>
      <c r="AO203" s="350" t="s">
        <v>3629</v>
      </c>
      <c r="AP203" s="350" t="s">
        <v>3629</v>
      </c>
      <c r="AQ203" s="143" t="s">
        <v>1445</v>
      </c>
      <c r="AR203" s="147" t="s">
        <v>3664</v>
      </c>
      <c r="AS203" s="147" t="s">
        <v>3666</v>
      </c>
      <c r="AT203" s="147" t="s">
        <v>3667</v>
      </c>
      <c r="AU203" s="147" t="s">
        <v>3683</v>
      </c>
      <c r="AV203" s="228">
        <v>0</v>
      </c>
      <c r="AW203" s="228">
        <v>0</v>
      </c>
      <c r="AX203" s="228">
        <v>0</v>
      </c>
      <c r="AY203" s="228">
        <v>0</v>
      </c>
      <c r="AZ203" s="143" t="s">
        <v>3688</v>
      </c>
      <c r="BA203" s="228">
        <v>0</v>
      </c>
      <c r="BB203" s="228">
        <v>0</v>
      </c>
      <c r="BC203" s="228">
        <v>0</v>
      </c>
      <c r="BD203" s="228">
        <v>0</v>
      </c>
      <c r="BE203" s="228">
        <v>0</v>
      </c>
      <c r="BF203" s="228" t="s">
        <v>3634</v>
      </c>
      <c r="BG203" s="228" t="s">
        <v>3634</v>
      </c>
      <c r="BH203" s="228" t="s">
        <v>3634</v>
      </c>
      <c r="BI203" s="147" t="s">
        <v>8113</v>
      </c>
      <c r="BJ203" s="142" t="s">
        <v>3702</v>
      </c>
      <c r="BK203" s="147" t="s">
        <v>3989</v>
      </c>
    </row>
    <row r="204" spans="1:63" ht="16.149999999999999" customHeight="1" x14ac:dyDescent="0.25">
      <c r="A204" s="142" t="s">
        <v>269</v>
      </c>
      <c r="B204" s="142" t="s">
        <v>529</v>
      </c>
      <c r="C204" s="142" t="s">
        <v>699</v>
      </c>
      <c r="D204" s="230" t="s">
        <v>3426</v>
      </c>
      <c r="E204" s="147" t="s">
        <v>5010</v>
      </c>
      <c r="F204" s="147" t="s">
        <v>5657</v>
      </c>
      <c r="G204" s="253">
        <v>0.13</v>
      </c>
      <c r="H204" s="142" t="s">
        <v>3648</v>
      </c>
      <c r="I204" s="142" t="s">
        <v>3620</v>
      </c>
      <c r="J204" s="147" t="s">
        <v>4583</v>
      </c>
      <c r="K204" s="142" t="s">
        <v>3649</v>
      </c>
      <c r="L204" s="147" t="s">
        <v>3650</v>
      </c>
      <c r="M204" s="147" t="s">
        <v>3626</v>
      </c>
      <c r="N204" s="147" t="s">
        <v>3626</v>
      </c>
      <c r="O204" s="142" t="s">
        <v>3672</v>
      </c>
      <c r="P204" s="142" t="s">
        <v>2456</v>
      </c>
      <c r="Q204" s="350" t="s">
        <v>3629</v>
      </c>
      <c r="R204" s="350" t="s">
        <v>3629</v>
      </c>
      <c r="S204" s="350" t="s">
        <v>3629</v>
      </c>
      <c r="T204" s="350" t="s">
        <v>3629</v>
      </c>
      <c r="U204" s="350" t="s">
        <v>3629</v>
      </c>
      <c r="V204" s="350" t="s">
        <v>3629</v>
      </c>
      <c r="W204" s="350" t="s">
        <v>3629</v>
      </c>
      <c r="X204" s="350" t="s">
        <v>3629</v>
      </c>
      <c r="Y204" s="350" t="s">
        <v>3629</v>
      </c>
      <c r="Z204" s="351" t="s">
        <v>3630</v>
      </c>
      <c r="AA204" s="216" t="s">
        <v>3664</v>
      </c>
      <c r="AB204" s="350" t="s">
        <v>3629</v>
      </c>
      <c r="AC204" s="350" t="s">
        <v>3629</v>
      </c>
      <c r="AD204" s="350" t="s">
        <v>3629</v>
      </c>
      <c r="AE204" s="350" t="s">
        <v>3629</v>
      </c>
      <c r="AF204" s="350" t="s">
        <v>3629</v>
      </c>
      <c r="AG204" s="350" t="s">
        <v>3629</v>
      </c>
      <c r="AH204" s="350" t="s">
        <v>3629</v>
      </c>
      <c r="AI204" s="350" t="s">
        <v>3629</v>
      </c>
      <c r="AJ204" s="350" t="s">
        <v>3629</v>
      </c>
      <c r="AK204" s="350" t="s">
        <v>3629</v>
      </c>
      <c r="AL204" s="350" t="s">
        <v>3629</v>
      </c>
      <c r="AM204" s="350" t="s">
        <v>3629</v>
      </c>
      <c r="AN204" s="350" t="s">
        <v>3629</v>
      </c>
      <c r="AO204" s="350" t="s">
        <v>3629</v>
      </c>
      <c r="AP204" s="350" t="s">
        <v>3629</v>
      </c>
      <c r="AQ204" s="143" t="s">
        <v>1445</v>
      </c>
      <c r="AR204" s="147" t="s">
        <v>3664</v>
      </c>
      <c r="AS204" s="147" t="s">
        <v>3666</v>
      </c>
      <c r="AT204" s="147" t="s">
        <v>3667</v>
      </c>
      <c r="AU204" s="147" t="s">
        <v>3683</v>
      </c>
      <c r="AV204" s="228">
        <v>0</v>
      </c>
      <c r="AW204" s="228">
        <v>0</v>
      </c>
      <c r="AX204" s="228">
        <v>16.8688</v>
      </c>
      <c r="AY204" s="228">
        <v>0</v>
      </c>
      <c r="AZ204" s="143" t="s">
        <v>3688</v>
      </c>
      <c r="BA204" s="228">
        <v>16.8688</v>
      </c>
      <c r="BB204" s="228">
        <v>0</v>
      </c>
      <c r="BC204" s="228">
        <v>16.8688</v>
      </c>
      <c r="BD204" s="228">
        <v>0</v>
      </c>
      <c r="BE204" s="228">
        <v>16.8688</v>
      </c>
      <c r="BF204" s="228" t="s">
        <v>3634</v>
      </c>
      <c r="BG204" s="228" t="s">
        <v>3634</v>
      </c>
      <c r="BH204" s="228" t="s">
        <v>3634</v>
      </c>
      <c r="BI204" s="193" t="s">
        <v>3993</v>
      </c>
      <c r="BJ204" s="147" t="s">
        <v>3700</v>
      </c>
      <c r="BK204" s="147" t="s">
        <v>4579</v>
      </c>
    </row>
    <row r="205" spans="1:63" ht="16.149999999999999" customHeight="1" x14ac:dyDescent="0.25">
      <c r="A205" s="142" t="s">
        <v>276</v>
      </c>
      <c r="B205" s="142" t="s">
        <v>531</v>
      </c>
      <c r="C205" s="142" t="s">
        <v>5585</v>
      </c>
      <c r="D205" s="230" t="s">
        <v>5476</v>
      </c>
      <c r="E205" s="147" t="s">
        <v>5140</v>
      </c>
      <c r="F205" s="147" t="s">
        <v>8313</v>
      </c>
      <c r="G205" s="253">
        <v>0.14000000000000001</v>
      </c>
      <c r="H205" s="142" t="s">
        <v>3648</v>
      </c>
      <c r="I205" s="142" t="s">
        <v>3661</v>
      </c>
      <c r="J205" s="147" t="s">
        <v>4395</v>
      </c>
      <c r="K205" s="142" t="s">
        <v>3730</v>
      </c>
      <c r="L205" s="147" t="s">
        <v>3729</v>
      </c>
      <c r="M205" s="147" t="s">
        <v>3626</v>
      </c>
      <c r="N205" s="147" t="s">
        <v>3626</v>
      </c>
      <c r="O205" s="142" t="s">
        <v>3671</v>
      </c>
      <c r="P205" s="142" t="s">
        <v>2456</v>
      </c>
      <c r="Q205" s="350" t="s">
        <v>3629</v>
      </c>
      <c r="R205" s="350" t="s">
        <v>3629</v>
      </c>
      <c r="S205" s="350" t="s">
        <v>3629</v>
      </c>
      <c r="T205" s="350" t="s">
        <v>3629</v>
      </c>
      <c r="U205" s="350" t="s">
        <v>3629</v>
      </c>
      <c r="V205" s="350" t="s">
        <v>3629</v>
      </c>
      <c r="W205" s="350" t="s">
        <v>3629</v>
      </c>
      <c r="X205" s="350" t="s">
        <v>3629</v>
      </c>
      <c r="Y205" s="350" t="s">
        <v>3629</v>
      </c>
      <c r="Z205" s="351" t="s">
        <v>3630</v>
      </c>
      <c r="AA205" s="216" t="s">
        <v>3664</v>
      </c>
      <c r="AB205" s="350" t="s">
        <v>3629</v>
      </c>
      <c r="AC205" s="350" t="s">
        <v>3629</v>
      </c>
      <c r="AD205" s="350" t="s">
        <v>3629</v>
      </c>
      <c r="AE205" s="350" t="s">
        <v>3629</v>
      </c>
      <c r="AF205" s="350" t="s">
        <v>3629</v>
      </c>
      <c r="AG205" s="350" t="s">
        <v>3629</v>
      </c>
      <c r="AH205" s="350" t="s">
        <v>3629</v>
      </c>
      <c r="AI205" s="350" t="s">
        <v>3629</v>
      </c>
      <c r="AJ205" s="350" t="s">
        <v>3629</v>
      </c>
      <c r="AK205" s="350" t="s">
        <v>3629</v>
      </c>
      <c r="AL205" s="350" t="s">
        <v>3629</v>
      </c>
      <c r="AM205" s="350" t="s">
        <v>3629</v>
      </c>
      <c r="AN205" s="350" t="s">
        <v>3629</v>
      </c>
      <c r="AO205" s="350" t="s">
        <v>3629</v>
      </c>
      <c r="AP205" s="350" t="s">
        <v>3629</v>
      </c>
      <c r="AQ205" s="143" t="s">
        <v>1445</v>
      </c>
      <c r="AR205" s="147" t="s">
        <v>3664</v>
      </c>
      <c r="AS205" s="147" t="s">
        <v>4577</v>
      </c>
      <c r="AT205" s="147" t="s">
        <v>3668</v>
      </c>
      <c r="AU205" s="147" t="s">
        <v>3759</v>
      </c>
      <c r="AV205" s="228">
        <v>0</v>
      </c>
      <c r="AW205" s="228">
        <v>25.390400000000003</v>
      </c>
      <c r="AX205" s="228">
        <v>0</v>
      </c>
      <c r="AY205" s="228">
        <v>0</v>
      </c>
      <c r="AZ205" s="143" t="s">
        <v>3675</v>
      </c>
      <c r="BA205" s="228">
        <v>25.390400000000003</v>
      </c>
      <c r="BB205" s="228">
        <v>0</v>
      </c>
      <c r="BC205" s="228">
        <v>25.390400000000003</v>
      </c>
      <c r="BD205" s="228">
        <v>0</v>
      </c>
      <c r="BE205" s="228">
        <v>25.390400000000003</v>
      </c>
      <c r="BF205" s="228" t="s">
        <v>3634</v>
      </c>
      <c r="BG205" s="228" t="s">
        <v>3634</v>
      </c>
      <c r="BH205" s="228" t="s">
        <v>3634</v>
      </c>
      <c r="BI205" s="193" t="s">
        <v>3750</v>
      </c>
      <c r="BJ205" s="147" t="s">
        <v>3700</v>
      </c>
      <c r="BK205" s="147" t="s">
        <v>4579</v>
      </c>
    </row>
    <row r="206" spans="1:63" ht="16.149999999999999" customHeight="1" x14ac:dyDescent="0.25">
      <c r="A206" s="142" t="s">
        <v>277</v>
      </c>
      <c r="B206" s="142" t="s">
        <v>531</v>
      </c>
      <c r="C206" s="142" t="s">
        <v>5585</v>
      </c>
      <c r="D206" s="230" t="s">
        <v>3461</v>
      </c>
      <c r="E206" s="147" t="s">
        <v>5139</v>
      </c>
      <c r="F206" s="147" t="s">
        <v>5657</v>
      </c>
      <c r="G206" s="253">
        <v>0.51</v>
      </c>
      <c r="H206" s="142" t="s">
        <v>3724</v>
      </c>
      <c r="I206" s="142" t="s">
        <v>3661</v>
      </c>
      <c r="J206" s="147" t="s">
        <v>4395</v>
      </c>
      <c r="K206" s="142" t="s">
        <v>3730</v>
      </c>
      <c r="L206" s="147" t="s">
        <v>3729</v>
      </c>
      <c r="M206" s="147" t="s">
        <v>3626</v>
      </c>
      <c r="N206" s="147" t="s">
        <v>3626</v>
      </c>
      <c r="O206" s="142" t="s">
        <v>3664</v>
      </c>
      <c r="P206" s="142" t="s">
        <v>2456</v>
      </c>
      <c r="Q206" s="350" t="s">
        <v>3629</v>
      </c>
      <c r="R206" s="350" t="s">
        <v>3629</v>
      </c>
      <c r="S206" s="350" t="s">
        <v>3629</v>
      </c>
      <c r="T206" s="350" t="s">
        <v>3629</v>
      </c>
      <c r="U206" s="350" t="s">
        <v>3629</v>
      </c>
      <c r="V206" s="350" t="s">
        <v>3629</v>
      </c>
      <c r="W206" s="350" t="s">
        <v>3629</v>
      </c>
      <c r="X206" s="350" t="s">
        <v>3629</v>
      </c>
      <c r="Y206" s="350" t="s">
        <v>3629</v>
      </c>
      <c r="Z206" s="351" t="s">
        <v>3630</v>
      </c>
      <c r="AA206" s="216" t="s">
        <v>3664</v>
      </c>
      <c r="AB206" s="350" t="s">
        <v>3629</v>
      </c>
      <c r="AC206" s="350" t="s">
        <v>3629</v>
      </c>
      <c r="AD206" s="350" t="s">
        <v>3629</v>
      </c>
      <c r="AE206" s="350" t="s">
        <v>3629</v>
      </c>
      <c r="AF206" s="350" t="s">
        <v>3629</v>
      </c>
      <c r="AG206" s="350" t="s">
        <v>3629</v>
      </c>
      <c r="AH206" s="350" t="s">
        <v>3629</v>
      </c>
      <c r="AI206" s="350" t="s">
        <v>3629</v>
      </c>
      <c r="AJ206" s="350" t="s">
        <v>3629</v>
      </c>
      <c r="AK206" s="350" t="s">
        <v>3629</v>
      </c>
      <c r="AL206" s="350" t="s">
        <v>3629</v>
      </c>
      <c r="AM206" s="350" t="s">
        <v>3629</v>
      </c>
      <c r="AN206" s="350" t="s">
        <v>3629</v>
      </c>
      <c r="AO206" s="350" t="s">
        <v>3629</v>
      </c>
      <c r="AP206" s="350" t="s">
        <v>3629</v>
      </c>
      <c r="AQ206" s="143" t="s">
        <v>1445</v>
      </c>
      <c r="AR206" s="147" t="s">
        <v>3664</v>
      </c>
      <c r="AS206" s="147" t="s">
        <v>3751</v>
      </c>
      <c r="AT206" s="147" t="s">
        <v>3755</v>
      </c>
      <c r="AU206" s="147" t="s">
        <v>3756</v>
      </c>
      <c r="AV206" s="228">
        <v>0</v>
      </c>
      <c r="AW206" s="228">
        <v>0</v>
      </c>
      <c r="AX206" s="228">
        <v>0</v>
      </c>
      <c r="AY206" s="228">
        <v>0</v>
      </c>
      <c r="AZ206" s="143" t="s">
        <v>3681</v>
      </c>
      <c r="BA206" s="228" t="s">
        <v>3634</v>
      </c>
      <c r="BB206" s="228">
        <v>0</v>
      </c>
      <c r="BC206" s="228">
        <v>0</v>
      </c>
      <c r="BD206" s="228">
        <v>0</v>
      </c>
      <c r="BE206" s="228">
        <v>0</v>
      </c>
      <c r="BF206" s="228" t="s">
        <v>3634</v>
      </c>
      <c r="BG206" s="228" t="s">
        <v>3634</v>
      </c>
      <c r="BH206" s="228" t="s">
        <v>3634</v>
      </c>
      <c r="BI206" s="147" t="s">
        <v>3634</v>
      </c>
      <c r="BJ206" s="142" t="s">
        <v>3702</v>
      </c>
      <c r="BK206" s="147" t="s">
        <v>3748</v>
      </c>
    </row>
    <row r="207" spans="1:63" ht="16.149999999999999" customHeight="1" x14ac:dyDescent="0.25">
      <c r="A207" s="142" t="s">
        <v>278</v>
      </c>
      <c r="B207" s="142" t="s">
        <v>531</v>
      </c>
      <c r="C207" s="142" t="s">
        <v>5585</v>
      </c>
      <c r="D207" s="230" t="s">
        <v>3462</v>
      </c>
      <c r="E207" s="147" t="s">
        <v>5139</v>
      </c>
      <c r="F207" s="147" t="s">
        <v>8317</v>
      </c>
      <c r="G207" s="253">
        <v>0.11</v>
      </c>
      <c r="H207" s="142" t="s">
        <v>3715</v>
      </c>
      <c r="I207" s="142" t="s">
        <v>3661</v>
      </c>
      <c r="J207" s="147" t="s">
        <v>4082</v>
      </c>
      <c r="K207" s="142" t="s">
        <v>3730</v>
      </c>
      <c r="L207" s="147" t="s">
        <v>3729</v>
      </c>
      <c r="M207" s="147" t="s">
        <v>3626</v>
      </c>
      <c r="N207" s="147" t="s">
        <v>3626</v>
      </c>
      <c r="O207" s="142" t="s">
        <v>3671</v>
      </c>
      <c r="P207" s="142" t="s">
        <v>2456</v>
      </c>
      <c r="Q207" s="350" t="s">
        <v>3629</v>
      </c>
      <c r="R207" s="350" t="s">
        <v>3629</v>
      </c>
      <c r="S207" s="350" t="s">
        <v>3629</v>
      </c>
      <c r="T207" s="350" t="s">
        <v>3629</v>
      </c>
      <c r="U207" s="350" t="s">
        <v>3629</v>
      </c>
      <c r="V207" s="350" t="s">
        <v>3629</v>
      </c>
      <c r="W207" s="350" t="s">
        <v>3629</v>
      </c>
      <c r="X207" s="350" t="s">
        <v>3629</v>
      </c>
      <c r="Y207" s="350" t="s">
        <v>3629</v>
      </c>
      <c r="Z207" s="351" t="s">
        <v>3630</v>
      </c>
      <c r="AA207" s="216" t="s">
        <v>3664</v>
      </c>
      <c r="AB207" s="350" t="s">
        <v>3629</v>
      </c>
      <c r="AC207" s="350" t="s">
        <v>3629</v>
      </c>
      <c r="AD207" s="350" t="s">
        <v>3629</v>
      </c>
      <c r="AE207" s="350" t="s">
        <v>3629</v>
      </c>
      <c r="AF207" s="350" t="s">
        <v>3629</v>
      </c>
      <c r="AG207" s="350" t="s">
        <v>3629</v>
      </c>
      <c r="AH207" s="350" t="s">
        <v>3629</v>
      </c>
      <c r="AI207" s="350" t="s">
        <v>3629</v>
      </c>
      <c r="AJ207" s="350" t="s">
        <v>3629</v>
      </c>
      <c r="AK207" s="350" t="s">
        <v>3629</v>
      </c>
      <c r="AL207" s="350" t="s">
        <v>3629</v>
      </c>
      <c r="AM207" s="350" t="s">
        <v>3629</v>
      </c>
      <c r="AN207" s="350" t="s">
        <v>3629</v>
      </c>
      <c r="AO207" s="350" t="s">
        <v>3629</v>
      </c>
      <c r="AP207" s="350" t="s">
        <v>3629</v>
      </c>
      <c r="AQ207" s="143" t="s">
        <v>1445</v>
      </c>
      <c r="AR207" s="147" t="s">
        <v>3664</v>
      </c>
      <c r="AS207" s="147" t="s">
        <v>4576</v>
      </c>
      <c r="AT207" s="147" t="s">
        <v>3668</v>
      </c>
      <c r="AU207" s="147" t="s">
        <v>3740</v>
      </c>
      <c r="AV207" s="228">
        <v>0</v>
      </c>
      <c r="AW207" s="228">
        <v>7.2490000000000006</v>
      </c>
      <c r="AX207" s="228">
        <v>0</v>
      </c>
      <c r="AY207" s="228">
        <v>0</v>
      </c>
      <c r="AZ207" s="143" t="s">
        <v>3675</v>
      </c>
      <c r="BA207" s="228">
        <v>7.2490000000000006</v>
      </c>
      <c r="BB207" s="228">
        <v>0</v>
      </c>
      <c r="BC207" s="228">
        <v>7.2490000000000006</v>
      </c>
      <c r="BD207" s="228">
        <v>0</v>
      </c>
      <c r="BE207" s="228">
        <v>7.2490000000000006</v>
      </c>
      <c r="BF207" s="228" t="s">
        <v>3634</v>
      </c>
      <c r="BG207" s="228" t="s">
        <v>3634</v>
      </c>
      <c r="BH207" s="228" t="s">
        <v>3634</v>
      </c>
      <c r="BI207" s="193" t="s">
        <v>3714</v>
      </c>
      <c r="BJ207" s="147" t="s">
        <v>3700</v>
      </c>
      <c r="BK207" s="147" t="s">
        <v>4579</v>
      </c>
    </row>
    <row r="208" spans="1:63" ht="16.149999999999999" customHeight="1" x14ac:dyDescent="0.25">
      <c r="A208" s="142" t="s">
        <v>230</v>
      </c>
      <c r="B208" s="142" t="s">
        <v>526</v>
      </c>
      <c r="C208" s="142" t="s">
        <v>668</v>
      </c>
      <c r="D208" s="230" t="s">
        <v>3577</v>
      </c>
      <c r="E208" s="147" t="s">
        <v>977</v>
      </c>
      <c r="F208" s="147" t="s">
        <v>8313</v>
      </c>
      <c r="G208" s="253">
        <v>0.06</v>
      </c>
      <c r="H208" s="142" t="s">
        <v>4073</v>
      </c>
      <c r="I208" s="142" t="s">
        <v>4215</v>
      </c>
      <c r="J208" s="147" t="s">
        <v>4077</v>
      </c>
      <c r="K208" s="142" t="s">
        <v>4077</v>
      </c>
      <c r="L208" s="147" t="s">
        <v>4077</v>
      </c>
      <c r="M208" s="147" t="s">
        <v>4071</v>
      </c>
      <c r="N208" s="147" t="s">
        <v>4008</v>
      </c>
      <c r="O208" s="142" t="s">
        <v>3670</v>
      </c>
      <c r="P208" s="195" t="s">
        <v>1429</v>
      </c>
      <c r="Q208" s="350" t="s">
        <v>3634</v>
      </c>
      <c r="R208" s="350" t="s">
        <v>3634</v>
      </c>
      <c r="S208" s="350" t="s">
        <v>3634</v>
      </c>
      <c r="T208" s="350" t="s">
        <v>3634</v>
      </c>
      <c r="U208" s="350" t="s">
        <v>3634</v>
      </c>
      <c r="V208" s="350" t="s">
        <v>3634</v>
      </c>
      <c r="W208" s="350" t="s">
        <v>3634</v>
      </c>
      <c r="X208" s="350" t="s">
        <v>3634</v>
      </c>
      <c r="Y208" s="350" t="s">
        <v>3634</v>
      </c>
      <c r="Z208" s="351" t="s">
        <v>3630</v>
      </c>
      <c r="AA208" s="216" t="s">
        <v>4074</v>
      </c>
      <c r="AB208" s="350" t="s">
        <v>3634</v>
      </c>
      <c r="AC208" s="350" t="s">
        <v>3634</v>
      </c>
      <c r="AD208" s="350" t="s">
        <v>3634</v>
      </c>
      <c r="AE208" s="350" t="s">
        <v>3634</v>
      </c>
      <c r="AF208" s="350" t="s">
        <v>3634</v>
      </c>
      <c r="AG208" s="350" t="s">
        <v>3634</v>
      </c>
      <c r="AH208" s="350" t="s">
        <v>3634</v>
      </c>
      <c r="AI208" s="350" t="s">
        <v>3634</v>
      </c>
      <c r="AJ208" s="350" t="s">
        <v>3634</v>
      </c>
      <c r="AK208" s="350" t="s">
        <v>3634</v>
      </c>
      <c r="AL208" s="350" t="s">
        <v>3634</v>
      </c>
      <c r="AM208" s="350" t="s">
        <v>3634</v>
      </c>
      <c r="AN208" s="350" t="s">
        <v>3634</v>
      </c>
      <c r="AO208" s="350" t="s">
        <v>3634</v>
      </c>
      <c r="AP208" s="350" t="s">
        <v>3634</v>
      </c>
      <c r="AQ208" s="143" t="s">
        <v>1445</v>
      </c>
      <c r="AR208" s="147" t="s">
        <v>4074</v>
      </c>
      <c r="AS208" s="147" t="s">
        <v>3746</v>
      </c>
      <c r="AT208" s="147" t="s">
        <v>3668</v>
      </c>
      <c r="AU208" s="147" t="s">
        <v>3649</v>
      </c>
      <c r="AV208" s="228">
        <v>0</v>
      </c>
      <c r="AW208" s="228">
        <v>0</v>
      </c>
      <c r="AX208" s="228">
        <v>0</v>
      </c>
      <c r="AY208" s="228">
        <v>0</v>
      </c>
      <c r="AZ208" s="143" t="s">
        <v>3675</v>
      </c>
      <c r="BA208" s="228">
        <v>2</v>
      </c>
      <c r="BB208" s="228">
        <v>1</v>
      </c>
      <c r="BC208" s="228">
        <v>1</v>
      </c>
      <c r="BD208" s="228">
        <v>1</v>
      </c>
      <c r="BE208" s="228">
        <v>0</v>
      </c>
      <c r="BF208" s="228" t="s">
        <v>3634</v>
      </c>
      <c r="BG208" s="228" t="s">
        <v>3634</v>
      </c>
      <c r="BH208" s="228" t="s">
        <v>3634</v>
      </c>
      <c r="BI208" s="147" t="s">
        <v>4078</v>
      </c>
      <c r="BJ208" s="142" t="s">
        <v>5791</v>
      </c>
      <c r="BK208" s="147" t="s">
        <v>3664</v>
      </c>
    </row>
    <row r="209" spans="1:63" ht="16.149999999999999" customHeight="1" x14ac:dyDescent="0.25">
      <c r="A209" s="142" t="s">
        <v>231</v>
      </c>
      <c r="B209" s="142" t="s">
        <v>526</v>
      </c>
      <c r="C209" s="142" t="s">
        <v>669</v>
      </c>
      <c r="D209" s="230" t="s">
        <v>3576</v>
      </c>
      <c r="E209" s="147" t="s">
        <v>978</v>
      </c>
      <c r="F209" s="147" t="s">
        <v>8317</v>
      </c>
      <c r="G209" s="253">
        <v>0.23</v>
      </c>
      <c r="H209" s="142" t="s">
        <v>4073</v>
      </c>
      <c r="I209" s="142" t="s">
        <v>4216</v>
      </c>
      <c r="J209" s="147" t="s">
        <v>4077</v>
      </c>
      <c r="K209" s="142" t="s">
        <v>4077</v>
      </c>
      <c r="L209" s="147" t="s">
        <v>4077</v>
      </c>
      <c r="M209" s="147" t="s">
        <v>4071</v>
      </c>
      <c r="N209" s="147" t="s">
        <v>4008</v>
      </c>
      <c r="O209" s="142" t="s">
        <v>3670</v>
      </c>
      <c r="P209" s="195" t="s">
        <v>1429</v>
      </c>
      <c r="Q209" s="350" t="s">
        <v>3634</v>
      </c>
      <c r="R209" s="350" t="s">
        <v>3634</v>
      </c>
      <c r="S209" s="350" t="s">
        <v>3634</v>
      </c>
      <c r="T209" s="350" t="s">
        <v>3634</v>
      </c>
      <c r="U209" s="350" t="s">
        <v>3634</v>
      </c>
      <c r="V209" s="350" t="s">
        <v>3634</v>
      </c>
      <c r="W209" s="350" t="s">
        <v>3634</v>
      </c>
      <c r="X209" s="350" t="s">
        <v>3634</v>
      </c>
      <c r="Y209" s="350" t="s">
        <v>3634</v>
      </c>
      <c r="Z209" s="351" t="s">
        <v>3630</v>
      </c>
      <c r="AA209" s="216" t="s">
        <v>4074</v>
      </c>
      <c r="AB209" s="350" t="s">
        <v>3634</v>
      </c>
      <c r="AC209" s="350" t="s">
        <v>3634</v>
      </c>
      <c r="AD209" s="350" t="s">
        <v>3634</v>
      </c>
      <c r="AE209" s="350" t="s">
        <v>3634</v>
      </c>
      <c r="AF209" s="350" t="s">
        <v>3634</v>
      </c>
      <c r="AG209" s="350" t="s">
        <v>3634</v>
      </c>
      <c r="AH209" s="350" t="s">
        <v>3634</v>
      </c>
      <c r="AI209" s="350" t="s">
        <v>3634</v>
      </c>
      <c r="AJ209" s="350" t="s">
        <v>3634</v>
      </c>
      <c r="AK209" s="350" t="s">
        <v>3634</v>
      </c>
      <c r="AL209" s="350" t="s">
        <v>3634</v>
      </c>
      <c r="AM209" s="350" t="s">
        <v>3634</v>
      </c>
      <c r="AN209" s="350" t="s">
        <v>3634</v>
      </c>
      <c r="AO209" s="350" t="s">
        <v>3634</v>
      </c>
      <c r="AP209" s="350" t="s">
        <v>3634</v>
      </c>
      <c r="AQ209" s="143" t="s">
        <v>1445</v>
      </c>
      <c r="AR209" s="147" t="s">
        <v>4074</v>
      </c>
      <c r="AS209" s="147" t="s">
        <v>3746</v>
      </c>
      <c r="AT209" s="147" t="s">
        <v>3668</v>
      </c>
      <c r="AU209" s="147" t="s">
        <v>3649</v>
      </c>
      <c r="AV209" s="228">
        <v>0</v>
      </c>
      <c r="AW209" s="228">
        <v>0</v>
      </c>
      <c r="AX209" s="228">
        <v>0</v>
      </c>
      <c r="AY209" s="228">
        <v>0</v>
      </c>
      <c r="AZ209" s="143" t="s">
        <v>3675</v>
      </c>
      <c r="BA209" s="228">
        <v>5</v>
      </c>
      <c r="BB209" s="228">
        <v>2</v>
      </c>
      <c r="BC209" s="228">
        <v>3</v>
      </c>
      <c r="BD209" s="228">
        <v>3</v>
      </c>
      <c r="BE209" s="228">
        <v>0</v>
      </c>
      <c r="BF209" s="228" t="s">
        <v>3634</v>
      </c>
      <c r="BG209" s="228" t="s">
        <v>3634</v>
      </c>
      <c r="BH209" s="228" t="s">
        <v>3634</v>
      </c>
      <c r="BI209" s="147" t="s">
        <v>4078</v>
      </c>
      <c r="BJ209" s="142" t="s">
        <v>5791</v>
      </c>
      <c r="BK209" s="147" t="s">
        <v>4688</v>
      </c>
    </row>
    <row r="210" spans="1:63" ht="16.149999999999999" customHeight="1" x14ac:dyDescent="0.25">
      <c r="A210" s="142" t="s">
        <v>232</v>
      </c>
      <c r="B210" s="142" t="s">
        <v>526</v>
      </c>
      <c r="C210" s="142" t="s">
        <v>670</v>
      </c>
      <c r="D210" s="230" t="s">
        <v>3575</v>
      </c>
      <c r="E210" s="147" t="s">
        <v>979</v>
      </c>
      <c r="F210" s="147" t="s">
        <v>8317</v>
      </c>
      <c r="G210" s="253">
        <v>0.14000000000000001</v>
      </c>
      <c r="H210" s="142" t="s">
        <v>4073</v>
      </c>
      <c r="I210" s="142" t="s">
        <v>4217</v>
      </c>
      <c r="J210" s="147" t="s">
        <v>4077</v>
      </c>
      <c r="K210" s="142" t="s">
        <v>4077</v>
      </c>
      <c r="L210" s="147" t="s">
        <v>4077</v>
      </c>
      <c r="M210" s="147" t="s">
        <v>4071</v>
      </c>
      <c r="N210" s="147" t="s">
        <v>4008</v>
      </c>
      <c r="O210" s="142" t="s">
        <v>3670</v>
      </c>
      <c r="P210" s="195" t="s">
        <v>1429</v>
      </c>
      <c r="Q210" s="350" t="s">
        <v>3634</v>
      </c>
      <c r="R210" s="350" t="s">
        <v>3634</v>
      </c>
      <c r="S210" s="350" t="s">
        <v>3634</v>
      </c>
      <c r="T210" s="350" t="s">
        <v>3634</v>
      </c>
      <c r="U210" s="350" t="s">
        <v>3634</v>
      </c>
      <c r="V210" s="350" t="s">
        <v>3634</v>
      </c>
      <c r="W210" s="350" t="s">
        <v>3634</v>
      </c>
      <c r="X210" s="350" t="s">
        <v>3634</v>
      </c>
      <c r="Y210" s="350" t="s">
        <v>3634</v>
      </c>
      <c r="Z210" s="351" t="s">
        <v>3630</v>
      </c>
      <c r="AA210" s="216" t="s">
        <v>4074</v>
      </c>
      <c r="AB210" s="350" t="s">
        <v>3634</v>
      </c>
      <c r="AC210" s="350" t="s">
        <v>3634</v>
      </c>
      <c r="AD210" s="350" t="s">
        <v>3634</v>
      </c>
      <c r="AE210" s="350" t="s">
        <v>3634</v>
      </c>
      <c r="AF210" s="350" t="s">
        <v>3634</v>
      </c>
      <c r="AG210" s="350" t="s">
        <v>3634</v>
      </c>
      <c r="AH210" s="350" t="s">
        <v>3634</v>
      </c>
      <c r="AI210" s="350" t="s">
        <v>3634</v>
      </c>
      <c r="AJ210" s="350" t="s">
        <v>3634</v>
      </c>
      <c r="AK210" s="350" t="s">
        <v>3634</v>
      </c>
      <c r="AL210" s="350" t="s">
        <v>3634</v>
      </c>
      <c r="AM210" s="350" t="s">
        <v>3634</v>
      </c>
      <c r="AN210" s="350" t="s">
        <v>3634</v>
      </c>
      <c r="AO210" s="350" t="s">
        <v>3634</v>
      </c>
      <c r="AP210" s="350" t="s">
        <v>3634</v>
      </c>
      <c r="AQ210" s="143" t="s">
        <v>1445</v>
      </c>
      <c r="AR210" s="147" t="s">
        <v>4074</v>
      </c>
      <c r="AS210" s="147"/>
      <c r="AT210" s="147"/>
      <c r="AU210" s="147"/>
      <c r="AV210" s="228">
        <v>8</v>
      </c>
      <c r="AW210" s="228">
        <v>0</v>
      </c>
      <c r="AX210" s="228">
        <v>0</v>
      </c>
      <c r="AY210" s="228">
        <v>0</v>
      </c>
      <c r="AZ210" s="143" t="s">
        <v>3675</v>
      </c>
      <c r="BA210" s="228">
        <v>8</v>
      </c>
      <c r="BB210" s="228">
        <v>0</v>
      </c>
      <c r="BC210" s="228">
        <v>8</v>
      </c>
      <c r="BD210" s="228">
        <v>0</v>
      </c>
      <c r="BE210" s="228">
        <v>8</v>
      </c>
      <c r="BF210" s="228" t="s">
        <v>3634</v>
      </c>
      <c r="BG210" s="228" t="s">
        <v>3634</v>
      </c>
      <c r="BH210" s="228" t="s">
        <v>3634</v>
      </c>
      <c r="BI210" s="147" t="s">
        <v>4078</v>
      </c>
      <c r="BJ210" s="142" t="s">
        <v>3796</v>
      </c>
      <c r="BK210" s="147" t="s">
        <v>3664</v>
      </c>
    </row>
    <row r="211" spans="1:63" ht="16.149999999999999" customHeight="1" x14ac:dyDescent="0.25">
      <c r="A211" s="142" t="s">
        <v>233</v>
      </c>
      <c r="B211" s="142" t="s">
        <v>526</v>
      </c>
      <c r="C211" s="142" t="s">
        <v>671</v>
      </c>
      <c r="D211" s="230" t="s">
        <v>3574</v>
      </c>
      <c r="E211" s="147" t="s">
        <v>980</v>
      </c>
      <c r="F211" s="147" t="s">
        <v>8313</v>
      </c>
      <c r="G211" s="253">
        <v>0.08</v>
      </c>
      <c r="H211" s="142" t="s">
        <v>4073</v>
      </c>
      <c r="I211" s="142" t="s">
        <v>4218</v>
      </c>
      <c r="J211" s="147" t="s">
        <v>4077</v>
      </c>
      <c r="K211" s="142" t="s">
        <v>4077</v>
      </c>
      <c r="L211" s="147" t="s">
        <v>4077</v>
      </c>
      <c r="M211" s="147" t="s">
        <v>4071</v>
      </c>
      <c r="N211" s="147" t="s">
        <v>4008</v>
      </c>
      <c r="O211" s="142" t="s">
        <v>3670</v>
      </c>
      <c r="P211" s="195" t="s">
        <v>1429</v>
      </c>
      <c r="Q211" s="350" t="s">
        <v>3634</v>
      </c>
      <c r="R211" s="350" t="s">
        <v>3634</v>
      </c>
      <c r="S211" s="350" t="s">
        <v>3634</v>
      </c>
      <c r="T211" s="350" t="s">
        <v>3634</v>
      </c>
      <c r="U211" s="350" t="s">
        <v>3634</v>
      </c>
      <c r="V211" s="350" t="s">
        <v>3634</v>
      </c>
      <c r="W211" s="350" t="s">
        <v>3634</v>
      </c>
      <c r="X211" s="350" t="s">
        <v>3634</v>
      </c>
      <c r="Y211" s="350" t="s">
        <v>3634</v>
      </c>
      <c r="Z211" s="351" t="s">
        <v>3630</v>
      </c>
      <c r="AA211" s="216" t="s">
        <v>4074</v>
      </c>
      <c r="AB211" s="350" t="s">
        <v>3634</v>
      </c>
      <c r="AC211" s="350" t="s">
        <v>3634</v>
      </c>
      <c r="AD211" s="350" t="s">
        <v>3634</v>
      </c>
      <c r="AE211" s="350" t="s">
        <v>3634</v>
      </c>
      <c r="AF211" s="350" t="s">
        <v>3634</v>
      </c>
      <c r="AG211" s="350" t="s">
        <v>3634</v>
      </c>
      <c r="AH211" s="350" t="s">
        <v>3634</v>
      </c>
      <c r="AI211" s="350" t="s">
        <v>3634</v>
      </c>
      <c r="AJ211" s="350" t="s">
        <v>3634</v>
      </c>
      <c r="AK211" s="350" t="s">
        <v>3634</v>
      </c>
      <c r="AL211" s="350" t="s">
        <v>3634</v>
      </c>
      <c r="AM211" s="350" t="s">
        <v>3634</v>
      </c>
      <c r="AN211" s="350" t="s">
        <v>3634</v>
      </c>
      <c r="AO211" s="350" t="s">
        <v>3634</v>
      </c>
      <c r="AP211" s="350" t="s">
        <v>3634</v>
      </c>
      <c r="AQ211" s="143" t="s">
        <v>1445</v>
      </c>
      <c r="AR211" s="147" t="s">
        <v>4074</v>
      </c>
      <c r="AS211" s="147" t="s">
        <v>3746</v>
      </c>
      <c r="AT211" s="147" t="s">
        <v>3668</v>
      </c>
      <c r="AU211" s="147" t="s">
        <v>3649</v>
      </c>
      <c r="AV211" s="228">
        <v>0</v>
      </c>
      <c r="AW211" s="228">
        <v>0</v>
      </c>
      <c r="AX211" s="228">
        <v>0</v>
      </c>
      <c r="AY211" s="228">
        <v>0</v>
      </c>
      <c r="AZ211" s="143" t="s">
        <v>3675</v>
      </c>
      <c r="BA211" s="228">
        <v>1</v>
      </c>
      <c r="BB211" s="228">
        <v>1</v>
      </c>
      <c r="BC211" s="228">
        <v>0</v>
      </c>
      <c r="BD211" s="228">
        <v>0</v>
      </c>
      <c r="BE211" s="228">
        <v>0</v>
      </c>
      <c r="BF211" s="228" t="s">
        <v>3634</v>
      </c>
      <c r="BG211" s="228" t="s">
        <v>3634</v>
      </c>
      <c r="BH211" s="228" t="s">
        <v>3634</v>
      </c>
      <c r="BI211" s="147" t="s">
        <v>4078</v>
      </c>
      <c r="BJ211" s="142" t="s">
        <v>3796</v>
      </c>
      <c r="BK211" s="147" t="s">
        <v>3664</v>
      </c>
    </row>
    <row r="212" spans="1:63" ht="16.149999999999999" customHeight="1" x14ac:dyDescent="0.25">
      <c r="A212" s="142" t="s">
        <v>234</v>
      </c>
      <c r="B212" s="142" t="s">
        <v>526</v>
      </c>
      <c r="C212" s="142" t="s">
        <v>672</v>
      </c>
      <c r="D212" s="230" t="s">
        <v>3573</v>
      </c>
      <c r="E212" s="147" t="s">
        <v>981</v>
      </c>
      <c r="F212" s="147" t="s">
        <v>8313</v>
      </c>
      <c r="G212" s="253">
        <v>0.1</v>
      </c>
      <c r="H212" s="142" t="s">
        <v>4073</v>
      </c>
      <c r="I212" s="142" t="s">
        <v>4219</v>
      </c>
      <c r="J212" s="147" t="s">
        <v>4077</v>
      </c>
      <c r="K212" s="142" t="s">
        <v>4077</v>
      </c>
      <c r="L212" s="147" t="s">
        <v>4077</v>
      </c>
      <c r="M212" s="147" t="s">
        <v>4071</v>
      </c>
      <c r="N212" s="147" t="s">
        <v>4008</v>
      </c>
      <c r="O212" s="142" t="s">
        <v>3670</v>
      </c>
      <c r="P212" s="195" t="s">
        <v>1429</v>
      </c>
      <c r="Q212" s="350" t="s">
        <v>3634</v>
      </c>
      <c r="R212" s="350" t="s">
        <v>3634</v>
      </c>
      <c r="S212" s="350" t="s">
        <v>3634</v>
      </c>
      <c r="T212" s="350" t="s">
        <v>3634</v>
      </c>
      <c r="U212" s="350" t="s">
        <v>3634</v>
      </c>
      <c r="V212" s="350" t="s">
        <v>3634</v>
      </c>
      <c r="W212" s="350" t="s">
        <v>3634</v>
      </c>
      <c r="X212" s="350" t="s">
        <v>3634</v>
      </c>
      <c r="Y212" s="350" t="s">
        <v>3634</v>
      </c>
      <c r="Z212" s="351" t="s">
        <v>3630</v>
      </c>
      <c r="AA212" s="216" t="s">
        <v>4074</v>
      </c>
      <c r="AB212" s="350" t="s">
        <v>3634</v>
      </c>
      <c r="AC212" s="350" t="s">
        <v>3634</v>
      </c>
      <c r="AD212" s="350" t="s">
        <v>3634</v>
      </c>
      <c r="AE212" s="350" t="s">
        <v>3634</v>
      </c>
      <c r="AF212" s="350" t="s">
        <v>3634</v>
      </c>
      <c r="AG212" s="350" t="s">
        <v>3634</v>
      </c>
      <c r="AH212" s="350" t="s">
        <v>3634</v>
      </c>
      <c r="AI212" s="350" t="s">
        <v>3634</v>
      </c>
      <c r="AJ212" s="350" t="s">
        <v>3634</v>
      </c>
      <c r="AK212" s="350" t="s">
        <v>3634</v>
      </c>
      <c r="AL212" s="350" t="s">
        <v>3634</v>
      </c>
      <c r="AM212" s="350" t="s">
        <v>3634</v>
      </c>
      <c r="AN212" s="350" t="s">
        <v>3634</v>
      </c>
      <c r="AO212" s="350" t="s">
        <v>3634</v>
      </c>
      <c r="AP212" s="350" t="s">
        <v>3634</v>
      </c>
      <c r="AQ212" s="143" t="s">
        <v>1445</v>
      </c>
      <c r="AR212" s="147" t="s">
        <v>4074</v>
      </c>
      <c r="AS212" s="147" t="s">
        <v>3746</v>
      </c>
      <c r="AT212" s="147" t="s">
        <v>3668</v>
      </c>
      <c r="AU212" s="147" t="s">
        <v>4038</v>
      </c>
      <c r="AV212" s="228">
        <v>7</v>
      </c>
      <c r="AW212" s="228">
        <v>0</v>
      </c>
      <c r="AX212" s="228">
        <v>0</v>
      </c>
      <c r="AY212" s="228">
        <v>0</v>
      </c>
      <c r="AZ212" s="143" t="s">
        <v>3675</v>
      </c>
      <c r="BA212" s="228">
        <v>7</v>
      </c>
      <c r="BB212" s="228">
        <v>0</v>
      </c>
      <c r="BC212" s="228">
        <v>7</v>
      </c>
      <c r="BD212" s="228">
        <v>0</v>
      </c>
      <c r="BE212" s="228">
        <v>7</v>
      </c>
      <c r="BF212" s="228" t="s">
        <v>3634</v>
      </c>
      <c r="BG212" s="228" t="s">
        <v>3634</v>
      </c>
      <c r="BH212" s="228" t="s">
        <v>3634</v>
      </c>
      <c r="BI212" s="147" t="s">
        <v>4078</v>
      </c>
      <c r="BJ212" s="142" t="s">
        <v>3796</v>
      </c>
      <c r="BK212" s="147" t="s">
        <v>3664</v>
      </c>
    </row>
    <row r="213" spans="1:63" ht="16.149999999999999" customHeight="1" x14ac:dyDescent="0.25">
      <c r="A213" s="142" t="s">
        <v>235</v>
      </c>
      <c r="B213" s="142" t="s">
        <v>526</v>
      </c>
      <c r="C213" s="142" t="s">
        <v>673</v>
      </c>
      <c r="D213" s="230" t="s">
        <v>3572</v>
      </c>
      <c r="E213" s="147" t="s">
        <v>978</v>
      </c>
      <c r="F213" s="147" t="s">
        <v>8317</v>
      </c>
      <c r="G213" s="253">
        <v>0.06</v>
      </c>
      <c r="H213" s="142" t="s">
        <v>4073</v>
      </c>
      <c r="I213" s="142" t="s">
        <v>4220</v>
      </c>
      <c r="J213" s="147" t="s">
        <v>4077</v>
      </c>
      <c r="K213" s="142" t="s">
        <v>4077</v>
      </c>
      <c r="L213" s="147" t="s">
        <v>4077</v>
      </c>
      <c r="M213" s="147" t="s">
        <v>4071</v>
      </c>
      <c r="N213" s="147" t="s">
        <v>4008</v>
      </c>
      <c r="O213" s="142" t="s">
        <v>3670</v>
      </c>
      <c r="P213" s="195" t="s">
        <v>1429</v>
      </c>
      <c r="Q213" s="350" t="s">
        <v>3634</v>
      </c>
      <c r="R213" s="350" t="s">
        <v>3634</v>
      </c>
      <c r="S213" s="350" t="s">
        <v>3634</v>
      </c>
      <c r="T213" s="350" t="s">
        <v>3634</v>
      </c>
      <c r="U213" s="350" t="s">
        <v>3634</v>
      </c>
      <c r="V213" s="350" t="s">
        <v>3634</v>
      </c>
      <c r="W213" s="350" t="s">
        <v>3634</v>
      </c>
      <c r="X213" s="350" t="s">
        <v>3634</v>
      </c>
      <c r="Y213" s="350" t="s">
        <v>3634</v>
      </c>
      <c r="Z213" s="351" t="s">
        <v>3630</v>
      </c>
      <c r="AA213" s="216" t="s">
        <v>4074</v>
      </c>
      <c r="AB213" s="350" t="s">
        <v>3634</v>
      </c>
      <c r="AC213" s="350" t="s">
        <v>3634</v>
      </c>
      <c r="AD213" s="350" t="s">
        <v>3634</v>
      </c>
      <c r="AE213" s="350" t="s">
        <v>3634</v>
      </c>
      <c r="AF213" s="350" t="s">
        <v>3634</v>
      </c>
      <c r="AG213" s="350" t="s">
        <v>3634</v>
      </c>
      <c r="AH213" s="350" t="s">
        <v>3634</v>
      </c>
      <c r="AI213" s="350" t="s">
        <v>3634</v>
      </c>
      <c r="AJ213" s="350" t="s">
        <v>3634</v>
      </c>
      <c r="AK213" s="350" t="s">
        <v>3634</v>
      </c>
      <c r="AL213" s="350" t="s">
        <v>3634</v>
      </c>
      <c r="AM213" s="350" t="s">
        <v>3634</v>
      </c>
      <c r="AN213" s="350" t="s">
        <v>3634</v>
      </c>
      <c r="AO213" s="350" t="s">
        <v>3634</v>
      </c>
      <c r="AP213" s="350" t="s">
        <v>3634</v>
      </c>
      <c r="AQ213" s="143" t="s">
        <v>1445</v>
      </c>
      <c r="AR213" s="147" t="s">
        <v>4074</v>
      </c>
      <c r="AS213" s="147" t="s">
        <v>3746</v>
      </c>
      <c r="AT213" s="147" t="s">
        <v>3668</v>
      </c>
      <c r="AU213" s="147" t="s">
        <v>3649</v>
      </c>
      <c r="AV213" s="228">
        <v>0</v>
      </c>
      <c r="AW213" s="228">
        <v>5</v>
      </c>
      <c r="AX213" s="228">
        <v>0</v>
      </c>
      <c r="AY213" s="228">
        <v>0</v>
      </c>
      <c r="AZ213" s="143" t="s">
        <v>3675</v>
      </c>
      <c r="BA213" s="228">
        <v>6</v>
      </c>
      <c r="BB213" s="228">
        <v>1</v>
      </c>
      <c r="BC213" s="228">
        <v>5</v>
      </c>
      <c r="BD213" s="228">
        <v>0</v>
      </c>
      <c r="BE213" s="228">
        <v>5</v>
      </c>
      <c r="BF213" s="228" t="s">
        <v>3634</v>
      </c>
      <c r="BG213" s="228" t="s">
        <v>3634</v>
      </c>
      <c r="BH213" s="228" t="s">
        <v>3634</v>
      </c>
      <c r="BI213" s="147" t="s">
        <v>4078</v>
      </c>
      <c r="BJ213" s="142" t="s">
        <v>3795</v>
      </c>
      <c r="BK213" s="147" t="s">
        <v>3664</v>
      </c>
    </row>
    <row r="214" spans="1:63" ht="16.149999999999999" customHeight="1" x14ac:dyDescent="0.25">
      <c r="A214" s="142" t="s">
        <v>250</v>
      </c>
      <c r="B214" s="142" t="s">
        <v>526</v>
      </c>
      <c r="C214" s="142" t="s">
        <v>687</v>
      </c>
      <c r="D214" s="230" t="s">
        <v>3558</v>
      </c>
      <c r="E214" s="147" t="s">
        <v>995</v>
      </c>
      <c r="F214" s="147" t="s">
        <v>5657</v>
      </c>
      <c r="G214" s="253">
        <v>0.03</v>
      </c>
      <c r="H214" s="142" t="s">
        <v>4073</v>
      </c>
      <c r="I214" s="142" t="s">
        <v>4230</v>
      </c>
      <c r="J214" s="147" t="s">
        <v>4077</v>
      </c>
      <c r="K214" s="142" t="s">
        <v>4077</v>
      </c>
      <c r="L214" s="147" t="s">
        <v>4077</v>
      </c>
      <c r="M214" s="147" t="s">
        <v>4071</v>
      </c>
      <c r="N214" s="147" t="s">
        <v>4008</v>
      </c>
      <c r="O214" s="142" t="s">
        <v>3670</v>
      </c>
      <c r="P214" s="195" t="s">
        <v>1429</v>
      </c>
      <c r="Q214" s="350" t="s">
        <v>3634</v>
      </c>
      <c r="R214" s="350" t="s">
        <v>3634</v>
      </c>
      <c r="S214" s="350" t="s">
        <v>3634</v>
      </c>
      <c r="T214" s="350" t="s">
        <v>3634</v>
      </c>
      <c r="U214" s="350" t="s">
        <v>3634</v>
      </c>
      <c r="V214" s="350" t="s">
        <v>3634</v>
      </c>
      <c r="W214" s="350" t="s">
        <v>3634</v>
      </c>
      <c r="X214" s="350" t="s">
        <v>3634</v>
      </c>
      <c r="Y214" s="350" t="s">
        <v>3634</v>
      </c>
      <c r="Z214" s="351" t="s">
        <v>3630</v>
      </c>
      <c r="AA214" s="216" t="s">
        <v>4074</v>
      </c>
      <c r="AB214" s="350" t="s">
        <v>3634</v>
      </c>
      <c r="AC214" s="350" t="s">
        <v>3634</v>
      </c>
      <c r="AD214" s="350" t="s">
        <v>3634</v>
      </c>
      <c r="AE214" s="350" t="s">
        <v>3634</v>
      </c>
      <c r="AF214" s="350" t="s">
        <v>3634</v>
      </c>
      <c r="AG214" s="350" t="s">
        <v>3634</v>
      </c>
      <c r="AH214" s="350" t="s">
        <v>3634</v>
      </c>
      <c r="AI214" s="350" t="s">
        <v>3634</v>
      </c>
      <c r="AJ214" s="350" t="s">
        <v>3634</v>
      </c>
      <c r="AK214" s="350" t="s">
        <v>3634</v>
      </c>
      <c r="AL214" s="350" t="s">
        <v>3634</v>
      </c>
      <c r="AM214" s="350" t="s">
        <v>3634</v>
      </c>
      <c r="AN214" s="350" t="s">
        <v>3634</v>
      </c>
      <c r="AO214" s="350" t="s">
        <v>3634</v>
      </c>
      <c r="AP214" s="350" t="s">
        <v>3634</v>
      </c>
      <c r="AQ214" s="143" t="s">
        <v>1445</v>
      </c>
      <c r="AR214" s="147" t="s">
        <v>4074</v>
      </c>
      <c r="AS214" s="147" t="s">
        <v>3746</v>
      </c>
      <c r="AT214" s="147" t="s">
        <v>3668</v>
      </c>
      <c r="AU214" s="147" t="s">
        <v>3649</v>
      </c>
      <c r="AV214" s="228">
        <v>5</v>
      </c>
      <c r="AW214" s="228">
        <v>0</v>
      </c>
      <c r="AX214" s="228">
        <v>0</v>
      </c>
      <c r="AY214" s="228">
        <v>0</v>
      </c>
      <c r="AZ214" s="143" t="s">
        <v>3675</v>
      </c>
      <c r="BA214" s="228">
        <v>5</v>
      </c>
      <c r="BB214" s="228">
        <v>0</v>
      </c>
      <c r="BC214" s="228">
        <v>5</v>
      </c>
      <c r="BD214" s="228">
        <v>0</v>
      </c>
      <c r="BE214" s="228">
        <v>5</v>
      </c>
      <c r="BF214" s="228" t="s">
        <v>3634</v>
      </c>
      <c r="BG214" s="228" t="s">
        <v>3634</v>
      </c>
      <c r="BH214" s="228" t="s">
        <v>3634</v>
      </c>
      <c r="BI214" s="147" t="s">
        <v>4078</v>
      </c>
      <c r="BJ214" s="142" t="s">
        <v>3796</v>
      </c>
      <c r="BK214" s="147" t="s">
        <v>3664</v>
      </c>
    </row>
    <row r="215" spans="1:63" ht="16.149999999999999" customHeight="1" x14ac:dyDescent="0.25">
      <c r="A215" s="142" t="s">
        <v>236</v>
      </c>
      <c r="B215" s="142" t="s">
        <v>526</v>
      </c>
      <c r="C215" s="142" t="s">
        <v>674</v>
      </c>
      <c r="D215" s="230" t="s">
        <v>3571</v>
      </c>
      <c r="E215" s="147" t="s">
        <v>982</v>
      </c>
      <c r="F215" s="147" t="s">
        <v>4525</v>
      </c>
      <c r="G215" s="253">
        <v>0.06</v>
      </c>
      <c r="H215" s="142" t="s">
        <v>3661</v>
      </c>
      <c r="I215" s="142" t="s">
        <v>4433</v>
      </c>
      <c r="J215" s="147" t="s">
        <v>4082</v>
      </c>
      <c r="K215" s="142" t="s">
        <v>4425</v>
      </c>
      <c r="L215" s="147" t="s">
        <v>4409</v>
      </c>
      <c r="M215" s="147" t="s">
        <v>4394</v>
      </c>
      <c r="N215" s="147" t="s">
        <v>4425</v>
      </c>
      <c r="O215" s="142" t="s">
        <v>3671</v>
      </c>
      <c r="P215" s="351" t="s">
        <v>1429</v>
      </c>
      <c r="Q215" s="350" t="s">
        <v>3634</v>
      </c>
      <c r="R215" s="350" t="s">
        <v>3634</v>
      </c>
      <c r="S215" s="350" t="s">
        <v>3634</v>
      </c>
      <c r="T215" s="350" t="s">
        <v>3634</v>
      </c>
      <c r="U215" s="350" t="s">
        <v>3634</v>
      </c>
      <c r="V215" s="350" t="s">
        <v>3634</v>
      </c>
      <c r="W215" s="350" t="s">
        <v>3634</v>
      </c>
      <c r="X215" s="350" t="s">
        <v>3634</v>
      </c>
      <c r="Y215" s="350" t="s">
        <v>3634</v>
      </c>
      <c r="Z215" s="351" t="s">
        <v>3630</v>
      </c>
      <c r="AA215" s="216" t="s">
        <v>4074</v>
      </c>
      <c r="AB215" s="350" t="s">
        <v>3634</v>
      </c>
      <c r="AC215" s="350" t="s">
        <v>3634</v>
      </c>
      <c r="AD215" s="350" t="s">
        <v>3634</v>
      </c>
      <c r="AE215" s="350" t="s">
        <v>3634</v>
      </c>
      <c r="AF215" s="350" t="s">
        <v>3634</v>
      </c>
      <c r="AG215" s="350" t="s">
        <v>3634</v>
      </c>
      <c r="AH215" s="350" t="s">
        <v>3634</v>
      </c>
      <c r="AI215" s="350" t="s">
        <v>3634</v>
      </c>
      <c r="AJ215" s="350" t="s">
        <v>3634</v>
      </c>
      <c r="AK215" s="350" t="s">
        <v>3634</v>
      </c>
      <c r="AL215" s="350" t="s">
        <v>3634</v>
      </c>
      <c r="AM215" s="350" t="s">
        <v>3634</v>
      </c>
      <c r="AN215" s="350" t="s">
        <v>3634</v>
      </c>
      <c r="AO215" s="350" t="s">
        <v>3634</v>
      </c>
      <c r="AP215" s="350" t="s">
        <v>3634</v>
      </c>
      <c r="AQ215" s="143" t="s">
        <v>1445</v>
      </c>
      <c r="AR215" s="147" t="s">
        <v>4074</v>
      </c>
      <c r="AS215" s="147" t="s">
        <v>3746</v>
      </c>
      <c r="AT215" s="147" t="s">
        <v>3668</v>
      </c>
      <c r="AU215" s="147" t="s">
        <v>3649</v>
      </c>
      <c r="AV215" s="228">
        <v>2</v>
      </c>
      <c r="AW215" s="228">
        <v>0</v>
      </c>
      <c r="AX215" s="228">
        <v>0</v>
      </c>
      <c r="AY215" s="228">
        <v>0</v>
      </c>
      <c r="AZ215" s="143" t="s">
        <v>3675</v>
      </c>
      <c r="BA215" s="228">
        <v>5</v>
      </c>
      <c r="BB215" s="228">
        <v>1</v>
      </c>
      <c r="BC215" s="228">
        <v>4</v>
      </c>
      <c r="BD215" s="228">
        <v>2</v>
      </c>
      <c r="BE215" s="228">
        <v>2</v>
      </c>
      <c r="BF215" s="228" t="s">
        <v>3634</v>
      </c>
      <c r="BG215" s="228" t="s">
        <v>3634</v>
      </c>
      <c r="BH215" s="228" t="s">
        <v>3634</v>
      </c>
      <c r="BI215" s="193" t="s">
        <v>3826</v>
      </c>
      <c r="BJ215" s="142" t="s">
        <v>3796</v>
      </c>
      <c r="BK215" s="147" t="s">
        <v>3664</v>
      </c>
    </row>
    <row r="216" spans="1:63" ht="16.149999999999999" customHeight="1" x14ac:dyDescent="0.25">
      <c r="A216" s="142" t="s">
        <v>237</v>
      </c>
      <c r="B216" s="142" t="s">
        <v>526</v>
      </c>
      <c r="C216" s="142" t="s">
        <v>675</v>
      </c>
      <c r="D216" s="230" t="s">
        <v>3570</v>
      </c>
      <c r="E216" s="147" t="s">
        <v>983</v>
      </c>
      <c r="F216" s="147" t="s">
        <v>8313</v>
      </c>
      <c r="G216" s="253">
        <v>0.14000000000000001</v>
      </c>
      <c r="H216" s="142" t="s">
        <v>3661</v>
      </c>
      <c r="I216" s="142" t="s">
        <v>4437</v>
      </c>
      <c r="J216" s="147" t="s">
        <v>4082</v>
      </c>
      <c r="K216" s="142" t="s">
        <v>4425</v>
      </c>
      <c r="L216" s="147" t="s">
        <v>4409</v>
      </c>
      <c r="M216" s="147" t="s">
        <v>4394</v>
      </c>
      <c r="N216" s="147" t="s">
        <v>4425</v>
      </c>
      <c r="O216" s="142" t="s">
        <v>3671</v>
      </c>
      <c r="P216" s="351" t="s">
        <v>1429</v>
      </c>
      <c r="Q216" s="350" t="s">
        <v>3634</v>
      </c>
      <c r="R216" s="350" t="s">
        <v>3634</v>
      </c>
      <c r="S216" s="350" t="s">
        <v>3634</v>
      </c>
      <c r="T216" s="350" t="s">
        <v>3634</v>
      </c>
      <c r="U216" s="350" t="s">
        <v>3634</v>
      </c>
      <c r="V216" s="350" t="s">
        <v>3634</v>
      </c>
      <c r="W216" s="350" t="s">
        <v>3634</v>
      </c>
      <c r="X216" s="350" t="s">
        <v>3634</v>
      </c>
      <c r="Y216" s="350" t="s">
        <v>3634</v>
      </c>
      <c r="Z216" s="351" t="s">
        <v>3630</v>
      </c>
      <c r="AA216" s="216" t="s">
        <v>4074</v>
      </c>
      <c r="AB216" s="350" t="s">
        <v>3634</v>
      </c>
      <c r="AC216" s="350" t="s">
        <v>3634</v>
      </c>
      <c r="AD216" s="350" t="s">
        <v>3634</v>
      </c>
      <c r="AE216" s="350" t="s">
        <v>3634</v>
      </c>
      <c r="AF216" s="350" t="s">
        <v>3634</v>
      </c>
      <c r="AG216" s="350" t="s">
        <v>3634</v>
      </c>
      <c r="AH216" s="350" t="s">
        <v>3634</v>
      </c>
      <c r="AI216" s="350" t="s">
        <v>3634</v>
      </c>
      <c r="AJ216" s="350" t="s">
        <v>3634</v>
      </c>
      <c r="AK216" s="350" t="s">
        <v>3634</v>
      </c>
      <c r="AL216" s="350" t="s">
        <v>3634</v>
      </c>
      <c r="AM216" s="350" t="s">
        <v>3634</v>
      </c>
      <c r="AN216" s="350" t="s">
        <v>3634</v>
      </c>
      <c r="AO216" s="350" t="s">
        <v>3634</v>
      </c>
      <c r="AP216" s="350" t="s">
        <v>3634</v>
      </c>
      <c r="AQ216" s="143" t="s">
        <v>1445</v>
      </c>
      <c r="AR216" s="147" t="s">
        <v>4074</v>
      </c>
      <c r="AS216" s="147" t="s">
        <v>3746</v>
      </c>
      <c r="AT216" s="147" t="s">
        <v>3668</v>
      </c>
      <c r="AU216" s="147" t="s">
        <v>3649</v>
      </c>
      <c r="AV216" s="228">
        <v>0</v>
      </c>
      <c r="AW216" s="228">
        <v>3</v>
      </c>
      <c r="AX216" s="228">
        <v>0</v>
      </c>
      <c r="AY216" s="228">
        <v>0</v>
      </c>
      <c r="AZ216" s="143" t="s">
        <v>3677</v>
      </c>
      <c r="BA216" s="228">
        <v>3</v>
      </c>
      <c r="BB216" s="228">
        <v>0</v>
      </c>
      <c r="BC216" s="228">
        <v>3</v>
      </c>
      <c r="BD216" s="228">
        <v>0</v>
      </c>
      <c r="BE216" s="228">
        <v>3</v>
      </c>
      <c r="BF216" s="228" t="s">
        <v>3634</v>
      </c>
      <c r="BG216" s="228" t="s">
        <v>3634</v>
      </c>
      <c r="BH216" s="228" t="s">
        <v>3634</v>
      </c>
      <c r="BI216" s="147" t="s">
        <v>4457</v>
      </c>
      <c r="BJ216" s="142" t="s">
        <v>3700</v>
      </c>
      <c r="BK216" s="147" t="s">
        <v>4640</v>
      </c>
    </row>
    <row r="217" spans="1:63" ht="16.149999999999999" customHeight="1" x14ac:dyDescent="0.25">
      <c r="A217" s="142" t="s">
        <v>238</v>
      </c>
      <c r="B217" s="142" t="s">
        <v>526</v>
      </c>
      <c r="C217" s="142" t="s">
        <v>676</v>
      </c>
      <c r="D217" s="230" t="s">
        <v>3569</v>
      </c>
      <c r="E217" s="147" t="s">
        <v>984</v>
      </c>
      <c r="F217" s="147" t="s">
        <v>8313</v>
      </c>
      <c r="G217" s="253">
        <v>0.31</v>
      </c>
      <c r="H217" s="142" t="s">
        <v>4073</v>
      </c>
      <c r="I217" s="142" t="s">
        <v>4221</v>
      </c>
      <c r="J217" s="147" t="s">
        <v>4077</v>
      </c>
      <c r="K217" s="142" t="s">
        <v>4077</v>
      </c>
      <c r="L217" s="147" t="s">
        <v>4077</v>
      </c>
      <c r="M217" s="147" t="s">
        <v>4071</v>
      </c>
      <c r="N217" s="147" t="s">
        <v>4008</v>
      </c>
      <c r="O217" s="142" t="s">
        <v>3670</v>
      </c>
      <c r="P217" s="195" t="s">
        <v>1429</v>
      </c>
      <c r="Q217" s="350" t="s">
        <v>3634</v>
      </c>
      <c r="R217" s="350" t="s">
        <v>3634</v>
      </c>
      <c r="S217" s="350" t="s">
        <v>3634</v>
      </c>
      <c r="T217" s="350" t="s">
        <v>3634</v>
      </c>
      <c r="U217" s="350" t="s">
        <v>3634</v>
      </c>
      <c r="V217" s="350" t="s">
        <v>3634</v>
      </c>
      <c r="W217" s="350" t="s">
        <v>3634</v>
      </c>
      <c r="X217" s="350" t="s">
        <v>3634</v>
      </c>
      <c r="Y217" s="350" t="s">
        <v>3634</v>
      </c>
      <c r="Z217" s="351" t="s">
        <v>3630</v>
      </c>
      <c r="AA217" s="216" t="s">
        <v>4074</v>
      </c>
      <c r="AB217" s="350" t="s">
        <v>3634</v>
      </c>
      <c r="AC217" s="350" t="s">
        <v>3634</v>
      </c>
      <c r="AD217" s="350" t="s">
        <v>3634</v>
      </c>
      <c r="AE217" s="350" t="s">
        <v>3634</v>
      </c>
      <c r="AF217" s="350" t="s">
        <v>3634</v>
      </c>
      <c r="AG217" s="350" t="s">
        <v>3634</v>
      </c>
      <c r="AH217" s="350" t="s">
        <v>3634</v>
      </c>
      <c r="AI217" s="350" t="s">
        <v>3634</v>
      </c>
      <c r="AJ217" s="350" t="s">
        <v>3634</v>
      </c>
      <c r="AK217" s="350" t="s">
        <v>3634</v>
      </c>
      <c r="AL217" s="350" t="s">
        <v>3634</v>
      </c>
      <c r="AM217" s="350" t="s">
        <v>3634</v>
      </c>
      <c r="AN217" s="350" t="s">
        <v>3634</v>
      </c>
      <c r="AO217" s="350" t="s">
        <v>3634</v>
      </c>
      <c r="AP217" s="350" t="s">
        <v>3634</v>
      </c>
      <c r="AQ217" s="143" t="s">
        <v>1445</v>
      </c>
      <c r="AR217" s="147" t="s">
        <v>4074</v>
      </c>
      <c r="AS217" s="147" t="s">
        <v>3746</v>
      </c>
      <c r="AT217" s="147" t="s">
        <v>3668</v>
      </c>
      <c r="AU217" s="147" t="s">
        <v>3649</v>
      </c>
      <c r="AV217" s="228">
        <v>0</v>
      </c>
      <c r="AW217" s="228">
        <v>0</v>
      </c>
      <c r="AX217" s="228">
        <v>0</v>
      </c>
      <c r="AY217" s="228">
        <v>0</v>
      </c>
      <c r="AZ217" s="143" t="s">
        <v>3675</v>
      </c>
      <c r="BA217" s="228">
        <v>1</v>
      </c>
      <c r="BB217" s="228">
        <v>0</v>
      </c>
      <c r="BC217" s="228">
        <v>1</v>
      </c>
      <c r="BD217" s="228">
        <v>1</v>
      </c>
      <c r="BE217" s="228">
        <v>0</v>
      </c>
      <c r="BF217" s="228" t="s">
        <v>3634</v>
      </c>
      <c r="BG217" s="228" t="s">
        <v>3634</v>
      </c>
      <c r="BH217" s="228" t="s">
        <v>3634</v>
      </c>
      <c r="BI217" s="147" t="s">
        <v>4078</v>
      </c>
      <c r="BJ217" s="142" t="s">
        <v>5791</v>
      </c>
      <c r="BK217" s="147" t="s">
        <v>3664</v>
      </c>
    </row>
    <row r="218" spans="1:63" ht="16.149999999999999" customHeight="1" x14ac:dyDescent="0.25">
      <c r="A218" s="142" t="s">
        <v>239</v>
      </c>
      <c r="B218" s="142" t="s">
        <v>526</v>
      </c>
      <c r="C218" s="142" t="s">
        <v>677</v>
      </c>
      <c r="D218" s="230" t="s">
        <v>3568</v>
      </c>
      <c r="E218" s="147" t="s">
        <v>985</v>
      </c>
      <c r="F218" s="147" t="s">
        <v>8313</v>
      </c>
      <c r="G218" s="253">
        <v>0.06</v>
      </c>
      <c r="H218" s="142" t="s">
        <v>4073</v>
      </c>
      <c r="I218" s="142" t="s">
        <v>4222</v>
      </c>
      <c r="J218" s="147" t="s">
        <v>4077</v>
      </c>
      <c r="K218" s="142" t="s">
        <v>4077</v>
      </c>
      <c r="L218" s="147" t="s">
        <v>4077</v>
      </c>
      <c r="M218" s="147" t="s">
        <v>4071</v>
      </c>
      <c r="N218" s="147" t="s">
        <v>4008</v>
      </c>
      <c r="O218" s="142" t="s">
        <v>3670</v>
      </c>
      <c r="P218" s="195" t="s">
        <v>1429</v>
      </c>
      <c r="Q218" s="350" t="s">
        <v>3634</v>
      </c>
      <c r="R218" s="350" t="s">
        <v>3634</v>
      </c>
      <c r="S218" s="350" t="s">
        <v>3634</v>
      </c>
      <c r="T218" s="350" t="s">
        <v>3634</v>
      </c>
      <c r="U218" s="350" t="s">
        <v>3634</v>
      </c>
      <c r="V218" s="350" t="s">
        <v>3634</v>
      </c>
      <c r="W218" s="350" t="s">
        <v>3634</v>
      </c>
      <c r="X218" s="350" t="s">
        <v>3634</v>
      </c>
      <c r="Y218" s="350" t="s">
        <v>3634</v>
      </c>
      <c r="Z218" s="351" t="s">
        <v>3630</v>
      </c>
      <c r="AA218" s="216" t="s">
        <v>4074</v>
      </c>
      <c r="AB218" s="350" t="s">
        <v>3634</v>
      </c>
      <c r="AC218" s="350" t="s">
        <v>3634</v>
      </c>
      <c r="AD218" s="350" t="s">
        <v>3634</v>
      </c>
      <c r="AE218" s="350" t="s">
        <v>3634</v>
      </c>
      <c r="AF218" s="350" t="s">
        <v>3634</v>
      </c>
      <c r="AG218" s="350" t="s">
        <v>3634</v>
      </c>
      <c r="AH218" s="350" t="s">
        <v>3634</v>
      </c>
      <c r="AI218" s="350" t="s">
        <v>3634</v>
      </c>
      <c r="AJ218" s="350" t="s">
        <v>3634</v>
      </c>
      <c r="AK218" s="350" t="s">
        <v>3634</v>
      </c>
      <c r="AL218" s="350" t="s">
        <v>3634</v>
      </c>
      <c r="AM218" s="350" t="s">
        <v>3634</v>
      </c>
      <c r="AN218" s="350" t="s">
        <v>3634</v>
      </c>
      <c r="AO218" s="350" t="s">
        <v>3634</v>
      </c>
      <c r="AP218" s="350" t="s">
        <v>3634</v>
      </c>
      <c r="AQ218" s="143" t="s">
        <v>1445</v>
      </c>
      <c r="AR218" s="147" t="s">
        <v>4074</v>
      </c>
      <c r="AS218" s="147" t="s">
        <v>4359</v>
      </c>
      <c r="AT218" s="147" t="s">
        <v>3668</v>
      </c>
      <c r="AU218" s="147" t="s">
        <v>3649</v>
      </c>
      <c r="AV218" s="228">
        <v>0</v>
      </c>
      <c r="AW218" s="228">
        <v>0</v>
      </c>
      <c r="AX218" s="228">
        <v>0</v>
      </c>
      <c r="AY218" s="228">
        <v>0</v>
      </c>
      <c r="AZ218" s="143" t="s">
        <v>3675</v>
      </c>
      <c r="BA218" s="228">
        <v>2</v>
      </c>
      <c r="BB218" s="228">
        <v>1</v>
      </c>
      <c r="BC218" s="228">
        <v>1</v>
      </c>
      <c r="BD218" s="228">
        <v>1</v>
      </c>
      <c r="BE218" s="231">
        <v>0</v>
      </c>
      <c r="BF218" s="228" t="s">
        <v>3634</v>
      </c>
      <c r="BG218" s="228" t="s">
        <v>3634</v>
      </c>
      <c r="BH218" s="228" t="s">
        <v>3634</v>
      </c>
      <c r="BI218" s="147" t="s">
        <v>4078</v>
      </c>
      <c r="BJ218" s="142" t="s">
        <v>5791</v>
      </c>
      <c r="BK218" s="147" t="s">
        <v>3664</v>
      </c>
    </row>
    <row r="219" spans="1:63" ht="16.149999999999999" customHeight="1" x14ac:dyDescent="0.25">
      <c r="A219" s="142" t="s">
        <v>241</v>
      </c>
      <c r="B219" s="142" t="s">
        <v>526</v>
      </c>
      <c r="C219" s="142" t="s">
        <v>679</v>
      </c>
      <c r="D219" s="230" t="s">
        <v>3566</v>
      </c>
      <c r="E219" s="147" t="s">
        <v>987</v>
      </c>
      <c r="F219" s="147" t="s">
        <v>8313</v>
      </c>
      <c r="G219" s="253">
        <v>0.09</v>
      </c>
      <c r="H219" s="142" t="s">
        <v>3661</v>
      </c>
      <c r="I219" s="142" t="s">
        <v>4439</v>
      </c>
      <c r="J219" s="147" t="s">
        <v>4082</v>
      </c>
      <c r="K219" s="142" t="s">
        <v>4425</v>
      </c>
      <c r="L219" s="147" t="s">
        <v>4409</v>
      </c>
      <c r="M219" s="147" t="s">
        <v>4394</v>
      </c>
      <c r="N219" s="147" t="s">
        <v>4425</v>
      </c>
      <c r="O219" s="142" t="s">
        <v>3664</v>
      </c>
      <c r="P219" s="351" t="s">
        <v>1429</v>
      </c>
      <c r="Q219" s="350" t="s">
        <v>3634</v>
      </c>
      <c r="R219" s="350" t="s">
        <v>3634</v>
      </c>
      <c r="S219" s="350" t="s">
        <v>3634</v>
      </c>
      <c r="T219" s="350" t="s">
        <v>3634</v>
      </c>
      <c r="U219" s="350" t="s">
        <v>3634</v>
      </c>
      <c r="V219" s="350" t="s">
        <v>3634</v>
      </c>
      <c r="W219" s="350" t="s">
        <v>3634</v>
      </c>
      <c r="X219" s="350" t="s">
        <v>3634</v>
      </c>
      <c r="Y219" s="350" t="s">
        <v>3634</v>
      </c>
      <c r="Z219" s="351" t="s">
        <v>3630</v>
      </c>
      <c r="AA219" s="216" t="s">
        <v>4074</v>
      </c>
      <c r="AB219" s="350" t="s">
        <v>3634</v>
      </c>
      <c r="AC219" s="350" t="s">
        <v>3634</v>
      </c>
      <c r="AD219" s="350" t="s">
        <v>3634</v>
      </c>
      <c r="AE219" s="350" t="s">
        <v>3634</v>
      </c>
      <c r="AF219" s="350" t="s">
        <v>3634</v>
      </c>
      <c r="AG219" s="350" t="s">
        <v>3634</v>
      </c>
      <c r="AH219" s="350" t="s">
        <v>3634</v>
      </c>
      <c r="AI219" s="350" t="s">
        <v>3634</v>
      </c>
      <c r="AJ219" s="350" t="s">
        <v>3634</v>
      </c>
      <c r="AK219" s="350" t="s">
        <v>3634</v>
      </c>
      <c r="AL219" s="350" t="s">
        <v>3634</v>
      </c>
      <c r="AM219" s="350" t="s">
        <v>3634</v>
      </c>
      <c r="AN219" s="350" t="s">
        <v>3634</v>
      </c>
      <c r="AO219" s="350" t="s">
        <v>3634</v>
      </c>
      <c r="AP219" s="350" t="s">
        <v>3634</v>
      </c>
      <c r="AQ219" s="143" t="s">
        <v>1445</v>
      </c>
      <c r="AR219" s="147" t="s">
        <v>4074</v>
      </c>
      <c r="AS219" s="147" t="s">
        <v>3664</v>
      </c>
      <c r="AT219" s="147" t="s">
        <v>3664</v>
      </c>
      <c r="AU219" s="147" t="s">
        <v>3664</v>
      </c>
      <c r="AV219" s="228">
        <v>0</v>
      </c>
      <c r="AW219" s="228">
        <v>0</v>
      </c>
      <c r="AX219" s="228">
        <v>0</v>
      </c>
      <c r="AY219" s="228">
        <v>0</v>
      </c>
      <c r="AZ219" s="143" t="s">
        <v>3675</v>
      </c>
      <c r="BA219" s="228">
        <v>1</v>
      </c>
      <c r="BB219" s="228">
        <v>1</v>
      </c>
      <c r="BC219" s="228">
        <v>0</v>
      </c>
      <c r="BD219" s="228">
        <v>0</v>
      </c>
      <c r="BE219" s="231">
        <v>0</v>
      </c>
      <c r="BF219" s="228" t="s">
        <v>3634</v>
      </c>
      <c r="BG219" s="228" t="s">
        <v>3634</v>
      </c>
      <c r="BH219" s="228" t="s">
        <v>3634</v>
      </c>
      <c r="BI219" s="147" t="s">
        <v>4078</v>
      </c>
      <c r="BJ219" s="142" t="s">
        <v>5791</v>
      </c>
      <c r="BK219" s="147" t="s">
        <v>5798</v>
      </c>
    </row>
    <row r="220" spans="1:63" ht="16.149999999999999" customHeight="1" x14ac:dyDescent="0.25">
      <c r="A220" s="142" t="s">
        <v>242</v>
      </c>
      <c r="B220" s="142" t="s">
        <v>526</v>
      </c>
      <c r="C220" s="142" t="s">
        <v>680</v>
      </c>
      <c r="D220" s="230" t="s">
        <v>1274</v>
      </c>
      <c r="E220" s="147" t="s">
        <v>988</v>
      </c>
      <c r="F220" s="147" t="s">
        <v>8313</v>
      </c>
      <c r="G220" s="253">
        <v>0.16</v>
      </c>
      <c r="H220" s="142" t="s">
        <v>4073</v>
      </c>
      <c r="I220" s="142" t="s">
        <v>4223</v>
      </c>
      <c r="J220" s="147" t="s">
        <v>4077</v>
      </c>
      <c r="K220" s="142" t="s">
        <v>4077</v>
      </c>
      <c r="L220" s="147" t="s">
        <v>4077</v>
      </c>
      <c r="M220" s="147" t="s">
        <v>4071</v>
      </c>
      <c r="N220" s="147" t="s">
        <v>4008</v>
      </c>
      <c r="O220" s="142" t="s">
        <v>3671</v>
      </c>
      <c r="P220" s="195" t="s">
        <v>1429</v>
      </c>
      <c r="Q220" s="350" t="s">
        <v>3634</v>
      </c>
      <c r="R220" s="350" t="s">
        <v>3634</v>
      </c>
      <c r="S220" s="350" t="s">
        <v>3634</v>
      </c>
      <c r="T220" s="350" t="s">
        <v>3634</v>
      </c>
      <c r="U220" s="350" t="s">
        <v>3634</v>
      </c>
      <c r="V220" s="350" t="s">
        <v>3634</v>
      </c>
      <c r="W220" s="350" t="s">
        <v>3634</v>
      </c>
      <c r="X220" s="350" t="s">
        <v>3634</v>
      </c>
      <c r="Y220" s="350" t="s">
        <v>3634</v>
      </c>
      <c r="Z220" s="351" t="s">
        <v>3630</v>
      </c>
      <c r="AA220" s="216" t="s">
        <v>4074</v>
      </c>
      <c r="AB220" s="350" t="s">
        <v>3634</v>
      </c>
      <c r="AC220" s="350" t="s">
        <v>3634</v>
      </c>
      <c r="AD220" s="350" t="s">
        <v>3634</v>
      </c>
      <c r="AE220" s="350" t="s">
        <v>3634</v>
      </c>
      <c r="AF220" s="350" t="s">
        <v>3634</v>
      </c>
      <c r="AG220" s="350" t="s">
        <v>3634</v>
      </c>
      <c r="AH220" s="350" t="s">
        <v>3634</v>
      </c>
      <c r="AI220" s="350" t="s">
        <v>3634</v>
      </c>
      <c r="AJ220" s="350" t="s">
        <v>3634</v>
      </c>
      <c r="AK220" s="350" t="s">
        <v>3634</v>
      </c>
      <c r="AL220" s="350" t="s">
        <v>3634</v>
      </c>
      <c r="AM220" s="350" t="s">
        <v>3634</v>
      </c>
      <c r="AN220" s="350" t="s">
        <v>3634</v>
      </c>
      <c r="AO220" s="350" t="s">
        <v>3634</v>
      </c>
      <c r="AP220" s="350" t="s">
        <v>3634</v>
      </c>
      <c r="AQ220" s="143" t="s">
        <v>1445</v>
      </c>
      <c r="AR220" s="147" t="s">
        <v>4074</v>
      </c>
      <c r="AS220" s="147" t="s">
        <v>3746</v>
      </c>
      <c r="AT220" s="147" t="s">
        <v>3668</v>
      </c>
      <c r="AU220" s="147" t="s">
        <v>3649</v>
      </c>
      <c r="AV220" s="228">
        <v>0</v>
      </c>
      <c r="AW220" s="228">
        <v>4</v>
      </c>
      <c r="AX220" s="228">
        <v>0</v>
      </c>
      <c r="AY220" s="228">
        <v>0</v>
      </c>
      <c r="AZ220" s="143" t="s">
        <v>3675</v>
      </c>
      <c r="BA220" s="228">
        <v>5</v>
      </c>
      <c r="BB220" s="228">
        <v>1</v>
      </c>
      <c r="BC220" s="228">
        <v>4</v>
      </c>
      <c r="BD220" s="228">
        <v>0</v>
      </c>
      <c r="BE220" s="228">
        <v>4</v>
      </c>
      <c r="BF220" s="228" t="s">
        <v>3634</v>
      </c>
      <c r="BG220" s="228" t="s">
        <v>3634</v>
      </c>
      <c r="BH220" s="228" t="s">
        <v>3634</v>
      </c>
      <c r="BI220" s="147" t="s">
        <v>4078</v>
      </c>
      <c r="BJ220" s="142" t="s">
        <v>3795</v>
      </c>
      <c r="BK220" s="147" t="s">
        <v>3664</v>
      </c>
    </row>
    <row r="221" spans="1:63" ht="16.149999999999999" customHeight="1" x14ac:dyDescent="0.25">
      <c r="A221" s="142" t="s">
        <v>243</v>
      </c>
      <c r="B221" s="142" t="s">
        <v>526</v>
      </c>
      <c r="C221" s="142" t="s">
        <v>681</v>
      </c>
      <c r="D221" s="230" t="s">
        <v>3565</v>
      </c>
      <c r="E221" s="147" t="s">
        <v>989</v>
      </c>
      <c r="F221" s="147" t="s">
        <v>8313</v>
      </c>
      <c r="G221" s="253">
        <v>0.11</v>
      </c>
      <c r="H221" s="142" t="s">
        <v>4073</v>
      </c>
      <c r="I221" s="142" t="s">
        <v>4224</v>
      </c>
      <c r="J221" s="147" t="s">
        <v>4077</v>
      </c>
      <c r="K221" s="142" t="s">
        <v>4077</v>
      </c>
      <c r="L221" s="147" t="s">
        <v>4077</v>
      </c>
      <c r="M221" s="147" t="s">
        <v>4071</v>
      </c>
      <c r="N221" s="147" t="s">
        <v>4008</v>
      </c>
      <c r="O221" s="142" t="s">
        <v>3670</v>
      </c>
      <c r="P221" s="195" t="s">
        <v>1429</v>
      </c>
      <c r="Q221" s="350" t="s">
        <v>3634</v>
      </c>
      <c r="R221" s="350" t="s">
        <v>3634</v>
      </c>
      <c r="S221" s="350" t="s">
        <v>3634</v>
      </c>
      <c r="T221" s="350" t="s">
        <v>3634</v>
      </c>
      <c r="U221" s="350" t="s">
        <v>3634</v>
      </c>
      <c r="V221" s="350" t="s">
        <v>3634</v>
      </c>
      <c r="W221" s="350" t="s">
        <v>3634</v>
      </c>
      <c r="X221" s="350" t="s">
        <v>3634</v>
      </c>
      <c r="Y221" s="350" t="s">
        <v>3634</v>
      </c>
      <c r="Z221" s="351" t="s">
        <v>3630</v>
      </c>
      <c r="AA221" s="216" t="s">
        <v>4074</v>
      </c>
      <c r="AB221" s="350" t="s">
        <v>3634</v>
      </c>
      <c r="AC221" s="350" t="s">
        <v>3634</v>
      </c>
      <c r="AD221" s="350" t="s">
        <v>3634</v>
      </c>
      <c r="AE221" s="350" t="s">
        <v>3634</v>
      </c>
      <c r="AF221" s="350" t="s">
        <v>3634</v>
      </c>
      <c r="AG221" s="350" t="s">
        <v>3634</v>
      </c>
      <c r="AH221" s="350" t="s">
        <v>3634</v>
      </c>
      <c r="AI221" s="350" t="s">
        <v>3634</v>
      </c>
      <c r="AJ221" s="350" t="s">
        <v>3634</v>
      </c>
      <c r="AK221" s="350" t="s">
        <v>3634</v>
      </c>
      <c r="AL221" s="350" t="s">
        <v>3634</v>
      </c>
      <c r="AM221" s="350" t="s">
        <v>3634</v>
      </c>
      <c r="AN221" s="350" t="s">
        <v>3634</v>
      </c>
      <c r="AO221" s="350" t="s">
        <v>3634</v>
      </c>
      <c r="AP221" s="350" t="s">
        <v>3634</v>
      </c>
      <c r="AQ221" s="143" t="s">
        <v>1445</v>
      </c>
      <c r="AR221" s="147" t="s">
        <v>4074</v>
      </c>
      <c r="AS221" s="147" t="s">
        <v>3746</v>
      </c>
      <c r="AT221" s="147" t="s">
        <v>3668</v>
      </c>
      <c r="AU221" s="147" t="s">
        <v>3649</v>
      </c>
      <c r="AV221" s="228">
        <v>0</v>
      </c>
      <c r="AW221" s="228">
        <v>0</v>
      </c>
      <c r="AX221" s="228">
        <v>0</v>
      </c>
      <c r="AY221" s="228">
        <v>0</v>
      </c>
      <c r="AZ221" s="143" t="s">
        <v>3675</v>
      </c>
      <c r="BA221" s="228">
        <v>1</v>
      </c>
      <c r="BB221" s="228">
        <v>0</v>
      </c>
      <c r="BC221" s="228">
        <v>1</v>
      </c>
      <c r="BD221" s="228">
        <v>1</v>
      </c>
      <c r="BE221" s="228">
        <v>0</v>
      </c>
      <c r="BF221" s="228" t="s">
        <v>3634</v>
      </c>
      <c r="BG221" s="228" t="s">
        <v>3634</v>
      </c>
      <c r="BH221" s="228" t="s">
        <v>3634</v>
      </c>
      <c r="BI221" s="147" t="s">
        <v>4078</v>
      </c>
      <c r="BJ221" s="142" t="s">
        <v>5791</v>
      </c>
      <c r="BK221" s="147" t="s">
        <v>3664</v>
      </c>
    </row>
    <row r="222" spans="1:63" ht="16.149999999999999" customHeight="1" x14ac:dyDescent="0.25">
      <c r="A222" s="142" t="s">
        <v>245</v>
      </c>
      <c r="B222" s="142" t="s">
        <v>526</v>
      </c>
      <c r="C222" s="142" t="s">
        <v>683</v>
      </c>
      <c r="D222" s="230" t="s">
        <v>3563</v>
      </c>
      <c r="E222" s="147" t="s">
        <v>990</v>
      </c>
      <c r="F222" s="147" t="s">
        <v>8313</v>
      </c>
      <c r="G222" s="253">
        <v>0.08</v>
      </c>
      <c r="H222" s="142" t="s">
        <v>4073</v>
      </c>
      <c r="I222" s="142" t="s">
        <v>4226</v>
      </c>
      <c r="J222" s="147" t="s">
        <v>4077</v>
      </c>
      <c r="K222" s="142" t="s">
        <v>4077</v>
      </c>
      <c r="L222" s="147" t="s">
        <v>4077</v>
      </c>
      <c r="M222" s="147" t="s">
        <v>4071</v>
      </c>
      <c r="N222" s="147" t="s">
        <v>4008</v>
      </c>
      <c r="O222" s="142" t="s">
        <v>3670</v>
      </c>
      <c r="P222" s="195" t="s">
        <v>1429</v>
      </c>
      <c r="Q222" s="350" t="s">
        <v>3634</v>
      </c>
      <c r="R222" s="350" t="s">
        <v>3634</v>
      </c>
      <c r="S222" s="350" t="s">
        <v>3634</v>
      </c>
      <c r="T222" s="350" t="s">
        <v>3634</v>
      </c>
      <c r="U222" s="350" t="s">
        <v>3634</v>
      </c>
      <c r="V222" s="350" t="s">
        <v>3634</v>
      </c>
      <c r="W222" s="350" t="s">
        <v>3634</v>
      </c>
      <c r="X222" s="350" t="s">
        <v>3634</v>
      </c>
      <c r="Y222" s="350" t="s">
        <v>3634</v>
      </c>
      <c r="Z222" s="351" t="s">
        <v>3630</v>
      </c>
      <c r="AA222" s="216" t="s">
        <v>4074</v>
      </c>
      <c r="AB222" s="350" t="s">
        <v>3634</v>
      </c>
      <c r="AC222" s="350" t="s">
        <v>3634</v>
      </c>
      <c r="AD222" s="350" t="s">
        <v>3634</v>
      </c>
      <c r="AE222" s="350" t="s">
        <v>3634</v>
      </c>
      <c r="AF222" s="350" t="s">
        <v>3634</v>
      </c>
      <c r="AG222" s="350" t="s">
        <v>3634</v>
      </c>
      <c r="AH222" s="350" t="s">
        <v>3634</v>
      </c>
      <c r="AI222" s="350" t="s">
        <v>3634</v>
      </c>
      <c r="AJ222" s="350" t="s">
        <v>3634</v>
      </c>
      <c r="AK222" s="350" t="s">
        <v>3634</v>
      </c>
      <c r="AL222" s="350" t="s">
        <v>3634</v>
      </c>
      <c r="AM222" s="350" t="s">
        <v>3634</v>
      </c>
      <c r="AN222" s="350" t="s">
        <v>3634</v>
      </c>
      <c r="AO222" s="350" t="s">
        <v>3634</v>
      </c>
      <c r="AP222" s="350" t="s">
        <v>3634</v>
      </c>
      <c r="AQ222" s="143" t="s">
        <v>1445</v>
      </c>
      <c r="AR222" s="147" t="s">
        <v>4074</v>
      </c>
      <c r="AS222" s="147" t="s">
        <v>3746</v>
      </c>
      <c r="AT222" s="147" t="s">
        <v>3668</v>
      </c>
      <c r="AU222" s="147" t="s">
        <v>3649</v>
      </c>
      <c r="AV222" s="228">
        <v>1</v>
      </c>
      <c r="AW222" s="228">
        <v>0</v>
      </c>
      <c r="AX222" s="228">
        <v>0</v>
      </c>
      <c r="AY222" s="228">
        <v>0</v>
      </c>
      <c r="AZ222" s="143" t="s">
        <v>3675</v>
      </c>
      <c r="BA222" s="228">
        <v>1</v>
      </c>
      <c r="BB222" s="228">
        <v>0</v>
      </c>
      <c r="BC222" s="228">
        <v>1</v>
      </c>
      <c r="BD222" s="228">
        <v>0</v>
      </c>
      <c r="BE222" s="228">
        <v>1</v>
      </c>
      <c r="BF222" s="228" t="s">
        <v>3634</v>
      </c>
      <c r="BG222" s="228" t="s">
        <v>3634</v>
      </c>
      <c r="BH222" s="228" t="s">
        <v>3634</v>
      </c>
      <c r="BI222" s="147" t="s">
        <v>4078</v>
      </c>
      <c r="BJ222" s="142" t="s">
        <v>3796</v>
      </c>
      <c r="BK222" s="147" t="s">
        <v>3664</v>
      </c>
    </row>
    <row r="223" spans="1:63" ht="16.149999999999999" customHeight="1" x14ac:dyDescent="0.25">
      <c r="A223" s="142" t="s">
        <v>246</v>
      </c>
      <c r="B223" s="142" t="s">
        <v>526</v>
      </c>
      <c r="C223" s="142" t="s">
        <v>4715</v>
      </c>
      <c r="D223" s="230" t="s">
        <v>3562</v>
      </c>
      <c r="E223" s="147" t="s">
        <v>991</v>
      </c>
      <c r="F223" s="147" t="s">
        <v>8313</v>
      </c>
      <c r="G223" s="253">
        <v>0.16</v>
      </c>
      <c r="H223" s="142" t="s">
        <v>4073</v>
      </c>
      <c r="I223" s="142" t="s">
        <v>4714</v>
      </c>
      <c r="J223" s="147" t="s">
        <v>4077</v>
      </c>
      <c r="K223" s="142" t="s">
        <v>4077</v>
      </c>
      <c r="L223" s="147" t="s">
        <v>4077</v>
      </c>
      <c r="M223" s="147" t="s">
        <v>4071</v>
      </c>
      <c r="N223" s="147" t="s">
        <v>4008</v>
      </c>
      <c r="O223" s="142" t="s">
        <v>3670</v>
      </c>
      <c r="P223" s="195" t="s">
        <v>1429</v>
      </c>
      <c r="Q223" s="350" t="s">
        <v>3634</v>
      </c>
      <c r="R223" s="350" t="s">
        <v>3634</v>
      </c>
      <c r="S223" s="350" t="s">
        <v>3634</v>
      </c>
      <c r="T223" s="350" t="s">
        <v>3634</v>
      </c>
      <c r="U223" s="350" t="s">
        <v>3634</v>
      </c>
      <c r="V223" s="350" t="s">
        <v>3634</v>
      </c>
      <c r="W223" s="350" t="s">
        <v>3634</v>
      </c>
      <c r="X223" s="350" t="s">
        <v>3634</v>
      </c>
      <c r="Y223" s="350" t="s">
        <v>3634</v>
      </c>
      <c r="Z223" s="351" t="s">
        <v>3630</v>
      </c>
      <c r="AA223" s="216" t="s">
        <v>4074</v>
      </c>
      <c r="AB223" s="350" t="s">
        <v>3634</v>
      </c>
      <c r="AC223" s="350" t="s">
        <v>3634</v>
      </c>
      <c r="AD223" s="350" t="s">
        <v>3634</v>
      </c>
      <c r="AE223" s="350" t="s">
        <v>3634</v>
      </c>
      <c r="AF223" s="350" t="s">
        <v>3634</v>
      </c>
      <c r="AG223" s="350" t="s">
        <v>3634</v>
      </c>
      <c r="AH223" s="350" t="s">
        <v>3634</v>
      </c>
      <c r="AI223" s="350" t="s">
        <v>3634</v>
      </c>
      <c r="AJ223" s="350" t="s">
        <v>3634</v>
      </c>
      <c r="AK223" s="350" t="s">
        <v>3634</v>
      </c>
      <c r="AL223" s="350" t="s">
        <v>3634</v>
      </c>
      <c r="AM223" s="350" t="s">
        <v>3634</v>
      </c>
      <c r="AN223" s="350" t="s">
        <v>3634</v>
      </c>
      <c r="AO223" s="350" t="s">
        <v>3634</v>
      </c>
      <c r="AP223" s="350" t="s">
        <v>3634</v>
      </c>
      <c r="AQ223" s="143" t="s">
        <v>1445</v>
      </c>
      <c r="AR223" s="147" t="s">
        <v>4074</v>
      </c>
      <c r="AS223" s="147" t="s">
        <v>3746</v>
      </c>
      <c r="AT223" s="147" t="s">
        <v>3668</v>
      </c>
      <c r="AU223" s="147" t="s">
        <v>3649</v>
      </c>
      <c r="AV223" s="228">
        <v>3</v>
      </c>
      <c r="AW223" s="228">
        <v>0</v>
      </c>
      <c r="AX223" s="228">
        <v>0</v>
      </c>
      <c r="AY223" s="228">
        <v>0</v>
      </c>
      <c r="AZ223" s="143" t="s">
        <v>3675</v>
      </c>
      <c r="BA223" s="228">
        <v>4</v>
      </c>
      <c r="BB223" s="228">
        <v>1</v>
      </c>
      <c r="BC223" s="228">
        <v>3</v>
      </c>
      <c r="BD223" s="228">
        <v>0</v>
      </c>
      <c r="BE223" s="228">
        <v>3</v>
      </c>
      <c r="BF223" s="228" t="s">
        <v>3634</v>
      </c>
      <c r="BG223" s="228" t="s">
        <v>3634</v>
      </c>
      <c r="BH223" s="228" t="s">
        <v>3634</v>
      </c>
      <c r="BI223" s="147" t="s">
        <v>4078</v>
      </c>
      <c r="BJ223" s="142" t="s">
        <v>3796</v>
      </c>
      <c r="BK223" s="147" t="s">
        <v>4716</v>
      </c>
    </row>
    <row r="224" spans="1:63" ht="16.149999999999999" customHeight="1" x14ac:dyDescent="0.25">
      <c r="A224" s="142" t="s">
        <v>247</v>
      </c>
      <c r="B224" s="142" t="s">
        <v>526</v>
      </c>
      <c r="C224" s="142" t="s">
        <v>684</v>
      </c>
      <c r="D224" s="230" t="s">
        <v>3561</v>
      </c>
      <c r="E224" s="147" t="s">
        <v>992</v>
      </c>
      <c r="F224" s="147" t="s">
        <v>8313</v>
      </c>
      <c r="G224" s="253">
        <v>0.13</v>
      </c>
      <c r="H224" s="142" t="s">
        <v>4073</v>
      </c>
      <c r="I224" s="142" t="s">
        <v>4227</v>
      </c>
      <c r="J224" s="147" t="s">
        <v>4077</v>
      </c>
      <c r="K224" s="142" t="s">
        <v>4077</v>
      </c>
      <c r="L224" s="147" t="s">
        <v>4077</v>
      </c>
      <c r="M224" s="147" t="s">
        <v>4071</v>
      </c>
      <c r="N224" s="147" t="s">
        <v>4008</v>
      </c>
      <c r="O224" s="142" t="s">
        <v>3670</v>
      </c>
      <c r="P224" s="195" t="s">
        <v>1429</v>
      </c>
      <c r="Q224" s="350" t="s">
        <v>3634</v>
      </c>
      <c r="R224" s="350" t="s">
        <v>3634</v>
      </c>
      <c r="S224" s="350" t="s">
        <v>3634</v>
      </c>
      <c r="T224" s="350" t="s">
        <v>3634</v>
      </c>
      <c r="U224" s="350" t="s">
        <v>3634</v>
      </c>
      <c r="V224" s="350" t="s">
        <v>3634</v>
      </c>
      <c r="W224" s="350" t="s">
        <v>3634</v>
      </c>
      <c r="X224" s="350" t="s">
        <v>3634</v>
      </c>
      <c r="Y224" s="350" t="s">
        <v>3634</v>
      </c>
      <c r="Z224" s="351" t="s">
        <v>3630</v>
      </c>
      <c r="AA224" s="216" t="s">
        <v>4074</v>
      </c>
      <c r="AB224" s="350" t="s">
        <v>3634</v>
      </c>
      <c r="AC224" s="350" t="s">
        <v>3634</v>
      </c>
      <c r="AD224" s="350" t="s">
        <v>3634</v>
      </c>
      <c r="AE224" s="350" t="s">
        <v>3634</v>
      </c>
      <c r="AF224" s="350" t="s">
        <v>3634</v>
      </c>
      <c r="AG224" s="350" t="s">
        <v>3634</v>
      </c>
      <c r="AH224" s="350" t="s">
        <v>3634</v>
      </c>
      <c r="AI224" s="350" t="s">
        <v>3634</v>
      </c>
      <c r="AJ224" s="350" t="s">
        <v>3634</v>
      </c>
      <c r="AK224" s="350" t="s">
        <v>3634</v>
      </c>
      <c r="AL224" s="350" t="s">
        <v>3634</v>
      </c>
      <c r="AM224" s="350" t="s">
        <v>3634</v>
      </c>
      <c r="AN224" s="350" t="s">
        <v>3634</v>
      </c>
      <c r="AO224" s="350" t="s">
        <v>3634</v>
      </c>
      <c r="AP224" s="350" t="s">
        <v>3634</v>
      </c>
      <c r="AQ224" s="143" t="s">
        <v>1445</v>
      </c>
      <c r="AR224" s="147" t="s">
        <v>4074</v>
      </c>
      <c r="AS224" s="147" t="s">
        <v>3746</v>
      </c>
      <c r="AT224" s="147" t="s">
        <v>3668</v>
      </c>
      <c r="AU224" s="147" t="s">
        <v>3649</v>
      </c>
      <c r="AV224" s="228">
        <v>0</v>
      </c>
      <c r="AW224" s="228">
        <v>0</v>
      </c>
      <c r="AX224" s="228">
        <v>0</v>
      </c>
      <c r="AY224" s="228">
        <v>0</v>
      </c>
      <c r="AZ224" s="143" t="s">
        <v>3675</v>
      </c>
      <c r="BA224" s="228">
        <v>1</v>
      </c>
      <c r="BB224" s="228">
        <v>0</v>
      </c>
      <c r="BC224" s="228">
        <v>1</v>
      </c>
      <c r="BD224" s="228">
        <v>1</v>
      </c>
      <c r="BE224" s="228">
        <v>0</v>
      </c>
      <c r="BF224" s="228" t="s">
        <v>3634</v>
      </c>
      <c r="BG224" s="228" t="s">
        <v>3634</v>
      </c>
      <c r="BH224" s="228" t="s">
        <v>3634</v>
      </c>
      <c r="BI224" s="147" t="s">
        <v>4078</v>
      </c>
      <c r="BJ224" s="142" t="s">
        <v>5791</v>
      </c>
      <c r="BK224" s="147" t="s">
        <v>3664</v>
      </c>
    </row>
    <row r="225" spans="1:63" ht="16.149999999999999" customHeight="1" x14ac:dyDescent="0.25">
      <c r="A225" s="142" t="s">
        <v>227</v>
      </c>
      <c r="B225" s="142" t="s">
        <v>526</v>
      </c>
      <c r="C225" s="142" t="s">
        <v>665</v>
      </c>
      <c r="D225" s="230" t="s">
        <v>3580</v>
      </c>
      <c r="E225" s="147" t="s">
        <v>975</v>
      </c>
      <c r="F225" s="147" t="s">
        <v>8313</v>
      </c>
      <c r="G225" s="253">
        <v>0.12</v>
      </c>
      <c r="H225" s="142" t="s">
        <v>4073</v>
      </c>
      <c r="I225" s="142" t="s">
        <v>4212</v>
      </c>
      <c r="J225" s="147" t="s">
        <v>4077</v>
      </c>
      <c r="K225" s="142" t="s">
        <v>4077</v>
      </c>
      <c r="L225" s="147" t="s">
        <v>4077</v>
      </c>
      <c r="M225" s="147" t="s">
        <v>4071</v>
      </c>
      <c r="N225" s="147" t="s">
        <v>4008</v>
      </c>
      <c r="O225" s="142" t="s">
        <v>3670</v>
      </c>
      <c r="P225" s="195" t="s">
        <v>1429</v>
      </c>
      <c r="Q225" s="350" t="s">
        <v>3634</v>
      </c>
      <c r="R225" s="350" t="s">
        <v>3634</v>
      </c>
      <c r="S225" s="350" t="s">
        <v>3634</v>
      </c>
      <c r="T225" s="350" t="s">
        <v>3634</v>
      </c>
      <c r="U225" s="350" t="s">
        <v>3634</v>
      </c>
      <c r="V225" s="350" t="s">
        <v>3634</v>
      </c>
      <c r="W225" s="350" t="s">
        <v>3634</v>
      </c>
      <c r="X225" s="350" t="s">
        <v>3634</v>
      </c>
      <c r="Y225" s="350" t="s">
        <v>3634</v>
      </c>
      <c r="Z225" s="351" t="s">
        <v>3630</v>
      </c>
      <c r="AA225" s="216" t="s">
        <v>4074</v>
      </c>
      <c r="AB225" s="350" t="s">
        <v>3634</v>
      </c>
      <c r="AC225" s="350" t="s">
        <v>3634</v>
      </c>
      <c r="AD225" s="350" t="s">
        <v>3634</v>
      </c>
      <c r="AE225" s="350" t="s">
        <v>3634</v>
      </c>
      <c r="AF225" s="350" t="s">
        <v>3634</v>
      </c>
      <c r="AG225" s="350" t="s">
        <v>3634</v>
      </c>
      <c r="AH225" s="350" t="s">
        <v>3634</v>
      </c>
      <c r="AI225" s="350" t="s">
        <v>3634</v>
      </c>
      <c r="AJ225" s="350" t="s">
        <v>3634</v>
      </c>
      <c r="AK225" s="350" t="s">
        <v>3634</v>
      </c>
      <c r="AL225" s="350" t="s">
        <v>3634</v>
      </c>
      <c r="AM225" s="350" t="s">
        <v>3634</v>
      </c>
      <c r="AN225" s="350" t="s">
        <v>3634</v>
      </c>
      <c r="AO225" s="350" t="s">
        <v>3634</v>
      </c>
      <c r="AP225" s="350" t="s">
        <v>3634</v>
      </c>
      <c r="AQ225" s="143" t="s">
        <v>1445</v>
      </c>
      <c r="AR225" s="147" t="s">
        <v>4074</v>
      </c>
      <c r="AS225" s="147" t="s">
        <v>3746</v>
      </c>
      <c r="AT225" s="147" t="s">
        <v>3668</v>
      </c>
      <c r="AU225" s="147" t="s">
        <v>4367</v>
      </c>
      <c r="AV225" s="228">
        <v>1</v>
      </c>
      <c r="AW225" s="228">
        <v>0</v>
      </c>
      <c r="AX225" s="228">
        <v>0</v>
      </c>
      <c r="AY225" s="228">
        <v>0</v>
      </c>
      <c r="AZ225" s="143" t="s">
        <v>3675</v>
      </c>
      <c r="BA225" s="228">
        <v>1</v>
      </c>
      <c r="BB225" s="228">
        <v>0</v>
      </c>
      <c r="BC225" s="228">
        <v>1</v>
      </c>
      <c r="BD225" s="228">
        <v>0</v>
      </c>
      <c r="BE225" s="228">
        <v>1</v>
      </c>
      <c r="BF225" s="228" t="s">
        <v>3634</v>
      </c>
      <c r="BG225" s="228" t="s">
        <v>3634</v>
      </c>
      <c r="BH225" s="228" t="s">
        <v>3634</v>
      </c>
      <c r="BI225" s="147" t="s">
        <v>4078</v>
      </c>
      <c r="BJ225" s="142" t="s">
        <v>3796</v>
      </c>
      <c r="BK225" s="147" t="s">
        <v>3664</v>
      </c>
    </row>
    <row r="226" spans="1:63" ht="16.149999999999999" customHeight="1" x14ac:dyDescent="0.25">
      <c r="A226" s="142" t="s">
        <v>249</v>
      </c>
      <c r="B226" s="142" t="s">
        <v>526</v>
      </c>
      <c r="C226" s="142" t="s">
        <v>686</v>
      </c>
      <c r="D226" s="230" t="s">
        <v>3559</v>
      </c>
      <c r="E226" s="147" t="s">
        <v>994</v>
      </c>
      <c r="F226" s="147" t="s">
        <v>8313</v>
      </c>
      <c r="G226" s="253">
        <v>0.09</v>
      </c>
      <c r="H226" s="142" t="s">
        <v>4073</v>
      </c>
      <c r="I226" s="142" t="s">
        <v>4229</v>
      </c>
      <c r="J226" s="147" t="s">
        <v>4077</v>
      </c>
      <c r="K226" s="142" t="s">
        <v>4077</v>
      </c>
      <c r="L226" s="147" t="s">
        <v>4077</v>
      </c>
      <c r="M226" s="147" t="s">
        <v>4071</v>
      </c>
      <c r="N226" s="147" t="s">
        <v>4008</v>
      </c>
      <c r="O226" s="142" t="s">
        <v>3670</v>
      </c>
      <c r="P226" s="195" t="s">
        <v>1429</v>
      </c>
      <c r="Q226" s="350" t="s">
        <v>3634</v>
      </c>
      <c r="R226" s="350" t="s">
        <v>3634</v>
      </c>
      <c r="S226" s="350" t="s">
        <v>3634</v>
      </c>
      <c r="T226" s="350" t="s">
        <v>3634</v>
      </c>
      <c r="U226" s="350" t="s">
        <v>3634</v>
      </c>
      <c r="V226" s="350" t="s">
        <v>3634</v>
      </c>
      <c r="W226" s="350" t="s">
        <v>3634</v>
      </c>
      <c r="X226" s="350" t="s">
        <v>3634</v>
      </c>
      <c r="Y226" s="350" t="s">
        <v>3634</v>
      </c>
      <c r="Z226" s="351" t="s">
        <v>3630</v>
      </c>
      <c r="AA226" s="216" t="s">
        <v>4074</v>
      </c>
      <c r="AB226" s="350" t="s">
        <v>3634</v>
      </c>
      <c r="AC226" s="350" t="s">
        <v>3634</v>
      </c>
      <c r="AD226" s="350" t="s">
        <v>3634</v>
      </c>
      <c r="AE226" s="350" t="s">
        <v>3634</v>
      </c>
      <c r="AF226" s="350" t="s">
        <v>3634</v>
      </c>
      <c r="AG226" s="350" t="s">
        <v>3634</v>
      </c>
      <c r="AH226" s="350" t="s">
        <v>3634</v>
      </c>
      <c r="AI226" s="350" t="s">
        <v>3634</v>
      </c>
      <c r="AJ226" s="350" t="s">
        <v>3634</v>
      </c>
      <c r="AK226" s="350" t="s">
        <v>3634</v>
      </c>
      <c r="AL226" s="350" t="s">
        <v>3634</v>
      </c>
      <c r="AM226" s="350" t="s">
        <v>3634</v>
      </c>
      <c r="AN226" s="350" t="s">
        <v>3634</v>
      </c>
      <c r="AO226" s="350" t="s">
        <v>3634</v>
      </c>
      <c r="AP226" s="350" t="s">
        <v>3634</v>
      </c>
      <c r="AQ226" s="143" t="s">
        <v>1445</v>
      </c>
      <c r="AR226" s="147" t="s">
        <v>4074</v>
      </c>
      <c r="AS226" s="147" t="s">
        <v>3746</v>
      </c>
      <c r="AT226" s="147" t="s">
        <v>3668</v>
      </c>
      <c r="AU226" s="147" t="s">
        <v>3649</v>
      </c>
      <c r="AV226" s="228">
        <v>1</v>
      </c>
      <c r="AW226" s="228">
        <v>0</v>
      </c>
      <c r="AX226" s="228">
        <v>0</v>
      </c>
      <c r="AY226" s="228">
        <v>0</v>
      </c>
      <c r="AZ226" s="143" t="s">
        <v>3675</v>
      </c>
      <c r="BA226" s="228">
        <v>1</v>
      </c>
      <c r="BB226" s="228">
        <v>0</v>
      </c>
      <c r="BC226" s="228">
        <v>1</v>
      </c>
      <c r="BD226" s="228">
        <v>0</v>
      </c>
      <c r="BE226" s="228">
        <v>1</v>
      </c>
      <c r="BF226" s="228" t="s">
        <v>3634</v>
      </c>
      <c r="BG226" s="228" t="s">
        <v>3634</v>
      </c>
      <c r="BH226" s="228" t="s">
        <v>3634</v>
      </c>
      <c r="BI226" s="147" t="s">
        <v>4078</v>
      </c>
      <c r="BJ226" s="142" t="s">
        <v>3796</v>
      </c>
      <c r="BK226" s="147" t="s">
        <v>3664</v>
      </c>
    </row>
    <row r="227" spans="1:63" ht="16.149999999999999" customHeight="1" x14ac:dyDescent="0.25">
      <c r="A227" s="142" t="s">
        <v>228</v>
      </c>
      <c r="B227" s="142" t="s">
        <v>526</v>
      </c>
      <c r="C227" s="142" t="s">
        <v>666</v>
      </c>
      <c r="D227" s="230" t="s">
        <v>3579</v>
      </c>
      <c r="E227" s="147" t="s">
        <v>976</v>
      </c>
      <c r="F227" s="147" t="s">
        <v>8313</v>
      </c>
      <c r="G227" s="253">
        <v>0.06</v>
      </c>
      <c r="H227" s="142" t="s">
        <v>4073</v>
      </c>
      <c r="I227" s="142" t="s">
        <v>4213</v>
      </c>
      <c r="J227" s="147" t="s">
        <v>4077</v>
      </c>
      <c r="K227" s="142" t="s">
        <v>4077</v>
      </c>
      <c r="L227" s="147" t="s">
        <v>4077</v>
      </c>
      <c r="M227" s="147" t="s">
        <v>4071</v>
      </c>
      <c r="N227" s="147" t="s">
        <v>4008</v>
      </c>
      <c r="O227" s="142" t="s">
        <v>3670</v>
      </c>
      <c r="P227" s="195" t="s">
        <v>1429</v>
      </c>
      <c r="Q227" s="350" t="s">
        <v>3634</v>
      </c>
      <c r="R227" s="350" t="s">
        <v>3634</v>
      </c>
      <c r="S227" s="350" t="s">
        <v>3634</v>
      </c>
      <c r="T227" s="350" t="s">
        <v>3634</v>
      </c>
      <c r="U227" s="350" t="s">
        <v>3634</v>
      </c>
      <c r="V227" s="350" t="s">
        <v>3634</v>
      </c>
      <c r="W227" s="350" t="s">
        <v>3634</v>
      </c>
      <c r="X227" s="350" t="s">
        <v>3634</v>
      </c>
      <c r="Y227" s="350" t="s">
        <v>3634</v>
      </c>
      <c r="Z227" s="351" t="s">
        <v>3630</v>
      </c>
      <c r="AA227" s="216" t="s">
        <v>4074</v>
      </c>
      <c r="AB227" s="350" t="s">
        <v>3634</v>
      </c>
      <c r="AC227" s="350" t="s">
        <v>3634</v>
      </c>
      <c r="AD227" s="350" t="s">
        <v>3634</v>
      </c>
      <c r="AE227" s="350" t="s">
        <v>3634</v>
      </c>
      <c r="AF227" s="350" t="s">
        <v>3634</v>
      </c>
      <c r="AG227" s="350" t="s">
        <v>3634</v>
      </c>
      <c r="AH227" s="350" t="s">
        <v>3634</v>
      </c>
      <c r="AI227" s="350" t="s">
        <v>3634</v>
      </c>
      <c r="AJ227" s="350" t="s">
        <v>3634</v>
      </c>
      <c r="AK227" s="350" t="s">
        <v>3634</v>
      </c>
      <c r="AL227" s="350" t="s">
        <v>3634</v>
      </c>
      <c r="AM227" s="350" t="s">
        <v>3634</v>
      </c>
      <c r="AN227" s="350" t="s">
        <v>3634</v>
      </c>
      <c r="AO227" s="350" t="s">
        <v>3634</v>
      </c>
      <c r="AP227" s="350" t="s">
        <v>3634</v>
      </c>
      <c r="AQ227" s="143" t="s">
        <v>1445</v>
      </c>
      <c r="AR227" s="147" t="s">
        <v>4074</v>
      </c>
      <c r="AS227" s="147" t="s">
        <v>4359</v>
      </c>
      <c r="AT227" s="147" t="s">
        <v>3668</v>
      </c>
      <c r="AU227" s="147" t="s">
        <v>3649</v>
      </c>
      <c r="AV227" s="228">
        <v>1</v>
      </c>
      <c r="AW227" s="228">
        <v>0</v>
      </c>
      <c r="AX227" s="228">
        <v>0</v>
      </c>
      <c r="AY227" s="228">
        <v>0</v>
      </c>
      <c r="AZ227" s="143" t="s">
        <v>3675</v>
      </c>
      <c r="BA227" s="228">
        <v>1</v>
      </c>
      <c r="BB227" s="228">
        <v>0</v>
      </c>
      <c r="BC227" s="228">
        <v>1</v>
      </c>
      <c r="BD227" s="228">
        <v>0</v>
      </c>
      <c r="BE227" s="228">
        <v>1</v>
      </c>
      <c r="BF227" s="228" t="s">
        <v>3634</v>
      </c>
      <c r="BG227" s="228" t="s">
        <v>3634</v>
      </c>
      <c r="BH227" s="228" t="s">
        <v>3634</v>
      </c>
      <c r="BI227" s="147" t="s">
        <v>4078</v>
      </c>
      <c r="BJ227" s="142" t="s">
        <v>3796</v>
      </c>
      <c r="BK227" s="147" t="s">
        <v>3664</v>
      </c>
    </row>
    <row r="228" spans="1:63" ht="16.149999999999999" customHeight="1" x14ac:dyDescent="0.25">
      <c r="A228" s="142" t="s">
        <v>229</v>
      </c>
      <c r="B228" s="142" t="s">
        <v>526</v>
      </c>
      <c r="C228" s="142" t="s">
        <v>667</v>
      </c>
      <c r="D228" s="230" t="s">
        <v>3578</v>
      </c>
      <c r="E228" s="147" t="s">
        <v>976</v>
      </c>
      <c r="F228" s="147" t="s">
        <v>8313</v>
      </c>
      <c r="G228" s="253">
        <v>0.1</v>
      </c>
      <c r="H228" s="142" t="s">
        <v>4073</v>
      </c>
      <c r="I228" s="142" t="s">
        <v>4214</v>
      </c>
      <c r="J228" s="147" t="s">
        <v>4077</v>
      </c>
      <c r="K228" s="142" t="s">
        <v>4077</v>
      </c>
      <c r="L228" s="147" t="s">
        <v>4077</v>
      </c>
      <c r="M228" s="147" t="s">
        <v>4071</v>
      </c>
      <c r="N228" s="147" t="s">
        <v>4008</v>
      </c>
      <c r="O228" s="142" t="s">
        <v>3670</v>
      </c>
      <c r="P228" s="195" t="s">
        <v>1429</v>
      </c>
      <c r="Q228" s="350" t="s">
        <v>3634</v>
      </c>
      <c r="R228" s="350" t="s">
        <v>3634</v>
      </c>
      <c r="S228" s="350" t="s">
        <v>3634</v>
      </c>
      <c r="T228" s="350" t="s">
        <v>3634</v>
      </c>
      <c r="U228" s="350" t="s">
        <v>3634</v>
      </c>
      <c r="V228" s="350" t="s">
        <v>3634</v>
      </c>
      <c r="W228" s="350" t="s">
        <v>3634</v>
      </c>
      <c r="X228" s="350" t="s">
        <v>3634</v>
      </c>
      <c r="Y228" s="350" t="s">
        <v>3634</v>
      </c>
      <c r="Z228" s="351" t="s">
        <v>3630</v>
      </c>
      <c r="AA228" s="216" t="s">
        <v>4074</v>
      </c>
      <c r="AB228" s="350" t="s">
        <v>3634</v>
      </c>
      <c r="AC228" s="350" t="s">
        <v>3634</v>
      </c>
      <c r="AD228" s="350" t="s">
        <v>3634</v>
      </c>
      <c r="AE228" s="350" t="s">
        <v>3634</v>
      </c>
      <c r="AF228" s="350" t="s">
        <v>3634</v>
      </c>
      <c r="AG228" s="350" t="s">
        <v>3634</v>
      </c>
      <c r="AH228" s="350" t="s">
        <v>3634</v>
      </c>
      <c r="AI228" s="350" t="s">
        <v>3634</v>
      </c>
      <c r="AJ228" s="350" t="s">
        <v>3634</v>
      </c>
      <c r="AK228" s="350" t="s">
        <v>3634</v>
      </c>
      <c r="AL228" s="350" t="s">
        <v>3634</v>
      </c>
      <c r="AM228" s="350" t="s">
        <v>3634</v>
      </c>
      <c r="AN228" s="350" t="s">
        <v>3634</v>
      </c>
      <c r="AO228" s="350" t="s">
        <v>3634</v>
      </c>
      <c r="AP228" s="350" t="s">
        <v>3634</v>
      </c>
      <c r="AQ228" s="143" t="s">
        <v>1445</v>
      </c>
      <c r="AR228" s="147" t="s">
        <v>4074</v>
      </c>
      <c r="AS228" s="147" t="s">
        <v>3746</v>
      </c>
      <c r="AT228" s="147" t="s">
        <v>4364</v>
      </c>
      <c r="AU228" s="147" t="s">
        <v>3649</v>
      </c>
      <c r="AV228" s="228">
        <v>5</v>
      </c>
      <c r="AW228" s="228">
        <v>0</v>
      </c>
      <c r="AX228" s="228">
        <v>0</v>
      </c>
      <c r="AY228" s="228">
        <v>0</v>
      </c>
      <c r="AZ228" s="143" t="s">
        <v>3675</v>
      </c>
      <c r="BA228" s="228">
        <v>5</v>
      </c>
      <c r="BB228" s="228">
        <v>0</v>
      </c>
      <c r="BC228" s="228">
        <v>5</v>
      </c>
      <c r="BD228" s="228">
        <v>0</v>
      </c>
      <c r="BE228" s="228">
        <v>5</v>
      </c>
      <c r="BF228" s="228" t="s">
        <v>3634</v>
      </c>
      <c r="BG228" s="228" t="s">
        <v>3634</v>
      </c>
      <c r="BH228" s="228" t="s">
        <v>3634</v>
      </c>
      <c r="BI228" s="147" t="s">
        <v>4078</v>
      </c>
      <c r="BJ228" s="142" t="s">
        <v>3796</v>
      </c>
      <c r="BK228" s="147" t="s">
        <v>3664</v>
      </c>
    </row>
    <row r="229" spans="1:63" ht="16.149999999999999" customHeight="1" x14ac:dyDescent="0.25">
      <c r="A229" s="142" t="s">
        <v>225</v>
      </c>
      <c r="B229" s="142" t="s">
        <v>526</v>
      </c>
      <c r="C229" s="142" t="s">
        <v>663</v>
      </c>
      <c r="D229" s="230" t="s">
        <v>3504</v>
      </c>
      <c r="E229" s="147" t="s">
        <v>973</v>
      </c>
      <c r="F229" s="147" t="s">
        <v>8313</v>
      </c>
      <c r="G229" s="253">
        <v>0.16</v>
      </c>
      <c r="H229" s="142" t="s">
        <v>4073</v>
      </c>
      <c r="I229" s="142" t="s">
        <v>4210</v>
      </c>
      <c r="J229" s="147" t="s">
        <v>4077</v>
      </c>
      <c r="K229" s="142" t="s">
        <v>4077</v>
      </c>
      <c r="L229" s="147" t="s">
        <v>4077</v>
      </c>
      <c r="M229" s="147" t="s">
        <v>4071</v>
      </c>
      <c r="N229" s="147" t="s">
        <v>4008</v>
      </c>
      <c r="O229" s="142" t="s">
        <v>3670</v>
      </c>
      <c r="P229" s="195" t="s">
        <v>1429</v>
      </c>
      <c r="Q229" s="350" t="s">
        <v>3634</v>
      </c>
      <c r="R229" s="350" t="s">
        <v>3634</v>
      </c>
      <c r="S229" s="350" t="s">
        <v>3634</v>
      </c>
      <c r="T229" s="350" t="s">
        <v>3634</v>
      </c>
      <c r="U229" s="350" t="s">
        <v>3634</v>
      </c>
      <c r="V229" s="350" t="s">
        <v>3634</v>
      </c>
      <c r="W229" s="350" t="s">
        <v>3634</v>
      </c>
      <c r="X229" s="350" t="s">
        <v>3634</v>
      </c>
      <c r="Y229" s="350" t="s">
        <v>3634</v>
      </c>
      <c r="Z229" s="351" t="s">
        <v>3630</v>
      </c>
      <c r="AA229" s="216" t="s">
        <v>4074</v>
      </c>
      <c r="AB229" s="350" t="s">
        <v>3634</v>
      </c>
      <c r="AC229" s="350" t="s">
        <v>3634</v>
      </c>
      <c r="AD229" s="350" t="s">
        <v>3634</v>
      </c>
      <c r="AE229" s="350" t="s">
        <v>3634</v>
      </c>
      <c r="AF229" s="350" t="s">
        <v>3634</v>
      </c>
      <c r="AG229" s="350" t="s">
        <v>3634</v>
      </c>
      <c r="AH229" s="350" t="s">
        <v>3634</v>
      </c>
      <c r="AI229" s="350" t="s">
        <v>3634</v>
      </c>
      <c r="AJ229" s="350" t="s">
        <v>3634</v>
      </c>
      <c r="AK229" s="350" t="s">
        <v>3634</v>
      </c>
      <c r="AL229" s="350" t="s">
        <v>3634</v>
      </c>
      <c r="AM229" s="350" t="s">
        <v>3634</v>
      </c>
      <c r="AN229" s="350" t="s">
        <v>3634</v>
      </c>
      <c r="AO229" s="350" t="s">
        <v>3634</v>
      </c>
      <c r="AP229" s="350" t="s">
        <v>3634</v>
      </c>
      <c r="AQ229" s="143" t="s">
        <v>1445</v>
      </c>
      <c r="AR229" s="147" t="s">
        <v>4074</v>
      </c>
      <c r="AS229" s="147" t="s">
        <v>3746</v>
      </c>
      <c r="AT229" s="147" t="s">
        <v>4371</v>
      </c>
      <c r="AU229" s="147" t="s">
        <v>4372</v>
      </c>
      <c r="AV229" s="228">
        <v>1</v>
      </c>
      <c r="AW229" s="228">
        <v>0</v>
      </c>
      <c r="AX229" s="228">
        <v>0</v>
      </c>
      <c r="AY229" s="228">
        <v>0</v>
      </c>
      <c r="AZ229" s="143" t="s">
        <v>3675</v>
      </c>
      <c r="BA229" s="228">
        <v>1</v>
      </c>
      <c r="BB229" s="228">
        <v>0</v>
      </c>
      <c r="BC229" s="228">
        <v>1</v>
      </c>
      <c r="BD229" s="228">
        <v>0</v>
      </c>
      <c r="BE229" s="228">
        <v>1</v>
      </c>
      <c r="BF229" s="228" t="s">
        <v>3634</v>
      </c>
      <c r="BG229" s="228" t="s">
        <v>3634</v>
      </c>
      <c r="BH229" s="228" t="s">
        <v>3634</v>
      </c>
      <c r="BI229" s="147" t="s">
        <v>4078</v>
      </c>
      <c r="BJ229" s="142" t="s">
        <v>3796</v>
      </c>
      <c r="BK229" s="147" t="s">
        <v>3664</v>
      </c>
    </row>
    <row r="230" spans="1:63" ht="15.75" customHeight="1" x14ac:dyDescent="0.25">
      <c r="A230" s="142" t="s">
        <v>266</v>
      </c>
      <c r="B230" s="142" t="s">
        <v>528</v>
      </c>
      <c r="C230" s="142">
        <v>17100015</v>
      </c>
      <c r="D230" s="230" t="s">
        <v>3470</v>
      </c>
      <c r="E230" s="147" t="s">
        <v>5141</v>
      </c>
      <c r="F230" s="147" t="s">
        <v>8313</v>
      </c>
      <c r="G230" s="253">
        <v>0.37</v>
      </c>
      <c r="H230" s="142" t="s">
        <v>3661</v>
      </c>
      <c r="I230" s="142" t="s">
        <v>3626</v>
      </c>
      <c r="J230" s="147" t="s">
        <v>4395</v>
      </c>
      <c r="K230" s="142" t="s">
        <v>4161</v>
      </c>
      <c r="L230" s="147" t="s">
        <v>4399</v>
      </c>
      <c r="M230" s="147" t="s">
        <v>4489</v>
      </c>
      <c r="N230" s="147" t="s">
        <v>3626</v>
      </c>
      <c r="O230" s="142" t="s">
        <v>3664</v>
      </c>
      <c r="P230" s="195" t="s">
        <v>1435</v>
      </c>
      <c r="Q230" s="350" t="s">
        <v>3634</v>
      </c>
      <c r="R230" s="350" t="s">
        <v>3634</v>
      </c>
      <c r="S230" s="350" t="s">
        <v>3634</v>
      </c>
      <c r="T230" s="350" t="s">
        <v>3634</v>
      </c>
      <c r="U230" s="350" t="s">
        <v>3634</v>
      </c>
      <c r="V230" s="350" t="s">
        <v>3634</v>
      </c>
      <c r="W230" s="350" t="s">
        <v>3634</v>
      </c>
      <c r="X230" s="350" t="s">
        <v>3634</v>
      </c>
      <c r="Y230" s="350" t="s">
        <v>3634</v>
      </c>
      <c r="Z230" s="351" t="s">
        <v>3995</v>
      </c>
      <c r="AA230" s="216" t="s">
        <v>4483</v>
      </c>
      <c r="AB230" s="350" t="s">
        <v>3634</v>
      </c>
      <c r="AC230" s="350" t="s">
        <v>3634</v>
      </c>
      <c r="AD230" s="350" t="s">
        <v>3634</v>
      </c>
      <c r="AE230" s="350" t="s">
        <v>3634</v>
      </c>
      <c r="AF230" s="350" t="s">
        <v>3634</v>
      </c>
      <c r="AG230" s="350" t="s">
        <v>3634</v>
      </c>
      <c r="AH230" s="350" t="s">
        <v>3634</v>
      </c>
      <c r="AI230" s="350" t="s">
        <v>3634</v>
      </c>
      <c r="AJ230" s="350" t="s">
        <v>3634</v>
      </c>
      <c r="AK230" s="350" t="s">
        <v>3634</v>
      </c>
      <c r="AL230" s="350" t="s">
        <v>3634</v>
      </c>
      <c r="AM230" s="350" t="s">
        <v>3634</v>
      </c>
      <c r="AN230" s="350" t="s">
        <v>3634</v>
      </c>
      <c r="AO230" s="350" t="s">
        <v>3634</v>
      </c>
      <c r="AP230" s="350" t="s">
        <v>3634</v>
      </c>
      <c r="AQ230" s="143" t="s">
        <v>3992</v>
      </c>
      <c r="AR230" s="147" t="s">
        <v>4483</v>
      </c>
      <c r="AS230" s="147" t="s">
        <v>3664</v>
      </c>
      <c r="AT230" s="147" t="s">
        <v>3664</v>
      </c>
      <c r="AU230" s="147" t="s">
        <v>3664</v>
      </c>
      <c r="AV230" s="228">
        <v>0</v>
      </c>
      <c r="AW230" s="228">
        <v>0</v>
      </c>
      <c r="AX230" s="228">
        <v>0</v>
      </c>
      <c r="AY230" s="228">
        <v>0</v>
      </c>
      <c r="AZ230" s="143" t="s">
        <v>3681</v>
      </c>
      <c r="BA230" s="228">
        <v>0</v>
      </c>
      <c r="BB230" s="228">
        <v>0</v>
      </c>
      <c r="BC230" s="228">
        <v>0</v>
      </c>
      <c r="BD230" s="228">
        <v>0</v>
      </c>
      <c r="BE230" s="228">
        <v>0</v>
      </c>
      <c r="BF230" s="228" t="s">
        <v>3634</v>
      </c>
      <c r="BG230" s="228" t="s">
        <v>3634</v>
      </c>
      <c r="BH230" s="228" t="s">
        <v>3634</v>
      </c>
      <c r="BI230" s="147" t="s">
        <v>3664</v>
      </c>
      <c r="BJ230" s="142" t="s">
        <v>3702</v>
      </c>
      <c r="BK230" s="147" t="s">
        <v>4560</v>
      </c>
    </row>
    <row r="231" spans="1:63" ht="16.149999999999999" customHeight="1" x14ac:dyDescent="0.25">
      <c r="A231" s="142" t="s">
        <v>268</v>
      </c>
      <c r="B231" s="142" t="s">
        <v>528</v>
      </c>
      <c r="C231" s="142">
        <v>17100003</v>
      </c>
      <c r="D231" s="230" t="s">
        <v>3471</v>
      </c>
      <c r="E231" s="147" t="s">
        <v>976</v>
      </c>
      <c r="F231" s="147" t="s">
        <v>8313</v>
      </c>
      <c r="G231" s="253">
        <v>0.34</v>
      </c>
      <c r="H231" s="142" t="s">
        <v>4494</v>
      </c>
      <c r="I231" s="142" t="s">
        <v>3633</v>
      </c>
      <c r="J231" s="147" t="s">
        <v>4495</v>
      </c>
      <c r="K231" s="142" t="s">
        <v>4493</v>
      </c>
      <c r="L231" s="147" t="s">
        <v>4399</v>
      </c>
      <c r="M231" s="147" t="s">
        <v>4466</v>
      </c>
      <c r="N231" s="147" t="s">
        <v>3626</v>
      </c>
      <c r="O231" s="142" t="s">
        <v>3671</v>
      </c>
      <c r="P231" s="195" t="s">
        <v>2456</v>
      </c>
      <c r="Q231" s="350" t="s">
        <v>3629</v>
      </c>
      <c r="R231" s="350" t="s">
        <v>3629</v>
      </c>
      <c r="S231" s="350" t="s">
        <v>3629</v>
      </c>
      <c r="T231" s="350" t="s">
        <v>3629</v>
      </c>
      <c r="U231" s="350" t="s">
        <v>3629</v>
      </c>
      <c r="V231" s="350" t="s">
        <v>3629</v>
      </c>
      <c r="W231" s="350" t="s">
        <v>3629</v>
      </c>
      <c r="X231" s="350" t="s">
        <v>3629</v>
      </c>
      <c r="Y231" s="350" t="s">
        <v>3629</v>
      </c>
      <c r="Z231" s="351" t="s">
        <v>3630</v>
      </c>
      <c r="AA231" s="216" t="s">
        <v>3664</v>
      </c>
      <c r="AB231" s="350" t="s">
        <v>3629</v>
      </c>
      <c r="AC231" s="350" t="s">
        <v>3629</v>
      </c>
      <c r="AD231" s="350" t="s">
        <v>3629</v>
      </c>
      <c r="AE231" s="350" t="s">
        <v>3629</v>
      </c>
      <c r="AF231" s="350" t="s">
        <v>3629</v>
      </c>
      <c r="AG231" s="350" t="s">
        <v>3629</v>
      </c>
      <c r="AH231" s="350" t="s">
        <v>3629</v>
      </c>
      <c r="AI231" s="350" t="s">
        <v>3629</v>
      </c>
      <c r="AJ231" s="350" t="s">
        <v>3629</v>
      </c>
      <c r="AK231" s="350" t="s">
        <v>3629</v>
      </c>
      <c r="AL231" s="350" t="s">
        <v>3629</v>
      </c>
      <c r="AM231" s="350" t="s">
        <v>3629</v>
      </c>
      <c r="AN231" s="350" t="s">
        <v>3629</v>
      </c>
      <c r="AO231" s="350" t="s">
        <v>3629</v>
      </c>
      <c r="AP231" s="350" t="s">
        <v>3629</v>
      </c>
      <c r="AQ231" s="143" t="s">
        <v>1445</v>
      </c>
      <c r="AR231" s="147" t="s">
        <v>4496</v>
      </c>
      <c r="AS231" s="147" t="s">
        <v>4479</v>
      </c>
      <c r="AT231" s="147" t="s">
        <v>4497</v>
      </c>
      <c r="AU231" s="147" t="s">
        <v>4499</v>
      </c>
      <c r="AV231" s="228">
        <v>0</v>
      </c>
      <c r="AW231" s="228">
        <v>44.097999999999999</v>
      </c>
      <c r="AX231" s="228">
        <v>0</v>
      </c>
      <c r="AY231" s="228">
        <v>0</v>
      </c>
      <c r="AZ231" s="143" t="s">
        <v>3675</v>
      </c>
      <c r="BA231" s="228">
        <v>44.097999999999999</v>
      </c>
      <c r="BB231" s="228">
        <v>0</v>
      </c>
      <c r="BC231" s="228">
        <v>44.097999999999999</v>
      </c>
      <c r="BD231" s="228">
        <v>0</v>
      </c>
      <c r="BE231" s="228">
        <v>44.097999999999999</v>
      </c>
      <c r="BF231" s="228" t="s">
        <v>3634</v>
      </c>
      <c r="BG231" s="228" t="s">
        <v>3634</v>
      </c>
      <c r="BH231" s="228" t="s">
        <v>3634</v>
      </c>
      <c r="BI231" s="193" t="s">
        <v>3993</v>
      </c>
      <c r="BJ231" s="147" t="s">
        <v>3700</v>
      </c>
      <c r="BK231" s="147" t="s">
        <v>4492</v>
      </c>
    </row>
    <row r="232" spans="1:63" ht="16.149999999999999" customHeight="1" x14ac:dyDescent="0.25">
      <c r="A232" s="142" t="s">
        <v>283</v>
      </c>
      <c r="B232" s="142" t="s">
        <v>531</v>
      </c>
      <c r="C232" s="142" t="s">
        <v>5585</v>
      </c>
      <c r="D232" s="230" t="s">
        <v>3463</v>
      </c>
      <c r="E232" s="147" t="s">
        <v>3634</v>
      </c>
      <c r="F232" s="147" t="s">
        <v>5654</v>
      </c>
      <c r="G232" s="253">
        <v>0.05</v>
      </c>
      <c r="H232" s="142" t="s">
        <v>3725</v>
      </c>
      <c r="I232" s="142" t="s">
        <v>3661</v>
      </c>
      <c r="J232" s="147" t="s">
        <v>4082</v>
      </c>
      <c r="K232" s="142" t="s">
        <v>3730</v>
      </c>
      <c r="L232" s="147" t="s">
        <v>3729</v>
      </c>
      <c r="M232" s="147" t="s">
        <v>3626</v>
      </c>
      <c r="N232" s="147" t="s">
        <v>3626</v>
      </c>
      <c r="O232" s="142" t="s">
        <v>3671</v>
      </c>
      <c r="P232" s="142" t="s">
        <v>2456</v>
      </c>
      <c r="Q232" s="350" t="s">
        <v>3629</v>
      </c>
      <c r="R232" s="350" t="s">
        <v>3629</v>
      </c>
      <c r="S232" s="350" t="s">
        <v>3629</v>
      </c>
      <c r="T232" s="350" t="s">
        <v>3629</v>
      </c>
      <c r="U232" s="350" t="s">
        <v>3629</v>
      </c>
      <c r="V232" s="350" t="s">
        <v>3629</v>
      </c>
      <c r="W232" s="350" t="s">
        <v>3629</v>
      </c>
      <c r="X232" s="350" t="s">
        <v>3629</v>
      </c>
      <c r="Y232" s="350" t="s">
        <v>3629</v>
      </c>
      <c r="Z232" s="351" t="s">
        <v>3630</v>
      </c>
      <c r="AA232" s="216" t="s">
        <v>3664</v>
      </c>
      <c r="AB232" s="350" t="s">
        <v>3629</v>
      </c>
      <c r="AC232" s="350" t="s">
        <v>3629</v>
      </c>
      <c r="AD232" s="350" t="s">
        <v>3629</v>
      </c>
      <c r="AE232" s="350" t="s">
        <v>3629</v>
      </c>
      <c r="AF232" s="350" t="s">
        <v>3629</v>
      </c>
      <c r="AG232" s="350" t="s">
        <v>3629</v>
      </c>
      <c r="AH232" s="350" t="s">
        <v>3629</v>
      </c>
      <c r="AI232" s="350" t="s">
        <v>3629</v>
      </c>
      <c r="AJ232" s="350" t="s">
        <v>3629</v>
      </c>
      <c r="AK232" s="350" t="s">
        <v>3629</v>
      </c>
      <c r="AL232" s="350" t="s">
        <v>3629</v>
      </c>
      <c r="AM232" s="350" t="s">
        <v>3629</v>
      </c>
      <c r="AN232" s="350" t="s">
        <v>3629</v>
      </c>
      <c r="AO232" s="350" t="s">
        <v>3629</v>
      </c>
      <c r="AP232" s="350" t="s">
        <v>3629</v>
      </c>
      <c r="AQ232" s="143" t="s">
        <v>1445</v>
      </c>
      <c r="AR232" s="147" t="s">
        <v>3664</v>
      </c>
      <c r="AS232" s="147" t="s">
        <v>4576</v>
      </c>
      <c r="AT232" s="147" t="s">
        <v>3668</v>
      </c>
      <c r="AU232" s="147" t="s">
        <v>3759</v>
      </c>
      <c r="AV232" s="228">
        <v>0</v>
      </c>
      <c r="AW232" s="228">
        <v>2.1425000000000001</v>
      </c>
      <c r="AX232" s="228">
        <v>0</v>
      </c>
      <c r="AY232" s="228">
        <v>0</v>
      </c>
      <c r="AZ232" s="143" t="s">
        <v>3675</v>
      </c>
      <c r="BA232" s="228">
        <v>2.1425000000000001</v>
      </c>
      <c r="BB232" s="228">
        <v>0</v>
      </c>
      <c r="BC232" s="228">
        <v>2.1425000000000001</v>
      </c>
      <c r="BD232" s="228">
        <v>0</v>
      </c>
      <c r="BE232" s="228">
        <v>2.1425000000000001</v>
      </c>
      <c r="BF232" s="228" t="s">
        <v>3634</v>
      </c>
      <c r="BG232" s="228" t="s">
        <v>3634</v>
      </c>
      <c r="BH232" s="228" t="s">
        <v>3634</v>
      </c>
      <c r="BI232" s="193" t="s">
        <v>3757</v>
      </c>
      <c r="BJ232" s="147" t="s">
        <v>3700</v>
      </c>
      <c r="BK232" s="147" t="s">
        <v>4579</v>
      </c>
    </row>
    <row r="233" spans="1:63" ht="16.149999999999999" customHeight="1" x14ac:dyDescent="0.25">
      <c r="A233" s="142" t="s">
        <v>284</v>
      </c>
      <c r="B233" s="142" t="s">
        <v>531</v>
      </c>
      <c r="C233" s="142" t="s">
        <v>5585</v>
      </c>
      <c r="D233" s="230" t="s">
        <v>3464</v>
      </c>
      <c r="E233" s="147" t="s">
        <v>3634</v>
      </c>
      <c r="F233" s="147" t="s">
        <v>5654</v>
      </c>
      <c r="G233" s="253">
        <v>7.0000000000000007E-2</v>
      </c>
      <c r="H233" s="142" t="s">
        <v>3715</v>
      </c>
      <c r="I233" s="142" t="s">
        <v>3661</v>
      </c>
      <c r="J233" s="147" t="s">
        <v>4082</v>
      </c>
      <c r="K233" s="142" t="s">
        <v>3730</v>
      </c>
      <c r="L233" s="147" t="s">
        <v>3729</v>
      </c>
      <c r="M233" s="147" t="s">
        <v>3626</v>
      </c>
      <c r="N233" s="147" t="s">
        <v>3626</v>
      </c>
      <c r="O233" s="142" t="s">
        <v>3671</v>
      </c>
      <c r="P233" s="142" t="s">
        <v>2456</v>
      </c>
      <c r="Q233" s="350" t="s">
        <v>3629</v>
      </c>
      <c r="R233" s="350" t="s">
        <v>3629</v>
      </c>
      <c r="S233" s="350" t="s">
        <v>3629</v>
      </c>
      <c r="T233" s="350" t="s">
        <v>3629</v>
      </c>
      <c r="U233" s="350" t="s">
        <v>3629</v>
      </c>
      <c r="V233" s="350" t="s">
        <v>3629</v>
      </c>
      <c r="W233" s="350" t="s">
        <v>3629</v>
      </c>
      <c r="X233" s="350" t="s">
        <v>3629</v>
      </c>
      <c r="Y233" s="350" t="s">
        <v>3629</v>
      </c>
      <c r="Z233" s="351" t="s">
        <v>3630</v>
      </c>
      <c r="AA233" s="216" t="s">
        <v>3664</v>
      </c>
      <c r="AB233" s="350" t="s">
        <v>3629</v>
      </c>
      <c r="AC233" s="350" t="s">
        <v>3629</v>
      </c>
      <c r="AD233" s="350" t="s">
        <v>3629</v>
      </c>
      <c r="AE233" s="350" t="s">
        <v>3629</v>
      </c>
      <c r="AF233" s="350" t="s">
        <v>3629</v>
      </c>
      <c r="AG233" s="350" t="s">
        <v>3629</v>
      </c>
      <c r="AH233" s="350" t="s">
        <v>3629</v>
      </c>
      <c r="AI233" s="350" t="s">
        <v>3629</v>
      </c>
      <c r="AJ233" s="350" t="s">
        <v>3629</v>
      </c>
      <c r="AK233" s="350" t="s">
        <v>3629</v>
      </c>
      <c r="AL233" s="350" t="s">
        <v>3629</v>
      </c>
      <c r="AM233" s="350" t="s">
        <v>3629</v>
      </c>
      <c r="AN233" s="350" t="s">
        <v>3629</v>
      </c>
      <c r="AO233" s="350" t="s">
        <v>3629</v>
      </c>
      <c r="AP233" s="350" t="s">
        <v>3629</v>
      </c>
      <c r="AQ233" s="143" t="s">
        <v>1445</v>
      </c>
      <c r="AR233" s="147" t="s">
        <v>3664</v>
      </c>
      <c r="AS233" s="147" t="s">
        <v>4576</v>
      </c>
      <c r="AT233" s="147" t="s">
        <v>3668</v>
      </c>
      <c r="AU233" s="147" t="s">
        <v>3763</v>
      </c>
      <c r="AV233" s="228">
        <v>0</v>
      </c>
      <c r="AW233" s="228">
        <v>4.6130000000000004</v>
      </c>
      <c r="AX233" s="228">
        <v>0</v>
      </c>
      <c r="AY233" s="228">
        <v>0</v>
      </c>
      <c r="AZ233" s="143" t="s">
        <v>3675</v>
      </c>
      <c r="BA233" s="228">
        <v>4.6130000000000004</v>
      </c>
      <c r="BB233" s="228">
        <v>0</v>
      </c>
      <c r="BC233" s="228">
        <v>4.6130000000000004</v>
      </c>
      <c r="BD233" s="228">
        <v>0</v>
      </c>
      <c r="BE233" s="228">
        <v>4.6130000000000004</v>
      </c>
      <c r="BF233" s="228" t="s">
        <v>3634</v>
      </c>
      <c r="BG233" s="228" t="s">
        <v>3634</v>
      </c>
      <c r="BH233" s="228" t="s">
        <v>3634</v>
      </c>
      <c r="BI233" s="193" t="s">
        <v>3714</v>
      </c>
      <c r="BJ233" s="147" t="s">
        <v>3700</v>
      </c>
      <c r="BK233" s="147" t="s">
        <v>4579</v>
      </c>
    </row>
    <row r="234" spans="1:63" ht="16.149999999999999" customHeight="1" x14ac:dyDescent="0.25">
      <c r="A234" s="142" t="s">
        <v>280</v>
      </c>
      <c r="B234" s="142" t="s">
        <v>526</v>
      </c>
      <c r="C234" s="142" t="s">
        <v>705</v>
      </c>
      <c r="D234" s="230" t="s">
        <v>3556</v>
      </c>
      <c r="E234" s="147" t="s">
        <v>1011</v>
      </c>
      <c r="F234" s="147" t="s">
        <v>5654</v>
      </c>
      <c r="G234" s="253">
        <v>0.05</v>
      </c>
      <c r="H234" s="142" t="s">
        <v>4073</v>
      </c>
      <c r="I234" s="142" t="s">
        <v>4232</v>
      </c>
      <c r="J234" s="147" t="s">
        <v>4077</v>
      </c>
      <c r="K234" s="142" t="s">
        <v>4077</v>
      </c>
      <c r="L234" s="147" t="s">
        <v>4077</v>
      </c>
      <c r="M234" s="147" t="s">
        <v>4071</v>
      </c>
      <c r="N234" s="147" t="s">
        <v>4008</v>
      </c>
      <c r="O234" s="142" t="s">
        <v>3670</v>
      </c>
      <c r="P234" s="195" t="s">
        <v>1429</v>
      </c>
      <c r="Q234" s="350" t="s">
        <v>3634</v>
      </c>
      <c r="R234" s="350" t="s">
        <v>3634</v>
      </c>
      <c r="S234" s="350" t="s">
        <v>3634</v>
      </c>
      <c r="T234" s="350" t="s">
        <v>3634</v>
      </c>
      <c r="U234" s="350" t="s">
        <v>3634</v>
      </c>
      <c r="V234" s="350" t="s">
        <v>3634</v>
      </c>
      <c r="W234" s="350" t="s">
        <v>3634</v>
      </c>
      <c r="X234" s="350" t="s">
        <v>3634</v>
      </c>
      <c r="Y234" s="350" t="s">
        <v>3634</v>
      </c>
      <c r="Z234" s="351" t="s">
        <v>3630</v>
      </c>
      <c r="AA234" s="216" t="s">
        <v>4074</v>
      </c>
      <c r="AB234" s="350" t="s">
        <v>3634</v>
      </c>
      <c r="AC234" s="350" t="s">
        <v>3634</v>
      </c>
      <c r="AD234" s="350" t="s">
        <v>3634</v>
      </c>
      <c r="AE234" s="350" t="s">
        <v>3634</v>
      </c>
      <c r="AF234" s="350" t="s">
        <v>3634</v>
      </c>
      <c r="AG234" s="350" t="s">
        <v>3634</v>
      </c>
      <c r="AH234" s="350" t="s">
        <v>3634</v>
      </c>
      <c r="AI234" s="350" t="s">
        <v>3634</v>
      </c>
      <c r="AJ234" s="350" t="s">
        <v>3634</v>
      </c>
      <c r="AK234" s="350" t="s">
        <v>3634</v>
      </c>
      <c r="AL234" s="350" t="s">
        <v>3634</v>
      </c>
      <c r="AM234" s="350" t="s">
        <v>3634</v>
      </c>
      <c r="AN234" s="350" t="s">
        <v>3634</v>
      </c>
      <c r="AO234" s="350" t="s">
        <v>3634</v>
      </c>
      <c r="AP234" s="350" t="s">
        <v>3634</v>
      </c>
      <c r="AQ234" s="143" t="s">
        <v>1445</v>
      </c>
      <c r="AR234" s="147" t="s">
        <v>4074</v>
      </c>
      <c r="AS234" s="147" t="s">
        <v>3746</v>
      </c>
      <c r="AT234" s="147" t="s">
        <v>3668</v>
      </c>
      <c r="AU234" s="147" t="s">
        <v>3649</v>
      </c>
      <c r="AV234" s="228">
        <v>3</v>
      </c>
      <c r="AW234" s="228">
        <v>0</v>
      </c>
      <c r="AX234" s="228">
        <v>0</v>
      </c>
      <c r="AY234" s="228">
        <v>0</v>
      </c>
      <c r="AZ234" s="143" t="s">
        <v>3675</v>
      </c>
      <c r="BA234" s="228">
        <v>4</v>
      </c>
      <c r="BB234" s="228">
        <v>1</v>
      </c>
      <c r="BC234" s="228">
        <v>3</v>
      </c>
      <c r="BD234" s="228">
        <v>0</v>
      </c>
      <c r="BE234" s="228">
        <v>3</v>
      </c>
      <c r="BF234" s="228" t="s">
        <v>3634</v>
      </c>
      <c r="BG234" s="228" t="s">
        <v>3634</v>
      </c>
      <c r="BH234" s="228" t="s">
        <v>3634</v>
      </c>
      <c r="BI234" s="147" t="s">
        <v>4078</v>
      </c>
      <c r="BJ234" s="142" t="s">
        <v>3796</v>
      </c>
      <c r="BK234" s="147" t="s">
        <v>3664</v>
      </c>
    </row>
    <row r="235" spans="1:63" ht="16.149999999999999" customHeight="1" x14ac:dyDescent="0.25">
      <c r="A235" s="142" t="s">
        <v>282</v>
      </c>
      <c r="B235" s="142" t="s">
        <v>526</v>
      </c>
      <c r="C235" s="142" t="s">
        <v>707</v>
      </c>
      <c r="D235" s="230" t="s">
        <v>3554</v>
      </c>
      <c r="E235" s="147" t="s">
        <v>1013</v>
      </c>
      <c r="F235" s="147" t="s">
        <v>5654</v>
      </c>
      <c r="G235" s="253">
        <v>0.11</v>
      </c>
      <c r="H235" s="142" t="s">
        <v>4073</v>
      </c>
      <c r="I235" s="142" t="s">
        <v>4234</v>
      </c>
      <c r="J235" s="147" t="s">
        <v>4077</v>
      </c>
      <c r="K235" s="142" t="s">
        <v>4077</v>
      </c>
      <c r="L235" s="147" t="s">
        <v>4077</v>
      </c>
      <c r="M235" s="147" t="s">
        <v>4071</v>
      </c>
      <c r="N235" s="147" t="s">
        <v>4008</v>
      </c>
      <c r="O235" s="142" t="s">
        <v>3670</v>
      </c>
      <c r="P235" s="195" t="s">
        <v>1429</v>
      </c>
      <c r="Q235" s="350" t="s">
        <v>3634</v>
      </c>
      <c r="R235" s="350" t="s">
        <v>3634</v>
      </c>
      <c r="S235" s="350" t="s">
        <v>3634</v>
      </c>
      <c r="T235" s="350" t="s">
        <v>3634</v>
      </c>
      <c r="U235" s="350" t="s">
        <v>3634</v>
      </c>
      <c r="V235" s="350" t="s">
        <v>3634</v>
      </c>
      <c r="W235" s="350" t="s">
        <v>3634</v>
      </c>
      <c r="X235" s="350" t="s">
        <v>3634</v>
      </c>
      <c r="Y235" s="350" t="s">
        <v>3634</v>
      </c>
      <c r="Z235" s="351" t="s">
        <v>3630</v>
      </c>
      <c r="AA235" s="216" t="s">
        <v>4074</v>
      </c>
      <c r="AB235" s="350" t="s">
        <v>3634</v>
      </c>
      <c r="AC235" s="350" t="s">
        <v>3634</v>
      </c>
      <c r="AD235" s="350" t="s">
        <v>3634</v>
      </c>
      <c r="AE235" s="350" t="s">
        <v>3634</v>
      </c>
      <c r="AF235" s="350" t="s">
        <v>3634</v>
      </c>
      <c r="AG235" s="350" t="s">
        <v>3634</v>
      </c>
      <c r="AH235" s="350" t="s">
        <v>3634</v>
      </c>
      <c r="AI235" s="350" t="s">
        <v>3634</v>
      </c>
      <c r="AJ235" s="350" t="s">
        <v>3634</v>
      </c>
      <c r="AK235" s="350" t="s">
        <v>3634</v>
      </c>
      <c r="AL235" s="350" t="s">
        <v>3634</v>
      </c>
      <c r="AM235" s="350" t="s">
        <v>3634</v>
      </c>
      <c r="AN235" s="350" t="s">
        <v>3634</v>
      </c>
      <c r="AO235" s="350" t="s">
        <v>3634</v>
      </c>
      <c r="AP235" s="350" t="s">
        <v>3634</v>
      </c>
      <c r="AQ235" s="143" t="s">
        <v>1445</v>
      </c>
      <c r="AR235" s="147" t="s">
        <v>4074</v>
      </c>
      <c r="AS235" s="147" t="s">
        <v>3746</v>
      </c>
      <c r="AT235" s="147" t="s">
        <v>3668</v>
      </c>
      <c r="AU235" s="147" t="s">
        <v>4367</v>
      </c>
      <c r="AV235" s="228">
        <v>9</v>
      </c>
      <c r="AW235" s="228">
        <v>0</v>
      </c>
      <c r="AX235" s="228">
        <v>0</v>
      </c>
      <c r="AY235" s="228">
        <v>0</v>
      </c>
      <c r="AZ235" s="143" t="s">
        <v>3675</v>
      </c>
      <c r="BA235" s="228">
        <v>9</v>
      </c>
      <c r="BB235" s="228">
        <v>0</v>
      </c>
      <c r="BC235" s="228">
        <v>9</v>
      </c>
      <c r="BD235" s="228">
        <v>0</v>
      </c>
      <c r="BE235" s="228">
        <v>9</v>
      </c>
      <c r="BF235" s="228" t="s">
        <v>3634</v>
      </c>
      <c r="BG235" s="228" t="s">
        <v>3634</v>
      </c>
      <c r="BH235" s="228" t="s">
        <v>3634</v>
      </c>
      <c r="BI235" s="147" t="s">
        <v>4078</v>
      </c>
      <c r="BJ235" s="142" t="s">
        <v>3796</v>
      </c>
      <c r="BK235" s="147" t="s">
        <v>3664</v>
      </c>
    </row>
    <row r="236" spans="1:63" ht="16.149999999999999" customHeight="1" x14ac:dyDescent="0.25">
      <c r="A236" s="142" t="s">
        <v>308</v>
      </c>
      <c r="B236" s="142" t="s">
        <v>527</v>
      </c>
      <c r="C236" s="142" t="s">
        <v>3316</v>
      </c>
      <c r="D236" s="230" t="s">
        <v>5143</v>
      </c>
      <c r="E236" s="147" t="s">
        <v>1032</v>
      </c>
      <c r="F236" s="147" t="s">
        <v>8317</v>
      </c>
      <c r="G236" s="253">
        <v>0.23</v>
      </c>
      <c r="H236" s="142" t="s">
        <v>4033</v>
      </c>
      <c r="I236" s="142" t="s">
        <v>4034</v>
      </c>
      <c r="J236" s="147" t="s">
        <v>4396</v>
      </c>
      <c r="K236" s="142" t="s">
        <v>3649</v>
      </c>
      <c r="L236" s="147" t="s">
        <v>3729</v>
      </c>
      <c r="M236" s="147" t="s">
        <v>3787</v>
      </c>
      <c r="N236" s="147" t="s">
        <v>3649</v>
      </c>
      <c r="O236" s="142" t="s">
        <v>3671</v>
      </c>
      <c r="P236" s="351" t="s">
        <v>1429</v>
      </c>
      <c r="Q236" s="350" t="s">
        <v>3629</v>
      </c>
      <c r="R236" s="350" t="s">
        <v>3629</v>
      </c>
      <c r="S236" s="350" t="s">
        <v>3629</v>
      </c>
      <c r="T236" s="350" t="s">
        <v>3629</v>
      </c>
      <c r="U236" s="350" t="s">
        <v>3629</v>
      </c>
      <c r="V236" s="350" t="s">
        <v>3629</v>
      </c>
      <c r="W236" s="350" t="s">
        <v>3629</v>
      </c>
      <c r="X236" s="350" t="s">
        <v>3629</v>
      </c>
      <c r="Y236" s="350" t="s">
        <v>3629</v>
      </c>
      <c r="Z236" s="351" t="s">
        <v>3630</v>
      </c>
      <c r="AA236" s="147" t="s">
        <v>3664</v>
      </c>
      <c r="AB236" s="350" t="s">
        <v>3629</v>
      </c>
      <c r="AC236" s="350" t="s">
        <v>3684</v>
      </c>
      <c r="AD236" s="350" t="s">
        <v>3629</v>
      </c>
      <c r="AE236" s="350" t="s">
        <v>3629</v>
      </c>
      <c r="AF236" s="350" t="s">
        <v>3629</v>
      </c>
      <c r="AG236" s="350" t="s">
        <v>3629</v>
      </c>
      <c r="AH236" s="350" t="s">
        <v>3629</v>
      </c>
      <c r="AI236" s="350" t="s">
        <v>3684</v>
      </c>
      <c r="AJ236" s="350" t="s">
        <v>3629</v>
      </c>
      <c r="AK236" s="350" t="s">
        <v>3629</v>
      </c>
      <c r="AL236" s="350" t="s">
        <v>3629</v>
      </c>
      <c r="AM236" s="350" t="s">
        <v>3629</v>
      </c>
      <c r="AN236" s="350" t="s">
        <v>3629</v>
      </c>
      <c r="AO236" s="350" t="s">
        <v>3629</v>
      </c>
      <c r="AP236" s="350" t="s">
        <v>3629</v>
      </c>
      <c r="AQ236" s="143" t="s">
        <v>1447</v>
      </c>
      <c r="AR236" s="147" t="s">
        <v>4768</v>
      </c>
      <c r="AS236" s="147" t="s">
        <v>3825</v>
      </c>
      <c r="AT236" s="147" t="s">
        <v>3668</v>
      </c>
      <c r="AU236" s="147" t="s">
        <v>4085</v>
      </c>
      <c r="AV236" s="228">
        <v>0</v>
      </c>
      <c r="AW236" s="228">
        <v>19.044</v>
      </c>
      <c r="AX236" s="228">
        <v>0</v>
      </c>
      <c r="AY236" s="228">
        <v>0</v>
      </c>
      <c r="AZ236" s="143" t="s">
        <v>3677</v>
      </c>
      <c r="BA236" s="228">
        <v>19.044</v>
      </c>
      <c r="BB236" s="228">
        <v>0</v>
      </c>
      <c r="BC236" s="228">
        <v>19.044</v>
      </c>
      <c r="BD236" s="228">
        <v>0</v>
      </c>
      <c r="BE236" s="228">
        <v>19.044</v>
      </c>
      <c r="BF236" s="228" t="s">
        <v>3634</v>
      </c>
      <c r="BG236" s="228" t="s">
        <v>3634</v>
      </c>
      <c r="BH236" s="228" t="s">
        <v>3634</v>
      </c>
      <c r="BI236" s="193" t="s">
        <v>3736</v>
      </c>
      <c r="BJ236" s="147" t="s">
        <v>3700</v>
      </c>
      <c r="BK236" s="147" t="s">
        <v>4143</v>
      </c>
    </row>
    <row r="237" spans="1:63" ht="16.149999999999999" customHeight="1" x14ac:dyDescent="0.25">
      <c r="A237" s="142" t="s">
        <v>309</v>
      </c>
      <c r="B237" s="142" t="s">
        <v>531</v>
      </c>
      <c r="C237" s="142" t="s">
        <v>5585</v>
      </c>
      <c r="D237" s="230" t="s">
        <v>3465</v>
      </c>
      <c r="E237" s="147" t="s">
        <v>3634</v>
      </c>
      <c r="F237" s="147" t="s">
        <v>8317</v>
      </c>
      <c r="G237" s="253">
        <v>0.15</v>
      </c>
      <c r="H237" s="142" t="s">
        <v>3715</v>
      </c>
      <c r="I237" s="142" t="s">
        <v>3661</v>
      </c>
      <c r="J237" s="147" t="s">
        <v>4082</v>
      </c>
      <c r="K237" s="142" t="s">
        <v>3730</v>
      </c>
      <c r="L237" s="147" t="s">
        <v>3729</v>
      </c>
      <c r="M237" s="147" t="s">
        <v>3626</v>
      </c>
      <c r="N237" s="147" t="s">
        <v>3626</v>
      </c>
      <c r="O237" s="142" t="s">
        <v>3671</v>
      </c>
      <c r="P237" s="142" t="s">
        <v>2456</v>
      </c>
      <c r="Q237" s="350" t="s">
        <v>3629</v>
      </c>
      <c r="R237" s="350" t="s">
        <v>3629</v>
      </c>
      <c r="S237" s="350" t="s">
        <v>3629</v>
      </c>
      <c r="T237" s="350" t="s">
        <v>3629</v>
      </c>
      <c r="U237" s="350" t="s">
        <v>3629</v>
      </c>
      <c r="V237" s="350" t="s">
        <v>3629</v>
      </c>
      <c r="W237" s="350" t="s">
        <v>3629</v>
      </c>
      <c r="X237" s="350" t="s">
        <v>3629</v>
      </c>
      <c r="Y237" s="350" t="s">
        <v>3629</v>
      </c>
      <c r="Z237" s="351" t="s">
        <v>3630</v>
      </c>
      <c r="AA237" s="216" t="s">
        <v>3664</v>
      </c>
      <c r="AB237" s="350" t="s">
        <v>3629</v>
      </c>
      <c r="AC237" s="350" t="s">
        <v>3629</v>
      </c>
      <c r="AD237" s="350" t="s">
        <v>3629</v>
      </c>
      <c r="AE237" s="350" t="s">
        <v>3629</v>
      </c>
      <c r="AF237" s="350" t="s">
        <v>3629</v>
      </c>
      <c r="AG237" s="350" t="s">
        <v>3629</v>
      </c>
      <c r="AH237" s="350" t="s">
        <v>3629</v>
      </c>
      <c r="AI237" s="350" t="s">
        <v>3629</v>
      </c>
      <c r="AJ237" s="350" t="s">
        <v>3629</v>
      </c>
      <c r="AK237" s="350" t="s">
        <v>3629</v>
      </c>
      <c r="AL237" s="350" t="s">
        <v>3629</v>
      </c>
      <c r="AM237" s="350" t="s">
        <v>3629</v>
      </c>
      <c r="AN237" s="350" t="s">
        <v>3629</v>
      </c>
      <c r="AO237" s="350" t="s">
        <v>3629</v>
      </c>
      <c r="AP237" s="350" t="s">
        <v>3629</v>
      </c>
      <c r="AQ237" s="143" t="s">
        <v>1445</v>
      </c>
      <c r="AR237" s="147" t="s">
        <v>3664</v>
      </c>
      <c r="AS237" s="147" t="s">
        <v>4576</v>
      </c>
      <c r="AT237" s="147" t="s">
        <v>3668</v>
      </c>
      <c r="AU237" s="147" t="s">
        <v>3763</v>
      </c>
      <c r="AV237" s="228">
        <v>0</v>
      </c>
      <c r="AW237" s="228">
        <v>3.2950000000000004</v>
      </c>
      <c r="AX237" s="228">
        <v>0</v>
      </c>
      <c r="AY237" s="228">
        <v>0</v>
      </c>
      <c r="AZ237" s="143" t="s">
        <v>3675</v>
      </c>
      <c r="BA237" s="228">
        <v>3.2950000000000004</v>
      </c>
      <c r="BB237" s="228">
        <v>0</v>
      </c>
      <c r="BC237" s="228">
        <v>3.2950000000000004</v>
      </c>
      <c r="BD237" s="228">
        <v>0</v>
      </c>
      <c r="BE237" s="228">
        <v>3.2950000000000004</v>
      </c>
      <c r="BF237" s="228" t="s">
        <v>3634</v>
      </c>
      <c r="BG237" s="228" t="s">
        <v>3634</v>
      </c>
      <c r="BH237" s="228" t="s">
        <v>3634</v>
      </c>
      <c r="BI237" s="193" t="s">
        <v>3762</v>
      </c>
      <c r="BJ237" s="147" t="s">
        <v>3700</v>
      </c>
      <c r="BK237" s="147" t="s">
        <v>4143</v>
      </c>
    </row>
    <row r="238" spans="1:63" ht="16.149999999999999" customHeight="1" x14ac:dyDescent="0.25">
      <c r="A238" s="142" t="s">
        <v>311</v>
      </c>
      <c r="B238" s="142" t="s">
        <v>531</v>
      </c>
      <c r="C238" s="142" t="s">
        <v>5585</v>
      </c>
      <c r="D238" s="230" t="s">
        <v>1963</v>
      </c>
      <c r="E238" s="147" t="s">
        <v>3634</v>
      </c>
      <c r="F238" s="147" t="s">
        <v>8317</v>
      </c>
      <c r="G238" s="253">
        <v>0.14000000000000001</v>
      </c>
      <c r="H238" s="142" t="s">
        <v>3715</v>
      </c>
      <c r="I238" s="142" t="s">
        <v>3661</v>
      </c>
      <c r="J238" s="147" t="s">
        <v>4082</v>
      </c>
      <c r="K238" s="142" t="s">
        <v>3730</v>
      </c>
      <c r="L238" s="147" t="s">
        <v>3729</v>
      </c>
      <c r="M238" s="147" t="s">
        <v>3626</v>
      </c>
      <c r="N238" s="147" t="s">
        <v>3626</v>
      </c>
      <c r="O238" s="142" t="s">
        <v>3671</v>
      </c>
      <c r="P238" s="142" t="s">
        <v>2456</v>
      </c>
      <c r="Q238" s="350" t="s">
        <v>3629</v>
      </c>
      <c r="R238" s="350" t="s">
        <v>3629</v>
      </c>
      <c r="S238" s="350" t="s">
        <v>3629</v>
      </c>
      <c r="T238" s="350" t="s">
        <v>3629</v>
      </c>
      <c r="U238" s="350" t="s">
        <v>3629</v>
      </c>
      <c r="V238" s="350" t="s">
        <v>3629</v>
      </c>
      <c r="W238" s="350" t="s">
        <v>3629</v>
      </c>
      <c r="X238" s="350" t="s">
        <v>3629</v>
      </c>
      <c r="Y238" s="350" t="s">
        <v>3629</v>
      </c>
      <c r="Z238" s="351" t="s">
        <v>3630</v>
      </c>
      <c r="AA238" s="216" t="s">
        <v>3664</v>
      </c>
      <c r="AB238" s="350" t="s">
        <v>3629</v>
      </c>
      <c r="AC238" s="350" t="s">
        <v>3629</v>
      </c>
      <c r="AD238" s="350" t="s">
        <v>3629</v>
      </c>
      <c r="AE238" s="350" t="s">
        <v>3629</v>
      </c>
      <c r="AF238" s="350" t="s">
        <v>3629</v>
      </c>
      <c r="AG238" s="350" t="s">
        <v>3629</v>
      </c>
      <c r="AH238" s="350" t="s">
        <v>3629</v>
      </c>
      <c r="AI238" s="350" t="s">
        <v>3629</v>
      </c>
      <c r="AJ238" s="350" t="s">
        <v>3629</v>
      </c>
      <c r="AK238" s="350" t="s">
        <v>3629</v>
      </c>
      <c r="AL238" s="350" t="s">
        <v>3629</v>
      </c>
      <c r="AM238" s="350" t="s">
        <v>3629</v>
      </c>
      <c r="AN238" s="350" t="s">
        <v>3629</v>
      </c>
      <c r="AO238" s="350" t="s">
        <v>3629</v>
      </c>
      <c r="AP238" s="350" t="s">
        <v>3629</v>
      </c>
      <c r="AQ238" s="143" t="s">
        <v>1445</v>
      </c>
      <c r="AR238" s="147" t="s">
        <v>3664</v>
      </c>
      <c r="AS238" s="147" t="s">
        <v>4576</v>
      </c>
      <c r="AT238" s="147" t="s">
        <v>3668</v>
      </c>
      <c r="AU238" s="147" t="s">
        <v>3763</v>
      </c>
      <c r="AV238" s="228">
        <v>0</v>
      </c>
      <c r="AW238" s="228">
        <v>9.2260000000000009</v>
      </c>
      <c r="AX238" s="228">
        <v>0</v>
      </c>
      <c r="AY238" s="228">
        <v>0</v>
      </c>
      <c r="AZ238" s="143" t="s">
        <v>3675</v>
      </c>
      <c r="BA238" s="228">
        <v>9.2260000000000009</v>
      </c>
      <c r="BB238" s="228">
        <v>0</v>
      </c>
      <c r="BC238" s="228">
        <v>9.2260000000000009</v>
      </c>
      <c r="BD238" s="228">
        <v>0</v>
      </c>
      <c r="BE238" s="228">
        <v>9.2260000000000009</v>
      </c>
      <c r="BF238" s="228" t="s">
        <v>3634</v>
      </c>
      <c r="BG238" s="228" t="s">
        <v>3634</v>
      </c>
      <c r="BH238" s="228" t="s">
        <v>3634</v>
      </c>
      <c r="BI238" s="193" t="s">
        <v>3714</v>
      </c>
      <c r="BJ238" s="147" t="s">
        <v>3700</v>
      </c>
      <c r="BK238" s="147" t="s">
        <v>4579</v>
      </c>
    </row>
    <row r="239" spans="1:63" ht="16.149999999999999" customHeight="1" x14ac:dyDescent="0.25">
      <c r="A239" s="142" t="s">
        <v>285</v>
      </c>
      <c r="B239" s="142" t="s">
        <v>526</v>
      </c>
      <c r="C239" s="142" t="s">
        <v>7174</v>
      </c>
      <c r="D239" s="230" t="s">
        <v>3553</v>
      </c>
      <c r="E239" s="147" t="s">
        <v>1014</v>
      </c>
      <c r="F239" s="147" t="s">
        <v>8317</v>
      </c>
      <c r="G239" s="253">
        <v>0.06</v>
      </c>
      <c r="H239" s="142" t="s">
        <v>4073</v>
      </c>
      <c r="I239" s="142" t="s">
        <v>4251</v>
      </c>
      <c r="J239" s="147" t="s">
        <v>4077</v>
      </c>
      <c r="K239" s="142" t="s">
        <v>4077</v>
      </c>
      <c r="L239" s="147" t="s">
        <v>4077</v>
      </c>
      <c r="M239" s="147" t="s">
        <v>4071</v>
      </c>
      <c r="N239" s="147" t="s">
        <v>4008</v>
      </c>
      <c r="O239" s="142" t="s">
        <v>3670</v>
      </c>
      <c r="P239" s="195" t="s">
        <v>1429</v>
      </c>
      <c r="Q239" s="350" t="s">
        <v>3634</v>
      </c>
      <c r="R239" s="350" t="s">
        <v>3634</v>
      </c>
      <c r="S239" s="350" t="s">
        <v>3634</v>
      </c>
      <c r="T239" s="350" t="s">
        <v>3634</v>
      </c>
      <c r="U239" s="350" t="s">
        <v>3634</v>
      </c>
      <c r="V239" s="350" t="s">
        <v>3634</v>
      </c>
      <c r="W239" s="350" t="s">
        <v>3634</v>
      </c>
      <c r="X239" s="350" t="s">
        <v>3634</v>
      </c>
      <c r="Y239" s="350" t="s">
        <v>3634</v>
      </c>
      <c r="Z239" s="351" t="s">
        <v>3630</v>
      </c>
      <c r="AA239" s="216" t="s">
        <v>4074</v>
      </c>
      <c r="AB239" s="350" t="s">
        <v>3634</v>
      </c>
      <c r="AC239" s="350" t="s">
        <v>3634</v>
      </c>
      <c r="AD239" s="350" t="s">
        <v>3634</v>
      </c>
      <c r="AE239" s="350" t="s">
        <v>3634</v>
      </c>
      <c r="AF239" s="350" t="s">
        <v>3634</v>
      </c>
      <c r="AG239" s="350" t="s">
        <v>3634</v>
      </c>
      <c r="AH239" s="350" t="s">
        <v>3634</v>
      </c>
      <c r="AI239" s="350" t="s">
        <v>3634</v>
      </c>
      <c r="AJ239" s="350" t="s">
        <v>3634</v>
      </c>
      <c r="AK239" s="350" t="s">
        <v>3634</v>
      </c>
      <c r="AL239" s="350" t="s">
        <v>3634</v>
      </c>
      <c r="AM239" s="350" t="s">
        <v>3634</v>
      </c>
      <c r="AN239" s="350" t="s">
        <v>3634</v>
      </c>
      <c r="AO239" s="350" t="s">
        <v>3634</v>
      </c>
      <c r="AP239" s="350" t="s">
        <v>3634</v>
      </c>
      <c r="AQ239" s="143" t="s">
        <v>1445</v>
      </c>
      <c r="AR239" s="147" t="s">
        <v>4074</v>
      </c>
      <c r="AS239" s="147" t="s">
        <v>3746</v>
      </c>
      <c r="AT239" s="147" t="s">
        <v>3668</v>
      </c>
      <c r="AU239" s="147" t="s">
        <v>3649</v>
      </c>
      <c r="AV239" s="228">
        <v>5</v>
      </c>
      <c r="AW239" s="228">
        <v>0</v>
      </c>
      <c r="AX239" s="228">
        <v>0</v>
      </c>
      <c r="AY239" s="228">
        <v>0</v>
      </c>
      <c r="AZ239" s="143" t="s">
        <v>3675</v>
      </c>
      <c r="BA239" s="228">
        <v>5</v>
      </c>
      <c r="BB239" s="228">
        <v>0</v>
      </c>
      <c r="BC239" s="228">
        <v>5</v>
      </c>
      <c r="BD239" s="228">
        <v>0</v>
      </c>
      <c r="BE239" s="228">
        <v>5</v>
      </c>
      <c r="BF239" s="228" t="s">
        <v>3634</v>
      </c>
      <c r="BG239" s="228" t="s">
        <v>3634</v>
      </c>
      <c r="BH239" s="228" t="s">
        <v>3634</v>
      </c>
      <c r="BI239" s="147" t="s">
        <v>4078</v>
      </c>
      <c r="BJ239" s="142" t="s">
        <v>3796</v>
      </c>
      <c r="BK239" s="147" t="s">
        <v>3664</v>
      </c>
    </row>
    <row r="240" spans="1:63" ht="16.149999999999999" customHeight="1" x14ac:dyDescent="0.25">
      <c r="A240" s="142" t="s">
        <v>289</v>
      </c>
      <c r="B240" s="142" t="s">
        <v>526</v>
      </c>
      <c r="C240" s="142" t="s">
        <v>711</v>
      </c>
      <c r="D240" s="230" t="s">
        <v>3549</v>
      </c>
      <c r="E240" s="147" t="s">
        <v>1018</v>
      </c>
      <c r="F240" s="147" t="s">
        <v>8317</v>
      </c>
      <c r="G240" s="253">
        <v>7.0000000000000007E-2</v>
      </c>
      <c r="H240" s="142" t="s">
        <v>4073</v>
      </c>
      <c r="I240" s="142" t="s">
        <v>4238</v>
      </c>
      <c r="J240" s="147" t="s">
        <v>4077</v>
      </c>
      <c r="K240" s="142" t="s">
        <v>4077</v>
      </c>
      <c r="L240" s="147" t="s">
        <v>4077</v>
      </c>
      <c r="M240" s="147" t="s">
        <v>4071</v>
      </c>
      <c r="N240" s="147" t="s">
        <v>4008</v>
      </c>
      <c r="O240" s="142" t="s">
        <v>3670</v>
      </c>
      <c r="P240" s="195" t="s">
        <v>1429</v>
      </c>
      <c r="Q240" s="350" t="s">
        <v>3634</v>
      </c>
      <c r="R240" s="350" t="s">
        <v>3634</v>
      </c>
      <c r="S240" s="350" t="s">
        <v>3634</v>
      </c>
      <c r="T240" s="350" t="s">
        <v>3634</v>
      </c>
      <c r="U240" s="350" t="s">
        <v>3634</v>
      </c>
      <c r="V240" s="350" t="s">
        <v>3634</v>
      </c>
      <c r="W240" s="350" t="s">
        <v>3634</v>
      </c>
      <c r="X240" s="350" t="s">
        <v>3634</v>
      </c>
      <c r="Y240" s="350" t="s">
        <v>3634</v>
      </c>
      <c r="Z240" s="351" t="s">
        <v>3630</v>
      </c>
      <c r="AA240" s="216" t="s">
        <v>4074</v>
      </c>
      <c r="AB240" s="350" t="s">
        <v>3634</v>
      </c>
      <c r="AC240" s="350" t="s">
        <v>3634</v>
      </c>
      <c r="AD240" s="350" t="s">
        <v>3634</v>
      </c>
      <c r="AE240" s="350" t="s">
        <v>3634</v>
      </c>
      <c r="AF240" s="350" t="s">
        <v>3634</v>
      </c>
      <c r="AG240" s="350" t="s">
        <v>3634</v>
      </c>
      <c r="AH240" s="350" t="s">
        <v>3634</v>
      </c>
      <c r="AI240" s="350" t="s">
        <v>3634</v>
      </c>
      <c r="AJ240" s="350" t="s">
        <v>3634</v>
      </c>
      <c r="AK240" s="350" t="s">
        <v>3634</v>
      </c>
      <c r="AL240" s="350" t="s">
        <v>3634</v>
      </c>
      <c r="AM240" s="350" t="s">
        <v>3634</v>
      </c>
      <c r="AN240" s="350" t="s">
        <v>3634</v>
      </c>
      <c r="AO240" s="350" t="s">
        <v>3634</v>
      </c>
      <c r="AP240" s="350" t="s">
        <v>3634</v>
      </c>
      <c r="AQ240" s="143" t="s">
        <v>1445</v>
      </c>
      <c r="AR240" s="147" t="s">
        <v>4074</v>
      </c>
      <c r="AS240" s="147" t="s">
        <v>4359</v>
      </c>
      <c r="AT240" s="147" t="s">
        <v>3668</v>
      </c>
      <c r="AU240" s="147" t="s">
        <v>3649</v>
      </c>
      <c r="AV240" s="228">
        <v>0</v>
      </c>
      <c r="AW240" s="228">
        <v>0</v>
      </c>
      <c r="AX240" s="228">
        <v>0</v>
      </c>
      <c r="AY240" s="228">
        <v>0</v>
      </c>
      <c r="AZ240" s="143" t="s">
        <v>3675</v>
      </c>
      <c r="BA240" s="228">
        <v>1</v>
      </c>
      <c r="BB240" s="228">
        <v>0</v>
      </c>
      <c r="BC240" s="228">
        <v>1</v>
      </c>
      <c r="BD240" s="228">
        <v>1</v>
      </c>
      <c r="BE240" s="228">
        <v>0</v>
      </c>
      <c r="BF240" s="228" t="s">
        <v>3634</v>
      </c>
      <c r="BG240" s="228" t="s">
        <v>3634</v>
      </c>
      <c r="BH240" s="228" t="s">
        <v>3634</v>
      </c>
      <c r="BI240" s="147" t="s">
        <v>4078</v>
      </c>
      <c r="BJ240" s="142" t="s">
        <v>5791</v>
      </c>
      <c r="BK240" s="147" t="s">
        <v>3664</v>
      </c>
    </row>
    <row r="241" spans="1:63" ht="16.149999999999999" customHeight="1" x14ac:dyDescent="0.25">
      <c r="A241" s="142" t="s">
        <v>290</v>
      </c>
      <c r="B241" s="142" t="s">
        <v>526</v>
      </c>
      <c r="C241" s="142" t="s">
        <v>712</v>
      </c>
      <c r="D241" s="230" t="s">
        <v>3548</v>
      </c>
      <c r="E241" s="147" t="s">
        <v>1019</v>
      </c>
      <c r="F241" s="147" t="s">
        <v>8317</v>
      </c>
      <c r="G241" s="253">
        <v>0.08</v>
      </c>
      <c r="H241" s="142" t="s">
        <v>4073</v>
      </c>
      <c r="I241" s="142" t="s">
        <v>4239</v>
      </c>
      <c r="J241" s="147" t="s">
        <v>4077</v>
      </c>
      <c r="K241" s="142" t="s">
        <v>4077</v>
      </c>
      <c r="L241" s="147" t="s">
        <v>4077</v>
      </c>
      <c r="M241" s="147" t="s">
        <v>4071</v>
      </c>
      <c r="N241" s="147" t="s">
        <v>4008</v>
      </c>
      <c r="O241" s="142" t="s">
        <v>3670</v>
      </c>
      <c r="P241" s="195" t="s">
        <v>1429</v>
      </c>
      <c r="Q241" s="350" t="s">
        <v>3634</v>
      </c>
      <c r="R241" s="350" t="s">
        <v>3634</v>
      </c>
      <c r="S241" s="350" t="s">
        <v>3634</v>
      </c>
      <c r="T241" s="350" t="s">
        <v>3634</v>
      </c>
      <c r="U241" s="350" t="s">
        <v>3634</v>
      </c>
      <c r="V241" s="350" t="s">
        <v>3634</v>
      </c>
      <c r="W241" s="350" t="s">
        <v>3634</v>
      </c>
      <c r="X241" s="350" t="s">
        <v>3634</v>
      </c>
      <c r="Y241" s="350" t="s">
        <v>3634</v>
      </c>
      <c r="Z241" s="351" t="s">
        <v>3630</v>
      </c>
      <c r="AA241" s="216" t="s">
        <v>4074</v>
      </c>
      <c r="AB241" s="350" t="s">
        <v>3634</v>
      </c>
      <c r="AC241" s="350" t="s">
        <v>3634</v>
      </c>
      <c r="AD241" s="350" t="s">
        <v>3634</v>
      </c>
      <c r="AE241" s="350" t="s">
        <v>3634</v>
      </c>
      <c r="AF241" s="350" t="s">
        <v>3634</v>
      </c>
      <c r="AG241" s="350" t="s">
        <v>3634</v>
      </c>
      <c r="AH241" s="350" t="s">
        <v>3634</v>
      </c>
      <c r="AI241" s="350" t="s">
        <v>3634</v>
      </c>
      <c r="AJ241" s="350" t="s">
        <v>3634</v>
      </c>
      <c r="AK241" s="350" t="s">
        <v>3634</v>
      </c>
      <c r="AL241" s="350" t="s">
        <v>3634</v>
      </c>
      <c r="AM241" s="350" t="s">
        <v>3634</v>
      </c>
      <c r="AN241" s="350" t="s">
        <v>3634</v>
      </c>
      <c r="AO241" s="350" t="s">
        <v>3634</v>
      </c>
      <c r="AP241" s="350" t="s">
        <v>3634</v>
      </c>
      <c r="AQ241" s="143" t="s">
        <v>1445</v>
      </c>
      <c r="AR241" s="147" t="s">
        <v>4074</v>
      </c>
      <c r="AS241" s="147" t="s">
        <v>3746</v>
      </c>
      <c r="AT241" s="147" t="s">
        <v>3668</v>
      </c>
      <c r="AU241" s="147" t="s">
        <v>4197</v>
      </c>
      <c r="AV241" s="228">
        <v>0</v>
      </c>
      <c r="AW241" s="228">
        <v>0</v>
      </c>
      <c r="AX241" s="228">
        <v>0</v>
      </c>
      <c r="AY241" s="228">
        <v>0</v>
      </c>
      <c r="AZ241" s="143" t="s">
        <v>3675</v>
      </c>
      <c r="BA241" s="228">
        <v>4</v>
      </c>
      <c r="BB241" s="228">
        <v>0</v>
      </c>
      <c r="BC241" s="228">
        <v>4</v>
      </c>
      <c r="BD241" s="228">
        <v>4</v>
      </c>
      <c r="BE241" s="228">
        <v>0</v>
      </c>
      <c r="BF241" s="228" t="s">
        <v>3634</v>
      </c>
      <c r="BG241" s="228" t="s">
        <v>3634</v>
      </c>
      <c r="BH241" s="228" t="s">
        <v>3634</v>
      </c>
      <c r="BI241" s="147" t="s">
        <v>4078</v>
      </c>
      <c r="BJ241" s="142" t="s">
        <v>5791</v>
      </c>
      <c r="BK241" s="147" t="s">
        <v>3664</v>
      </c>
    </row>
    <row r="242" spans="1:63" ht="16.149999999999999" customHeight="1" x14ac:dyDescent="0.25">
      <c r="A242" s="142" t="s">
        <v>291</v>
      </c>
      <c r="B242" s="142" t="s">
        <v>526</v>
      </c>
      <c r="C242" s="142" t="s">
        <v>713</v>
      </c>
      <c r="D242" s="230" t="s">
        <v>3547</v>
      </c>
      <c r="E242" s="147" t="s">
        <v>1020</v>
      </c>
      <c r="F242" s="147" t="s">
        <v>8317</v>
      </c>
      <c r="G242" s="253">
        <v>0.18</v>
      </c>
      <c r="H242" s="142" t="s">
        <v>4073</v>
      </c>
      <c r="I242" s="142" t="s">
        <v>4240</v>
      </c>
      <c r="J242" s="147" t="s">
        <v>4077</v>
      </c>
      <c r="K242" s="142" t="s">
        <v>4077</v>
      </c>
      <c r="L242" s="147" t="s">
        <v>4077</v>
      </c>
      <c r="M242" s="147" t="s">
        <v>4071</v>
      </c>
      <c r="N242" s="147" t="s">
        <v>4008</v>
      </c>
      <c r="O242" s="142" t="s">
        <v>3670</v>
      </c>
      <c r="P242" s="195" t="s">
        <v>1429</v>
      </c>
      <c r="Q242" s="350" t="s">
        <v>3634</v>
      </c>
      <c r="R242" s="350" t="s">
        <v>3634</v>
      </c>
      <c r="S242" s="350" t="s">
        <v>3634</v>
      </c>
      <c r="T242" s="350" t="s">
        <v>3634</v>
      </c>
      <c r="U242" s="350" t="s">
        <v>3634</v>
      </c>
      <c r="V242" s="350" t="s">
        <v>3634</v>
      </c>
      <c r="W242" s="350" t="s">
        <v>3634</v>
      </c>
      <c r="X242" s="350" t="s">
        <v>3634</v>
      </c>
      <c r="Y242" s="350" t="s">
        <v>3634</v>
      </c>
      <c r="Z242" s="351" t="s">
        <v>3630</v>
      </c>
      <c r="AA242" s="216" t="s">
        <v>4074</v>
      </c>
      <c r="AB242" s="350" t="s">
        <v>3634</v>
      </c>
      <c r="AC242" s="350" t="s">
        <v>3634</v>
      </c>
      <c r="AD242" s="350" t="s">
        <v>3634</v>
      </c>
      <c r="AE242" s="350" t="s">
        <v>3634</v>
      </c>
      <c r="AF242" s="350" t="s">
        <v>3634</v>
      </c>
      <c r="AG242" s="350" t="s">
        <v>3634</v>
      </c>
      <c r="AH242" s="350" t="s">
        <v>3634</v>
      </c>
      <c r="AI242" s="350" t="s">
        <v>3634</v>
      </c>
      <c r="AJ242" s="350" t="s">
        <v>3634</v>
      </c>
      <c r="AK242" s="350" t="s">
        <v>3634</v>
      </c>
      <c r="AL242" s="350" t="s">
        <v>3634</v>
      </c>
      <c r="AM242" s="350" t="s">
        <v>3634</v>
      </c>
      <c r="AN242" s="350" t="s">
        <v>3634</v>
      </c>
      <c r="AO242" s="350" t="s">
        <v>3634</v>
      </c>
      <c r="AP242" s="350" t="s">
        <v>3634</v>
      </c>
      <c r="AQ242" s="143" t="s">
        <v>1445</v>
      </c>
      <c r="AR242" s="147" t="s">
        <v>4074</v>
      </c>
      <c r="AS242" s="147" t="s">
        <v>3746</v>
      </c>
      <c r="AT242" s="147" t="s">
        <v>3668</v>
      </c>
      <c r="AU242" s="147" t="s">
        <v>3649</v>
      </c>
      <c r="AV242" s="228">
        <v>7</v>
      </c>
      <c r="AW242" s="228">
        <v>0</v>
      </c>
      <c r="AX242" s="228">
        <v>0</v>
      </c>
      <c r="AY242" s="228">
        <v>0</v>
      </c>
      <c r="AZ242" s="143" t="s">
        <v>3675</v>
      </c>
      <c r="BA242" s="228">
        <v>9</v>
      </c>
      <c r="BB242" s="228">
        <v>2</v>
      </c>
      <c r="BC242" s="228">
        <v>7</v>
      </c>
      <c r="BD242" s="228">
        <v>0</v>
      </c>
      <c r="BE242" s="228">
        <v>7</v>
      </c>
      <c r="BF242" s="228" t="s">
        <v>3634</v>
      </c>
      <c r="BG242" s="228" t="s">
        <v>3634</v>
      </c>
      <c r="BH242" s="228" t="s">
        <v>3634</v>
      </c>
      <c r="BI242" s="147" t="s">
        <v>4078</v>
      </c>
      <c r="BJ242" s="142" t="s">
        <v>3796</v>
      </c>
      <c r="BK242" s="147" t="s">
        <v>3664</v>
      </c>
    </row>
    <row r="243" spans="1:63" ht="16.149999999999999" customHeight="1" x14ac:dyDescent="0.25">
      <c r="A243" s="142" t="s">
        <v>292</v>
      </c>
      <c r="B243" s="142" t="s">
        <v>526</v>
      </c>
      <c r="C243" s="142" t="s">
        <v>714</v>
      </c>
      <c r="D243" s="230" t="s">
        <v>3546</v>
      </c>
      <c r="E243" s="147" t="s">
        <v>1021</v>
      </c>
      <c r="F243" s="147" t="s">
        <v>8317</v>
      </c>
      <c r="G243" s="253">
        <v>0.13</v>
      </c>
      <c r="H243" s="142" t="s">
        <v>4073</v>
      </c>
      <c r="I243" s="142" t="s">
        <v>4241</v>
      </c>
      <c r="J243" s="147" t="s">
        <v>4077</v>
      </c>
      <c r="K243" s="142" t="s">
        <v>4077</v>
      </c>
      <c r="L243" s="147" t="s">
        <v>4077</v>
      </c>
      <c r="M243" s="147" t="s">
        <v>4071</v>
      </c>
      <c r="N243" s="147" t="s">
        <v>4008</v>
      </c>
      <c r="O243" s="142" t="s">
        <v>3670</v>
      </c>
      <c r="P243" s="195" t="s">
        <v>1429</v>
      </c>
      <c r="Q243" s="350" t="s">
        <v>3634</v>
      </c>
      <c r="R243" s="350" t="s">
        <v>3634</v>
      </c>
      <c r="S243" s="350" t="s">
        <v>3634</v>
      </c>
      <c r="T243" s="350" t="s">
        <v>3634</v>
      </c>
      <c r="U243" s="350" t="s">
        <v>3634</v>
      </c>
      <c r="V243" s="350" t="s">
        <v>3634</v>
      </c>
      <c r="W243" s="350" t="s">
        <v>3634</v>
      </c>
      <c r="X243" s="350" t="s">
        <v>3634</v>
      </c>
      <c r="Y243" s="350" t="s">
        <v>3634</v>
      </c>
      <c r="Z243" s="351" t="s">
        <v>3630</v>
      </c>
      <c r="AA243" s="216" t="s">
        <v>4074</v>
      </c>
      <c r="AB243" s="350" t="s">
        <v>3634</v>
      </c>
      <c r="AC243" s="350" t="s">
        <v>3634</v>
      </c>
      <c r="AD243" s="350" t="s">
        <v>3634</v>
      </c>
      <c r="AE243" s="350" t="s">
        <v>3634</v>
      </c>
      <c r="AF243" s="350" t="s">
        <v>3634</v>
      </c>
      <c r="AG243" s="350" t="s">
        <v>3634</v>
      </c>
      <c r="AH243" s="350" t="s">
        <v>3634</v>
      </c>
      <c r="AI243" s="350" t="s">
        <v>3634</v>
      </c>
      <c r="AJ243" s="350" t="s">
        <v>3634</v>
      </c>
      <c r="AK243" s="350" t="s">
        <v>3634</v>
      </c>
      <c r="AL243" s="350" t="s">
        <v>3634</v>
      </c>
      <c r="AM243" s="350" t="s">
        <v>3634</v>
      </c>
      <c r="AN243" s="350" t="s">
        <v>3634</v>
      </c>
      <c r="AO243" s="350" t="s">
        <v>3634</v>
      </c>
      <c r="AP243" s="350" t="s">
        <v>3634</v>
      </c>
      <c r="AQ243" s="143" t="s">
        <v>1445</v>
      </c>
      <c r="AR243" s="147" t="s">
        <v>4074</v>
      </c>
      <c r="AS243" s="147" t="s">
        <v>3746</v>
      </c>
      <c r="AT243" s="147" t="s">
        <v>3668</v>
      </c>
      <c r="AU243" s="147" t="s">
        <v>3649</v>
      </c>
      <c r="AV243" s="228">
        <v>0</v>
      </c>
      <c r="AW243" s="228">
        <v>0</v>
      </c>
      <c r="AX243" s="228">
        <v>0</v>
      </c>
      <c r="AY243" s="228">
        <v>0</v>
      </c>
      <c r="AZ243" s="143" t="s">
        <v>3675</v>
      </c>
      <c r="BA243" s="228">
        <v>6</v>
      </c>
      <c r="BB243" s="228">
        <v>0</v>
      </c>
      <c r="BC243" s="228">
        <v>6</v>
      </c>
      <c r="BD243" s="228">
        <v>6</v>
      </c>
      <c r="BE243" s="228">
        <v>0</v>
      </c>
      <c r="BF243" s="228" t="s">
        <v>3634</v>
      </c>
      <c r="BG243" s="228" t="s">
        <v>3634</v>
      </c>
      <c r="BH243" s="228" t="s">
        <v>3634</v>
      </c>
      <c r="BI243" s="147" t="s">
        <v>4078</v>
      </c>
      <c r="BJ243" s="142" t="s">
        <v>5791</v>
      </c>
      <c r="BK243" s="147" t="s">
        <v>3664</v>
      </c>
    </row>
    <row r="244" spans="1:63" ht="16.149999999999999" customHeight="1" x14ac:dyDescent="0.25">
      <c r="A244" s="142" t="s">
        <v>293</v>
      </c>
      <c r="B244" s="142" t="s">
        <v>526</v>
      </c>
      <c r="C244" s="142" t="s">
        <v>715</v>
      </c>
      <c r="D244" s="230" t="s">
        <v>3545</v>
      </c>
      <c r="E244" s="147" t="s">
        <v>1022</v>
      </c>
      <c r="F244" s="147" t="s">
        <v>8317</v>
      </c>
      <c r="G244" s="253">
        <v>7.0000000000000007E-2</v>
      </c>
      <c r="H244" s="142" t="s">
        <v>4073</v>
      </c>
      <c r="I244" s="142" t="s">
        <v>4242</v>
      </c>
      <c r="J244" s="147" t="s">
        <v>4077</v>
      </c>
      <c r="K244" s="142" t="s">
        <v>4077</v>
      </c>
      <c r="L244" s="147" t="s">
        <v>4077</v>
      </c>
      <c r="M244" s="147" t="s">
        <v>4071</v>
      </c>
      <c r="N244" s="147" t="s">
        <v>4008</v>
      </c>
      <c r="O244" s="142" t="s">
        <v>3671</v>
      </c>
      <c r="P244" s="195" t="s">
        <v>1429</v>
      </c>
      <c r="Q244" s="350" t="s">
        <v>3634</v>
      </c>
      <c r="R244" s="350" t="s">
        <v>3634</v>
      </c>
      <c r="S244" s="350" t="s">
        <v>3634</v>
      </c>
      <c r="T244" s="350" t="s">
        <v>3634</v>
      </c>
      <c r="U244" s="350" t="s">
        <v>3634</v>
      </c>
      <c r="V244" s="350" t="s">
        <v>3634</v>
      </c>
      <c r="W244" s="350" t="s">
        <v>3634</v>
      </c>
      <c r="X244" s="350" t="s">
        <v>3634</v>
      </c>
      <c r="Y244" s="350" t="s">
        <v>3634</v>
      </c>
      <c r="Z244" s="351" t="s">
        <v>3630</v>
      </c>
      <c r="AA244" s="216" t="s">
        <v>4074</v>
      </c>
      <c r="AB244" s="350" t="s">
        <v>3634</v>
      </c>
      <c r="AC244" s="350" t="s">
        <v>3634</v>
      </c>
      <c r="AD244" s="350" t="s">
        <v>3634</v>
      </c>
      <c r="AE244" s="350" t="s">
        <v>3634</v>
      </c>
      <c r="AF244" s="350" t="s">
        <v>3634</v>
      </c>
      <c r="AG244" s="350" t="s">
        <v>3634</v>
      </c>
      <c r="AH244" s="350" t="s">
        <v>3634</v>
      </c>
      <c r="AI244" s="350" t="s">
        <v>3634</v>
      </c>
      <c r="AJ244" s="350" t="s">
        <v>3634</v>
      </c>
      <c r="AK244" s="350" t="s">
        <v>3634</v>
      </c>
      <c r="AL244" s="350" t="s">
        <v>3634</v>
      </c>
      <c r="AM244" s="350" t="s">
        <v>3634</v>
      </c>
      <c r="AN244" s="350" t="s">
        <v>3634</v>
      </c>
      <c r="AO244" s="350" t="s">
        <v>3634</v>
      </c>
      <c r="AP244" s="350" t="s">
        <v>3634</v>
      </c>
      <c r="AQ244" s="143" t="s">
        <v>1445</v>
      </c>
      <c r="AR244" s="147" t="s">
        <v>4074</v>
      </c>
      <c r="AS244" s="147" t="s">
        <v>3746</v>
      </c>
      <c r="AT244" s="147" t="s">
        <v>3668</v>
      </c>
      <c r="AU244" s="147" t="s">
        <v>3649</v>
      </c>
      <c r="AV244" s="228">
        <v>0</v>
      </c>
      <c r="AW244" s="228">
        <v>7</v>
      </c>
      <c r="AX244" s="228">
        <v>0</v>
      </c>
      <c r="AY244" s="228">
        <v>0</v>
      </c>
      <c r="AZ244" s="143" t="s">
        <v>3677</v>
      </c>
      <c r="BA244" s="228">
        <v>7</v>
      </c>
      <c r="BB244" s="228">
        <v>0</v>
      </c>
      <c r="BC244" s="228">
        <v>7</v>
      </c>
      <c r="BD244" s="228">
        <v>0</v>
      </c>
      <c r="BE244" s="228">
        <v>7</v>
      </c>
      <c r="BF244" s="228" t="s">
        <v>3634</v>
      </c>
      <c r="BG244" s="228" t="s">
        <v>3634</v>
      </c>
      <c r="BH244" s="228" t="s">
        <v>3634</v>
      </c>
      <c r="BI244" s="147" t="s">
        <v>4078</v>
      </c>
      <c r="BJ244" s="142" t="s">
        <v>3795</v>
      </c>
      <c r="BK244" s="147" t="s">
        <v>3664</v>
      </c>
    </row>
    <row r="245" spans="1:63" ht="16.149999999999999" customHeight="1" x14ac:dyDescent="0.25">
      <c r="A245" s="142" t="s">
        <v>294</v>
      </c>
      <c r="B245" s="142" t="s">
        <v>526</v>
      </c>
      <c r="C245" s="142" t="s">
        <v>716</v>
      </c>
      <c r="D245" s="230" t="s">
        <v>3544</v>
      </c>
      <c r="E245" s="147" t="s">
        <v>1023</v>
      </c>
      <c r="F245" s="147" t="s">
        <v>8317</v>
      </c>
      <c r="G245" s="253">
        <v>0.18</v>
      </c>
      <c r="H245" s="142" t="s">
        <v>4073</v>
      </c>
      <c r="I245" s="142" t="s">
        <v>4243</v>
      </c>
      <c r="J245" s="147" t="s">
        <v>4077</v>
      </c>
      <c r="K245" s="142" t="s">
        <v>4077</v>
      </c>
      <c r="L245" s="147" t="s">
        <v>4077</v>
      </c>
      <c r="M245" s="147" t="s">
        <v>4071</v>
      </c>
      <c r="N245" s="147" t="s">
        <v>4008</v>
      </c>
      <c r="O245" s="142" t="s">
        <v>3670</v>
      </c>
      <c r="P245" s="195" t="s">
        <v>1429</v>
      </c>
      <c r="Q245" s="350" t="s">
        <v>3634</v>
      </c>
      <c r="R245" s="350" t="s">
        <v>3634</v>
      </c>
      <c r="S245" s="350" t="s">
        <v>3634</v>
      </c>
      <c r="T245" s="350" t="s">
        <v>3634</v>
      </c>
      <c r="U245" s="350" t="s">
        <v>3634</v>
      </c>
      <c r="V245" s="350" t="s">
        <v>3634</v>
      </c>
      <c r="W245" s="350" t="s">
        <v>3634</v>
      </c>
      <c r="X245" s="350" t="s">
        <v>3634</v>
      </c>
      <c r="Y245" s="350" t="s">
        <v>3634</v>
      </c>
      <c r="Z245" s="351" t="s">
        <v>3630</v>
      </c>
      <c r="AA245" s="216" t="s">
        <v>4074</v>
      </c>
      <c r="AB245" s="350" t="s">
        <v>3634</v>
      </c>
      <c r="AC245" s="350" t="s">
        <v>3634</v>
      </c>
      <c r="AD245" s="350" t="s">
        <v>3634</v>
      </c>
      <c r="AE245" s="350" t="s">
        <v>3634</v>
      </c>
      <c r="AF245" s="350" t="s">
        <v>3634</v>
      </c>
      <c r="AG245" s="350" t="s">
        <v>3634</v>
      </c>
      <c r="AH245" s="350" t="s">
        <v>3634</v>
      </c>
      <c r="AI245" s="350" t="s">
        <v>3634</v>
      </c>
      <c r="AJ245" s="350" t="s">
        <v>3634</v>
      </c>
      <c r="AK245" s="350" t="s">
        <v>3634</v>
      </c>
      <c r="AL245" s="350" t="s">
        <v>3634</v>
      </c>
      <c r="AM245" s="350" t="s">
        <v>3634</v>
      </c>
      <c r="AN245" s="350" t="s">
        <v>3634</v>
      </c>
      <c r="AO245" s="350" t="s">
        <v>3634</v>
      </c>
      <c r="AP245" s="350" t="s">
        <v>3634</v>
      </c>
      <c r="AQ245" s="143" t="s">
        <v>1445</v>
      </c>
      <c r="AR245" s="147" t="s">
        <v>4074</v>
      </c>
      <c r="AS245" s="147" t="s">
        <v>3746</v>
      </c>
      <c r="AT245" s="147" t="s">
        <v>3668</v>
      </c>
      <c r="AU245" s="147" t="s">
        <v>4197</v>
      </c>
      <c r="AV245" s="228">
        <v>5</v>
      </c>
      <c r="AW245" s="228">
        <v>0</v>
      </c>
      <c r="AX245" s="228">
        <v>0</v>
      </c>
      <c r="AY245" s="228">
        <v>0</v>
      </c>
      <c r="AZ245" s="143" t="s">
        <v>3675</v>
      </c>
      <c r="BA245" s="228">
        <v>5</v>
      </c>
      <c r="BB245" s="228">
        <v>0</v>
      </c>
      <c r="BC245" s="228">
        <v>5</v>
      </c>
      <c r="BD245" s="228">
        <v>0</v>
      </c>
      <c r="BE245" s="228">
        <v>5</v>
      </c>
      <c r="BF245" s="228" t="s">
        <v>3634</v>
      </c>
      <c r="BG245" s="228" t="s">
        <v>3634</v>
      </c>
      <c r="BH245" s="228" t="s">
        <v>3634</v>
      </c>
      <c r="BI245" s="147" t="s">
        <v>4078</v>
      </c>
      <c r="BJ245" s="142" t="s">
        <v>3796</v>
      </c>
      <c r="BK245" s="147" t="s">
        <v>3664</v>
      </c>
    </row>
    <row r="246" spans="1:63" ht="16.149999999999999" customHeight="1" x14ac:dyDescent="0.25">
      <c r="A246" s="142" t="s">
        <v>295</v>
      </c>
      <c r="B246" s="142" t="s">
        <v>526</v>
      </c>
      <c r="C246" s="142" t="s">
        <v>717</v>
      </c>
      <c r="D246" s="230" t="s">
        <v>3543</v>
      </c>
      <c r="E246" s="147" t="s">
        <v>1024</v>
      </c>
      <c r="F246" s="147" t="s">
        <v>8317</v>
      </c>
      <c r="G246" s="253">
        <v>0.32</v>
      </c>
      <c r="H246" s="142" t="s">
        <v>4073</v>
      </c>
      <c r="I246" s="142" t="s">
        <v>4244</v>
      </c>
      <c r="J246" s="147" t="s">
        <v>4077</v>
      </c>
      <c r="K246" s="142" t="s">
        <v>4077</v>
      </c>
      <c r="L246" s="147" t="s">
        <v>4077</v>
      </c>
      <c r="M246" s="147" t="s">
        <v>4071</v>
      </c>
      <c r="N246" s="147" t="s">
        <v>4008</v>
      </c>
      <c r="O246" s="142" t="s">
        <v>3670</v>
      </c>
      <c r="P246" s="195" t="s">
        <v>1429</v>
      </c>
      <c r="Q246" s="350" t="s">
        <v>3634</v>
      </c>
      <c r="R246" s="350" t="s">
        <v>3634</v>
      </c>
      <c r="S246" s="350" t="s">
        <v>3634</v>
      </c>
      <c r="T246" s="350" t="s">
        <v>3634</v>
      </c>
      <c r="U246" s="350" t="s">
        <v>3634</v>
      </c>
      <c r="V246" s="350" t="s">
        <v>3634</v>
      </c>
      <c r="W246" s="350" t="s">
        <v>3634</v>
      </c>
      <c r="X246" s="350" t="s">
        <v>3634</v>
      </c>
      <c r="Y246" s="350" t="s">
        <v>3634</v>
      </c>
      <c r="Z246" s="351" t="s">
        <v>3630</v>
      </c>
      <c r="AA246" s="216" t="s">
        <v>4074</v>
      </c>
      <c r="AB246" s="350" t="s">
        <v>3634</v>
      </c>
      <c r="AC246" s="350" t="s">
        <v>3634</v>
      </c>
      <c r="AD246" s="350" t="s">
        <v>3634</v>
      </c>
      <c r="AE246" s="350" t="s">
        <v>3634</v>
      </c>
      <c r="AF246" s="350" t="s">
        <v>3634</v>
      </c>
      <c r="AG246" s="350" t="s">
        <v>3634</v>
      </c>
      <c r="AH246" s="350" t="s">
        <v>3634</v>
      </c>
      <c r="AI246" s="350" t="s">
        <v>3634</v>
      </c>
      <c r="AJ246" s="350" t="s">
        <v>3634</v>
      </c>
      <c r="AK246" s="350" t="s">
        <v>3634</v>
      </c>
      <c r="AL246" s="350" t="s">
        <v>3634</v>
      </c>
      <c r="AM246" s="350" t="s">
        <v>3634</v>
      </c>
      <c r="AN246" s="350" t="s">
        <v>3634</v>
      </c>
      <c r="AO246" s="350" t="s">
        <v>3634</v>
      </c>
      <c r="AP246" s="350" t="s">
        <v>3634</v>
      </c>
      <c r="AQ246" s="143" t="s">
        <v>1445</v>
      </c>
      <c r="AR246" s="147" t="s">
        <v>4074</v>
      </c>
      <c r="AS246" s="147" t="s">
        <v>3746</v>
      </c>
      <c r="AT246" s="147" t="s">
        <v>4364</v>
      </c>
      <c r="AU246" s="147" t="s">
        <v>4373</v>
      </c>
      <c r="AV246" s="228">
        <v>0</v>
      </c>
      <c r="AW246" s="228">
        <v>0</v>
      </c>
      <c r="AX246" s="228">
        <v>0</v>
      </c>
      <c r="AY246" s="228">
        <v>0</v>
      </c>
      <c r="AZ246" s="143" t="s">
        <v>3675</v>
      </c>
      <c r="BA246" s="228">
        <v>8</v>
      </c>
      <c r="BB246" s="228">
        <v>0</v>
      </c>
      <c r="BC246" s="228">
        <v>8</v>
      </c>
      <c r="BD246" s="228">
        <v>8</v>
      </c>
      <c r="BE246" s="228">
        <v>0</v>
      </c>
      <c r="BF246" s="228" t="s">
        <v>3634</v>
      </c>
      <c r="BG246" s="228" t="s">
        <v>3634</v>
      </c>
      <c r="BH246" s="228" t="s">
        <v>3634</v>
      </c>
      <c r="BI246" s="147" t="s">
        <v>4078</v>
      </c>
      <c r="BJ246" s="142" t="s">
        <v>5791</v>
      </c>
      <c r="BK246" s="147" t="s">
        <v>3664</v>
      </c>
    </row>
    <row r="247" spans="1:63" ht="16.149999999999999" customHeight="1" x14ac:dyDescent="0.25">
      <c r="A247" s="142" t="s">
        <v>296</v>
      </c>
      <c r="B247" s="142" t="s">
        <v>526</v>
      </c>
      <c r="C247" s="142" t="s">
        <v>718</v>
      </c>
      <c r="D247" s="230" t="s">
        <v>3542</v>
      </c>
      <c r="E247" s="147" t="s">
        <v>1025</v>
      </c>
      <c r="F247" s="147" t="s">
        <v>8317</v>
      </c>
      <c r="G247" s="253">
        <v>0.41</v>
      </c>
      <c r="H247" s="142" t="s">
        <v>4073</v>
      </c>
      <c r="I247" s="142" t="s">
        <v>7176</v>
      </c>
      <c r="J247" s="147" t="s">
        <v>4077</v>
      </c>
      <c r="K247" s="142" t="s">
        <v>4077</v>
      </c>
      <c r="L247" s="147" t="s">
        <v>4077</v>
      </c>
      <c r="M247" s="147" t="s">
        <v>4071</v>
      </c>
      <c r="N247" s="147" t="s">
        <v>4008</v>
      </c>
      <c r="O247" s="142" t="s">
        <v>3671</v>
      </c>
      <c r="P247" s="195" t="s">
        <v>1429</v>
      </c>
      <c r="Q247" s="350" t="s">
        <v>3634</v>
      </c>
      <c r="R247" s="350" t="s">
        <v>3634</v>
      </c>
      <c r="S247" s="350" t="s">
        <v>3634</v>
      </c>
      <c r="T247" s="350" t="s">
        <v>3634</v>
      </c>
      <c r="U247" s="350" t="s">
        <v>3634</v>
      </c>
      <c r="V247" s="350" t="s">
        <v>3634</v>
      </c>
      <c r="W247" s="350" t="s">
        <v>3634</v>
      </c>
      <c r="X247" s="350" t="s">
        <v>3634</v>
      </c>
      <c r="Y247" s="350" t="s">
        <v>3634</v>
      </c>
      <c r="Z247" s="351" t="s">
        <v>3630</v>
      </c>
      <c r="AA247" s="216" t="s">
        <v>4074</v>
      </c>
      <c r="AB247" s="350" t="s">
        <v>3634</v>
      </c>
      <c r="AC247" s="350" t="s">
        <v>3634</v>
      </c>
      <c r="AD247" s="350" t="s">
        <v>3634</v>
      </c>
      <c r="AE247" s="350" t="s">
        <v>3634</v>
      </c>
      <c r="AF247" s="350" t="s">
        <v>3634</v>
      </c>
      <c r="AG247" s="350" t="s">
        <v>3634</v>
      </c>
      <c r="AH247" s="350" t="s">
        <v>3634</v>
      </c>
      <c r="AI247" s="350" t="s">
        <v>3634</v>
      </c>
      <c r="AJ247" s="350" t="s">
        <v>3634</v>
      </c>
      <c r="AK247" s="350" t="s">
        <v>3634</v>
      </c>
      <c r="AL247" s="350" t="s">
        <v>3634</v>
      </c>
      <c r="AM247" s="350" t="s">
        <v>3634</v>
      </c>
      <c r="AN247" s="350" t="s">
        <v>3634</v>
      </c>
      <c r="AO247" s="350" t="s">
        <v>3634</v>
      </c>
      <c r="AP247" s="350" t="s">
        <v>3634</v>
      </c>
      <c r="AQ247" s="143" t="s">
        <v>1447</v>
      </c>
      <c r="AR247" s="147" t="s">
        <v>4074</v>
      </c>
      <c r="AS247" s="147" t="s">
        <v>3746</v>
      </c>
      <c r="AT247" s="147" t="s">
        <v>4364</v>
      </c>
      <c r="AU247" s="147" t="s">
        <v>4373</v>
      </c>
      <c r="AV247" s="228">
        <v>0</v>
      </c>
      <c r="AW247" s="228">
        <v>6</v>
      </c>
      <c r="AX247" s="228">
        <v>0</v>
      </c>
      <c r="AY247" s="228">
        <v>0</v>
      </c>
      <c r="AZ247" s="143" t="s">
        <v>3675</v>
      </c>
      <c r="BA247" s="228">
        <v>6</v>
      </c>
      <c r="BB247" s="228">
        <v>0</v>
      </c>
      <c r="BC247" s="228">
        <v>6</v>
      </c>
      <c r="BD247" s="228">
        <v>0</v>
      </c>
      <c r="BE247" s="228">
        <v>6</v>
      </c>
      <c r="BF247" s="228" t="s">
        <v>3634</v>
      </c>
      <c r="BG247" s="228" t="s">
        <v>3634</v>
      </c>
      <c r="BH247" s="228" t="s">
        <v>3634</v>
      </c>
      <c r="BI247" s="147" t="s">
        <v>4078</v>
      </c>
      <c r="BJ247" s="142" t="s">
        <v>3795</v>
      </c>
      <c r="BK247" s="147" t="s">
        <v>3664</v>
      </c>
    </row>
    <row r="248" spans="1:63" ht="16.149999999999999" customHeight="1" x14ac:dyDescent="0.25">
      <c r="A248" s="142" t="s">
        <v>297</v>
      </c>
      <c r="B248" s="142" t="s">
        <v>526</v>
      </c>
      <c r="C248" s="142" t="s">
        <v>719</v>
      </c>
      <c r="D248" s="230" t="s">
        <v>3541</v>
      </c>
      <c r="E248" s="147" t="s">
        <v>1026</v>
      </c>
      <c r="F248" s="147" t="s">
        <v>8317</v>
      </c>
      <c r="G248" s="253">
        <v>0.39</v>
      </c>
      <c r="H248" s="142" t="s">
        <v>4073</v>
      </c>
      <c r="I248" s="142" t="s">
        <v>4245</v>
      </c>
      <c r="J248" s="147" t="s">
        <v>4077</v>
      </c>
      <c r="K248" s="142" t="s">
        <v>4077</v>
      </c>
      <c r="L248" s="147" t="s">
        <v>4077</v>
      </c>
      <c r="M248" s="147" t="s">
        <v>4071</v>
      </c>
      <c r="N248" s="147" t="s">
        <v>4008</v>
      </c>
      <c r="O248" s="142" t="s">
        <v>3670</v>
      </c>
      <c r="P248" s="195" t="s">
        <v>1429</v>
      </c>
      <c r="Q248" s="350" t="s">
        <v>3634</v>
      </c>
      <c r="R248" s="350" t="s">
        <v>3634</v>
      </c>
      <c r="S248" s="350" t="s">
        <v>3634</v>
      </c>
      <c r="T248" s="350" t="s">
        <v>3634</v>
      </c>
      <c r="U248" s="350" t="s">
        <v>3634</v>
      </c>
      <c r="V248" s="350" t="s">
        <v>3634</v>
      </c>
      <c r="W248" s="350" t="s">
        <v>3634</v>
      </c>
      <c r="X248" s="350" t="s">
        <v>3634</v>
      </c>
      <c r="Y248" s="350" t="s">
        <v>3634</v>
      </c>
      <c r="Z248" s="351" t="s">
        <v>3630</v>
      </c>
      <c r="AA248" s="216" t="s">
        <v>4074</v>
      </c>
      <c r="AB248" s="350" t="s">
        <v>3634</v>
      </c>
      <c r="AC248" s="350" t="s">
        <v>3634</v>
      </c>
      <c r="AD248" s="350" t="s">
        <v>3634</v>
      </c>
      <c r="AE248" s="350" t="s">
        <v>3634</v>
      </c>
      <c r="AF248" s="350" t="s">
        <v>3634</v>
      </c>
      <c r="AG248" s="350" t="s">
        <v>3634</v>
      </c>
      <c r="AH248" s="350" t="s">
        <v>3634</v>
      </c>
      <c r="AI248" s="350" t="s">
        <v>3634</v>
      </c>
      <c r="AJ248" s="350" t="s">
        <v>3634</v>
      </c>
      <c r="AK248" s="350" t="s">
        <v>3634</v>
      </c>
      <c r="AL248" s="350" t="s">
        <v>3634</v>
      </c>
      <c r="AM248" s="350" t="s">
        <v>3634</v>
      </c>
      <c r="AN248" s="350" t="s">
        <v>3634</v>
      </c>
      <c r="AO248" s="350" t="s">
        <v>3634</v>
      </c>
      <c r="AP248" s="350" t="s">
        <v>3634</v>
      </c>
      <c r="AQ248" s="143" t="s">
        <v>1445</v>
      </c>
      <c r="AR248" s="147" t="s">
        <v>4074</v>
      </c>
      <c r="AS248" s="147" t="s">
        <v>3746</v>
      </c>
      <c r="AT248" s="147" t="s">
        <v>3668</v>
      </c>
      <c r="AU248" s="147" t="s">
        <v>4374</v>
      </c>
      <c r="AV248" s="228">
        <v>49</v>
      </c>
      <c r="AW248" s="228">
        <v>0</v>
      </c>
      <c r="AX248" s="228">
        <v>0</v>
      </c>
      <c r="AY248" s="228">
        <v>0</v>
      </c>
      <c r="AZ248" s="143" t="s">
        <v>3675</v>
      </c>
      <c r="BA248" s="228">
        <v>49</v>
      </c>
      <c r="BB248" s="228">
        <v>0</v>
      </c>
      <c r="BC248" s="228">
        <v>49</v>
      </c>
      <c r="BD248" s="228">
        <v>0</v>
      </c>
      <c r="BE248" s="228">
        <v>49</v>
      </c>
      <c r="BF248" s="228" t="s">
        <v>3634</v>
      </c>
      <c r="BG248" s="228" t="s">
        <v>3634</v>
      </c>
      <c r="BH248" s="228" t="s">
        <v>3634</v>
      </c>
      <c r="BI248" s="147" t="s">
        <v>4078</v>
      </c>
      <c r="BJ248" s="142" t="s">
        <v>3796</v>
      </c>
      <c r="BK248" s="147" t="s">
        <v>3664</v>
      </c>
    </row>
    <row r="249" spans="1:63" ht="16.149999999999999" customHeight="1" x14ac:dyDescent="0.25">
      <c r="A249" s="142" t="s">
        <v>298</v>
      </c>
      <c r="B249" s="142" t="s">
        <v>526</v>
      </c>
      <c r="C249" s="142" t="s">
        <v>720</v>
      </c>
      <c r="D249" s="230" t="s">
        <v>3540</v>
      </c>
      <c r="E249" s="147" t="s">
        <v>1027</v>
      </c>
      <c r="F249" s="147" t="s">
        <v>8314</v>
      </c>
      <c r="G249" s="253">
        <v>0.06</v>
      </c>
      <c r="H249" s="142" t="s">
        <v>4073</v>
      </c>
      <c r="I249" s="142" t="s">
        <v>4246</v>
      </c>
      <c r="J249" s="147" t="s">
        <v>4077</v>
      </c>
      <c r="K249" s="142" t="s">
        <v>4077</v>
      </c>
      <c r="L249" s="147" t="s">
        <v>4077</v>
      </c>
      <c r="M249" s="147" t="s">
        <v>4071</v>
      </c>
      <c r="N249" s="147" t="s">
        <v>4008</v>
      </c>
      <c r="O249" s="142" t="s">
        <v>3670</v>
      </c>
      <c r="P249" s="195" t="s">
        <v>1429</v>
      </c>
      <c r="Q249" s="350" t="s">
        <v>3634</v>
      </c>
      <c r="R249" s="350" t="s">
        <v>3634</v>
      </c>
      <c r="S249" s="350" t="s">
        <v>3634</v>
      </c>
      <c r="T249" s="350" t="s">
        <v>3634</v>
      </c>
      <c r="U249" s="350" t="s">
        <v>3634</v>
      </c>
      <c r="V249" s="350" t="s">
        <v>3634</v>
      </c>
      <c r="W249" s="350" t="s">
        <v>3634</v>
      </c>
      <c r="X249" s="350" t="s">
        <v>3634</v>
      </c>
      <c r="Y249" s="350" t="s">
        <v>3634</v>
      </c>
      <c r="Z249" s="351" t="s">
        <v>3630</v>
      </c>
      <c r="AA249" s="216" t="s">
        <v>4074</v>
      </c>
      <c r="AB249" s="350" t="s">
        <v>3634</v>
      </c>
      <c r="AC249" s="350" t="s">
        <v>3634</v>
      </c>
      <c r="AD249" s="350" t="s">
        <v>3634</v>
      </c>
      <c r="AE249" s="350" t="s">
        <v>3634</v>
      </c>
      <c r="AF249" s="350" t="s">
        <v>3634</v>
      </c>
      <c r="AG249" s="350" t="s">
        <v>3634</v>
      </c>
      <c r="AH249" s="350" t="s">
        <v>3634</v>
      </c>
      <c r="AI249" s="350" t="s">
        <v>3634</v>
      </c>
      <c r="AJ249" s="350" t="s">
        <v>3634</v>
      </c>
      <c r="AK249" s="350" t="s">
        <v>3634</v>
      </c>
      <c r="AL249" s="350" t="s">
        <v>3634</v>
      </c>
      <c r="AM249" s="350" t="s">
        <v>3634</v>
      </c>
      <c r="AN249" s="350" t="s">
        <v>3634</v>
      </c>
      <c r="AO249" s="350" t="s">
        <v>3634</v>
      </c>
      <c r="AP249" s="350" t="s">
        <v>3634</v>
      </c>
      <c r="AQ249" s="143" t="s">
        <v>1445</v>
      </c>
      <c r="AR249" s="147" t="s">
        <v>4074</v>
      </c>
      <c r="AS249" s="147" t="s">
        <v>3746</v>
      </c>
      <c r="AT249" s="147" t="s">
        <v>3668</v>
      </c>
      <c r="AU249" s="147" t="s">
        <v>3649</v>
      </c>
      <c r="AV249" s="228">
        <v>0</v>
      </c>
      <c r="AW249" s="228">
        <v>0</v>
      </c>
      <c r="AX249" s="228">
        <v>0</v>
      </c>
      <c r="AY249" s="228">
        <v>0</v>
      </c>
      <c r="AZ249" s="143" t="s">
        <v>3675</v>
      </c>
      <c r="BA249" s="228">
        <v>1</v>
      </c>
      <c r="BB249" s="228">
        <v>1</v>
      </c>
      <c r="BC249" s="228">
        <v>0</v>
      </c>
      <c r="BD249" s="228">
        <v>0</v>
      </c>
      <c r="BE249" s="228">
        <v>0</v>
      </c>
      <c r="BF249" s="228" t="s">
        <v>3634</v>
      </c>
      <c r="BG249" s="228" t="s">
        <v>3634</v>
      </c>
      <c r="BH249" s="228" t="s">
        <v>3634</v>
      </c>
      <c r="BI249" s="147" t="s">
        <v>4078</v>
      </c>
      <c r="BJ249" s="142" t="s">
        <v>3796</v>
      </c>
      <c r="BK249" s="147" t="s">
        <v>3664</v>
      </c>
    </row>
    <row r="250" spans="1:63" ht="16.149999999999999" customHeight="1" x14ac:dyDescent="0.25">
      <c r="A250" s="142" t="s">
        <v>299</v>
      </c>
      <c r="B250" s="142" t="s">
        <v>526</v>
      </c>
      <c r="C250" s="142" t="s">
        <v>721</v>
      </c>
      <c r="D250" s="230" t="s">
        <v>3539</v>
      </c>
      <c r="E250" s="147" t="s">
        <v>1028</v>
      </c>
      <c r="F250" s="147" t="s">
        <v>8317</v>
      </c>
      <c r="G250" s="253">
        <v>0.06</v>
      </c>
      <c r="H250" s="142" t="s">
        <v>4073</v>
      </c>
      <c r="I250" s="142" t="s">
        <v>4247</v>
      </c>
      <c r="J250" s="147" t="s">
        <v>4077</v>
      </c>
      <c r="K250" s="142" t="s">
        <v>4077</v>
      </c>
      <c r="L250" s="147" t="s">
        <v>4077</v>
      </c>
      <c r="M250" s="147" t="s">
        <v>4071</v>
      </c>
      <c r="N250" s="147" t="s">
        <v>4008</v>
      </c>
      <c r="O250" s="142" t="s">
        <v>3670</v>
      </c>
      <c r="P250" s="195" t="s">
        <v>1429</v>
      </c>
      <c r="Q250" s="350" t="s">
        <v>3634</v>
      </c>
      <c r="R250" s="350" t="s">
        <v>3634</v>
      </c>
      <c r="S250" s="350" t="s">
        <v>3634</v>
      </c>
      <c r="T250" s="350" t="s">
        <v>3634</v>
      </c>
      <c r="U250" s="350" t="s">
        <v>3634</v>
      </c>
      <c r="V250" s="350" t="s">
        <v>3634</v>
      </c>
      <c r="W250" s="350" t="s">
        <v>3634</v>
      </c>
      <c r="X250" s="350" t="s">
        <v>3634</v>
      </c>
      <c r="Y250" s="350" t="s">
        <v>3634</v>
      </c>
      <c r="Z250" s="351" t="s">
        <v>3630</v>
      </c>
      <c r="AA250" s="216" t="s">
        <v>4074</v>
      </c>
      <c r="AB250" s="350" t="s">
        <v>3634</v>
      </c>
      <c r="AC250" s="350" t="s">
        <v>3634</v>
      </c>
      <c r="AD250" s="350" t="s">
        <v>3634</v>
      </c>
      <c r="AE250" s="350" t="s">
        <v>3634</v>
      </c>
      <c r="AF250" s="350" t="s">
        <v>3634</v>
      </c>
      <c r="AG250" s="350" t="s">
        <v>3634</v>
      </c>
      <c r="AH250" s="350" t="s">
        <v>3634</v>
      </c>
      <c r="AI250" s="350" t="s">
        <v>3634</v>
      </c>
      <c r="AJ250" s="350" t="s">
        <v>3634</v>
      </c>
      <c r="AK250" s="350" t="s">
        <v>3634</v>
      </c>
      <c r="AL250" s="350" t="s">
        <v>3634</v>
      </c>
      <c r="AM250" s="350" t="s">
        <v>3634</v>
      </c>
      <c r="AN250" s="350" t="s">
        <v>3634</v>
      </c>
      <c r="AO250" s="350" t="s">
        <v>3634</v>
      </c>
      <c r="AP250" s="350" t="s">
        <v>3634</v>
      </c>
      <c r="AQ250" s="143" t="s">
        <v>1445</v>
      </c>
      <c r="AR250" s="147" t="s">
        <v>4074</v>
      </c>
      <c r="AS250" s="147" t="s">
        <v>3746</v>
      </c>
      <c r="AT250" s="147" t="s">
        <v>3668</v>
      </c>
      <c r="AU250" s="147" t="s">
        <v>3649</v>
      </c>
      <c r="AV250" s="228">
        <v>0</v>
      </c>
      <c r="AW250" s="228">
        <v>0</v>
      </c>
      <c r="AX250" s="228">
        <v>0</v>
      </c>
      <c r="AY250" s="228">
        <v>0</v>
      </c>
      <c r="AZ250" s="143" t="s">
        <v>3675</v>
      </c>
      <c r="BA250" s="228">
        <v>2</v>
      </c>
      <c r="BB250" s="228">
        <v>1</v>
      </c>
      <c r="BC250" s="228">
        <v>1</v>
      </c>
      <c r="BD250" s="228">
        <v>1</v>
      </c>
      <c r="BE250" s="231">
        <v>0</v>
      </c>
      <c r="BF250" s="228" t="s">
        <v>3634</v>
      </c>
      <c r="BG250" s="228" t="s">
        <v>3634</v>
      </c>
      <c r="BH250" s="228" t="s">
        <v>3634</v>
      </c>
      <c r="BI250" s="147" t="s">
        <v>4078</v>
      </c>
      <c r="BJ250" s="142" t="s">
        <v>5791</v>
      </c>
      <c r="BK250" s="147" t="s">
        <v>3664</v>
      </c>
    </row>
    <row r="251" spans="1:63" ht="16.149999999999999" customHeight="1" x14ac:dyDescent="0.25">
      <c r="A251" s="142" t="s">
        <v>300</v>
      </c>
      <c r="B251" s="142" t="s">
        <v>526</v>
      </c>
      <c r="C251" s="142" t="s">
        <v>722</v>
      </c>
      <c r="D251" s="230" t="s">
        <v>3538</v>
      </c>
      <c r="E251" s="147" t="s">
        <v>1029</v>
      </c>
      <c r="F251" s="147" t="s">
        <v>8317</v>
      </c>
      <c r="G251" s="253">
        <v>7.0000000000000007E-2</v>
      </c>
      <c r="H251" s="142" t="s">
        <v>4073</v>
      </c>
      <c r="I251" s="142" t="s">
        <v>4248</v>
      </c>
      <c r="J251" s="147" t="s">
        <v>4077</v>
      </c>
      <c r="K251" s="142" t="s">
        <v>4077</v>
      </c>
      <c r="L251" s="147" t="s">
        <v>4077</v>
      </c>
      <c r="M251" s="147" t="s">
        <v>4071</v>
      </c>
      <c r="N251" s="147" t="s">
        <v>4008</v>
      </c>
      <c r="O251" s="142" t="s">
        <v>3671</v>
      </c>
      <c r="P251" s="195" t="s">
        <v>1429</v>
      </c>
      <c r="Q251" s="350" t="s">
        <v>3634</v>
      </c>
      <c r="R251" s="350" t="s">
        <v>3634</v>
      </c>
      <c r="S251" s="350" t="s">
        <v>3634</v>
      </c>
      <c r="T251" s="350" t="s">
        <v>3634</v>
      </c>
      <c r="U251" s="350" t="s">
        <v>3634</v>
      </c>
      <c r="V251" s="350" t="s">
        <v>3634</v>
      </c>
      <c r="W251" s="350" t="s">
        <v>3634</v>
      </c>
      <c r="X251" s="350" t="s">
        <v>3634</v>
      </c>
      <c r="Y251" s="350" t="s">
        <v>3634</v>
      </c>
      <c r="Z251" s="351" t="s">
        <v>3630</v>
      </c>
      <c r="AA251" s="216" t="s">
        <v>4074</v>
      </c>
      <c r="AB251" s="350" t="s">
        <v>3634</v>
      </c>
      <c r="AC251" s="350" t="s">
        <v>3634</v>
      </c>
      <c r="AD251" s="350" t="s">
        <v>3634</v>
      </c>
      <c r="AE251" s="350" t="s">
        <v>3634</v>
      </c>
      <c r="AF251" s="350" t="s">
        <v>3634</v>
      </c>
      <c r="AG251" s="350" t="s">
        <v>3634</v>
      </c>
      <c r="AH251" s="350" t="s">
        <v>3634</v>
      </c>
      <c r="AI251" s="350" t="s">
        <v>3634</v>
      </c>
      <c r="AJ251" s="350" t="s">
        <v>3634</v>
      </c>
      <c r="AK251" s="350" t="s">
        <v>3634</v>
      </c>
      <c r="AL251" s="350" t="s">
        <v>3634</v>
      </c>
      <c r="AM251" s="350" t="s">
        <v>3634</v>
      </c>
      <c r="AN251" s="350" t="s">
        <v>3634</v>
      </c>
      <c r="AO251" s="350" t="s">
        <v>3634</v>
      </c>
      <c r="AP251" s="350" t="s">
        <v>3634</v>
      </c>
      <c r="AQ251" s="143" t="s">
        <v>1445</v>
      </c>
      <c r="AR251" s="147" t="s">
        <v>4074</v>
      </c>
      <c r="AS251" s="147" t="s">
        <v>4359</v>
      </c>
      <c r="AT251" s="147" t="s">
        <v>3668</v>
      </c>
      <c r="AU251" s="147" t="s">
        <v>3649</v>
      </c>
      <c r="AV251" s="228">
        <v>0</v>
      </c>
      <c r="AW251" s="228">
        <v>5</v>
      </c>
      <c r="AX251" s="228">
        <v>0</v>
      </c>
      <c r="AY251" s="228">
        <v>0</v>
      </c>
      <c r="AZ251" s="143" t="s">
        <v>3675</v>
      </c>
      <c r="BA251" s="228">
        <v>6</v>
      </c>
      <c r="BB251" s="228">
        <v>1</v>
      </c>
      <c r="BC251" s="228">
        <v>5</v>
      </c>
      <c r="BD251" s="228">
        <v>0</v>
      </c>
      <c r="BE251" s="228">
        <v>5</v>
      </c>
      <c r="BF251" s="228" t="s">
        <v>3634</v>
      </c>
      <c r="BG251" s="228" t="s">
        <v>3634</v>
      </c>
      <c r="BH251" s="228" t="s">
        <v>3634</v>
      </c>
      <c r="BI251" s="147" t="s">
        <v>4078</v>
      </c>
      <c r="BJ251" s="142" t="s">
        <v>3795</v>
      </c>
      <c r="BK251" s="147" t="s">
        <v>3664</v>
      </c>
    </row>
    <row r="252" spans="1:63" ht="16.149999999999999" customHeight="1" x14ac:dyDescent="0.25">
      <c r="A252" s="142" t="s">
        <v>301</v>
      </c>
      <c r="B252" s="142" t="s">
        <v>526</v>
      </c>
      <c r="C252" s="142" t="s">
        <v>723</v>
      </c>
      <c r="D252" s="230" t="s">
        <v>3537</v>
      </c>
      <c r="E252" s="147" t="s">
        <v>1030</v>
      </c>
      <c r="F252" s="147" t="s">
        <v>8317</v>
      </c>
      <c r="G252" s="253">
        <v>0.12</v>
      </c>
      <c r="H252" s="142" t="s">
        <v>4073</v>
      </c>
      <c r="I252" s="142" t="s">
        <v>4249</v>
      </c>
      <c r="J252" s="147" t="s">
        <v>4077</v>
      </c>
      <c r="K252" s="142" t="s">
        <v>4077</v>
      </c>
      <c r="L252" s="147" t="s">
        <v>4077</v>
      </c>
      <c r="M252" s="147" t="s">
        <v>4071</v>
      </c>
      <c r="N252" s="147" t="s">
        <v>4008</v>
      </c>
      <c r="O252" s="142" t="s">
        <v>3670</v>
      </c>
      <c r="P252" s="195" t="s">
        <v>1429</v>
      </c>
      <c r="Q252" s="350" t="s">
        <v>3634</v>
      </c>
      <c r="R252" s="350" t="s">
        <v>3634</v>
      </c>
      <c r="S252" s="350" t="s">
        <v>3634</v>
      </c>
      <c r="T252" s="350" t="s">
        <v>3634</v>
      </c>
      <c r="U252" s="350" t="s">
        <v>3634</v>
      </c>
      <c r="V252" s="350" t="s">
        <v>3634</v>
      </c>
      <c r="W252" s="350" t="s">
        <v>3634</v>
      </c>
      <c r="X252" s="350" t="s">
        <v>3634</v>
      </c>
      <c r="Y252" s="350" t="s">
        <v>3634</v>
      </c>
      <c r="Z252" s="351" t="s">
        <v>3630</v>
      </c>
      <c r="AA252" s="216" t="s">
        <v>4074</v>
      </c>
      <c r="AB252" s="350" t="s">
        <v>3634</v>
      </c>
      <c r="AC252" s="350" t="s">
        <v>3634</v>
      </c>
      <c r="AD252" s="350" t="s">
        <v>3634</v>
      </c>
      <c r="AE252" s="350" t="s">
        <v>3634</v>
      </c>
      <c r="AF252" s="350" t="s">
        <v>3634</v>
      </c>
      <c r="AG252" s="350" t="s">
        <v>3634</v>
      </c>
      <c r="AH252" s="350" t="s">
        <v>3634</v>
      </c>
      <c r="AI252" s="350" t="s">
        <v>3634</v>
      </c>
      <c r="AJ252" s="350" t="s">
        <v>3634</v>
      </c>
      <c r="AK252" s="350" t="s">
        <v>3634</v>
      </c>
      <c r="AL252" s="350" t="s">
        <v>3634</v>
      </c>
      <c r="AM252" s="350" t="s">
        <v>3634</v>
      </c>
      <c r="AN252" s="350" t="s">
        <v>3634</v>
      </c>
      <c r="AO252" s="350" t="s">
        <v>3634</v>
      </c>
      <c r="AP252" s="350" t="s">
        <v>3634</v>
      </c>
      <c r="AQ252" s="143" t="s">
        <v>1445</v>
      </c>
      <c r="AR252" s="147" t="s">
        <v>4074</v>
      </c>
      <c r="AS252" s="147" t="s">
        <v>3746</v>
      </c>
      <c r="AT252" s="147" t="s">
        <v>3668</v>
      </c>
      <c r="AU252" s="147" t="s">
        <v>3649</v>
      </c>
      <c r="AV252" s="228">
        <v>0</v>
      </c>
      <c r="AW252" s="228">
        <v>0</v>
      </c>
      <c r="AX252" s="228">
        <v>0</v>
      </c>
      <c r="AY252" s="228">
        <v>0</v>
      </c>
      <c r="AZ252" s="143" t="s">
        <v>3675</v>
      </c>
      <c r="BA252" s="228">
        <v>9</v>
      </c>
      <c r="BB252" s="228">
        <v>1</v>
      </c>
      <c r="BC252" s="228">
        <v>8</v>
      </c>
      <c r="BD252" s="228">
        <v>8</v>
      </c>
      <c r="BE252" s="228">
        <v>0</v>
      </c>
      <c r="BF252" s="228" t="s">
        <v>3634</v>
      </c>
      <c r="BG252" s="228" t="s">
        <v>3634</v>
      </c>
      <c r="BH252" s="228" t="s">
        <v>3634</v>
      </c>
      <c r="BI252" s="147" t="s">
        <v>4078</v>
      </c>
      <c r="BJ252" s="142" t="s">
        <v>5791</v>
      </c>
      <c r="BK252" s="147" t="s">
        <v>5790</v>
      </c>
    </row>
    <row r="253" spans="1:63" ht="16.149999999999999" customHeight="1" x14ac:dyDescent="0.25">
      <c r="A253" s="142" t="s">
        <v>302</v>
      </c>
      <c r="B253" s="142" t="s">
        <v>526</v>
      </c>
      <c r="C253" s="142" t="s">
        <v>724</v>
      </c>
      <c r="D253" s="230" t="s">
        <v>3536</v>
      </c>
      <c r="E253" s="147" t="s">
        <v>1031</v>
      </c>
      <c r="F253" s="147" t="s">
        <v>8317</v>
      </c>
      <c r="G253" s="253">
        <v>0.12</v>
      </c>
      <c r="H253" s="142" t="s">
        <v>4073</v>
      </c>
      <c r="I253" s="142" t="s">
        <v>4250</v>
      </c>
      <c r="J253" s="147" t="s">
        <v>4077</v>
      </c>
      <c r="K253" s="142" t="s">
        <v>4077</v>
      </c>
      <c r="L253" s="147" t="s">
        <v>4077</v>
      </c>
      <c r="M253" s="147" t="s">
        <v>4071</v>
      </c>
      <c r="N253" s="147" t="s">
        <v>4008</v>
      </c>
      <c r="O253" s="142" t="s">
        <v>3670</v>
      </c>
      <c r="P253" s="195" t="s">
        <v>1429</v>
      </c>
      <c r="Q253" s="350" t="s">
        <v>3634</v>
      </c>
      <c r="R253" s="350" t="s">
        <v>3634</v>
      </c>
      <c r="S253" s="350" t="s">
        <v>3634</v>
      </c>
      <c r="T253" s="350" t="s">
        <v>3634</v>
      </c>
      <c r="U253" s="350" t="s">
        <v>3634</v>
      </c>
      <c r="V253" s="350" t="s">
        <v>3634</v>
      </c>
      <c r="W253" s="350" t="s">
        <v>3634</v>
      </c>
      <c r="X253" s="350" t="s">
        <v>3634</v>
      </c>
      <c r="Y253" s="350" t="s">
        <v>3634</v>
      </c>
      <c r="Z253" s="351" t="s">
        <v>3630</v>
      </c>
      <c r="AA253" s="216" t="s">
        <v>4074</v>
      </c>
      <c r="AB253" s="350" t="s">
        <v>3634</v>
      </c>
      <c r="AC253" s="350" t="s">
        <v>3634</v>
      </c>
      <c r="AD253" s="350" t="s">
        <v>3634</v>
      </c>
      <c r="AE253" s="350" t="s">
        <v>3634</v>
      </c>
      <c r="AF253" s="350" t="s">
        <v>3634</v>
      </c>
      <c r="AG253" s="350" t="s">
        <v>3634</v>
      </c>
      <c r="AH253" s="350" t="s">
        <v>3634</v>
      </c>
      <c r="AI253" s="350" t="s">
        <v>3634</v>
      </c>
      <c r="AJ253" s="350" t="s">
        <v>3634</v>
      </c>
      <c r="AK253" s="350" t="s">
        <v>3634</v>
      </c>
      <c r="AL253" s="350" t="s">
        <v>3634</v>
      </c>
      <c r="AM253" s="350" t="s">
        <v>3634</v>
      </c>
      <c r="AN253" s="350" t="s">
        <v>3634</v>
      </c>
      <c r="AO253" s="350" t="s">
        <v>3634</v>
      </c>
      <c r="AP253" s="350" t="s">
        <v>3634</v>
      </c>
      <c r="AQ253" s="143" t="s">
        <v>1445</v>
      </c>
      <c r="AR253" s="147" t="s">
        <v>4074</v>
      </c>
      <c r="AS253" s="147" t="s">
        <v>3746</v>
      </c>
      <c r="AT253" s="147" t="s">
        <v>4364</v>
      </c>
      <c r="AU253" s="147" t="s">
        <v>4373</v>
      </c>
      <c r="AV253" s="228">
        <v>4</v>
      </c>
      <c r="AW253" s="228">
        <v>0</v>
      </c>
      <c r="AX253" s="228">
        <v>0</v>
      </c>
      <c r="AY253" s="228">
        <v>0</v>
      </c>
      <c r="AZ253" s="143" t="s">
        <v>3675</v>
      </c>
      <c r="BA253" s="228">
        <v>4</v>
      </c>
      <c r="BB253" s="228">
        <v>0</v>
      </c>
      <c r="BC253" s="228">
        <v>4</v>
      </c>
      <c r="BD253" s="228">
        <v>0</v>
      </c>
      <c r="BE253" s="228">
        <v>4</v>
      </c>
      <c r="BF253" s="228" t="s">
        <v>3634</v>
      </c>
      <c r="BG253" s="228" t="s">
        <v>3634</v>
      </c>
      <c r="BH253" s="228" t="s">
        <v>3634</v>
      </c>
      <c r="BI253" s="147" t="s">
        <v>4078</v>
      </c>
      <c r="BJ253" s="142" t="s">
        <v>3796</v>
      </c>
      <c r="BK253" s="147" t="s">
        <v>3664</v>
      </c>
    </row>
    <row r="254" spans="1:63" ht="16.149999999999999" customHeight="1" x14ac:dyDescent="0.25">
      <c r="A254" s="142" t="s">
        <v>286</v>
      </c>
      <c r="B254" s="142" t="s">
        <v>526</v>
      </c>
      <c r="C254" s="142" t="s">
        <v>708</v>
      </c>
      <c r="D254" s="230" t="s">
        <v>3552</v>
      </c>
      <c r="E254" s="147" t="s">
        <v>1015</v>
      </c>
      <c r="F254" s="147" t="s">
        <v>8317</v>
      </c>
      <c r="G254" s="253">
        <v>0.59</v>
      </c>
      <c r="H254" s="142" t="s">
        <v>4073</v>
      </c>
      <c r="I254" s="142" t="s">
        <v>4235</v>
      </c>
      <c r="J254" s="147" t="s">
        <v>4077</v>
      </c>
      <c r="K254" s="142" t="s">
        <v>4077</v>
      </c>
      <c r="L254" s="147" t="s">
        <v>4077</v>
      </c>
      <c r="M254" s="147" t="s">
        <v>4071</v>
      </c>
      <c r="N254" s="147" t="s">
        <v>4008</v>
      </c>
      <c r="O254" s="142" t="s">
        <v>3670</v>
      </c>
      <c r="P254" s="195" t="s">
        <v>1429</v>
      </c>
      <c r="Q254" s="350" t="s">
        <v>3634</v>
      </c>
      <c r="R254" s="350" t="s">
        <v>3634</v>
      </c>
      <c r="S254" s="350" t="s">
        <v>3634</v>
      </c>
      <c r="T254" s="350" t="s">
        <v>3634</v>
      </c>
      <c r="U254" s="350" t="s">
        <v>3634</v>
      </c>
      <c r="V254" s="350" t="s">
        <v>3634</v>
      </c>
      <c r="W254" s="350" t="s">
        <v>3634</v>
      </c>
      <c r="X254" s="350" t="s">
        <v>3634</v>
      </c>
      <c r="Y254" s="350" t="s">
        <v>3634</v>
      </c>
      <c r="Z254" s="351" t="s">
        <v>3630</v>
      </c>
      <c r="AA254" s="216" t="s">
        <v>4074</v>
      </c>
      <c r="AB254" s="350" t="s">
        <v>3634</v>
      </c>
      <c r="AC254" s="350" t="s">
        <v>3634</v>
      </c>
      <c r="AD254" s="350" t="s">
        <v>3634</v>
      </c>
      <c r="AE254" s="350" t="s">
        <v>3634</v>
      </c>
      <c r="AF254" s="350" t="s">
        <v>3634</v>
      </c>
      <c r="AG254" s="350" t="s">
        <v>3634</v>
      </c>
      <c r="AH254" s="350" t="s">
        <v>3634</v>
      </c>
      <c r="AI254" s="350" t="s">
        <v>3634</v>
      </c>
      <c r="AJ254" s="350" t="s">
        <v>3634</v>
      </c>
      <c r="AK254" s="350" t="s">
        <v>3634</v>
      </c>
      <c r="AL254" s="350" t="s">
        <v>3634</v>
      </c>
      <c r="AM254" s="350" t="s">
        <v>3634</v>
      </c>
      <c r="AN254" s="350" t="s">
        <v>3634</v>
      </c>
      <c r="AO254" s="350" t="s">
        <v>3634</v>
      </c>
      <c r="AP254" s="350" t="s">
        <v>3634</v>
      </c>
      <c r="AQ254" s="143" t="s">
        <v>1445</v>
      </c>
      <c r="AR254" s="147" t="s">
        <v>4074</v>
      </c>
      <c r="AS254" s="147" t="s">
        <v>3746</v>
      </c>
      <c r="AT254" s="147" t="s">
        <v>4364</v>
      </c>
      <c r="AU254" s="147" t="s">
        <v>4373</v>
      </c>
      <c r="AV254" s="228">
        <v>8</v>
      </c>
      <c r="AW254" s="228">
        <v>0</v>
      </c>
      <c r="AX254" s="228">
        <v>0</v>
      </c>
      <c r="AY254" s="228">
        <v>0</v>
      </c>
      <c r="AZ254" s="143" t="s">
        <v>3675</v>
      </c>
      <c r="BA254" s="228">
        <v>8</v>
      </c>
      <c r="BB254" s="228">
        <v>0</v>
      </c>
      <c r="BC254" s="228">
        <v>8</v>
      </c>
      <c r="BD254" s="228">
        <v>0</v>
      </c>
      <c r="BE254" s="228">
        <v>8</v>
      </c>
      <c r="BF254" s="228" t="s">
        <v>3634</v>
      </c>
      <c r="BG254" s="228" t="s">
        <v>3634</v>
      </c>
      <c r="BH254" s="228" t="s">
        <v>3634</v>
      </c>
      <c r="BI254" s="147" t="s">
        <v>4078</v>
      </c>
      <c r="BJ254" s="142" t="s">
        <v>3796</v>
      </c>
      <c r="BK254" s="147" t="s">
        <v>3664</v>
      </c>
    </row>
    <row r="255" spans="1:63" ht="16.149999999999999" customHeight="1" x14ac:dyDescent="0.25">
      <c r="A255" s="142" t="s">
        <v>287</v>
      </c>
      <c r="B255" s="142" t="s">
        <v>526</v>
      </c>
      <c r="C255" s="142" t="s">
        <v>709</v>
      </c>
      <c r="D255" s="230" t="s">
        <v>3551</v>
      </c>
      <c r="E255" s="147" t="s">
        <v>1016</v>
      </c>
      <c r="F255" s="147" t="s">
        <v>8317</v>
      </c>
      <c r="G255" s="253">
        <v>0.09</v>
      </c>
      <c r="H255" s="142" t="s">
        <v>4073</v>
      </c>
      <c r="I255" s="142" t="s">
        <v>4236</v>
      </c>
      <c r="J255" s="147" t="s">
        <v>4077</v>
      </c>
      <c r="K255" s="142" t="s">
        <v>4077</v>
      </c>
      <c r="L255" s="147" t="s">
        <v>4077</v>
      </c>
      <c r="M255" s="147" t="s">
        <v>4071</v>
      </c>
      <c r="N255" s="147" t="s">
        <v>4008</v>
      </c>
      <c r="O255" s="142" t="s">
        <v>3670</v>
      </c>
      <c r="P255" s="195" t="s">
        <v>1429</v>
      </c>
      <c r="Q255" s="350" t="s">
        <v>3634</v>
      </c>
      <c r="R255" s="350" t="s">
        <v>3634</v>
      </c>
      <c r="S255" s="350" t="s">
        <v>3634</v>
      </c>
      <c r="T255" s="350" t="s">
        <v>3634</v>
      </c>
      <c r="U255" s="350" t="s">
        <v>3634</v>
      </c>
      <c r="V255" s="350" t="s">
        <v>3634</v>
      </c>
      <c r="W255" s="350" t="s">
        <v>3634</v>
      </c>
      <c r="X255" s="350" t="s">
        <v>3634</v>
      </c>
      <c r="Y255" s="350" t="s">
        <v>3634</v>
      </c>
      <c r="Z255" s="351" t="s">
        <v>3630</v>
      </c>
      <c r="AA255" s="216" t="s">
        <v>4074</v>
      </c>
      <c r="AB255" s="350" t="s">
        <v>3634</v>
      </c>
      <c r="AC255" s="350" t="s">
        <v>3634</v>
      </c>
      <c r="AD255" s="350" t="s">
        <v>3634</v>
      </c>
      <c r="AE255" s="350" t="s">
        <v>3634</v>
      </c>
      <c r="AF255" s="350" t="s">
        <v>3634</v>
      </c>
      <c r="AG255" s="350" t="s">
        <v>3634</v>
      </c>
      <c r="AH255" s="350" t="s">
        <v>3634</v>
      </c>
      <c r="AI255" s="350" t="s">
        <v>3634</v>
      </c>
      <c r="AJ255" s="350" t="s">
        <v>3634</v>
      </c>
      <c r="AK255" s="350" t="s">
        <v>3634</v>
      </c>
      <c r="AL255" s="350" t="s">
        <v>3634</v>
      </c>
      <c r="AM255" s="350" t="s">
        <v>3634</v>
      </c>
      <c r="AN255" s="350" t="s">
        <v>3634</v>
      </c>
      <c r="AO255" s="350" t="s">
        <v>3634</v>
      </c>
      <c r="AP255" s="350" t="s">
        <v>3634</v>
      </c>
      <c r="AQ255" s="143" t="s">
        <v>1445</v>
      </c>
      <c r="AR255" s="147" t="s">
        <v>4074</v>
      </c>
      <c r="AS255" s="147" t="s">
        <v>3746</v>
      </c>
      <c r="AT255" s="147" t="s">
        <v>3668</v>
      </c>
      <c r="AU255" s="147" t="s">
        <v>3649</v>
      </c>
      <c r="AV255" s="228">
        <v>6</v>
      </c>
      <c r="AW255" s="228">
        <v>0</v>
      </c>
      <c r="AX255" s="228">
        <v>0</v>
      </c>
      <c r="AY255" s="228">
        <v>0</v>
      </c>
      <c r="AZ255" s="143" t="s">
        <v>3675</v>
      </c>
      <c r="BA255" s="228">
        <v>6</v>
      </c>
      <c r="BB255" s="228">
        <v>0</v>
      </c>
      <c r="BC255" s="228">
        <v>6</v>
      </c>
      <c r="BD255" s="228">
        <v>0</v>
      </c>
      <c r="BE255" s="228">
        <v>6</v>
      </c>
      <c r="BF255" s="228" t="s">
        <v>3634</v>
      </c>
      <c r="BG255" s="228" t="s">
        <v>3634</v>
      </c>
      <c r="BH255" s="228" t="s">
        <v>3634</v>
      </c>
      <c r="BI255" s="147" t="s">
        <v>4078</v>
      </c>
      <c r="BJ255" s="142" t="s">
        <v>3796</v>
      </c>
      <c r="BK255" s="147" t="s">
        <v>3664</v>
      </c>
    </row>
    <row r="256" spans="1:63" ht="16.149999999999999" customHeight="1" x14ac:dyDescent="0.25">
      <c r="A256" s="142" t="s">
        <v>288</v>
      </c>
      <c r="B256" s="142" t="s">
        <v>526</v>
      </c>
      <c r="C256" s="142" t="s">
        <v>710</v>
      </c>
      <c r="D256" s="230" t="s">
        <v>3550</v>
      </c>
      <c r="E256" s="147" t="s">
        <v>1017</v>
      </c>
      <c r="F256" s="147" t="s">
        <v>8317</v>
      </c>
      <c r="G256" s="253">
        <v>0.16</v>
      </c>
      <c r="H256" s="142" t="s">
        <v>4073</v>
      </c>
      <c r="I256" s="142" t="s">
        <v>4237</v>
      </c>
      <c r="J256" s="147" t="s">
        <v>4077</v>
      </c>
      <c r="K256" s="142" t="s">
        <v>4077</v>
      </c>
      <c r="L256" s="147" t="s">
        <v>4077</v>
      </c>
      <c r="M256" s="147" t="s">
        <v>4071</v>
      </c>
      <c r="N256" s="147" t="s">
        <v>4008</v>
      </c>
      <c r="O256" s="142" t="s">
        <v>3670</v>
      </c>
      <c r="P256" s="195" t="s">
        <v>1429</v>
      </c>
      <c r="Q256" s="350" t="s">
        <v>3634</v>
      </c>
      <c r="R256" s="350" t="s">
        <v>3634</v>
      </c>
      <c r="S256" s="350" t="s">
        <v>3634</v>
      </c>
      <c r="T256" s="350" t="s">
        <v>3634</v>
      </c>
      <c r="U256" s="350" t="s">
        <v>3634</v>
      </c>
      <c r="V256" s="350" t="s">
        <v>3634</v>
      </c>
      <c r="W256" s="350" t="s">
        <v>3634</v>
      </c>
      <c r="X256" s="350" t="s">
        <v>3634</v>
      </c>
      <c r="Y256" s="350" t="s">
        <v>3634</v>
      </c>
      <c r="Z256" s="351" t="s">
        <v>3630</v>
      </c>
      <c r="AA256" s="216" t="s">
        <v>4074</v>
      </c>
      <c r="AB256" s="350" t="s">
        <v>3634</v>
      </c>
      <c r="AC256" s="350" t="s">
        <v>3634</v>
      </c>
      <c r="AD256" s="350" t="s">
        <v>3634</v>
      </c>
      <c r="AE256" s="350" t="s">
        <v>3634</v>
      </c>
      <c r="AF256" s="350" t="s">
        <v>3634</v>
      </c>
      <c r="AG256" s="350" t="s">
        <v>3634</v>
      </c>
      <c r="AH256" s="350" t="s">
        <v>3634</v>
      </c>
      <c r="AI256" s="350" t="s">
        <v>3634</v>
      </c>
      <c r="AJ256" s="350" t="s">
        <v>3634</v>
      </c>
      <c r="AK256" s="350" t="s">
        <v>3634</v>
      </c>
      <c r="AL256" s="350" t="s">
        <v>3634</v>
      </c>
      <c r="AM256" s="350" t="s">
        <v>3634</v>
      </c>
      <c r="AN256" s="350" t="s">
        <v>3634</v>
      </c>
      <c r="AO256" s="350" t="s">
        <v>3634</v>
      </c>
      <c r="AP256" s="350" t="s">
        <v>3634</v>
      </c>
      <c r="AQ256" s="143" t="s">
        <v>1445</v>
      </c>
      <c r="AR256" s="147" t="s">
        <v>4074</v>
      </c>
      <c r="AS256" s="147" t="s">
        <v>4359</v>
      </c>
      <c r="AT256" s="147" t="s">
        <v>3668</v>
      </c>
      <c r="AU256" s="147" t="s">
        <v>3649</v>
      </c>
      <c r="AV256" s="228">
        <v>0</v>
      </c>
      <c r="AW256" s="228">
        <v>0</v>
      </c>
      <c r="AX256" s="228">
        <v>0</v>
      </c>
      <c r="AY256" s="228">
        <v>0</v>
      </c>
      <c r="AZ256" s="143" t="s">
        <v>3675</v>
      </c>
      <c r="BA256" s="228">
        <v>10</v>
      </c>
      <c r="BB256" s="228">
        <v>0</v>
      </c>
      <c r="BC256" s="228">
        <v>10</v>
      </c>
      <c r="BD256" s="228">
        <v>10</v>
      </c>
      <c r="BE256" s="228">
        <v>0</v>
      </c>
      <c r="BF256" s="228" t="s">
        <v>3634</v>
      </c>
      <c r="BG256" s="228" t="s">
        <v>3634</v>
      </c>
      <c r="BH256" s="228" t="s">
        <v>3634</v>
      </c>
      <c r="BI256" s="147" t="s">
        <v>4078</v>
      </c>
      <c r="BJ256" s="142" t="s">
        <v>5791</v>
      </c>
      <c r="BK256" s="147" t="s">
        <v>5794</v>
      </c>
    </row>
    <row r="257" spans="1:132" ht="16.149999999999999" customHeight="1" x14ac:dyDescent="0.25">
      <c r="A257" s="142" t="s">
        <v>319</v>
      </c>
      <c r="B257" s="142" t="s">
        <v>531</v>
      </c>
      <c r="C257" s="142" t="s">
        <v>5585</v>
      </c>
      <c r="D257" s="230" t="s">
        <v>3468</v>
      </c>
      <c r="E257" s="147" t="s">
        <v>3634</v>
      </c>
      <c r="F257" s="147" t="s">
        <v>5656</v>
      </c>
      <c r="G257" s="253">
        <v>0.1</v>
      </c>
      <c r="H257" s="142" t="s">
        <v>3723</v>
      </c>
      <c r="I257" s="142" t="s">
        <v>3661</v>
      </c>
      <c r="J257" s="147" t="s">
        <v>4082</v>
      </c>
      <c r="K257" s="142" t="s">
        <v>3730</v>
      </c>
      <c r="L257" s="147" t="s">
        <v>3729</v>
      </c>
      <c r="M257" s="147" t="s">
        <v>3626</v>
      </c>
      <c r="N257" s="147" t="s">
        <v>3626</v>
      </c>
      <c r="O257" s="142" t="s">
        <v>3671</v>
      </c>
      <c r="P257" s="142" t="s">
        <v>2456</v>
      </c>
      <c r="Q257" s="350" t="s">
        <v>3629</v>
      </c>
      <c r="R257" s="350" t="s">
        <v>3629</v>
      </c>
      <c r="S257" s="350" t="s">
        <v>3629</v>
      </c>
      <c r="T257" s="350" t="s">
        <v>3629</v>
      </c>
      <c r="U257" s="350" t="s">
        <v>3629</v>
      </c>
      <c r="V257" s="350" t="s">
        <v>3629</v>
      </c>
      <c r="W257" s="350" t="s">
        <v>3629</v>
      </c>
      <c r="X257" s="350" t="s">
        <v>3629</v>
      </c>
      <c r="Y257" s="350" t="s">
        <v>3629</v>
      </c>
      <c r="Z257" s="351" t="s">
        <v>3630</v>
      </c>
      <c r="AA257" s="216" t="s">
        <v>3664</v>
      </c>
      <c r="AB257" s="350" t="s">
        <v>3629</v>
      </c>
      <c r="AC257" s="350" t="s">
        <v>3629</v>
      </c>
      <c r="AD257" s="350" t="s">
        <v>3629</v>
      </c>
      <c r="AE257" s="350" t="s">
        <v>3629</v>
      </c>
      <c r="AF257" s="350" t="s">
        <v>3629</v>
      </c>
      <c r="AG257" s="350" t="s">
        <v>3629</v>
      </c>
      <c r="AH257" s="350" t="s">
        <v>3629</v>
      </c>
      <c r="AI257" s="350" t="s">
        <v>3629</v>
      </c>
      <c r="AJ257" s="350" t="s">
        <v>3629</v>
      </c>
      <c r="AK257" s="350" t="s">
        <v>3629</v>
      </c>
      <c r="AL257" s="350" t="s">
        <v>3629</v>
      </c>
      <c r="AM257" s="350" t="s">
        <v>3629</v>
      </c>
      <c r="AN257" s="350" t="s">
        <v>3629</v>
      </c>
      <c r="AO257" s="350" t="s">
        <v>3629</v>
      </c>
      <c r="AP257" s="350" t="s">
        <v>3629</v>
      </c>
      <c r="AQ257" s="143" t="s">
        <v>1445</v>
      </c>
      <c r="AR257" s="147" t="s">
        <v>3764</v>
      </c>
      <c r="AS257" s="147" t="s">
        <v>4576</v>
      </c>
      <c r="AT257" s="147" t="s">
        <v>3668</v>
      </c>
      <c r="AU257" s="147" t="s">
        <v>3759</v>
      </c>
      <c r="AV257" s="228">
        <v>0</v>
      </c>
      <c r="AW257" s="228">
        <v>6.5900000000000007</v>
      </c>
      <c r="AX257" s="228">
        <v>0</v>
      </c>
      <c r="AY257" s="228">
        <v>0</v>
      </c>
      <c r="AZ257" s="143" t="s">
        <v>3675</v>
      </c>
      <c r="BA257" s="228">
        <v>6.5900000000000007</v>
      </c>
      <c r="BB257" s="228">
        <v>0</v>
      </c>
      <c r="BC257" s="228">
        <v>6.5900000000000007</v>
      </c>
      <c r="BD257" s="228">
        <v>0</v>
      </c>
      <c r="BE257" s="228">
        <v>6.5900000000000007</v>
      </c>
      <c r="BF257" s="228" t="s">
        <v>3634</v>
      </c>
      <c r="BG257" s="228" t="s">
        <v>3634</v>
      </c>
      <c r="BH257" s="228" t="s">
        <v>3634</v>
      </c>
      <c r="BI257" s="193" t="s">
        <v>3714</v>
      </c>
      <c r="BJ257" s="147" t="s">
        <v>3700</v>
      </c>
      <c r="BK257" s="147" t="s">
        <v>4579</v>
      </c>
    </row>
    <row r="258" spans="1:132" ht="16.149999999999999" customHeight="1" x14ac:dyDescent="0.25">
      <c r="A258" s="142" t="s">
        <v>320</v>
      </c>
      <c r="B258" s="142" t="s">
        <v>531</v>
      </c>
      <c r="C258" s="142" t="s">
        <v>5585</v>
      </c>
      <c r="D258" s="230" t="s">
        <v>3469</v>
      </c>
      <c r="E258" s="147" t="s">
        <v>3634</v>
      </c>
      <c r="F258" s="147" t="s">
        <v>5656</v>
      </c>
      <c r="G258" s="253">
        <v>0.11</v>
      </c>
      <c r="H258" s="142" t="s">
        <v>3648</v>
      </c>
      <c r="I258" s="142" t="s">
        <v>3661</v>
      </c>
      <c r="J258" s="147" t="s">
        <v>4082</v>
      </c>
      <c r="K258" s="142" t="s">
        <v>3730</v>
      </c>
      <c r="L258" s="147" t="s">
        <v>3729</v>
      </c>
      <c r="M258" s="147" t="s">
        <v>3626</v>
      </c>
      <c r="N258" s="147" t="s">
        <v>3626</v>
      </c>
      <c r="O258" s="142" t="s">
        <v>3671</v>
      </c>
      <c r="P258" s="142" t="s">
        <v>2456</v>
      </c>
      <c r="Q258" s="350" t="s">
        <v>3629</v>
      </c>
      <c r="R258" s="350" t="s">
        <v>3629</v>
      </c>
      <c r="S258" s="350" t="s">
        <v>3629</v>
      </c>
      <c r="T258" s="350" t="s">
        <v>3629</v>
      </c>
      <c r="U258" s="350" t="s">
        <v>3629</v>
      </c>
      <c r="V258" s="350" t="s">
        <v>3629</v>
      </c>
      <c r="W258" s="350" t="s">
        <v>3629</v>
      </c>
      <c r="X258" s="350" t="s">
        <v>3629</v>
      </c>
      <c r="Y258" s="350" t="s">
        <v>3629</v>
      </c>
      <c r="Z258" s="351" t="s">
        <v>3630</v>
      </c>
      <c r="AA258" s="216" t="s">
        <v>3664</v>
      </c>
      <c r="AB258" s="350" t="s">
        <v>3629</v>
      </c>
      <c r="AC258" s="350" t="s">
        <v>3629</v>
      </c>
      <c r="AD258" s="350" t="s">
        <v>3629</v>
      </c>
      <c r="AE258" s="350" t="s">
        <v>3629</v>
      </c>
      <c r="AF258" s="350" t="s">
        <v>3629</v>
      </c>
      <c r="AG258" s="350" t="s">
        <v>3629</v>
      </c>
      <c r="AH258" s="350" t="s">
        <v>3629</v>
      </c>
      <c r="AI258" s="350" t="s">
        <v>3629</v>
      </c>
      <c r="AJ258" s="350" t="s">
        <v>3629</v>
      </c>
      <c r="AK258" s="350" t="s">
        <v>3629</v>
      </c>
      <c r="AL258" s="350" t="s">
        <v>3629</v>
      </c>
      <c r="AM258" s="350" t="s">
        <v>3629</v>
      </c>
      <c r="AN258" s="350" t="s">
        <v>3629</v>
      </c>
      <c r="AO258" s="350" t="s">
        <v>3629</v>
      </c>
      <c r="AP258" s="350" t="s">
        <v>3629</v>
      </c>
      <c r="AQ258" s="143" t="s">
        <v>1445</v>
      </c>
      <c r="AR258" s="147" t="s">
        <v>3664</v>
      </c>
      <c r="AS258" s="147" t="s">
        <v>4576</v>
      </c>
      <c r="AT258" s="147" t="s">
        <v>3668</v>
      </c>
      <c r="AU258" s="147" t="s">
        <v>3759</v>
      </c>
      <c r="AV258" s="228">
        <v>0</v>
      </c>
      <c r="AW258" s="228">
        <v>9.1080000000000005</v>
      </c>
      <c r="AX258" s="228">
        <v>0</v>
      </c>
      <c r="AY258" s="228">
        <v>0</v>
      </c>
      <c r="AZ258" s="143" t="s">
        <v>3675</v>
      </c>
      <c r="BA258" s="228">
        <v>9.1080000000000005</v>
      </c>
      <c r="BB258" s="228">
        <v>0</v>
      </c>
      <c r="BC258" s="228">
        <v>9.1080000000000005</v>
      </c>
      <c r="BD258" s="228">
        <v>0</v>
      </c>
      <c r="BE258" s="228">
        <v>9.1080000000000005</v>
      </c>
      <c r="BF258" s="228" t="s">
        <v>3634</v>
      </c>
      <c r="BG258" s="228" t="s">
        <v>3634</v>
      </c>
      <c r="BH258" s="228" t="s">
        <v>3634</v>
      </c>
      <c r="BI258" s="193" t="s">
        <v>3736</v>
      </c>
      <c r="BJ258" s="147" t="s">
        <v>3700</v>
      </c>
      <c r="BK258" s="147" t="s">
        <v>4579</v>
      </c>
    </row>
    <row r="259" spans="1:132" ht="16.149999999999999" customHeight="1" x14ac:dyDescent="0.25">
      <c r="A259" s="142" t="s">
        <v>315</v>
      </c>
      <c r="B259" s="142" t="s">
        <v>526</v>
      </c>
      <c r="C259" s="142" t="s">
        <v>732</v>
      </c>
      <c r="D259" s="230" t="s">
        <v>3533</v>
      </c>
      <c r="E259" s="147" t="s">
        <v>1036</v>
      </c>
      <c r="F259" s="147" t="s">
        <v>5656</v>
      </c>
      <c r="G259" s="253">
        <v>0.09</v>
      </c>
      <c r="H259" s="142" t="s">
        <v>4073</v>
      </c>
      <c r="I259" s="142" t="s">
        <v>4253</v>
      </c>
      <c r="J259" s="147" t="s">
        <v>4077</v>
      </c>
      <c r="K259" s="142" t="s">
        <v>4077</v>
      </c>
      <c r="L259" s="147" t="s">
        <v>4077</v>
      </c>
      <c r="M259" s="147" t="s">
        <v>4071</v>
      </c>
      <c r="N259" s="147" t="s">
        <v>4008</v>
      </c>
      <c r="O259" s="142" t="s">
        <v>3670</v>
      </c>
      <c r="P259" s="195" t="s">
        <v>1429</v>
      </c>
      <c r="Q259" s="350" t="s">
        <v>3634</v>
      </c>
      <c r="R259" s="350" t="s">
        <v>3634</v>
      </c>
      <c r="S259" s="350" t="s">
        <v>3634</v>
      </c>
      <c r="T259" s="350" t="s">
        <v>3634</v>
      </c>
      <c r="U259" s="350" t="s">
        <v>3634</v>
      </c>
      <c r="V259" s="350" t="s">
        <v>3634</v>
      </c>
      <c r="W259" s="350" t="s">
        <v>3634</v>
      </c>
      <c r="X259" s="350" t="s">
        <v>3634</v>
      </c>
      <c r="Y259" s="350" t="s">
        <v>3634</v>
      </c>
      <c r="Z259" s="351" t="s">
        <v>3630</v>
      </c>
      <c r="AA259" s="216" t="s">
        <v>4074</v>
      </c>
      <c r="AB259" s="350" t="s">
        <v>3634</v>
      </c>
      <c r="AC259" s="350" t="s">
        <v>3634</v>
      </c>
      <c r="AD259" s="350" t="s">
        <v>3634</v>
      </c>
      <c r="AE259" s="350" t="s">
        <v>3634</v>
      </c>
      <c r="AF259" s="350" t="s">
        <v>3634</v>
      </c>
      <c r="AG259" s="350" t="s">
        <v>3634</v>
      </c>
      <c r="AH259" s="350" t="s">
        <v>3634</v>
      </c>
      <c r="AI259" s="350" t="s">
        <v>3634</v>
      </c>
      <c r="AJ259" s="350" t="s">
        <v>3634</v>
      </c>
      <c r="AK259" s="350" t="s">
        <v>3634</v>
      </c>
      <c r="AL259" s="350" t="s">
        <v>3634</v>
      </c>
      <c r="AM259" s="350" t="s">
        <v>3634</v>
      </c>
      <c r="AN259" s="350" t="s">
        <v>3634</v>
      </c>
      <c r="AO259" s="350" t="s">
        <v>3634</v>
      </c>
      <c r="AP259" s="350" t="s">
        <v>3634</v>
      </c>
      <c r="AQ259" s="143" t="s">
        <v>1445</v>
      </c>
      <c r="AR259" s="147" t="s">
        <v>4074</v>
      </c>
      <c r="AS259" s="147" t="s">
        <v>3746</v>
      </c>
      <c r="AT259" s="147" t="s">
        <v>3668</v>
      </c>
      <c r="AU259" s="147" t="s">
        <v>3649</v>
      </c>
      <c r="AV259" s="228">
        <v>16</v>
      </c>
      <c r="AW259" s="228">
        <v>0</v>
      </c>
      <c r="AX259" s="228">
        <v>0</v>
      </c>
      <c r="AY259" s="228">
        <v>0</v>
      </c>
      <c r="AZ259" s="143" t="s">
        <v>3675</v>
      </c>
      <c r="BA259" s="228">
        <v>16</v>
      </c>
      <c r="BB259" s="228">
        <v>0</v>
      </c>
      <c r="BC259" s="228">
        <v>16</v>
      </c>
      <c r="BD259" s="228">
        <v>0</v>
      </c>
      <c r="BE259" s="228">
        <v>16</v>
      </c>
      <c r="BF259" s="228" t="s">
        <v>3634</v>
      </c>
      <c r="BG259" s="228" t="s">
        <v>3634</v>
      </c>
      <c r="BH259" s="228" t="s">
        <v>3634</v>
      </c>
      <c r="BI259" s="147" t="s">
        <v>4078</v>
      </c>
      <c r="BJ259" s="142" t="s">
        <v>3796</v>
      </c>
      <c r="BK259" s="147" t="s">
        <v>3664</v>
      </c>
    </row>
    <row r="260" spans="1:132" ht="16.149999999999999" customHeight="1" x14ac:dyDescent="0.25">
      <c r="A260" s="142" t="s">
        <v>313</v>
      </c>
      <c r="B260" s="142" t="s">
        <v>526</v>
      </c>
      <c r="C260" s="142" t="s">
        <v>730</v>
      </c>
      <c r="D260" s="230" t="s">
        <v>3535</v>
      </c>
      <c r="E260" s="147" t="s">
        <v>1034</v>
      </c>
      <c r="F260" s="147" t="s">
        <v>5656</v>
      </c>
      <c r="G260" s="253">
        <v>0.05</v>
      </c>
      <c r="H260" s="142" t="s">
        <v>4073</v>
      </c>
      <c r="I260" s="142" t="s">
        <v>4252</v>
      </c>
      <c r="J260" s="147" t="s">
        <v>4077</v>
      </c>
      <c r="K260" s="142" t="s">
        <v>4077</v>
      </c>
      <c r="L260" s="147" t="s">
        <v>4077</v>
      </c>
      <c r="M260" s="147" t="s">
        <v>4071</v>
      </c>
      <c r="N260" s="147" t="s">
        <v>4008</v>
      </c>
      <c r="O260" s="142" t="s">
        <v>3670</v>
      </c>
      <c r="P260" s="195" t="s">
        <v>1429</v>
      </c>
      <c r="Q260" s="350" t="s">
        <v>3634</v>
      </c>
      <c r="R260" s="350" t="s">
        <v>3634</v>
      </c>
      <c r="S260" s="350" t="s">
        <v>3634</v>
      </c>
      <c r="T260" s="350" t="s">
        <v>3634</v>
      </c>
      <c r="U260" s="350" t="s">
        <v>3634</v>
      </c>
      <c r="V260" s="350" t="s">
        <v>3634</v>
      </c>
      <c r="W260" s="350" t="s">
        <v>3634</v>
      </c>
      <c r="X260" s="350" t="s">
        <v>3634</v>
      </c>
      <c r="Y260" s="350" t="s">
        <v>3634</v>
      </c>
      <c r="Z260" s="351" t="s">
        <v>3630</v>
      </c>
      <c r="AA260" s="216" t="s">
        <v>4074</v>
      </c>
      <c r="AB260" s="350" t="s">
        <v>3634</v>
      </c>
      <c r="AC260" s="350" t="s">
        <v>3634</v>
      </c>
      <c r="AD260" s="350" t="s">
        <v>3634</v>
      </c>
      <c r="AE260" s="350" t="s">
        <v>3634</v>
      </c>
      <c r="AF260" s="350" t="s">
        <v>3634</v>
      </c>
      <c r="AG260" s="350" t="s">
        <v>3634</v>
      </c>
      <c r="AH260" s="350" t="s">
        <v>3634</v>
      </c>
      <c r="AI260" s="350" t="s">
        <v>3634</v>
      </c>
      <c r="AJ260" s="350" t="s">
        <v>3634</v>
      </c>
      <c r="AK260" s="350" t="s">
        <v>3634</v>
      </c>
      <c r="AL260" s="350" t="s">
        <v>3634</v>
      </c>
      <c r="AM260" s="350" t="s">
        <v>3634</v>
      </c>
      <c r="AN260" s="350" t="s">
        <v>3634</v>
      </c>
      <c r="AO260" s="350" t="s">
        <v>3634</v>
      </c>
      <c r="AP260" s="350" t="s">
        <v>3634</v>
      </c>
      <c r="AQ260" s="143" t="s">
        <v>1445</v>
      </c>
      <c r="AR260" s="147" t="s">
        <v>4074</v>
      </c>
      <c r="AS260" s="147" t="s">
        <v>3746</v>
      </c>
      <c r="AT260" s="147" t="s">
        <v>3668</v>
      </c>
      <c r="AU260" s="147" t="s">
        <v>3649</v>
      </c>
      <c r="AV260" s="228">
        <v>0</v>
      </c>
      <c r="AW260" s="228">
        <v>0</v>
      </c>
      <c r="AX260" s="228">
        <v>0</v>
      </c>
      <c r="AY260" s="228">
        <v>0</v>
      </c>
      <c r="AZ260" s="143" t="s">
        <v>3675</v>
      </c>
      <c r="BA260" s="228">
        <v>2</v>
      </c>
      <c r="BB260" s="228">
        <v>0</v>
      </c>
      <c r="BC260" s="228">
        <v>2</v>
      </c>
      <c r="BD260" s="228">
        <v>2</v>
      </c>
      <c r="BE260" s="228">
        <v>0</v>
      </c>
      <c r="BF260" s="228" t="s">
        <v>3634</v>
      </c>
      <c r="BG260" s="228" t="s">
        <v>3634</v>
      </c>
      <c r="BH260" s="228" t="s">
        <v>3634</v>
      </c>
      <c r="BI260" s="147" t="s">
        <v>4078</v>
      </c>
      <c r="BJ260" s="142" t="s">
        <v>5791</v>
      </c>
      <c r="BK260" s="147" t="s">
        <v>3664</v>
      </c>
    </row>
    <row r="261" spans="1:132" ht="16.149999999999999" customHeight="1" x14ac:dyDescent="0.25">
      <c r="A261" s="142" t="s">
        <v>317</v>
      </c>
      <c r="B261" s="142" t="s">
        <v>528</v>
      </c>
      <c r="C261" s="142">
        <v>17100145</v>
      </c>
      <c r="D261" s="230" t="s">
        <v>5144</v>
      </c>
      <c r="E261" s="147" t="s">
        <v>5145</v>
      </c>
      <c r="F261" s="147" t="s">
        <v>5656</v>
      </c>
      <c r="G261" s="253">
        <v>0.41</v>
      </c>
      <c r="H261" s="142" t="s">
        <v>4500</v>
      </c>
      <c r="I261" s="142" t="s">
        <v>3633</v>
      </c>
      <c r="J261" s="147" t="s">
        <v>4501</v>
      </c>
      <c r="K261" s="142" t="s">
        <v>3831</v>
      </c>
      <c r="L261" s="147" t="s">
        <v>4502</v>
      </c>
      <c r="M261" s="147" t="s">
        <v>4503</v>
      </c>
      <c r="N261" s="147" t="s">
        <v>3633</v>
      </c>
      <c r="O261" s="142" t="s">
        <v>3671</v>
      </c>
      <c r="P261" s="195" t="s">
        <v>1429</v>
      </c>
      <c r="Q261" s="350" t="s">
        <v>3629</v>
      </c>
      <c r="R261" s="350" t="s">
        <v>3629</v>
      </c>
      <c r="S261" s="350" t="s">
        <v>3629</v>
      </c>
      <c r="T261" s="350" t="s">
        <v>3629</v>
      </c>
      <c r="U261" s="350" t="s">
        <v>3629</v>
      </c>
      <c r="V261" s="350" t="s">
        <v>3629</v>
      </c>
      <c r="W261" s="350" t="s">
        <v>3629</v>
      </c>
      <c r="X261" s="350" t="s">
        <v>3629</v>
      </c>
      <c r="Y261" s="350" t="s">
        <v>3629</v>
      </c>
      <c r="Z261" s="351" t="s">
        <v>3630</v>
      </c>
      <c r="AA261" s="216" t="s">
        <v>3664</v>
      </c>
      <c r="AB261" s="350" t="s">
        <v>3629</v>
      </c>
      <c r="AC261" s="350" t="s">
        <v>3629</v>
      </c>
      <c r="AD261" s="350" t="s">
        <v>3684</v>
      </c>
      <c r="AE261" s="350" t="s">
        <v>3629</v>
      </c>
      <c r="AF261" s="350" t="s">
        <v>3712</v>
      </c>
      <c r="AG261" s="350" t="s">
        <v>3629</v>
      </c>
      <c r="AH261" s="350" t="s">
        <v>3629</v>
      </c>
      <c r="AI261" s="350" t="s">
        <v>3629</v>
      </c>
      <c r="AJ261" s="350" t="s">
        <v>3629</v>
      </c>
      <c r="AK261" s="350" t="s">
        <v>3629</v>
      </c>
      <c r="AL261" s="350" t="s">
        <v>3629</v>
      </c>
      <c r="AM261" s="350" t="s">
        <v>3629</v>
      </c>
      <c r="AN261" s="350" t="s">
        <v>3629</v>
      </c>
      <c r="AO261" s="350" t="s">
        <v>3629</v>
      </c>
      <c r="AP261" s="350" t="s">
        <v>3629</v>
      </c>
      <c r="AQ261" s="143" t="s">
        <v>1447</v>
      </c>
      <c r="AR261" s="147" t="s">
        <v>4031</v>
      </c>
      <c r="AS261" s="147" t="s">
        <v>3825</v>
      </c>
      <c r="AT261" s="147" t="s">
        <v>4505</v>
      </c>
      <c r="AU261" s="147" t="s">
        <v>4473</v>
      </c>
      <c r="AV261" s="228">
        <v>0</v>
      </c>
      <c r="AW261" s="228">
        <v>133.0204</v>
      </c>
      <c r="AX261" s="228">
        <v>0</v>
      </c>
      <c r="AY261" s="228">
        <v>0</v>
      </c>
      <c r="AZ261" s="143" t="s">
        <v>3688</v>
      </c>
      <c r="BA261" s="228">
        <v>133.0204</v>
      </c>
      <c r="BB261" s="228">
        <v>0</v>
      </c>
      <c r="BC261" s="228">
        <v>133.0204</v>
      </c>
      <c r="BD261" s="228">
        <v>0</v>
      </c>
      <c r="BE261" s="228">
        <v>133.0204</v>
      </c>
      <c r="BF261" s="228" t="s">
        <v>3634</v>
      </c>
      <c r="BG261" s="228" t="s">
        <v>3634</v>
      </c>
      <c r="BH261" s="228" t="s">
        <v>3634</v>
      </c>
      <c r="BI261" s="193" t="s">
        <v>4506</v>
      </c>
      <c r="BJ261" s="147" t="s">
        <v>3700</v>
      </c>
      <c r="BK261" s="147" t="s">
        <v>4559</v>
      </c>
    </row>
    <row r="262" spans="1:132" ht="16.149999999999999" customHeight="1" x14ac:dyDescent="0.25">
      <c r="A262" s="142" t="s">
        <v>318</v>
      </c>
      <c r="B262" s="142" t="s">
        <v>528</v>
      </c>
      <c r="C262" s="142">
        <v>17100253</v>
      </c>
      <c r="D262" s="230" t="s">
        <v>4561</v>
      </c>
      <c r="E262" s="147" t="s">
        <v>1038</v>
      </c>
      <c r="F262" s="147" t="s">
        <v>5656</v>
      </c>
      <c r="G262" s="253">
        <v>0.48</v>
      </c>
      <c r="H262" s="142" t="s">
        <v>3661</v>
      </c>
      <c r="I262" s="142" t="s">
        <v>3626</v>
      </c>
      <c r="J262" s="147" t="s">
        <v>4507</v>
      </c>
      <c r="K262" s="142" t="s">
        <v>4483</v>
      </c>
      <c r="L262" s="147" t="s">
        <v>4483</v>
      </c>
      <c r="M262" s="147" t="s">
        <v>4489</v>
      </c>
      <c r="N262" s="147" t="s">
        <v>3664</v>
      </c>
      <c r="O262" s="142" t="s">
        <v>3664</v>
      </c>
      <c r="P262" s="195" t="s">
        <v>1435</v>
      </c>
      <c r="Q262" s="350" t="s">
        <v>3634</v>
      </c>
      <c r="R262" s="350" t="s">
        <v>3634</v>
      </c>
      <c r="S262" s="350" t="s">
        <v>3634</v>
      </c>
      <c r="T262" s="350" t="s">
        <v>3634</v>
      </c>
      <c r="U262" s="350" t="s">
        <v>3634</v>
      </c>
      <c r="V262" s="350" t="s">
        <v>3634</v>
      </c>
      <c r="W262" s="350" t="s">
        <v>3634</v>
      </c>
      <c r="X262" s="350" t="s">
        <v>3634</v>
      </c>
      <c r="Y262" s="350" t="s">
        <v>3634</v>
      </c>
      <c r="Z262" s="351" t="s">
        <v>3995</v>
      </c>
      <c r="AA262" s="216" t="s">
        <v>4483</v>
      </c>
      <c r="AB262" s="350" t="s">
        <v>3634</v>
      </c>
      <c r="AC262" s="350" t="s">
        <v>3634</v>
      </c>
      <c r="AD262" s="350" t="s">
        <v>3634</v>
      </c>
      <c r="AE262" s="350" t="s">
        <v>3634</v>
      </c>
      <c r="AF262" s="350" t="s">
        <v>3634</v>
      </c>
      <c r="AG262" s="350" t="s">
        <v>3634</v>
      </c>
      <c r="AH262" s="350" t="s">
        <v>3634</v>
      </c>
      <c r="AI262" s="350" t="s">
        <v>3634</v>
      </c>
      <c r="AJ262" s="350" t="s">
        <v>3634</v>
      </c>
      <c r="AK262" s="350" t="s">
        <v>3634</v>
      </c>
      <c r="AL262" s="350" t="s">
        <v>3634</v>
      </c>
      <c r="AM262" s="350" t="s">
        <v>3634</v>
      </c>
      <c r="AN262" s="350" t="s">
        <v>3634</v>
      </c>
      <c r="AO262" s="350" t="s">
        <v>3634</v>
      </c>
      <c r="AP262" s="350" t="s">
        <v>3634</v>
      </c>
      <c r="AQ262" s="143" t="s">
        <v>3992</v>
      </c>
      <c r="AR262" s="147" t="s">
        <v>4483</v>
      </c>
      <c r="AS262" s="147" t="s">
        <v>3664</v>
      </c>
      <c r="AT262" s="147" t="s">
        <v>3664</v>
      </c>
      <c r="AU262" s="147" t="s">
        <v>3664</v>
      </c>
      <c r="AV262" s="228">
        <v>0</v>
      </c>
      <c r="AW262" s="228">
        <v>0</v>
      </c>
      <c r="AX262" s="228">
        <v>0</v>
      </c>
      <c r="AY262" s="228">
        <v>0</v>
      </c>
      <c r="AZ262" s="143" t="s">
        <v>3681</v>
      </c>
      <c r="BA262" s="228">
        <v>0</v>
      </c>
      <c r="BB262" s="228">
        <v>0</v>
      </c>
      <c r="BC262" s="228">
        <v>0</v>
      </c>
      <c r="BD262" s="228">
        <v>0</v>
      </c>
      <c r="BE262" s="228">
        <v>0</v>
      </c>
      <c r="BF262" s="228" t="s">
        <v>3634</v>
      </c>
      <c r="BG262" s="228" t="s">
        <v>3634</v>
      </c>
      <c r="BH262" s="228" t="s">
        <v>3634</v>
      </c>
      <c r="BI262" s="147" t="s">
        <v>3664</v>
      </c>
      <c r="BJ262" s="142" t="s">
        <v>3702</v>
      </c>
      <c r="BK262" s="147" t="s">
        <v>4670</v>
      </c>
    </row>
    <row r="263" spans="1:132" s="345" customFormat="1" ht="16.149999999999999" customHeight="1" x14ac:dyDescent="0.25">
      <c r="A263" s="142" t="s">
        <v>327</v>
      </c>
      <c r="B263" s="142" t="s">
        <v>527</v>
      </c>
      <c r="C263" s="142" t="s">
        <v>740</v>
      </c>
      <c r="D263" s="230" t="s">
        <v>3918</v>
      </c>
      <c r="E263" s="147" t="s">
        <v>5146</v>
      </c>
      <c r="F263" s="147" t="s">
        <v>5506</v>
      </c>
      <c r="G263" s="253">
        <v>2.37</v>
      </c>
      <c r="H263" s="142" t="s">
        <v>4145</v>
      </c>
      <c r="I263" s="142" t="s">
        <v>3661</v>
      </c>
      <c r="J263" s="147" t="s">
        <v>4396</v>
      </c>
      <c r="K263" s="142" t="s">
        <v>4146</v>
      </c>
      <c r="L263" s="147" t="s">
        <v>3729</v>
      </c>
      <c r="M263" s="147" t="s">
        <v>3833</v>
      </c>
      <c r="N263" s="147" t="s">
        <v>3649</v>
      </c>
      <c r="O263" s="142" t="s">
        <v>3672</v>
      </c>
      <c r="P263" s="351" t="s">
        <v>1429</v>
      </c>
      <c r="Q263" s="350" t="s">
        <v>3712</v>
      </c>
      <c r="R263" s="350" t="s">
        <v>3629</v>
      </c>
      <c r="S263" s="350" t="s">
        <v>3629</v>
      </c>
      <c r="T263" s="350" t="s">
        <v>3629</v>
      </c>
      <c r="U263" s="350" t="s">
        <v>3629</v>
      </c>
      <c r="V263" s="350" t="s">
        <v>3629</v>
      </c>
      <c r="W263" s="350" t="s">
        <v>3629</v>
      </c>
      <c r="X263" s="350" t="s">
        <v>3629</v>
      </c>
      <c r="Y263" s="350" t="s">
        <v>3629</v>
      </c>
      <c r="Z263" s="351" t="s">
        <v>3767</v>
      </c>
      <c r="AA263" s="147" t="s">
        <v>3919</v>
      </c>
      <c r="AB263" s="350" t="s">
        <v>3629</v>
      </c>
      <c r="AC263" s="350" t="s">
        <v>3629</v>
      </c>
      <c r="AD263" s="350" t="s">
        <v>3629</v>
      </c>
      <c r="AE263" s="350" t="s">
        <v>3629</v>
      </c>
      <c r="AF263" s="350" t="s">
        <v>3712</v>
      </c>
      <c r="AG263" s="350" t="s">
        <v>3629</v>
      </c>
      <c r="AH263" s="350" t="s">
        <v>3629</v>
      </c>
      <c r="AI263" s="350" t="s">
        <v>3629</v>
      </c>
      <c r="AJ263" s="350" t="s">
        <v>3629</v>
      </c>
      <c r="AK263" s="350" t="s">
        <v>3629</v>
      </c>
      <c r="AL263" s="350" t="s">
        <v>3629</v>
      </c>
      <c r="AM263" s="350" t="s">
        <v>3629</v>
      </c>
      <c r="AN263" s="350" t="s">
        <v>3629</v>
      </c>
      <c r="AO263" s="350" t="s">
        <v>3629</v>
      </c>
      <c r="AP263" s="350" t="s">
        <v>3629</v>
      </c>
      <c r="AQ263" s="143" t="s">
        <v>1447</v>
      </c>
      <c r="AR263" s="147" t="s">
        <v>4601</v>
      </c>
      <c r="AS263" s="147" t="s">
        <v>3825</v>
      </c>
      <c r="AT263" s="147" t="s">
        <v>3802</v>
      </c>
      <c r="AU263" s="147" t="s">
        <v>4147</v>
      </c>
      <c r="AV263" s="228">
        <v>0</v>
      </c>
      <c r="AW263" s="228">
        <v>0</v>
      </c>
      <c r="AX263" s="228">
        <v>146.01950000000005</v>
      </c>
      <c r="AY263" s="228">
        <v>0</v>
      </c>
      <c r="AZ263" s="143" t="s">
        <v>3677</v>
      </c>
      <c r="BA263" s="228">
        <v>299.01950000000005</v>
      </c>
      <c r="BB263" s="228">
        <v>153</v>
      </c>
      <c r="BC263" s="228">
        <v>146.01950000000005</v>
      </c>
      <c r="BD263" s="228">
        <v>0</v>
      </c>
      <c r="BE263" s="228">
        <v>146.01950000000005</v>
      </c>
      <c r="BF263" s="228" t="s">
        <v>3634</v>
      </c>
      <c r="BG263" s="228" t="s">
        <v>3634</v>
      </c>
      <c r="BH263" s="228" t="s">
        <v>3634</v>
      </c>
      <c r="BI263" s="193" t="s">
        <v>8325</v>
      </c>
      <c r="BJ263" s="147" t="s">
        <v>3795</v>
      </c>
      <c r="BK263" s="147" t="s">
        <v>3664</v>
      </c>
      <c r="BL263" s="140"/>
      <c r="BM263" s="140"/>
      <c r="BN263" s="140"/>
      <c r="BO263" s="140"/>
      <c r="BP263" s="140"/>
      <c r="BQ263" s="140"/>
      <c r="BR263" s="140"/>
      <c r="BS263" s="140"/>
      <c r="BT263" s="140"/>
      <c r="BU263" s="140"/>
      <c r="BV263" s="140"/>
      <c r="BW263" s="140"/>
      <c r="BX263" s="140"/>
      <c r="BY263" s="140"/>
      <c r="BZ263" s="140"/>
      <c r="CA263" s="140"/>
      <c r="CB263" s="140"/>
      <c r="CC263" s="140"/>
      <c r="CD263" s="140"/>
      <c r="CE263" s="140"/>
      <c r="CF263" s="140"/>
      <c r="CG263" s="140"/>
      <c r="CH263" s="140"/>
      <c r="CI263" s="140"/>
      <c r="CJ263" s="140"/>
      <c r="CK263" s="140"/>
      <c r="CL263" s="140"/>
      <c r="CM263" s="140"/>
      <c r="CN263" s="140"/>
      <c r="CO263" s="140"/>
      <c r="CP263" s="140"/>
      <c r="CQ263" s="140"/>
      <c r="CR263" s="140"/>
      <c r="CS263" s="140"/>
      <c r="CT263" s="140"/>
      <c r="CU263" s="140"/>
      <c r="CV263" s="140"/>
      <c r="CW263" s="140"/>
      <c r="CX263" s="140"/>
      <c r="CY263" s="140"/>
      <c r="CZ263" s="140"/>
      <c r="DA263" s="140"/>
      <c r="DB263" s="140"/>
      <c r="DC263" s="140"/>
      <c r="DD263" s="140"/>
      <c r="DE263" s="140"/>
      <c r="DF263" s="140"/>
      <c r="DG263" s="140"/>
      <c r="DH263" s="140"/>
      <c r="DI263" s="140"/>
      <c r="DJ263" s="140"/>
      <c r="DK263" s="140"/>
      <c r="DL263" s="140"/>
      <c r="DM263" s="140"/>
      <c r="DN263" s="140"/>
      <c r="DO263" s="140"/>
      <c r="DP263" s="140"/>
      <c r="DQ263" s="140"/>
      <c r="DR263" s="140"/>
      <c r="DS263" s="140"/>
      <c r="DT263" s="140"/>
      <c r="DU263" s="140"/>
      <c r="DV263" s="140"/>
      <c r="DW263" s="140"/>
      <c r="DX263" s="140"/>
      <c r="DY263" s="140"/>
      <c r="DZ263" s="140"/>
      <c r="EA263" s="140"/>
      <c r="EB263" s="140"/>
    </row>
    <row r="264" spans="1:132" ht="16.149999999999999" customHeight="1" x14ac:dyDescent="0.25">
      <c r="A264" s="142" t="s">
        <v>329</v>
      </c>
      <c r="B264" s="142" t="s">
        <v>527</v>
      </c>
      <c r="C264" s="142" t="s">
        <v>4775</v>
      </c>
      <c r="D264" s="230" t="s">
        <v>3451</v>
      </c>
      <c r="E264" s="147" t="s">
        <v>1046</v>
      </c>
      <c r="F264" s="147" t="s">
        <v>5506</v>
      </c>
      <c r="G264" s="253">
        <v>7.0000000000000007E-2</v>
      </c>
      <c r="H264" s="142" t="s">
        <v>1206</v>
      </c>
      <c r="I264" s="142" t="s">
        <v>3661</v>
      </c>
      <c r="J264" s="147" t="s">
        <v>4082</v>
      </c>
      <c r="K264" s="142" t="s">
        <v>4150</v>
      </c>
      <c r="L264" s="147" t="s">
        <v>3729</v>
      </c>
      <c r="M264" s="147" t="s">
        <v>3787</v>
      </c>
      <c r="N264" s="147" t="s">
        <v>3649</v>
      </c>
      <c r="O264" s="142" t="s">
        <v>3671</v>
      </c>
      <c r="P264" s="351" t="s">
        <v>1429</v>
      </c>
      <c r="Q264" s="350" t="s">
        <v>3629</v>
      </c>
      <c r="R264" s="350" t="s">
        <v>3629</v>
      </c>
      <c r="S264" s="350" t="s">
        <v>3629</v>
      </c>
      <c r="T264" s="350" t="s">
        <v>3629</v>
      </c>
      <c r="U264" s="350" t="s">
        <v>3629</v>
      </c>
      <c r="V264" s="350" t="s">
        <v>3629</v>
      </c>
      <c r="W264" s="350" t="s">
        <v>3629</v>
      </c>
      <c r="X264" s="350" t="s">
        <v>3629</v>
      </c>
      <c r="Y264" s="350" t="s">
        <v>3629</v>
      </c>
      <c r="Z264" s="351" t="s">
        <v>3630</v>
      </c>
      <c r="AA264" s="147" t="s">
        <v>3664</v>
      </c>
      <c r="AB264" s="350" t="s">
        <v>3629</v>
      </c>
      <c r="AC264" s="350" t="s">
        <v>3629</v>
      </c>
      <c r="AD264" s="350" t="s">
        <v>3629</v>
      </c>
      <c r="AE264" s="350" t="s">
        <v>3629</v>
      </c>
      <c r="AF264" s="350" t="s">
        <v>3684</v>
      </c>
      <c r="AG264" s="350" t="s">
        <v>3629</v>
      </c>
      <c r="AH264" s="350" t="s">
        <v>3629</v>
      </c>
      <c r="AI264" s="350" t="s">
        <v>3629</v>
      </c>
      <c r="AJ264" s="350" t="s">
        <v>3629</v>
      </c>
      <c r="AK264" s="350" t="s">
        <v>3629</v>
      </c>
      <c r="AL264" s="350" t="s">
        <v>3629</v>
      </c>
      <c r="AM264" s="350" t="s">
        <v>3629</v>
      </c>
      <c r="AN264" s="350" t="s">
        <v>3629</v>
      </c>
      <c r="AO264" s="350" t="s">
        <v>3629</v>
      </c>
      <c r="AP264" s="350" t="s">
        <v>3629</v>
      </c>
      <c r="AQ264" s="143" t="s">
        <v>1447</v>
      </c>
      <c r="AR264" s="147" t="s">
        <v>4603</v>
      </c>
      <c r="AS264" s="147" t="s">
        <v>3746</v>
      </c>
      <c r="AT264" s="147" t="s">
        <v>3871</v>
      </c>
      <c r="AU264" s="147" t="s">
        <v>3849</v>
      </c>
      <c r="AV264" s="228">
        <v>0</v>
      </c>
      <c r="AW264" s="228">
        <v>8.3564600000000002</v>
      </c>
      <c r="AX264" s="228">
        <v>0</v>
      </c>
      <c r="AY264" s="228">
        <v>0</v>
      </c>
      <c r="AZ264" s="143" t="s">
        <v>3675</v>
      </c>
      <c r="BA264" s="228">
        <v>8.3564600000000002</v>
      </c>
      <c r="BB264" s="228">
        <v>0</v>
      </c>
      <c r="BC264" s="228">
        <v>8.3564600000000002</v>
      </c>
      <c r="BD264" s="228">
        <v>0</v>
      </c>
      <c r="BE264" s="228">
        <v>8.3564600000000002</v>
      </c>
      <c r="BF264" s="228" t="s">
        <v>3634</v>
      </c>
      <c r="BG264" s="228" t="s">
        <v>3634</v>
      </c>
      <c r="BH264" s="228" t="s">
        <v>3634</v>
      </c>
      <c r="BI264" s="193" t="s">
        <v>3998</v>
      </c>
      <c r="BJ264" s="147" t="s">
        <v>3700</v>
      </c>
      <c r="BK264" s="147" t="s">
        <v>4628</v>
      </c>
    </row>
    <row r="265" spans="1:132" ht="16.149999999999999" customHeight="1" x14ac:dyDescent="0.25">
      <c r="A265" s="142" t="s">
        <v>325</v>
      </c>
      <c r="B265" s="142" t="s">
        <v>526</v>
      </c>
      <c r="C265" s="142" t="s">
        <v>738</v>
      </c>
      <c r="D265" s="230" t="s">
        <v>3527</v>
      </c>
      <c r="E265" s="147" t="s">
        <v>1043</v>
      </c>
      <c r="F265" s="147" t="s">
        <v>5506</v>
      </c>
      <c r="G265" s="253">
        <v>0.06</v>
      </c>
      <c r="H265" s="142" t="s">
        <v>4073</v>
      </c>
      <c r="I265" s="142" t="s">
        <v>4259</v>
      </c>
      <c r="J265" s="147" t="s">
        <v>4077</v>
      </c>
      <c r="K265" s="142" t="s">
        <v>4077</v>
      </c>
      <c r="L265" s="147" t="s">
        <v>4077</v>
      </c>
      <c r="M265" s="147" t="s">
        <v>4071</v>
      </c>
      <c r="N265" s="147" t="s">
        <v>4008</v>
      </c>
      <c r="O265" s="142" t="s">
        <v>3670</v>
      </c>
      <c r="P265" s="195" t="s">
        <v>1429</v>
      </c>
      <c r="Q265" s="350" t="s">
        <v>3634</v>
      </c>
      <c r="R265" s="350" t="s">
        <v>3634</v>
      </c>
      <c r="S265" s="350" t="s">
        <v>3634</v>
      </c>
      <c r="T265" s="350" t="s">
        <v>3634</v>
      </c>
      <c r="U265" s="350" t="s">
        <v>3634</v>
      </c>
      <c r="V265" s="350" t="s">
        <v>3634</v>
      </c>
      <c r="W265" s="350" t="s">
        <v>3634</v>
      </c>
      <c r="X265" s="350" t="s">
        <v>3634</v>
      </c>
      <c r="Y265" s="350" t="s">
        <v>3634</v>
      </c>
      <c r="Z265" s="351" t="s">
        <v>3630</v>
      </c>
      <c r="AA265" s="216" t="s">
        <v>4074</v>
      </c>
      <c r="AB265" s="350" t="s">
        <v>3634</v>
      </c>
      <c r="AC265" s="350" t="s">
        <v>3634</v>
      </c>
      <c r="AD265" s="350" t="s">
        <v>3634</v>
      </c>
      <c r="AE265" s="350" t="s">
        <v>3634</v>
      </c>
      <c r="AF265" s="350" t="s">
        <v>3634</v>
      </c>
      <c r="AG265" s="350" t="s">
        <v>3634</v>
      </c>
      <c r="AH265" s="350" t="s">
        <v>3634</v>
      </c>
      <c r="AI265" s="350" t="s">
        <v>3634</v>
      </c>
      <c r="AJ265" s="350" t="s">
        <v>3634</v>
      </c>
      <c r="AK265" s="350" t="s">
        <v>3634</v>
      </c>
      <c r="AL265" s="350" t="s">
        <v>3634</v>
      </c>
      <c r="AM265" s="350" t="s">
        <v>3634</v>
      </c>
      <c r="AN265" s="350" t="s">
        <v>3634</v>
      </c>
      <c r="AO265" s="350" t="s">
        <v>3634</v>
      </c>
      <c r="AP265" s="350" t="s">
        <v>3634</v>
      </c>
      <c r="AQ265" s="143" t="s">
        <v>1445</v>
      </c>
      <c r="AR265" s="147" t="s">
        <v>4074</v>
      </c>
      <c r="AS265" s="147" t="s">
        <v>4359</v>
      </c>
      <c r="AT265" s="147" t="s">
        <v>3668</v>
      </c>
      <c r="AU265" s="147" t="s">
        <v>3649</v>
      </c>
      <c r="AV265" s="228">
        <v>0</v>
      </c>
      <c r="AW265" s="228">
        <v>0</v>
      </c>
      <c r="AX265" s="228">
        <v>0</v>
      </c>
      <c r="AY265" s="228">
        <v>0</v>
      </c>
      <c r="AZ265" s="143" t="s">
        <v>3675</v>
      </c>
      <c r="BA265" s="228">
        <v>2</v>
      </c>
      <c r="BB265" s="228">
        <v>0</v>
      </c>
      <c r="BC265" s="228">
        <v>2</v>
      </c>
      <c r="BD265" s="228">
        <v>2</v>
      </c>
      <c r="BE265" s="231">
        <v>0</v>
      </c>
      <c r="BF265" s="228" t="s">
        <v>3634</v>
      </c>
      <c r="BG265" s="228" t="s">
        <v>3634</v>
      </c>
      <c r="BH265" s="228" t="s">
        <v>3634</v>
      </c>
      <c r="BI265" s="147" t="s">
        <v>4078</v>
      </c>
      <c r="BJ265" s="142" t="s">
        <v>5791</v>
      </c>
      <c r="BK265" s="147" t="s">
        <v>3664</v>
      </c>
    </row>
    <row r="266" spans="1:132" ht="16.149999999999999" customHeight="1" x14ac:dyDescent="0.25">
      <c r="A266" s="142" t="s">
        <v>323</v>
      </c>
      <c r="B266" s="142" t="s">
        <v>526</v>
      </c>
      <c r="C266" s="142" t="s">
        <v>736</v>
      </c>
      <c r="D266" s="230" t="s">
        <v>3529</v>
      </c>
      <c r="E266" s="147" t="s">
        <v>1041</v>
      </c>
      <c r="F266" s="147" t="s">
        <v>5506</v>
      </c>
      <c r="G266" s="253">
        <v>0.31</v>
      </c>
      <c r="H266" s="142" t="s">
        <v>4073</v>
      </c>
      <c r="I266" s="142" t="s">
        <v>4257</v>
      </c>
      <c r="J266" s="147" t="s">
        <v>4077</v>
      </c>
      <c r="K266" s="142" t="s">
        <v>4077</v>
      </c>
      <c r="L266" s="147" t="s">
        <v>4077</v>
      </c>
      <c r="M266" s="147" t="s">
        <v>4071</v>
      </c>
      <c r="N266" s="147" t="s">
        <v>4008</v>
      </c>
      <c r="O266" s="142" t="s">
        <v>3670</v>
      </c>
      <c r="P266" s="195" t="s">
        <v>1429</v>
      </c>
      <c r="Q266" s="350" t="s">
        <v>3629</v>
      </c>
      <c r="R266" s="350" t="s">
        <v>3629</v>
      </c>
      <c r="S266" s="350" t="s">
        <v>3629</v>
      </c>
      <c r="T266" s="350" t="s">
        <v>3629</v>
      </c>
      <c r="U266" s="350" t="s">
        <v>3629</v>
      </c>
      <c r="V266" s="350" t="s">
        <v>3629</v>
      </c>
      <c r="W266" s="350" t="s">
        <v>3629</v>
      </c>
      <c r="X266" s="350" t="s">
        <v>3629</v>
      </c>
      <c r="Y266" s="350" t="s">
        <v>3629</v>
      </c>
      <c r="Z266" s="351" t="s">
        <v>3630</v>
      </c>
      <c r="AA266" s="216" t="s">
        <v>3664</v>
      </c>
      <c r="AB266" s="350" t="s">
        <v>3629</v>
      </c>
      <c r="AC266" s="350" t="s">
        <v>3629</v>
      </c>
      <c r="AD266" s="350" t="s">
        <v>3629</v>
      </c>
      <c r="AE266" s="350" t="s">
        <v>3629</v>
      </c>
      <c r="AF266" s="350" t="s">
        <v>3629</v>
      </c>
      <c r="AG266" s="350" t="s">
        <v>3629</v>
      </c>
      <c r="AH266" s="350" t="s">
        <v>3629</v>
      </c>
      <c r="AI266" s="350" t="s">
        <v>3629</v>
      </c>
      <c r="AJ266" s="350" t="s">
        <v>3629</v>
      </c>
      <c r="AK266" s="350" t="s">
        <v>3629</v>
      </c>
      <c r="AL266" s="350" t="s">
        <v>3629</v>
      </c>
      <c r="AM266" s="350" t="s">
        <v>3629</v>
      </c>
      <c r="AN266" s="350" t="s">
        <v>3629</v>
      </c>
      <c r="AO266" s="350" t="s">
        <v>3629</v>
      </c>
      <c r="AP266" s="350" t="s">
        <v>3629</v>
      </c>
      <c r="AQ266" s="143" t="s">
        <v>1445</v>
      </c>
      <c r="AR266" s="147" t="s">
        <v>4074</v>
      </c>
      <c r="AS266" s="147" t="s">
        <v>3746</v>
      </c>
      <c r="AT266" s="147" t="s">
        <v>4377</v>
      </c>
      <c r="AU266" s="147" t="s">
        <v>3649</v>
      </c>
      <c r="AV266" s="228">
        <v>61</v>
      </c>
      <c r="AW266" s="228">
        <v>0</v>
      </c>
      <c r="AX266" s="228">
        <v>0</v>
      </c>
      <c r="AY266" s="228">
        <v>0</v>
      </c>
      <c r="AZ266" s="143" t="s">
        <v>3675</v>
      </c>
      <c r="BA266" s="228">
        <v>61</v>
      </c>
      <c r="BB266" s="228">
        <v>0</v>
      </c>
      <c r="BC266" s="228">
        <v>61</v>
      </c>
      <c r="BD266" s="228">
        <v>0</v>
      </c>
      <c r="BE266" s="228">
        <v>61</v>
      </c>
      <c r="BF266" s="228" t="s">
        <v>3634</v>
      </c>
      <c r="BG266" s="228" t="s">
        <v>3634</v>
      </c>
      <c r="BH266" s="228" t="s">
        <v>3634</v>
      </c>
      <c r="BI266" s="147" t="s">
        <v>5814</v>
      </c>
      <c r="BJ266" s="142" t="s">
        <v>3796</v>
      </c>
      <c r="BK266" s="142" t="s">
        <v>6981</v>
      </c>
    </row>
    <row r="267" spans="1:132" ht="16.149999999999999" customHeight="1" x14ac:dyDescent="0.25">
      <c r="A267" s="142" t="s">
        <v>324</v>
      </c>
      <c r="B267" s="142" t="s">
        <v>526</v>
      </c>
      <c r="C267" s="142" t="s">
        <v>737</v>
      </c>
      <c r="D267" s="230" t="s">
        <v>3528</v>
      </c>
      <c r="E267" s="147" t="s">
        <v>1042</v>
      </c>
      <c r="F267" s="147" t="s">
        <v>5506</v>
      </c>
      <c r="G267" s="253">
        <v>0.06</v>
      </c>
      <c r="H267" s="142" t="s">
        <v>4073</v>
      </c>
      <c r="I267" s="142" t="s">
        <v>4258</v>
      </c>
      <c r="J267" s="147" t="s">
        <v>4077</v>
      </c>
      <c r="K267" s="142" t="s">
        <v>4077</v>
      </c>
      <c r="L267" s="147" t="s">
        <v>4077</v>
      </c>
      <c r="M267" s="147" t="s">
        <v>4071</v>
      </c>
      <c r="N267" s="147" t="s">
        <v>4008</v>
      </c>
      <c r="O267" s="142" t="s">
        <v>3670</v>
      </c>
      <c r="P267" s="195" t="s">
        <v>1429</v>
      </c>
      <c r="Q267" s="350" t="s">
        <v>3634</v>
      </c>
      <c r="R267" s="350" t="s">
        <v>3634</v>
      </c>
      <c r="S267" s="350" t="s">
        <v>3634</v>
      </c>
      <c r="T267" s="350" t="s">
        <v>3634</v>
      </c>
      <c r="U267" s="350" t="s">
        <v>3634</v>
      </c>
      <c r="V267" s="350" t="s">
        <v>3634</v>
      </c>
      <c r="W267" s="350" t="s">
        <v>3634</v>
      </c>
      <c r="X267" s="350" t="s">
        <v>3634</v>
      </c>
      <c r="Y267" s="350" t="s">
        <v>3634</v>
      </c>
      <c r="Z267" s="351" t="s">
        <v>3630</v>
      </c>
      <c r="AA267" s="216" t="s">
        <v>4074</v>
      </c>
      <c r="AB267" s="350" t="s">
        <v>3634</v>
      </c>
      <c r="AC267" s="350" t="s">
        <v>3634</v>
      </c>
      <c r="AD267" s="350" t="s">
        <v>3634</v>
      </c>
      <c r="AE267" s="350" t="s">
        <v>3634</v>
      </c>
      <c r="AF267" s="350" t="s">
        <v>3634</v>
      </c>
      <c r="AG267" s="350" t="s">
        <v>3634</v>
      </c>
      <c r="AH267" s="350" t="s">
        <v>3634</v>
      </c>
      <c r="AI267" s="350" t="s">
        <v>3634</v>
      </c>
      <c r="AJ267" s="350" t="s">
        <v>3634</v>
      </c>
      <c r="AK267" s="350" t="s">
        <v>3634</v>
      </c>
      <c r="AL267" s="350" t="s">
        <v>3634</v>
      </c>
      <c r="AM267" s="350" t="s">
        <v>3634</v>
      </c>
      <c r="AN267" s="350" t="s">
        <v>3634</v>
      </c>
      <c r="AO267" s="350" t="s">
        <v>3634</v>
      </c>
      <c r="AP267" s="350" t="s">
        <v>3634</v>
      </c>
      <c r="AQ267" s="143" t="s">
        <v>1445</v>
      </c>
      <c r="AR267" s="147" t="s">
        <v>4074</v>
      </c>
      <c r="AS267" s="147" t="s">
        <v>4359</v>
      </c>
      <c r="AT267" s="147" t="s">
        <v>3668</v>
      </c>
      <c r="AU267" s="147" t="s">
        <v>3649</v>
      </c>
      <c r="AV267" s="228">
        <v>0</v>
      </c>
      <c r="AW267" s="228">
        <v>0</v>
      </c>
      <c r="AX267" s="228">
        <v>0</v>
      </c>
      <c r="AY267" s="228">
        <v>0</v>
      </c>
      <c r="AZ267" s="143" t="s">
        <v>3675</v>
      </c>
      <c r="BA267" s="228">
        <v>5</v>
      </c>
      <c r="BB267" s="228">
        <v>0</v>
      </c>
      <c r="BC267" s="228">
        <v>5</v>
      </c>
      <c r="BD267" s="228">
        <v>0</v>
      </c>
      <c r="BE267" s="228">
        <v>0</v>
      </c>
      <c r="BF267" s="228" t="s">
        <v>3634</v>
      </c>
      <c r="BG267" s="228" t="s">
        <v>3634</v>
      </c>
      <c r="BH267" s="228" t="s">
        <v>3634</v>
      </c>
      <c r="BI267" s="147" t="s">
        <v>5799</v>
      </c>
      <c r="BJ267" s="142" t="s">
        <v>3796</v>
      </c>
      <c r="BK267" s="147" t="s">
        <v>7184</v>
      </c>
    </row>
    <row r="268" spans="1:132" ht="16.149999999999999" customHeight="1" x14ac:dyDescent="0.25">
      <c r="A268" s="142" t="s">
        <v>326</v>
      </c>
      <c r="B268" s="142" t="s">
        <v>526</v>
      </c>
      <c r="C268" s="142" t="s">
        <v>739</v>
      </c>
      <c r="D268" s="230" t="s">
        <v>3526</v>
      </c>
      <c r="E268" s="147" t="s">
        <v>1044</v>
      </c>
      <c r="F268" s="147" t="s">
        <v>5506</v>
      </c>
      <c r="G268" s="253">
        <v>0.04</v>
      </c>
      <c r="H268" s="142" t="s">
        <v>4073</v>
      </c>
      <c r="I268" s="142" t="s">
        <v>4260</v>
      </c>
      <c r="J268" s="147" t="s">
        <v>4077</v>
      </c>
      <c r="K268" s="142" t="s">
        <v>4077</v>
      </c>
      <c r="L268" s="147" t="s">
        <v>4077</v>
      </c>
      <c r="M268" s="147" t="s">
        <v>4071</v>
      </c>
      <c r="N268" s="147" t="s">
        <v>4008</v>
      </c>
      <c r="O268" s="142" t="s">
        <v>3671</v>
      </c>
      <c r="P268" s="195" t="s">
        <v>1429</v>
      </c>
      <c r="Q268" s="350" t="s">
        <v>3634</v>
      </c>
      <c r="R268" s="350" t="s">
        <v>3634</v>
      </c>
      <c r="S268" s="350" t="s">
        <v>3634</v>
      </c>
      <c r="T268" s="350" t="s">
        <v>3634</v>
      </c>
      <c r="U268" s="350" t="s">
        <v>3634</v>
      </c>
      <c r="V268" s="350" t="s">
        <v>3634</v>
      </c>
      <c r="W268" s="350" t="s">
        <v>3634</v>
      </c>
      <c r="X268" s="350" t="s">
        <v>3634</v>
      </c>
      <c r="Y268" s="350" t="s">
        <v>3634</v>
      </c>
      <c r="Z268" s="351" t="s">
        <v>3630</v>
      </c>
      <c r="AA268" s="216" t="s">
        <v>7183</v>
      </c>
      <c r="AB268" s="350" t="s">
        <v>3634</v>
      </c>
      <c r="AC268" s="350" t="s">
        <v>3634</v>
      </c>
      <c r="AD268" s="350" t="s">
        <v>3634</v>
      </c>
      <c r="AE268" s="350" t="s">
        <v>3634</v>
      </c>
      <c r="AF268" s="350" t="s">
        <v>3634</v>
      </c>
      <c r="AG268" s="350" t="s">
        <v>3634</v>
      </c>
      <c r="AH268" s="350" t="s">
        <v>3634</v>
      </c>
      <c r="AI268" s="350" t="s">
        <v>3634</v>
      </c>
      <c r="AJ268" s="350" t="s">
        <v>3634</v>
      </c>
      <c r="AK268" s="350" t="s">
        <v>3634</v>
      </c>
      <c r="AL268" s="350" t="s">
        <v>3634</v>
      </c>
      <c r="AM268" s="350" t="s">
        <v>3634</v>
      </c>
      <c r="AN268" s="350" t="s">
        <v>3634</v>
      </c>
      <c r="AO268" s="350" t="s">
        <v>3634</v>
      </c>
      <c r="AP268" s="350" t="s">
        <v>3634</v>
      </c>
      <c r="AQ268" s="143" t="s">
        <v>1445</v>
      </c>
      <c r="AR268" s="147" t="s">
        <v>4074</v>
      </c>
      <c r="AS268" s="147" t="s">
        <v>4359</v>
      </c>
      <c r="AT268" s="147" t="s">
        <v>3668</v>
      </c>
      <c r="AU268" s="147" t="s">
        <v>3649</v>
      </c>
      <c r="AV268" s="228">
        <v>0</v>
      </c>
      <c r="AW268" s="228">
        <v>5</v>
      </c>
      <c r="AX268" s="228">
        <v>0</v>
      </c>
      <c r="AY268" s="228">
        <v>0</v>
      </c>
      <c r="AZ268" s="143" t="s">
        <v>3675</v>
      </c>
      <c r="BA268" s="228">
        <v>5</v>
      </c>
      <c r="BB268" s="228">
        <v>0</v>
      </c>
      <c r="BC268" s="228">
        <v>5</v>
      </c>
      <c r="BD268" s="228">
        <v>0</v>
      </c>
      <c r="BE268" s="228">
        <v>5</v>
      </c>
      <c r="BF268" s="228" t="s">
        <v>3634</v>
      </c>
      <c r="BG268" s="228" t="s">
        <v>3634</v>
      </c>
      <c r="BH268" s="228" t="s">
        <v>3634</v>
      </c>
      <c r="BI268" s="147" t="s">
        <v>4078</v>
      </c>
      <c r="BJ268" s="142" t="s">
        <v>3795</v>
      </c>
      <c r="BK268" s="147" t="s">
        <v>3664</v>
      </c>
    </row>
    <row r="269" spans="1:132" ht="16.149999999999999" customHeight="1" x14ac:dyDescent="0.25">
      <c r="A269" s="142" t="s">
        <v>321</v>
      </c>
      <c r="B269" s="142" t="s">
        <v>526</v>
      </c>
      <c r="C269" s="142" t="s">
        <v>734</v>
      </c>
      <c r="D269" s="230" t="s">
        <v>3531</v>
      </c>
      <c r="E269" s="147" t="s">
        <v>1039</v>
      </c>
      <c r="F269" s="147" t="s">
        <v>5506</v>
      </c>
      <c r="G269" s="253">
        <v>0.48</v>
      </c>
      <c r="H269" s="142" t="s">
        <v>4073</v>
      </c>
      <c r="I269" s="142" t="s">
        <v>4255</v>
      </c>
      <c r="J269" s="147" t="s">
        <v>4077</v>
      </c>
      <c r="K269" s="142" t="s">
        <v>4077</v>
      </c>
      <c r="L269" s="147" t="s">
        <v>4077</v>
      </c>
      <c r="M269" s="147" t="s">
        <v>4071</v>
      </c>
      <c r="N269" s="147" t="s">
        <v>4008</v>
      </c>
      <c r="O269" s="142" t="s">
        <v>3670</v>
      </c>
      <c r="P269" s="195" t="s">
        <v>1429</v>
      </c>
      <c r="Q269" s="350" t="s">
        <v>3634</v>
      </c>
      <c r="R269" s="350" t="s">
        <v>3634</v>
      </c>
      <c r="S269" s="350" t="s">
        <v>3634</v>
      </c>
      <c r="T269" s="350" t="s">
        <v>3634</v>
      </c>
      <c r="U269" s="350" t="s">
        <v>3634</v>
      </c>
      <c r="V269" s="350" t="s">
        <v>3634</v>
      </c>
      <c r="W269" s="350" t="s">
        <v>3634</v>
      </c>
      <c r="X269" s="350" t="s">
        <v>3634</v>
      </c>
      <c r="Y269" s="350" t="s">
        <v>3634</v>
      </c>
      <c r="Z269" s="351" t="s">
        <v>3630</v>
      </c>
      <c r="AA269" s="216" t="s">
        <v>4074</v>
      </c>
      <c r="AB269" s="350" t="s">
        <v>3634</v>
      </c>
      <c r="AC269" s="350" t="s">
        <v>3634</v>
      </c>
      <c r="AD269" s="350" t="s">
        <v>3634</v>
      </c>
      <c r="AE269" s="350" t="s">
        <v>3634</v>
      </c>
      <c r="AF269" s="350" t="s">
        <v>3634</v>
      </c>
      <c r="AG269" s="350" t="s">
        <v>3634</v>
      </c>
      <c r="AH269" s="350" t="s">
        <v>3634</v>
      </c>
      <c r="AI269" s="350" t="s">
        <v>3634</v>
      </c>
      <c r="AJ269" s="350" t="s">
        <v>3634</v>
      </c>
      <c r="AK269" s="350" t="s">
        <v>3634</v>
      </c>
      <c r="AL269" s="350" t="s">
        <v>3634</v>
      </c>
      <c r="AM269" s="350" t="s">
        <v>3634</v>
      </c>
      <c r="AN269" s="350" t="s">
        <v>3634</v>
      </c>
      <c r="AO269" s="350" t="s">
        <v>3634</v>
      </c>
      <c r="AP269" s="350" t="s">
        <v>3634</v>
      </c>
      <c r="AQ269" s="143" t="s">
        <v>1445</v>
      </c>
      <c r="AR269" s="147" t="s">
        <v>4074</v>
      </c>
      <c r="AS269" s="147" t="s">
        <v>4359</v>
      </c>
      <c r="AT269" s="147" t="s">
        <v>3668</v>
      </c>
      <c r="AU269" s="147" t="s">
        <v>3649</v>
      </c>
      <c r="AV269" s="228">
        <v>1</v>
      </c>
      <c r="AW269" s="228">
        <v>0</v>
      </c>
      <c r="AX269" s="228">
        <v>0</v>
      </c>
      <c r="AY269" s="228">
        <v>0</v>
      </c>
      <c r="AZ269" s="143" t="s">
        <v>3675</v>
      </c>
      <c r="BA269" s="228">
        <v>1</v>
      </c>
      <c r="BB269" s="228">
        <v>0</v>
      </c>
      <c r="BC269" s="228">
        <v>1</v>
      </c>
      <c r="BD269" s="228">
        <v>0</v>
      </c>
      <c r="BE269" s="228">
        <v>1</v>
      </c>
      <c r="BF269" s="228" t="s">
        <v>3634</v>
      </c>
      <c r="BG269" s="228" t="s">
        <v>3634</v>
      </c>
      <c r="BH269" s="228" t="s">
        <v>3634</v>
      </c>
      <c r="BI269" s="147" t="s">
        <v>4078</v>
      </c>
      <c r="BJ269" s="142" t="s">
        <v>3796</v>
      </c>
      <c r="BK269" s="147" t="s">
        <v>3664</v>
      </c>
    </row>
    <row r="270" spans="1:132" s="345" customFormat="1" ht="16.149999999999999" customHeight="1" x14ac:dyDescent="0.25">
      <c r="A270" s="142" t="s">
        <v>5518</v>
      </c>
      <c r="B270" s="142" t="s">
        <v>527</v>
      </c>
      <c r="C270" s="142" t="s">
        <v>4655</v>
      </c>
      <c r="D270" s="230" t="s">
        <v>4656</v>
      </c>
      <c r="E270" s="147" t="s">
        <v>1165</v>
      </c>
      <c r="F270" s="147" t="s">
        <v>5094</v>
      </c>
      <c r="G270" s="253">
        <v>2.38</v>
      </c>
      <c r="H270" s="142" t="s">
        <v>4509</v>
      </c>
      <c r="I270" s="142" t="s">
        <v>4657</v>
      </c>
      <c r="J270" s="147" t="s">
        <v>4082</v>
      </c>
      <c r="K270" s="142" t="s">
        <v>4658</v>
      </c>
      <c r="L270" s="147" t="s">
        <v>3729</v>
      </c>
      <c r="M270" s="147" t="s">
        <v>3833</v>
      </c>
      <c r="N270" s="147" t="s">
        <v>4425</v>
      </c>
      <c r="O270" s="142" t="s">
        <v>3671</v>
      </c>
      <c r="P270" s="351" t="s">
        <v>1429</v>
      </c>
      <c r="Q270" s="350" t="s">
        <v>3634</v>
      </c>
      <c r="R270" s="350" t="s">
        <v>3634</v>
      </c>
      <c r="S270" s="350" t="s">
        <v>3634</v>
      </c>
      <c r="T270" s="350" t="s">
        <v>3634</v>
      </c>
      <c r="U270" s="350" t="s">
        <v>3634</v>
      </c>
      <c r="V270" s="350" t="s">
        <v>3634</v>
      </c>
      <c r="W270" s="350" t="s">
        <v>3634</v>
      </c>
      <c r="X270" s="350" t="s">
        <v>3634</v>
      </c>
      <c r="Y270" s="350" t="s">
        <v>3634</v>
      </c>
      <c r="Z270" s="351" t="s">
        <v>3630</v>
      </c>
      <c r="AA270" s="216" t="s">
        <v>4074</v>
      </c>
      <c r="AB270" s="350" t="s">
        <v>3634</v>
      </c>
      <c r="AC270" s="350" t="s">
        <v>3634</v>
      </c>
      <c r="AD270" s="350" t="s">
        <v>3634</v>
      </c>
      <c r="AE270" s="350" t="s">
        <v>3634</v>
      </c>
      <c r="AF270" s="350" t="s">
        <v>3634</v>
      </c>
      <c r="AG270" s="350" t="s">
        <v>3634</v>
      </c>
      <c r="AH270" s="350" t="s">
        <v>3634</v>
      </c>
      <c r="AI270" s="350" t="s">
        <v>3634</v>
      </c>
      <c r="AJ270" s="350" t="s">
        <v>3634</v>
      </c>
      <c r="AK270" s="350" t="s">
        <v>3634</v>
      </c>
      <c r="AL270" s="350" t="s">
        <v>3634</v>
      </c>
      <c r="AM270" s="350" t="s">
        <v>3634</v>
      </c>
      <c r="AN270" s="350" t="s">
        <v>3634</v>
      </c>
      <c r="AO270" s="350" t="s">
        <v>3634</v>
      </c>
      <c r="AP270" s="350" t="s">
        <v>3634</v>
      </c>
      <c r="AQ270" s="143" t="s">
        <v>1445</v>
      </c>
      <c r="AR270" s="147" t="s">
        <v>4074</v>
      </c>
      <c r="AS270" s="147" t="s">
        <v>4659</v>
      </c>
      <c r="AT270" s="147" t="s">
        <v>4660</v>
      </c>
      <c r="AU270" s="147" t="s">
        <v>4777</v>
      </c>
      <c r="AV270" s="228">
        <v>0</v>
      </c>
      <c r="AW270" s="228">
        <v>368.10666666666663</v>
      </c>
      <c r="AX270" s="228">
        <v>0</v>
      </c>
      <c r="AY270" s="228">
        <v>0</v>
      </c>
      <c r="AZ270" s="143" t="s">
        <v>3677</v>
      </c>
      <c r="BA270" s="228">
        <v>368.10666666666663</v>
      </c>
      <c r="BB270" s="228">
        <v>0</v>
      </c>
      <c r="BC270" s="228">
        <v>368.10666666666663</v>
      </c>
      <c r="BD270" s="228">
        <v>0</v>
      </c>
      <c r="BE270" s="228">
        <v>368.10666666666663</v>
      </c>
      <c r="BF270" s="228" t="s">
        <v>3634</v>
      </c>
      <c r="BG270" s="228" t="s">
        <v>3634</v>
      </c>
      <c r="BH270" s="228" t="s">
        <v>3634</v>
      </c>
      <c r="BI270" s="193" t="s">
        <v>8135</v>
      </c>
      <c r="BJ270" s="147" t="s">
        <v>3795</v>
      </c>
      <c r="BK270" s="147" t="s">
        <v>3664</v>
      </c>
      <c r="BL270" s="140"/>
      <c r="BM270" s="140"/>
      <c r="BN270" s="140"/>
      <c r="BO270" s="140"/>
      <c r="BP270" s="140"/>
      <c r="BQ270" s="140"/>
      <c r="BR270" s="140"/>
      <c r="BS270" s="140"/>
      <c r="BT270" s="140"/>
      <c r="BU270" s="140"/>
      <c r="BV270" s="140"/>
      <c r="BW270" s="140"/>
      <c r="BX270" s="140"/>
      <c r="BY270" s="140"/>
      <c r="BZ270" s="140"/>
      <c r="CA270" s="140"/>
      <c r="CB270" s="140"/>
      <c r="CC270" s="140"/>
      <c r="CD270" s="140"/>
      <c r="CE270" s="140"/>
      <c r="CF270" s="140"/>
      <c r="CG270" s="140"/>
      <c r="CH270" s="140"/>
      <c r="CI270" s="140"/>
      <c r="CJ270" s="140"/>
      <c r="CK270" s="140"/>
      <c r="CL270" s="140"/>
      <c r="CM270" s="140"/>
      <c r="CN270" s="140"/>
      <c r="CO270" s="140"/>
      <c r="CP270" s="140"/>
      <c r="CQ270" s="140"/>
      <c r="CR270" s="140"/>
      <c r="CS270" s="140"/>
      <c r="CT270" s="140"/>
      <c r="CU270" s="140"/>
      <c r="CV270" s="140"/>
      <c r="CW270" s="140"/>
      <c r="CX270" s="140"/>
      <c r="CY270" s="140"/>
      <c r="CZ270" s="140"/>
      <c r="DA270" s="140"/>
      <c r="DB270" s="140"/>
      <c r="DC270" s="140"/>
      <c r="DD270" s="140"/>
      <c r="DE270" s="140"/>
      <c r="DF270" s="140"/>
      <c r="DG270" s="140"/>
      <c r="DH270" s="140"/>
      <c r="DI270" s="140"/>
      <c r="DJ270" s="140"/>
      <c r="DK270" s="140"/>
      <c r="DL270" s="140"/>
      <c r="DM270" s="140"/>
      <c r="DN270" s="140"/>
      <c r="DO270" s="140"/>
      <c r="DP270" s="140"/>
      <c r="DQ270" s="140"/>
      <c r="DR270" s="140"/>
      <c r="DS270" s="140"/>
      <c r="DT270" s="140"/>
      <c r="DU270" s="140"/>
      <c r="DV270" s="140"/>
      <c r="DW270" s="140"/>
      <c r="DX270" s="140"/>
      <c r="DY270" s="140"/>
      <c r="DZ270" s="140"/>
      <c r="EA270" s="140"/>
      <c r="EB270" s="140"/>
    </row>
    <row r="271" spans="1:132" ht="16.149999999999999" customHeight="1" x14ac:dyDescent="0.25">
      <c r="A271" s="142" t="s">
        <v>342</v>
      </c>
      <c r="B271" s="142" t="s">
        <v>527</v>
      </c>
      <c r="C271" s="142" t="s">
        <v>753</v>
      </c>
      <c r="D271" s="230" t="s">
        <v>3452</v>
      </c>
      <c r="E271" s="147" t="s">
        <v>1057</v>
      </c>
      <c r="F271" s="147" t="s">
        <v>5601</v>
      </c>
      <c r="G271" s="253">
        <v>0.2</v>
      </c>
      <c r="H271" s="142" t="s">
        <v>4151</v>
      </c>
      <c r="I271" s="142" t="s">
        <v>4152</v>
      </c>
      <c r="J271" s="147" t="s">
        <v>4396</v>
      </c>
      <c r="K271" s="142" t="s">
        <v>3874</v>
      </c>
      <c r="L271" s="147" t="s">
        <v>3729</v>
      </c>
      <c r="M271" s="147" t="s">
        <v>4154</v>
      </c>
      <c r="N271" s="147" t="s">
        <v>4153</v>
      </c>
      <c r="O271" s="142" t="s">
        <v>3671</v>
      </c>
      <c r="P271" s="351" t="s">
        <v>1429</v>
      </c>
      <c r="Q271" s="350" t="s">
        <v>3629</v>
      </c>
      <c r="R271" s="350" t="s">
        <v>3629</v>
      </c>
      <c r="S271" s="350" t="s">
        <v>3629</v>
      </c>
      <c r="T271" s="350" t="s">
        <v>3629</v>
      </c>
      <c r="U271" s="350" t="s">
        <v>3629</v>
      </c>
      <c r="V271" s="350" t="s">
        <v>3629</v>
      </c>
      <c r="W271" s="350" t="s">
        <v>3629</v>
      </c>
      <c r="X271" s="350" t="s">
        <v>3629</v>
      </c>
      <c r="Y271" s="350" t="s">
        <v>3629</v>
      </c>
      <c r="Z271" s="351" t="s">
        <v>3630</v>
      </c>
      <c r="AA271" s="147" t="s">
        <v>3664</v>
      </c>
      <c r="AB271" s="350" t="s">
        <v>3629</v>
      </c>
      <c r="AC271" s="350" t="s">
        <v>3629</v>
      </c>
      <c r="AD271" s="350" t="s">
        <v>3629</v>
      </c>
      <c r="AE271" s="350" t="s">
        <v>3684</v>
      </c>
      <c r="AF271" s="350" t="s">
        <v>3684</v>
      </c>
      <c r="AG271" s="350" t="s">
        <v>3629</v>
      </c>
      <c r="AH271" s="350" t="s">
        <v>3629</v>
      </c>
      <c r="AI271" s="350" t="s">
        <v>3629</v>
      </c>
      <c r="AJ271" s="350" t="s">
        <v>3629</v>
      </c>
      <c r="AK271" s="350" t="s">
        <v>3629</v>
      </c>
      <c r="AL271" s="350" t="s">
        <v>3629</v>
      </c>
      <c r="AM271" s="350" t="s">
        <v>3629</v>
      </c>
      <c r="AN271" s="350" t="s">
        <v>3629</v>
      </c>
      <c r="AO271" s="350" t="s">
        <v>3629</v>
      </c>
      <c r="AP271" s="350" t="s">
        <v>3629</v>
      </c>
      <c r="AQ271" s="143" t="s">
        <v>1447</v>
      </c>
      <c r="AR271" s="147" t="s">
        <v>4604</v>
      </c>
      <c r="AS271" s="147" t="s">
        <v>4016</v>
      </c>
      <c r="AT271" s="147" t="s">
        <v>4037</v>
      </c>
      <c r="AU271" s="147" t="s">
        <v>4038</v>
      </c>
      <c r="AV271" s="228">
        <v>0</v>
      </c>
      <c r="AW271" s="228">
        <v>23.875599999999995</v>
      </c>
      <c r="AX271" s="228">
        <v>0</v>
      </c>
      <c r="AY271" s="228">
        <v>0</v>
      </c>
      <c r="AZ271" s="143" t="s">
        <v>3688</v>
      </c>
      <c r="BA271" s="228">
        <v>23.875599999999995</v>
      </c>
      <c r="BB271" s="228">
        <v>0</v>
      </c>
      <c r="BC271" s="228">
        <v>23.875599999999995</v>
      </c>
      <c r="BD271" s="228">
        <v>0</v>
      </c>
      <c r="BE271" s="228">
        <v>23.875599999999995</v>
      </c>
      <c r="BF271" s="228" t="s">
        <v>3634</v>
      </c>
      <c r="BG271" s="228" t="s">
        <v>3634</v>
      </c>
      <c r="BH271" s="228" t="s">
        <v>3634</v>
      </c>
      <c r="BI271" s="193" t="s">
        <v>4516</v>
      </c>
      <c r="BJ271" s="147" t="s">
        <v>3700</v>
      </c>
      <c r="BK271" s="147" t="s">
        <v>4039</v>
      </c>
    </row>
    <row r="272" spans="1:132" ht="16.149999999999999" customHeight="1" x14ac:dyDescent="0.25">
      <c r="A272" s="142" t="s">
        <v>345</v>
      </c>
      <c r="B272" s="142" t="s">
        <v>527</v>
      </c>
      <c r="C272" s="142" t="s">
        <v>755</v>
      </c>
      <c r="D272" s="230" t="s">
        <v>3454</v>
      </c>
      <c r="E272" s="147" t="s">
        <v>1059</v>
      </c>
      <c r="F272" s="147" t="s">
        <v>5601</v>
      </c>
      <c r="G272" s="253">
        <v>0.15</v>
      </c>
      <c r="H272" s="142" t="s">
        <v>3715</v>
      </c>
      <c r="I272" s="142" t="s">
        <v>3996</v>
      </c>
      <c r="J272" s="147" t="s">
        <v>4082</v>
      </c>
      <c r="K272" s="142" t="s">
        <v>3859</v>
      </c>
      <c r="L272" s="147" t="s">
        <v>3729</v>
      </c>
      <c r="M272" s="147" t="s">
        <v>3626</v>
      </c>
      <c r="N272" s="147" t="s">
        <v>3859</v>
      </c>
      <c r="O272" s="142" t="s">
        <v>3671</v>
      </c>
      <c r="P272" s="142" t="s">
        <v>1433</v>
      </c>
      <c r="Q272" s="350" t="s">
        <v>3629</v>
      </c>
      <c r="R272" s="350" t="s">
        <v>3629</v>
      </c>
      <c r="S272" s="350" t="s">
        <v>3629</v>
      </c>
      <c r="T272" s="350" t="s">
        <v>3629</v>
      </c>
      <c r="U272" s="350" t="s">
        <v>3629</v>
      </c>
      <c r="V272" s="350" t="s">
        <v>3629</v>
      </c>
      <c r="W272" s="350" t="s">
        <v>3629</v>
      </c>
      <c r="X272" s="350" t="s">
        <v>3629</v>
      </c>
      <c r="Y272" s="350" t="s">
        <v>3629</v>
      </c>
      <c r="Z272" s="351" t="s">
        <v>3630</v>
      </c>
      <c r="AA272" s="147" t="s">
        <v>3664</v>
      </c>
      <c r="AB272" s="350" t="s">
        <v>3629</v>
      </c>
      <c r="AC272" s="350" t="s">
        <v>3629</v>
      </c>
      <c r="AD272" s="350" t="s">
        <v>3629</v>
      </c>
      <c r="AE272" s="350" t="s">
        <v>3629</v>
      </c>
      <c r="AF272" s="350" t="s">
        <v>3629</v>
      </c>
      <c r="AG272" s="350" t="s">
        <v>3629</v>
      </c>
      <c r="AH272" s="350" t="s">
        <v>3629</v>
      </c>
      <c r="AI272" s="350" t="s">
        <v>3629</v>
      </c>
      <c r="AJ272" s="350" t="s">
        <v>3629</v>
      </c>
      <c r="AK272" s="350" t="s">
        <v>3629</v>
      </c>
      <c r="AL272" s="350" t="s">
        <v>3629</v>
      </c>
      <c r="AM272" s="350" t="s">
        <v>3629</v>
      </c>
      <c r="AN272" s="350" t="s">
        <v>3629</v>
      </c>
      <c r="AO272" s="350" t="s">
        <v>3629</v>
      </c>
      <c r="AP272" s="350" t="s">
        <v>3629</v>
      </c>
      <c r="AQ272" s="143" t="s">
        <v>1445</v>
      </c>
      <c r="AR272" s="147" t="s">
        <v>3664</v>
      </c>
      <c r="AS272" s="147" t="s">
        <v>3746</v>
      </c>
      <c r="AT272" s="147" t="s">
        <v>3649</v>
      </c>
      <c r="AU272" s="147" t="s">
        <v>4008</v>
      </c>
      <c r="AV272" s="228">
        <v>0</v>
      </c>
      <c r="AW272" s="228">
        <v>4.3274999999999997</v>
      </c>
      <c r="AX272" s="228">
        <v>0</v>
      </c>
      <c r="AY272" s="228">
        <v>0</v>
      </c>
      <c r="AZ272" s="143" t="s">
        <v>3677</v>
      </c>
      <c r="BA272" s="228">
        <v>4.3274999999999997</v>
      </c>
      <c r="BB272" s="228">
        <v>0</v>
      </c>
      <c r="BC272" s="228">
        <v>4.3274999999999997</v>
      </c>
      <c r="BD272" s="228">
        <v>0</v>
      </c>
      <c r="BE272" s="228">
        <v>4.3274999999999997</v>
      </c>
      <c r="BF272" s="228" t="s">
        <v>3634</v>
      </c>
      <c r="BG272" s="228" t="s">
        <v>3634</v>
      </c>
      <c r="BH272" s="228" t="s">
        <v>3634</v>
      </c>
      <c r="BI272" s="193" t="s">
        <v>3889</v>
      </c>
      <c r="BJ272" s="147" t="s">
        <v>3700</v>
      </c>
      <c r="BK272" s="147" t="s">
        <v>4636</v>
      </c>
    </row>
    <row r="273" spans="1:132" ht="16.149999999999999" customHeight="1" x14ac:dyDescent="0.25">
      <c r="A273" s="142" t="s">
        <v>344</v>
      </c>
      <c r="B273" s="142" t="s">
        <v>527</v>
      </c>
      <c r="C273" s="142" t="s">
        <v>754</v>
      </c>
      <c r="D273" s="230" t="s">
        <v>3453</v>
      </c>
      <c r="E273" s="147" t="s">
        <v>1058</v>
      </c>
      <c r="F273" s="147" t="s">
        <v>5601</v>
      </c>
      <c r="G273" s="253">
        <v>0.09</v>
      </c>
      <c r="H273" s="142" t="s">
        <v>4019</v>
      </c>
      <c r="I273" s="142" t="s">
        <v>3661</v>
      </c>
      <c r="J273" s="147" t="s">
        <v>4082</v>
      </c>
      <c r="K273" s="142" t="s">
        <v>3800</v>
      </c>
      <c r="L273" s="147" t="s">
        <v>3729</v>
      </c>
      <c r="M273" s="147" t="s">
        <v>3626</v>
      </c>
      <c r="N273" s="147" t="s">
        <v>3859</v>
      </c>
      <c r="O273" s="142" t="s">
        <v>3671</v>
      </c>
      <c r="P273" s="142" t="s">
        <v>1433</v>
      </c>
      <c r="Q273" s="350" t="s">
        <v>3629</v>
      </c>
      <c r="R273" s="350" t="s">
        <v>3629</v>
      </c>
      <c r="S273" s="350" t="s">
        <v>3629</v>
      </c>
      <c r="T273" s="350" t="s">
        <v>3629</v>
      </c>
      <c r="U273" s="350" t="s">
        <v>3629</v>
      </c>
      <c r="V273" s="350" t="s">
        <v>3629</v>
      </c>
      <c r="W273" s="350" t="s">
        <v>3629</v>
      </c>
      <c r="X273" s="350" t="s">
        <v>3629</v>
      </c>
      <c r="Y273" s="350" t="s">
        <v>3629</v>
      </c>
      <c r="Z273" s="351" t="s">
        <v>3630</v>
      </c>
      <c r="AA273" s="147" t="s">
        <v>3664</v>
      </c>
      <c r="AB273" s="350" t="s">
        <v>3629</v>
      </c>
      <c r="AC273" s="350" t="s">
        <v>3629</v>
      </c>
      <c r="AD273" s="350" t="s">
        <v>3629</v>
      </c>
      <c r="AE273" s="350" t="s">
        <v>3629</v>
      </c>
      <c r="AF273" s="350" t="s">
        <v>3712</v>
      </c>
      <c r="AG273" s="350" t="s">
        <v>3629</v>
      </c>
      <c r="AH273" s="350" t="s">
        <v>3629</v>
      </c>
      <c r="AI273" s="350" t="s">
        <v>3629</v>
      </c>
      <c r="AJ273" s="350" t="s">
        <v>3629</v>
      </c>
      <c r="AK273" s="350" t="s">
        <v>3629</v>
      </c>
      <c r="AL273" s="350" t="s">
        <v>3629</v>
      </c>
      <c r="AM273" s="350" t="s">
        <v>3629</v>
      </c>
      <c r="AN273" s="350" t="s">
        <v>3629</v>
      </c>
      <c r="AO273" s="350" t="s">
        <v>3629</v>
      </c>
      <c r="AP273" s="350" t="s">
        <v>3629</v>
      </c>
      <c r="AQ273" s="143" t="s">
        <v>1447</v>
      </c>
      <c r="AR273" s="147" t="s">
        <v>3888</v>
      </c>
      <c r="AS273" s="147" t="s">
        <v>3746</v>
      </c>
      <c r="AT273" s="147" t="s">
        <v>3649</v>
      </c>
      <c r="AU273" s="147" t="s">
        <v>4155</v>
      </c>
      <c r="AV273" s="228">
        <v>0</v>
      </c>
      <c r="AW273" s="228">
        <v>10.386000000000001</v>
      </c>
      <c r="AX273" s="228">
        <v>0</v>
      </c>
      <c r="AY273" s="228">
        <v>0</v>
      </c>
      <c r="AZ273" s="143" t="s">
        <v>3677</v>
      </c>
      <c r="BA273" s="228">
        <v>10.386000000000001</v>
      </c>
      <c r="BB273" s="228">
        <v>0</v>
      </c>
      <c r="BC273" s="228">
        <v>10.386000000000001</v>
      </c>
      <c r="BD273" s="228">
        <v>0</v>
      </c>
      <c r="BE273" s="228">
        <v>10.386000000000001</v>
      </c>
      <c r="BF273" s="228" t="s">
        <v>3634</v>
      </c>
      <c r="BG273" s="228" t="s">
        <v>3634</v>
      </c>
      <c r="BH273" s="228" t="s">
        <v>3634</v>
      </c>
      <c r="BI273" s="193" t="s">
        <v>3858</v>
      </c>
      <c r="BJ273" s="147" t="s">
        <v>3700</v>
      </c>
      <c r="BK273" s="147" t="s">
        <v>4636</v>
      </c>
    </row>
    <row r="274" spans="1:132" ht="16.149999999999999" customHeight="1" x14ac:dyDescent="0.25">
      <c r="A274" s="142" t="s">
        <v>347</v>
      </c>
      <c r="B274" s="142" t="s">
        <v>527</v>
      </c>
      <c r="C274" s="142" t="s">
        <v>757</v>
      </c>
      <c r="D274" s="230" t="s">
        <v>3456</v>
      </c>
      <c r="E274" s="147" t="s">
        <v>1060</v>
      </c>
      <c r="F274" s="147" t="s">
        <v>5601</v>
      </c>
      <c r="G274" s="253">
        <v>0.13</v>
      </c>
      <c r="H274" s="142" t="s">
        <v>4156</v>
      </c>
      <c r="I274" s="142" t="s">
        <v>3661</v>
      </c>
      <c r="J274" s="147"/>
      <c r="K274" s="142" t="s">
        <v>3871</v>
      </c>
      <c r="L274" s="147" t="s">
        <v>3729</v>
      </c>
      <c r="M274" s="147" t="s">
        <v>3626</v>
      </c>
      <c r="N274" s="147" t="s">
        <v>3859</v>
      </c>
      <c r="O274" s="142" t="s">
        <v>3671</v>
      </c>
      <c r="P274" s="142" t="s">
        <v>1433</v>
      </c>
      <c r="Q274" s="350" t="s">
        <v>3629</v>
      </c>
      <c r="R274" s="350" t="s">
        <v>3629</v>
      </c>
      <c r="S274" s="350" t="s">
        <v>3629</v>
      </c>
      <c r="T274" s="350" t="s">
        <v>3629</v>
      </c>
      <c r="U274" s="350" t="s">
        <v>3629</v>
      </c>
      <c r="V274" s="350" t="s">
        <v>3629</v>
      </c>
      <c r="W274" s="350" t="s">
        <v>3629</v>
      </c>
      <c r="X274" s="350" t="s">
        <v>3629</v>
      </c>
      <c r="Y274" s="350" t="s">
        <v>3629</v>
      </c>
      <c r="Z274" s="351" t="s">
        <v>3630</v>
      </c>
      <c r="AA274" s="147" t="s">
        <v>3664</v>
      </c>
      <c r="AB274" s="350" t="s">
        <v>3629</v>
      </c>
      <c r="AC274" s="350" t="s">
        <v>3629</v>
      </c>
      <c r="AD274" s="350" t="s">
        <v>3629</v>
      </c>
      <c r="AE274" s="350" t="s">
        <v>3629</v>
      </c>
      <c r="AF274" s="350" t="s">
        <v>3629</v>
      </c>
      <c r="AG274" s="350" t="s">
        <v>3629</v>
      </c>
      <c r="AH274" s="350" t="s">
        <v>3629</v>
      </c>
      <c r="AI274" s="350" t="s">
        <v>3629</v>
      </c>
      <c r="AJ274" s="350" t="s">
        <v>3629</v>
      </c>
      <c r="AK274" s="350" t="s">
        <v>3629</v>
      </c>
      <c r="AL274" s="350" t="s">
        <v>3629</v>
      </c>
      <c r="AM274" s="350" t="s">
        <v>3629</v>
      </c>
      <c r="AN274" s="350" t="s">
        <v>3629</v>
      </c>
      <c r="AO274" s="350" t="s">
        <v>3629</v>
      </c>
      <c r="AP274" s="350" t="s">
        <v>3629</v>
      </c>
      <c r="AQ274" s="143" t="s">
        <v>1445</v>
      </c>
      <c r="AR274" s="147" t="s">
        <v>3664</v>
      </c>
      <c r="AS274" s="147" t="s">
        <v>3746</v>
      </c>
      <c r="AT274" s="147" t="s">
        <v>3649</v>
      </c>
      <c r="AU274" s="147" t="s">
        <v>4008</v>
      </c>
      <c r="AV274" s="228">
        <v>0</v>
      </c>
      <c r="AW274" s="228">
        <v>9.9970000000000017</v>
      </c>
      <c r="AX274" s="228">
        <v>0</v>
      </c>
      <c r="AY274" s="228">
        <v>0</v>
      </c>
      <c r="AZ274" s="143" t="s">
        <v>3677</v>
      </c>
      <c r="BA274" s="228">
        <v>9.9970000000000017</v>
      </c>
      <c r="BB274" s="228">
        <v>0</v>
      </c>
      <c r="BC274" s="228">
        <v>9.9970000000000017</v>
      </c>
      <c r="BD274" s="228">
        <v>0</v>
      </c>
      <c r="BE274" s="228">
        <v>9.9970000000000017</v>
      </c>
      <c r="BF274" s="228" t="s">
        <v>3634</v>
      </c>
      <c r="BG274" s="228" t="s">
        <v>3634</v>
      </c>
      <c r="BH274" s="228" t="s">
        <v>3634</v>
      </c>
      <c r="BI274" s="193" t="s">
        <v>3814</v>
      </c>
      <c r="BJ274" s="147" t="s">
        <v>3700</v>
      </c>
      <c r="BK274" s="147" t="s">
        <v>4636</v>
      </c>
    </row>
    <row r="275" spans="1:132" s="345" customFormat="1" ht="16.149999999999999" customHeight="1" x14ac:dyDescent="0.25">
      <c r="A275" s="142" t="s">
        <v>348</v>
      </c>
      <c r="B275" s="142" t="s">
        <v>527</v>
      </c>
      <c r="C275" s="142" t="s">
        <v>758</v>
      </c>
      <c r="D275" s="230" t="s">
        <v>3459</v>
      </c>
      <c r="E275" s="147" t="s">
        <v>1061</v>
      </c>
      <c r="F275" s="147" t="s">
        <v>5601</v>
      </c>
      <c r="G275" s="253">
        <v>0.62</v>
      </c>
      <c r="H275" s="142" t="s">
        <v>3887</v>
      </c>
      <c r="I275" s="142" t="s">
        <v>4181</v>
      </c>
      <c r="J275" s="147" t="s">
        <v>4396</v>
      </c>
      <c r="K275" s="142" t="s">
        <v>4121</v>
      </c>
      <c r="L275" s="147" t="s">
        <v>3729</v>
      </c>
      <c r="M275" s="147" t="s">
        <v>3787</v>
      </c>
      <c r="N275" s="147" t="s">
        <v>3649</v>
      </c>
      <c r="O275" s="142" t="s">
        <v>3671</v>
      </c>
      <c r="P275" s="351" t="s">
        <v>1429</v>
      </c>
      <c r="Q275" s="350" t="s">
        <v>3629</v>
      </c>
      <c r="R275" s="350" t="s">
        <v>3629</v>
      </c>
      <c r="S275" s="350" t="s">
        <v>3629</v>
      </c>
      <c r="T275" s="350" t="s">
        <v>3629</v>
      </c>
      <c r="U275" s="350" t="s">
        <v>3629</v>
      </c>
      <c r="V275" s="350" t="s">
        <v>3629</v>
      </c>
      <c r="W275" s="350" t="s">
        <v>3629</v>
      </c>
      <c r="X275" s="350" t="s">
        <v>3629</v>
      </c>
      <c r="Y275" s="350" t="s">
        <v>3629</v>
      </c>
      <c r="Z275" s="351" t="s">
        <v>3630</v>
      </c>
      <c r="AA275" s="147" t="s">
        <v>3664</v>
      </c>
      <c r="AB275" s="350" t="s">
        <v>3629</v>
      </c>
      <c r="AC275" s="350" t="s">
        <v>3629</v>
      </c>
      <c r="AD275" s="350" t="s">
        <v>3629</v>
      </c>
      <c r="AE275" s="350" t="s">
        <v>3629</v>
      </c>
      <c r="AF275" s="350" t="s">
        <v>3629</v>
      </c>
      <c r="AG275" s="350" t="s">
        <v>3629</v>
      </c>
      <c r="AH275" s="350" t="s">
        <v>3629</v>
      </c>
      <c r="AI275" s="350" t="s">
        <v>3629</v>
      </c>
      <c r="AJ275" s="350" t="s">
        <v>3629</v>
      </c>
      <c r="AK275" s="350" t="s">
        <v>3629</v>
      </c>
      <c r="AL275" s="350" t="s">
        <v>3629</v>
      </c>
      <c r="AM275" s="350" t="s">
        <v>3629</v>
      </c>
      <c r="AN275" s="350" t="s">
        <v>3629</v>
      </c>
      <c r="AO275" s="350" t="s">
        <v>3629</v>
      </c>
      <c r="AP275" s="350" t="s">
        <v>3629</v>
      </c>
      <c r="AQ275" s="143" t="s">
        <v>1445</v>
      </c>
      <c r="AR275" s="147" t="s">
        <v>3664</v>
      </c>
      <c r="AS275" s="147" t="s">
        <v>3825</v>
      </c>
      <c r="AT275" s="147" t="s">
        <v>3802</v>
      </c>
      <c r="AU275" s="147" t="s">
        <v>4164</v>
      </c>
      <c r="AV275" s="228">
        <v>0</v>
      </c>
      <c r="AW275" s="228">
        <v>84</v>
      </c>
      <c r="AX275" s="228">
        <v>0</v>
      </c>
      <c r="AY275" s="228">
        <v>0</v>
      </c>
      <c r="AZ275" s="143" t="s">
        <v>3675</v>
      </c>
      <c r="BA275" s="228">
        <v>84</v>
      </c>
      <c r="BB275" s="228">
        <v>0</v>
      </c>
      <c r="BC275" s="228">
        <v>84</v>
      </c>
      <c r="BD275" s="228">
        <v>0</v>
      </c>
      <c r="BE275" s="228">
        <v>84</v>
      </c>
      <c r="BF275" s="228">
        <v>3200</v>
      </c>
      <c r="BG275" s="228">
        <v>0</v>
      </c>
      <c r="BH275" s="228">
        <v>0</v>
      </c>
      <c r="BI275" s="193" t="s">
        <v>8309</v>
      </c>
      <c r="BJ275" s="147" t="s">
        <v>3795</v>
      </c>
      <c r="BK275" s="147" t="s">
        <v>4183</v>
      </c>
      <c r="BL275" s="140"/>
      <c r="BM275" s="140"/>
      <c r="BN275" s="140"/>
      <c r="BO275" s="140"/>
      <c r="BP275" s="140"/>
      <c r="BQ275" s="140"/>
      <c r="BR275" s="140"/>
      <c r="BS275" s="140"/>
      <c r="BT275" s="140"/>
      <c r="BU275" s="140"/>
      <c r="BV275" s="140"/>
      <c r="BW275" s="140"/>
      <c r="BX275" s="140"/>
      <c r="BY275" s="140"/>
      <c r="BZ275" s="140"/>
      <c r="CA275" s="140"/>
      <c r="CB275" s="140"/>
      <c r="CC275" s="140"/>
      <c r="CD275" s="140"/>
      <c r="CE275" s="140"/>
      <c r="CF275" s="140"/>
      <c r="CG275" s="140"/>
      <c r="CH275" s="140"/>
      <c r="CI275" s="140"/>
      <c r="CJ275" s="140"/>
      <c r="CK275" s="140"/>
      <c r="CL275" s="140"/>
      <c r="CM275" s="140"/>
      <c r="CN275" s="140"/>
      <c r="CO275" s="140"/>
      <c r="CP275" s="140"/>
      <c r="CQ275" s="140"/>
      <c r="CR275" s="140"/>
      <c r="CS275" s="140"/>
      <c r="CT275" s="140"/>
      <c r="CU275" s="140"/>
      <c r="CV275" s="140"/>
      <c r="CW275" s="140"/>
      <c r="CX275" s="140"/>
      <c r="CY275" s="140"/>
      <c r="CZ275" s="140"/>
      <c r="DA275" s="140"/>
      <c r="DB275" s="140"/>
      <c r="DC275" s="140"/>
      <c r="DD275" s="140"/>
      <c r="DE275" s="140"/>
      <c r="DF275" s="140"/>
      <c r="DG275" s="140"/>
      <c r="DH275" s="140"/>
      <c r="DI275" s="140"/>
      <c r="DJ275" s="140"/>
      <c r="DK275" s="140"/>
      <c r="DL275" s="140"/>
      <c r="DM275" s="140"/>
      <c r="DN275" s="140"/>
      <c r="DO275" s="140"/>
      <c r="DP275" s="140"/>
      <c r="DQ275" s="140"/>
      <c r="DR275" s="140"/>
      <c r="DS275" s="140"/>
      <c r="DT275" s="140"/>
      <c r="DU275" s="140"/>
      <c r="DV275" s="140"/>
      <c r="DW275" s="140"/>
      <c r="DX275" s="140"/>
      <c r="DY275" s="140"/>
      <c r="DZ275" s="140"/>
      <c r="EA275" s="140"/>
      <c r="EB275" s="140"/>
    </row>
    <row r="276" spans="1:132" ht="16.149999999999999" customHeight="1" x14ac:dyDescent="0.25">
      <c r="A276" s="142" t="s">
        <v>351</v>
      </c>
      <c r="B276" s="142" t="s">
        <v>529</v>
      </c>
      <c r="C276" s="142" t="s">
        <v>759</v>
      </c>
      <c r="D276" s="230" t="s">
        <v>3431</v>
      </c>
      <c r="E276" s="147" t="s">
        <v>3634</v>
      </c>
      <c r="F276" s="147" t="s">
        <v>5601</v>
      </c>
      <c r="G276" s="253">
        <v>0.08</v>
      </c>
      <c r="H276" s="142" t="s">
        <v>3621</v>
      </c>
      <c r="I276" s="142" t="s">
        <v>3620</v>
      </c>
      <c r="J276" s="147" t="s">
        <v>4396</v>
      </c>
      <c r="K276" s="142" t="s">
        <v>3635</v>
      </c>
      <c r="L276" s="147" t="s">
        <v>3627</v>
      </c>
      <c r="M276" s="147" t="s">
        <v>3626</v>
      </c>
      <c r="N276" s="147" t="s">
        <v>3626</v>
      </c>
      <c r="O276" s="142" t="s">
        <v>3671</v>
      </c>
      <c r="P276" s="142" t="s">
        <v>2456</v>
      </c>
      <c r="Q276" s="350" t="s">
        <v>3712</v>
      </c>
      <c r="R276" s="350" t="s">
        <v>3629</v>
      </c>
      <c r="S276" s="350" t="s">
        <v>3629</v>
      </c>
      <c r="T276" s="350" t="s">
        <v>3629</v>
      </c>
      <c r="U276" s="350" t="s">
        <v>3629</v>
      </c>
      <c r="V276" s="350" t="s">
        <v>3629</v>
      </c>
      <c r="W276" s="350" t="s">
        <v>3629</v>
      </c>
      <c r="X276" s="350" t="s">
        <v>3629</v>
      </c>
      <c r="Y276" s="350" t="s">
        <v>3629</v>
      </c>
      <c r="Z276" s="351" t="s">
        <v>3630</v>
      </c>
      <c r="AA276" s="216" t="s">
        <v>3664</v>
      </c>
      <c r="AB276" s="350" t="s">
        <v>3629</v>
      </c>
      <c r="AC276" s="350" t="s">
        <v>3629</v>
      </c>
      <c r="AD276" s="350" t="s">
        <v>3629</v>
      </c>
      <c r="AE276" s="350" t="s">
        <v>3629</v>
      </c>
      <c r="AF276" s="350" t="s">
        <v>3629</v>
      </c>
      <c r="AG276" s="350" t="s">
        <v>3629</v>
      </c>
      <c r="AH276" s="350" t="s">
        <v>3629</v>
      </c>
      <c r="AI276" s="350" t="s">
        <v>3629</v>
      </c>
      <c r="AJ276" s="350" t="s">
        <v>3629</v>
      </c>
      <c r="AK276" s="350" t="s">
        <v>3629</v>
      </c>
      <c r="AL276" s="350" t="s">
        <v>3629</v>
      </c>
      <c r="AM276" s="350" t="s">
        <v>3629</v>
      </c>
      <c r="AN276" s="350" t="s">
        <v>3629</v>
      </c>
      <c r="AO276" s="350" t="s">
        <v>3629</v>
      </c>
      <c r="AP276" s="350" t="s">
        <v>3629</v>
      </c>
      <c r="AQ276" s="143" t="s">
        <v>1445</v>
      </c>
      <c r="AR276" s="147" t="s">
        <v>3664</v>
      </c>
      <c r="AS276" s="147" t="s">
        <v>3666</v>
      </c>
      <c r="AT276" s="147" t="s">
        <v>3674</v>
      </c>
      <c r="AU276" s="147" t="s">
        <v>3689</v>
      </c>
      <c r="AV276" s="228">
        <v>0</v>
      </c>
      <c r="AW276" s="228">
        <v>10.380799999999999</v>
      </c>
      <c r="AX276" s="228">
        <v>0</v>
      </c>
      <c r="AY276" s="228">
        <v>0</v>
      </c>
      <c r="AZ276" s="143" t="s">
        <v>3994</v>
      </c>
      <c r="BA276" s="228">
        <v>10.380799999999999</v>
      </c>
      <c r="BB276" s="228">
        <v>0</v>
      </c>
      <c r="BC276" s="228">
        <v>10.380799999999999</v>
      </c>
      <c r="BD276" s="228">
        <v>0</v>
      </c>
      <c r="BE276" s="228">
        <v>10.380799999999999</v>
      </c>
      <c r="BF276" s="228" t="s">
        <v>3634</v>
      </c>
      <c r="BG276" s="228" t="s">
        <v>3634</v>
      </c>
      <c r="BH276" s="228" t="s">
        <v>3634</v>
      </c>
      <c r="BI276" s="193" t="s">
        <v>3695</v>
      </c>
      <c r="BJ276" s="147" t="s">
        <v>3700</v>
      </c>
      <c r="BK276" s="147" t="s">
        <v>3990</v>
      </c>
    </row>
    <row r="277" spans="1:132" ht="16.149999999999999" customHeight="1" x14ac:dyDescent="0.25">
      <c r="A277" s="142" t="s">
        <v>333</v>
      </c>
      <c r="B277" s="142" t="s">
        <v>526</v>
      </c>
      <c r="C277" s="142" t="s">
        <v>744</v>
      </c>
      <c r="D277" s="230" t="s">
        <v>3523</v>
      </c>
      <c r="E277" s="147" t="s">
        <v>1049</v>
      </c>
      <c r="F277" s="147" t="s">
        <v>5601</v>
      </c>
      <c r="G277" s="253">
        <v>0.38</v>
      </c>
      <c r="H277" s="142" t="s">
        <v>4073</v>
      </c>
      <c r="I277" s="142" t="s">
        <v>4263</v>
      </c>
      <c r="J277" s="147" t="s">
        <v>4077</v>
      </c>
      <c r="K277" s="142" t="s">
        <v>4077</v>
      </c>
      <c r="L277" s="147" t="s">
        <v>4077</v>
      </c>
      <c r="M277" s="147" t="s">
        <v>4071</v>
      </c>
      <c r="N277" s="147" t="s">
        <v>4008</v>
      </c>
      <c r="O277" s="142" t="s">
        <v>3670</v>
      </c>
      <c r="P277" s="195" t="s">
        <v>1429</v>
      </c>
      <c r="Q277" s="350" t="s">
        <v>3634</v>
      </c>
      <c r="R277" s="350" t="s">
        <v>3634</v>
      </c>
      <c r="S277" s="350" t="s">
        <v>3634</v>
      </c>
      <c r="T277" s="350" t="s">
        <v>3634</v>
      </c>
      <c r="U277" s="350" t="s">
        <v>3634</v>
      </c>
      <c r="V277" s="350" t="s">
        <v>3634</v>
      </c>
      <c r="W277" s="350" t="s">
        <v>3634</v>
      </c>
      <c r="X277" s="350" t="s">
        <v>3634</v>
      </c>
      <c r="Y277" s="350" t="s">
        <v>3634</v>
      </c>
      <c r="Z277" s="351" t="s">
        <v>3630</v>
      </c>
      <c r="AA277" s="216" t="s">
        <v>4074</v>
      </c>
      <c r="AB277" s="350" t="s">
        <v>3634</v>
      </c>
      <c r="AC277" s="350" t="s">
        <v>3634</v>
      </c>
      <c r="AD277" s="350" t="s">
        <v>3634</v>
      </c>
      <c r="AE277" s="350" t="s">
        <v>3634</v>
      </c>
      <c r="AF277" s="350" t="s">
        <v>3634</v>
      </c>
      <c r="AG277" s="350" t="s">
        <v>3634</v>
      </c>
      <c r="AH277" s="350" t="s">
        <v>3634</v>
      </c>
      <c r="AI277" s="350" t="s">
        <v>3634</v>
      </c>
      <c r="AJ277" s="350" t="s">
        <v>3634</v>
      </c>
      <c r="AK277" s="350" t="s">
        <v>3634</v>
      </c>
      <c r="AL277" s="350" t="s">
        <v>3634</v>
      </c>
      <c r="AM277" s="350" t="s">
        <v>3634</v>
      </c>
      <c r="AN277" s="350" t="s">
        <v>3634</v>
      </c>
      <c r="AO277" s="350" t="s">
        <v>3634</v>
      </c>
      <c r="AP277" s="350" t="s">
        <v>3634</v>
      </c>
      <c r="AQ277" s="143" t="s">
        <v>1445</v>
      </c>
      <c r="AR277" s="147" t="s">
        <v>4074</v>
      </c>
      <c r="AS277" s="147" t="s">
        <v>3746</v>
      </c>
      <c r="AT277" s="147" t="s">
        <v>3668</v>
      </c>
      <c r="AU277" s="147" t="s">
        <v>3649</v>
      </c>
      <c r="AV277" s="228">
        <v>10</v>
      </c>
      <c r="AW277" s="228">
        <v>0</v>
      </c>
      <c r="AX277" s="228">
        <v>0</v>
      </c>
      <c r="AY277" s="228">
        <v>0</v>
      </c>
      <c r="AZ277" s="143" t="s">
        <v>3675</v>
      </c>
      <c r="BA277" s="228">
        <v>28</v>
      </c>
      <c r="BB277" s="228">
        <v>18</v>
      </c>
      <c r="BC277" s="228">
        <v>10</v>
      </c>
      <c r="BD277" s="228">
        <v>0</v>
      </c>
      <c r="BE277" s="228">
        <v>10</v>
      </c>
      <c r="BF277" s="228" t="s">
        <v>3634</v>
      </c>
      <c r="BG277" s="228" t="s">
        <v>3634</v>
      </c>
      <c r="BH277" s="228" t="s">
        <v>3634</v>
      </c>
      <c r="BI277" s="147" t="s">
        <v>4078</v>
      </c>
      <c r="BJ277" s="142" t="s">
        <v>3796</v>
      </c>
      <c r="BK277" s="147" t="s">
        <v>6983</v>
      </c>
    </row>
    <row r="278" spans="1:132" ht="16.149999999999999" customHeight="1" x14ac:dyDescent="0.25">
      <c r="A278" s="142" t="s">
        <v>341</v>
      </c>
      <c r="B278" s="142" t="s">
        <v>526</v>
      </c>
      <c r="C278" s="142" t="s">
        <v>752</v>
      </c>
      <c r="D278" s="230" t="s">
        <v>3515</v>
      </c>
      <c r="E278" s="147" t="s">
        <v>1056</v>
      </c>
      <c r="F278" s="147" t="s">
        <v>5601</v>
      </c>
      <c r="G278" s="253">
        <v>0.03</v>
      </c>
      <c r="H278" s="142" t="s">
        <v>4073</v>
      </c>
      <c r="I278" s="142" t="s">
        <v>4270</v>
      </c>
      <c r="J278" s="147" t="s">
        <v>4077</v>
      </c>
      <c r="K278" s="142" t="s">
        <v>4077</v>
      </c>
      <c r="L278" s="147" t="s">
        <v>4077</v>
      </c>
      <c r="M278" s="147" t="s">
        <v>4071</v>
      </c>
      <c r="N278" s="147" t="s">
        <v>4008</v>
      </c>
      <c r="O278" s="142" t="s">
        <v>3670</v>
      </c>
      <c r="P278" s="195" t="s">
        <v>1429</v>
      </c>
      <c r="Q278" s="350" t="s">
        <v>3634</v>
      </c>
      <c r="R278" s="350" t="s">
        <v>3634</v>
      </c>
      <c r="S278" s="350" t="s">
        <v>3634</v>
      </c>
      <c r="T278" s="350" t="s">
        <v>3634</v>
      </c>
      <c r="U278" s="350" t="s">
        <v>3634</v>
      </c>
      <c r="V278" s="350" t="s">
        <v>3634</v>
      </c>
      <c r="W278" s="350" t="s">
        <v>3634</v>
      </c>
      <c r="X278" s="350" t="s">
        <v>3634</v>
      </c>
      <c r="Y278" s="350" t="s">
        <v>3634</v>
      </c>
      <c r="Z278" s="351" t="s">
        <v>3630</v>
      </c>
      <c r="AA278" s="216" t="s">
        <v>4074</v>
      </c>
      <c r="AB278" s="350" t="s">
        <v>3634</v>
      </c>
      <c r="AC278" s="350" t="s">
        <v>3634</v>
      </c>
      <c r="AD278" s="350" t="s">
        <v>3634</v>
      </c>
      <c r="AE278" s="350" t="s">
        <v>3634</v>
      </c>
      <c r="AF278" s="350" t="s">
        <v>3634</v>
      </c>
      <c r="AG278" s="350" t="s">
        <v>3634</v>
      </c>
      <c r="AH278" s="350" t="s">
        <v>3634</v>
      </c>
      <c r="AI278" s="350" t="s">
        <v>3634</v>
      </c>
      <c r="AJ278" s="350" t="s">
        <v>3634</v>
      </c>
      <c r="AK278" s="350" t="s">
        <v>3634</v>
      </c>
      <c r="AL278" s="350" t="s">
        <v>3634</v>
      </c>
      <c r="AM278" s="350" t="s">
        <v>3634</v>
      </c>
      <c r="AN278" s="350" t="s">
        <v>3634</v>
      </c>
      <c r="AO278" s="350" t="s">
        <v>3634</v>
      </c>
      <c r="AP278" s="350" t="s">
        <v>3634</v>
      </c>
      <c r="AQ278" s="143" t="s">
        <v>1445</v>
      </c>
      <c r="AR278" s="147" t="s">
        <v>4074</v>
      </c>
      <c r="AS278" s="147" t="s">
        <v>4359</v>
      </c>
      <c r="AT278" s="147" t="s">
        <v>3668</v>
      </c>
      <c r="AU278" s="147" t="s">
        <v>3649</v>
      </c>
      <c r="AV278" s="228">
        <v>0</v>
      </c>
      <c r="AW278" s="228">
        <v>0</v>
      </c>
      <c r="AX278" s="228">
        <v>0</v>
      </c>
      <c r="AY278" s="228">
        <v>0</v>
      </c>
      <c r="AZ278" s="143" t="s">
        <v>3675</v>
      </c>
      <c r="BA278" s="228">
        <v>6</v>
      </c>
      <c r="BB278" s="228">
        <v>0</v>
      </c>
      <c r="BC278" s="228">
        <v>6</v>
      </c>
      <c r="BD278" s="228">
        <v>6</v>
      </c>
      <c r="BE278" s="228">
        <v>0</v>
      </c>
      <c r="BF278" s="228" t="s">
        <v>3634</v>
      </c>
      <c r="BG278" s="228" t="s">
        <v>3634</v>
      </c>
      <c r="BH278" s="228" t="s">
        <v>3634</v>
      </c>
      <c r="BI278" s="147" t="s">
        <v>4078</v>
      </c>
      <c r="BJ278" s="142" t="s">
        <v>5791</v>
      </c>
      <c r="BK278" s="147" t="s">
        <v>3664</v>
      </c>
    </row>
    <row r="279" spans="1:132" ht="16.149999999999999" customHeight="1" x14ac:dyDescent="0.25">
      <c r="A279" s="142" t="s">
        <v>335</v>
      </c>
      <c r="B279" s="142" t="s">
        <v>526</v>
      </c>
      <c r="C279" s="142" t="s">
        <v>746</v>
      </c>
      <c r="D279" s="230" t="s">
        <v>3521</v>
      </c>
      <c r="E279" s="147" t="s">
        <v>1051</v>
      </c>
      <c r="F279" s="147" t="s">
        <v>5601</v>
      </c>
      <c r="G279" s="253">
        <v>0.06</v>
      </c>
      <c r="H279" s="142" t="s">
        <v>4073</v>
      </c>
      <c r="I279" s="142" t="s">
        <v>4265</v>
      </c>
      <c r="J279" s="147" t="s">
        <v>4077</v>
      </c>
      <c r="K279" s="142" t="s">
        <v>4077</v>
      </c>
      <c r="L279" s="147" t="s">
        <v>4077</v>
      </c>
      <c r="M279" s="147" t="s">
        <v>4071</v>
      </c>
      <c r="N279" s="147" t="s">
        <v>4008</v>
      </c>
      <c r="O279" s="142" t="s">
        <v>3670</v>
      </c>
      <c r="P279" s="351" t="s">
        <v>1429</v>
      </c>
      <c r="Q279" s="350" t="s">
        <v>3634</v>
      </c>
      <c r="R279" s="350" t="s">
        <v>3634</v>
      </c>
      <c r="S279" s="350" t="s">
        <v>3634</v>
      </c>
      <c r="T279" s="350" t="s">
        <v>3634</v>
      </c>
      <c r="U279" s="350" t="s">
        <v>3634</v>
      </c>
      <c r="V279" s="350" t="s">
        <v>3634</v>
      </c>
      <c r="W279" s="350" t="s">
        <v>3634</v>
      </c>
      <c r="X279" s="350" t="s">
        <v>3634</v>
      </c>
      <c r="Y279" s="350" t="s">
        <v>3634</v>
      </c>
      <c r="Z279" s="351" t="s">
        <v>3630</v>
      </c>
      <c r="AA279" s="216" t="s">
        <v>4074</v>
      </c>
      <c r="AB279" s="350" t="s">
        <v>3634</v>
      </c>
      <c r="AC279" s="350" t="s">
        <v>3634</v>
      </c>
      <c r="AD279" s="350" t="s">
        <v>3634</v>
      </c>
      <c r="AE279" s="350" t="s">
        <v>3634</v>
      </c>
      <c r="AF279" s="350" t="s">
        <v>3634</v>
      </c>
      <c r="AG279" s="350" t="s">
        <v>3634</v>
      </c>
      <c r="AH279" s="350" t="s">
        <v>3634</v>
      </c>
      <c r="AI279" s="350" t="s">
        <v>3634</v>
      </c>
      <c r="AJ279" s="350" t="s">
        <v>3634</v>
      </c>
      <c r="AK279" s="350" t="s">
        <v>3634</v>
      </c>
      <c r="AL279" s="350" t="s">
        <v>3634</v>
      </c>
      <c r="AM279" s="350" t="s">
        <v>3634</v>
      </c>
      <c r="AN279" s="350" t="s">
        <v>3634</v>
      </c>
      <c r="AO279" s="350" t="s">
        <v>3634</v>
      </c>
      <c r="AP279" s="350" t="s">
        <v>3634</v>
      </c>
      <c r="AQ279" s="143" t="s">
        <v>1445</v>
      </c>
      <c r="AR279" s="147" t="s">
        <v>4074</v>
      </c>
      <c r="AS279" s="147" t="s">
        <v>3746</v>
      </c>
      <c r="AT279" s="147" t="s">
        <v>3668</v>
      </c>
      <c r="AU279" s="147" t="s">
        <v>3649</v>
      </c>
      <c r="AV279" s="228">
        <v>3</v>
      </c>
      <c r="AW279" s="228">
        <v>0</v>
      </c>
      <c r="AX279" s="228">
        <v>0</v>
      </c>
      <c r="AY279" s="228">
        <v>0</v>
      </c>
      <c r="AZ279" s="143" t="s">
        <v>3675</v>
      </c>
      <c r="BA279" s="228">
        <v>3</v>
      </c>
      <c r="BB279" s="228">
        <v>0</v>
      </c>
      <c r="BC279" s="228">
        <v>3</v>
      </c>
      <c r="BD279" s="228">
        <v>0</v>
      </c>
      <c r="BE279" s="228">
        <v>3</v>
      </c>
      <c r="BF279" s="228" t="s">
        <v>3634</v>
      </c>
      <c r="BG279" s="228" t="s">
        <v>3634</v>
      </c>
      <c r="BH279" s="228" t="s">
        <v>3634</v>
      </c>
      <c r="BI279" s="147" t="s">
        <v>4078</v>
      </c>
      <c r="BJ279" s="142" t="s">
        <v>3796</v>
      </c>
      <c r="BK279" s="147" t="s">
        <v>3664</v>
      </c>
    </row>
    <row r="280" spans="1:132" ht="16.149999999999999" customHeight="1" x14ac:dyDescent="0.25">
      <c r="A280" s="142" t="s">
        <v>336</v>
      </c>
      <c r="B280" s="142" t="s">
        <v>526</v>
      </c>
      <c r="C280" s="142" t="s">
        <v>747</v>
      </c>
      <c r="D280" s="230" t="s">
        <v>3520</v>
      </c>
      <c r="E280" s="147" t="s">
        <v>1052</v>
      </c>
      <c r="F280" s="147" t="s">
        <v>5601</v>
      </c>
      <c r="G280" s="253">
        <v>0.05</v>
      </c>
      <c r="H280" s="142" t="s">
        <v>3715</v>
      </c>
      <c r="I280" s="142" t="s">
        <v>7185</v>
      </c>
      <c r="J280" s="147" t="s">
        <v>4082</v>
      </c>
      <c r="K280" s="142" t="s">
        <v>4425</v>
      </c>
      <c r="L280" s="147" t="s">
        <v>4399</v>
      </c>
      <c r="M280" s="147" t="s">
        <v>4394</v>
      </c>
      <c r="N280" s="147" t="s">
        <v>4425</v>
      </c>
      <c r="O280" s="142" t="s">
        <v>3671</v>
      </c>
      <c r="P280" s="195" t="s">
        <v>1429</v>
      </c>
      <c r="Q280" s="350" t="s">
        <v>3634</v>
      </c>
      <c r="R280" s="350" t="s">
        <v>3634</v>
      </c>
      <c r="S280" s="350" t="s">
        <v>3634</v>
      </c>
      <c r="T280" s="350" t="s">
        <v>3634</v>
      </c>
      <c r="U280" s="350" t="s">
        <v>3634</v>
      </c>
      <c r="V280" s="350" t="s">
        <v>3634</v>
      </c>
      <c r="W280" s="350" t="s">
        <v>3634</v>
      </c>
      <c r="X280" s="350" t="s">
        <v>3634</v>
      </c>
      <c r="Y280" s="350" t="s">
        <v>3634</v>
      </c>
      <c r="Z280" s="351" t="s">
        <v>3630</v>
      </c>
      <c r="AA280" s="216" t="s">
        <v>4074</v>
      </c>
      <c r="AB280" s="350" t="s">
        <v>3634</v>
      </c>
      <c r="AC280" s="350" t="s">
        <v>3634</v>
      </c>
      <c r="AD280" s="350" t="s">
        <v>3634</v>
      </c>
      <c r="AE280" s="350" t="s">
        <v>3634</v>
      </c>
      <c r="AF280" s="350" t="s">
        <v>3634</v>
      </c>
      <c r="AG280" s="350" t="s">
        <v>3634</v>
      </c>
      <c r="AH280" s="350" t="s">
        <v>3634</v>
      </c>
      <c r="AI280" s="350" t="s">
        <v>3634</v>
      </c>
      <c r="AJ280" s="350" t="s">
        <v>3634</v>
      </c>
      <c r="AK280" s="350" t="s">
        <v>3634</v>
      </c>
      <c r="AL280" s="350" t="s">
        <v>3634</v>
      </c>
      <c r="AM280" s="350" t="s">
        <v>3634</v>
      </c>
      <c r="AN280" s="350" t="s">
        <v>3634</v>
      </c>
      <c r="AO280" s="350" t="s">
        <v>3634</v>
      </c>
      <c r="AP280" s="350" t="s">
        <v>3634</v>
      </c>
      <c r="AQ280" s="143" t="s">
        <v>1445</v>
      </c>
      <c r="AR280" s="147" t="s">
        <v>4392</v>
      </c>
      <c r="AS280" s="147" t="s">
        <v>3746</v>
      </c>
      <c r="AT280" s="147" t="s">
        <v>3668</v>
      </c>
      <c r="AU280" s="147" t="s">
        <v>3649</v>
      </c>
      <c r="AV280" s="228">
        <v>0</v>
      </c>
      <c r="AW280" s="228">
        <v>2</v>
      </c>
      <c r="AX280" s="228">
        <v>0</v>
      </c>
      <c r="AY280" s="228">
        <v>0</v>
      </c>
      <c r="AZ280" s="143" t="s">
        <v>3675</v>
      </c>
      <c r="BA280" s="228">
        <v>2</v>
      </c>
      <c r="BB280" s="228">
        <v>0</v>
      </c>
      <c r="BC280" s="228">
        <v>2</v>
      </c>
      <c r="BD280" s="228">
        <v>0</v>
      </c>
      <c r="BE280" s="228">
        <v>2</v>
      </c>
      <c r="BF280" s="228" t="s">
        <v>3634</v>
      </c>
      <c r="BG280" s="228" t="s">
        <v>3634</v>
      </c>
      <c r="BH280" s="228" t="s">
        <v>3634</v>
      </c>
      <c r="BI280" s="147" t="s">
        <v>4449</v>
      </c>
      <c r="BJ280" s="142" t="s">
        <v>3795</v>
      </c>
      <c r="BK280" s="147" t="s">
        <v>3664</v>
      </c>
    </row>
    <row r="281" spans="1:132" ht="16.149999999999999" customHeight="1" x14ac:dyDescent="0.25">
      <c r="A281" s="142" t="s">
        <v>337</v>
      </c>
      <c r="B281" s="142" t="s">
        <v>526</v>
      </c>
      <c r="C281" s="142" t="s">
        <v>748</v>
      </c>
      <c r="D281" s="230" t="s">
        <v>3519</v>
      </c>
      <c r="E281" s="147" t="s">
        <v>1053</v>
      </c>
      <c r="F281" s="147" t="s">
        <v>5601</v>
      </c>
      <c r="G281" s="253">
        <v>0.09</v>
      </c>
      <c r="H281" s="142" t="s">
        <v>4073</v>
      </c>
      <c r="I281" s="142" t="s">
        <v>4266</v>
      </c>
      <c r="J281" s="147" t="s">
        <v>4077</v>
      </c>
      <c r="K281" s="142" t="s">
        <v>4077</v>
      </c>
      <c r="L281" s="147" t="s">
        <v>4077</v>
      </c>
      <c r="M281" s="147" t="s">
        <v>4071</v>
      </c>
      <c r="N281" s="147" t="s">
        <v>4008</v>
      </c>
      <c r="O281" s="142" t="s">
        <v>3670</v>
      </c>
      <c r="P281" s="195" t="s">
        <v>1429</v>
      </c>
      <c r="Q281" s="350" t="s">
        <v>3634</v>
      </c>
      <c r="R281" s="350" t="s">
        <v>3634</v>
      </c>
      <c r="S281" s="350" t="s">
        <v>3634</v>
      </c>
      <c r="T281" s="350" t="s">
        <v>3634</v>
      </c>
      <c r="U281" s="350" t="s">
        <v>3634</v>
      </c>
      <c r="V281" s="350" t="s">
        <v>3634</v>
      </c>
      <c r="W281" s="350" t="s">
        <v>3634</v>
      </c>
      <c r="X281" s="350" t="s">
        <v>3634</v>
      </c>
      <c r="Y281" s="350" t="s">
        <v>3634</v>
      </c>
      <c r="Z281" s="351" t="s">
        <v>3630</v>
      </c>
      <c r="AA281" s="216" t="s">
        <v>4074</v>
      </c>
      <c r="AB281" s="350" t="s">
        <v>3634</v>
      </c>
      <c r="AC281" s="350" t="s">
        <v>3634</v>
      </c>
      <c r="AD281" s="350" t="s">
        <v>3634</v>
      </c>
      <c r="AE281" s="350" t="s">
        <v>3634</v>
      </c>
      <c r="AF281" s="350" t="s">
        <v>3634</v>
      </c>
      <c r="AG281" s="350" t="s">
        <v>3634</v>
      </c>
      <c r="AH281" s="350" t="s">
        <v>3634</v>
      </c>
      <c r="AI281" s="350" t="s">
        <v>3634</v>
      </c>
      <c r="AJ281" s="350" t="s">
        <v>3634</v>
      </c>
      <c r="AK281" s="350" t="s">
        <v>3634</v>
      </c>
      <c r="AL281" s="350" t="s">
        <v>3634</v>
      </c>
      <c r="AM281" s="350" t="s">
        <v>3634</v>
      </c>
      <c r="AN281" s="350" t="s">
        <v>3634</v>
      </c>
      <c r="AO281" s="350" t="s">
        <v>3634</v>
      </c>
      <c r="AP281" s="350" t="s">
        <v>3634</v>
      </c>
      <c r="AQ281" s="143" t="s">
        <v>1445</v>
      </c>
      <c r="AR281" s="147" t="s">
        <v>4074</v>
      </c>
      <c r="AS281" s="147" t="s">
        <v>3746</v>
      </c>
      <c r="AT281" s="147" t="s">
        <v>4369</v>
      </c>
      <c r="AU281" s="147" t="s">
        <v>4378</v>
      </c>
      <c r="AV281" s="228">
        <v>8</v>
      </c>
      <c r="AW281" s="228">
        <v>0</v>
      </c>
      <c r="AX281" s="228">
        <v>0</v>
      </c>
      <c r="AY281" s="228">
        <v>0</v>
      </c>
      <c r="AZ281" s="143" t="s">
        <v>3675</v>
      </c>
      <c r="BA281" s="228">
        <v>8</v>
      </c>
      <c r="BB281" s="228">
        <v>0</v>
      </c>
      <c r="BC281" s="228">
        <v>8</v>
      </c>
      <c r="BD281" s="228">
        <v>0</v>
      </c>
      <c r="BE281" s="228">
        <v>8</v>
      </c>
      <c r="BF281" s="228" t="s">
        <v>3634</v>
      </c>
      <c r="BG281" s="228" t="s">
        <v>3634</v>
      </c>
      <c r="BH281" s="228" t="s">
        <v>3634</v>
      </c>
      <c r="BI281" s="147" t="s">
        <v>4078</v>
      </c>
      <c r="BJ281" s="142" t="s">
        <v>3796</v>
      </c>
      <c r="BK281" s="147" t="s">
        <v>3664</v>
      </c>
    </row>
    <row r="282" spans="1:132" ht="16.149999999999999" customHeight="1" x14ac:dyDescent="0.25">
      <c r="A282" s="142" t="s">
        <v>339</v>
      </c>
      <c r="B282" s="142" t="s">
        <v>526</v>
      </c>
      <c r="C282" s="142" t="s">
        <v>750</v>
      </c>
      <c r="D282" s="230" t="s">
        <v>3517</v>
      </c>
      <c r="E282" s="147" t="s">
        <v>1055</v>
      </c>
      <c r="F282" s="147" t="s">
        <v>5601</v>
      </c>
      <c r="G282" s="253">
        <v>0.01</v>
      </c>
      <c r="H282" s="142" t="s">
        <v>4073</v>
      </c>
      <c r="I282" s="142" t="s">
        <v>4268</v>
      </c>
      <c r="J282" s="147" t="s">
        <v>4077</v>
      </c>
      <c r="K282" s="142" t="s">
        <v>4077</v>
      </c>
      <c r="L282" s="147" t="s">
        <v>4077</v>
      </c>
      <c r="M282" s="147" t="s">
        <v>4071</v>
      </c>
      <c r="N282" s="147" t="s">
        <v>4008</v>
      </c>
      <c r="O282" s="142" t="s">
        <v>3670</v>
      </c>
      <c r="P282" s="195" t="s">
        <v>1429</v>
      </c>
      <c r="Q282" s="350" t="s">
        <v>3634</v>
      </c>
      <c r="R282" s="350" t="s">
        <v>3634</v>
      </c>
      <c r="S282" s="350" t="s">
        <v>3634</v>
      </c>
      <c r="T282" s="350" t="s">
        <v>3634</v>
      </c>
      <c r="U282" s="350" t="s">
        <v>3634</v>
      </c>
      <c r="V282" s="350" t="s">
        <v>3634</v>
      </c>
      <c r="W282" s="350" t="s">
        <v>3634</v>
      </c>
      <c r="X282" s="350" t="s">
        <v>3634</v>
      </c>
      <c r="Y282" s="350" t="s">
        <v>3634</v>
      </c>
      <c r="Z282" s="351" t="s">
        <v>3630</v>
      </c>
      <c r="AA282" s="216" t="s">
        <v>4074</v>
      </c>
      <c r="AB282" s="350" t="s">
        <v>3634</v>
      </c>
      <c r="AC282" s="350" t="s">
        <v>3634</v>
      </c>
      <c r="AD282" s="350" t="s">
        <v>3634</v>
      </c>
      <c r="AE282" s="350" t="s">
        <v>3634</v>
      </c>
      <c r="AF282" s="350" t="s">
        <v>3634</v>
      </c>
      <c r="AG282" s="350" t="s">
        <v>3634</v>
      </c>
      <c r="AH282" s="350" t="s">
        <v>3634</v>
      </c>
      <c r="AI282" s="350" t="s">
        <v>3634</v>
      </c>
      <c r="AJ282" s="350" t="s">
        <v>3634</v>
      </c>
      <c r="AK282" s="350" t="s">
        <v>3634</v>
      </c>
      <c r="AL282" s="350" t="s">
        <v>3634</v>
      </c>
      <c r="AM282" s="350" t="s">
        <v>3634</v>
      </c>
      <c r="AN282" s="350" t="s">
        <v>3634</v>
      </c>
      <c r="AO282" s="350" t="s">
        <v>3634</v>
      </c>
      <c r="AP282" s="350" t="s">
        <v>3634</v>
      </c>
      <c r="AQ282" s="143" t="s">
        <v>1445</v>
      </c>
      <c r="AR282" s="147" t="s">
        <v>4074</v>
      </c>
      <c r="AS282" s="147" t="s">
        <v>3746</v>
      </c>
      <c r="AT282" s="147" t="s">
        <v>4364</v>
      </c>
      <c r="AU282" s="147" t="s">
        <v>3649</v>
      </c>
      <c r="AV282" s="228">
        <v>5</v>
      </c>
      <c r="AW282" s="228">
        <v>0</v>
      </c>
      <c r="AX282" s="228">
        <v>0</v>
      </c>
      <c r="AY282" s="228">
        <v>0</v>
      </c>
      <c r="AZ282" s="143" t="s">
        <v>3675</v>
      </c>
      <c r="BA282" s="228">
        <v>5</v>
      </c>
      <c r="BB282" s="228">
        <v>0</v>
      </c>
      <c r="BC282" s="228">
        <v>5</v>
      </c>
      <c r="BD282" s="228">
        <v>0</v>
      </c>
      <c r="BE282" s="228">
        <v>5</v>
      </c>
      <c r="BF282" s="228" t="s">
        <v>3634</v>
      </c>
      <c r="BG282" s="228" t="s">
        <v>3634</v>
      </c>
      <c r="BH282" s="228" t="s">
        <v>3634</v>
      </c>
      <c r="BI282" s="147" t="s">
        <v>4078</v>
      </c>
      <c r="BJ282" s="142" t="s">
        <v>3796</v>
      </c>
      <c r="BK282" s="147" t="s">
        <v>3664</v>
      </c>
    </row>
    <row r="283" spans="1:132" ht="16.149999999999999" customHeight="1" x14ac:dyDescent="0.25">
      <c r="A283" s="142" t="s">
        <v>338</v>
      </c>
      <c r="B283" s="142" t="s">
        <v>526</v>
      </c>
      <c r="C283" s="142" t="s">
        <v>749</v>
      </c>
      <c r="D283" s="230" t="s">
        <v>3518</v>
      </c>
      <c r="E283" s="147" t="s">
        <v>1054</v>
      </c>
      <c r="F283" s="147" t="s">
        <v>5601</v>
      </c>
      <c r="G283" s="253">
        <v>0.1</v>
      </c>
      <c r="H283" s="142" t="s">
        <v>4073</v>
      </c>
      <c r="I283" s="142" t="s">
        <v>4267</v>
      </c>
      <c r="J283" s="147" t="s">
        <v>4077</v>
      </c>
      <c r="K283" s="142" t="s">
        <v>4077</v>
      </c>
      <c r="L283" s="147" t="s">
        <v>4077</v>
      </c>
      <c r="M283" s="147" t="s">
        <v>4071</v>
      </c>
      <c r="N283" s="147" t="s">
        <v>4008</v>
      </c>
      <c r="O283" s="142" t="s">
        <v>3671</v>
      </c>
      <c r="P283" s="195" t="s">
        <v>1429</v>
      </c>
      <c r="Q283" s="350" t="s">
        <v>3634</v>
      </c>
      <c r="R283" s="350" t="s">
        <v>3634</v>
      </c>
      <c r="S283" s="350" t="s">
        <v>3634</v>
      </c>
      <c r="T283" s="350" t="s">
        <v>3634</v>
      </c>
      <c r="U283" s="350" t="s">
        <v>3634</v>
      </c>
      <c r="V283" s="350" t="s">
        <v>3634</v>
      </c>
      <c r="W283" s="350" t="s">
        <v>3634</v>
      </c>
      <c r="X283" s="350" t="s">
        <v>3634</v>
      </c>
      <c r="Y283" s="350" t="s">
        <v>3634</v>
      </c>
      <c r="Z283" s="351" t="s">
        <v>3630</v>
      </c>
      <c r="AA283" s="216" t="s">
        <v>4074</v>
      </c>
      <c r="AB283" s="350" t="s">
        <v>3634</v>
      </c>
      <c r="AC283" s="350" t="s">
        <v>3634</v>
      </c>
      <c r="AD283" s="350" t="s">
        <v>3634</v>
      </c>
      <c r="AE283" s="350" t="s">
        <v>3634</v>
      </c>
      <c r="AF283" s="350" t="s">
        <v>3634</v>
      </c>
      <c r="AG283" s="350" t="s">
        <v>3634</v>
      </c>
      <c r="AH283" s="350" t="s">
        <v>3634</v>
      </c>
      <c r="AI283" s="350" t="s">
        <v>3634</v>
      </c>
      <c r="AJ283" s="350" t="s">
        <v>3634</v>
      </c>
      <c r="AK283" s="350" t="s">
        <v>3634</v>
      </c>
      <c r="AL283" s="350" t="s">
        <v>3634</v>
      </c>
      <c r="AM283" s="350" t="s">
        <v>3634</v>
      </c>
      <c r="AN283" s="350" t="s">
        <v>3634</v>
      </c>
      <c r="AO283" s="350" t="s">
        <v>3634</v>
      </c>
      <c r="AP283" s="350" t="s">
        <v>3634</v>
      </c>
      <c r="AQ283" s="143" t="s">
        <v>1447</v>
      </c>
      <c r="AR283" s="147" t="s">
        <v>7186</v>
      </c>
      <c r="AS283" s="147" t="s">
        <v>3746</v>
      </c>
      <c r="AT283" s="147" t="s">
        <v>4369</v>
      </c>
      <c r="AU283" s="147" t="s">
        <v>3649</v>
      </c>
      <c r="AV283" s="228">
        <v>0</v>
      </c>
      <c r="AW283" s="228">
        <v>9</v>
      </c>
      <c r="AX283" s="228">
        <v>0</v>
      </c>
      <c r="AY283" s="228">
        <v>0</v>
      </c>
      <c r="AZ283" s="143" t="s">
        <v>3677</v>
      </c>
      <c r="BA283" s="228">
        <v>9</v>
      </c>
      <c r="BB283" s="228">
        <v>0</v>
      </c>
      <c r="BC283" s="228">
        <v>9</v>
      </c>
      <c r="BD283" s="228">
        <v>0</v>
      </c>
      <c r="BE283" s="228">
        <v>9</v>
      </c>
      <c r="BF283" s="228" t="s">
        <v>3634</v>
      </c>
      <c r="BG283" s="228" t="s">
        <v>3634</v>
      </c>
      <c r="BH283" s="228" t="s">
        <v>3634</v>
      </c>
      <c r="BI283" s="147" t="s">
        <v>4078</v>
      </c>
      <c r="BJ283" s="142" t="s">
        <v>3700</v>
      </c>
      <c r="BK283" s="147" t="s">
        <v>3664</v>
      </c>
    </row>
    <row r="284" spans="1:132" ht="16.149999999999999" customHeight="1" x14ac:dyDescent="0.25">
      <c r="A284" s="142" t="s">
        <v>340</v>
      </c>
      <c r="B284" s="142" t="s">
        <v>526</v>
      </c>
      <c r="C284" s="142" t="s">
        <v>751</v>
      </c>
      <c r="D284" s="230" t="s">
        <v>3516</v>
      </c>
      <c r="E284" s="147" t="s">
        <v>1051</v>
      </c>
      <c r="F284" s="147" t="s">
        <v>5601</v>
      </c>
      <c r="G284" s="253">
        <v>0.05</v>
      </c>
      <c r="H284" s="142" t="s">
        <v>4073</v>
      </c>
      <c r="I284" s="142" t="s">
        <v>4269</v>
      </c>
      <c r="J284" s="147" t="s">
        <v>4077</v>
      </c>
      <c r="K284" s="142" t="s">
        <v>4077</v>
      </c>
      <c r="L284" s="147" t="s">
        <v>4077</v>
      </c>
      <c r="M284" s="147" t="s">
        <v>4071</v>
      </c>
      <c r="N284" s="147" t="s">
        <v>4008</v>
      </c>
      <c r="O284" s="142" t="s">
        <v>3670</v>
      </c>
      <c r="P284" s="195" t="s">
        <v>1429</v>
      </c>
      <c r="Q284" s="350" t="s">
        <v>3634</v>
      </c>
      <c r="R284" s="350" t="s">
        <v>3634</v>
      </c>
      <c r="S284" s="350" t="s">
        <v>3634</v>
      </c>
      <c r="T284" s="350" t="s">
        <v>3634</v>
      </c>
      <c r="U284" s="350" t="s">
        <v>3634</v>
      </c>
      <c r="V284" s="350" t="s">
        <v>3634</v>
      </c>
      <c r="W284" s="350" t="s">
        <v>3634</v>
      </c>
      <c r="X284" s="350" t="s">
        <v>3634</v>
      </c>
      <c r="Y284" s="350" t="s">
        <v>3634</v>
      </c>
      <c r="Z284" s="351" t="s">
        <v>3630</v>
      </c>
      <c r="AA284" s="216" t="s">
        <v>4074</v>
      </c>
      <c r="AB284" s="350" t="s">
        <v>3634</v>
      </c>
      <c r="AC284" s="350" t="s">
        <v>3634</v>
      </c>
      <c r="AD284" s="350" t="s">
        <v>3634</v>
      </c>
      <c r="AE284" s="350" t="s">
        <v>3634</v>
      </c>
      <c r="AF284" s="350" t="s">
        <v>3634</v>
      </c>
      <c r="AG284" s="350" t="s">
        <v>3634</v>
      </c>
      <c r="AH284" s="350" t="s">
        <v>3634</v>
      </c>
      <c r="AI284" s="350" t="s">
        <v>3634</v>
      </c>
      <c r="AJ284" s="350" t="s">
        <v>3634</v>
      </c>
      <c r="AK284" s="350" t="s">
        <v>3634</v>
      </c>
      <c r="AL284" s="350" t="s">
        <v>3634</v>
      </c>
      <c r="AM284" s="350" t="s">
        <v>3634</v>
      </c>
      <c r="AN284" s="350" t="s">
        <v>3634</v>
      </c>
      <c r="AO284" s="350" t="s">
        <v>3634</v>
      </c>
      <c r="AP284" s="350" t="s">
        <v>3634</v>
      </c>
      <c r="AQ284" s="143" t="s">
        <v>1445</v>
      </c>
      <c r="AR284" s="147" t="s">
        <v>4074</v>
      </c>
      <c r="AS284" s="147" t="s">
        <v>4359</v>
      </c>
      <c r="AT284" s="147" t="s">
        <v>3668</v>
      </c>
      <c r="AU284" s="147" t="s">
        <v>3649</v>
      </c>
      <c r="AV284" s="228">
        <v>5</v>
      </c>
      <c r="AW284" s="228">
        <v>0</v>
      </c>
      <c r="AX284" s="228">
        <v>0</v>
      </c>
      <c r="AY284" s="228">
        <v>0</v>
      </c>
      <c r="AZ284" s="143" t="s">
        <v>3675</v>
      </c>
      <c r="BA284" s="228">
        <v>5</v>
      </c>
      <c r="BB284" s="228">
        <v>0</v>
      </c>
      <c r="BC284" s="228">
        <v>5</v>
      </c>
      <c r="BD284" s="228">
        <v>0</v>
      </c>
      <c r="BE284" s="228">
        <v>5</v>
      </c>
      <c r="BF284" s="228" t="s">
        <v>3634</v>
      </c>
      <c r="BG284" s="228" t="s">
        <v>3634</v>
      </c>
      <c r="BH284" s="228" t="s">
        <v>3634</v>
      </c>
      <c r="BI284" s="147" t="s">
        <v>4078</v>
      </c>
      <c r="BJ284" s="142" t="s">
        <v>3796</v>
      </c>
      <c r="BK284" s="147" t="s">
        <v>3664</v>
      </c>
    </row>
    <row r="285" spans="1:132" ht="16.149999999999999" customHeight="1" x14ac:dyDescent="0.25">
      <c r="A285" s="142" t="s">
        <v>332</v>
      </c>
      <c r="B285" s="142" t="s">
        <v>526</v>
      </c>
      <c r="C285" s="142" t="s">
        <v>743</v>
      </c>
      <c r="D285" s="230" t="s">
        <v>3524</v>
      </c>
      <c r="E285" s="147" t="s">
        <v>1048</v>
      </c>
      <c r="F285" s="147" t="s">
        <v>5601</v>
      </c>
      <c r="G285" s="253">
        <v>0.24</v>
      </c>
      <c r="H285" s="142" t="s">
        <v>4073</v>
      </c>
      <c r="I285" s="142" t="s">
        <v>4262</v>
      </c>
      <c r="J285" s="147" t="s">
        <v>4077</v>
      </c>
      <c r="K285" s="142" t="s">
        <v>4077</v>
      </c>
      <c r="L285" s="147" t="s">
        <v>4077</v>
      </c>
      <c r="M285" s="147" t="s">
        <v>4071</v>
      </c>
      <c r="N285" s="147" t="s">
        <v>4008</v>
      </c>
      <c r="O285" s="142" t="s">
        <v>3670</v>
      </c>
      <c r="P285" s="195" t="s">
        <v>1429</v>
      </c>
      <c r="Q285" s="350" t="s">
        <v>3634</v>
      </c>
      <c r="R285" s="350" t="s">
        <v>3634</v>
      </c>
      <c r="S285" s="350" t="s">
        <v>3634</v>
      </c>
      <c r="T285" s="350" t="s">
        <v>3634</v>
      </c>
      <c r="U285" s="350" t="s">
        <v>3634</v>
      </c>
      <c r="V285" s="350" t="s">
        <v>3634</v>
      </c>
      <c r="W285" s="350" t="s">
        <v>3634</v>
      </c>
      <c r="X285" s="350" t="s">
        <v>3634</v>
      </c>
      <c r="Y285" s="350" t="s">
        <v>3634</v>
      </c>
      <c r="Z285" s="351" t="s">
        <v>3630</v>
      </c>
      <c r="AA285" s="216" t="s">
        <v>4074</v>
      </c>
      <c r="AB285" s="350" t="s">
        <v>3634</v>
      </c>
      <c r="AC285" s="350" t="s">
        <v>3634</v>
      </c>
      <c r="AD285" s="350" t="s">
        <v>3634</v>
      </c>
      <c r="AE285" s="350" t="s">
        <v>3634</v>
      </c>
      <c r="AF285" s="350" t="s">
        <v>3634</v>
      </c>
      <c r="AG285" s="350" t="s">
        <v>3634</v>
      </c>
      <c r="AH285" s="350" t="s">
        <v>3634</v>
      </c>
      <c r="AI285" s="350" t="s">
        <v>3634</v>
      </c>
      <c r="AJ285" s="350" t="s">
        <v>3634</v>
      </c>
      <c r="AK285" s="350" t="s">
        <v>3634</v>
      </c>
      <c r="AL285" s="350" t="s">
        <v>3634</v>
      </c>
      <c r="AM285" s="350" t="s">
        <v>3634</v>
      </c>
      <c r="AN285" s="350" t="s">
        <v>3634</v>
      </c>
      <c r="AO285" s="350" t="s">
        <v>3634</v>
      </c>
      <c r="AP285" s="350" t="s">
        <v>3634</v>
      </c>
      <c r="AQ285" s="143" t="s">
        <v>1445</v>
      </c>
      <c r="AR285" s="147" t="s">
        <v>4074</v>
      </c>
      <c r="AS285" s="147" t="s">
        <v>3746</v>
      </c>
      <c r="AT285" s="147" t="s">
        <v>3668</v>
      </c>
      <c r="AU285" s="147" t="s">
        <v>3649</v>
      </c>
      <c r="AV285" s="228">
        <v>44</v>
      </c>
      <c r="AW285" s="228">
        <v>0</v>
      </c>
      <c r="AX285" s="228">
        <v>0</v>
      </c>
      <c r="AY285" s="228">
        <v>0</v>
      </c>
      <c r="AZ285" s="143" t="s">
        <v>3675</v>
      </c>
      <c r="BA285" s="228">
        <v>54</v>
      </c>
      <c r="BB285" s="228">
        <v>0</v>
      </c>
      <c r="BC285" s="228">
        <v>54</v>
      </c>
      <c r="BD285" s="228">
        <v>16</v>
      </c>
      <c r="BE285" s="228">
        <v>44</v>
      </c>
      <c r="BF285" s="228" t="s">
        <v>3634</v>
      </c>
      <c r="BG285" s="228" t="s">
        <v>3634</v>
      </c>
      <c r="BH285" s="228" t="s">
        <v>3634</v>
      </c>
      <c r="BI285" s="147" t="s">
        <v>4078</v>
      </c>
      <c r="BJ285" s="142" t="s">
        <v>3796</v>
      </c>
      <c r="BK285" s="147" t="s">
        <v>8071</v>
      </c>
    </row>
    <row r="286" spans="1:132" ht="16.149999999999999" customHeight="1" x14ac:dyDescent="0.25">
      <c r="A286" s="142" t="s">
        <v>349</v>
      </c>
      <c r="B286" s="142" t="s">
        <v>530</v>
      </c>
      <c r="C286" s="142" t="s">
        <v>5585</v>
      </c>
      <c r="D286" s="230" t="s">
        <v>3207</v>
      </c>
      <c r="E286" s="147" t="s">
        <v>5147</v>
      </c>
      <c r="F286" s="147" t="s">
        <v>5601</v>
      </c>
      <c r="G286" s="253">
        <v>0.33</v>
      </c>
      <c r="H286" s="142" t="s">
        <v>3776</v>
      </c>
      <c r="I286" s="142" t="s">
        <v>3626</v>
      </c>
      <c r="J286" s="147" t="s">
        <v>4501</v>
      </c>
      <c r="K286" s="142" t="s">
        <v>3730</v>
      </c>
      <c r="L286" s="147" t="s">
        <v>3729</v>
      </c>
      <c r="M286" s="147" t="s">
        <v>3626</v>
      </c>
      <c r="N286" s="147" t="s">
        <v>3626</v>
      </c>
      <c r="O286" s="142" t="s">
        <v>3672</v>
      </c>
      <c r="P286" s="195" t="s">
        <v>1429</v>
      </c>
      <c r="Q286" s="350" t="s">
        <v>3629</v>
      </c>
      <c r="R286" s="350" t="s">
        <v>3629</v>
      </c>
      <c r="S286" s="350" t="s">
        <v>3629</v>
      </c>
      <c r="T286" s="350" t="s">
        <v>3629</v>
      </c>
      <c r="U286" s="350" t="s">
        <v>3629</v>
      </c>
      <c r="V286" s="350" t="s">
        <v>3629</v>
      </c>
      <c r="W286" s="350" t="s">
        <v>3629</v>
      </c>
      <c r="X286" s="350" t="s">
        <v>3629</v>
      </c>
      <c r="Y286" s="350" t="s">
        <v>3629</v>
      </c>
      <c r="Z286" s="351" t="s">
        <v>3630</v>
      </c>
      <c r="AA286" s="216" t="s">
        <v>3664</v>
      </c>
      <c r="AB286" s="350" t="s">
        <v>3629</v>
      </c>
      <c r="AC286" s="350" t="s">
        <v>3629</v>
      </c>
      <c r="AD286" s="350" t="s">
        <v>3629</v>
      </c>
      <c r="AE286" s="350" t="s">
        <v>3684</v>
      </c>
      <c r="AF286" s="350" t="s">
        <v>3684</v>
      </c>
      <c r="AG286" s="350" t="s">
        <v>3629</v>
      </c>
      <c r="AH286" s="350" t="s">
        <v>3629</v>
      </c>
      <c r="AI286" s="350" t="s">
        <v>3629</v>
      </c>
      <c r="AJ286" s="350" t="s">
        <v>3629</v>
      </c>
      <c r="AK286" s="350" t="s">
        <v>3629</v>
      </c>
      <c r="AL286" s="350" t="s">
        <v>3629</v>
      </c>
      <c r="AM286" s="350" t="s">
        <v>3629</v>
      </c>
      <c r="AN286" s="350" t="s">
        <v>3629</v>
      </c>
      <c r="AO286" s="350" t="s">
        <v>3629</v>
      </c>
      <c r="AP286" s="350" t="s">
        <v>3629</v>
      </c>
      <c r="AQ286" s="143" t="s">
        <v>3713</v>
      </c>
      <c r="AR286" s="147" t="s">
        <v>3777</v>
      </c>
      <c r="AS286" s="147" t="s">
        <v>4568</v>
      </c>
      <c r="AT286" s="147" t="s">
        <v>3768</v>
      </c>
      <c r="AU286" s="147" t="s">
        <v>3778</v>
      </c>
      <c r="AV286" s="228">
        <v>0</v>
      </c>
      <c r="AW286" s="228">
        <v>0</v>
      </c>
      <c r="AX286" s="228">
        <v>57.565200000000004</v>
      </c>
      <c r="AY286" s="228">
        <v>0</v>
      </c>
      <c r="AZ286" s="143" t="s">
        <v>3688</v>
      </c>
      <c r="BA286" s="228">
        <v>57.565200000000004</v>
      </c>
      <c r="BB286" s="228">
        <v>0</v>
      </c>
      <c r="BC286" s="228">
        <v>57.565200000000004</v>
      </c>
      <c r="BD286" s="228">
        <v>0</v>
      </c>
      <c r="BE286" s="228">
        <v>57.565200000000004</v>
      </c>
      <c r="BF286" s="228" t="s">
        <v>3634</v>
      </c>
      <c r="BG286" s="228" t="s">
        <v>3634</v>
      </c>
      <c r="BH286" s="228" t="s">
        <v>3634</v>
      </c>
      <c r="BI286" s="193" t="s">
        <v>4182</v>
      </c>
      <c r="BJ286" s="147" t="s">
        <v>3700</v>
      </c>
      <c r="BK286" s="147" t="s">
        <v>4569</v>
      </c>
    </row>
    <row r="287" spans="1:132" ht="16.149999999999999" customHeight="1" x14ac:dyDescent="0.25">
      <c r="A287" s="142" t="s">
        <v>368</v>
      </c>
      <c r="B287" s="142" t="s">
        <v>527</v>
      </c>
      <c r="C287" s="142" t="s">
        <v>773</v>
      </c>
      <c r="D287" s="230" t="s">
        <v>1418</v>
      </c>
      <c r="E287" s="147" t="s">
        <v>3634</v>
      </c>
      <c r="F287" s="147" t="s">
        <v>8315</v>
      </c>
      <c r="G287" s="253">
        <v>0.25</v>
      </c>
      <c r="H287" s="142" t="s">
        <v>3648</v>
      </c>
      <c r="I287" s="142" t="s">
        <v>3661</v>
      </c>
      <c r="J287" s="147" t="s">
        <v>4396</v>
      </c>
      <c r="K287" s="142" t="s">
        <v>3649</v>
      </c>
      <c r="L287" s="147" t="s">
        <v>3729</v>
      </c>
      <c r="M287" s="147" t="s">
        <v>3787</v>
      </c>
      <c r="N287" s="147" t="s">
        <v>4008</v>
      </c>
      <c r="O287" s="142" t="s">
        <v>3671</v>
      </c>
      <c r="P287" s="351" t="s">
        <v>1429</v>
      </c>
      <c r="Q287" s="350" t="s">
        <v>3629</v>
      </c>
      <c r="R287" s="350" t="s">
        <v>3629</v>
      </c>
      <c r="S287" s="350" t="s">
        <v>3629</v>
      </c>
      <c r="T287" s="350" t="s">
        <v>3629</v>
      </c>
      <c r="U287" s="350" t="s">
        <v>3629</v>
      </c>
      <c r="V287" s="350" t="s">
        <v>3629</v>
      </c>
      <c r="W287" s="350" t="s">
        <v>3629</v>
      </c>
      <c r="X287" s="350" t="s">
        <v>3629</v>
      </c>
      <c r="Y287" s="350" t="s">
        <v>3629</v>
      </c>
      <c r="Z287" s="351" t="s">
        <v>3630</v>
      </c>
      <c r="AA287" s="147" t="s">
        <v>3664</v>
      </c>
      <c r="AB287" s="350" t="s">
        <v>3629</v>
      </c>
      <c r="AC287" s="350" t="s">
        <v>3629</v>
      </c>
      <c r="AD287" s="350" t="s">
        <v>3629</v>
      </c>
      <c r="AE287" s="350" t="s">
        <v>3629</v>
      </c>
      <c r="AF287" s="350" t="s">
        <v>3629</v>
      </c>
      <c r="AG287" s="350" t="s">
        <v>3629</v>
      </c>
      <c r="AH287" s="350" t="s">
        <v>3629</v>
      </c>
      <c r="AI287" s="350" t="s">
        <v>3629</v>
      </c>
      <c r="AJ287" s="350" t="s">
        <v>3629</v>
      </c>
      <c r="AK287" s="350" t="s">
        <v>3629</v>
      </c>
      <c r="AL287" s="350" t="s">
        <v>3629</v>
      </c>
      <c r="AM287" s="350" t="s">
        <v>3629</v>
      </c>
      <c r="AN287" s="350" t="s">
        <v>3629</v>
      </c>
      <c r="AO287" s="350" t="s">
        <v>3629</v>
      </c>
      <c r="AP287" s="350" t="s">
        <v>3629</v>
      </c>
      <c r="AQ287" s="143" t="s">
        <v>1445</v>
      </c>
      <c r="AR287" s="147" t="s">
        <v>3664</v>
      </c>
      <c r="AS287" s="147" t="s">
        <v>4157</v>
      </c>
      <c r="AT287" s="147" t="s">
        <v>3649</v>
      </c>
      <c r="AU287" s="147" t="s">
        <v>3649</v>
      </c>
      <c r="AV287" s="228">
        <v>0</v>
      </c>
      <c r="AW287" s="228">
        <v>24.57</v>
      </c>
      <c r="AX287" s="228">
        <v>0</v>
      </c>
      <c r="AY287" s="228">
        <v>0</v>
      </c>
      <c r="AZ287" s="143" t="s">
        <v>3677</v>
      </c>
      <c r="BA287" s="228">
        <v>24.57</v>
      </c>
      <c r="BB287" s="228">
        <v>0</v>
      </c>
      <c r="BC287" s="228">
        <v>24.57</v>
      </c>
      <c r="BD287" s="228">
        <v>0</v>
      </c>
      <c r="BE287" s="228">
        <v>24.57</v>
      </c>
      <c r="BF287" s="228" t="s">
        <v>3634</v>
      </c>
      <c r="BG287" s="228" t="s">
        <v>3634</v>
      </c>
      <c r="BH287" s="228" t="s">
        <v>3634</v>
      </c>
      <c r="BI287" s="193" t="s">
        <v>3997</v>
      </c>
      <c r="BJ287" s="147" t="s">
        <v>3700</v>
      </c>
      <c r="BK287" s="147" t="s">
        <v>4045</v>
      </c>
    </row>
    <row r="288" spans="1:132" ht="16.149999999999999" customHeight="1" x14ac:dyDescent="0.25">
      <c r="A288" s="142" t="s">
        <v>369</v>
      </c>
      <c r="B288" s="142" t="s">
        <v>527</v>
      </c>
      <c r="C288" s="142" t="s">
        <v>774</v>
      </c>
      <c r="D288" s="230" t="s">
        <v>5517</v>
      </c>
      <c r="E288" s="147" t="s">
        <v>1078</v>
      </c>
      <c r="F288" s="147" t="s">
        <v>2915</v>
      </c>
      <c r="G288" s="253">
        <v>2.64</v>
      </c>
      <c r="H288" s="142" t="s">
        <v>1206</v>
      </c>
      <c r="I288" s="142" t="s">
        <v>4159</v>
      </c>
      <c r="J288" s="147" t="s">
        <v>4396</v>
      </c>
      <c r="K288" s="142" t="s">
        <v>3649</v>
      </c>
      <c r="L288" s="147" t="s">
        <v>3729</v>
      </c>
      <c r="M288" s="147" t="s">
        <v>3787</v>
      </c>
      <c r="N288" s="147" t="s">
        <v>4008</v>
      </c>
      <c r="O288" s="142" t="s">
        <v>3672</v>
      </c>
      <c r="P288" s="351" t="s">
        <v>1429</v>
      </c>
      <c r="Q288" s="350" t="s">
        <v>3629</v>
      </c>
      <c r="R288" s="350" t="s">
        <v>3629</v>
      </c>
      <c r="S288" s="350" t="s">
        <v>3629</v>
      </c>
      <c r="T288" s="350" t="s">
        <v>3629</v>
      </c>
      <c r="U288" s="350" t="s">
        <v>3629</v>
      </c>
      <c r="V288" s="350" t="s">
        <v>3629</v>
      </c>
      <c r="W288" s="350" t="s">
        <v>3629</v>
      </c>
      <c r="X288" s="350" t="s">
        <v>3629</v>
      </c>
      <c r="Y288" s="350" t="s">
        <v>3629</v>
      </c>
      <c r="Z288" s="351" t="s">
        <v>3630</v>
      </c>
      <c r="AA288" s="147" t="s">
        <v>3664</v>
      </c>
      <c r="AB288" s="350" t="s">
        <v>3629</v>
      </c>
      <c r="AC288" s="350" t="s">
        <v>3684</v>
      </c>
      <c r="AD288" s="350" t="s">
        <v>3629</v>
      </c>
      <c r="AE288" s="350" t="s">
        <v>3629</v>
      </c>
      <c r="AF288" s="350" t="s">
        <v>3629</v>
      </c>
      <c r="AG288" s="350" t="s">
        <v>3629</v>
      </c>
      <c r="AH288" s="350" t="s">
        <v>3629</v>
      </c>
      <c r="AI288" s="350" t="s">
        <v>3629</v>
      </c>
      <c r="AJ288" s="350" t="s">
        <v>3629</v>
      </c>
      <c r="AK288" s="350" t="s">
        <v>3629</v>
      </c>
      <c r="AL288" s="350" t="s">
        <v>3629</v>
      </c>
      <c r="AM288" s="350" t="s">
        <v>3629</v>
      </c>
      <c r="AN288" s="350" t="s">
        <v>3629</v>
      </c>
      <c r="AO288" s="350" t="s">
        <v>3629</v>
      </c>
      <c r="AP288" s="350" t="s">
        <v>3629</v>
      </c>
      <c r="AQ288" s="143" t="s">
        <v>1447</v>
      </c>
      <c r="AR288" s="147" t="s">
        <v>4722</v>
      </c>
      <c r="AS288" s="147" t="s">
        <v>4157</v>
      </c>
      <c r="AT288" s="147" t="s">
        <v>4158</v>
      </c>
      <c r="AU288" s="147" t="s">
        <v>4044</v>
      </c>
      <c r="AV288" s="228">
        <v>0</v>
      </c>
      <c r="AW288" s="228">
        <v>0</v>
      </c>
      <c r="AX288" s="228">
        <v>309.54000000000002</v>
      </c>
      <c r="AY288" s="228">
        <v>0</v>
      </c>
      <c r="AZ288" s="143" t="s">
        <v>3677</v>
      </c>
      <c r="BA288" s="228">
        <v>309.54000000000002</v>
      </c>
      <c r="BB288" s="228">
        <v>0</v>
      </c>
      <c r="BC288" s="228">
        <v>309.54000000000002</v>
      </c>
      <c r="BD288" s="228">
        <v>0</v>
      </c>
      <c r="BE288" s="228">
        <v>309.54000000000002</v>
      </c>
      <c r="BF288" s="228" t="s">
        <v>3634</v>
      </c>
      <c r="BG288" s="228" t="s">
        <v>3634</v>
      </c>
      <c r="BH288" s="228" t="s">
        <v>3634</v>
      </c>
      <c r="BI288" s="193" t="s">
        <v>3883</v>
      </c>
      <c r="BJ288" s="147" t="s">
        <v>3917</v>
      </c>
      <c r="BK288" s="147" t="s">
        <v>4637</v>
      </c>
    </row>
    <row r="289" spans="1:63" ht="16.149999999999999" customHeight="1" x14ac:dyDescent="0.25">
      <c r="A289" s="142" t="s">
        <v>366</v>
      </c>
      <c r="B289" s="142" t="s">
        <v>527</v>
      </c>
      <c r="C289" s="142" t="s">
        <v>771</v>
      </c>
      <c r="D289" s="230" t="s">
        <v>1416</v>
      </c>
      <c r="E289" s="147" t="s">
        <v>1076</v>
      </c>
      <c r="F289" s="147" t="s">
        <v>1193</v>
      </c>
      <c r="G289" s="253">
        <v>0.76</v>
      </c>
      <c r="H289" s="142" t="s">
        <v>4593</v>
      </c>
      <c r="I289" s="142" t="s">
        <v>3996</v>
      </c>
      <c r="J289" s="147" t="s">
        <v>4501</v>
      </c>
      <c r="K289" s="142" t="s">
        <v>4121</v>
      </c>
      <c r="L289" s="147" t="s">
        <v>3729</v>
      </c>
      <c r="M289" s="147" t="s">
        <v>4030</v>
      </c>
      <c r="N289" s="147" t="s">
        <v>4029</v>
      </c>
      <c r="O289" s="142" t="s">
        <v>3671</v>
      </c>
      <c r="P289" s="351" t="s">
        <v>1429</v>
      </c>
      <c r="Q289" s="350" t="s">
        <v>3629</v>
      </c>
      <c r="R289" s="350" t="s">
        <v>3629</v>
      </c>
      <c r="S289" s="350" t="s">
        <v>3629</v>
      </c>
      <c r="T289" s="350" t="s">
        <v>3629</v>
      </c>
      <c r="U289" s="350" t="s">
        <v>3629</v>
      </c>
      <c r="V289" s="350" t="s">
        <v>3629</v>
      </c>
      <c r="W289" s="350" t="s">
        <v>3629</v>
      </c>
      <c r="X289" s="350" t="s">
        <v>3629</v>
      </c>
      <c r="Y289" s="350" t="s">
        <v>3629</v>
      </c>
      <c r="Z289" s="351" t="s">
        <v>3630</v>
      </c>
      <c r="AA289" s="147" t="s">
        <v>3664</v>
      </c>
      <c r="AB289" s="350" t="s">
        <v>3629</v>
      </c>
      <c r="AC289" s="350" t="s">
        <v>3629</v>
      </c>
      <c r="AD289" s="350" t="s">
        <v>3684</v>
      </c>
      <c r="AE289" s="350" t="s">
        <v>3629</v>
      </c>
      <c r="AF289" s="350" t="s">
        <v>3629</v>
      </c>
      <c r="AG289" s="350" t="s">
        <v>3629</v>
      </c>
      <c r="AH289" s="350" t="s">
        <v>3629</v>
      </c>
      <c r="AI289" s="350" t="s">
        <v>3629</v>
      </c>
      <c r="AJ289" s="350" t="s">
        <v>3629</v>
      </c>
      <c r="AK289" s="350" t="s">
        <v>3629</v>
      </c>
      <c r="AL289" s="350" t="s">
        <v>3629</v>
      </c>
      <c r="AM289" s="350" t="s">
        <v>3629</v>
      </c>
      <c r="AN289" s="350" t="s">
        <v>3629</v>
      </c>
      <c r="AO289" s="350" t="s">
        <v>3629</v>
      </c>
      <c r="AP289" s="350" t="s">
        <v>3629</v>
      </c>
      <c r="AQ289" s="143" t="s">
        <v>1447</v>
      </c>
      <c r="AR289" s="147" t="s">
        <v>4606</v>
      </c>
      <c r="AS289" s="147" t="s">
        <v>3825</v>
      </c>
      <c r="AT289" s="147" t="s">
        <v>3802</v>
      </c>
      <c r="AU289" s="147" t="s">
        <v>4024</v>
      </c>
      <c r="AV289" s="228">
        <v>0</v>
      </c>
      <c r="AW289" s="228">
        <v>127.3</v>
      </c>
      <c r="AX289" s="228">
        <v>0</v>
      </c>
      <c r="AY289" s="228">
        <v>0</v>
      </c>
      <c r="AZ289" s="143" t="s">
        <v>3994</v>
      </c>
      <c r="BA289" s="228">
        <v>127.3</v>
      </c>
      <c r="BB289" s="228">
        <v>0</v>
      </c>
      <c r="BC289" s="228">
        <v>127.3</v>
      </c>
      <c r="BD289" s="228">
        <v>0</v>
      </c>
      <c r="BE289" s="228">
        <v>127.3</v>
      </c>
      <c r="BF289" s="228" t="s">
        <v>3634</v>
      </c>
      <c r="BG289" s="228" t="s">
        <v>3634</v>
      </c>
      <c r="BH289" s="228" t="s">
        <v>3634</v>
      </c>
      <c r="BI289" s="193" t="s">
        <v>3883</v>
      </c>
      <c r="BJ289" s="147" t="s">
        <v>3917</v>
      </c>
      <c r="BK289" s="147" t="s">
        <v>4630</v>
      </c>
    </row>
    <row r="290" spans="1:63" ht="16.149999999999999" customHeight="1" x14ac:dyDescent="0.25">
      <c r="A290" s="142" t="s">
        <v>352</v>
      </c>
      <c r="B290" s="142" t="s">
        <v>526</v>
      </c>
      <c r="C290" s="142" t="s">
        <v>8129</v>
      </c>
      <c r="D290" s="230" t="s">
        <v>8136</v>
      </c>
      <c r="E290" s="147" t="s">
        <v>1062</v>
      </c>
      <c r="F290" s="147" t="s">
        <v>2915</v>
      </c>
      <c r="G290" s="253">
        <v>0.38</v>
      </c>
      <c r="H290" s="142" t="s">
        <v>3722</v>
      </c>
      <c r="I290" s="142" t="s">
        <v>3661</v>
      </c>
      <c r="J290" s="147" t="s">
        <v>4082</v>
      </c>
      <c r="K290" s="142" t="s">
        <v>3808</v>
      </c>
      <c r="L290" s="147" t="s">
        <v>3729</v>
      </c>
      <c r="M290" s="147" t="s">
        <v>3787</v>
      </c>
      <c r="N290" s="147" t="s">
        <v>3626</v>
      </c>
      <c r="O290" s="142" t="s">
        <v>3671</v>
      </c>
      <c r="P290" s="351" t="s">
        <v>1429</v>
      </c>
      <c r="Q290" s="350" t="s">
        <v>3629</v>
      </c>
      <c r="R290" s="350" t="s">
        <v>3629</v>
      </c>
      <c r="S290" s="350" t="s">
        <v>3629</v>
      </c>
      <c r="T290" s="350" t="s">
        <v>3629</v>
      </c>
      <c r="U290" s="350" t="s">
        <v>3629</v>
      </c>
      <c r="V290" s="350" t="s">
        <v>3629</v>
      </c>
      <c r="W290" s="350" t="s">
        <v>3629</v>
      </c>
      <c r="X290" s="350" t="s">
        <v>3629</v>
      </c>
      <c r="Y290" s="350" t="s">
        <v>3629</v>
      </c>
      <c r="Z290" s="351" t="s">
        <v>3630</v>
      </c>
      <c r="AA290" s="216" t="s">
        <v>4074</v>
      </c>
      <c r="AB290" s="350" t="s">
        <v>3629</v>
      </c>
      <c r="AC290" s="350" t="s">
        <v>3629</v>
      </c>
      <c r="AD290" s="350" t="s">
        <v>3629</v>
      </c>
      <c r="AE290" s="350" t="s">
        <v>3629</v>
      </c>
      <c r="AF290" s="350" t="s">
        <v>3629</v>
      </c>
      <c r="AG290" s="350" t="s">
        <v>3629</v>
      </c>
      <c r="AH290" s="350" t="s">
        <v>3629</v>
      </c>
      <c r="AI290" s="350" t="s">
        <v>3629</v>
      </c>
      <c r="AJ290" s="350" t="s">
        <v>3629</v>
      </c>
      <c r="AK290" s="350" t="s">
        <v>3629</v>
      </c>
      <c r="AL290" s="350" t="s">
        <v>3629</v>
      </c>
      <c r="AM290" s="350" t="s">
        <v>3629</v>
      </c>
      <c r="AN290" s="350" t="s">
        <v>3629</v>
      </c>
      <c r="AO290" s="350" t="s">
        <v>3629</v>
      </c>
      <c r="AP290" s="350" t="s">
        <v>3629</v>
      </c>
      <c r="AQ290" s="143" t="s">
        <v>1445</v>
      </c>
      <c r="AR290" s="147" t="s">
        <v>4074</v>
      </c>
      <c r="AS290" s="147" t="s">
        <v>3746</v>
      </c>
      <c r="AT290" s="147" t="s">
        <v>3871</v>
      </c>
      <c r="AU290" s="147" t="s">
        <v>3999</v>
      </c>
      <c r="AV290" s="228">
        <v>129</v>
      </c>
      <c r="AW290" s="228">
        <v>0</v>
      </c>
      <c r="AX290" s="228">
        <v>0</v>
      </c>
      <c r="AY290" s="228">
        <v>0</v>
      </c>
      <c r="AZ290" s="143" t="s">
        <v>3675</v>
      </c>
      <c r="BA290" s="228">
        <v>129</v>
      </c>
      <c r="BB290" s="228">
        <v>0</v>
      </c>
      <c r="BC290" s="228">
        <v>129</v>
      </c>
      <c r="BD290" s="228">
        <v>0</v>
      </c>
      <c r="BE290" s="228">
        <v>129</v>
      </c>
      <c r="BF290" s="228" t="s">
        <v>3634</v>
      </c>
      <c r="BG290" s="228" t="s">
        <v>3634</v>
      </c>
      <c r="BH290" s="228" t="s">
        <v>3634</v>
      </c>
      <c r="BI290" s="193" t="s">
        <v>8128</v>
      </c>
      <c r="BJ290" s="147" t="s">
        <v>3796</v>
      </c>
      <c r="BK290" s="147" t="s">
        <v>3664</v>
      </c>
    </row>
    <row r="291" spans="1:63" ht="16.149999999999999" customHeight="1" x14ac:dyDescent="0.25">
      <c r="A291" s="142" t="s">
        <v>353</v>
      </c>
      <c r="B291" s="142" t="s">
        <v>527</v>
      </c>
      <c r="C291" s="142" t="s">
        <v>4775</v>
      </c>
      <c r="D291" s="230" t="s">
        <v>3457</v>
      </c>
      <c r="E291" s="147" t="s">
        <v>1063</v>
      </c>
      <c r="F291" s="147" t="s">
        <v>1193</v>
      </c>
      <c r="G291" s="253">
        <v>0.09</v>
      </c>
      <c r="H291" s="142" t="s">
        <v>3715</v>
      </c>
      <c r="I291" s="142" t="s">
        <v>3661</v>
      </c>
      <c r="J291" s="147" t="s">
        <v>4082</v>
      </c>
      <c r="K291" s="142" t="s">
        <v>3649</v>
      </c>
      <c r="L291" s="147" t="s">
        <v>3729</v>
      </c>
      <c r="M291" s="147" t="s">
        <v>3787</v>
      </c>
      <c r="N291" s="147" t="s">
        <v>3626</v>
      </c>
      <c r="O291" s="142" t="s">
        <v>3671</v>
      </c>
      <c r="P291" s="351" t="s">
        <v>1429</v>
      </c>
      <c r="Q291" s="350" t="s">
        <v>3629</v>
      </c>
      <c r="R291" s="350" t="s">
        <v>3629</v>
      </c>
      <c r="S291" s="350" t="s">
        <v>3629</v>
      </c>
      <c r="T291" s="350" t="s">
        <v>3629</v>
      </c>
      <c r="U291" s="350" t="s">
        <v>3629</v>
      </c>
      <c r="V291" s="350" t="s">
        <v>3629</v>
      </c>
      <c r="W291" s="350" t="s">
        <v>3629</v>
      </c>
      <c r="X291" s="350" t="s">
        <v>3629</v>
      </c>
      <c r="Y291" s="350" t="s">
        <v>3629</v>
      </c>
      <c r="Z291" s="351" t="s">
        <v>3630</v>
      </c>
      <c r="AA291" s="147" t="s">
        <v>3664</v>
      </c>
      <c r="AB291" s="350" t="s">
        <v>3629</v>
      </c>
      <c r="AC291" s="350" t="s">
        <v>3629</v>
      </c>
      <c r="AD291" s="350" t="s">
        <v>3629</v>
      </c>
      <c r="AE291" s="350" t="s">
        <v>3629</v>
      </c>
      <c r="AF291" s="350" t="s">
        <v>3629</v>
      </c>
      <c r="AG291" s="350" t="s">
        <v>3629</v>
      </c>
      <c r="AH291" s="350" t="s">
        <v>3629</v>
      </c>
      <c r="AI291" s="350" t="s">
        <v>3629</v>
      </c>
      <c r="AJ291" s="350" t="s">
        <v>3629</v>
      </c>
      <c r="AK291" s="350" t="s">
        <v>3629</v>
      </c>
      <c r="AL291" s="350" t="s">
        <v>3629</v>
      </c>
      <c r="AM291" s="350" t="s">
        <v>3629</v>
      </c>
      <c r="AN291" s="350" t="s">
        <v>3629</v>
      </c>
      <c r="AO291" s="350" t="s">
        <v>3629</v>
      </c>
      <c r="AP291" s="350" t="s">
        <v>3629</v>
      </c>
      <c r="AQ291" s="143" t="s">
        <v>1445</v>
      </c>
      <c r="AR291" s="147" t="s">
        <v>3664</v>
      </c>
      <c r="AS291" s="147" t="s">
        <v>3746</v>
      </c>
      <c r="AT291" s="147" t="s">
        <v>3649</v>
      </c>
      <c r="AU291" s="147" t="s">
        <v>3999</v>
      </c>
      <c r="AV291" s="228">
        <v>0</v>
      </c>
      <c r="AW291" s="228">
        <v>3.8565</v>
      </c>
      <c r="AX291" s="228">
        <v>0</v>
      </c>
      <c r="AY291" s="228">
        <v>0</v>
      </c>
      <c r="AZ291" s="143" t="s">
        <v>3675</v>
      </c>
      <c r="BA291" s="228">
        <v>3.8565</v>
      </c>
      <c r="BB291" s="228">
        <v>0</v>
      </c>
      <c r="BC291" s="228">
        <v>3.8565</v>
      </c>
      <c r="BD291" s="228">
        <v>0</v>
      </c>
      <c r="BE291" s="228">
        <v>3.8565</v>
      </c>
      <c r="BF291" s="228" t="s">
        <v>3634</v>
      </c>
      <c r="BG291" s="228" t="s">
        <v>3634</v>
      </c>
      <c r="BH291" s="228" t="s">
        <v>3634</v>
      </c>
      <c r="BI291" s="193" t="s">
        <v>3890</v>
      </c>
      <c r="BJ291" s="147" t="s">
        <v>3795</v>
      </c>
      <c r="BK291" s="147" t="s">
        <v>3664</v>
      </c>
    </row>
    <row r="292" spans="1:63" ht="16.149999999999999" customHeight="1" x14ac:dyDescent="0.25">
      <c r="A292" s="142" t="s">
        <v>354</v>
      </c>
      <c r="B292" s="142" t="s">
        <v>527</v>
      </c>
      <c r="C292" s="142" t="s">
        <v>4775</v>
      </c>
      <c r="D292" s="230" t="s">
        <v>3458</v>
      </c>
      <c r="E292" s="147" t="s">
        <v>1064</v>
      </c>
      <c r="F292" s="147" t="s">
        <v>1193</v>
      </c>
      <c r="G292" s="253">
        <v>0.06</v>
      </c>
      <c r="H292" s="142" t="s">
        <v>3715</v>
      </c>
      <c r="I292" s="142" t="s">
        <v>3661</v>
      </c>
      <c r="J292" s="147" t="s">
        <v>4082</v>
      </c>
      <c r="K292" s="142" t="s">
        <v>4150</v>
      </c>
      <c r="L292" s="147" t="s">
        <v>3729</v>
      </c>
      <c r="M292" s="147" t="s">
        <v>3787</v>
      </c>
      <c r="N292" s="147" t="s">
        <v>3626</v>
      </c>
      <c r="O292" s="142" t="s">
        <v>3671</v>
      </c>
      <c r="P292" s="351" t="s">
        <v>1429</v>
      </c>
      <c r="Q292" s="350" t="s">
        <v>3629</v>
      </c>
      <c r="R292" s="350" t="s">
        <v>3629</v>
      </c>
      <c r="S292" s="350" t="s">
        <v>3629</v>
      </c>
      <c r="T292" s="350" t="s">
        <v>3629</v>
      </c>
      <c r="U292" s="350" t="s">
        <v>3629</v>
      </c>
      <c r="V292" s="350" t="s">
        <v>3629</v>
      </c>
      <c r="W292" s="350" t="s">
        <v>3629</v>
      </c>
      <c r="X292" s="350" t="s">
        <v>3629</v>
      </c>
      <c r="Y292" s="350" t="s">
        <v>3629</v>
      </c>
      <c r="Z292" s="351" t="s">
        <v>3630</v>
      </c>
      <c r="AA292" s="147" t="s">
        <v>3664</v>
      </c>
      <c r="AB292" s="350" t="s">
        <v>3629</v>
      </c>
      <c r="AC292" s="350" t="s">
        <v>3629</v>
      </c>
      <c r="AD292" s="350" t="s">
        <v>3629</v>
      </c>
      <c r="AE292" s="350" t="s">
        <v>3629</v>
      </c>
      <c r="AF292" s="350" t="s">
        <v>3629</v>
      </c>
      <c r="AG292" s="350" t="s">
        <v>3629</v>
      </c>
      <c r="AH292" s="350" t="s">
        <v>3629</v>
      </c>
      <c r="AI292" s="350" t="s">
        <v>3629</v>
      </c>
      <c r="AJ292" s="350" t="s">
        <v>3629</v>
      </c>
      <c r="AK292" s="350" t="s">
        <v>3629</v>
      </c>
      <c r="AL292" s="350" t="s">
        <v>3629</v>
      </c>
      <c r="AM292" s="350" t="s">
        <v>3629</v>
      </c>
      <c r="AN292" s="350" t="s">
        <v>3629</v>
      </c>
      <c r="AO292" s="350" t="s">
        <v>3629</v>
      </c>
      <c r="AP292" s="350" t="s">
        <v>3629</v>
      </c>
      <c r="AQ292" s="143" t="s">
        <v>1445</v>
      </c>
      <c r="AR292" s="147" t="s">
        <v>3664</v>
      </c>
      <c r="AS292" s="147" t="s">
        <v>3746</v>
      </c>
      <c r="AT292" s="147" t="s">
        <v>3871</v>
      </c>
      <c r="AU292" s="147" t="s">
        <v>4044</v>
      </c>
      <c r="AV292" s="228">
        <v>0</v>
      </c>
      <c r="AW292" s="228">
        <v>2.5710000000000002</v>
      </c>
      <c r="AX292" s="228">
        <v>0</v>
      </c>
      <c r="AY292" s="228">
        <v>0</v>
      </c>
      <c r="AZ292" s="143" t="s">
        <v>3675</v>
      </c>
      <c r="BA292" s="228">
        <v>2.5710000000000002</v>
      </c>
      <c r="BB292" s="228">
        <v>0</v>
      </c>
      <c r="BC292" s="228">
        <v>2.5710000000000002</v>
      </c>
      <c r="BD292" s="228">
        <v>0</v>
      </c>
      <c r="BE292" s="228">
        <v>2.5710000000000002</v>
      </c>
      <c r="BF292" s="228" t="s">
        <v>3634</v>
      </c>
      <c r="BG292" s="228" t="s">
        <v>3634</v>
      </c>
      <c r="BH292" s="228" t="s">
        <v>3634</v>
      </c>
      <c r="BI292" s="193" t="s">
        <v>3890</v>
      </c>
      <c r="BJ292" s="147" t="s">
        <v>3700</v>
      </c>
      <c r="BK292" s="147" t="s">
        <v>4629</v>
      </c>
    </row>
    <row r="293" spans="1:63" ht="16.149999999999999" customHeight="1" x14ac:dyDescent="0.25">
      <c r="A293" s="142" t="s">
        <v>359</v>
      </c>
      <c r="B293" s="142" t="s">
        <v>526</v>
      </c>
      <c r="C293" s="142" t="s">
        <v>764</v>
      </c>
      <c r="D293" s="230" t="s">
        <v>3420</v>
      </c>
      <c r="E293" s="147" t="s">
        <v>1069</v>
      </c>
      <c r="F293" s="147" t="s">
        <v>1193</v>
      </c>
      <c r="G293" s="253">
        <v>0.1</v>
      </c>
      <c r="H293" s="142" t="s">
        <v>4073</v>
      </c>
      <c r="I293" s="142" t="s">
        <v>4275</v>
      </c>
      <c r="J293" s="147" t="s">
        <v>4077</v>
      </c>
      <c r="K293" s="142" t="s">
        <v>4077</v>
      </c>
      <c r="L293" s="147" t="s">
        <v>4077</v>
      </c>
      <c r="M293" s="147" t="s">
        <v>4071</v>
      </c>
      <c r="N293" s="147" t="s">
        <v>4008</v>
      </c>
      <c r="O293" s="142" t="s">
        <v>3670</v>
      </c>
      <c r="P293" s="195" t="s">
        <v>1429</v>
      </c>
      <c r="Q293" s="350" t="s">
        <v>3634</v>
      </c>
      <c r="R293" s="350" t="s">
        <v>3634</v>
      </c>
      <c r="S293" s="350" t="s">
        <v>3634</v>
      </c>
      <c r="T293" s="350" t="s">
        <v>3634</v>
      </c>
      <c r="U293" s="350" t="s">
        <v>3634</v>
      </c>
      <c r="V293" s="350" t="s">
        <v>3634</v>
      </c>
      <c r="W293" s="350" t="s">
        <v>3634</v>
      </c>
      <c r="X293" s="350" t="s">
        <v>3634</v>
      </c>
      <c r="Y293" s="350" t="s">
        <v>3634</v>
      </c>
      <c r="Z293" s="351" t="s">
        <v>3630</v>
      </c>
      <c r="AA293" s="216" t="s">
        <v>4074</v>
      </c>
      <c r="AB293" s="350" t="s">
        <v>3634</v>
      </c>
      <c r="AC293" s="350" t="s">
        <v>3634</v>
      </c>
      <c r="AD293" s="350" t="s">
        <v>3634</v>
      </c>
      <c r="AE293" s="350" t="s">
        <v>3634</v>
      </c>
      <c r="AF293" s="350" t="s">
        <v>3634</v>
      </c>
      <c r="AG293" s="350" t="s">
        <v>3634</v>
      </c>
      <c r="AH293" s="350" t="s">
        <v>3634</v>
      </c>
      <c r="AI293" s="350" t="s">
        <v>3634</v>
      </c>
      <c r="AJ293" s="350" t="s">
        <v>3634</v>
      </c>
      <c r="AK293" s="350" t="s">
        <v>3634</v>
      </c>
      <c r="AL293" s="350" t="s">
        <v>3634</v>
      </c>
      <c r="AM293" s="350" t="s">
        <v>3634</v>
      </c>
      <c r="AN293" s="350" t="s">
        <v>3634</v>
      </c>
      <c r="AO293" s="350" t="s">
        <v>3634</v>
      </c>
      <c r="AP293" s="350" t="s">
        <v>3634</v>
      </c>
      <c r="AQ293" s="143" t="s">
        <v>1445</v>
      </c>
      <c r="AR293" s="147" t="s">
        <v>4074</v>
      </c>
      <c r="AS293" s="147" t="s">
        <v>3746</v>
      </c>
      <c r="AT293" s="147" t="s">
        <v>3668</v>
      </c>
      <c r="AU293" s="147" t="s">
        <v>4379</v>
      </c>
      <c r="AV293" s="228">
        <v>4</v>
      </c>
      <c r="AW293" s="228">
        <v>0</v>
      </c>
      <c r="AX293" s="228">
        <v>0</v>
      </c>
      <c r="AY293" s="228">
        <v>0</v>
      </c>
      <c r="AZ293" s="143" t="s">
        <v>3675</v>
      </c>
      <c r="BA293" s="228">
        <v>4</v>
      </c>
      <c r="BB293" s="228">
        <v>0</v>
      </c>
      <c r="BC293" s="228">
        <v>4</v>
      </c>
      <c r="BD293" s="228">
        <v>0</v>
      </c>
      <c r="BE293" s="228">
        <v>4</v>
      </c>
      <c r="BF293" s="228" t="s">
        <v>3634</v>
      </c>
      <c r="BG293" s="228" t="s">
        <v>3634</v>
      </c>
      <c r="BH293" s="228" t="s">
        <v>3634</v>
      </c>
      <c r="BI293" s="147" t="s">
        <v>4078</v>
      </c>
      <c r="BJ293" s="142" t="s">
        <v>3796</v>
      </c>
      <c r="BK293" s="147" t="s">
        <v>3664</v>
      </c>
    </row>
    <row r="294" spans="1:63" ht="16.149999999999999" customHeight="1" x14ac:dyDescent="0.25">
      <c r="A294" s="142" t="s">
        <v>360</v>
      </c>
      <c r="B294" s="142" t="s">
        <v>526</v>
      </c>
      <c r="C294" s="142" t="s">
        <v>765</v>
      </c>
      <c r="D294" s="230" t="s">
        <v>3419</v>
      </c>
      <c r="E294" s="147" t="s">
        <v>1070</v>
      </c>
      <c r="F294" s="147" t="s">
        <v>1193</v>
      </c>
      <c r="G294" s="253">
        <v>0.08</v>
      </c>
      <c r="H294" s="142" t="s">
        <v>4073</v>
      </c>
      <c r="I294" s="142" t="s">
        <v>4276</v>
      </c>
      <c r="J294" s="147" t="s">
        <v>4077</v>
      </c>
      <c r="K294" s="142" t="s">
        <v>4077</v>
      </c>
      <c r="L294" s="147" t="s">
        <v>4077</v>
      </c>
      <c r="M294" s="147" t="s">
        <v>4071</v>
      </c>
      <c r="N294" s="147" t="s">
        <v>4008</v>
      </c>
      <c r="O294" s="142" t="s">
        <v>3670</v>
      </c>
      <c r="P294" s="195" t="s">
        <v>1429</v>
      </c>
      <c r="Q294" s="350" t="s">
        <v>3634</v>
      </c>
      <c r="R294" s="350" t="s">
        <v>3634</v>
      </c>
      <c r="S294" s="350" t="s">
        <v>3634</v>
      </c>
      <c r="T294" s="350" t="s">
        <v>3634</v>
      </c>
      <c r="U294" s="350" t="s">
        <v>3634</v>
      </c>
      <c r="V294" s="350" t="s">
        <v>3634</v>
      </c>
      <c r="W294" s="350" t="s">
        <v>3634</v>
      </c>
      <c r="X294" s="350" t="s">
        <v>3634</v>
      </c>
      <c r="Y294" s="350" t="s">
        <v>3634</v>
      </c>
      <c r="Z294" s="351" t="s">
        <v>3630</v>
      </c>
      <c r="AA294" s="216" t="s">
        <v>4074</v>
      </c>
      <c r="AB294" s="350" t="s">
        <v>3634</v>
      </c>
      <c r="AC294" s="350" t="s">
        <v>3634</v>
      </c>
      <c r="AD294" s="350" t="s">
        <v>3634</v>
      </c>
      <c r="AE294" s="350" t="s">
        <v>3634</v>
      </c>
      <c r="AF294" s="350" t="s">
        <v>3634</v>
      </c>
      <c r="AG294" s="350" t="s">
        <v>3634</v>
      </c>
      <c r="AH294" s="350" t="s">
        <v>3634</v>
      </c>
      <c r="AI294" s="350" t="s">
        <v>3634</v>
      </c>
      <c r="AJ294" s="350" t="s">
        <v>3634</v>
      </c>
      <c r="AK294" s="350" t="s">
        <v>3634</v>
      </c>
      <c r="AL294" s="350" t="s">
        <v>3634</v>
      </c>
      <c r="AM294" s="350" t="s">
        <v>3634</v>
      </c>
      <c r="AN294" s="350" t="s">
        <v>3634</v>
      </c>
      <c r="AO294" s="350" t="s">
        <v>3634</v>
      </c>
      <c r="AP294" s="350" t="s">
        <v>3634</v>
      </c>
      <c r="AQ294" s="143" t="s">
        <v>1445</v>
      </c>
      <c r="AR294" s="147" t="s">
        <v>4074</v>
      </c>
      <c r="AS294" s="147" t="s">
        <v>3746</v>
      </c>
      <c r="AT294" s="147" t="s">
        <v>3668</v>
      </c>
      <c r="AU294" s="147" t="s">
        <v>3649</v>
      </c>
      <c r="AV294" s="228">
        <v>6</v>
      </c>
      <c r="AW294" s="228">
        <v>0</v>
      </c>
      <c r="AX294" s="228">
        <v>0</v>
      </c>
      <c r="AY294" s="228">
        <v>0</v>
      </c>
      <c r="AZ294" s="143" t="s">
        <v>3675</v>
      </c>
      <c r="BA294" s="228">
        <v>7</v>
      </c>
      <c r="BB294" s="228">
        <v>1</v>
      </c>
      <c r="BC294" s="228">
        <v>6</v>
      </c>
      <c r="BD294" s="228">
        <v>0</v>
      </c>
      <c r="BE294" s="228">
        <v>6</v>
      </c>
      <c r="BF294" s="228" t="s">
        <v>3634</v>
      </c>
      <c r="BG294" s="228" t="s">
        <v>3634</v>
      </c>
      <c r="BH294" s="228" t="s">
        <v>3634</v>
      </c>
      <c r="BI294" s="147" t="s">
        <v>4078</v>
      </c>
      <c r="BJ294" s="142" t="s">
        <v>3796</v>
      </c>
      <c r="BK294" s="147" t="s">
        <v>3664</v>
      </c>
    </row>
    <row r="295" spans="1:63" ht="16.149999999999999" customHeight="1" x14ac:dyDescent="0.25">
      <c r="A295" s="142" t="s">
        <v>362</v>
      </c>
      <c r="B295" s="142" t="s">
        <v>526</v>
      </c>
      <c r="C295" s="142" t="s">
        <v>767</v>
      </c>
      <c r="D295" s="230" t="s">
        <v>3417</v>
      </c>
      <c r="E295" s="147" t="s">
        <v>1072</v>
      </c>
      <c r="F295" s="147" t="s">
        <v>1193</v>
      </c>
      <c r="G295" s="253">
        <v>0.1</v>
      </c>
      <c r="H295" s="142" t="s">
        <v>4073</v>
      </c>
      <c r="I295" s="142" t="s">
        <v>4278</v>
      </c>
      <c r="J295" s="147" t="s">
        <v>4077</v>
      </c>
      <c r="K295" s="142" t="s">
        <v>4077</v>
      </c>
      <c r="L295" s="147" t="s">
        <v>4077</v>
      </c>
      <c r="M295" s="147" t="s">
        <v>4071</v>
      </c>
      <c r="N295" s="147" t="s">
        <v>4008</v>
      </c>
      <c r="O295" s="142" t="s">
        <v>3670</v>
      </c>
      <c r="P295" s="195" t="s">
        <v>1429</v>
      </c>
      <c r="Q295" s="350" t="s">
        <v>3634</v>
      </c>
      <c r="R295" s="350" t="s">
        <v>3634</v>
      </c>
      <c r="S295" s="350" t="s">
        <v>3634</v>
      </c>
      <c r="T295" s="350" t="s">
        <v>3634</v>
      </c>
      <c r="U295" s="350" t="s">
        <v>3634</v>
      </c>
      <c r="V295" s="350" t="s">
        <v>3634</v>
      </c>
      <c r="W295" s="350" t="s">
        <v>3634</v>
      </c>
      <c r="X295" s="350" t="s">
        <v>3634</v>
      </c>
      <c r="Y295" s="350" t="s">
        <v>3634</v>
      </c>
      <c r="Z295" s="351" t="s">
        <v>3630</v>
      </c>
      <c r="AA295" s="216" t="s">
        <v>4074</v>
      </c>
      <c r="AB295" s="350" t="s">
        <v>3634</v>
      </c>
      <c r="AC295" s="350" t="s">
        <v>3634</v>
      </c>
      <c r="AD295" s="350" t="s">
        <v>3634</v>
      </c>
      <c r="AE295" s="350" t="s">
        <v>3634</v>
      </c>
      <c r="AF295" s="350" t="s">
        <v>3634</v>
      </c>
      <c r="AG295" s="350" t="s">
        <v>3634</v>
      </c>
      <c r="AH295" s="350" t="s">
        <v>3634</v>
      </c>
      <c r="AI295" s="350" t="s">
        <v>3634</v>
      </c>
      <c r="AJ295" s="350" t="s">
        <v>3634</v>
      </c>
      <c r="AK295" s="350" t="s">
        <v>3634</v>
      </c>
      <c r="AL295" s="350" t="s">
        <v>3634</v>
      </c>
      <c r="AM295" s="350" t="s">
        <v>3634</v>
      </c>
      <c r="AN295" s="350" t="s">
        <v>3634</v>
      </c>
      <c r="AO295" s="350" t="s">
        <v>3634</v>
      </c>
      <c r="AP295" s="350" t="s">
        <v>3634</v>
      </c>
      <c r="AQ295" s="143" t="s">
        <v>1445</v>
      </c>
      <c r="AR295" s="147" t="s">
        <v>4074</v>
      </c>
      <c r="AS295" s="147" t="s">
        <v>3746</v>
      </c>
      <c r="AT295" s="147" t="s">
        <v>4369</v>
      </c>
      <c r="AU295" s="147" t="s">
        <v>3649</v>
      </c>
      <c r="AV295" s="228">
        <v>9</v>
      </c>
      <c r="AW295" s="228">
        <v>0</v>
      </c>
      <c r="AX295" s="228">
        <v>0</v>
      </c>
      <c r="AY295" s="228">
        <v>0</v>
      </c>
      <c r="AZ295" s="143" t="s">
        <v>3675</v>
      </c>
      <c r="BA295" s="228">
        <v>9</v>
      </c>
      <c r="BB295" s="228">
        <v>0</v>
      </c>
      <c r="BC295" s="228">
        <v>9</v>
      </c>
      <c r="BD295" s="228">
        <v>0</v>
      </c>
      <c r="BE295" s="228">
        <v>9</v>
      </c>
      <c r="BF295" s="228" t="s">
        <v>3634</v>
      </c>
      <c r="BG295" s="228" t="s">
        <v>3634</v>
      </c>
      <c r="BH295" s="228" t="s">
        <v>3634</v>
      </c>
      <c r="BI295" s="147" t="s">
        <v>4078</v>
      </c>
      <c r="BJ295" s="142" t="s">
        <v>3796</v>
      </c>
      <c r="BK295" s="147" t="s">
        <v>3664</v>
      </c>
    </row>
    <row r="296" spans="1:63" ht="16.149999999999999" customHeight="1" x14ac:dyDescent="0.25">
      <c r="A296" s="142" t="s">
        <v>365</v>
      </c>
      <c r="B296" s="142" t="s">
        <v>526</v>
      </c>
      <c r="C296" s="142" t="s">
        <v>770</v>
      </c>
      <c r="D296" s="230" t="s">
        <v>1427</v>
      </c>
      <c r="E296" s="147" t="s">
        <v>1075</v>
      </c>
      <c r="F296" s="147" t="s">
        <v>1193</v>
      </c>
      <c r="G296" s="253">
        <v>0.05</v>
      </c>
      <c r="H296" s="142" t="s">
        <v>4073</v>
      </c>
      <c r="I296" s="142" t="s">
        <v>4281</v>
      </c>
      <c r="J296" s="147" t="s">
        <v>4077</v>
      </c>
      <c r="K296" s="142" t="s">
        <v>4077</v>
      </c>
      <c r="L296" s="147" t="s">
        <v>4077</v>
      </c>
      <c r="M296" s="147" t="s">
        <v>4071</v>
      </c>
      <c r="N296" s="147" t="s">
        <v>4008</v>
      </c>
      <c r="O296" s="142" t="s">
        <v>3671</v>
      </c>
      <c r="P296" s="195" t="s">
        <v>1429</v>
      </c>
      <c r="Q296" s="350" t="s">
        <v>3634</v>
      </c>
      <c r="R296" s="350" t="s">
        <v>3634</v>
      </c>
      <c r="S296" s="350" t="s">
        <v>3634</v>
      </c>
      <c r="T296" s="350" t="s">
        <v>3634</v>
      </c>
      <c r="U296" s="350" t="s">
        <v>3634</v>
      </c>
      <c r="V296" s="350" t="s">
        <v>3634</v>
      </c>
      <c r="W296" s="350" t="s">
        <v>3634</v>
      </c>
      <c r="X296" s="350" t="s">
        <v>3634</v>
      </c>
      <c r="Y296" s="350" t="s">
        <v>3634</v>
      </c>
      <c r="Z296" s="351" t="s">
        <v>3630</v>
      </c>
      <c r="AA296" s="216" t="s">
        <v>4074</v>
      </c>
      <c r="AB296" s="350" t="s">
        <v>3634</v>
      </c>
      <c r="AC296" s="350" t="s">
        <v>3634</v>
      </c>
      <c r="AD296" s="350" t="s">
        <v>3634</v>
      </c>
      <c r="AE296" s="350" t="s">
        <v>3634</v>
      </c>
      <c r="AF296" s="350" t="s">
        <v>3634</v>
      </c>
      <c r="AG296" s="350" t="s">
        <v>3634</v>
      </c>
      <c r="AH296" s="350" t="s">
        <v>3634</v>
      </c>
      <c r="AI296" s="350" t="s">
        <v>3634</v>
      </c>
      <c r="AJ296" s="350" t="s">
        <v>3634</v>
      </c>
      <c r="AK296" s="350" t="s">
        <v>3634</v>
      </c>
      <c r="AL296" s="350" t="s">
        <v>3634</v>
      </c>
      <c r="AM296" s="350" t="s">
        <v>3634</v>
      </c>
      <c r="AN296" s="350" t="s">
        <v>3634</v>
      </c>
      <c r="AO296" s="350" t="s">
        <v>3634</v>
      </c>
      <c r="AP296" s="350" t="s">
        <v>3634</v>
      </c>
      <c r="AQ296" s="143" t="s">
        <v>1445</v>
      </c>
      <c r="AR296" s="147" t="s">
        <v>4074</v>
      </c>
      <c r="AS296" s="147" t="s">
        <v>4359</v>
      </c>
      <c r="AT296" s="147" t="s">
        <v>3668</v>
      </c>
      <c r="AU296" s="147" t="s">
        <v>3649</v>
      </c>
      <c r="AV296" s="228">
        <v>0</v>
      </c>
      <c r="AW296" s="228">
        <v>7</v>
      </c>
      <c r="AX296" s="228">
        <v>0</v>
      </c>
      <c r="AY296" s="228">
        <v>0</v>
      </c>
      <c r="AZ296" s="143" t="s">
        <v>3675</v>
      </c>
      <c r="BA296" s="228">
        <v>7</v>
      </c>
      <c r="BB296" s="228">
        <v>0</v>
      </c>
      <c r="BC296" s="228">
        <v>7</v>
      </c>
      <c r="BD296" s="228">
        <v>0</v>
      </c>
      <c r="BE296" s="228">
        <v>7</v>
      </c>
      <c r="BF296" s="228" t="s">
        <v>3634</v>
      </c>
      <c r="BG296" s="228" t="s">
        <v>3634</v>
      </c>
      <c r="BH296" s="228" t="s">
        <v>3634</v>
      </c>
      <c r="BI296" s="147" t="s">
        <v>4078</v>
      </c>
      <c r="BJ296" s="142" t="s">
        <v>3795</v>
      </c>
      <c r="BK296" s="147" t="s">
        <v>7189</v>
      </c>
    </row>
    <row r="297" spans="1:63" ht="16.149999999999999" customHeight="1" x14ac:dyDescent="0.25">
      <c r="A297" s="142" t="s">
        <v>363</v>
      </c>
      <c r="B297" s="142" t="s">
        <v>526</v>
      </c>
      <c r="C297" s="142" t="s">
        <v>768</v>
      </c>
      <c r="D297" s="230" t="s">
        <v>3416</v>
      </c>
      <c r="E297" s="147" t="s">
        <v>1073</v>
      </c>
      <c r="F297" s="147" t="s">
        <v>2915</v>
      </c>
      <c r="G297" s="253">
        <v>0.01</v>
      </c>
      <c r="H297" s="142" t="s">
        <v>4073</v>
      </c>
      <c r="I297" s="142" t="s">
        <v>4279</v>
      </c>
      <c r="J297" s="147" t="s">
        <v>4077</v>
      </c>
      <c r="K297" s="142" t="s">
        <v>4077</v>
      </c>
      <c r="L297" s="147" t="s">
        <v>4077</v>
      </c>
      <c r="M297" s="147" t="s">
        <v>4071</v>
      </c>
      <c r="N297" s="147" t="s">
        <v>4008</v>
      </c>
      <c r="O297" s="142" t="s">
        <v>3671</v>
      </c>
      <c r="P297" s="195" t="s">
        <v>1429</v>
      </c>
      <c r="Q297" s="350" t="s">
        <v>3634</v>
      </c>
      <c r="R297" s="350" t="s">
        <v>3634</v>
      </c>
      <c r="S297" s="350" t="s">
        <v>3634</v>
      </c>
      <c r="T297" s="350" t="s">
        <v>3634</v>
      </c>
      <c r="U297" s="350" t="s">
        <v>3634</v>
      </c>
      <c r="V297" s="350" t="s">
        <v>3634</v>
      </c>
      <c r="W297" s="350" t="s">
        <v>3634</v>
      </c>
      <c r="X297" s="350" t="s">
        <v>3634</v>
      </c>
      <c r="Y297" s="350" t="s">
        <v>3634</v>
      </c>
      <c r="Z297" s="351" t="s">
        <v>3630</v>
      </c>
      <c r="AA297" s="216" t="s">
        <v>4074</v>
      </c>
      <c r="AB297" s="350" t="s">
        <v>3634</v>
      </c>
      <c r="AC297" s="350" t="s">
        <v>3634</v>
      </c>
      <c r="AD297" s="350" t="s">
        <v>3634</v>
      </c>
      <c r="AE297" s="350" t="s">
        <v>3634</v>
      </c>
      <c r="AF297" s="350" t="s">
        <v>3634</v>
      </c>
      <c r="AG297" s="350" t="s">
        <v>3634</v>
      </c>
      <c r="AH297" s="350" t="s">
        <v>3634</v>
      </c>
      <c r="AI297" s="350" t="s">
        <v>3634</v>
      </c>
      <c r="AJ297" s="350" t="s">
        <v>3634</v>
      </c>
      <c r="AK297" s="350" t="s">
        <v>3634</v>
      </c>
      <c r="AL297" s="350" t="s">
        <v>3634</v>
      </c>
      <c r="AM297" s="350" t="s">
        <v>3634</v>
      </c>
      <c r="AN297" s="350" t="s">
        <v>3634</v>
      </c>
      <c r="AO297" s="350" t="s">
        <v>3634</v>
      </c>
      <c r="AP297" s="350" t="s">
        <v>3634</v>
      </c>
      <c r="AQ297" s="143" t="s">
        <v>1445</v>
      </c>
      <c r="AR297" s="147" t="s">
        <v>4074</v>
      </c>
      <c r="AS297" s="147" t="s">
        <v>3825</v>
      </c>
      <c r="AT297" s="147" t="s">
        <v>3668</v>
      </c>
      <c r="AU297" s="147" t="s">
        <v>4380</v>
      </c>
      <c r="AV297" s="228">
        <v>0</v>
      </c>
      <c r="AW297" s="228">
        <v>6</v>
      </c>
      <c r="AX297" s="228">
        <v>0</v>
      </c>
      <c r="AY297" s="228">
        <v>0</v>
      </c>
      <c r="AZ297" s="143" t="s">
        <v>3675</v>
      </c>
      <c r="BA297" s="228">
        <v>6</v>
      </c>
      <c r="BB297" s="228">
        <v>0</v>
      </c>
      <c r="BC297" s="228">
        <v>6</v>
      </c>
      <c r="BD297" s="228">
        <v>0</v>
      </c>
      <c r="BE297" s="228">
        <v>6</v>
      </c>
      <c r="BF297" s="228" t="s">
        <v>3634</v>
      </c>
      <c r="BG297" s="228" t="s">
        <v>3634</v>
      </c>
      <c r="BH297" s="228" t="s">
        <v>3634</v>
      </c>
      <c r="BI297" s="147" t="s">
        <v>4078</v>
      </c>
      <c r="BJ297" s="142" t="s">
        <v>3795</v>
      </c>
      <c r="BK297" s="147" t="s">
        <v>3664</v>
      </c>
    </row>
    <row r="298" spans="1:63" ht="16.149999999999999" customHeight="1" x14ac:dyDescent="0.25">
      <c r="A298" s="142" t="s">
        <v>355</v>
      </c>
      <c r="B298" s="142" t="s">
        <v>526</v>
      </c>
      <c r="C298" s="142" t="s">
        <v>760</v>
      </c>
      <c r="D298" s="230" t="s">
        <v>3424</v>
      </c>
      <c r="E298" s="147" t="s">
        <v>1065</v>
      </c>
      <c r="F298" s="147" t="s">
        <v>1193</v>
      </c>
      <c r="G298" s="253">
        <v>0.8</v>
      </c>
      <c r="H298" s="142" t="s">
        <v>4073</v>
      </c>
      <c r="I298" s="142" t="s">
        <v>4271</v>
      </c>
      <c r="J298" s="147" t="s">
        <v>4077</v>
      </c>
      <c r="K298" s="142" t="s">
        <v>4077</v>
      </c>
      <c r="L298" s="147" t="s">
        <v>4077</v>
      </c>
      <c r="M298" s="147" t="s">
        <v>4071</v>
      </c>
      <c r="N298" s="147" t="s">
        <v>4008</v>
      </c>
      <c r="O298" s="142" t="s">
        <v>3670</v>
      </c>
      <c r="P298" s="195" t="s">
        <v>1429</v>
      </c>
      <c r="Q298" s="350" t="s">
        <v>3634</v>
      </c>
      <c r="R298" s="350" t="s">
        <v>3634</v>
      </c>
      <c r="S298" s="350" t="s">
        <v>3634</v>
      </c>
      <c r="T298" s="350" t="s">
        <v>3634</v>
      </c>
      <c r="U298" s="350" t="s">
        <v>3634</v>
      </c>
      <c r="V298" s="350" t="s">
        <v>3634</v>
      </c>
      <c r="W298" s="350" t="s">
        <v>3634</v>
      </c>
      <c r="X298" s="350" t="s">
        <v>3634</v>
      </c>
      <c r="Y298" s="350" t="s">
        <v>3634</v>
      </c>
      <c r="Z298" s="351" t="s">
        <v>3630</v>
      </c>
      <c r="AA298" s="216" t="s">
        <v>4074</v>
      </c>
      <c r="AB298" s="350" t="s">
        <v>3634</v>
      </c>
      <c r="AC298" s="350" t="s">
        <v>3634</v>
      </c>
      <c r="AD298" s="350" t="s">
        <v>3634</v>
      </c>
      <c r="AE298" s="350" t="s">
        <v>3634</v>
      </c>
      <c r="AF298" s="350" t="s">
        <v>3634</v>
      </c>
      <c r="AG298" s="350" t="s">
        <v>3634</v>
      </c>
      <c r="AH298" s="350" t="s">
        <v>3634</v>
      </c>
      <c r="AI298" s="350" t="s">
        <v>3634</v>
      </c>
      <c r="AJ298" s="350" t="s">
        <v>3634</v>
      </c>
      <c r="AK298" s="350" t="s">
        <v>3634</v>
      </c>
      <c r="AL298" s="350" t="s">
        <v>3634</v>
      </c>
      <c r="AM298" s="350" t="s">
        <v>3634</v>
      </c>
      <c r="AN298" s="350" t="s">
        <v>3634</v>
      </c>
      <c r="AO298" s="350" t="s">
        <v>3634</v>
      </c>
      <c r="AP298" s="350" t="s">
        <v>3634</v>
      </c>
      <c r="AQ298" s="143" t="s">
        <v>1445</v>
      </c>
      <c r="AR298" s="147" t="s">
        <v>4074</v>
      </c>
      <c r="AS298" s="147" t="s">
        <v>3746</v>
      </c>
      <c r="AT298" s="147" t="s">
        <v>3668</v>
      </c>
      <c r="AU298" s="147" t="s">
        <v>3649</v>
      </c>
      <c r="AV298" s="228">
        <v>0</v>
      </c>
      <c r="AW298" s="228">
        <v>0</v>
      </c>
      <c r="AX298" s="228">
        <v>0</v>
      </c>
      <c r="AY298" s="228">
        <v>0</v>
      </c>
      <c r="AZ298" s="143" t="s">
        <v>3675</v>
      </c>
      <c r="BA298" s="228">
        <v>58</v>
      </c>
      <c r="BB298" s="228">
        <v>40</v>
      </c>
      <c r="BC298" s="228">
        <v>18</v>
      </c>
      <c r="BD298" s="228">
        <v>18</v>
      </c>
      <c r="BE298" s="231">
        <v>0</v>
      </c>
      <c r="BF298" s="228" t="s">
        <v>3634</v>
      </c>
      <c r="BG298" s="228" t="s">
        <v>3634</v>
      </c>
      <c r="BH298" s="228" t="s">
        <v>3634</v>
      </c>
      <c r="BI298" s="147" t="s">
        <v>4078</v>
      </c>
      <c r="BJ298" s="142" t="s">
        <v>5791</v>
      </c>
      <c r="BK298" s="147" t="s">
        <v>4665</v>
      </c>
    </row>
    <row r="299" spans="1:63" ht="16.149999999999999" customHeight="1" x14ac:dyDescent="0.25">
      <c r="A299" s="142" t="s">
        <v>358</v>
      </c>
      <c r="B299" s="142" t="s">
        <v>526</v>
      </c>
      <c r="C299" s="142" t="s">
        <v>763</v>
      </c>
      <c r="D299" s="230" t="s">
        <v>3421</v>
      </c>
      <c r="E299" s="147" t="s">
        <v>1068</v>
      </c>
      <c r="F299" s="147" t="s">
        <v>1193</v>
      </c>
      <c r="G299" s="253">
        <v>0.12</v>
      </c>
      <c r="H299" s="142" t="s">
        <v>4073</v>
      </c>
      <c r="I299" s="142" t="s">
        <v>4274</v>
      </c>
      <c r="J299" s="147" t="s">
        <v>4077</v>
      </c>
      <c r="K299" s="142" t="s">
        <v>4077</v>
      </c>
      <c r="L299" s="147" t="s">
        <v>4077</v>
      </c>
      <c r="M299" s="147" t="s">
        <v>4071</v>
      </c>
      <c r="N299" s="147" t="s">
        <v>4008</v>
      </c>
      <c r="O299" s="142" t="s">
        <v>3670</v>
      </c>
      <c r="P299" s="195" t="s">
        <v>1429</v>
      </c>
      <c r="Q299" s="350" t="s">
        <v>3634</v>
      </c>
      <c r="R299" s="350" t="s">
        <v>3634</v>
      </c>
      <c r="S299" s="350" t="s">
        <v>3634</v>
      </c>
      <c r="T299" s="350" t="s">
        <v>3634</v>
      </c>
      <c r="U299" s="350" t="s">
        <v>3634</v>
      </c>
      <c r="V299" s="350" t="s">
        <v>3634</v>
      </c>
      <c r="W299" s="350" t="s">
        <v>3634</v>
      </c>
      <c r="X299" s="350" t="s">
        <v>3634</v>
      </c>
      <c r="Y299" s="350" t="s">
        <v>3634</v>
      </c>
      <c r="Z299" s="351" t="s">
        <v>3630</v>
      </c>
      <c r="AA299" s="216" t="s">
        <v>4074</v>
      </c>
      <c r="AB299" s="350" t="s">
        <v>3634</v>
      </c>
      <c r="AC299" s="350" t="s">
        <v>3634</v>
      </c>
      <c r="AD299" s="350" t="s">
        <v>3634</v>
      </c>
      <c r="AE299" s="350" t="s">
        <v>3634</v>
      </c>
      <c r="AF299" s="350" t="s">
        <v>3634</v>
      </c>
      <c r="AG299" s="350" t="s">
        <v>3634</v>
      </c>
      <c r="AH299" s="350" t="s">
        <v>3634</v>
      </c>
      <c r="AI299" s="350" t="s">
        <v>3634</v>
      </c>
      <c r="AJ299" s="350" t="s">
        <v>3634</v>
      </c>
      <c r="AK299" s="350" t="s">
        <v>3634</v>
      </c>
      <c r="AL299" s="350" t="s">
        <v>3634</v>
      </c>
      <c r="AM299" s="350" t="s">
        <v>3634</v>
      </c>
      <c r="AN299" s="350" t="s">
        <v>3634</v>
      </c>
      <c r="AO299" s="350" t="s">
        <v>3634</v>
      </c>
      <c r="AP299" s="350" t="s">
        <v>3634</v>
      </c>
      <c r="AQ299" s="143" t="s">
        <v>1445</v>
      </c>
      <c r="AR299" s="147" t="s">
        <v>4074</v>
      </c>
      <c r="AS299" s="147" t="s">
        <v>3746</v>
      </c>
      <c r="AT299" s="147" t="s">
        <v>4364</v>
      </c>
      <c r="AU299" s="147" t="s">
        <v>4378</v>
      </c>
      <c r="AV299" s="228">
        <v>0</v>
      </c>
      <c r="AW299" s="228">
        <v>0</v>
      </c>
      <c r="AX299" s="228">
        <v>0</v>
      </c>
      <c r="AY299" s="228">
        <v>0</v>
      </c>
      <c r="AZ299" s="143" t="s">
        <v>3675</v>
      </c>
      <c r="BA299" s="228">
        <v>2</v>
      </c>
      <c r="BB299" s="228">
        <v>0</v>
      </c>
      <c r="BC299" s="228">
        <v>2</v>
      </c>
      <c r="BD299" s="228">
        <v>2</v>
      </c>
      <c r="BE299" s="228">
        <v>0</v>
      </c>
      <c r="BF299" s="228" t="s">
        <v>3634</v>
      </c>
      <c r="BG299" s="228" t="s">
        <v>3634</v>
      </c>
      <c r="BH299" s="228" t="s">
        <v>3634</v>
      </c>
      <c r="BI299" s="147" t="s">
        <v>4078</v>
      </c>
      <c r="BJ299" s="142" t="s">
        <v>5791</v>
      </c>
      <c r="BK299" s="147" t="s">
        <v>3664</v>
      </c>
    </row>
    <row r="300" spans="1:63" ht="16.149999999999999" customHeight="1" x14ac:dyDescent="0.25">
      <c r="A300" s="142" t="s">
        <v>371</v>
      </c>
      <c r="B300" s="142" t="s">
        <v>528</v>
      </c>
      <c r="C300" s="142">
        <v>17100262</v>
      </c>
      <c r="D300" s="230" t="s">
        <v>5148</v>
      </c>
      <c r="E300" s="147" t="s">
        <v>5149</v>
      </c>
      <c r="F300" s="147" t="s">
        <v>1193</v>
      </c>
      <c r="G300" s="253">
        <v>0.26</v>
      </c>
      <c r="H300" s="142" t="s">
        <v>4519</v>
      </c>
      <c r="I300" s="142" t="s">
        <v>3626</v>
      </c>
      <c r="J300" s="147" t="s">
        <v>4396</v>
      </c>
      <c r="K300" s="142" t="s">
        <v>4520</v>
      </c>
      <c r="L300" s="147" t="s">
        <v>4399</v>
      </c>
      <c r="M300" s="147" t="s">
        <v>4466</v>
      </c>
      <c r="N300" s="147" t="s">
        <v>3626</v>
      </c>
      <c r="O300" s="142" t="s">
        <v>3671</v>
      </c>
      <c r="P300" s="195" t="s">
        <v>2456</v>
      </c>
      <c r="Q300" s="350" t="s">
        <v>3629</v>
      </c>
      <c r="R300" s="350" t="s">
        <v>3629</v>
      </c>
      <c r="S300" s="350" t="s">
        <v>3629</v>
      </c>
      <c r="T300" s="350" t="s">
        <v>3629</v>
      </c>
      <c r="U300" s="350" t="s">
        <v>3629</v>
      </c>
      <c r="V300" s="350" t="s">
        <v>3629</v>
      </c>
      <c r="W300" s="350" t="s">
        <v>3629</v>
      </c>
      <c r="X300" s="350" t="s">
        <v>3629</v>
      </c>
      <c r="Y300" s="350" t="s">
        <v>3629</v>
      </c>
      <c r="Z300" s="351" t="s">
        <v>3630</v>
      </c>
      <c r="AA300" s="216" t="s">
        <v>3664</v>
      </c>
      <c r="AB300" s="350" t="s">
        <v>3629</v>
      </c>
      <c r="AC300" s="350" t="s">
        <v>3629</v>
      </c>
      <c r="AD300" s="350" t="s">
        <v>3629</v>
      </c>
      <c r="AE300" s="350" t="s">
        <v>3629</v>
      </c>
      <c r="AF300" s="350" t="s">
        <v>3629</v>
      </c>
      <c r="AG300" s="350" t="s">
        <v>3629</v>
      </c>
      <c r="AH300" s="350" t="s">
        <v>3629</v>
      </c>
      <c r="AI300" s="350" t="s">
        <v>3629</v>
      </c>
      <c r="AJ300" s="350" t="s">
        <v>3629</v>
      </c>
      <c r="AK300" s="350" t="s">
        <v>3629</v>
      </c>
      <c r="AL300" s="350" t="s">
        <v>3629</v>
      </c>
      <c r="AM300" s="350" t="s">
        <v>3629</v>
      </c>
      <c r="AN300" s="350" t="s">
        <v>3629</v>
      </c>
      <c r="AO300" s="350" t="s">
        <v>3629</v>
      </c>
      <c r="AP300" s="350" t="s">
        <v>3629</v>
      </c>
      <c r="AQ300" s="143" t="s">
        <v>1445</v>
      </c>
      <c r="AR300" s="147" t="s">
        <v>3664</v>
      </c>
      <c r="AS300" s="147" t="s">
        <v>4016</v>
      </c>
      <c r="AT300" s="147" t="s">
        <v>4521</v>
      </c>
      <c r="AU300" s="147" t="s">
        <v>4164</v>
      </c>
      <c r="AV300" s="228">
        <v>0</v>
      </c>
      <c r="AW300" s="228">
        <v>30.004000000000001</v>
      </c>
      <c r="AX300" s="228">
        <v>0</v>
      </c>
      <c r="AY300" s="228">
        <v>0</v>
      </c>
      <c r="AZ300" s="143" t="s">
        <v>3688</v>
      </c>
      <c r="BA300" s="228">
        <v>30.004000000000001</v>
      </c>
      <c r="BB300" s="228">
        <v>0</v>
      </c>
      <c r="BC300" s="228">
        <v>30.004000000000001</v>
      </c>
      <c r="BD300" s="228">
        <v>0</v>
      </c>
      <c r="BE300" s="228">
        <v>30.004000000000001</v>
      </c>
      <c r="BF300" s="228" t="s">
        <v>3634</v>
      </c>
      <c r="BG300" s="228" t="s">
        <v>3634</v>
      </c>
      <c r="BH300" s="228" t="s">
        <v>3634</v>
      </c>
      <c r="BI300" s="193" t="s">
        <v>3865</v>
      </c>
      <c r="BJ300" s="147" t="s">
        <v>3917</v>
      </c>
      <c r="BK300" s="147" t="s">
        <v>4522</v>
      </c>
    </row>
    <row r="301" spans="1:63" ht="16.149999999999999" customHeight="1" x14ac:dyDescent="0.25">
      <c r="A301" s="142" t="s">
        <v>370</v>
      </c>
      <c r="B301" s="142" t="s">
        <v>528</v>
      </c>
      <c r="C301" s="142">
        <v>17100163</v>
      </c>
      <c r="D301" s="230" t="s">
        <v>1419</v>
      </c>
      <c r="E301" s="147" t="s">
        <v>1080</v>
      </c>
      <c r="F301" s="147" t="s">
        <v>1193</v>
      </c>
      <c r="G301" s="253">
        <v>0.68</v>
      </c>
      <c r="H301" s="142" t="s">
        <v>4511</v>
      </c>
      <c r="I301" s="142" t="s">
        <v>3633</v>
      </c>
      <c r="J301" s="147" t="s">
        <v>4501</v>
      </c>
      <c r="K301" s="142" t="s">
        <v>4485</v>
      </c>
      <c r="L301" s="147" t="s">
        <v>4514</v>
      </c>
      <c r="M301" s="147" t="s">
        <v>4512</v>
      </c>
      <c r="N301" s="147" t="s">
        <v>4513</v>
      </c>
      <c r="O301" s="142" t="s">
        <v>3671</v>
      </c>
      <c r="P301" s="195" t="s">
        <v>2456</v>
      </c>
      <c r="Q301" s="350" t="s">
        <v>3629</v>
      </c>
      <c r="R301" s="350" t="s">
        <v>3629</v>
      </c>
      <c r="S301" s="350" t="s">
        <v>3629</v>
      </c>
      <c r="T301" s="350" t="s">
        <v>3629</v>
      </c>
      <c r="U301" s="350" t="s">
        <v>3629</v>
      </c>
      <c r="V301" s="350" t="s">
        <v>3629</v>
      </c>
      <c r="W301" s="350" t="s">
        <v>3629</v>
      </c>
      <c r="X301" s="350" t="s">
        <v>3629</v>
      </c>
      <c r="Y301" s="350" t="s">
        <v>3629</v>
      </c>
      <c r="Z301" s="351" t="s">
        <v>3630</v>
      </c>
      <c r="AA301" s="216" t="s">
        <v>3664</v>
      </c>
      <c r="AB301" s="350" t="s">
        <v>3629</v>
      </c>
      <c r="AC301" s="350" t="s">
        <v>3629</v>
      </c>
      <c r="AD301" s="350" t="s">
        <v>3629</v>
      </c>
      <c r="AE301" s="350" t="s">
        <v>3684</v>
      </c>
      <c r="AF301" s="350" t="s">
        <v>3629</v>
      </c>
      <c r="AG301" s="350" t="s">
        <v>3629</v>
      </c>
      <c r="AH301" s="350" t="s">
        <v>3629</v>
      </c>
      <c r="AI301" s="350" t="s">
        <v>3629</v>
      </c>
      <c r="AJ301" s="350" t="s">
        <v>3629</v>
      </c>
      <c r="AK301" s="350" t="s">
        <v>3629</v>
      </c>
      <c r="AL301" s="350" t="s">
        <v>3629</v>
      </c>
      <c r="AM301" s="350" t="s">
        <v>3629</v>
      </c>
      <c r="AN301" s="350" t="s">
        <v>3629</v>
      </c>
      <c r="AO301" s="350" t="s">
        <v>3629</v>
      </c>
      <c r="AP301" s="350" t="s">
        <v>3629</v>
      </c>
      <c r="AQ301" s="143" t="s">
        <v>1447</v>
      </c>
      <c r="AR301" s="147" t="s">
        <v>4515</v>
      </c>
      <c r="AS301" s="147" t="s">
        <v>3825</v>
      </c>
      <c r="AT301" s="147" t="s">
        <v>4486</v>
      </c>
      <c r="AU301" s="147" t="s">
        <v>4499</v>
      </c>
      <c r="AV301" s="228">
        <v>0</v>
      </c>
      <c r="AW301" s="228">
        <v>86.327360000000013</v>
      </c>
      <c r="AX301" s="228">
        <v>0</v>
      </c>
      <c r="AY301" s="228">
        <v>0</v>
      </c>
      <c r="AZ301" s="143" t="s">
        <v>3688</v>
      </c>
      <c r="BA301" s="228">
        <v>86.327360000000013</v>
      </c>
      <c r="BB301" s="228">
        <v>0</v>
      </c>
      <c r="BC301" s="228">
        <v>86.327360000000013</v>
      </c>
      <c r="BD301" s="228">
        <v>0</v>
      </c>
      <c r="BE301" s="228">
        <v>86.327360000000013</v>
      </c>
      <c r="BF301" s="228" t="s">
        <v>3634</v>
      </c>
      <c r="BG301" s="228" t="s">
        <v>3634</v>
      </c>
      <c r="BH301" s="228" t="s">
        <v>3634</v>
      </c>
      <c r="BI301" s="193" t="s">
        <v>4562</v>
      </c>
      <c r="BJ301" s="147" t="s">
        <v>3917</v>
      </c>
      <c r="BK301" s="147" t="s">
        <v>4564</v>
      </c>
    </row>
    <row r="302" spans="1:63" ht="16.149999999999999" customHeight="1" x14ac:dyDescent="0.25">
      <c r="A302" s="142" t="s">
        <v>373</v>
      </c>
      <c r="B302" s="142" t="s">
        <v>528</v>
      </c>
      <c r="C302" s="142">
        <v>17100234</v>
      </c>
      <c r="D302" s="230" t="s">
        <v>1421</v>
      </c>
      <c r="E302" s="147" t="s">
        <v>3634</v>
      </c>
      <c r="F302" s="147" t="s">
        <v>1193</v>
      </c>
      <c r="G302" s="253">
        <v>0.34</v>
      </c>
      <c r="H302" s="142" t="s">
        <v>4523</v>
      </c>
      <c r="I302" s="142" t="s">
        <v>3626</v>
      </c>
      <c r="J302" s="147" t="s">
        <v>4396</v>
      </c>
      <c r="K302" s="142" t="s">
        <v>4524</v>
      </c>
      <c r="L302" s="147" t="s">
        <v>4399</v>
      </c>
      <c r="M302" s="147" t="s">
        <v>4508</v>
      </c>
      <c r="N302" s="147" t="s">
        <v>4513</v>
      </c>
      <c r="O302" s="142" t="s">
        <v>3672</v>
      </c>
      <c r="P302" s="195" t="s">
        <v>2456</v>
      </c>
      <c r="Q302" s="350" t="s">
        <v>3629</v>
      </c>
      <c r="R302" s="350" t="s">
        <v>3629</v>
      </c>
      <c r="S302" s="350" t="s">
        <v>3629</v>
      </c>
      <c r="T302" s="350" t="s">
        <v>3629</v>
      </c>
      <c r="U302" s="350" t="s">
        <v>3629</v>
      </c>
      <c r="V302" s="350" t="s">
        <v>3629</v>
      </c>
      <c r="W302" s="350" t="s">
        <v>3629</v>
      </c>
      <c r="X302" s="350" t="s">
        <v>3629</v>
      </c>
      <c r="Y302" s="350" t="s">
        <v>3629</v>
      </c>
      <c r="Z302" s="351" t="s">
        <v>3630</v>
      </c>
      <c r="AA302" s="216" t="s">
        <v>3664</v>
      </c>
      <c r="AB302" s="350" t="s">
        <v>3629</v>
      </c>
      <c r="AC302" s="350" t="s">
        <v>3629</v>
      </c>
      <c r="AD302" s="350" t="s">
        <v>3629</v>
      </c>
      <c r="AE302" s="350" t="s">
        <v>3629</v>
      </c>
      <c r="AF302" s="350" t="s">
        <v>3629</v>
      </c>
      <c r="AG302" s="350" t="s">
        <v>3629</v>
      </c>
      <c r="AH302" s="350" t="s">
        <v>3629</v>
      </c>
      <c r="AI302" s="350" t="s">
        <v>3629</v>
      </c>
      <c r="AJ302" s="350" t="s">
        <v>3629</v>
      </c>
      <c r="AK302" s="350" t="s">
        <v>3629</v>
      </c>
      <c r="AL302" s="350" t="s">
        <v>3629</v>
      </c>
      <c r="AM302" s="350" t="s">
        <v>3629</v>
      </c>
      <c r="AN302" s="350" t="s">
        <v>3629</v>
      </c>
      <c r="AO302" s="350" t="s">
        <v>3629</v>
      </c>
      <c r="AP302" s="350" t="s">
        <v>3629</v>
      </c>
      <c r="AQ302" s="143" t="s">
        <v>1445</v>
      </c>
      <c r="AR302" s="147" t="s">
        <v>3664</v>
      </c>
      <c r="AS302" s="147" t="s">
        <v>3825</v>
      </c>
      <c r="AT302" s="147" t="s">
        <v>4486</v>
      </c>
      <c r="AU302" s="147" t="s">
        <v>4499</v>
      </c>
      <c r="AV302" s="228">
        <v>0</v>
      </c>
      <c r="AW302" s="228">
        <v>61.662400000000012</v>
      </c>
      <c r="AX302" s="228">
        <v>0</v>
      </c>
      <c r="AY302" s="228">
        <v>0</v>
      </c>
      <c r="AZ302" s="143" t="s">
        <v>3688</v>
      </c>
      <c r="BA302" s="228">
        <v>61.662400000000012</v>
      </c>
      <c r="BB302" s="228">
        <v>0</v>
      </c>
      <c r="BC302" s="228">
        <v>61.662400000000012</v>
      </c>
      <c r="BD302" s="228">
        <v>0</v>
      </c>
      <c r="BE302" s="228">
        <v>61.662400000000012</v>
      </c>
      <c r="BF302" s="228" t="s">
        <v>3634</v>
      </c>
      <c r="BG302" s="228" t="s">
        <v>3634</v>
      </c>
      <c r="BH302" s="228" t="s">
        <v>3634</v>
      </c>
      <c r="BI302" s="193" t="s">
        <v>4510</v>
      </c>
      <c r="BJ302" s="147" t="s">
        <v>3917</v>
      </c>
      <c r="BK302" s="147" t="s">
        <v>4522</v>
      </c>
    </row>
    <row r="303" spans="1:63" ht="16.149999999999999" customHeight="1" x14ac:dyDescent="0.25">
      <c r="A303" s="142" t="s">
        <v>372</v>
      </c>
      <c r="B303" s="142" t="s">
        <v>528</v>
      </c>
      <c r="C303" s="142">
        <v>17100334</v>
      </c>
      <c r="D303" s="230" t="s">
        <v>1420</v>
      </c>
      <c r="E303" s="147" t="s">
        <v>3634</v>
      </c>
      <c r="F303" s="147" t="s">
        <v>1193</v>
      </c>
      <c r="G303" s="253">
        <v>1.03</v>
      </c>
      <c r="H303" s="142" t="s">
        <v>4511</v>
      </c>
      <c r="I303" s="142" t="s">
        <v>3633</v>
      </c>
      <c r="J303" s="147" t="s">
        <v>4501</v>
      </c>
      <c r="K303" s="142" t="s">
        <v>4485</v>
      </c>
      <c r="L303" s="147" t="s">
        <v>4514</v>
      </c>
      <c r="M303" s="147" t="s">
        <v>4512</v>
      </c>
      <c r="N303" s="147" t="s">
        <v>4513</v>
      </c>
      <c r="O303" s="142" t="s">
        <v>3671</v>
      </c>
      <c r="P303" s="195" t="s">
        <v>2456</v>
      </c>
      <c r="Q303" s="350" t="s">
        <v>3629</v>
      </c>
      <c r="R303" s="350" t="s">
        <v>3629</v>
      </c>
      <c r="S303" s="350" t="s">
        <v>3629</v>
      </c>
      <c r="T303" s="350" t="s">
        <v>3629</v>
      </c>
      <c r="U303" s="350" t="s">
        <v>3629</v>
      </c>
      <c r="V303" s="350" t="s">
        <v>3629</v>
      </c>
      <c r="W303" s="350" t="s">
        <v>3629</v>
      </c>
      <c r="X303" s="350" t="s">
        <v>3629</v>
      </c>
      <c r="Y303" s="350" t="s">
        <v>3629</v>
      </c>
      <c r="Z303" s="351" t="s">
        <v>3630</v>
      </c>
      <c r="AA303" s="216" t="s">
        <v>3664</v>
      </c>
      <c r="AB303" s="350" t="s">
        <v>3629</v>
      </c>
      <c r="AC303" s="350" t="s">
        <v>3629</v>
      </c>
      <c r="AD303" s="350" t="s">
        <v>3629</v>
      </c>
      <c r="AE303" s="350" t="s">
        <v>3684</v>
      </c>
      <c r="AF303" s="350" t="s">
        <v>3629</v>
      </c>
      <c r="AG303" s="350" t="s">
        <v>3629</v>
      </c>
      <c r="AH303" s="350" t="s">
        <v>3629</v>
      </c>
      <c r="AI303" s="350" t="s">
        <v>3629</v>
      </c>
      <c r="AJ303" s="350" t="s">
        <v>3629</v>
      </c>
      <c r="AK303" s="350" t="s">
        <v>3629</v>
      </c>
      <c r="AL303" s="350" t="s">
        <v>3629</v>
      </c>
      <c r="AM303" s="350" t="s">
        <v>3629</v>
      </c>
      <c r="AN303" s="350" t="s">
        <v>3629</v>
      </c>
      <c r="AO303" s="350" t="s">
        <v>3629</v>
      </c>
      <c r="AP303" s="350" t="s">
        <v>3629</v>
      </c>
      <c r="AQ303" s="143" t="s">
        <v>1447</v>
      </c>
      <c r="AR303" s="147" t="s">
        <v>4515</v>
      </c>
      <c r="AS303" s="147" t="s">
        <v>3825</v>
      </c>
      <c r="AT303" s="147" t="s">
        <v>4486</v>
      </c>
      <c r="AU303" s="147" t="s">
        <v>4499</v>
      </c>
      <c r="AV303" s="228">
        <v>0</v>
      </c>
      <c r="AW303" s="228">
        <v>97.983899999999991</v>
      </c>
      <c r="AX303" s="228">
        <v>0</v>
      </c>
      <c r="AY303" s="228">
        <v>0</v>
      </c>
      <c r="AZ303" s="143" t="s">
        <v>3688</v>
      </c>
      <c r="BA303" s="228">
        <v>97.983899999999991</v>
      </c>
      <c r="BB303" s="228">
        <v>0</v>
      </c>
      <c r="BC303" s="228">
        <v>97.983899999999991</v>
      </c>
      <c r="BD303" s="228">
        <v>0</v>
      </c>
      <c r="BE303" s="228">
        <v>97.983899999999991</v>
      </c>
      <c r="BF303" s="228" t="s">
        <v>3634</v>
      </c>
      <c r="BG303" s="228" t="s">
        <v>3634</v>
      </c>
      <c r="BH303" s="228" t="s">
        <v>3634</v>
      </c>
      <c r="BI303" s="193" t="s">
        <v>4563</v>
      </c>
      <c r="BJ303" s="147" t="s">
        <v>3917</v>
      </c>
      <c r="BK303" s="147" t="s">
        <v>4564</v>
      </c>
    </row>
    <row r="304" spans="1:63" ht="16.149999999999999" customHeight="1" x14ac:dyDescent="0.25">
      <c r="A304" s="142" t="s">
        <v>381</v>
      </c>
      <c r="B304" s="142" t="s">
        <v>527</v>
      </c>
      <c r="C304" s="142" t="s">
        <v>780</v>
      </c>
      <c r="D304" s="230" t="s">
        <v>1381</v>
      </c>
      <c r="E304" s="147" t="s">
        <v>3634</v>
      </c>
      <c r="F304" s="147" t="s">
        <v>4551</v>
      </c>
      <c r="G304" s="253">
        <v>4.49</v>
      </c>
      <c r="H304" s="142" t="s">
        <v>3661</v>
      </c>
      <c r="I304" s="142" t="s">
        <v>3996</v>
      </c>
      <c r="J304" s="147" t="s">
        <v>4082</v>
      </c>
      <c r="K304" s="142" t="s">
        <v>4162</v>
      </c>
      <c r="L304" s="147" t="s">
        <v>3785</v>
      </c>
      <c r="M304" s="147" t="s">
        <v>3833</v>
      </c>
      <c r="N304" s="147" t="s">
        <v>4008</v>
      </c>
      <c r="O304" s="142" t="s">
        <v>3671</v>
      </c>
      <c r="P304" s="351" t="s">
        <v>1429</v>
      </c>
      <c r="Q304" s="350" t="s">
        <v>3629</v>
      </c>
      <c r="R304" s="350" t="s">
        <v>3629</v>
      </c>
      <c r="S304" s="350" t="s">
        <v>3629</v>
      </c>
      <c r="T304" s="350" t="s">
        <v>3629</v>
      </c>
      <c r="U304" s="350" t="s">
        <v>3629</v>
      </c>
      <c r="V304" s="350" t="s">
        <v>3629</v>
      </c>
      <c r="W304" s="350" t="s">
        <v>3629</v>
      </c>
      <c r="X304" s="350" t="s">
        <v>3629</v>
      </c>
      <c r="Y304" s="350" t="s">
        <v>3629</v>
      </c>
      <c r="Z304" s="351" t="s">
        <v>3630</v>
      </c>
      <c r="AA304" s="147" t="s">
        <v>3664</v>
      </c>
      <c r="AB304" s="350" t="s">
        <v>3629</v>
      </c>
      <c r="AC304" s="350" t="s">
        <v>3629</v>
      </c>
      <c r="AD304" s="350" t="s">
        <v>3629</v>
      </c>
      <c r="AE304" s="350" t="s">
        <v>3629</v>
      </c>
      <c r="AF304" s="350" t="s">
        <v>3629</v>
      </c>
      <c r="AG304" s="350" t="s">
        <v>3629</v>
      </c>
      <c r="AH304" s="350" t="s">
        <v>3629</v>
      </c>
      <c r="AI304" s="350" t="s">
        <v>3629</v>
      </c>
      <c r="AJ304" s="350" t="s">
        <v>3629</v>
      </c>
      <c r="AK304" s="350" t="s">
        <v>3629</v>
      </c>
      <c r="AL304" s="350" t="s">
        <v>3629</v>
      </c>
      <c r="AM304" s="350" t="s">
        <v>3629</v>
      </c>
      <c r="AN304" s="350" t="s">
        <v>3629</v>
      </c>
      <c r="AO304" s="350" t="s">
        <v>3629</v>
      </c>
      <c r="AP304" s="350" t="s">
        <v>3629</v>
      </c>
      <c r="AQ304" s="143" t="s">
        <v>1445</v>
      </c>
      <c r="AR304" s="147" t="s">
        <v>3664</v>
      </c>
      <c r="AS304" s="147" t="s">
        <v>3746</v>
      </c>
      <c r="AT304" s="147" t="s">
        <v>4163</v>
      </c>
      <c r="AU304" s="147" t="s">
        <v>4147</v>
      </c>
      <c r="AV304" s="228">
        <v>0</v>
      </c>
      <c r="AW304" s="228">
        <v>80</v>
      </c>
      <c r="AX304" s="228">
        <v>0</v>
      </c>
      <c r="AY304" s="228">
        <v>0</v>
      </c>
      <c r="AZ304" s="143" t="s">
        <v>3677</v>
      </c>
      <c r="BA304" s="228">
        <v>80</v>
      </c>
      <c r="BB304" s="228">
        <v>0</v>
      </c>
      <c r="BC304" s="228">
        <v>80</v>
      </c>
      <c r="BD304" s="228">
        <v>0</v>
      </c>
      <c r="BE304" s="228">
        <v>80</v>
      </c>
      <c r="BF304" s="228" t="s">
        <v>3634</v>
      </c>
      <c r="BG304" s="228" t="s">
        <v>3634</v>
      </c>
      <c r="BH304" s="228" t="s">
        <v>3634</v>
      </c>
      <c r="BI304" s="193" t="s">
        <v>5821</v>
      </c>
      <c r="BJ304" s="147" t="s">
        <v>3795</v>
      </c>
      <c r="BK304" s="147" t="s">
        <v>3664</v>
      </c>
    </row>
    <row r="305" spans="1:132" ht="16.149999999999999" customHeight="1" x14ac:dyDescent="0.25">
      <c r="A305" s="142" t="s">
        <v>382</v>
      </c>
      <c r="B305" s="142" t="s">
        <v>527</v>
      </c>
      <c r="C305" s="142" t="s">
        <v>781</v>
      </c>
      <c r="D305" s="230" t="s">
        <v>1382</v>
      </c>
      <c r="E305" s="147" t="s">
        <v>1086</v>
      </c>
      <c r="F305" s="147" t="s">
        <v>8315</v>
      </c>
      <c r="G305" s="253">
        <v>0.26</v>
      </c>
      <c r="H305" s="142" t="s">
        <v>4041</v>
      </c>
      <c r="I305" s="142" t="s">
        <v>4042</v>
      </c>
      <c r="J305" s="147" t="s">
        <v>4501</v>
      </c>
      <c r="K305" s="142" t="s">
        <v>3649</v>
      </c>
      <c r="L305" s="147" t="s">
        <v>3785</v>
      </c>
      <c r="M305" s="147" t="s">
        <v>4631</v>
      </c>
      <c r="N305" s="147" t="s">
        <v>4043</v>
      </c>
      <c r="O305" s="142" t="s">
        <v>3672</v>
      </c>
      <c r="P305" s="351" t="s">
        <v>1429</v>
      </c>
      <c r="Q305" s="350" t="s">
        <v>3629</v>
      </c>
      <c r="R305" s="350" t="s">
        <v>3629</v>
      </c>
      <c r="S305" s="350" t="s">
        <v>3629</v>
      </c>
      <c r="T305" s="350" t="s">
        <v>3629</v>
      </c>
      <c r="U305" s="350" t="s">
        <v>3629</v>
      </c>
      <c r="V305" s="350" t="s">
        <v>3629</v>
      </c>
      <c r="W305" s="350" t="s">
        <v>3629</v>
      </c>
      <c r="X305" s="350" t="s">
        <v>3629</v>
      </c>
      <c r="Y305" s="350" t="s">
        <v>3629</v>
      </c>
      <c r="Z305" s="351" t="s">
        <v>3630</v>
      </c>
      <c r="AA305" s="147" t="s">
        <v>3664</v>
      </c>
      <c r="AB305" s="350" t="s">
        <v>3629</v>
      </c>
      <c r="AC305" s="350" t="s">
        <v>3629</v>
      </c>
      <c r="AD305" s="350" t="s">
        <v>3684</v>
      </c>
      <c r="AE305" s="350" t="s">
        <v>3629</v>
      </c>
      <c r="AF305" s="350" t="s">
        <v>3629</v>
      </c>
      <c r="AG305" s="350" t="s">
        <v>3629</v>
      </c>
      <c r="AH305" s="350" t="s">
        <v>3629</v>
      </c>
      <c r="AI305" s="350" t="s">
        <v>3629</v>
      </c>
      <c r="AJ305" s="350" t="s">
        <v>3629</v>
      </c>
      <c r="AK305" s="350" t="s">
        <v>3629</v>
      </c>
      <c r="AL305" s="350" t="s">
        <v>3629</v>
      </c>
      <c r="AM305" s="350" t="s">
        <v>3629</v>
      </c>
      <c r="AN305" s="350" t="s">
        <v>3629</v>
      </c>
      <c r="AO305" s="350" t="s">
        <v>3629</v>
      </c>
      <c r="AP305" s="350" t="s">
        <v>3629</v>
      </c>
      <c r="AQ305" s="143" t="s">
        <v>1447</v>
      </c>
      <c r="AR305" s="147" t="s">
        <v>4607</v>
      </c>
      <c r="AS305" s="147" t="s">
        <v>4632</v>
      </c>
      <c r="AT305" s="147" t="s">
        <v>4064</v>
      </c>
      <c r="AU305" s="147" t="s">
        <v>4164</v>
      </c>
      <c r="AV305" s="228">
        <v>0</v>
      </c>
      <c r="AW305" s="228">
        <v>0</v>
      </c>
      <c r="AX305" s="228">
        <v>53.209000000000003</v>
      </c>
      <c r="AY305" s="228">
        <v>0</v>
      </c>
      <c r="AZ305" s="143" t="s">
        <v>3677</v>
      </c>
      <c r="BA305" s="228">
        <v>53.209000000000003</v>
      </c>
      <c r="BB305" s="228">
        <v>0</v>
      </c>
      <c r="BC305" s="228">
        <v>53.209000000000003</v>
      </c>
      <c r="BD305" s="228">
        <v>0</v>
      </c>
      <c r="BE305" s="228">
        <v>53.209000000000003</v>
      </c>
      <c r="BF305" s="228" t="s">
        <v>3634</v>
      </c>
      <c r="BG305" s="228" t="s">
        <v>3634</v>
      </c>
      <c r="BH305" s="228" t="s">
        <v>3634</v>
      </c>
      <c r="BI305" s="193" t="s">
        <v>3920</v>
      </c>
      <c r="BJ305" s="147" t="s">
        <v>3700</v>
      </c>
      <c r="BK305" s="147" t="s">
        <v>4032</v>
      </c>
    </row>
    <row r="306" spans="1:132" s="345" customFormat="1" ht="16.149999999999999" customHeight="1" x14ac:dyDescent="0.25">
      <c r="A306" s="142" t="s">
        <v>4651</v>
      </c>
      <c r="B306" s="142" t="s">
        <v>527</v>
      </c>
      <c r="C306" s="142" t="s">
        <v>4652</v>
      </c>
      <c r="D306" s="230" t="s">
        <v>4653</v>
      </c>
      <c r="E306" s="147" t="s">
        <v>1082</v>
      </c>
      <c r="F306" s="147" t="s">
        <v>8315</v>
      </c>
      <c r="G306" s="253">
        <v>3.21</v>
      </c>
      <c r="H306" s="142" t="s">
        <v>4509</v>
      </c>
      <c r="I306" s="142" t="s">
        <v>3661</v>
      </c>
      <c r="J306" s="147" t="s">
        <v>4396</v>
      </c>
      <c r="K306" s="142" t="s">
        <v>4485</v>
      </c>
      <c r="L306" s="147" t="s">
        <v>4190</v>
      </c>
      <c r="M306" s="147" t="s">
        <v>3833</v>
      </c>
      <c r="N306" s="147" t="s">
        <v>4008</v>
      </c>
      <c r="O306" s="142" t="s">
        <v>3671</v>
      </c>
      <c r="P306" s="351" t="s">
        <v>1429</v>
      </c>
      <c r="Q306" s="350" t="s">
        <v>3629</v>
      </c>
      <c r="R306" s="350" t="s">
        <v>3629</v>
      </c>
      <c r="S306" s="350" t="s">
        <v>3629</v>
      </c>
      <c r="T306" s="350" t="s">
        <v>3629</v>
      </c>
      <c r="U306" s="350" t="s">
        <v>3629</v>
      </c>
      <c r="V306" s="350" t="s">
        <v>3629</v>
      </c>
      <c r="W306" s="350" t="s">
        <v>3629</v>
      </c>
      <c r="X306" s="350" t="s">
        <v>3629</v>
      </c>
      <c r="Y306" s="350" t="s">
        <v>3629</v>
      </c>
      <c r="Z306" s="351" t="s">
        <v>3630</v>
      </c>
      <c r="AA306" s="147" t="s">
        <v>3664</v>
      </c>
      <c r="AB306" s="350" t="s">
        <v>3629</v>
      </c>
      <c r="AC306" s="350" t="s">
        <v>3629</v>
      </c>
      <c r="AD306" s="350" t="s">
        <v>3629</v>
      </c>
      <c r="AE306" s="350" t="s">
        <v>3629</v>
      </c>
      <c r="AF306" s="350" t="s">
        <v>3629</v>
      </c>
      <c r="AG306" s="350" t="s">
        <v>3629</v>
      </c>
      <c r="AH306" s="350" t="s">
        <v>3629</v>
      </c>
      <c r="AI306" s="350" t="s">
        <v>3629</v>
      </c>
      <c r="AJ306" s="350" t="s">
        <v>3629</v>
      </c>
      <c r="AK306" s="350" t="s">
        <v>3629</v>
      </c>
      <c r="AL306" s="350" t="s">
        <v>3629</v>
      </c>
      <c r="AM306" s="350" t="s">
        <v>3629</v>
      </c>
      <c r="AN306" s="350" t="s">
        <v>3629</v>
      </c>
      <c r="AO306" s="350" t="s">
        <v>3629</v>
      </c>
      <c r="AP306" s="350" t="s">
        <v>3629</v>
      </c>
      <c r="AQ306" s="143" t="s">
        <v>1445</v>
      </c>
      <c r="AR306" s="147" t="s">
        <v>3664</v>
      </c>
      <c r="AS306" s="147" t="s">
        <v>3825</v>
      </c>
      <c r="AT306" s="147" t="s">
        <v>4064</v>
      </c>
      <c r="AU306" s="147" t="s">
        <v>4654</v>
      </c>
      <c r="AV306" s="228">
        <v>0</v>
      </c>
      <c r="AW306" s="228">
        <v>0</v>
      </c>
      <c r="AX306" s="228">
        <v>868</v>
      </c>
      <c r="AY306" s="228">
        <v>0</v>
      </c>
      <c r="AZ306" s="143" t="s">
        <v>3675</v>
      </c>
      <c r="BA306" s="228">
        <v>868</v>
      </c>
      <c r="BB306" s="228">
        <v>0</v>
      </c>
      <c r="BC306" s="228">
        <v>868</v>
      </c>
      <c r="BD306" s="228">
        <v>0</v>
      </c>
      <c r="BE306" s="228">
        <v>868</v>
      </c>
      <c r="BF306" s="228" t="s">
        <v>3634</v>
      </c>
      <c r="BG306" s="228" t="s">
        <v>3634</v>
      </c>
      <c r="BH306" s="232">
        <v>20685</v>
      </c>
      <c r="BI306" s="193" t="s">
        <v>8324</v>
      </c>
      <c r="BJ306" s="147" t="s">
        <v>3795</v>
      </c>
      <c r="BK306" s="147" t="s">
        <v>3664</v>
      </c>
      <c r="BL306" s="140"/>
      <c r="BM306" s="140"/>
      <c r="BN306" s="140"/>
      <c r="BO306" s="140"/>
      <c r="BP306" s="140"/>
      <c r="BQ306" s="140"/>
      <c r="BR306" s="140"/>
      <c r="BS306" s="140"/>
      <c r="BT306" s="140"/>
      <c r="BU306" s="140"/>
      <c r="BV306" s="140"/>
      <c r="BW306" s="140"/>
      <c r="BX306" s="140"/>
      <c r="BY306" s="140"/>
      <c r="BZ306" s="140"/>
      <c r="CA306" s="140"/>
      <c r="CB306" s="140"/>
      <c r="CC306" s="140"/>
      <c r="CD306" s="140"/>
      <c r="CE306" s="140"/>
      <c r="CF306" s="140"/>
      <c r="CG306" s="140"/>
      <c r="CH306" s="140"/>
      <c r="CI306" s="140"/>
      <c r="CJ306" s="140"/>
      <c r="CK306" s="140"/>
      <c r="CL306" s="140"/>
      <c r="CM306" s="140"/>
      <c r="CN306" s="140"/>
      <c r="CO306" s="140"/>
      <c r="CP306" s="140"/>
      <c r="CQ306" s="140"/>
      <c r="CR306" s="140"/>
      <c r="CS306" s="140"/>
      <c r="CT306" s="140"/>
      <c r="CU306" s="140"/>
      <c r="CV306" s="140"/>
      <c r="CW306" s="140"/>
      <c r="CX306" s="140"/>
      <c r="CY306" s="140"/>
      <c r="CZ306" s="140"/>
      <c r="DA306" s="140"/>
      <c r="DB306" s="140"/>
      <c r="DC306" s="140"/>
      <c r="DD306" s="140"/>
      <c r="DE306" s="140"/>
      <c r="DF306" s="140"/>
      <c r="DG306" s="140"/>
      <c r="DH306" s="140"/>
      <c r="DI306" s="140"/>
      <c r="DJ306" s="140"/>
      <c r="DK306" s="140"/>
      <c r="DL306" s="140"/>
      <c r="DM306" s="140"/>
      <c r="DN306" s="140"/>
      <c r="DO306" s="140"/>
      <c r="DP306" s="140"/>
      <c r="DQ306" s="140"/>
      <c r="DR306" s="140"/>
      <c r="DS306" s="140"/>
      <c r="DT306" s="140"/>
      <c r="DU306" s="140"/>
      <c r="DV306" s="140"/>
      <c r="DW306" s="140"/>
      <c r="DX306" s="140"/>
      <c r="DY306" s="140"/>
      <c r="DZ306" s="140"/>
      <c r="EA306" s="140"/>
      <c r="EB306" s="140"/>
    </row>
    <row r="307" spans="1:132" ht="16.149999999999999" customHeight="1" x14ac:dyDescent="0.25">
      <c r="A307" s="142" t="s">
        <v>383</v>
      </c>
      <c r="B307" s="142" t="s">
        <v>527</v>
      </c>
      <c r="C307" s="142" t="s">
        <v>782</v>
      </c>
      <c r="D307" s="230" t="s">
        <v>1383</v>
      </c>
      <c r="E307" s="147" t="s">
        <v>1087</v>
      </c>
      <c r="F307" s="147" t="s">
        <v>5657</v>
      </c>
      <c r="G307" s="253">
        <v>1.74</v>
      </c>
      <c r="H307" s="142" t="s">
        <v>4103</v>
      </c>
      <c r="I307" s="142" t="s">
        <v>4104</v>
      </c>
      <c r="J307" s="147" t="s">
        <v>4396</v>
      </c>
      <c r="K307" s="142" t="s">
        <v>4165</v>
      </c>
      <c r="L307" s="147" t="s">
        <v>3785</v>
      </c>
      <c r="M307" s="147" t="s">
        <v>3833</v>
      </c>
      <c r="N307" s="147" t="s">
        <v>4008</v>
      </c>
      <c r="O307" s="142" t="s">
        <v>3671</v>
      </c>
      <c r="P307" s="351" t="s">
        <v>1429</v>
      </c>
      <c r="Q307" s="350" t="s">
        <v>3629</v>
      </c>
      <c r="R307" s="350" t="s">
        <v>3629</v>
      </c>
      <c r="S307" s="350" t="s">
        <v>3629</v>
      </c>
      <c r="T307" s="350" t="s">
        <v>3629</v>
      </c>
      <c r="U307" s="350" t="s">
        <v>3629</v>
      </c>
      <c r="V307" s="350" t="s">
        <v>3629</v>
      </c>
      <c r="W307" s="350" t="s">
        <v>3629</v>
      </c>
      <c r="X307" s="350" t="s">
        <v>3629</v>
      </c>
      <c r="Y307" s="350" t="s">
        <v>3629</v>
      </c>
      <c r="Z307" s="351" t="s">
        <v>3630</v>
      </c>
      <c r="AA307" s="147" t="s">
        <v>3664</v>
      </c>
      <c r="AB307" s="350" t="s">
        <v>3629</v>
      </c>
      <c r="AC307" s="350" t="s">
        <v>3629</v>
      </c>
      <c r="AD307" s="350" t="s">
        <v>3629</v>
      </c>
      <c r="AE307" s="350" t="s">
        <v>3629</v>
      </c>
      <c r="AF307" s="350" t="s">
        <v>3629</v>
      </c>
      <c r="AG307" s="350" t="s">
        <v>3629</v>
      </c>
      <c r="AH307" s="350" t="s">
        <v>3629</v>
      </c>
      <c r="AI307" s="350" t="s">
        <v>3629</v>
      </c>
      <c r="AJ307" s="350" t="s">
        <v>3629</v>
      </c>
      <c r="AK307" s="350" t="s">
        <v>3629</v>
      </c>
      <c r="AL307" s="350" t="s">
        <v>3629</v>
      </c>
      <c r="AM307" s="350" t="s">
        <v>3629</v>
      </c>
      <c r="AN307" s="350" t="s">
        <v>3629</v>
      </c>
      <c r="AO307" s="350" t="s">
        <v>3629</v>
      </c>
      <c r="AP307" s="350" t="s">
        <v>3629</v>
      </c>
      <c r="AQ307" s="143" t="s">
        <v>1445</v>
      </c>
      <c r="AR307" s="147" t="s">
        <v>3664</v>
      </c>
      <c r="AS307" s="147" t="s">
        <v>3746</v>
      </c>
      <c r="AT307" s="147" t="s">
        <v>4064</v>
      </c>
      <c r="AU307" s="147" t="s">
        <v>4633</v>
      </c>
      <c r="AV307" s="228">
        <v>0</v>
      </c>
      <c r="AW307" s="228">
        <v>302.76</v>
      </c>
      <c r="AX307" s="228">
        <v>0</v>
      </c>
      <c r="AY307" s="228">
        <v>0</v>
      </c>
      <c r="AZ307" s="143" t="s">
        <v>3675</v>
      </c>
      <c r="BA307" s="228">
        <v>302.76</v>
      </c>
      <c r="BB307" s="228">
        <v>0</v>
      </c>
      <c r="BC307" s="228">
        <v>302.76</v>
      </c>
      <c r="BD307" s="228">
        <v>0</v>
      </c>
      <c r="BE307" s="228">
        <v>302.76</v>
      </c>
      <c r="BF307" s="228" t="s">
        <v>3634</v>
      </c>
      <c r="BG307" s="228" t="s">
        <v>3634</v>
      </c>
      <c r="BH307" s="228" t="s">
        <v>3634</v>
      </c>
      <c r="BI307" s="193" t="s">
        <v>5816</v>
      </c>
      <c r="BJ307" s="147" t="s">
        <v>3795</v>
      </c>
      <c r="BK307" s="147" t="s">
        <v>3664</v>
      </c>
    </row>
    <row r="308" spans="1:132" s="345" customFormat="1" ht="16.149999999999999" customHeight="1" x14ac:dyDescent="0.25">
      <c r="A308" s="142" t="s">
        <v>384</v>
      </c>
      <c r="B308" s="142" t="s">
        <v>527</v>
      </c>
      <c r="C308" s="142" t="s">
        <v>5533</v>
      </c>
      <c r="D308" s="230" t="s">
        <v>1384</v>
      </c>
      <c r="E308" s="147" t="s">
        <v>1088</v>
      </c>
      <c r="F308" s="147" t="s">
        <v>8315</v>
      </c>
      <c r="G308" s="253">
        <v>0.3</v>
      </c>
      <c r="H308" s="142" t="s">
        <v>4046</v>
      </c>
      <c r="I308" s="142" t="s">
        <v>5534</v>
      </c>
      <c r="J308" s="147" t="s">
        <v>4396</v>
      </c>
      <c r="K308" s="142" t="s">
        <v>4166</v>
      </c>
      <c r="L308" s="147" t="s">
        <v>3785</v>
      </c>
      <c r="M308" s="147" t="s">
        <v>3833</v>
      </c>
      <c r="N308" s="147" t="s">
        <v>4008</v>
      </c>
      <c r="O308" s="142" t="s">
        <v>3671</v>
      </c>
      <c r="P308" s="351" t="s">
        <v>1429</v>
      </c>
      <c r="Q308" s="350" t="s">
        <v>3629</v>
      </c>
      <c r="R308" s="350" t="s">
        <v>3629</v>
      </c>
      <c r="S308" s="350" t="s">
        <v>3629</v>
      </c>
      <c r="T308" s="350" t="s">
        <v>3629</v>
      </c>
      <c r="U308" s="350" t="s">
        <v>3629</v>
      </c>
      <c r="V308" s="350" t="s">
        <v>3629</v>
      </c>
      <c r="W308" s="350" t="s">
        <v>3629</v>
      </c>
      <c r="X308" s="350" t="s">
        <v>3629</v>
      </c>
      <c r="Y308" s="350" t="s">
        <v>3629</v>
      </c>
      <c r="Z308" s="351" t="s">
        <v>3630</v>
      </c>
      <c r="AA308" s="147" t="s">
        <v>3664</v>
      </c>
      <c r="AB308" s="350" t="s">
        <v>3629</v>
      </c>
      <c r="AC308" s="350" t="s">
        <v>3629</v>
      </c>
      <c r="AD308" s="350" t="s">
        <v>3629</v>
      </c>
      <c r="AE308" s="350" t="s">
        <v>3629</v>
      </c>
      <c r="AF308" s="350" t="s">
        <v>3629</v>
      </c>
      <c r="AG308" s="350" t="s">
        <v>3629</v>
      </c>
      <c r="AH308" s="350" t="s">
        <v>3629</v>
      </c>
      <c r="AI308" s="350" t="s">
        <v>3629</v>
      </c>
      <c r="AJ308" s="350" t="s">
        <v>3629</v>
      </c>
      <c r="AK308" s="350" t="s">
        <v>3629</v>
      </c>
      <c r="AL308" s="350" t="s">
        <v>3629</v>
      </c>
      <c r="AM308" s="350" t="s">
        <v>3629</v>
      </c>
      <c r="AN308" s="350" t="s">
        <v>3629</v>
      </c>
      <c r="AO308" s="350" t="s">
        <v>3629</v>
      </c>
      <c r="AP308" s="350" t="s">
        <v>3629</v>
      </c>
      <c r="AQ308" s="143" t="s">
        <v>1445</v>
      </c>
      <c r="AR308" s="147" t="s">
        <v>3664</v>
      </c>
      <c r="AS308" s="147" t="s">
        <v>3746</v>
      </c>
      <c r="AT308" s="147" t="s">
        <v>4047</v>
      </c>
      <c r="AU308" s="147" t="s">
        <v>4048</v>
      </c>
      <c r="AV308" s="228">
        <v>0</v>
      </c>
      <c r="AW308" s="228">
        <v>52.332000000000001</v>
      </c>
      <c r="AX308" s="228">
        <v>0</v>
      </c>
      <c r="AY308" s="228">
        <v>0</v>
      </c>
      <c r="AZ308" s="143" t="s">
        <v>3677</v>
      </c>
      <c r="BA308" s="228">
        <v>52.332000000000001</v>
      </c>
      <c r="BB308" s="228">
        <v>0</v>
      </c>
      <c r="BC308" s="228">
        <v>52.332000000000001</v>
      </c>
      <c r="BD308" s="228">
        <v>0</v>
      </c>
      <c r="BE308" s="228">
        <v>52.332000000000001</v>
      </c>
      <c r="BF308" s="228" t="s">
        <v>3634</v>
      </c>
      <c r="BG308" s="228" t="s">
        <v>3634</v>
      </c>
      <c r="BH308" s="228" t="s">
        <v>3634</v>
      </c>
      <c r="BI308" s="193" t="s">
        <v>3845</v>
      </c>
      <c r="BJ308" s="147" t="s">
        <v>3795</v>
      </c>
      <c r="BK308" s="147" t="s">
        <v>3664</v>
      </c>
      <c r="BL308" s="140"/>
      <c r="BM308" s="140"/>
      <c r="BN308" s="140"/>
      <c r="BO308" s="140"/>
      <c r="BP308" s="140"/>
      <c r="BQ308" s="140"/>
      <c r="BR308" s="140"/>
      <c r="BS308" s="140"/>
      <c r="BT308" s="140"/>
      <c r="BU308" s="140"/>
      <c r="BV308" s="140"/>
      <c r="BW308" s="140"/>
      <c r="BX308" s="140"/>
      <c r="BY308" s="140"/>
      <c r="BZ308" s="140"/>
      <c r="CA308" s="140"/>
      <c r="CB308" s="140"/>
      <c r="CC308" s="140"/>
      <c r="CD308" s="140"/>
      <c r="CE308" s="140"/>
      <c r="CF308" s="140"/>
      <c r="CG308" s="140"/>
      <c r="CH308" s="140"/>
      <c r="CI308" s="140"/>
      <c r="CJ308" s="140"/>
      <c r="CK308" s="140"/>
      <c r="CL308" s="140"/>
      <c r="CM308" s="140"/>
      <c r="CN308" s="140"/>
      <c r="CO308" s="140"/>
      <c r="CP308" s="140"/>
      <c r="CQ308" s="140"/>
      <c r="CR308" s="140"/>
      <c r="CS308" s="140"/>
      <c r="CT308" s="140"/>
      <c r="CU308" s="140"/>
      <c r="CV308" s="140"/>
      <c r="CW308" s="140"/>
      <c r="CX308" s="140"/>
      <c r="CY308" s="140"/>
      <c r="CZ308" s="140"/>
      <c r="DA308" s="140"/>
      <c r="DB308" s="140"/>
      <c r="DC308" s="140"/>
      <c r="DD308" s="140"/>
      <c r="DE308" s="140"/>
      <c r="DF308" s="140"/>
      <c r="DG308" s="140"/>
      <c r="DH308" s="140"/>
      <c r="DI308" s="140"/>
      <c r="DJ308" s="140"/>
      <c r="DK308" s="140"/>
      <c r="DL308" s="140"/>
      <c r="DM308" s="140"/>
      <c r="DN308" s="140"/>
      <c r="DO308" s="140"/>
      <c r="DP308" s="140"/>
      <c r="DQ308" s="140"/>
      <c r="DR308" s="140"/>
      <c r="DS308" s="140"/>
      <c r="DT308" s="140"/>
      <c r="DU308" s="140"/>
      <c r="DV308" s="140"/>
      <c r="DW308" s="140"/>
      <c r="DX308" s="140"/>
      <c r="DY308" s="140"/>
      <c r="DZ308" s="140"/>
      <c r="EA308" s="140"/>
      <c r="EB308" s="140"/>
    </row>
    <row r="309" spans="1:132" ht="16.149999999999999" customHeight="1" x14ac:dyDescent="0.25">
      <c r="A309" s="142" t="s">
        <v>385</v>
      </c>
      <c r="B309" s="142" t="s">
        <v>527</v>
      </c>
      <c r="C309" s="142" t="s">
        <v>783</v>
      </c>
      <c r="D309" s="230" t="s">
        <v>1385</v>
      </c>
      <c r="E309" s="147" t="s">
        <v>1082</v>
      </c>
      <c r="F309" s="147" t="s">
        <v>8315</v>
      </c>
      <c r="G309" s="253">
        <v>0.78</v>
      </c>
      <c r="H309" s="142" t="s">
        <v>4060</v>
      </c>
      <c r="I309" s="142" t="s">
        <v>4180</v>
      </c>
      <c r="J309" s="147" t="s">
        <v>4501</v>
      </c>
      <c r="K309" s="142" t="s">
        <v>4167</v>
      </c>
      <c r="L309" s="147" t="s">
        <v>3785</v>
      </c>
      <c r="M309" s="147" t="s">
        <v>3787</v>
      </c>
      <c r="N309" s="147" t="s">
        <v>4061</v>
      </c>
      <c r="O309" s="142" t="s">
        <v>3672</v>
      </c>
      <c r="P309" s="351" t="s">
        <v>1429</v>
      </c>
      <c r="Q309" s="350" t="s">
        <v>3629</v>
      </c>
      <c r="R309" s="350" t="s">
        <v>3629</v>
      </c>
      <c r="S309" s="350" t="s">
        <v>3629</v>
      </c>
      <c r="T309" s="350" t="s">
        <v>3629</v>
      </c>
      <c r="U309" s="350" t="s">
        <v>3629</v>
      </c>
      <c r="V309" s="350" t="s">
        <v>3629</v>
      </c>
      <c r="W309" s="350" t="s">
        <v>3629</v>
      </c>
      <c r="X309" s="350" t="s">
        <v>3629</v>
      </c>
      <c r="Y309" s="350" t="s">
        <v>3629</v>
      </c>
      <c r="Z309" s="351" t="s">
        <v>3630</v>
      </c>
      <c r="AA309" s="147" t="s">
        <v>3664</v>
      </c>
      <c r="AB309" s="350" t="s">
        <v>3629</v>
      </c>
      <c r="AC309" s="350" t="s">
        <v>3629</v>
      </c>
      <c r="AD309" s="350" t="s">
        <v>3684</v>
      </c>
      <c r="AE309" s="350" t="s">
        <v>3629</v>
      </c>
      <c r="AF309" s="350" t="s">
        <v>3629</v>
      </c>
      <c r="AG309" s="350" t="s">
        <v>3629</v>
      </c>
      <c r="AH309" s="350" t="s">
        <v>3629</v>
      </c>
      <c r="AI309" s="350" t="s">
        <v>3629</v>
      </c>
      <c r="AJ309" s="350" t="s">
        <v>3629</v>
      </c>
      <c r="AK309" s="350" t="s">
        <v>3629</v>
      </c>
      <c r="AL309" s="350" t="s">
        <v>3629</v>
      </c>
      <c r="AM309" s="350" t="s">
        <v>3629</v>
      </c>
      <c r="AN309" s="350" t="s">
        <v>3629</v>
      </c>
      <c r="AO309" s="350" t="s">
        <v>3629</v>
      </c>
      <c r="AP309" s="350" t="s">
        <v>3629</v>
      </c>
      <c r="AQ309" s="143" t="s">
        <v>1447</v>
      </c>
      <c r="AR309" s="147" t="s">
        <v>4607</v>
      </c>
      <c r="AS309" s="147" t="s">
        <v>4063</v>
      </c>
      <c r="AT309" s="147" t="s">
        <v>4064</v>
      </c>
      <c r="AU309" s="147" t="s">
        <v>4004</v>
      </c>
      <c r="AV309" s="228">
        <v>0</v>
      </c>
      <c r="AW309" s="228">
        <v>0</v>
      </c>
      <c r="AX309" s="228">
        <v>141.46080000000001</v>
      </c>
      <c r="AY309" s="228">
        <v>0</v>
      </c>
      <c r="AZ309" s="143" t="s">
        <v>3677</v>
      </c>
      <c r="BA309" s="228">
        <v>141.46080000000001</v>
      </c>
      <c r="BB309" s="228">
        <v>0</v>
      </c>
      <c r="BC309" s="228">
        <v>141.46080000000001</v>
      </c>
      <c r="BD309" s="228">
        <v>0</v>
      </c>
      <c r="BE309" s="228">
        <v>141.46080000000001</v>
      </c>
      <c r="BF309" s="228" t="s">
        <v>3634</v>
      </c>
      <c r="BG309" s="228" t="s">
        <v>3634</v>
      </c>
      <c r="BH309" s="228" t="s">
        <v>3634</v>
      </c>
      <c r="BI309" s="193" t="s">
        <v>4062</v>
      </c>
      <c r="BJ309" s="147" t="s">
        <v>3700</v>
      </c>
      <c r="BK309" s="147" t="s">
        <v>4638</v>
      </c>
    </row>
    <row r="310" spans="1:132" ht="16.149999999999999" customHeight="1" x14ac:dyDescent="0.25">
      <c r="A310" s="142" t="s">
        <v>387</v>
      </c>
      <c r="B310" s="142" t="s">
        <v>527</v>
      </c>
      <c r="C310" s="142" t="s">
        <v>4775</v>
      </c>
      <c r="D310" s="230" t="s">
        <v>1386</v>
      </c>
      <c r="E310" s="147" t="s">
        <v>1090</v>
      </c>
      <c r="F310" s="147" t="s">
        <v>4551</v>
      </c>
      <c r="G310" s="253">
        <v>0.05</v>
      </c>
      <c r="H310" s="142" t="s">
        <v>3715</v>
      </c>
      <c r="I310" s="142" t="s">
        <v>3661</v>
      </c>
      <c r="J310" s="147" t="s">
        <v>4082</v>
      </c>
      <c r="K310" s="142" t="s">
        <v>3649</v>
      </c>
      <c r="L310" s="147" t="s">
        <v>4190</v>
      </c>
      <c r="M310" s="147" t="s">
        <v>3787</v>
      </c>
      <c r="N310" s="147" t="s">
        <v>4008</v>
      </c>
      <c r="O310" s="142" t="s">
        <v>3670</v>
      </c>
      <c r="P310" s="351" t="s">
        <v>1429</v>
      </c>
      <c r="Q310" s="350" t="s">
        <v>3629</v>
      </c>
      <c r="R310" s="350" t="s">
        <v>3629</v>
      </c>
      <c r="S310" s="350" t="s">
        <v>3629</v>
      </c>
      <c r="T310" s="350" t="s">
        <v>3629</v>
      </c>
      <c r="U310" s="350" t="s">
        <v>3629</v>
      </c>
      <c r="V310" s="350" t="s">
        <v>3629</v>
      </c>
      <c r="W310" s="350" t="s">
        <v>3629</v>
      </c>
      <c r="X310" s="350" t="s">
        <v>3629</v>
      </c>
      <c r="Y310" s="350" t="s">
        <v>3629</v>
      </c>
      <c r="Z310" s="351" t="s">
        <v>3630</v>
      </c>
      <c r="AA310" s="147" t="s">
        <v>3664</v>
      </c>
      <c r="AB310" s="350" t="s">
        <v>3629</v>
      </c>
      <c r="AC310" s="350" t="s">
        <v>3629</v>
      </c>
      <c r="AD310" s="350" t="s">
        <v>3629</v>
      </c>
      <c r="AE310" s="350" t="s">
        <v>3629</v>
      </c>
      <c r="AF310" s="350" t="s">
        <v>3629</v>
      </c>
      <c r="AG310" s="350" t="s">
        <v>3629</v>
      </c>
      <c r="AH310" s="350" t="s">
        <v>3629</v>
      </c>
      <c r="AI310" s="350" t="s">
        <v>3629</v>
      </c>
      <c r="AJ310" s="350" t="s">
        <v>3629</v>
      </c>
      <c r="AK310" s="350" t="s">
        <v>3629</v>
      </c>
      <c r="AL310" s="350" t="s">
        <v>3629</v>
      </c>
      <c r="AM310" s="350" t="s">
        <v>3629</v>
      </c>
      <c r="AN310" s="350" t="s">
        <v>3629</v>
      </c>
      <c r="AO310" s="350" t="s">
        <v>3629</v>
      </c>
      <c r="AP310" s="350" t="s">
        <v>3629</v>
      </c>
      <c r="AQ310" s="143" t="s">
        <v>1445</v>
      </c>
      <c r="AR310" s="147" t="s">
        <v>3664</v>
      </c>
      <c r="AS310" s="147" t="s">
        <v>3746</v>
      </c>
      <c r="AT310" s="147" t="s">
        <v>3649</v>
      </c>
      <c r="AU310" s="147" t="s">
        <v>3649</v>
      </c>
      <c r="AV310" s="228">
        <v>0</v>
      </c>
      <c r="AW310" s="228">
        <v>8.3349999999999991</v>
      </c>
      <c r="AX310" s="228">
        <v>0</v>
      </c>
      <c r="AY310" s="228">
        <v>0</v>
      </c>
      <c r="AZ310" s="143" t="s">
        <v>3675</v>
      </c>
      <c r="BA310" s="228">
        <v>8.3349999999999991</v>
      </c>
      <c r="BB310" s="228">
        <v>0</v>
      </c>
      <c r="BC310" s="228">
        <v>8.3349999999999991</v>
      </c>
      <c r="BD310" s="228">
        <v>0</v>
      </c>
      <c r="BE310" s="228">
        <v>8.3349999999999991</v>
      </c>
      <c r="BF310" s="228" t="s">
        <v>3634</v>
      </c>
      <c r="BG310" s="228" t="s">
        <v>3634</v>
      </c>
      <c r="BH310" s="228" t="s">
        <v>3634</v>
      </c>
      <c r="BI310" s="193" t="s">
        <v>4053</v>
      </c>
      <c r="BJ310" s="147" t="s">
        <v>3795</v>
      </c>
      <c r="BK310" s="147" t="s">
        <v>3664</v>
      </c>
    </row>
    <row r="311" spans="1:132" ht="16.149999999999999" customHeight="1" x14ac:dyDescent="0.25">
      <c r="A311" s="142" t="s">
        <v>388</v>
      </c>
      <c r="B311" s="142" t="s">
        <v>527</v>
      </c>
      <c r="C311" s="142" t="s">
        <v>4775</v>
      </c>
      <c r="D311" s="230" t="s">
        <v>1387</v>
      </c>
      <c r="E311" s="147" t="s">
        <v>1091</v>
      </c>
      <c r="F311" s="147" t="s">
        <v>8315</v>
      </c>
      <c r="G311" s="253">
        <v>0.08</v>
      </c>
      <c r="H311" s="142" t="s">
        <v>3715</v>
      </c>
      <c r="I311" s="142" t="s">
        <v>3996</v>
      </c>
      <c r="J311" s="147" t="s">
        <v>4082</v>
      </c>
      <c r="K311" s="142" t="s">
        <v>4171</v>
      </c>
      <c r="L311" s="147" t="s">
        <v>3729</v>
      </c>
      <c r="M311" s="147" t="s">
        <v>3787</v>
      </c>
      <c r="N311" s="147" t="s">
        <v>4008</v>
      </c>
      <c r="O311" s="142" t="s">
        <v>3670</v>
      </c>
      <c r="P311" s="351" t="s">
        <v>1429</v>
      </c>
      <c r="Q311" s="350" t="s">
        <v>3629</v>
      </c>
      <c r="R311" s="350" t="s">
        <v>3629</v>
      </c>
      <c r="S311" s="350" t="s">
        <v>3629</v>
      </c>
      <c r="T311" s="350" t="s">
        <v>3629</v>
      </c>
      <c r="U311" s="350" t="s">
        <v>3629</v>
      </c>
      <c r="V311" s="350" t="s">
        <v>3629</v>
      </c>
      <c r="W311" s="350" t="s">
        <v>3629</v>
      </c>
      <c r="X311" s="350" t="s">
        <v>3629</v>
      </c>
      <c r="Y311" s="350" t="s">
        <v>3629</v>
      </c>
      <c r="Z311" s="351" t="s">
        <v>3630</v>
      </c>
      <c r="AA311" s="147" t="s">
        <v>3664</v>
      </c>
      <c r="AB311" s="350" t="s">
        <v>3629</v>
      </c>
      <c r="AC311" s="350" t="s">
        <v>3629</v>
      </c>
      <c r="AD311" s="350" t="s">
        <v>3629</v>
      </c>
      <c r="AE311" s="350" t="s">
        <v>3629</v>
      </c>
      <c r="AF311" s="350" t="s">
        <v>3629</v>
      </c>
      <c r="AG311" s="350" t="s">
        <v>3629</v>
      </c>
      <c r="AH311" s="350" t="s">
        <v>3629</v>
      </c>
      <c r="AI311" s="350" t="s">
        <v>3629</v>
      </c>
      <c r="AJ311" s="350" t="s">
        <v>3629</v>
      </c>
      <c r="AK311" s="350" t="s">
        <v>3629</v>
      </c>
      <c r="AL311" s="350" t="s">
        <v>3629</v>
      </c>
      <c r="AM311" s="350" t="s">
        <v>3629</v>
      </c>
      <c r="AN311" s="350" t="s">
        <v>3629</v>
      </c>
      <c r="AO311" s="350" t="s">
        <v>3629</v>
      </c>
      <c r="AP311" s="350" t="s">
        <v>3629</v>
      </c>
      <c r="AQ311" s="143" t="s">
        <v>1445</v>
      </c>
      <c r="AR311" s="147" t="s">
        <v>3664</v>
      </c>
      <c r="AS311" s="147" t="s">
        <v>3746</v>
      </c>
      <c r="AT311" s="147" t="s">
        <v>3649</v>
      </c>
      <c r="AU311" s="147" t="s">
        <v>3649</v>
      </c>
      <c r="AV311" s="228">
        <v>0</v>
      </c>
      <c r="AW311" s="228">
        <v>9.2320000000000011</v>
      </c>
      <c r="AX311" s="228">
        <v>0</v>
      </c>
      <c r="AY311" s="228">
        <v>0</v>
      </c>
      <c r="AZ311" s="143" t="s">
        <v>3675</v>
      </c>
      <c r="BA311" s="228">
        <v>9.2320000000000011</v>
      </c>
      <c r="BB311" s="228">
        <v>0</v>
      </c>
      <c r="BC311" s="228">
        <v>9.2320000000000011</v>
      </c>
      <c r="BD311" s="228">
        <v>0</v>
      </c>
      <c r="BE311" s="228">
        <v>9.2320000000000011</v>
      </c>
      <c r="BF311" s="228" t="s">
        <v>3634</v>
      </c>
      <c r="BG311" s="228" t="s">
        <v>3634</v>
      </c>
      <c r="BH311" s="228" t="s">
        <v>3634</v>
      </c>
      <c r="BI311" s="193" t="s">
        <v>3865</v>
      </c>
      <c r="BJ311" s="147" t="s">
        <v>3795</v>
      </c>
      <c r="BK311" s="147" t="s">
        <v>3664</v>
      </c>
    </row>
    <row r="312" spans="1:132" ht="16.149999999999999" customHeight="1" x14ac:dyDescent="0.25">
      <c r="A312" s="142" t="s">
        <v>393</v>
      </c>
      <c r="B312" s="142" t="s">
        <v>531</v>
      </c>
      <c r="C312" s="142" t="s">
        <v>5585</v>
      </c>
      <c r="D312" s="230" t="s">
        <v>1391</v>
      </c>
      <c r="E312" s="147" t="s">
        <v>3634</v>
      </c>
      <c r="F312" s="147" t="s">
        <v>4551</v>
      </c>
      <c r="G312" s="253">
        <v>0.12</v>
      </c>
      <c r="H312" s="142" t="s">
        <v>3722</v>
      </c>
      <c r="I312" s="142" t="s">
        <v>3661</v>
      </c>
      <c r="J312" s="147" t="s">
        <v>4082</v>
      </c>
      <c r="K312" s="142" t="s">
        <v>3731</v>
      </c>
      <c r="L312" s="147" t="s">
        <v>3729</v>
      </c>
      <c r="M312" s="147" t="s">
        <v>3626</v>
      </c>
      <c r="N312" s="147" t="s">
        <v>3626</v>
      </c>
      <c r="O312" s="142" t="s">
        <v>3671</v>
      </c>
      <c r="P312" s="142" t="s">
        <v>2456</v>
      </c>
      <c r="Q312" s="350" t="s">
        <v>3629</v>
      </c>
      <c r="R312" s="350" t="s">
        <v>3629</v>
      </c>
      <c r="S312" s="350" t="s">
        <v>3629</v>
      </c>
      <c r="T312" s="350" t="s">
        <v>3629</v>
      </c>
      <c r="U312" s="350" t="s">
        <v>3629</v>
      </c>
      <c r="V312" s="350" t="s">
        <v>3629</v>
      </c>
      <c r="W312" s="350" t="s">
        <v>3629</v>
      </c>
      <c r="X312" s="350" t="s">
        <v>3629</v>
      </c>
      <c r="Y312" s="350" t="s">
        <v>3629</v>
      </c>
      <c r="Z312" s="351" t="s">
        <v>3630</v>
      </c>
      <c r="AA312" s="216" t="s">
        <v>3664</v>
      </c>
      <c r="AB312" s="350" t="s">
        <v>3629</v>
      </c>
      <c r="AC312" s="350" t="s">
        <v>3629</v>
      </c>
      <c r="AD312" s="350" t="s">
        <v>3629</v>
      </c>
      <c r="AE312" s="350" t="s">
        <v>3629</v>
      </c>
      <c r="AF312" s="350" t="s">
        <v>3629</v>
      </c>
      <c r="AG312" s="350" t="s">
        <v>3629</v>
      </c>
      <c r="AH312" s="350" t="s">
        <v>3629</v>
      </c>
      <c r="AI312" s="350" t="s">
        <v>3629</v>
      </c>
      <c r="AJ312" s="350" t="s">
        <v>3629</v>
      </c>
      <c r="AK312" s="350" t="s">
        <v>3629</v>
      </c>
      <c r="AL312" s="350" t="s">
        <v>3629</v>
      </c>
      <c r="AM312" s="350" t="s">
        <v>3629</v>
      </c>
      <c r="AN312" s="350" t="s">
        <v>3629</v>
      </c>
      <c r="AO312" s="350" t="s">
        <v>3629</v>
      </c>
      <c r="AP312" s="350" t="s">
        <v>3629</v>
      </c>
      <c r="AQ312" s="143" t="s">
        <v>1445</v>
      </c>
      <c r="AR312" s="147" t="s">
        <v>3664</v>
      </c>
      <c r="AS312" s="147" t="s">
        <v>4576</v>
      </c>
      <c r="AT312" s="147" t="s">
        <v>3668</v>
      </c>
      <c r="AU312" s="147" t="s">
        <v>3759</v>
      </c>
      <c r="AV312" s="228">
        <v>0</v>
      </c>
      <c r="AW312" s="228">
        <v>7.9080000000000004</v>
      </c>
      <c r="AX312" s="228">
        <v>0</v>
      </c>
      <c r="AY312" s="228">
        <v>0</v>
      </c>
      <c r="AZ312" s="143" t="s">
        <v>3675</v>
      </c>
      <c r="BA312" s="228">
        <v>7.9080000000000004</v>
      </c>
      <c r="BB312" s="228">
        <v>0</v>
      </c>
      <c r="BC312" s="228">
        <v>7.9080000000000004</v>
      </c>
      <c r="BD312" s="228">
        <v>0</v>
      </c>
      <c r="BE312" s="228">
        <v>7.9080000000000004</v>
      </c>
      <c r="BF312" s="228" t="s">
        <v>3634</v>
      </c>
      <c r="BG312" s="228" t="s">
        <v>3634</v>
      </c>
      <c r="BH312" s="228" t="s">
        <v>3634</v>
      </c>
      <c r="BI312" s="193" t="s">
        <v>3714</v>
      </c>
      <c r="BJ312" s="147" t="s">
        <v>3700</v>
      </c>
      <c r="BK312" s="147" t="s">
        <v>4579</v>
      </c>
    </row>
    <row r="313" spans="1:132" ht="16.149999999999999" customHeight="1" x14ac:dyDescent="0.25">
      <c r="A313" s="142" t="s">
        <v>394</v>
      </c>
      <c r="B313" s="142" t="s">
        <v>531</v>
      </c>
      <c r="C313" s="142" t="s">
        <v>5585</v>
      </c>
      <c r="D313" s="230" t="s">
        <v>1392</v>
      </c>
      <c r="E313" s="147" t="s">
        <v>3634</v>
      </c>
      <c r="F313" s="147" t="s">
        <v>4551</v>
      </c>
      <c r="G313" s="253">
        <v>0.06</v>
      </c>
      <c r="H313" s="142" t="s">
        <v>3732</v>
      </c>
      <c r="I313" s="142" t="s">
        <v>3661</v>
      </c>
      <c r="J313" s="147" t="s">
        <v>4082</v>
      </c>
      <c r="K313" s="142" t="s">
        <v>3730</v>
      </c>
      <c r="L313" s="147" t="s">
        <v>3729</v>
      </c>
      <c r="M313" s="147" t="s">
        <v>3626</v>
      </c>
      <c r="N313" s="147" t="s">
        <v>3626</v>
      </c>
      <c r="O313" s="142" t="s">
        <v>3671</v>
      </c>
      <c r="P313" s="142" t="s">
        <v>2456</v>
      </c>
      <c r="Q313" s="350" t="s">
        <v>3629</v>
      </c>
      <c r="R313" s="350" t="s">
        <v>3629</v>
      </c>
      <c r="S313" s="350" t="s">
        <v>3629</v>
      </c>
      <c r="T313" s="350" t="s">
        <v>3629</v>
      </c>
      <c r="U313" s="350" t="s">
        <v>3629</v>
      </c>
      <c r="V313" s="350" t="s">
        <v>3629</v>
      </c>
      <c r="W313" s="350" t="s">
        <v>3629</v>
      </c>
      <c r="X313" s="350" t="s">
        <v>3629</v>
      </c>
      <c r="Y313" s="350" t="s">
        <v>3629</v>
      </c>
      <c r="Z313" s="351" t="s">
        <v>3630</v>
      </c>
      <c r="AA313" s="216" t="s">
        <v>3664</v>
      </c>
      <c r="AB313" s="350" t="s">
        <v>3629</v>
      </c>
      <c r="AC313" s="350" t="s">
        <v>3629</v>
      </c>
      <c r="AD313" s="350" t="s">
        <v>3629</v>
      </c>
      <c r="AE313" s="350" t="s">
        <v>3629</v>
      </c>
      <c r="AF313" s="350" t="s">
        <v>3629</v>
      </c>
      <c r="AG313" s="350" t="s">
        <v>3629</v>
      </c>
      <c r="AH313" s="350" t="s">
        <v>3629</v>
      </c>
      <c r="AI313" s="350" t="s">
        <v>3629</v>
      </c>
      <c r="AJ313" s="350" t="s">
        <v>3629</v>
      </c>
      <c r="AK313" s="350" t="s">
        <v>3629</v>
      </c>
      <c r="AL313" s="350" t="s">
        <v>3629</v>
      </c>
      <c r="AM313" s="350" t="s">
        <v>3629</v>
      </c>
      <c r="AN313" s="350" t="s">
        <v>3629</v>
      </c>
      <c r="AO313" s="350" t="s">
        <v>3629</v>
      </c>
      <c r="AP313" s="350" t="s">
        <v>3629</v>
      </c>
      <c r="AQ313" s="143" t="s">
        <v>1445</v>
      </c>
      <c r="AR313" s="147" t="s">
        <v>3664</v>
      </c>
      <c r="AS313" s="147" t="s">
        <v>4576</v>
      </c>
      <c r="AT313" s="147" t="s">
        <v>3668</v>
      </c>
      <c r="AU313" s="147" t="s">
        <v>3759</v>
      </c>
      <c r="AV313" s="228">
        <v>0</v>
      </c>
      <c r="AW313" s="228">
        <v>3.9540000000000002</v>
      </c>
      <c r="AX313" s="228">
        <v>0</v>
      </c>
      <c r="AY313" s="228">
        <v>0</v>
      </c>
      <c r="AZ313" s="143" t="s">
        <v>3675</v>
      </c>
      <c r="BA313" s="228">
        <v>3.9540000000000002</v>
      </c>
      <c r="BB313" s="228">
        <v>0</v>
      </c>
      <c r="BC313" s="228">
        <v>3.9540000000000002</v>
      </c>
      <c r="BD313" s="228">
        <v>0</v>
      </c>
      <c r="BE313" s="228">
        <v>3.9540000000000002</v>
      </c>
      <c r="BF313" s="228" t="s">
        <v>3634</v>
      </c>
      <c r="BG313" s="228" t="s">
        <v>3634</v>
      </c>
      <c r="BH313" s="228" t="s">
        <v>3634</v>
      </c>
      <c r="BI313" s="193" t="s">
        <v>3714</v>
      </c>
      <c r="BJ313" s="147" t="s">
        <v>3700</v>
      </c>
      <c r="BK313" s="147" t="s">
        <v>4579</v>
      </c>
    </row>
    <row r="314" spans="1:132" ht="16.149999999999999" customHeight="1" x14ac:dyDescent="0.25">
      <c r="A314" s="142" t="s">
        <v>395</v>
      </c>
      <c r="B314" s="142" t="s">
        <v>531</v>
      </c>
      <c r="C314" s="142" t="s">
        <v>5585</v>
      </c>
      <c r="D314" s="230" t="s">
        <v>1393</v>
      </c>
      <c r="E314" s="147" t="s">
        <v>3634</v>
      </c>
      <c r="F314" s="147" t="s">
        <v>8315</v>
      </c>
      <c r="G314" s="253">
        <v>0.13</v>
      </c>
      <c r="H314" s="142" t="s">
        <v>3723</v>
      </c>
      <c r="I314" s="142" t="s">
        <v>3661</v>
      </c>
      <c r="J314" s="147" t="s">
        <v>4082</v>
      </c>
      <c r="K314" s="142" t="s">
        <v>3730</v>
      </c>
      <c r="L314" s="147" t="s">
        <v>3729</v>
      </c>
      <c r="M314" s="147" t="s">
        <v>3626</v>
      </c>
      <c r="N314" s="147" t="s">
        <v>3626</v>
      </c>
      <c r="O314" s="142" t="s">
        <v>3671</v>
      </c>
      <c r="P314" s="142" t="s">
        <v>2456</v>
      </c>
      <c r="Q314" s="350" t="s">
        <v>3629</v>
      </c>
      <c r="R314" s="350" t="s">
        <v>3629</v>
      </c>
      <c r="S314" s="350" t="s">
        <v>3629</v>
      </c>
      <c r="T314" s="350" t="s">
        <v>3629</v>
      </c>
      <c r="U314" s="350" t="s">
        <v>3629</v>
      </c>
      <c r="V314" s="350" t="s">
        <v>3629</v>
      </c>
      <c r="W314" s="350" t="s">
        <v>3629</v>
      </c>
      <c r="X314" s="350" t="s">
        <v>3629</v>
      </c>
      <c r="Y314" s="350" t="s">
        <v>3629</v>
      </c>
      <c r="Z314" s="351" t="s">
        <v>3630</v>
      </c>
      <c r="AA314" s="216" t="s">
        <v>3664</v>
      </c>
      <c r="AB314" s="350" t="s">
        <v>3629</v>
      </c>
      <c r="AC314" s="350" t="s">
        <v>3629</v>
      </c>
      <c r="AD314" s="350" t="s">
        <v>3629</v>
      </c>
      <c r="AE314" s="350" t="s">
        <v>3629</v>
      </c>
      <c r="AF314" s="350" t="s">
        <v>3629</v>
      </c>
      <c r="AG314" s="350" t="s">
        <v>3629</v>
      </c>
      <c r="AH314" s="350" t="s">
        <v>3629</v>
      </c>
      <c r="AI314" s="350" t="s">
        <v>3629</v>
      </c>
      <c r="AJ314" s="350" t="s">
        <v>3629</v>
      </c>
      <c r="AK314" s="350" t="s">
        <v>3629</v>
      </c>
      <c r="AL314" s="350" t="s">
        <v>3629</v>
      </c>
      <c r="AM314" s="350" t="s">
        <v>3629</v>
      </c>
      <c r="AN314" s="350" t="s">
        <v>3629</v>
      </c>
      <c r="AO314" s="350" t="s">
        <v>3629</v>
      </c>
      <c r="AP314" s="350" t="s">
        <v>3629</v>
      </c>
      <c r="AQ314" s="143" t="s">
        <v>1445</v>
      </c>
      <c r="AR314" s="147" t="s">
        <v>3664</v>
      </c>
      <c r="AS314" s="147" t="s">
        <v>4576</v>
      </c>
      <c r="AT314" s="147" t="s">
        <v>3668</v>
      </c>
      <c r="AU314" s="147" t="s">
        <v>3759</v>
      </c>
      <c r="AV314" s="228">
        <v>0</v>
      </c>
      <c r="AW314" s="228">
        <v>23.576800000000002</v>
      </c>
      <c r="AX314" s="228">
        <v>0</v>
      </c>
      <c r="AY314" s="228">
        <v>0</v>
      </c>
      <c r="AZ314" s="143" t="s">
        <v>3675</v>
      </c>
      <c r="BA314" s="228">
        <v>23.576800000000002</v>
      </c>
      <c r="BB314" s="228">
        <v>0</v>
      </c>
      <c r="BC314" s="228">
        <v>23.576800000000002</v>
      </c>
      <c r="BD314" s="228">
        <v>0</v>
      </c>
      <c r="BE314" s="228">
        <v>23.576800000000002</v>
      </c>
      <c r="BF314" s="228" t="s">
        <v>3634</v>
      </c>
      <c r="BG314" s="228" t="s">
        <v>3634</v>
      </c>
      <c r="BH314" s="228" t="s">
        <v>3634</v>
      </c>
      <c r="BI314" s="193" t="s">
        <v>3750</v>
      </c>
      <c r="BJ314" s="147" t="s">
        <v>3700</v>
      </c>
      <c r="BK314" s="147" t="s">
        <v>4579</v>
      </c>
    </row>
    <row r="315" spans="1:132" ht="16.149999999999999" customHeight="1" x14ac:dyDescent="0.25">
      <c r="A315" s="142" t="s">
        <v>396</v>
      </c>
      <c r="B315" s="142" t="s">
        <v>531</v>
      </c>
      <c r="C315" s="142" t="s">
        <v>5585</v>
      </c>
      <c r="D315" s="230" t="s">
        <v>1394</v>
      </c>
      <c r="E315" s="147" t="s">
        <v>3634</v>
      </c>
      <c r="F315" s="147" t="s">
        <v>8315</v>
      </c>
      <c r="G315" s="253">
        <v>0.06</v>
      </c>
      <c r="H315" s="142" t="s">
        <v>3648</v>
      </c>
      <c r="I315" s="142" t="s">
        <v>3661</v>
      </c>
      <c r="J315" s="147" t="s">
        <v>4082</v>
      </c>
      <c r="K315" s="142" t="s">
        <v>3730</v>
      </c>
      <c r="L315" s="147" t="s">
        <v>3729</v>
      </c>
      <c r="M315" s="147" t="s">
        <v>3626</v>
      </c>
      <c r="N315" s="147" t="s">
        <v>3626</v>
      </c>
      <c r="O315" s="142" t="s">
        <v>3671</v>
      </c>
      <c r="P315" s="142" t="s">
        <v>2456</v>
      </c>
      <c r="Q315" s="350" t="s">
        <v>3629</v>
      </c>
      <c r="R315" s="350" t="s">
        <v>3629</v>
      </c>
      <c r="S315" s="350" t="s">
        <v>3629</v>
      </c>
      <c r="T315" s="350" t="s">
        <v>3629</v>
      </c>
      <c r="U315" s="350" t="s">
        <v>3629</v>
      </c>
      <c r="V315" s="350" t="s">
        <v>3629</v>
      </c>
      <c r="W315" s="350" t="s">
        <v>3629</v>
      </c>
      <c r="X315" s="350" t="s">
        <v>3629</v>
      </c>
      <c r="Y315" s="350" t="s">
        <v>3629</v>
      </c>
      <c r="Z315" s="351" t="s">
        <v>3630</v>
      </c>
      <c r="AA315" s="216" t="s">
        <v>3664</v>
      </c>
      <c r="AB315" s="350" t="s">
        <v>3629</v>
      </c>
      <c r="AC315" s="350" t="s">
        <v>3629</v>
      </c>
      <c r="AD315" s="350" t="s">
        <v>3629</v>
      </c>
      <c r="AE315" s="350" t="s">
        <v>3629</v>
      </c>
      <c r="AF315" s="350" t="s">
        <v>3629</v>
      </c>
      <c r="AG315" s="350" t="s">
        <v>3629</v>
      </c>
      <c r="AH315" s="350" t="s">
        <v>3629</v>
      </c>
      <c r="AI315" s="350" t="s">
        <v>3629</v>
      </c>
      <c r="AJ315" s="350" t="s">
        <v>3629</v>
      </c>
      <c r="AK315" s="350" t="s">
        <v>3629</v>
      </c>
      <c r="AL315" s="350" t="s">
        <v>3629</v>
      </c>
      <c r="AM315" s="350" t="s">
        <v>3629</v>
      </c>
      <c r="AN315" s="350" t="s">
        <v>3629</v>
      </c>
      <c r="AO315" s="350" t="s">
        <v>3629</v>
      </c>
      <c r="AP315" s="350" t="s">
        <v>3629</v>
      </c>
      <c r="AQ315" s="143" t="s">
        <v>1445</v>
      </c>
      <c r="AR315" s="147" t="s">
        <v>3664</v>
      </c>
      <c r="AS315" s="147" t="s">
        <v>4576</v>
      </c>
      <c r="AT315" s="147" t="s">
        <v>3668</v>
      </c>
      <c r="AU315" s="147" t="s">
        <v>3759</v>
      </c>
      <c r="AV315" s="228">
        <v>0</v>
      </c>
      <c r="AW315" s="228">
        <v>10.881600000000001</v>
      </c>
      <c r="AX315" s="228">
        <v>0</v>
      </c>
      <c r="AY315" s="228">
        <v>0</v>
      </c>
      <c r="AZ315" s="143" t="s">
        <v>3675</v>
      </c>
      <c r="BA315" s="228">
        <v>10.881600000000001</v>
      </c>
      <c r="BB315" s="228">
        <v>0</v>
      </c>
      <c r="BC315" s="228">
        <v>10.881600000000001</v>
      </c>
      <c r="BD315" s="228">
        <v>0</v>
      </c>
      <c r="BE315" s="228">
        <v>10.881600000000001</v>
      </c>
      <c r="BF315" s="228" t="s">
        <v>3634</v>
      </c>
      <c r="BG315" s="228" t="s">
        <v>3634</v>
      </c>
      <c r="BH315" s="228" t="s">
        <v>3634</v>
      </c>
      <c r="BI315" s="193" t="s">
        <v>3750</v>
      </c>
      <c r="BJ315" s="147" t="s">
        <v>3700</v>
      </c>
      <c r="BK315" s="147" t="s">
        <v>4579</v>
      </c>
    </row>
    <row r="316" spans="1:132" ht="16.149999999999999" customHeight="1" x14ac:dyDescent="0.25">
      <c r="A316" s="142" t="s">
        <v>397</v>
      </c>
      <c r="B316" s="142" t="s">
        <v>531</v>
      </c>
      <c r="C316" s="142" t="s">
        <v>5585</v>
      </c>
      <c r="D316" s="230" t="s">
        <v>1395</v>
      </c>
      <c r="E316" s="147" t="s">
        <v>3634</v>
      </c>
      <c r="F316" s="147" t="s">
        <v>8315</v>
      </c>
      <c r="G316" s="253">
        <v>7.0000000000000007E-2</v>
      </c>
      <c r="H316" s="142" t="s">
        <v>3722</v>
      </c>
      <c r="I316" s="142" t="s">
        <v>3661</v>
      </c>
      <c r="J316" s="147" t="s">
        <v>4082</v>
      </c>
      <c r="K316" s="142" t="s">
        <v>3731</v>
      </c>
      <c r="L316" s="147" t="s">
        <v>3729</v>
      </c>
      <c r="M316" s="147" t="s">
        <v>3626</v>
      </c>
      <c r="N316" s="147" t="s">
        <v>3626</v>
      </c>
      <c r="O316" s="142" t="s">
        <v>3671</v>
      </c>
      <c r="P316" s="142" t="s">
        <v>2456</v>
      </c>
      <c r="Q316" s="350" t="s">
        <v>3629</v>
      </c>
      <c r="R316" s="350" t="s">
        <v>3629</v>
      </c>
      <c r="S316" s="350" t="s">
        <v>3629</v>
      </c>
      <c r="T316" s="350" t="s">
        <v>3629</v>
      </c>
      <c r="U316" s="350" t="s">
        <v>3629</v>
      </c>
      <c r="V316" s="350" t="s">
        <v>3629</v>
      </c>
      <c r="W316" s="350" t="s">
        <v>3629</v>
      </c>
      <c r="X316" s="350" t="s">
        <v>3629</v>
      </c>
      <c r="Y316" s="350" t="s">
        <v>3629</v>
      </c>
      <c r="Z316" s="351" t="s">
        <v>3630</v>
      </c>
      <c r="AA316" s="216" t="s">
        <v>3664</v>
      </c>
      <c r="AB316" s="350" t="s">
        <v>3629</v>
      </c>
      <c r="AC316" s="350" t="s">
        <v>3629</v>
      </c>
      <c r="AD316" s="350" t="s">
        <v>3629</v>
      </c>
      <c r="AE316" s="350" t="s">
        <v>3629</v>
      </c>
      <c r="AF316" s="350" t="s">
        <v>3629</v>
      </c>
      <c r="AG316" s="350" t="s">
        <v>3629</v>
      </c>
      <c r="AH316" s="350" t="s">
        <v>3629</v>
      </c>
      <c r="AI316" s="350" t="s">
        <v>3629</v>
      </c>
      <c r="AJ316" s="350" t="s">
        <v>3629</v>
      </c>
      <c r="AK316" s="350" t="s">
        <v>3629</v>
      </c>
      <c r="AL316" s="350" t="s">
        <v>3629</v>
      </c>
      <c r="AM316" s="350" t="s">
        <v>3629</v>
      </c>
      <c r="AN316" s="350" t="s">
        <v>3629</v>
      </c>
      <c r="AO316" s="350" t="s">
        <v>3629</v>
      </c>
      <c r="AP316" s="350" t="s">
        <v>3629</v>
      </c>
      <c r="AQ316" s="143" t="s">
        <v>3713</v>
      </c>
      <c r="AR316" s="147" t="s">
        <v>3769</v>
      </c>
      <c r="AS316" s="147" t="s">
        <v>4576</v>
      </c>
      <c r="AT316" s="147" t="s">
        <v>3668</v>
      </c>
      <c r="AU316" s="147" t="s">
        <v>3759</v>
      </c>
      <c r="AV316" s="228">
        <v>0</v>
      </c>
      <c r="AW316" s="228">
        <v>4.6130000000000004</v>
      </c>
      <c r="AX316" s="228">
        <v>0</v>
      </c>
      <c r="AY316" s="228">
        <v>0</v>
      </c>
      <c r="AZ316" s="143" t="s">
        <v>3675</v>
      </c>
      <c r="BA316" s="228">
        <v>4.6130000000000004</v>
      </c>
      <c r="BB316" s="228">
        <v>0</v>
      </c>
      <c r="BC316" s="228">
        <v>4.6130000000000004</v>
      </c>
      <c r="BD316" s="228">
        <v>0</v>
      </c>
      <c r="BE316" s="228">
        <v>4.6130000000000004</v>
      </c>
      <c r="BF316" s="228" t="s">
        <v>3634</v>
      </c>
      <c r="BG316" s="228" t="s">
        <v>3634</v>
      </c>
      <c r="BH316" s="228" t="s">
        <v>3634</v>
      </c>
      <c r="BI316" s="193" t="s">
        <v>3714</v>
      </c>
      <c r="BJ316" s="147" t="s">
        <v>3700</v>
      </c>
      <c r="BK316" s="147" t="s">
        <v>4579</v>
      </c>
    </row>
    <row r="317" spans="1:132" ht="16.149999999999999" customHeight="1" x14ac:dyDescent="0.25">
      <c r="A317" s="142" t="s">
        <v>377</v>
      </c>
      <c r="B317" s="142" t="s">
        <v>526</v>
      </c>
      <c r="C317" s="142" t="s">
        <v>776</v>
      </c>
      <c r="D317" s="230" t="s">
        <v>1425</v>
      </c>
      <c r="E317" s="147" t="s">
        <v>1082</v>
      </c>
      <c r="F317" s="147" t="s">
        <v>8315</v>
      </c>
      <c r="G317" s="253">
        <v>0.61</v>
      </c>
      <c r="H317" s="142" t="s">
        <v>4073</v>
      </c>
      <c r="I317" s="142" t="s">
        <v>4283</v>
      </c>
      <c r="J317" s="147" t="s">
        <v>4077</v>
      </c>
      <c r="K317" s="142" t="s">
        <v>4077</v>
      </c>
      <c r="L317" s="147" t="s">
        <v>4077</v>
      </c>
      <c r="M317" s="147" t="s">
        <v>4071</v>
      </c>
      <c r="N317" s="147" t="s">
        <v>4008</v>
      </c>
      <c r="O317" s="142" t="s">
        <v>3670</v>
      </c>
      <c r="P317" s="195" t="s">
        <v>1429</v>
      </c>
      <c r="Q317" s="350" t="s">
        <v>3634</v>
      </c>
      <c r="R317" s="350" t="s">
        <v>3634</v>
      </c>
      <c r="S317" s="350" t="s">
        <v>3634</v>
      </c>
      <c r="T317" s="350" t="s">
        <v>3634</v>
      </c>
      <c r="U317" s="350" t="s">
        <v>3634</v>
      </c>
      <c r="V317" s="350" t="s">
        <v>3634</v>
      </c>
      <c r="W317" s="350" t="s">
        <v>3634</v>
      </c>
      <c r="X317" s="350" t="s">
        <v>3634</v>
      </c>
      <c r="Y317" s="350" t="s">
        <v>3634</v>
      </c>
      <c r="Z317" s="351" t="s">
        <v>3630</v>
      </c>
      <c r="AA317" s="216" t="s">
        <v>4074</v>
      </c>
      <c r="AB317" s="350" t="s">
        <v>3634</v>
      </c>
      <c r="AC317" s="350" t="s">
        <v>3634</v>
      </c>
      <c r="AD317" s="350" t="s">
        <v>3634</v>
      </c>
      <c r="AE317" s="350" t="s">
        <v>3634</v>
      </c>
      <c r="AF317" s="350" t="s">
        <v>3634</v>
      </c>
      <c r="AG317" s="350" t="s">
        <v>3634</v>
      </c>
      <c r="AH317" s="350" t="s">
        <v>3634</v>
      </c>
      <c r="AI317" s="350" t="s">
        <v>3634</v>
      </c>
      <c r="AJ317" s="350" t="s">
        <v>3634</v>
      </c>
      <c r="AK317" s="350" t="s">
        <v>3634</v>
      </c>
      <c r="AL317" s="350" t="s">
        <v>3634</v>
      </c>
      <c r="AM317" s="350" t="s">
        <v>3634</v>
      </c>
      <c r="AN317" s="350" t="s">
        <v>3634</v>
      </c>
      <c r="AO317" s="350" t="s">
        <v>3634</v>
      </c>
      <c r="AP317" s="350" t="s">
        <v>3634</v>
      </c>
      <c r="AQ317" s="143" t="s">
        <v>1445</v>
      </c>
      <c r="AR317" s="147" t="s">
        <v>4074</v>
      </c>
      <c r="AS317" s="147" t="s">
        <v>3825</v>
      </c>
      <c r="AT317" s="147" t="s">
        <v>3668</v>
      </c>
      <c r="AU317" s="147" t="s">
        <v>4381</v>
      </c>
      <c r="AV317" s="228">
        <v>12</v>
      </c>
      <c r="AW317" s="228">
        <v>0</v>
      </c>
      <c r="AX317" s="228">
        <v>0</v>
      </c>
      <c r="AY317" s="228">
        <v>0</v>
      </c>
      <c r="AZ317" s="143" t="s">
        <v>3675</v>
      </c>
      <c r="BA317" s="228">
        <v>12</v>
      </c>
      <c r="BB317" s="228">
        <v>0</v>
      </c>
      <c r="BC317" s="228">
        <v>12</v>
      </c>
      <c r="BD317" s="228">
        <v>0</v>
      </c>
      <c r="BE317" s="228">
        <v>12</v>
      </c>
      <c r="BF317" s="228" t="s">
        <v>3634</v>
      </c>
      <c r="BG317" s="228" t="s">
        <v>3634</v>
      </c>
      <c r="BH317" s="228" t="s">
        <v>3634</v>
      </c>
      <c r="BI317" s="147" t="s">
        <v>4078</v>
      </c>
      <c r="BJ317" s="142" t="s">
        <v>3796</v>
      </c>
      <c r="BK317" s="147" t="s">
        <v>3664</v>
      </c>
    </row>
    <row r="318" spans="1:132" ht="16.149999999999999" customHeight="1" x14ac:dyDescent="0.25">
      <c r="A318" s="142" t="s">
        <v>378</v>
      </c>
      <c r="B318" s="142" t="s">
        <v>526</v>
      </c>
      <c r="C318" s="142" t="s">
        <v>777</v>
      </c>
      <c r="D318" s="230" t="s">
        <v>1426</v>
      </c>
      <c r="E318" s="147" t="s">
        <v>1083</v>
      </c>
      <c r="F318" s="147" t="s">
        <v>4551</v>
      </c>
      <c r="G318" s="253">
        <v>0.08</v>
      </c>
      <c r="H318" s="142" t="s">
        <v>7190</v>
      </c>
      <c r="I318" s="142" t="s">
        <v>4284</v>
      </c>
      <c r="J318" s="147" t="s">
        <v>4077</v>
      </c>
      <c r="K318" s="142" t="s">
        <v>4077</v>
      </c>
      <c r="L318" s="147" t="s">
        <v>4077</v>
      </c>
      <c r="M318" s="147" t="s">
        <v>4071</v>
      </c>
      <c r="N318" s="147" t="s">
        <v>4008</v>
      </c>
      <c r="O318" s="142" t="s">
        <v>3671</v>
      </c>
      <c r="P318" s="195" t="s">
        <v>1429</v>
      </c>
      <c r="Q318" s="350" t="s">
        <v>3634</v>
      </c>
      <c r="R318" s="350" t="s">
        <v>3634</v>
      </c>
      <c r="S318" s="350" t="s">
        <v>3634</v>
      </c>
      <c r="T318" s="350" t="s">
        <v>3634</v>
      </c>
      <c r="U318" s="350" t="s">
        <v>3634</v>
      </c>
      <c r="V318" s="350" t="s">
        <v>3634</v>
      </c>
      <c r="W318" s="350" t="s">
        <v>3634</v>
      </c>
      <c r="X318" s="350" t="s">
        <v>3634</v>
      </c>
      <c r="Y318" s="350" t="s">
        <v>3634</v>
      </c>
      <c r="Z318" s="351" t="s">
        <v>3630</v>
      </c>
      <c r="AA318" s="216" t="s">
        <v>4074</v>
      </c>
      <c r="AB318" s="350" t="s">
        <v>3634</v>
      </c>
      <c r="AC318" s="350" t="s">
        <v>3634</v>
      </c>
      <c r="AD318" s="350" t="s">
        <v>3634</v>
      </c>
      <c r="AE318" s="350" t="s">
        <v>3634</v>
      </c>
      <c r="AF318" s="350" t="s">
        <v>3634</v>
      </c>
      <c r="AG318" s="350" t="s">
        <v>3634</v>
      </c>
      <c r="AH318" s="350" t="s">
        <v>3634</v>
      </c>
      <c r="AI318" s="350" t="s">
        <v>3634</v>
      </c>
      <c r="AJ318" s="350" t="s">
        <v>3634</v>
      </c>
      <c r="AK318" s="350" t="s">
        <v>3634</v>
      </c>
      <c r="AL318" s="350" t="s">
        <v>3634</v>
      </c>
      <c r="AM318" s="350" t="s">
        <v>3634</v>
      </c>
      <c r="AN318" s="350" t="s">
        <v>3634</v>
      </c>
      <c r="AO318" s="350" t="s">
        <v>3634</v>
      </c>
      <c r="AP318" s="350" t="s">
        <v>3634</v>
      </c>
      <c r="AQ318" s="143" t="s">
        <v>1445</v>
      </c>
      <c r="AR318" s="147" t="s">
        <v>4074</v>
      </c>
      <c r="AS318" s="147" t="s">
        <v>3746</v>
      </c>
      <c r="AT318" s="147" t="s">
        <v>3668</v>
      </c>
      <c r="AU318" s="147" t="s">
        <v>3649</v>
      </c>
      <c r="AV318" s="228">
        <v>0</v>
      </c>
      <c r="AW318" s="228">
        <v>9</v>
      </c>
      <c r="AX318" s="228">
        <v>0</v>
      </c>
      <c r="AY318" s="228">
        <v>0</v>
      </c>
      <c r="AZ318" s="143" t="s">
        <v>3675</v>
      </c>
      <c r="BA318" s="228">
        <v>9</v>
      </c>
      <c r="BB318" s="228">
        <v>0</v>
      </c>
      <c r="BC318" s="228">
        <v>9</v>
      </c>
      <c r="BD318" s="228">
        <v>0</v>
      </c>
      <c r="BE318" s="228">
        <v>9</v>
      </c>
      <c r="BF318" s="228" t="s">
        <v>3634</v>
      </c>
      <c r="BG318" s="228" t="s">
        <v>3634</v>
      </c>
      <c r="BH318" s="228" t="s">
        <v>3634</v>
      </c>
      <c r="BI318" s="147" t="s">
        <v>7191</v>
      </c>
      <c r="BJ318" s="142" t="s">
        <v>3795</v>
      </c>
      <c r="BK318" s="147" t="s">
        <v>3664</v>
      </c>
    </row>
    <row r="319" spans="1:132" ht="16.149999999999999" customHeight="1" x14ac:dyDescent="0.25">
      <c r="A319" s="142" t="s">
        <v>379</v>
      </c>
      <c r="B319" s="142" t="s">
        <v>526</v>
      </c>
      <c r="C319" s="142" t="s">
        <v>778</v>
      </c>
      <c r="D319" s="230" t="s">
        <v>1398</v>
      </c>
      <c r="E319" s="147" t="s">
        <v>1084</v>
      </c>
      <c r="F319" s="147" t="s">
        <v>4551</v>
      </c>
      <c r="G319" s="253">
        <v>0.05</v>
      </c>
      <c r="H319" s="142" t="s">
        <v>4073</v>
      </c>
      <c r="I319" s="142" t="s">
        <v>4285</v>
      </c>
      <c r="J319" s="147" t="s">
        <v>4077</v>
      </c>
      <c r="K319" s="142" t="s">
        <v>4077</v>
      </c>
      <c r="L319" s="147" t="s">
        <v>4077</v>
      </c>
      <c r="M319" s="147" t="s">
        <v>4071</v>
      </c>
      <c r="N319" s="147" t="s">
        <v>4008</v>
      </c>
      <c r="O319" s="142" t="s">
        <v>3671</v>
      </c>
      <c r="P319" s="195" t="s">
        <v>2456</v>
      </c>
      <c r="Q319" s="350" t="s">
        <v>3634</v>
      </c>
      <c r="R319" s="350" t="s">
        <v>3634</v>
      </c>
      <c r="S319" s="350" t="s">
        <v>3634</v>
      </c>
      <c r="T319" s="350" t="s">
        <v>3634</v>
      </c>
      <c r="U319" s="350" t="s">
        <v>3634</v>
      </c>
      <c r="V319" s="350" t="s">
        <v>3634</v>
      </c>
      <c r="W319" s="350" t="s">
        <v>3634</v>
      </c>
      <c r="X319" s="350" t="s">
        <v>3634</v>
      </c>
      <c r="Y319" s="350" t="s">
        <v>3634</v>
      </c>
      <c r="Z319" s="351" t="s">
        <v>3630</v>
      </c>
      <c r="AA319" s="216" t="s">
        <v>4074</v>
      </c>
      <c r="AB319" s="350" t="s">
        <v>3634</v>
      </c>
      <c r="AC319" s="350" t="s">
        <v>3634</v>
      </c>
      <c r="AD319" s="350" t="s">
        <v>3634</v>
      </c>
      <c r="AE319" s="350" t="s">
        <v>3634</v>
      </c>
      <c r="AF319" s="350" t="s">
        <v>3634</v>
      </c>
      <c r="AG319" s="350" t="s">
        <v>3634</v>
      </c>
      <c r="AH319" s="350" t="s">
        <v>3634</v>
      </c>
      <c r="AI319" s="350" t="s">
        <v>3634</v>
      </c>
      <c r="AJ319" s="350" t="s">
        <v>3634</v>
      </c>
      <c r="AK319" s="350" t="s">
        <v>3634</v>
      </c>
      <c r="AL319" s="350" t="s">
        <v>3634</v>
      </c>
      <c r="AM319" s="350" t="s">
        <v>3634</v>
      </c>
      <c r="AN319" s="350" t="s">
        <v>3634</v>
      </c>
      <c r="AO319" s="350" t="s">
        <v>3634</v>
      </c>
      <c r="AP319" s="350" t="s">
        <v>3634</v>
      </c>
      <c r="AQ319" s="143" t="s">
        <v>1445</v>
      </c>
      <c r="AR319" s="147" t="s">
        <v>4074</v>
      </c>
      <c r="AS319" s="147" t="s">
        <v>3746</v>
      </c>
      <c r="AT319" s="147" t="s">
        <v>3668</v>
      </c>
      <c r="AU319" s="147" t="s">
        <v>3649</v>
      </c>
      <c r="AV319" s="228">
        <v>0</v>
      </c>
      <c r="AW319" s="228">
        <v>4</v>
      </c>
      <c r="AX319" s="228">
        <v>0</v>
      </c>
      <c r="AY319" s="228">
        <v>0</v>
      </c>
      <c r="AZ319" s="143" t="s">
        <v>3677</v>
      </c>
      <c r="BA319" s="228">
        <v>4</v>
      </c>
      <c r="BB319" s="228">
        <v>0</v>
      </c>
      <c r="BC319" s="228">
        <v>4</v>
      </c>
      <c r="BD319" s="228">
        <v>0</v>
      </c>
      <c r="BE319" s="228">
        <v>4</v>
      </c>
      <c r="BF319" s="228" t="s">
        <v>3634</v>
      </c>
      <c r="BG319" s="228" t="s">
        <v>3634</v>
      </c>
      <c r="BH319" s="228" t="s">
        <v>3634</v>
      </c>
      <c r="BI319" s="147" t="s">
        <v>7191</v>
      </c>
      <c r="BJ319" s="142" t="s">
        <v>3795</v>
      </c>
      <c r="BK319" s="147" t="s">
        <v>7978</v>
      </c>
    </row>
    <row r="320" spans="1:132" ht="16.149999999999999" customHeight="1" x14ac:dyDescent="0.25">
      <c r="A320" s="142" t="s">
        <v>380</v>
      </c>
      <c r="B320" s="142" t="s">
        <v>526</v>
      </c>
      <c r="C320" s="142" t="s">
        <v>779</v>
      </c>
      <c r="D320" s="230" t="s">
        <v>1397</v>
      </c>
      <c r="E320" s="147" t="s">
        <v>1085</v>
      </c>
      <c r="F320" s="147" t="s">
        <v>8315</v>
      </c>
      <c r="G320" s="253">
        <v>0.03</v>
      </c>
      <c r="H320" s="142" t="s">
        <v>4073</v>
      </c>
      <c r="I320" s="142" t="s">
        <v>4286</v>
      </c>
      <c r="J320" s="147" t="s">
        <v>4077</v>
      </c>
      <c r="K320" s="142" t="s">
        <v>4077</v>
      </c>
      <c r="L320" s="147" t="s">
        <v>4077</v>
      </c>
      <c r="M320" s="147" t="s">
        <v>4071</v>
      </c>
      <c r="N320" s="147" t="s">
        <v>4008</v>
      </c>
      <c r="O320" s="142" t="s">
        <v>3670</v>
      </c>
      <c r="P320" s="195" t="s">
        <v>1429</v>
      </c>
      <c r="Q320" s="350" t="s">
        <v>3634</v>
      </c>
      <c r="R320" s="350" t="s">
        <v>3634</v>
      </c>
      <c r="S320" s="350" t="s">
        <v>3634</v>
      </c>
      <c r="T320" s="350" t="s">
        <v>3634</v>
      </c>
      <c r="U320" s="350" t="s">
        <v>3634</v>
      </c>
      <c r="V320" s="350" t="s">
        <v>3634</v>
      </c>
      <c r="W320" s="350" t="s">
        <v>3634</v>
      </c>
      <c r="X320" s="350" t="s">
        <v>3634</v>
      </c>
      <c r="Y320" s="350" t="s">
        <v>3634</v>
      </c>
      <c r="Z320" s="351" t="s">
        <v>3630</v>
      </c>
      <c r="AA320" s="216" t="s">
        <v>4074</v>
      </c>
      <c r="AB320" s="350" t="s">
        <v>3634</v>
      </c>
      <c r="AC320" s="350" t="s">
        <v>3634</v>
      </c>
      <c r="AD320" s="350" t="s">
        <v>3634</v>
      </c>
      <c r="AE320" s="350" t="s">
        <v>3634</v>
      </c>
      <c r="AF320" s="350" t="s">
        <v>3634</v>
      </c>
      <c r="AG320" s="350" t="s">
        <v>3634</v>
      </c>
      <c r="AH320" s="350" t="s">
        <v>3634</v>
      </c>
      <c r="AI320" s="350" t="s">
        <v>3634</v>
      </c>
      <c r="AJ320" s="350" t="s">
        <v>3634</v>
      </c>
      <c r="AK320" s="350" t="s">
        <v>3634</v>
      </c>
      <c r="AL320" s="350" t="s">
        <v>3634</v>
      </c>
      <c r="AM320" s="350" t="s">
        <v>3634</v>
      </c>
      <c r="AN320" s="350" t="s">
        <v>3634</v>
      </c>
      <c r="AO320" s="350" t="s">
        <v>3634</v>
      </c>
      <c r="AP320" s="350" t="s">
        <v>3634</v>
      </c>
      <c r="AQ320" s="143" t="s">
        <v>1445</v>
      </c>
      <c r="AR320" s="147" t="s">
        <v>4074</v>
      </c>
      <c r="AS320" s="147" t="s">
        <v>3825</v>
      </c>
      <c r="AT320" s="147" t="s">
        <v>4382</v>
      </c>
      <c r="AU320" s="147" t="s">
        <v>4381</v>
      </c>
      <c r="AV320" s="228">
        <v>5</v>
      </c>
      <c r="AW320" s="228">
        <v>0</v>
      </c>
      <c r="AX320" s="228">
        <v>0</v>
      </c>
      <c r="AY320" s="228">
        <v>0</v>
      </c>
      <c r="AZ320" s="143" t="s">
        <v>3675</v>
      </c>
      <c r="BA320" s="228">
        <v>5</v>
      </c>
      <c r="BB320" s="228">
        <v>0</v>
      </c>
      <c r="BC320" s="228">
        <v>5</v>
      </c>
      <c r="BD320" s="228">
        <v>0</v>
      </c>
      <c r="BE320" s="228">
        <v>5</v>
      </c>
      <c r="BF320" s="228" t="s">
        <v>3634</v>
      </c>
      <c r="BG320" s="228" t="s">
        <v>3634</v>
      </c>
      <c r="BH320" s="228" t="s">
        <v>3634</v>
      </c>
      <c r="BI320" s="147" t="s">
        <v>4078</v>
      </c>
      <c r="BJ320" s="142" t="s">
        <v>3796</v>
      </c>
      <c r="BK320" s="147" t="s">
        <v>3664</v>
      </c>
    </row>
    <row r="321" spans="1:132" ht="16.149999999999999" customHeight="1" x14ac:dyDescent="0.25">
      <c r="A321" s="142" t="s">
        <v>390</v>
      </c>
      <c r="B321" s="142" t="s">
        <v>528</v>
      </c>
      <c r="C321" s="142">
        <v>17100360</v>
      </c>
      <c r="D321" s="230" t="s">
        <v>1389</v>
      </c>
      <c r="E321" s="147" t="s">
        <v>5150</v>
      </c>
      <c r="F321" s="147" t="s">
        <v>1193</v>
      </c>
      <c r="G321" s="253">
        <v>0.36</v>
      </c>
      <c r="H321" s="142" t="s">
        <v>3779</v>
      </c>
      <c r="I321" s="142" t="s">
        <v>3626</v>
      </c>
      <c r="J321" s="147" t="s">
        <v>4395</v>
      </c>
      <c r="K321" s="142" t="s">
        <v>4131</v>
      </c>
      <c r="L321" s="147" t="s">
        <v>4399</v>
      </c>
      <c r="M321" s="147" t="s">
        <v>4481</v>
      </c>
      <c r="N321" s="147" t="s">
        <v>3626</v>
      </c>
      <c r="O321" s="142" t="s">
        <v>3672</v>
      </c>
      <c r="P321" s="195" t="s">
        <v>2456</v>
      </c>
      <c r="Q321" s="350" t="s">
        <v>3629</v>
      </c>
      <c r="R321" s="350" t="s">
        <v>3629</v>
      </c>
      <c r="S321" s="350" t="s">
        <v>3629</v>
      </c>
      <c r="T321" s="350" t="s">
        <v>3629</v>
      </c>
      <c r="U321" s="350" t="s">
        <v>3629</v>
      </c>
      <c r="V321" s="350" t="s">
        <v>3629</v>
      </c>
      <c r="W321" s="350" t="s">
        <v>3629</v>
      </c>
      <c r="X321" s="350" t="s">
        <v>3629</v>
      </c>
      <c r="Y321" s="350" t="s">
        <v>3629</v>
      </c>
      <c r="Z321" s="351" t="s">
        <v>3630</v>
      </c>
      <c r="AA321" s="216" t="s">
        <v>3664</v>
      </c>
      <c r="AB321" s="350" t="s">
        <v>3629</v>
      </c>
      <c r="AC321" s="350" t="s">
        <v>3629</v>
      </c>
      <c r="AD321" s="350" t="s">
        <v>3629</v>
      </c>
      <c r="AE321" s="350" t="s">
        <v>3629</v>
      </c>
      <c r="AF321" s="350" t="s">
        <v>3629</v>
      </c>
      <c r="AG321" s="350" t="s">
        <v>3629</v>
      </c>
      <c r="AH321" s="350" t="s">
        <v>3629</v>
      </c>
      <c r="AI321" s="350" t="s">
        <v>3629</v>
      </c>
      <c r="AJ321" s="350" t="s">
        <v>3629</v>
      </c>
      <c r="AK321" s="350" t="s">
        <v>3629</v>
      </c>
      <c r="AL321" s="350" t="s">
        <v>3629</v>
      </c>
      <c r="AM321" s="350" t="s">
        <v>3629</v>
      </c>
      <c r="AN321" s="350" t="s">
        <v>3629</v>
      </c>
      <c r="AO321" s="350" t="s">
        <v>3629</v>
      </c>
      <c r="AP321" s="350" t="s">
        <v>3629</v>
      </c>
      <c r="AQ321" s="143" t="s">
        <v>1445</v>
      </c>
      <c r="AR321" s="147" t="s">
        <v>3664</v>
      </c>
      <c r="AS321" s="147" t="s">
        <v>3825</v>
      </c>
      <c r="AT321" s="147" t="s">
        <v>4486</v>
      </c>
      <c r="AU321" s="147" t="s">
        <v>4527</v>
      </c>
      <c r="AV321" s="228">
        <v>0</v>
      </c>
      <c r="AW321" s="228">
        <v>0</v>
      </c>
      <c r="AX321" s="228">
        <v>0</v>
      </c>
      <c r="AY321" s="228">
        <v>0</v>
      </c>
      <c r="AZ321" s="143" t="s">
        <v>3681</v>
      </c>
      <c r="BA321" s="228">
        <v>0</v>
      </c>
      <c r="BB321" s="228">
        <v>0</v>
      </c>
      <c r="BC321" s="228">
        <v>0</v>
      </c>
      <c r="BD321" s="228">
        <v>0</v>
      </c>
      <c r="BE321" s="228">
        <v>0</v>
      </c>
      <c r="BF321" s="228" t="s">
        <v>3634</v>
      </c>
      <c r="BG321" s="228" t="s">
        <v>3634</v>
      </c>
      <c r="BH321" s="228" t="s">
        <v>3634</v>
      </c>
      <c r="BI321" s="147" t="s">
        <v>3664</v>
      </c>
      <c r="BJ321" s="142" t="s">
        <v>3702</v>
      </c>
      <c r="BK321" s="147" t="s">
        <v>4672</v>
      </c>
    </row>
    <row r="322" spans="1:132" ht="16.149999999999999" customHeight="1" x14ac:dyDescent="0.25">
      <c r="A322" s="142" t="s">
        <v>392</v>
      </c>
      <c r="B322" s="142" t="s">
        <v>528</v>
      </c>
      <c r="C322" s="142">
        <v>17100204</v>
      </c>
      <c r="D322" s="230" t="s">
        <v>5151</v>
      </c>
      <c r="E322" s="147" t="s">
        <v>5152</v>
      </c>
      <c r="F322" s="147" t="s">
        <v>5657</v>
      </c>
      <c r="G322" s="253">
        <v>0.09</v>
      </c>
      <c r="H322" s="142" t="s">
        <v>3722</v>
      </c>
      <c r="I322" s="142" t="s">
        <v>3626</v>
      </c>
      <c r="J322" s="147" t="s">
        <v>4395</v>
      </c>
      <c r="K322" s="142" t="s">
        <v>4526</v>
      </c>
      <c r="L322" s="147" t="s">
        <v>4399</v>
      </c>
      <c r="M322" s="147" t="s">
        <v>4481</v>
      </c>
      <c r="N322" s="147" t="s">
        <v>3626</v>
      </c>
      <c r="O322" s="142" t="s">
        <v>3672</v>
      </c>
      <c r="P322" s="195" t="s">
        <v>2456</v>
      </c>
      <c r="Q322" s="350" t="s">
        <v>3629</v>
      </c>
      <c r="R322" s="350" t="s">
        <v>3629</v>
      </c>
      <c r="S322" s="350" t="s">
        <v>3629</v>
      </c>
      <c r="T322" s="350" t="s">
        <v>3629</v>
      </c>
      <c r="U322" s="350" t="s">
        <v>3629</v>
      </c>
      <c r="V322" s="350" t="s">
        <v>3629</v>
      </c>
      <c r="W322" s="350" t="s">
        <v>3629</v>
      </c>
      <c r="X322" s="350" t="s">
        <v>3629</v>
      </c>
      <c r="Y322" s="350" t="s">
        <v>3629</v>
      </c>
      <c r="Z322" s="351" t="s">
        <v>3630</v>
      </c>
      <c r="AA322" s="216" t="s">
        <v>3664</v>
      </c>
      <c r="AB322" s="350" t="s">
        <v>3629</v>
      </c>
      <c r="AC322" s="350" t="s">
        <v>3629</v>
      </c>
      <c r="AD322" s="350" t="s">
        <v>3629</v>
      </c>
      <c r="AE322" s="350" t="s">
        <v>3629</v>
      </c>
      <c r="AF322" s="350" t="s">
        <v>3629</v>
      </c>
      <c r="AG322" s="350" t="s">
        <v>3629</v>
      </c>
      <c r="AH322" s="350" t="s">
        <v>3629</v>
      </c>
      <c r="AI322" s="350" t="s">
        <v>3629</v>
      </c>
      <c r="AJ322" s="350" t="s">
        <v>3629</v>
      </c>
      <c r="AK322" s="350" t="s">
        <v>3629</v>
      </c>
      <c r="AL322" s="350" t="s">
        <v>3629</v>
      </c>
      <c r="AM322" s="350" t="s">
        <v>3629</v>
      </c>
      <c r="AN322" s="350" t="s">
        <v>3629</v>
      </c>
      <c r="AO322" s="350" t="s">
        <v>3629</v>
      </c>
      <c r="AP322" s="350" t="s">
        <v>3629</v>
      </c>
      <c r="AQ322" s="143" t="s">
        <v>1445</v>
      </c>
      <c r="AR322" s="147" t="s">
        <v>3664</v>
      </c>
      <c r="AS322" s="147" t="s">
        <v>3825</v>
      </c>
      <c r="AT322" s="147" t="s">
        <v>4528</v>
      </c>
      <c r="AU322" s="147" t="s">
        <v>4530</v>
      </c>
      <c r="AV322" s="228">
        <v>0</v>
      </c>
      <c r="AW322" s="228">
        <v>18</v>
      </c>
      <c r="AX322" s="228">
        <v>0</v>
      </c>
      <c r="AY322" s="228">
        <v>0</v>
      </c>
      <c r="AZ322" s="143" t="s">
        <v>3675</v>
      </c>
      <c r="BA322" s="228">
        <v>18</v>
      </c>
      <c r="BB322" s="228">
        <v>0</v>
      </c>
      <c r="BC322" s="228">
        <v>18</v>
      </c>
      <c r="BD322" s="228">
        <v>0</v>
      </c>
      <c r="BE322" s="228">
        <v>18</v>
      </c>
      <c r="BF322" s="228" t="s">
        <v>3634</v>
      </c>
      <c r="BG322" s="228" t="s">
        <v>3634</v>
      </c>
      <c r="BH322" s="228" t="s">
        <v>3634</v>
      </c>
      <c r="BI322" s="193" t="s">
        <v>3691</v>
      </c>
      <c r="BJ322" s="147" t="s">
        <v>3700</v>
      </c>
      <c r="BK322" s="147" t="s">
        <v>4522</v>
      </c>
    </row>
    <row r="323" spans="1:132" ht="16.149999999999999" customHeight="1" x14ac:dyDescent="0.25">
      <c r="A323" s="142" t="s">
        <v>409</v>
      </c>
      <c r="B323" s="142" t="s">
        <v>526</v>
      </c>
      <c r="C323" s="142" t="s">
        <v>5532</v>
      </c>
      <c r="D323" s="230" t="s">
        <v>8118</v>
      </c>
      <c r="E323" s="147" t="s">
        <v>1101</v>
      </c>
      <c r="F323" s="147" t="s">
        <v>8310</v>
      </c>
      <c r="G323" s="253">
        <v>1.1299999999999999</v>
      </c>
      <c r="H323" s="142" t="s">
        <v>4100</v>
      </c>
      <c r="I323" s="142" t="s">
        <v>3996</v>
      </c>
      <c r="J323" s="147" t="s">
        <v>4396</v>
      </c>
      <c r="K323" s="142" t="s">
        <v>4099</v>
      </c>
      <c r="L323" s="147" t="s">
        <v>4190</v>
      </c>
      <c r="M323" s="147" t="s">
        <v>3787</v>
      </c>
      <c r="N323" s="147" t="s">
        <v>4008</v>
      </c>
      <c r="O323" s="142" t="s">
        <v>3671</v>
      </c>
      <c r="P323" s="351" t="s">
        <v>1429</v>
      </c>
      <c r="Q323" s="350" t="s">
        <v>3629</v>
      </c>
      <c r="R323" s="350" t="s">
        <v>3629</v>
      </c>
      <c r="S323" s="350" t="s">
        <v>3629</v>
      </c>
      <c r="T323" s="350" t="s">
        <v>3629</v>
      </c>
      <c r="U323" s="350" t="s">
        <v>3629</v>
      </c>
      <c r="V323" s="350" t="s">
        <v>3629</v>
      </c>
      <c r="W323" s="350" t="s">
        <v>3629</v>
      </c>
      <c r="X323" s="350" t="s">
        <v>3629</v>
      </c>
      <c r="Y323" s="350" t="s">
        <v>3629</v>
      </c>
      <c r="Z323" s="351" t="s">
        <v>3630</v>
      </c>
      <c r="AA323" s="147" t="s">
        <v>3664</v>
      </c>
      <c r="AB323" s="350" t="s">
        <v>3629</v>
      </c>
      <c r="AC323" s="350" t="s">
        <v>3629</v>
      </c>
      <c r="AD323" s="350" t="s">
        <v>3629</v>
      </c>
      <c r="AE323" s="350" t="s">
        <v>3629</v>
      </c>
      <c r="AF323" s="350" t="s">
        <v>3629</v>
      </c>
      <c r="AG323" s="350" t="s">
        <v>3629</v>
      </c>
      <c r="AH323" s="350" t="s">
        <v>3629</v>
      </c>
      <c r="AI323" s="350" t="s">
        <v>3629</v>
      </c>
      <c r="AJ323" s="350" t="s">
        <v>3629</v>
      </c>
      <c r="AK323" s="350" t="s">
        <v>3629</v>
      </c>
      <c r="AL323" s="350" t="s">
        <v>3629</v>
      </c>
      <c r="AM323" s="350" t="s">
        <v>3629</v>
      </c>
      <c r="AN323" s="350" t="s">
        <v>3629</v>
      </c>
      <c r="AO323" s="350" t="s">
        <v>3629</v>
      </c>
      <c r="AP323" s="350" t="s">
        <v>3629</v>
      </c>
      <c r="AQ323" s="143" t="s">
        <v>1445</v>
      </c>
      <c r="AR323" s="147" t="s">
        <v>3664</v>
      </c>
      <c r="AS323" s="147" t="s">
        <v>4016</v>
      </c>
      <c r="AT323" s="147" t="s">
        <v>4101</v>
      </c>
      <c r="AU323" s="147" t="s">
        <v>4102</v>
      </c>
      <c r="AV323" s="228">
        <v>182</v>
      </c>
      <c r="AW323" s="228">
        <v>0</v>
      </c>
      <c r="AX323" s="228">
        <v>0</v>
      </c>
      <c r="AY323" s="228">
        <v>0</v>
      </c>
      <c r="AZ323" s="347" t="s">
        <v>3675</v>
      </c>
      <c r="BA323" s="228">
        <v>182</v>
      </c>
      <c r="BB323" s="228">
        <v>0</v>
      </c>
      <c r="BC323" s="228">
        <v>182</v>
      </c>
      <c r="BD323" s="228">
        <v>0</v>
      </c>
      <c r="BE323" s="228">
        <v>182</v>
      </c>
      <c r="BF323" s="228" t="s">
        <v>3634</v>
      </c>
      <c r="BG323" s="228" t="s">
        <v>3634</v>
      </c>
      <c r="BH323" s="228" t="s">
        <v>3634</v>
      </c>
      <c r="BI323" s="193" t="s">
        <v>6002</v>
      </c>
      <c r="BJ323" s="147" t="s">
        <v>3796</v>
      </c>
      <c r="BK323" s="147" t="s">
        <v>8119</v>
      </c>
    </row>
    <row r="324" spans="1:132" ht="16.149999999999999" customHeight="1" x14ac:dyDescent="0.25">
      <c r="A324" s="142" t="s">
        <v>412</v>
      </c>
      <c r="B324" s="142" t="s">
        <v>527</v>
      </c>
      <c r="C324" s="142" t="s">
        <v>796</v>
      </c>
      <c r="D324" s="230" t="s">
        <v>1364</v>
      </c>
      <c r="E324" s="147" t="s">
        <v>1103</v>
      </c>
      <c r="F324" s="147" t="s">
        <v>8310</v>
      </c>
      <c r="G324" s="253">
        <v>0.12</v>
      </c>
      <c r="H324" s="142" t="s">
        <v>4056</v>
      </c>
      <c r="I324" s="142" t="s">
        <v>3996</v>
      </c>
      <c r="J324" s="147" t="s">
        <v>4082</v>
      </c>
      <c r="K324" s="142" t="s">
        <v>3804</v>
      </c>
      <c r="L324" s="147" t="s">
        <v>3785</v>
      </c>
      <c r="M324" s="147" t="s">
        <v>3626</v>
      </c>
      <c r="N324" s="147" t="s">
        <v>3859</v>
      </c>
      <c r="O324" s="142" t="s">
        <v>3671</v>
      </c>
      <c r="P324" s="142" t="s">
        <v>1433</v>
      </c>
      <c r="Q324" s="350" t="s">
        <v>3629</v>
      </c>
      <c r="R324" s="350" t="s">
        <v>3629</v>
      </c>
      <c r="S324" s="350" t="s">
        <v>3629</v>
      </c>
      <c r="T324" s="350" t="s">
        <v>3629</v>
      </c>
      <c r="U324" s="350" t="s">
        <v>3629</v>
      </c>
      <c r="V324" s="350" t="s">
        <v>3629</v>
      </c>
      <c r="W324" s="350" t="s">
        <v>3629</v>
      </c>
      <c r="X324" s="350" t="s">
        <v>3629</v>
      </c>
      <c r="Y324" s="350" t="s">
        <v>3629</v>
      </c>
      <c r="Z324" s="351" t="s">
        <v>3630</v>
      </c>
      <c r="AA324" s="147" t="s">
        <v>3664</v>
      </c>
      <c r="AB324" s="350" t="s">
        <v>3629</v>
      </c>
      <c r="AC324" s="350" t="s">
        <v>3629</v>
      </c>
      <c r="AD324" s="350" t="s">
        <v>3629</v>
      </c>
      <c r="AE324" s="350" t="s">
        <v>3629</v>
      </c>
      <c r="AF324" s="350" t="s">
        <v>3629</v>
      </c>
      <c r="AG324" s="350" t="s">
        <v>3629</v>
      </c>
      <c r="AH324" s="350" t="s">
        <v>3629</v>
      </c>
      <c r="AI324" s="350" t="s">
        <v>3629</v>
      </c>
      <c r="AJ324" s="350" t="s">
        <v>3629</v>
      </c>
      <c r="AK324" s="350" t="s">
        <v>3629</v>
      </c>
      <c r="AL324" s="350" t="s">
        <v>3629</v>
      </c>
      <c r="AM324" s="350" t="s">
        <v>3629</v>
      </c>
      <c r="AN324" s="350" t="s">
        <v>3629</v>
      </c>
      <c r="AO324" s="350" t="s">
        <v>3629</v>
      </c>
      <c r="AP324" s="350" t="s">
        <v>3629</v>
      </c>
      <c r="AQ324" s="143" t="s">
        <v>1445</v>
      </c>
      <c r="AR324" s="147" t="s">
        <v>3664</v>
      </c>
      <c r="AS324" s="147" t="s">
        <v>3746</v>
      </c>
      <c r="AT324" s="147" t="s">
        <v>3871</v>
      </c>
      <c r="AU324" s="147" t="s">
        <v>4055</v>
      </c>
      <c r="AV324" s="228">
        <v>0</v>
      </c>
      <c r="AW324" s="228">
        <v>13.848000000000001</v>
      </c>
      <c r="AX324" s="228">
        <v>0</v>
      </c>
      <c r="AY324" s="228">
        <v>0</v>
      </c>
      <c r="AZ324" s="143" t="s">
        <v>3677</v>
      </c>
      <c r="BA324" s="228">
        <v>13.848000000000001</v>
      </c>
      <c r="BB324" s="228">
        <v>0</v>
      </c>
      <c r="BC324" s="228">
        <v>13.848000000000001</v>
      </c>
      <c r="BD324" s="228">
        <v>0</v>
      </c>
      <c r="BE324" s="228">
        <v>13.848000000000001</v>
      </c>
      <c r="BF324" s="228" t="s">
        <v>3634</v>
      </c>
      <c r="BG324" s="228" t="s">
        <v>3634</v>
      </c>
      <c r="BH324" s="228" t="s">
        <v>3634</v>
      </c>
      <c r="BI324" s="193" t="s">
        <v>3858</v>
      </c>
      <c r="BJ324" s="147" t="s">
        <v>3700</v>
      </c>
      <c r="BK324" s="147" t="s">
        <v>4176</v>
      </c>
    </row>
    <row r="325" spans="1:132" ht="16.149999999999999" customHeight="1" x14ac:dyDescent="0.25">
      <c r="A325" s="142" t="s">
        <v>414</v>
      </c>
      <c r="B325" s="142" t="s">
        <v>527</v>
      </c>
      <c r="C325" s="142" t="s">
        <v>797</v>
      </c>
      <c r="D325" s="230" t="s">
        <v>1366</v>
      </c>
      <c r="E325" s="147" t="s">
        <v>1101</v>
      </c>
      <c r="F325" s="147" t="s">
        <v>8310</v>
      </c>
      <c r="G325" s="253">
        <v>0.23</v>
      </c>
      <c r="H325" s="142" t="s">
        <v>5131</v>
      </c>
      <c r="I325" s="142" t="s">
        <v>3907</v>
      </c>
      <c r="J325" s="147" t="s">
        <v>4395</v>
      </c>
      <c r="K325" s="142" t="s">
        <v>4179</v>
      </c>
      <c r="L325" s="147" t="s">
        <v>3785</v>
      </c>
      <c r="M325" s="147" t="s">
        <v>3787</v>
      </c>
      <c r="N325" s="147" t="s">
        <v>4008</v>
      </c>
      <c r="O325" s="142" t="s">
        <v>3672</v>
      </c>
      <c r="P325" s="351" t="s">
        <v>1429</v>
      </c>
      <c r="Q325" s="350" t="s">
        <v>3629</v>
      </c>
      <c r="R325" s="350" t="s">
        <v>3629</v>
      </c>
      <c r="S325" s="350" t="s">
        <v>3629</v>
      </c>
      <c r="T325" s="350" t="s">
        <v>3629</v>
      </c>
      <c r="U325" s="350" t="s">
        <v>3629</v>
      </c>
      <c r="V325" s="350" t="s">
        <v>3629</v>
      </c>
      <c r="W325" s="350" t="s">
        <v>3629</v>
      </c>
      <c r="X325" s="350" t="s">
        <v>3629</v>
      </c>
      <c r="Y325" s="350" t="s">
        <v>3629</v>
      </c>
      <c r="Z325" s="351" t="s">
        <v>3630</v>
      </c>
      <c r="AA325" s="147" t="s">
        <v>3664</v>
      </c>
      <c r="AB325" s="350" t="s">
        <v>3629</v>
      </c>
      <c r="AC325" s="350" t="s">
        <v>3629</v>
      </c>
      <c r="AD325" s="350" t="s">
        <v>3629</v>
      </c>
      <c r="AE325" s="350" t="s">
        <v>3629</v>
      </c>
      <c r="AF325" s="350" t="s">
        <v>3629</v>
      </c>
      <c r="AG325" s="350" t="s">
        <v>3629</v>
      </c>
      <c r="AH325" s="350" t="s">
        <v>3629</v>
      </c>
      <c r="AI325" s="350" t="s">
        <v>3629</v>
      </c>
      <c r="AJ325" s="350" t="s">
        <v>3629</v>
      </c>
      <c r="AK325" s="350" t="s">
        <v>3629</v>
      </c>
      <c r="AL325" s="350" t="s">
        <v>3629</v>
      </c>
      <c r="AM325" s="350" t="s">
        <v>3629</v>
      </c>
      <c r="AN325" s="350" t="s">
        <v>3629</v>
      </c>
      <c r="AO325" s="350" t="s">
        <v>3629</v>
      </c>
      <c r="AP325" s="350" t="s">
        <v>3629</v>
      </c>
      <c r="AQ325" s="143" t="s">
        <v>1445</v>
      </c>
      <c r="AR325" s="147" t="s">
        <v>3664</v>
      </c>
      <c r="AS325" s="147" t="s">
        <v>4016</v>
      </c>
      <c r="AT325" s="147" t="s">
        <v>4037</v>
      </c>
      <c r="AU325" s="147" t="s">
        <v>3626</v>
      </c>
      <c r="AV325" s="228">
        <v>0</v>
      </c>
      <c r="AW325" s="228">
        <v>0</v>
      </c>
      <c r="AX325" s="228">
        <v>14.087499999999999</v>
      </c>
      <c r="AY325" s="228">
        <v>0</v>
      </c>
      <c r="AZ325" s="143" t="s">
        <v>3688</v>
      </c>
      <c r="BA325" s="228">
        <v>14.087499999999999</v>
      </c>
      <c r="BB325" s="228">
        <v>0</v>
      </c>
      <c r="BC325" s="228">
        <v>14.087499999999999</v>
      </c>
      <c r="BD325" s="228">
        <v>0</v>
      </c>
      <c r="BE325" s="228">
        <v>14.087499999999999</v>
      </c>
      <c r="BF325" s="228" t="s">
        <v>3634</v>
      </c>
      <c r="BG325" s="228" t="s">
        <v>3634</v>
      </c>
      <c r="BH325" s="228" t="s">
        <v>3634</v>
      </c>
      <c r="BI325" s="193" t="s">
        <v>4066</v>
      </c>
      <c r="BJ325" s="147" t="s">
        <v>3700</v>
      </c>
      <c r="BK325" s="147" t="s">
        <v>4049</v>
      </c>
    </row>
    <row r="326" spans="1:132" ht="16.149999999999999" customHeight="1" x14ac:dyDescent="0.25">
      <c r="A326" s="142" t="s">
        <v>411</v>
      </c>
      <c r="B326" s="142" t="s">
        <v>527</v>
      </c>
      <c r="C326" s="142" t="s">
        <v>795</v>
      </c>
      <c r="D326" s="230" t="s">
        <v>1363</v>
      </c>
      <c r="E326" s="147" t="s">
        <v>1102</v>
      </c>
      <c r="F326" s="147" t="s">
        <v>8310</v>
      </c>
      <c r="G326" s="253">
        <v>2.2799999999999998</v>
      </c>
      <c r="H326" s="142" t="s">
        <v>4057</v>
      </c>
      <c r="I326" s="142" t="s">
        <v>4173</v>
      </c>
      <c r="J326" s="147" t="s">
        <v>4396</v>
      </c>
      <c r="K326" s="142" t="s">
        <v>4174</v>
      </c>
      <c r="L326" s="147" t="s">
        <v>3785</v>
      </c>
      <c r="M326" s="147" t="s">
        <v>4175</v>
      </c>
      <c r="N326" s="147" t="s">
        <v>3626</v>
      </c>
      <c r="O326" s="142" t="s">
        <v>3671</v>
      </c>
      <c r="P326" s="351" t="s">
        <v>1429</v>
      </c>
      <c r="Q326" s="350" t="s">
        <v>3629</v>
      </c>
      <c r="R326" s="350" t="s">
        <v>3629</v>
      </c>
      <c r="S326" s="350" t="s">
        <v>3629</v>
      </c>
      <c r="T326" s="350" t="s">
        <v>3629</v>
      </c>
      <c r="U326" s="350" t="s">
        <v>3629</v>
      </c>
      <c r="V326" s="350" t="s">
        <v>3629</v>
      </c>
      <c r="W326" s="350" t="s">
        <v>3629</v>
      </c>
      <c r="X326" s="350" t="s">
        <v>3629</v>
      </c>
      <c r="Y326" s="350" t="s">
        <v>3629</v>
      </c>
      <c r="Z326" s="351" t="s">
        <v>3630</v>
      </c>
      <c r="AA326" s="147" t="s">
        <v>3664</v>
      </c>
      <c r="AB326" s="350" t="s">
        <v>3629</v>
      </c>
      <c r="AC326" s="350" t="s">
        <v>3629</v>
      </c>
      <c r="AD326" s="350" t="s">
        <v>3629</v>
      </c>
      <c r="AE326" s="350" t="s">
        <v>3629</v>
      </c>
      <c r="AF326" s="350" t="s">
        <v>3629</v>
      </c>
      <c r="AG326" s="350" t="s">
        <v>3629</v>
      </c>
      <c r="AH326" s="350" t="s">
        <v>3629</v>
      </c>
      <c r="AI326" s="350" t="s">
        <v>3629</v>
      </c>
      <c r="AJ326" s="350" t="s">
        <v>3629</v>
      </c>
      <c r="AK326" s="350" t="s">
        <v>3629</v>
      </c>
      <c r="AL326" s="350" t="s">
        <v>3629</v>
      </c>
      <c r="AM326" s="350" t="s">
        <v>3629</v>
      </c>
      <c r="AN326" s="350" t="s">
        <v>3629</v>
      </c>
      <c r="AO326" s="350" t="s">
        <v>3629</v>
      </c>
      <c r="AP326" s="350" t="s">
        <v>3629</v>
      </c>
      <c r="AQ326" s="143" t="s">
        <v>1445</v>
      </c>
      <c r="AR326" s="147" t="s">
        <v>3664</v>
      </c>
      <c r="AS326" s="147" t="s">
        <v>3746</v>
      </c>
      <c r="AT326" s="147" t="s">
        <v>3871</v>
      </c>
      <c r="AU326" s="147" t="s">
        <v>4002</v>
      </c>
      <c r="AV326" s="228">
        <v>0</v>
      </c>
      <c r="AW326" s="228">
        <v>46.660200000000003</v>
      </c>
      <c r="AX326" s="228">
        <v>0</v>
      </c>
      <c r="AY326" s="228">
        <v>0</v>
      </c>
      <c r="AZ326" s="143" t="s">
        <v>3677</v>
      </c>
      <c r="BA326" s="228">
        <v>46.660200000000003</v>
      </c>
      <c r="BB326" s="228">
        <v>0</v>
      </c>
      <c r="BC326" s="228">
        <v>46.660200000000003</v>
      </c>
      <c r="BD326" s="228">
        <v>0</v>
      </c>
      <c r="BE326" s="228">
        <v>46.660200000000003</v>
      </c>
      <c r="BF326" s="228" t="s">
        <v>3634</v>
      </c>
      <c r="BG326" s="228" t="s">
        <v>3634</v>
      </c>
      <c r="BH326" s="228" t="s">
        <v>3634</v>
      </c>
      <c r="BI326" s="193" t="s">
        <v>4000</v>
      </c>
      <c r="BJ326" s="147" t="s">
        <v>3700</v>
      </c>
      <c r="BK326" s="147" t="s">
        <v>4001</v>
      </c>
    </row>
    <row r="327" spans="1:132" ht="16.149999999999999" customHeight="1" x14ac:dyDescent="0.25">
      <c r="A327" s="142" t="s">
        <v>415</v>
      </c>
      <c r="B327" s="142" t="s">
        <v>527</v>
      </c>
      <c r="C327" s="142" t="s">
        <v>4775</v>
      </c>
      <c r="D327" s="230" t="s">
        <v>1367</v>
      </c>
      <c r="E327" s="147" t="s">
        <v>1104</v>
      </c>
      <c r="F327" s="147" t="s">
        <v>8310</v>
      </c>
      <c r="G327" s="253">
        <v>0.33</v>
      </c>
      <c r="H327" s="142" t="s">
        <v>4188</v>
      </c>
      <c r="I327" s="142" t="s">
        <v>3996</v>
      </c>
      <c r="J327" s="147" t="s">
        <v>4082</v>
      </c>
      <c r="K327" s="142" t="s">
        <v>4189</v>
      </c>
      <c r="L327" s="147" t="s">
        <v>3785</v>
      </c>
      <c r="M327" s="147" t="s">
        <v>3787</v>
      </c>
      <c r="N327" s="147" t="s">
        <v>3626</v>
      </c>
      <c r="O327" s="142" t="s">
        <v>3670</v>
      </c>
      <c r="P327" s="351" t="s">
        <v>1429</v>
      </c>
      <c r="Q327" s="350" t="s">
        <v>3629</v>
      </c>
      <c r="R327" s="350" t="s">
        <v>3629</v>
      </c>
      <c r="S327" s="350" t="s">
        <v>3629</v>
      </c>
      <c r="T327" s="350" t="s">
        <v>3629</v>
      </c>
      <c r="U327" s="350" t="s">
        <v>3629</v>
      </c>
      <c r="V327" s="350" t="s">
        <v>3629</v>
      </c>
      <c r="W327" s="350" t="s">
        <v>3629</v>
      </c>
      <c r="X327" s="350" t="s">
        <v>3629</v>
      </c>
      <c r="Y327" s="350" t="s">
        <v>3629</v>
      </c>
      <c r="Z327" s="351" t="s">
        <v>3630</v>
      </c>
      <c r="AA327" s="147" t="s">
        <v>3664</v>
      </c>
      <c r="AB327" s="350" t="s">
        <v>3629</v>
      </c>
      <c r="AC327" s="350" t="s">
        <v>3629</v>
      </c>
      <c r="AD327" s="350" t="s">
        <v>3629</v>
      </c>
      <c r="AE327" s="350" t="s">
        <v>3629</v>
      </c>
      <c r="AF327" s="350" t="s">
        <v>3629</v>
      </c>
      <c r="AG327" s="350" t="s">
        <v>3629</v>
      </c>
      <c r="AH327" s="350" t="s">
        <v>3629</v>
      </c>
      <c r="AI327" s="350" t="s">
        <v>3629</v>
      </c>
      <c r="AJ327" s="350" t="s">
        <v>3629</v>
      </c>
      <c r="AK327" s="350" t="s">
        <v>3629</v>
      </c>
      <c r="AL327" s="350" t="s">
        <v>3629</v>
      </c>
      <c r="AM327" s="350" t="s">
        <v>3629</v>
      </c>
      <c r="AN327" s="350" t="s">
        <v>3629</v>
      </c>
      <c r="AO327" s="350" t="s">
        <v>3629</v>
      </c>
      <c r="AP327" s="350" t="s">
        <v>3629</v>
      </c>
      <c r="AQ327" s="143" t="s">
        <v>1445</v>
      </c>
      <c r="AR327" s="147" t="s">
        <v>3664</v>
      </c>
      <c r="AS327" s="147" t="s">
        <v>3746</v>
      </c>
      <c r="AT327" s="147" t="s">
        <v>3649</v>
      </c>
      <c r="AU327" s="147" t="s">
        <v>3649</v>
      </c>
      <c r="AV327" s="228">
        <v>0</v>
      </c>
      <c r="AW327" s="228">
        <v>14.817</v>
      </c>
      <c r="AX327" s="228">
        <v>0</v>
      </c>
      <c r="AY327" s="228">
        <v>0</v>
      </c>
      <c r="AZ327" s="143" t="s">
        <v>3675</v>
      </c>
      <c r="BA327" s="228">
        <v>14.817</v>
      </c>
      <c r="BB327" s="228">
        <v>0</v>
      </c>
      <c r="BC327" s="228">
        <v>14.817</v>
      </c>
      <c r="BD327" s="228">
        <v>0</v>
      </c>
      <c r="BE327" s="228">
        <v>14.817</v>
      </c>
      <c r="BF327" s="228" t="s">
        <v>3634</v>
      </c>
      <c r="BG327" s="228" t="s">
        <v>3634</v>
      </c>
      <c r="BH327" s="228" t="s">
        <v>3634</v>
      </c>
      <c r="BI327" s="193" t="s">
        <v>4065</v>
      </c>
      <c r="BJ327" s="147" t="s">
        <v>3795</v>
      </c>
      <c r="BK327" s="147" t="s">
        <v>3664</v>
      </c>
    </row>
    <row r="328" spans="1:132" s="157" customFormat="1" ht="16.149999999999999" customHeight="1" x14ac:dyDescent="0.25">
      <c r="A328" s="142" t="s">
        <v>421</v>
      </c>
      <c r="B328" s="142" t="s">
        <v>529</v>
      </c>
      <c r="C328" s="142" t="s">
        <v>798</v>
      </c>
      <c r="D328" s="230" t="s">
        <v>1373</v>
      </c>
      <c r="E328" s="147" t="s">
        <v>1081</v>
      </c>
      <c r="F328" s="147" t="s">
        <v>8311</v>
      </c>
      <c r="G328" s="253">
        <v>2.2999999999999998</v>
      </c>
      <c r="H328" s="142" t="s">
        <v>3642</v>
      </c>
      <c r="I328" s="142" t="s">
        <v>3643</v>
      </c>
      <c r="J328" s="147" t="s">
        <v>4396</v>
      </c>
      <c r="K328" s="142" t="s">
        <v>3646</v>
      </c>
      <c r="L328" s="147" t="s">
        <v>3647</v>
      </c>
      <c r="M328" s="147" t="s">
        <v>3626</v>
      </c>
      <c r="N328" s="147" t="s">
        <v>3626</v>
      </c>
      <c r="O328" s="142" t="s">
        <v>3664</v>
      </c>
      <c r="P328" s="142" t="s">
        <v>2456</v>
      </c>
      <c r="Q328" s="350" t="s">
        <v>3629</v>
      </c>
      <c r="R328" s="350" t="s">
        <v>3629</v>
      </c>
      <c r="S328" s="350" t="s">
        <v>3629</v>
      </c>
      <c r="T328" s="350" t="s">
        <v>3629</v>
      </c>
      <c r="U328" s="350" t="s">
        <v>3629</v>
      </c>
      <c r="V328" s="350" t="s">
        <v>3629</v>
      </c>
      <c r="W328" s="350" t="s">
        <v>3629</v>
      </c>
      <c r="X328" s="350" t="s">
        <v>3629</v>
      </c>
      <c r="Y328" s="350" t="s">
        <v>3629</v>
      </c>
      <c r="Z328" s="351" t="s">
        <v>3630</v>
      </c>
      <c r="AA328" s="216" t="s">
        <v>3664</v>
      </c>
      <c r="AB328" s="350" t="s">
        <v>3629</v>
      </c>
      <c r="AC328" s="350" t="s">
        <v>3629</v>
      </c>
      <c r="AD328" s="350" t="s">
        <v>3629</v>
      </c>
      <c r="AE328" s="350" t="s">
        <v>3629</v>
      </c>
      <c r="AF328" s="350" t="s">
        <v>3629</v>
      </c>
      <c r="AG328" s="350" t="s">
        <v>3629</v>
      </c>
      <c r="AH328" s="350" t="s">
        <v>3629</v>
      </c>
      <c r="AI328" s="350" t="s">
        <v>3629</v>
      </c>
      <c r="AJ328" s="350" t="s">
        <v>3629</v>
      </c>
      <c r="AK328" s="350" t="s">
        <v>3629</v>
      </c>
      <c r="AL328" s="350" t="s">
        <v>3629</v>
      </c>
      <c r="AM328" s="350" t="s">
        <v>3629</v>
      </c>
      <c r="AN328" s="350" t="s">
        <v>3629</v>
      </c>
      <c r="AO328" s="350" t="s">
        <v>3629</v>
      </c>
      <c r="AP328" s="350" t="s">
        <v>3629</v>
      </c>
      <c r="AQ328" s="143" t="s">
        <v>1445</v>
      </c>
      <c r="AR328" s="147" t="s">
        <v>3664</v>
      </c>
      <c r="AS328" s="147" t="s">
        <v>3666</v>
      </c>
      <c r="AT328" s="147" t="s">
        <v>3669</v>
      </c>
      <c r="AU328" s="147" t="s">
        <v>3689</v>
      </c>
      <c r="AV328" s="228">
        <v>0</v>
      </c>
      <c r="AW328" s="228">
        <v>0</v>
      </c>
      <c r="AX328" s="228">
        <v>0</v>
      </c>
      <c r="AY328" s="228">
        <v>0</v>
      </c>
      <c r="AZ328" s="143" t="s">
        <v>3681</v>
      </c>
      <c r="BA328" s="228" t="s">
        <v>3634</v>
      </c>
      <c r="BB328" s="228">
        <v>0</v>
      </c>
      <c r="BC328" s="228">
        <v>0</v>
      </c>
      <c r="BD328" s="228">
        <v>0</v>
      </c>
      <c r="BE328" s="228">
        <v>0</v>
      </c>
      <c r="BF328" s="228" t="s">
        <v>3634</v>
      </c>
      <c r="BG328" s="228" t="s">
        <v>3634</v>
      </c>
      <c r="BH328" s="228" t="s">
        <v>3634</v>
      </c>
      <c r="BI328" s="147" t="s">
        <v>3707</v>
      </c>
      <c r="BJ328" s="142" t="s">
        <v>3702</v>
      </c>
      <c r="BK328" s="147" t="s">
        <v>3991</v>
      </c>
      <c r="BL328" s="233"/>
      <c r="BM328" s="233"/>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33"/>
      <c r="CN328" s="233"/>
      <c r="CO328" s="233"/>
      <c r="CP328" s="233"/>
      <c r="CQ328" s="233"/>
      <c r="CR328" s="233"/>
      <c r="CS328" s="233"/>
      <c r="CT328" s="233"/>
      <c r="CU328" s="233"/>
      <c r="CV328" s="233"/>
      <c r="CW328" s="233"/>
      <c r="CX328" s="233"/>
      <c r="CY328" s="233"/>
      <c r="CZ328" s="233"/>
      <c r="DA328" s="233"/>
      <c r="DB328" s="233"/>
      <c r="DC328" s="233"/>
      <c r="DD328" s="233"/>
      <c r="DE328" s="233"/>
      <c r="DF328" s="233"/>
      <c r="DG328" s="233"/>
      <c r="DH328" s="233"/>
      <c r="DI328" s="233"/>
      <c r="DJ328" s="233"/>
      <c r="DK328" s="233"/>
      <c r="DL328" s="233"/>
      <c r="DM328" s="233"/>
      <c r="DN328" s="233"/>
      <c r="DO328" s="233"/>
      <c r="DP328" s="233"/>
      <c r="DQ328" s="233"/>
      <c r="DR328" s="233"/>
      <c r="DS328" s="233"/>
      <c r="DT328" s="233"/>
      <c r="DU328" s="233"/>
      <c r="DV328" s="233"/>
      <c r="DW328" s="233"/>
      <c r="DX328" s="233"/>
      <c r="DY328" s="233"/>
      <c r="DZ328" s="233"/>
      <c r="EA328" s="233"/>
      <c r="EB328" s="233"/>
    </row>
    <row r="329" spans="1:132" ht="16.149999999999999" customHeight="1" x14ac:dyDescent="0.25">
      <c r="A329" s="142" t="s">
        <v>422</v>
      </c>
      <c r="B329" s="142" t="s">
        <v>529</v>
      </c>
      <c r="C329" s="142" t="s">
        <v>799</v>
      </c>
      <c r="D329" s="230" t="s">
        <v>1374</v>
      </c>
      <c r="E329" s="147" t="s">
        <v>3634</v>
      </c>
      <c r="F329" s="147" t="s">
        <v>8310</v>
      </c>
      <c r="G329" s="253">
        <v>0.6</v>
      </c>
      <c r="H329" s="142" t="s">
        <v>3631</v>
      </c>
      <c r="I329" s="142" t="s">
        <v>3632</v>
      </c>
      <c r="J329" s="147" t="s">
        <v>4396</v>
      </c>
      <c r="K329" s="142" t="s">
        <v>3636</v>
      </c>
      <c r="L329" s="147" t="s">
        <v>3627</v>
      </c>
      <c r="M329" s="147" t="s">
        <v>3633</v>
      </c>
      <c r="N329" s="147" t="s">
        <v>3626</v>
      </c>
      <c r="O329" s="142" t="s">
        <v>3664</v>
      </c>
      <c r="P329" s="142" t="s">
        <v>2456</v>
      </c>
      <c r="Q329" s="350" t="s">
        <v>3629</v>
      </c>
      <c r="R329" s="350" t="s">
        <v>3629</v>
      </c>
      <c r="S329" s="350" t="s">
        <v>3629</v>
      </c>
      <c r="T329" s="350" t="s">
        <v>3629</v>
      </c>
      <c r="U329" s="350" t="s">
        <v>3629</v>
      </c>
      <c r="V329" s="350" t="s">
        <v>3629</v>
      </c>
      <c r="W329" s="350" t="s">
        <v>3629</v>
      </c>
      <c r="X329" s="350" t="s">
        <v>3629</v>
      </c>
      <c r="Y329" s="350" t="s">
        <v>3629</v>
      </c>
      <c r="Z329" s="351" t="s">
        <v>3630</v>
      </c>
      <c r="AA329" s="216" t="s">
        <v>3664</v>
      </c>
      <c r="AB329" s="350" t="s">
        <v>3629</v>
      </c>
      <c r="AC329" s="350" t="s">
        <v>3629</v>
      </c>
      <c r="AD329" s="350" t="s">
        <v>3629</v>
      </c>
      <c r="AE329" s="350" t="s">
        <v>3629</v>
      </c>
      <c r="AF329" s="350" t="s">
        <v>3629</v>
      </c>
      <c r="AG329" s="350" t="s">
        <v>3629</v>
      </c>
      <c r="AH329" s="350" t="s">
        <v>3629</v>
      </c>
      <c r="AI329" s="350" t="s">
        <v>3629</v>
      </c>
      <c r="AJ329" s="350" t="s">
        <v>3629</v>
      </c>
      <c r="AK329" s="350" t="s">
        <v>3629</v>
      </c>
      <c r="AL329" s="350" t="s">
        <v>3629</v>
      </c>
      <c r="AM329" s="350" t="s">
        <v>3629</v>
      </c>
      <c r="AN329" s="350" t="s">
        <v>3629</v>
      </c>
      <c r="AO329" s="350" t="s">
        <v>3629</v>
      </c>
      <c r="AP329" s="350" t="s">
        <v>3629</v>
      </c>
      <c r="AQ329" s="143" t="s">
        <v>1445</v>
      </c>
      <c r="AR329" s="147" t="s">
        <v>3664</v>
      </c>
      <c r="AS329" s="147" t="s">
        <v>3666</v>
      </c>
      <c r="AT329" s="147" t="s">
        <v>3669</v>
      </c>
      <c r="AU329" s="147" t="s">
        <v>3689</v>
      </c>
      <c r="AV329" s="228">
        <v>0</v>
      </c>
      <c r="AW329" s="228">
        <v>0</v>
      </c>
      <c r="AX329" s="228">
        <v>0</v>
      </c>
      <c r="AY329" s="228">
        <v>0</v>
      </c>
      <c r="AZ329" s="143" t="s">
        <v>3681</v>
      </c>
      <c r="BA329" s="228" t="s">
        <v>3634</v>
      </c>
      <c r="BB329" s="228">
        <v>0</v>
      </c>
      <c r="BC329" s="228">
        <v>0</v>
      </c>
      <c r="BD329" s="228">
        <v>0</v>
      </c>
      <c r="BE329" s="228">
        <v>0</v>
      </c>
      <c r="BF329" s="228" t="s">
        <v>3634</v>
      </c>
      <c r="BG329" s="228" t="s">
        <v>3634</v>
      </c>
      <c r="BH329" s="228" t="s">
        <v>3634</v>
      </c>
      <c r="BI329" s="147" t="s">
        <v>3707</v>
      </c>
      <c r="BJ329" s="142" t="s">
        <v>3702</v>
      </c>
      <c r="BK329" s="147" t="s">
        <v>3991</v>
      </c>
    </row>
    <row r="330" spans="1:132" ht="16.149999999999999" customHeight="1" x14ac:dyDescent="0.25">
      <c r="A330" s="142" t="s">
        <v>426</v>
      </c>
      <c r="B330" s="142" t="s">
        <v>531</v>
      </c>
      <c r="C330" s="142" t="s">
        <v>5585</v>
      </c>
      <c r="D330" s="230" t="s">
        <v>1378</v>
      </c>
      <c r="E330" s="147" t="s">
        <v>3634</v>
      </c>
      <c r="F330" s="147" t="s">
        <v>8311</v>
      </c>
      <c r="G330" s="253">
        <v>0.09</v>
      </c>
      <c r="H330" s="142" t="s">
        <v>3722</v>
      </c>
      <c r="I330" s="142" t="s">
        <v>3661</v>
      </c>
      <c r="J330" s="147" t="s">
        <v>4082</v>
      </c>
      <c r="K330" s="142" t="s">
        <v>3730</v>
      </c>
      <c r="L330" s="147" t="s">
        <v>3729</v>
      </c>
      <c r="M330" s="147" t="s">
        <v>3626</v>
      </c>
      <c r="N330" s="147" t="s">
        <v>3626</v>
      </c>
      <c r="O330" s="142" t="s">
        <v>3671</v>
      </c>
      <c r="P330" s="142" t="s">
        <v>2456</v>
      </c>
      <c r="Q330" s="350" t="s">
        <v>3629</v>
      </c>
      <c r="R330" s="350" t="s">
        <v>3629</v>
      </c>
      <c r="S330" s="350" t="s">
        <v>3629</v>
      </c>
      <c r="T330" s="350" t="s">
        <v>3629</v>
      </c>
      <c r="U330" s="350" t="s">
        <v>3629</v>
      </c>
      <c r="V330" s="350" t="s">
        <v>3629</v>
      </c>
      <c r="W330" s="350" t="s">
        <v>3629</v>
      </c>
      <c r="X330" s="350" t="s">
        <v>3629</v>
      </c>
      <c r="Y330" s="350" t="s">
        <v>3629</v>
      </c>
      <c r="Z330" s="351" t="s">
        <v>3630</v>
      </c>
      <c r="AA330" s="216" t="s">
        <v>3664</v>
      </c>
      <c r="AB330" s="350" t="s">
        <v>3629</v>
      </c>
      <c r="AC330" s="350" t="s">
        <v>3629</v>
      </c>
      <c r="AD330" s="350" t="s">
        <v>3629</v>
      </c>
      <c r="AE330" s="350" t="s">
        <v>3629</v>
      </c>
      <c r="AF330" s="350" t="s">
        <v>3629</v>
      </c>
      <c r="AG330" s="350" t="s">
        <v>3629</v>
      </c>
      <c r="AH330" s="350" t="s">
        <v>3629</v>
      </c>
      <c r="AI330" s="350" t="s">
        <v>3629</v>
      </c>
      <c r="AJ330" s="350" t="s">
        <v>3629</v>
      </c>
      <c r="AK330" s="350" t="s">
        <v>3629</v>
      </c>
      <c r="AL330" s="350" t="s">
        <v>3629</v>
      </c>
      <c r="AM330" s="350" t="s">
        <v>3629</v>
      </c>
      <c r="AN330" s="350" t="s">
        <v>3629</v>
      </c>
      <c r="AO330" s="350" t="s">
        <v>3629</v>
      </c>
      <c r="AP330" s="350" t="s">
        <v>3629</v>
      </c>
      <c r="AQ330" s="143" t="s">
        <v>1445</v>
      </c>
      <c r="AR330" s="147" t="s">
        <v>3664</v>
      </c>
      <c r="AS330" s="147" t="s">
        <v>4576</v>
      </c>
      <c r="AT330" s="147" t="s">
        <v>3770</v>
      </c>
      <c r="AU330" s="147" t="s">
        <v>3759</v>
      </c>
      <c r="AV330" s="228">
        <v>0</v>
      </c>
      <c r="AW330" s="228">
        <v>5.931</v>
      </c>
      <c r="AX330" s="228">
        <v>0</v>
      </c>
      <c r="AY330" s="228">
        <v>0</v>
      </c>
      <c r="AZ330" s="143" t="s">
        <v>3675</v>
      </c>
      <c r="BA330" s="228">
        <v>5.931</v>
      </c>
      <c r="BB330" s="228">
        <v>0</v>
      </c>
      <c r="BC330" s="228">
        <v>5.931</v>
      </c>
      <c r="BD330" s="228">
        <v>0</v>
      </c>
      <c r="BE330" s="228">
        <v>5.931</v>
      </c>
      <c r="BF330" s="228" t="s">
        <v>3634</v>
      </c>
      <c r="BG330" s="228" t="s">
        <v>3634</v>
      </c>
      <c r="BH330" s="228" t="s">
        <v>3634</v>
      </c>
      <c r="BI330" s="193" t="s">
        <v>3714</v>
      </c>
      <c r="BJ330" s="147" t="s">
        <v>3700</v>
      </c>
      <c r="BK330" s="147" t="s">
        <v>4579</v>
      </c>
    </row>
    <row r="331" spans="1:132" ht="16.149999999999999" customHeight="1" x14ac:dyDescent="0.25">
      <c r="A331" s="142" t="s">
        <v>400</v>
      </c>
      <c r="B331" s="142" t="s">
        <v>526</v>
      </c>
      <c r="C331" s="142" t="s">
        <v>786</v>
      </c>
      <c r="D331" s="230" t="s">
        <v>1354</v>
      </c>
      <c r="E331" s="147" t="s">
        <v>1094</v>
      </c>
      <c r="F331" s="147" t="s">
        <v>5601</v>
      </c>
      <c r="G331" s="253">
        <v>0.15</v>
      </c>
      <c r="H331" s="142" t="s">
        <v>4073</v>
      </c>
      <c r="I331" s="142" t="s">
        <v>4289</v>
      </c>
      <c r="J331" s="147" t="s">
        <v>4077</v>
      </c>
      <c r="K331" s="142" t="s">
        <v>4077</v>
      </c>
      <c r="L331" s="147" t="s">
        <v>4077</v>
      </c>
      <c r="M331" s="147" t="s">
        <v>4071</v>
      </c>
      <c r="N331" s="147" t="s">
        <v>4008</v>
      </c>
      <c r="O331" s="142" t="s">
        <v>3670</v>
      </c>
      <c r="P331" s="195" t="s">
        <v>1429</v>
      </c>
      <c r="Q331" s="350" t="s">
        <v>3634</v>
      </c>
      <c r="R331" s="350" t="s">
        <v>3634</v>
      </c>
      <c r="S331" s="350" t="s">
        <v>3634</v>
      </c>
      <c r="T331" s="350" t="s">
        <v>3634</v>
      </c>
      <c r="U331" s="350" t="s">
        <v>3634</v>
      </c>
      <c r="V331" s="350" t="s">
        <v>3634</v>
      </c>
      <c r="W331" s="350" t="s">
        <v>3634</v>
      </c>
      <c r="X331" s="350" t="s">
        <v>3634</v>
      </c>
      <c r="Y331" s="350" t="s">
        <v>3634</v>
      </c>
      <c r="Z331" s="351" t="s">
        <v>3630</v>
      </c>
      <c r="AA331" s="216" t="s">
        <v>4074</v>
      </c>
      <c r="AB331" s="350" t="s">
        <v>3634</v>
      </c>
      <c r="AC331" s="350" t="s">
        <v>3634</v>
      </c>
      <c r="AD331" s="350" t="s">
        <v>3634</v>
      </c>
      <c r="AE331" s="350" t="s">
        <v>3634</v>
      </c>
      <c r="AF331" s="350" t="s">
        <v>3634</v>
      </c>
      <c r="AG331" s="350" t="s">
        <v>3634</v>
      </c>
      <c r="AH331" s="350" t="s">
        <v>3634</v>
      </c>
      <c r="AI331" s="350" t="s">
        <v>3634</v>
      </c>
      <c r="AJ331" s="350" t="s">
        <v>3634</v>
      </c>
      <c r="AK331" s="350" t="s">
        <v>3634</v>
      </c>
      <c r="AL331" s="350" t="s">
        <v>3634</v>
      </c>
      <c r="AM331" s="350" t="s">
        <v>3634</v>
      </c>
      <c r="AN331" s="350" t="s">
        <v>3634</v>
      </c>
      <c r="AO331" s="350" t="s">
        <v>3634</v>
      </c>
      <c r="AP331" s="350" t="s">
        <v>3634</v>
      </c>
      <c r="AQ331" s="143" t="s">
        <v>1445</v>
      </c>
      <c r="AR331" s="147" t="s">
        <v>4074</v>
      </c>
      <c r="AS331" s="147" t="s">
        <v>3746</v>
      </c>
      <c r="AT331" s="147" t="s">
        <v>4364</v>
      </c>
      <c r="AU331" s="147" t="s">
        <v>3649</v>
      </c>
      <c r="AV331" s="228">
        <v>2</v>
      </c>
      <c r="AW331" s="228">
        <v>0</v>
      </c>
      <c r="AX331" s="228">
        <v>0</v>
      </c>
      <c r="AY331" s="228">
        <v>0</v>
      </c>
      <c r="AZ331" s="143" t="s">
        <v>3675</v>
      </c>
      <c r="BA331" s="228">
        <v>2</v>
      </c>
      <c r="BB331" s="228">
        <v>0</v>
      </c>
      <c r="BC331" s="228">
        <v>2</v>
      </c>
      <c r="BD331" s="228">
        <v>0</v>
      </c>
      <c r="BE331" s="228">
        <v>2</v>
      </c>
      <c r="BF331" s="228" t="s">
        <v>3634</v>
      </c>
      <c r="BG331" s="228" t="s">
        <v>3634</v>
      </c>
      <c r="BH331" s="228" t="s">
        <v>3634</v>
      </c>
      <c r="BI331" s="147" t="s">
        <v>4078</v>
      </c>
      <c r="BJ331" s="142" t="s">
        <v>3796</v>
      </c>
      <c r="BK331" s="147" t="s">
        <v>3664</v>
      </c>
    </row>
    <row r="332" spans="1:132" ht="16.149999999999999" customHeight="1" x14ac:dyDescent="0.25">
      <c r="A332" s="142" t="s">
        <v>398</v>
      </c>
      <c r="B332" s="142" t="s">
        <v>526</v>
      </c>
      <c r="C332" s="142" t="s">
        <v>784</v>
      </c>
      <c r="D332" s="230" t="s">
        <v>1396</v>
      </c>
      <c r="E332" s="147" t="s">
        <v>1092</v>
      </c>
      <c r="F332" s="147" t="s">
        <v>8311</v>
      </c>
      <c r="G332" s="253">
        <v>0.48</v>
      </c>
      <c r="H332" s="142" t="s">
        <v>4073</v>
      </c>
      <c r="I332" s="147" t="s">
        <v>4287</v>
      </c>
      <c r="J332" s="147" t="s">
        <v>4077</v>
      </c>
      <c r="K332" s="142" t="s">
        <v>4077</v>
      </c>
      <c r="L332" s="147" t="s">
        <v>4077</v>
      </c>
      <c r="M332" s="147" t="s">
        <v>4071</v>
      </c>
      <c r="N332" s="147" t="s">
        <v>4008</v>
      </c>
      <c r="O332" s="142" t="s">
        <v>3670</v>
      </c>
      <c r="P332" s="195" t="s">
        <v>1429</v>
      </c>
      <c r="Q332" s="350" t="s">
        <v>3634</v>
      </c>
      <c r="R332" s="350" t="s">
        <v>3634</v>
      </c>
      <c r="S332" s="350" t="s">
        <v>3634</v>
      </c>
      <c r="T332" s="350" t="s">
        <v>3634</v>
      </c>
      <c r="U332" s="350" t="s">
        <v>3634</v>
      </c>
      <c r="V332" s="350" t="s">
        <v>3634</v>
      </c>
      <c r="W332" s="350" t="s">
        <v>3634</v>
      </c>
      <c r="X332" s="350" t="s">
        <v>3634</v>
      </c>
      <c r="Y332" s="350" t="s">
        <v>3634</v>
      </c>
      <c r="Z332" s="351" t="s">
        <v>3630</v>
      </c>
      <c r="AA332" s="216" t="s">
        <v>4074</v>
      </c>
      <c r="AB332" s="350" t="s">
        <v>3634</v>
      </c>
      <c r="AC332" s="350" t="s">
        <v>3634</v>
      </c>
      <c r="AD332" s="350" t="s">
        <v>3634</v>
      </c>
      <c r="AE332" s="350" t="s">
        <v>3634</v>
      </c>
      <c r="AF332" s="350" t="s">
        <v>3634</v>
      </c>
      <c r="AG332" s="350" t="s">
        <v>3634</v>
      </c>
      <c r="AH332" s="350" t="s">
        <v>3634</v>
      </c>
      <c r="AI332" s="350" t="s">
        <v>3634</v>
      </c>
      <c r="AJ332" s="350" t="s">
        <v>3634</v>
      </c>
      <c r="AK332" s="350" t="s">
        <v>3634</v>
      </c>
      <c r="AL332" s="350" t="s">
        <v>3634</v>
      </c>
      <c r="AM332" s="350" t="s">
        <v>3634</v>
      </c>
      <c r="AN332" s="350" t="s">
        <v>3634</v>
      </c>
      <c r="AO332" s="350" t="s">
        <v>3634</v>
      </c>
      <c r="AP332" s="350" t="s">
        <v>3634</v>
      </c>
      <c r="AQ332" s="143" t="s">
        <v>1445</v>
      </c>
      <c r="AR332" s="147" t="s">
        <v>4074</v>
      </c>
      <c r="AS332" s="147" t="s">
        <v>3746</v>
      </c>
      <c r="AT332" s="147" t="s">
        <v>3824</v>
      </c>
      <c r="AU332" s="147" t="s">
        <v>4375</v>
      </c>
      <c r="AV332" s="228">
        <v>47</v>
      </c>
      <c r="AW332" s="228">
        <v>39</v>
      </c>
      <c r="AX332" s="228">
        <v>0</v>
      </c>
      <c r="AY332" s="228">
        <v>0</v>
      </c>
      <c r="AZ332" s="143" t="s">
        <v>3675</v>
      </c>
      <c r="BA332" s="228">
        <v>86</v>
      </c>
      <c r="BB332" s="228">
        <v>0</v>
      </c>
      <c r="BC332" s="228">
        <v>86</v>
      </c>
      <c r="BD332" s="228">
        <v>0</v>
      </c>
      <c r="BE332" s="228">
        <v>86</v>
      </c>
      <c r="BF332" s="228" t="s">
        <v>3634</v>
      </c>
      <c r="BG332" s="228" t="s">
        <v>3634</v>
      </c>
      <c r="BH332" s="228" t="s">
        <v>3634</v>
      </c>
      <c r="BI332" s="147" t="s">
        <v>4078</v>
      </c>
      <c r="BJ332" s="142" t="s">
        <v>3796</v>
      </c>
      <c r="BK332" s="147" t="s">
        <v>8283</v>
      </c>
    </row>
    <row r="333" spans="1:132" ht="16.149999999999999" customHeight="1" x14ac:dyDescent="0.25">
      <c r="A333" s="142" t="s">
        <v>401</v>
      </c>
      <c r="B333" s="142" t="s">
        <v>526</v>
      </c>
      <c r="C333" s="142" t="s">
        <v>787</v>
      </c>
      <c r="D333" s="230" t="s">
        <v>1355</v>
      </c>
      <c r="E333" s="147" t="s">
        <v>1095</v>
      </c>
      <c r="F333" s="147" t="s">
        <v>8311</v>
      </c>
      <c r="G333" s="253">
        <v>0.06</v>
      </c>
      <c r="H333" s="142" t="s">
        <v>4073</v>
      </c>
      <c r="I333" s="142" t="s">
        <v>4290</v>
      </c>
      <c r="J333" s="147" t="s">
        <v>4077</v>
      </c>
      <c r="K333" s="142" t="s">
        <v>4077</v>
      </c>
      <c r="L333" s="147" t="s">
        <v>4077</v>
      </c>
      <c r="M333" s="147" t="s">
        <v>4071</v>
      </c>
      <c r="N333" s="147" t="s">
        <v>4008</v>
      </c>
      <c r="O333" s="142" t="s">
        <v>3670</v>
      </c>
      <c r="P333" s="195" t="s">
        <v>1429</v>
      </c>
      <c r="Q333" s="350" t="s">
        <v>3634</v>
      </c>
      <c r="R333" s="350" t="s">
        <v>3634</v>
      </c>
      <c r="S333" s="350" t="s">
        <v>3634</v>
      </c>
      <c r="T333" s="350" t="s">
        <v>3634</v>
      </c>
      <c r="U333" s="350" t="s">
        <v>3634</v>
      </c>
      <c r="V333" s="350" t="s">
        <v>3634</v>
      </c>
      <c r="W333" s="350" t="s">
        <v>3634</v>
      </c>
      <c r="X333" s="350" t="s">
        <v>3634</v>
      </c>
      <c r="Y333" s="350" t="s">
        <v>3634</v>
      </c>
      <c r="Z333" s="351" t="s">
        <v>3630</v>
      </c>
      <c r="AA333" s="216" t="s">
        <v>4074</v>
      </c>
      <c r="AB333" s="350" t="s">
        <v>3634</v>
      </c>
      <c r="AC333" s="350" t="s">
        <v>3634</v>
      </c>
      <c r="AD333" s="350" t="s">
        <v>3634</v>
      </c>
      <c r="AE333" s="350" t="s">
        <v>3634</v>
      </c>
      <c r="AF333" s="350" t="s">
        <v>3634</v>
      </c>
      <c r="AG333" s="350" t="s">
        <v>3634</v>
      </c>
      <c r="AH333" s="350" t="s">
        <v>3634</v>
      </c>
      <c r="AI333" s="350" t="s">
        <v>3634</v>
      </c>
      <c r="AJ333" s="350" t="s">
        <v>3634</v>
      </c>
      <c r="AK333" s="350" t="s">
        <v>3634</v>
      </c>
      <c r="AL333" s="350" t="s">
        <v>3634</v>
      </c>
      <c r="AM333" s="350" t="s">
        <v>3634</v>
      </c>
      <c r="AN333" s="350" t="s">
        <v>3634</v>
      </c>
      <c r="AO333" s="350" t="s">
        <v>3634</v>
      </c>
      <c r="AP333" s="350" t="s">
        <v>3634</v>
      </c>
      <c r="AQ333" s="143" t="s">
        <v>1445</v>
      </c>
      <c r="AR333" s="147" t="s">
        <v>4074</v>
      </c>
      <c r="AS333" s="147" t="s">
        <v>3746</v>
      </c>
      <c r="AT333" s="147" t="s">
        <v>3668</v>
      </c>
      <c r="AU333" s="147" t="s">
        <v>3649</v>
      </c>
      <c r="AV333" s="228">
        <v>1</v>
      </c>
      <c r="AW333" s="228">
        <v>0</v>
      </c>
      <c r="AX333" s="228">
        <v>0</v>
      </c>
      <c r="AY333" s="228">
        <v>0</v>
      </c>
      <c r="AZ333" s="143" t="s">
        <v>3675</v>
      </c>
      <c r="BA333" s="228">
        <v>1</v>
      </c>
      <c r="BB333" s="228">
        <v>0</v>
      </c>
      <c r="BC333" s="228">
        <v>1</v>
      </c>
      <c r="BD333" s="228">
        <v>0</v>
      </c>
      <c r="BE333" s="228">
        <v>1</v>
      </c>
      <c r="BF333" s="228" t="s">
        <v>3634</v>
      </c>
      <c r="BG333" s="228" t="s">
        <v>3634</v>
      </c>
      <c r="BH333" s="228" t="s">
        <v>3634</v>
      </c>
      <c r="BI333" s="147" t="s">
        <v>4078</v>
      </c>
      <c r="BJ333" s="142" t="s">
        <v>3796</v>
      </c>
      <c r="BK333" s="147" t="s">
        <v>3664</v>
      </c>
    </row>
    <row r="334" spans="1:132" ht="16.149999999999999" customHeight="1" x14ac:dyDescent="0.25">
      <c r="A334" s="142" t="s">
        <v>402</v>
      </c>
      <c r="B334" s="142" t="s">
        <v>526</v>
      </c>
      <c r="C334" s="142" t="s">
        <v>788</v>
      </c>
      <c r="D334" s="230" t="s">
        <v>1356</v>
      </c>
      <c r="E334" s="147" t="s">
        <v>1096</v>
      </c>
      <c r="F334" s="147" t="s">
        <v>8311</v>
      </c>
      <c r="G334" s="253">
        <v>7.0000000000000007E-2</v>
      </c>
      <c r="H334" s="142" t="s">
        <v>4073</v>
      </c>
      <c r="I334" s="142" t="s">
        <v>4291</v>
      </c>
      <c r="J334" s="147" t="s">
        <v>4077</v>
      </c>
      <c r="K334" s="142" t="s">
        <v>4077</v>
      </c>
      <c r="L334" s="147" t="s">
        <v>4077</v>
      </c>
      <c r="M334" s="147" t="s">
        <v>4071</v>
      </c>
      <c r="N334" s="147" t="s">
        <v>4008</v>
      </c>
      <c r="O334" s="142" t="s">
        <v>3671</v>
      </c>
      <c r="P334" s="195" t="s">
        <v>1429</v>
      </c>
      <c r="Q334" s="350" t="s">
        <v>3634</v>
      </c>
      <c r="R334" s="350" t="s">
        <v>3634</v>
      </c>
      <c r="S334" s="350" t="s">
        <v>3634</v>
      </c>
      <c r="T334" s="350" t="s">
        <v>3634</v>
      </c>
      <c r="U334" s="350" t="s">
        <v>3634</v>
      </c>
      <c r="V334" s="350" t="s">
        <v>3634</v>
      </c>
      <c r="W334" s="350" t="s">
        <v>3634</v>
      </c>
      <c r="X334" s="350" t="s">
        <v>3634</v>
      </c>
      <c r="Y334" s="350" t="s">
        <v>3634</v>
      </c>
      <c r="Z334" s="351" t="s">
        <v>3630</v>
      </c>
      <c r="AA334" s="216" t="s">
        <v>4074</v>
      </c>
      <c r="AB334" s="350" t="s">
        <v>3634</v>
      </c>
      <c r="AC334" s="350" t="s">
        <v>3634</v>
      </c>
      <c r="AD334" s="350" t="s">
        <v>3634</v>
      </c>
      <c r="AE334" s="350" t="s">
        <v>3634</v>
      </c>
      <c r="AF334" s="350" t="s">
        <v>3634</v>
      </c>
      <c r="AG334" s="350" t="s">
        <v>3634</v>
      </c>
      <c r="AH334" s="350" t="s">
        <v>3634</v>
      </c>
      <c r="AI334" s="350" t="s">
        <v>3634</v>
      </c>
      <c r="AJ334" s="350" t="s">
        <v>3634</v>
      </c>
      <c r="AK334" s="350" t="s">
        <v>3634</v>
      </c>
      <c r="AL334" s="350" t="s">
        <v>3634</v>
      </c>
      <c r="AM334" s="350" t="s">
        <v>3634</v>
      </c>
      <c r="AN334" s="350" t="s">
        <v>3634</v>
      </c>
      <c r="AO334" s="350" t="s">
        <v>3634</v>
      </c>
      <c r="AP334" s="350" t="s">
        <v>3634</v>
      </c>
      <c r="AQ334" s="143" t="s">
        <v>1445</v>
      </c>
      <c r="AR334" s="147" t="s">
        <v>4074</v>
      </c>
      <c r="AS334" s="147" t="s">
        <v>3746</v>
      </c>
      <c r="AT334" s="147" t="s">
        <v>3668</v>
      </c>
      <c r="AU334" s="147" t="s">
        <v>3649</v>
      </c>
      <c r="AV334" s="228">
        <v>0</v>
      </c>
      <c r="AW334" s="228">
        <v>5</v>
      </c>
      <c r="AX334" s="228">
        <v>0</v>
      </c>
      <c r="AY334" s="228">
        <v>0</v>
      </c>
      <c r="AZ334" s="143" t="s">
        <v>3675</v>
      </c>
      <c r="BA334" s="228">
        <v>5</v>
      </c>
      <c r="BB334" s="228">
        <v>0</v>
      </c>
      <c r="BC334" s="228">
        <v>5</v>
      </c>
      <c r="BD334" s="228">
        <v>0</v>
      </c>
      <c r="BE334" s="228">
        <v>5</v>
      </c>
      <c r="BF334" s="228" t="s">
        <v>3634</v>
      </c>
      <c r="BG334" s="228" t="s">
        <v>3634</v>
      </c>
      <c r="BH334" s="228" t="s">
        <v>3634</v>
      </c>
      <c r="BI334" s="147" t="s">
        <v>4078</v>
      </c>
      <c r="BJ334" s="142" t="s">
        <v>3795</v>
      </c>
      <c r="BK334" s="147" t="s">
        <v>3664</v>
      </c>
    </row>
    <row r="335" spans="1:132" ht="16.149999999999999" customHeight="1" x14ac:dyDescent="0.25">
      <c r="A335" s="142" t="s">
        <v>403</v>
      </c>
      <c r="B335" s="142" t="s">
        <v>526</v>
      </c>
      <c r="C335" s="142" t="s">
        <v>789</v>
      </c>
      <c r="D335" s="230" t="s">
        <v>1357</v>
      </c>
      <c r="E335" s="147" t="s">
        <v>1097</v>
      </c>
      <c r="F335" s="147" t="s">
        <v>4525</v>
      </c>
      <c r="G335" s="253">
        <v>0.08</v>
      </c>
      <c r="H335" s="142" t="s">
        <v>4073</v>
      </c>
      <c r="I335" s="142" t="s">
        <v>4292</v>
      </c>
      <c r="J335" s="147" t="s">
        <v>4077</v>
      </c>
      <c r="K335" s="142" t="s">
        <v>4077</v>
      </c>
      <c r="L335" s="147" t="s">
        <v>4077</v>
      </c>
      <c r="M335" s="147" t="s">
        <v>4071</v>
      </c>
      <c r="N335" s="147" t="s">
        <v>4008</v>
      </c>
      <c r="O335" s="142" t="s">
        <v>3670</v>
      </c>
      <c r="P335" s="195" t="s">
        <v>1429</v>
      </c>
      <c r="Q335" s="350" t="s">
        <v>3634</v>
      </c>
      <c r="R335" s="350" t="s">
        <v>3634</v>
      </c>
      <c r="S335" s="350" t="s">
        <v>3634</v>
      </c>
      <c r="T335" s="350" t="s">
        <v>3634</v>
      </c>
      <c r="U335" s="350" t="s">
        <v>3634</v>
      </c>
      <c r="V335" s="350" t="s">
        <v>3634</v>
      </c>
      <c r="W335" s="350" t="s">
        <v>3634</v>
      </c>
      <c r="X335" s="350" t="s">
        <v>3634</v>
      </c>
      <c r="Y335" s="350" t="s">
        <v>3634</v>
      </c>
      <c r="Z335" s="351" t="s">
        <v>3630</v>
      </c>
      <c r="AA335" s="216" t="s">
        <v>4074</v>
      </c>
      <c r="AB335" s="350" t="s">
        <v>3634</v>
      </c>
      <c r="AC335" s="350" t="s">
        <v>3634</v>
      </c>
      <c r="AD335" s="350" t="s">
        <v>3634</v>
      </c>
      <c r="AE335" s="350" t="s">
        <v>3634</v>
      </c>
      <c r="AF335" s="350" t="s">
        <v>3634</v>
      </c>
      <c r="AG335" s="350" t="s">
        <v>3634</v>
      </c>
      <c r="AH335" s="350" t="s">
        <v>3634</v>
      </c>
      <c r="AI335" s="350" t="s">
        <v>3634</v>
      </c>
      <c r="AJ335" s="350" t="s">
        <v>3634</v>
      </c>
      <c r="AK335" s="350" t="s">
        <v>3634</v>
      </c>
      <c r="AL335" s="350" t="s">
        <v>3634</v>
      </c>
      <c r="AM335" s="350" t="s">
        <v>3634</v>
      </c>
      <c r="AN335" s="350" t="s">
        <v>3634</v>
      </c>
      <c r="AO335" s="350" t="s">
        <v>3634</v>
      </c>
      <c r="AP335" s="350" t="s">
        <v>3634</v>
      </c>
      <c r="AQ335" s="143" t="s">
        <v>1445</v>
      </c>
      <c r="AR335" s="147" t="s">
        <v>4074</v>
      </c>
      <c r="AS335" s="147" t="s">
        <v>4359</v>
      </c>
      <c r="AT335" s="147" t="s">
        <v>3668</v>
      </c>
      <c r="AU335" s="147" t="s">
        <v>3649</v>
      </c>
      <c r="AV335" s="228">
        <v>0</v>
      </c>
      <c r="AW335" s="228">
        <v>0</v>
      </c>
      <c r="AX335" s="228">
        <v>0</v>
      </c>
      <c r="AY335" s="228">
        <v>0</v>
      </c>
      <c r="AZ335" s="143" t="s">
        <v>3675</v>
      </c>
      <c r="BA335" s="228">
        <v>6</v>
      </c>
      <c r="BB335" s="228">
        <v>0</v>
      </c>
      <c r="BC335" s="228">
        <v>6</v>
      </c>
      <c r="BD335" s="228">
        <v>6</v>
      </c>
      <c r="BE335" s="228">
        <v>0</v>
      </c>
      <c r="BF335" s="228" t="s">
        <v>3634</v>
      </c>
      <c r="BG335" s="228" t="s">
        <v>3634</v>
      </c>
      <c r="BH335" s="228" t="s">
        <v>3634</v>
      </c>
      <c r="BI335" s="147" t="s">
        <v>4078</v>
      </c>
      <c r="BJ335" s="142" t="s">
        <v>5791</v>
      </c>
      <c r="BK335" s="147" t="s">
        <v>3664</v>
      </c>
    </row>
    <row r="336" spans="1:132" ht="16.149999999999999" customHeight="1" x14ac:dyDescent="0.25">
      <c r="A336" s="142" t="s">
        <v>404</v>
      </c>
      <c r="B336" s="142" t="s">
        <v>526</v>
      </c>
      <c r="C336" s="142" t="s">
        <v>790</v>
      </c>
      <c r="D336" s="230" t="s">
        <v>1358</v>
      </c>
      <c r="E336" s="147" t="s">
        <v>1098</v>
      </c>
      <c r="F336" s="147" t="s">
        <v>8310</v>
      </c>
      <c r="G336" s="253">
        <v>0.06</v>
      </c>
      <c r="H336" s="142" t="s">
        <v>4073</v>
      </c>
      <c r="I336" s="142" t="s">
        <v>4293</v>
      </c>
      <c r="J336" s="147" t="s">
        <v>4077</v>
      </c>
      <c r="K336" s="142" t="s">
        <v>4077</v>
      </c>
      <c r="L336" s="147" t="s">
        <v>4077</v>
      </c>
      <c r="M336" s="147" t="s">
        <v>4071</v>
      </c>
      <c r="N336" s="147" t="s">
        <v>4008</v>
      </c>
      <c r="O336" s="142" t="s">
        <v>3670</v>
      </c>
      <c r="P336" s="195" t="s">
        <v>1429</v>
      </c>
      <c r="Q336" s="350" t="s">
        <v>3634</v>
      </c>
      <c r="R336" s="350" t="s">
        <v>3634</v>
      </c>
      <c r="S336" s="350" t="s">
        <v>3634</v>
      </c>
      <c r="T336" s="350" t="s">
        <v>3634</v>
      </c>
      <c r="U336" s="350" t="s">
        <v>3634</v>
      </c>
      <c r="V336" s="350" t="s">
        <v>3634</v>
      </c>
      <c r="W336" s="350" t="s">
        <v>3634</v>
      </c>
      <c r="X336" s="350" t="s">
        <v>3634</v>
      </c>
      <c r="Y336" s="350" t="s">
        <v>3634</v>
      </c>
      <c r="Z336" s="351" t="s">
        <v>3630</v>
      </c>
      <c r="AA336" s="216" t="s">
        <v>4074</v>
      </c>
      <c r="AB336" s="350" t="s">
        <v>3634</v>
      </c>
      <c r="AC336" s="350" t="s">
        <v>3634</v>
      </c>
      <c r="AD336" s="350" t="s">
        <v>3634</v>
      </c>
      <c r="AE336" s="350" t="s">
        <v>3634</v>
      </c>
      <c r="AF336" s="350" t="s">
        <v>3634</v>
      </c>
      <c r="AG336" s="350" t="s">
        <v>3634</v>
      </c>
      <c r="AH336" s="350" t="s">
        <v>3634</v>
      </c>
      <c r="AI336" s="350" t="s">
        <v>3634</v>
      </c>
      <c r="AJ336" s="350" t="s">
        <v>3634</v>
      </c>
      <c r="AK336" s="350" t="s">
        <v>3634</v>
      </c>
      <c r="AL336" s="350" t="s">
        <v>3634</v>
      </c>
      <c r="AM336" s="350" t="s">
        <v>3634</v>
      </c>
      <c r="AN336" s="350" t="s">
        <v>3634</v>
      </c>
      <c r="AO336" s="350" t="s">
        <v>3634</v>
      </c>
      <c r="AP336" s="350" t="s">
        <v>3634</v>
      </c>
      <c r="AQ336" s="143" t="s">
        <v>1445</v>
      </c>
      <c r="AR336" s="147" t="s">
        <v>4074</v>
      </c>
      <c r="AS336" s="147" t="s">
        <v>3746</v>
      </c>
      <c r="AT336" s="147" t="s">
        <v>3668</v>
      </c>
      <c r="AU336" s="147" t="s">
        <v>3649</v>
      </c>
      <c r="AV336" s="228">
        <v>0</v>
      </c>
      <c r="AW336" s="228">
        <v>19</v>
      </c>
      <c r="AX336" s="228">
        <v>0</v>
      </c>
      <c r="AY336" s="228">
        <v>0</v>
      </c>
      <c r="AZ336" s="143" t="s">
        <v>3675</v>
      </c>
      <c r="BA336" s="228">
        <v>19</v>
      </c>
      <c r="BB336" s="228">
        <v>0</v>
      </c>
      <c r="BC336" s="228">
        <v>19</v>
      </c>
      <c r="BD336" s="228">
        <v>0</v>
      </c>
      <c r="BE336" s="228">
        <v>19</v>
      </c>
      <c r="BF336" s="228" t="s">
        <v>3634</v>
      </c>
      <c r="BG336" s="228" t="s">
        <v>3634</v>
      </c>
      <c r="BH336" s="228" t="s">
        <v>3634</v>
      </c>
      <c r="BI336" s="147" t="s">
        <v>4078</v>
      </c>
      <c r="BJ336" s="142" t="s">
        <v>3795</v>
      </c>
      <c r="BK336" s="147" t="s">
        <v>7194</v>
      </c>
    </row>
    <row r="337" spans="1:63" ht="16.149999999999999" customHeight="1" x14ac:dyDescent="0.25">
      <c r="A337" s="142" t="s">
        <v>405</v>
      </c>
      <c r="B337" s="142" t="s">
        <v>526</v>
      </c>
      <c r="C337" s="142" t="s">
        <v>6003</v>
      </c>
      <c r="D337" s="230" t="s">
        <v>1359</v>
      </c>
      <c r="E337" s="147" t="s">
        <v>1098</v>
      </c>
      <c r="F337" s="147" t="s">
        <v>8310</v>
      </c>
      <c r="G337" s="253">
        <v>0.39</v>
      </c>
      <c r="H337" s="142" t="s">
        <v>4073</v>
      </c>
      <c r="I337" s="142" t="s">
        <v>4294</v>
      </c>
      <c r="J337" s="147" t="s">
        <v>4077</v>
      </c>
      <c r="K337" s="142" t="s">
        <v>4077</v>
      </c>
      <c r="L337" s="147" t="s">
        <v>4077</v>
      </c>
      <c r="M337" s="147" t="s">
        <v>4071</v>
      </c>
      <c r="N337" s="147" t="s">
        <v>4008</v>
      </c>
      <c r="O337" s="142" t="s">
        <v>3670</v>
      </c>
      <c r="P337" s="195" t="s">
        <v>1429</v>
      </c>
      <c r="Q337" s="350" t="s">
        <v>3634</v>
      </c>
      <c r="R337" s="350" t="s">
        <v>3634</v>
      </c>
      <c r="S337" s="350" t="s">
        <v>3634</v>
      </c>
      <c r="T337" s="350" t="s">
        <v>3634</v>
      </c>
      <c r="U337" s="350" t="s">
        <v>3634</v>
      </c>
      <c r="V337" s="350" t="s">
        <v>3634</v>
      </c>
      <c r="W337" s="350" t="s">
        <v>3634</v>
      </c>
      <c r="X337" s="350" t="s">
        <v>3634</v>
      </c>
      <c r="Y337" s="350" t="s">
        <v>3634</v>
      </c>
      <c r="Z337" s="351" t="s">
        <v>3630</v>
      </c>
      <c r="AA337" s="216" t="s">
        <v>4074</v>
      </c>
      <c r="AB337" s="350" t="s">
        <v>3634</v>
      </c>
      <c r="AC337" s="350" t="s">
        <v>3634</v>
      </c>
      <c r="AD337" s="350" t="s">
        <v>3634</v>
      </c>
      <c r="AE337" s="350" t="s">
        <v>3634</v>
      </c>
      <c r="AF337" s="350" t="s">
        <v>3634</v>
      </c>
      <c r="AG337" s="350" t="s">
        <v>3634</v>
      </c>
      <c r="AH337" s="350" t="s">
        <v>3634</v>
      </c>
      <c r="AI337" s="350" t="s">
        <v>3634</v>
      </c>
      <c r="AJ337" s="350" t="s">
        <v>3634</v>
      </c>
      <c r="AK337" s="350" t="s">
        <v>3634</v>
      </c>
      <c r="AL337" s="350" t="s">
        <v>3634</v>
      </c>
      <c r="AM337" s="350" t="s">
        <v>3634</v>
      </c>
      <c r="AN337" s="350" t="s">
        <v>3634</v>
      </c>
      <c r="AO337" s="350" t="s">
        <v>3634</v>
      </c>
      <c r="AP337" s="350" t="s">
        <v>3634</v>
      </c>
      <c r="AQ337" s="143" t="s">
        <v>1445</v>
      </c>
      <c r="AR337" s="147" t="s">
        <v>4074</v>
      </c>
      <c r="AS337" s="147" t="s">
        <v>3746</v>
      </c>
      <c r="AT337" s="147" t="s">
        <v>3668</v>
      </c>
      <c r="AU337" s="147" t="s">
        <v>3649</v>
      </c>
      <c r="AV337" s="228">
        <v>0</v>
      </c>
      <c r="AW337" s="228">
        <v>45</v>
      </c>
      <c r="AX337" s="228">
        <v>0</v>
      </c>
      <c r="AY337" s="228">
        <v>0</v>
      </c>
      <c r="AZ337" s="143" t="s">
        <v>3675</v>
      </c>
      <c r="BA337" s="228">
        <v>45</v>
      </c>
      <c r="BB337" s="228">
        <v>0</v>
      </c>
      <c r="BC337" s="228">
        <v>45</v>
      </c>
      <c r="BD337" s="228">
        <v>0</v>
      </c>
      <c r="BE337" s="228">
        <v>45</v>
      </c>
      <c r="BF337" s="228" t="s">
        <v>3634</v>
      </c>
      <c r="BG337" s="228" t="s">
        <v>3634</v>
      </c>
      <c r="BH337" s="228" t="s">
        <v>3634</v>
      </c>
      <c r="BI337" s="147" t="s">
        <v>4078</v>
      </c>
      <c r="BJ337" s="142" t="s">
        <v>3795</v>
      </c>
      <c r="BK337" s="216" t="s">
        <v>5672</v>
      </c>
    </row>
    <row r="338" spans="1:63" ht="16.149999999999999" customHeight="1" x14ac:dyDescent="0.25">
      <c r="A338" s="142" t="s">
        <v>406</v>
      </c>
      <c r="B338" s="142" t="s">
        <v>526</v>
      </c>
      <c r="C338" s="142" t="s">
        <v>791</v>
      </c>
      <c r="D338" s="230" t="s">
        <v>1360</v>
      </c>
      <c r="E338" s="147" t="s">
        <v>1099</v>
      </c>
      <c r="F338" s="147" t="s">
        <v>8310</v>
      </c>
      <c r="G338" s="253">
        <v>0.08</v>
      </c>
      <c r="H338" s="142" t="s">
        <v>4073</v>
      </c>
      <c r="I338" s="142" t="s">
        <v>4295</v>
      </c>
      <c r="J338" s="147" t="s">
        <v>4077</v>
      </c>
      <c r="K338" s="142" t="s">
        <v>4077</v>
      </c>
      <c r="L338" s="147" t="s">
        <v>4077</v>
      </c>
      <c r="M338" s="147" t="s">
        <v>4071</v>
      </c>
      <c r="N338" s="147" t="s">
        <v>4008</v>
      </c>
      <c r="O338" s="142" t="s">
        <v>3670</v>
      </c>
      <c r="P338" s="195" t="s">
        <v>1429</v>
      </c>
      <c r="Q338" s="350" t="s">
        <v>3634</v>
      </c>
      <c r="R338" s="350" t="s">
        <v>3634</v>
      </c>
      <c r="S338" s="350" t="s">
        <v>3634</v>
      </c>
      <c r="T338" s="350" t="s">
        <v>3634</v>
      </c>
      <c r="U338" s="350" t="s">
        <v>3634</v>
      </c>
      <c r="V338" s="350" t="s">
        <v>3634</v>
      </c>
      <c r="W338" s="350" t="s">
        <v>3634</v>
      </c>
      <c r="X338" s="350" t="s">
        <v>3634</v>
      </c>
      <c r="Y338" s="350" t="s">
        <v>3634</v>
      </c>
      <c r="Z338" s="351" t="s">
        <v>3630</v>
      </c>
      <c r="AA338" s="216" t="s">
        <v>4074</v>
      </c>
      <c r="AB338" s="350" t="s">
        <v>3634</v>
      </c>
      <c r="AC338" s="350" t="s">
        <v>3634</v>
      </c>
      <c r="AD338" s="350" t="s">
        <v>3634</v>
      </c>
      <c r="AE338" s="350" t="s">
        <v>3634</v>
      </c>
      <c r="AF338" s="350" t="s">
        <v>3634</v>
      </c>
      <c r="AG338" s="350" t="s">
        <v>3634</v>
      </c>
      <c r="AH338" s="350" t="s">
        <v>3634</v>
      </c>
      <c r="AI338" s="350" t="s">
        <v>3634</v>
      </c>
      <c r="AJ338" s="350" t="s">
        <v>3634</v>
      </c>
      <c r="AK338" s="350" t="s">
        <v>3634</v>
      </c>
      <c r="AL338" s="350" t="s">
        <v>3634</v>
      </c>
      <c r="AM338" s="350" t="s">
        <v>3634</v>
      </c>
      <c r="AN338" s="350" t="s">
        <v>3634</v>
      </c>
      <c r="AO338" s="350" t="s">
        <v>3634</v>
      </c>
      <c r="AP338" s="350" t="s">
        <v>3634</v>
      </c>
      <c r="AQ338" s="143" t="s">
        <v>1445</v>
      </c>
      <c r="AR338" s="147" t="s">
        <v>4074</v>
      </c>
      <c r="AS338" s="147" t="s">
        <v>3746</v>
      </c>
      <c r="AT338" s="147" t="s">
        <v>3668</v>
      </c>
      <c r="AU338" s="147" t="s">
        <v>4383</v>
      </c>
      <c r="AV338" s="228">
        <v>0</v>
      </c>
      <c r="AW338" s="228">
        <v>0</v>
      </c>
      <c r="AX338" s="228">
        <v>0</v>
      </c>
      <c r="AY338" s="228">
        <v>0</v>
      </c>
      <c r="AZ338" s="143" t="s">
        <v>3675</v>
      </c>
      <c r="BA338" s="228">
        <v>6</v>
      </c>
      <c r="BB338" s="228">
        <v>0</v>
      </c>
      <c r="BC338" s="228">
        <v>6</v>
      </c>
      <c r="BD338" s="228">
        <v>6</v>
      </c>
      <c r="BE338" s="228">
        <v>0</v>
      </c>
      <c r="BF338" s="228" t="s">
        <v>3634</v>
      </c>
      <c r="BG338" s="228" t="s">
        <v>3634</v>
      </c>
      <c r="BH338" s="228" t="s">
        <v>3634</v>
      </c>
      <c r="BI338" s="147" t="s">
        <v>4078</v>
      </c>
      <c r="BJ338" s="142" t="s">
        <v>5791</v>
      </c>
      <c r="BK338" s="147" t="s">
        <v>3664</v>
      </c>
    </row>
    <row r="339" spans="1:63" ht="16.149999999999999" customHeight="1" x14ac:dyDescent="0.25">
      <c r="A339" s="142" t="s">
        <v>376</v>
      </c>
      <c r="B339" s="142" t="s">
        <v>526</v>
      </c>
      <c r="C339" s="142" t="s">
        <v>775</v>
      </c>
      <c r="D339" s="230" t="s">
        <v>1424</v>
      </c>
      <c r="E339" s="147" t="s">
        <v>1081</v>
      </c>
      <c r="F339" s="147" t="s">
        <v>8310</v>
      </c>
      <c r="G339" s="253">
        <v>3.42</v>
      </c>
      <c r="H339" s="142" t="s">
        <v>4073</v>
      </c>
      <c r="I339" s="142" t="s">
        <v>4282</v>
      </c>
      <c r="J339" s="147" t="s">
        <v>4077</v>
      </c>
      <c r="K339" s="142" t="s">
        <v>4077</v>
      </c>
      <c r="L339" s="147" t="s">
        <v>4077</v>
      </c>
      <c r="M339" s="147" t="s">
        <v>4071</v>
      </c>
      <c r="N339" s="147" t="s">
        <v>4008</v>
      </c>
      <c r="O339" s="142" t="s">
        <v>3670</v>
      </c>
      <c r="P339" s="195" t="s">
        <v>1429</v>
      </c>
      <c r="Q339" s="350" t="s">
        <v>3634</v>
      </c>
      <c r="R339" s="350" t="s">
        <v>3634</v>
      </c>
      <c r="S339" s="350" t="s">
        <v>3634</v>
      </c>
      <c r="T339" s="350" t="s">
        <v>3634</v>
      </c>
      <c r="U339" s="350" t="s">
        <v>3634</v>
      </c>
      <c r="V339" s="350" t="s">
        <v>3634</v>
      </c>
      <c r="W339" s="350" t="s">
        <v>3634</v>
      </c>
      <c r="X339" s="350" t="s">
        <v>3634</v>
      </c>
      <c r="Y339" s="350" t="s">
        <v>3634</v>
      </c>
      <c r="Z339" s="351" t="s">
        <v>3630</v>
      </c>
      <c r="AA339" s="216" t="s">
        <v>4074</v>
      </c>
      <c r="AB339" s="350" t="s">
        <v>3634</v>
      </c>
      <c r="AC339" s="350" t="s">
        <v>3634</v>
      </c>
      <c r="AD339" s="350" t="s">
        <v>3634</v>
      </c>
      <c r="AE339" s="350" t="s">
        <v>3634</v>
      </c>
      <c r="AF339" s="350" t="s">
        <v>3634</v>
      </c>
      <c r="AG339" s="350" t="s">
        <v>3634</v>
      </c>
      <c r="AH339" s="350" t="s">
        <v>3634</v>
      </c>
      <c r="AI339" s="350" t="s">
        <v>3634</v>
      </c>
      <c r="AJ339" s="350" t="s">
        <v>3634</v>
      </c>
      <c r="AK339" s="350" t="s">
        <v>3634</v>
      </c>
      <c r="AL339" s="350" t="s">
        <v>3634</v>
      </c>
      <c r="AM339" s="350" t="s">
        <v>3634</v>
      </c>
      <c r="AN339" s="350" t="s">
        <v>3634</v>
      </c>
      <c r="AO339" s="350" t="s">
        <v>3634</v>
      </c>
      <c r="AP339" s="350" t="s">
        <v>3634</v>
      </c>
      <c r="AQ339" s="143" t="s">
        <v>1445</v>
      </c>
      <c r="AR339" s="147" t="s">
        <v>4074</v>
      </c>
      <c r="AS339" s="147" t="s">
        <v>3746</v>
      </c>
      <c r="AT339" s="147" t="s">
        <v>3824</v>
      </c>
      <c r="AU339" s="147" t="s">
        <v>4375</v>
      </c>
      <c r="AV339" s="228">
        <v>107</v>
      </c>
      <c r="AW339" s="228">
        <v>0</v>
      </c>
      <c r="AX339" s="228">
        <v>0</v>
      </c>
      <c r="AY339" s="228">
        <v>0</v>
      </c>
      <c r="AZ339" s="143" t="s">
        <v>3675</v>
      </c>
      <c r="BA339" s="228">
        <v>517</v>
      </c>
      <c r="BB339" s="228">
        <v>161</v>
      </c>
      <c r="BC339" s="228">
        <v>356</v>
      </c>
      <c r="BD339" s="228">
        <v>249</v>
      </c>
      <c r="BE339" s="228">
        <v>107</v>
      </c>
      <c r="BF339" s="228" t="s">
        <v>3634</v>
      </c>
      <c r="BG339" s="228" t="s">
        <v>3634</v>
      </c>
      <c r="BH339" s="228" t="s">
        <v>3634</v>
      </c>
      <c r="BI339" s="147" t="s">
        <v>4078</v>
      </c>
      <c r="BJ339" s="142" t="s">
        <v>3796</v>
      </c>
      <c r="BK339" s="147" t="s">
        <v>3664</v>
      </c>
    </row>
    <row r="340" spans="1:63" ht="16.149999999999999" customHeight="1" x14ac:dyDescent="0.25">
      <c r="A340" s="142" t="s">
        <v>4645</v>
      </c>
      <c r="B340" s="142" t="s">
        <v>526</v>
      </c>
      <c r="C340" s="142" t="s">
        <v>4641</v>
      </c>
      <c r="D340" s="230" t="s">
        <v>4644</v>
      </c>
      <c r="E340" s="147" t="s">
        <v>4643</v>
      </c>
      <c r="F340" s="147" t="s">
        <v>8310</v>
      </c>
      <c r="G340" s="253">
        <v>0.14000000000000001</v>
      </c>
      <c r="H340" s="142" t="s">
        <v>4073</v>
      </c>
      <c r="I340" s="142" t="s">
        <v>4642</v>
      </c>
      <c r="J340" s="147" t="s">
        <v>4077</v>
      </c>
      <c r="K340" s="142" t="s">
        <v>4077</v>
      </c>
      <c r="L340" s="147" t="s">
        <v>4077</v>
      </c>
      <c r="M340" s="147" t="s">
        <v>4071</v>
      </c>
      <c r="N340" s="147" t="s">
        <v>4008</v>
      </c>
      <c r="O340" s="142" t="s">
        <v>4529</v>
      </c>
      <c r="P340" s="195" t="s">
        <v>1429</v>
      </c>
      <c r="Q340" s="350" t="s">
        <v>3634</v>
      </c>
      <c r="R340" s="350" t="s">
        <v>3634</v>
      </c>
      <c r="S340" s="350" t="s">
        <v>3634</v>
      </c>
      <c r="T340" s="350" t="s">
        <v>3634</v>
      </c>
      <c r="U340" s="350" t="s">
        <v>3634</v>
      </c>
      <c r="V340" s="350" t="s">
        <v>3634</v>
      </c>
      <c r="W340" s="350" t="s">
        <v>3634</v>
      </c>
      <c r="X340" s="350" t="s">
        <v>3634</v>
      </c>
      <c r="Y340" s="350" t="s">
        <v>3634</v>
      </c>
      <c r="Z340" s="351" t="s">
        <v>3630</v>
      </c>
      <c r="AA340" s="216" t="s">
        <v>4074</v>
      </c>
      <c r="AB340" s="350" t="s">
        <v>3634</v>
      </c>
      <c r="AC340" s="350" t="s">
        <v>3634</v>
      </c>
      <c r="AD340" s="350" t="s">
        <v>3634</v>
      </c>
      <c r="AE340" s="350" t="s">
        <v>3634</v>
      </c>
      <c r="AF340" s="350" t="s">
        <v>3634</v>
      </c>
      <c r="AG340" s="350" t="s">
        <v>3634</v>
      </c>
      <c r="AH340" s="350" t="s">
        <v>3634</v>
      </c>
      <c r="AI340" s="350" t="s">
        <v>3634</v>
      </c>
      <c r="AJ340" s="350" t="s">
        <v>3634</v>
      </c>
      <c r="AK340" s="350" t="s">
        <v>3634</v>
      </c>
      <c r="AL340" s="350" t="s">
        <v>3634</v>
      </c>
      <c r="AM340" s="350" t="s">
        <v>3634</v>
      </c>
      <c r="AN340" s="350" t="s">
        <v>3634</v>
      </c>
      <c r="AO340" s="350" t="s">
        <v>3634</v>
      </c>
      <c r="AP340" s="350" t="s">
        <v>3634</v>
      </c>
      <c r="AQ340" s="143" t="s">
        <v>1445</v>
      </c>
      <c r="AR340" s="147" t="s">
        <v>4074</v>
      </c>
      <c r="AS340" s="147" t="s">
        <v>3746</v>
      </c>
      <c r="AT340" s="147" t="s">
        <v>3668</v>
      </c>
      <c r="AU340" s="147" t="s">
        <v>3649</v>
      </c>
      <c r="AV340" s="228">
        <v>0</v>
      </c>
      <c r="AW340" s="228">
        <v>0</v>
      </c>
      <c r="AX340" s="228">
        <v>0</v>
      </c>
      <c r="AY340" s="228">
        <v>0</v>
      </c>
      <c r="AZ340" s="143" t="s">
        <v>3675</v>
      </c>
      <c r="BA340" s="228">
        <v>44</v>
      </c>
      <c r="BB340" s="228">
        <v>0</v>
      </c>
      <c r="BC340" s="228">
        <v>44</v>
      </c>
      <c r="BD340" s="228">
        <v>44</v>
      </c>
      <c r="BE340" s="228">
        <v>0</v>
      </c>
      <c r="BF340" s="228" t="s">
        <v>3634</v>
      </c>
      <c r="BG340" s="228" t="s">
        <v>3634</v>
      </c>
      <c r="BH340" s="228" t="s">
        <v>3634</v>
      </c>
      <c r="BI340" s="147" t="s">
        <v>4078</v>
      </c>
      <c r="BJ340" s="142" t="s">
        <v>5791</v>
      </c>
      <c r="BK340" s="377" t="s">
        <v>5800</v>
      </c>
    </row>
    <row r="341" spans="1:63" ht="16.149999999999999" customHeight="1" x14ac:dyDescent="0.25">
      <c r="A341" s="142" t="s">
        <v>4734</v>
      </c>
      <c r="B341" s="142" t="s">
        <v>526</v>
      </c>
      <c r="C341" s="142" t="s">
        <v>4698</v>
      </c>
      <c r="D341" s="230" t="s">
        <v>4699</v>
      </c>
      <c r="E341" s="147" t="s">
        <v>4700</v>
      </c>
      <c r="F341" s="147" t="s">
        <v>8311</v>
      </c>
      <c r="G341" s="253">
        <v>0.1837</v>
      </c>
      <c r="H341" s="142" t="s">
        <v>4073</v>
      </c>
      <c r="I341" s="142"/>
      <c r="J341" s="147" t="s">
        <v>4077</v>
      </c>
      <c r="K341" s="142" t="s">
        <v>4077</v>
      </c>
      <c r="L341" s="147" t="s">
        <v>4077</v>
      </c>
      <c r="M341" s="147" t="s">
        <v>4071</v>
      </c>
      <c r="N341" s="147" t="s">
        <v>4008</v>
      </c>
      <c r="O341" s="142" t="s">
        <v>3670</v>
      </c>
      <c r="P341" s="195" t="s">
        <v>1429</v>
      </c>
      <c r="Q341" s="350" t="s">
        <v>3634</v>
      </c>
      <c r="R341" s="350" t="s">
        <v>3634</v>
      </c>
      <c r="S341" s="350" t="s">
        <v>3634</v>
      </c>
      <c r="T341" s="350" t="s">
        <v>3634</v>
      </c>
      <c r="U341" s="350" t="s">
        <v>3634</v>
      </c>
      <c r="V341" s="350" t="s">
        <v>3634</v>
      </c>
      <c r="W341" s="350" t="s">
        <v>3634</v>
      </c>
      <c r="X341" s="350" t="s">
        <v>3634</v>
      </c>
      <c r="Y341" s="350" t="s">
        <v>3634</v>
      </c>
      <c r="Z341" s="351" t="s">
        <v>3630</v>
      </c>
      <c r="AA341" s="216" t="s">
        <v>4074</v>
      </c>
      <c r="AB341" s="350" t="s">
        <v>3634</v>
      </c>
      <c r="AC341" s="350" t="s">
        <v>3634</v>
      </c>
      <c r="AD341" s="350" t="s">
        <v>3634</v>
      </c>
      <c r="AE341" s="350" t="s">
        <v>3634</v>
      </c>
      <c r="AF341" s="350" t="s">
        <v>3634</v>
      </c>
      <c r="AG341" s="350" t="s">
        <v>3634</v>
      </c>
      <c r="AH341" s="350" t="s">
        <v>3634</v>
      </c>
      <c r="AI341" s="350" t="s">
        <v>3634</v>
      </c>
      <c r="AJ341" s="350" t="s">
        <v>3634</v>
      </c>
      <c r="AK341" s="350" t="s">
        <v>3634</v>
      </c>
      <c r="AL341" s="350" t="s">
        <v>3634</v>
      </c>
      <c r="AM341" s="350" t="s">
        <v>3634</v>
      </c>
      <c r="AN341" s="350" t="s">
        <v>3634</v>
      </c>
      <c r="AO341" s="350" t="s">
        <v>3634</v>
      </c>
      <c r="AP341" s="350" t="s">
        <v>3634</v>
      </c>
      <c r="AQ341" s="143" t="s">
        <v>1445</v>
      </c>
      <c r="AR341" s="147" t="s">
        <v>4074</v>
      </c>
      <c r="AS341" s="147" t="s">
        <v>3746</v>
      </c>
      <c r="AT341" s="147" t="s">
        <v>3668</v>
      </c>
      <c r="AU341" s="147" t="s">
        <v>3649</v>
      </c>
      <c r="AV341" s="228">
        <v>0</v>
      </c>
      <c r="AW341" s="228">
        <v>0</v>
      </c>
      <c r="AX341" s="228">
        <v>0</v>
      </c>
      <c r="AY341" s="228">
        <v>0</v>
      </c>
      <c r="AZ341" s="143" t="s">
        <v>3675</v>
      </c>
      <c r="BA341" s="228">
        <v>6</v>
      </c>
      <c r="BB341" s="228">
        <v>0</v>
      </c>
      <c r="BC341" s="228">
        <v>6</v>
      </c>
      <c r="BD341" s="228">
        <v>6</v>
      </c>
      <c r="BE341" s="228">
        <v>0</v>
      </c>
      <c r="BF341" s="228" t="s">
        <v>3634</v>
      </c>
      <c r="BG341" s="228" t="s">
        <v>3634</v>
      </c>
      <c r="BH341" s="228" t="s">
        <v>3634</v>
      </c>
      <c r="BI341" s="147" t="s">
        <v>4078</v>
      </c>
      <c r="BJ341" s="142" t="s">
        <v>5791</v>
      </c>
      <c r="BK341" s="147" t="s">
        <v>4701</v>
      </c>
    </row>
    <row r="342" spans="1:63" ht="16.149999999999999" customHeight="1" x14ac:dyDescent="0.25">
      <c r="A342" s="142" t="s">
        <v>399</v>
      </c>
      <c r="B342" s="142" t="s">
        <v>526</v>
      </c>
      <c r="C342" s="142" t="s">
        <v>785</v>
      </c>
      <c r="D342" s="230" t="s">
        <v>1380</v>
      </c>
      <c r="E342" s="147" t="s">
        <v>1093</v>
      </c>
      <c r="F342" s="147" t="s">
        <v>8310</v>
      </c>
      <c r="G342" s="253">
        <v>0.05</v>
      </c>
      <c r="H342" s="142" t="s">
        <v>4073</v>
      </c>
      <c r="I342" s="142" t="s">
        <v>4288</v>
      </c>
      <c r="J342" s="147" t="s">
        <v>4077</v>
      </c>
      <c r="K342" s="142" t="s">
        <v>4077</v>
      </c>
      <c r="L342" s="147" t="s">
        <v>4077</v>
      </c>
      <c r="M342" s="147" t="s">
        <v>4071</v>
      </c>
      <c r="N342" s="147" t="s">
        <v>4008</v>
      </c>
      <c r="O342" s="142" t="s">
        <v>3670</v>
      </c>
      <c r="P342" s="195" t="s">
        <v>1429</v>
      </c>
      <c r="Q342" s="350" t="s">
        <v>3634</v>
      </c>
      <c r="R342" s="350" t="s">
        <v>3634</v>
      </c>
      <c r="S342" s="350" t="s">
        <v>3634</v>
      </c>
      <c r="T342" s="350" t="s">
        <v>3634</v>
      </c>
      <c r="U342" s="350" t="s">
        <v>3634</v>
      </c>
      <c r="V342" s="350" t="s">
        <v>3634</v>
      </c>
      <c r="W342" s="350" t="s">
        <v>3634</v>
      </c>
      <c r="X342" s="350" t="s">
        <v>3634</v>
      </c>
      <c r="Y342" s="350" t="s">
        <v>3634</v>
      </c>
      <c r="Z342" s="351" t="s">
        <v>3630</v>
      </c>
      <c r="AA342" s="216" t="s">
        <v>4074</v>
      </c>
      <c r="AB342" s="350" t="s">
        <v>3634</v>
      </c>
      <c r="AC342" s="350" t="s">
        <v>3634</v>
      </c>
      <c r="AD342" s="350" t="s">
        <v>3634</v>
      </c>
      <c r="AE342" s="350" t="s">
        <v>3634</v>
      </c>
      <c r="AF342" s="350" t="s">
        <v>3634</v>
      </c>
      <c r="AG342" s="350" t="s">
        <v>3634</v>
      </c>
      <c r="AH342" s="350" t="s">
        <v>3634</v>
      </c>
      <c r="AI342" s="350" t="s">
        <v>3634</v>
      </c>
      <c r="AJ342" s="350" t="s">
        <v>3634</v>
      </c>
      <c r="AK342" s="350" t="s">
        <v>3634</v>
      </c>
      <c r="AL342" s="350" t="s">
        <v>3634</v>
      </c>
      <c r="AM342" s="350" t="s">
        <v>3634</v>
      </c>
      <c r="AN342" s="350" t="s">
        <v>3634</v>
      </c>
      <c r="AO342" s="350" t="s">
        <v>3634</v>
      </c>
      <c r="AP342" s="350" t="s">
        <v>3634</v>
      </c>
      <c r="AQ342" s="143" t="s">
        <v>1445</v>
      </c>
      <c r="AR342" s="147" t="s">
        <v>4074</v>
      </c>
      <c r="AS342" s="147" t="s">
        <v>3746</v>
      </c>
      <c r="AT342" s="147" t="s">
        <v>3668</v>
      </c>
      <c r="AU342" s="147" t="s">
        <v>3649</v>
      </c>
      <c r="AV342" s="228">
        <v>0</v>
      </c>
      <c r="AW342" s="228">
        <v>0</v>
      </c>
      <c r="AX342" s="228">
        <v>0</v>
      </c>
      <c r="AY342" s="228">
        <v>0</v>
      </c>
      <c r="AZ342" s="143" t="s">
        <v>3675</v>
      </c>
      <c r="BA342" s="228">
        <v>6</v>
      </c>
      <c r="BB342" s="228">
        <v>0</v>
      </c>
      <c r="BC342" s="228">
        <v>6</v>
      </c>
      <c r="BD342" s="228">
        <v>6</v>
      </c>
      <c r="BE342" s="228">
        <v>0</v>
      </c>
      <c r="BF342" s="228" t="s">
        <v>3634</v>
      </c>
      <c r="BG342" s="228" t="s">
        <v>3634</v>
      </c>
      <c r="BH342" s="228" t="s">
        <v>3634</v>
      </c>
      <c r="BI342" s="147" t="s">
        <v>4078</v>
      </c>
      <c r="BJ342" s="142" t="s">
        <v>5791</v>
      </c>
      <c r="BK342" s="147" t="s">
        <v>5801</v>
      </c>
    </row>
    <row r="343" spans="1:63" ht="16.149999999999999" customHeight="1" x14ac:dyDescent="0.25">
      <c r="A343" s="142" t="s">
        <v>407</v>
      </c>
      <c r="B343" s="142" t="s">
        <v>526</v>
      </c>
      <c r="C343" s="142" t="s">
        <v>792</v>
      </c>
      <c r="D343" s="230" t="s">
        <v>1361</v>
      </c>
      <c r="E343" s="147" t="s">
        <v>1100</v>
      </c>
      <c r="F343" s="147" t="s">
        <v>8310</v>
      </c>
      <c r="G343" s="253">
        <v>0.02</v>
      </c>
      <c r="H343" s="142" t="s">
        <v>4073</v>
      </c>
      <c r="I343" s="142" t="s">
        <v>4296</v>
      </c>
      <c r="J343" s="147" t="s">
        <v>4077</v>
      </c>
      <c r="K343" s="142" t="s">
        <v>4077</v>
      </c>
      <c r="L343" s="147" t="s">
        <v>4077</v>
      </c>
      <c r="M343" s="147" t="s">
        <v>4071</v>
      </c>
      <c r="N343" s="147" t="s">
        <v>4008</v>
      </c>
      <c r="O343" s="142" t="s">
        <v>3670</v>
      </c>
      <c r="P343" s="195" t="s">
        <v>1429</v>
      </c>
      <c r="Q343" s="350" t="s">
        <v>3634</v>
      </c>
      <c r="R343" s="350" t="s">
        <v>3634</v>
      </c>
      <c r="S343" s="350" t="s">
        <v>3634</v>
      </c>
      <c r="T343" s="350" t="s">
        <v>3634</v>
      </c>
      <c r="U343" s="350" t="s">
        <v>3634</v>
      </c>
      <c r="V343" s="350" t="s">
        <v>3634</v>
      </c>
      <c r="W343" s="350" t="s">
        <v>3634</v>
      </c>
      <c r="X343" s="350" t="s">
        <v>3634</v>
      </c>
      <c r="Y343" s="350" t="s">
        <v>3634</v>
      </c>
      <c r="Z343" s="351" t="s">
        <v>3630</v>
      </c>
      <c r="AA343" s="216" t="s">
        <v>4074</v>
      </c>
      <c r="AB343" s="350" t="s">
        <v>3634</v>
      </c>
      <c r="AC343" s="350" t="s">
        <v>3634</v>
      </c>
      <c r="AD343" s="350" t="s">
        <v>3634</v>
      </c>
      <c r="AE343" s="350" t="s">
        <v>3634</v>
      </c>
      <c r="AF343" s="350" t="s">
        <v>3634</v>
      </c>
      <c r="AG343" s="350" t="s">
        <v>3634</v>
      </c>
      <c r="AH343" s="350" t="s">
        <v>3634</v>
      </c>
      <c r="AI343" s="350" t="s">
        <v>3634</v>
      </c>
      <c r="AJ343" s="350" t="s">
        <v>3634</v>
      </c>
      <c r="AK343" s="350" t="s">
        <v>3634</v>
      </c>
      <c r="AL343" s="350" t="s">
        <v>3634</v>
      </c>
      <c r="AM343" s="350" t="s">
        <v>3634</v>
      </c>
      <c r="AN343" s="350" t="s">
        <v>3634</v>
      </c>
      <c r="AO343" s="350" t="s">
        <v>3634</v>
      </c>
      <c r="AP343" s="350" t="s">
        <v>3634</v>
      </c>
      <c r="AQ343" s="143" t="s">
        <v>1445</v>
      </c>
      <c r="AR343" s="147" t="s">
        <v>4074</v>
      </c>
      <c r="AS343" s="147" t="s">
        <v>3746</v>
      </c>
      <c r="AT343" s="147" t="s">
        <v>3668</v>
      </c>
      <c r="AU343" s="147" t="s">
        <v>3649</v>
      </c>
      <c r="AV343" s="228">
        <v>5</v>
      </c>
      <c r="AW343" s="228">
        <v>0</v>
      </c>
      <c r="AX343" s="228">
        <v>0</v>
      </c>
      <c r="AY343" s="228">
        <v>0</v>
      </c>
      <c r="AZ343" s="143" t="s">
        <v>3675</v>
      </c>
      <c r="BA343" s="228">
        <v>5</v>
      </c>
      <c r="BB343" s="228">
        <v>0</v>
      </c>
      <c r="BC343" s="228">
        <v>5</v>
      </c>
      <c r="BD343" s="228">
        <v>0</v>
      </c>
      <c r="BE343" s="228">
        <v>5</v>
      </c>
      <c r="BF343" s="228" t="s">
        <v>3634</v>
      </c>
      <c r="BG343" s="228" t="s">
        <v>3634</v>
      </c>
      <c r="BH343" s="228" t="s">
        <v>3634</v>
      </c>
      <c r="BI343" s="147" t="s">
        <v>4078</v>
      </c>
      <c r="BJ343" s="142" t="s">
        <v>3796</v>
      </c>
      <c r="BK343" s="147" t="s">
        <v>3664</v>
      </c>
    </row>
    <row r="344" spans="1:63" ht="16.149999999999999" customHeight="1" x14ac:dyDescent="0.25">
      <c r="A344" s="142" t="s">
        <v>416</v>
      </c>
      <c r="B344" s="142" t="s">
        <v>528</v>
      </c>
      <c r="C344" s="142">
        <v>17100002</v>
      </c>
      <c r="D344" s="230" t="s">
        <v>1368</v>
      </c>
      <c r="E344" s="147" t="s">
        <v>3634</v>
      </c>
      <c r="F344" s="147" t="s">
        <v>8311</v>
      </c>
      <c r="G344" s="253">
        <v>0.85</v>
      </c>
      <c r="H344" s="142" t="s">
        <v>4529</v>
      </c>
      <c r="I344" s="142" t="s">
        <v>4529</v>
      </c>
      <c r="J344" s="147" t="s">
        <v>4529</v>
      </c>
      <c r="K344" s="142" t="s">
        <v>4529</v>
      </c>
      <c r="L344" s="147" t="s">
        <v>4529</v>
      </c>
      <c r="M344" s="147" t="s">
        <v>4529</v>
      </c>
      <c r="N344" s="147" t="s">
        <v>4529</v>
      </c>
      <c r="O344" s="142" t="s">
        <v>4529</v>
      </c>
      <c r="P344" s="195" t="s">
        <v>1435</v>
      </c>
      <c r="Q344" s="350" t="s">
        <v>3634</v>
      </c>
      <c r="R344" s="350" t="s">
        <v>3634</v>
      </c>
      <c r="S344" s="350" t="s">
        <v>3634</v>
      </c>
      <c r="T344" s="350" t="s">
        <v>3634</v>
      </c>
      <c r="U344" s="350" t="s">
        <v>3634</v>
      </c>
      <c r="V344" s="350" t="s">
        <v>3634</v>
      </c>
      <c r="W344" s="350" t="s">
        <v>3634</v>
      </c>
      <c r="X344" s="350" t="s">
        <v>3634</v>
      </c>
      <c r="Y344" s="350" t="s">
        <v>3634</v>
      </c>
      <c r="Z344" s="351" t="s">
        <v>3995</v>
      </c>
      <c r="AA344" s="216" t="s">
        <v>4483</v>
      </c>
      <c r="AB344" s="350" t="s">
        <v>3634</v>
      </c>
      <c r="AC344" s="350" t="s">
        <v>3634</v>
      </c>
      <c r="AD344" s="350" t="s">
        <v>3634</v>
      </c>
      <c r="AE344" s="350" t="s">
        <v>3634</v>
      </c>
      <c r="AF344" s="350" t="s">
        <v>3634</v>
      </c>
      <c r="AG344" s="350" t="s">
        <v>3634</v>
      </c>
      <c r="AH344" s="350" t="s">
        <v>3634</v>
      </c>
      <c r="AI344" s="350" t="s">
        <v>3634</v>
      </c>
      <c r="AJ344" s="350" t="s">
        <v>3634</v>
      </c>
      <c r="AK344" s="350" t="s">
        <v>3634</v>
      </c>
      <c r="AL344" s="350" t="s">
        <v>3634</v>
      </c>
      <c r="AM344" s="350" t="s">
        <v>3634</v>
      </c>
      <c r="AN344" s="350" t="s">
        <v>3634</v>
      </c>
      <c r="AO344" s="350" t="s">
        <v>3634</v>
      </c>
      <c r="AP344" s="350" t="s">
        <v>3634</v>
      </c>
      <c r="AQ344" s="143" t="s">
        <v>3992</v>
      </c>
      <c r="AR344" s="147" t="s">
        <v>4529</v>
      </c>
      <c r="AS344" s="147" t="s">
        <v>3664</v>
      </c>
      <c r="AT344" s="147" t="s">
        <v>3664</v>
      </c>
      <c r="AU344" s="147" t="s">
        <v>3664</v>
      </c>
      <c r="AV344" s="228">
        <v>0</v>
      </c>
      <c r="AW344" s="228">
        <v>0</v>
      </c>
      <c r="AX344" s="228">
        <v>0</v>
      </c>
      <c r="AY344" s="228">
        <v>0</v>
      </c>
      <c r="AZ344" s="143" t="s">
        <v>3681</v>
      </c>
      <c r="BA344" s="228">
        <v>0</v>
      </c>
      <c r="BB344" s="228">
        <v>0</v>
      </c>
      <c r="BC344" s="228">
        <v>0</v>
      </c>
      <c r="BD344" s="228">
        <v>0</v>
      </c>
      <c r="BE344" s="228">
        <v>0</v>
      </c>
      <c r="BF344" s="228" t="s">
        <v>3634</v>
      </c>
      <c r="BG344" s="228" t="s">
        <v>3634</v>
      </c>
      <c r="BH344" s="228" t="s">
        <v>3634</v>
      </c>
      <c r="BI344" s="147" t="s">
        <v>3664</v>
      </c>
      <c r="BJ344" s="142" t="s">
        <v>3702</v>
      </c>
      <c r="BK344" s="147" t="s">
        <v>4565</v>
      </c>
    </row>
    <row r="345" spans="1:63" ht="16.149999999999999" customHeight="1" x14ac:dyDescent="0.25">
      <c r="A345" s="142" t="s">
        <v>418</v>
      </c>
      <c r="B345" s="142" t="s">
        <v>528</v>
      </c>
      <c r="C345" s="142">
        <v>17100369</v>
      </c>
      <c r="D345" s="230" t="s">
        <v>1370</v>
      </c>
      <c r="E345" s="147" t="s">
        <v>3634</v>
      </c>
      <c r="F345" s="147" t="s">
        <v>8310</v>
      </c>
      <c r="G345" s="253">
        <v>0.36</v>
      </c>
      <c r="H345" s="142" t="s">
        <v>4531</v>
      </c>
      <c r="I345" s="142" t="s">
        <v>3626</v>
      </c>
      <c r="J345" s="147" t="s">
        <v>4395</v>
      </c>
      <c r="K345" s="142" t="s">
        <v>4526</v>
      </c>
      <c r="L345" s="147" t="s">
        <v>4399</v>
      </c>
      <c r="M345" s="147" t="s">
        <v>4508</v>
      </c>
      <c r="N345" s="147" t="s">
        <v>3626</v>
      </c>
      <c r="O345" s="142" t="s">
        <v>3671</v>
      </c>
      <c r="P345" s="195" t="s">
        <v>2456</v>
      </c>
      <c r="Q345" s="350" t="s">
        <v>3629</v>
      </c>
      <c r="R345" s="350" t="s">
        <v>3629</v>
      </c>
      <c r="S345" s="350" t="s">
        <v>3629</v>
      </c>
      <c r="T345" s="350" t="s">
        <v>3629</v>
      </c>
      <c r="U345" s="350" t="s">
        <v>3629</v>
      </c>
      <c r="V345" s="350" t="s">
        <v>3629</v>
      </c>
      <c r="W345" s="350" t="s">
        <v>3629</v>
      </c>
      <c r="X345" s="350" t="s">
        <v>3629</v>
      </c>
      <c r="Y345" s="350" t="s">
        <v>3629</v>
      </c>
      <c r="Z345" s="351" t="s">
        <v>3630</v>
      </c>
      <c r="AA345" s="216" t="s">
        <v>3664</v>
      </c>
      <c r="AB345" s="350" t="s">
        <v>3629</v>
      </c>
      <c r="AC345" s="350" t="s">
        <v>3629</v>
      </c>
      <c r="AD345" s="350" t="s">
        <v>3629</v>
      </c>
      <c r="AE345" s="350" t="s">
        <v>3629</v>
      </c>
      <c r="AF345" s="350" t="s">
        <v>3629</v>
      </c>
      <c r="AG345" s="350" t="s">
        <v>3629</v>
      </c>
      <c r="AH345" s="350" t="s">
        <v>3629</v>
      </c>
      <c r="AI345" s="350" t="s">
        <v>3629</v>
      </c>
      <c r="AJ345" s="350" t="s">
        <v>3629</v>
      </c>
      <c r="AK345" s="350" t="s">
        <v>3629</v>
      </c>
      <c r="AL345" s="350" t="s">
        <v>3629</v>
      </c>
      <c r="AM345" s="350" t="s">
        <v>3629</v>
      </c>
      <c r="AN345" s="350" t="s">
        <v>3629</v>
      </c>
      <c r="AO345" s="350" t="s">
        <v>3629</v>
      </c>
      <c r="AP345" s="350" t="s">
        <v>3629</v>
      </c>
      <c r="AQ345" s="143" t="s">
        <v>1445</v>
      </c>
      <c r="AR345" s="147" t="s">
        <v>3664</v>
      </c>
      <c r="AS345" s="147" t="s">
        <v>3825</v>
      </c>
      <c r="AT345" s="147" t="s">
        <v>4528</v>
      </c>
      <c r="AU345" s="147" t="s">
        <v>4566</v>
      </c>
      <c r="AV345" s="228">
        <v>0</v>
      </c>
      <c r="AW345" s="228">
        <v>31.5</v>
      </c>
      <c r="AX345" s="228">
        <v>0</v>
      </c>
      <c r="AY345" s="228">
        <v>0</v>
      </c>
      <c r="AZ345" s="143" t="s">
        <v>3675</v>
      </c>
      <c r="BA345" s="228">
        <v>31.5</v>
      </c>
      <c r="BB345" s="228">
        <v>0</v>
      </c>
      <c r="BC345" s="228">
        <v>31.5</v>
      </c>
      <c r="BD345" s="228">
        <v>0</v>
      </c>
      <c r="BE345" s="228">
        <v>31.5</v>
      </c>
      <c r="BF345" s="228" t="s">
        <v>3634</v>
      </c>
      <c r="BG345" s="228" t="s">
        <v>3634</v>
      </c>
      <c r="BH345" s="228" t="s">
        <v>3634</v>
      </c>
      <c r="BI345" s="193" t="s">
        <v>4532</v>
      </c>
      <c r="BJ345" s="147" t="s">
        <v>3700</v>
      </c>
      <c r="BK345" s="147" t="s">
        <v>4522</v>
      </c>
    </row>
    <row r="346" spans="1:63" ht="16.149999999999999" customHeight="1" x14ac:dyDescent="0.25">
      <c r="A346" s="142" t="s">
        <v>419</v>
      </c>
      <c r="B346" s="142" t="s">
        <v>528</v>
      </c>
      <c r="C346" s="142" t="s">
        <v>8120</v>
      </c>
      <c r="D346" s="230" t="s">
        <v>1371</v>
      </c>
      <c r="E346" s="147" t="s">
        <v>3634</v>
      </c>
      <c r="F346" s="147" t="s">
        <v>8310</v>
      </c>
      <c r="G346" s="253">
        <v>1.37</v>
      </c>
      <c r="H346" s="142" t="s">
        <v>4533</v>
      </c>
      <c r="I346" s="142" t="s">
        <v>3626</v>
      </c>
      <c r="J346" s="147" t="s">
        <v>4396</v>
      </c>
      <c r="K346" s="142" t="s">
        <v>4534</v>
      </c>
      <c r="L346" s="147" t="s">
        <v>4399</v>
      </c>
      <c r="M346" s="147" t="s">
        <v>4481</v>
      </c>
      <c r="N346" s="147" t="s">
        <v>3626</v>
      </c>
      <c r="O346" s="142" t="s">
        <v>3672</v>
      </c>
      <c r="P346" s="195" t="s">
        <v>2456</v>
      </c>
      <c r="Q346" s="350" t="s">
        <v>3629</v>
      </c>
      <c r="R346" s="350" t="s">
        <v>3629</v>
      </c>
      <c r="S346" s="350" t="s">
        <v>3629</v>
      </c>
      <c r="T346" s="350" t="s">
        <v>3629</v>
      </c>
      <c r="U346" s="350" t="s">
        <v>3629</v>
      </c>
      <c r="V346" s="350" t="s">
        <v>3629</v>
      </c>
      <c r="W346" s="350" t="s">
        <v>3629</v>
      </c>
      <c r="X346" s="350" t="s">
        <v>3629</v>
      </c>
      <c r="Y346" s="350" t="s">
        <v>3629</v>
      </c>
      <c r="Z346" s="351" t="s">
        <v>3630</v>
      </c>
      <c r="AA346" s="216" t="s">
        <v>3664</v>
      </c>
      <c r="AB346" s="350" t="s">
        <v>3629</v>
      </c>
      <c r="AC346" s="350" t="s">
        <v>3629</v>
      </c>
      <c r="AD346" s="350" t="s">
        <v>3629</v>
      </c>
      <c r="AE346" s="350" t="s">
        <v>3629</v>
      </c>
      <c r="AF346" s="350" t="s">
        <v>3629</v>
      </c>
      <c r="AG346" s="350" t="s">
        <v>3629</v>
      </c>
      <c r="AH346" s="350" t="s">
        <v>3629</v>
      </c>
      <c r="AI346" s="350" t="s">
        <v>3629</v>
      </c>
      <c r="AJ346" s="350" t="s">
        <v>3629</v>
      </c>
      <c r="AK346" s="350" t="s">
        <v>3629</v>
      </c>
      <c r="AL346" s="350" t="s">
        <v>3629</v>
      </c>
      <c r="AM346" s="350" t="s">
        <v>3629</v>
      </c>
      <c r="AN346" s="350" t="s">
        <v>3629</v>
      </c>
      <c r="AO346" s="350" t="s">
        <v>3629</v>
      </c>
      <c r="AP346" s="350" t="s">
        <v>3629</v>
      </c>
      <c r="AQ346" s="143" t="s">
        <v>1445</v>
      </c>
      <c r="AR346" s="147" t="s">
        <v>3664</v>
      </c>
      <c r="AS346" s="147" t="s">
        <v>3825</v>
      </c>
      <c r="AT346" s="147" t="s">
        <v>4535</v>
      </c>
      <c r="AU346" s="147" t="s">
        <v>4536</v>
      </c>
      <c r="AV346" s="228">
        <v>0</v>
      </c>
      <c r="AW346" s="228">
        <v>203</v>
      </c>
      <c r="AX346" s="228">
        <v>0</v>
      </c>
      <c r="AY346" s="228">
        <v>0</v>
      </c>
      <c r="AZ346" s="143" t="s">
        <v>3677</v>
      </c>
      <c r="BA346" s="228">
        <v>203</v>
      </c>
      <c r="BB346" s="228">
        <v>0</v>
      </c>
      <c r="BC346" s="228">
        <v>203</v>
      </c>
      <c r="BD346" s="228">
        <v>0</v>
      </c>
      <c r="BE346" s="228">
        <v>203</v>
      </c>
      <c r="BF346" s="228" t="s">
        <v>3634</v>
      </c>
      <c r="BG346" s="228" t="s">
        <v>3634</v>
      </c>
      <c r="BH346" s="228" t="s">
        <v>3634</v>
      </c>
      <c r="BI346" s="147" t="s">
        <v>4677</v>
      </c>
      <c r="BJ346" s="147" t="s">
        <v>3917</v>
      </c>
      <c r="BK346" s="147" t="s">
        <v>4522</v>
      </c>
    </row>
    <row r="347" spans="1:63" ht="16.149999999999999" customHeight="1" x14ac:dyDescent="0.25">
      <c r="A347" s="142" t="s">
        <v>440</v>
      </c>
      <c r="B347" s="142" t="s">
        <v>527</v>
      </c>
      <c r="C347" s="142" t="s">
        <v>813</v>
      </c>
      <c r="D347" s="230" t="s">
        <v>1334</v>
      </c>
      <c r="E347" s="147" t="s">
        <v>1119</v>
      </c>
      <c r="F347" s="147" t="s">
        <v>4525</v>
      </c>
      <c r="G347" s="253">
        <v>0.12</v>
      </c>
      <c r="H347" s="142" t="s">
        <v>4106</v>
      </c>
      <c r="I347" s="142" t="s">
        <v>3996</v>
      </c>
      <c r="J347" s="147" t="s">
        <v>4082</v>
      </c>
      <c r="K347" s="142" t="s">
        <v>4191</v>
      </c>
      <c r="L347" s="147" t="s">
        <v>3729</v>
      </c>
      <c r="M347" s="147" t="s">
        <v>3626</v>
      </c>
      <c r="N347" s="147" t="s">
        <v>3859</v>
      </c>
      <c r="O347" s="142" t="s">
        <v>3671</v>
      </c>
      <c r="P347" s="142" t="s">
        <v>1433</v>
      </c>
      <c r="Q347" s="350" t="s">
        <v>3629</v>
      </c>
      <c r="R347" s="350" t="s">
        <v>3629</v>
      </c>
      <c r="S347" s="350" t="s">
        <v>3629</v>
      </c>
      <c r="T347" s="350" t="s">
        <v>3629</v>
      </c>
      <c r="U347" s="350" t="s">
        <v>3629</v>
      </c>
      <c r="V347" s="350" t="s">
        <v>3629</v>
      </c>
      <c r="W347" s="350" t="s">
        <v>3629</v>
      </c>
      <c r="X347" s="350" t="s">
        <v>3629</v>
      </c>
      <c r="Y347" s="350" t="s">
        <v>3629</v>
      </c>
      <c r="Z347" s="351" t="s">
        <v>3630</v>
      </c>
      <c r="AA347" s="147" t="s">
        <v>3664</v>
      </c>
      <c r="AB347" s="350" t="s">
        <v>3629</v>
      </c>
      <c r="AC347" s="350" t="s">
        <v>3629</v>
      </c>
      <c r="AD347" s="350" t="s">
        <v>3629</v>
      </c>
      <c r="AE347" s="350" t="s">
        <v>3629</v>
      </c>
      <c r="AF347" s="350" t="s">
        <v>3629</v>
      </c>
      <c r="AG347" s="350" t="s">
        <v>3629</v>
      </c>
      <c r="AH347" s="350" t="s">
        <v>3629</v>
      </c>
      <c r="AI347" s="350" t="s">
        <v>3629</v>
      </c>
      <c r="AJ347" s="350" t="s">
        <v>3629</v>
      </c>
      <c r="AK347" s="350" t="s">
        <v>3629</v>
      </c>
      <c r="AL347" s="350" t="s">
        <v>3629</v>
      </c>
      <c r="AM347" s="350" t="s">
        <v>3629</v>
      </c>
      <c r="AN347" s="350" t="s">
        <v>3629</v>
      </c>
      <c r="AO347" s="350" t="s">
        <v>3629</v>
      </c>
      <c r="AP347" s="350" t="s">
        <v>3629</v>
      </c>
      <c r="AQ347" s="143" t="s">
        <v>1445</v>
      </c>
      <c r="AR347" s="147" t="s">
        <v>3664</v>
      </c>
      <c r="AS347" s="147" t="s">
        <v>3746</v>
      </c>
      <c r="AT347" s="147" t="s">
        <v>3649</v>
      </c>
      <c r="AU347" s="147" t="s">
        <v>3649</v>
      </c>
      <c r="AV347" s="228">
        <v>0</v>
      </c>
      <c r="AW347" s="228">
        <v>14</v>
      </c>
      <c r="AX347" s="228">
        <v>0</v>
      </c>
      <c r="AY347" s="228">
        <v>0</v>
      </c>
      <c r="AZ347" s="143" t="s">
        <v>3677</v>
      </c>
      <c r="BA347" s="228">
        <v>14</v>
      </c>
      <c r="BB347" s="228">
        <v>0</v>
      </c>
      <c r="BC347" s="228">
        <v>14</v>
      </c>
      <c r="BD347" s="228">
        <v>0</v>
      </c>
      <c r="BE347" s="228">
        <v>14</v>
      </c>
      <c r="BF347" s="228" t="s">
        <v>3634</v>
      </c>
      <c r="BG347" s="228" t="s">
        <v>3634</v>
      </c>
      <c r="BH347" s="228" t="s">
        <v>3634</v>
      </c>
      <c r="BI347" s="193" t="s">
        <v>3858</v>
      </c>
      <c r="BJ347" s="147" t="s">
        <v>3700</v>
      </c>
      <c r="BK347" s="147" t="s">
        <v>4054</v>
      </c>
    </row>
    <row r="348" spans="1:63" ht="16.149999999999999" customHeight="1" x14ac:dyDescent="0.25">
      <c r="A348" s="142" t="s">
        <v>447</v>
      </c>
      <c r="B348" s="142" t="s">
        <v>527</v>
      </c>
      <c r="C348" s="142" t="s">
        <v>4775</v>
      </c>
      <c r="D348" s="230" t="s">
        <v>1341</v>
      </c>
      <c r="E348" s="147" t="s">
        <v>1125</v>
      </c>
      <c r="F348" s="147" t="s">
        <v>4525</v>
      </c>
      <c r="G348" s="253">
        <v>0.11</v>
      </c>
      <c r="H348" s="142" t="s">
        <v>4187</v>
      </c>
      <c r="I348" s="142" t="s">
        <v>3996</v>
      </c>
      <c r="J348" s="147" t="s">
        <v>4082</v>
      </c>
      <c r="K348" s="142" t="s">
        <v>4192</v>
      </c>
      <c r="L348" s="147" t="s">
        <v>3729</v>
      </c>
      <c r="M348" s="147" t="s">
        <v>3787</v>
      </c>
      <c r="N348" s="147" t="s">
        <v>4008</v>
      </c>
      <c r="O348" s="142" t="s">
        <v>3670</v>
      </c>
      <c r="P348" s="351" t="s">
        <v>1429</v>
      </c>
      <c r="Q348" s="350" t="s">
        <v>3629</v>
      </c>
      <c r="R348" s="350" t="s">
        <v>3629</v>
      </c>
      <c r="S348" s="350" t="s">
        <v>3629</v>
      </c>
      <c r="T348" s="350" t="s">
        <v>3629</v>
      </c>
      <c r="U348" s="350" t="s">
        <v>3629</v>
      </c>
      <c r="V348" s="350" t="s">
        <v>3629</v>
      </c>
      <c r="W348" s="350" t="s">
        <v>3629</v>
      </c>
      <c r="X348" s="350" t="s">
        <v>3629</v>
      </c>
      <c r="Y348" s="350" t="s">
        <v>3629</v>
      </c>
      <c r="Z348" s="351" t="s">
        <v>3630</v>
      </c>
      <c r="AA348" s="147" t="s">
        <v>3664</v>
      </c>
      <c r="AB348" s="350" t="s">
        <v>3629</v>
      </c>
      <c r="AC348" s="350" t="s">
        <v>3629</v>
      </c>
      <c r="AD348" s="350" t="s">
        <v>3629</v>
      </c>
      <c r="AE348" s="350" t="s">
        <v>3629</v>
      </c>
      <c r="AF348" s="350" t="s">
        <v>3629</v>
      </c>
      <c r="AG348" s="350" t="s">
        <v>3629</v>
      </c>
      <c r="AH348" s="350" t="s">
        <v>3629</v>
      </c>
      <c r="AI348" s="350" t="s">
        <v>3629</v>
      </c>
      <c r="AJ348" s="350" t="s">
        <v>3629</v>
      </c>
      <c r="AK348" s="350" t="s">
        <v>3629</v>
      </c>
      <c r="AL348" s="350" t="s">
        <v>3629</v>
      </c>
      <c r="AM348" s="350" t="s">
        <v>3629</v>
      </c>
      <c r="AN348" s="350" t="s">
        <v>3629</v>
      </c>
      <c r="AO348" s="350" t="s">
        <v>3629</v>
      </c>
      <c r="AP348" s="350" t="s">
        <v>3629</v>
      </c>
      <c r="AQ348" s="143" t="s">
        <v>1445</v>
      </c>
      <c r="AR348" s="147" t="s">
        <v>4040</v>
      </c>
      <c r="AS348" s="147" t="s">
        <v>3746</v>
      </c>
      <c r="AT348" s="147" t="s">
        <v>3649</v>
      </c>
      <c r="AU348" s="147" t="s">
        <v>3649</v>
      </c>
      <c r="AV348" s="228">
        <v>0</v>
      </c>
      <c r="AW348" s="228">
        <v>8</v>
      </c>
      <c r="AX348" s="228">
        <v>0</v>
      </c>
      <c r="AY348" s="228">
        <v>0</v>
      </c>
      <c r="AZ348" s="143" t="s">
        <v>3675</v>
      </c>
      <c r="BA348" s="228">
        <v>8</v>
      </c>
      <c r="BB348" s="228">
        <v>0</v>
      </c>
      <c r="BC348" s="228">
        <v>8</v>
      </c>
      <c r="BD348" s="228">
        <v>0</v>
      </c>
      <c r="BE348" s="228">
        <v>8</v>
      </c>
      <c r="BF348" s="228" t="s">
        <v>3634</v>
      </c>
      <c r="BG348" s="228" t="s">
        <v>3634</v>
      </c>
      <c r="BH348" s="228" t="s">
        <v>3634</v>
      </c>
      <c r="BI348" s="193" t="s">
        <v>3865</v>
      </c>
      <c r="BJ348" s="147" t="s">
        <v>3795</v>
      </c>
      <c r="BK348" s="147" t="s">
        <v>3664</v>
      </c>
    </row>
    <row r="349" spans="1:63" ht="16.149999999999999" customHeight="1" x14ac:dyDescent="0.25">
      <c r="A349" s="142" t="s">
        <v>448</v>
      </c>
      <c r="B349" s="142" t="s">
        <v>527</v>
      </c>
      <c r="C349" s="142" t="s">
        <v>4775</v>
      </c>
      <c r="D349" s="230" t="s">
        <v>1342</v>
      </c>
      <c r="E349" s="147" t="s">
        <v>1125</v>
      </c>
      <c r="F349" s="147" t="s">
        <v>4525</v>
      </c>
      <c r="G349" s="253">
        <v>0.1</v>
      </c>
      <c r="H349" s="142" t="s">
        <v>4187</v>
      </c>
      <c r="I349" s="142" t="s">
        <v>3996</v>
      </c>
      <c r="J349" s="147" t="s">
        <v>4082</v>
      </c>
      <c r="K349" s="142" t="s">
        <v>4192</v>
      </c>
      <c r="L349" s="147" t="s">
        <v>3729</v>
      </c>
      <c r="M349" s="147" t="s">
        <v>3787</v>
      </c>
      <c r="N349" s="147" t="s">
        <v>4008</v>
      </c>
      <c r="O349" s="142" t="s">
        <v>3670</v>
      </c>
      <c r="P349" s="351" t="s">
        <v>1429</v>
      </c>
      <c r="Q349" s="350" t="s">
        <v>3629</v>
      </c>
      <c r="R349" s="350" t="s">
        <v>3629</v>
      </c>
      <c r="S349" s="350" t="s">
        <v>3629</v>
      </c>
      <c r="T349" s="350" t="s">
        <v>3629</v>
      </c>
      <c r="U349" s="350" t="s">
        <v>3629</v>
      </c>
      <c r="V349" s="350" t="s">
        <v>3629</v>
      </c>
      <c r="W349" s="350" t="s">
        <v>3629</v>
      </c>
      <c r="X349" s="350" t="s">
        <v>3629</v>
      </c>
      <c r="Y349" s="350" t="s">
        <v>3629</v>
      </c>
      <c r="Z349" s="351" t="s">
        <v>3630</v>
      </c>
      <c r="AA349" s="147" t="s">
        <v>3664</v>
      </c>
      <c r="AB349" s="350" t="s">
        <v>3629</v>
      </c>
      <c r="AC349" s="350" t="s">
        <v>3629</v>
      </c>
      <c r="AD349" s="350" t="s">
        <v>3629</v>
      </c>
      <c r="AE349" s="350" t="s">
        <v>3629</v>
      </c>
      <c r="AF349" s="350" t="s">
        <v>3629</v>
      </c>
      <c r="AG349" s="350" t="s">
        <v>3629</v>
      </c>
      <c r="AH349" s="350" t="s">
        <v>3629</v>
      </c>
      <c r="AI349" s="350" t="s">
        <v>3629</v>
      </c>
      <c r="AJ349" s="350" t="s">
        <v>3629</v>
      </c>
      <c r="AK349" s="350" t="s">
        <v>3629</v>
      </c>
      <c r="AL349" s="350" t="s">
        <v>3629</v>
      </c>
      <c r="AM349" s="350" t="s">
        <v>3629</v>
      </c>
      <c r="AN349" s="350" t="s">
        <v>3629</v>
      </c>
      <c r="AO349" s="350" t="s">
        <v>3629</v>
      </c>
      <c r="AP349" s="350" t="s">
        <v>3629</v>
      </c>
      <c r="AQ349" s="143" t="s">
        <v>1445</v>
      </c>
      <c r="AR349" s="147" t="s">
        <v>4040</v>
      </c>
      <c r="AS349" s="147" t="s">
        <v>3746</v>
      </c>
      <c r="AT349" s="147" t="s">
        <v>3649</v>
      </c>
      <c r="AU349" s="147" t="s">
        <v>3649</v>
      </c>
      <c r="AV349" s="228">
        <v>0</v>
      </c>
      <c r="AW349" s="228">
        <v>6</v>
      </c>
      <c r="AX349" s="228">
        <v>0</v>
      </c>
      <c r="AY349" s="228">
        <v>0</v>
      </c>
      <c r="AZ349" s="143" t="s">
        <v>3675</v>
      </c>
      <c r="BA349" s="228">
        <v>6</v>
      </c>
      <c r="BB349" s="228">
        <v>0</v>
      </c>
      <c r="BC349" s="228">
        <v>6</v>
      </c>
      <c r="BD349" s="228">
        <v>0</v>
      </c>
      <c r="BE349" s="228">
        <v>6</v>
      </c>
      <c r="BF349" s="228" t="s">
        <v>3634</v>
      </c>
      <c r="BG349" s="228" t="s">
        <v>3634</v>
      </c>
      <c r="BH349" s="228" t="s">
        <v>3634</v>
      </c>
      <c r="BI349" s="193" t="s">
        <v>3865</v>
      </c>
      <c r="BJ349" s="147" t="s">
        <v>3795</v>
      </c>
      <c r="BK349" s="147" t="s">
        <v>3664</v>
      </c>
    </row>
    <row r="350" spans="1:63" ht="16.149999999999999" customHeight="1" x14ac:dyDescent="0.25">
      <c r="A350" s="142" t="s">
        <v>441</v>
      </c>
      <c r="B350" s="142" t="s">
        <v>527</v>
      </c>
      <c r="C350" s="142" t="s">
        <v>814</v>
      </c>
      <c r="D350" s="230" t="s">
        <v>1335</v>
      </c>
      <c r="E350" s="147" t="s">
        <v>1120</v>
      </c>
      <c r="F350" s="147" t="s">
        <v>4525</v>
      </c>
      <c r="G350" s="253">
        <v>0.06</v>
      </c>
      <c r="H350" s="142" t="s">
        <v>4106</v>
      </c>
      <c r="I350" s="142" t="s">
        <v>3996</v>
      </c>
      <c r="J350" s="147" t="s">
        <v>4082</v>
      </c>
      <c r="K350" s="142" t="s">
        <v>4192</v>
      </c>
      <c r="L350" s="147" t="s">
        <v>3729</v>
      </c>
      <c r="M350" s="147" t="s">
        <v>3626</v>
      </c>
      <c r="N350" s="147" t="s">
        <v>3859</v>
      </c>
      <c r="O350" s="142" t="s">
        <v>3671</v>
      </c>
      <c r="P350" s="142" t="s">
        <v>1433</v>
      </c>
      <c r="Q350" s="350" t="s">
        <v>3629</v>
      </c>
      <c r="R350" s="350" t="s">
        <v>3629</v>
      </c>
      <c r="S350" s="350" t="s">
        <v>3629</v>
      </c>
      <c r="T350" s="350" t="s">
        <v>3629</v>
      </c>
      <c r="U350" s="350" t="s">
        <v>3629</v>
      </c>
      <c r="V350" s="350" t="s">
        <v>3629</v>
      </c>
      <c r="W350" s="350" t="s">
        <v>3629</v>
      </c>
      <c r="X350" s="350" t="s">
        <v>3629</v>
      </c>
      <c r="Y350" s="350" t="s">
        <v>3629</v>
      </c>
      <c r="Z350" s="351" t="s">
        <v>3630</v>
      </c>
      <c r="AA350" s="147" t="s">
        <v>3664</v>
      </c>
      <c r="AB350" s="350" t="s">
        <v>3629</v>
      </c>
      <c r="AC350" s="350" t="s">
        <v>3629</v>
      </c>
      <c r="AD350" s="350" t="s">
        <v>3629</v>
      </c>
      <c r="AE350" s="350" t="s">
        <v>3629</v>
      </c>
      <c r="AF350" s="350" t="s">
        <v>3629</v>
      </c>
      <c r="AG350" s="350" t="s">
        <v>3629</v>
      </c>
      <c r="AH350" s="350" t="s">
        <v>3629</v>
      </c>
      <c r="AI350" s="350" t="s">
        <v>3629</v>
      </c>
      <c r="AJ350" s="350" t="s">
        <v>3629</v>
      </c>
      <c r="AK350" s="350" t="s">
        <v>3629</v>
      </c>
      <c r="AL350" s="350" t="s">
        <v>3629</v>
      </c>
      <c r="AM350" s="350" t="s">
        <v>3629</v>
      </c>
      <c r="AN350" s="350" t="s">
        <v>3629</v>
      </c>
      <c r="AO350" s="350" t="s">
        <v>3629</v>
      </c>
      <c r="AP350" s="350" t="s">
        <v>3629</v>
      </c>
      <c r="AQ350" s="143" t="s">
        <v>1445</v>
      </c>
      <c r="AR350" s="147" t="s">
        <v>3664</v>
      </c>
      <c r="AS350" s="147" t="s">
        <v>3746</v>
      </c>
      <c r="AT350" s="147" t="s">
        <v>3649</v>
      </c>
      <c r="AU350" s="147" t="s">
        <v>3649</v>
      </c>
      <c r="AV350" s="228">
        <v>0</v>
      </c>
      <c r="AW350" s="228">
        <v>4</v>
      </c>
      <c r="AX350" s="228">
        <v>0</v>
      </c>
      <c r="AY350" s="228">
        <v>0</v>
      </c>
      <c r="AZ350" s="143" t="s">
        <v>3677</v>
      </c>
      <c r="BA350" s="228">
        <v>4</v>
      </c>
      <c r="BB350" s="228">
        <v>0</v>
      </c>
      <c r="BC350" s="228">
        <v>4</v>
      </c>
      <c r="BD350" s="228">
        <v>0</v>
      </c>
      <c r="BE350" s="228">
        <v>4</v>
      </c>
      <c r="BF350" s="228" t="s">
        <v>3634</v>
      </c>
      <c r="BG350" s="228" t="s">
        <v>3634</v>
      </c>
      <c r="BH350" s="228" t="s">
        <v>3634</v>
      </c>
      <c r="BI350" s="193" t="s">
        <v>3814</v>
      </c>
      <c r="BJ350" s="147" t="s">
        <v>3700</v>
      </c>
      <c r="BK350" s="147" t="s">
        <v>4054</v>
      </c>
    </row>
    <row r="351" spans="1:63" ht="16.149999999999999" customHeight="1" x14ac:dyDescent="0.25">
      <c r="A351" s="142" t="s">
        <v>442</v>
      </c>
      <c r="B351" s="142" t="s">
        <v>527</v>
      </c>
      <c r="C351" s="142" t="s">
        <v>815</v>
      </c>
      <c r="D351" s="230" t="s">
        <v>1336</v>
      </c>
      <c r="E351" s="147" t="s">
        <v>1121</v>
      </c>
      <c r="F351" s="147" t="s">
        <v>4525</v>
      </c>
      <c r="G351" s="253">
        <v>0.05</v>
      </c>
      <c r="H351" s="142" t="s">
        <v>4106</v>
      </c>
      <c r="I351" s="142" t="s">
        <v>3996</v>
      </c>
      <c r="J351" s="147" t="s">
        <v>4082</v>
      </c>
      <c r="K351" s="142" t="s">
        <v>4192</v>
      </c>
      <c r="L351" s="147" t="s">
        <v>3729</v>
      </c>
      <c r="M351" s="147" t="s">
        <v>3626</v>
      </c>
      <c r="N351" s="147" t="s">
        <v>3859</v>
      </c>
      <c r="O351" s="142" t="s">
        <v>3671</v>
      </c>
      <c r="P351" s="142" t="s">
        <v>1433</v>
      </c>
      <c r="Q351" s="350" t="s">
        <v>3629</v>
      </c>
      <c r="R351" s="350" t="s">
        <v>3629</v>
      </c>
      <c r="S351" s="350" t="s">
        <v>3629</v>
      </c>
      <c r="T351" s="350" t="s">
        <v>3629</v>
      </c>
      <c r="U351" s="350" t="s">
        <v>3629</v>
      </c>
      <c r="V351" s="350" t="s">
        <v>3629</v>
      </c>
      <c r="W351" s="350" t="s">
        <v>3629</v>
      </c>
      <c r="X351" s="350" t="s">
        <v>3629</v>
      </c>
      <c r="Y351" s="350" t="s">
        <v>3629</v>
      </c>
      <c r="Z351" s="351" t="s">
        <v>3630</v>
      </c>
      <c r="AA351" s="147" t="s">
        <v>3664</v>
      </c>
      <c r="AB351" s="350" t="s">
        <v>3629</v>
      </c>
      <c r="AC351" s="350" t="s">
        <v>3629</v>
      </c>
      <c r="AD351" s="350" t="s">
        <v>3629</v>
      </c>
      <c r="AE351" s="350" t="s">
        <v>3629</v>
      </c>
      <c r="AF351" s="350" t="s">
        <v>3629</v>
      </c>
      <c r="AG351" s="350" t="s">
        <v>3629</v>
      </c>
      <c r="AH351" s="350" t="s">
        <v>3629</v>
      </c>
      <c r="AI351" s="350" t="s">
        <v>3629</v>
      </c>
      <c r="AJ351" s="350" t="s">
        <v>3629</v>
      </c>
      <c r="AK351" s="350" t="s">
        <v>3629</v>
      </c>
      <c r="AL351" s="350" t="s">
        <v>3629</v>
      </c>
      <c r="AM351" s="350" t="s">
        <v>3629</v>
      </c>
      <c r="AN351" s="350" t="s">
        <v>3629</v>
      </c>
      <c r="AO351" s="350" t="s">
        <v>3629</v>
      </c>
      <c r="AP351" s="350" t="s">
        <v>3629</v>
      </c>
      <c r="AQ351" s="143" t="s">
        <v>1445</v>
      </c>
      <c r="AR351" s="147" t="s">
        <v>3664</v>
      </c>
      <c r="AS351" s="147" t="s">
        <v>3746</v>
      </c>
      <c r="AT351" s="147" t="s">
        <v>3649</v>
      </c>
      <c r="AU351" s="147" t="s">
        <v>3649</v>
      </c>
      <c r="AV351" s="228">
        <v>0</v>
      </c>
      <c r="AW351" s="228">
        <v>5</v>
      </c>
      <c r="AX351" s="228">
        <v>0</v>
      </c>
      <c r="AY351" s="228">
        <v>0</v>
      </c>
      <c r="AZ351" s="143" t="s">
        <v>3677</v>
      </c>
      <c r="BA351" s="228">
        <v>5</v>
      </c>
      <c r="BB351" s="228">
        <v>0</v>
      </c>
      <c r="BC351" s="228">
        <v>5</v>
      </c>
      <c r="BD351" s="228">
        <v>0</v>
      </c>
      <c r="BE351" s="228">
        <v>5</v>
      </c>
      <c r="BF351" s="228" t="s">
        <v>3634</v>
      </c>
      <c r="BG351" s="228" t="s">
        <v>3634</v>
      </c>
      <c r="BH351" s="228" t="s">
        <v>3634</v>
      </c>
      <c r="BI351" s="193" t="s">
        <v>3858</v>
      </c>
      <c r="BJ351" s="147" t="s">
        <v>3700</v>
      </c>
      <c r="BK351" s="147" t="s">
        <v>4054</v>
      </c>
    </row>
    <row r="352" spans="1:63" ht="16.149999999999999" customHeight="1" x14ac:dyDescent="0.25">
      <c r="A352" s="142" t="s">
        <v>443</v>
      </c>
      <c r="B352" s="142" t="s">
        <v>527</v>
      </c>
      <c r="C352" s="142" t="s">
        <v>816</v>
      </c>
      <c r="D352" s="230" t="s">
        <v>1337</v>
      </c>
      <c r="E352" s="147" t="s">
        <v>1119</v>
      </c>
      <c r="F352" s="147" t="s">
        <v>4525</v>
      </c>
      <c r="G352" s="253">
        <v>0.2</v>
      </c>
      <c r="H352" s="142" t="s">
        <v>4106</v>
      </c>
      <c r="I352" s="142" t="s">
        <v>3996</v>
      </c>
      <c r="J352" s="147" t="s">
        <v>4082</v>
      </c>
      <c r="K352" s="142" t="s">
        <v>4192</v>
      </c>
      <c r="L352" s="147" t="s">
        <v>3729</v>
      </c>
      <c r="M352" s="147" t="s">
        <v>3626</v>
      </c>
      <c r="N352" s="147" t="s">
        <v>3859</v>
      </c>
      <c r="O352" s="142" t="s">
        <v>3671</v>
      </c>
      <c r="P352" s="142" t="s">
        <v>1433</v>
      </c>
      <c r="Q352" s="350" t="s">
        <v>3629</v>
      </c>
      <c r="R352" s="350" t="s">
        <v>3629</v>
      </c>
      <c r="S352" s="350" t="s">
        <v>3629</v>
      </c>
      <c r="T352" s="350" t="s">
        <v>3629</v>
      </c>
      <c r="U352" s="350" t="s">
        <v>3629</v>
      </c>
      <c r="V352" s="350" t="s">
        <v>3629</v>
      </c>
      <c r="W352" s="350" t="s">
        <v>3629</v>
      </c>
      <c r="X352" s="350" t="s">
        <v>3629</v>
      </c>
      <c r="Y352" s="350" t="s">
        <v>3629</v>
      </c>
      <c r="Z352" s="351" t="s">
        <v>3630</v>
      </c>
      <c r="AA352" s="147" t="s">
        <v>3664</v>
      </c>
      <c r="AB352" s="350" t="s">
        <v>3629</v>
      </c>
      <c r="AC352" s="350" t="s">
        <v>3629</v>
      </c>
      <c r="AD352" s="350" t="s">
        <v>3629</v>
      </c>
      <c r="AE352" s="350" t="s">
        <v>3629</v>
      </c>
      <c r="AF352" s="350" t="s">
        <v>3629</v>
      </c>
      <c r="AG352" s="350" t="s">
        <v>3629</v>
      </c>
      <c r="AH352" s="350" t="s">
        <v>3629</v>
      </c>
      <c r="AI352" s="350" t="s">
        <v>3629</v>
      </c>
      <c r="AJ352" s="350" t="s">
        <v>3629</v>
      </c>
      <c r="AK352" s="350" t="s">
        <v>3629</v>
      </c>
      <c r="AL352" s="350" t="s">
        <v>3629</v>
      </c>
      <c r="AM352" s="350" t="s">
        <v>3629</v>
      </c>
      <c r="AN352" s="350" t="s">
        <v>3629</v>
      </c>
      <c r="AO352" s="350" t="s">
        <v>3629</v>
      </c>
      <c r="AP352" s="350" t="s">
        <v>3629</v>
      </c>
      <c r="AQ352" s="143" t="s">
        <v>1445</v>
      </c>
      <c r="AR352" s="147" t="s">
        <v>3664</v>
      </c>
      <c r="AS352" s="147" t="s">
        <v>3746</v>
      </c>
      <c r="AT352" s="147" t="s">
        <v>3649</v>
      </c>
      <c r="AU352" s="147" t="s">
        <v>3649</v>
      </c>
      <c r="AV352" s="228">
        <v>0</v>
      </c>
      <c r="AW352" s="228">
        <v>42</v>
      </c>
      <c r="AX352" s="228">
        <v>0</v>
      </c>
      <c r="AY352" s="228">
        <v>0</v>
      </c>
      <c r="AZ352" s="143" t="s">
        <v>3677</v>
      </c>
      <c r="BA352" s="228">
        <v>42</v>
      </c>
      <c r="BB352" s="228">
        <v>0</v>
      </c>
      <c r="BC352" s="228">
        <v>42</v>
      </c>
      <c r="BD352" s="228">
        <v>0</v>
      </c>
      <c r="BE352" s="228">
        <v>42</v>
      </c>
      <c r="BF352" s="228" t="s">
        <v>3634</v>
      </c>
      <c r="BG352" s="228" t="s">
        <v>3634</v>
      </c>
      <c r="BH352" s="228" t="s">
        <v>3634</v>
      </c>
      <c r="BI352" s="193" t="s">
        <v>3858</v>
      </c>
      <c r="BJ352" s="147" t="s">
        <v>3700</v>
      </c>
      <c r="BK352" s="147" t="s">
        <v>4054</v>
      </c>
    </row>
    <row r="353" spans="1:63" ht="16.149999999999999" customHeight="1" x14ac:dyDescent="0.25">
      <c r="A353" s="142" t="s">
        <v>444</v>
      </c>
      <c r="B353" s="142" t="s">
        <v>527</v>
      </c>
      <c r="C353" s="142" t="s">
        <v>817</v>
      </c>
      <c r="D353" s="230" t="s">
        <v>1338</v>
      </c>
      <c r="E353" s="147" t="s">
        <v>1122</v>
      </c>
      <c r="F353" s="147" t="s">
        <v>4525</v>
      </c>
      <c r="G353" s="253">
        <v>0.15</v>
      </c>
      <c r="H353" s="142" t="s">
        <v>4106</v>
      </c>
      <c r="I353" s="142" t="s">
        <v>3996</v>
      </c>
      <c r="J353" s="147" t="s">
        <v>4082</v>
      </c>
      <c r="K353" s="142" t="s">
        <v>4192</v>
      </c>
      <c r="L353" s="147" t="s">
        <v>3729</v>
      </c>
      <c r="M353" s="147" t="s">
        <v>3626</v>
      </c>
      <c r="N353" s="147" t="s">
        <v>3859</v>
      </c>
      <c r="O353" s="142" t="s">
        <v>3671</v>
      </c>
      <c r="P353" s="142" t="s">
        <v>1433</v>
      </c>
      <c r="Q353" s="350" t="s">
        <v>3629</v>
      </c>
      <c r="R353" s="350" t="s">
        <v>3629</v>
      </c>
      <c r="S353" s="350" t="s">
        <v>3629</v>
      </c>
      <c r="T353" s="350" t="s">
        <v>3629</v>
      </c>
      <c r="U353" s="350" t="s">
        <v>3629</v>
      </c>
      <c r="V353" s="350" t="s">
        <v>3629</v>
      </c>
      <c r="W353" s="350" t="s">
        <v>3629</v>
      </c>
      <c r="X353" s="350" t="s">
        <v>3629</v>
      </c>
      <c r="Y353" s="350" t="s">
        <v>3629</v>
      </c>
      <c r="Z353" s="351" t="s">
        <v>3630</v>
      </c>
      <c r="AA353" s="147" t="s">
        <v>3664</v>
      </c>
      <c r="AB353" s="350" t="s">
        <v>3629</v>
      </c>
      <c r="AC353" s="350" t="s">
        <v>3629</v>
      </c>
      <c r="AD353" s="350" t="s">
        <v>3629</v>
      </c>
      <c r="AE353" s="350" t="s">
        <v>3629</v>
      </c>
      <c r="AF353" s="350" t="s">
        <v>3629</v>
      </c>
      <c r="AG353" s="350" t="s">
        <v>3629</v>
      </c>
      <c r="AH353" s="350" t="s">
        <v>3629</v>
      </c>
      <c r="AI353" s="350" t="s">
        <v>3629</v>
      </c>
      <c r="AJ353" s="350" t="s">
        <v>3629</v>
      </c>
      <c r="AK353" s="350" t="s">
        <v>3629</v>
      </c>
      <c r="AL353" s="350" t="s">
        <v>3629</v>
      </c>
      <c r="AM353" s="350" t="s">
        <v>3629</v>
      </c>
      <c r="AN353" s="350" t="s">
        <v>3629</v>
      </c>
      <c r="AO353" s="350" t="s">
        <v>3629</v>
      </c>
      <c r="AP353" s="350" t="s">
        <v>3629</v>
      </c>
      <c r="AQ353" s="143" t="s">
        <v>1445</v>
      </c>
      <c r="AR353" s="147" t="s">
        <v>3664</v>
      </c>
      <c r="AS353" s="147" t="s">
        <v>3746</v>
      </c>
      <c r="AT353" s="147" t="s">
        <v>3649</v>
      </c>
      <c r="AU353" s="147" t="s">
        <v>3649</v>
      </c>
      <c r="AV353" s="228">
        <v>0</v>
      </c>
      <c r="AW353" s="228">
        <v>6</v>
      </c>
      <c r="AX353" s="228">
        <v>0</v>
      </c>
      <c r="AY353" s="228">
        <v>0</v>
      </c>
      <c r="AZ353" s="143" t="s">
        <v>3677</v>
      </c>
      <c r="BA353" s="228">
        <v>6</v>
      </c>
      <c r="BB353" s="228">
        <v>0</v>
      </c>
      <c r="BC353" s="228">
        <v>6</v>
      </c>
      <c r="BD353" s="228">
        <v>0</v>
      </c>
      <c r="BE353" s="228">
        <v>6</v>
      </c>
      <c r="BF353" s="228" t="s">
        <v>3634</v>
      </c>
      <c r="BG353" s="228" t="s">
        <v>3634</v>
      </c>
      <c r="BH353" s="228" t="s">
        <v>3634</v>
      </c>
      <c r="BI353" s="193" t="s">
        <v>3858</v>
      </c>
      <c r="BJ353" s="147" t="s">
        <v>3700</v>
      </c>
      <c r="BK353" s="147" t="s">
        <v>4054</v>
      </c>
    </row>
    <row r="354" spans="1:63" ht="16.149999999999999" customHeight="1" x14ac:dyDescent="0.25">
      <c r="A354" s="142" t="s">
        <v>445</v>
      </c>
      <c r="B354" s="142" t="s">
        <v>527</v>
      </c>
      <c r="C354" s="142" t="s">
        <v>818</v>
      </c>
      <c r="D354" s="230" t="s">
        <v>1339</v>
      </c>
      <c r="E354" s="147" t="s">
        <v>1123</v>
      </c>
      <c r="F354" s="147" t="s">
        <v>4525</v>
      </c>
      <c r="G354" s="253">
        <v>0.11</v>
      </c>
      <c r="H354" s="142" t="s">
        <v>4106</v>
      </c>
      <c r="I354" s="142" t="s">
        <v>3996</v>
      </c>
      <c r="J354" s="147" t="s">
        <v>4082</v>
      </c>
      <c r="K354" s="142" t="s">
        <v>4192</v>
      </c>
      <c r="L354" s="147" t="s">
        <v>3729</v>
      </c>
      <c r="M354" s="147" t="s">
        <v>3626</v>
      </c>
      <c r="N354" s="147" t="s">
        <v>3859</v>
      </c>
      <c r="O354" s="142" t="s">
        <v>3671</v>
      </c>
      <c r="P354" s="142" t="s">
        <v>1433</v>
      </c>
      <c r="Q354" s="350" t="s">
        <v>3629</v>
      </c>
      <c r="R354" s="350" t="s">
        <v>3629</v>
      </c>
      <c r="S354" s="350" t="s">
        <v>3629</v>
      </c>
      <c r="T354" s="350" t="s">
        <v>3629</v>
      </c>
      <c r="U354" s="350" t="s">
        <v>3629</v>
      </c>
      <c r="V354" s="350" t="s">
        <v>3629</v>
      </c>
      <c r="W354" s="350" t="s">
        <v>3629</v>
      </c>
      <c r="X354" s="350" t="s">
        <v>3629</v>
      </c>
      <c r="Y354" s="350" t="s">
        <v>3629</v>
      </c>
      <c r="Z354" s="351" t="s">
        <v>3630</v>
      </c>
      <c r="AA354" s="147" t="s">
        <v>3664</v>
      </c>
      <c r="AB354" s="350" t="s">
        <v>3629</v>
      </c>
      <c r="AC354" s="350" t="s">
        <v>3629</v>
      </c>
      <c r="AD354" s="350" t="s">
        <v>3629</v>
      </c>
      <c r="AE354" s="350" t="s">
        <v>3629</v>
      </c>
      <c r="AF354" s="350" t="s">
        <v>3629</v>
      </c>
      <c r="AG354" s="350" t="s">
        <v>3629</v>
      </c>
      <c r="AH354" s="350" t="s">
        <v>3629</v>
      </c>
      <c r="AI354" s="350" t="s">
        <v>3629</v>
      </c>
      <c r="AJ354" s="350" t="s">
        <v>3629</v>
      </c>
      <c r="AK354" s="350" t="s">
        <v>3629</v>
      </c>
      <c r="AL354" s="350" t="s">
        <v>3629</v>
      </c>
      <c r="AM354" s="350" t="s">
        <v>3629</v>
      </c>
      <c r="AN354" s="350" t="s">
        <v>3629</v>
      </c>
      <c r="AO354" s="350" t="s">
        <v>3629</v>
      </c>
      <c r="AP354" s="350" t="s">
        <v>3629</v>
      </c>
      <c r="AQ354" s="143" t="s">
        <v>1445</v>
      </c>
      <c r="AR354" s="147" t="s">
        <v>3664</v>
      </c>
      <c r="AS354" s="147" t="s">
        <v>3746</v>
      </c>
      <c r="AT354" s="147" t="s">
        <v>3649</v>
      </c>
      <c r="AU354" s="147" t="s">
        <v>3649</v>
      </c>
      <c r="AV354" s="228">
        <v>0</v>
      </c>
      <c r="AW354" s="228">
        <v>6</v>
      </c>
      <c r="AX354" s="228">
        <v>0</v>
      </c>
      <c r="AY354" s="228">
        <v>0</v>
      </c>
      <c r="AZ354" s="143" t="s">
        <v>3677</v>
      </c>
      <c r="BA354" s="228">
        <v>6</v>
      </c>
      <c r="BB354" s="228">
        <v>0</v>
      </c>
      <c r="BC354" s="228">
        <v>6</v>
      </c>
      <c r="BD354" s="228">
        <v>0</v>
      </c>
      <c r="BE354" s="228">
        <v>6</v>
      </c>
      <c r="BF354" s="228" t="s">
        <v>3634</v>
      </c>
      <c r="BG354" s="228" t="s">
        <v>3634</v>
      </c>
      <c r="BH354" s="228" t="s">
        <v>3634</v>
      </c>
      <c r="BI354" s="193" t="s">
        <v>3858</v>
      </c>
      <c r="BJ354" s="147" t="s">
        <v>3700</v>
      </c>
      <c r="BK354" s="147" t="s">
        <v>4054</v>
      </c>
    </row>
    <row r="355" spans="1:63" s="140" customFormat="1" ht="16.149999999999999" customHeight="1" x14ac:dyDescent="0.25">
      <c r="A355" s="142" t="s">
        <v>446</v>
      </c>
      <c r="B355" s="142" t="s">
        <v>527</v>
      </c>
      <c r="C355" s="142" t="s">
        <v>819</v>
      </c>
      <c r="D355" s="230" t="s">
        <v>1340</v>
      </c>
      <c r="E355" s="147" t="s">
        <v>1124</v>
      </c>
      <c r="F355" s="147" t="s">
        <v>4525</v>
      </c>
      <c r="G355" s="253">
        <v>0.16</v>
      </c>
      <c r="H355" s="142" t="s">
        <v>4106</v>
      </c>
      <c r="I355" s="142" t="s">
        <v>3996</v>
      </c>
      <c r="J355" s="147" t="s">
        <v>4082</v>
      </c>
      <c r="K355" s="142" t="s">
        <v>4192</v>
      </c>
      <c r="L355" s="147" t="s">
        <v>3729</v>
      </c>
      <c r="M355" s="147" t="s">
        <v>3626</v>
      </c>
      <c r="N355" s="147" t="s">
        <v>3859</v>
      </c>
      <c r="O355" s="142" t="s">
        <v>3671</v>
      </c>
      <c r="P355" s="142" t="s">
        <v>1433</v>
      </c>
      <c r="Q355" s="350" t="s">
        <v>3629</v>
      </c>
      <c r="R355" s="350" t="s">
        <v>3629</v>
      </c>
      <c r="S355" s="350" t="s">
        <v>3629</v>
      </c>
      <c r="T355" s="350" t="s">
        <v>3629</v>
      </c>
      <c r="U355" s="350" t="s">
        <v>3629</v>
      </c>
      <c r="V355" s="350" t="s">
        <v>3629</v>
      </c>
      <c r="W355" s="350" t="s">
        <v>3629</v>
      </c>
      <c r="X355" s="350" t="s">
        <v>3629</v>
      </c>
      <c r="Y355" s="350" t="s">
        <v>3629</v>
      </c>
      <c r="Z355" s="351" t="s">
        <v>3630</v>
      </c>
      <c r="AA355" s="147" t="s">
        <v>3664</v>
      </c>
      <c r="AB355" s="350" t="s">
        <v>3629</v>
      </c>
      <c r="AC355" s="350" t="s">
        <v>3629</v>
      </c>
      <c r="AD355" s="350" t="s">
        <v>3629</v>
      </c>
      <c r="AE355" s="350" t="s">
        <v>3629</v>
      </c>
      <c r="AF355" s="350" t="s">
        <v>3629</v>
      </c>
      <c r="AG355" s="350" t="s">
        <v>3629</v>
      </c>
      <c r="AH355" s="350" t="s">
        <v>3629</v>
      </c>
      <c r="AI355" s="350" t="s">
        <v>3629</v>
      </c>
      <c r="AJ355" s="350" t="s">
        <v>3629</v>
      </c>
      <c r="AK355" s="350" t="s">
        <v>3629</v>
      </c>
      <c r="AL355" s="350" t="s">
        <v>3629</v>
      </c>
      <c r="AM355" s="350" t="s">
        <v>3629</v>
      </c>
      <c r="AN355" s="350" t="s">
        <v>3629</v>
      </c>
      <c r="AO355" s="350" t="s">
        <v>3629</v>
      </c>
      <c r="AP355" s="350" t="s">
        <v>3629</v>
      </c>
      <c r="AQ355" s="143" t="s">
        <v>1445</v>
      </c>
      <c r="AR355" s="147" t="s">
        <v>3664</v>
      </c>
      <c r="AS355" s="147" t="s">
        <v>3746</v>
      </c>
      <c r="AT355" s="147" t="s">
        <v>3649</v>
      </c>
      <c r="AU355" s="147" t="s">
        <v>3649</v>
      </c>
      <c r="AV355" s="228">
        <v>0</v>
      </c>
      <c r="AW355" s="228">
        <v>92</v>
      </c>
      <c r="AX355" s="228">
        <v>0</v>
      </c>
      <c r="AY355" s="228">
        <v>0</v>
      </c>
      <c r="AZ355" s="143" t="s">
        <v>3677</v>
      </c>
      <c r="BA355" s="228">
        <v>92</v>
      </c>
      <c r="BB355" s="228">
        <v>0</v>
      </c>
      <c r="BC355" s="228">
        <v>92</v>
      </c>
      <c r="BD355" s="228">
        <v>0</v>
      </c>
      <c r="BE355" s="228">
        <v>92</v>
      </c>
      <c r="BF355" s="228" t="s">
        <v>3634</v>
      </c>
      <c r="BG355" s="228" t="s">
        <v>3634</v>
      </c>
      <c r="BH355" s="228" t="s">
        <v>3634</v>
      </c>
      <c r="BI355" s="193" t="s">
        <v>3858</v>
      </c>
      <c r="BJ355" s="147" t="s">
        <v>3700</v>
      </c>
      <c r="BK355" s="147" t="s">
        <v>4054</v>
      </c>
    </row>
    <row r="356" spans="1:63" ht="16.149999999999999" customHeight="1" x14ac:dyDescent="0.25">
      <c r="A356" s="142" t="s">
        <v>449</v>
      </c>
      <c r="B356" s="142" t="s">
        <v>527</v>
      </c>
      <c r="C356" s="142" t="s">
        <v>820</v>
      </c>
      <c r="D356" s="230" t="s">
        <v>1343</v>
      </c>
      <c r="E356" s="147" t="s">
        <v>1126</v>
      </c>
      <c r="F356" s="147" t="s">
        <v>4525</v>
      </c>
      <c r="G356" s="253">
        <v>0.34</v>
      </c>
      <c r="H356" s="142" t="s">
        <v>4069</v>
      </c>
      <c r="I356" s="142" t="s">
        <v>4184</v>
      </c>
      <c r="J356" s="147" t="s">
        <v>4396</v>
      </c>
      <c r="K356" s="142" t="s">
        <v>4193</v>
      </c>
      <c r="L356" s="147" t="s">
        <v>3729</v>
      </c>
      <c r="M356" s="147" t="s">
        <v>3787</v>
      </c>
      <c r="N356" s="147" t="s">
        <v>4008</v>
      </c>
      <c r="O356" s="142" t="s">
        <v>3671</v>
      </c>
      <c r="P356" s="351" t="s">
        <v>1429</v>
      </c>
      <c r="Q356" s="350" t="s">
        <v>3629</v>
      </c>
      <c r="R356" s="350" t="s">
        <v>3629</v>
      </c>
      <c r="S356" s="350" t="s">
        <v>3629</v>
      </c>
      <c r="T356" s="350" t="s">
        <v>3629</v>
      </c>
      <c r="U356" s="350" t="s">
        <v>3629</v>
      </c>
      <c r="V356" s="350" t="s">
        <v>3629</v>
      </c>
      <c r="W356" s="350" t="s">
        <v>3629</v>
      </c>
      <c r="X356" s="350" t="s">
        <v>3629</v>
      </c>
      <c r="Y356" s="350" t="s">
        <v>3629</v>
      </c>
      <c r="Z356" s="351" t="s">
        <v>3630</v>
      </c>
      <c r="AA356" s="147" t="s">
        <v>3664</v>
      </c>
      <c r="AB356" s="350" t="s">
        <v>3629</v>
      </c>
      <c r="AC356" s="350" t="s">
        <v>3629</v>
      </c>
      <c r="AD356" s="350" t="s">
        <v>3629</v>
      </c>
      <c r="AE356" s="350" t="s">
        <v>3629</v>
      </c>
      <c r="AF356" s="350" t="s">
        <v>3629</v>
      </c>
      <c r="AG356" s="350" t="s">
        <v>3629</v>
      </c>
      <c r="AH356" s="350" t="s">
        <v>3629</v>
      </c>
      <c r="AI356" s="350" t="s">
        <v>3629</v>
      </c>
      <c r="AJ356" s="350" t="s">
        <v>3629</v>
      </c>
      <c r="AK356" s="350" t="s">
        <v>3629</v>
      </c>
      <c r="AL356" s="350" t="s">
        <v>3629</v>
      </c>
      <c r="AM356" s="350" t="s">
        <v>3629</v>
      </c>
      <c r="AN356" s="350" t="s">
        <v>3629</v>
      </c>
      <c r="AO356" s="350" t="s">
        <v>3629</v>
      </c>
      <c r="AP356" s="350" t="s">
        <v>3629</v>
      </c>
      <c r="AQ356" s="143" t="s">
        <v>1445</v>
      </c>
      <c r="AR356" s="147" t="s">
        <v>3664</v>
      </c>
      <c r="AS356" s="147" t="s">
        <v>3746</v>
      </c>
      <c r="AT356" s="147" t="s">
        <v>4186</v>
      </c>
      <c r="AU356" s="147" t="s">
        <v>3649</v>
      </c>
      <c r="AV356" s="228">
        <v>0</v>
      </c>
      <c r="AW356" s="228">
        <v>56.95</v>
      </c>
      <c r="AX356" s="228">
        <v>0</v>
      </c>
      <c r="AY356" s="228">
        <v>0</v>
      </c>
      <c r="AZ356" s="143" t="s">
        <v>3910</v>
      </c>
      <c r="BA356" s="228">
        <v>56.95</v>
      </c>
      <c r="BB356" s="228">
        <v>0</v>
      </c>
      <c r="BC356" s="228">
        <v>56.95</v>
      </c>
      <c r="BD356" s="228">
        <v>0</v>
      </c>
      <c r="BE356" s="228">
        <v>56.95</v>
      </c>
      <c r="BF356" s="228" t="s">
        <v>3634</v>
      </c>
      <c r="BG356" s="228" t="s">
        <v>3634</v>
      </c>
      <c r="BH356" s="228" t="s">
        <v>3634</v>
      </c>
      <c r="BI356" s="193" t="s">
        <v>4067</v>
      </c>
      <c r="BJ356" s="147" t="s">
        <v>3795</v>
      </c>
      <c r="BK356" s="147" t="s">
        <v>3664</v>
      </c>
    </row>
    <row r="357" spans="1:63" ht="16.149999999999999" customHeight="1" x14ac:dyDescent="0.25">
      <c r="A357" s="142" t="s">
        <v>450</v>
      </c>
      <c r="B357" s="142" t="s">
        <v>527</v>
      </c>
      <c r="C357" s="142" t="s">
        <v>820</v>
      </c>
      <c r="D357" s="230" t="s">
        <v>1344</v>
      </c>
      <c r="E357" s="147" t="s">
        <v>1126</v>
      </c>
      <c r="F357" s="147" t="s">
        <v>4525</v>
      </c>
      <c r="G357" s="253">
        <v>0.28999999999999998</v>
      </c>
      <c r="H357" s="142" t="s">
        <v>4069</v>
      </c>
      <c r="I357" s="142" t="s">
        <v>4068</v>
      </c>
      <c r="J357" s="147" t="s">
        <v>4396</v>
      </c>
      <c r="K357" s="142" t="s">
        <v>4185</v>
      </c>
      <c r="L357" s="147" t="s">
        <v>3729</v>
      </c>
      <c r="M357" s="147" t="s">
        <v>3787</v>
      </c>
      <c r="N357" s="147" t="s">
        <v>4008</v>
      </c>
      <c r="O357" s="142" t="s">
        <v>3671</v>
      </c>
      <c r="P357" s="351" t="s">
        <v>1429</v>
      </c>
      <c r="Q357" s="350" t="s">
        <v>3629</v>
      </c>
      <c r="R357" s="350" t="s">
        <v>3629</v>
      </c>
      <c r="S357" s="350" t="s">
        <v>3629</v>
      </c>
      <c r="T357" s="350" t="s">
        <v>3629</v>
      </c>
      <c r="U357" s="350" t="s">
        <v>3629</v>
      </c>
      <c r="V357" s="350" t="s">
        <v>3629</v>
      </c>
      <c r="W357" s="350" t="s">
        <v>3629</v>
      </c>
      <c r="X357" s="350" t="s">
        <v>3629</v>
      </c>
      <c r="Y357" s="350" t="s">
        <v>3629</v>
      </c>
      <c r="Z357" s="351" t="s">
        <v>3630</v>
      </c>
      <c r="AA357" s="147" t="s">
        <v>3664</v>
      </c>
      <c r="AB357" s="350" t="s">
        <v>3629</v>
      </c>
      <c r="AC357" s="350" t="s">
        <v>3629</v>
      </c>
      <c r="AD357" s="350" t="s">
        <v>3629</v>
      </c>
      <c r="AE357" s="350" t="s">
        <v>3629</v>
      </c>
      <c r="AF357" s="350" t="s">
        <v>3629</v>
      </c>
      <c r="AG357" s="350" t="s">
        <v>3629</v>
      </c>
      <c r="AH357" s="350" t="s">
        <v>3629</v>
      </c>
      <c r="AI357" s="350" t="s">
        <v>3629</v>
      </c>
      <c r="AJ357" s="350" t="s">
        <v>3629</v>
      </c>
      <c r="AK357" s="350" t="s">
        <v>3629</v>
      </c>
      <c r="AL357" s="350" t="s">
        <v>3629</v>
      </c>
      <c r="AM357" s="350" t="s">
        <v>3629</v>
      </c>
      <c r="AN357" s="350" t="s">
        <v>3629</v>
      </c>
      <c r="AO357" s="350" t="s">
        <v>3629</v>
      </c>
      <c r="AP357" s="350" t="s">
        <v>3629</v>
      </c>
      <c r="AQ357" s="143" t="s">
        <v>1445</v>
      </c>
      <c r="AR357" s="147" t="s">
        <v>3664</v>
      </c>
      <c r="AS357" s="147" t="s">
        <v>3746</v>
      </c>
      <c r="AT357" s="147" t="s">
        <v>4186</v>
      </c>
      <c r="AU357" s="147" t="s">
        <v>3649</v>
      </c>
      <c r="AV357" s="228">
        <v>0</v>
      </c>
      <c r="AW357" s="228">
        <v>48.574999999999996</v>
      </c>
      <c r="AX357" s="228">
        <v>0</v>
      </c>
      <c r="AY357" s="228">
        <v>0</v>
      </c>
      <c r="AZ357" s="143" t="s">
        <v>3910</v>
      </c>
      <c r="BA357" s="228">
        <v>48.574999999999996</v>
      </c>
      <c r="BB357" s="228">
        <v>0</v>
      </c>
      <c r="BC357" s="228">
        <v>48.574999999999996</v>
      </c>
      <c r="BD357" s="228">
        <v>0</v>
      </c>
      <c r="BE357" s="228">
        <v>48.574999999999996</v>
      </c>
      <c r="BF357" s="228" t="s">
        <v>3634</v>
      </c>
      <c r="BG357" s="228" t="s">
        <v>3634</v>
      </c>
      <c r="BH357" s="228" t="s">
        <v>3634</v>
      </c>
      <c r="BI357" s="193" t="s">
        <v>4067</v>
      </c>
      <c r="BJ357" s="147" t="s">
        <v>3795</v>
      </c>
      <c r="BK357" s="147" t="s">
        <v>3664</v>
      </c>
    </row>
    <row r="358" spans="1:63" ht="16.149999999999999" customHeight="1" x14ac:dyDescent="0.25">
      <c r="A358" s="142" t="s">
        <v>312</v>
      </c>
      <c r="B358" s="142" t="s">
        <v>531</v>
      </c>
      <c r="C358" s="142" t="s">
        <v>5585</v>
      </c>
      <c r="D358" s="230" t="s">
        <v>3467</v>
      </c>
      <c r="E358" s="147" t="s">
        <v>3634</v>
      </c>
      <c r="F358" s="147" t="s">
        <v>8314</v>
      </c>
      <c r="G358" s="253">
        <v>7.0000000000000007E-2</v>
      </c>
      <c r="H358" s="142" t="s">
        <v>3715</v>
      </c>
      <c r="I358" s="142" t="s">
        <v>3661</v>
      </c>
      <c r="J358" s="147" t="s">
        <v>4082</v>
      </c>
      <c r="K358" s="142" t="s">
        <v>3730</v>
      </c>
      <c r="L358" s="147" t="s">
        <v>3729</v>
      </c>
      <c r="M358" s="147" t="s">
        <v>3626</v>
      </c>
      <c r="N358" s="147" t="s">
        <v>3626</v>
      </c>
      <c r="O358" s="142" t="s">
        <v>3671</v>
      </c>
      <c r="P358" s="142" t="s">
        <v>2456</v>
      </c>
      <c r="Q358" s="350" t="s">
        <v>3629</v>
      </c>
      <c r="R358" s="350" t="s">
        <v>3629</v>
      </c>
      <c r="S358" s="350" t="s">
        <v>3629</v>
      </c>
      <c r="T358" s="350" t="s">
        <v>3629</v>
      </c>
      <c r="U358" s="350" t="s">
        <v>3629</v>
      </c>
      <c r="V358" s="350" t="s">
        <v>3629</v>
      </c>
      <c r="W358" s="350" t="s">
        <v>3629</v>
      </c>
      <c r="X358" s="350" t="s">
        <v>3629</v>
      </c>
      <c r="Y358" s="350" t="s">
        <v>3629</v>
      </c>
      <c r="Z358" s="351" t="s">
        <v>3630</v>
      </c>
      <c r="AA358" s="216" t="s">
        <v>3664</v>
      </c>
      <c r="AB358" s="350" t="s">
        <v>3629</v>
      </c>
      <c r="AC358" s="350" t="s">
        <v>3629</v>
      </c>
      <c r="AD358" s="350" t="s">
        <v>3629</v>
      </c>
      <c r="AE358" s="350" t="s">
        <v>3629</v>
      </c>
      <c r="AF358" s="350" t="s">
        <v>3629</v>
      </c>
      <c r="AG358" s="350" t="s">
        <v>3629</v>
      </c>
      <c r="AH358" s="350" t="s">
        <v>3629</v>
      </c>
      <c r="AI358" s="350" t="s">
        <v>3629</v>
      </c>
      <c r="AJ358" s="350" t="s">
        <v>3629</v>
      </c>
      <c r="AK358" s="350" t="s">
        <v>3629</v>
      </c>
      <c r="AL358" s="350" t="s">
        <v>3629</v>
      </c>
      <c r="AM358" s="350" t="s">
        <v>3629</v>
      </c>
      <c r="AN358" s="350" t="s">
        <v>3629</v>
      </c>
      <c r="AO358" s="350" t="s">
        <v>3629</v>
      </c>
      <c r="AP358" s="350" t="s">
        <v>3629</v>
      </c>
      <c r="AQ358" s="143" t="s">
        <v>1445</v>
      </c>
      <c r="AR358" s="147" t="s">
        <v>3664</v>
      </c>
      <c r="AS358" s="147" t="s">
        <v>4576</v>
      </c>
      <c r="AT358" s="147" t="s">
        <v>3668</v>
      </c>
      <c r="AU358" s="147" t="s">
        <v>3763</v>
      </c>
      <c r="AV358" s="228">
        <v>0</v>
      </c>
      <c r="AW358" s="228">
        <v>4.6130000000000004</v>
      </c>
      <c r="AX358" s="228">
        <v>0</v>
      </c>
      <c r="AY358" s="228">
        <v>0</v>
      </c>
      <c r="AZ358" s="143" t="s">
        <v>3675</v>
      </c>
      <c r="BA358" s="228">
        <v>4.6130000000000004</v>
      </c>
      <c r="BB358" s="228">
        <v>0</v>
      </c>
      <c r="BC358" s="228">
        <v>4.6130000000000004</v>
      </c>
      <c r="BD358" s="228">
        <v>0</v>
      </c>
      <c r="BE358" s="228">
        <v>4.6130000000000004</v>
      </c>
      <c r="BF358" s="228" t="s">
        <v>3634</v>
      </c>
      <c r="BG358" s="228" t="s">
        <v>3634</v>
      </c>
      <c r="BH358" s="228" t="s">
        <v>3634</v>
      </c>
      <c r="BI358" s="193" t="s">
        <v>3714</v>
      </c>
      <c r="BJ358" s="147" t="s">
        <v>3700</v>
      </c>
      <c r="BK358" s="147" t="s">
        <v>4579</v>
      </c>
    </row>
    <row r="359" spans="1:63" ht="16.149999999999999" customHeight="1" x14ac:dyDescent="0.25">
      <c r="A359" s="142" t="s">
        <v>455</v>
      </c>
      <c r="B359" s="142" t="s">
        <v>527</v>
      </c>
      <c r="C359" s="142" t="s">
        <v>5480</v>
      </c>
      <c r="D359" s="230" t="s">
        <v>5481</v>
      </c>
      <c r="E359" s="147" t="s">
        <v>3634</v>
      </c>
      <c r="F359" s="147" t="s">
        <v>4525</v>
      </c>
      <c r="G359" s="253">
        <v>1.58</v>
      </c>
      <c r="H359" s="142" t="s">
        <v>3726</v>
      </c>
      <c r="I359" s="142" t="s">
        <v>3661</v>
      </c>
      <c r="J359" s="147" t="s">
        <v>4396</v>
      </c>
      <c r="K359" s="142" t="s">
        <v>3730</v>
      </c>
      <c r="L359" s="147" t="s">
        <v>3729</v>
      </c>
      <c r="M359" s="147" t="s">
        <v>3833</v>
      </c>
      <c r="N359" s="147" t="s">
        <v>5819</v>
      </c>
      <c r="O359" s="142" t="s">
        <v>3672</v>
      </c>
      <c r="P359" s="142" t="s">
        <v>1431</v>
      </c>
      <c r="Q359" s="350" t="s">
        <v>3629</v>
      </c>
      <c r="R359" s="350" t="s">
        <v>3629</v>
      </c>
      <c r="S359" s="350" t="s">
        <v>3629</v>
      </c>
      <c r="T359" s="350" t="s">
        <v>3629</v>
      </c>
      <c r="U359" s="350" t="s">
        <v>3629</v>
      </c>
      <c r="V359" s="350" t="s">
        <v>3629</v>
      </c>
      <c r="W359" s="350" t="s">
        <v>3629</v>
      </c>
      <c r="X359" s="350" t="s">
        <v>3629</v>
      </c>
      <c r="Y359" s="350" t="s">
        <v>3629</v>
      </c>
      <c r="Z359" s="351" t="s">
        <v>3630</v>
      </c>
      <c r="AA359" s="216" t="s">
        <v>3664</v>
      </c>
      <c r="AB359" s="350" t="s">
        <v>3629</v>
      </c>
      <c r="AC359" s="350" t="s">
        <v>3629</v>
      </c>
      <c r="AD359" s="350" t="s">
        <v>3629</v>
      </c>
      <c r="AE359" s="350" t="s">
        <v>3629</v>
      </c>
      <c r="AF359" s="350" t="s">
        <v>3629</v>
      </c>
      <c r="AG359" s="350" t="s">
        <v>3629</v>
      </c>
      <c r="AH359" s="350" t="s">
        <v>3629</v>
      </c>
      <c r="AI359" s="350" t="s">
        <v>3629</v>
      </c>
      <c r="AJ359" s="350" t="s">
        <v>3629</v>
      </c>
      <c r="AK359" s="350" t="s">
        <v>3629</v>
      </c>
      <c r="AL359" s="350" t="s">
        <v>3629</v>
      </c>
      <c r="AM359" s="350" t="s">
        <v>3629</v>
      </c>
      <c r="AN359" s="350" t="s">
        <v>3629</v>
      </c>
      <c r="AO359" s="350" t="s">
        <v>3629</v>
      </c>
      <c r="AP359" s="350" t="s">
        <v>3629</v>
      </c>
      <c r="AQ359" s="143" t="s">
        <v>1445</v>
      </c>
      <c r="AR359" s="147" t="s">
        <v>3664</v>
      </c>
      <c r="AS359" s="147" t="s">
        <v>4581</v>
      </c>
      <c r="AT359" s="147" t="s">
        <v>3772</v>
      </c>
      <c r="AU359" s="147" t="s">
        <v>5812</v>
      </c>
      <c r="AV359" s="228">
        <v>0</v>
      </c>
      <c r="AW359" s="228">
        <v>160</v>
      </c>
      <c r="AX359" s="228">
        <v>0</v>
      </c>
      <c r="AY359" s="228">
        <v>0</v>
      </c>
      <c r="AZ359" s="143" t="s">
        <v>3675</v>
      </c>
      <c r="BA359" s="228">
        <v>160</v>
      </c>
      <c r="BB359" s="228">
        <v>0</v>
      </c>
      <c r="BC359" s="228">
        <v>160</v>
      </c>
      <c r="BD359" s="228">
        <v>0</v>
      </c>
      <c r="BE359" s="228">
        <v>160</v>
      </c>
      <c r="BF359" s="228" t="s">
        <v>3634</v>
      </c>
      <c r="BG359" s="228" t="s">
        <v>3634</v>
      </c>
      <c r="BH359" s="228">
        <v>6000</v>
      </c>
      <c r="BI359" s="147" t="s">
        <v>5817</v>
      </c>
      <c r="BJ359" s="147" t="s">
        <v>3700</v>
      </c>
      <c r="BK359" s="147" t="s">
        <v>5818</v>
      </c>
    </row>
    <row r="360" spans="1:63" ht="16.149999999999999" customHeight="1" x14ac:dyDescent="0.25">
      <c r="A360" s="142" t="s">
        <v>451</v>
      </c>
      <c r="B360" s="142" t="s">
        <v>530</v>
      </c>
      <c r="C360" s="142" t="s">
        <v>5585</v>
      </c>
      <c r="D360" s="230" t="s">
        <v>1345</v>
      </c>
      <c r="E360" s="147" t="s">
        <v>3634</v>
      </c>
      <c r="F360" s="147" t="s">
        <v>4525</v>
      </c>
      <c r="G360" s="253">
        <v>0.31</v>
      </c>
      <c r="H360" s="142" t="s">
        <v>3779</v>
      </c>
      <c r="I360" s="142" t="s">
        <v>3780</v>
      </c>
      <c r="J360" s="147" t="s">
        <v>4395</v>
      </c>
      <c r="K360" s="142" t="s">
        <v>3634</v>
      </c>
      <c r="L360" s="147" t="s">
        <v>3634</v>
      </c>
      <c r="M360" s="147" t="s">
        <v>3634</v>
      </c>
      <c r="N360" s="147" t="s">
        <v>3634</v>
      </c>
      <c r="O360" s="142" t="s">
        <v>3634</v>
      </c>
      <c r="P360" s="142" t="s">
        <v>1435</v>
      </c>
      <c r="Q360" s="350" t="s">
        <v>3634</v>
      </c>
      <c r="R360" s="350" t="s">
        <v>3634</v>
      </c>
      <c r="S360" s="350" t="s">
        <v>3634</v>
      </c>
      <c r="T360" s="350" t="s">
        <v>3634</v>
      </c>
      <c r="U360" s="350" t="s">
        <v>3634</v>
      </c>
      <c r="V360" s="350" t="s">
        <v>3634</v>
      </c>
      <c r="W360" s="350" t="s">
        <v>3634</v>
      </c>
      <c r="X360" s="350" t="s">
        <v>3634</v>
      </c>
      <c r="Y360" s="350" t="s">
        <v>3634</v>
      </c>
      <c r="Z360" s="351" t="s">
        <v>3995</v>
      </c>
      <c r="AA360" s="216" t="s">
        <v>4483</v>
      </c>
      <c r="AB360" s="350" t="s">
        <v>3634</v>
      </c>
      <c r="AC360" s="350" t="s">
        <v>3634</v>
      </c>
      <c r="AD360" s="350" t="s">
        <v>3634</v>
      </c>
      <c r="AE360" s="350" t="s">
        <v>3634</v>
      </c>
      <c r="AF360" s="350" t="s">
        <v>3634</v>
      </c>
      <c r="AG360" s="350" t="s">
        <v>3634</v>
      </c>
      <c r="AH360" s="350" t="s">
        <v>3634</v>
      </c>
      <c r="AI360" s="350" t="s">
        <v>3634</v>
      </c>
      <c r="AJ360" s="350" t="s">
        <v>3634</v>
      </c>
      <c r="AK360" s="350" t="s">
        <v>3634</v>
      </c>
      <c r="AL360" s="350" t="s">
        <v>3634</v>
      </c>
      <c r="AM360" s="350" t="s">
        <v>3634</v>
      </c>
      <c r="AN360" s="350" t="s">
        <v>3634</v>
      </c>
      <c r="AO360" s="350" t="s">
        <v>3634</v>
      </c>
      <c r="AP360" s="350" t="s">
        <v>3634</v>
      </c>
      <c r="AQ360" s="143" t="s">
        <v>3992</v>
      </c>
      <c r="AR360" s="147" t="s">
        <v>4483</v>
      </c>
      <c r="AS360" s="147" t="s">
        <v>3634</v>
      </c>
      <c r="AT360" s="147" t="s">
        <v>3634</v>
      </c>
      <c r="AU360" s="147" t="s">
        <v>3634</v>
      </c>
      <c r="AV360" s="228">
        <v>0</v>
      </c>
      <c r="AW360" s="228">
        <v>0</v>
      </c>
      <c r="AX360" s="228">
        <v>0</v>
      </c>
      <c r="AY360" s="228">
        <v>0</v>
      </c>
      <c r="AZ360" s="143" t="s">
        <v>3681</v>
      </c>
      <c r="BA360" s="228" t="s">
        <v>3634</v>
      </c>
      <c r="BB360" s="228">
        <v>0</v>
      </c>
      <c r="BC360" s="228">
        <v>0</v>
      </c>
      <c r="BD360" s="228">
        <v>0</v>
      </c>
      <c r="BE360" s="228">
        <v>0</v>
      </c>
      <c r="BF360" s="228" t="s">
        <v>3634</v>
      </c>
      <c r="BG360" s="228" t="s">
        <v>3634</v>
      </c>
      <c r="BH360" s="228" t="s">
        <v>3634</v>
      </c>
      <c r="BI360" s="147" t="s">
        <v>3664</v>
      </c>
      <c r="BJ360" s="142" t="s">
        <v>3702</v>
      </c>
      <c r="BK360" s="147" t="s">
        <v>3781</v>
      </c>
    </row>
    <row r="361" spans="1:63" ht="16.149999999999999" customHeight="1" x14ac:dyDescent="0.25">
      <c r="A361" s="142" t="s">
        <v>439</v>
      </c>
      <c r="B361" s="142" t="s">
        <v>526</v>
      </c>
      <c r="C361" s="142" t="s">
        <v>812</v>
      </c>
      <c r="D361" s="230" t="s">
        <v>1346</v>
      </c>
      <c r="E361" s="147" t="s">
        <v>1118</v>
      </c>
      <c r="F361" s="147" t="s">
        <v>4525</v>
      </c>
      <c r="G361" s="253">
        <v>0.04</v>
      </c>
      <c r="H361" s="142" t="s">
        <v>4073</v>
      </c>
      <c r="I361" s="142" t="s">
        <v>4309</v>
      </c>
      <c r="J361" s="147" t="s">
        <v>4077</v>
      </c>
      <c r="K361" s="142" t="s">
        <v>4077</v>
      </c>
      <c r="L361" s="147" t="s">
        <v>4077</v>
      </c>
      <c r="M361" s="147" t="s">
        <v>4071</v>
      </c>
      <c r="N361" s="147" t="s">
        <v>4008</v>
      </c>
      <c r="O361" s="142" t="s">
        <v>3671</v>
      </c>
      <c r="P361" s="195" t="s">
        <v>1429</v>
      </c>
      <c r="Q361" s="350" t="s">
        <v>3634</v>
      </c>
      <c r="R361" s="350" t="s">
        <v>3634</v>
      </c>
      <c r="S361" s="350" t="s">
        <v>3634</v>
      </c>
      <c r="T361" s="350" t="s">
        <v>3634</v>
      </c>
      <c r="U361" s="350" t="s">
        <v>3634</v>
      </c>
      <c r="V361" s="350" t="s">
        <v>3634</v>
      </c>
      <c r="W361" s="350" t="s">
        <v>3634</v>
      </c>
      <c r="X361" s="350" t="s">
        <v>3634</v>
      </c>
      <c r="Y361" s="350" t="s">
        <v>3634</v>
      </c>
      <c r="Z361" s="351" t="s">
        <v>3630</v>
      </c>
      <c r="AA361" s="216" t="s">
        <v>4074</v>
      </c>
      <c r="AB361" s="350" t="s">
        <v>3634</v>
      </c>
      <c r="AC361" s="350" t="s">
        <v>3634</v>
      </c>
      <c r="AD361" s="350" t="s">
        <v>3634</v>
      </c>
      <c r="AE361" s="350" t="s">
        <v>3634</v>
      </c>
      <c r="AF361" s="350" t="s">
        <v>3634</v>
      </c>
      <c r="AG361" s="350" t="s">
        <v>3634</v>
      </c>
      <c r="AH361" s="350" t="s">
        <v>3634</v>
      </c>
      <c r="AI361" s="350" t="s">
        <v>3634</v>
      </c>
      <c r="AJ361" s="350" t="s">
        <v>3634</v>
      </c>
      <c r="AK361" s="350" t="s">
        <v>3634</v>
      </c>
      <c r="AL361" s="350" t="s">
        <v>3634</v>
      </c>
      <c r="AM361" s="350" t="s">
        <v>3634</v>
      </c>
      <c r="AN361" s="350" t="s">
        <v>3634</v>
      </c>
      <c r="AO361" s="350" t="s">
        <v>3634</v>
      </c>
      <c r="AP361" s="350" t="s">
        <v>3634</v>
      </c>
      <c r="AQ361" s="143" t="s">
        <v>1445</v>
      </c>
      <c r="AR361" s="147" t="s">
        <v>7195</v>
      </c>
      <c r="AS361" s="147" t="s">
        <v>3746</v>
      </c>
      <c r="AT361" s="147" t="s">
        <v>4386</v>
      </c>
      <c r="AU361" s="147" t="s">
        <v>4378</v>
      </c>
      <c r="AV361" s="228">
        <v>0</v>
      </c>
      <c r="AW361" s="228">
        <v>5</v>
      </c>
      <c r="AX361" s="228">
        <v>0</v>
      </c>
      <c r="AY361" s="228">
        <v>0</v>
      </c>
      <c r="AZ361" s="143" t="s">
        <v>3675</v>
      </c>
      <c r="BA361" s="228">
        <v>5</v>
      </c>
      <c r="BB361" s="228">
        <v>0</v>
      </c>
      <c r="BC361" s="228">
        <v>5</v>
      </c>
      <c r="BD361" s="228">
        <v>0</v>
      </c>
      <c r="BE361" s="228">
        <v>5</v>
      </c>
      <c r="BF361" s="228" t="s">
        <v>3634</v>
      </c>
      <c r="BG361" s="228" t="s">
        <v>3634</v>
      </c>
      <c r="BH361" s="228" t="s">
        <v>3634</v>
      </c>
      <c r="BI361" s="147" t="s">
        <v>4078</v>
      </c>
      <c r="BJ361" s="142" t="s">
        <v>3795</v>
      </c>
      <c r="BK361" s="147" t="s">
        <v>3664</v>
      </c>
    </row>
    <row r="362" spans="1:63" ht="16.149999999999999" customHeight="1" x14ac:dyDescent="0.25">
      <c r="A362" s="142" t="s">
        <v>429</v>
      </c>
      <c r="B362" s="142" t="s">
        <v>526</v>
      </c>
      <c r="C362" s="142" t="s">
        <v>801</v>
      </c>
      <c r="D362" s="230" t="s">
        <v>1353</v>
      </c>
      <c r="E362" s="147" t="s">
        <v>1107</v>
      </c>
      <c r="F362" s="147" t="s">
        <v>4525</v>
      </c>
      <c r="G362" s="253">
        <v>0.05</v>
      </c>
      <c r="H362" s="142" t="s">
        <v>4073</v>
      </c>
      <c r="I362" s="142" t="s">
        <v>4299</v>
      </c>
      <c r="J362" s="147" t="s">
        <v>4077</v>
      </c>
      <c r="K362" s="142" t="s">
        <v>4077</v>
      </c>
      <c r="L362" s="147" t="s">
        <v>4077</v>
      </c>
      <c r="M362" s="147" t="s">
        <v>4071</v>
      </c>
      <c r="N362" s="147" t="s">
        <v>4008</v>
      </c>
      <c r="O362" s="142" t="s">
        <v>3670</v>
      </c>
      <c r="P362" s="195" t="s">
        <v>1429</v>
      </c>
      <c r="Q362" s="350" t="s">
        <v>3634</v>
      </c>
      <c r="R362" s="350" t="s">
        <v>3634</v>
      </c>
      <c r="S362" s="350" t="s">
        <v>3634</v>
      </c>
      <c r="T362" s="350" t="s">
        <v>3634</v>
      </c>
      <c r="U362" s="350" t="s">
        <v>3634</v>
      </c>
      <c r="V362" s="350" t="s">
        <v>3634</v>
      </c>
      <c r="W362" s="350" t="s">
        <v>3634</v>
      </c>
      <c r="X362" s="350" t="s">
        <v>3634</v>
      </c>
      <c r="Y362" s="350" t="s">
        <v>3634</v>
      </c>
      <c r="Z362" s="351" t="s">
        <v>3630</v>
      </c>
      <c r="AA362" s="216" t="s">
        <v>4074</v>
      </c>
      <c r="AB362" s="350" t="s">
        <v>3634</v>
      </c>
      <c r="AC362" s="350" t="s">
        <v>3634</v>
      </c>
      <c r="AD362" s="350" t="s">
        <v>3634</v>
      </c>
      <c r="AE362" s="350" t="s">
        <v>3634</v>
      </c>
      <c r="AF362" s="350" t="s">
        <v>3634</v>
      </c>
      <c r="AG362" s="350" t="s">
        <v>3634</v>
      </c>
      <c r="AH362" s="350" t="s">
        <v>3634</v>
      </c>
      <c r="AI362" s="350" t="s">
        <v>3634</v>
      </c>
      <c r="AJ362" s="350" t="s">
        <v>3634</v>
      </c>
      <c r="AK362" s="350" t="s">
        <v>3634</v>
      </c>
      <c r="AL362" s="350" t="s">
        <v>3634</v>
      </c>
      <c r="AM362" s="350" t="s">
        <v>3634</v>
      </c>
      <c r="AN362" s="350" t="s">
        <v>3634</v>
      </c>
      <c r="AO362" s="350" t="s">
        <v>3634</v>
      </c>
      <c r="AP362" s="350" t="s">
        <v>3634</v>
      </c>
      <c r="AQ362" s="143" t="s">
        <v>1445</v>
      </c>
      <c r="AR362" s="147" t="s">
        <v>4074</v>
      </c>
      <c r="AS362" s="147" t="s">
        <v>3746</v>
      </c>
      <c r="AT362" s="147" t="s">
        <v>3668</v>
      </c>
      <c r="AU362" s="147" t="s">
        <v>3649</v>
      </c>
      <c r="AV362" s="228">
        <v>1</v>
      </c>
      <c r="AW362" s="228">
        <v>0</v>
      </c>
      <c r="AX362" s="228">
        <v>0</v>
      </c>
      <c r="AY362" s="228">
        <v>0</v>
      </c>
      <c r="AZ362" s="143" t="s">
        <v>3675</v>
      </c>
      <c r="BA362" s="228">
        <v>2</v>
      </c>
      <c r="BB362" s="228">
        <v>1</v>
      </c>
      <c r="BC362" s="228">
        <v>1</v>
      </c>
      <c r="BD362" s="228">
        <v>0</v>
      </c>
      <c r="BE362" s="228">
        <v>1</v>
      </c>
      <c r="BF362" s="228" t="s">
        <v>3634</v>
      </c>
      <c r="BG362" s="228" t="s">
        <v>3634</v>
      </c>
      <c r="BH362" s="228" t="s">
        <v>3634</v>
      </c>
      <c r="BI362" s="147" t="s">
        <v>4078</v>
      </c>
      <c r="BJ362" s="142" t="s">
        <v>3796</v>
      </c>
      <c r="BK362" s="147" t="s">
        <v>3664</v>
      </c>
    </row>
    <row r="363" spans="1:63" ht="16.149999999999999" customHeight="1" x14ac:dyDescent="0.25">
      <c r="A363" s="142" t="s">
        <v>430</v>
      </c>
      <c r="B363" s="142" t="s">
        <v>526</v>
      </c>
      <c r="C363" s="142" t="s">
        <v>802</v>
      </c>
      <c r="D363" s="230" t="s">
        <v>1352</v>
      </c>
      <c r="E363" s="147" t="s">
        <v>1108</v>
      </c>
      <c r="F363" s="147" t="s">
        <v>4525</v>
      </c>
      <c r="G363" s="253">
        <v>0.11</v>
      </c>
      <c r="H363" s="142" t="s">
        <v>4073</v>
      </c>
      <c r="I363" s="142" t="s">
        <v>4300</v>
      </c>
      <c r="J363" s="147" t="s">
        <v>4077</v>
      </c>
      <c r="K363" s="142" t="s">
        <v>4077</v>
      </c>
      <c r="L363" s="147" t="s">
        <v>4077</v>
      </c>
      <c r="M363" s="147" t="s">
        <v>4071</v>
      </c>
      <c r="N363" s="147" t="s">
        <v>4008</v>
      </c>
      <c r="O363" s="142" t="s">
        <v>3670</v>
      </c>
      <c r="P363" s="195" t="s">
        <v>1429</v>
      </c>
      <c r="Q363" s="350" t="s">
        <v>3634</v>
      </c>
      <c r="R363" s="350" t="s">
        <v>3634</v>
      </c>
      <c r="S363" s="350" t="s">
        <v>3634</v>
      </c>
      <c r="T363" s="350" t="s">
        <v>3634</v>
      </c>
      <c r="U363" s="350" t="s">
        <v>3634</v>
      </c>
      <c r="V363" s="350" t="s">
        <v>3634</v>
      </c>
      <c r="W363" s="350" t="s">
        <v>3634</v>
      </c>
      <c r="X363" s="350" t="s">
        <v>3634</v>
      </c>
      <c r="Y363" s="350" t="s">
        <v>3634</v>
      </c>
      <c r="Z363" s="351" t="s">
        <v>3630</v>
      </c>
      <c r="AA363" s="216" t="s">
        <v>4074</v>
      </c>
      <c r="AB363" s="350" t="s">
        <v>3634</v>
      </c>
      <c r="AC363" s="350" t="s">
        <v>3634</v>
      </c>
      <c r="AD363" s="350" t="s">
        <v>3634</v>
      </c>
      <c r="AE363" s="350" t="s">
        <v>3634</v>
      </c>
      <c r="AF363" s="350" t="s">
        <v>3634</v>
      </c>
      <c r="AG363" s="350" t="s">
        <v>3634</v>
      </c>
      <c r="AH363" s="350" t="s">
        <v>3634</v>
      </c>
      <c r="AI363" s="350" t="s">
        <v>3634</v>
      </c>
      <c r="AJ363" s="350" t="s">
        <v>3634</v>
      </c>
      <c r="AK363" s="350" t="s">
        <v>3634</v>
      </c>
      <c r="AL363" s="350" t="s">
        <v>3634</v>
      </c>
      <c r="AM363" s="350" t="s">
        <v>3634</v>
      </c>
      <c r="AN363" s="350" t="s">
        <v>3634</v>
      </c>
      <c r="AO363" s="350" t="s">
        <v>3634</v>
      </c>
      <c r="AP363" s="350" t="s">
        <v>3634</v>
      </c>
      <c r="AQ363" s="143" t="s">
        <v>1445</v>
      </c>
      <c r="AR363" s="147" t="s">
        <v>4074</v>
      </c>
      <c r="AS363" s="147" t="s">
        <v>3746</v>
      </c>
      <c r="AT363" s="147" t="s">
        <v>3668</v>
      </c>
      <c r="AU363" s="147" t="s">
        <v>3649</v>
      </c>
      <c r="AV363" s="228">
        <v>0</v>
      </c>
      <c r="AW363" s="228">
        <v>0</v>
      </c>
      <c r="AX363" s="228">
        <v>0</v>
      </c>
      <c r="AY363" s="228">
        <v>0</v>
      </c>
      <c r="AZ363" s="143" t="s">
        <v>3675</v>
      </c>
      <c r="BA363" s="228">
        <v>8</v>
      </c>
      <c r="BB363" s="228">
        <v>0</v>
      </c>
      <c r="BC363" s="228">
        <v>8</v>
      </c>
      <c r="BD363" s="228">
        <v>8</v>
      </c>
      <c r="BE363" s="228">
        <v>0</v>
      </c>
      <c r="BF363" s="228" t="s">
        <v>3634</v>
      </c>
      <c r="BG363" s="228" t="s">
        <v>3634</v>
      </c>
      <c r="BH363" s="228" t="s">
        <v>3634</v>
      </c>
      <c r="BI363" s="147" t="s">
        <v>4078</v>
      </c>
      <c r="BJ363" s="142" t="s">
        <v>5791</v>
      </c>
      <c r="BK363" s="147" t="s">
        <v>3664</v>
      </c>
    </row>
    <row r="364" spans="1:63" ht="16.149999999999999" customHeight="1" x14ac:dyDescent="0.25">
      <c r="A364" s="142" t="s">
        <v>431</v>
      </c>
      <c r="B364" s="142" t="s">
        <v>526</v>
      </c>
      <c r="C364" s="142" t="s">
        <v>803</v>
      </c>
      <c r="D364" s="230" t="s">
        <v>1351</v>
      </c>
      <c r="E364" s="147" t="s">
        <v>1109</v>
      </c>
      <c r="F364" s="147" t="s">
        <v>4525</v>
      </c>
      <c r="G364" s="253">
        <v>0.35</v>
      </c>
      <c r="H364" s="142" t="s">
        <v>4073</v>
      </c>
      <c r="I364" s="142" t="s">
        <v>4301</v>
      </c>
      <c r="J364" s="147" t="s">
        <v>4077</v>
      </c>
      <c r="K364" s="142" t="s">
        <v>4077</v>
      </c>
      <c r="L364" s="147" t="s">
        <v>4077</v>
      </c>
      <c r="M364" s="147" t="s">
        <v>4071</v>
      </c>
      <c r="N364" s="147" t="s">
        <v>4008</v>
      </c>
      <c r="O364" s="142" t="s">
        <v>3670</v>
      </c>
      <c r="P364" s="195" t="s">
        <v>1429</v>
      </c>
      <c r="Q364" s="350" t="s">
        <v>3634</v>
      </c>
      <c r="R364" s="350" t="s">
        <v>3634</v>
      </c>
      <c r="S364" s="350" t="s">
        <v>3634</v>
      </c>
      <c r="T364" s="350" t="s">
        <v>3634</v>
      </c>
      <c r="U364" s="350" t="s">
        <v>3634</v>
      </c>
      <c r="V364" s="350" t="s">
        <v>3634</v>
      </c>
      <c r="W364" s="350" t="s">
        <v>3634</v>
      </c>
      <c r="X364" s="350" t="s">
        <v>3634</v>
      </c>
      <c r="Y364" s="350" t="s">
        <v>3634</v>
      </c>
      <c r="Z364" s="351" t="s">
        <v>3630</v>
      </c>
      <c r="AA364" s="216" t="s">
        <v>4074</v>
      </c>
      <c r="AB364" s="350" t="s">
        <v>3634</v>
      </c>
      <c r="AC364" s="350" t="s">
        <v>3634</v>
      </c>
      <c r="AD364" s="350" t="s">
        <v>3634</v>
      </c>
      <c r="AE364" s="350" t="s">
        <v>3634</v>
      </c>
      <c r="AF364" s="350" t="s">
        <v>3634</v>
      </c>
      <c r="AG364" s="350" t="s">
        <v>3634</v>
      </c>
      <c r="AH364" s="350" t="s">
        <v>3634</v>
      </c>
      <c r="AI364" s="350" t="s">
        <v>3634</v>
      </c>
      <c r="AJ364" s="350" t="s">
        <v>3634</v>
      </c>
      <c r="AK364" s="350" t="s">
        <v>3634</v>
      </c>
      <c r="AL364" s="350" t="s">
        <v>3634</v>
      </c>
      <c r="AM364" s="350" t="s">
        <v>3634</v>
      </c>
      <c r="AN364" s="350" t="s">
        <v>3634</v>
      </c>
      <c r="AO364" s="350" t="s">
        <v>3634</v>
      </c>
      <c r="AP364" s="350" t="s">
        <v>3634</v>
      </c>
      <c r="AQ364" s="143" t="s">
        <v>1445</v>
      </c>
      <c r="AR364" s="147" t="s">
        <v>4074</v>
      </c>
      <c r="AS364" s="147" t="s">
        <v>3746</v>
      </c>
      <c r="AT364" s="147" t="s">
        <v>4364</v>
      </c>
      <c r="AU364" s="147" t="s">
        <v>3649</v>
      </c>
      <c r="AV364" s="228">
        <v>0</v>
      </c>
      <c r="AW364" s="228">
        <v>0</v>
      </c>
      <c r="AX364" s="228">
        <v>0</v>
      </c>
      <c r="AY364" s="228">
        <v>0</v>
      </c>
      <c r="AZ364" s="143" t="s">
        <v>3675</v>
      </c>
      <c r="BA364" s="228">
        <v>5</v>
      </c>
      <c r="BB364" s="228">
        <v>0</v>
      </c>
      <c r="BC364" s="228">
        <v>5</v>
      </c>
      <c r="BD364" s="228">
        <v>5</v>
      </c>
      <c r="BE364" s="228">
        <v>0</v>
      </c>
      <c r="BF364" s="228" t="s">
        <v>3634</v>
      </c>
      <c r="BG364" s="228" t="s">
        <v>3634</v>
      </c>
      <c r="BH364" s="228" t="s">
        <v>3634</v>
      </c>
      <c r="BI364" s="147" t="s">
        <v>4078</v>
      </c>
      <c r="BJ364" s="142" t="s">
        <v>5791</v>
      </c>
      <c r="BK364" s="147" t="s">
        <v>3664</v>
      </c>
    </row>
    <row r="365" spans="1:63" ht="16.149999999999999" customHeight="1" x14ac:dyDescent="0.25">
      <c r="A365" s="142" t="s">
        <v>432</v>
      </c>
      <c r="B365" s="142" t="s">
        <v>526</v>
      </c>
      <c r="C365" s="142" t="s">
        <v>804</v>
      </c>
      <c r="D365" s="230" t="s">
        <v>1350</v>
      </c>
      <c r="E365" s="147" t="s">
        <v>1110</v>
      </c>
      <c r="F365" s="147" t="s">
        <v>4525</v>
      </c>
      <c r="G365" s="253">
        <v>0.06</v>
      </c>
      <c r="H365" s="142" t="s">
        <v>4073</v>
      </c>
      <c r="I365" s="142" t="s">
        <v>4302</v>
      </c>
      <c r="J365" s="147" t="s">
        <v>4077</v>
      </c>
      <c r="K365" s="142" t="s">
        <v>4077</v>
      </c>
      <c r="L365" s="147" t="s">
        <v>4077</v>
      </c>
      <c r="M365" s="147" t="s">
        <v>4071</v>
      </c>
      <c r="N365" s="147" t="s">
        <v>4008</v>
      </c>
      <c r="O365" s="142" t="s">
        <v>3670</v>
      </c>
      <c r="P365" s="195" t="s">
        <v>1429</v>
      </c>
      <c r="Q365" s="350" t="s">
        <v>3634</v>
      </c>
      <c r="R365" s="350" t="s">
        <v>3634</v>
      </c>
      <c r="S365" s="350" t="s">
        <v>3634</v>
      </c>
      <c r="T365" s="350" t="s">
        <v>3634</v>
      </c>
      <c r="U365" s="350" t="s">
        <v>3634</v>
      </c>
      <c r="V365" s="350" t="s">
        <v>3634</v>
      </c>
      <c r="W365" s="350" t="s">
        <v>3634</v>
      </c>
      <c r="X365" s="350" t="s">
        <v>3634</v>
      </c>
      <c r="Y365" s="350" t="s">
        <v>3634</v>
      </c>
      <c r="Z365" s="351" t="s">
        <v>3630</v>
      </c>
      <c r="AA365" s="216" t="s">
        <v>4074</v>
      </c>
      <c r="AB365" s="350" t="s">
        <v>3634</v>
      </c>
      <c r="AC365" s="350" t="s">
        <v>3634</v>
      </c>
      <c r="AD365" s="350" t="s">
        <v>3634</v>
      </c>
      <c r="AE365" s="350" t="s">
        <v>3634</v>
      </c>
      <c r="AF365" s="350" t="s">
        <v>3634</v>
      </c>
      <c r="AG365" s="350" t="s">
        <v>3634</v>
      </c>
      <c r="AH365" s="350" t="s">
        <v>3634</v>
      </c>
      <c r="AI365" s="350" t="s">
        <v>3634</v>
      </c>
      <c r="AJ365" s="350" t="s">
        <v>3634</v>
      </c>
      <c r="AK365" s="350" t="s">
        <v>3634</v>
      </c>
      <c r="AL365" s="350" t="s">
        <v>3634</v>
      </c>
      <c r="AM365" s="350" t="s">
        <v>3634</v>
      </c>
      <c r="AN365" s="350" t="s">
        <v>3634</v>
      </c>
      <c r="AO365" s="350" t="s">
        <v>3634</v>
      </c>
      <c r="AP365" s="350" t="s">
        <v>3634</v>
      </c>
      <c r="AQ365" s="143" t="s">
        <v>1445</v>
      </c>
      <c r="AR365" s="147" t="s">
        <v>4074</v>
      </c>
      <c r="AS365" s="147" t="s">
        <v>3746</v>
      </c>
      <c r="AT365" s="147" t="s">
        <v>3668</v>
      </c>
      <c r="AU365" s="147" t="s">
        <v>3649</v>
      </c>
      <c r="AV365" s="228">
        <v>0</v>
      </c>
      <c r="AW365" s="228">
        <v>0</v>
      </c>
      <c r="AX365" s="228">
        <v>0</v>
      </c>
      <c r="AY365" s="228">
        <v>0</v>
      </c>
      <c r="AZ365" s="143" t="s">
        <v>3675</v>
      </c>
      <c r="BA365" s="228">
        <v>1</v>
      </c>
      <c r="BB365" s="228">
        <v>0</v>
      </c>
      <c r="BC365" s="228">
        <v>1</v>
      </c>
      <c r="BD365" s="228">
        <v>1</v>
      </c>
      <c r="BE365" s="228">
        <v>0</v>
      </c>
      <c r="BF365" s="228" t="s">
        <v>3634</v>
      </c>
      <c r="BG365" s="228" t="s">
        <v>3634</v>
      </c>
      <c r="BH365" s="228" t="s">
        <v>3634</v>
      </c>
      <c r="BI365" s="147" t="s">
        <v>4078</v>
      </c>
      <c r="BJ365" s="142" t="s">
        <v>5791</v>
      </c>
      <c r="BK365" s="147" t="s">
        <v>3664</v>
      </c>
    </row>
    <row r="366" spans="1:63" ht="16.149999999999999" customHeight="1" x14ac:dyDescent="0.25">
      <c r="A366" s="142" t="s">
        <v>433</v>
      </c>
      <c r="B366" s="142" t="s">
        <v>526</v>
      </c>
      <c r="C366" s="142" t="s">
        <v>805</v>
      </c>
      <c r="D366" s="230" t="s">
        <v>1400</v>
      </c>
      <c r="E366" s="147" t="s">
        <v>1111</v>
      </c>
      <c r="F366" s="147" t="s">
        <v>4525</v>
      </c>
      <c r="G366" s="253">
        <v>0.15</v>
      </c>
      <c r="H366" s="142" t="s">
        <v>4073</v>
      </c>
      <c r="I366" s="142" t="s">
        <v>4303</v>
      </c>
      <c r="J366" s="147" t="s">
        <v>4077</v>
      </c>
      <c r="K366" s="142" t="s">
        <v>4077</v>
      </c>
      <c r="L366" s="147" t="s">
        <v>4077</v>
      </c>
      <c r="M366" s="147" t="s">
        <v>4071</v>
      </c>
      <c r="N366" s="147" t="s">
        <v>4008</v>
      </c>
      <c r="O366" s="142" t="s">
        <v>3673</v>
      </c>
      <c r="P366" s="195" t="s">
        <v>1429</v>
      </c>
      <c r="Q366" s="350" t="s">
        <v>3634</v>
      </c>
      <c r="R366" s="350" t="s">
        <v>3634</v>
      </c>
      <c r="S366" s="350" t="s">
        <v>3634</v>
      </c>
      <c r="T366" s="350" t="s">
        <v>3634</v>
      </c>
      <c r="U366" s="350" t="s">
        <v>3634</v>
      </c>
      <c r="V366" s="350" t="s">
        <v>3634</v>
      </c>
      <c r="W366" s="350" t="s">
        <v>3634</v>
      </c>
      <c r="X366" s="350" t="s">
        <v>3634</v>
      </c>
      <c r="Y366" s="350" t="s">
        <v>3634</v>
      </c>
      <c r="Z366" s="351" t="s">
        <v>3630</v>
      </c>
      <c r="AA366" s="216" t="s">
        <v>3664</v>
      </c>
      <c r="AB366" s="350" t="s">
        <v>3634</v>
      </c>
      <c r="AC366" s="350" t="s">
        <v>3634</v>
      </c>
      <c r="AD366" s="350" t="s">
        <v>3634</v>
      </c>
      <c r="AE366" s="350" t="s">
        <v>3634</v>
      </c>
      <c r="AF366" s="350" t="s">
        <v>3634</v>
      </c>
      <c r="AG366" s="350" t="s">
        <v>3634</v>
      </c>
      <c r="AH366" s="350" t="s">
        <v>3634</v>
      </c>
      <c r="AI366" s="350" t="s">
        <v>3634</v>
      </c>
      <c r="AJ366" s="350" t="s">
        <v>3634</v>
      </c>
      <c r="AK366" s="350" t="s">
        <v>3634</v>
      </c>
      <c r="AL366" s="350" t="s">
        <v>3634</v>
      </c>
      <c r="AM366" s="350" t="s">
        <v>3634</v>
      </c>
      <c r="AN366" s="350" t="s">
        <v>3634</v>
      </c>
      <c r="AO366" s="350" t="s">
        <v>3634</v>
      </c>
      <c r="AP366" s="350" t="s">
        <v>3634</v>
      </c>
      <c r="AQ366" s="143" t="s">
        <v>1445</v>
      </c>
      <c r="AR366" s="147" t="s">
        <v>4074</v>
      </c>
      <c r="AS366" s="147" t="s">
        <v>4359</v>
      </c>
      <c r="AT366" s="147" t="s">
        <v>3668</v>
      </c>
      <c r="AU366" s="147" t="s">
        <v>3649</v>
      </c>
      <c r="AV366" s="228">
        <v>0</v>
      </c>
      <c r="AW366" s="228">
        <v>0</v>
      </c>
      <c r="AX366" s="228">
        <v>4</v>
      </c>
      <c r="AY366" s="228">
        <v>0</v>
      </c>
      <c r="AZ366" s="143" t="s">
        <v>3675</v>
      </c>
      <c r="BA366" s="228">
        <v>4</v>
      </c>
      <c r="BB366" s="228">
        <v>0</v>
      </c>
      <c r="BC366" s="228">
        <v>4</v>
      </c>
      <c r="BD366" s="228">
        <v>0</v>
      </c>
      <c r="BE366" s="228">
        <v>4</v>
      </c>
      <c r="BF366" s="228" t="s">
        <v>3634</v>
      </c>
      <c r="BG366" s="228" t="s">
        <v>3634</v>
      </c>
      <c r="BH366" s="228" t="s">
        <v>3634</v>
      </c>
      <c r="BI366" s="147" t="s">
        <v>4078</v>
      </c>
      <c r="BJ366" s="142" t="s">
        <v>3700</v>
      </c>
      <c r="BK366" s="147" t="s">
        <v>7196</v>
      </c>
    </row>
    <row r="367" spans="1:63" ht="16.149999999999999" customHeight="1" x14ac:dyDescent="0.25">
      <c r="A367" s="142" t="s">
        <v>435</v>
      </c>
      <c r="B367" s="142" t="s">
        <v>526</v>
      </c>
      <c r="C367" s="142" t="s">
        <v>807</v>
      </c>
      <c r="D367" s="230" t="s">
        <v>1402</v>
      </c>
      <c r="E367" s="147" t="s">
        <v>1112</v>
      </c>
      <c r="F367" s="147" t="s">
        <v>4525</v>
      </c>
      <c r="G367" s="253">
        <v>0.05</v>
      </c>
      <c r="H367" s="142" t="s">
        <v>4073</v>
      </c>
      <c r="I367" s="142" t="s">
        <v>4305</v>
      </c>
      <c r="J367" s="147" t="s">
        <v>4077</v>
      </c>
      <c r="K367" s="142" t="s">
        <v>4077</v>
      </c>
      <c r="L367" s="147" t="s">
        <v>4077</v>
      </c>
      <c r="M367" s="147" t="s">
        <v>4071</v>
      </c>
      <c r="N367" s="147" t="s">
        <v>4008</v>
      </c>
      <c r="O367" s="142" t="s">
        <v>3670</v>
      </c>
      <c r="P367" s="195" t="s">
        <v>1429</v>
      </c>
      <c r="Q367" s="350" t="s">
        <v>3634</v>
      </c>
      <c r="R367" s="350" t="s">
        <v>3634</v>
      </c>
      <c r="S367" s="350" t="s">
        <v>3634</v>
      </c>
      <c r="T367" s="350" t="s">
        <v>3634</v>
      </c>
      <c r="U367" s="350" t="s">
        <v>3634</v>
      </c>
      <c r="V367" s="350" t="s">
        <v>3634</v>
      </c>
      <c r="W367" s="350" t="s">
        <v>3634</v>
      </c>
      <c r="X367" s="350" t="s">
        <v>3634</v>
      </c>
      <c r="Y367" s="350" t="s">
        <v>3634</v>
      </c>
      <c r="Z367" s="351" t="s">
        <v>3630</v>
      </c>
      <c r="AA367" s="216" t="s">
        <v>4074</v>
      </c>
      <c r="AB367" s="350" t="s">
        <v>3634</v>
      </c>
      <c r="AC367" s="350" t="s">
        <v>3634</v>
      </c>
      <c r="AD367" s="350" t="s">
        <v>3634</v>
      </c>
      <c r="AE367" s="350" t="s">
        <v>3634</v>
      </c>
      <c r="AF367" s="350" t="s">
        <v>3634</v>
      </c>
      <c r="AG367" s="350" t="s">
        <v>3634</v>
      </c>
      <c r="AH367" s="350" t="s">
        <v>3634</v>
      </c>
      <c r="AI367" s="350" t="s">
        <v>3634</v>
      </c>
      <c r="AJ367" s="350" t="s">
        <v>3634</v>
      </c>
      <c r="AK367" s="350" t="s">
        <v>3634</v>
      </c>
      <c r="AL367" s="350" t="s">
        <v>3634</v>
      </c>
      <c r="AM367" s="350" t="s">
        <v>3634</v>
      </c>
      <c r="AN367" s="350" t="s">
        <v>3634</v>
      </c>
      <c r="AO367" s="350" t="s">
        <v>3634</v>
      </c>
      <c r="AP367" s="350" t="s">
        <v>3634</v>
      </c>
      <c r="AQ367" s="143" t="s">
        <v>1445</v>
      </c>
      <c r="AR367" s="147" t="s">
        <v>4074</v>
      </c>
      <c r="AS367" s="147" t="s">
        <v>3746</v>
      </c>
      <c r="AT367" s="147" t="s">
        <v>3668</v>
      </c>
      <c r="AU367" s="147" t="s">
        <v>3649</v>
      </c>
      <c r="AV367" s="228">
        <v>2</v>
      </c>
      <c r="AW367" s="228">
        <v>0</v>
      </c>
      <c r="AX367" s="228">
        <v>0</v>
      </c>
      <c r="AY367" s="228">
        <v>0</v>
      </c>
      <c r="AZ367" s="143" t="s">
        <v>3675</v>
      </c>
      <c r="BA367" s="228">
        <v>2</v>
      </c>
      <c r="BB367" s="228">
        <v>0</v>
      </c>
      <c r="BC367" s="228">
        <v>2</v>
      </c>
      <c r="BD367" s="228">
        <v>0</v>
      </c>
      <c r="BE367" s="228">
        <v>2</v>
      </c>
      <c r="BF367" s="228" t="s">
        <v>3634</v>
      </c>
      <c r="BG367" s="228" t="s">
        <v>3634</v>
      </c>
      <c r="BH367" s="228" t="s">
        <v>3634</v>
      </c>
      <c r="BI367" s="147" t="s">
        <v>4078</v>
      </c>
      <c r="BJ367" s="142" t="s">
        <v>3796</v>
      </c>
      <c r="BK367" s="147" t="s">
        <v>3664</v>
      </c>
    </row>
    <row r="368" spans="1:63" ht="16.149999999999999" customHeight="1" x14ac:dyDescent="0.25">
      <c r="A368" s="142" t="s">
        <v>428</v>
      </c>
      <c r="B368" s="142" t="s">
        <v>526</v>
      </c>
      <c r="C368" s="142" t="s">
        <v>5471</v>
      </c>
      <c r="D368" s="230" t="s">
        <v>1399</v>
      </c>
      <c r="E368" s="147" t="s">
        <v>1106</v>
      </c>
      <c r="F368" s="147" t="s">
        <v>4525</v>
      </c>
      <c r="G368" s="253">
        <v>0.22</v>
      </c>
      <c r="H368" s="142" t="s">
        <v>4073</v>
      </c>
      <c r="I368" s="142" t="s">
        <v>5472</v>
      </c>
      <c r="J368" s="147" t="s">
        <v>4077</v>
      </c>
      <c r="K368" s="142" t="s">
        <v>4077</v>
      </c>
      <c r="L368" s="147" t="s">
        <v>4077</v>
      </c>
      <c r="M368" s="147" t="s">
        <v>4071</v>
      </c>
      <c r="N368" s="147" t="s">
        <v>4008</v>
      </c>
      <c r="O368" s="142" t="s">
        <v>3670</v>
      </c>
      <c r="P368" s="142" t="s">
        <v>1429</v>
      </c>
      <c r="Q368" s="350" t="s">
        <v>3634</v>
      </c>
      <c r="R368" s="350" t="s">
        <v>3634</v>
      </c>
      <c r="S368" s="350" t="s">
        <v>3634</v>
      </c>
      <c r="T368" s="350" t="s">
        <v>3634</v>
      </c>
      <c r="U368" s="350" t="s">
        <v>3634</v>
      </c>
      <c r="V368" s="350" t="s">
        <v>3634</v>
      </c>
      <c r="W368" s="350" t="s">
        <v>3634</v>
      </c>
      <c r="X368" s="350" t="s">
        <v>3634</v>
      </c>
      <c r="Y368" s="350" t="s">
        <v>3634</v>
      </c>
      <c r="Z368" s="351" t="s">
        <v>3630</v>
      </c>
      <c r="AA368" s="216" t="s">
        <v>4074</v>
      </c>
      <c r="AB368" s="350" t="s">
        <v>3634</v>
      </c>
      <c r="AC368" s="350" t="s">
        <v>3634</v>
      </c>
      <c r="AD368" s="350" t="s">
        <v>3634</v>
      </c>
      <c r="AE368" s="350" t="s">
        <v>3634</v>
      </c>
      <c r="AF368" s="350" t="s">
        <v>3634</v>
      </c>
      <c r="AG368" s="350" t="s">
        <v>3634</v>
      </c>
      <c r="AH368" s="350" t="s">
        <v>3634</v>
      </c>
      <c r="AI368" s="350" t="s">
        <v>3634</v>
      </c>
      <c r="AJ368" s="350" t="s">
        <v>3634</v>
      </c>
      <c r="AK368" s="350" t="s">
        <v>3634</v>
      </c>
      <c r="AL368" s="350" t="s">
        <v>3634</v>
      </c>
      <c r="AM368" s="350" t="s">
        <v>3634</v>
      </c>
      <c r="AN368" s="350" t="s">
        <v>3634</v>
      </c>
      <c r="AO368" s="350" t="s">
        <v>3634</v>
      </c>
      <c r="AP368" s="350" t="s">
        <v>3634</v>
      </c>
      <c r="AQ368" s="143" t="s">
        <v>1445</v>
      </c>
      <c r="AR368" s="147" t="s">
        <v>4074</v>
      </c>
      <c r="AS368" s="147" t="s">
        <v>4359</v>
      </c>
      <c r="AT368" s="147" t="s">
        <v>3668</v>
      </c>
      <c r="AU368" s="147" t="s">
        <v>3649</v>
      </c>
      <c r="AV368" s="228">
        <v>0</v>
      </c>
      <c r="AW368" s="228">
        <v>22</v>
      </c>
      <c r="AX368" s="228">
        <v>0</v>
      </c>
      <c r="AY368" s="228">
        <v>0</v>
      </c>
      <c r="AZ368" s="143" t="s">
        <v>3675</v>
      </c>
      <c r="BA368" s="228">
        <v>22</v>
      </c>
      <c r="BB368" s="228">
        <v>0</v>
      </c>
      <c r="BC368" s="228">
        <v>22</v>
      </c>
      <c r="BD368" s="228">
        <v>0</v>
      </c>
      <c r="BE368" s="228">
        <v>22</v>
      </c>
      <c r="BF368" s="228" t="s">
        <v>3634</v>
      </c>
      <c r="BG368" s="228" t="s">
        <v>3634</v>
      </c>
      <c r="BH368" s="228" t="s">
        <v>3634</v>
      </c>
      <c r="BI368" s="147" t="s">
        <v>4078</v>
      </c>
      <c r="BJ368" s="147" t="s">
        <v>3795</v>
      </c>
      <c r="BK368" s="147" t="s">
        <v>8307</v>
      </c>
    </row>
    <row r="369" spans="1:132" ht="16.149999999999999" customHeight="1" x14ac:dyDescent="0.25">
      <c r="A369" s="142" t="s">
        <v>436</v>
      </c>
      <c r="B369" s="142" t="s">
        <v>526</v>
      </c>
      <c r="C369" s="142" t="s">
        <v>809</v>
      </c>
      <c r="D369" s="230" t="s">
        <v>1348</v>
      </c>
      <c r="E369" s="147" t="s">
        <v>1115</v>
      </c>
      <c r="F369" s="147" t="s">
        <v>4525</v>
      </c>
      <c r="G369" s="253">
        <v>0.18</v>
      </c>
      <c r="H369" s="142" t="s">
        <v>4073</v>
      </c>
      <c r="I369" s="142" t="s">
        <v>4307</v>
      </c>
      <c r="J369" s="147" t="s">
        <v>4077</v>
      </c>
      <c r="K369" s="142" t="s">
        <v>4077</v>
      </c>
      <c r="L369" s="147" t="s">
        <v>4077</v>
      </c>
      <c r="M369" s="147" t="s">
        <v>4071</v>
      </c>
      <c r="N369" s="147" t="s">
        <v>4008</v>
      </c>
      <c r="O369" s="142" t="s">
        <v>3670</v>
      </c>
      <c r="P369" s="195" t="s">
        <v>1429</v>
      </c>
      <c r="Q369" s="350" t="s">
        <v>3634</v>
      </c>
      <c r="R369" s="350" t="s">
        <v>3634</v>
      </c>
      <c r="S369" s="350" t="s">
        <v>3634</v>
      </c>
      <c r="T369" s="350" t="s">
        <v>3634</v>
      </c>
      <c r="U369" s="350" t="s">
        <v>3634</v>
      </c>
      <c r="V369" s="350" t="s">
        <v>3634</v>
      </c>
      <c r="W369" s="350" t="s">
        <v>3634</v>
      </c>
      <c r="X369" s="350" t="s">
        <v>3634</v>
      </c>
      <c r="Y369" s="350" t="s">
        <v>3634</v>
      </c>
      <c r="Z369" s="351" t="s">
        <v>3630</v>
      </c>
      <c r="AA369" s="216" t="s">
        <v>4074</v>
      </c>
      <c r="AB369" s="350" t="s">
        <v>3634</v>
      </c>
      <c r="AC369" s="350" t="s">
        <v>3634</v>
      </c>
      <c r="AD369" s="350" t="s">
        <v>3634</v>
      </c>
      <c r="AE369" s="350" t="s">
        <v>3634</v>
      </c>
      <c r="AF369" s="350" t="s">
        <v>3634</v>
      </c>
      <c r="AG369" s="350" t="s">
        <v>3634</v>
      </c>
      <c r="AH369" s="350" t="s">
        <v>3634</v>
      </c>
      <c r="AI369" s="350" t="s">
        <v>3634</v>
      </c>
      <c r="AJ369" s="350" t="s">
        <v>3634</v>
      </c>
      <c r="AK369" s="350" t="s">
        <v>3634</v>
      </c>
      <c r="AL369" s="350" t="s">
        <v>3634</v>
      </c>
      <c r="AM369" s="350" t="s">
        <v>3634</v>
      </c>
      <c r="AN369" s="350" t="s">
        <v>3634</v>
      </c>
      <c r="AO369" s="350" t="s">
        <v>3634</v>
      </c>
      <c r="AP369" s="350" t="s">
        <v>3634</v>
      </c>
      <c r="AQ369" s="143" t="s">
        <v>1445</v>
      </c>
      <c r="AR369" s="147" t="s">
        <v>4074</v>
      </c>
      <c r="AS369" s="147" t="s">
        <v>3746</v>
      </c>
      <c r="AT369" s="147" t="s">
        <v>4364</v>
      </c>
      <c r="AU369" s="147" t="s">
        <v>3649</v>
      </c>
      <c r="AV369" s="228">
        <v>7</v>
      </c>
      <c r="AW369" s="228">
        <v>0</v>
      </c>
      <c r="AX369" s="228">
        <v>0</v>
      </c>
      <c r="AY369" s="228">
        <v>0</v>
      </c>
      <c r="AZ369" s="143" t="s">
        <v>3675</v>
      </c>
      <c r="BA369" s="228">
        <v>7</v>
      </c>
      <c r="BB369" s="228">
        <v>0</v>
      </c>
      <c r="BC369" s="228">
        <v>7</v>
      </c>
      <c r="BD369" s="228">
        <v>0</v>
      </c>
      <c r="BE369" s="228">
        <v>7</v>
      </c>
      <c r="BF369" s="228" t="s">
        <v>3634</v>
      </c>
      <c r="BG369" s="228" t="s">
        <v>3634</v>
      </c>
      <c r="BH369" s="228" t="s">
        <v>3634</v>
      </c>
      <c r="BI369" s="147" t="s">
        <v>4078</v>
      </c>
      <c r="BJ369" s="142" t="s">
        <v>3796</v>
      </c>
      <c r="BK369" s="147" t="s">
        <v>3664</v>
      </c>
    </row>
    <row r="370" spans="1:132" s="334" customFormat="1" ht="16.149999999999999" customHeight="1" x14ac:dyDescent="0.25">
      <c r="A370" s="142" t="s">
        <v>437</v>
      </c>
      <c r="B370" s="142" t="s">
        <v>526</v>
      </c>
      <c r="C370" s="142" t="s">
        <v>810</v>
      </c>
      <c r="D370" s="230" t="s">
        <v>1403</v>
      </c>
      <c r="E370" s="147" t="s">
        <v>1116</v>
      </c>
      <c r="F370" s="147" t="s">
        <v>4525</v>
      </c>
      <c r="G370" s="253">
        <v>0.55000000000000004</v>
      </c>
      <c r="H370" s="142" t="s">
        <v>4436</v>
      </c>
      <c r="I370" s="142" t="s">
        <v>4434</v>
      </c>
      <c r="J370" s="147" t="s">
        <v>4396</v>
      </c>
      <c r="K370" s="142" t="s">
        <v>4435</v>
      </c>
      <c r="L370" s="147" t="s">
        <v>4399</v>
      </c>
      <c r="M370" s="147" t="s">
        <v>4071</v>
      </c>
      <c r="N370" s="147" t="s">
        <v>4008</v>
      </c>
      <c r="O370" s="142" t="s">
        <v>3671</v>
      </c>
      <c r="P370" s="195" t="s">
        <v>1429</v>
      </c>
      <c r="Q370" s="350" t="s">
        <v>3634</v>
      </c>
      <c r="R370" s="350" t="s">
        <v>3634</v>
      </c>
      <c r="S370" s="350" t="s">
        <v>3634</v>
      </c>
      <c r="T370" s="350" t="s">
        <v>3634</v>
      </c>
      <c r="U370" s="350" t="s">
        <v>3634</v>
      </c>
      <c r="V370" s="350" t="s">
        <v>3634</v>
      </c>
      <c r="W370" s="350" t="s">
        <v>3634</v>
      </c>
      <c r="X370" s="350" t="s">
        <v>3634</v>
      </c>
      <c r="Y370" s="350" t="s">
        <v>3634</v>
      </c>
      <c r="Z370" s="351" t="s">
        <v>3630</v>
      </c>
      <c r="AA370" s="216" t="s">
        <v>4074</v>
      </c>
      <c r="AB370" s="350" t="s">
        <v>3634</v>
      </c>
      <c r="AC370" s="350" t="s">
        <v>3634</v>
      </c>
      <c r="AD370" s="350" t="s">
        <v>3634</v>
      </c>
      <c r="AE370" s="350" t="s">
        <v>3634</v>
      </c>
      <c r="AF370" s="350" t="s">
        <v>3634</v>
      </c>
      <c r="AG370" s="350" t="s">
        <v>3634</v>
      </c>
      <c r="AH370" s="350" t="s">
        <v>3634</v>
      </c>
      <c r="AI370" s="350" t="s">
        <v>3634</v>
      </c>
      <c r="AJ370" s="350" t="s">
        <v>3634</v>
      </c>
      <c r="AK370" s="350" t="s">
        <v>3634</v>
      </c>
      <c r="AL370" s="350" t="s">
        <v>3634</v>
      </c>
      <c r="AM370" s="350" t="s">
        <v>3634</v>
      </c>
      <c r="AN370" s="350" t="s">
        <v>3634</v>
      </c>
      <c r="AO370" s="350" t="s">
        <v>3634</v>
      </c>
      <c r="AP370" s="350" t="s">
        <v>3634</v>
      </c>
      <c r="AQ370" s="143" t="s">
        <v>1445</v>
      </c>
      <c r="AR370" s="147" t="s">
        <v>4451</v>
      </c>
      <c r="AS370" s="147" t="s">
        <v>4453</v>
      </c>
      <c r="AT370" s="147" t="s">
        <v>4452</v>
      </c>
      <c r="AU370" s="147" t="s">
        <v>3649</v>
      </c>
      <c r="AV370" s="228">
        <v>216</v>
      </c>
      <c r="AW370" s="228">
        <v>0</v>
      </c>
      <c r="AX370" s="228">
        <v>0</v>
      </c>
      <c r="AY370" s="228">
        <v>0</v>
      </c>
      <c r="AZ370" s="143" t="s">
        <v>3675</v>
      </c>
      <c r="BA370" s="228">
        <v>216</v>
      </c>
      <c r="BB370" s="228">
        <v>0</v>
      </c>
      <c r="BC370" s="228">
        <v>216</v>
      </c>
      <c r="BD370" s="228">
        <v>0</v>
      </c>
      <c r="BE370" s="228">
        <v>216</v>
      </c>
      <c r="BF370" s="228" t="s">
        <v>3634</v>
      </c>
      <c r="BG370" s="228" t="s">
        <v>3634</v>
      </c>
      <c r="BH370" s="228" t="s">
        <v>3634</v>
      </c>
      <c r="BI370" s="361" t="s">
        <v>5834</v>
      </c>
      <c r="BJ370" s="142" t="s">
        <v>3796</v>
      </c>
      <c r="BK370" s="147" t="s">
        <v>7139</v>
      </c>
      <c r="BL370" s="233"/>
      <c r="BM370" s="233"/>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33"/>
      <c r="CN370" s="233"/>
      <c r="CO370" s="233"/>
      <c r="CP370" s="233"/>
      <c r="CQ370" s="233"/>
      <c r="CR370" s="233"/>
      <c r="CS370" s="233"/>
      <c r="CT370" s="233"/>
      <c r="CU370" s="233"/>
      <c r="CV370" s="233"/>
      <c r="CW370" s="233"/>
      <c r="CX370" s="233"/>
      <c r="CY370" s="233"/>
      <c r="CZ370" s="233"/>
      <c r="DA370" s="233"/>
      <c r="DB370" s="233"/>
      <c r="DC370" s="233"/>
      <c r="DD370" s="233"/>
      <c r="DE370" s="233"/>
      <c r="DF370" s="233"/>
      <c r="DG370" s="233"/>
      <c r="DH370" s="233"/>
      <c r="DI370" s="233"/>
      <c r="DJ370" s="233"/>
      <c r="DK370" s="233"/>
      <c r="DL370" s="233"/>
      <c r="DM370" s="233"/>
      <c r="DN370" s="233"/>
      <c r="DO370" s="233"/>
      <c r="DP370" s="233"/>
      <c r="DQ370" s="233"/>
      <c r="DR370" s="233"/>
      <c r="DS370" s="233"/>
      <c r="DT370" s="233"/>
      <c r="DU370" s="233"/>
      <c r="DV370" s="233"/>
      <c r="DW370" s="233"/>
      <c r="DX370" s="233"/>
      <c r="DY370" s="233"/>
      <c r="DZ370" s="233"/>
      <c r="EA370" s="233"/>
      <c r="EB370" s="233"/>
    </row>
    <row r="371" spans="1:132" ht="16.149999999999999" customHeight="1" x14ac:dyDescent="0.25">
      <c r="A371" s="142" t="s">
        <v>438</v>
      </c>
      <c r="B371" s="142" t="s">
        <v>526</v>
      </c>
      <c r="C371" s="142" t="s">
        <v>811</v>
      </c>
      <c r="D371" s="230" t="s">
        <v>1347</v>
      </c>
      <c r="E371" s="147" t="s">
        <v>1117</v>
      </c>
      <c r="F371" s="147" t="s">
        <v>4525</v>
      </c>
      <c r="G371" s="253">
        <v>0.02</v>
      </c>
      <c r="H371" s="142" t="s">
        <v>4073</v>
      </c>
      <c r="I371" s="142" t="s">
        <v>4308</v>
      </c>
      <c r="J371" s="147" t="s">
        <v>4077</v>
      </c>
      <c r="K371" s="142" t="s">
        <v>4077</v>
      </c>
      <c r="L371" s="147" t="s">
        <v>4077</v>
      </c>
      <c r="M371" s="147" t="s">
        <v>4071</v>
      </c>
      <c r="N371" s="147" t="s">
        <v>4008</v>
      </c>
      <c r="O371" s="142" t="s">
        <v>3670</v>
      </c>
      <c r="P371" s="195" t="s">
        <v>1429</v>
      </c>
      <c r="Q371" s="350" t="s">
        <v>3634</v>
      </c>
      <c r="R371" s="350" t="s">
        <v>3634</v>
      </c>
      <c r="S371" s="350" t="s">
        <v>3634</v>
      </c>
      <c r="T371" s="350" t="s">
        <v>3634</v>
      </c>
      <c r="U371" s="350" t="s">
        <v>3634</v>
      </c>
      <c r="V371" s="350" t="s">
        <v>3634</v>
      </c>
      <c r="W371" s="350" t="s">
        <v>3634</v>
      </c>
      <c r="X371" s="350" t="s">
        <v>3634</v>
      </c>
      <c r="Y371" s="350" t="s">
        <v>3634</v>
      </c>
      <c r="Z371" s="351" t="s">
        <v>3630</v>
      </c>
      <c r="AA371" s="216" t="s">
        <v>4074</v>
      </c>
      <c r="AB371" s="350" t="s">
        <v>3634</v>
      </c>
      <c r="AC371" s="350" t="s">
        <v>3634</v>
      </c>
      <c r="AD371" s="350" t="s">
        <v>3634</v>
      </c>
      <c r="AE371" s="350" t="s">
        <v>3634</v>
      </c>
      <c r="AF371" s="350" t="s">
        <v>3634</v>
      </c>
      <c r="AG371" s="350" t="s">
        <v>3634</v>
      </c>
      <c r="AH371" s="350" t="s">
        <v>3634</v>
      </c>
      <c r="AI371" s="350" t="s">
        <v>3634</v>
      </c>
      <c r="AJ371" s="350" t="s">
        <v>3634</v>
      </c>
      <c r="AK371" s="350" t="s">
        <v>3634</v>
      </c>
      <c r="AL371" s="350" t="s">
        <v>3634</v>
      </c>
      <c r="AM371" s="350" t="s">
        <v>3634</v>
      </c>
      <c r="AN371" s="350" t="s">
        <v>3634</v>
      </c>
      <c r="AO371" s="350" t="s">
        <v>3634</v>
      </c>
      <c r="AP371" s="350" t="s">
        <v>3634</v>
      </c>
      <c r="AQ371" s="143" t="s">
        <v>1445</v>
      </c>
      <c r="AR371" s="147" t="s">
        <v>4074</v>
      </c>
      <c r="AS371" s="147" t="s">
        <v>3746</v>
      </c>
      <c r="AT371" s="147" t="s">
        <v>4385</v>
      </c>
      <c r="AU371" s="147" t="s">
        <v>3649</v>
      </c>
      <c r="AV371" s="228">
        <v>0</v>
      </c>
      <c r="AW371" s="228">
        <v>5</v>
      </c>
      <c r="AX371" s="228">
        <v>0</v>
      </c>
      <c r="AY371" s="228">
        <v>0</v>
      </c>
      <c r="AZ371" s="143" t="s">
        <v>3675</v>
      </c>
      <c r="BA371" s="228">
        <v>5</v>
      </c>
      <c r="BB371" s="228">
        <v>0</v>
      </c>
      <c r="BC371" s="228">
        <v>5</v>
      </c>
      <c r="BD371" s="228">
        <v>0</v>
      </c>
      <c r="BE371" s="228">
        <v>5</v>
      </c>
      <c r="BF371" s="228" t="s">
        <v>3634</v>
      </c>
      <c r="BG371" s="228" t="s">
        <v>3634</v>
      </c>
      <c r="BH371" s="228" t="s">
        <v>3634</v>
      </c>
      <c r="BI371" s="147" t="s">
        <v>4078</v>
      </c>
      <c r="BJ371" s="142" t="s">
        <v>3795</v>
      </c>
      <c r="BK371" s="147" t="s">
        <v>7189</v>
      </c>
    </row>
    <row r="372" spans="1:132" ht="16.149999999999999" customHeight="1" x14ac:dyDescent="0.25">
      <c r="A372" s="142" t="s">
        <v>4731</v>
      </c>
      <c r="B372" s="142" t="s">
        <v>526</v>
      </c>
      <c r="C372" s="142" t="s">
        <v>4706</v>
      </c>
      <c r="D372" s="230" t="s">
        <v>4707</v>
      </c>
      <c r="E372" s="147" t="s">
        <v>4708</v>
      </c>
      <c r="F372" s="147" t="s">
        <v>4525</v>
      </c>
      <c r="G372" s="253">
        <v>0.18</v>
      </c>
      <c r="H372" s="142" t="s">
        <v>4073</v>
      </c>
      <c r="I372" s="142" t="s">
        <v>4735</v>
      </c>
      <c r="J372" s="147" t="s">
        <v>4077</v>
      </c>
      <c r="K372" s="142" t="s">
        <v>4077</v>
      </c>
      <c r="L372" s="147" t="s">
        <v>4077</v>
      </c>
      <c r="M372" s="147" t="s">
        <v>4071</v>
      </c>
      <c r="N372" s="147" t="s">
        <v>4008</v>
      </c>
      <c r="O372" s="142" t="s">
        <v>3670</v>
      </c>
      <c r="P372" s="195" t="s">
        <v>1429</v>
      </c>
      <c r="Q372" s="350" t="s">
        <v>3634</v>
      </c>
      <c r="R372" s="350" t="s">
        <v>3634</v>
      </c>
      <c r="S372" s="350" t="s">
        <v>3634</v>
      </c>
      <c r="T372" s="350" t="s">
        <v>3634</v>
      </c>
      <c r="U372" s="350" t="s">
        <v>3634</v>
      </c>
      <c r="V372" s="350" t="s">
        <v>3634</v>
      </c>
      <c r="W372" s="350" t="s">
        <v>3634</v>
      </c>
      <c r="X372" s="350" t="s">
        <v>3634</v>
      </c>
      <c r="Y372" s="350" t="s">
        <v>3634</v>
      </c>
      <c r="Z372" s="351" t="s">
        <v>3630</v>
      </c>
      <c r="AA372" s="216" t="s">
        <v>4074</v>
      </c>
      <c r="AB372" s="350" t="s">
        <v>3634</v>
      </c>
      <c r="AC372" s="350" t="s">
        <v>3634</v>
      </c>
      <c r="AD372" s="350" t="s">
        <v>3634</v>
      </c>
      <c r="AE372" s="350" t="s">
        <v>3634</v>
      </c>
      <c r="AF372" s="350" t="s">
        <v>3634</v>
      </c>
      <c r="AG372" s="350" t="s">
        <v>3634</v>
      </c>
      <c r="AH372" s="350" t="s">
        <v>3634</v>
      </c>
      <c r="AI372" s="350" t="s">
        <v>3634</v>
      </c>
      <c r="AJ372" s="350" t="s">
        <v>3634</v>
      </c>
      <c r="AK372" s="350" t="s">
        <v>3634</v>
      </c>
      <c r="AL372" s="350" t="s">
        <v>3634</v>
      </c>
      <c r="AM372" s="350" t="s">
        <v>3634</v>
      </c>
      <c r="AN372" s="350" t="s">
        <v>3634</v>
      </c>
      <c r="AO372" s="350" t="s">
        <v>3634</v>
      </c>
      <c r="AP372" s="350" t="s">
        <v>3634</v>
      </c>
      <c r="AQ372" s="143" t="s">
        <v>1445</v>
      </c>
      <c r="AR372" s="147" t="s">
        <v>4074</v>
      </c>
      <c r="AS372" s="147" t="s">
        <v>3746</v>
      </c>
      <c r="AT372" s="147" t="s">
        <v>3668</v>
      </c>
      <c r="AU372" s="147" t="s">
        <v>3649</v>
      </c>
      <c r="AV372" s="228">
        <v>3</v>
      </c>
      <c r="AW372" s="228">
        <v>0</v>
      </c>
      <c r="AX372" s="228">
        <v>0</v>
      </c>
      <c r="AY372" s="228">
        <v>0</v>
      </c>
      <c r="AZ372" s="143" t="s">
        <v>3675</v>
      </c>
      <c r="BA372" s="228">
        <v>5</v>
      </c>
      <c r="BB372" s="228">
        <v>2</v>
      </c>
      <c r="BC372" s="228">
        <v>3</v>
      </c>
      <c r="BD372" s="228">
        <v>0</v>
      </c>
      <c r="BE372" s="228">
        <v>3</v>
      </c>
      <c r="BF372" s="228" t="s">
        <v>3634</v>
      </c>
      <c r="BG372" s="228" t="s">
        <v>3634</v>
      </c>
      <c r="BH372" s="228" t="s">
        <v>3634</v>
      </c>
      <c r="BI372" s="147" t="s">
        <v>4078</v>
      </c>
      <c r="BJ372" s="142" t="s">
        <v>3796</v>
      </c>
      <c r="BK372" s="147" t="s">
        <v>4709</v>
      </c>
    </row>
    <row r="373" spans="1:132" ht="16.149999999999999" customHeight="1" x14ac:dyDescent="0.25">
      <c r="A373" s="142" t="s">
        <v>4767</v>
      </c>
      <c r="B373" s="142" t="s">
        <v>526</v>
      </c>
      <c r="C373" s="142" t="s">
        <v>808</v>
      </c>
      <c r="D373" s="230" t="s">
        <v>1349</v>
      </c>
      <c r="E373" s="147" t="s">
        <v>1114</v>
      </c>
      <c r="F373" s="147" t="s">
        <v>4525</v>
      </c>
      <c r="G373" s="253">
        <v>0.1</v>
      </c>
      <c r="H373" s="142" t="s">
        <v>4073</v>
      </c>
      <c r="I373" s="142" t="s">
        <v>4306</v>
      </c>
      <c r="J373" s="147" t="s">
        <v>4077</v>
      </c>
      <c r="K373" s="142" t="s">
        <v>4077</v>
      </c>
      <c r="L373" s="147" t="s">
        <v>4077</v>
      </c>
      <c r="M373" s="147" t="s">
        <v>4071</v>
      </c>
      <c r="N373" s="147" t="s">
        <v>4008</v>
      </c>
      <c r="O373" s="142" t="s">
        <v>3670</v>
      </c>
      <c r="P373" s="195" t="s">
        <v>1429</v>
      </c>
      <c r="Q373" s="350" t="s">
        <v>3634</v>
      </c>
      <c r="R373" s="350" t="s">
        <v>3634</v>
      </c>
      <c r="S373" s="350" t="s">
        <v>3634</v>
      </c>
      <c r="T373" s="350" t="s">
        <v>3634</v>
      </c>
      <c r="U373" s="350" t="s">
        <v>3634</v>
      </c>
      <c r="V373" s="350" t="s">
        <v>3634</v>
      </c>
      <c r="W373" s="350" t="s">
        <v>3634</v>
      </c>
      <c r="X373" s="350" t="s">
        <v>3634</v>
      </c>
      <c r="Y373" s="350" t="s">
        <v>3634</v>
      </c>
      <c r="Z373" s="351" t="s">
        <v>3630</v>
      </c>
      <c r="AA373" s="216" t="s">
        <v>4074</v>
      </c>
      <c r="AB373" s="350" t="s">
        <v>3634</v>
      </c>
      <c r="AC373" s="350" t="s">
        <v>3634</v>
      </c>
      <c r="AD373" s="350" t="s">
        <v>3634</v>
      </c>
      <c r="AE373" s="350" t="s">
        <v>3634</v>
      </c>
      <c r="AF373" s="350" t="s">
        <v>3634</v>
      </c>
      <c r="AG373" s="350" t="s">
        <v>3634</v>
      </c>
      <c r="AH373" s="350" t="s">
        <v>3634</v>
      </c>
      <c r="AI373" s="350" t="s">
        <v>3634</v>
      </c>
      <c r="AJ373" s="350" t="s">
        <v>3634</v>
      </c>
      <c r="AK373" s="350" t="s">
        <v>3634</v>
      </c>
      <c r="AL373" s="350" t="s">
        <v>3634</v>
      </c>
      <c r="AM373" s="350" t="s">
        <v>3634</v>
      </c>
      <c r="AN373" s="350" t="s">
        <v>3634</v>
      </c>
      <c r="AO373" s="350" t="s">
        <v>3634</v>
      </c>
      <c r="AP373" s="350" t="s">
        <v>3634</v>
      </c>
      <c r="AQ373" s="143" t="s">
        <v>1445</v>
      </c>
      <c r="AR373" s="147" t="s">
        <v>4074</v>
      </c>
      <c r="AS373" s="147" t="s">
        <v>3746</v>
      </c>
      <c r="AT373" s="147" t="s">
        <v>3668</v>
      </c>
      <c r="AU373" s="147" t="s">
        <v>3649</v>
      </c>
      <c r="AV373" s="228">
        <v>9</v>
      </c>
      <c r="AW373" s="228">
        <v>0</v>
      </c>
      <c r="AX373" s="228">
        <v>0</v>
      </c>
      <c r="AY373" s="228">
        <v>0</v>
      </c>
      <c r="AZ373" s="143" t="s">
        <v>3675</v>
      </c>
      <c r="BA373" s="228">
        <v>9</v>
      </c>
      <c r="BB373" s="228">
        <v>0</v>
      </c>
      <c r="BC373" s="228">
        <v>9</v>
      </c>
      <c r="BD373" s="228">
        <v>0</v>
      </c>
      <c r="BE373" s="228">
        <v>9</v>
      </c>
      <c r="BF373" s="228" t="s">
        <v>3634</v>
      </c>
      <c r="BG373" s="228" t="s">
        <v>3634</v>
      </c>
      <c r="BH373" s="228" t="s">
        <v>3634</v>
      </c>
      <c r="BI373" s="147" t="s">
        <v>4078</v>
      </c>
      <c r="BJ373" s="142" t="s">
        <v>3796</v>
      </c>
      <c r="BK373" s="147" t="s">
        <v>6916</v>
      </c>
    </row>
    <row r="374" spans="1:132" ht="16.149999999999999" customHeight="1" x14ac:dyDescent="0.25">
      <c r="A374" s="142" t="s">
        <v>453</v>
      </c>
      <c r="B374" s="142" t="s">
        <v>3974</v>
      </c>
      <c r="C374" s="143" t="s">
        <v>4926</v>
      </c>
      <c r="D374" s="230" t="s">
        <v>5579</v>
      </c>
      <c r="E374" s="147" t="s">
        <v>1127</v>
      </c>
      <c r="F374" s="147" t="s">
        <v>4525</v>
      </c>
      <c r="G374" s="253">
        <v>0.45</v>
      </c>
      <c r="H374" s="142" t="s">
        <v>4538</v>
      </c>
      <c r="I374" s="142" t="s">
        <v>3626</v>
      </c>
      <c r="J374" s="147" t="s">
        <v>4395</v>
      </c>
      <c r="K374" s="142" t="s">
        <v>4534</v>
      </c>
      <c r="L374" s="147" t="s">
        <v>4399</v>
      </c>
      <c r="M374" s="147" t="s">
        <v>4539</v>
      </c>
      <c r="N374" s="147" t="s">
        <v>3626</v>
      </c>
      <c r="O374" s="142" t="s">
        <v>3672</v>
      </c>
      <c r="P374" s="195" t="s">
        <v>2456</v>
      </c>
      <c r="Q374" s="350" t="s">
        <v>3629</v>
      </c>
      <c r="R374" s="350" t="s">
        <v>3629</v>
      </c>
      <c r="S374" s="350" t="s">
        <v>3629</v>
      </c>
      <c r="T374" s="350" t="s">
        <v>3629</v>
      </c>
      <c r="U374" s="350" t="s">
        <v>3629</v>
      </c>
      <c r="V374" s="350" t="s">
        <v>3629</v>
      </c>
      <c r="W374" s="350" t="s">
        <v>3629</v>
      </c>
      <c r="X374" s="350" t="s">
        <v>3629</v>
      </c>
      <c r="Y374" s="350" t="s">
        <v>3629</v>
      </c>
      <c r="Z374" s="351" t="s">
        <v>3630</v>
      </c>
      <c r="AA374" s="216" t="s">
        <v>3664</v>
      </c>
      <c r="AB374" s="350" t="s">
        <v>3629</v>
      </c>
      <c r="AC374" s="350" t="s">
        <v>3629</v>
      </c>
      <c r="AD374" s="350" t="s">
        <v>3629</v>
      </c>
      <c r="AE374" s="350" t="s">
        <v>3629</v>
      </c>
      <c r="AF374" s="350" t="s">
        <v>3629</v>
      </c>
      <c r="AG374" s="350" t="s">
        <v>3629</v>
      </c>
      <c r="AH374" s="350" t="s">
        <v>3629</v>
      </c>
      <c r="AI374" s="350" t="s">
        <v>3629</v>
      </c>
      <c r="AJ374" s="350" t="s">
        <v>3629</v>
      </c>
      <c r="AK374" s="350" t="s">
        <v>3629</v>
      </c>
      <c r="AL374" s="350" t="s">
        <v>3629</v>
      </c>
      <c r="AM374" s="350" t="s">
        <v>3629</v>
      </c>
      <c r="AN374" s="350" t="s">
        <v>3629</v>
      </c>
      <c r="AO374" s="350" t="s">
        <v>3629</v>
      </c>
      <c r="AP374" s="350" t="s">
        <v>3629</v>
      </c>
      <c r="AQ374" s="143" t="s">
        <v>1445</v>
      </c>
      <c r="AR374" s="147" t="s">
        <v>3664</v>
      </c>
      <c r="AS374" s="147" t="s">
        <v>3825</v>
      </c>
      <c r="AT374" s="147" t="s">
        <v>4535</v>
      </c>
      <c r="AU374" s="147" t="s">
        <v>4536</v>
      </c>
      <c r="AV374" s="228">
        <v>0</v>
      </c>
      <c r="AW374" s="228">
        <v>0</v>
      </c>
      <c r="AX374" s="228">
        <v>61</v>
      </c>
      <c r="AY374" s="228">
        <v>0</v>
      </c>
      <c r="AZ374" s="143" t="s">
        <v>3688</v>
      </c>
      <c r="BA374" s="228">
        <v>61.2</v>
      </c>
      <c r="BB374" s="228">
        <v>0</v>
      </c>
      <c r="BC374" s="228">
        <v>61.2</v>
      </c>
      <c r="BD374" s="228">
        <v>0</v>
      </c>
      <c r="BE374" s="228">
        <v>61</v>
      </c>
      <c r="BF374" s="228" t="s">
        <v>3634</v>
      </c>
      <c r="BG374" s="228" t="s">
        <v>3634</v>
      </c>
      <c r="BH374" s="228" t="s">
        <v>3634</v>
      </c>
      <c r="BI374" s="193" t="s">
        <v>4541</v>
      </c>
      <c r="BJ374" s="147" t="s">
        <v>3700</v>
      </c>
      <c r="BK374" s="147" t="s">
        <v>3664</v>
      </c>
    </row>
    <row r="375" spans="1:132" ht="16.149999999999999" customHeight="1" x14ac:dyDescent="0.25">
      <c r="A375" s="142" t="s">
        <v>454</v>
      </c>
      <c r="B375" s="142" t="s">
        <v>528</v>
      </c>
      <c r="C375" s="142">
        <v>17100318</v>
      </c>
      <c r="D375" s="230" t="s">
        <v>1332</v>
      </c>
      <c r="E375" s="147" t="s">
        <v>3634</v>
      </c>
      <c r="F375" s="147" t="s">
        <v>4525</v>
      </c>
      <c r="G375" s="253">
        <v>6.59</v>
      </c>
      <c r="H375" s="142" t="s">
        <v>4057</v>
      </c>
      <c r="I375" s="142" t="s">
        <v>4483</v>
      </c>
      <c r="J375" s="147" t="s">
        <v>4483</v>
      </c>
      <c r="K375" s="142" t="s">
        <v>4526</v>
      </c>
      <c r="L375" s="147" t="s">
        <v>4483</v>
      </c>
      <c r="M375" s="147" t="s">
        <v>4483</v>
      </c>
      <c r="N375" s="147" t="s">
        <v>4483</v>
      </c>
      <c r="O375" s="142" t="s">
        <v>3664</v>
      </c>
      <c r="P375" s="195" t="s">
        <v>1435</v>
      </c>
      <c r="Q375" s="350" t="s">
        <v>3634</v>
      </c>
      <c r="R375" s="350" t="s">
        <v>3634</v>
      </c>
      <c r="S375" s="350" t="s">
        <v>3634</v>
      </c>
      <c r="T375" s="350" t="s">
        <v>3634</v>
      </c>
      <c r="U375" s="350" t="s">
        <v>3634</v>
      </c>
      <c r="V375" s="350" t="s">
        <v>3634</v>
      </c>
      <c r="W375" s="350" t="s">
        <v>3634</v>
      </c>
      <c r="X375" s="350" t="s">
        <v>3634</v>
      </c>
      <c r="Y375" s="350" t="s">
        <v>3634</v>
      </c>
      <c r="Z375" s="351" t="s">
        <v>3995</v>
      </c>
      <c r="AA375" s="216" t="s">
        <v>4483</v>
      </c>
      <c r="AB375" s="350" t="s">
        <v>3634</v>
      </c>
      <c r="AC375" s="350" t="s">
        <v>3634</v>
      </c>
      <c r="AD375" s="350" t="s">
        <v>3634</v>
      </c>
      <c r="AE375" s="350" t="s">
        <v>3634</v>
      </c>
      <c r="AF375" s="350" t="s">
        <v>3634</v>
      </c>
      <c r="AG375" s="350" t="s">
        <v>3634</v>
      </c>
      <c r="AH375" s="350" t="s">
        <v>3634</v>
      </c>
      <c r="AI375" s="350" t="s">
        <v>3634</v>
      </c>
      <c r="AJ375" s="350" t="s">
        <v>3634</v>
      </c>
      <c r="AK375" s="350" t="s">
        <v>3634</v>
      </c>
      <c r="AL375" s="350" t="s">
        <v>3634</v>
      </c>
      <c r="AM375" s="350" t="s">
        <v>3634</v>
      </c>
      <c r="AN375" s="350" t="s">
        <v>3634</v>
      </c>
      <c r="AO375" s="350" t="s">
        <v>3634</v>
      </c>
      <c r="AP375" s="350" t="s">
        <v>3634</v>
      </c>
      <c r="AQ375" s="143" t="s">
        <v>3992</v>
      </c>
      <c r="AR375" s="147" t="s">
        <v>4540</v>
      </c>
      <c r="AS375" s="147" t="s">
        <v>3664</v>
      </c>
      <c r="AT375" s="147" t="s">
        <v>3664</v>
      </c>
      <c r="AU375" s="147" t="s">
        <v>3664</v>
      </c>
      <c r="AV375" s="228">
        <v>0</v>
      </c>
      <c r="AW375" s="228">
        <v>0</v>
      </c>
      <c r="AX375" s="228">
        <v>0</v>
      </c>
      <c r="AY375" s="228">
        <v>0</v>
      </c>
      <c r="AZ375" s="143" t="s">
        <v>3681</v>
      </c>
      <c r="BA375" s="228">
        <v>0</v>
      </c>
      <c r="BB375" s="228">
        <v>0</v>
      </c>
      <c r="BC375" s="228">
        <v>0</v>
      </c>
      <c r="BD375" s="228">
        <v>0</v>
      </c>
      <c r="BE375" s="228">
        <v>0</v>
      </c>
      <c r="BF375" s="228" t="s">
        <v>3634</v>
      </c>
      <c r="BG375" s="228" t="s">
        <v>3634</v>
      </c>
      <c r="BH375" s="228" t="s">
        <v>3634</v>
      </c>
      <c r="BI375" s="147" t="s">
        <v>3664</v>
      </c>
      <c r="BJ375" s="142" t="s">
        <v>3702</v>
      </c>
      <c r="BK375" s="147" t="s">
        <v>4567</v>
      </c>
    </row>
    <row r="376" spans="1:132" ht="16.149999999999999" customHeight="1" x14ac:dyDescent="0.25">
      <c r="A376" s="142" t="s">
        <v>452</v>
      </c>
      <c r="B376" s="142" t="s">
        <v>528</v>
      </c>
      <c r="C376" s="142">
        <v>17100102</v>
      </c>
      <c r="D376" s="230" t="s">
        <v>1333</v>
      </c>
      <c r="E376" s="147" t="s">
        <v>3634</v>
      </c>
      <c r="F376" s="147" t="s">
        <v>4525</v>
      </c>
      <c r="G376" s="253">
        <v>0.36</v>
      </c>
      <c r="H376" s="142" t="s">
        <v>4537</v>
      </c>
      <c r="I376" s="142" t="s">
        <v>3626</v>
      </c>
      <c r="J376" s="147" t="s">
        <v>4395</v>
      </c>
      <c r="K376" s="142" t="s">
        <v>4534</v>
      </c>
      <c r="L376" s="147" t="s">
        <v>4399</v>
      </c>
      <c r="M376" s="147" t="s">
        <v>4466</v>
      </c>
      <c r="N376" s="147" t="s">
        <v>3626</v>
      </c>
      <c r="O376" s="142" t="s">
        <v>3672</v>
      </c>
      <c r="P376" s="195" t="s">
        <v>2456</v>
      </c>
      <c r="Q376" s="350" t="s">
        <v>3629</v>
      </c>
      <c r="R376" s="350" t="s">
        <v>3629</v>
      </c>
      <c r="S376" s="350" t="s">
        <v>3629</v>
      </c>
      <c r="T376" s="350" t="s">
        <v>3629</v>
      </c>
      <c r="U376" s="350" t="s">
        <v>3629</v>
      </c>
      <c r="V376" s="350" t="s">
        <v>3629</v>
      </c>
      <c r="W376" s="350" t="s">
        <v>3629</v>
      </c>
      <c r="X376" s="350" t="s">
        <v>3629</v>
      </c>
      <c r="Y376" s="350" t="s">
        <v>3629</v>
      </c>
      <c r="Z376" s="351" t="s">
        <v>3630</v>
      </c>
      <c r="AA376" s="216" t="s">
        <v>3664</v>
      </c>
      <c r="AB376" s="350" t="s">
        <v>3629</v>
      </c>
      <c r="AC376" s="350" t="s">
        <v>3629</v>
      </c>
      <c r="AD376" s="350" t="s">
        <v>3629</v>
      </c>
      <c r="AE376" s="350" t="s">
        <v>3629</v>
      </c>
      <c r="AF376" s="350" t="s">
        <v>3629</v>
      </c>
      <c r="AG376" s="350" t="s">
        <v>3629</v>
      </c>
      <c r="AH376" s="350" t="s">
        <v>3629</v>
      </c>
      <c r="AI376" s="350" t="s">
        <v>3629</v>
      </c>
      <c r="AJ376" s="350" t="s">
        <v>3629</v>
      </c>
      <c r="AK376" s="350" t="s">
        <v>3629</v>
      </c>
      <c r="AL376" s="350" t="s">
        <v>3629</v>
      </c>
      <c r="AM376" s="350" t="s">
        <v>3629</v>
      </c>
      <c r="AN376" s="350" t="s">
        <v>3629</v>
      </c>
      <c r="AO376" s="350" t="s">
        <v>3629</v>
      </c>
      <c r="AP376" s="350" t="s">
        <v>3629</v>
      </c>
      <c r="AQ376" s="143" t="s">
        <v>1445</v>
      </c>
      <c r="AR376" s="147" t="s">
        <v>3664</v>
      </c>
      <c r="AS376" s="147" t="s">
        <v>3825</v>
      </c>
      <c r="AT376" s="147" t="s">
        <v>4535</v>
      </c>
      <c r="AU376" s="147" t="s">
        <v>4536</v>
      </c>
      <c r="AV376" s="228">
        <v>0</v>
      </c>
      <c r="AW376" s="228">
        <v>65.289600000000007</v>
      </c>
      <c r="AX376" s="228">
        <v>0</v>
      </c>
      <c r="AY376" s="228">
        <v>0</v>
      </c>
      <c r="AZ376" s="143" t="s">
        <v>3688</v>
      </c>
      <c r="BA376" s="228">
        <v>65.289600000000007</v>
      </c>
      <c r="BB376" s="228">
        <v>0</v>
      </c>
      <c r="BC376" s="228">
        <v>65.289600000000007</v>
      </c>
      <c r="BD376" s="228">
        <v>0</v>
      </c>
      <c r="BE376" s="228">
        <v>65.289600000000007</v>
      </c>
      <c r="BF376" s="228" t="s">
        <v>3634</v>
      </c>
      <c r="BG376" s="228" t="s">
        <v>3634</v>
      </c>
      <c r="BH376" s="228" t="s">
        <v>3634</v>
      </c>
      <c r="BI376" s="193" t="s">
        <v>4510</v>
      </c>
      <c r="BJ376" s="147" t="s">
        <v>3700</v>
      </c>
      <c r="BK376" s="147" t="s">
        <v>4522</v>
      </c>
    </row>
    <row r="377" spans="1:132" ht="16.149999999999999" customHeight="1" x14ac:dyDescent="0.25">
      <c r="A377" s="142" t="s">
        <v>469</v>
      </c>
      <c r="B377" s="142" t="s">
        <v>531</v>
      </c>
      <c r="C377" s="142" t="s">
        <v>5585</v>
      </c>
      <c r="D377" s="230" t="s">
        <v>1326</v>
      </c>
      <c r="E377" s="147" t="s">
        <v>3634</v>
      </c>
      <c r="F377" s="147" t="s">
        <v>5657</v>
      </c>
      <c r="G377" s="253">
        <v>0.11</v>
      </c>
      <c r="H377" s="142" t="s">
        <v>3715</v>
      </c>
      <c r="I377" s="142" t="s">
        <v>3661</v>
      </c>
      <c r="J377" s="147" t="s">
        <v>4082</v>
      </c>
      <c r="K377" s="142" t="s">
        <v>3730</v>
      </c>
      <c r="L377" s="147" t="s">
        <v>3729</v>
      </c>
      <c r="M377" s="147" t="s">
        <v>3626</v>
      </c>
      <c r="N377" s="147" t="s">
        <v>3626</v>
      </c>
      <c r="O377" s="142" t="s">
        <v>3671</v>
      </c>
      <c r="P377" s="142" t="s">
        <v>2456</v>
      </c>
      <c r="Q377" s="350" t="s">
        <v>3629</v>
      </c>
      <c r="R377" s="350" t="s">
        <v>3629</v>
      </c>
      <c r="S377" s="350" t="s">
        <v>3629</v>
      </c>
      <c r="T377" s="350" t="s">
        <v>3629</v>
      </c>
      <c r="U377" s="350" t="s">
        <v>3629</v>
      </c>
      <c r="V377" s="350" t="s">
        <v>3629</v>
      </c>
      <c r="W377" s="350" t="s">
        <v>3629</v>
      </c>
      <c r="X377" s="350" t="s">
        <v>3629</v>
      </c>
      <c r="Y377" s="350" t="s">
        <v>3629</v>
      </c>
      <c r="Z377" s="351" t="s">
        <v>3630</v>
      </c>
      <c r="AA377" s="216" t="s">
        <v>3664</v>
      </c>
      <c r="AB377" s="350" t="s">
        <v>3629</v>
      </c>
      <c r="AC377" s="350" t="s">
        <v>3629</v>
      </c>
      <c r="AD377" s="350" t="s">
        <v>3629</v>
      </c>
      <c r="AE377" s="350" t="s">
        <v>3629</v>
      </c>
      <c r="AF377" s="350" t="s">
        <v>3629</v>
      </c>
      <c r="AG377" s="350" t="s">
        <v>3629</v>
      </c>
      <c r="AH377" s="350" t="s">
        <v>3629</v>
      </c>
      <c r="AI377" s="350" t="s">
        <v>3629</v>
      </c>
      <c r="AJ377" s="350" t="s">
        <v>3629</v>
      </c>
      <c r="AK377" s="350" t="s">
        <v>3629</v>
      </c>
      <c r="AL377" s="350" t="s">
        <v>3629</v>
      </c>
      <c r="AM377" s="350" t="s">
        <v>3629</v>
      </c>
      <c r="AN377" s="350" t="s">
        <v>3629</v>
      </c>
      <c r="AO377" s="350" t="s">
        <v>3629</v>
      </c>
      <c r="AP377" s="350" t="s">
        <v>3629</v>
      </c>
      <c r="AQ377" s="143" t="s">
        <v>1445</v>
      </c>
      <c r="AR377" s="147" t="s">
        <v>3664</v>
      </c>
      <c r="AS377" s="147" t="s">
        <v>4576</v>
      </c>
      <c r="AT377" s="147" t="s">
        <v>3668</v>
      </c>
      <c r="AU377" s="147" t="s">
        <v>3759</v>
      </c>
      <c r="AV377" s="228">
        <v>0</v>
      </c>
      <c r="AW377" s="228">
        <v>7.2490000000000006</v>
      </c>
      <c r="AX377" s="228">
        <v>0</v>
      </c>
      <c r="AY377" s="228">
        <v>0</v>
      </c>
      <c r="AZ377" s="143" t="s">
        <v>3675</v>
      </c>
      <c r="BA377" s="228">
        <v>7.2490000000000006</v>
      </c>
      <c r="BB377" s="228">
        <v>0</v>
      </c>
      <c r="BC377" s="228">
        <v>7.2490000000000006</v>
      </c>
      <c r="BD377" s="228">
        <v>0</v>
      </c>
      <c r="BE377" s="228">
        <v>7.2490000000000006</v>
      </c>
      <c r="BF377" s="228" t="s">
        <v>3634</v>
      </c>
      <c r="BG377" s="228" t="s">
        <v>3634</v>
      </c>
      <c r="BH377" s="228" t="s">
        <v>3634</v>
      </c>
      <c r="BI377" s="193" t="s">
        <v>3714</v>
      </c>
      <c r="BJ377" s="147" t="s">
        <v>3700</v>
      </c>
      <c r="BK377" s="147" t="s">
        <v>4579</v>
      </c>
    </row>
    <row r="378" spans="1:132" ht="16.149999999999999" customHeight="1" x14ac:dyDescent="0.25">
      <c r="A378" s="142" t="s">
        <v>470</v>
      </c>
      <c r="B378" s="142" t="s">
        <v>531</v>
      </c>
      <c r="C378" s="142" t="s">
        <v>5585</v>
      </c>
      <c r="D378" s="230" t="s">
        <v>1327</v>
      </c>
      <c r="E378" s="147" t="s">
        <v>3634</v>
      </c>
      <c r="F378" s="147" t="s">
        <v>5657</v>
      </c>
      <c r="G378" s="253">
        <v>6.3600000000000004E-2</v>
      </c>
      <c r="H378" s="142" t="s">
        <v>3715</v>
      </c>
      <c r="I378" s="142" t="s">
        <v>3661</v>
      </c>
      <c r="J378" s="147" t="s">
        <v>4082</v>
      </c>
      <c r="K378" s="142" t="s">
        <v>3716</v>
      </c>
      <c r="L378" s="147" t="s">
        <v>3717</v>
      </c>
      <c r="M378" s="147" t="s">
        <v>3626</v>
      </c>
      <c r="N378" s="147" t="s">
        <v>3718</v>
      </c>
      <c r="O378" s="142" t="s">
        <v>3671</v>
      </c>
      <c r="P378" s="142" t="s">
        <v>2456</v>
      </c>
      <c r="Q378" s="350" t="s">
        <v>3629</v>
      </c>
      <c r="R378" s="350" t="s">
        <v>3629</v>
      </c>
      <c r="S378" s="350" t="s">
        <v>3629</v>
      </c>
      <c r="T378" s="350" t="s">
        <v>3629</v>
      </c>
      <c r="U378" s="350" t="s">
        <v>3629</v>
      </c>
      <c r="V378" s="350" t="s">
        <v>3629</v>
      </c>
      <c r="W378" s="350" t="s">
        <v>3629</v>
      </c>
      <c r="X378" s="350" t="s">
        <v>3629</v>
      </c>
      <c r="Y378" s="350" t="s">
        <v>3629</v>
      </c>
      <c r="Z378" s="351" t="s">
        <v>3630</v>
      </c>
      <c r="AA378" s="147" t="s">
        <v>3664</v>
      </c>
      <c r="AB378" s="350" t="s">
        <v>3629</v>
      </c>
      <c r="AC378" s="350" t="s">
        <v>3629</v>
      </c>
      <c r="AD378" s="350" t="s">
        <v>3629</v>
      </c>
      <c r="AE378" s="350" t="s">
        <v>3629</v>
      </c>
      <c r="AF378" s="350" t="s">
        <v>3629</v>
      </c>
      <c r="AG378" s="350" t="s">
        <v>3629</v>
      </c>
      <c r="AH378" s="350" t="s">
        <v>3629</v>
      </c>
      <c r="AI378" s="350" t="s">
        <v>3629</v>
      </c>
      <c r="AJ378" s="350" t="s">
        <v>3629</v>
      </c>
      <c r="AK378" s="350" t="s">
        <v>3629</v>
      </c>
      <c r="AL378" s="350" t="s">
        <v>3629</v>
      </c>
      <c r="AM378" s="350" t="s">
        <v>3629</v>
      </c>
      <c r="AN378" s="350" t="s">
        <v>3629</v>
      </c>
      <c r="AO378" s="350" t="s">
        <v>3629</v>
      </c>
      <c r="AP378" s="350" t="s">
        <v>3629</v>
      </c>
      <c r="AQ378" s="143" t="s">
        <v>1445</v>
      </c>
      <c r="AR378" s="147" t="s">
        <v>3664</v>
      </c>
      <c r="AS378" s="147" t="s">
        <v>4576</v>
      </c>
      <c r="AT378" s="147" t="s">
        <v>3719</v>
      </c>
      <c r="AU378" s="147" t="s">
        <v>3720</v>
      </c>
      <c r="AV378" s="228">
        <v>0</v>
      </c>
      <c r="AW378" s="228">
        <v>4.1912400000000005</v>
      </c>
      <c r="AX378" s="228">
        <v>0</v>
      </c>
      <c r="AY378" s="228">
        <v>0</v>
      </c>
      <c r="AZ378" s="143" t="s">
        <v>3675</v>
      </c>
      <c r="BA378" s="228">
        <v>4.1912400000000005</v>
      </c>
      <c r="BB378" s="228">
        <v>0</v>
      </c>
      <c r="BC378" s="228">
        <v>4.1912400000000005</v>
      </c>
      <c r="BD378" s="228">
        <v>0</v>
      </c>
      <c r="BE378" s="228">
        <v>4.1912400000000005</v>
      </c>
      <c r="BF378" s="228" t="s">
        <v>3634</v>
      </c>
      <c r="BG378" s="228" t="s">
        <v>3634</v>
      </c>
      <c r="BH378" s="228" t="s">
        <v>3634</v>
      </c>
      <c r="BI378" s="193" t="s">
        <v>3714</v>
      </c>
      <c r="BJ378" s="147" t="s">
        <v>3700</v>
      </c>
      <c r="BK378" s="147" t="s">
        <v>4580</v>
      </c>
    </row>
    <row r="379" spans="1:132" ht="16.149999999999999" customHeight="1" x14ac:dyDescent="0.25">
      <c r="A379" s="142" t="s">
        <v>457</v>
      </c>
      <c r="B379" s="142" t="s">
        <v>526</v>
      </c>
      <c r="C379" s="142" t="s">
        <v>822</v>
      </c>
      <c r="D379" s="230" t="s">
        <v>1404</v>
      </c>
      <c r="E379" s="147" t="s">
        <v>1129</v>
      </c>
      <c r="F379" s="147" t="s">
        <v>8257</v>
      </c>
      <c r="G379" s="253">
        <v>0.1</v>
      </c>
      <c r="H379" s="142" t="s">
        <v>4073</v>
      </c>
      <c r="I379" s="142" t="s">
        <v>4311</v>
      </c>
      <c r="J379" s="147" t="s">
        <v>4077</v>
      </c>
      <c r="K379" s="142" t="s">
        <v>4077</v>
      </c>
      <c r="L379" s="147" t="s">
        <v>4077</v>
      </c>
      <c r="M379" s="147" t="s">
        <v>4071</v>
      </c>
      <c r="N379" s="147" t="s">
        <v>4008</v>
      </c>
      <c r="O379" s="142" t="s">
        <v>3670</v>
      </c>
      <c r="P379" s="195" t="s">
        <v>1429</v>
      </c>
      <c r="Q379" s="350" t="s">
        <v>3634</v>
      </c>
      <c r="R379" s="350" t="s">
        <v>3634</v>
      </c>
      <c r="S379" s="350" t="s">
        <v>3634</v>
      </c>
      <c r="T379" s="350" t="s">
        <v>3634</v>
      </c>
      <c r="U379" s="350" t="s">
        <v>3634</v>
      </c>
      <c r="V379" s="350" t="s">
        <v>3634</v>
      </c>
      <c r="W379" s="350" t="s">
        <v>3634</v>
      </c>
      <c r="X379" s="350" t="s">
        <v>3634</v>
      </c>
      <c r="Y379" s="350" t="s">
        <v>3634</v>
      </c>
      <c r="Z379" s="351" t="s">
        <v>3630</v>
      </c>
      <c r="AA379" s="216" t="s">
        <v>4074</v>
      </c>
      <c r="AB379" s="350" t="s">
        <v>3634</v>
      </c>
      <c r="AC379" s="350" t="s">
        <v>3634</v>
      </c>
      <c r="AD379" s="350" t="s">
        <v>3634</v>
      </c>
      <c r="AE379" s="350" t="s">
        <v>3634</v>
      </c>
      <c r="AF379" s="350" t="s">
        <v>3634</v>
      </c>
      <c r="AG379" s="350" t="s">
        <v>3634</v>
      </c>
      <c r="AH379" s="350" t="s">
        <v>3634</v>
      </c>
      <c r="AI379" s="350" t="s">
        <v>3634</v>
      </c>
      <c r="AJ379" s="350" t="s">
        <v>3634</v>
      </c>
      <c r="AK379" s="350" t="s">
        <v>3634</v>
      </c>
      <c r="AL379" s="350" t="s">
        <v>3634</v>
      </c>
      <c r="AM379" s="350" t="s">
        <v>3634</v>
      </c>
      <c r="AN379" s="350" t="s">
        <v>3634</v>
      </c>
      <c r="AO379" s="350" t="s">
        <v>3634</v>
      </c>
      <c r="AP379" s="350" t="s">
        <v>3634</v>
      </c>
      <c r="AQ379" s="143" t="s">
        <v>1445</v>
      </c>
      <c r="AR379" s="147" t="s">
        <v>4074</v>
      </c>
      <c r="AS379" s="147" t="s">
        <v>3746</v>
      </c>
      <c r="AT379" s="147" t="s">
        <v>4386</v>
      </c>
      <c r="AU379" s="147" t="s">
        <v>4384</v>
      </c>
      <c r="AV379" s="228">
        <v>4</v>
      </c>
      <c r="AW379" s="228">
        <v>0</v>
      </c>
      <c r="AX379" s="228">
        <v>0</v>
      </c>
      <c r="AY379" s="228">
        <v>0</v>
      </c>
      <c r="AZ379" s="143" t="s">
        <v>3675</v>
      </c>
      <c r="BA379" s="228">
        <v>4</v>
      </c>
      <c r="BB379" s="228">
        <v>0</v>
      </c>
      <c r="BC379" s="228">
        <v>4</v>
      </c>
      <c r="BD379" s="228">
        <v>0</v>
      </c>
      <c r="BE379" s="228">
        <v>4</v>
      </c>
      <c r="BF379" s="228" t="s">
        <v>3634</v>
      </c>
      <c r="BG379" s="228" t="s">
        <v>3634</v>
      </c>
      <c r="BH379" s="228" t="s">
        <v>3634</v>
      </c>
      <c r="BI379" s="147" t="s">
        <v>4078</v>
      </c>
      <c r="BJ379" s="142" t="s">
        <v>3796</v>
      </c>
      <c r="BK379" s="147" t="s">
        <v>3664</v>
      </c>
    </row>
    <row r="380" spans="1:132" ht="16.149999999999999" customHeight="1" x14ac:dyDescent="0.25">
      <c r="A380" s="142" t="s">
        <v>458</v>
      </c>
      <c r="B380" s="142" t="s">
        <v>526</v>
      </c>
      <c r="C380" s="142" t="s">
        <v>823</v>
      </c>
      <c r="D380" s="230" t="s">
        <v>1405</v>
      </c>
      <c r="E380" s="147" t="s">
        <v>901</v>
      </c>
      <c r="F380" s="147" t="s">
        <v>5657</v>
      </c>
      <c r="G380" s="253">
        <v>0.08</v>
      </c>
      <c r="H380" s="142" t="s">
        <v>4073</v>
      </c>
      <c r="I380" s="142" t="s">
        <v>4312</v>
      </c>
      <c r="J380" s="147" t="s">
        <v>4077</v>
      </c>
      <c r="K380" s="142" t="s">
        <v>4077</v>
      </c>
      <c r="L380" s="147" t="s">
        <v>4077</v>
      </c>
      <c r="M380" s="147" t="s">
        <v>4071</v>
      </c>
      <c r="N380" s="147" t="s">
        <v>4008</v>
      </c>
      <c r="O380" s="142" t="s">
        <v>3670</v>
      </c>
      <c r="P380" s="195" t="s">
        <v>1429</v>
      </c>
      <c r="Q380" s="350" t="s">
        <v>3634</v>
      </c>
      <c r="R380" s="350" t="s">
        <v>3634</v>
      </c>
      <c r="S380" s="350" t="s">
        <v>3634</v>
      </c>
      <c r="T380" s="350" t="s">
        <v>3634</v>
      </c>
      <c r="U380" s="350" t="s">
        <v>3634</v>
      </c>
      <c r="V380" s="350" t="s">
        <v>3634</v>
      </c>
      <c r="W380" s="350" t="s">
        <v>3634</v>
      </c>
      <c r="X380" s="350" t="s">
        <v>3634</v>
      </c>
      <c r="Y380" s="350" t="s">
        <v>3634</v>
      </c>
      <c r="Z380" s="351" t="s">
        <v>3630</v>
      </c>
      <c r="AA380" s="216" t="s">
        <v>4074</v>
      </c>
      <c r="AB380" s="350" t="s">
        <v>3634</v>
      </c>
      <c r="AC380" s="350" t="s">
        <v>3634</v>
      </c>
      <c r="AD380" s="350" t="s">
        <v>3634</v>
      </c>
      <c r="AE380" s="350" t="s">
        <v>3634</v>
      </c>
      <c r="AF380" s="350" t="s">
        <v>3634</v>
      </c>
      <c r="AG380" s="350" t="s">
        <v>3634</v>
      </c>
      <c r="AH380" s="350" t="s">
        <v>3634</v>
      </c>
      <c r="AI380" s="350" t="s">
        <v>3634</v>
      </c>
      <c r="AJ380" s="350" t="s">
        <v>3634</v>
      </c>
      <c r="AK380" s="350" t="s">
        <v>3634</v>
      </c>
      <c r="AL380" s="350" t="s">
        <v>3634</v>
      </c>
      <c r="AM380" s="350" t="s">
        <v>3634</v>
      </c>
      <c r="AN380" s="350" t="s">
        <v>3634</v>
      </c>
      <c r="AO380" s="350" t="s">
        <v>3634</v>
      </c>
      <c r="AP380" s="350" t="s">
        <v>3634</v>
      </c>
      <c r="AQ380" s="143" t="s">
        <v>1445</v>
      </c>
      <c r="AR380" s="147" t="s">
        <v>4074</v>
      </c>
      <c r="AS380" s="147" t="s">
        <v>3746</v>
      </c>
      <c r="AT380" s="147" t="s">
        <v>3668</v>
      </c>
      <c r="AU380" s="147" t="s">
        <v>3649</v>
      </c>
      <c r="AV380" s="228">
        <v>0</v>
      </c>
      <c r="AW380" s="228">
        <v>5</v>
      </c>
      <c r="AX380" s="228">
        <v>0</v>
      </c>
      <c r="AY380" s="228">
        <v>0</v>
      </c>
      <c r="AZ380" s="143" t="s">
        <v>3675</v>
      </c>
      <c r="BA380" s="228">
        <v>5</v>
      </c>
      <c r="BB380" s="228">
        <v>0</v>
      </c>
      <c r="BC380" s="228">
        <v>5</v>
      </c>
      <c r="BD380" s="228">
        <v>0</v>
      </c>
      <c r="BE380" s="228">
        <v>5</v>
      </c>
      <c r="BF380" s="228" t="s">
        <v>3634</v>
      </c>
      <c r="BG380" s="228" t="s">
        <v>3634</v>
      </c>
      <c r="BH380" s="228" t="s">
        <v>3634</v>
      </c>
      <c r="BI380" s="147" t="s">
        <v>4078</v>
      </c>
      <c r="BJ380" s="142" t="s">
        <v>3795</v>
      </c>
      <c r="BK380" s="147" t="s">
        <v>7189</v>
      </c>
    </row>
    <row r="381" spans="1:132" ht="16.149999999999999" customHeight="1" x14ac:dyDescent="0.25">
      <c r="A381" s="142" t="s">
        <v>459</v>
      </c>
      <c r="B381" s="142" t="s">
        <v>526</v>
      </c>
      <c r="C381" s="142" t="s">
        <v>824</v>
      </c>
      <c r="D381" s="230" t="s">
        <v>1406</v>
      </c>
      <c r="E381" s="147" t="s">
        <v>1130</v>
      </c>
      <c r="F381" s="147" t="s">
        <v>8257</v>
      </c>
      <c r="G381" s="253">
        <v>0.35</v>
      </c>
      <c r="H381" s="142" t="s">
        <v>4073</v>
      </c>
      <c r="I381" s="142" t="s">
        <v>4313</v>
      </c>
      <c r="J381" s="147" t="s">
        <v>4077</v>
      </c>
      <c r="K381" s="142" t="s">
        <v>4077</v>
      </c>
      <c r="L381" s="147" t="s">
        <v>4077</v>
      </c>
      <c r="M381" s="147" t="s">
        <v>4071</v>
      </c>
      <c r="N381" s="147" t="s">
        <v>4008</v>
      </c>
      <c r="O381" s="142" t="s">
        <v>3670</v>
      </c>
      <c r="P381" s="195" t="s">
        <v>1429</v>
      </c>
      <c r="Q381" s="350" t="s">
        <v>3634</v>
      </c>
      <c r="R381" s="350" t="s">
        <v>3634</v>
      </c>
      <c r="S381" s="350" t="s">
        <v>3634</v>
      </c>
      <c r="T381" s="350" t="s">
        <v>3634</v>
      </c>
      <c r="U381" s="350" t="s">
        <v>3634</v>
      </c>
      <c r="V381" s="350" t="s">
        <v>3634</v>
      </c>
      <c r="W381" s="350" t="s">
        <v>3634</v>
      </c>
      <c r="X381" s="350" t="s">
        <v>3634</v>
      </c>
      <c r="Y381" s="350" t="s">
        <v>3634</v>
      </c>
      <c r="Z381" s="351" t="s">
        <v>3630</v>
      </c>
      <c r="AA381" s="216" t="s">
        <v>4074</v>
      </c>
      <c r="AB381" s="350" t="s">
        <v>3634</v>
      </c>
      <c r="AC381" s="350" t="s">
        <v>3634</v>
      </c>
      <c r="AD381" s="350" t="s">
        <v>3634</v>
      </c>
      <c r="AE381" s="350" t="s">
        <v>3634</v>
      </c>
      <c r="AF381" s="350" t="s">
        <v>3634</v>
      </c>
      <c r="AG381" s="350" t="s">
        <v>3634</v>
      </c>
      <c r="AH381" s="350" t="s">
        <v>3634</v>
      </c>
      <c r="AI381" s="350" t="s">
        <v>3634</v>
      </c>
      <c r="AJ381" s="350" t="s">
        <v>3634</v>
      </c>
      <c r="AK381" s="350" t="s">
        <v>3634</v>
      </c>
      <c r="AL381" s="350" t="s">
        <v>3634</v>
      </c>
      <c r="AM381" s="350" t="s">
        <v>3634</v>
      </c>
      <c r="AN381" s="350" t="s">
        <v>3634</v>
      </c>
      <c r="AO381" s="350" t="s">
        <v>3634</v>
      </c>
      <c r="AP381" s="350" t="s">
        <v>3634</v>
      </c>
      <c r="AQ381" s="143" t="s">
        <v>1445</v>
      </c>
      <c r="AR381" s="147" t="s">
        <v>4074</v>
      </c>
      <c r="AS381" s="147" t="s">
        <v>3746</v>
      </c>
      <c r="AT381" s="147" t="s">
        <v>3668</v>
      </c>
      <c r="AU381" s="147" t="s">
        <v>3649</v>
      </c>
      <c r="AV381" s="228">
        <v>0</v>
      </c>
      <c r="AW381" s="228">
        <v>0</v>
      </c>
      <c r="AX381" s="228">
        <v>0</v>
      </c>
      <c r="AY381" s="228">
        <v>0</v>
      </c>
      <c r="AZ381" s="143" t="s">
        <v>3675</v>
      </c>
      <c r="BA381" s="228">
        <v>48</v>
      </c>
      <c r="BB381" s="228">
        <v>21</v>
      </c>
      <c r="BC381" s="228">
        <v>27</v>
      </c>
      <c r="BD381" s="228">
        <v>27</v>
      </c>
      <c r="BE381" s="231">
        <v>0</v>
      </c>
      <c r="BF381" s="228" t="s">
        <v>3634</v>
      </c>
      <c r="BG381" s="228" t="s">
        <v>3634</v>
      </c>
      <c r="BH381" s="228" t="s">
        <v>3634</v>
      </c>
      <c r="BI381" s="147" t="s">
        <v>5802</v>
      </c>
      <c r="BJ381" s="142" t="s">
        <v>5791</v>
      </c>
      <c r="BK381" s="147" t="s">
        <v>5803</v>
      </c>
    </row>
    <row r="382" spans="1:132" ht="16.149999999999999" customHeight="1" x14ac:dyDescent="0.25">
      <c r="A382" s="142" t="s">
        <v>463</v>
      </c>
      <c r="B382" s="142" t="s">
        <v>526</v>
      </c>
      <c r="C382" s="142" t="s">
        <v>827</v>
      </c>
      <c r="D382" s="230" t="s">
        <v>1329</v>
      </c>
      <c r="E382" s="147" t="s">
        <v>1134</v>
      </c>
      <c r="F382" s="147" t="s">
        <v>5657</v>
      </c>
      <c r="G382" s="253">
        <v>0.02</v>
      </c>
      <c r="H382" s="142" t="s">
        <v>4073</v>
      </c>
      <c r="I382" s="142" t="s">
        <v>4316</v>
      </c>
      <c r="J382" s="147" t="s">
        <v>4077</v>
      </c>
      <c r="K382" s="142" t="s">
        <v>4077</v>
      </c>
      <c r="L382" s="147" t="s">
        <v>4077</v>
      </c>
      <c r="M382" s="147" t="s">
        <v>4071</v>
      </c>
      <c r="N382" s="147" t="s">
        <v>4008</v>
      </c>
      <c r="O382" s="142" t="s">
        <v>3670</v>
      </c>
      <c r="P382" s="195" t="s">
        <v>1429</v>
      </c>
      <c r="Q382" s="350" t="s">
        <v>3634</v>
      </c>
      <c r="R382" s="350" t="s">
        <v>3634</v>
      </c>
      <c r="S382" s="350" t="s">
        <v>3634</v>
      </c>
      <c r="T382" s="350" t="s">
        <v>3634</v>
      </c>
      <c r="U382" s="350" t="s">
        <v>3634</v>
      </c>
      <c r="V382" s="350" t="s">
        <v>3634</v>
      </c>
      <c r="W382" s="350" t="s">
        <v>3634</v>
      </c>
      <c r="X382" s="350" t="s">
        <v>3634</v>
      </c>
      <c r="Y382" s="350" t="s">
        <v>3634</v>
      </c>
      <c r="Z382" s="351" t="s">
        <v>3630</v>
      </c>
      <c r="AA382" s="216" t="s">
        <v>4074</v>
      </c>
      <c r="AB382" s="350" t="s">
        <v>3634</v>
      </c>
      <c r="AC382" s="350" t="s">
        <v>3634</v>
      </c>
      <c r="AD382" s="350" t="s">
        <v>3634</v>
      </c>
      <c r="AE382" s="350" t="s">
        <v>3634</v>
      </c>
      <c r="AF382" s="350" t="s">
        <v>3634</v>
      </c>
      <c r="AG382" s="350" t="s">
        <v>3634</v>
      </c>
      <c r="AH382" s="350" t="s">
        <v>3634</v>
      </c>
      <c r="AI382" s="350" t="s">
        <v>3634</v>
      </c>
      <c r="AJ382" s="350" t="s">
        <v>3634</v>
      </c>
      <c r="AK382" s="350" t="s">
        <v>3634</v>
      </c>
      <c r="AL382" s="350" t="s">
        <v>3634</v>
      </c>
      <c r="AM382" s="350" t="s">
        <v>3634</v>
      </c>
      <c r="AN382" s="350" t="s">
        <v>3634</v>
      </c>
      <c r="AO382" s="350" t="s">
        <v>3634</v>
      </c>
      <c r="AP382" s="350" t="s">
        <v>3634</v>
      </c>
      <c r="AQ382" s="143" t="s">
        <v>1445</v>
      </c>
      <c r="AR382" s="147" t="s">
        <v>4074</v>
      </c>
      <c r="AS382" s="147" t="s">
        <v>3746</v>
      </c>
      <c r="AT382" s="147" t="s">
        <v>3668</v>
      </c>
      <c r="AU382" s="147" t="s">
        <v>3649</v>
      </c>
      <c r="AV382" s="228">
        <v>8</v>
      </c>
      <c r="AW382" s="228">
        <v>0</v>
      </c>
      <c r="AX382" s="228">
        <v>0</v>
      </c>
      <c r="AY382" s="228">
        <v>0</v>
      </c>
      <c r="AZ382" s="143" t="s">
        <v>3675</v>
      </c>
      <c r="BA382" s="228">
        <v>8</v>
      </c>
      <c r="BB382" s="228">
        <v>0</v>
      </c>
      <c r="BC382" s="228">
        <v>8</v>
      </c>
      <c r="BD382" s="228">
        <v>0</v>
      </c>
      <c r="BE382" s="228">
        <v>8</v>
      </c>
      <c r="BF382" s="228" t="s">
        <v>3634</v>
      </c>
      <c r="BG382" s="228" t="s">
        <v>3634</v>
      </c>
      <c r="BH382" s="228" t="s">
        <v>3634</v>
      </c>
      <c r="BI382" s="147" t="s">
        <v>4078</v>
      </c>
      <c r="BJ382" s="142" t="s">
        <v>3796</v>
      </c>
      <c r="BK382" s="147" t="s">
        <v>3664</v>
      </c>
    </row>
    <row r="383" spans="1:132" ht="16.149999999999999" customHeight="1" x14ac:dyDescent="0.25">
      <c r="A383" s="142" t="s">
        <v>464</v>
      </c>
      <c r="B383" s="142" t="s">
        <v>526</v>
      </c>
      <c r="C383" s="142" t="s">
        <v>828</v>
      </c>
      <c r="D383" s="230" t="s">
        <v>1328</v>
      </c>
      <c r="E383" s="147" t="s">
        <v>1135</v>
      </c>
      <c r="F383" s="147" t="s">
        <v>5657</v>
      </c>
      <c r="G383" s="253">
        <v>0.02</v>
      </c>
      <c r="H383" s="142" t="s">
        <v>4073</v>
      </c>
      <c r="I383" s="142" t="s">
        <v>4317</v>
      </c>
      <c r="J383" s="147" t="s">
        <v>4077</v>
      </c>
      <c r="K383" s="142" t="s">
        <v>4077</v>
      </c>
      <c r="L383" s="147" t="s">
        <v>4077</v>
      </c>
      <c r="M383" s="147" t="s">
        <v>4071</v>
      </c>
      <c r="N383" s="147" t="s">
        <v>4008</v>
      </c>
      <c r="O383" s="142" t="s">
        <v>3670</v>
      </c>
      <c r="P383" s="195" t="s">
        <v>1429</v>
      </c>
      <c r="Q383" s="350" t="s">
        <v>3634</v>
      </c>
      <c r="R383" s="350" t="s">
        <v>3634</v>
      </c>
      <c r="S383" s="350" t="s">
        <v>3634</v>
      </c>
      <c r="T383" s="350" t="s">
        <v>3634</v>
      </c>
      <c r="U383" s="350" t="s">
        <v>3634</v>
      </c>
      <c r="V383" s="350" t="s">
        <v>3634</v>
      </c>
      <c r="W383" s="350" t="s">
        <v>3634</v>
      </c>
      <c r="X383" s="350" t="s">
        <v>3634</v>
      </c>
      <c r="Y383" s="350" t="s">
        <v>3634</v>
      </c>
      <c r="Z383" s="351" t="s">
        <v>3630</v>
      </c>
      <c r="AA383" s="216" t="s">
        <v>4074</v>
      </c>
      <c r="AB383" s="350" t="s">
        <v>3634</v>
      </c>
      <c r="AC383" s="350" t="s">
        <v>3634</v>
      </c>
      <c r="AD383" s="350" t="s">
        <v>3634</v>
      </c>
      <c r="AE383" s="350" t="s">
        <v>3634</v>
      </c>
      <c r="AF383" s="350" t="s">
        <v>3634</v>
      </c>
      <c r="AG383" s="350" t="s">
        <v>3634</v>
      </c>
      <c r="AH383" s="350" t="s">
        <v>3634</v>
      </c>
      <c r="AI383" s="350" t="s">
        <v>3634</v>
      </c>
      <c r="AJ383" s="350" t="s">
        <v>3634</v>
      </c>
      <c r="AK383" s="350" t="s">
        <v>3634</v>
      </c>
      <c r="AL383" s="350" t="s">
        <v>3634</v>
      </c>
      <c r="AM383" s="350" t="s">
        <v>3634</v>
      </c>
      <c r="AN383" s="350" t="s">
        <v>3634</v>
      </c>
      <c r="AO383" s="350" t="s">
        <v>3634</v>
      </c>
      <c r="AP383" s="350" t="s">
        <v>3634</v>
      </c>
      <c r="AQ383" s="143" t="s">
        <v>1445</v>
      </c>
      <c r="AR383" s="147" t="s">
        <v>4074</v>
      </c>
      <c r="AS383" s="147" t="s">
        <v>4359</v>
      </c>
      <c r="AT383" s="147" t="s">
        <v>3668</v>
      </c>
      <c r="AU383" s="147" t="s">
        <v>3649</v>
      </c>
      <c r="AV383" s="228">
        <v>6</v>
      </c>
      <c r="AW383" s="228">
        <v>0</v>
      </c>
      <c r="AX383" s="228">
        <v>0</v>
      </c>
      <c r="AY383" s="228">
        <v>0</v>
      </c>
      <c r="AZ383" s="143" t="s">
        <v>3675</v>
      </c>
      <c r="BA383" s="228">
        <v>6</v>
      </c>
      <c r="BB383" s="228">
        <v>0</v>
      </c>
      <c r="BC383" s="228">
        <v>6</v>
      </c>
      <c r="BD383" s="228">
        <v>0</v>
      </c>
      <c r="BE383" s="228">
        <v>6</v>
      </c>
      <c r="BF383" s="228" t="s">
        <v>3634</v>
      </c>
      <c r="BG383" s="228" t="s">
        <v>3634</v>
      </c>
      <c r="BH383" s="228" t="s">
        <v>3634</v>
      </c>
      <c r="BI383" s="147" t="s">
        <v>4078</v>
      </c>
      <c r="BJ383" s="142" t="s">
        <v>3796</v>
      </c>
      <c r="BK383" s="147" t="s">
        <v>3664</v>
      </c>
    </row>
    <row r="384" spans="1:132" ht="16.149999999999999" customHeight="1" x14ac:dyDescent="0.25">
      <c r="A384" s="142" t="s">
        <v>460</v>
      </c>
      <c r="B384" s="142" t="s">
        <v>526</v>
      </c>
      <c r="C384" s="142" t="s">
        <v>825</v>
      </c>
      <c r="D384" s="230" t="s">
        <v>1407</v>
      </c>
      <c r="E384" s="147" t="s">
        <v>1131</v>
      </c>
      <c r="F384" s="147" t="s">
        <v>5657</v>
      </c>
      <c r="G384" s="253">
        <v>0.09</v>
      </c>
      <c r="H384" s="142" t="s">
        <v>4073</v>
      </c>
      <c r="I384" s="142" t="s">
        <v>4314</v>
      </c>
      <c r="J384" s="147" t="s">
        <v>4077</v>
      </c>
      <c r="K384" s="142" t="s">
        <v>4077</v>
      </c>
      <c r="L384" s="147" t="s">
        <v>4077</v>
      </c>
      <c r="M384" s="147" t="s">
        <v>4071</v>
      </c>
      <c r="N384" s="147" t="s">
        <v>4008</v>
      </c>
      <c r="O384" s="142" t="s">
        <v>3670</v>
      </c>
      <c r="P384" s="195" t="s">
        <v>1429</v>
      </c>
      <c r="Q384" s="350" t="s">
        <v>3634</v>
      </c>
      <c r="R384" s="350" t="s">
        <v>3634</v>
      </c>
      <c r="S384" s="350" t="s">
        <v>3634</v>
      </c>
      <c r="T384" s="350" t="s">
        <v>3634</v>
      </c>
      <c r="U384" s="350" t="s">
        <v>3634</v>
      </c>
      <c r="V384" s="350" t="s">
        <v>3634</v>
      </c>
      <c r="W384" s="350" t="s">
        <v>3634</v>
      </c>
      <c r="X384" s="350" t="s">
        <v>3634</v>
      </c>
      <c r="Y384" s="350" t="s">
        <v>3634</v>
      </c>
      <c r="Z384" s="351" t="s">
        <v>3630</v>
      </c>
      <c r="AA384" s="216" t="s">
        <v>4074</v>
      </c>
      <c r="AB384" s="350" t="s">
        <v>3634</v>
      </c>
      <c r="AC384" s="350" t="s">
        <v>3634</v>
      </c>
      <c r="AD384" s="350" t="s">
        <v>3634</v>
      </c>
      <c r="AE384" s="350" t="s">
        <v>3634</v>
      </c>
      <c r="AF384" s="350" t="s">
        <v>3634</v>
      </c>
      <c r="AG384" s="350" t="s">
        <v>3634</v>
      </c>
      <c r="AH384" s="350" t="s">
        <v>3634</v>
      </c>
      <c r="AI384" s="350" t="s">
        <v>3634</v>
      </c>
      <c r="AJ384" s="350" t="s">
        <v>3634</v>
      </c>
      <c r="AK384" s="350" t="s">
        <v>3634</v>
      </c>
      <c r="AL384" s="350" t="s">
        <v>3634</v>
      </c>
      <c r="AM384" s="350" t="s">
        <v>3634</v>
      </c>
      <c r="AN384" s="350" t="s">
        <v>3634</v>
      </c>
      <c r="AO384" s="350" t="s">
        <v>3634</v>
      </c>
      <c r="AP384" s="350" t="s">
        <v>3634</v>
      </c>
      <c r="AQ384" s="143" t="s">
        <v>1445</v>
      </c>
      <c r="AR384" s="147" t="s">
        <v>4074</v>
      </c>
      <c r="AS384" s="147" t="s">
        <v>3746</v>
      </c>
      <c r="AT384" s="147" t="s">
        <v>3668</v>
      </c>
      <c r="AU384" s="147" t="s">
        <v>3649</v>
      </c>
      <c r="AV384" s="228">
        <v>6</v>
      </c>
      <c r="AW384" s="228">
        <v>0</v>
      </c>
      <c r="AX384" s="228">
        <v>0</v>
      </c>
      <c r="AY384" s="228">
        <v>0</v>
      </c>
      <c r="AZ384" s="143" t="s">
        <v>3675</v>
      </c>
      <c r="BA384" s="228">
        <v>6</v>
      </c>
      <c r="BB384" s="228">
        <v>0</v>
      </c>
      <c r="BC384" s="228">
        <v>6</v>
      </c>
      <c r="BD384" s="228">
        <v>0</v>
      </c>
      <c r="BE384" s="228">
        <v>6</v>
      </c>
      <c r="BF384" s="228" t="s">
        <v>3634</v>
      </c>
      <c r="BG384" s="228" t="s">
        <v>3634</v>
      </c>
      <c r="BH384" s="228" t="s">
        <v>3634</v>
      </c>
      <c r="BI384" s="147" t="s">
        <v>4078</v>
      </c>
      <c r="BJ384" s="142" t="s">
        <v>3796</v>
      </c>
      <c r="BK384" s="147" t="s">
        <v>3664</v>
      </c>
    </row>
    <row r="385" spans="1:63" ht="16.149999999999999" customHeight="1" x14ac:dyDescent="0.25">
      <c r="A385" s="142" t="s">
        <v>465</v>
      </c>
      <c r="B385" s="142" t="s">
        <v>526</v>
      </c>
      <c r="C385" s="142" t="s">
        <v>829</v>
      </c>
      <c r="D385" s="230" t="s">
        <v>1409</v>
      </c>
      <c r="E385" s="147" t="s">
        <v>1136</v>
      </c>
      <c r="F385" s="147" t="s">
        <v>5657</v>
      </c>
      <c r="G385" s="253">
        <v>0.04</v>
      </c>
      <c r="H385" s="142" t="s">
        <v>4073</v>
      </c>
      <c r="I385" s="142" t="s">
        <v>4318</v>
      </c>
      <c r="J385" s="147" t="s">
        <v>4077</v>
      </c>
      <c r="K385" s="142" t="s">
        <v>4077</v>
      </c>
      <c r="L385" s="147" t="s">
        <v>4077</v>
      </c>
      <c r="M385" s="147" t="s">
        <v>4071</v>
      </c>
      <c r="N385" s="147" t="s">
        <v>4008</v>
      </c>
      <c r="O385" s="142" t="s">
        <v>3670</v>
      </c>
      <c r="P385" s="195" t="s">
        <v>1429</v>
      </c>
      <c r="Q385" s="350" t="s">
        <v>3634</v>
      </c>
      <c r="R385" s="350" t="s">
        <v>3634</v>
      </c>
      <c r="S385" s="350" t="s">
        <v>3634</v>
      </c>
      <c r="T385" s="350" t="s">
        <v>3634</v>
      </c>
      <c r="U385" s="350" t="s">
        <v>3634</v>
      </c>
      <c r="V385" s="350" t="s">
        <v>3634</v>
      </c>
      <c r="W385" s="350" t="s">
        <v>3634</v>
      </c>
      <c r="X385" s="350" t="s">
        <v>3634</v>
      </c>
      <c r="Y385" s="350" t="s">
        <v>3634</v>
      </c>
      <c r="Z385" s="351" t="s">
        <v>3630</v>
      </c>
      <c r="AA385" s="216" t="s">
        <v>4074</v>
      </c>
      <c r="AB385" s="350" t="s">
        <v>3634</v>
      </c>
      <c r="AC385" s="350" t="s">
        <v>3634</v>
      </c>
      <c r="AD385" s="350" t="s">
        <v>3634</v>
      </c>
      <c r="AE385" s="350" t="s">
        <v>3634</v>
      </c>
      <c r="AF385" s="350" t="s">
        <v>3634</v>
      </c>
      <c r="AG385" s="350" t="s">
        <v>3634</v>
      </c>
      <c r="AH385" s="350" t="s">
        <v>3634</v>
      </c>
      <c r="AI385" s="350" t="s">
        <v>3634</v>
      </c>
      <c r="AJ385" s="350" t="s">
        <v>3634</v>
      </c>
      <c r="AK385" s="350" t="s">
        <v>3634</v>
      </c>
      <c r="AL385" s="350" t="s">
        <v>3634</v>
      </c>
      <c r="AM385" s="350" t="s">
        <v>3634</v>
      </c>
      <c r="AN385" s="350" t="s">
        <v>3634</v>
      </c>
      <c r="AO385" s="350" t="s">
        <v>3634</v>
      </c>
      <c r="AP385" s="350" t="s">
        <v>3634</v>
      </c>
      <c r="AQ385" s="143" t="s">
        <v>1445</v>
      </c>
      <c r="AR385" s="147" t="s">
        <v>4074</v>
      </c>
      <c r="AS385" s="147" t="s">
        <v>3746</v>
      </c>
      <c r="AT385" s="147" t="s">
        <v>3668</v>
      </c>
      <c r="AU385" s="147" t="s">
        <v>3649</v>
      </c>
      <c r="AV385" s="228">
        <v>5</v>
      </c>
      <c r="AW385" s="228">
        <v>0</v>
      </c>
      <c r="AX385" s="228">
        <v>0</v>
      </c>
      <c r="AY385" s="228">
        <v>0</v>
      </c>
      <c r="AZ385" s="143" t="s">
        <v>3675</v>
      </c>
      <c r="BA385" s="228">
        <v>5</v>
      </c>
      <c r="BB385" s="228">
        <v>0</v>
      </c>
      <c r="BC385" s="228">
        <v>5</v>
      </c>
      <c r="BD385" s="228">
        <v>0</v>
      </c>
      <c r="BE385" s="228">
        <v>5</v>
      </c>
      <c r="BF385" s="228" t="s">
        <v>3634</v>
      </c>
      <c r="BG385" s="228" t="s">
        <v>3634</v>
      </c>
      <c r="BH385" s="228" t="s">
        <v>3634</v>
      </c>
      <c r="BI385" s="147" t="s">
        <v>4078</v>
      </c>
      <c r="BJ385" s="142" t="s">
        <v>3796</v>
      </c>
      <c r="BK385" s="147" t="s">
        <v>3664</v>
      </c>
    </row>
    <row r="386" spans="1:63" ht="16.149999999999999" customHeight="1" x14ac:dyDescent="0.25">
      <c r="A386" s="142" t="s">
        <v>461</v>
      </c>
      <c r="B386" s="142" t="s">
        <v>526</v>
      </c>
      <c r="C386" s="142" t="s">
        <v>826</v>
      </c>
      <c r="D386" s="230" t="s">
        <v>1330</v>
      </c>
      <c r="E386" s="147" t="s">
        <v>1132</v>
      </c>
      <c r="F386" s="147" t="s">
        <v>4551</v>
      </c>
      <c r="G386" s="253">
        <v>0.06</v>
      </c>
      <c r="H386" s="142" t="s">
        <v>4073</v>
      </c>
      <c r="I386" s="142" t="s">
        <v>4315</v>
      </c>
      <c r="J386" s="147" t="s">
        <v>4077</v>
      </c>
      <c r="K386" s="142" t="s">
        <v>4077</v>
      </c>
      <c r="L386" s="147" t="s">
        <v>4077</v>
      </c>
      <c r="M386" s="147" t="s">
        <v>4071</v>
      </c>
      <c r="N386" s="147" t="s">
        <v>4008</v>
      </c>
      <c r="O386" s="142" t="s">
        <v>3670</v>
      </c>
      <c r="P386" s="195" t="s">
        <v>1429</v>
      </c>
      <c r="Q386" s="350" t="s">
        <v>3634</v>
      </c>
      <c r="R386" s="350" t="s">
        <v>3634</v>
      </c>
      <c r="S386" s="350" t="s">
        <v>3634</v>
      </c>
      <c r="T386" s="350" t="s">
        <v>3634</v>
      </c>
      <c r="U386" s="350" t="s">
        <v>3634</v>
      </c>
      <c r="V386" s="350" t="s">
        <v>3634</v>
      </c>
      <c r="W386" s="350" t="s">
        <v>3634</v>
      </c>
      <c r="X386" s="350" t="s">
        <v>3634</v>
      </c>
      <c r="Y386" s="350" t="s">
        <v>3634</v>
      </c>
      <c r="Z386" s="351" t="s">
        <v>3630</v>
      </c>
      <c r="AA386" s="216" t="s">
        <v>4074</v>
      </c>
      <c r="AB386" s="350" t="s">
        <v>3634</v>
      </c>
      <c r="AC386" s="350" t="s">
        <v>3634</v>
      </c>
      <c r="AD386" s="350" t="s">
        <v>3634</v>
      </c>
      <c r="AE386" s="350" t="s">
        <v>3634</v>
      </c>
      <c r="AF386" s="350" t="s">
        <v>3634</v>
      </c>
      <c r="AG386" s="350" t="s">
        <v>3634</v>
      </c>
      <c r="AH386" s="350" t="s">
        <v>3634</v>
      </c>
      <c r="AI386" s="350" t="s">
        <v>3634</v>
      </c>
      <c r="AJ386" s="350" t="s">
        <v>3634</v>
      </c>
      <c r="AK386" s="350" t="s">
        <v>3634</v>
      </c>
      <c r="AL386" s="350" t="s">
        <v>3634</v>
      </c>
      <c r="AM386" s="350" t="s">
        <v>3634</v>
      </c>
      <c r="AN386" s="350" t="s">
        <v>3634</v>
      </c>
      <c r="AO386" s="350" t="s">
        <v>3634</v>
      </c>
      <c r="AP386" s="350" t="s">
        <v>3634</v>
      </c>
      <c r="AQ386" s="143" t="s">
        <v>1445</v>
      </c>
      <c r="AR386" s="147" t="s">
        <v>4074</v>
      </c>
      <c r="AS386" s="147" t="s">
        <v>3746</v>
      </c>
      <c r="AT386" s="147" t="s">
        <v>3668</v>
      </c>
      <c r="AU386" s="147" t="s">
        <v>3649</v>
      </c>
      <c r="AV386" s="228">
        <v>6</v>
      </c>
      <c r="AW386" s="228">
        <v>0</v>
      </c>
      <c r="AX386" s="228">
        <v>0</v>
      </c>
      <c r="AY386" s="228">
        <v>0</v>
      </c>
      <c r="AZ386" s="143" t="s">
        <v>3675</v>
      </c>
      <c r="BA386" s="228">
        <v>6</v>
      </c>
      <c r="BB386" s="228">
        <v>0</v>
      </c>
      <c r="BC386" s="228">
        <v>6</v>
      </c>
      <c r="BD386" s="228">
        <v>0</v>
      </c>
      <c r="BE386" s="228">
        <v>6</v>
      </c>
      <c r="BF386" s="228" t="s">
        <v>3634</v>
      </c>
      <c r="BG386" s="228" t="s">
        <v>3634</v>
      </c>
      <c r="BH386" s="228" t="s">
        <v>3634</v>
      </c>
      <c r="BI386" s="147" t="s">
        <v>4078</v>
      </c>
      <c r="BJ386" s="142" t="s">
        <v>3796</v>
      </c>
      <c r="BK386" s="147" t="s">
        <v>3664</v>
      </c>
    </row>
    <row r="387" spans="1:63" ht="16.149999999999999" customHeight="1" x14ac:dyDescent="0.25">
      <c r="A387" s="142" t="s">
        <v>462</v>
      </c>
      <c r="B387" s="142" t="s">
        <v>526</v>
      </c>
      <c r="C387" s="142" t="s">
        <v>5997</v>
      </c>
      <c r="D387" s="230" t="s">
        <v>1408</v>
      </c>
      <c r="E387" s="147" t="s">
        <v>1133</v>
      </c>
      <c r="F387" s="147" t="s">
        <v>5657</v>
      </c>
      <c r="G387" s="253">
        <v>0.12</v>
      </c>
      <c r="H387" s="142" t="s">
        <v>4073</v>
      </c>
      <c r="I387" s="142" t="s">
        <v>4710</v>
      </c>
      <c r="J387" s="147" t="s">
        <v>4077</v>
      </c>
      <c r="K387" s="142" t="s">
        <v>4077</v>
      </c>
      <c r="L387" s="147" t="s">
        <v>4077</v>
      </c>
      <c r="M387" s="147" t="s">
        <v>4071</v>
      </c>
      <c r="N387" s="147" t="s">
        <v>4008</v>
      </c>
      <c r="O387" s="142" t="s">
        <v>3670</v>
      </c>
      <c r="P387" s="195" t="s">
        <v>1429</v>
      </c>
      <c r="Q387" s="350" t="s">
        <v>3634</v>
      </c>
      <c r="R387" s="350" t="s">
        <v>3634</v>
      </c>
      <c r="S387" s="350" t="s">
        <v>3634</v>
      </c>
      <c r="T387" s="350" t="s">
        <v>3634</v>
      </c>
      <c r="U387" s="350" t="s">
        <v>3634</v>
      </c>
      <c r="V387" s="350" t="s">
        <v>3634</v>
      </c>
      <c r="W387" s="350" t="s">
        <v>3634</v>
      </c>
      <c r="X387" s="350" t="s">
        <v>3634</v>
      </c>
      <c r="Y387" s="350" t="s">
        <v>3634</v>
      </c>
      <c r="Z387" s="351" t="s">
        <v>3630</v>
      </c>
      <c r="AA387" s="216" t="s">
        <v>4074</v>
      </c>
      <c r="AB387" s="350" t="s">
        <v>3634</v>
      </c>
      <c r="AC387" s="350" t="s">
        <v>3634</v>
      </c>
      <c r="AD387" s="350" t="s">
        <v>3634</v>
      </c>
      <c r="AE387" s="350" t="s">
        <v>3634</v>
      </c>
      <c r="AF387" s="350" t="s">
        <v>3634</v>
      </c>
      <c r="AG387" s="350" t="s">
        <v>3634</v>
      </c>
      <c r="AH387" s="350" t="s">
        <v>3634</v>
      </c>
      <c r="AI387" s="350" t="s">
        <v>3634</v>
      </c>
      <c r="AJ387" s="350" t="s">
        <v>3634</v>
      </c>
      <c r="AK387" s="350" t="s">
        <v>3634</v>
      </c>
      <c r="AL387" s="350" t="s">
        <v>3634</v>
      </c>
      <c r="AM387" s="350" t="s">
        <v>3634</v>
      </c>
      <c r="AN387" s="350" t="s">
        <v>3634</v>
      </c>
      <c r="AO387" s="350" t="s">
        <v>3634</v>
      </c>
      <c r="AP387" s="350" t="s">
        <v>3634</v>
      </c>
      <c r="AQ387" s="143" t="s">
        <v>1445</v>
      </c>
      <c r="AR387" s="147" t="s">
        <v>4074</v>
      </c>
      <c r="AS387" s="147" t="s">
        <v>4359</v>
      </c>
      <c r="AT387" s="147" t="s">
        <v>3668</v>
      </c>
      <c r="AU387" s="147" t="s">
        <v>3649</v>
      </c>
      <c r="AV387" s="228">
        <v>76</v>
      </c>
      <c r="AW387" s="228">
        <v>0</v>
      </c>
      <c r="AX387" s="228">
        <v>0</v>
      </c>
      <c r="AY387" s="228">
        <v>0</v>
      </c>
      <c r="AZ387" s="143" t="s">
        <v>3675</v>
      </c>
      <c r="BA387" s="228">
        <v>76</v>
      </c>
      <c r="BB387" s="228">
        <v>0</v>
      </c>
      <c r="BC387" s="228">
        <v>76</v>
      </c>
      <c r="BD387" s="228">
        <v>0</v>
      </c>
      <c r="BE387" s="228">
        <v>76</v>
      </c>
      <c r="BF387" s="228" t="s">
        <v>3634</v>
      </c>
      <c r="BG387" s="228" t="s">
        <v>3634</v>
      </c>
      <c r="BH387" s="228" t="s">
        <v>3634</v>
      </c>
      <c r="BI387" s="147" t="s">
        <v>4078</v>
      </c>
      <c r="BJ387" s="142" t="s">
        <v>3796</v>
      </c>
      <c r="BK387" s="147" t="s">
        <v>7142</v>
      </c>
    </row>
    <row r="388" spans="1:63" ht="16.149999999999999" customHeight="1" x14ac:dyDescent="0.25">
      <c r="A388" s="142" t="s">
        <v>456</v>
      </c>
      <c r="B388" s="142" t="s">
        <v>526</v>
      </c>
      <c r="C388" s="142" t="s">
        <v>821</v>
      </c>
      <c r="D388" s="230" t="s">
        <v>1331</v>
      </c>
      <c r="E388" s="147" t="s">
        <v>1128</v>
      </c>
      <c r="F388" s="147" t="s">
        <v>5657</v>
      </c>
      <c r="G388" s="253">
        <v>0.09</v>
      </c>
      <c r="H388" s="142" t="s">
        <v>4073</v>
      </c>
      <c r="I388" s="142" t="s">
        <v>4310</v>
      </c>
      <c r="J388" s="147" t="s">
        <v>4077</v>
      </c>
      <c r="K388" s="142" t="s">
        <v>4077</v>
      </c>
      <c r="L388" s="147" t="s">
        <v>4077</v>
      </c>
      <c r="M388" s="147" t="s">
        <v>4071</v>
      </c>
      <c r="N388" s="147" t="s">
        <v>4008</v>
      </c>
      <c r="O388" s="142" t="s">
        <v>3670</v>
      </c>
      <c r="P388" s="195" t="s">
        <v>1429</v>
      </c>
      <c r="Q388" s="350" t="s">
        <v>3634</v>
      </c>
      <c r="R388" s="350" t="s">
        <v>3634</v>
      </c>
      <c r="S388" s="350" t="s">
        <v>3634</v>
      </c>
      <c r="T388" s="350" t="s">
        <v>3634</v>
      </c>
      <c r="U388" s="350" t="s">
        <v>3634</v>
      </c>
      <c r="V388" s="350" t="s">
        <v>3634</v>
      </c>
      <c r="W388" s="350" t="s">
        <v>3634</v>
      </c>
      <c r="X388" s="350" t="s">
        <v>3634</v>
      </c>
      <c r="Y388" s="350" t="s">
        <v>3634</v>
      </c>
      <c r="Z388" s="351" t="s">
        <v>3630</v>
      </c>
      <c r="AA388" s="216" t="s">
        <v>4074</v>
      </c>
      <c r="AB388" s="350" t="s">
        <v>3634</v>
      </c>
      <c r="AC388" s="350" t="s">
        <v>3634</v>
      </c>
      <c r="AD388" s="350" t="s">
        <v>3634</v>
      </c>
      <c r="AE388" s="350" t="s">
        <v>3634</v>
      </c>
      <c r="AF388" s="350" t="s">
        <v>3634</v>
      </c>
      <c r="AG388" s="350" t="s">
        <v>3634</v>
      </c>
      <c r="AH388" s="350" t="s">
        <v>3634</v>
      </c>
      <c r="AI388" s="350" t="s">
        <v>3634</v>
      </c>
      <c r="AJ388" s="350" t="s">
        <v>3634</v>
      </c>
      <c r="AK388" s="350" t="s">
        <v>3634</v>
      </c>
      <c r="AL388" s="350" t="s">
        <v>3634</v>
      </c>
      <c r="AM388" s="350" t="s">
        <v>3634</v>
      </c>
      <c r="AN388" s="350" t="s">
        <v>3634</v>
      </c>
      <c r="AO388" s="350" t="s">
        <v>3634</v>
      </c>
      <c r="AP388" s="350" t="s">
        <v>3634</v>
      </c>
      <c r="AQ388" s="143" t="s">
        <v>1445</v>
      </c>
      <c r="AR388" s="147" t="s">
        <v>4074</v>
      </c>
      <c r="AS388" s="147" t="s">
        <v>3746</v>
      </c>
      <c r="AT388" s="147" t="s">
        <v>3668</v>
      </c>
      <c r="AU388" s="147" t="s">
        <v>3649</v>
      </c>
      <c r="AV388" s="228">
        <v>0</v>
      </c>
      <c r="AW388" s="228">
        <v>0</v>
      </c>
      <c r="AX388" s="228">
        <v>0</v>
      </c>
      <c r="AY388" s="228">
        <v>0</v>
      </c>
      <c r="AZ388" s="143" t="s">
        <v>3675</v>
      </c>
      <c r="BA388" s="228">
        <v>12</v>
      </c>
      <c r="BB388" s="228">
        <v>3</v>
      </c>
      <c r="BC388" s="228">
        <v>9</v>
      </c>
      <c r="BD388" s="228">
        <v>9</v>
      </c>
      <c r="BE388" s="231">
        <v>0</v>
      </c>
      <c r="BF388" s="228" t="s">
        <v>3634</v>
      </c>
      <c r="BG388" s="228" t="s">
        <v>3634</v>
      </c>
      <c r="BH388" s="228" t="s">
        <v>3634</v>
      </c>
      <c r="BI388" s="147" t="s">
        <v>4078</v>
      </c>
      <c r="BJ388" s="142" t="s">
        <v>5791</v>
      </c>
      <c r="BK388" s="147" t="s">
        <v>5794</v>
      </c>
    </row>
    <row r="389" spans="1:63" ht="16.149999999999999" customHeight="1" x14ac:dyDescent="0.25">
      <c r="A389" s="142" t="s">
        <v>466</v>
      </c>
      <c r="B389" s="142" t="s">
        <v>528</v>
      </c>
      <c r="C389" s="142">
        <v>17100023</v>
      </c>
      <c r="D389" s="230" t="s">
        <v>1323</v>
      </c>
      <c r="E389" s="147" t="s">
        <v>3634</v>
      </c>
      <c r="F389" s="147" t="s">
        <v>5657</v>
      </c>
      <c r="G389" s="253">
        <v>0.36</v>
      </c>
      <c r="H389" s="142" t="s">
        <v>4483</v>
      </c>
      <c r="I389" s="142" t="s">
        <v>4483</v>
      </c>
      <c r="J389" s="147" t="s">
        <v>4483</v>
      </c>
      <c r="K389" s="142" t="s">
        <v>4483</v>
      </c>
      <c r="L389" s="147" t="s">
        <v>4483</v>
      </c>
      <c r="M389" s="147" t="s">
        <v>4542</v>
      </c>
      <c r="N389" s="147" t="s">
        <v>4483</v>
      </c>
      <c r="O389" s="142" t="s">
        <v>3664</v>
      </c>
      <c r="P389" s="195" t="s">
        <v>1435</v>
      </c>
      <c r="Q389" s="350" t="s">
        <v>3634</v>
      </c>
      <c r="R389" s="350" t="s">
        <v>3634</v>
      </c>
      <c r="S389" s="350" t="s">
        <v>3634</v>
      </c>
      <c r="T389" s="350" t="s">
        <v>3634</v>
      </c>
      <c r="U389" s="350" t="s">
        <v>3634</v>
      </c>
      <c r="V389" s="350" t="s">
        <v>3634</v>
      </c>
      <c r="W389" s="350" t="s">
        <v>3634</v>
      </c>
      <c r="X389" s="350" t="s">
        <v>3634</v>
      </c>
      <c r="Y389" s="350" t="s">
        <v>3634</v>
      </c>
      <c r="Z389" s="351" t="s">
        <v>3995</v>
      </c>
      <c r="AA389" s="216" t="s">
        <v>4483</v>
      </c>
      <c r="AB389" s="350" t="s">
        <v>3634</v>
      </c>
      <c r="AC389" s="350" t="s">
        <v>3634</v>
      </c>
      <c r="AD389" s="350" t="s">
        <v>3634</v>
      </c>
      <c r="AE389" s="350" t="s">
        <v>3634</v>
      </c>
      <c r="AF389" s="350" t="s">
        <v>3634</v>
      </c>
      <c r="AG389" s="350" t="s">
        <v>3634</v>
      </c>
      <c r="AH389" s="350" t="s">
        <v>3634</v>
      </c>
      <c r="AI389" s="350" t="s">
        <v>3634</v>
      </c>
      <c r="AJ389" s="350" t="s">
        <v>3634</v>
      </c>
      <c r="AK389" s="350" t="s">
        <v>3634</v>
      </c>
      <c r="AL389" s="350" t="s">
        <v>3634</v>
      </c>
      <c r="AM389" s="350" t="s">
        <v>3634</v>
      </c>
      <c r="AN389" s="350" t="s">
        <v>3634</v>
      </c>
      <c r="AO389" s="350" t="s">
        <v>3634</v>
      </c>
      <c r="AP389" s="350" t="s">
        <v>3634</v>
      </c>
      <c r="AQ389" s="143" t="s">
        <v>3992</v>
      </c>
      <c r="AR389" s="147" t="s">
        <v>4540</v>
      </c>
      <c r="AS389" s="147" t="s">
        <v>3664</v>
      </c>
      <c r="AT389" s="147" t="s">
        <v>3664</v>
      </c>
      <c r="AU389" s="147" t="s">
        <v>3664</v>
      </c>
      <c r="AV389" s="228">
        <v>0</v>
      </c>
      <c r="AW389" s="228">
        <v>0</v>
      </c>
      <c r="AX389" s="228">
        <v>0</v>
      </c>
      <c r="AY389" s="228">
        <v>0</v>
      </c>
      <c r="AZ389" s="143" t="s">
        <v>3681</v>
      </c>
      <c r="BA389" s="228">
        <v>0</v>
      </c>
      <c r="BB389" s="228">
        <v>0</v>
      </c>
      <c r="BC389" s="228">
        <v>0</v>
      </c>
      <c r="BD389" s="228">
        <v>0</v>
      </c>
      <c r="BE389" s="228">
        <v>0</v>
      </c>
      <c r="BF389" s="228" t="s">
        <v>3634</v>
      </c>
      <c r="BG389" s="228" t="s">
        <v>3634</v>
      </c>
      <c r="BH389" s="228" t="s">
        <v>3634</v>
      </c>
      <c r="BI389" s="147" t="s">
        <v>3664</v>
      </c>
      <c r="BJ389" s="142" t="s">
        <v>3702</v>
      </c>
      <c r="BK389" s="147" t="s">
        <v>4565</v>
      </c>
    </row>
    <row r="390" spans="1:63" ht="16.149999999999999" customHeight="1" x14ac:dyDescent="0.25">
      <c r="A390" s="142" t="s">
        <v>478</v>
      </c>
      <c r="B390" s="142" t="s">
        <v>527</v>
      </c>
      <c r="C390" s="142" t="s">
        <v>838</v>
      </c>
      <c r="D390" s="230" t="s">
        <v>1307</v>
      </c>
      <c r="E390" s="147" t="s">
        <v>1143</v>
      </c>
      <c r="F390" s="147" t="s">
        <v>8316</v>
      </c>
      <c r="G390" s="253">
        <v>0.12</v>
      </c>
      <c r="H390" s="142" t="s">
        <v>4113</v>
      </c>
      <c r="I390" s="142" t="s">
        <v>4114</v>
      </c>
      <c r="J390" s="147" t="s">
        <v>4082</v>
      </c>
      <c r="K390" s="142" t="s">
        <v>3649</v>
      </c>
      <c r="L390" s="147" t="s">
        <v>3729</v>
      </c>
      <c r="M390" s="147" t="s">
        <v>3787</v>
      </c>
      <c r="N390" s="147" t="s">
        <v>3849</v>
      </c>
      <c r="O390" s="142" t="s">
        <v>3671</v>
      </c>
      <c r="P390" s="351" t="s">
        <v>1429</v>
      </c>
      <c r="Q390" s="350" t="s">
        <v>3629</v>
      </c>
      <c r="R390" s="350" t="s">
        <v>3629</v>
      </c>
      <c r="S390" s="350" t="s">
        <v>3629</v>
      </c>
      <c r="T390" s="350" t="s">
        <v>3629</v>
      </c>
      <c r="U390" s="350" t="s">
        <v>3629</v>
      </c>
      <c r="V390" s="350" t="s">
        <v>3629</v>
      </c>
      <c r="W390" s="350" t="s">
        <v>3629</v>
      </c>
      <c r="X390" s="350" t="s">
        <v>3629</v>
      </c>
      <c r="Y390" s="350" t="s">
        <v>3629</v>
      </c>
      <c r="Z390" s="351" t="s">
        <v>3630</v>
      </c>
      <c r="AA390" s="147" t="s">
        <v>3664</v>
      </c>
      <c r="AB390" s="350" t="s">
        <v>3629</v>
      </c>
      <c r="AC390" s="350" t="s">
        <v>3629</v>
      </c>
      <c r="AD390" s="350" t="s">
        <v>3629</v>
      </c>
      <c r="AE390" s="350" t="s">
        <v>3629</v>
      </c>
      <c r="AF390" s="350" t="s">
        <v>3629</v>
      </c>
      <c r="AG390" s="350" t="s">
        <v>3629</v>
      </c>
      <c r="AH390" s="350" t="s">
        <v>3629</v>
      </c>
      <c r="AI390" s="350" t="s">
        <v>3629</v>
      </c>
      <c r="AJ390" s="350" t="s">
        <v>3629</v>
      </c>
      <c r="AK390" s="350" t="s">
        <v>3629</v>
      </c>
      <c r="AL390" s="350" t="s">
        <v>3629</v>
      </c>
      <c r="AM390" s="350" t="s">
        <v>3629</v>
      </c>
      <c r="AN390" s="350" t="s">
        <v>3629</v>
      </c>
      <c r="AO390" s="350" t="s">
        <v>3629</v>
      </c>
      <c r="AP390" s="350" t="s">
        <v>3629</v>
      </c>
      <c r="AQ390" s="143" t="s">
        <v>1445</v>
      </c>
      <c r="AR390" s="147" t="s">
        <v>3664</v>
      </c>
      <c r="AS390" s="147" t="s">
        <v>3746</v>
      </c>
      <c r="AT390" s="147" t="s">
        <v>3668</v>
      </c>
      <c r="AU390" s="147" t="s">
        <v>3720</v>
      </c>
      <c r="AV390" s="228">
        <v>0</v>
      </c>
      <c r="AW390" s="228">
        <v>19.4664</v>
      </c>
      <c r="AX390" s="228">
        <v>0</v>
      </c>
      <c r="AY390" s="228">
        <v>0</v>
      </c>
      <c r="AZ390" s="143" t="s">
        <v>3675</v>
      </c>
      <c r="BA390" s="228">
        <v>19.4664</v>
      </c>
      <c r="BB390" s="228">
        <v>0</v>
      </c>
      <c r="BC390" s="228">
        <v>19.4664</v>
      </c>
      <c r="BD390" s="228">
        <v>0</v>
      </c>
      <c r="BE390" s="228">
        <v>19.4664</v>
      </c>
      <c r="BF390" s="228" t="s">
        <v>3634</v>
      </c>
      <c r="BG390" s="228" t="s">
        <v>3634</v>
      </c>
      <c r="BH390" s="228" t="s">
        <v>3634</v>
      </c>
      <c r="BI390" s="193" t="s">
        <v>3838</v>
      </c>
      <c r="BJ390" s="147" t="s">
        <v>3795</v>
      </c>
      <c r="BK390" s="147" t="s">
        <v>3664</v>
      </c>
    </row>
    <row r="391" spans="1:63" ht="16.149999999999999" customHeight="1" x14ac:dyDescent="0.25">
      <c r="A391" s="142" t="s">
        <v>479</v>
      </c>
      <c r="B391" s="142" t="s">
        <v>527</v>
      </c>
      <c r="C391" s="142" t="s">
        <v>839</v>
      </c>
      <c r="D391" s="230" t="s">
        <v>1308</v>
      </c>
      <c r="E391" s="147" t="s">
        <v>1144</v>
      </c>
      <c r="F391" s="147" t="s">
        <v>8315</v>
      </c>
      <c r="G391" s="253">
        <v>0.09</v>
      </c>
      <c r="H391" s="142" t="s">
        <v>4093</v>
      </c>
      <c r="I391" s="142" t="s">
        <v>4094</v>
      </c>
      <c r="J391" s="147" t="s">
        <v>4082</v>
      </c>
      <c r="K391" s="142" t="s">
        <v>4095</v>
      </c>
      <c r="L391" s="147" t="s">
        <v>3729</v>
      </c>
      <c r="M391" s="147" t="s">
        <v>3787</v>
      </c>
      <c r="N391" s="147" t="s">
        <v>4008</v>
      </c>
      <c r="O391" s="142" t="s">
        <v>3671</v>
      </c>
      <c r="P391" s="351" t="s">
        <v>1429</v>
      </c>
      <c r="Q391" s="350" t="s">
        <v>3629</v>
      </c>
      <c r="R391" s="350" t="s">
        <v>3629</v>
      </c>
      <c r="S391" s="350" t="s">
        <v>3629</v>
      </c>
      <c r="T391" s="350" t="s">
        <v>3629</v>
      </c>
      <c r="U391" s="350" t="s">
        <v>3629</v>
      </c>
      <c r="V391" s="350" t="s">
        <v>3629</v>
      </c>
      <c r="W391" s="350" t="s">
        <v>3629</v>
      </c>
      <c r="X391" s="350" t="s">
        <v>3629</v>
      </c>
      <c r="Y391" s="350" t="s">
        <v>3629</v>
      </c>
      <c r="Z391" s="351" t="s">
        <v>3630</v>
      </c>
      <c r="AA391" s="147" t="s">
        <v>3664</v>
      </c>
      <c r="AB391" s="350" t="s">
        <v>3629</v>
      </c>
      <c r="AC391" s="350" t="s">
        <v>3629</v>
      </c>
      <c r="AD391" s="350" t="s">
        <v>3629</v>
      </c>
      <c r="AE391" s="350" t="s">
        <v>3629</v>
      </c>
      <c r="AF391" s="350" t="s">
        <v>3629</v>
      </c>
      <c r="AG391" s="350" t="s">
        <v>3629</v>
      </c>
      <c r="AH391" s="350" t="s">
        <v>3629</v>
      </c>
      <c r="AI391" s="350" t="s">
        <v>3629</v>
      </c>
      <c r="AJ391" s="350" t="s">
        <v>3629</v>
      </c>
      <c r="AK391" s="350" t="s">
        <v>3629</v>
      </c>
      <c r="AL391" s="350" t="s">
        <v>3629</v>
      </c>
      <c r="AM391" s="350" t="s">
        <v>3629</v>
      </c>
      <c r="AN391" s="350" t="s">
        <v>3629</v>
      </c>
      <c r="AO391" s="350" t="s">
        <v>3629</v>
      </c>
      <c r="AP391" s="350" t="s">
        <v>3629</v>
      </c>
      <c r="AQ391" s="143" t="s">
        <v>1445</v>
      </c>
      <c r="AR391" s="147" t="s">
        <v>3664</v>
      </c>
      <c r="AS391" s="147" t="s">
        <v>4098</v>
      </c>
      <c r="AT391" s="147" t="s">
        <v>4117</v>
      </c>
      <c r="AU391" s="147" t="s">
        <v>3871</v>
      </c>
      <c r="AV391" s="228">
        <v>0</v>
      </c>
      <c r="AW391" s="228">
        <v>10.1997</v>
      </c>
      <c r="AX391" s="228">
        <v>0</v>
      </c>
      <c r="AY391" s="228">
        <v>0</v>
      </c>
      <c r="AZ391" s="143" t="s">
        <v>3677</v>
      </c>
      <c r="BA391" s="228">
        <v>10.1997</v>
      </c>
      <c r="BB391" s="228">
        <v>0</v>
      </c>
      <c r="BC391" s="228">
        <v>10.1997</v>
      </c>
      <c r="BD391" s="228">
        <v>0</v>
      </c>
      <c r="BE391" s="228">
        <v>10.1997</v>
      </c>
      <c r="BF391" s="228" t="s">
        <v>3634</v>
      </c>
      <c r="BG391" s="228" t="s">
        <v>3634</v>
      </c>
      <c r="BH391" s="228" t="s">
        <v>3634</v>
      </c>
      <c r="BI391" s="193" t="s">
        <v>4096</v>
      </c>
      <c r="BJ391" s="147" t="s">
        <v>3700</v>
      </c>
      <c r="BK391" s="147" t="s">
        <v>4634</v>
      </c>
    </row>
    <row r="392" spans="1:63" ht="16.149999999999999" customHeight="1" x14ac:dyDescent="0.25">
      <c r="A392" s="142" t="s">
        <v>480</v>
      </c>
      <c r="B392" s="142" t="s">
        <v>527</v>
      </c>
      <c r="C392" s="142" t="s">
        <v>4775</v>
      </c>
      <c r="D392" s="230" t="s">
        <v>1309</v>
      </c>
      <c r="E392" s="147" t="s">
        <v>1145</v>
      </c>
      <c r="F392" s="147" t="s">
        <v>8316</v>
      </c>
      <c r="G392" s="253">
        <v>0.23</v>
      </c>
      <c r="H392" s="142" t="s">
        <v>4194</v>
      </c>
      <c r="I392" s="142" t="s">
        <v>3661</v>
      </c>
      <c r="J392" s="147" t="s">
        <v>4082</v>
      </c>
      <c r="K392" s="142" t="s">
        <v>4195</v>
      </c>
      <c r="L392" s="147" t="s">
        <v>3729</v>
      </c>
      <c r="M392" s="147" t="s">
        <v>3787</v>
      </c>
      <c r="N392" s="147" t="s">
        <v>4008</v>
      </c>
      <c r="O392" s="142" t="s">
        <v>3671</v>
      </c>
      <c r="P392" s="351" t="s">
        <v>1429</v>
      </c>
      <c r="Q392" s="350" t="s">
        <v>3629</v>
      </c>
      <c r="R392" s="350" t="s">
        <v>3629</v>
      </c>
      <c r="S392" s="350" t="s">
        <v>3629</v>
      </c>
      <c r="T392" s="350" t="s">
        <v>3629</v>
      </c>
      <c r="U392" s="350" t="s">
        <v>3629</v>
      </c>
      <c r="V392" s="350" t="s">
        <v>3629</v>
      </c>
      <c r="W392" s="350" t="s">
        <v>3629</v>
      </c>
      <c r="X392" s="350" t="s">
        <v>3629</v>
      </c>
      <c r="Y392" s="350" t="s">
        <v>3629</v>
      </c>
      <c r="Z392" s="351" t="s">
        <v>3630</v>
      </c>
      <c r="AA392" s="147" t="s">
        <v>3664</v>
      </c>
      <c r="AB392" s="350" t="s">
        <v>3629</v>
      </c>
      <c r="AC392" s="350" t="s">
        <v>3629</v>
      </c>
      <c r="AD392" s="350" t="s">
        <v>3629</v>
      </c>
      <c r="AE392" s="350" t="s">
        <v>3629</v>
      </c>
      <c r="AF392" s="350" t="s">
        <v>3629</v>
      </c>
      <c r="AG392" s="350" t="s">
        <v>3629</v>
      </c>
      <c r="AH392" s="350" t="s">
        <v>3629</v>
      </c>
      <c r="AI392" s="350" t="s">
        <v>3629</v>
      </c>
      <c r="AJ392" s="350" t="s">
        <v>3629</v>
      </c>
      <c r="AK392" s="350" t="s">
        <v>3629</v>
      </c>
      <c r="AL392" s="350" t="s">
        <v>3629</v>
      </c>
      <c r="AM392" s="350" t="s">
        <v>3629</v>
      </c>
      <c r="AN392" s="350" t="s">
        <v>3629</v>
      </c>
      <c r="AO392" s="350" t="s">
        <v>3629</v>
      </c>
      <c r="AP392" s="350" t="s">
        <v>3629</v>
      </c>
      <c r="AQ392" s="143" t="s">
        <v>1445</v>
      </c>
      <c r="AR392" s="147" t="s">
        <v>3664</v>
      </c>
      <c r="AS392" s="147" t="s">
        <v>3746</v>
      </c>
      <c r="AT392" s="147" t="s">
        <v>3668</v>
      </c>
      <c r="AU392" s="147" t="s">
        <v>3804</v>
      </c>
      <c r="AV392" s="228">
        <v>0</v>
      </c>
      <c r="AW392" s="228">
        <v>15.157000000000002</v>
      </c>
      <c r="AX392" s="228">
        <v>0</v>
      </c>
      <c r="AY392" s="228">
        <v>0</v>
      </c>
      <c r="AZ392" s="143" t="s">
        <v>3675</v>
      </c>
      <c r="BA392" s="228">
        <v>15.157000000000002</v>
      </c>
      <c r="BB392" s="228">
        <v>0</v>
      </c>
      <c r="BC392" s="228">
        <v>15.157000000000002</v>
      </c>
      <c r="BD392" s="228">
        <v>0</v>
      </c>
      <c r="BE392" s="228">
        <v>15.157000000000002</v>
      </c>
      <c r="BF392" s="228" t="s">
        <v>3634</v>
      </c>
      <c r="BG392" s="228" t="s">
        <v>3634</v>
      </c>
      <c r="BH392" s="228" t="s">
        <v>3634</v>
      </c>
      <c r="BI392" s="193" t="s">
        <v>3714</v>
      </c>
      <c r="BJ392" s="147" t="s">
        <v>3795</v>
      </c>
      <c r="BK392" s="147" t="s">
        <v>3664</v>
      </c>
    </row>
    <row r="393" spans="1:63" ht="16.149999999999999" customHeight="1" x14ac:dyDescent="0.25">
      <c r="A393" s="142" t="s">
        <v>481</v>
      </c>
      <c r="B393" s="142" t="s">
        <v>527</v>
      </c>
      <c r="C393" s="142" t="s">
        <v>4775</v>
      </c>
      <c r="D393" s="230" t="s">
        <v>8278</v>
      </c>
      <c r="E393" s="147" t="s">
        <v>1146</v>
      </c>
      <c r="F393" s="147" t="s">
        <v>8316</v>
      </c>
      <c r="G393" s="253">
        <v>0.55000000000000004</v>
      </c>
      <c r="H393" s="142" t="s">
        <v>4090</v>
      </c>
      <c r="I393" s="142" t="s">
        <v>3996</v>
      </c>
      <c r="J393" s="147" t="s">
        <v>4082</v>
      </c>
      <c r="K393" s="142" t="s">
        <v>3730</v>
      </c>
      <c r="L393" s="147" t="s">
        <v>3729</v>
      </c>
      <c r="M393" s="147" t="s">
        <v>3787</v>
      </c>
      <c r="N393" s="147" t="s">
        <v>4008</v>
      </c>
      <c r="O393" s="142" t="s">
        <v>3671</v>
      </c>
      <c r="P393" s="351" t="s">
        <v>1429</v>
      </c>
      <c r="Q393" s="350" t="s">
        <v>3629</v>
      </c>
      <c r="R393" s="350" t="s">
        <v>3629</v>
      </c>
      <c r="S393" s="350" t="s">
        <v>3629</v>
      </c>
      <c r="T393" s="350" t="s">
        <v>3629</v>
      </c>
      <c r="U393" s="350" t="s">
        <v>3629</v>
      </c>
      <c r="V393" s="350" t="s">
        <v>3629</v>
      </c>
      <c r="W393" s="350" t="s">
        <v>3629</v>
      </c>
      <c r="X393" s="350" t="s">
        <v>3629</v>
      </c>
      <c r="Y393" s="350" t="s">
        <v>3629</v>
      </c>
      <c r="Z393" s="351" t="s">
        <v>3630</v>
      </c>
      <c r="AA393" s="147" t="s">
        <v>3664</v>
      </c>
      <c r="AB393" s="350" t="s">
        <v>3629</v>
      </c>
      <c r="AC393" s="350" t="s">
        <v>3629</v>
      </c>
      <c r="AD393" s="350" t="s">
        <v>3629</v>
      </c>
      <c r="AE393" s="350" t="s">
        <v>3629</v>
      </c>
      <c r="AF393" s="350" t="s">
        <v>3629</v>
      </c>
      <c r="AG393" s="350" t="s">
        <v>3629</v>
      </c>
      <c r="AH393" s="350" t="s">
        <v>3629</v>
      </c>
      <c r="AI393" s="350" t="s">
        <v>3629</v>
      </c>
      <c r="AJ393" s="350" t="s">
        <v>3629</v>
      </c>
      <c r="AK393" s="350" t="s">
        <v>3629</v>
      </c>
      <c r="AL393" s="350" t="s">
        <v>3629</v>
      </c>
      <c r="AM393" s="350" t="s">
        <v>3629</v>
      </c>
      <c r="AN393" s="350" t="s">
        <v>3629</v>
      </c>
      <c r="AO393" s="350" t="s">
        <v>3629</v>
      </c>
      <c r="AP393" s="350" t="s">
        <v>3629</v>
      </c>
      <c r="AQ393" s="143" t="s">
        <v>1445</v>
      </c>
      <c r="AR393" s="147" t="s">
        <v>3664</v>
      </c>
      <c r="AS393" s="147" t="s">
        <v>3746</v>
      </c>
      <c r="AT393" s="147" t="s">
        <v>3668</v>
      </c>
      <c r="AU393" s="147" t="s">
        <v>3804</v>
      </c>
      <c r="AV393" s="228">
        <v>0</v>
      </c>
      <c r="AW393" s="228">
        <v>18.122500000000002</v>
      </c>
      <c r="AX393" s="228">
        <v>0</v>
      </c>
      <c r="AY393" s="228">
        <v>0</v>
      </c>
      <c r="AZ393" s="143" t="s">
        <v>3675</v>
      </c>
      <c r="BA393" s="228">
        <v>18.122500000000002</v>
      </c>
      <c r="BB393" s="228">
        <v>0</v>
      </c>
      <c r="BC393" s="228">
        <v>18.122500000000002</v>
      </c>
      <c r="BD393" s="228">
        <v>0</v>
      </c>
      <c r="BE393" s="228">
        <v>18.122500000000002</v>
      </c>
      <c r="BF393" s="228" t="s">
        <v>3634</v>
      </c>
      <c r="BG393" s="228" t="s">
        <v>3634</v>
      </c>
      <c r="BH393" s="228" t="s">
        <v>3634</v>
      </c>
      <c r="BI393" s="193" t="s">
        <v>4070</v>
      </c>
      <c r="BJ393" s="147" t="s">
        <v>3795</v>
      </c>
      <c r="BK393" s="147" t="s">
        <v>3664</v>
      </c>
    </row>
    <row r="394" spans="1:63" ht="16.149999999999999" customHeight="1" x14ac:dyDescent="0.25">
      <c r="A394" s="142" t="s">
        <v>482</v>
      </c>
      <c r="B394" s="142" t="s">
        <v>527</v>
      </c>
      <c r="C394" s="142" t="s">
        <v>4775</v>
      </c>
      <c r="D394" s="230" t="s">
        <v>8279</v>
      </c>
      <c r="E394" s="147" t="s">
        <v>1147</v>
      </c>
      <c r="F394" s="147" t="s">
        <v>8316</v>
      </c>
      <c r="G394" s="253">
        <v>0.17</v>
      </c>
      <c r="H394" s="142" t="s">
        <v>4090</v>
      </c>
      <c r="I394" s="142" t="s">
        <v>3996</v>
      </c>
      <c r="J394" s="147" t="s">
        <v>4082</v>
      </c>
      <c r="K394" s="142" t="s">
        <v>3730</v>
      </c>
      <c r="L394" s="147" t="s">
        <v>3729</v>
      </c>
      <c r="M394" s="147" t="s">
        <v>3787</v>
      </c>
      <c r="N394" s="147" t="s">
        <v>4008</v>
      </c>
      <c r="O394" s="142" t="s">
        <v>3671</v>
      </c>
      <c r="P394" s="351" t="s">
        <v>1429</v>
      </c>
      <c r="Q394" s="350" t="s">
        <v>3629</v>
      </c>
      <c r="R394" s="350" t="s">
        <v>3629</v>
      </c>
      <c r="S394" s="350" t="s">
        <v>3629</v>
      </c>
      <c r="T394" s="350" t="s">
        <v>3629</v>
      </c>
      <c r="U394" s="350" t="s">
        <v>3629</v>
      </c>
      <c r="V394" s="350" t="s">
        <v>3629</v>
      </c>
      <c r="W394" s="350" t="s">
        <v>3629</v>
      </c>
      <c r="X394" s="350" t="s">
        <v>3629</v>
      </c>
      <c r="Y394" s="350" t="s">
        <v>3629</v>
      </c>
      <c r="Z394" s="351" t="s">
        <v>3630</v>
      </c>
      <c r="AA394" s="147" t="s">
        <v>3664</v>
      </c>
      <c r="AB394" s="350" t="s">
        <v>3629</v>
      </c>
      <c r="AC394" s="350" t="s">
        <v>3629</v>
      </c>
      <c r="AD394" s="350" t="s">
        <v>3629</v>
      </c>
      <c r="AE394" s="350" t="s">
        <v>3629</v>
      </c>
      <c r="AF394" s="350" t="s">
        <v>3629</v>
      </c>
      <c r="AG394" s="350" t="s">
        <v>3629</v>
      </c>
      <c r="AH394" s="350" t="s">
        <v>3629</v>
      </c>
      <c r="AI394" s="350" t="s">
        <v>3629</v>
      </c>
      <c r="AJ394" s="350" t="s">
        <v>3629</v>
      </c>
      <c r="AK394" s="350" t="s">
        <v>3629</v>
      </c>
      <c r="AL394" s="350" t="s">
        <v>3629</v>
      </c>
      <c r="AM394" s="350" t="s">
        <v>3629</v>
      </c>
      <c r="AN394" s="350" t="s">
        <v>3629</v>
      </c>
      <c r="AO394" s="350" t="s">
        <v>3629</v>
      </c>
      <c r="AP394" s="350" t="s">
        <v>3629</v>
      </c>
      <c r="AQ394" s="143" t="s">
        <v>1445</v>
      </c>
      <c r="AR394" s="147" t="s">
        <v>3664</v>
      </c>
      <c r="AS394" s="147" t="s">
        <v>3746</v>
      </c>
      <c r="AT394" s="147" t="s">
        <v>3668</v>
      </c>
      <c r="AU394" s="147" t="s">
        <v>3804</v>
      </c>
      <c r="AV394" s="228">
        <v>0</v>
      </c>
      <c r="AW394" s="228">
        <v>5.6015000000000006</v>
      </c>
      <c r="AX394" s="228">
        <v>0</v>
      </c>
      <c r="AY394" s="228">
        <v>0</v>
      </c>
      <c r="AZ394" s="143" t="s">
        <v>3675</v>
      </c>
      <c r="BA394" s="228">
        <v>5.6015000000000006</v>
      </c>
      <c r="BB394" s="228">
        <v>0</v>
      </c>
      <c r="BC394" s="228">
        <v>5.6015000000000006</v>
      </c>
      <c r="BD394" s="228">
        <v>0</v>
      </c>
      <c r="BE394" s="228">
        <v>5.6015000000000006</v>
      </c>
      <c r="BF394" s="228" t="s">
        <v>3634</v>
      </c>
      <c r="BG394" s="228" t="s">
        <v>3634</v>
      </c>
      <c r="BH394" s="228" t="s">
        <v>3634</v>
      </c>
      <c r="BI394" s="193" t="s">
        <v>4070</v>
      </c>
      <c r="BJ394" s="147" t="s">
        <v>3795</v>
      </c>
      <c r="BK394" s="147" t="s">
        <v>3664</v>
      </c>
    </row>
    <row r="395" spans="1:63" ht="16.149999999999999" customHeight="1" x14ac:dyDescent="0.25">
      <c r="A395" s="142" t="s">
        <v>483</v>
      </c>
      <c r="B395" s="142" t="s">
        <v>527</v>
      </c>
      <c r="C395" s="142" t="s">
        <v>4775</v>
      </c>
      <c r="D395" s="230" t="s">
        <v>1310</v>
      </c>
      <c r="E395" s="147" t="s">
        <v>1148</v>
      </c>
      <c r="F395" s="147" t="s">
        <v>8316</v>
      </c>
      <c r="G395" s="253">
        <v>0.13</v>
      </c>
      <c r="H395" s="142" t="s">
        <v>4112</v>
      </c>
      <c r="I395" s="142" t="s">
        <v>3996</v>
      </c>
      <c r="J395" s="147" t="s">
        <v>4082</v>
      </c>
      <c r="K395" s="142" t="s">
        <v>3730</v>
      </c>
      <c r="L395" s="147" t="s">
        <v>3729</v>
      </c>
      <c r="M395" s="147" t="s">
        <v>3787</v>
      </c>
      <c r="N395" s="147" t="s">
        <v>4008</v>
      </c>
      <c r="O395" s="142" t="s">
        <v>3671</v>
      </c>
      <c r="P395" s="351" t="s">
        <v>1429</v>
      </c>
      <c r="Q395" s="350" t="s">
        <v>3629</v>
      </c>
      <c r="R395" s="350" t="s">
        <v>3629</v>
      </c>
      <c r="S395" s="350" t="s">
        <v>3629</v>
      </c>
      <c r="T395" s="350" t="s">
        <v>3629</v>
      </c>
      <c r="U395" s="350" t="s">
        <v>3629</v>
      </c>
      <c r="V395" s="350" t="s">
        <v>3629</v>
      </c>
      <c r="W395" s="350" t="s">
        <v>3629</v>
      </c>
      <c r="X395" s="350" t="s">
        <v>3629</v>
      </c>
      <c r="Y395" s="350" t="s">
        <v>3629</v>
      </c>
      <c r="Z395" s="351" t="s">
        <v>3630</v>
      </c>
      <c r="AA395" s="147" t="s">
        <v>3664</v>
      </c>
      <c r="AB395" s="350" t="s">
        <v>3629</v>
      </c>
      <c r="AC395" s="350" t="s">
        <v>3629</v>
      </c>
      <c r="AD395" s="350" t="s">
        <v>3629</v>
      </c>
      <c r="AE395" s="350" t="s">
        <v>3629</v>
      </c>
      <c r="AF395" s="350" t="s">
        <v>3629</v>
      </c>
      <c r="AG395" s="350" t="s">
        <v>3629</v>
      </c>
      <c r="AH395" s="350" t="s">
        <v>3629</v>
      </c>
      <c r="AI395" s="350" t="s">
        <v>3629</v>
      </c>
      <c r="AJ395" s="350" t="s">
        <v>3629</v>
      </c>
      <c r="AK395" s="350" t="s">
        <v>3629</v>
      </c>
      <c r="AL395" s="350" t="s">
        <v>3629</v>
      </c>
      <c r="AM395" s="350" t="s">
        <v>3629</v>
      </c>
      <c r="AN395" s="350" t="s">
        <v>3629</v>
      </c>
      <c r="AO395" s="350" t="s">
        <v>3629</v>
      </c>
      <c r="AP395" s="350" t="s">
        <v>3629</v>
      </c>
      <c r="AQ395" s="143" t="s">
        <v>1445</v>
      </c>
      <c r="AR395" s="147" t="s">
        <v>3664</v>
      </c>
      <c r="AS395" s="147" t="s">
        <v>3746</v>
      </c>
      <c r="AT395" s="147" t="s">
        <v>4118</v>
      </c>
      <c r="AU395" s="147" t="s">
        <v>3649</v>
      </c>
      <c r="AV395" s="228">
        <v>0</v>
      </c>
      <c r="AW395" s="228">
        <v>17.030999999999999</v>
      </c>
      <c r="AX395" s="228">
        <v>0</v>
      </c>
      <c r="AY395" s="228">
        <v>0</v>
      </c>
      <c r="AZ395" s="143" t="s">
        <v>3675</v>
      </c>
      <c r="BA395" s="228">
        <v>10.542999999999999</v>
      </c>
      <c r="BB395" s="228">
        <v>0</v>
      </c>
      <c r="BC395" s="228">
        <v>10.542999999999999</v>
      </c>
      <c r="BD395" s="228">
        <v>0</v>
      </c>
      <c r="BE395" s="228">
        <v>17.030999999999999</v>
      </c>
      <c r="BF395" s="228" t="s">
        <v>3634</v>
      </c>
      <c r="BG395" s="228" t="s">
        <v>3634</v>
      </c>
      <c r="BH395" s="228" t="s">
        <v>3634</v>
      </c>
      <c r="BI395" s="193" t="s">
        <v>3845</v>
      </c>
      <c r="BJ395" s="147" t="s">
        <v>3795</v>
      </c>
      <c r="BK395" s="147" t="s">
        <v>3664</v>
      </c>
    </row>
    <row r="396" spans="1:63" ht="16.149999999999999" customHeight="1" x14ac:dyDescent="0.25">
      <c r="A396" s="142" t="s">
        <v>484</v>
      </c>
      <c r="B396" s="142" t="s">
        <v>527</v>
      </c>
      <c r="C396" s="142" t="s">
        <v>4775</v>
      </c>
      <c r="D396" s="230" t="s">
        <v>1311</v>
      </c>
      <c r="E396" s="147" t="s">
        <v>1149</v>
      </c>
      <c r="F396" s="147" t="s">
        <v>8316</v>
      </c>
      <c r="G396" s="253">
        <v>0.3</v>
      </c>
      <c r="H396" s="142" t="s">
        <v>3648</v>
      </c>
      <c r="I396" s="142" t="s">
        <v>3996</v>
      </c>
      <c r="J396" s="147" t="s">
        <v>4082</v>
      </c>
      <c r="K396" s="142" t="s">
        <v>3730</v>
      </c>
      <c r="L396" s="147" t="s">
        <v>3729</v>
      </c>
      <c r="M396" s="147" t="s">
        <v>3787</v>
      </c>
      <c r="N396" s="147" t="s">
        <v>4008</v>
      </c>
      <c r="O396" s="142" t="s">
        <v>3671</v>
      </c>
      <c r="P396" s="351" t="s">
        <v>1429</v>
      </c>
      <c r="Q396" s="350" t="s">
        <v>3629</v>
      </c>
      <c r="R396" s="350" t="s">
        <v>3629</v>
      </c>
      <c r="S396" s="350" t="s">
        <v>3629</v>
      </c>
      <c r="T396" s="350" t="s">
        <v>3629</v>
      </c>
      <c r="U396" s="350" t="s">
        <v>3629</v>
      </c>
      <c r="V396" s="350" t="s">
        <v>3629</v>
      </c>
      <c r="W396" s="350" t="s">
        <v>3629</v>
      </c>
      <c r="X396" s="350" t="s">
        <v>3629</v>
      </c>
      <c r="Y396" s="350" t="s">
        <v>3629</v>
      </c>
      <c r="Z396" s="351" t="s">
        <v>3630</v>
      </c>
      <c r="AA396" s="147" t="s">
        <v>3664</v>
      </c>
      <c r="AB396" s="350" t="s">
        <v>3629</v>
      </c>
      <c r="AC396" s="350" t="s">
        <v>3629</v>
      </c>
      <c r="AD396" s="350" t="s">
        <v>3629</v>
      </c>
      <c r="AE396" s="350" t="s">
        <v>3629</v>
      </c>
      <c r="AF396" s="350" t="s">
        <v>3629</v>
      </c>
      <c r="AG396" s="350" t="s">
        <v>3629</v>
      </c>
      <c r="AH396" s="350" t="s">
        <v>3629</v>
      </c>
      <c r="AI396" s="350" t="s">
        <v>3629</v>
      </c>
      <c r="AJ396" s="350" t="s">
        <v>3629</v>
      </c>
      <c r="AK396" s="350" t="s">
        <v>3629</v>
      </c>
      <c r="AL396" s="350" t="s">
        <v>3629</v>
      </c>
      <c r="AM396" s="350" t="s">
        <v>3629</v>
      </c>
      <c r="AN396" s="350" t="s">
        <v>3629</v>
      </c>
      <c r="AO396" s="350" t="s">
        <v>3629</v>
      </c>
      <c r="AP396" s="350" t="s">
        <v>3629</v>
      </c>
      <c r="AQ396" s="143" t="s">
        <v>1445</v>
      </c>
      <c r="AR396" s="147" t="s">
        <v>3664</v>
      </c>
      <c r="AS396" s="147" t="s">
        <v>3746</v>
      </c>
      <c r="AT396" s="147" t="s">
        <v>3668</v>
      </c>
      <c r="AU396" s="147" t="s">
        <v>3804</v>
      </c>
      <c r="AV396" s="228">
        <v>0</v>
      </c>
      <c r="AW396" s="228">
        <v>9.8849999999999998</v>
      </c>
      <c r="AX396" s="228">
        <v>0</v>
      </c>
      <c r="AY396" s="228">
        <v>0</v>
      </c>
      <c r="AZ396" s="143" t="s">
        <v>3675</v>
      </c>
      <c r="BA396" s="228">
        <v>9.8849999999999998</v>
      </c>
      <c r="BB396" s="228">
        <v>0</v>
      </c>
      <c r="BC396" s="228">
        <v>9.8849999999999998</v>
      </c>
      <c r="BD396" s="228">
        <v>0</v>
      </c>
      <c r="BE396" s="228">
        <v>9.8849999999999998</v>
      </c>
      <c r="BF396" s="228" t="s">
        <v>3634</v>
      </c>
      <c r="BG396" s="228" t="s">
        <v>3634</v>
      </c>
      <c r="BH396" s="228" t="s">
        <v>3634</v>
      </c>
      <c r="BI396" s="193" t="s">
        <v>3714</v>
      </c>
      <c r="BJ396" s="147" t="s">
        <v>3795</v>
      </c>
      <c r="BK396" s="147" t="s">
        <v>3664</v>
      </c>
    </row>
    <row r="397" spans="1:63" ht="16.149999999999999" customHeight="1" x14ac:dyDescent="0.25">
      <c r="A397" s="142" t="s">
        <v>485</v>
      </c>
      <c r="B397" s="142" t="s">
        <v>527</v>
      </c>
      <c r="C397" s="142" t="s">
        <v>4775</v>
      </c>
      <c r="D397" s="230" t="s">
        <v>1312</v>
      </c>
      <c r="E397" s="147" t="s">
        <v>1150</v>
      </c>
      <c r="F397" s="147" t="s">
        <v>8315</v>
      </c>
      <c r="G397" s="253">
        <v>7.0000000000000007E-2</v>
      </c>
      <c r="H397" s="142" t="s">
        <v>4116</v>
      </c>
      <c r="I397" s="142" t="s">
        <v>3996</v>
      </c>
      <c r="J397" s="147" t="s">
        <v>4082</v>
      </c>
      <c r="K397" s="142" t="s">
        <v>3730</v>
      </c>
      <c r="L397" s="147" t="s">
        <v>3729</v>
      </c>
      <c r="M397" s="147" t="s">
        <v>3787</v>
      </c>
      <c r="N397" s="147" t="s">
        <v>4008</v>
      </c>
      <c r="O397" s="142" t="s">
        <v>3671</v>
      </c>
      <c r="P397" s="351" t="s">
        <v>1429</v>
      </c>
      <c r="Q397" s="350" t="s">
        <v>3629</v>
      </c>
      <c r="R397" s="350" t="s">
        <v>3629</v>
      </c>
      <c r="S397" s="350" t="s">
        <v>3629</v>
      </c>
      <c r="T397" s="350" t="s">
        <v>3629</v>
      </c>
      <c r="U397" s="350" t="s">
        <v>3629</v>
      </c>
      <c r="V397" s="350" t="s">
        <v>3629</v>
      </c>
      <c r="W397" s="350" t="s">
        <v>3629</v>
      </c>
      <c r="X397" s="350" t="s">
        <v>3629</v>
      </c>
      <c r="Y397" s="350" t="s">
        <v>3629</v>
      </c>
      <c r="Z397" s="351" t="s">
        <v>3630</v>
      </c>
      <c r="AA397" s="147" t="s">
        <v>3664</v>
      </c>
      <c r="AB397" s="350" t="s">
        <v>3629</v>
      </c>
      <c r="AC397" s="350" t="s">
        <v>3629</v>
      </c>
      <c r="AD397" s="350" t="s">
        <v>3629</v>
      </c>
      <c r="AE397" s="350" t="s">
        <v>3629</v>
      </c>
      <c r="AF397" s="350" t="s">
        <v>3629</v>
      </c>
      <c r="AG397" s="350" t="s">
        <v>3629</v>
      </c>
      <c r="AH397" s="350" t="s">
        <v>3629</v>
      </c>
      <c r="AI397" s="350" t="s">
        <v>3629</v>
      </c>
      <c r="AJ397" s="350" t="s">
        <v>3629</v>
      </c>
      <c r="AK397" s="350" t="s">
        <v>3629</v>
      </c>
      <c r="AL397" s="350" t="s">
        <v>3629</v>
      </c>
      <c r="AM397" s="350" t="s">
        <v>3629</v>
      </c>
      <c r="AN397" s="350" t="s">
        <v>3629</v>
      </c>
      <c r="AO397" s="350" t="s">
        <v>3629</v>
      </c>
      <c r="AP397" s="350" t="s">
        <v>3629</v>
      </c>
      <c r="AQ397" s="143" t="s">
        <v>1445</v>
      </c>
      <c r="AR397" s="147" t="s">
        <v>3664</v>
      </c>
      <c r="AS397" s="147" t="s">
        <v>3746</v>
      </c>
      <c r="AT397" s="147" t="s">
        <v>3668</v>
      </c>
      <c r="AU397" s="147" t="s">
        <v>3649</v>
      </c>
      <c r="AV397" s="228">
        <v>0</v>
      </c>
      <c r="AW397" s="228">
        <v>1.5715000000000001</v>
      </c>
      <c r="AX397" s="228">
        <v>0</v>
      </c>
      <c r="AY397" s="228">
        <v>0</v>
      </c>
      <c r="AZ397" s="143" t="s">
        <v>3675</v>
      </c>
      <c r="BA397" s="228">
        <v>1.5715000000000001</v>
      </c>
      <c r="BB397" s="228">
        <v>0</v>
      </c>
      <c r="BC397" s="228">
        <v>1.5715000000000001</v>
      </c>
      <c r="BD397" s="228">
        <v>0</v>
      </c>
      <c r="BE397" s="228">
        <v>1.5715000000000001</v>
      </c>
      <c r="BF397" s="228" t="s">
        <v>3634</v>
      </c>
      <c r="BG397" s="228" t="s">
        <v>3634</v>
      </c>
      <c r="BH397" s="228" t="s">
        <v>3634</v>
      </c>
      <c r="BI397" s="193" t="s">
        <v>4065</v>
      </c>
      <c r="BJ397" s="147" t="s">
        <v>3795</v>
      </c>
      <c r="BK397" s="147" t="s">
        <v>3664</v>
      </c>
    </row>
    <row r="398" spans="1:63" ht="16.149999999999999" customHeight="1" x14ac:dyDescent="0.25">
      <c r="A398" s="142" t="s">
        <v>486</v>
      </c>
      <c r="B398" s="142" t="s">
        <v>527</v>
      </c>
      <c r="C398" s="142" t="s">
        <v>4775</v>
      </c>
      <c r="D398" s="230" t="s">
        <v>1313</v>
      </c>
      <c r="E398" s="147" t="s">
        <v>1151</v>
      </c>
      <c r="F398" s="147" t="s">
        <v>8315</v>
      </c>
      <c r="G398" s="253">
        <v>0.05</v>
      </c>
      <c r="H398" s="142" t="s">
        <v>4116</v>
      </c>
      <c r="I398" s="142" t="s">
        <v>3996</v>
      </c>
      <c r="J398" s="147" t="s">
        <v>4082</v>
      </c>
      <c r="K398" s="142" t="s">
        <v>3730</v>
      </c>
      <c r="L398" s="147" t="s">
        <v>3729</v>
      </c>
      <c r="M398" s="147" t="s">
        <v>3787</v>
      </c>
      <c r="N398" s="147" t="s">
        <v>4008</v>
      </c>
      <c r="O398" s="142" t="s">
        <v>3671</v>
      </c>
      <c r="P398" s="351" t="s">
        <v>1429</v>
      </c>
      <c r="Q398" s="350" t="s">
        <v>3629</v>
      </c>
      <c r="R398" s="350" t="s">
        <v>3629</v>
      </c>
      <c r="S398" s="350" t="s">
        <v>3629</v>
      </c>
      <c r="T398" s="350" t="s">
        <v>3629</v>
      </c>
      <c r="U398" s="350" t="s">
        <v>3629</v>
      </c>
      <c r="V398" s="350" t="s">
        <v>3629</v>
      </c>
      <c r="W398" s="350" t="s">
        <v>3629</v>
      </c>
      <c r="X398" s="350" t="s">
        <v>3629</v>
      </c>
      <c r="Y398" s="350" t="s">
        <v>3629</v>
      </c>
      <c r="Z398" s="351" t="s">
        <v>3630</v>
      </c>
      <c r="AA398" s="147" t="s">
        <v>3664</v>
      </c>
      <c r="AB398" s="350" t="s">
        <v>3629</v>
      </c>
      <c r="AC398" s="350" t="s">
        <v>3629</v>
      </c>
      <c r="AD398" s="350" t="s">
        <v>3629</v>
      </c>
      <c r="AE398" s="350" t="s">
        <v>3629</v>
      </c>
      <c r="AF398" s="350" t="s">
        <v>3629</v>
      </c>
      <c r="AG398" s="350" t="s">
        <v>3629</v>
      </c>
      <c r="AH398" s="350" t="s">
        <v>3629</v>
      </c>
      <c r="AI398" s="350" t="s">
        <v>3629</v>
      </c>
      <c r="AJ398" s="350" t="s">
        <v>3629</v>
      </c>
      <c r="AK398" s="350" t="s">
        <v>3629</v>
      </c>
      <c r="AL398" s="350" t="s">
        <v>3629</v>
      </c>
      <c r="AM398" s="350" t="s">
        <v>3629</v>
      </c>
      <c r="AN398" s="350" t="s">
        <v>3629</v>
      </c>
      <c r="AO398" s="350" t="s">
        <v>3629</v>
      </c>
      <c r="AP398" s="350" t="s">
        <v>3629</v>
      </c>
      <c r="AQ398" s="143" t="s">
        <v>1445</v>
      </c>
      <c r="AR398" s="147" t="s">
        <v>3664</v>
      </c>
      <c r="AS398" s="147" t="s">
        <v>3746</v>
      </c>
      <c r="AT398" s="147" t="s">
        <v>3668</v>
      </c>
      <c r="AU398" s="147" t="s">
        <v>3649</v>
      </c>
      <c r="AV398" s="228">
        <v>0</v>
      </c>
      <c r="AW398" s="228">
        <v>1.07125</v>
      </c>
      <c r="AX398" s="228">
        <v>0</v>
      </c>
      <c r="AY398" s="228">
        <v>0</v>
      </c>
      <c r="AZ398" s="143" t="s">
        <v>3675</v>
      </c>
      <c r="BA398" s="228">
        <v>1.07125</v>
      </c>
      <c r="BB398" s="228">
        <v>0</v>
      </c>
      <c r="BC398" s="228">
        <v>1.07125</v>
      </c>
      <c r="BD398" s="228">
        <v>0</v>
      </c>
      <c r="BE398" s="228">
        <v>1.07125</v>
      </c>
      <c r="BF398" s="228" t="s">
        <v>3634</v>
      </c>
      <c r="BG398" s="228" t="s">
        <v>3634</v>
      </c>
      <c r="BH398" s="228" t="s">
        <v>3634</v>
      </c>
      <c r="BI398" s="193" t="s">
        <v>3757</v>
      </c>
      <c r="BJ398" s="147" t="s">
        <v>3795</v>
      </c>
      <c r="BK398" s="147" t="s">
        <v>3664</v>
      </c>
    </row>
    <row r="399" spans="1:63" ht="16.149999999999999" customHeight="1" x14ac:dyDescent="0.25">
      <c r="A399" s="142" t="s">
        <v>487</v>
      </c>
      <c r="B399" s="142" t="s">
        <v>527</v>
      </c>
      <c r="C399" s="142" t="s">
        <v>4775</v>
      </c>
      <c r="D399" s="230" t="s">
        <v>1314</v>
      </c>
      <c r="E399" s="147" t="s">
        <v>1152</v>
      </c>
      <c r="F399" s="147" t="s">
        <v>8315</v>
      </c>
      <c r="G399" s="253">
        <v>0.08</v>
      </c>
      <c r="H399" s="142" t="s">
        <v>4116</v>
      </c>
      <c r="I399" s="142" t="s">
        <v>3996</v>
      </c>
      <c r="J399" s="147" t="s">
        <v>4082</v>
      </c>
      <c r="K399" s="142" t="s">
        <v>3730</v>
      </c>
      <c r="L399" s="147" t="s">
        <v>3729</v>
      </c>
      <c r="M399" s="147" t="s">
        <v>3787</v>
      </c>
      <c r="N399" s="147" t="s">
        <v>4008</v>
      </c>
      <c r="O399" s="142" t="s">
        <v>3671</v>
      </c>
      <c r="P399" s="351" t="s">
        <v>1429</v>
      </c>
      <c r="Q399" s="350" t="s">
        <v>3629</v>
      </c>
      <c r="R399" s="350" t="s">
        <v>3629</v>
      </c>
      <c r="S399" s="350" t="s">
        <v>3629</v>
      </c>
      <c r="T399" s="350" t="s">
        <v>3629</v>
      </c>
      <c r="U399" s="350" t="s">
        <v>3629</v>
      </c>
      <c r="V399" s="350" t="s">
        <v>3629</v>
      </c>
      <c r="W399" s="350" t="s">
        <v>3629</v>
      </c>
      <c r="X399" s="350" t="s">
        <v>3629</v>
      </c>
      <c r="Y399" s="350" t="s">
        <v>3629</v>
      </c>
      <c r="Z399" s="351" t="s">
        <v>3630</v>
      </c>
      <c r="AA399" s="147" t="s">
        <v>3664</v>
      </c>
      <c r="AB399" s="350" t="s">
        <v>3629</v>
      </c>
      <c r="AC399" s="350" t="s">
        <v>3629</v>
      </c>
      <c r="AD399" s="350" t="s">
        <v>3629</v>
      </c>
      <c r="AE399" s="350" t="s">
        <v>3629</v>
      </c>
      <c r="AF399" s="350" t="s">
        <v>3629</v>
      </c>
      <c r="AG399" s="350" t="s">
        <v>3629</v>
      </c>
      <c r="AH399" s="350" t="s">
        <v>3629</v>
      </c>
      <c r="AI399" s="350" t="s">
        <v>3629</v>
      </c>
      <c r="AJ399" s="350" t="s">
        <v>3629</v>
      </c>
      <c r="AK399" s="350" t="s">
        <v>3629</v>
      </c>
      <c r="AL399" s="350" t="s">
        <v>3629</v>
      </c>
      <c r="AM399" s="350" t="s">
        <v>3629</v>
      </c>
      <c r="AN399" s="350" t="s">
        <v>3629</v>
      </c>
      <c r="AO399" s="350" t="s">
        <v>3629</v>
      </c>
      <c r="AP399" s="350" t="s">
        <v>3629</v>
      </c>
      <c r="AQ399" s="143" t="s">
        <v>1445</v>
      </c>
      <c r="AR399" s="147" t="s">
        <v>3664</v>
      </c>
      <c r="AS399" s="147" t="s">
        <v>3746</v>
      </c>
      <c r="AT399" s="147" t="s">
        <v>3668</v>
      </c>
      <c r="AU399" s="147" t="s">
        <v>3649</v>
      </c>
      <c r="AV399" s="228">
        <v>0</v>
      </c>
      <c r="AW399" s="228">
        <v>1.796</v>
      </c>
      <c r="AX399" s="228">
        <v>0</v>
      </c>
      <c r="AY399" s="228">
        <v>0</v>
      </c>
      <c r="AZ399" s="143" t="s">
        <v>3675</v>
      </c>
      <c r="BA399" s="228">
        <v>1.796</v>
      </c>
      <c r="BB399" s="228">
        <v>0</v>
      </c>
      <c r="BC399" s="228">
        <v>1.796</v>
      </c>
      <c r="BD399" s="228">
        <v>0</v>
      </c>
      <c r="BE399" s="228">
        <v>1.796</v>
      </c>
      <c r="BF399" s="228" t="s">
        <v>3634</v>
      </c>
      <c r="BG399" s="228" t="s">
        <v>3634</v>
      </c>
      <c r="BH399" s="228" t="s">
        <v>3634</v>
      </c>
      <c r="BI399" s="193" t="s">
        <v>4065</v>
      </c>
      <c r="BJ399" s="147" t="s">
        <v>3795</v>
      </c>
      <c r="BK399" s="147" t="s">
        <v>3664</v>
      </c>
    </row>
    <row r="400" spans="1:63" ht="16.149999999999999" customHeight="1" x14ac:dyDescent="0.25">
      <c r="A400" s="142" t="s">
        <v>488</v>
      </c>
      <c r="B400" s="142" t="s">
        <v>527</v>
      </c>
      <c r="C400" s="142" t="s">
        <v>4775</v>
      </c>
      <c r="D400" s="230" t="s">
        <v>1315</v>
      </c>
      <c r="E400" s="147" t="s">
        <v>1153</v>
      </c>
      <c r="F400" s="147" t="s">
        <v>8315</v>
      </c>
      <c r="G400" s="253">
        <v>0.11</v>
      </c>
      <c r="H400" s="142" t="s">
        <v>4116</v>
      </c>
      <c r="I400" s="142" t="s">
        <v>3996</v>
      </c>
      <c r="J400" s="147" t="s">
        <v>4082</v>
      </c>
      <c r="K400" s="142" t="s">
        <v>3730</v>
      </c>
      <c r="L400" s="147" t="s">
        <v>3729</v>
      </c>
      <c r="M400" s="147" t="s">
        <v>3787</v>
      </c>
      <c r="N400" s="147" t="s">
        <v>4008</v>
      </c>
      <c r="O400" s="142" t="s">
        <v>3671</v>
      </c>
      <c r="P400" s="351" t="s">
        <v>1429</v>
      </c>
      <c r="Q400" s="350" t="s">
        <v>3629</v>
      </c>
      <c r="R400" s="350" t="s">
        <v>3629</v>
      </c>
      <c r="S400" s="350" t="s">
        <v>3629</v>
      </c>
      <c r="T400" s="350" t="s">
        <v>3629</v>
      </c>
      <c r="U400" s="350" t="s">
        <v>3629</v>
      </c>
      <c r="V400" s="350" t="s">
        <v>3629</v>
      </c>
      <c r="W400" s="350" t="s">
        <v>3629</v>
      </c>
      <c r="X400" s="350" t="s">
        <v>3629</v>
      </c>
      <c r="Y400" s="350" t="s">
        <v>3629</v>
      </c>
      <c r="Z400" s="351" t="s">
        <v>3630</v>
      </c>
      <c r="AA400" s="147" t="s">
        <v>3664</v>
      </c>
      <c r="AB400" s="350" t="s">
        <v>3629</v>
      </c>
      <c r="AC400" s="350" t="s">
        <v>3629</v>
      </c>
      <c r="AD400" s="350" t="s">
        <v>3629</v>
      </c>
      <c r="AE400" s="350" t="s">
        <v>3629</v>
      </c>
      <c r="AF400" s="350" t="s">
        <v>3629</v>
      </c>
      <c r="AG400" s="350" t="s">
        <v>3629</v>
      </c>
      <c r="AH400" s="350" t="s">
        <v>3629</v>
      </c>
      <c r="AI400" s="350" t="s">
        <v>3629</v>
      </c>
      <c r="AJ400" s="350" t="s">
        <v>3629</v>
      </c>
      <c r="AK400" s="350" t="s">
        <v>3629</v>
      </c>
      <c r="AL400" s="350" t="s">
        <v>3629</v>
      </c>
      <c r="AM400" s="350" t="s">
        <v>3629</v>
      </c>
      <c r="AN400" s="350" t="s">
        <v>3629</v>
      </c>
      <c r="AO400" s="350" t="s">
        <v>3629</v>
      </c>
      <c r="AP400" s="350" t="s">
        <v>3629</v>
      </c>
      <c r="AQ400" s="143" t="s">
        <v>1445</v>
      </c>
      <c r="AR400" s="147" t="s">
        <v>3664</v>
      </c>
      <c r="AS400" s="147" t="s">
        <v>3746</v>
      </c>
      <c r="AT400" s="147" t="s">
        <v>3668</v>
      </c>
      <c r="AU400" s="147" t="s">
        <v>3649</v>
      </c>
      <c r="AV400" s="228">
        <v>0</v>
      </c>
      <c r="AW400" s="228">
        <v>2.4695</v>
      </c>
      <c r="AX400" s="228">
        <v>0</v>
      </c>
      <c r="AY400" s="228">
        <v>0</v>
      </c>
      <c r="AZ400" s="143" t="s">
        <v>3675</v>
      </c>
      <c r="BA400" s="228">
        <v>2.4695</v>
      </c>
      <c r="BB400" s="228">
        <v>0</v>
      </c>
      <c r="BC400" s="228">
        <v>2.4695</v>
      </c>
      <c r="BD400" s="228">
        <v>0</v>
      </c>
      <c r="BE400" s="228">
        <v>2.4695</v>
      </c>
      <c r="BF400" s="228" t="s">
        <v>3634</v>
      </c>
      <c r="BG400" s="228" t="s">
        <v>3634</v>
      </c>
      <c r="BH400" s="228" t="s">
        <v>3634</v>
      </c>
      <c r="BI400" s="193" t="s">
        <v>4065</v>
      </c>
      <c r="BJ400" s="147" t="s">
        <v>3795</v>
      </c>
      <c r="BK400" s="147" t="s">
        <v>3664</v>
      </c>
    </row>
    <row r="401" spans="1:63" ht="16.149999999999999" customHeight="1" x14ac:dyDescent="0.25">
      <c r="A401" s="142" t="s">
        <v>493</v>
      </c>
      <c r="B401" s="142" t="s">
        <v>531</v>
      </c>
      <c r="C401" s="142" t="s">
        <v>5585</v>
      </c>
      <c r="D401" s="230" t="s">
        <v>1320</v>
      </c>
      <c r="E401" s="147" t="s">
        <v>3634</v>
      </c>
      <c r="F401" s="147" t="s">
        <v>8316</v>
      </c>
      <c r="G401" s="253">
        <v>0.31</v>
      </c>
      <c r="H401" s="142" t="s">
        <v>3722</v>
      </c>
      <c r="I401" s="142" t="s">
        <v>3661</v>
      </c>
      <c r="J401" s="147" t="s">
        <v>4082</v>
      </c>
      <c r="K401" s="142" t="s">
        <v>3730</v>
      </c>
      <c r="L401" s="147" t="s">
        <v>3729</v>
      </c>
      <c r="M401" s="147" t="s">
        <v>3626</v>
      </c>
      <c r="N401" s="147" t="s">
        <v>3859</v>
      </c>
      <c r="O401" s="142" t="s">
        <v>3671</v>
      </c>
      <c r="P401" s="142" t="s">
        <v>2456</v>
      </c>
      <c r="Q401" s="350" t="s">
        <v>3629</v>
      </c>
      <c r="R401" s="350" t="s">
        <v>3629</v>
      </c>
      <c r="S401" s="350" t="s">
        <v>3629</v>
      </c>
      <c r="T401" s="350" t="s">
        <v>3629</v>
      </c>
      <c r="U401" s="350" t="s">
        <v>3629</v>
      </c>
      <c r="V401" s="350" t="s">
        <v>3629</v>
      </c>
      <c r="W401" s="350" t="s">
        <v>3629</v>
      </c>
      <c r="X401" s="350" t="s">
        <v>3629</v>
      </c>
      <c r="Y401" s="350" t="s">
        <v>3629</v>
      </c>
      <c r="Z401" s="351" t="s">
        <v>3630</v>
      </c>
      <c r="AA401" s="216" t="s">
        <v>3664</v>
      </c>
      <c r="AB401" s="350" t="s">
        <v>3629</v>
      </c>
      <c r="AC401" s="350" t="s">
        <v>3629</v>
      </c>
      <c r="AD401" s="350" t="s">
        <v>3629</v>
      </c>
      <c r="AE401" s="350" t="s">
        <v>3629</v>
      </c>
      <c r="AF401" s="350" t="s">
        <v>3629</v>
      </c>
      <c r="AG401" s="350" t="s">
        <v>3629</v>
      </c>
      <c r="AH401" s="350" t="s">
        <v>3629</v>
      </c>
      <c r="AI401" s="350" t="s">
        <v>3629</v>
      </c>
      <c r="AJ401" s="350" t="s">
        <v>3629</v>
      </c>
      <c r="AK401" s="350" t="s">
        <v>3629</v>
      </c>
      <c r="AL401" s="350" t="s">
        <v>3629</v>
      </c>
      <c r="AM401" s="350" t="s">
        <v>3629</v>
      </c>
      <c r="AN401" s="350" t="s">
        <v>3629</v>
      </c>
      <c r="AO401" s="350" t="s">
        <v>3629</v>
      </c>
      <c r="AP401" s="350" t="s">
        <v>3629</v>
      </c>
      <c r="AQ401" s="143" t="s">
        <v>1445</v>
      </c>
      <c r="AR401" s="147" t="s">
        <v>3664</v>
      </c>
      <c r="AS401" s="147" t="s">
        <v>4576</v>
      </c>
      <c r="AT401" s="147" t="s">
        <v>3668</v>
      </c>
      <c r="AU401" s="147" t="s">
        <v>3759</v>
      </c>
      <c r="AV401" s="228">
        <v>0</v>
      </c>
      <c r="AW401" s="228">
        <v>20.429000000000002</v>
      </c>
      <c r="AX401" s="228">
        <v>0</v>
      </c>
      <c r="AY401" s="228">
        <v>0</v>
      </c>
      <c r="AZ401" s="143" t="s">
        <v>3675</v>
      </c>
      <c r="BA401" s="228">
        <v>20.429000000000002</v>
      </c>
      <c r="BB401" s="228">
        <v>0</v>
      </c>
      <c r="BC401" s="228">
        <v>20.429000000000002</v>
      </c>
      <c r="BD401" s="228">
        <v>0</v>
      </c>
      <c r="BE401" s="228">
        <v>20.429000000000002</v>
      </c>
      <c r="BF401" s="228" t="s">
        <v>3634</v>
      </c>
      <c r="BG401" s="228" t="s">
        <v>3634</v>
      </c>
      <c r="BH401" s="228" t="s">
        <v>3634</v>
      </c>
      <c r="BI401" s="193" t="s">
        <v>3714</v>
      </c>
      <c r="BJ401" s="147" t="s">
        <v>3700</v>
      </c>
      <c r="BK401" s="147" t="s">
        <v>4579</v>
      </c>
    </row>
    <row r="402" spans="1:63" ht="16.149999999999999" customHeight="1" x14ac:dyDescent="0.25">
      <c r="A402" s="142" t="s">
        <v>494</v>
      </c>
      <c r="B402" s="142" t="s">
        <v>531</v>
      </c>
      <c r="C402" s="142" t="s">
        <v>5585</v>
      </c>
      <c r="D402" s="230" t="s">
        <v>1321</v>
      </c>
      <c r="E402" s="147" t="s">
        <v>3634</v>
      </c>
      <c r="F402" s="147" t="s">
        <v>8316</v>
      </c>
      <c r="G402" s="253">
        <v>0.08</v>
      </c>
      <c r="H402" s="142" t="s">
        <v>3722</v>
      </c>
      <c r="I402" s="142" t="s">
        <v>3661</v>
      </c>
      <c r="J402" s="147" t="s">
        <v>4082</v>
      </c>
      <c r="K402" s="142" t="s">
        <v>3730</v>
      </c>
      <c r="L402" s="147" t="s">
        <v>3729</v>
      </c>
      <c r="M402" s="147" t="s">
        <v>3626</v>
      </c>
      <c r="N402" s="147" t="s">
        <v>3859</v>
      </c>
      <c r="O402" s="142" t="s">
        <v>3671</v>
      </c>
      <c r="P402" s="142" t="s">
        <v>2456</v>
      </c>
      <c r="Q402" s="350" t="s">
        <v>3629</v>
      </c>
      <c r="R402" s="350" t="s">
        <v>3629</v>
      </c>
      <c r="S402" s="350" t="s">
        <v>3629</v>
      </c>
      <c r="T402" s="350" t="s">
        <v>3629</v>
      </c>
      <c r="U402" s="350" t="s">
        <v>3629</v>
      </c>
      <c r="V402" s="350" t="s">
        <v>3629</v>
      </c>
      <c r="W402" s="350" t="s">
        <v>3629</v>
      </c>
      <c r="X402" s="350" t="s">
        <v>3629</v>
      </c>
      <c r="Y402" s="350" t="s">
        <v>3629</v>
      </c>
      <c r="Z402" s="351" t="s">
        <v>3630</v>
      </c>
      <c r="AA402" s="216" t="s">
        <v>3664</v>
      </c>
      <c r="AB402" s="350" t="s">
        <v>3629</v>
      </c>
      <c r="AC402" s="350" t="s">
        <v>3629</v>
      </c>
      <c r="AD402" s="350" t="s">
        <v>3629</v>
      </c>
      <c r="AE402" s="350" t="s">
        <v>3629</v>
      </c>
      <c r="AF402" s="350" t="s">
        <v>3629</v>
      </c>
      <c r="AG402" s="350" t="s">
        <v>3629</v>
      </c>
      <c r="AH402" s="350" t="s">
        <v>3629</v>
      </c>
      <c r="AI402" s="350" t="s">
        <v>3629</v>
      </c>
      <c r="AJ402" s="350" t="s">
        <v>3629</v>
      </c>
      <c r="AK402" s="350" t="s">
        <v>3629</v>
      </c>
      <c r="AL402" s="350" t="s">
        <v>3629</v>
      </c>
      <c r="AM402" s="350" t="s">
        <v>3629</v>
      </c>
      <c r="AN402" s="350" t="s">
        <v>3629</v>
      </c>
      <c r="AO402" s="350" t="s">
        <v>3629</v>
      </c>
      <c r="AP402" s="350" t="s">
        <v>3629</v>
      </c>
      <c r="AQ402" s="143" t="s">
        <v>1445</v>
      </c>
      <c r="AR402" s="147" t="s">
        <v>3664</v>
      </c>
      <c r="AS402" s="147" t="s">
        <v>4576</v>
      </c>
      <c r="AT402" s="147" t="s">
        <v>3668</v>
      </c>
      <c r="AU402" s="147" t="s">
        <v>3759</v>
      </c>
      <c r="AV402" s="228">
        <v>0</v>
      </c>
      <c r="AW402" s="228">
        <v>5.2720000000000002</v>
      </c>
      <c r="AX402" s="228">
        <v>0</v>
      </c>
      <c r="AY402" s="228">
        <v>0</v>
      </c>
      <c r="AZ402" s="143" t="s">
        <v>3675</v>
      </c>
      <c r="BA402" s="228">
        <v>5.2720000000000002</v>
      </c>
      <c r="BB402" s="228">
        <v>0</v>
      </c>
      <c r="BC402" s="228">
        <v>5.2720000000000002</v>
      </c>
      <c r="BD402" s="228">
        <v>0</v>
      </c>
      <c r="BE402" s="228">
        <v>5.2720000000000002</v>
      </c>
      <c r="BF402" s="228" t="s">
        <v>3634</v>
      </c>
      <c r="BG402" s="228" t="s">
        <v>3634</v>
      </c>
      <c r="BH402" s="228" t="s">
        <v>3634</v>
      </c>
      <c r="BI402" s="193" t="s">
        <v>3714</v>
      </c>
      <c r="BJ402" s="147" t="s">
        <v>3700</v>
      </c>
      <c r="BK402" s="147" t="s">
        <v>4579</v>
      </c>
    </row>
    <row r="403" spans="1:63" ht="16.149999999999999" customHeight="1" x14ac:dyDescent="0.25">
      <c r="A403" s="142" t="s">
        <v>490</v>
      </c>
      <c r="B403" s="142" t="s">
        <v>531</v>
      </c>
      <c r="C403" s="142" t="s">
        <v>5585</v>
      </c>
      <c r="D403" s="230" t="s">
        <v>1317</v>
      </c>
      <c r="E403" s="147" t="s">
        <v>3634</v>
      </c>
      <c r="F403" s="147" t="s">
        <v>8316</v>
      </c>
      <c r="G403" s="253">
        <v>0.05</v>
      </c>
      <c r="H403" s="142" t="s">
        <v>3648</v>
      </c>
      <c r="I403" s="142" t="s">
        <v>3661</v>
      </c>
      <c r="J403" s="147" t="s">
        <v>4082</v>
      </c>
      <c r="K403" s="142" t="s">
        <v>3730</v>
      </c>
      <c r="L403" s="147" t="s">
        <v>3729</v>
      </c>
      <c r="M403" s="147" t="s">
        <v>3626</v>
      </c>
      <c r="N403" s="147" t="s">
        <v>3859</v>
      </c>
      <c r="O403" s="142" t="s">
        <v>3671</v>
      </c>
      <c r="P403" s="142" t="s">
        <v>2456</v>
      </c>
      <c r="Q403" s="350" t="s">
        <v>3629</v>
      </c>
      <c r="R403" s="350" t="s">
        <v>3629</v>
      </c>
      <c r="S403" s="350" t="s">
        <v>3629</v>
      </c>
      <c r="T403" s="350" t="s">
        <v>3629</v>
      </c>
      <c r="U403" s="350" t="s">
        <v>3629</v>
      </c>
      <c r="V403" s="350" t="s">
        <v>3629</v>
      </c>
      <c r="W403" s="350" t="s">
        <v>3629</v>
      </c>
      <c r="X403" s="350" t="s">
        <v>3629</v>
      </c>
      <c r="Y403" s="350" t="s">
        <v>3629</v>
      </c>
      <c r="Z403" s="351" t="s">
        <v>3630</v>
      </c>
      <c r="AA403" s="216" t="s">
        <v>3664</v>
      </c>
      <c r="AB403" s="350" t="s">
        <v>3629</v>
      </c>
      <c r="AC403" s="350" t="s">
        <v>3629</v>
      </c>
      <c r="AD403" s="350" t="s">
        <v>3629</v>
      </c>
      <c r="AE403" s="350" t="s">
        <v>3629</v>
      </c>
      <c r="AF403" s="350" t="s">
        <v>3629</v>
      </c>
      <c r="AG403" s="350" t="s">
        <v>3629</v>
      </c>
      <c r="AH403" s="350" t="s">
        <v>3629</v>
      </c>
      <c r="AI403" s="350" t="s">
        <v>3629</v>
      </c>
      <c r="AJ403" s="350" t="s">
        <v>3629</v>
      </c>
      <c r="AK403" s="350" t="s">
        <v>3629</v>
      </c>
      <c r="AL403" s="350" t="s">
        <v>3629</v>
      </c>
      <c r="AM403" s="350" t="s">
        <v>3629</v>
      </c>
      <c r="AN403" s="350" t="s">
        <v>3629</v>
      </c>
      <c r="AO403" s="350" t="s">
        <v>3629</v>
      </c>
      <c r="AP403" s="350" t="s">
        <v>3629</v>
      </c>
      <c r="AQ403" s="143" t="s">
        <v>1445</v>
      </c>
      <c r="AR403" s="147" t="s">
        <v>3664</v>
      </c>
      <c r="AS403" s="147" t="s">
        <v>4576</v>
      </c>
      <c r="AT403" s="147" t="s">
        <v>3668</v>
      </c>
      <c r="AU403" s="147" t="s">
        <v>3759</v>
      </c>
      <c r="AV403" s="228">
        <v>0</v>
      </c>
      <c r="AW403" s="228">
        <v>3.2950000000000004</v>
      </c>
      <c r="AX403" s="228">
        <v>0</v>
      </c>
      <c r="AY403" s="228">
        <v>0</v>
      </c>
      <c r="AZ403" s="143" t="s">
        <v>3675</v>
      </c>
      <c r="BA403" s="228">
        <v>3.2950000000000004</v>
      </c>
      <c r="BB403" s="228">
        <v>0</v>
      </c>
      <c r="BC403" s="228">
        <v>3.2950000000000004</v>
      </c>
      <c r="BD403" s="228">
        <v>0</v>
      </c>
      <c r="BE403" s="228">
        <v>3.2950000000000004</v>
      </c>
      <c r="BF403" s="228" t="s">
        <v>3634</v>
      </c>
      <c r="BG403" s="228" t="s">
        <v>3634</v>
      </c>
      <c r="BH403" s="228" t="s">
        <v>3634</v>
      </c>
      <c r="BI403" s="193" t="s">
        <v>3714</v>
      </c>
      <c r="BJ403" s="147" t="s">
        <v>3700</v>
      </c>
      <c r="BK403" s="147" t="s">
        <v>4579</v>
      </c>
    </row>
    <row r="404" spans="1:63" ht="16.149999999999999" customHeight="1" x14ac:dyDescent="0.25">
      <c r="A404" s="142" t="s">
        <v>491</v>
      </c>
      <c r="B404" s="142" t="s">
        <v>531</v>
      </c>
      <c r="C404" s="142" t="s">
        <v>5585</v>
      </c>
      <c r="D404" s="230" t="s">
        <v>1318</v>
      </c>
      <c r="E404" s="147" t="s">
        <v>3634</v>
      </c>
      <c r="F404" s="147" t="s">
        <v>8316</v>
      </c>
      <c r="G404" s="253"/>
      <c r="H404" s="142" t="s">
        <v>3648</v>
      </c>
      <c r="I404" s="142" t="s">
        <v>3661</v>
      </c>
      <c r="J404" s="147" t="s">
        <v>4082</v>
      </c>
      <c r="K404" s="142" t="s">
        <v>3730</v>
      </c>
      <c r="L404" s="147" t="s">
        <v>3729</v>
      </c>
      <c r="M404" s="147" t="s">
        <v>3626</v>
      </c>
      <c r="N404" s="147" t="s">
        <v>3859</v>
      </c>
      <c r="O404" s="142" t="s">
        <v>3671</v>
      </c>
      <c r="P404" s="142" t="s">
        <v>2456</v>
      </c>
      <c r="Q404" s="350" t="s">
        <v>3629</v>
      </c>
      <c r="R404" s="350" t="s">
        <v>3629</v>
      </c>
      <c r="S404" s="350" t="s">
        <v>3629</v>
      </c>
      <c r="T404" s="350" t="s">
        <v>3629</v>
      </c>
      <c r="U404" s="350" t="s">
        <v>3629</v>
      </c>
      <c r="V404" s="350" t="s">
        <v>3629</v>
      </c>
      <c r="W404" s="350" t="s">
        <v>3629</v>
      </c>
      <c r="X404" s="350" t="s">
        <v>3629</v>
      </c>
      <c r="Y404" s="350" t="s">
        <v>3629</v>
      </c>
      <c r="Z404" s="351" t="s">
        <v>3630</v>
      </c>
      <c r="AA404" s="216" t="s">
        <v>3664</v>
      </c>
      <c r="AB404" s="350" t="s">
        <v>3629</v>
      </c>
      <c r="AC404" s="350" t="s">
        <v>3629</v>
      </c>
      <c r="AD404" s="350" t="s">
        <v>3629</v>
      </c>
      <c r="AE404" s="350" t="s">
        <v>3629</v>
      </c>
      <c r="AF404" s="350" t="s">
        <v>3629</v>
      </c>
      <c r="AG404" s="350" t="s">
        <v>3629</v>
      </c>
      <c r="AH404" s="350" t="s">
        <v>3629</v>
      </c>
      <c r="AI404" s="350" t="s">
        <v>3629</v>
      </c>
      <c r="AJ404" s="350" t="s">
        <v>3629</v>
      </c>
      <c r="AK404" s="350" t="s">
        <v>3629</v>
      </c>
      <c r="AL404" s="350" t="s">
        <v>3629</v>
      </c>
      <c r="AM404" s="350" t="s">
        <v>3629</v>
      </c>
      <c r="AN404" s="350" t="s">
        <v>3629</v>
      </c>
      <c r="AO404" s="350" t="s">
        <v>3629</v>
      </c>
      <c r="AP404" s="350" t="s">
        <v>3629</v>
      </c>
      <c r="AQ404" s="143" t="s">
        <v>1445</v>
      </c>
      <c r="AR404" s="147" t="s">
        <v>3664</v>
      </c>
      <c r="AS404" s="147" t="s">
        <v>4576</v>
      </c>
      <c r="AT404" s="147" t="s">
        <v>3668</v>
      </c>
      <c r="AU404" s="147" t="s">
        <v>3759</v>
      </c>
      <c r="AV404" s="228">
        <v>0</v>
      </c>
      <c r="AW404" s="228">
        <v>0</v>
      </c>
      <c r="AX404" s="228">
        <v>0</v>
      </c>
      <c r="AY404" s="228">
        <v>0</v>
      </c>
      <c r="AZ404" s="143" t="s">
        <v>3675</v>
      </c>
      <c r="BA404" s="228"/>
      <c r="BB404" s="228">
        <v>0</v>
      </c>
      <c r="BC404" s="228">
        <v>0</v>
      </c>
      <c r="BD404" s="228">
        <v>0</v>
      </c>
      <c r="BE404" s="228">
        <v>0</v>
      </c>
      <c r="BF404" s="228" t="s">
        <v>3634</v>
      </c>
      <c r="BG404" s="228" t="s">
        <v>3634</v>
      </c>
      <c r="BH404" s="228" t="s">
        <v>3634</v>
      </c>
      <c r="BI404" s="193" t="s">
        <v>3714</v>
      </c>
      <c r="BJ404" s="147" t="s">
        <v>3700</v>
      </c>
      <c r="BK404" s="147" t="s">
        <v>4766</v>
      </c>
    </row>
    <row r="405" spans="1:63" ht="16.149999999999999" customHeight="1" x14ac:dyDescent="0.25">
      <c r="A405" s="142" t="s">
        <v>492</v>
      </c>
      <c r="B405" s="142" t="s">
        <v>531</v>
      </c>
      <c r="C405" s="142" t="s">
        <v>5585</v>
      </c>
      <c r="D405" s="230" t="s">
        <v>1319</v>
      </c>
      <c r="E405" s="147" t="s">
        <v>3634</v>
      </c>
      <c r="F405" s="147" t="s">
        <v>8316</v>
      </c>
      <c r="G405" s="253"/>
      <c r="H405" s="142" t="s">
        <v>3648</v>
      </c>
      <c r="I405" s="142" t="s">
        <v>3661</v>
      </c>
      <c r="J405" s="147" t="s">
        <v>4082</v>
      </c>
      <c r="K405" s="142" t="s">
        <v>3730</v>
      </c>
      <c r="L405" s="147" t="s">
        <v>3729</v>
      </c>
      <c r="M405" s="147" t="s">
        <v>3626</v>
      </c>
      <c r="N405" s="147" t="s">
        <v>3859</v>
      </c>
      <c r="O405" s="142" t="s">
        <v>3671</v>
      </c>
      <c r="P405" s="142" t="s">
        <v>2456</v>
      </c>
      <c r="Q405" s="350" t="s">
        <v>3629</v>
      </c>
      <c r="R405" s="350" t="s">
        <v>3629</v>
      </c>
      <c r="S405" s="350" t="s">
        <v>3629</v>
      </c>
      <c r="T405" s="350" t="s">
        <v>3629</v>
      </c>
      <c r="U405" s="350" t="s">
        <v>3629</v>
      </c>
      <c r="V405" s="350" t="s">
        <v>3629</v>
      </c>
      <c r="W405" s="350" t="s">
        <v>3629</v>
      </c>
      <c r="X405" s="350" t="s">
        <v>3629</v>
      </c>
      <c r="Y405" s="350" t="s">
        <v>3629</v>
      </c>
      <c r="Z405" s="351" t="s">
        <v>3630</v>
      </c>
      <c r="AA405" s="216" t="s">
        <v>3664</v>
      </c>
      <c r="AB405" s="350" t="s">
        <v>3629</v>
      </c>
      <c r="AC405" s="350" t="s">
        <v>3629</v>
      </c>
      <c r="AD405" s="350" t="s">
        <v>3629</v>
      </c>
      <c r="AE405" s="350" t="s">
        <v>3629</v>
      </c>
      <c r="AF405" s="350" t="s">
        <v>3629</v>
      </c>
      <c r="AG405" s="350" t="s">
        <v>3629</v>
      </c>
      <c r="AH405" s="350" t="s">
        <v>3629</v>
      </c>
      <c r="AI405" s="350" t="s">
        <v>3629</v>
      </c>
      <c r="AJ405" s="350" t="s">
        <v>3629</v>
      </c>
      <c r="AK405" s="350" t="s">
        <v>3629</v>
      </c>
      <c r="AL405" s="350" t="s">
        <v>3629</v>
      </c>
      <c r="AM405" s="350" t="s">
        <v>3629</v>
      </c>
      <c r="AN405" s="350" t="s">
        <v>3629</v>
      </c>
      <c r="AO405" s="350" t="s">
        <v>3629</v>
      </c>
      <c r="AP405" s="350" t="s">
        <v>3629</v>
      </c>
      <c r="AQ405" s="143" t="s">
        <v>1445</v>
      </c>
      <c r="AR405" s="147" t="s">
        <v>3664</v>
      </c>
      <c r="AS405" s="147" t="s">
        <v>4576</v>
      </c>
      <c r="AT405" s="147" t="s">
        <v>3668</v>
      </c>
      <c r="AU405" s="147" t="s">
        <v>3759</v>
      </c>
      <c r="AV405" s="228">
        <v>0</v>
      </c>
      <c r="AW405" s="228">
        <v>0</v>
      </c>
      <c r="AX405" s="228">
        <v>0</v>
      </c>
      <c r="AY405" s="228">
        <v>0</v>
      </c>
      <c r="AZ405" s="143" t="s">
        <v>3675</v>
      </c>
      <c r="BA405" s="228"/>
      <c r="BB405" s="228">
        <v>0</v>
      </c>
      <c r="BC405" s="228">
        <v>0</v>
      </c>
      <c r="BD405" s="228">
        <v>0</v>
      </c>
      <c r="BE405" s="228">
        <v>0</v>
      </c>
      <c r="BF405" s="228" t="s">
        <v>3634</v>
      </c>
      <c r="BG405" s="228" t="s">
        <v>3634</v>
      </c>
      <c r="BH405" s="228" t="s">
        <v>3634</v>
      </c>
      <c r="BI405" s="193" t="s">
        <v>3714</v>
      </c>
      <c r="BJ405" s="147" t="s">
        <v>3700</v>
      </c>
      <c r="BK405" s="147" t="s">
        <v>4765</v>
      </c>
    </row>
    <row r="406" spans="1:63" ht="16.149999999999999" customHeight="1" x14ac:dyDescent="0.25">
      <c r="A406" s="142" t="s">
        <v>472</v>
      </c>
      <c r="B406" s="142" t="s">
        <v>526</v>
      </c>
      <c r="C406" s="142" t="s">
        <v>832</v>
      </c>
      <c r="D406" s="230" t="s">
        <v>1301</v>
      </c>
      <c r="E406" s="147" t="s">
        <v>1138</v>
      </c>
      <c r="F406" s="147" t="s">
        <v>8316</v>
      </c>
      <c r="G406" s="253">
        <v>0.05</v>
      </c>
      <c r="H406" s="142" t="s">
        <v>4073</v>
      </c>
      <c r="I406" s="142" t="s">
        <v>4320</v>
      </c>
      <c r="J406" s="147" t="s">
        <v>4077</v>
      </c>
      <c r="K406" s="142" t="s">
        <v>4077</v>
      </c>
      <c r="L406" s="147" t="s">
        <v>4077</v>
      </c>
      <c r="M406" s="147" t="s">
        <v>4071</v>
      </c>
      <c r="N406" s="147" t="s">
        <v>4008</v>
      </c>
      <c r="O406" s="142" t="s">
        <v>3670</v>
      </c>
      <c r="P406" s="195" t="s">
        <v>1429</v>
      </c>
      <c r="Q406" s="350" t="s">
        <v>3634</v>
      </c>
      <c r="R406" s="350" t="s">
        <v>3634</v>
      </c>
      <c r="S406" s="350" t="s">
        <v>3634</v>
      </c>
      <c r="T406" s="350" t="s">
        <v>3634</v>
      </c>
      <c r="U406" s="350" t="s">
        <v>3634</v>
      </c>
      <c r="V406" s="350" t="s">
        <v>3634</v>
      </c>
      <c r="W406" s="350" t="s">
        <v>3634</v>
      </c>
      <c r="X406" s="350" t="s">
        <v>3634</v>
      </c>
      <c r="Y406" s="350" t="s">
        <v>3634</v>
      </c>
      <c r="Z406" s="351" t="s">
        <v>3630</v>
      </c>
      <c r="AA406" s="216" t="s">
        <v>4074</v>
      </c>
      <c r="AB406" s="350" t="s">
        <v>3634</v>
      </c>
      <c r="AC406" s="350" t="s">
        <v>3634</v>
      </c>
      <c r="AD406" s="350" t="s">
        <v>3634</v>
      </c>
      <c r="AE406" s="350" t="s">
        <v>3634</v>
      </c>
      <c r="AF406" s="350" t="s">
        <v>3634</v>
      </c>
      <c r="AG406" s="350" t="s">
        <v>3634</v>
      </c>
      <c r="AH406" s="350" t="s">
        <v>3634</v>
      </c>
      <c r="AI406" s="350" t="s">
        <v>3634</v>
      </c>
      <c r="AJ406" s="350" t="s">
        <v>3634</v>
      </c>
      <c r="AK406" s="350" t="s">
        <v>3634</v>
      </c>
      <c r="AL406" s="350" t="s">
        <v>3634</v>
      </c>
      <c r="AM406" s="350" t="s">
        <v>3634</v>
      </c>
      <c r="AN406" s="350" t="s">
        <v>3634</v>
      </c>
      <c r="AO406" s="350" t="s">
        <v>3634</v>
      </c>
      <c r="AP406" s="350" t="s">
        <v>3634</v>
      </c>
      <c r="AQ406" s="143" t="s">
        <v>1445</v>
      </c>
      <c r="AR406" s="147" t="s">
        <v>4074</v>
      </c>
      <c r="AS406" s="147" t="s">
        <v>3746</v>
      </c>
      <c r="AT406" s="147" t="s">
        <v>3668</v>
      </c>
      <c r="AU406" s="147" t="s">
        <v>3649</v>
      </c>
      <c r="AV406" s="228">
        <v>0</v>
      </c>
      <c r="AW406" s="228">
        <v>0</v>
      </c>
      <c r="AX406" s="228">
        <v>0</v>
      </c>
      <c r="AY406" s="228">
        <v>0</v>
      </c>
      <c r="AZ406" s="143" t="s">
        <v>3675</v>
      </c>
      <c r="BA406" s="228">
        <v>2</v>
      </c>
      <c r="BB406" s="228">
        <v>0</v>
      </c>
      <c r="BC406" s="228">
        <v>2</v>
      </c>
      <c r="BD406" s="228">
        <v>2</v>
      </c>
      <c r="BE406" s="228">
        <v>0</v>
      </c>
      <c r="BF406" s="228" t="s">
        <v>3634</v>
      </c>
      <c r="BG406" s="228" t="s">
        <v>3634</v>
      </c>
      <c r="BH406" s="228" t="s">
        <v>3634</v>
      </c>
      <c r="BI406" s="147" t="s">
        <v>4078</v>
      </c>
      <c r="BJ406" s="142" t="s">
        <v>5791</v>
      </c>
      <c r="BK406" s="147" t="s">
        <v>3664</v>
      </c>
    </row>
    <row r="407" spans="1:63" ht="16.149999999999999" customHeight="1" x14ac:dyDescent="0.25">
      <c r="A407" s="142" t="s">
        <v>473</v>
      </c>
      <c r="B407" s="142" t="s">
        <v>526</v>
      </c>
      <c r="C407" s="142" t="s">
        <v>833</v>
      </c>
      <c r="D407" s="230" t="s">
        <v>1302</v>
      </c>
      <c r="E407" s="147" t="s">
        <v>1139</v>
      </c>
      <c r="F407" s="147" t="s">
        <v>8316</v>
      </c>
      <c r="G407" s="253">
        <v>7.0000000000000007E-2</v>
      </c>
      <c r="H407" s="142" t="s">
        <v>4073</v>
      </c>
      <c r="I407" s="142" t="s">
        <v>4321</v>
      </c>
      <c r="J407" s="147" t="s">
        <v>4077</v>
      </c>
      <c r="K407" s="142" t="s">
        <v>4077</v>
      </c>
      <c r="L407" s="147" t="s">
        <v>4077</v>
      </c>
      <c r="M407" s="147" t="s">
        <v>4071</v>
      </c>
      <c r="N407" s="147" t="s">
        <v>4008</v>
      </c>
      <c r="O407" s="142" t="s">
        <v>3670</v>
      </c>
      <c r="P407" s="195" t="s">
        <v>1429</v>
      </c>
      <c r="Q407" s="350" t="s">
        <v>3634</v>
      </c>
      <c r="R407" s="350" t="s">
        <v>3634</v>
      </c>
      <c r="S407" s="350" t="s">
        <v>3634</v>
      </c>
      <c r="T407" s="350" t="s">
        <v>3634</v>
      </c>
      <c r="U407" s="350" t="s">
        <v>3634</v>
      </c>
      <c r="V407" s="350" t="s">
        <v>3634</v>
      </c>
      <c r="W407" s="350" t="s">
        <v>3634</v>
      </c>
      <c r="X407" s="350" t="s">
        <v>3634</v>
      </c>
      <c r="Y407" s="350" t="s">
        <v>3634</v>
      </c>
      <c r="Z407" s="351" t="s">
        <v>3630</v>
      </c>
      <c r="AA407" s="216" t="s">
        <v>4074</v>
      </c>
      <c r="AB407" s="350" t="s">
        <v>3634</v>
      </c>
      <c r="AC407" s="350" t="s">
        <v>3634</v>
      </c>
      <c r="AD407" s="350" t="s">
        <v>3634</v>
      </c>
      <c r="AE407" s="350" t="s">
        <v>3634</v>
      </c>
      <c r="AF407" s="350" t="s">
        <v>3634</v>
      </c>
      <c r="AG407" s="350" t="s">
        <v>3634</v>
      </c>
      <c r="AH407" s="350" t="s">
        <v>3634</v>
      </c>
      <c r="AI407" s="350" t="s">
        <v>3634</v>
      </c>
      <c r="AJ407" s="350" t="s">
        <v>3634</v>
      </c>
      <c r="AK407" s="350" t="s">
        <v>3634</v>
      </c>
      <c r="AL407" s="350" t="s">
        <v>3634</v>
      </c>
      <c r="AM407" s="350" t="s">
        <v>3634</v>
      </c>
      <c r="AN407" s="350" t="s">
        <v>3634</v>
      </c>
      <c r="AO407" s="350" t="s">
        <v>3634</v>
      </c>
      <c r="AP407" s="350" t="s">
        <v>3634</v>
      </c>
      <c r="AQ407" s="143" t="s">
        <v>1445</v>
      </c>
      <c r="AR407" s="147" t="s">
        <v>4074</v>
      </c>
      <c r="AS407" s="147" t="s">
        <v>3746</v>
      </c>
      <c r="AT407" s="147" t="s">
        <v>3668</v>
      </c>
      <c r="AU407" s="147" t="s">
        <v>3649</v>
      </c>
      <c r="AV407" s="228">
        <v>1</v>
      </c>
      <c r="AW407" s="228">
        <v>0</v>
      </c>
      <c r="AX407" s="228">
        <v>0</v>
      </c>
      <c r="AY407" s="228">
        <v>0</v>
      </c>
      <c r="AZ407" s="143" t="s">
        <v>3675</v>
      </c>
      <c r="BA407" s="228">
        <v>1</v>
      </c>
      <c r="BB407" s="228">
        <v>0</v>
      </c>
      <c r="BC407" s="228">
        <v>1</v>
      </c>
      <c r="BD407" s="228">
        <v>0</v>
      </c>
      <c r="BE407" s="228">
        <v>1</v>
      </c>
      <c r="BF407" s="228" t="s">
        <v>3634</v>
      </c>
      <c r="BG407" s="228" t="s">
        <v>3634</v>
      </c>
      <c r="BH407" s="228" t="s">
        <v>3634</v>
      </c>
      <c r="BI407" s="147" t="s">
        <v>4078</v>
      </c>
      <c r="BJ407" s="142" t="s">
        <v>3796</v>
      </c>
      <c r="BK407" s="147" t="s">
        <v>3664</v>
      </c>
    </row>
    <row r="408" spans="1:63" ht="16.149999999999999" customHeight="1" x14ac:dyDescent="0.25">
      <c r="A408" s="142" t="s">
        <v>474</v>
      </c>
      <c r="B408" s="142" t="s">
        <v>526</v>
      </c>
      <c r="C408" s="142" t="s">
        <v>834</v>
      </c>
      <c r="D408" s="230" t="s">
        <v>1303</v>
      </c>
      <c r="E408" s="147" t="s">
        <v>1140</v>
      </c>
      <c r="F408" s="147" t="s">
        <v>8316</v>
      </c>
      <c r="G408" s="253">
        <v>7.0000000000000007E-2</v>
      </c>
      <c r="H408" s="142" t="s">
        <v>4073</v>
      </c>
      <c r="I408" s="142" t="s">
        <v>4322</v>
      </c>
      <c r="J408" s="147" t="s">
        <v>4077</v>
      </c>
      <c r="K408" s="142" t="s">
        <v>4077</v>
      </c>
      <c r="L408" s="147" t="s">
        <v>4077</v>
      </c>
      <c r="M408" s="147" t="s">
        <v>4071</v>
      </c>
      <c r="N408" s="147" t="s">
        <v>4008</v>
      </c>
      <c r="O408" s="142" t="s">
        <v>3670</v>
      </c>
      <c r="P408" s="195" t="s">
        <v>1429</v>
      </c>
      <c r="Q408" s="350" t="s">
        <v>3634</v>
      </c>
      <c r="R408" s="350" t="s">
        <v>3634</v>
      </c>
      <c r="S408" s="350" t="s">
        <v>3634</v>
      </c>
      <c r="T408" s="350" t="s">
        <v>3634</v>
      </c>
      <c r="U408" s="350" t="s">
        <v>3634</v>
      </c>
      <c r="V408" s="350" t="s">
        <v>3634</v>
      </c>
      <c r="W408" s="350" t="s">
        <v>3634</v>
      </c>
      <c r="X408" s="350" t="s">
        <v>3634</v>
      </c>
      <c r="Y408" s="350" t="s">
        <v>3634</v>
      </c>
      <c r="Z408" s="351" t="s">
        <v>3630</v>
      </c>
      <c r="AA408" s="216" t="s">
        <v>4074</v>
      </c>
      <c r="AB408" s="350" t="s">
        <v>3634</v>
      </c>
      <c r="AC408" s="350" t="s">
        <v>3634</v>
      </c>
      <c r="AD408" s="350" t="s">
        <v>3634</v>
      </c>
      <c r="AE408" s="350" t="s">
        <v>3634</v>
      </c>
      <c r="AF408" s="350" t="s">
        <v>3634</v>
      </c>
      <c r="AG408" s="350" t="s">
        <v>3634</v>
      </c>
      <c r="AH408" s="350" t="s">
        <v>3634</v>
      </c>
      <c r="AI408" s="350" t="s">
        <v>3634</v>
      </c>
      <c r="AJ408" s="350" t="s">
        <v>3634</v>
      </c>
      <c r="AK408" s="350" t="s">
        <v>3634</v>
      </c>
      <c r="AL408" s="350" t="s">
        <v>3634</v>
      </c>
      <c r="AM408" s="350" t="s">
        <v>3634</v>
      </c>
      <c r="AN408" s="350" t="s">
        <v>3634</v>
      </c>
      <c r="AO408" s="350" t="s">
        <v>3634</v>
      </c>
      <c r="AP408" s="350" t="s">
        <v>3634</v>
      </c>
      <c r="AQ408" s="143" t="s">
        <v>1445</v>
      </c>
      <c r="AR408" s="147" t="s">
        <v>4074</v>
      </c>
      <c r="AS408" s="147" t="s">
        <v>3746</v>
      </c>
      <c r="AT408" s="147" t="s">
        <v>3668</v>
      </c>
      <c r="AU408" s="147" t="s">
        <v>3649</v>
      </c>
      <c r="AV408" s="228">
        <v>0</v>
      </c>
      <c r="AW408" s="228">
        <v>0</v>
      </c>
      <c r="AX408" s="228">
        <v>0</v>
      </c>
      <c r="AY408" s="228">
        <v>0</v>
      </c>
      <c r="AZ408" s="143" t="s">
        <v>3675</v>
      </c>
      <c r="BA408" s="228">
        <v>7</v>
      </c>
      <c r="BB408" s="228">
        <v>0</v>
      </c>
      <c r="BC408" s="228">
        <v>7</v>
      </c>
      <c r="BD408" s="228">
        <v>7</v>
      </c>
      <c r="BE408" s="228">
        <v>0</v>
      </c>
      <c r="BF408" s="228" t="s">
        <v>3634</v>
      </c>
      <c r="BG408" s="228" t="s">
        <v>3634</v>
      </c>
      <c r="BH408" s="228" t="s">
        <v>3634</v>
      </c>
      <c r="BI408" s="147" t="s">
        <v>4078</v>
      </c>
      <c r="BJ408" s="142" t="s">
        <v>5791</v>
      </c>
      <c r="BK408" s="147" t="s">
        <v>5804</v>
      </c>
    </row>
    <row r="409" spans="1:63" ht="16.149999999999999" customHeight="1" x14ac:dyDescent="0.25">
      <c r="A409" s="142" t="s">
        <v>475</v>
      </c>
      <c r="B409" s="142" t="s">
        <v>526</v>
      </c>
      <c r="C409" s="142" t="s">
        <v>835</v>
      </c>
      <c r="D409" s="230" t="s">
        <v>1304</v>
      </c>
      <c r="E409" s="147" t="s">
        <v>1141</v>
      </c>
      <c r="F409" s="147" t="s">
        <v>8316</v>
      </c>
      <c r="G409" s="253">
        <v>0.13</v>
      </c>
      <c r="H409" s="142" t="s">
        <v>4073</v>
      </c>
      <c r="I409" s="142" t="s">
        <v>4323</v>
      </c>
      <c r="J409" s="147" t="s">
        <v>4077</v>
      </c>
      <c r="K409" s="142" t="s">
        <v>4077</v>
      </c>
      <c r="L409" s="147" t="s">
        <v>4077</v>
      </c>
      <c r="M409" s="147" t="s">
        <v>4071</v>
      </c>
      <c r="N409" s="147" t="s">
        <v>4008</v>
      </c>
      <c r="O409" s="142" t="s">
        <v>3670</v>
      </c>
      <c r="P409" s="195" t="s">
        <v>1429</v>
      </c>
      <c r="Q409" s="350" t="s">
        <v>3634</v>
      </c>
      <c r="R409" s="350" t="s">
        <v>3634</v>
      </c>
      <c r="S409" s="350" t="s">
        <v>3634</v>
      </c>
      <c r="T409" s="350" t="s">
        <v>3634</v>
      </c>
      <c r="U409" s="350" t="s">
        <v>3634</v>
      </c>
      <c r="V409" s="350" t="s">
        <v>3634</v>
      </c>
      <c r="W409" s="350" t="s">
        <v>3634</v>
      </c>
      <c r="X409" s="350" t="s">
        <v>3634</v>
      </c>
      <c r="Y409" s="350" t="s">
        <v>3634</v>
      </c>
      <c r="Z409" s="351" t="s">
        <v>3630</v>
      </c>
      <c r="AA409" s="216" t="s">
        <v>4074</v>
      </c>
      <c r="AB409" s="350" t="s">
        <v>3634</v>
      </c>
      <c r="AC409" s="350" t="s">
        <v>3634</v>
      </c>
      <c r="AD409" s="350" t="s">
        <v>3634</v>
      </c>
      <c r="AE409" s="350" t="s">
        <v>3634</v>
      </c>
      <c r="AF409" s="350" t="s">
        <v>3634</v>
      </c>
      <c r="AG409" s="350" t="s">
        <v>3634</v>
      </c>
      <c r="AH409" s="350" t="s">
        <v>3634</v>
      </c>
      <c r="AI409" s="350" t="s">
        <v>3634</v>
      </c>
      <c r="AJ409" s="350" t="s">
        <v>3634</v>
      </c>
      <c r="AK409" s="350" t="s">
        <v>3634</v>
      </c>
      <c r="AL409" s="350" t="s">
        <v>3634</v>
      </c>
      <c r="AM409" s="350" t="s">
        <v>3634</v>
      </c>
      <c r="AN409" s="350" t="s">
        <v>3634</v>
      </c>
      <c r="AO409" s="350" t="s">
        <v>3634</v>
      </c>
      <c r="AP409" s="350" t="s">
        <v>3634</v>
      </c>
      <c r="AQ409" s="143" t="s">
        <v>1445</v>
      </c>
      <c r="AR409" s="147" t="s">
        <v>4074</v>
      </c>
      <c r="AS409" s="147" t="s">
        <v>3746</v>
      </c>
      <c r="AT409" s="147" t="s">
        <v>4387</v>
      </c>
      <c r="AU409" s="147" t="s">
        <v>3649</v>
      </c>
      <c r="AV409" s="228">
        <v>2</v>
      </c>
      <c r="AW409" s="228">
        <v>0</v>
      </c>
      <c r="AX409" s="228">
        <v>0</v>
      </c>
      <c r="AY409" s="228">
        <v>0</v>
      </c>
      <c r="AZ409" s="143" t="s">
        <v>3675</v>
      </c>
      <c r="BA409" s="228">
        <v>2</v>
      </c>
      <c r="BB409" s="228">
        <v>0</v>
      </c>
      <c r="BC409" s="228">
        <v>2</v>
      </c>
      <c r="BD409" s="228">
        <v>0</v>
      </c>
      <c r="BE409" s="228">
        <v>2</v>
      </c>
      <c r="BF409" s="228" t="s">
        <v>3634</v>
      </c>
      <c r="BG409" s="228" t="s">
        <v>3634</v>
      </c>
      <c r="BH409" s="228" t="s">
        <v>3634</v>
      </c>
      <c r="BI409" s="147" t="s">
        <v>4078</v>
      </c>
      <c r="BJ409" s="142" t="s">
        <v>3796</v>
      </c>
      <c r="BK409" s="147" t="s">
        <v>3664</v>
      </c>
    </row>
    <row r="410" spans="1:63" ht="18" customHeight="1" x14ac:dyDescent="0.25">
      <c r="A410" s="142" t="s">
        <v>477</v>
      </c>
      <c r="B410" s="142" t="s">
        <v>526</v>
      </c>
      <c r="C410" s="142" t="s">
        <v>837</v>
      </c>
      <c r="D410" s="230" t="s">
        <v>1306</v>
      </c>
      <c r="E410" s="147" t="s">
        <v>1142</v>
      </c>
      <c r="F410" s="147" t="s">
        <v>8316</v>
      </c>
      <c r="G410" s="253">
        <v>0.03</v>
      </c>
      <c r="H410" s="142" t="s">
        <v>4073</v>
      </c>
      <c r="I410" s="142" t="s">
        <v>4325</v>
      </c>
      <c r="J410" s="147" t="s">
        <v>4077</v>
      </c>
      <c r="K410" s="142" t="s">
        <v>4077</v>
      </c>
      <c r="L410" s="147" t="s">
        <v>4077</v>
      </c>
      <c r="M410" s="147" t="s">
        <v>4071</v>
      </c>
      <c r="N410" s="147" t="s">
        <v>4008</v>
      </c>
      <c r="O410" s="142" t="s">
        <v>3670</v>
      </c>
      <c r="P410" s="195" t="s">
        <v>1429</v>
      </c>
      <c r="Q410" s="350" t="s">
        <v>3634</v>
      </c>
      <c r="R410" s="350" t="s">
        <v>3634</v>
      </c>
      <c r="S410" s="350" t="s">
        <v>3634</v>
      </c>
      <c r="T410" s="350" t="s">
        <v>3634</v>
      </c>
      <c r="U410" s="350" t="s">
        <v>3634</v>
      </c>
      <c r="V410" s="350" t="s">
        <v>3634</v>
      </c>
      <c r="W410" s="350" t="s">
        <v>3634</v>
      </c>
      <c r="X410" s="350" t="s">
        <v>3634</v>
      </c>
      <c r="Y410" s="350" t="s">
        <v>3634</v>
      </c>
      <c r="Z410" s="351" t="s">
        <v>3630</v>
      </c>
      <c r="AA410" s="216" t="s">
        <v>4074</v>
      </c>
      <c r="AB410" s="350" t="s">
        <v>3634</v>
      </c>
      <c r="AC410" s="350" t="s">
        <v>3634</v>
      </c>
      <c r="AD410" s="350" t="s">
        <v>3634</v>
      </c>
      <c r="AE410" s="350" t="s">
        <v>3634</v>
      </c>
      <c r="AF410" s="350" t="s">
        <v>3634</v>
      </c>
      <c r="AG410" s="350" t="s">
        <v>3634</v>
      </c>
      <c r="AH410" s="350" t="s">
        <v>3634</v>
      </c>
      <c r="AI410" s="350" t="s">
        <v>3634</v>
      </c>
      <c r="AJ410" s="350" t="s">
        <v>3634</v>
      </c>
      <c r="AK410" s="350" t="s">
        <v>3634</v>
      </c>
      <c r="AL410" s="350" t="s">
        <v>3634</v>
      </c>
      <c r="AM410" s="350" t="s">
        <v>3634</v>
      </c>
      <c r="AN410" s="350" t="s">
        <v>3634</v>
      </c>
      <c r="AO410" s="350" t="s">
        <v>3634</v>
      </c>
      <c r="AP410" s="350" t="s">
        <v>3634</v>
      </c>
      <c r="AQ410" s="143" t="s">
        <v>1445</v>
      </c>
      <c r="AR410" s="147" t="s">
        <v>4074</v>
      </c>
      <c r="AS410" s="147" t="s">
        <v>3746</v>
      </c>
      <c r="AT410" s="147" t="s">
        <v>3668</v>
      </c>
      <c r="AU410" s="147" t="s">
        <v>3649</v>
      </c>
      <c r="AV410" s="228">
        <v>5</v>
      </c>
      <c r="AW410" s="228">
        <v>0</v>
      </c>
      <c r="AX410" s="228">
        <v>0</v>
      </c>
      <c r="AY410" s="228">
        <v>0</v>
      </c>
      <c r="AZ410" s="143" t="s">
        <v>3675</v>
      </c>
      <c r="BA410" s="228">
        <v>5</v>
      </c>
      <c r="BB410" s="228">
        <v>0</v>
      </c>
      <c r="BC410" s="228">
        <v>5</v>
      </c>
      <c r="BD410" s="228">
        <v>0</v>
      </c>
      <c r="BE410" s="228">
        <v>5</v>
      </c>
      <c r="BF410" s="228" t="s">
        <v>3634</v>
      </c>
      <c r="BG410" s="228" t="s">
        <v>3634</v>
      </c>
      <c r="BH410" s="228" t="s">
        <v>3634</v>
      </c>
      <c r="BI410" s="147" t="s">
        <v>4078</v>
      </c>
      <c r="BJ410" s="142" t="s">
        <v>3796</v>
      </c>
      <c r="BK410" s="147" t="s">
        <v>3664</v>
      </c>
    </row>
    <row r="411" spans="1:63" ht="16.149999999999999" customHeight="1" x14ac:dyDescent="0.25">
      <c r="A411" s="142" t="s">
        <v>471</v>
      </c>
      <c r="B411" s="142" t="s">
        <v>526</v>
      </c>
      <c r="C411" s="142" t="s">
        <v>831</v>
      </c>
      <c r="D411" s="230" t="s">
        <v>1322</v>
      </c>
      <c r="E411" s="147" t="s">
        <v>1137</v>
      </c>
      <c r="F411" s="147" t="s">
        <v>8315</v>
      </c>
      <c r="G411" s="253">
        <v>0.1</v>
      </c>
      <c r="H411" s="142" t="s">
        <v>4073</v>
      </c>
      <c r="I411" s="142" t="s">
        <v>4319</v>
      </c>
      <c r="J411" s="147" t="s">
        <v>4077</v>
      </c>
      <c r="K411" s="142" t="s">
        <v>4077</v>
      </c>
      <c r="L411" s="147" t="s">
        <v>4077</v>
      </c>
      <c r="M411" s="147" t="s">
        <v>4071</v>
      </c>
      <c r="N411" s="147" t="s">
        <v>4008</v>
      </c>
      <c r="O411" s="142" t="s">
        <v>3670</v>
      </c>
      <c r="P411" s="195" t="s">
        <v>1429</v>
      </c>
      <c r="Q411" s="350" t="s">
        <v>3634</v>
      </c>
      <c r="R411" s="350" t="s">
        <v>3634</v>
      </c>
      <c r="S411" s="350" t="s">
        <v>3634</v>
      </c>
      <c r="T411" s="350" t="s">
        <v>3634</v>
      </c>
      <c r="U411" s="350" t="s">
        <v>3634</v>
      </c>
      <c r="V411" s="350" t="s">
        <v>3634</v>
      </c>
      <c r="W411" s="350" t="s">
        <v>3634</v>
      </c>
      <c r="X411" s="350" t="s">
        <v>3634</v>
      </c>
      <c r="Y411" s="350" t="s">
        <v>3634</v>
      </c>
      <c r="Z411" s="351" t="s">
        <v>3630</v>
      </c>
      <c r="AA411" s="216" t="s">
        <v>4074</v>
      </c>
      <c r="AB411" s="350" t="s">
        <v>3634</v>
      </c>
      <c r="AC411" s="350" t="s">
        <v>3634</v>
      </c>
      <c r="AD411" s="350" t="s">
        <v>3634</v>
      </c>
      <c r="AE411" s="350" t="s">
        <v>3634</v>
      </c>
      <c r="AF411" s="350" t="s">
        <v>3634</v>
      </c>
      <c r="AG411" s="350" t="s">
        <v>3634</v>
      </c>
      <c r="AH411" s="350" t="s">
        <v>3634</v>
      </c>
      <c r="AI411" s="350" t="s">
        <v>3634</v>
      </c>
      <c r="AJ411" s="350" t="s">
        <v>3634</v>
      </c>
      <c r="AK411" s="350" t="s">
        <v>3634</v>
      </c>
      <c r="AL411" s="350" t="s">
        <v>3634</v>
      </c>
      <c r="AM411" s="350" t="s">
        <v>3634</v>
      </c>
      <c r="AN411" s="350" t="s">
        <v>3634</v>
      </c>
      <c r="AO411" s="350" t="s">
        <v>3634</v>
      </c>
      <c r="AP411" s="350" t="s">
        <v>3634</v>
      </c>
      <c r="AQ411" s="143" t="s">
        <v>1445</v>
      </c>
      <c r="AR411" s="147" t="s">
        <v>4074</v>
      </c>
      <c r="AS411" s="147" t="s">
        <v>3746</v>
      </c>
      <c r="AT411" s="147" t="s">
        <v>3668</v>
      </c>
      <c r="AU411" s="147" t="s">
        <v>3649</v>
      </c>
      <c r="AV411" s="228">
        <v>10</v>
      </c>
      <c r="AW411" s="228">
        <v>0</v>
      </c>
      <c r="AX411" s="228">
        <v>0</v>
      </c>
      <c r="AY411" s="228">
        <v>0</v>
      </c>
      <c r="AZ411" s="143" t="s">
        <v>3675</v>
      </c>
      <c r="BA411" s="228">
        <v>10</v>
      </c>
      <c r="BB411" s="228">
        <v>0</v>
      </c>
      <c r="BC411" s="228">
        <v>10</v>
      </c>
      <c r="BD411" s="228">
        <v>0</v>
      </c>
      <c r="BE411" s="228">
        <v>10</v>
      </c>
      <c r="BF411" s="228" t="s">
        <v>3634</v>
      </c>
      <c r="BG411" s="228" t="s">
        <v>3634</v>
      </c>
      <c r="BH411" s="228" t="s">
        <v>3634</v>
      </c>
      <c r="BI411" s="147" t="s">
        <v>4078</v>
      </c>
      <c r="BJ411" s="142" t="s">
        <v>3796</v>
      </c>
      <c r="BK411" s="147" t="s">
        <v>3664</v>
      </c>
    </row>
    <row r="412" spans="1:63" ht="16.149999999999999" customHeight="1" x14ac:dyDescent="0.25">
      <c r="A412" s="142" t="s">
        <v>489</v>
      </c>
      <c r="B412" s="142" t="s">
        <v>528</v>
      </c>
      <c r="C412" s="142">
        <v>17100172</v>
      </c>
      <c r="D412" s="230" t="s">
        <v>1316</v>
      </c>
      <c r="E412" s="147" t="s">
        <v>5044</v>
      </c>
      <c r="F412" s="147" t="s">
        <v>8316</v>
      </c>
      <c r="G412" s="253">
        <v>0.75</v>
      </c>
      <c r="H412" s="142" t="s">
        <v>4509</v>
      </c>
      <c r="I412" s="142" t="s">
        <v>3626</v>
      </c>
      <c r="J412" s="147" t="s">
        <v>4396</v>
      </c>
      <c r="K412" s="142" t="s">
        <v>4485</v>
      </c>
      <c r="L412" s="147" t="s">
        <v>4399</v>
      </c>
      <c r="M412" s="147" t="s">
        <v>4508</v>
      </c>
      <c r="N412" s="147" t="s">
        <v>3626</v>
      </c>
      <c r="O412" s="142" t="s">
        <v>3672</v>
      </c>
      <c r="P412" s="195" t="s">
        <v>2456</v>
      </c>
      <c r="Q412" s="350" t="s">
        <v>3629</v>
      </c>
      <c r="R412" s="350" t="s">
        <v>3629</v>
      </c>
      <c r="S412" s="350" t="s">
        <v>3629</v>
      </c>
      <c r="T412" s="350" t="s">
        <v>3629</v>
      </c>
      <c r="U412" s="350" t="s">
        <v>3629</v>
      </c>
      <c r="V412" s="350" t="s">
        <v>3629</v>
      </c>
      <c r="W412" s="350" t="s">
        <v>3629</v>
      </c>
      <c r="X412" s="350" t="s">
        <v>3629</v>
      </c>
      <c r="Y412" s="350" t="s">
        <v>3629</v>
      </c>
      <c r="Z412" s="351" t="s">
        <v>3630</v>
      </c>
      <c r="AA412" s="216" t="s">
        <v>3664</v>
      </c>
      <c r="AB412" s="350" t="s">
        <v>3629</v>
      </c>
      <c r="AC412" s="350" t="s">
        <v>3629</v>
      </c>
      <c r="AD412" s="350" t="s">
        <v>3629</v>
      </c>
      <c r="AE412" s="350" t="s">
        <v>3629</v>
      </c>
      <c r="AF412" s="350" t="s">
        <v>3629</v>
      </c>
      <c r="AG412" s="350" t="s">
        <v>3629</v>
      </c>
      <c r="AH412" s="350" t="s">
        <v>3629</v>
      </c>
      <c r="AI412" s="350" t="s">
        <v>3629</v>
      </c>
      <c r="AJ412" s="350" t="s">
        <v>3629</v>
      </c>
      <c r="AK412" s="350" t="s">
        <v>3629</v>
      </c>
      <c r="AL412" s="350" t="s">
        <v>3629</v>
      </c>
      <c r="AM412" s="350" t="s">
        <v>3629</v>
      </c>
      <c r="AN412" s="350" t="s">
        <v>3629</v>
      </c>
      <c r="AO412" s="350" t="s">
        <v>3629</v>
      </c>
      <c r="AP412" s="350" t="s">
        <v>3629</v>
      </c>
      <c r="AQ412" s="143" t="s">
        <v>1445</v>
      </c>
      <c r="AR412" s="147" t="s">
        <v>3664</v>
      </c>
      <c r="AS412" s="147" t="s">
        <v>3825</v>
      </c>
      <c r="AT412" s="147" t="s">
        <v>4535</v>
      </c>
      <c r="AU412" s="147" t="s">
        <v>4536</v>
      </c>
      <c r="AV412" s="228">
        <v>0</v>
      </c>
      <c r="AW412" s="228">
        <v>181.32</v>
      </c>
      <c r="AX412" s="228">
        <v>0</v>
      </c>
      <c r="AY412" s="228">
        <v>0</v>
      </c>
      <c r="AZ412" s="143" t="s">
        <v>3677</v>
      </c>
      <c r="BA412" s="228">
        <v>181.32</v>
      </c>
      <c r="BB412" s="228">
        <v>0</v>
      </c>
      <c r="BC412" s="228">
        <v>181.32</v>
      </c>
      <c r="BD412" s="228">
        <v>0</v>
      </c>
      <c r="BE412" s="228">
        <v>181.32</v>
      </c>
      <c r="BF412" s="228" t="s">
        <v>3634</v>
      </c>
      <c r="BG412" s="228" t="s">
        <v>3634</v>
      </c>
      <c r="BH412" s="228" t="s">
        <v>3634</v>
      </c>
      <c r="BI412" s="193" t="s">
        <v>4555</v>
      </c>
      <c r="BJ412" s="147" t="s">
        <v>3700</v>
      </c>
      <c r="BK412" s="147" t="s">
        <v>4522</v>
      </c>
    </row>
    <row r="413" spans="1:63" ht="16.149999999999999" customHeight="1" x14ac:dyDescent="0.25">
      <c r="A413" s="142" t="s">
        <v>4586</v>
      </c>
      <c r="B413" s="142" t="s">
        <v>527</v>
      </c>
      <c r="C413" s="142" t="s">
        <v>4584</v>
      </c>
      <c r="D413" s="230" t="s">
        <v>4585</v>
      </c>
      <c r="E413" s="147" t="s">
        <v>3634</v>
      </c>
      <c r="F413" s="147" t="s">
        <v>5220</v>
      </c>
      <c r="G413" s="253">
        <v>2.6749999999999998</v>
      </c>
      <c r="H413" s="142" t="s">
        <v>4424</v>
      </c>
      <c r="I413" s="142" t="s">
        <v>5587</v>
      </c>
      <c r="J413" s="147" t="s">
        <v>4587</v>
      </c>
      <c r="K413" s="142" t="s">
        <v>4485</v>
      </c>
      <c r="L413" s="147" t="s">
        <v>3729</v>
      </c>
      <c r="M413" s="147" t="s">
        <v>3833</v>
      </c>
      <c r="N413" s="147" t="s">
        <v>3626</v>
      </c>
      <c r="O413" s="142" t="s">
        <v>3672</v>
      </c>
      <c r="P413" s="351" t="s">
        <v>1429</v>
      </c>
      <c r="Q413" s="350" t="s">
        <v>3629</v>
      </c>
      <c r="R413" s="350" t="s">
        <v>3629</v>
      </c>
      <c r="S413" s="350" t="s">
        <v>3629</v>
      </c>
      <c r="T413" s="350" t="s">
        <v>3629</v>
      </c>
      <c r="U413" s="350" t="s">
        <v>3629</v>
      </c>
      <c r="V413" s="350" t="s">
        <v>3629</v>
      </c>
      <c r="W413" s="350" t="s">
        <v>3629</v>
      </c>
      <c r="X413" s="350" t="s">
        <v>3629</v>
      </c>
      <c r="Y413" s="350" t="s">
        <v>3629</v>
      </c>
      <c r="Z413" s="351" t="s">
        <v>3630</v>
      </c>
      <c r="AA413" s="147" t="s">
        <v>3664</v>
      </c>
      <c r="AB413" s="350" t="s">
        <v>3629</v>
      </c>
      <c r="AC413" s="350" t="s">
        <v>3629</v>
      </c>
      <c r="AD413" s="350" t="s">
        <v>3684</v>
      </c>
      <c r="AE413" s="350" t="s">
        <v>3629</v>
      </c>
      <c r="AF413" s="350" t="s">
        <v>3629</v>
      </c>
      <c r="AG413" s="350" t="s">
        <v>3629</v>
      </c>
      <c r="AH413" s="350" t="s">
        <v>3629</v>
      </c>
      <c r="AI413" s="350" t="s">
        <v>3629</v>
      </c>
      <c r="AJ413" s="350" t="s">
        <v>3629</v>
      </c>
      <c r="AK413" s="350" t="s">
        <v>3629</v>
      </c>
      <c r="AL413" s="350" t="s">
        <v>3629</v>
      </c>
      <c r="AM413" s="350" t="s">
        <v>3629</v>
      </c>
      <c r="AN413" s="350" t="s">
        <v>3629</v>
      </c>
      <c r="AO413" s="350" t="s">
        <v>3629</v>
      </c>
      <c r="AP413" s="350" t="s">
        <v>3629</v>
      </c>
      <c r="AQ413" s="143" t="s">
        <v>1447</v>
      </c>
      <c r="AR413" s="147" t="s">
        <v>4608</v>
      </c>
      <c r="AS413" s="147" t="s">
        <v>3825</v>
      </c>
      <c r="AT413" s="147" t="s">
        <v>4117</v>
      </c>
      <c r="AU413" s="147" t="s">
        <v>3871</v>
      </c>
      <c r="AV413" s="228">
        <v>0</v>
      </c>
      <c r="AW413" s="228">
        <v>181.76624999999999</v>
      </c>
      <c r="AX413" s="228">
        <v>0</v>
      </c>
      <c r="AY413" s="228">
        <v>0</v>
      </c>
      <c r="AZ413" s="143" t="s">
        <v>3677</v>
      </c>
      <c r="BA413" s="228">
        <v>181.76624999999999</v>
      </c>
      <c r="BB413" s="228">
        <v>0</v>
      </c>
      <c r="BC413" s="228">
        <v>181.76624999999999</v>
      </c>
      <c r="BD413" s="228">
        <v>0</v>
      </c>
      <c r="BE413" s="228">
        <v>181.76624999999999</v>
      </c>
      <c r="BF413" s="228" t="s">
        <v>3634</v>
      </c>
      <c r="BG413" s="228" t="s">
        <v>3634</v>
      </c>
      <c r="BH413" s="228" t="s">
        <v>3634</v>
      </c>
      <c r="BI413" s="193" t="s">
        <v>4609</v>
      </c>
      <c r="BJ413" s="147" t="s">
        <v>3700</v>
      </c>
      <c r="BK413" s="147" t="s">
        <v>5588</v>
      </c>
    </row>
    <row r="414" spans="1:63" ht="16.149999999999999" customHeight="1" x14ac:dyDescent="0.25">
      <c r="A414" s="142" t="s">
        <v>505</v>
      </c>
      <c r="B414" s="142" t="s">
        <v>531</v>
      </c>
      <c r="C414" s="142" t="s">
        <v>5585</v>
      </c>
      <c r="D414" s="230" t="s">
        <v>1293</v>
      </c>
      <c r="E414" s="147" t="s">
        <v>3634</v>
      </c>
      <c r="F414" s="147" t="s">
        <v>5220</v>
      </c>
      <c r="G414" s="253">
        <v>0.06</v>
      </c>
      <c r="H414" s="142" t="s">
        <v>3722</v>
      </c>
      <c r="I414" s="142" t="s">
        <v>3661</v>
      </c>
      <c r="J414" s="147" t="s">
        <v>3784</v>
      </c>
      <c r="K414" s="142" t="s">
        <v>3730</v>
      </c>
      <c r="L414" s="147" t="s">
        <v>3729</v>
      </c>
      <c r="M414" s="147" t="s">
        <v>3626</v>
      </c>
      <c r="N414" s="147" t="s">
        <v>3859</v>
      </c>
      <c r="O414" s="142" t="s">
        <v>3671</v>
      </c>
      <c r="P414" s="142" t="s">
        <v>2456</v>
      </c>
      <c r="Q414" s="350" t="s">
        <v>3629</v>
      </c>
      <c r="R414" s="350" t="s">
        <v>3629</v>
      </c>
      <c r="S414" s="350" t="s">
        <v>3629</v>
      </c>
      <c r="T414" s="350" t="s">
        <v>3629</v>
      </c>
      <c r="U414" s="350" t="s">
        <v>3629</v>
      </c>
      <c r="V414" s="350" t="s">
        <v>3629</v>
      </c>
      <c r="W414" s="350" t="s">
        <v>3629</v>
      </c>
      <c r="X414" s="350" t="s">
        <v>3629</v>
      </c>
      <c r="Y414" s="350" t="s">
        <v>3629</v>
      </c>
      <c r="Z414" s="351" t="s">
        <v>3630</v>
      </c>
      <c r="AA414" s="216" t="s">
        <v>3664</v>
      </c>
      <c r="AB414" s="350" t="s">
        <v>3629</v>
      </c>
      <c r="AC414" s="350" t="s">
        <v>3629</v>
      </c>
      <c r="AD414" s="350" t="s">
        <v>3629</v>
      </c>
      <c r="AE414" s="350" t="s">
        <v>3629</v>
      </c>
      <c r="AF414" s="350" t="s">
        <v>3629</v>
      </c>
      <c r="AG414" s="350" t="s">
        <v>3629</v>
      </c>
      <c r="AH414" s="350" t="s">
        <v>3629</v>
      </c>
      <c r="AI414" s="350" t="s">
        <v>3629</v>
      </c>
      <c r="AJ414" s="350" t="s">
        <v>3629</v>
      </c>
      <c r="AK414" s="350" t="s">
        <v>3629</v>
      </c>
      <c r="AL414" s="350" t="s">
        <v>3629</v>
      </c>
      <c r="AM414" s="350" t="s">
        <v>3629</v>
      </c>
      <c r="AN414" s="350" t="s">
        <v>3629</v>
      </c>
      <c r="AO414" s="350" t="s">
        <v>3629</v>
      </c>
      <c r="AP414" s="350" t="s">
        <v>3629</v>
      </c>
      <c r="AQ414" s="143" t="s">
        <v>1445</v>
      </c>
      <c r="AR414" s="147" t="s">
        <v>3664</v>
      </c>
      <c r="AS414" s="147" t="s">
        <v>4576</v>
      </c>
      <c r="AT414" s="147" t="s">
        <v>3668</v>
      </c>
      <c r="AU414" s="147" t="s">
        <v>3759</v>
      </c>
      <c r="AV414" s="228">
        <v>0</v>
      </c>
      <c r="AW414" s="228">
        <v>4.2720000000000002</v>
      </c>
      <c r="AX414" s="228">
        <v>0</v>
      </c>
      <c r="AY414" s="228">
        <v>0</v>
      </c>
      <c r="AZ414" s="143" t="s">
        <v>3675</v>
      </c>
      <c r="BA414" s="228">
        <v>4.2720000000000002</v>
      </c>
      <c r="BB414" s="228">
        <v>0</v>
      </c>
      <c r="BC414" s="228">
        <v>4.2720000000000002</v>
      </c>
      <c r="BD414" s="228">
        <v>0</v>
      </c>
      <c r="BE414" s="228">
        <v>4.2720000000000002</v>
      </c>
      <c r="BF414" s="228" t="s">
        <v>3634</v>
      </c>
      <c r="BG414" s="228" t="s">
        <v>3634</v>
      </c>
      <c r="BH414" s="228" t="s">
        <v>3634</v>
      </c>
      <c r="BI414" s="193" t="s">
        <v>3773</v>
      </c>
      <c r="BJ414" s="147" t="s">
        <v>3700</v>
      </c>
      <c r="BK414" s="147" t="s">
        <v>4579</v>
      </c>
    </row>
    <row r="415" spans="1:63" ht="16.149999999999999" customHeight="1" x14ac:dyDescent="0.25">
      <c r="A415" s="142" t="s">
        <v>506</v>
      </c>
      <c r="B415" s="142" t="s">
        <v>531</v>
      </c>
      <c r="C415" s="142" t="s">
        <v>5585</v>
      </c>
      <c r="D415" s="230" t="s">
        <v>1294</v>
      </c>
      <c r="E415" s="147" t="s">
        <v>3634</v>
      </c>
      <c r="F415" s="147" t="s">
        <v>5220</v>
      </c>
      <c r="G415" s="253">
        <v>0.08</v>
      </c>
      <c r="H415" s="142" t="s">
        <v>3648</v>
      </c>
      <c r="I415" s="142" t="s">
        <v>3661</v>
      </c>
      <c r="J415" s="147" t="s">
        <v>3784</v>
      </c>
      <c r="K415" s="142" t="s">
        <v>3730</v>
      </c>
      <c r="L415" s="147" t="s">
        <v>3729</v>
      </c>
      <c r="M415" s="147" t="s">
        <v>3626</v>
      </c>
      <c r="N415" s="147" t="s">
        <v>3859</v>
      </c>
      <c r="O415" s="142" t="s">
        <v>3671</v>
      </c>
      <c r="P415" s="142" t="s">
        <v>2456</v>
      </c>
      <c r="Q415" s="350" t="s">
        <v>3629</v>
      </c>
      <c r="R415" s="350" t="s">
        <v>3629</v>
      </c>
      <c r="S415" s="350" t="s">
        <v>3629</v>
      </c>
      <c r="T415" s="350" t="s">
        <v>3629</v>
      </c>
      <c r="U415" s="350" t="s">
        <v>3629</v>
      </c>
      <c r="V415" s="350" t="s">
        <v>3629</v>
      </c>
      <c r="W415" s="350" t="s">
        <v>3629</v>
      </c>
      <c r="X415" s="350" t="s">
        <v>3629</v>
      </c>
      <c r="Y415" s="350" t="s">
        <v>3629</v>
      </c>
      <c r="Z415" s="351" t="s">
        <v>3630</v>
      </c>
      <c r="AA415" s="216" t="s">
        <v>3664</v>
      </c>
      <c r="AB415" s="350" t="s">
        <v>3629</v>
      </c>
      <c r="AC415" s="350" t="s">
        <v>3629</v>
      </c>
      <c r="AD415" s="350" t="s">
        <v>3629</v>
      </c>
      <c r="AE415" s="350" t="s">
        <v>3629</v>
      </c>
      <c r="AF415" s="350" t="s">
        <v>3629</v>
      </c>
      <c r="AG415" s="350" t="s">
        <v>3629</v>
      </c>
      <c r="AH415" s="350" t="s">
        <v>3629</v>
      </c>
      <c r="AI415" s="350" t="s">
        <v>3629</v>
      </c>
      <c r="AJ415" s="350" t="s">
        <v>3629</v>
      </c>
      <c r="AK415" s="350" t="s">
        <v>3629</v>
      </c>
      <c r="AL415" s="350" t="s">
        <v>3629</v>
      </c>
      <c r="AM415" s="350" t="s">
        <v>3629</v>
      </c>
      <c r="AN415" s="350" t="s">
        <v>3629</v>
      </c>
      <c r="AO415" s="350" t="s">
        <v>3629</v>
      </c>
      <c r="AP415" s="350" t="s">
        <v>3629</v>
      </c>
      <c r="AQ415" s="143" t="s">
        <v>1445</v>
      </c>
      <c r="AR415" s="147" t="s">
        <v>3664</v>
      </c>
      <c r="AS415" s="147" t="s">
        <v>4576</v>
      </c>
      <c r="AT415" s="147" t="s">
        <v>3668</v>
      </c>
      <c r="AU415" s="147" t="s">
        <v>3759</v>
      </c>
      <c r="AV415" s="228">
        <v>0</v>
      </c>
      <c r="AW415" s="228">
        <v>6.6239999999999997</v>
      </c>
      <c r="AX415" s="228">
        <v>0</v>
      </c>
      <c r="AY415" s="228">
        <v>0</v>
      </c>
      <c r="AZ415" s="143" t="s">
        <v>3675</v>
      </c>
      <c r="BA415" s="228">
        <v>6.6239999999999997</v>
      </c>
      <c r="BB415" s="228">
        <v>0</v>
      </c>
      <c r="BC415" s="228">
        <v>6.6239999999999997</v>
      </c>
      <c r="BD415" s="228">
        <v>0</v>
      </c>
      <c r="BE415" s="228">
        <v>6.6239999999999997</v>
      </c>
      <c r="BF415" s="228" t="s">
        <v>3634</v>
      </c>
      <c r="BG415" s="228" t="s">
        <v>3634</v>
      </c>
      <c r="BH415" s="228" t="s">
        <v>3634</v>
      </c>
      <c r="BI415" s="193" t="s">
        <v>3736</v>
      </c>
      <c r="BJ415" s="147" t="s">
        <v>3700</v>
      </c>
      <c r="BK415" s="147" t="s">
        <v>4579</v>
      </c>
    </row>
    <row r="416" spans="1:63" ht="16.149999999999999" customHeight="1" x14ac:dyDescent="0.25">
      <c r="A416" s="142" t="s">
        <v>499</v>
      </c>
      <c r="B416" s="142" t="s">
        <v>526</v>
      </c>
      <c r="C416" s="142" t="s">
        <v>4444</v>
      </c>
      <c r="D416" s="230" t="s">
        <v>1295</v>
      </c>
      <c r="E416" s="147" t="s">
        <v>1158</v>
      </c>
      <c r="F416" s="147" t="s">
        <v>5220</v>
      </c>
      <c r="G416" s="253">
        <v>0.03</v>
      </c>
      <c r="H416" s="142" t="s">
        <v>4073</v>
      </c>
      <c r="I416" s="142" t="s">
        <v>4330</v>
      </c>
      <c r="J416" s="147" t="s">
        <v>4077</v>
      </c>
      <c r="K416" s="142" t="s">
        <v>4077</v>
      </c>
      <c r="L416" s="147" t="s">
        <v>4077</v>
      </c>
      <c r="M416" s="147" t="s">
        <v>4071</v>
      </c>
      <c r="N416" s="147" t="s">
        <v>4008</v>
      </c>
      <c r="O416" s="142" t="s">
        <v>3670</v>
      </c>
      <c r="P416" s="195" t="s">
        <v>1429</v>
      </c>
      <c r="Q416" s="350" t="s">
        <v>3634</v>
      </c>
      <c r="R416" s="350" t="s">
        <v>3634</v>
      </c>
      <c r="S416" s="350" t="s">
        <v>3634</v>
      </c>
      <c r="T416" s="350" t="s">
        <v>3634</v>
      </c>
      <c r="U416" s="350" t="s">
        <v>3634</v>
      </c>
      <c r="V416" s="350" t="s">
        <v>3634</v>
      </c>
      <c r="W416" s="350" t="s">
        <v>3634</v>
      </c>
      <c r="X416" s="350" t="s">
        <v>3634</v>
      </c>
      <c r="Y416" s="350" t="s">
        <v>3634</v>
      </c>
      <c r="Z416" s="351" t="s">
        <v>3630</v>
      </c>
      <c r="AA416" s="216" t="s">
        <v>4074</v>
      </c>
      <c r="AB416" s="350" t="s">
        <v>3634</v>
      </c>
      <c r="AC416" s="350" t="s">
        <v>3634</v>
      </c>
      <c r="AD416" s="350" t="s">
        <v>3634</v>
      </c>
      <c r="AE416" s="350" t="s">
        <v>3634</v>
      </c>
      <c r="AF416" s="350" t="s">
        <v>3634</v>
      </c>
      <c r="AG416" s="350" t="s">
        <v>3634</v>
      </c>
      <c r="AH416" s="350" t="s">
        <v>3634</v>
      </c>
      <c r="AI416" s="350" t="s">
        <v>3634</v>
      </c>
      <c r="AJ416" s="350" t="s">
        <v>3634</v>
      </c>
      <c r="AK416" s="350" t="s">
        <v>3634</v>
      </c>
      <c r="AL416" s="350" t="s">
        <v>3634</v>
      </c>
      <c r="AM416" s="350" t="s">
        <v>3634</v>
      </c>
      <c r="AN416" s="350" t="s">
        <v>3634</v>
      </c>
      <c r="AO416" s="350" t="s">
        <v>3634</v>
      </c>
      <c r="AP416" s="350" t="s">
        <v>3634</v>
      </c>
      <c r="AQ416" s="143" t="s">
        <v>1445</v>
      </c>
      <c r="AR416" s="147" t="s">
        <v>4074</v>
      </c>
      <c r="AS416" s="147" t="s">
        <v>4359</v>
      </c>
      <c r="AT416" s="147" t="s">
        <v>3668</v>
      </c>
      <c r="AU416" s="147" t="s">
        <v>3649</v>
      </c>
      <c r="AV416" s="228">
        <v>0</v>
      </c>
      <c r="AW416" s="228">
        <v>5</v>
      </c>
      <c r="AX416" s="228">
        <v>0</v>
      </c>
      <c r="AY416" s="228">
        <v>0</v>
      </c>
      <c r="AZ416" s="143" t="s">
        <v>3675</v>
      </c>
      <c r="BA416" s="228">
        <v>5</v>
      </c>
      <c r="BB416" s="228">
        <v>0</v>
      </c>
      <c r="BC416" s="228">
        <v>5</v>
      </c>
      <c r="BD416" s="228">
        <v>0</v>
      </c>
      <c r="BE416" s="228">
        <v>5</v>
      </c>
      <c r="BF416" s="228" t="s">
        <v>3634</v>
      </c>
      <c r="BG416" s="228" t="s">
        <v>3634</v>
      </c>
      <c r="BH416" s="228" t="s">
        <v>3634</v>
      </c>
      <c r="BI416" s="147" t="s">
        <v>4078</v>
      </c>
      <c r="BJ416" s="142" t="s">
        <v>3795</v>
      </c>
      <c r="BK416" s="147" t="s">
        <v>3664</v>
      </c>
    </row>
    <row r="417" spans="1:132" ht="16.149999999999999" customHeight="1" x14ac:dyDescent="0.25">
      <c r="A417" s="142" t="s">
        <v>500</v>
      </c>
      <c r="B417" s="142" t="s">
        <v>526</v>
      </c>
      <c r="C417" s="142" t="s">
        <v>4442</v>
      </c>
      <c r="D417" s="230" t="s">
        <v>1296</v>
      </c>
      <c r="E417" s="147" t="s">
        <v>1159</v>
      </c>
      <c r="F417" s="147" t="s">
        <v>5220</v>
      </c>
      <c r="G417" s="253">
        <v>0.04</v>
      </c>
      <c r="H417" s="142" t="s">
        <v>3661</v>
      </c>
      <c r="I417" s="142" t="s">
        <v>4429</v>
      </c>
      <c r="J417" s="147" t="s">
        <v>4441</v>
      </c>
      <c r="K417" s="142" t="s">
        <v>4425</v>
      </c>
      <c r="L417" s="147" t="s">
        <v>4409</v>
      </c>
      <c r="M417" s="147" t="s">
        <v>4394</v>
      </c>
      <c r="N417" s="147" t="s">
        <v>4425</v>
      </c>
      <c r="O417" s="142" t="s">
        <v>3670</v>
      </c>
      <c r="P417" s="195" t="s">
        <v>1429</v>
      </c>
      <c r="Q417" s="350" t="s">
        <v>3634</v>
      </c>
      <c r="R417" s="350" t="s">
        <v>3634</v>
      </c>
      <c r="S417" s="350" t="s">
        <v>3634</v>
      </c>
      <c r="T417" s="350" t="s">
        <v>3634</v>
      </c>
      <c r="U417" s="350" t="s">
        <v>3634</v>
      </c>
      <c r="V417" s="350" t="s">
        <v>3634</v>
      </c>
      <c r="W417" s="350" t="s">
        <v>3634</v>
      </c>
      <c r="X417" s="350" t="s">
        <v>3634</v>
      </c>
      <c r="Y417" s="350" t="s">
        <v>3634</v>
      </c>
      <c r="Z417" s="351" t="s">
        <v>3630</v>
      </c>
      <c r="AA417" s="216" t="s">
        <v>4074</v>
      </c>
      <c r="AB417" s="350" t="s">
        <v>3634</v>
      </c>
      <c r="AC417" s="350" t="s">
        <v>3634</v>
      </c>
      <c r="AD417" s="350" t="s">
        <v>3634</v>
      </c>
      <c r="AE417" s="350" t="s">
        <v>3634</v>
      </c>
      <c r="AF417" s="350" t="s">
        <v>3634</v>
      </c>
      <c r="AG417" s="350" t="s">
        <v>3634</v>
      </c>
      <c r="AH417" s="350" t="s">
        <v>3634</v>
      </c>
      <c r="AI417" s="350" t="s">
        <v>3634</v>
      </c>
      <c r="AJ417" s="350" t="s">
        <v>3634</v>
      </c>
      <c r="AK417" s="350" t="s">
        <v>3634</v>
      </c>
      <c r="AL417" s="350" t="s">
        <v>3634</v>
      </c>
      <c r="AM417" s="350" t="s">
        <v>3634</v>
      </c>
      <c r="AN417" s="350" t="s">
        <v>3634</v>
      </c>
      <c r="AO417" s="350" t="s">
        <v>3634</v>
      </c>
      <c r="AP417" s="350" t="s">
        <v>3634</v>
      </c>
      <c r="AQ417" s="143" t="s">
        <v>1445</v>
      </c>
      <c r="AR417" s="147" t="s">
        <v>4074</v>
      </c>
      <c r="AS417" s="147" t="s">
        <v>3746</v>
      </c>
      <c r="AT417" s="147" t="s">
        <v>3668</v>
      </c>
      <c r="AU417" s="147" t="s">
        <v>3649</v>
      </c>
      <c r="AV417" s="228">
        <v>0</v>
      </c>
      <c r="AW417" s="228">
        <v>5</v>
      </c>
      <c r="AX417" s="228">
        <v>0</v>
      </c>
      <c r="AY417" s="228">
        <v>0</v>
      </c>
      <c r="AZ417" s="143" t="s">
        <v>3677</v>
      </c>
      <c r="BA417" s="228">
        <v>5</v>
      </c>
      <c r="BB417" s="228">
        <v>0</v>
      </c>
      <c r="BC417" s="228">
        <v>5</v>
      </c>
      <c r="BD417" s="228">
        <v>0</v>
      </c>
      <c r="BE417" s="228">
        <v>5</v>
      </c>
      <c r="BF417" s="228" t="s">
        <v>3634</v>
      </c>
      <c r="BG417" s="228" t="s">
        <v>3634</v>
      </c>
      <c r="BH417" s="228" t="s">
        <v>3634</v>
      </c>
      <c r="BI417" s="147" t="s">
        <v>4663</v>
      </c>
      <c r="BJ417" s="142" t="s">
        <v>3795</v>
      </c>
      <c r="BK417" s="147" t="s">
        <v>3664</v>
      </c>
    </row>
    <row r="418" spans="1:132" ht="16.149999999999999" customHeight="1" x14ac:dyDescent="0.25">
      <c r="A418" s="142" t="s">
        <v>501</v>
      </c>
      <c r="B418" s="142" t="s">
        <v>526</v>
      </c>
      <c r="C418" s="142" t="s">
        <v>4445</v>
      </c>
      <c r="D418" s="230" t="s">
        <v>1297</v>
      </c>
      <c r="E418" s="147" t="s">
        <v>1160</v>
      </c>
      <c r="F418" s="147" t="s">
        <v>5220</v>
      </c>
      <c r="G418" s="253">
        <v>0.05</v>
      </c>
      <c r="H418" s="142" t="s">
        <v>4073</v>
      </c>
      <c r="I418" s="142" t="s">
        <v>4331</v>
      </c>
      <c r="J418" s="147" t="s">
        <v>4077</v>
      </c>
      <c r="K418" s="142" t="s">
        <v>4077</v>
      </c>
      <c r="L418" s="147" t="s">
        <v>4077</v>
      </c>
      <c r="M418" s="147" t="s">
        <v>4071</v>
      </c>
      <c r="N418" s="147" t="s">
        <v>4008</v>
      </c>
      <c r="O418" s="142" t="s">
        <v>3670</v>
      </c>
      <c r="P418" s="195" t="s">
        <v>1429</v>
      </c>
      <c r="Q418" s="350" t="s">
        <v>3634</v>
      </c>
      <c r="R418" s="350" t="s">
        <v>3634</v>
      </c>
      <c r="S418" s="350" t="s">
        <v>3634</v>
      </c>
      <c r="T418" s="350" t="s">
        <v>3634</v>
      </c>
      <c r="U418" s="350" t="s">
        <v>3634</v>
      </c>
      <c r="V418" s="350" t="s">
        <v>3634</v>
      </c>
      <c r="W418" s="350" t="s">
        <v>3634</v>
      </c>
      <c r="X418" s="350" t="s">
        <v>3634</v>
      </c>
      <c r="Y418" s="350" t="s">
        <v>3634</v>
      </c>
      <c r="Z418" s="351" t="s">
        <v>3630</v>
      </c>
      <c r="AA418" s="216" t="s">
        <v>4074</v>
      </c>
      <c r="AB418" s="350" t="s">
        <v>3634</v>
      </c>
      <c r="AC418" s="350" t="s">
        <v>3634</v>
      </c>
      <c r="AD418" s="350" t="s">
        <v>3634</v>
      </c>
      <c r="AE418" s="350" t="s">
        <v>3634</v>
      </c>
      <c r="AF418" s="350" t="s">
        <v>3634</v>
      </c>
      <c r="AG418" s="350" t="s">
        <v>3634</v>
      </c>
      <c r="AH418" s="350" t="s">
        <v>3634</v>
      </c>
      <c r="AI418" s="350" t="s">
        <v>3634</v>
      </c>
      <c r="AJ418" s="350" t="s">
        <v>3634</v>
      </c>
      <c r="AK418" s="350" t="s">
        <v>3634</v>
      </c>
      <c r="AL418" s="350" t="s">
        <v>3634</v>
      </c>
      <c r="AM418" s="350" t="s">
        <v>3634</v>
      </c>
      <c r="AN418" s="350" t="s">
        <v>3634</v>
      </c>
      <c r="AO418" s="350" t="s">
        <v>3634</v>
      </c>
      <c r="AP418" s="350" t="s">
        <v>3634</v>
      </c>
      <c r="AQ418" s="143" t="s">
        <v>1445</v>
      </c>
      <c r="AR418" s="147" t="s">
        <v>4074</v>
      </c>
      <c r="AS418" s="147" t="s">
        <v>3746</v>
      </c>
      <c r="AT418" s="147" t="s">
        <v>3668</v>
      </c>
      <c r="AU418" s="147" t="s">
        <v>3649</v>
      </c>
      <c r="AV418" s="228">
        <v>5</v>
      </c>
      <c r="AW418" s="228">
        <v>0</v>
      </c>
      <c r="AX418" s="228">
        <v>0</v>
      </c>
      <c r="AY418" s="228">
        <v>0</v>
      </c>
      <c r="AZ418" s="143" t="s">
        <v>3675</v>
      </c>
      <c r="BA418" s="228">
        <v>5</v>
      </c>
      <c r="BB418" s="228">
        <v>0</v>
      </c>
      <c r="BC418" s="228">
        <v>5</v>
      </c>
      <c r="BD418" s="228">
        <v>0</v>
      </c>
      <c r="BE418" s="228">
        <v>5</v>
      </c>
      <c r="BF418" s="228" t="s">
        <v>3634</v>
      </c>
      <c r="BG418" s="228" t="s">
        <v>3634</v>
      </c>
      <c r="BH418" s="228" t="s">
        <v>3634</v>
      </c>
      <c r="BI418" s="147" t="s">
        <v>4078</v>
      </c>
      <c r="BJ418" s="142" t="s">
        <v>3796</v>
      </c>
      <c r="BK418" s="147" t="s">
        <v>3664</v>
      </c>
    </row>
    <row r="419" spans="1:132" ht="16.149999999999999" customHeight="1" x14ac:dyDescent="0.25">
      <c r="A419" s="142" t="s">
        <v>496</v>
      </c>
      <c r="B419" s="142" t="s">
        <v>526</v>
      </c>
      <c r="C419" s="142" t="s">
        <v>841</v>
      </c>
      <c r="D419" s="230" t="s">
        <v>1299</v>
      </c>
      <c r="E419" s="147" t="s">
        <v>1155</v>
      </c>
      <c r="F419" s="147" t="s">
        <v>5220</v>
      </c>
      <c r="G419" s="253">
        <v>0.28999999999999998</v>
      </c>
      <c r="H419" s="142" t="s">
        <v>4073</v>
      </c>
      <c r="I419" s="142" t="s">
        <v>4327</v>
      </c>
      <c r="J419" s="147" t="s">
        <v>4077</v>
      </c>
      <c r="K419" s="142" t="s">
        <v>4077</v>
      </c>
      <c r="L419" s="147" t="s">
        <v>4077</v>
      </c>
      <c r="M419" s="147" t="s">
        <v>4071</v>
      </c>
      <c r="N419" s="147" t="s">
        <v>4008</v>
      </c>
      <c r="O419" s="142" t="s">
        <v>3670</v>
      </c>
      <c r="P419" s="195" t="s">
        <v>1429</v>
      </c>
      <c r="Q419" s="350" t="s">
        <v>3634</v>
      </c>
      <c r="R419" s="350" t="s">
        <v>3634</v>
      </c>
      <c r="S419" s="350" t="s">
        <v>3634</v>
      </c>
      <c r="T419" s="350" t="s">
        <v>3634</v>
      </c>
      <c r="U419" s="350" t="s">
        <v>3634</v>
      </c>
      <c r="V419" s="350" t="s">
        <v>3634</v>
      </c>
      <c r="W419" s="350" t="s">
        <v>3634</v>
      </c>
      <c r="X419" s="350" t="s">
        <v>3634</v>
      </c>
      <c r="Y419" s="350" t="s">
        <v>3634</v>
      </c>
      <c r="Z419" s="351" t="s">
        <v>3630</v>
      </c>
      <c r="AA419" s="216" t="s">
        <v>4074</v>
      </c>
      <c r="AB419" s="350" t="s">
        <v>3634</v>
      </c>
      <c r="AC419" s="350" t="s">
        <v>3634</v>
      </c>
      <c r="AD419" s="350" t="s">
        <v>3634</v>
      </c>
      <c r="AE419" s="350" t="s">
        <v>3634</v>
      </c>
      <c r="AF419" s="350" t="s">
        <v>3634</v>
      </c>
      <c r="AG419" s="350" t="s">
        <v>3634</v>
      </c>
      <c r="AH419" s="350" t="s">
        <v>3634</v>
      </c>
      <c r="AI419" s="350" t="s">
        <v>3634</v>
      </c>
      <c r="AJ419" s="350" t="s">
        <v>3634</v>
      </c>
      <c r="AK419" s="350" t="s">
        <v>3634</v>
      </c>
      <c r="AL419" s="350" t="s">
        <v>3634</v>
      </c>
      <c r="AM419" s="350" t="s">
        <v>3634</v>
      </c>
      <c r="AN419" s="350" t="s">
        <v>3634</v>
      </c>
      <c r="AO419" s="350" t="s">
        <v>3634</v>
      </c>
      <c r="AP419" s="350" t="s">
        <v>3634</v>
      </c>
      <c r="AQ419" s="143" t="s">
        <v>1445</v>
      </c>
      <c r="AR419" s="147" t="s">
        <v>4074</v>
      </c>
      <c r="AS419" s="147" t="s">
        <v>4359</v>
      </c>
      <c r="AT419" s="147" t="s">
        <v>3668</v>
      </c>
      <c r="AU419" s="147" t="s">
        <v>3649</v>
      </c>
      <c r="AV419" s="228">
        <v>1</v>
      </c>
      <c r="AW419" s="228">
        <v>0</v>
      </c>
      <c r="AX419" s="228">
        <v>0</v>
      </c>
      <c r="AY419" s="228">
        <v>0</v>
      </c>
      <c r="AZ419" s="143" t="s">
        <v>3675</v>
      </c>
      <c r="BA419" s="228">
        <v>1</v>
      </c>
      <c r="BB419" s="228">
        <v>0</v>
      </c>
      <c r="BC419" s="228">
        <v>1</v>
      </c>
      <c r="BD419" s="228">
        <v>0</v>
      </c>
      <c r="BE419" s="228">
        <v>1</v>
      </c>
      <c r="BF419" s="228" t="s">
        <v>3634</v>
      </c>
      <c r="BG419" s="228" t="s">
        <v>3634</v>
      </c>
      <c r="BH419" s="228" t="s">
        <v>3634</v>
      </c>
      <c r="BI419" s="147" t="s">
        <v>4078</v>
      </c>
      <c r="BJ419" s="142" t="s">
        <v>3796</v>
      </c>
      <c r="BK419" s="147" t="s">
        <v>3664</v>
      </c>
    </row>
    <row r="420" spans="1:132" ht="16.149999999999999" customHeight="1" x14ac:dyDescent="0.25">
      <c r="A420" s="142" t="s">
        <v>497</v>
      </c>
      <c r="B420" s="142" t="s">
        <v>526</v>
      </c>
      <c r="C420" s="142" t="s">
        <v>842</v>
      </c>
      <c r="D420" s="230" t="s">
        <v>1298</v>
      </c>
      <c r="E420" s="147" t="s">
        <v>1156</v>
      </c>
      <c r="F420" s="147" t="s">
        <v>5220</v>
      </c>
      <c r="G420" s="253">
        <v>0.1</v>
      </c>
      <c r="H420" s="142" t="s">
        <v>4073</v>
      </c>
      <c r="I420" s="142" t="s">
        <v>4328</v>
      </c>
      <c r="J420" s="147" t="s">
        <v>4077</v>
      </c>
      <c r="K420" s="142" t="s">
        <v>4077</v>
      </c>
      <c r="L420" s="147" t="s">
        <v>4077</v>
      </c>
      <c r="M420" s="147" t="s">
        <v>4071</v>
      </c>
      <c r="N420" s="147" t="s">
        <v>4008</v>
      </c>
      <c r="O420" s="142" t="s">
        <v>3670</v>
      </c>
      <c r="P420" s="195" t="s">
        <v>1429</v>
      </c>
      <c r="Q420" s="350" t="s">
        <v>3634</v>
      </c>
      <c r="R420" s="350" t="s">
        <v>3634</v>
      </c>
      <c r="S420" s="350" t="s">
        <v>3634</v>
      </c>
      <c r="T420" s="350" t="s">
        <v>3634</v>
      </c>
      <c r="U420" s="350" t="s">
        <v>3634</v>
      </c>
      <c r="V420" s="350" t="s">
        <v>3634</v>
      </c>
      <c r="W420" s="350" t="s">
        <v>3634</v>
      </c>
      <c r="X420" s="350" t="s">
        <v>3634</v>
      </c>
      <c r="Y420" s="350" t="s">
        <v>3634</v>
      </c>
      <c r="Z420" s="351" t="s">
        <v>3630</v>
      </c>
      <c r="AA420" s="216" t="s">
        <v>4074</v>
      </c>
      <c r="AB420" s="350" t="s">
        <v>3634</v>
      </c>
      <c r="AC420" s="350" t="s">
        <v>3634</v>
      </c>
      <c r="AD420" s="350" t="s">
        <v>3634</v>
      </c>
      <c r="AE420" s="350" t="s">
        <v>3634</v>
      </c>
      <c r="AF420" s="350" t="s">
        <v>3634</v>
      </c>
      <c r="AG420" s="350" t="s">
        <v>3634</v>
      </c>
      <c r="AH420" s="350" t="s">
        <v>3634</v>
      </c>
      <c r="AI420" s="350" t="s">
        <v>3634</v>
      </c>
      <c r="AJ420" s="350" t="s">
        <v>3634</v>
      </c>
      <c r="AK420" s="350" t="s">
        <v>3634</v>
      </c>
      <c r="AL420" s="350" t="s">
        <v>3634</v>
      </c>
      <c r="AM420" s="350" t="s">
        <v>3634</v>
      </c>
      <c r="AN420" s="350" t="s">
        <v>3634</v>
      </c>
      <c r="AO420" s="350" t="s">
        <v>3634</v>
      </c>
      <c r="AP420" s="350" t="s">
        <v>3634</v>
      </c>
      <c r="AQ420" s="143" t="s">
        <v>1445</v>
      </c>
      <c r="AR420" s="147" t="s">
        <v>4074</v>
      </c>
      <c r="AS420" s="147" t="s">
        <v>3746</v>
      </c>
      <c r="AT420" s="147" t="s">
        <v>3668</v>
      </c>
      <c r="AU420" s="147" t="s">
        <v>3649</v>
      </c>
      <c r="AV420" s="228">
        <v>3</v>
      </c>
      <c r="AW420" s="228">
        <v>0</v>
      </c>
      <c r="AX420" s="228">
        <v>0</v>
      </c>
      <c r="AY420" s="228">
        <v>0</v>
      </c>
      <c r="AZ420" s="143" t="s">
        <v>3675</v>
      </c>
      <c r="BA420" s="228">
        <v>3</v>
      </c>
      <c r="BB420" s="228">
        <v>0</v>
      </c>
      <c r="BC420" s="228">
        <v>3</v>
      </c>
      <c r="BD420" s="228">
        <v>0</v>
      </c>
      <c r="BE420" s="228">
        <v>3</v>
      </c>
      <c r="BF420" s="228" t="s">
        <v>3634</v>
      </c>
      <c r="BG420" s="228" t="s">
        <v>3634</v>
      </c>
      <c r="BH420" s="228" t="s">
        <v>3634</v>
      </c>
      <c r="BI420" s="147" t="s">
        <v>4078</v>
      </c>
      <c r="BJ420" s="142" t="s">
        <v>3796</v>
      </c>
      <c r="BK420" s="147" t="s">
        <v>3664</v>
      </c>
    </row>
    <row r="421" spans="1:132" s="345" customFormat="1" ht="16.149999999999999" customHeight="1" x14ac:dyDescent="0.25">
      <c r="A421" s="142" t="s">
        <v>498</v>
      </c>
      <c r="B421" s="142" t="s">
        <v>526</v>
      </c>
      <c r="C421" s="142" t="s">
        <v>4443</v>
      </c>
      <c r="D421" s="230" t="s">
        <v>1410</v>
      </c>
      <c r="E421" s="147" t="s">
        <v>1157</v>
      </c>
      <c r="F421" s="147" t="s">
        <v>5220</v>
      </c>
      <c r="G421" s="253">
        <v>0.19</v>
      </c>
      <c r="H421" s="142" t="s">
        <v>4073</v>
      </c>
      <c r="I421" s="142" t="s">
        <v>4329</v>
      </c>
      <c r="J421" s="147" t="s">
        <v>4077</v>
      </c>
      <c r="K421" s="142" t="s">
        <v>4077</v>
      </c>
      <c r="L421" s="147" t="s">
        <v>4077</v>
      </c>
      <c r="M421" s="147" t="s">
        <v>4071</v>
      </c>
      <c r="N421" s="147" t="s">
        <v>4008</v>
      </c>
      <c r="O421" s="142" t="s">
        <v>3670</v>
      </c>
      <c r="P421" s="195" t="s">
        <v>1429</v>
      </c>
      <c r="Q421" s="350" t="s">
        <v>3634</v>
      </c>
      <c r="R421" s="350" t="s">
        <v>3634</v>
      </c>
      <c r="S421" s="350" t="s">
        <v>3634</v>
      </c>
      <c r="T421" s="350" t="s">
        <v>3634</v>
      </c>
      <c r="U421" s="350" t="s">
        <v>3634</v>
      </c>
      <c r="V421" s="350" t="s">
        <v>3634</v>
      </c>
      <c r="W421" s="350" t="s">
        <v>3634</v>
      </c>
      <c r="X421" s="350" t="s">
        <v>3634</v>
      </c>
      <c r="Y421" s="350" t="s">
        <v>3634</v>
      </c>
      <c r="Z421" s="351" t="s">
        <v>3630</v>
      </c>
      <c r="AA421" s="216" t="s">
        <v>4074</v>
      </c>
      <c r="AB421" s="350" t="s">
        <v>3634</v>
      </c>
      <c r="AC421" s="350" t="s">
        <v>3634</v>
      </c>
      <c r="AD421" s="350" t="s">
        <v>3634</v>
      </c>
      <c r="AE421" s="350" t="s">
        <v>3634</v>
      </c>
      <c r="AF421" s="350" t="s">
        <v>3634</v>
      </c>
      <c r="AG421" s="350" t="s">
        <v>3634</v>
      </c>
      <c r="AH421" s="350" t="s">
        <v>3634</v>
      </c>
      <c r="AI421" s="350" t="s">
        <v>3634</v>
      </c>
      <c r="AJ421" s="350" t="s">
        <v>3634</v>
      </c>
      <c r="AK421" s="350" t="s">
        <v>3634</v>
      </c>
      <c r="AL421" s="350" t="s">
        <v>3634</v>
      </c>
      <c r="AM421" s="350" t="s">
        <v>3634</v>
      </c>
      <c r="AN421" s="350" t="s">
        <v>3634</v>
      </c>
      <c r="AO421" s="350" t="s">
        <v>3634</v>
      </c>
      <c r="AP421" s="350" t="s">
        <v>3634</v>
      </c>
      <c r="AQ421" s="143" t="s">
        <v>1445</v>
      </c>
      <c r="AR421" s="147" t="s">
        <v>4074</v>
      </c>
      <c r="AS421" s="147" t="s">
        <v>3746</v>
      </c>
      <c r="AT421" s="147" t="s">
        <v>3668</v>
      </c>
      <c r="AU421" s="147" t="s">
        <v>3649</v>
      </c>
      <c r="AV421" s="228">
        <v>0</v>
      </c>
      <c r="AW421" s="228">
        <v>58</v>
      </c>
      <c r="AX421" s="228">
        <v>0</v>
      </c>
      <c r="AY421" s="228">
        <v>0</v>
      </c>
      <c r="AZ421" s="143" t="s">
        <v>3675</v>
      </c>
      <c r="BA421" s="228">
        <v>58</v>
      </c>
      <c r="BB421" s="228">
        <v>0</v>
      </c>
      <c r="BC421" s="228">
        <v>58</v>
      </c>
      <c r="BD421" s="228">
        <v>0</v>
      </c>
      <c r="BE421" s="228">
        <v>58</v>
      </c>
      <c r="BF421" s="228" t="s">
        <v>3634</v>
      </c>
      <c r="BG421" s="228" t="s">
        <v>3634</v>
      </c>
      <c r="BH421" s="228" t="s">
        <v>3634</v>
      </c>
      <c r="BI421" s="147" t="s">
        <v>8326</v>
      </c>
      <c r="BJ421" s="142" t="s">
        <v>3795</v>
      </c>
      <c r="BK421" s="147" t="s">
        <v>4712</v>
      </c>
      <c r="BL421" s="140"/>
      <c r="BM421" s="140"/>
      <c r="BN421" s="140"/>
      <c r="BO421" s="140"/>
      <c r="BP421" s="140"/>
      <c r="BQ421" s="140"/>
      <c r="BR421" s="140"/>
      <c r="BS421" s="140"/>
      <c r="BT421" s="140"/>
      <c r="BU421" s="140"/>
      <c r="BV421" s="140"/>
      <c r="BW421" s="140"/>
      <c r="BX421" s="140"/>
      <c r="BY421" s="140"/>
      <c r="BZ421" s="140"/>
      <c r="CA421" s="140"/>
      <c r="CB421" s="140"/>
      <c r="CC421" s="140"/>
      <c r="CD421" s="140"/>
      <c r="CE421" s="140"/>
      <c r="CF421" s="140"/>
      <c r="CG421" s="140"/>
      <c r="CH421" s="140"/>
      <c r="CI421" s="140"/>
      <c r="CJ421" s="140"/>
      <c r="CK421" s="140"/>
      <c r="CL421" s="140"/>
      <c r="CM421" s="140"/>
      <c r="CN421" s="140"/>
      <c r="CO421" s="140"/>
      <c r="CP421" s="140"/>
      <c r="CQ421" s="140"/>
      <c r="CR421" s="140"/>
      <c r="CS421" s="140"/>
      <c r="CT421" s="140"/>
      <c r="CU421" s="140"/>
      <c r="CV421" s="140"/>
      <c r="CW421" s="140"/>
      <c r="CX421" s="140"/>
      <c r="CY421" s="140"/>
      <c r="CZ421" s="140"/>
      <c r="DA421" s="140"/>
      <c r="DB421" s="140"/>
      <c r="DC421" s="140"/>
      <c r="DD421" s="140"/>
      <c r="DE421" s="140"/>
      <c r="DF421" s="140"/>
      <c r="DG421" s="140"/>
      <c r="DH421" s="140"/>
      <c r="DI421" s="140"/>
      <c r="DJ421" s="140"/>
      <c r="DK421" s="140"/>
      <c r="DL421" s="140"/>
      <c r="DM421" s="140"/>
      <c r="DN421" s="140"/>
      <c r="DO421" s="140"/>
      <c r="DP421" s="140"/>
      <c r="DQ421" s="140"/>
      <c r="DR421" s="140"/>
      <c r="DS421" s="140"/>
      <c r="DT421" s="140"/>
      <c r="DU421" s="140"/>
      <c r="DV421" s="140"/>
      <c r="DW421" s="140"/>
      <c r="DX421" s="140"/>
      <c r="DY421" s="140"/>
      <c r="DZ421" s="140"/>
      <c r="EA421" s="140"/>
      <c r="EB421" s="140"/>
    </row>
    <row r="422" spans="1:132" ht="16.149999999999999" customHeight="1" x14ac:dyDescent="0.25">
      <c r="A422" s="142" t="s">
        <v>504</v>
      </c>
      <c r="B422" s="142" t="s">
        <v>528</v>
      </c>
      <c r="C422" s="142">
        <v>17100293</v>
      </c>
      <c r="D422" s="230" t="s">
        <v>1292</v>
      </c>
      <c r="E422" s="147" t="s">
        <v>3634</v>
      </c>
      <c r="F422" s="147" t="s">
        <v>5220</v>
      </c>
      <c r="G422" s="253">
        <v>0.26</v>
      </c>
      <c r="H422" s="142" t="s">
        <v>4543</v>
      </c>
      <c r="I422" s="142" t="s">
        <v>3626</v>
      </c>
      <c r="J422" s="147" t="s">
        <v>4544</v>
      </c>
      <c r="K422" s="142" t="s">
        <v>4485</v>
      </c>
      <c r="L422" s="147" t="s">
        <v>4545</v>
      </c>
      <c r="M422" s="147" t="s">
        <v>4508</v>
      </c>
      <c r="N422" s="147" t="s">
        <v>3626</v>
      </c>
      <c r="O422" s="142" t="s">
        <v>3672</v>
      </c>
      <c r="P422" s="195" t="s">
        <v>2456</v>
      </c>
      <c r="Q422" s="350" t="s">
        <v>3629</v>
      </c>
      <c r="R422" s="350" t="s">
        <v>3629</v>
      </c>
      <c r="S422" s="350" t="s">
        <v>3629</v>
      </c>
      <c r="T422" s="350" t="s">
        <v>3629</v>
      </c>
      <c r="U422" s="350" t="s">
        <v>3629</v>
      </c>
      <c r="V422" s="350" t="s">
        <v>3629</v>
      </c>
      <c r="W422" s="350" t="s">
        <v>3629</v>
      </c>
      <c r="X422" s="350" t="s">
        <v>3629</v>
      </c>
      <c r="Y422" s="350" t="s">
        <v>3629</v>
      </c>
      <c r="Z422" s="351" t="s">
        <v>3630</v>
      </c>
      <c r="AA422" s="216" t="s">
        <v>3664</v>
      </c>
      <c r="AB422" s="350" t="s">
        <v>3629</v>
      </c>
      <c r="AC422" s="350" t="s">
        <v>3629</v>
      </c>
      <c r="AD422" s="350" t="s">
        <v>3629</v>
      </c>
      <c r="AE422" s="350" t="s">
        <v>3629</v>
      </c>
      <c r="AF422" s="350" t="s">
        <v>3629</v>
      </c>
      <c r="AG422" s="350" t="s">
        <v>3629</v>
      </c>
      <c r="AH422" s="350" t="s">
        <v>3629</v>
      </c>
      <c r="AI422" s="350" t="s">
        <v>3629</v>
      </c>
      <c r="AJ422" s="350" t="s">
        <v>3629</v>
      </c>
      <c r="AK422" s="350" t="s">
        <v>3629</v>
      </c>
      <c r="AL422" s="350" t="s">
        <v>3629</v>
      </c>
      <c r="AM422" s="350" t="s">
        <v>3629</v>
      </c>
      <c r="AN422" s="350" t="s">
        <v>3629</v>
      </c>
      <c r="AO422" s="350" t="s">
        <v>3629</v>
      </c>
      <c r="AP422" s="350" t="s">
        <v>3629</v>
      </c>
      <c r="AQ422" s="143" t="s">
        <v>1445</v>
      </c>
      <c r="AR422" s="147" t="s">
        <v>3664</v>
      </c>
      <c r="AS422" s="147" t="s">
        <v>3825</v>
      </c>
      <c r="AT422" s="147" t="s">
        <v>4535</v>
      </c>
      <c r="AU422" s="147" t="s">
        <v>4164</v>
      </c>
      <c r="AV422" s="228">
        <v>0</v>
      </c>
      <c r="AW422" s="228">
        <v>19.89</v>
      </c>
      <c r="AX422" s="228">
        <v>0</v>
      </c>
      <c r="AY422" s="228">
        <v>0</v>
      </c>
      <c r="AZ422" s="143" t="s">
        <v>3688</v>
      </c>
      <c r="BA422" s="228">
        <v>19.89</v>
      </c>
      <c r="BB422" s="228">
        <v>0</v>
      </c>
      <c r="BC422" s="228">
        <v>19.89</v>
      </c>
      <c r="BD422" s="228">
        <v>0</v>
      </c>
      <c r="BE422" s="228">
        <v>19.89</v>
      </c>
      <c r="BF422" s="228" t="s">
        <v>3634</v>
      </c>
      <c r="BG422" s="228" t="s">
        <v>3634</v>
      </c>
      <c r="BH422" s="228" t="s">
        <v>3634</v>
      </c>
      <c r="BI422" s="193" t="s">
        <v>3782</v>
      </c>
      <c r="BJ422" s="147" t="s">
        <v>3700</v>
      </c>
      <c r="BK422" s="147" t="s">
        <v>4554</v>
      </c>
    </row>
    <row r="423" spans="1:132" ht="16.149999999999999" customHeight="1" x14ac:dyDescent="0.25">
      <c r="A423" s="142" t="s">
        <v>8121</v>
      </c>
      <c r="B423" s="142" t="s">
        <v>528</v>
      </c>
      <c r="C423" s="142">
        <v>17100372</v>
      </c>
      <c r="D423" s="230" t="s">
        <v>8123</v>
      </c>
      <c r="E423" s="147" t="s">
        <v>3634</v>
      </c>
      <c r="F423" s="147" t="s">
        <v>5220</v>
      </c>
      <c r="G423" s="253">
        <v>0.52</v>
      </c>
      <c r="H423" s="142" t="s">
        <v>3661</v>
      </c>
      <c r="I423" s="142" t="s">
        <v>3661</v>
      </c>
      <c r="J423" s="147" t="s">
        <v>4391</v>
      </c>
      <c r="K423" s="142" t="s">
        <v>4485</v>
      </c>
      <c r="L423" s="147" t="s">
        <v>4409</v>
      </c>
      <c r="M423" s="147" t="s">
        <v>3833</v>
      </c>
      <c r="N423" s="147" t="s">
        <v>4517</v>
      </c>
      <c r="O423" s="142" t="s">
        <v>3671</v>
      </c>
      <c r="P423" s="195" t="s">
        <v>1429</v>
      </c>
      <c r="Q423" s="350" t="s">
        <v>3629</v>
      </c>
      <c r="R423" s="350" t="s">
        <v>3629</v>
      </c>
      <c r="S423" s="350" t="s">
        <v>3629</v>
      </c>
      <c r="T423" s="350" t="s">
        <v>3629</v>
      </c>
      <c r="U423" s="350" t="s">
        <v>3629</v>
      </c>
      <c r="V423" s="350" t="s">
        <v>3629</v>
      </c>
      <c r="W423" s="350" t="s">
        <v>3629</v>
      </c>
      <c r="X423" s="350" t="s">
        <v>3629</v>
      </c>
      <c r="Y423" s="350" t="s">
        <v>3629</v>
      </c>
      <c r="Z423" s="351" t="s">
        <v>3630</v>
      </c>
      <c r="AA423" s="216" t="s">
        <v>3664</v>
      </c>
      <c r="AB423" s="350" t="s">
        <v>3629</v>
      </c>
      <c r="AC423" s="350" t="s">
        <v>3629</v>
      </c>
      <c r="AD423" s="350" t="s">
        <v>3629</v>
      </c>
      <c r="AE423" s="350" t="s">
        <v>3629</v>
      </c>
      <c r="AF423" s="350" t="s">
        <v>3629</v>
      </c>
      <c r="AG423" s="350" t="s">
        <v>3629</v>
      </c>
      <c r="AH423" s="350" t="s">
        <v>3629</v>
      </c>
      <c r="AI423" s="350" t="s">
        <v>3629</v>
      </c>
      <c r="AJ423" s="350" t="s">
        <v>3629</v>
      </c>
      <c r="AK423" s="350" t="s">
        <v>3629</v>
      </c>
      <c r="AL423" s="350" t="s">
        <v>3629</v>
      </c>
      <c r="AM423" s="350" t="s">
        <v>3629</v>
      </c>
      <c r="AN423" s="350" t="s">
        <v>3629</v>
      </c>
      <c r="AO423" s="350" t="s">
        <v>3629</v>
      </c>
      <c r="AP423" s="350" t="s">
        <v>3629</v>
      </c>
      <c r="AQ423" s="143" t="s">
        <v>1445</v>
      </c>
      <c r="AR423" s="147" t="s">
        <v>3664</v>
      </c>
      <c r="AS423" s="147" t="s">
        <v>3825</v>
      </c>
      <c r="AT423" s="147" t="s">
        <v>4497</v>
      </c>
      <c r="AU423" s="147" t="s">
        <v>4518</v>
      </c>
      <c r="AV423" s="228">
        <v>0</v>
      </c>
      <c r="AW423" s="228">
        <v>49.771428571428579</v>
      </c>
      <c r="AX423" s="228">
        <v>0</v>
      </c>
      <c r="AY423" s="228">
        <v>0</v>
      </c>
      <c r="AZ423" s="143" t="s">
        <v>3675</v>
      </c>
      <c r="BA423" s="228">
        <v>49.771428571428579</v>
      </c>
      <c r="BB423" s="228">
        <v>0</v>
      </c>
      <c r="BC423" s="228">
        <v>49.771428571428579</v>
      </c>
      <c r="BD423" s="228">
        <v>0</v>
      </c>
      <c r="BE423" s="228">
        <v>49.771428571428579</v>
      </c>
      <c r="BF423" s="228" t="s">
        <v>3634</v>
      </c>
      <c r="BG423" s="228" t="s">
        <v>3634</v>
      </c>
      <c r="BH423" s="228" t="s">
        <v>3634</v>
      </c>
      <c r="BI423" s="193" t="s">
        <v>8126</v>
      </c>
      <c r="BJ423" s="147" t="s">
        <v>3795</v>
      </c>
      <c r="BK423" s="147" t="s">
        <v>3664</v>
      </c>
    </row>
    <row r="424" spans="1:132" ht="16.149999999999999" customHeight="1" x14ac:dyDescent="0.25">
      <c r="A424" s="142" t="s">
        <v>8122</v>
      </c>
      <c r="B424" s="142" t="s">
        <v>526</v>
      </c>
      <c r="C424" s="142" t="s">
        <v>6049</v>
      </c>
      <c r="D424" s="230" t="s">
        <v>8124</v>
      </c>
      <c r="E424" s="147" t="s">
        <v>3634</v>
      </c>
      <c r="F424" s="147" t="s">
        <v>5220</v>
      </c>
      <c r="G424" s="253">
        <v>1.4</v>
      </c>
      <c r="H424" s="142" t="s">
        <v>3661</v>
      </c>
      <c r="I424" s="142" t="s">
        <v>3661</v>
      </c>
      <c r="J424" s="147" t="s">
        <v>4391</v>
      </c>
      <c r="K424" s="142" t="s">
        <v>4485</v>
      </c>
      <c r="L424" s="147" t="s">
        <v>4409</v>
      </c>
      <c r="M424" s="147" t="s">
        <v>3833</v>
      </c>
      <c r="N424" s="147" t="s">
        <v>4517</v>
      </c>
      <c r="O424" s="142" t="s">
        <v>3670</v>
      </c>
      <c r="P424" s="195" t="s">
        <v>1429</v>
      </c>
      <c r="Q424" s="350" t="s">
        <v>3629</v>
      </c>
      <c r="R424" s="350" t="s">
        <v>3629</v>
      </c>
      <c r="S424" s="350" t="s">
        <v>3629</v>
      </c>
      <c r="T424" s="350" t="s">
        <v>3629</v>
      </c>
      <c r="U424" s="350" t="s">
        <v>3629</v>
      </c>
      <c r="V424" s="350" t="s">
        <v>3629</v>
      </c>
      <c r="W424" s="350" t="s">
        <v>3629</v>
      </c>
      <c r="X424" s="350" t="s">
        <v>3629</v>
      </c>
      <c r="Y424" s="350" t="s">
        <v>3629</v>
      </c>
      <c r="Z424" s="351" t="s">
        <v>3630</v>
      </c>
      <c r="AA424" s="216" t="s">
        <v>3664</v>
      </c>
      <c r="AB424" s="350" t="s">
        <v>3629</v>
      </c>
      <c r="AC424" s="350" t="s">
        <v>3629</v>
      </c>
      <c r="AD424" s="350" t="s">
        <v>3629</v>
      </c>
      <c r="AE424" s="350" t="s">
        <v>3629</v>
      </c>
      <c r="AF424" s="350" t="s">
        <v>3629</v>
      </c>
      <c r="AG424" s="350" t="s">
        <v>3629</v>
      </c>
      <c r="AH424" s="350" t="s">
        <v>3629</v>
      </c>
      <c r="AI424" s="350" t="s">
        <v>3629</v>
      </c>
      <c r="AJ424" s="350" t="s">
        <v>3629</v>
      </c>
      <c r="AK424" s="350" t="s">
        <v>3629</v>
      </c>
      <c r="AL424" s="350" t="s">
        <v>3629</v>
      </c>
      <c r="AM424" s="350" t="s">
        <v>3629</v>
      </c>
      <c r="AN424" s="350" t="s">
        <v>3629</v>
      </c>
      <c r="AO424" s="350" t="s">
        <v>3629</v>
      </c>
      <c r="AP424" s="350" t="s">
        <v>3629</v>
      </c>
      <c r="AQ424" s="143" t="s">
        <v>1445</v>
      </c>
      <c r="AR424" s="147" t="s">
        <v>3664</v>
      </c>
      <c r="AS424" s="147" t="s">
        <v>3825</v>
      </c>
      <c r="AT424" s="147" t="s">
        <v>4497</v>
      </c>
      <c r="AU424" s="147" t="s">
        <v>4518</v>
      </c>
      <c r="AV424" s="228">
        <v>134</v>
      </c>
      <c r="AW424" s="228">
        <v>0</v>
      </c>
      <c r="AX424" s="228">
        <v>0</v>
      </c>
      <c r="AY424" s="228">
        <v>0</v>
      </c>
      <c r="AZ424" s="143" t="s">
        <v>3675</v>
      </c>
      <c r="BA424" s="228">
        <v>134</v>
      </c>
      <c r="BB424" s="228">
        <v>0</v>
      </c>
      <c r="BC424" s="228">
        <v>134</v>
      </c>
      <c r="BD424" s="228">
        <v>0</v>
      </c>
      <c r="BE424" s="228">
        <v>134</v>
      </c>
      <c r="BF424" s="228" t="s">
        <v>3634</v>
      </c>
      <c r="BG424" s="228" t="s">
        <v>3634</v>
      </c>
      <c r="BH424" s="228" t="s">
        <v>3634</v>
      </c>
      <c r="BI424" s="193" t="s">
        <v>8125</v>
      </c>
      <c r="BJ424" s="147" t="s">
        <v>3796</v>
      </c>
      <c r="BK424" s="147" t="s">
        <v>3664</v>
      </c>
    </row>
    <row r="425" spans="1:132" ht="16.149999999999999" customHeight="1" x14ac:dyDescent="0.25">
      <c r="A425" s="142" t="s">
        <v>524</v>
      </c>
      <c r="B425" s="142" t="s">
        <v>527</v>
      </c>
      <c r="C425" s="142" t="s">
        <v>857</v>
      </c>
      <c r="D425" s="230" t="s">
        <v>1280</v>
      </c>
      <c r="E425" s="147" t="s">
        <v>1178</v>
      </c>
      <c r="F425" s="147" t="s">
        <v>5094</v>
      </c>
      <c r="G425" s="253">
        <v>7.0000000000000007E-2</v>
      </c>
      <c r="H425" s="142" t="s">
        <v>4081</v>
      </c>
      <c r="I425" s="142" t="s">
        <v>3661</v>
      </c>
      <c r="J425" s="147" t="s">
        <v>4082</v>
      </c>
      <c r="K425" s="142" t="s">
        <v>4080</v>
      </c>
      <c r="L425" s="147" t="s">
        <v>3729</v>
      </c>
      <c r="M425" s="147" t="s">
        <v>3626</v>
      </c>
      <c r="N425" s="147" t="s">
        <v>3859</v>
      </c>
      <c r="O425" s="142" t="s">
        <v>3671</v>
      </c>
      <c r="P425" s="142" t="s">
        <v>1433</v>
      </c>
      <c r="Q425" s="350" t="s">
        <v>3629</v>
      </c>
      <c r="R425" s="350" t="s">
        <v>3629</v>
      </c>
      <c r="S425" s="350" t="s">
        <v>3629</v>
      </c>
      <c r="T425" s="350" t="s">
        <v>3629</v>
      </c>
      <c r="U425" s="350" t="s">
        <v>3629</v>
      </c>
      <c r="V425" s="350" t="s">
        <v>3629</v>
      </c>
      <c r="W425" s="350" t="s">
        <v>3629</v>
      </c>
      <c r="X425" s="350" t="s">
        <v>3629</v>
      </c>
      <c r="Y425" s="350" t="s">
        <v>3629</v>
      </c>
      <c r="Z425" s="351" t="s">
        <v>3630</v>
      </c>
      <c r="AA425" s="147" t="s">
        <v>3664</v>
      </c>
      <c r="AB425" s="350" t="s">
        <v>3629</v>
      </c>
      <c r="AC425" s="350" t="s">
        <v>3629</v>
      </c>
      <c r="AD425" s="350" t="s">
        <v>3629</v>
      </c>
      <c r="AE425" s="350" t="s">
        <v>3629</v>
      </c>
      <c r="AF425" s="350" t="s">
        <v>3629</v>
      </c>
      <c r="AG425" s="350" t="s">
        <v>3629</v>
      </c>
      <c r="AH425" s="350" t="s">
        <v>3629</v>
      </c>
      <c r="AI425" s="350" t="s">
        <v>3629</v>
      </c>
      <c r="AJ425" s="350" t="s">
        <v>3629</v>
      </c>
      <c r="AK425" s="350" t="s">
        <v>3629</v>
      </c>
      <c r="AL425" s="350" t="s">
        <v>3629</v>
      </c>
      <c r="AM425" s="350" t="s">
        <v>3629</v>
      </c>
      <c r="AN425" s="350" t="s">
        <v>3629</v>
      </c>
      <c r="AO425" s="350" t="s">
        <v>3629</v>
      </c>
      <c r="AP425" s="350" t="s">
        <v>3629</v>
      </c>
      <c r="AQ425" s="143" t="s">
        <v>1445</v>
      </c>
      <c r="AR425" s="147" t="s">
        <v>3664</v>
      </c>
      <c r="AS425" s="147" t="s">
        <v>3771</v>
      </c>
      <c r="AT425" s="147" t="s">
        <v>3668</v>
      </c>
      <c r="AU425" s="147" t="s">
        <v>4080</v>
      </c>
      <c r="AV425" s="228">
        <v>0</v>
      </c>
      <c r="AW425" s="228">
        <v>4.0390000000000006</v>
      </c>
      <c r="AX425" s="228">
        <v>0</v>
      </c>
      <c r="AY425" s="228">
        <v>0</v>
      </c>
      <c r="AZ425" s="143" t="s">
        <v>3677</v>
      </c>
      <c r="BA425" s="228">
        <v>4.0390000000000006</v>
      </c>
      <c r="BB425" s="228">
        <v>0</v>
      </c>
      <c r="BC425" s="228">
        <v>4.0390000000000006</v>
      </c>
      <c r="BD425" s="228">
        <v>0</v>
      </c>
      <c r="BE425" s="228">
        <v>4.0390000000000006</v>
      </c>
      <c r="BF425" s="228" t="s">
        <v>3634</v>
      </c>
      <c r="BG425" s="228" t="s">
        <v>3634</v>
      </c>
      <c r="BH425" s="228" t="s">
        <v>3634</v>
      </c>
      <c r="BI425" s="193" t="s">
        <v>3858</v>
      </c>
      <c r="BJ425" s="147" t="s">
        <v>3700</v>
      </c>
      <c r="BK425" s="147" t="s">
        <v>4115</v>
      </c>
    </row>
    <row r="426" spans="1:132" ht="16.149999999999999" customHeight="1" x14ac:dyDescent="0.25">
      <c r="A426" s="142" t="s">
        <v>5521</v>
      </c>
      <c r="B426" s="142" t="s">
        <v>531</v>
      </c>
      <c r="C426" s="142" t="s">
        <v>5585</v>
      </c>
      <c r="D426" s="230" t="s">
        <v>1281</v>
      </c>
      <c r="E426" s="147" t="s">
        <v>3634</v>
      </c>
      <c r="F426" s="147" t="s">
        <v>5094</v>
      </c>
      <c r="G426" s="253">
        <v>0.06</v>
      </c>
      <c r="H426" s="142" t="s">
        <v>3715</v>
      </c>
      <c r="I426" s="142" t="s">
        <v>3661</v>
      </c>
      <c r="J426" s="147" t="s">
        <v>4082</v>
      </c>
      <c r="K426" s="142" t="s">
        <v>3730</v>
      </c>
      <c r="L426" s="147" t="s">
        <v>3729</v>
      </c>
      <c r="M426" s="147" t="s">
        <v>3626</v>
      </c>
      <c r="N426" s="147" t="s">
        <v>3859</v>
      </c>
      <c r="O426" s="142" t="s">
        <v>3671</v>
      </c>
      <c r="P426" s="142" t="s">
        <v>2456</v>
      </c>
      <c r="Q426" s="350" t="s">
        <v>3629</v>
      </c>
      <c r="R426" s="350" t="s">
        <v>3629</v>
      </c>
      <c r="S426" s="350" t="s">
        <v>3629</v>
      </c>
      <c r="T426" s="350" t="s">
        <v>3629</v>
      </c>
      <c r="U426" s="350" t="s">
        <v>3629</v>
      </c>
      <c r="V426" s="350" t="s">
        <v>3629</v>
      </c>
      <c r="W426" s="350" t="s">
        <v>3629</v>
      </c>
      <c r="X426" s="350" t="s">
        <v>3629</v>
      </c>
      <c r="Y426" s="350" t="s">
        <v>3629</v>
      </c>
      <c r="Z426" s="351" t="s">
        <v>3630</v>
      </c>
      <c r="AA426" s="216" t="s">
        <v>3664</v>
      </c>
      <c r="AB426" s="350" t="s">
        <v>3629</v>
      </c>
      <c r="AC426" s="350" t="s">
        <v>3629</v>
      </c>
      <c r="AD426" s="350" t="s">
        <v>3629</v>
      </c>
      <c r="AE426" s="350" t="s">
        <v>3629</v>
      </c>
      <c r="AF426" s="350" t="s">
        <v>3629</v>
      </c>
      <c r="AG426" s="350" t="s">
        <v>3629</v>
      </c>
      <c r="AH426" s="350" t="s">
        <v>3629</v>
      </c>
      <c r="AI426" s="350" t="s">
        <v>3629</v>
      </c>
      <c r="AJ426" s="350" t="s">
        <v>3629</v>
      </c>
      <c r="AK426" s="350" t="s">
        <v>3629</v>
      </c>
      <c r="AL426" s="350" t="s">
        <v>3629</v>
      </c>
      <c r="AM426" s="350" t="s">
        <v>3629</v>
      </c>
      <c r="AN426" s="350" t="s">
        <v>3629</v>
      </c>
      <c r="AO426" s="350" t="s">
        <v>3629</v>
      </c>
      <c r="AP426" s="350" t="s">
        <v>3629</v>
      </c>
      <c r="AQ426" s="143" t="s">
        <v>1445</v>
      </c>
      <c r="AR426" s="147" t="s">
        <v>3664</v>
      </c>
      <c r="AS426" s="147" t="s">
        <v>4576</v>
      </c>
      <c r="AT426" s="147" t="s">
        <v>3668</v>
      </c>
      <c r="AU426" s="147" t="s">
        <v>3759</v>
      </c>
      <c r="AV426" s="228">
        <v>0</v>
      </c>
      <c r="AW426" s="228">
        <v>3.9540000000000002</v>
      </c>
      <c r="AX426" s="228">
        <v>0</v>
      </c>
      <c r="AY426" s="228">
        <v>0</v>
      </c>
      <c r="AZ426" s="143" t="s">
        <v>3675</v>
      </c>
      <c r="BA426" s="228">
        <v>3.9540000000000002</v>
      </c>
      <c r="BB426" s="228">
        <v>0</v>
      </c>
      <c r="BC426" s="228">
        <v>3.9540000000000002</v>
      </c>
      <c r="BD426" s="228">
        <v>0</v>
      </c>
      <c r="BE426" s="228">
        <v>3.9540000000000002</v>
      </c>
      <c r="BF426" s="228" t="s">
        <v>3634</v>
      </c>
      <c r="BG426" s="228" t="s">
        <v>3634</v>
      </c>
      <c r="BH426" s="228" t="s">
        <v>3634</v>
      </c>
      <c r="BI426" s="193" t="s">
        <v>3714</v>
      </c>
      <c r="BJ426" s="147" t="s">
        <v>3700</v>
      </c>
      <c r="BK426" s="147" t="s">
        <v>4579</v>
      </c>
    </row>
    <row r="427" spans="1:132" ht="16.149999999999999" customHeight="1" x14ac:dyDescent="0.25">
      <c r="A427" s="142" t="s">
        <v>5520</v>
      </c>
      <c r="B427" s="142" t="s">
        <v>531</v>
      </c>
      <c r="C427" s="142" t="s">
        <v>5585</v>
      </c>
      <c r="D427" s="230" t="s">
        <v>1282</v>
      </c>
      <c r="E427" s="147" t="s">
        <v>3634</v>
      </c>
      <c r="F427" s="147" t="s">
        <v>5094</v>
      </c>
      <c r="G427" s="253">
        <v>0.26</v>
      </c>
      <c r="H427" s="142" t="s">
        <v>3722</v>
      </c>
      <c r="I427" s="142" t="s">
        <v>3661</v>
      </c>
      <c r="J427" s="147" t="s">
        <v>4082</v>
      </c>
      <c r="K427" s="142" t="s">
        <v>3774</v>
      </c>
      <c r="L427" s="147" t="s">
        <v>3729</v>
      </c>
      <c r="M427" s="147" t="s">
        <v>3626</v>
      </c>
      <c r="N427" s="147" t="s">
        <v>3859</v>
      </c>
      <c r="O427" s="142" t="s">
        <v>3671</v>
      </c>
      <c r="P427" s="142" t="s">
        <v>2456</v>
      </c>
      <c r="Q427" s="350" t="s">
        <v>3629</v>
      </c>
      <c r="R427" s="350" t="s">
        <v>3629</v>
      </c>
      <c r="S427" s="350" t="s">
        <v>3629</v>
      </c>
      <c r="T427" s="350" t="s">
        <v>3629</v>
      </c>
      <c r="U427" s="350" t="s">
        <v>3629</v>
      </c>
      <c r="V427" s="350" t="s">
        <v>3629</v>
      </c>
      <c r="W427" s="350" t="s">
        <v>3629</v>
      </c>
      <c r="X427" s="350" t="s">
        <v>3629</v>
      </c>
      <c r="Y427" s="350" t="s">
        <v>3629</v>
      </c>
      <c r="Z427" s="351" t="s">
        <v>3630</v>
      </c>
      <c r="AA427" s="216" t="s">
        <v>3664</v>
      </c>
      <c r="AB427" s="350" t="s">
        <v>3629</v>
      </c>
      <c r="AC427" s="350" t="s">
        <v>3629</v>
      </c>
      <c r="AD427" s="350" t="s">
        <v>3629</v>
      </c>
      <c r="AE427" s="350" t="s">
        <v>3629</v>
      </c>
      <c r="AF427" s="350" t="s">
        <v>3629</v>
      </c>
      <c r="AG427" s="350" t="s">
        <v>3629</v>
      </c>
      <c r="AH427" s="350" t="s">
        <v>3629</v>
      </c>
      <c r="AI427" s="350" t="s">
        <v>3629</v>
      </c>
      <c r="AJ427" s="350" t="s">
        <v>3629</v>
      </c>
      <c r="AK427" s="350" t="s">
        <v>3629</v>
      </c>
      <c r="AL427" s="350" t="s">
        <v>3629</v>
      </c>
      <c r="AM427" s="350" t="s">
        <v>3629</v>
      </c>
      <c r="AN427" s="350" t="s">
        <v>3629</v>
      </c>
      <c r="AO427" s="350" t="s">
        <v>3629</v>
      </c>
      <c r="AP427" s="350" t="s">
        <v>3629</v>
      </c>
      <c r="AQ427" s="143" t="s">
        <v>1445</v>
      </c>
      <c r="AR427" s="147" t="s">
        <v>3664</v>
      </c>
      <c r="AS427" s="147" t="s">
        <v>4576</v>
      </c>
      <c r="AT427" s="147" t="s">
        <v>3775</v>
      </c>
      <c r="AU427" s="147" t="s">
        <v>3759</v>
      </c>
      <c r="AV427" s="228">
        <v>0</v>
      </c>
      <c r="AW427" s="228">
        <v>17.134</v>
      </c>
      <c r="AX427" s="228">
        <v>0</v>
      </c>
      <c r="AY427" s="228">
        <v>0</v>
      </c>
      <c r="AZ427" s="143" t="s">
        <v>3675</v>
      </c>
      <c r="BA427" s="228">
        <v>17.134</v>
      </c>
      <c r="BB427" s="228">
        <v>0</v>
      </c>
      <c r="BC427" s="228">
        <v>17.134</v>
      </c>
      <c r="BD427" s="228">
        <v>0</v>
      </c>
      <c r="BE427" s="228">
        <v>17.134</v>
      </c>
      <c r="BF427" s="228" t="s">
        <v>3634</v>
      </c>
      <c r="BG427" s="228" t="s">
        <v>3634</v>
      </c>
      <c r="BH427" s="228" t="s">
        <v>3634</v>
      </c>
      <c r="BI427" s="193" t="s">
        <v>3714</v>
      </c>
      <c r="BJ427" s="147" t="s">
        <v>3700</v>
      </c>
      <c r="BK427" s="147" t="s">
        <v>4579</v>
      </c>
    </row>
    <row r="428" spans="1:132" ht="16.149999999999999" customHeight="1" x14ac:dyDescent="0.25">
      <c r="A428" s="142" t="s">
        <v>510</v>
      </c>
      <c r="B428" s="142" t="s">
        <v>526</v>
      </c>
      <c r="C428" s="142" t="s">
        <v>844</v>
      </c>
      <c r="D428" s="230" t="s">
        <v>1284</v>
      </c>
      <c r="E428" s="147" t="s">
        <v>1165</v>
      </c>
      <c r="F428" s="147" t="s">
        <v>5094</v>
      </c>
      <c r="G428" s="253">
        <v>0.13</v>
      </c>
      <c r="H428" s="142" t="s">
        <v>4073</v>
      </c>
      <c r="I428" s="142" t="s">
        <v>4336</v>
      </c>
      <c r="J428" s="147" t="s">
        <v>4077</v>
      </c>
      <c r="K428" s="142" t="s">
        <v>4077</v>
      </c>
      <c r="L428" s="147" t="s">
        <v>4077</v>
      </c>
      <c r="M428" s="147" t="s">
        <v>4071</v>
      </c>
      <c r="N428" s="147" t="s">
        <v>4008</v>
      </c>
      <c r="O428" s="142" t="s">
        <v>3670</v>
      </c>
      <c r="P428" s="195" t="s">
        <v>1429</v>
      </c>
      <c r="Q428" s="350" t="s">
        <v>3634</v>
      </c>
      <c r="R428" s="350" t="s">
        <v>3634</v>
      </c>
      <c r="S428" s="350" t="s">
        <v>3634</v>
      </c>
      <c r="T428" s="350" t="s">
        <v>3634</v>
      </c>
      <c r="U428" s="350" t="s">
        <v>3634</v>
      </c>
      <c r="V428" s="350" t="s">
        <v>3634</v>
      </c>
      <c r="W428" s="350" t="s">
        <v>3634</v>
      </c>
      <c r="X428" s="350" t="s">
        <v>3634</v>
      </c>
      <c r="Y428" s="350" t="s">
        <v>3634</v>
      </c>
      <c r="Z428" s="351" t="s">
        <v>3630</v>
      </c>
      <c r="AA428" s="216" t="s">
        <v>4074</v>
      </c>
      <c r="AB428" s="350" t="s">
        <v>3634</v>
      </c>
      <c r="AC428" s="350" t="s">
        <v>3634</v>
      </c>
      <c r="AD428" s="350" t="s">
        <v>3634</v>
      </c>
      <c r="AE428" s="350" t="s">
        <v>3634</v>
      </c>
      <c r="AF428" s="350" t="s">
        <v>3634</v>
      </c>
      <c r="AG428" s="350" t="s">
        <v>3634</v>
      </c>
      <c r="AH428" s="350" t="s">
        <v>3634</v>
      </c>
      <c r="AI428" s="350" t="s">
        <v>3634</v>
      </c>
      <c r="AJ428" s="350" t="s">
        <v>3634</v>
      </c>
      <c r="AK428" s="350" t="s">
        <v>3634</v>
      </c>
      <c r="AL428" s="350" t="s">
        <v>3634</v>
      </c>
      <c r="AM428" s="350" t="s">
        <v>3634</v>
      </c>
      <c r="AN428" s="350" t="s">
        <v>3634</v>
      </c>
      <c r="AO428" s="350" t="s">
        <v>3634</v>
      </c>
      <c r="AP428" s="350" t="s">
        <v>3634</v>
      </c>
      <c r="AQ428" s="143" t="s">
        <v>1445</v>
      </c>
      <c r="AR428" s="147" t="s">
        <v>4074</v>
      </c>
      <c r="AS428" s="147" t="s">
        <v>4359</v>
      </c>
      <c r="AT428" s="147" t="s">
        <v>3668</v>
      </c>
      <c r="AU428" s="147" t="s">
        <v>3649</v>
      </c>
      <c r="AV428" s="228">
        <v>6</v>
      </c>
      <c r="AW428" s="228">
        <v>0</v>
      </c>
      <c r="AX428" s="228">
        <v>0</v>
      </c>
      <c r="AY428" s="228">
        <v>0</v>
      </c>
      <c r="AZ428" s="143" t="s">
        <v>3675</v>
      </c>
      <c r="BA428" s="228">
        <v>6</v>
      </c>
      <c r="BB428" s="228">
        <v>0</v>
      </c>
      <c r="BC428" s="228">
        <v>6</v>
      </c>
      <c r="BD428" s="228">
        <v>0</v>
      </c>
      <c r="BE428" s="228">
        <v>6</v>
      </c>
      <c r="BF428" s="228" t="s">
        <v>3634</v>
      </c>
      <c r="BG428" s="228" t="s">
        <v>3634</v>
      </c>
      <c r="BH428" s="228" t="s">
        <v>3634</v>
      </c>
      <c r="BI428" s="147" t="s">
        <v>4078</v>
      </c>
      <c r="BJ428" s="142" t="s">
        <v>3796</v>
      </c>
      <c r="BK428" s="147" t="s">
        <v>3664</v>
      </c>
    </row>
    <row r="429" spans="1:132" ht="16.149999999999999" customHeight="1" x14ac:dyDescent="0.25">
      <c r="A429" s="142" t="s">
        <v>511</v>
      </c>
      <c r="B429" s="142" t="s">
        <v>526</v>
      </c>
      <c r="C429" s="142" t="s">
        <v>845</v>
      </c>
      <c r="D429" s="230" t="s">
        <v>1285</v>
      </c>
      <c r="E429" s="147" t="s">
        <v>1166</v>
      </c>
      <c r="F429" s="147" t="s">
        <v>5094</v>
      </c>
      <c r="G429" s="253">
        <v>0.22</v>
      </c>
      <c r="H429" s="142" t="s">
        <v>4073</v>
      </c>
      <c r="I429" s="142" t="s">
        <v>4337</v>
      </c>
      <c r="J429" s="147" t="s">
        <v>4077</v>
      </c>
      <c r="K429" s="142" t="s">
        <v>4077</v>
      </c>
      <c r="L429" s="147" t="s">
        <v>4077</v>
      </c>
      <c r="M429" s="147" t="s">
        <v>4071</v>
      </c>
      <c r="N429" s="147" t="s">
        <v>4008</v>
      </c>
      <c r="O429" s="142" t="s">
        <v>3670</v>
      </c>
      <c r="P429" s="195" t="s">
        <v>1429</v>
      </c>
      <c r="Q429" s="350" t="s">
        <v>3634</v>
      </c>
      <c r="R429" s="350" t="s">
        <v>3634</v>
      </c>
      <c r="S429" s="350" t="s">
        <v>3634</v>
      </c>
      <c r="T429" s="350" t="s">
        <v>3634</v>
      </c>
      <c r="U429" s="350" t="s">
        <v>3634</v>
      </c>
      <c r="V429" s="350" t="s">
        <v>3634</v>
      </c>
      <c r="W429" s="350" t="s">
        <v>3634</v>
      </c>
      <c r="X429" s="350" t="s">
        <v>3634</v>
      </c>
      <c r="Y429" s="350" t="s">
        <v>3634</v>
      </c>
      <c r="Z429" s="351" t="s">
        <v>3630</v>
      </c>
      <c r="AA429" s="216" t="s">
        <v>4074</v>
      </c>
      <c r="AB429" s="350" t="s">
        <v>3634</v>
      </c>
      <c r="AC429" s="350" t="s">
        <v>3634</v>
      </c>
      <c r="AD429" s="350" t="s">
        <v>3634</v>
      </c>
      <c r="AE429" s="350" t="s">
        <v>3634</v>
      </c>
      <c r="AF429" s="350" t="s">
        <v>3634</v>
      </c>
      <c r="AG429" s="350" t="s">
        <v>3634</v>
      </c>
      <c r="AH429" s="350" t="s">
        <v>3634</v>
      </c>
      <c r="AI429" s="350" t="s">
        <v>3634</v>
      </c>
      <c r="AJ429" s="350" t="s">
        <v>3634</v>
      </c>
      <c r="AK429" s="350" t="s">
        <v>3634</v>
      </c>
      <c r="AL429" s="350" t="s">
        <v>3634</v>
      </c>
      <c r="AM429" s="350" t="s">
        <v>3634</v>
      </c>
      <c r="AN429" s="350" t="s">
        <v>3634</v>
      </c>
      <c r="AO429" s="350" t="s">
        <v>3634</v>
      </c>
      <c r="AP429" s="350" t="s">
        <v>3634</v>
      </c>
      <c r="AQ429" s="143" t="s">
        <v>1445</v>
      </c>
      <c r="AR429" s="147" t="s">
        <v>4074</v>
      </c>
      <c r="AS429" s="147" t="s">
        <v>3746</v>
      </c>
      <c r="AT429" s="147" t="s">
        <v>4386</v>
      </c>
      <c r="AU429" s="147" t="s">
        <v>4389</v>
      </c>
      <c r="AV429" s="228">
        <v>0</v>
      </c>
      <c r="AW429" s="228">
        <v>0</v>
      </c>
      <c r="AX429" s="228">
        <v>0</v>
      </c>
      <c r="AY429" s="228">
        <v>0</v>
      </c>
      <c r="AZ429" s="143" t="s">
        <v>3675</v>
      </c>
      <c r="BA429" s="228">
        <v>1</v>
      </c>
      <c r="BB429" s="228">
        <v>0</v>
      </c>
      <c r="BC429" s="228">
        <v>1</v>
      </c>
      <c r="BD429" s="228">
        <v>1</v>
      </c>
      <c r="BE429" s="228">
        <v>0</v>
      </c>
      <c r="BF429" s="228" t="s">
        <v>3634</v>
      </c>
      <c r="BG429" s="228" t="s">
        <v>3634</v>
      </c>
      <c r="BH429" s="228" t="s">
        <v>3634</v>
      </c>
      <c r="BI429" s="147" t="s">
        <v>4078</v>
      </c>
      <c r="BJ429" s="142" t="s">
        <v>5791</v>
      </c>
      <c r="BK429" s="147" t="s">
        <v>3664</v>
      </c>
    </row>
    <row r="430" spans="1:132" ht="16.149999999999999" customHeight="1" x14ac:dyDescent="0.25">
      <c r="A430" s="142" t="s">
        <v>513</v>
      </c>
      <c r="B430" s="142" t="s">
        <v>526</v>
      </c>
      <c r="C430" s="142" t="s">
        <v>847</v>
      </c>
      <c r="D430" s="230" t="s">
        <v>1287</v>
      </c>
      <c r="E430" s="147" t="s">
        <v>1168</v>
      </c>
      <c r="F430" s="147" t="s">
        <v>4525</v>
      </c>
      <c r="G430" s="253">
        <v>0.09</v>
      </c>
      <c r="H430" s="142" t="s">
        <v>4073</v>
      </c>
      <c r="I430" s="142" t="s">
        <v>4339</v>
      </c>
      <c r="J430" s="147" t="s">
        <v>4077</v>
      </c>
      <c r="K430" s="142" t="s">
        <v>4077</v>
      </c>
      <c r="L430" s="147" t="s">
        <v>4077</v>
      </c>
      <c r="M430" s="147" t="s">
        <v>4071</v>
      </c>
      <c r="N430" s="147" t="s">
        <v>4008</v>
      </c>
      <c r="O430" s="142" t="s">
        <v>3671</v>
      </c>
      <c r="P430" s="195" t="s">
        <v>1429</v>
      </c>
      <c r="Q430" s="350" t="s">
        <v>3634</v>
      </c>
      <c r="R430" s="350" t="s">
        <v>3634</v>
      </c>
      <c r="S430" s="350" t="s">
        <v>3634</v>
      </c>
      <c r="T430" s="350" t="s">
        <v>3634</v>
      </c>
      <c r="U430" s="350" t="s">
        <v>3634</v>
      </c>
      <c r="V430" s="350" t="s">
        <v>3634</v>
      </c>
      <c r="W430" s="350" t="s">
        <v>3634</v>
      </c>
      <c r="X430" s="350" t="s">
        <v>3634</v>
      </c>
      <c r="Y430" s="350" t="s">
        <v>3634</v>
      </c>
      <c r="Z430" s="351" t="s">
        <v>3630</v>
      </c>
      <c r="AA430" s="216" t="s">
        <v>4074</v>
      </c>
      <c r="AB430" s="350" t="s">
        <v>3634</v>
      </c>
      <c r="AC430" s="350" t="s">
        <v>3634</v>
      </c>
      <c r="AD430" s="350" t="s">
        <v>3634</v>
      </c>
      <c r="AE430" s="350" t="s">
        <v>3634</v>
      </c>
      <c r="AF430" s="350" t="s">
        <v>3634</v>
      </c>
      <c r="AG430" s="350" t="s">
        <v>3634</v>
      </c>
      <c r="AH430" s="350" t="s">
        <v>3634</v>
      </c>
      <c r="AI430" s="350" t="s">
        <v>3634</v>
      </c>
      <c r="AJ430" s="350" t="s">
        <v>3634</v>
      </c>
      <c r="AK430" s="350" t="s">
        <v>3634</v>
      </c>
      <c r="AL430" s="350" t="s">
        <v>3634</v>
      </c>
      <c r="AM430" s="350" t="s">
        <v>3634</v>
      </c>
      <c r="AN430" s="350" t="s">
        <v>3634</v>
      </c>
      <c r="AO430" s="350" t="s">
        <v>3634</v>
      </c>
      <c r="AP430" s="350" t="s">
        <v>3634</v>
      </c>
      <c r="AQ430" s="143" t="s">
        <v>1445</v>
      </c>
      <c r="AR430" s="147" t="s">
        <v>4074</v>
      </c>
      <c r="AS430" s="147" t="s">
        <v>3746</v>
      </c>
      <c r="AT430" s="147" t="s">
        <v>3668</v>
      </c>
      <c r="AU430" s="147" t="s">
        <v>3649</v>
      </c>
      <c r="AV430" s="228">
        <v>0</v>
      </c>
      <c r="AW430" s="228">
        <v>4</v>
      </c>
      <c r="AX430" s="228">
        <v>0</v>
      </c>
      <c r="AY430" s="228">
        <v>0</v>
      </c>
      <c r="AZ430" s="143" t="s">
        <v>3675</v>
      </c>
      <c r="BA430" s="228">
        <v>4</v>
      </c>
      <c r="BB430" s="228">
        <v>0</v>
      </c>
      <c r="BC430" s="228">
        <v>4</v>
      </c>
      <c r="BD430" s="228">
        <v>0</v>
      </c>
      <c r="BE430" s="228">
        <v>4</v>
      </c>
      <c r="BF430" s="228" t="s">
        <v>3634</v>
      </c>
      <c r="BG430" s="228" t="s">
        <v>3634</v>
      </c>
      <c r="BH430" s="228" t="s">
        <v>3634</v>
      </c>
      <c r="BI430" s="147" t="s">
        <v>4078</v>
      </c>
      <c r="BJ430" s="142" t="s">
        <v>3795</v>
      </c>
      <c r="BK430" s="216" t="s">
        <v>7378</v>
      </c>
    </row>
    <row r="431" spans="1:132" ht="16.149999999999999" customHeight="1" x14ac:dyDescent="0.25">
      <c r="A431" s="142" t="s">
        <v>515</v>
      </c>
      <c r="B431" s="142" t="s">
        <v>526</v>
      </c>
      <c r="C431" s="142" t="s">
        <v>849</v>
      </c>
      <c r="D431" s="230" t="s">
        <v>1289</v>
      </c>
      <c r="E431" s="147" t="s">
        <v>1170</v>
      </c>
      <c r="F431" s="147" t="s">
        <v>5601</v>
      </c>
      <c r="G431" s="253">
        <v>0.24</v>
      </c>
      <c r="H431" s="142" t="s">
        <v>4073</v>
      </c>
      <c r="I431" s="142" t="s">
        <v>4341</v>
      </c>
      <c r="J431" s="147" t="s">
        <v>4077</v>
      </c>
      <c r="K431" s="142" t="s">
        <v>4077</v>
      </c>
      <c r="L431" s="147" t="s">
        <v>4077</v>
      </c>
      <c r="M431" s="147" t="s">
        <v>4071</v>
      </c>
      <c r="N431" s="147" t="s">
        <v>4008</v>
      </c>
      <c r="O431" s="142" t="s">
        <v>3670</v>
      </c>
      <c r="P431" s="195" t="s">
        <v>1429</v>
      </c>
      <c r="Q431" s="350" t="s">
        <v>3634</v>
      </c>
      <c r="R431" s="350" t="s">
        <v>3634</v>
      </c>
      <c r="S431" s="350" t="s">
        <v>3634</v>
      </c>
      <c r="T431" s="350" t="s">
        <v>3634</v>
      </c>
      <c r="U431" s="350" t="s">
        <v>3634</v>
      </c>
      <c r="V431" s="350" t="s">
        <v>3634</v>
      </c>
      <c r="W431" s="350" t="s">
        <v>3634</v>
      </c>
      <c r="X431" s="350" t="s">
        <v>3634</v>
      </c>
      <c r="Y431" s="350" t="s">
        <v>3634</v>
      </c>
      <c r="Z431" s="351" t="s">
        <v>3630</v>
      </c>
      <c r="AA431" s="216" t="s">
        <v>4074</v>
      </c>
      <c r="AB431" s="350" t="s">
        <v>3634</v>
      </c>
      <c r="AC431" s="350" t="s">
        <v>3634</v>
      </c>
      <c r="AD431" s="350" t="s">
        <v>3634</v>
      </c>
      <c r="AE431" s="350" t="s">
        <v>3634</v>
      </c>
      <c r="AF431" s="350" t="s">
        <v>3634</v>
      </c>
      <c r="AG431" s="350" t="s">
        <v>3634</v>
      </c>
      <c r="AH431" s="350" t="s">
        <v>3634</v>
      </c>
      <c r="AI431" s="350" t="s">
        <v>3634</v>
      </c>
      <c r="AJ431" s="350" t="s">
        <v>3634</v>
      </c>
      <c r="AK431" s="350" t="s">
        <v>3634</v>
      </c>
      <c r="AL431" s="350" t="s">
        <v>3634</v>
      </c>
      <c r="AM431" s="350" t="s">
        <v>3634</v>
      </c>
      <c r="AN431" s="350" t="s">
        <v>3634</v>
      </c>
      <c r="AO431" s="350" t="s">
        <v>3634</v>
      </c>
      <c r="AP431" s="350" t="s">
        <v>3634</v>
      </c>
      <c r="AQ431" s="143" t="s">
        <v>1445</v>
      </c>
      <c r="AR431" s="147" t="s">
        <v>4074</v>
      </c>
      <c r="AS431" s="147" t="s">
        <v>3746</v>
      </c>
      <c r="AT431" s="147" t="s">
        <v>3668</v>
      </c>
      <c r="AU431" s="147" t="s">
        <v>4197</v>
      </c>
      <c r="AV431" s="228">
        <v>15</v>
      </c>
      <c r="AW431" s="228">
        <v>0</v>
      </c>
      <c r="AX431" s="228">
        <v>0</v>
      </c>
      <c r="AY431" s="228">
        <v>0</v>
      </c>
      <c r="AZ431" s="143" t="s">
        <v>3675</v>
      </c>
      <c r="BA431" s="228">
        <v>15</v>
      </c>
      <c r="BB431" s="228">
        <v>0</v>
      </c>
      <c r="BC431" s="228">
        <v>15</v>
      </c>
      <c r="BD431" s="228">
        <v>0</v>
      </c>
      <c r="BE431" s="228">
        <v>15</v>
      </c>
      <c r="BF431" s="228" t="s">
        <v>3634</v>
      </c>
      <c r="BG431" s="228" t="s">
        <v>3634</v>
      </c>
      <c r="BH431" s="228" t="s">
        <v>3634</v>
      </c>
      <c r="BI431" s="147" t="s">
        <v>4078</v>
      </c>
      <c r="BJ431" s="142" t="s">
        <v>3796</v>
      </c>
      <c r="BK431" s="147" t="s">
        <v>3664</v>
      </c>
    </row>
    <row r="432" spans="1:132" ht="16.149999999999999" customHeight="1" x14ac:dyDescent="0.25">
      <c r="A432" s="142" t="s">
        <v>516</v>
      </c>
      <c r="B432" s="142" t="s">
        <v>526</v>
      </c>
      <c r="C432" s="142" t="s">
        <v>850</v>
      </c>
      <c r="D432" s="230" t="s">
        <v>1290</v>
      </c>
      <c r="E432" s="147" t="s">
        <v>1170</v>
      </c>
      <c r="F432" s="147" t="s">
        <v>5601</v>
      </c>
      <c r="G432" s="253">
        <v>7.0000000000000007E-2</v>
      </c>
      <c r="H432" s="142" t="s">
        <v>4073</v>
      </c>
      <c r="I432" s="142" t="s">
        <v>4342</v>
      </c>
      <c r="J432" s="147" t="s">
        <v>4077</v>
      </c>
      <c r="K432" s="142" t="s">
        <v>4077</v>
      </c>
      <c r="L432" s="147" t="s">
        <v>4077</v>
      </c>
      <c r="M432" s="147" t="s">
        <v>4071</v>
      </c>
      <c r="N432" s="147" t="s">
        <v>4008</v>
      </c>
      <c r="O432" s="142" t="s">
        <v>3670</v>
      </c>
      <c r="P432" s="195" t="s">
        <v>1429</v>
      </c>
      <c r="Q432" s="350" t="s">
        <v>3634</v>
      </c>
      <c r="R432" s="350" t="s">
        <v>3634</v>
      </c>
      <c r="S432" s="350" t="s">
        <v>3634</v>
      </c>
      <c r="T432" s="350" t="s">
        <v>3634</v>
      </c>
      <c r="U432" s="350" t="s">
        <v>3634</v>
      </c>
      <c r="V432" s="350" t="s">
        <v>3634</v>
      </c>
      <c r="W432" s="350" t="s">
        <v>3634</v>
      </c>
      <c r="X432" s="350" t="s">
        <v>3634</v>
      </c>
      <c r="Y432" s="350" t="s">
        <v>3634</v>
      </c>
      <c r="Z432" s="351" t="s">
        <v>3630</v>
      </c>
      <c r="AA432" s="216" t="s">
        <v>4074</v>
      </c>
      <c r="AB432" s="350" t="s">
        <v>3634</v>
      </c>
      <c r="AC432" s="350" t="s">
        <v>3634</v>
      </c>
      <c r="AD432" s="350" t="s">
        <v>3634</v>
      </c>
      <c r="AE432" s="350" t="s">
        <v>3634</v>
      </c>
      <c r="AF432" s="350" t="s">
        <v>3634</v>
      </c>
      <c r="AG432" s="350" t="s">
        <v>3634</v>
      </c>
      <c r="AH432" s="350" t="s">
        <v>3634</v>
      </c>
      <c r="AI432" s="350" t="s">
        <v>3634</v>
      </c>
      <c r="AJ432" s="350" t="s">
        <v>3634</v>
      </c>
      <c r="AK432" s="350" t="s">
        <v>3634</v>
      </c>
      <c r="AL432" s="350" t="s">
        <v>3634</v>
      </c>
      <c r="AM432" s="350" t="s">
        <v>3634</v>
      </c>
      <c r="AN432" s="350" t="s">
        <v>3634</v>
      </c>
      <c r="AO432" s="350" t="s">
        <v>3634</v>
      </c>
      <c r="AP432" s="350" t="s">
        <v>3634</v>
      </c>
      <c r="AQ432" s="143" t="s">
        <v>1445</v>
      </c>
      <c r="AR432" s="147" t="s">
        <v>4074</v>
      </c>
      <c r="AS432" s="147" t="s">
        <v>3746</v>
      </c>
      <c r="AT432" s="147" t="s">
        <v>3668</v>
      </c>
      <c r="AU432" s="147" t="s">
        <v>4197</v>
      </c>
      <c r="AV432" s="228">
        <v>0</v>
      </c>
      <c r="AW432" s="228">
        <v>0</v>
      </c>
      <c r="AX432" s="228">
        <v>0</v>
      </c>
      <c r="AY432" s="228">
        <v>0</v>
      </c>
      <c r="AZ432" s="143" t="s">
        <v>3675</v>
      </c>
      <c r="BA432" s="228">
        <v>8</v>
      </c>
      <c r="BB432" s="228">
        <v>0</v>
      </c>
      <c r="BC432" s="228">
        <v>8</v>
      </c>
      <c r="BD432" s="228">
        <v>8</v>
      </c>
      <c r="BE432" s="228">
        <v>0</v>
      </c>
      <c r="BF432" s="228" t="s">
        <v>3634</v>
      </c>
      <c r="BG432" s="228" t="s">
        <v>3634</v>
      </c>
      <c r="BH432" s="228" t="s">
        <v>3634</v>
      </c>
      <c r="BI432" s="147" t="s">
        <v>4078</v>
      </c>
      <c r="BJ432" s="142" t="s">
        <v>5791</v>
      </c>
      <c r="BK432" s="147" t="s">
        <v>3664</v>
      </c>
    </row>
    <row r="433" spans="1:132" ht="16.149999999999999" customHeight="1" x14ac:dyDescent="0.25">
      <c r="A433" s="142" t="s">
        <v>517</v>
      </c>
      <c r="B433" s="142" t="s">
        <v>526</v>
      </c>
      <c r="C433" s="142" t="s">
        <v>851</v>
      </c>
      <c r="D433" s="230" t="s">
        <v>1414</v>
      </c>
      <c r="E433" s="147" t="s">
        <v>1171</v>
      </c>
      <c r="F433" s="147" t="s">
        <v>5094</v>
      </c>
      <c r="G433" s="253">
        <v>0.06</v>
      </c>
      <c r="H433" s="142" t="s">
        <v>4073</v>
      </c>
      <c r="I433" s="142" t="s">
        <v>4343</v>
      </c>
      <c r="J433" s="147" t="s">
        <v>4077</v>
      </c>
      <c r="K433" s="142" t="s">
        <v>4077</v>
      </c>
      <c r="L433" s="147" t="s">
        <v>4077</v>
      </c>
      <c r="M433" s="147" t="s">
        <v>4071</v>
      </c>
      <c r="N433" s="147" t="s">
        <v>4008</v>
      </c>
      <c r="O433" s="142" t="s">
        <v>3670</v>
      </c>
      <c r="P433" s="195" t="s">
        <v>1429</v>
      </c>
      <c r="Q433" s="350" t="s">
        <v>3634</v>
      </c>
      <c r="R433" s="350" t="s">
        <v>3634</v>
      </c>
      <c r="S433" s="350" t="s">
        <v>3634</v>
      </c>
      <c r="T433" s="350" t="s">
        <v>3634</v>
      </c>
      <c r="U433" s="350" t="s">
        <v>3634</v>
      </c>
      <c r="V433" s="350" t="s">
        <v>3634</v>
      </c>
      <c r="W433" s="350" t="s">
        <v>3634</v>
      </c>
      <c r="X433" s="350" t="s">
        <v>3634</v>
      </c>
      <c r="Y433" s="350" t="s">
        <v>3634</v>
      </c>
      <c r="Z433" s="351" t="s">
        <v>3630</v>
      </c>
      <c r="AA433" s="216" t="s">
        <v>4074</v>
      </c>
      <c r="AB433" s="350" t="s">
        <v>3634</v>
      </c>
      <c r="AC433" s="350" t="s">
        <v>3634</v>
      </c>
      <c r="AD433" s="350" t="s">
        <v>3634</v>
      </c>
      <c r="AE433" s="350" t="s">
        <v>3634</v>
      </c>
      <c r="AF433" s="350" t="s">
        <v>3634</v>
      </c>
      <c r="AG433" s="350" t="s">
        <v>3634</v>
      </c>
      <c r="AH433" s="350" t="s">
        <v>3634</v>
      </c>
      <c r="AI433" s="350" t="s">
        <v>3634</v>
      </c>
      <c r="AJ433" s="350" t="s">
        <v>3634</v>
      </c>
      <c r="AK433" s="350" t="s">
        <v>3634</v>
      </c>
      <c r="AL433" s="350" t="s">
        <v>3634</v>
      </c>
      <c r="AM433" s="350" t="s">
        <v>3634</v>
      </c>
      <c r="AN433" s="350" t="s">
        <v>3634</v>
      </c>
      <c r="AO433" s="350" t="s">
        <v>3634</v>
      </c>
      <c r="AP433" s="350" t="s">
        <v>3634</v>
      </c>
      <c r="AQ433" s="143" t="s">
        <v>1445</v>
      </c>
      <c r="AR433" s="147" t="s">
        <v>4074</v>
      </c>
      <c r="AS433" s="147" t="s">
        <v>3746</v>
      </c>
      <c r="AT433" s="147" t="s">
        <v>3668</v>
      </c>
      <c r="AU433" s="147" t="s">
        <v>3649</v>
      </c>
      <c r="AV433" s="228">
        <v>0</v>
      </c>
      <c r="AW433" s="228">
        <v>0</v>
      </c>
      <c r="AX433" s="228">
        <v>0</v>
      </c>
      <c r="AY433" s="228">
        <v>0</v>
      </c>
      <c r="AZ433" s="143" t="s">
        <v>3675</v>
      </c>
      <c r="BA433" s="228">
        <v>1</v>
      </c>
      <c r="BB433" s="228">
        <v>0</v>
      </c>
      <c r="BC433" s="228">
        <v>1</v>
      </c>
      <c r="BD433" s="228">
        <v>1</v>
      </c>
      <c r="BE433" s="228">
        <v>0</v>
      </c>
      <c r="BF433" s="228" t="s">
        <v>3634</v>
      </c>
      <c r="BG433" s="228" t="s">
        <v>3634</v>
      </c>
      <c r="BH433" s="228" t="s">
        <v>3634</v>
      </c>
      <c r="BI433" s="147" t="s">
        <v>4078</v>
      </c>
      <c r="BJ433" s="142" t="s">
        <v>5791</v>
      </c>
      <c r="BK433" s="147" t="s">
        <v>3664</v>
      </c>
    </row>
    <row r="434" spans="1:132" ht="16.149999999999999" customHeight="1" x14ac:dyDescent="0.25">
      <c r="A434" s="142" t="s">
        <v>518</v>
      </c>
      <c r="B434" s="142" t="s">
        <v>526</v>
      </c>
      <c r="C434" s="142" t="s">
        <v>852</v>
      </c>
      <c r="D434" s="230" t="s">
        <v>1415</v>
      </c>
      <c r="E434" s="147" t="s">
        <v>1172</v>
      </c>
      <c r="F434" s="147" t="s">
        <v>5094</v>
      </c>
      <c r="G434" s="253">
        <v>0.14000000000000001</v>
      </c>
      <c r="H434" s="142" t="s">
        <v>4073</v>
      </c>
      <c r="I434" s="142" t="s">
        <v>4344</v>
      </c>
      <c r="J434" s="147" t="s">
        <v>4077</v>
      </c>
      <c r="K434" s="142" t="s">
        <v>4077</v>
      </c>
      <c r="L434" s="147" t="s">
        <v>4077</v>
      </c>
      <c r="M434" s="147" t="s">
        <v>4071</v>
      </c>
      <c r="N434" s="147" t="s">
        <v>4008</v>
      </c>
      <c r="O434" s="142" t="s">
        <v>3671</v>
      </c>
      <c r="P434" s="195" t="s">
        <v>1429</v>
      </c>
      <c r="Q434" s="350" t="s">
        <v>3634</v>
      </c>
      <c r="R434" s="350" t="s">
        <v>3634</v>
      </c>
      <c r="S434" s="350" t="s">
        <v>3634</v>
      </c>
      <c r="T434" s="350" t="s">
        <v>3634</v>
      </c>
      <c r="U434" s="350" t="s">
        <v>3634</v>
      </c>
      <c r="V434" s="350" t="s">
        <v>3634</v>
      </c>
      <c r="W434" s="350" t="s">
        <v>3634</v>
      </c>
      <c r="X434" s="350" t="s">
        <v>3634</v>
      </c>
      <c r="Y434" s="350" t="s">
        <v>3634</v>
      </c>
      <c r="Z434" s="351" t="s">
        <v>3630</v>
      </c>
      <c r="AA434" s="216" t="s">
        <v>4074</v>
      </c>
      <c r="AB434" s="350" t="s">
        <v>3634</v>
      </c>
      <c r="AC434" s="350" t="s">
        <v>3634</v>
      </c>
      <c r="AD434" s="350" t="s">
        <v>3634</v>
      </c>
      <c r="AE434" s="350" t="s">
        <v>3634</v>
      </c>
      <c r="AF434" s="350" t="s">
        <v>3634</v>
      </c>
      <c r="AG434" s="350" t="s">
        <v>3634</v>
      </c>
      <c r="AH434" s="350" t="s">
        <v>3634</v>
      </c>
      <c r="AI434" s="350" t="s">
        <v>3634</v>
      </c>
      <c r="AJ434" s="350" t="s">
        <v>3634</v>
      </c>
      <c r="AK434" s="350" t="s">
        <v>3634</v>
      </c>
      <c r="AL434" s="350" t="s">
        <v>3634</v>
      </c>
      <c r="AM434" s="350" t="s">
        <v>3634</v>
      </c>
      <c r="AN434" s="350" t="s">
        <v>3634</v>
      </c>
      <c r="AO434" s="350" t="s">
        <v>3634</v>
      </c>
      <c r="AP434" s="350" t="s">
        <v>3634</v>
      </c>
      <c r="AQ434" s="143" t="s">
        <v>1445</v>
      </c>
      <c r="AR434" s="147" t="s">
        <v>4074</v>
      </c>
      <c r="AS434" s="147" t="s">
        <v>3746</v>
      </c>
      <c r="AT434" s="147" t="s">
        <v>3668</v>
      </c>
      <c r="AU434" s="147" t="s">
        <v>3649</v>
      </c>
      <c r="AV434" s="228">
        <v>0</v>
      </c>
      <c r="AW434" s="228">
        <v>6</v>
      </c>
      <c r="AX434" s="228">
        <v>0</v>
      </c>
      <c r="AY434" s="228">
        <v>0</v>
      </c>
      <c r="AZ434" s="143" t="s">
        <v>3675</v>
      </c>
      <c r="BA434" s="228">
        <v>6</v>
      </c>
      <c r="BB434" s="228">
        <v>0</v>
      </c>
      <c r="BC434" s="228">
        <v>6</v>
      </c>
      <c r="BD434" s="228">
        <v>0</v>
      </c>
      <c r="BE434" s="228">
        <v>6</v>
      </c>
      <c r="BF434" s="228" t="s">
        <v>3634</v>
      </c>
      <c r="BG434" s="228" t="s">
        <v>3634</v>
      </c>
      <c r="BH434" s="228" t="s">
        <v>3634</v>
      </c>
      <c r="BI434" s="147" t="s">
        <v>4078</v>
      </c>
      <c r="BJ434" s="142" t="s">
        <v>3795</v>
      </c>
      <c r="BK434" s="147" t="s">
        <v>4713</v>
      </c>
    </row>
    <row r="435" spans="1:132" ht="16.149999999999999" customHeight="1" x14ac:dyDescent="0.25">
      <c r="A435" s="142" t="s">
        <v>519</v>
      </c>
      <c r="B435" s="142" t="s">
        <v>526</v>
      </c>
      <c r="C435" s="142" t="s">
        <v>5276</v>
      </c>
      <c r="D435" s="230" t="s">
        <v>1275</v>
      </c>
      <c r="E435" s="147" t="s">
        <v>1173</v>
      </c>
      <c r="F435" s="147" t="s">
        <v>8312</v>
      </c>
      <c r="G435" s="253">
        <v>0.21</v>
      </c>
      <c r="H435" s="142" t="s">
        <v>4073</v>
      </c>
      <c r="I435" s="142" t="s">
        <v>4345</v>
      </c>
      <c r="J435" s="147" t="s">
        <v>4077</v>
      </c>
      <c r="K435" s="142" t="s">
        <v>4077</v>
      </c>
      <c r="L435" s="147" t="s">
        <v>4077</v>
      </c>
      <c r="M435" s="147" t="s">
        <v>4071</v>
      </c>
      <c r="N435" s="147" t="s">
        <v>4008</v>
      </c>
      <c r="O435" s="142" t="s">
        <v>3671</v>
      </c>
      <c r="P435" s="195" t="s">
        <v>1429</v>
      </c>
      <c r="Q435" s="350" t="s">
        <v>3634</v>
      </c>
      <c r="R435" s="350" t="s">
        <v>3634</v>
      </c>
      <c r="S435" s="350" t="s">
        <v>3634</v>
      </c>
      <c r="T435" s="350" t="s">
        <v>3634</v>
      </c>
      <c r="U435" s="350" t="s">
        <v>3634</v>
      </c>
      <c r="V435" s="350" t="s">
        <v>3634</v>
      </c>
      <c r="W435" s="350" t="s">
        <v>3634</v>
      </c>
      <c r="X435" s="350" t="s">
        <v>3634</v>
      </c>
      <c r="Y435" s="350" t="s">
        <v>3634</v>
      </c>
      <c r="Z435" s="351" t="s">
        <v>3630</v>
      </c>
      <c r="AA435" s="216" t="s">
        <v>4074</v>
      </c>
      <c r="AB435" s="350" t="s">
        <v>3634</v>
      </c>
      <c r="AC435" s="350" t="s">
        <v>3634</v>
      </c>
      <c r="AD435" s="350" t="s">
        <v>3634</v>
      </c>
      <c r="AE435" s="350" t="s">
        <v>3634</v>
      </c>
      <c r="AF435" s="350" t="s">
        <v>3634</v>
      </c>
      <c r="AG435" s="350" t="s">
        <v>3634</v>
      </c>
      <c r="AH435" s="350" t="s">
        <v>3634</v>
      </c>
      <c r="AI435" s="350" t="s">
        <v>3634</v>
      </c>
      <c r="AJ435" s="350" t="s">
        <v>3634</v>
      </c>
      <c r="AK435" s="350" t="s">
        <v>3634</v>
      </c>
      <c r="AL435" s="350" t="s">
        <v>3634</v>
      </c>
      <c r="AM435" s="350" t="s">
        <v>3634</v>
      </c>
      <c r="AN435" s="350" t="s">
        <v>3634</v>
      </c>
      <c r="AO435" s="350" t="s">
        <v>3634</v>
      </c>
      <c r="AP435" s="350" t="s">
        <v>3634</v>
      </c>
      <c r="AQ435" s="143" t="s">
        <v>1445</v>
      </c>
      <c r="AR435" s="147" t="s">
        <v>4074</v>
      </c>
      <c r="AS435" s="147" t="s">
        <v>3746</v>
      </c>
      <c r="AT435" s="147" t="s">
        <v>3668</v>
      </c>
      <c r="AU435" s="147" t="s">
        <v>3649</v>
      </c>
      <c r="AV435" s="228">
        <v>0</v>
      </c>
      <c r="AW435" s="228">
        <v>9</v>
      </c>
      <c r="AX435" s="228">
        <v>0</v>
      </c>
      <c r="AY435" s="228">
        <v>0</v>
      </c>
      <c r="AZ435" s="143" t="s">
        <v>3675</v>
      </c>
      <c r="BA435" s="228">
        <v>9</v>
      </c>
      <c r="BB435" s="228">
        <v>0</v>
      </c>
      <c r="BC435" s="228">
        <v>9</v>
      </c>
      <c r="BD435" s="228">
        <v>0</v>
      </c>
      <c r="BE435" s="228">
        <v>9</v>
      </c>
      <c r="BF435" s="228" t="s">
        <v>3634</v>
      </c>
      <c r="BG435" s="228" t="s">
        <v>3634</v>
      </c>
      <c r="BH435" s="228" t="s">
        <v>3634</v>
      </c>
      <c r="BI435" s="147" t="s">
        <v>4078</v>
      </c>
      <c r="BJ435" s="142" t="s">
        <v>3795</v>
      </c>
      <c r="BK435" s="147" t="s">
        <v>3664</v>
      </c>
    </row>
    <row r="436" spans="1:132" ht="16.149999999999999" customHeight="1" x14ac:dyDescent="0.25">
      <c r="A436" s="142" t="s">
        <v>521</v>
      </c>
      <c r="B436" s="142" t="s">
        <v>526</v>
      </c>
      <c r="C436" s="142" t="s">
        <v>854</v>
      </c>
      <c r="D436" s="230" t="s">
        <v>1277</v>
      </c>
      <c r="E436" s="147" t="s">
        <v>1175</v>
      </c>
      <c r="F436" s="147" t="s">
        <v>5094</v>
      </c>
      <c r="G436" s="253">
        <v>7.0000000000000007E-2</v>
      </c>
      <c r="H436" s="142" t="s">
        <v>4073</v>
      </c>
      <c r="I436" s="142" t="s">
        <v>4347</v>
      </c>
      <c r="J436" s="147" t="s">
        <v>4077</v>
      </c>
      <c r="K436" s="142" t="s">
        <v>4077</v>
      </c>
      <c r="L436" s="147" t="s">
        <v>4077</v>
      </c>
      <c r="M436" s="147" t="s">
        <v>4071</v>
      </c>
      <c r="N436" s="147" t="s">
        <v>4008</v>
      </c>
      <c r="O436" s="142" t="s">
        <v>3670</v>
      </c>
      <c r="P436" s="195" t="s">
        <v>1429</v>
      </c>
      <c r="Q436" s="350" t="s">
        <v>3634</v>
      </c>
      <c r="R436" s="350" t="s">
        <v>3634</v>
      </c>
      <c r="S436" s="350" t="s">
        <v>3634</v>
      </c>
      <c r="T436" s="350" t="s">
        <v>3634</v>
      </c>
      <c r="U436" s="350" t="s">
        <v>3634</v>
      </c>
      <c r="V436" s="350" t="s">
        <v>3634</v>
      </c>
      <c r="W436" s="350" t="s">
        <v>3634</v>
      </c>
      <c r="X436" s="350" t="s">
        <v>3634</v>
      </c>
      <c r="Y436" s="350" t="s">
        <v>3634</v>
      </c>
      <c r="Z436" s="351" t="s">
        <v>3630</v>
      </c>
      <c r="AA436" s="216" t="s">
        <v>4074</v>
      </c>
      <c r="AB436" s="350" t="s">
        <v>3634</v>
      </c>
      <c r="AC436" s="350" t="s">
        <v>3634</v>
      </c>
      <c r="AD436" s="350" t="s">
        <v>3634</v>
      </c>
      <c r="AE436" s="350" t="s">
        <v>3634</v>
      </c>
      <c r="AF436" s="350" t="s">
        <v>3634</v>
      </c>
      <c r="AG436" s="350" t="s">
        <v>3634</v>
      </c>
      <c r="AH436" s="350" t="s">
        <v>3634</v>
      </c>
      <c r="AI436" s="350" t="s">
        <v>3634</v>
      </c>
      <c r="AJ436" s="350" t="s">
        <v>3634</v>
      </c>
      <c r="AK436" s="350" t="s">
        <v>3634</v>
      </c>
      <c r="AL436" s="350" t="s">
        <v>3634</v>
      </c>
      <c r="AM436" s="350" t="s">
        <v>3634</v>
      </c>
      <c r="AN436" s="350" t="s">
        <v>3634</v>
      </c>
      <c r="AO436" s="350" t="s">
        <v>3634</v>
      </c>
      <c r="AP436" s="350" t="s">
        <v>3634</v>
      </c>
      <c r="AQ436" s="143" t="s">
        <v>1445</v>
      </c>
      <c r="AR436" s="147" t="s">
        <v>4074</v>
      </c>
      <c r="AS436" s="147" t="s">
        <v>3746</v>
      </c>
      <c r="AT436" s="147" t="s">
        <v>3668</v>
      </c>
      <c r="AU436" s="147" t="s">
        <v>4197</v>
      </c>
      <c r="AV436" s="228">
        <v>1</v>
      </c>
      <c r="AW436" s="228">
        <v>0</v>
      </c>
      <c r="AX436" s="228">
        <v>0</v>
      </c>
      <c r="AY436" s="228">
        <v>0</v>
      </c>
      <c r="AZ436" s="143" t="s">
        <v>3675</v>
      </c>
      <c r="BA436" s="228">
        <v>1</v>
      </c>
      <c r="BB436" s="228">
        <v>0</v>
      </c>
      <c r="BC436" s="228">
        <v>1</v>
      </c>
      <c r="BD436" s="228">
        <v>0</v>
      </c>
      <c r="BE436" s="228">
        <v>1</v>
      </c>
      <c r="BF436" s="228" t="s">
        <v>3634</v>
      </c>
      <c r="BG436" s="228" t="s">
        <v>3634</v>
      </c>
      <c r="BH436" s="228" t="s">
        <v>3634</v>
      </c>
      <c r="BI436" s="147" t="s">
        <v>4078</v>
      </c>
      <c r="BJ436" s="142" t="s">
        <v>3796</v>
      </c>
      <c r="BK436" s="147" t="s">
        <v>3664</v>
      </c>
    </row>
    <row r="437" spans="1:132" ht="16.149999999999999" customHeight="1" x14ac:dyDescent="0.25">
      <c r="A437" s="142" t="s">
        <v>522</v>
      </c>
      <c r="B437" s="142" t="s">
        <v>526</v>
      </c>
      <c r="C437" s="142" t="s">
        <v>855</v>
      </c>
      <c r="D437" s="230" t="s">
        <v>1278</v>
      </c>
      <c r="E437" s="147" t="s">
        <v>1176</v>
      </c>
      <c r="F437" s="147" t="s">
        <v>5094</v>
      </c>
      <c r="G437" s="253">
        <v>0.18</v>
      </c>
      <c r="H437" s="142" t="s">
        <v>4073</v>
      </c>
      <c r="I437" s="142" t="s">
        <v>4348</v>
      </c>
      <c r="J437" s="147" t="s">
        <v>4077</v>
      </c>
      <c r="K437" s="142" t="s">
        <v>4077</v>
      </c>
      <c r="L437" s="147" t="s">
        <v>4077</v>
      </c>
      <c r="M437" s="147" t="s">
        <v>4071</v>
      </c>
      <c r="N437" s="147" t="s">
        <v>4008</v>
      </c>
      <c r="O437" s="142" t="s">
        <v>3670</v>
      </c>
      <c r="P437" s="195" t="s">
        <v>1429</v>
      </c>
      <c r="Q437" s="350" t="s">
        <v>3634</v>
      </c>
      <c r="R437" s="350" t="s">
        <v>3634</v>
      </c>
      <c r="S437" s="350" t="s">
        <v>3634</v>
      </c>
      <c r="T437" s="350" t="s">
        <v>3634</v>
      </c>
      <c r="U437" s="350" t="s">
        <v>3634</v>
      </c>
      <c r="V437" s="350" t="s">
        <v>3634</v>
      </c>
      <c r="W437" s="350" t="s">
        <v>3634</v>
      </c>
      <c r="X437" s="350" t="s">
        <v>3634</v>
      </c>
      <c r="Y437" s="350" t="s">
        <v>3634</v>
      </c>
      <c r="Z437" s="351" t="s">
        <v>3630</v>
      </c>
      <c r="AA437" s="216" t="s">
        <v>4074</v>
      </c>
      <c r="AB437" s="350" t="s">
        <v>3634</v>
      </c>
      <c r="AC437" s="350" t="s">
        <v>3634</v>
      </c>
      <c r="AD437" s="350" t="s">
        <v>3634</v>
      </c>
      <c r="AE437" s="350" t="s">
        <v>3634</v>
      </c>
      <c r="AF437" s="350" t="s">
        <v>3634</v>
      </c>
      <c r="AG437" s="350" t="s">
        <v>3634</v>
      </c>
      <c r="AH437" s="350" t="s">
        <v>3634</v>
      </c>
      <c r="AI437" s="350" t="s">
        <v>3634</v>
      </c>
      <c r="AJ437" s="350" t="s">
        <v>3634</v>
      </c>
      <c r="AK437" s="350" t="s">
        <v>3634</v>
      </c>
      <c r="AL437" s="350" t="s">
        <v>3634</v>
      </c>
      <c r="AM437" s="350" t="s">
        <v>3634</v>
      </c>
      <c r="AN437" s="350" t="s">
        <v>3634</v>
      </c>
      <c r="AO437" s="350" t="s">
        <v>3634</v>
      </c>
      <c r="AP437" s="350" t="s">
        <v>3634</v>
      </c>
      <c r="AQ437" s="143" t="s">
        <v>1445</v>
      </c>
      <c r="AR437" s="147" t="s">
        <v>4074</v>
      </c>
      <c r="AS437" s="147" t="s">
        <v>3746</v>
      </c>
      <c r="AT437" s="147" t="s">
        <v>3668</v>
      </c>
      <c r="AU437" s="147" t="s">
        <v>4197</v>
      </c>
      <c r="AV437" s="228">
        <v>0</v>
      </c>
      <c r="AW437" s="228">
        <v>0</v>
      </c>
      <c r="AX437" s="228">
        <v>0</v>
      </c>
      <c r="AY437" s="228">
        <v>0</v>
      </c>
      <c r="AZ437" s="143" t="s">
        <v>3675</v>
      </c>
      <c r="BA437" s="228">
        <v>2</v>
      </c>
      <c r="BB437" s="228">
        <v>1</v>
      </c>
      <c r="BC437" s="228">
        <v>1</v>
      </c>
      <c r="BD437" s="228">
        <v>1</v>
      </c>
      <c r="BE437" s="228">
        <v>0</v>
      </c>
      <c r="BF437" s="228" t="s">
        <v>3634</v>
      </c>
      <c r="BG437" s="228" t="s">
        <v>3634</v>
      </c>
      <c r="BH437" s="228" t="s">
        <v>3634</v>
      </c>
      <c r="BI437" s="147" t="s">
        <v>4078</v>
      </c>
      <c r="BJ437" s="142" t="s">
        <v>5791</v>
      </c>
      <c r="BK437" s="147" t="s">
        <v>3664</v>
      </c>
    </row>
    <row r="438" spans="1:132" ht="16.149999999999999" customHeight="1" x14ac:dyDescent="0.25">
      <c r="A438" s="142" t="s">
        <v>509</v>
      </c>
      <c r="B438" s="142" t="s">
        <v>526</v>
      </c>
      <c r="C438" s="142" t="s">
        <v>843</v>
      </c>
      <c r="D438" s="230" t="s">
        <v>1283</v>
      </c>
      <c r="E438" s="147" t="s">
        <v>1164</v>
      </c>
      <c r="F438" s="147" t="s">
        <v>5094</v>
      </c>
      <c r="G438" s="253">
        <v>0.19</v>
      </c>
      <c r="H438" s="142" t="s">
        <v>4073</v>
      </c>
      <c r="I438" s="142" t="s">
        <v>4335</v>
      </c>
      <c r="J438" s="147" t="s">
        <v>4077</v>
      </c>
      <c r="K438" s="142" t="s">
        <v>4077</v>
      </c>
      <c r="L438" s="147" t="s">
        <v>4077</v>
      </c>
      <c r="M438" s="147" t="s">
        <v>4071</v>
      </c>
      <c r="N438" s="147" t="s">
        <v>4008</v>
      </c>
      <c r="O438" s="142" t="s">
        <v>3670</v>
      </c>
      <c r="P438" s="195" t="s">
        <v>1429</v>
      </c>
      <c r="Q438" s="350" t="s">
        <v>3634</v>
      </c>
      <c r="R438" s="350" t="s">
        <v>3634</v>
      </c>
      <c r="S438" s="350" t="s">
        <v>3634</v>
      </c>
      <c r="T438" s="350" t="s">
        <v>3634</v>
      </c>
      <c r="U438" s="350" t="s">
        <v>3634</v>
      </c>
      <c r="V438" s="350" t="s">
        <v>3634</v>
      </c>
      <c r="W438" s="350" t="s">
        <v>3634</v>
      </c>
      <c r="X438" s="350" t="s">
        <v>3634</v>
      </c>
      <c r="Y438" s="350" t="s">
        <v>3634</v>
      </c>
      <c r="Z438" s="351" t="s">
        <v>3630</v>
      </c>
      <c r="AA438" s="216" t="s">
        <v>4074</v>
      </c>
      <c r="AB438" s="350" t="s">
        <v>3634</v>
      </c>
      <c r="AC438" s="350" t="s">
        <v>3634</v>
      </c>
      <c r="AD438" s="350" t="s">
        <v>3634</v>
      </c>
      <c r="AE438" s="350" t="s">
        <v>3634</v>
      </c>
      <c r="AF438" s="350" t="s">
        <v>3634</v>
      </c>
      <c r="AG438" s="350" t="s">
        <v>3634</v>
      </c>
      <c r="AH438" s="350" t="s">
        <v>3634</v>
      </c>
      <c r="AI438" s="350" t="s">
        <v>3634</v>
      </c>
      <c r="AJ438" s="350" t="s">
        <v>3634</v>
      </c>
      <c r="AK438" s="350" t="s">
        <v>3634</v>
      </c>
      <c r="AL438" s="350" t="s">
        <v>3634</v>
      </c>
      <c r="AM438" s="350" t="s">
        <v>3634</v>
      </c>
      <c r="AN438" s="350" t="s">
        <v>3634</v>
      </c>
      <c r="AO438" s="350" t="s">
        <v>3634</v>
      </c>
      <c r="AP438" s="350" t="s">
        <v>3634</v>
      </c>
      <c r="AQ438" s="143" t="s">
        <v>1445</v>
      </c>
      <c r="AR438" s="147" t="s">
        <v>4074</v>
      </c>
      <c r="AS438" s="147" t="s">
        <v>3746</v>
      </c>
      <c r="AT438" s="147" t="s">
        <v>3668</v>
      </c>
      <c r="AU438" s="147" t="s">
        <v>3649</v>
      </c>
      <c r="AV438" s="228">
        <v>0</v>
      </c>
      <c r="AW438" s="228">
        <v>0</v>
      </c>
      <c r="AX438" s="228">
        <v>0</v>
      </c>
      <c r="AY438" s="228">
        <v>0</v>
      </c>
      <c r="AZ438" s="143" t="s">
        <v>3675</v>
      </c>
      <c r="BA438" s="228">
        <v>1</v>
      </c>
      <c r="BB438" s="228">
        <v>0</v>
      </c>
      <c r="BC438" s="228">
        <v>1</v>
      </c>
      <c r="BD438" s="228">
        <v>1</v>
      </c>
      <c r="BE438" s="228">
        <v>0</v>
      </c>
      <c r="BF438" s="228" t="s">
        <v>3634</v>
      </c>
      <c r="BG438" s="228" t="s">
        <v>3634</v>
      </c>
      <c r="BH438" s="228" t="s">
        <v>3634</v>
      </c>
      <c r="BI438" s="147" t="s">
        <v>4078</v>
      </c>
      <c r="BJ438" s="142" t="s">
        <v>5791</v>
      </c>
      <c r="BK438" s="147" t="s">
        <v>3664</v>
      </c>
    </row>
    <row r="439" spans="1:132" ht="16.149999999999999" customHeight="1" x14ac:dyDescent="0.25">
      <c r="A439" s="142" t="s">
        <v>4725</v>
      </c>
      <c r="B439" s="142" t="s">
        <v>526</v>
      </c>
      <c r="C439" s="142" t="s">
        <v>4678</v>
      </c>
      <c r="D439" s="230" t="s">
        <v>4679</v>
      </c>
      <c r="E439" s="147" t="s">
        <v>4680</v>
      </c>
      <c r="F439" s="147" t="s">
        <v>5094</v>
      </c>
      <c r="G439" s="253">
        <v>0.01</v>
      </c>
      <c r="H439" s="142" t="s">
        <v>4073</v>
      </c>
      <c r="I439" s="142" t="s">
        <v>4726</v>
      </c>
      <c r="J439" s="147" t="s">
        <v>4077</v>
      </c>
      <c r="K439" s="142" t="s">
        <v>4077</v>
      </c>
      <c r="L439" s="147" t="s">
        <v>4077</v>
      </c>
      <c r="M439" s="147" t="s">
        <v>4071</v>
      </c>
      <c r="N439" s="147" t="s">
        <v>4829</v>
      </c>
      <c r="O439" s="142" t="s">
        <v>3670</v>
      </c>
      <c r="P439" s="195" t="s">
        <v>1429</v>
      </c>
      <c r="Q439" s="350" t="s">
        <v>3634</v>
      </c>
      <c r="R439" s="350" t="s">
        <v>3634</v>
      </c>
      <c r="S439" s="350" t="s">
        <v>3634</v>
      </c>
      <c r="T439" s="350" t="s">
        <v>3634</v>
      </c>
      <c r="U439" s="350" t="s">
        <v>3634</v>
      </c>
      <c r="V439" s="350" t="s">
        <v>3634</v>
      </c>
      <c r="W439" s="350" t="s">
        <v>3634</v>
      </c>
      <c r="X439" s="350" t="s">
        <v>3634</v>
      </c>
      <c r="Y439" s="350" t="s">
        <v>3634</v>
      </c>
      <c r="Z439" s="351" t="s">
        <v>3630</v>
      </c>
      <c r="AA439" s="216" t="s">
        <v>4074</v>
      </c>
      <c r="AB439" s="350" t="s">
        <v>3634</v>
      </c>
      <c r="AC439" s="350" t="s">
        <v>3634</v>
      </c>
      <c r="AD439" s="350" t="s">
        <v>3634</v>
      </c>
      <c r="AE439" s="350" t="s">
        <v>3634</v>
      </c>
      <c r="AF439" s="350" t="s">
        <v>3634</v>
      </c>
      <c r="AG439" s="350" t="s">
        <v>3634</v>
      </c>
      <c r="AH439" s="350" t="s">
        <v>3634</v>
      </c>
      <c r="AI439" s="350" t="s">
        <v>3634</v>
      </c>
      <c r="AJ439" s="350" t="s">
        <v>3634</v>
      </c>
      <c r="AK439" s="350" t="s">
        <v>3634</v>
      </c>
      <c r="AL439" s="350" t="s">
        <v>3634</v>
      </c>
      <c r="AM439" s="350" t="s">
        <v>3634</v>
      </c>
      <c r="AN439" s="350" t="s">
        <v>3634</v>
      </c>
      <c r="AO439" s="350" t="s">
        <v>3634</v>
      </c>
      <c r="AP439" s="350" t="s">
        <v>3634</v>
      </c>
      <c r="AQ439" s="143" t="s">
        <v>1445</v>
      </c>
      <c r="AR439" s="147" t="s">
        <v>4074</v>
      </c>
      <c r="AS439" s="147" t="s">
        <v>3746</v>
      </c>
      <c r="AT439" s="147" t="s">
        <v>3668</v>
      </c>
      <c r="AU439" s="147" t="s">
        <v>3664</v>
      </c>
      <c r="AV439" s="228">
        <v>9</v>
      </c>
      <c r="AW439" s="228">
        <v>0</v>
      </c>
      <c r="AX439" s="228">
        <v>0</v>
      </c>
      <c r="AY439" s="228">
        <v>0</v>
      </c>
      <c r="AZ439" s="143" t="s">
        <v>3675</v>
      </c>
      <c r="BA439" s="228">
        <v>9</v>
      </c>
      <c r="BB439" s="228">
        <v>0</v>
      </c>
      <c r="BC439" s="228">
        <v>9</v>
      </c>
      <c r="BD439" s="228">
        <v>0</v>
      </c>
      <c r="BE439" s="228">
        <v>9</v>
      </c>
      <c r="BF439" s="228" t="s">
        <v>3634</v>
      </c>
      <c r="BG439" s="228" t="s">
        <v>3634</v>
      </c>
      <c r="BH439" s="228" t="s">
        <v>3634</v>
      </c>
      <c r="BI439" s="147" t="s">
        <v>4078</v>
      </c>
      <c r="BJ439" s="142" t="s">
        <v>3796</v>
      </c>
      <c r="BK439" s="147" t="s">
        <v>4681</v>
      </c>
    </row>
    <row r="440" spans="1:132" s="345" customFormat="1" ht="16.149999999999999" customHeight="1" x14ac:dyDescent="0.25">
      <c r="A440" s="143" t="s">
        <v>5469</v>
      </c>
      <c r="B440" s="142" t="s">
        <v>3974</v>
      </c>
      <c r="C440" s="143" t="s">
        <v>5469</v>
      </c>
      <c r="D440" s="230" t="s">
        <v>4788</v>
      </c>
      <c r="E440" s="147" t="s">
        <v>4789</v>
      </c>
      <c r="F440" s="147" t="s">
        <v>4525</v>
      </c>
      <c r="G440" s="253">
        <v>0.24</v>
      </c>
      <c r="H440" s="142" t="s">
        <v>4790</v>
      </c>
      <c r="I440" s="142" t="s">
        <v>4791</v>
      </c>
      <c r="J440" s="147" t="s">
        <v>4390</v>
      </c>
      <c r="K440" s="142" t="s">
        <v>4818</v>
      </c>
      <c r="L440" s="147" t="s">
        <v>4111</v>
      </c>
      <c r="M440" s="147" t="s">
        <v>4791</v>
      </c>
      <c r="N440" s="147" t="s">
        <v>4786</v>
      </c>
      <c r="O440" s="142" t="s">
        <v>3671</v>
      </c>
      <c r="P440" s="195" t="s">
        <v>4787</v>
      </c>
      <c r="Q440" s="350" t="s">
        <v>3629</v>
      </c>
      <c r="R440" s="350" t="s">
        <v>3629</v>
      </c>
      <c r="S440" s="350" t="s">
        <v>3629</v>
      </c>
      <c r="T440" s="350" t="s">
        <v>3629</v>
      </c>
      <c r="U440" s="350" t="s">
        <v>3629</v>
      </c>
      <c r="V440" s="350" t="s">
        <v>3629</v>
      </c>
      <c r="W440" s="350" t="s">
        <v>3629</v>
      </c>
      <c r="X440" s="350" t="s">
        <v>3629</v>
      </c>
      <c r="Y440" s="350" t="s">
        <v>3629</v>
      </c>
      <c r="Z440" s="351" t="s">
        <v>3630</v>
      </c>
      <c r="AA440" s="216" t="s">
        <v>3664</v>
      </c>
      <c r="AB440" s="350" t="s">
        <v>3629</v>
      </c>
      <c r="AC440" s="350" t="s">
        <v>3629</v>
      </c>
      <c r="AD440" s="350" t="s">
        <v>3629</v>
      </c>
      <c r="AE440" s="350" t="s">
        <v>3629</v>
      </c>
      <c r="AF440" s="350" t="s">
        <v>3629</v>
      </c>
      <c r="AG440" s="350" t="s">
        <v>3629</v>
      </c>
      <c r="AH440" s="350" t="s">
        <v>3629</v>
      </c>
      <c r="AI440" s="350" t="s">
        <v>3629</v>
      </c>
      <c r="AJ440" s="350" t="s">
        <v>3629</v>
      </c>
      <c r="AK440" s="350" t="s">
        <v>3629</v>
      </c>
      <c r="AL440" s="350" t="s">
        <v>3629</v>
      </c>
      <c r="AM440" s="350" t="s">
        <v>3629</v>
      </c>
      <c r="AN440" s="350" t="s">
        <v>3629</v>
      </c>
      <c r="AO440" s="350" t="s">
        <v>3629</v>
      </c>
      <c r="AP440" s="350" t="s">
        <v>3629</v>
      </c>
      <c r="AQ440" s="143" t="s">
        <v>1445</v>
      </c>
      <c r="AR440" s="147" t="s">
        <v>5098</v>
      </c>
      <c r="AS440" s="147" t="s">
        <v>3746</v>
      </c>
      <c r="AT440" s="147" t="s">
        <v>4830</v>
      </c>
      <c r="AU440" s="147" t="s">
        <v>3871</v>
      </c>
      <c r="AV440" s="228">
        <v>0</v>
      </c>
      <c r="AW440" s="228">
        <v>32.616</v>
      </c>
      <c r="AX440" s="228">
        <v>0</v>
      </c>
      <c r="AY440" s="228">
        <v>0</v>
      </c>
      <c r="AZ440" s="143" t="s">
        <v>3675</v>
      </c>
      <c r="BA440" s="228">
        <v>32.616</v>
      </c>
      <c r="BB440" s="228">
        <v>0</v>
      </c>
      <c r="BC440" s="228">
        <v>32.616</v>
      </c>
      <c r="BD440" s="228">
        <v>0</v>
      </c>
      <c r="BE440" s="228">
        <v>32.616</v>
      </c>
      <c r="BF440" s="228" t="s">
        <v>3634</v>
      </c>
      <c r="BG440" s="228" t="s">
        <v>3634</v>
      </c>
      <c r="BH440" s="228" t="s">
        <v>3634</v>
      </c>
      <c r="BI440" s="353" t="s">
        <v>5820</v>
      </c>
      <c r="BJ440" s="147" t="s">
        <v>3795</v>
      </c>
      <c r="BK440" s="147" t="s">
        <v>3664</v>
      </c>
      <c r="BL440" s="140"/>
      <c r="BM440" s="140"/>
      <c r="BN440" s="140"/>
      <c r="BO440" s="140"/>
      <c r="BP440" s="140"/>
      <c r="BQ440" s="140"/>
      <c r="BR440" s="140"/>
      <c r="BS440" s="140"/>
      <c r="BT440" s="140"/>
      <c r="BU440" s="140"/>
      <c r="BV440" s="140"/>
      <c r="BW440" s="140"/>
      <c r="BX440" s="140"/>
      <c r="BY440" s="140"/>
      <c r="BZ440" s="140"/>
      <c r="CA440" s="140"/>
      <c r="CB440" s="140"/>
      <c r="CC440" s="140"/>
      <c r="CD440" s="140"/>
      <c r="CE440" s="140"/>
      <c r="CF440" s="140"/>
      <c r="CG440" s="140"/>
      <c r="CH440" s="140"/>
      <c r="CI440" s="140"/>
      <c r="CJ440" s="140"/>
      <c r="CK440" s="140"/>
      <c r="CL440" s="140"/>
      <c r="CM440" s="140"/>
      <c r="CN440" s="140"/>
      <c r="CO440" s="140"/>
      <c r="CP440" s="140"/>
      <c r="CQ440" s="140"/>
      <c r="CR440" s="140"/>
      <c r="CS440" s="140"/>
      <c r="CT440" s="140"/>
      <c r="CU440" s="140"/>
      <c r="CV440" s="140"/>
      <c r="CW440" s="140"/>
      <c r="CX440" s="140"/>
      <c r="CY440" s="140"/>
      <c r="CZ440" s="140"/>
      <c r="DA440" s="140"/>
      <c r="DB440" s="140"/>
      <c r="DC440" s="140"/>
      <c r="DD440" s="140"/>
      <c r="DE440" s="140"/>
      <c r="DF440" s="140"/>
      <c r="DG440" s="140"/>
      <c r="DH440" s="140"/>
      <c r="DI440" s="140"/>
      <c r="DJ440" s="140"/>
      <c r="DK440" s="140"/>
      <c r="DL440" s="140"/>
      <c r="DM440" s="140"/>
      <c r="DN440" s="140"/>
      <c r="DO440" s="140"/>
      <c r="DP440" s="140"/>
      <c r="DQ440" s="140"/>
      <c r="DR440" s="140"/>
      <c r="DS440" s="140"/>
      <c r="DT440" s="140"/>
      <c r="DU440" s="140"/>
      <c r="DV440" s="140"/>
      <c r="DW440" s="140"/>
      <c r="DX440" s="140"/>
      <c r="DY440" s="140"/>
      <c r="DZ440" s="140"/>
      <c r="EA440" s="140"/>
      <c r="EB440" s="140"/>
    </row>
    <row r="441" spans="1:132" ht="16.149999999999999" customHeight="1" x14ac:dyDescent="0.25">
      <c r="A441" s="378" t="s">
        <v>5470</v>
      </c>
      <c r="B441" s="356" t="s">
        <v>3974</v>
      </c>
      <c r="C441" s="378" t="s">
        <v>5470</v>
      </c>
      <c r="D441" s="357" t="s">
        <v>5092</v>
      </c>
      <c r="E441" s="379" t="s">
        <v>4792</v>
      </c>
      <c r="F441" s="147" t="s">
        <v>1193</v>
      </c>
      <c r="G441" s="380">
        <v>0.18</v>
      </c>
      <c r="H441" s="356" t="s">
        <v>4793</v>
      </c>
      <c r="I441" s="356" t="s">
        <v>4791</v>
      </c>
      <c r="J441" s="379" t="s">
        <v>5100</v>
      </c>
      <c r="K441" s="356" t="s">
        <v>4829</v>
      </c>
      <c r="L441" s="379" t="s">
        <v>4111</v>
      </c>
      <c r="M441" s="379" t="s">
        <v>4795</v>
      </c>
      <c r="N441" s="379" t="s">
        <v>4794</v>
      </c>
      <c r="O441" s="356" t="s">
        <v>3671</v>
      </c>
      <c r="P441" s="381" t="s">
        <v>4787</v>
      </c>
      <c r="Q441" s="382" t="s">
        <v>3629</v>
      </c>
      <c r="R441" s="382" t="s">
        <v>3684</v>
      </c>
      <c r="S441" s="382" t="s">
        <v>3629</v>
      </c>
      <c r="T441" s="382" t="s">
        <v>3629</v>
      </c>
      <c r="U441" s="382" t="s">
        <v>3629</v>
      </c>
      <c r="V441" s="382" t="s">
        <v>3629</v>
      </c>
      <c r="W441" s="382" t="s">
        <v>3629</v>
      </c>
      <c r="X441" s="382" t="s">
        <v>3629</v>
      </c>
      <c r="Y441" s="382" t="s">
        <v>3629</v>
      </c>
      <c r="Z441" s="383" t="s">
        <v>3630</v>
      </c>
      <c r="AA441" s="384" t="s">
        <v>3664</v>
      </c>
      <c r="AB441" s="382" t="s">
        <v>3629</v>
      </c>
      <c r="AC441" s="382" t="s">
        <v>3629</v>
      </c>
      <c r="AD441" s="382" t="s">
        <v>3629</v>
      </c>
      <c r="AE441" s="382" t="s">
        <v>3629</v>
      </c>
      <c r="AF441" s="382" t="s">
        <v>3629</v>
      </c>
      <c r="AG441" s="382" t="s">
        <v>3629</v>
      </c>
      <c r="AH441" s="382" t="s">
        <v>3629</v>
      </c>
      <c r="AI441" s="382" t="s">
        <v>3629</v>
      </c>
      <c r="AJ441" s="382" t="s">
        <v>3629</v>
      </c>
      <c r="AK441" s="382" t="s">
        <v>3629</v>
      </c>
      <c r="AL441" s="382" t="s">
        <v>3629</v>
      </c>
      <c r="AM441" s="382" t="s">
        <v>3629</v>
      </c>
      <c r="AN441" s="382" t="s">
        <v>3629</v>
      </c>
      <c r="AO441" s="382" t="s">
        <v>3629</v>
      </c>
      <c r="AP441" s="382" t="s">
        <v>3629</v>
      </c>
      <c r="AQ441" s="378" t="s">
        <v>1445</v>
      </c>
      <c r="AR441" s="379" t="s">
        <v>5101</v>
      </c>
      <c r="AS441" s="379" t="s">
        <v>3746</v>
      </c>
      <c r="AT441" s="379" t="s">
        <v>4830</v>
      </c>
      <c r="AU441" s="379" t="s">
        <v>3871</v>
      </c>
      <c r="AV441" s="385">
        <v>0</v>
      </c>
      <c r="AW441" s="385">
        <v>10</v>
      </c>
      <c r="AX441" s="385">
        <v>0</v>
      </c>
      <c r="AY441" s="385">
        <v>0</v>
      </c>
      <c r="AZ441" s="378" t="s">
        <v>3675</v>
      </c>
      <c r="BA441" s="385">
        <v>10</v>
      </c>
      <c r="BB441" s="385">
        <v>0</v>
      </c>
      <c r="BC441" s="385">
        <v>10</v>
      </c>
      <c r="BD441" s="385">
        <v>0</v>
      </c>
      <c r="BE441" s="385">
        <v>10</v>
      </c>
      <c r="BF441" s="385" t="s">
        <v>3634</v>
      </c>
      <c r="BG441" s="385" t="s">
        <v>3634</v>
      </c>
      <c r="BH441" s="385" t="s">
        <v>3634</v>
      </c>
      <c r="BI441" s="379" t="s">
        <v>5099</v>
      </c>
      <c r="BJ441" s="379" t="s">
        <v>3795</v>
      </c>
      <c r="BK441" s="379" t="s">
        <v>3664</v>
      </c>
    </row>
    <row r="442" spans="1:132" s="2" customFormat="1" ht="26.25" customHeight="1" x14ac:dyDescent="0.25">
      <c r="A442" s="142" t="s">
        <v>5549</v>
      </c>
      <c r="B442" s="142" t="s">
        <v>527</v>
      </c>
      <c r="C442" s="142" t="s">
        <v>5549</v>
      </c>
      <c r="D442" s="230" t="s">
        <v>5550</v>
      </c>
      <c r="E442" s="147" t="s">
        <v>3634</v>
      </c>
      <c r="F442" s="147" t="s">
        <v>5657</v>
      </c>
      <c r="G442" s="253">
        <v>1.41</v>
      </c>
      <c r="H442" s="143" t="s">
        <v>5572</v>
      </c>
      <c r="I442" s="195" t="s">
        <v>5573</v>
      </c>
      <c r="J442" s="147" t="s">
        <v>5683</v>
      </c>
      <c r="K442" s="142" t="s">
        <v>4169</v>
      </c>
      <c r="L442" s="147" t="s">
        <v>4111</v>
      </c>
      <c r="M442" s="216" t="s">
        <v>3833</v>
      </c>
      <c r="N442" s="147" t="s">
        <v>3649</v>
      </c>
      <c r="O442" s="142" t="s">
        <v>3671</v>
      </c>
      <c r="P442" s="195" t="s">
        <v>1429</v>
      </c>
      <c r="Q442" s="350" t="s">
        <v>3629</v>
      </c>
      <c r="R442" s="350" t="s">
        <v>3629</v>
      </c>
      <c r="S442" s="350" t="s">
        <v>3629</v>
      </c>
      <c r="T442" s="350" t="s">
        <v>3629</v>
      </c>
      <c r="U442" s="350" t="s">
        <v>3629</v>
      </c>
      <c r="V442" s="350" t="s">
        <v>3629</v>
      </c>
      <c r="W442" s="350" t="s">
        <v>3629</v>
      </c>
      <c r="X442" s="350" t="s">
        <v>3629</v>
      </c>
      <c r="Y442" s="350" t="s">
        <v>3629</v>
      </c>
      <c r="Z442" s="351" t="s">
        <v>3630</v>
      </c>
      <c r="AA442" s="216" t="s">
        <v>3664</v>
      </c>
      <c r="AB442" s="350" t="s">
        <v>3629</v>
      </c>
      <c r="AC442" s="350" t="s">
        <v>3629</v>
      </c>
      <c r="AD442" s="350" t="s">
        <v>3629</v>
      </c>
      <c r="AE442" s="350" t="s">
        <v>3629</v>
      </c>
      <c r="AF442" s="350" t="s">
        <v>3629</v>
      </c>
      <c r="AG442" s="350" t="s">
        <v>3629</v>
      </c>
      <c r="AH442" s="350" t="s">
        <v>3629</v>
      </c>
      <c r="AI442" s="350" t="s">
        <v>3629</v>
      </c>
      <c r="AJ442" s="350" t="s">
        <v>3629</v>
      </c>
      <c r="AK442" s="350" t="s">
        <v>3629</v>
      </c>
      <c r="AL442" s="350" t="s">
        <v>3629</v>
      </c>
      <c r="AM442" s="350" t="s">
        <v>3629</v>
      </c>
      <c r="AN442" s="350" t="s">
        <v>3629</v>
      </c>
      <c r="AO442" s="350" t="s">
        <v>3629</v>
      </c>
      <c r="AP442" s="350" t="s">
        <v>3629</v>
      </c>
      <c r="AQ442" s="143" t="s">
        <v>1445</v>
      </c>
      <c r="AR442" s="216" t="s">
        <v>3664</v>
      </c>
      <c r="AS442" s="147" t="s">
        <v>5688</v>
      </c>
      <c r="AT442" s="147" t="s">
        <v>5634</v>
      </c>
      <c r="AU442" s="147" t="s">
        <v>3871</v>
      </c>
      <c r="AV442" s="228">
        <v>0</v>
      </c>
      <c r="AW442" s="228">
        <v>114</v>
      </c>
      <c r="AX442" s="228">
        <v>0</v>
      </c>
      <c r="AY442" s="228">
        <v>0</v>
      </c>
      <c r="AZ442" s="347" t="s">
        <v>3677</v>
      </c>
      <c r="BA442" s="228">
        <v>114</v>
      </c>
      <c r="BB442" s="228">
        <v>0</v>
      </c>
      <c r="BC442" s="228">
        <v>114</v>
      </c>
      <c r="BD442" s="228">
        <v>0</v>
      </c>
      <c r="BE442" s="228">
        <v>114</v>
      </c>
      <c r="BF442" s="228" t="s">
        <v>3634</v>
      </c>
      <c r="BG442" s="228" t="s">
        <v>3634</v>
      </c>
      <c r="BH442" s="228" t="s">
        <v>3634</v>
      </c>
      <c r="BI442" s="147" t="s">
        <v>6001</v>
      </c>
      <c r="BJ442" s="147" t="s">
        <v>3795</v>
      </c>
      <c r="BK442" s="147" t="s">
        <v>3664</v>
      </c>
      <c r="BL442" s="129"/>
      <c r="BM442" s="129"/>
      <c r="BN442" s="129"/>
      <c r="BO442" s="129"/>
      <c r="BP442" s="129"/>
      <c r="BQ442" s="129"/>
      <c r="BR442" s="129"/>
      <c r="BS442" s="129"/>
      <c r="BT442" s="129"/>
      <c r="BU442" s="129"/>
      <c r="BV442" s="129"/>
      <c r="BW442" s="129"/>
      <c r="BX442" s="129"/>
      <c r="BY442" s="129"/>
      <c r="BZ442" s="129"/>
      <c r="CA442" s="129"/>
      <c r="CB442" s="129"/>
      <c r="CC442" s="129"/>
      <c r="CD442" s="129"/>
      <c r="CE442" s="129"/>
      <c r="CF442" s="129"/>
      <c r="CG442" s="129"/>
      <c r="CH442" s="129"/>
      <c r="CI442" s="129"/>
      <c r="CJ442" s="129"/>
      <c r="CK442" s="129"/>
      <c r="CL442" s="129"/>
      <c r="CM442" s="129"/>
      <c r="CN442" s="129"/>
      <c r="CO442" s="129"/>
      <c r="CP442" s="129"/>
      <c r="CQ442" s="129"/>
      <c r="CR442" s="129"/>
      <c r="CS442" s="129"/>
      <c r="CT442" s="129"/>
      <c r="CU442" s="129"/>
      <c r="CV442" s="129"/>
      <c r="CW442" s="129"/>
      <c r="CX442" s="129"/>
      <c r="CY442" s="129"/>
      <c r="CZ442" s="129"/>
      <c r="DA442" s="129"/>
      <c r="DB442" s="129"/>
      <c r="DC442" s="129"/>
      <c r="DD442" s="129"/>
      <c r="DE442" s="129"/>
      <c r="DF442" s="129"/>
      <c r="DG442" s="129"/>
      <c r="DH442" s="129"/>
      <c r="DI442" s="129"/>
      <c r="DJ442" s="129"/>
      <c r="DK442" s="129"/>
      <c r="DL442" s="129"/>
      <c r="DM442" s="129"/>
      <c r="DN442" s="129"/>
      <c r="DO442" s="129"/>
      <c r="DP442" s="129"/>
      <c r="DQ442" s="129"/>
      <c r="DR442" s="129"/>
      <c r="DS442" s="129"/>
      <c r="DT442" s="129"/>
      <c r="DU442" s="129"/>
      <c r="DV442" s="129"/>
      <c r="DW442" s="129"/>
      <c r="DX442" s="129"/>
      <c r="DY442" s="129"/>
      <c r="DZ442" s="129"/>
      <c r="EA442" s="129"/>
      <c r="EB442" s="129"/>
    </row>
    <row r="443" spans="1:132" s="53" customFormat="1" ht="21" customHeight="1" x14ac:dyDescent="0.25">
      <c r="A443" s="143" t="s">
        <v>5563</v>
      </c>
      <c r="B443" s="142" t="s">
        <v>3974</v>
      </c>
      <c r="C443" s="143" t="s">
        <v>5563</v>
      </c>
      <c r="D443" s="230" t="s">
        <v>8318</v>
      </c>
      <c r="E443" s="147" t="s">
        <v>3634</v>
      </c>
      <c r="F443" s="147" t="s">
        <v>5657</v>
      </c>
      <c r="G443" s="253">
        <v>0.08</v>
      </c>
      <c r="H443" s="142" t="s">
        <v>5684</v>
      </c>
      <c r="I443" s="142" t="s">
        <v>3661</v>
      </c>
      <c r="J443" s="147" t="s">
        <v>5683</v>
      </c>
      <c r="K443" s="142" t="s">
        <v>4169</v>
      </c>
      <c r="L443" s="147" t="s">
        <v>4111</v>
      </c>
      <c r="M443" s="147" t="s">
        <v>3833</v>
      </c>
      <c r="N443" s="147" t="s">
        <v>4425</v>
      </c>
      <c r="O443" s="142" t="s">
        <v>3671</v>
      </c>
      <c r="P443" s="195" t="s">
        <v>1429</v>
      </c>
      <c r="Q443" s="350" t="s">
        <v>3629</v>
      </c>
      <c r="R443" s="350" t="s">
        <v>3629</v>
      </c>
      <c r="S443" s="350" t="s">
        <v>3629</v>
      </c>
      <c r="T443" s="350" t="s">
        <v>3629</v>
      </c>
      <c r="U443" s="350" t="s">
        <v>3629</v>
      </c>
      <c r="V443" s="350" t="s">
        <v>3629</v>
      </c>
      <c r="W443" s="350" t="s">
        <v>3629</v>
      </c>
      <c r="X443" s="350" t="s">
        <v>3629</v>
      </c>
      <c r="Y443" s="350" t="s">
        <v>3629</v>
      </c>
      <c r="Z443" s="351" t="s">
        <v>3630</v>
      </c>
      <c r="AA443" s="216" t="s">
        <v>3664</v>
      </c>
      <c r="AB443" s="350" t="s">
        <v>3629</v>
      </c>
      <c r="AC443" s="350" t="s">
        <v>3629</v>
      </c>
      <c r="AD443" s="350" t="s">
        <v>3629</v>
      </c>
      <c r="AE443" s="350" t="s">
        <v>3629</v>
      </c>
      <c r="AF443" s="350" t="s">
        <v>3629</v>
      </c>
      <c r="AG443" s="350" t="s">
        <v>3629</v>
      </c>
      <c r="AH443" s="350" t="s">
        <v>3629</v>
      </c>
      <c r="AI443" s="350" t="s">
        <v>3629</v>
      </c>
      <c r="AJ443" s="350" t="s">
        <v>3629</v>
      </c>
      <c r="AK443" s="350" t="s">
        <v>3629</v>
      </c>
      <c r="AL443" s="350" t="s">
        <v>3629</v>
      </c>
      <c r="AM443" s="350" t="s">
        <v>3629</v>
      </c>
      <c r="AN443" s="350" t="s">
        <v>3629</v>
      </c>
      <c r="AO443" s="350" t="s">
        <v>3629</v>
      </c>
      <c r="AP443" s="350" t="s">
        <v>3629</v>
      </c>
      <c r="AQ443" s="143" t="s">
        <v>1445</v>
      </c>
      <c r="AR443" s="147" t="s">
        <v>3664</v>
      </c>
      <c r="AS443" s="147" t="s">
        <v>5688</v>
      </c>
      <c r="AT443" s="147" t="s">
        <v>5634</v>
      </c>
      <c r="AU443" s="147" t="s">
        <v>3871</v>
      </c>
      <c r="AV443" s="228">
        <v>0</v>
      </c>
      <c r="AW443" s="228">
        <v>10</v>
      </c>
      <c r="AX443" s="228">
        <v>0</v>
      </c>
      <c r="AY443" s="228">
        <v>0</v>
      </c>
      <c r="AZ443" s="347" t="s">
        <v>3677</v>
      </c>
      <c r="BA443" s="228">
        <v>10</v>
      </c>
      <c r="BB443" s="228">
        <v>0</v>
      </c>
      <c r="BC443" s="228">
        <v>10</v>
      </c>
      <c r="BD443" s="228">
        <v>0</v>
      </c>
      <c r="BE443" s="228">
        <v>10</v>
      </c>
      <c r="BF443" s="228" t="s">
        <v>3634</v>
      </c>
      <c r="BG443" s="228" t="s">
        <v>3634</v>
      </c>
      <c r="BH443" s="228" t="s">
        <v>3634</v>
      </c>
      <c r="BI443" s="147" t="s">
        <v>5696</v>
      </c>
      <c r="BJ443" s="147" t="s">
        <v>3700</v>
      </c>
      <c r="BK443" s="147" t="s">
        <v>5673</v>
      </c>
      <c r="BL443" s="195"/>
      <c r="BM443" s="195"/>
      <c r="BN443" s="195"/>
      <c r="BO443" s="195"/>
      <c r="BP443" s="195"/>
      <c r="BQ443" s="195"/>
      <c r="BR443" s="195"/>
      <c r="BS443" s="195"/>
      <c r="BT443" s="195"/>
      <c r="BU443" s="195"/>
      <c r="BV443" s="195"/>
      <c r="BW443" s="195"/>
      <c r="BX443" s="195"/>
      <c r="BY443" s="195"/>
      <c r="BZ443" s="195"/>
      <c r="CA443" s="195"/>
      <c r="CB443" s="195"/>
      <c r="CC443" s="195"/>
      <c r="CD443" s="195"/>
      <c r="CE443" s="195"/>
      <c r="CF443" s="195"/>
      <c r="CG443" s="195"/>
      <c r="CH443" s="195"/>
      <c r="CI443" s="195"/>
      <c r="CJ443" s="195"/>
      <c r="CK443" s="195"/>
      <c r="CL443" s="195"/>
      <c r="CM443" s="195"/>
      <c r="CN443" s="195"/>
      <c r="CO443" s="195"/>
      <c r="CP443" s="195"/>
      <c r="CQ443" s="195"/>
      <c r="CR443" s="195"/>
      <c r="CS443" s="195"/>
      <c r="CT443" s="195"/>
      <c r="CU443" s="195"/>
      <c r="CV443" s="195"/>
      <c r="CW443" s="195"/>
      <c r="CX443" s="195"/>
      <c r="CY443" s="195"/>
      <c r="CZ443" s="195"/>
      <c r="DA443" s="195"/>
      <c r="DB443" s="195"/>
      <c r="DC443" s="195"/>
      <c r="DD443" s="195"/>
      <c r="DE443" s="195"/>
      <c r="DF443" s="195"/>
      <c r="DG443" s="195"/>
      <c r="DH443" s="195"/>
      <c r="DI443" s="195"/>
      <c r="DJ443" s="195"/>
      <c r="DK443" s="195"/>
      <c r="DL443" s="195"/>
      <c r="DM443" s="195"/>
      <c r="DN443" s="195"/>
      <c r="DO443" s="195"/>
      <c r="DP443" s="195"/>
      <c r="DQ443" s="195"/>
      <c r="DR443" s="195"/>
      <c r="DS443" s="195"/>
      <c r="DT443" s="195"/>
      <c r="DU443" s="195"/>
      <c r="DV443" s="195"/>
      <c r="DW443" s="195"/>
      <c r="DX443" s="195"/>
      <c r="DY443" s="195"/>
      <c r="DZ443" s="195"/>
      <c r="EA443" s="195"/>
      <c r="EB443" s="195"/>
    </row>
    <row r="444" spans="1:132" s="2" customFormat="1" ht="19.5" customHeight="1" x14ac:dyDescent="0.25">
      <c r="A444" s="143" t="s">
        <v>5495</v>
      </c>
      <c r="B444" s="142" t="s">
        <v>3974</v>
      </c>
      <c r="C444" s="143" t="s">
        <v>5495</v>
      </c>
      <c r="D444" s="230" t="s">
        <v>4833</v>
      </c>
      <c r="E444" s="147" t="s">
        <v>5674</v>
      </c>
      <c r="F444" s="147" t="s">
        <v>8257</v>
      </c>
      <c r="G444" s="253">
        <v>0.05</v>
      </c>
      <c r="H444" s="142" t="s">
        <v>4790</v>
      </c>
      <c r="I444" s="142" t="s">
        <v>4791</v>
      </c>
      <c r="J444" s="147" t="s">
        <v>5069</v>
      </c>
      <c r="K444" s="142" t="s">
        <v>4829</v>
      </c>
      <c r="L444" s="147" t="s">
        <v>4111</v>
      </c>
      <c r="M444" s="147" t="s">
        <v>4799</v>
      </c>
      <c r="N444" s="147" t="s">
        <v>4786</v>
      </c>
      <c r="O444" s="142" t="s">
        <v>3671</v>
      </c>
      <c r="P444" s="195" t="s">
        <v>1429</v>
      </c>
      <c r="Q444" s="350" t="s">
        <v>3629</v>
      </c>
      <c r="R444" s="350" t="s">
        <v>3629</v>
      </c>
      <c r="S444" s="350" t="s">
        <v>3629</v>
      </c>
      <c r="T444" s="350" t="s">
        <v>3629</v>
      </c>
      <c r="U444" s="350" t="s">
        <v>3629</v>
      </c>
      <c r="V444" s="350" t="s">
        <v>3629</v>
      </c>
      <c r="W444" s="350" t="s">
        <v>3629</v>
      </c>
      <c r="X444" s="350" t="s">
        <v>3629</v>
      </c>
      <c r="Y444" s="350" t="s">
        <v>3629</v>
      </c>
      <c r="Z444" s="351" t="s">
        <v>3630</v>
      </c>
      <c r="AA444" s="216" t="s">
        <v>3664</v>
      </c>
      <c r="AB444" s="350" t="s">
        <v>3629</v>
      </c>
      <c r="AC444" s="350" t="s">
        <v>3629</v>
      </c>
      <c r="AD444" s="350" t="s">
        <v>3629</v>
      </c>
      <c r="AE444" s="350" t="s">
        <v>3629</v>
      </c>
      <c r="AF444" s="350" t="s">
        <v>3629</v>
      </c>
      <c r="AG444" s="350" t="s">
        <v>3629</v>
      </c>
      <c r="AH444" s="350" t="s">
        <v>3629</v>
      </c>
      <c r="AI444" s="350" t="s">
        <v>3629</v>
      </c>
      <c r="AJ444" s="350" t="s">
        <v>3629</v>
      </c>
      <c r="AK444" s="350" t="s">
        <v>3629</v>
      </c>
      <c r="AL444" s="350" t="s">
        <v>3629</v>
      </c>
      <c r="AM444" s="350" t="s">
        <v>3629</v>
      </c>
      <c r="AN444" s="350" t="s">
        <v>3629</v>
      </c>
      <c r="AO444" s="350" t="s">
        <v>3629</v>
      </c>
      <c r="AP444" s="350" t="s">
        <v>3629</v>
      </c>
      <c r="AQ444" s="143" t="s">
        <v>1445</v>
      </c>
      <c r="AR444" s="216" t="s">
        <v>3664</v>
      </c>
      <c r="AS444" s="147" t="s">
        <v>3746</v>
      </c>
      <c r="AT444" s="147" t="s">
        <v>4830</v>
      </c>
      <c r="AU444" s="147" t="s">
        <v>3871</v>
      </c>
      <c r="AV444" s="228">
        <v>0</v>
      </c>
      <c r="AW444" s="228">
        <v>10</v>
      </c>
      <c r="AX444" s="228">
        <v>0</v>
      </c>
      <c r="AY444" s="228">
        <v>0</v>
      </c>
      <c r="AZ444" s="347" t="s">
        <v>3675</v>
      </c>
      <c r="BA444" s="228">
        <v>10</v>
      </c>
      <c r="BB444" s="228">
        <v>0</v>
      </c>
      <c r="BC444" s="228">
        <v>10</v>
      </c>
      <c r="BD444" s="228">
        <v>0</v>
      </c>
      <c r="BE444" s="228">
        <v>10</v>
      </c>
      <c r="BF444" s="228" t="s">
        <v>3634</v>
      </c>
      <c r="BG444" s="228" t="s">
        <v>3634</v>
      </c>
      <c r="BH444" s="228" t="s">
        <v>3634</v>
      </c>
      <c r="BI444" s="147" t="s">
        <v>5102</v>
      </c>
      <c r="BJ444" s="147" t="s">
        <v>3795</v>
      </c>
      <c r="BK444" s="147" t="s">
        <v>3664</v>
      </c>
      <c r="BL444" s="129"/>
      <c r="BM444" s="129"/>
      <c r="BN444" s="129"/>
      <c r="BO444" s="129"/>
      <c r="BP444" s="129"/>
      <c r="BQ444" s="129"/>
      <c r="BR444" s="129"/>
      <c r="BS444" s="129"/>
      <c r="BT444" s="129"/>
      <c r="BU444" s="129"/>
      <c r="BV444" s="129"/>
      <c r="BW444" s="129"/>
      <c r="BX444" s="129"/>
      <c r="BY444" s="129"/>
      <c r="BZ444" s="129"/>
      <c r="CA444" s="129"/>
      <c r="CB444" s="129"/>
      <c r="CC444" s="129"/>
      <c r="CD444" s="129"/>
      <c r="CE444" s="129"/>
      <c r="CF444" s="129"/>
      <c r="CG444" s="129"/>
      <c r="CH444" s="129"/>
      <c r="CI444" s="129"/>
      <c r="CJ444" s="129"/>
      <c r="CK444" s="129"/>
      <c r="CL444" s="129"/>
      <c r="CM444" s="129"/>
      <c r="CN444" s="129"/>
      <c r="CO444" s="129"/>
      <c r="CP444" s="129"/>
      <c r="CQ444" s="129"/>
      <c r="CR444" s="129"/>
      <c r="CS444" s="129"/>
      <c r="CT444" s="129"/>
      <c r="CU444" s="129"/>
      <c r="CV444" s="129"/>
      <c r="CW444" s="129"/>
      <c r="CX444" s="129"/>
      <c r="CY444" s="129"/>
      <c r="CZ444" s="129"/>
      <c r="DA444" s="129"/>
      <c r="DB444" s="129"/>
      <c r="DC444" s="129"/>
      <c r="DD444" s="129"/>
      <c r="DE444" s="129"/>
      <c r="DF444" s="129"/>
      <c r="DG444" s="129"/>
      <c r="DH444" s="129"/>
      <c r="DI444" s="129"/>
      <c r="DJ444" s="129"/>
      <c r="DK444" s="129"/>
      <c r="DL444" s="129"/>
      <c r="DM444" s="129"/>
      <c r="DN444" s="129"/>
      <c r="DO444" s="129"/>
      <c r="DP444" s="129"/>
      <c r="DQ444" s="129"/>
      <c r="DR444" s="129"/>
      <c r="DS444" s="129"/>
      <c r="DT444" s="129"/>
      <c r="DU444" s="129"/>
      <c r="DV444" s="129"/>
      <c r="DW444" s="129"/>
      <c r="DX444" s="129"/>
      <c r="DY444" s="129"/>
      <c r="DZ444" s="129"/>
      <c r="EA444" s="129"/>
      <c r="EB444" s="129"/>
    </row>
    <row r="445" spans="1:132" ht="16.149999999999999" customHeight="1" x14ac:dyDescent="0.25">
      <c r="A445" s="386" t="s">
        <v>5496</v>
      </c>
      <c r="B445" s="358" t="s">
        <v>3974</v>
      </c>
      <c r="C445" s="386" t="s">
        <v>5496</v>
      </c>
      <c r="D445" s="359" t="s">
        <v>4803</v>
      </c>
      <c r="E445" s="316" t="s">
        <v>4837</v>
      </c>
      <c r="F445" s="147" t="s">
        <v>1193</v>
      </c>
      <c r="G445" s="387">
        <v>0.09</v>
      </c>
      <c r="H445" s="358" t="s">
        <v>4804</v>
      </c>
      <c r="I445" s="358" t="s">
        <v>4805</v>
      </c>
      <c r="J445" s="316" t="s">
        <v>3801</v>
      </c>
      <c r="K445" s="388" t="s">
        <v>4839</v>
      </c>
      <c r="L445" s="316" t="s">
        <v>4111</v>
      </c>
      <c r="M445" s="389" t="s">
        <v>4840</v>
      </c>
      <c r="N445" s="316" t="s">
        <v>4786</v>
      </c>
      <c r="O445" s="358" t="s">
        <v>3671</v>
      </c>
      <c r="P445" s="390" t="s">
        <v>1429</v>
      </c>
      <c r="Q445" s="391" t="s">
        <v>3629</v>
      </c>
      <c r="R445" s="391" t="s">
        <v>3629</v>
      </c>
      <c r="S445" s="391" t="s">
        <v>3629</v>
      </c>
      <c r="T445" s="391" t="s">
        <v>3629</v>
      </c>
      <c r="U445" s="391" t="s">
        <v>3629</v>
      </c>
      <c r="V445" s="391" t="s">
        <v>3629</v>
      </c>
      <c r="W445" s="391" t="s">
        <v>3629</v>
      </c>
      <c r="X445" s="391" t="s">
        <v>3629</v>
      </c>
      <c r="Y445" s="391" t="s">
        <v>3629</v>
      </c>
      <c r="Z445" s="392" t="s">
        <v>3630</v>
      </c>
      <c r="AA445" s="389" t="s">
        <v>3664</v>
      </c>
      <c r="AB445" s="391" t="s">
        <v>3629</v>
      </c>
      <c r="AC445" s="391" t="s">
        <v>3629</v>
      </c>
      <c r="AD445" s="391" t="s">
        <v>3629</v>
      </c>
      <c r="AE445" s="391" t="s">
        <v>3684</v>
      </c>
      <c r="AF445" s="391" t="s">
        <v>3629</v>
      </c>
      <c r="AG445" s="391" t="s">
        <v>3629</v>
      </c>
      <c r="AH445" s="391" t="s">
        <v>3629</v>
      </c>
      <c r="AI445" s="391" t="s">
        <v>3629</v>
      </c>
      <c r="AJ445" s="391" t="s">
        <v>3629</v>
      </c>
      <c r="AK445" s="391" t="s">
        <v>3629</v>
      </c>
      <c r="AL445" s="391" t="s">
        <v>3629</v>
      </c>
      <c r="AM445" s="391" t="s">
        <v>3629</v>
      </c>
      <c r="AN445" s="391" t="s">
        <v>3629</v>
      </c>
      <c r="AO445" s="391" t="s">
        <v>3629</v>
      </c>
      <c r="AP445" s="391" t="s">
        <v>3629</v>
      </c>
      <c r="AQ445" s="386" t="s">
        <v>1445</v>
      </c>
      <c r="AR445" s="393" t="s">
        <v>3664</v>
      </c>
      <c r="AS445" s="316" t="s">
        <v>3746</v>
      </c>
      <c r="AT445" s="316" t="s">
        <v>4830</v>
      </c>
      <c r="AU445" s="316" t="s">
        <v>5103</v>
      </c>
      <c r="AV445" s="360">
        <v>0</v>
      </c>
      <c r="AW445" s="360">
        <v>15</v>
      </c>
      <c r="AX445" s="360">
        <v>0</v>
      </c>
      <c r="AY445" s="360">
        <v>0</v>
      </c>
      <c r="AZ445" s="394" t="s">
        <v>3675</v>
      </c>
      <c r="BA445" s="360">
        <v>15</v>
      </c>
      <c r="BB445" s="360">
        <v>0</v>
      </c>
      <c r="BC445" s="360">
        <v>15</v>
      </c>
      <c r="BD445" s="360">
        <v>0</v>
      </c>
      <c r="BE445" s="360">
        <v>15</v>
      </c>
      <c r="BF445" s="360" t="s">
        <v>3634</v>
      </c>
      <c r="BG445" s="360" t="s">
        <v>3634</v>
      </c>
      <c r="BH445" s="360" t="s">
        <v>3634</v>
      </c>
      <c r="BI445" s="316" t="s">
        <v>5104</v>
      </c>
      <c r="BJ445" s="316" t="s">
        <v>3795</v>
      </c>
      <c r="BK445" s="316" t="s">
        <v>3664</v>
      </c>
    </row>
    <row r="446" spans="1:132" ht="16.149999999999999" customHeight="1" x14ac:dyDescent="0.25">
      <c r="A446" s="143" t="s">
        <v>5651</v>
      </c>
      <c r="B446" s="142" t="s">
        <v>3974</v>
      </c>
      <c r="C446" s="143" t="s">
        <v>5651</v>
      </c>
      <c r="D446" s="230" t="s">
        <v>4841</v>
      </c>
      <c r="E446" s="147" t="s">
        <v>4842</v>
      </c>
      <c r="F446" s="147" t="s">
        <v>1193</v>
      </c>
      <c r="G446" s="253">
        <v>0.03</v>
      </c>
      <c r="H446" s="142" t="s">
        <v>4790</v>
      </c>
      <c r="I446" s="142" t="s">
        <v>4791</v>
      </c>
      <c r="J446" s="147" t="s">
        <v>4390</v>
      </c>
      <c r="K446" s="195" t="s">
        <v>4829</v>
      </c>
      <c r="L446" s="147" t="s">
        <v>4111</v>
      </c>
      <c r="M446" s="216" t="s">
        <v>4791</v>
      </c>
      <c r="N446" s="147" t="s">
        <v>4786</v>
      </c>
      <c r="O446" s="142" t="s">
        <v>3671</v>
      </c>
      <c r="P446" s="195" t="s">
        <v>1429</v>
      </c>
      <c r="Q446" s="350" t="s">
        <v>3629</v>
      </c>
      <c r="R446" s="350" t="s">
        <v>3629</v>
      </c>
      <c r="S446" s="350" t="s">
        <v>3629</v>
      </c>
      <c r="T446" s="350" t="s">
        <v>3629</v>
      </c>
      <c r="U446" s="350" t="s">
        <v>3629</v>
      </c>
      <c r="V446" s="350" t="s">
        <v>3629</v>
      </c>
      <c r="W446" s="350" t="s">
        <v>3629</v>
      </c>
      <c r="X446" s="350" t="s">
        <v>3629</v>
      </c>
      <c r="Y446" s="350" t="s">
        <v>3629</v>
      </c>
      <c r="Z446" s="351" t="s">
        <v>3630</v>
      </c>
      <c r="AA446" s="216" t="s">
        <v>3664</v>
      </c>
      <c r="AB446" s="350" t="s">
        <v>3629</v>
      </c>
      <c r="AC446" s="350" t="s">
        <v>3629</v>
      </c>
      <c r="AD446" s="350" t="s">
        <v>3629</v>
      </c>
      <c r="AE446" s="350" t="s">
        <v>3629</v>
      </c>
      <c r="AF446" s="350" t="s">
        <v>3629</v>
      </c>
      <c r="AG446" s="350" t="s">
        <v>3629</v>
      </c>
      <c r="AH446" s="350" t="s">
        <v>3629</v>
      </c>
      <c r="AI446" s="350" t="s">
        <v>3629</v>
      </c>
      <c r="AJ446" s="350" t="s">
        <v>3629</v>
      </c>
      <c r="AK446" s="350" t="s">
        <v>3629</v>
      </c>
      <c r="AL446" s="350" t="s">
        <v>3629</v>
      </c>
      <c r="AM446" s="350" t="s">
        <v>3629</v>
      </c>
      <c r="AN446" s="350" t="s">
        <v>3629</v>
      </c>
      <c r="AO446" s="350" t="s">
        <v>3629</v>
      </c>
      <c r="AP446" s="350" t="s">
        <v>3629</v>
      </c>
      <c r="AQ446" s="143" t="s">
        <v>1445</v>
      </c>
      <c r="AR446" s="216" t="s">
        <v>3664</v>
      </c>
      <c r="AS446" s="147" t="s">
        <v>3746</v>
      </c>
      <c r="AT446" s="147" t="s">
        <v>4830</v>
      </c>
      <c r="AU446" s="147" t="s">
        <v>3871</v>
      </c>
      <c r="AV446" s="228">
        <v>0</v>
      </c>
      <c r="AW446" s="228">
        <v>6</v>
      </c>
      <c r="AX446" s="228">
        <v>0</v>
      </c>
      <c r="AY446" s="228">
        <v>0</v>
      </c>
      <c r="AZ446" s="347" t="s">
        <v>3675</v>
      </c>
      <c r="BA446" s="228">
        <v>6</v>
      </c>
      <c r="BB446" s="228">
        <v>0</v>
      </c>
      <c r="BC446" s="228">
        <v>6</v>
      </c>
      <c r="BD446" s="228">
        <v>0</v>
      </c>
      <c r="BE446" s="228">
        <v>6</v>
      </c>
      <c r="BF446" s="228" t="s">
        <v>3634</v>
      </c>
      <c r="BG446" s="228" t="s">
        <v>3634</v>
      </c>
      <c r="BH446" s="228" t="s">
        <v>3634</v>
      </c>
      <c r="BI446" s="147" t="s">
        <v>5105</v>
      </c>
      <c r="BJ446" s="147" t="s">
        <v>3795</v>
      </c>
      <c r="BK446" s="147" t="s">
        <v>3664</v>
      </c>
    </row>
    <row r="447" spans="1:132" ht="16.149999999999999" customHeight="1" x14ac:dyDescent="0.25">
      <c r="A447" s="143" t="s">
        <v>5497</v>
      </c>
      <c r="B447" s="142" t="s">
        <v>3974</v>
      </c>
      <c r="C447" s="143" t="s">
        <v>5497</v>
      </c>
      <c r="D447" s="230" t="s">
        <v>5494</v>
      </c>
      <c r="E447" s="147" t="s">
        <v>4843</v>
      </c>
      <c r="F447" s="147" t="s">
        <v>5601</v>
      </c>
      <c r="G447" s="253">
        <v>0.3</v>
      </c>
      <c r="H447" s="195" t="s">
        <v>4806</v>
      </c>
      <c r="I447" s="143" t="s">
        <v>4807</v>
      </c>
      <c r="J447" s="147" t="s">
        <v>4390</v>
      </c>
      <c r="K447" s="195" t="s">
        <v>5106</v>
      </c>
      <c r="L447" s="147" t="s">
        <v>4111</v>
      </c>
      <c r="M447" s="216" t="s">
        <v>4807</v>
      </c>
      <c r="N447" s="147" t="s">
        <v>4808</v>
      </c>
      <c r="O447" s="142" t="s">
        <v>3671</v>
      </c>
      <c r="P447" s="195" t="s">
        <v>2456</v>
      </c>
      <c r="Q447" s="350" t="s">
        <v>3629</v>
      </c>
      <c r="R447" s="350" t="s">
        <v>3629</v>
      </c>
      <c r="S447" s="350" t="s">
        <v>3629</v>
      </c>
      <c r="T447" s="350" t="s">
        <v>3629</v>
      </c>
      <c r="U447" s="350" t="s">
        <v>3629</v>
      </c>
      <c r="V447" s="350" t="s">
        <v>3629</v>
      </c>
      <c r="W447" s="350" t="s">
        <v>3629</v>
      </c>
      <c r="X447" s="350" t="s">
        <v>3629</v>
      </c>
      <c r="Y447" s="350" t="s">
        <v>3629</v>
      </c>
      <c r="Z447" s="351" t="s">
        <v>3630</v>
      </c>
      <c r="AA447" s="216" t="s">
        <v>3664</v>
      </c>
      <c r="AB447" s="350" t="s">
        <v>3629</v>
      </c>
      <c r="AC447" s="350" t="s">
        <v>3684</v>
      </c>
      <c r="AD447" s="350" t="s">
        <v>3629</v>
      </c>
      <c r="AE447" s="350" t="s">
        <v>3629</v>
      </c>
      <c r="AF447" s="350" t="s">
        <v>3629</v>
      </c>
      <c r="AG447" s="350" t="s">
        <v>3629</v>
      </c>
      <c r="AH447" s="350" t="s">
        <v>3629</v>
      </c>
      <c r="AI447" s="350" t="s">
        <v>3629</v>
      </c>
      <c r="AJ447" s="350" t="s">
        <v>3629</v>
      </c>
      <c r="AK447" s="350" t="s">
        <v>3684</v>
      </c>
      <c r="AL447" s="350" t="s">
        <v>3629</v>
      </c>
      <c r="AM447" s="350" t="s">
        <v>3629</v>
      </c>
      <c r="AN447" s="350" t="s">
        <v>3684</v>
      </c>
      <c r="AO447" s="350" t="s">
        <v>3629</v>
      </c>
      <c r="AP447" s="350" t="s">
        <v>3629</v>
      </c>
      <c r="AQ447" s="143" t="s">
        <v>1447</v>
      </c>
      <c r="AR447" s="216" t="s">
        <v>8063</v>
      </c>
      <c r="AS447" s="147" t="s">
        <v>5108</v>
      </c>
      <c r="AT447" s="147" t="s">
        <v>5107</v>
      </c>
      <c r="AU447" s="147" t="s">
        <v>3871</v>
      </c>
      <c r="AV447" s="228">
        <v>0</v>
      </c>
      <c r="AW447" s="228">
        <v>11.475</v>
      </c>
      <c r="AX447" s="228">
        <v>0</v>
      </c>
      <c r="AY447" s="228">
        <v>0</v>
      </c>
      <c r="AZ447" s="347" t="s">
        <v>3675</v>
      </c>
      <c r="BA447" s="228">
        <v>11.475</v>
      </c>
      <c r="BB447" s="228">
        <v>0</v>
      </c>
      <c r="BC447" s="228">
        <v>11.475</v>
      </c>
      <c r="BD447" s="228">
        <v>0</v>
      </c>
      <c r="BE447" s="228">
        <v>11.475</v>
      </c>
      <c r="BF447" s="228" t="s">
        <v>3634</v>
      </c>
      <c r="BG447" s="228" t="s">
        <v>3634</v>
      </c>
      <c r="BH447" s="228" t="s">
        <v>3634</v>
      </c>
      <c r="BI447" s="193" t="s">
        <v>8065</v>
      </c>
      <c r="BJ447" s="147" t="s">
        <v>3700</v>
      </c>
      <c r="BK447" s="147" t="s">
        <v>8064</v>
      </c>
    </row>
    <row r="448" spans="1:132" ht="16.149999999999999" customHeight="1" x14ac:dyDescent="0.25">
      <c r="A448" s="143" t="s">
        <v>5498</v>
      </c>
      <c r="B448" s="142" t="s">
        <v>3974</v>
      </c>
      <c r="C448" s="143" t="s">
        <v>5498</v>
      </c>
      <c r="D448" s="230" t="s">
        <v>4844</v>
      </c>
      <c r="E448" s="147" t="s">
        <v>912</v>
      </c>
      <c r="F448" s="147" t="s">
        <v>5219</v>
      </c>
      <c r="G448" s="253">
        <v>0.97</v>
      </c>
      <c r="H448" s="195" t="s">
        <v>4809</v>
      </c>
      <c r="I448" s="143" t="s">
        <v>4791</v>
      </c>
      <c r="J448" s="147" t="s">
        <v>5069</v>
      </c>
      <c r="K448" s="195" t="s">
        <v>4846</v>
      </c>
      <c r="L448" s="147" t="s">
        <v>4111</v>
      </c>
      <c r="M448" s="347" t="s">
        <v>4810</v>
      </c>
      <c r="N448" s="147" t="s">
        <v>4845</v>
      </c>
      <c r="O448" s="142" t="s">
        <v>3671</v>
      </c>
      <c r="P448" s="195" t="s">
        <v>1429</v>
      </c>
      <c r="Q448" s="350" t="s">
        <v>3629</v>
      </c>
      <c r="R448" s="350" t="s">
        <v>3629</v>
      </c>
      <c r="S448" s="350" t="s">
        <v>3629</v>
      </c>
      <c r="T448" s="350" t="s">
        <v>3629</v>
      </c>
      <c r="U448" s="350" t="s">
        <v>3629</v>
      </c>
      <c r="V448" s="350" t="s">
        <v>3629</v>
      </c>
      <c r="W448" s="350" t="s">
        <v>3629</v>
      </c>
      <c r="X448" s="350" t="s">
        <v>3629</v>
      </c>
      <c r="Y448" s="350" t="s">
        <v>3629</v>
      </c>
      <c r="Z448" s="351" t="s">
        <v>3630</v>
      </c>
      <c r="AA448" s="216" t="s">
        <v>3664</v>
      </c>
      <c r="AB448" s="350" t="s">
        <v>3629</v>
      </c>
      <c r="AC448" s="350" t="s">
        <v>3629</v>
      </c>
      <c r="AD448" s="350" t="s">
        <v>3629</v>
      </c>
      <c r="AE448" s="350" t="s">
        <v>3629</v>
      </c>
      <c r="AF448" s="350" t="s">
        <v>3629</v>
      </c>
      <c r="AG448" s="350" t="s">
        <v>3629</v>
      </c>
      <c r="AH448" s="350" t="s">
        <v>3629</v>
      </c>
      <c r="AI448" s="350" t="s">
        <v>3629</v>
      </c>
      <c r="AJ448" s="350" t="s">
        <v>3629</v>
      </c>
      <c r="AK448" s="350" t="s">
        <v>3684</v>
      </c>
      <c r="AL448" s="350" t="s">
        <v>3629</v>
      </c>
      <c r="AM448" s="350" t="s">
        <v>3629</v>
      </c>
      <c r="AN448" s="350" t="s">
        <v>3629</v>
      </c>
      <c r="AO448" s="350" t="s">
        <v>3629</v>
      </c>
      <c r="AP448" s="350" t="s">
        <v>3629</v>
      </c>
      <c r="AQ448" s="143" t="s">
        <v>1447</v>
      </c>
      <c r="AR448" s="216" t="s">
        <v>5662</v>
      </c>
      <c r="AS448" s="147" t="s">
        <v>5109</v>
      </c>
      <c r="AT448" s="147" t="s">
        <v>3649</v>
      </c>
      <c r="AU448" s="147" t="s">
        <v>3871</v>
      </c>
      <c r="AV448" s="228">
        <v>0</v>
      </c>
      <c r="AW448" s="228">
        <v>6</v>
      </c>
      <c r="AX448" s="228">
        <v>0</v>
      </c>
      <c r="AY448" s="228">
        <v>0</v>
      </c>
      <c r="AZ448" s="347" t="s">
        <v>3675</v>
      </c>
      <c r="BA448" s="228">
        <v>6</v>
      </c>
      <c r="BB448" s="228">
        <v>0</v>
      </c>
      <c r="BC448" s="228">
        <v>6</v>
      </c>
      <c r="BD448" s="228">
        <v>0</v>
      </c>
      <c r="BE448" s="228">
        <v>6</v>
      </c>
      <c r="BF448" s="228" t="s">
        <v>3634</v>
      </c>
      <c r="BG448" s="228" t="s">
        <v>3634</v>
      </c>
      <c r="BH448" s="228" t="s">
        <v>3634</v>
      </c>
      <c r="BI448" s="147" t="s">
        <v>5105</v>
      </c>
      <c r="BJ448" s="147" t="s">
        <v>3700</v>
      </c>
      <c r="BK448" s="147" t="s">
        <v>5522</v>
      </c>
    </row>
    <row r="449" spans="1:132" s="334" customFormat="1" ht="16.149999999999999" customHeight="1" x14ac:dyDescent="0.25">
      <c r="A449" s="142" t="s">
        <v>164</v>
      </c>
      <c r="B449" s="142" t="s">
        <v>527</v>
      </c>
      <c r="C449" s="142" t="s">
        <v>623</v>
      </c>
      <c r="D449" s="230" t="s">
        <v>1242</v>
      </c>
      <c r="E449" s="147" t="s">
        <v>3634</v>
      </c>
      <c r="F449" s="147" t="s">
        <v>5219</v>
      </c>
      <c r="G449" s="253">
        <v>11.05</v>
      </c>
      <c r="H449" s="142" t="s">
        <v>3850</v>
      </c>
      <c r="I449" s="142" t="s">
        <v>3661</v>
      </c>
      <c r="J449" s="147" t="s">
        <v>3851</v>
      </c>
      <c r="K449" s="142" t="s">
        <v>4092</v>
      </c>
      <c r="L449" s="147" t="s">
        <v>3832</v>
      </c>
      <c r="M449" s="147" t="s">
        <v>3787</v>
      </c>
      <c r="N449" s="147" t="s">
        <v>3849</v>
      </c>
      <c r="O449" s="142" t="s">
        <v>3672</v>
      </c>
      <c r="P449" s="351" t="s">
        <v>1429</v>
      </c>
      <c r="Q449" s="350" t="s">
        <v>3712</v>
      </c>
      <c r="R449" s="350" t="s">
        <v>3629</v>
      </c>
      <c r="S449" s="350" t="s">
        <v>3629</v>
      </c>
      <c r="T449" s="350" t="s">
        <v>3629</v>
      </c>
      <c r="U449" s="350" t="s">
        <v>3629</v>
      </c>
      <c r="V449" s="350" t="s">
        <v>3629</v>
      </c>
      <c r="W449" s="350" t="s">
        <v>3629</v>
      </c>
      <c r="X449" s="350" t="s">
        <v>3629</v>
      </c>
      <c r="Y449" s="350" t="s">
        <v>3629</v>
      </c>
      <c r="Z449" s="351" t="s">
        <v>3767</v>
      </c>
      <c r="AA449" s="147" t="s">
        <v>4595</v>
      </c>
      <c r="AB449" s="350" t="s">
        <v>3684</v>
      </c>
      <c r="AC449" s="350" t="s">
        <v>3684</v>
      </c>
      <c r="AD449" s="350" t="s">
        <v>3629</v>
      </c>
      <c r="AE449" s="350" t="s">
        <v>3629</v>
      </c>
      <c r="AF449" s="350" t="s">
        <v>3629</v>
      </c>
      <c r="AG449" s="350" t="s">
        <v>3629</v>
      </c>
      <c r="AH449" s="350" t="s">
        <v>3629</v>
      </c>
      <c r="AI449" s="350" t="s">
        <v>3629</v>
      </c>
      <c r="AJ449" s="350" t="s">
        <v>3629</v>
      </c>
      <c r="AK449" s="350" t="s">
        <v>3629</v>
      </c>
      <c r="AL449" s="350" t="s">
        <v>3629</v>
      </c>
      <c r="AM449" s="350" t="s">
        <v>3629</v>
      </c>
      <c r="AN449" s="350" t="s">
        <v>3629</v>
      </c>
      <c r="AO449" s="350" t="s">
        <v>3629</v>
      </c>
      <c r="AP449" s="350" t="s">
        <v>3629</v>
      </c>
      <c r="AQ449" s="143" t="s">
        <v>1447</v>
      </c>
      <c r="AR449" s="147" t="s">
        <v>4036</v>
      </c>
      <c r="AS449" s="147" t="s">
        <v>3825</v>
      </c>
      <c r="AT449" s="147" t="s">
        <v>3824</v>
      </c>
      <c r="AU449" s="147" t="s">
        <v>3840</v>
      </c>
      <c r="AV449" s="228">
        <v>0</v>
      </c>
      <c r="AW449" s="228">
        <v>0</v>
      </c>
      <c r="AX449" s="228">
        <v>159.99999999999997</v>
      </c>
      <c r="AY449" s="228">
        <v>0</v>
      </c>
      <c r="AZ449" s="143" t="s">
        <v>3677</v>
      </c>
      <c r="BA449" s="228">
        <v>159.99999999999997</v>
      </c>
      <c r="BB449" s="228">
        <v>0</v>
      </c>
      <c r="BC449" s="228">
        <v>159.99999999999997</v>
      </c>
      <c r="BD449" s="228">
        <v>0</v>
      </c>
      <c r="BE449" s="228">
        <v>159.99999999999997</v>
      </c>
      <c r="BF449" s="228" t="s">
        <v>3634</v>
      </c>
      <c r="BG449" s="228" t="s">
        <v>3634</v>
      </c>
      <c r="BH449" s="228" t="s">
        <v>3634</v>
      </c>
      <c r="BI449" s="361" t="s">
        <v>8334</v>
      </c>
      <c r="BJ449" s="147" t="s">
        <v>3700</v>
      </c>
      <c r="BK449" s="147" t="s">
        <v>4622</v>
      </c>
      <c r="BL449" s="233"/>
      <c r="BM449" s="233"/>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33"/>
      <c r="CI449" s="233"/>
      <c r="CJ449" s="233"/>
      <c r="CK449" s="233"/>
      <c r="CL449" s="233"/>
      <c r="CM449" s="233"/>
      <c r="CN449" s="233"/>
      <c r="CO449" s="233"/>
      <c r="CP449" s="233"/>
      <c r="CQ449" s="233"/>
      <c r="CR449" s="233"/>
      <c r="CS449" s="233"/>
      <c r="CT449" s="233"/>
      <c r="CU449" s="233"/>
      <c r="CV449" s="233"/>
      <c r="CW449" s="233"/>
      <c r="CX449" s="233"/>
      <c r="CY449" s="233"/>
      <c r="CZ449" s="233"/>
      <c r="DA449" s="233"/>
      <c r="DB449" s="233"/>
      <c r="DC449" s="233"/>
      <c r="DD449" s="233"/>
      <c r="DE449" s="233"/>
      <c r="DF449" s="233"/>
      <c r="DG449" s="233"/>
      <c r="DH449" s="233"/>
      <c r="DI449" s="233"/>
      <c r="DJ449" s="233"/>
      <c r="DK449" s="233"/>
      <c r="DL449" s="233"/>
      <c r="DM449" s="233"/>
      <c r="DN449" s="233"/>
      <c r="DO449" s="233"/>
      <c r="DP449" s="233"/>
      <c r="DQ449" s="233"/>
      <c r="DR449" s="233"/>
      <c r="DS449" s="233"/>
      <c r="DT449" s="233"/>
      <c r="DU449" s="233"/>
      <c r="DV449" s="233"/>
      <c r="DW449" s="233"/>
      <c r="DX449" s="233"/>
      <c r="DY449" s="233"/>
      <c r="DZ449" s="233"/>
      <c r="EA449" s="233"/>
      <c r="EB449" s="233"/>
    </row>
    <row r="450" spans="1:132" ht="16.149999999999999" customHeight="1" x14ac:dyDescent="0.25">
      <c r="A450" s="143" t="s">
        <v>5499</v>
      </c>
      <c r="B450" s="142" t="s">
        <v>3974</v>
      </c>
      <c r="C450" s="143" t="s">
        <v>5499</v>
      </c>
      <c r="D450" s="230" t="s">
        <v>4847</v>
      </c>
      <c r="E450" s="147" t="s">
        <v>912</v>
      </c>
      <c r="F450" s="147" t="s">
        <v>5219</v>
      </c>
      <c r="G450" s="253">
        <v>0.81</v>
      </c>
      <c r="H450" s="195" t="s">
        <v>4809</v>
      </c>
      <c r="I450" s="143" t="s">
        <v>4791</v>
      </c>
      <c r="J450" s="147" t="s">
        <v>5069</v>
      </c>
      <c r="K450" s="195" t="s">
        <v>4829</v>
      </c>
      <c r="L450" s="147" t="s">
        <v>4111</v>
      </c>
      <c r="M450" s="216" t="s">
        <v>4791</v>
      </c>
      <c r="N450" s="147" t="s">
        <v>4786</v>
      </c>
      <c r="O450" s="142" t="s">
        <v>3671</v>
      </c>
      <c r="P450" s="195" t="s">
        <v>1429</v>
      </c>
      <c r="Q450" s="350" t="s">
        <v>3629</v>
      </c>
      <c r="R450" s="350" t="s">
        <v>3629</v>
      </c>
      <c r="S450" s="350" t="s">
        <v>3629</v>
      </c>
      <c r="T450" s="350" t="s">
        <v>3629</v>
      </c>
      <c r="U450" s="350" t="s">
        <v>3629</v>
      </c>
      <c r="V450" s="350" t="s">
        <v>3629</v>
      </c>
      <c r="W450" s="350" t="s">
        <v>3629</v>
      </c>
      <c r="X450" s="350" t="s">
        <v>3629</v>
      </c>
      <c r="Y450" s="350" t="s">
        <v>3629</v>
      </c>
      <c r="Z450" s="351" t="s">
        <v>3630</v>
      </c>
      <c r="AA450" s="216" t="s">
        <v>3664</v>
      </c>
      <c r="AB450" s="350" t="s">
        <v>3629</v>
      </c>
      <c r="AC450" s="350" t="s">
        <v>3629</v>
      </c>
      <c r="AD450" s="350" t="s">
        <v>3629</v>
      </c>
      <c r="AE450" s="350" t="s">
        <v>3629</v>
      </c>
      <c r="AF450" s="350" t="s">
        <v>3629</v>
      </c>
      <c r="AG450" s="350" t="s">
        <v>3629</v>
      </c>
      <c r="AH450" s="350" t="s">
        <v>3629</v>
      </c>
      <c r="AI450" s="350" t="s">
        <v>3629</v>
      </c>
      <c r="AJ450" s="350" t="s">
        <v>3629</v>
      </c>
      <c r="AK450" s="350" t="s">
        <v>3629</v>
      </c>
      <c r="AL450" s="350" t="s">
        <v>3629</v>
      </c>
      <c r="AM450" s="350" t="s">
        <v>3629</v>
      </c>
      <c r="AN450" s="350" t="s">
        <v>3629</v>
      </c>
      <c r="AO450" s="350" t="s">
        <v>3629</v>
      </c>
      <c r="AP450" s="350" t="s">
        <v>3629</v>
      </c>
      <c r="AQ450" s="143" t="s">
        <v>1447</v>
      </c>
      <c r="AR450" s="216" t="s">
        <v>5662</v>
      </c>
      <c r="AS450" s="147" t="s">
        <v>5109</v>
      </c>
      <c r="AT450" s="147" t="s">
        <v>3649</v>
      </c>
      <c r="AU450" s="147" t="s">
        <v>3871</v>
      </c>
      <c r="AV450" s="228">
        <v>0</v>
      </c>
      <c r="AW450" s="228">
        <v>6</v>
      </c>
      <c r="AX450" s="228">
        <v>0</v>
      </c>
      <c r="AY450" s="228">
        <v>0</v>
      </c>
      <c r="AZ450" s="347" t="s">
        <v>3675</v>
      </c>
      <c r="BA450" s="228">
        <v>6</v>
      </c>
      <c r="BB450" s="228">
        <v>0</v>
      </c>
      <c r="BC450" s="228">
        <v>6</v>
      </c>
      <c r="BD450" s="228">
        <v>0</v>
      </c>
      <c r="BE450" s="228">
        <v>6</v>
      </c>
      <c r="BF450" s="228" t="s">
        <v>3634</v>
      </c>
      <c r="BG450" s="228" t="s">
        <v>3634</v>
      </c>
      <c r="BH450" s="228" t="s">
        <v>3634</v>
      </c>
      <c r="BI450" s="147" t="s">
        <v>5105</v>
      </c>
      <c r="BJ450" s="147" t="s">
        <v>3700</v>
      </c>
      <c r="BK450" s="147" t="s">
        <v>5522</v>
      </c>
    </row>
    <row r="451" spans="1:132" ht="16.149999999999999" customHeight="1" x14ac:dyDescent="0.25">
      <c r="A451" s="142" t="s">
        <v>573</v>
      </c>
      <c r="B451" s="142" t="s">
        <v>527</v>
      </c>
      <c r="C451" s="142" t="s">
        <v>573</v>
      </c>
      <c r="D451" s="230" t="s">
        <v>1231</v>
      </c>
      <c r="E451" s="147" t="s">
        <v>3634</v>
      </c>
      <c r="F451" s="147" t="s">
        <v>8257</v>
      </c>
      <c r="G451" s="253">
        <v>0.46</v>
      </c>
      <c r="H451" s="142" t="s">
        <v>3902</v>
      </c>
      <c r="I451" s="142" t="s">
        <v>3661</v>
      </c>
      <c r="J451" s="147" t="s">
        <v>3784</v>
      </c>
      <c r="K451" s="142" t="s">
        <v>3808</v>
      </c>
      <c r="L451" s="147" t="s">
        <v>3785</v>
      </c>
      <c r="M451" s="147" t="s">
        <v>3787</v>
      </c>
      <c r="N451" s="147" t="s">
        <v>3626</v>
      </c>
      <c r="O451" s="142" t="s">
        <v>4675</v>
      </c>
      <c r="P451" s="351" t="s">
        <v>1429</v>
      </c>
      <c r="Q451" s="350" t="s">
        <v>3629</v>
      </c>
      <c r="R451" s="350" t="s">
        <v>3629</v>
      </c>
      <c r="S451" s="350" t="s">
        <v>3629</v>
      </c>
      <c r="T451" s="350" t="s">
        <v>3629</v>
      </c>
      <c r="U451" s="350" t="s">
        <v>3629</v>
      </c>
      <c r="V451" s="350" t="s">
        <v>3629</v>
      </c>
      <c r="W451" s="350" t="s">
        <v>3629</v>
      </c>
      <c r="X451" s="350" t="s">
        <v>3629</v>
      </c>
      <c r="Y451" s="350" t="s">
        <v>3629</v>
      </c>
      <c r="Z451" s="351" t="s">
        <v>3630</v>
      </c>
      <c r="AA451" s="147" t="s">
        <v>3664</v>
      </c>
      <c r="AB451" s="350" t="s">
        <v>3629</v>
      </c>
      <c r="AC451" s="350" t="s">
        <v>3684</v>
      </c>
      <c r="AD451" s="350" t="s">
        <v>3629</v>
      </c>
      <c r="AE451" s="350" t="s">
        <v>3629</v>
      </c>
      <c r="AF451" s="350" t="s">
        <v>3629</v>
      </c>
      <c r="AG451" s="350" t="s">
        <v>3629</v>
      </c>
      <c r="AH451" s="350" t="s">
        <v>3629</v>
      </c>
      <c r="AI451" s="350" t="s">
        <v>3629</v>
      </c>
      <c r="AJ451" s="350" t="s">
        <v>3629</v>
      </c>
      <c r="AK451" s="350" t="s">
        <v>3629</v>
      </c>
      <c r="AL451" s="350" t="s">
        <v>3629</v>
      </c>
      <c r="AM451" s="350" t="s">
        <v>3629</v>
      </c>
      <c r="AN451" s="350" t="s">
        <v>3629</v>
      </c>
      <c r="AO451" s="350" t="s">
        <v>3629</v>
      </c>
      <c r="AP451" s="350" t="s">
        <v>3629</v>
      </c>
      <c r="AQ451" s="143" t="s">
        <v>3713</v>
      </c>
      <c r="AR451" s="147" t="s">
        <v>4035</v>
      </c>
      <c r="AS451" s="147" t="s">
        <v>3825</v>
      </c>
      <c r="AT451" s="147" t="s">
        <v>3649</v>
      </c>
      <c r="AU451" s="147" t="s">
        <v>3649</v>
      </c>
      <c r="AV451" s="228">
        <v>0</v>
      </c>
      <c r="AW451" s="228">
        <v>0</v>
      </c>
      <c r="AX451" s="228">
        <v>59.696960000000004</v>
      </c>
      <c r="AY451" s="228">
        <v>0</v>
      </c>
      <c r="AZ451" s="347" t="s">
        <v>3675</v>
      </c>
      <c r="BA451" s="228">
        <v>59.696960000000004</v>
      </c>
      <c r="BB451" s="228">
        <v>0</v>
      </c>
      <c r="BC451" s="228">
        <v>59.696960000000004</v>
      </c>
      <c r="BD451" s="228">
        <v>0</v>
      </c>
      <c r="BE451" s="228">
        <v>59.696960000000004</v>
      </c>
      <c r="BF451" s="228" t="s">
        <v>3634</v>
      </c>
      <c r="BG451" s="228" t="s">
        <v>3634</v>
      </c>
      <c r="BH451" s="228" t="s">
        <v>3634</v>
      </c>
      <c r="BI451" s="193" t="s">
        <v>3846</v>
      </c>
      <c r="BJ451" s="147" t="s">
        <v>3700</v>
      </c>
      <c r="BK451" s="147" t="s">
        <v>4622</v>
      </c>
    </row>
    <row r="452" spans="1:132" ht="16.149999999999999" customHeight="1" x14ac:dyDescent="0.25">
      <c r="A452" s="143" t="s">
        <v>5564</v>
      </c>
      <c r="B452" s="142" t="s">
        <v>3974</v>
      </c>
      <c r="C452" s="143" t="s">
        <v>5564</v>
      </c>
      <c r="D452" s="230" t="s">
        <v>4848</v>
      </c>
      <c r="E452" s="147" t="s">
        <v>4849</v>
      </c>
      <c r="F452" s="147" t="s">
        <v>5462</v>
      </c>
      <c r="G452" s="253">
        <v>0.24</v>
      </c>
      <c r="H452" s="142" t="s">
        <v>4790</v>
      </c>
      <c r="I452" s="195" t="s">
        <v>4811</v>
      </c>
      <c r="J452" s="147" t="s">
        <v>4390</v>
      </c>
      <c r="K452" s="142" t="s">
        <v>4829</v>
      </c>
      <c r="L452" s="147" t="s">
        <v>4111</v>
      </c>
      <c r="M452" s="147" t="s">
        <v>4791</v>
      </c>
      <c r="N452" s="147" t="s">
        <v>4786</v>
      </c>
      <c r="O452" s="142" t="s">
        <v>3671</v>
      </c>
      <c r="P452" s="195" t="s">
        <v>1429</v>
      </c>
      <c r="Q452" s="350" t="s">
        <v>3629</v>
      </c>
      <c r="R452" s="350" t="s">
        <v>3629</v>
      </c>
      <c r="S452" s="350" t="s">
        <v>3629</v>
      </c>
      <c r="T452" s="350" t="s">
        <v>3629</v>
      </c>
      <c r="U452" s="350" t="s">
        <v>3629</v>
      </c>
      <c r="V452" s="350" t="s">
        <v>3629</v>
      </c>
      <c r="W452" s="350" t="s">
        <v>3629</v>
      </c>
      <c r="X452" s="350" t="s">
        <v>3629</v>
      </c>
      <c r="Y452" s="350" t="s">
        <v>3629</v>
      </c>
      <c r="Z452" s="351" t="s">
        <v>3630</v>
      </c>
      <c r="AA452" s="216" t="s">
        <v>3664</v>
      </c>
      <c r="AB452" s="350" t="s">
        <v>3629</v>
      </c>
      <c r="AC452" s="350" t="s">
        <v>3629</v>
      </c>
      <c r="AD452" s="350" t="s">
        <v>3629</v>
      </c>
      <c r="AE452" s="350" t="s">
        <v>3629</v>
      </c>
      <c r="AF452" s="350" t="s">
        <v>3629</v>
      </c>
      <c r="AG452" s="350" t="s">
        <v>3629</v>
      </c>
      <c r="AH452" s="350" t="s">
        <v>3629</v>
      </c>
      <c r="AI452" s="350" t="s">
        <v>3629</v>
      </c>
      <c r="AJ452" s="350" t="s">
        <v>3629</v>
      </c>
      <c r="AK452" s="350" t="s">
        <v>3629</v>
      </c>
      <c r="AL452" s="350" t="s">
        <v>3629</v>
      </c>
      <c r="AM452" s="350" t="s">
        <v>3629</v>
      </c>
      <c r="AN452" s="350" t="s">
        <v>3629</v>
      </c>
      <c r="AO452" s="350" t="s">
        <v>3629</v>
      </c>
      <c r="AP452" s="350" t="s">
        <v>3629</v>
      </c>
      <c r="AQ452" s="143" t="s">
        <v>1445</v>
      </c>
      <c r="AR452" s="216" t="s">
        <v>3664</v>
      </c>
      <c r="AS452" s="147" t="s">
        <v>5109</v>
      </c>
      <c r="AT452" s="147" t="s">
        <v>3649</v>
      </c>
      <c r="AU452" s="147" t="s">
        <v>3871</v>
      </c>
      <c r="AV452" s="228">
        <v>0</v>
      </c>
      <c r="AW452" s="228">
        <v>29.279999999999998</v>
      </c>
      <c r="AX452" s="228">
        <v>0</v>
      </c>
      <c r="AY452" s="228">
        <v>0</v>
      </c>
      <c r="AZ452" s="347" t="s">
        <v>3675</v>
      </c>
      <c r="BA452" s="228">
        <v>29.279999999999998</v>
      </c>
      <c r="BB452" s="228">
        <v>0</v>
      </c>
      <c r="BC452" s="228">
        <v>29.279999999999998</v>
      </c>
      <c r="BD452" s="228">
        <v>0</v>
      </c>
      <c r="BE452" s="228">
        <v>29.279999999999998</v>
      </c>
      <c r="BF452" s="228" t="s">
        <v>3634</v>
      </c>
      <c r="BG452" s="228" t="s">
        <v>3634</v>
      </c>
      <c r="BH452" s="228" t="s">
        <v>3634</v>
      </c>
      <c r="BI452" s="147" t="s">
        <v>5830</v>
      </c>
      <c r="BJ452" s="147" t="s">
        <v>3795</v>
      </c>
      <c r="BK452" s="147" t="s">
        <v>3664</v>
      </c>
    </row>
    <row r="453" spans="1:132" ht="16.149999999999999" customHeight="1" x14ac:dyDescent="0.25">
      <c r="A453" s="143" t="s">
        <v>5504</v>
      </c>
      <c r="B453" s="142" t="s">
        <v>3974</v>
      </c>
      <c r="C453" s="143" t="s">
        <v>5504</v>
      </c>
      <c r="D453" s="230" t="s">
        <v>4850</v>
      </c>
      <c r="E453" s="147" t="s">
        <v>4851</v>
      </c>
      <c r="F453" s="147" t="s">
        <v>5657</v>
      </c>
      <c r="G453" s="253">
        <v>0.06</v>
      </c>
      <c r="H453" s="142" t="s">
        <v>4790</v>
      </c>
      <c r="I453" s="355" t="s">
        <v>4812</v>
      </c>
      <c r="J453" s="147" t="s">
        <v>4390</v>
      </c>
      <c r="K453" s="142" t="s">
        <v>4786</v>
      </c>
      <c r="L453" s="147" t="s">
        <v>4111</v>
      </c>
      <c r="M453" s="216" t="s">
        <v>4812</v>
      </c>
      <c r="N453" s="147" t="s">
        <v>4786</v>
      </c>
      <c r="O453" s="142" t="s">
        <v>4813</v>
      </c>
      <c r="P453" s="195" t="s">
        <v>2456</v>
      </c>
      <c r="Q453" s="350" t="s">
        <v>3629</v>
      </c>
      <c r="R453" s="350" t="s">
        <v>3629</v>
      </c>
      <c r="S453" s="350" t="s">
        <v>3629</v>
      </c>
      <c r="T453" s="350" t="s">
        <v>3629</v>
      </c>
      <c r="U453" s="350" t="s">
        <v>3629</v>
      </c>
      <c r="V453" s="350" t="s">
        <v>3629</v>
      </c>
      <c r="W453" s="350" t="s">
        <v>3629</v>
      </c>
      <c r="X453" s="350" t="s">
        <v>3629</v>
      </c>
      <c r="Y453" s="350" t="s">
        <v>3629</v>
      </c>
      <c r="Z453" s="351" t="s">
        <v>3630</v>
      </c>
      <c r="AA453" s="216" t="s">
        <v>3664</v>
      </c>
      <c r="AB453" s="350" t="s">
        <v>3629</v>
      </c>
      <c r="AC453" s="350" t="s">
        <v>3629</v>
      </c>
      <c r="AD453" s="350" t="s">
        <v>3629</v>
      </c>
      <c r="AE453" s="350" t="s">
        <v>3629</v>
      </c>
      <c r="AF453" s="350" t="s">
        <v>3629</v>
      </c>
      <c r="AG453" s="350" t="s">
        <v>3629</v>
      </c>
      <c r="AH453" s="350" t="s">
        <v>3629</v>
      </c>
      <c r="AI453" s="350" t="s">
        <v>3629</v>
      </c>
      <c r="AJ453" s="350" t="s">
        <v>3629</v>
      </c>
      <c r="AK453" s="350" t="s">
        <v>3629</v>
      </c>
      <c r="AL453" s="350" t="s">
        <v>3629</v>
      </c>
      <c r="AM453" s="350" t="s">
        <v>3629</v>
      </c>
      <c r="AN453" s="350" t="s">
        <v>3629</v>
      </c>
      <c r="AO453" s="350" t="s">
        <v>3629</v>
      </c>
      <c r="AP453" s="350" t="s">
        <v>3629</v>
      </c>
      <c r="AQ453" s="143" t="s">
        <v>3992</v>
      </c>
      <c r="AR453" s="216" t="s">
        <v>8067</v>
      </c>
      <c r="AS453" s="147" t="s">
        <v>3664</v>
      </c>
      <c r="AT453" s="147" t="s">
        <v>3664</v>
      </c>
      <c r="AU453" s="147" t="s">
        <v>3664</v>
      </c>
      <c r="AV453" s="228">
        <v>0</v>
      </c>
      <c r="AW453" s="228">
        <v>0</v>
      </c>
      <c r="AX453" s="228">
        <v>0</v>
      </c>
      <c r="AY453" s="228">
        <v>0</v>
      </c>
      <c r="AZ453" s="347" t="s">
        <v>3681</v>
      </c>
      <c r="BA453" s="228">
        <v>0</v>
      </c>
      <c r="BB453" s="228">
        <v>0</v>
      </c>
      <c r="BC453" s="228">
        <v>0</v>
      </c>
      <c r="BD453" s="228">
        <v>0</v>
      </c>
      <c r="BE453" s="228">
        <v>0</v>
      </c>
      <c r="BF453" s="228" t="s">
        <v>3634</v>
      </c>
      <c r="BG453" s="228" t="s">
        <v>3634</v>
      </c>
      <c r="BH453" s="228" t="s">
        <v>3634</v>
      </c>
      <c r="BI453" s="147" t="s">
        <v>8066</v>
      </c>
      <c r="BJ453" s="142" t="s">
        <v>3702</v>
      </c>
      <c r="BK453" s="147" t="s">
        <v>5523</v>
      </c>
    </row>
    <row r="454" spans="1:132" ht="16.149999999999999" customHeight="1" x14ac:dyDescent="0.25">
      <c r="A454" s="143" t="s">
        <v>5567</v>
      </c>
      <c r="B454" s="142" t="s">
        <v>3974</v>
      </c>
      <c r="C454" s="143" t="s">
        <v>5567</v>
      </c>
      <c r="D454" s="230" t="s">
        <v>4852</v>
      </c>
      <c r="E454" s="147" t="s">
        <v>4853</v>
      </c>
      <c r="F454" s="147" t="s">
        <v>5657</v>
      </c>
      <c r="G454" s="253">
        <v>7.0000000000000007E-2</v>
      </c>
      <c r="H454" s="142" t="s">
        <v>4814</v>
      </c>
      <c r="I454" s="142" t="s">
        <v>4815</v>
      </c>
      <c r="J454" s="147" t="s">
        <v>4390</v>
      </c>
      <c r="K454" s="142" t="s">
        <v>4816</v>
      </c>
      <c r="L454" s="147" t="s">
        <v>4111</v>
      </c>
      <c r="M454" s="147" t="s">
        <v>4791</v>
      </c>
      <c r="N454" s="147" t="s">
        <v>4786</v>
      </c>
      <c r="O454" s="142" t="s">
        <v>3671</v>
      </c>
      <c r="P454" s="195" t="s">
        <v>3710</v>
      </c>
      <c r="Q454" s="350" t="s">
        <v>3629</v>
      </c>
      <c r="R454" s="350" t="s">
        <v>3629</v>
      </c>
      <c r="S454" s="350" t="s">
        <v>3629</v>
      </c>
      <c r="T454" s="350" t="s">
        <v>3629</v>
      </c>
      <c r="U454" s="350" t="s">
        <v>3629</v>
      </c>
      <c r="V454" s="350" t="s">
        <v>3629</v>
      </c>
      <c r="W454" s="350" t="s">
        <v>3629</v>
      </c>
      <c r="X454" s="350" t="s">
        <v>3629</v>
      </c>
      <c r="Y454" s="350" t="s">
        <v>3629</v>
      </c>
      <c r="Z454" s="351" t="s">
        <v>3630</v>
      </c>
      <c r="AA454" s="216" t="s">
        <v>3664</v>
      </c>
      <c r="AB454" s="350" t="s">
        <v>3629</v>
      </c>
      <c r="AC454" s="350" t="s">
        <v>3629</v>
      </c>
      <c r="AD454" s="350" t="s">
        <v>3629</v>
      </c>
      <c r="AE454" s="350" t="s">
        <v>3629</v>
      </c>
      <c r="AF454" s="350" t="s">
        <v>3629</v>
      </c>
      <c r="AG454" s="350" t="s">
        <v>3629</v>
      </c>
      <c r="AH454" s="350" t="s">
        <v>3629</v>
      </c>
      <c r="AI454" s="350" t="s">
        <v>3629</v>
      </c>
      <c r="AJ454" s="350" t="s">
        <v>3629</v>
      </c>
      <c r="AK454" s="350" t="s">
        <v>3629</v>
      </c>
      <c r="AL454" s="350" t="s">
        <v>3629</v>
      </c>
      <c r="AM454" s="350" t="s">
        <v>3629</v>
      </c>
      <c r="AN454" s="350" t="s">
        <v>3629</v>
      </c>
      <c r="AO454" s="350" t="s">
        <v>3629</v>
      </c>
      <c r="AP454" s="350" t="s">
        <v>3629</v>
      </c>
      <c r="AQ454" s="143" t="s">
        <v>1447</v>
      </c>
      <c r="AR454" s="147" t="s">
        <v>5524</v>
      </c>
      <c r="AS454" s="147" t="s">
        <v>5109</v>
      </c>
      <c r="AT454" s="147" t="s">
        <v>3649</v>
      </c>
      <c r="AU454" s="147" t="s">
        <v>3871</v>
      </c>
      <c r="AV454" s="228">
        <v>0</v>
      </c>
      <c r="AW454" s="228">
        <v>8</v>
      </c>
      <c r="AX454" s="228">
        <v>0</v>
      </c>
      <c r="AY454" s="228">
        <v>0</v>
      </c>
      <c r="AZ454" s="347" t="s">
        <v>3675</v>
      </c>
      <c r="BA454" s="228">
        <v>8</v>
      </c>
      <c r="BB454" s="228">
        <v>0</v>
      </c>
      <c r="BC454" s="228">
        <v>8</v>
      </c>
      <c r="BD454" s="228">
        <v>0</v>
      </c>
      <c r="BE454" s="228">
        <v>8</v>
      </c>
      <c r="BF454" s="228" t="s">
        <v>3634</v>
      </c>
      <c r="BG454" s="228" t="s">
        <v>3634</v>
      </c>
      <c r="BH454" s="228" t="s">
        <v>3634</v>
      </c>
      <c r="BI454" s="147" t="s">
        <v>5105</v>
      </c>
      <c r="BJ454" s="147" t="s">
        <v>3700</v>
      </c>
      <c r="BK454" s="147" t="s">
        <v>5524</v>
      </c>
    </row>
    <row r="455" spans="1:132" s="345" customFormat="1" ht="16.149999999999999" customHeight="1" x14ac:dyDescent="0.25">
      <c r="A455" s="143" t="s">
        <v>5649</v>
      </c>
      <c r="B455" s="142" t="s">
        <v>3974</v>
      </c>
      <c r="C455" s="143" t="s">
        <v>5649</v>
      </c>
      <c r="D455" s="230" t="s">
        <v>5500</v>
      </c>
      <c r="E455" s="147" t="s">
        <v>5096</v>
      </c>
      <c r="F455" s="147" t="s">
        <v>5601</v>
      </c>
      <c r="G455" s="253">
        <v>0.66</v>
      </c>
      <c r="H455" s="142" t="s">
        <v>5501</v>
      </c>
      <c r="I455" s="142" t="s">
        <v>5503</v>
      </c>
      <c r="J455" s="147" t="s">
        <v>4390</v>
      </c>
      <c r="K455" s="142" t="s">
        <v>5502</v>
      </c>
      <c r="L455" s="147" t="s">
        <v>4111</v>
      </c>
      <c r="M455" s="216" t="s">
        <v>4817</v>
      </c>
      <c r="N455" s="147" t="s">
        <v>4786</v>
      </c>
      <c r="O455" s="142" t="s">
        <v>3671</v>
      </c>
      <c r="P455" s="195" t="s">
        <v>4787</v>
      </c>
      <c r="Q455" s="350" t="s">
        <v>3629</v>
      </c>
      <c r="R455" s="350" t="s">
        <v>3629</v>
      </c>
      <c r="S455" s="350" t="s">
        <v>3629</v>
      </c>
      <c r="T455" s="350" t="s">
        <v>3629</v>
      </c>
      <c r="U455" s="350" t="s">
        <v>3629</v>
      </c>
      <c r="V455" s="350" t="s">
        <v>3629</v>
      </c>
      <c r="W455" s="350" t="s">
        <v>3629</v>
      </c>
      <c r="X455" s="350" t="s">
        <v>3629</v>
      </c>
      <c r="Y455" s="350" t="s">
        <v>3629</v>
      </c>
      <c r="Z455" s="351" t="s">
        <v>3630</v>
      </c>
      <c r="AA455" s="216" t="s">
        <v>3664</v>
      </c>
      <c r="AB455" s="350" t="s">
        <v>3629</v>
      </c>
      <c r="AC455" s="350" t="s">
        <v>3629</v>
      </c>
      <c r="AD455" s="350" t="s">
        <v>3629</v>
      </c>
      <c r="AE455" s="350" t="s">
        <v>3629</v>
      </c>
      <c r="AF455" s="350" t="s">
        <v>3629</v>
      </c>
      <c r="AG455" s="350" t="s">
        <v>3629</v>
      </c>
      <c r="AH455" s="350" t="s">
        <v>3629</v>
      </c>
      <c r="AI455" s="350" t="s">
        <v>3629</v>
      </c>
      <c r="AJ455" s="350" t="s">
        <v>3629</v>
      </c>
      <c r="AK455" s="350" t="s">
        <v>3629</v>
      </c>
      <c r="AL455" s="350" t="s">
        <v>3629</v>
      </c>
      <c r="AM455" s="350" t="s">
        <v>3629</v>
      </c>
      <c r="AN455" s="350" t="s">
        <v>3629</v>
      </c>
      <c r="AO455" s="350" t="s">
        <v>3629</v>
      </c>
      <c r="AP455" s="350" t="s">
        <v>3629</v>
      </c>
      <c r="AQ455" s="143" t="s">
        <v>1445</v>
      </c>
      <c r="AR455" s="216" t="s">
        <v>3664</v>
      </c>
      <c r="AS455" s="147" t="s">
        <v>5109</v>
      </c>
      <c r="AT455" s="147" t="s">
        <v>3649</v>
      </c>
      <c r="AU455" s="147" t="s">
        <v>3871</v>
      </c>
      <c r="AV455" s="228">
        <v>0</v>
      </c>
      <c r="AW455" s="228">
        <v>124.39285714285714</v>
      </c>
      <c r="AX455" s="228">
        <v>0</v>
      </c>
      <c r="AY455" s="228">
        <v>0</v>
      </c>
      <c r="AZ455" s="347" t="s">
        <v>3675</v>
      </c>
      <c r="BA455" s="228">
        <v>124.39285714285714</v>
      </c>
      <c r="BB455" s="228">
        <v>0</v>
      </c>
      <c r="BC455" s="228">
        <v>124.39285714285714</v>
      </c>
      <c r="BD455" s="228">
        <v>0</v>
      </c>
      <c r="BE455" s="228">
        <v>124.39285714285714</v>
      </c>
      <c r="BF455" s="228" t="s">
        <v>3634</v>
      </c>
      <c r="BG455" s="228" t="s">
        <v>3634</v>
      </c>
      <c r="BH455" s="228" t="s">
        <v>3634</v>
      </c>
      <c r="BI455" s="217" t="s">
        <v>8330</v>
      </c>
      <c r="BJ455" s="147" t="s">
        <v>3795</v>
      </c>
      <c r="BK455" s="147" t="s">
        <v>3664</v>
      </c>
      <c r="BL455" s="140"/>
      <c r="BM455" s="140"/>
      <c r="BN455" s="140"/>
      <c r="BO455" s="140"/>
      <c r="BP455" s="140"/>
      <c r="BQ455" s="140"/>
      <c r="BR455" s="140"/>
      <c r="BS455" s="140"/>
      <c r="BT455" s="140"/>
      <c r="BU455" s="140"/>
      <c r="BV455" s="140"/>
      <c r="BW455" s="140"/>
      <c r="BX455" s="140"/>
      <c r="BY455" s="140"/>
      <c r="BZ455" s="140"/>
      <c r="CA455" s="140"/>
      <c r="CB455" s="140"/>
      <c r="CC455" s="140"/>
      <c r="CD455" s="140"/>
      <c r="CE455" s="140"/>
      <c r="CF455" s="140"/>
      <c r="CG455" s="140"/>
      <c r="CH455" s="140"/>
      <c r="CI455" s="140"/>
      <c r="CJ455" s="140"/>
      <c r="CK455" s="140"/>
      <c r="CL455" s="140"/>
      <c r="CM455" s="140"/>
      <c r="CN455" s="140"/>
      <c r="CO455" s="140"/>
      <c r="CP455" s="140"/>
      <c r="CQ455" s="140"/>
      <c r="CR455" s="140"/>
      <c r="CS455" s="140"/>
      <c r="CT455" s="140"/>
      <c r="CU455" s="140"/>
      <c r="CV455" s="140"/>
      <c r="CW455" s="140"/>
      <c r="CX455" s="140"/>
      <c r="CY455" s="140"/>
      <c r="CZ455" s="140"/>
      <c r="DA455" s="140"/>
      <c r="DB455" s="140"/>
      <c r="DC455" s="140"/>
      <c r="DD455" s="140"/>
      <c r="DE455" s="140"/>
      <c r="DF455" s="140"/>
      <c r="DG455" s="140"/>
      <c r="DH455" s="140"/>
      <c r="DI455" s="140"/>
      <c r="DJ455" s="140"/>
      <c r="DK455" s="140"/>
      <c r="DL455" s="140"/>
      <c r="DM455" s="140"/>
      <c r="DN455" s="140"/>
      <c r="DO455" s="140"/>
      <c r="DP455" s="140"/>
      <c r="DQ455" s="140"/>
      <c r="DR455" s="140"/>
      <c r="DS455" s="140"/>
      <c r="DT455" s="140"/>
      <c r="DU455" s="140"/>
      <c r="DV455" s="140"/>
      <c r="DW455" s="140"/>
      <c r="DX455" s="140"/>
      <c r="DY455" s="140"/>
      <c r="DZ455" s="140"/>
      <c r="EA455" s="140"/>
      <c r="EB455" s="140"/>
    </row>
    <row r="456" spans="1:132" ht="16.149999999999999" customHeight="1" x14ac:dyDescent="0.25">
      <c r="A456" s="143" t="s">
        <v>8068</v>
      </c>
      <c r="B456" s="142" t="s">
        <v>3974</v>
      </c>
      <c r="C456" s="143" t="s">
        <v>8068</v>
      </c>
      <c r="D456" s="230" t="s">
        <v>4855</v>
      </c>
      <c r="E456" s="147" t="s">
        <v>4856</v>
      </c>
      <c r="F456" s="147" t="s">
        <v>5657</v>
      </c>
      <c r="G456" s="253">
        <v>0.24</v>
      </c>
      <c r="H456" s="143" t="s">
        <v>4821</v>
      </c>
      <c r="I456" s="143" t="s">
        <v>5110</v>
      </c>
      <c r="J456" s="147" t="s">
        <v>4390</v>
      </c>
      <c r="K456" s="143" t="s">
        <v>8344</v>
      </c>
      <c r="L456" s="147" t="s">
        <v>4111</v>
      </c>
      <c r="M456" s="347" t="s">
        <v>4822</v>
      </c>
      <c r="N456" s="147" t="s">
        <v>4786</v>
      </c>
      <c r="O456" s="142" t="s">
        <v>3671</v>
      </c>
      <c r="P456" s="195" t="s">
        <v>1429</v>
      </c>
      <c r="Q456" s="350" t="s">
        <v>3629</v>
      </c>
      <c r="R456" s="350" t="s">
        <v>3629</v>
      </c>
      <c r="S456" s="350" t="s">
        <v>3629</v>
      </c>
      <c r="T456" s="350" t="s">
        <v>3629</v>
      </c>
      <c r="U456" s="350" t="s">
        <v>3629</v>
      </c>
      <c r="V456" s="350" t="s">
        <v>3629</v>
      </c>
      <c r="W456" s="350" t="s">
        <v>3629</v>
      </c>
      <c r="X456" s="350" t="s">
        <v>3629</v>
      </c>
      <c r="Y456" s="350" t="s">
        <v>3629</v>
      </c>
      <c r="Z456" s="351" t="s">
        <v>3630</v>
      </c>
      <c r="AA456" s="216" t="s">
        <v>3664</v>
      </c>
      <c r="AB456" s="350" t="s">
        <v>3629</v>
      </c>
      <c r="AC456" s="350" t="s">
        <v>3629</v>
      </c>
      <c r="AD456" s="350" t="s">
        <v>3629</v>
      </c>
      <c r="AE456" s="350" t="s">
        <v>3629</v>
      </c>
      <c r="AF456" s="350" t="s">
        <v>3629</v>
      </c>
      <c r="AG456" s="350" t="s">
        <v>3629</v>
      </c>
      <c r="AH456" s="350" t="s">
        <v>3629</v>
      </c>
      <c r="AI456" s="350" t="s">
        <v>3629</v>
      </c>
      <c r="AJ456" s="350" t="s">
        <v>3629</v>
      </c>
      <c r="AK456" s="350" t="s">
        <v>3629</v>
      </c>
      <c r="AL456" s="350" t="s">
        <v>3629</v>
      </c>
      <c r="AM456" s="350" t="s">
        <v>3629</v>
      </c>
      <c r="AN456" s="350" t="s">
        <v>3629</v>
      </c>
      <c r="AO456" s="350" t="s">
        <v>3629</v>
      </c>
      <c r="AP456" s="350" t="s">
        <v>3629</v>
      </c>
      <c r="AQ456" s="143" t="s">
        <v>1445</v>
      </c>
      <c r="AR456" s="349" t="s">
        <v>5526</v>
      </c>
      <c r="AS456" s="147" t="s">
        <v>5109</v>
      </c>
      <c r="AT456" s="147" t="s">
        <v>5111</v>
      </c>
      <c r="AU456" s="147" t="s">
        <v>5112</v>
      </c>
      <c r="AV456" s="228">
        <v>0</v>
      </c>
      <c r="AW456" s="228">
        <v>10</v>
      </c>
      <c r="AX456" s="228">
        <v>0</v>
      </c>
      <c r="AY456" s="228">
        <v>0</v>
      </c>
      <c r="AZ456" s="347" t="s">
        <v>3688</v>
      </c>
      <c r="BA456" s="228">
        <v>10</v>
      </c>
      <c r="BB456" s="228">
        <v>0</v>
      </c>
      <c r="BC456" s="228">
        <v>10</v>
      </c>
      <c r="BD456" s="228">
        <v>0</v>
      </c>
      <c r="BE456" s="228">
        <v>10</v>
      </c>
      <c r="BF456" s="228" t="s">
        <v>3634</v>
      </c>
      <c r="BG456" s="228" t="s">
        <v>3634</v>
      </c>
      <c r="BH456" s="228" t="s">
        <v>3634</v>
      </c>
      <c r="BI456" s="147" t="s">
        <v>8069</v>
      </c>
      <c r="BJ456" s="142" t="s">
        <v>3700</v>
      </c>
      <c r="BK456" s="147" t="s">
        <v>5110</v>
      </c>
    </row>
    <row r="457" spans="1:132" ht="16.149999999999999" customHeight="1" x14ac:dyDescent="0.25">
      <c r="A457" s="143" t="s">
        <v>5077</v>
      </c>
      <c r="B457" s="142" t="s">
        <v>3974</v>
      </c>
      <c r="C457" s="143" t="s">
        <v>5077</v>
      </c>
      <c r="D457" s="230" t="s">
        <v>4876</v>
      </c>
      <c r="E457" s="230" t="s">
        <v>4877</v>
      </c>
      <c r="F457" s="147" t="s">
        <v>5094</v>
      </c>
      <c r="G457" s="253">
        <v>0.21</v>
      </c>
      <c r="H457" s="143" t="s">
        <v>5685</v>
      </c>
      <c r="I457" s="143" t="s">
        <v>5078</v>
      </c>
      <c r="J457" s="147" t="s">
        <v>4879</v>
      </c>
      <c r="K457" s="142" t="s">
        <v>4829</v>
      </c>
      <c r="L457" s="147" t="s">
        <v>4111</v>
      </c>
      <c r="M457" s="349" t="s">
        <v>4878</v>
      </c>
      <c r="N457" s="147" t="s">
        <v>4786</v>
      </c>
      <c r="O457" s="142" t="s">
        <v>3671</v>
      </c>
      <c r="P457" s="195" t="s">
        <v>1429</v>
      </c>
      <c r="Q457" s="350" t="s">
        <v>3629</v>
      </c>
      <c r="R457" s="350" t="s">
        <v>3629</v>
      </c>
      <c r="S457" s="350" t="s">
        <v>3629</v>
      </c>
      <c r="T457" s="350" t="s">
        <v>3629</v>
      </c>
      <c r="U457" s="350" t="s">
        <v>3629</v>
      </c>
      <c r="V457" s="350" t="s">
        <v>3629</v>
      </c>
      <c r="W457" s="350" t="s">
        <v>3629</v>
      </c>
      <c r="X457" s="350" t="s">
        <v>3629</v>
      </c>
      <c r="Y457" s="350" t="s">
        <v>3629</v>
      </c>
      <c r="Z457" s="351" t="s">
        <v>3630</v>
      </c>
      <c r="AA457" s="216" t="s">
        <v>3664</v>
      </c>
      <c r="AB457" s="350" t="s">
        <v>3629</v>
      </c>
      <c r="AC457" s="350" t="s">
        <v>3629</v>
      </c>
      <c r="AD457" s="350" t="s">
        <v>3629</v>
      </c>
      <c r="AE457" s="350" t="s">
        <v>3629</v>
      </c>
      <c r="AF457" s="350" t="s">
        <v>3629</v>
      </c>
      <c r="AG457" s="350" t="s">
        <v>3629</v>
      </c>
      <c r="AH457" s="350" t="s">
        <v>3629</v>
      </c>
      <c r="AI457" s="350" t="s">
        <v>3629</v>
      </c>
      <c r="AJ457" s="350" t="s">
        <v>3629</v>
      </c>
      <c r="AK457" s="350" t="s">
        <v>3629</v>
      </c>
      <c r="AL457" s="350" t="s">
        <v>3629</v>
      </c>
      <c r="AM457" s="350" t="s">
        <v>3629</v>
      </c>
      <c r="AN457" s="350" t="s">
        <v>3684</v>
      </c>
      <c r="AO457" s="350" t="s">
        <v>3629</v>
      </c>
      <c r="AP457" s="350" t="s">
        <v>3629</v>
      </c>
      <c r="AQ457" s="143" t="s">
        <v>1447</v>
      </c>
      <c r="AR457" s="216" t="s">
        <v>5540</v>
      </c>
      <c r="AS457" s="147" t="s">
        <v>5116</v>
      </c>
      <c r="AT457" s="147" t="s">
        <v>3649</v>
      </c>
      <c r="AU457" s="147" t="s">
        <v>3871</v>
      </c>
      <c r="AV457" s="228">
        <v>0</v>
      </c>
      <c r="AW457" s="228">
        <v>0</v>
      </c>
      <c r="AX457" s="228">
        <v>15</v>
      </c>
      <c r="AY457" s="228">
        <v>0</v>
      </c>
      <c r="AZ457" s="347" t="s">
        <v>3675</v>
      </c>
      <c r="BA457" s="228">
        <v>15</v>
      </c>
      <c r="BB457" s="228">
        <v>0</v>
      </c>
      <c r="BC457" s="228">
        <v>15</v>
      </c>
      <c r="BD457" s="228">
        <v>0</v>
      </c>
      <c r="BE457" s="228">
        <v>15</v>
      </c>
      <c r="BF457" s="228" t="s">
        <v>3634</v>
      </c>
      <c r="BG457" s="228" t="s">
        <v>3634</v>
      </c>
      <c r="BH457" s="228" t="s">
        <v>3634</v>
      </c>
      <c r="BI457" s="147" t="s">
        <v>5124</v>
      </c>
      <c r="BJ457" s="147" t="s">
        <v>3700</v>
      </c>
      <c r="BK457" s="147" t="s">
        <v>5697</v>
      </c>
    </row>
    <row r="458" spans="1:132" ht="16.149999999999999" customHeight="1" x14ac:dyDescent="0.25">
      <c r="A458" s="143" t="s">
        <v>5080</v>
      </c>
      <c r="B458" s="142" t="s">
        <v>3974</v>
      </c>
      <c r="C458" s="143" t="s">
        <v>5080</v>
      </c>
      <c r="D458" s="230" t="s">
        <v>4886</v>
      </c>
      <c r="E458" s="230" t="s">
        <v>4887</v>
      </c>
      <c r="F458" s="147" t="s">
        <v>8257</v>
      </c>
      <c r="G458" s="253">
        <v>1.6</v>
      </c>
      <c r="H458" s="143" t="s">
        <v>4882</v>
      </c>
      <c r="I458" s="143" t="s">
        <v>4791</v>
      </c>
      <c r="J458" s="147" t="s">
        <v>4889</v>
      </c>
      <c r="K458" s="142" t="s">
        <v>4888</v>
      </c>
      <c r="L458" s="147" t="s">
        <v>4111</v>
      </c>
      <c r="M458" s="216" t="s">
        <v>4791</v>
      </c>
      <c r="N458" s="147" t="s">
        <v>4882</v>
      </c>
      <c r="O458" s="142" t="s">
        <v>3671</v>
      </c>
      <c r="P458" s="195" t="s">
        <v>1429</v>
      </c>
      <c r="Q458" s="350" t="s">
        <v>3629</v>
      </c>
      <c r="R458" s="350" t="s">
        <v>3629</v>
      </c>
      <c r="S458" s="350" t="s">
        <v>3629</v>
      </c>
      <c r="T458" s="350" t="s">
        <v>3629</v>
      </c>
      <c r="U458" s="350" t="s">
        <v>3629</v>
      </c>
      <c r="V458" s="350" t="s">
        <v>3629</v>
      </c>
      <c r="W458" s="350" t="s">
        <v>3629</v>
      </c>
      <c r="X458" s="350" t="s">
        <v>3629</v>
      </c>
      <c r="Y458" s="350" t="s">
        <v>3629</v>
      </c>
      <c r="Z458" s="351" t="s">
        <v>3630</v>
      </c>
      <c r="AA458" s="216" t="s">
        <v>3664</v>
      </c>
      <c r="AB458" s="350" t="s">
        <v>3629</v>
      </c>
      <c r="AC458" s="350" t="s">
        <v>3629</v>
      </c>
      <c r="AD458" s="350" t="s">
        <v>3629</v>
      </c>
      <c r="AE458" s="350" t="s">
        <v>3629</v>
      </c>
      <c r="AF458" s="350" t="s">
        <v>3629</v>
      </c>
      <c r="AG458" s="350" t="s">
        <v>3629</v>
      </c>
      <c r="AH458" s="350" t="s">
        <v>3629</v>
      </c>
      <c r="AI458" s="350" t="s">
        <v>3629</v>
      </c>
      <c r="AJ458" s="350" t="s">
        <v>3629</v>
      </c>
      <c r="AK458" s="350" t="s">
        <v>3629</v>
      </c>
      <c r="AL458" s="350" t="s">
        <v>3629</v>
      </c>
      <c r="AM458" s="350" t="s">
        <v>3629</v>
      </c>
      <c r="AN458" s="350" t="s">
        <v>3684</v>
      </c>
      <c r="AO458" s="350" t="s">
        <v>3629</v>
      </c>
      <c r="AP458" s="350" t="s">
        <v>3629</v>
      </c>
      <c r="AQ458" s="143" t="s">
        <v>1447</v>
      </c>
      <c r="AR458" s="216" t="s">
        <v>5125</v>
      </c>
      <c r="AS458" s="147" t="s">
        <v>5116</v>
      </c>
      <c r="AT458" s="147" t="s">
        <v>3649</v>
      </c>
      <c r="AU458" s="147" t="s">
        <v>3871</v>
      </c>
      <c r="AV458" s="228">
        <v>0</v>
      </c>
      <c r="AW458" s="228">
        <v>0</v>
      </c>
      <c r="AX458" s="228">
        <v>50</v>
      </c>
      <c r="AY458" s="228">
        <v>0</v>
      </c>
      <c r="AZ458" s="347" t="s">
        <v>3675</v>
      </c>
      <c r="BA458" s="228">
        <v>50</v>
      </c>
      <c r="BB458" s="228">
        <v>0</v>
      </c>
      <c r="BC458" s="228">
        <v>50</v>
      </c>
      <c r="BD458" s="228">
        <v>0</v>
      </c>
      <c r="BE458" s="228">
        <v>50</v>
      </c>
      <c r="BF458" s="228" t="s">
        <v>3634</v>
      </c>
      <c r="BG458" s="228" t="s">
        <v>3634</v>
      </c>
      <c r="BH458" s="228"/>
      <c r="BI458" s="147"/>
      <c r="BJ458" s="147" t="s">
        <v>3700</v>
      </c>
      <c r="BK458" s="147" t="s">
        <v>5697</v>
      </c>
    </row>
    <row r="459" spans="1:132" s="345" customFormat="1" ht="16.149999999999999" customHeight="1" x14ac:dyDescent="0.25">
      <c r="A459" s="143" t="s">
        <v>5444</v>
      </c>
      <c r="B459" s="142" t="s">
        <v>3974</v>
      </c>
      <c r="C459" s="143" t="s">
        <v>5444</v>
      </c>
      <c r="D459" s="230" t="s">
        <v>4900</v>
      </c>
      <c r="E459" s="230" t="s">
        <v>4789</v>
      </c>
      <c r="F459" s="147" t="s">
        <v>4525</v>
      </c>
      <c r="G459" s="253">
        <v>0.11</v>
      </c>
      <c r="H459" s="143" t="s">
        <v>4913</v>
      </c>
      <c r="I459" s="143" t="s">
        <v>4791</v>
      </c>
      <c r="J459" s="147" t="s">
        <v>4390</v>
      </c>
      <c r="K459" s="142" t="s">
        <v>4829</v>
      </c>
      <c r="L459" s="147" t="s">
        <v>4111</v>
      </c>
      <c r="M459" s="216" t="s">
        <v>4791</v>
      </c>
      <c r="N459" s="147" t="s">
        <v>4914</v>
      </c>
      <c r="O459" s="142" t="s">
        <v>3671</v>
      </c>
      <c r="P459" s="195" t="s">
        <v>4787</v>
      </c>
      <c r="Q459" s="350" t="s">
        <v>3629</v>
      </c>
      <c r="R459" s="350" t="s">
        <v>3629</v>
      </c>
      <c r="S459" s="350" t="s">
        <v>3629</v>
      </c>
      <c r="T459" s="350" t="s">
        <v>3629</v>
      </c>
      <c r="U459" s="350" t="s">
        <v>3629</v>
      </c>
      <c r="V459" s="350" t="s">
        <v>3629</v>
      </c>
      <c r="W459" s="350" t="s">
        <v>3629</v>
      </c>
      <c r="X459" s="350" t="s">
        <v>3629</v>
      </c>
      <c r="Y459" s="350" t="s">
        <v>3629</v>
      </c>
      <c r="Z459" s="351" t="s">
        <v>3630</v>
      </c>
      <c r="AA459" s="216" t="s">
        <v>3664</v>
      </c>
      <c r="AB459" s="350" t="s">
        <v>3629</v>
      </c>
      <c r="AC459" s="350" t="s">
        <v>3629</v>
      </c>
      <c r="AD459" s="350" t="s">
        <v>3629</v>
      </c>
      <c r="AE459" s="350" t="s">
        <v>3629</v>
      </c>
      <c r="AF459" s="350" t="s">
        <v>3629</v>
      </c>
      <c r="AG459" s="350" t="s">
        <v>3629</v>
      </c>
      <c r="AH459" s="350" t="s">
        <v>3629</v>
      </c>
      <c r="AI459" s="350" t="s">
        <v>3629</v>
      </c>
      <c r="AJ459" s="350" t="s">
        <v>3629</v>
      </c>
      <c r="AK459" s="350" t="s">
        <v>3629</v>
      </c>
      <c r="AL459" s="350" t="s">
        <v>3629</v>
      </c>
      <c r="AM459" s="350" t="s">
        <v>3629</v>
      </c>
      <c r="AN459" s="350" t="s">
        <v>3629</v>
      </c>
      <c r="AO459" s="350" t="s">
        <v>3629</v>
      </c>
      <c r="AP459" s="350" t="s">
        <v>3629</v>
      </c>
      <c r="AQ459" s="143" t="s">
        <v>1445</v>
      </c>
      <c r="AR459" s="216" t="s">
        <v>3664</v>
      </c>
      <c r="AS459" s="147" t="s">
        <v>5116</v>
      </c>
      <c r="AT459" s="147" t="s">
        <v>3649</v>
      </c>
      <c r="AU459" s="147" t="s">
        <v>3871</v>
      </c>
      <c r="AV459" s="228">
        <v>0</v>
      </c>
      <c r="AW459" s="228">
        <v>14.949</v>
      </c>
      <c r="AX459" s="228">
        <v>0</v>
      </c>
      <c r="AY459" s="228">
        <v>0</v>
      </c>
      <c r="AZ459" s="347" t="s">
        <v>3675</v>
      </c>
      <c r="BA459" s="228">
        <v>14.949</v>
      </c>
      <c r="BB459" s="228">
        <v>0</v>
      </c>
      <c r="BC459" s="228">
        <v>14.949</v>
      </c>
      <c r="BD459" s="228">
        <v>0</v>
      </c>
      <c r="BE459" s="228">
        <v>14.949</v>
      </c>
      <c r="BF459" s="228" t="s">
        <v>3634</v>
      </c>
      <c r="BG459" s="228" t="s">
        <v>3634</v>
      </c>
      <c r="BH459" s="228" t="s">
        <v>3634</v>
      </c>
      <c r="BI459" s="147" t="s">
        <v>5105</v>
      </c>
      <c r="BJ459" s="147" t="s">
        <v>3795</v>
      </c>
      <c r="BK459" s="147" t="s">
        <v>3664</v>
      </c>
      <c r="BL459" s="140"/>
      <c r="BM459" s="140"/>
      <c r="BN459" s="140"/>
      <c r="BO459" s="140"/>
      <c r="BP459" s="140"/>
      <c r="BQ459" s="140"/>
      <c r="BR459" s="140"/>
      <c r="BS459" s="140"/>
      <c r="BT459" s="140"/>
      <c r="BU459" s="140"/>
      <c r="BV459" s="140"/>
      <c r="BW459" s="140"/>
      <c r="BX459" s="140"/>
      <c r="BY459" s="140"/>
      <c r="BZ459" s="140"/>
      <c r="CA459" s="140"/>
      <c r="CB459" s="140"/>
      <c r="CC459" s="140"/>
      <c r="CD459" s="140"/>
      <c r="CE459" s="140"/>
      <c r="CF459" s="140"/>
      <c r="CG459" s="140"/>
      <c r="CH459" s="140"/>
      <c r="CI459" s="140"/>
      <c r="CJ459" s="140"/>
      <c r="CK459" s="140"/>
      <c r="CL459" s="140"/>
      <c r="CM459" s="140"/>
      <c r="CN459" s="140"/>
      <c r="CO459" s="140"/>
      <c r="CP459" s="140"/>
      <c r="CQ459" s="140"/>
      <c r="CR459" s="140"/>
      <c r="CS459" s="140"/>
      <c r="CT459" s="140"/>
      <c r="CU459" s="140"/>
      <c r="CV459" s="140"/>
      <c r="CW459" s="140"/>
      <c r="CX459" s="140"/>
      <c r="CY459" s="140"/>
      <c r="CZ459" s="140"/>
      <c r="DA459" s="140"/>
      <c r="DB459" s="140"/>
      <c r="DC459" s="140"/>
      <c r="DD459" s="140"/>
      <c r="DE459" s="140"/>
      <c r="DF459" s="140"/>
      <c r="DG459" s="140"/>
      <c r="DH459" s="140"/>
      <c r="DI459" s="140"/>
      <c r="DJ459" s="140"/>
      <c r="DK459" s="140"/>
      <c r="DL459" s="140"/>
      <c r="DM459" s="140"/>
      <c r="DN459" s="140"/>
      <c r="DO459" s="140"/>
      <c r="DP459" s="140"/>
      <c r="DQ459" s="140"/>
      <c r="DR459" s="140"/>
      <c r="DS459" s="140"/>
      <c r="DT459" s="140"/>
      <c r="DU459" s="140"/>
      <c r="DV459" s="140"/>
      <c r="DW459" s="140"/>
      <c r="DX459" s="140"/>
      <c r="DY459" s="140"/>
      <c r="DZ459" s="140"/>
      <c r="EA459" s="140"/>
      <c r="EB459" s="140"/>
    </row>
    <row r="460" spans="1:132" s="345" customFormat="1" ht="16.149999999999999" customHeight="1" x14ac:dyDescent="0.25">
      <c r="A460" s="143" t="s">
        <v>4975</v>
      </c>
      <c r="B460" s="142" t="s">
        <v>3974</v>
      </c>
      <c r="C460" s="143" t="s">
        <v>4975</v>
      </c>
      <c r="D460" s="230" t="s">
        <v>4973</v>
      </c>
      <c r="E460" s="230" t="s">
        <v>4974</v>
      </c>
      <c r="F460" s="147" t="s">
        <v>5657</v>
      </c>
      <c r="G460" s="253">
        <v>0.25</v>
      </c>
      <c r="H460" s="143" t="s">
        <v>4791</v>
      </c>
      <c r="I460" s="143" t="s">
        <v>4976</v>
      </c>
      <c r="J460" s="147" t="s">
        <v>4390</v>
      </c>
      <c r="K460" s="142" t="s">
        <v>4829</v>
      </c>
      <c r="L460" s="147" t="s">
        <v>4111</v>
      </c>
      <c r="M460" s="216" t="s">
        <v>4791</v>
      </c>
      <c r="N460" s="147" t="s">
        <v>4786</v>
      </c>
      <c r="O460" s="142" t="s">
        <v>3671</v>
      </c>
      <c r="P460" s="195" t="s">
        <v>1429</v>
      </c>
      <c r="Q460" s="350" t="s">
        <v>3629</v>
      </c>
      <c r="R460" s="350" t="s">
        <v>3629</v>
      </c>
      <c r="S460" s="350" t="s">
        <v>3629</v>
      </c>
      <c r="T460" s="350" t="s">
        <v>3629</v>
      </c>
      <c r="U460" s="350" t="s">
        <v>3629</v>
      </c>
      <c r="V460" s="350" t="s">
        <v>3629</v>
      </c>
      <c r="W460" s="350" t="s">
        <v>3629</v>
      </c>
      <c r="X460" s="350" t="s">
        <v>3629</v>
      </c>
      <c r="Y460" s="350" t="s">
        <v>3629</v>
      </c>
      <c r="Z460" s="351" t="s">
        <v>3630</v>
      </c>
      <c r="AA460" s="216" t="s">
        <v>3664</v>
      </c>
      <c r="AB460" s="350" t="s">
        <v>3629</v>
      </c>
      <c r="AC460" s="350" t="s">
        <v>3629</v>
      </c>
      <c r="AD460" s="350" t="s">
        <v>3629</v>
      </c>
      <c r="AE460" s="350" t="s">
        <v>3629</v>
      </c>
      <c r="AF460" s="350" t="s">
        <v>3629</v>
      </c>
      <c r="AG460" s="350" t="s">
        <v>3629</v>
      </c>
      <c r="AH460" s="350" t="s">
        <v>3629</v>
      </c>
      <c r="AI460" s="350" t="s">
        <v>3629</v>
      </c>
      <c r="AJ460" s="350" t="s">
        <v>3629</v>
      </c>
      <c r="AK460" s="350" t="s">
        <v>3629</v>
      </c>
      <c r="AL460" s="350" t="s">
        <v>3629</v>
      </c>
      <c r="AM460" s="350" t="s">
        <v>3629</v>
      </c>
      <c r="AN460" s="350" t="s">
        <v>3629</v>
      </c>
      <c r="AO460" s="350" t="s">
        <v>3629</v>
      </c>
      <c r="AP460" s="350" t="s">
        <v>3629</v>
      </c>
      <c r="AQ460" s="143" t="s">
        <v>1445</v>
      </c>
      <c r="AR460" s="216" t="s">
        <v>3664</v>
      </c>
      <c r="AS460" s="147" t="s">
        <v>5116</v>
      </c>
      <c r="AT460" s="147" t="s">
        <v>3649</v>
      </c>
      <c r="AU460" s="147" t="s">
        <v>4786</v>
      </c>
      <c r="AV460" s="228">
        <v>0</v>
      </c>
      <c r="AW460" s="228">
        <v>47</v>
      </c>
      <c r="AX460" s="228">
        <v>0</v>
      </c>
      <c r="AY460" s="228">
        <v>0</v>
      </c>
      <c r="AZ460" s="347" t="s">
        <v>3675</v>
      </c>
      <c r="BA460" s="228">
        <v>55</v>
      </c>
      <c r="BB460" s="228">
        <v>8</v>
      </c>
      <c r="BC460" s="228">
        <v>47</v>
      </c>
      <c r="BD460" s="228">
        <v>0</v>
      </c>
      <c r="BE460" s="228">
        <v>47</v>
      </c>
      <c r="BF460" s="228" t="s">
        <v>3634</v>
      </c>
      <c r="BG460" s="228" t="s">
        <v>3634</v>
      </c>
      <c r="BH460" s="228" t="s">
        <v>3634</v>
      </c>
      <c r="BI460" s="147" t="s">
        <v>8336</v>
      </c>
      <c r="BJ460" s="147" t="s">
        <v>3795</v>
      </c>
      <c r="BK460" s="147" t="s">
        <v>3664</v>
      </c>
      <c r="BL460" s="140"/>
      <c r="BM460" s="140"/>
      <c r="BN460" s="140"/>
      <c r="BO460" s="140"/>
      <c r="BP460" s="140"/>
      <c r="BQ460" s="140"/>
      <c r="BR460" s="140"/>
      <c r="BS460" s="140"/>
      <c r="BT460" s="140"/>
      <c r="BU460" s="140"/>
      <c r="BV460" s="140"/>
      <c r="BW460" s="140"/>
      <c r="BX460" s="140"/>
      <c r="BY460" s="140"/>
      <c r="BZ460" s="140"/>
      <c r="CA460" s="140"/>
      <c r="CB460" s="140"/>
      <c r="CC460" s="140"/>
      <c r="CD460" s="140"/>
      <c r="CE460" s="140"/>
      <c r="CF460" s="140"/>
      <c r="CG460" s="140"/>
      <c r="CH460" s="140"/>
      <c r="CI460" s="140"/>
      <c r="CJ460" s="140"/>
      <c r="CK460" s="140"/>
      <c r="CL460" s="140"/>
      <c r="CM460" s="140"/>
      <c r="CN460" s="140"/>
      <c r="CO460" s="140"/>
      <c r="CP460" s="140"/>
      <c r="CQ460" s="140"/>
      <c r="CR460" s="140"/>
      <c r="CS460" s="140"/>
      <c r="CT460" s="140"/>
      <c r="CU460" s="140"/>
      <c r="CV460" s="140"/>
      <c r="CW460" s="140"/>
      <c r="CX460" s="140"/>
      <c r="CY460" s="140"/>
      <c r="CZ460" s="140"/>
      <c r="DA460" s="140"/>
      <c r="DB460" s="140"/>
      <c r="DC460" s="140"/>
      <c r="DD460" s="140"/>
      <c r="DE460" s="140"/>
      <c r="DF460" s="140"/>
      <c r="DG460" s="140"/>
      <c r="DH460" s="140"/>
      <c r="DI460" s="140"/>
      <c r="DJ460" s="140"/>
      <c r="DK460" s="140"/>
      <c r="DL460" s="140"/>
      <c r="DM460" s="140"/>
      <c r="DN460" s="140"/>
      <c r="DO460" s="140"/>
      <c r="DP460" s="140"/>
      <c r="DQ460" s="140"/>
      <c r="DR460" s="140"/>
      <c r="DS460" s="140"/>
      <c r="DT460" s="140"/>
      <c r="DU460" s="140"/>
      <c r="DV460" s="140"/>
      <c r="DW460" s="140"/>
      <c r="DX460" s="140"/>
      <c r="DY460" s="140"/>
      <c r="DZ460" s="140"/>
      <c r="EA460" s="140"/>
      <c r="EB460" s="140"/>
    </row>
    <row r="461" spans="1:132" ht="16.149999999999999" customHeight="1" x14ac:dyDescent="0.25">
      <c r="A461" s="143" t="s">
        <v>4977</v>
      </c>
      <c r="B461" s="142" t="s">
        <v>3974</v>
      </c>
      <c r="C461" s="143" t="s">
        <v>4977</v>
      </c>
      <c r="D461" s="230" t="s">
        <v>4978</v>
      </c>
      <c r="E461" s="230" t="s">
        <v>4979</v>
      </c>
      <c r="F461" s="147" t="s">
        <v>8315</v>
      </c>
      <c r="G461" s="253">
        <v>0.14000000000000001</v>
      </c>
      <c r="H461" s="143" t="s">
        <v>3661</v>
      </c>
      <c r="I461" s="143" t="s">
        <v>4791</v>
      </c>
      <c r="J461" s="147" t="s">
        <v>4390</v>
      </c>
      <c r="K461" s="142" t="s">
        <v>4829</v>
      </c>
      <c r="L461" s="147" t="s">
        <v>4111</v>
      </c>
      <c r="M461" s="216" t="s">
        <v>4791</v>
      </c>
      <c r="N461" s="147" t="s">
        <v>4983</v>
      </c>
      <c r="O461" s="142" t="s">
        <v>3671</v>
      </c>
      <c r="P461" s="195" t="s">
        <v>2456</v>
      </c>
      <c r="Q461" s="350" t="s">
        <v>3629</v>
      </c>
      <c r="R461" s="350" t="s">
        <v>3629</v>
      </c>
      <c r="S461" s="350" t="s">
        <v>3629</v>
      </c>
      <c r="T461" s="350" t="s">
        <v>3629</v>
      </c>
      <c r="U461" s="350" t="s">
        <v>3629</v>
      </c>
      <c r="V461" s="350" t="s">
        <v>3629</v>
      </c>
      <c r="W461" s="350" t="s">
        <v>3629</v>
      </c>
      <c r="X461" s="350" t="s">
        <v>3629</v>
      </c>
      <c r="Y461" s="350" t="s">
        <v>3629</v>
      </c>
      <c r="Z461" s="351" t="s">
        <v>3630</v>
      </c>
      <c r="AA461" s="216" t="s">
        <v>3664</v>
      </c>
      <c r="AB461" s="350" t="s">
        <v>3629</v>
      </c>
      <c r="AC461" s="350" t="s">
        <v>3629</v>
      </c>
      <c r="AD461" s="350" t="s">
        <v>3629</v>
      </c>
      <c r="AE461" s="350" t="s">
        <v>3629</v>
      </c>
      <c r="AF461" s="350" t="s">
        <v>3629</v>
      </c>
      <c r="AG461" s="350" t="s">
        <v>3629</v>
      </c>
      <c r="AH461" s="350" t="s">
        <v>3629</v>
      </c>
      <c r="AI461" s="350" t="s">
        <v>3629</v>
      </c>
      <c r="AJ461" s="350" t="s">
        <v>3629</v>
      </c>
      <c r="AK461" s="350" t="s">
        <v>3629</v>
      </c>
      <c r="AL461" s="350" t="s">
        <v>3629</v>
      </c>
      <c r="AM461" s="350" t="s">
        <v>3629</v>
      </c>
      <c r="AN461" s="350" t="s">
        <v>3629</v>
      </c>
      <c r="AO461" s="350" t="s">
        <v>3629</v>
      </c>
      <c r="AP461" s="350" t="s">
        <v>3629</v>
      </c>
      <c r="AQ461" s="143" t="s">
        <v>1447</v>
      </c>
      <c r="AR461" s="216" t="s">
        <v>5694</v>
      </c>
      <c r="AS461" s="147" t="s">
        <v>5116</v>
      </c>
      <c r="AT461" s="147" t="s">
        <v>3649</v>
      </c>
      <c r="AU461" s="147" t="s">
        <v>4786</v>
      </c>
      <c r="AV461" s="228">
        <v>0</v>
      </c>
      <c r="AW461" s="228">
        <v>60</v>
      </c>
      <c r="AX461" s="228">
        <v>0</v>
      </c>
      <c r="AY461" s="228">
        <v>0</v>
      </c>
      <c r="AZ461" s="347" t="s">
        <v>3675</v>
      </c>
      <c r="BA461" s="228">
        <v>60</v>
      </c>
      <c r="BB461" s="228">
        <v>0</v>
      </c>
      <c r="BC461" s="228">
        <v>60</v>
      </c>
      <c r="BD461" s="228">
        <v>0</v>
      </c>
      <c r="BE461" s="228">
        <v>60</v>
      </c>
      <c r="BF461" s="228" t="s">
        <v>3634</v>
      </c>
      <c r="BG461" s="228" t="s">
        <v>3634</v>
      </c>
      <c r="BH461" s="228" t="s">
        <v>3634</v>
      </c>
      <c r="BI461" s="147" t="s">
        <v>5105</v>
      </c>
      <c r="BJ461" s="147" t="s">
        <v>3700</v>
      </c>
      <c r="BK461" s="216" t="s">
        <v>5694</v>
      </c>
    </row>
    <row r="462" spans="1:132" ht="16.149999999999999" customHeight="1" x14ac:dyDescent="0.25">
      <c r="A462" s="143" t="s">
        <v>4981</v>
      </c>
      <c r="B462" s="142" t="s">
        <v>3974</v>
      </c>
      <c r="C462" s="143" t="s">
        <v>4981</v>
      </c>
      <c r="D462" s="230" t="s">
        <v>4980</v>
      </c>
      <c r="E462" s="230" t="s">
        <v>4988</v>
      </c>
      <c r="F462" s="147" t="s">
        <v>4549</v>
      </c>
      <c r="G462" s="253">
        <v>0.115</v>
      </c>
      <c r="H462" s="143" t="s">
        <v>4982</v>
      </c>
      <c r="I462" s="143" t="s">
        <v>4791</v>
      </c>
      <c r="J462" s="147" t="s">
        <v>4390</v>
      </c>
      <c r="K462" s="142" t="s">
        <v>4829</v>
      </c>
      <c r="L462" s="147" t="s">
        <v>4111</v>
      </c>
      <c r="M462" s="216" t="s">
        <v>4791</v>
      </c>
      <c r="N462" s="230" t="s">
        <v>4984</v>
      </c>
      <c r="O462" s="142" t="s">
        <v>3671</v>
      </c>
      <c r="P462" s="195" t="s">
        <v>2456</v>
      </c>
      <c r="Q462" s="350" t="s">
        <v>3629</v>
      </c>
      <c r="R462" s="350" t="s">
        <v>3629</v>
      </c>
      <c r="S462" s="350" t="s">
        <v>3629</v>
      </c>
      <c r="T462" s="350" t="s">
        <v>3629</v>
      </c>
      <c r="U462" s="350" t="s">
        <v>3629</v>
      </c>
      <c r="V462" s="350" t="s">
        <v>3629</v>
      </c>
      <c r="W462" s="350" t="s">
        <v>3629</v>
      </c>
      <c r="X462" s="350" t="s">
        <v>3629</v>
      </c>
      <c r="Y462" s="350" t="s">
        <v>3629</v>
      </c>
      <c r="Z462" s="351" t="s">
        <v>3630</v>
      </c>
      <c r="AA462" s="216" t="s">
        <v>3664</v>
      </c>
      <c r="AB462" s="350" t="s">
        <v>3629</v>
      </c>
      <c r="AC462" s="350" t="s">
        <v>3629</v>
      </c>
      <c r="AD462" s="350" t="s">
        <v>3629</v>
      </c>
      <c r="AE462" s="350" t="s">
        <v>3629</v>
      </c>
      <c r="AF462" s="350" t="s">
        <v>3629</v>
      </c>
      <c r="AG462" s="350" t="s">
        <v>3629</v>
      </c>
      <c r="AH462" s="350" t="s">
        <v>3629</v>
      </c>
      <c r="AI462" s="350" t="s">
        <v>3629</v>
      </c>
      <c r="AJ462" s="350" t="s">
        <v>3629</v>
      </c>
      <c r="AK462" s="350" t="s">
        <v>3629</v>
      </c>
      <c r="AL462" s="350" t="s">
        <v>3629</v>
      </c>
      <c r="AM462" s="350" t="s">
        <v>3629</v>
      </c>
      <c r="AN462" s="350" t="s">
        <v>3629</v>
      </c>
      <c r="AO462" s="350" t="s">
        <v>3629</v>
      </c>
      <c r="AP462" s="350" t="s">
        <v>3629</v>
      </c>
      <c r="AQ462" s="143" t="s">
        <v>1447</v>
      </c>
      <c r="AR462" s="216" t="s">
        <v>5694</v>
      </c>
      <c r="AS462" s="147" t="s">
        <v>5116</v>
      </c>
      <c r="AT462" s="147" t="s">
        <v>3649</v>
      </c>
      <c r="AU462" s="147" t="s">
        <v>4786</v>
      </c>
      <c r="AV462" s="228">
        <v>0</v>
      </c>
      <c r="AW462" s="228">
        <v>7</v>
      </c>
      <c r="AX462" s="228">
        <v>0</v>
      </c>
      <c r="AY462" s="228">
        <v>0</v>
      </c>
      <c r="AZ462" s="347" t="s">
        <v>3675</v>
      </c>
      <c r="BA462" s="228">
        <v>7</v>
      </c>
      <c r="BB462" s="228">
        <v>0</v>
      </c>
      <c r="BC462" s="228">
        <v>7</v>
      </c>
      <c r="BD462" s="228">
        <v>0</v>
      </c>
      <c r="BE462" s="228">
        <v>7</v>
      </c>
      <c r="BF462" s="228" t="s">
        <v>3634</v>
      </c>
      <c r="BG462" s="228" t="s">
        <v>3634</v>
      </c>
      <c r="BH462" s="228" t="s">
        <v>3634</v>
      </c>
      <c r="BI462" s="147" t="s">
        <v>5105</v>
      </c>
      <c r="BJ462" s="147" t="s">
        <v>3700</v>
      </c>
      <c r="BK462" s="216" t="s">
        <v>5694</v>
      </c>
    </row>
    <row r="463" spans="1:132" ht="16.149999999999999" customHeight="1" x14ac:dyDescent="0.25">
      <c r="A463" s="143" t="s">
        <v>4985</v>
      </c>
      <c r="B463" s="142" t="s">
        <v>3974</v>
      </c>
      <c r="C463" s="143" t="s">
        <v>4985</v>
      </c>
      <c r="D463" s="230" t="s">
        <v>5544</v>
      </c>
      <c r="E463" s="230" t="s">
        <v>1078</v>
      </c>
      <c r="F463" s="147" t="s">
        <v>2915</v>
      </c>
      <c r="G463" s="253">
        <v>0.25</v>
      </c>
      <c r="H463" s="143" t="s">
        <v>5655</v>
      </c>
      <c r="I463" s="143" t="s">
        <v>4989</v>
      </c>
      <c r="J463" s="147" t="s">
        <v>4390</v>
      </c>
      <c r="K463" s="142" t="s">
        <v>4829</v>
      </c>
      <c r="L463" s="147" t="s">
        <v>4111</v>
      </c>
      <c r="M463" s="216" t="s">
        <v>4899</v>
      </c>
      <c r="N463" s="147" t="s">
        <v>4786</v>
      </c>
      <c r="O463" s="142" t="s">
        <v>3671</v>
      </c>
      <c r="P463" s="195" t="s">
        <v>1429</v>
      </c>
      <c r="Q463" s="350" t="s">
        <v>3629</v>
      </c>
      <c r="R463" s="350" t="s">
        <v>3629</v>
      </c>
      <c r="S463" s="350" t="s">
        <v>3629</v>
      </c>
      <c r="T463" s="350" t="s">
        <v>3629</v>
      </c>
      <c r="U463" s="350" t="s">
        <v>3629</v>
      </c>
      <c r="V463" s="350" t="s">
        <v>3629</v>
      </c>
      <c r="W463" s="350" t="s">
        <v>3629</v>
      </c>
      <c r="X463" s="350" t="s">
        <v>3629</v>
      </c>
      <c r="Y463" s="350" t="s">
        <v>3629</v>
      </c>
      <c r="Z463" s="351" t="s">
        <v>3630</v>
      </c>
      <c r="AA463" s="216" t="s">
        <v>3664</v>
      </c>
      <c r="AB463" s="350" t="s">
        <v>3629</v>
      </c>
      <c r="AC463" s="350" t="s">
        <v>3629</v>
      </c>
      <c r="AD463" s="350" t="s">
        <v>3629</v>
      </c>
      <c r="AE463" s="350" t="s">
        <v>3684</v>
      </c>
      <c r="AF463" s="350" t="s">
        <v>3629</v>
      </c>
      <c r="AG463" s="350" t="s">
        <v>3629</v>
      </c>
      <c r="AH463" s="350" t="s">
        <v>3629</v>
      </c>
      <c r="AI463" s="350" t="s">
        <v>3629</v>
      </c>
      <c r="AJ463" s="350" t="s">
        <v>3629</v>
      </c>
      <c r="AK463" s="350" t="s">
        <v>3629</v>
      </c>
      <c r="AL463" s="350" t="s">
        <v>3629</v>
      </c>
      <c r="AM463" s="350" t="s">
        <v>3629</v>
      </c>
      <c r="AN463" s="350" t="s">
        <v>3629</v>
      </c>
      <c r="AO463" s="350" t="s">
        <v>3629</v>
      </c>
      <c r="AP463" s="350" t="s">
        <v>3629</v>
      </c>
      <c r="AQ463" s="143" t="s">
        <v>1447</v>
      </c>
      <c r="AR463" s="216" t="s">
        <v>5545</v>
      </c>
      <c r="AS463" s="147" t="s">
        <v>5116</v>
      </c>
      <c r="AT463" s="147" t="s">
        <v>3649</v>
      </c>
      <c r="AU463" s="147" t="s">
        <v>4786</v>
      </c>
      <c r="AV463" s="228">
        <v>0</v>
      </c>
      <c r="AW463" s="228">
        <v>46</v>
      </c>
      <c r="AX463" s="228">
        <v>0</v>
      </c>
      <c r="AY463" s="228">
        <v>0</v>
      </c>
      <c r="AZ463" s="347" t="s">
        <v>3677</v>
      </c>
      <c r="BA463" s="228">
        <v>46</v>
      </c>
      <c r="BB463" s="228">
        <v>0</v>
      </c>
      <c r="BC463" s="228">
        <v>46</v>
      </c>
      <c r="BD463" s="228">
        <v>0</v>
      </c>
      <c r="BE463" s="228">
        <v>46</v>
      </c>
      <c r="BF463" s="228" t="s">
        <v>3634</v>
      </c>
      <c r="BG463" s="228" t="s">
        <v>3634</v>
      </c>
      <c r="BH463" s="228" t="s">
        <v>3634</v>
      </c>
      <c r="BI463" s="147" t="s">
        <v>5105</v>
      </c>
      <c r="BJ463" s="147" t="s">
        <v>3700</v>
      </c>
      <c r="BK463" s="216" t="s">
        <v>5546</v>
      </c>
    </row>
    <row r="464" spans="1:132" ht="16.149999999999999" customHeight="1" x14ac:dyDescent="0.25">
      <c r="A464" s="143" t="s">
        <v>4992</v>
      </c>
      <c r="B464" s="142" t="s">
        <v>3974</v>
      </c>
      <c r="C464" s="143" t="s">
        <v>4992</v>
      </c>
      <c r="D464" s="230" t="s">
        <v>5468</v>
      </c>
      <c r="E464" s="230" t="s">
        <v>4993</v>
      </c>
      <c r="F464" s="147" t="s">
        <v>4549</v>
      </c>
      <c r="G464" s="253">
        <v>6.2E-2</v>
      </c>
      <c r="H464" s="143" t="s">
        <v>4790</v>
      </c>
      <c r="I464" s="143" t="s">
        <v>4994</v>
      </c>
      <c r="J464" s="147" t="s">
        <v>4390</v>
      </c>
      <c r="K464" s="142" t="s">
        <v>4995</v>
      </c>
      <c r="L464" s="147" t="s">
        <v>4111</v>
      </c>
      <c r="M464" s="216" t="s">
        <v>4996</v>
      </c>
      <c r="N464" s="147" t="s">
        <v>4786</v>
      </c>
      <c r="O464" s="142" t="s">
        <v>3671</v>
      </c>
      <c r="P464" s="195" t="s">
        <v>1429</v>
      </c>
      <c r="Q464" s="350" t="s">
        <v>3629</v>
      </c>
      <c r="R464" s="350" t="s">
        <v>3629</v>
      </c>
      <c r="S464" s="350" t="s">
        <v>3629</v>
      </c>
      <c r="T464" s="350" t="s">
        <v>3629</v>
      </c>
      <c r="U464" s="350" t="s">
        <v>3629</v>
      </c>
      <c r="V464" s="350" t="s">
        <v>3629</v>
      </c>
      <c r="W464" s="350" t="s">
        <v>3629</v>
      </c>
      <c r="X464" s="350" t="s">
        <v>3629</v>
      </c>
      <c r="Y464" s="350" t="s">
        <v>3629</v>
      </c>
      <c r="Z464" s="351" t="s">
        <v>3630</v>
      </c>
      <c r="AA464" s="216" t="s">
        <v>3664</v>
      </c>
      <c r="AB464" s="350" t="s">
        <v>3629</v>
      </c>
      <c r="AC464" s="350" t="s">
        <v>3629</v>
      </c>
      <c r="AD464" s="350" t="s">
        <v>3629</v>
      </c>
      <c r="AE464" s="350" t="s">
        <v>3629</v>
      </c>
      <c r="AF464" s="350" t="s">
        <v>3629</v>
      </c>
      <c r="AG464" s="350" t="s">
        <v>3629</v>
      </c>
      <c r="AH464" s="350" t="s">
        <v>3629</v>
      </c>
      <c r="AI464" s="350" t="s">
        <v>3629</v>
      </c>
      <c r="AJ464" s="350" t="s">
        <v>3629</v>
      </c>
      <c r="AK464" s="350" t="s">
        <v>3629</v>
      </c>
      <c r="AL464" s="350" t="s">
        <v>3629</v>
      </c>
      <c r="AM464" s="350" t="s">
        <v>3629</v>
      </c>
      <c r="AN464" s="350" t="s">
        <v>3629</v>
      </c>
      <c r="AO464" s="350" t="s">
        <v>3629</v>
      </c>
      <c r="AP464" s="350" t="s">
        <v>3629</v>
      </c>
      <c r="AQ464" s="143" t="s">
        <v>1445</v>
      </c>
      <c r="AR464" s="216" t="s">
        <v>3664</v>
      </c>
      <c r="AS464" s="147" t="s">
        <v>5116</v>
      </c>
      <c r="AT464" s="147" t="s">
        <v>3649</v>
      </c>
      <c r="AU464" s="147" t="s">
        <v>4786</v>
      </c>
      <c r="AV464" s="228">
        <v>0</v>
      </c>
      <c r="AW464" s="228">
        <v>10</v>
      </c>
      <c r="AX464" s="228">
        <v>0</v>
      </c>
      <c r="AY464" s="228">
        <v>0</v>
      </c>
      <c r="AZ464" s="347" t="s">
        <v>3675</v>
      </c>
      <c r="BA464" s="228">
        <v>10</v>
      </c>
      <c r="BB464" s="228">
        <v>0</v>
      </c>
      <c r="BC464" s="228">
        <v>10</v>
      </c>
      <c r="BD464" s="228">
        <v>0</v>
      </c>
      <c r="BE464" s="228">
        <v>10</v>
      </c>
      <c r="BF464" s="228" t="s">
        <v>3634</v>
      </c>
      <c r="BG464" s="228">
        <v>155</v>
      </c>
      <c r="BH464" s="228">
        <v>155</v>
      </c>
      <c r="BI464" s="147" t="s">
        <v>5105</v>
      </c>
      <c r="BJ464" s="147" t="s">
        <v>3795</v>
      </c>
      <c r="BK464" s="147" t="s">
        <v>3664</v>
      </c>
    </row>
    <row r="465" spans="1:63" ht="16.149999999999999" customHeight="1" x14ac:dyDescent="0.25">
      <c r="A465" s="143" t="s">
        <v>5002</v>
      </c>
      <c r="B465" s="142" t="s">
        <v>3974</v>
      </c>
      <c r="C465" s="143" t="s">
        <v>5002</v>
      </c>
      <c r="D465" s="230" t="s">
        <v>4997</v>
      </c>
      <c r="E465" s="230" t="s">
        <v>4998</v>
      </c>
      <c r="F465" s="147" t="s">
        <v>5601</v>
      </c>
      <c r="G465" s="253">
        <v>0.16</v>
      </c>
      <c r="H465" s="143" t="s">
        <v>4999</v>
      </c>
      <c r="I465" s="143" t="s">
        <v>4791</v>
      </c>
      <c r="J465" s="147" t="s">
        <v>4390</v>
      </c>
      <c r="K465" s="142" t="s">
        <v>5004</v>
      </c>
      <c r="L465" s="147" t="s">
        <v>4111</v>
      </c>
      <c r="M465" s="216" t="s">
        <v>4791</v>
      </c>
      <c r="N465" s="147" t="s">
        <v>5005</v>
      </c>
      <c r="O465" s="142" t="s">
        <v>3670</v>
      </c>
      <c r="P465" s="195" t="s">
        <v>1429</v>
      </c>
      <c r="Q465" s="350" t="s">
        <v>3629</v>
      </c>
      <c r="R465" s="350" t="s">
        <v>3629</v>
      </c>
      <c r="S465" s="350" t="s">
        <v>3629</v>
      </c>
      <c r="T465" s="350" t="s">
        <v>3629</v>
      </c>
      <c r="U465" s="350" t="s">
        <v>3629</v>
      </c>
      <c r="V465" s="350" t="s">
        <v>3629</v>
      </c>
      <c r="W465" s="350" t="s">
        <v>3629</v>
      </c>
      <c r="X465" s="350" t="s">
        <v>3629</v>
      </c>
      <c r="Y465" s="350" t="s">
        <v>3629</v>
      </c>
      <c r="Z465" s="351" t="s">
        <v>3630</v>
      </c>
      <c r="AA465" s="216" t="s">
        <v>5004</v>
      </c>
      <c r="AB465" s="350" t="s">
        <v>3629</v>
      </c>
      <c r="AC465" s="350" t="s">
        <v>3629</v>
      </c>
      <c r="AD465" s="350" t="s">
        <v>3629</v>
      </c>
      <c r="AE465" s="350" t="s">
        <v>3629</v>
      </c>
      <c r="AF465" s="350" t="s">
        <v>3629</v>
      </c>
      <c r="AG465" s="350" t="s">
        <v>3629</v>
      </c>
      <c r="AH465" s="350" t="s">
        <v>3629</v>
      </c>
      <c r="AI465" s="350" t="s">
        <v>3629</v>
      </c>
      <c r="AJ465" s="350" t="s">
        <v>3629</v>
      </c>
      <c r="AK465" s="350" t="s">
        <v>3629</v>
      </c>
      <c r="AL465" s="350" t="s">
        <v>3629</v>
      </c>
      <c r="AM465" s="350" t="s">
        <v>3629</v>
      </c>
      <c r="AN465" s="350" t="s">
        <v>3629</v>
      </c>
      <c r="AO465" s="350" t="s">
        <v>3629</v>
      </c>
      <c r="AP465" s="350" t="s">
        <v>3629</v>
      </c>
      <c r="AQ465" s="143" t="s">
        <v>1445</v>
      </c>
      <c r="AR465" s="216" t="s">
        <v>3664</v>
      </c>
      <c r="AS465" s="147" t="s">
        <v>5116</v>
      </c>
      <c r="AT465" s="147" t="s">
        <v>3649</v>
      </c>
      <c r="AU465" s="147" t="s">
        <v>4786</v>
      </c>
      <c r="AV465" s="228">
        <v>0</v>
      </c>
      <c r="AW465" s="228">
        <v>7</v>
      </c>
      <c r="AX465" s="228">
        <v>0</v>
      </c>
      <c r="AY465" s="228">
        <v>0</v>
      </c>
      <c r="AZ465" s="347" t="s">
        <v>3675</v>
      </c>
      <c r="BA465" s="228">
        <v>7</v>
      </c>
      <c r="BB465" s="228">
        <v>0</v>
      </c>
      <c r="BC465" s="228">
        <v>7</v>
      </c>
      <c r="BD465" s="228">
        <v>0</v>
      </c>
      <c r="BE465" s="228">
        <v>7</v>
      </c>
      <c r="BF465" s="228" t="s">
        <v>3634</v>
      </c>
      <c r="BG465" s="228" t="s">
        <v>3634</v>
      </c>
      <c r="BH465" s="228" t="s">
        <v>3634</v>
      </c>
      <c r="BI465" s="147" t="s">
        <v>5105</v>
      </c>
      <c r="BJ465" s="147" t="s">
        <v>3795</v>
      </c>
      <c r="BK465" s="147" t="s">
        <v>3664</v>
      </c>
    </row>
    <row r="466" spans="1:63" ht="15.75" customHeight="1" x14ac:dyDescent="0.25">
      <c r="A466" s="143" t="s">
        <v>5012</v>
      </c>
      <c r="B466" s="142" t="s">
        <v>3974</v>
      </c>
      <c r="C466" s="143" t="s">
        <v>5012</v>
      </c>
      <c r="D466" s="230" t="s">
        <v>5011</v>
      </c>
      <c r="E466" s="230" t="s">
        <v>5014</v>
      </c>
      <c r="F466" s="147" t="s">
        <v>2915</v>
      </c>
      <c r="G466" s="253">
        <v>0.62829999999999997</v>
      </c>
      <c r="H466" s="143" t="s">
        <v>5015</v>
      </c>
      <c r="I466" s="143" t="s">
        <v>5016</v>
      </c>
      <c r="J466" s="147" t="s">
        <v>4390</v>
      </c>
      <c r="K466" s="142" t="s">
        <v>5018</v>
      </c>
      <c r="L466" s="147" t="s">
        <v>4111</v>
      </c>
      <c r="M466" s="216" t="s">
        <v>5019</v>
      </c>
      <c r="N466" s="147" t="s">
        <v>5020</v>
      </c>
      <c r="O466" s="142" t="s">
        <v>3671</v>
      </c>
      <c r="P466" s="195" t="s">
        <v>1429</v>
      </c>
      <c r="Q466" s="350" t="s">
        <v>3629</v>
      </c>
      <c r="R466" s="350" t="s">
        <v>3629</v>
      </c>
      <c r="S466" s="350" t="s">
        <v>3629</v>
      </c>
      <c r="T466" s="350" t="s">
        <v>3629</v>
      </c>
      <c r="U466" s="350" t="s">
        <v>3629</v>
      </c>
      <c r="V466" s="350" t="s">
        <v>3629</v>
      </c>
      <c r="W466" s="350" t="s">
        <v>3629</v>
      </c>
      <c r="X466" s="350" t="s">
        <v>3629</v>
      </c>
      <c r="Y466" s="350" t="s">
        <v>3629</v>
      </c>
      <c r="Z466" s="351" t="s">
        <v>3630</v>
      </c>
      <c r="AA466" s="216" t="s">
        <v>3664</v>
      </c>
      <c r="AB466" s="350" t="s">
        <v>3629</v>
      </c>
      <c r="AC466" s="350" t="s">
        <v>3712</v>
      </c>
      <c r="AD466" s="350" t="s">
        <v>3629</v>
      </c>
      <c r="AE466" s="350" t="s">
        <v>3629</v>
      </c>
      <c r="AF466" s="350" t="s">
        <v>3629</v>
      </c>
      <c r="AG466" s="350" t="s">
        <v>3629</v>
      </c>
      <c r="AH466" s="350" t="s">
        <v>3629</v>
      </c>
      <c r="AI466" s="350" t="s">
        <v>3629</v>
      </c>
      <c r="AJ466" s="350" t="s">
        <v>3629</v>
      </c>
      <c r="AK466" s="350" t="s">
        <v>3629</v>
      </c>
      <c r="AL466" s="350" t="s">
        <v>3629</v>
      </c>
      <c r="AM466" s="350" t="s">
        <v>3629</v>
      </c>
      <c r="AN466" s="350" t="s">
        <v>3629</v>
      </c>
      <c r="AO466" s="350" t="s">
        <v>3629</v>
      </c>
      <c r="AP466" s="350" t="s">
        <v>3629</v>
      </c>
      <c r="AQ466" s="143" t="s">
        <v>1447</v>
      </c>
      <c r="AR466" s="216" t="s">
        <v>5695</v>
      </c>
      <c r="AS466" s="147" t="s">
        <v>5116</v>
      </c>
      <c r="AT466" s="147" t="s">
        <v>3649</v>
      </c>
      <c r="AU466" s="147" t="s">
        <v>4786</v>
      </c>
      <c r="AV466" s="228">
        <v>0</v>
      </c>
      <c r="AW466" s="228">
        <v>84.820499999999996</v>
      </c>
      <c r="AX466" s="228">
        <v>0</v>
      </c>
      <c r="AY466" s="228">
        <v>0</v>
      </c>
      <c r="AZ466" s="347" t="s">
        <v>3675</v>
      </c>
      <c r="BA466" s="228">
        <v>84.820499999999996</v>
      </c>
      <c r="BB466" s="228">
        <v>0</v>
      </c>
      <c r="BC466" s="228">
        <v>84.820499999999996</v>
      </c>
      <c r="BD466" s="228">
        <v>0</v>
      </c>
      <c r="BE466" s="228">
        <v>84.820499999999996</v>
      </c>
      <c r="BF466" s="228" t="s">
        <v>3634</v>
      </c>
      <c r="BG466" s="228" t="s">
        <v>3634</v>
      </c>
      <c r="BH466" s="228" t="s">
        <v>3634</v>
      </c>
      <c r="BI466" s="147" t="s">
        <v>5829</v>
      </c>
      <c r="BJ466" s="147" t="s">
        <v>3795</v>
      </c>
      <c r="BK466" s="147" t="s">
        <v>3664</v>
      </c>
    </row>
    <row r="467" spans="1:63" ht="18.600000000000001" customHeight="1" x14ac:dyDescent="0.25">
      <c r="A467" s="143" t="s">
        <v>5036</v>
      </c>
      <c r="B467" s="142" t="s">
        <v>3974</v>
      </c>
      <c r="C467" s="143" t="s">
        <v>5036</v>
      </c>
      <c r="D467" s="230" t="s">
        <v>5035</v>
      </c>
      <c r="E467" s="230" t="s">
        <v>3449</v>
      </c>
      <c r="F467" s="147" t="s">
        <v>8317</v>
      </c>
      <c r="G467" s="253">
        <v>0.58630000000000004</v>
      </c>
      <c r="H467" s="143" t="s">
        <v>5039</v>
      </c>
      <c r="I467" s="143" t="s">
        <v>4791</v>
      </c>
      <c r="J467" s="147" t="s">
        <v>4390</v>
      </c>
      <c r="K467" s="142" t="s">
        <v>5041</v>
      </c>
      <c r="L467" s="147" t="s">
        <v>4111</v>
      </c>
      <c r="M467" s="216" t="s">
        <v>4791</v>
      </c>
      <c r="N467" s="147" t="s">
        <v>5042</v>
      </c>
      <c r="O467" s="142" t="s">
        <v>3671</v>
      </c>
      <c r="P467" s="195" t="s">
        <v>1429</v>
      </c>
      <c r="Q467" s="350" t="s">
        <v>3629</v>
      </c>
      <c r="R467" s="350" t="s">
        <v>3629</v>
      </c>
      <c r="S467" s="350" t="s">
        <v>3629</v>
      </c>
      <c r="T467" s="350" t="s">
        <v>3629</v>
      </c>
      <c r="U467" s="350" t="s">
        <v>3629</v>
      </c>
      <c r="V467" s="350" t="s">
        <v>3629</v>
      </c>
      <c r="W467" s="350" t="s">
        <v>3629</v>
      </c>
      <c r="X467" s="350" t="s">
        <v>3629</v>
      </c>
      <c r="Y467" s="350" t="s">
        <v>3629</v>
      </c>
      <c r="Z467" s="351" t="s">
        <v>3630</v>
      </c>
      <c r="AA467" s="216" t="s">
        <v>3664</v>
      </c>
      <c r="AB467" s="350" t="s">
        <v>3629</v>
      </c>
      <c r="AC467" s="350" t="s">
        <v>3629</v>
      </c>
      <c r="AD467" s="350" t="s">
        <v>3629</v>
      </c>
      <c r="AE467" s="350" t="s">
        <v>3629</v>
      </c>
      <c r="AF467" s="350" t="s">
        <v>3629</v>
      </c>
      <c r="AG467" s="350" t="s">
        <v>3629</v>
      </c>
      <c r="AH467" s="350" t="s">
        <v>3629</v>
      </c>
      <c r="AI467" s="350" t="s">
        <v>3629</v>
      </c>
      <c r="AJ467" s="350" t="s">
        <v>3629</v>
      </c>
      <c r="AK467" s="350" t="s">
        <v>3684</v>
      </c>
      <c r="AL467" s="350" t="s">
        <v>3629</v>
      </c>
      <c r="AM467" s="350" t="s">
        <v>3629</v>
      </c>
      <c r="AN467" s="350" t="s">
        <v>3629</v>
      </c>
      <c r="AO467" s="350" t="s">
        <v>3629</v>
      </c>
      <c r="AP467" s="350" t="s">
        <v>3629</v>
      </c>
      <c r="AQ467" s="143" t="s">
        <v>1445</v>
      </c>
      <c r="AR467" s="216" t="s">
        <v>3664</v>
      </c>
      <c r="AS467" s="147" t="s">
        <v>5116</v>
      </c>
      <c r="AT467" s="147" t="s">
        <v>3649</v>
      </c>
      <c r="AU467" s="147" t="s">
        <v>4786</v>
      </c>
      <c r="AV467" s="228">
        <v>0</v>
      </c>
      <c r="AW467" s="228">
        <v>15</v>
      </c>
      <c r="AX467" s="228">
        <v>0</v>
      </c>
      <c r="AY467" s="228">
        <v>0</v>
      </c>
      <c r="AZ467" s="347" t="s">
        <v>3675</v>
      </c>
      <c r="BA467" s="228">
        <v>15</v>
      </c>
      <c r="BB467" s="228">
        <v>0</v>
      </c>
      <c r="BC467" s="228">
        <v>15</v>
      </c>
      <c r="BD467" s="228">
        <v>0</v>
      </c>
      <c r="BE467" s="228">
        <v>15</v>
      </c>
      <c r="BF467" s="228" t="s">
        <v>3634</v>
      </c>
      <c r="BG467" s="228" t="s">
        <v>3634</v>
      </c>
      <c r="BH467" s="228" t="s">
        <v>3634</v>
      </c>
      <c r="BI467" s="147" t="s">
        <v>5105</v>
      </c>
      <c r="BJ467" s="147" t="s">
        <v>3795</v>
      </c>
      <c r="BK467" s="147" t="s">
        <v>3664</v>
      </c>
    </row>
    <row r="468" spans="1:63" ht="16.149999999999999" customHeight="1" x14ac:dyDescent="0.25">
      <c r="A468" s="143" t="s">
        <v>5565</v>
      </c>
      <c r="B468" s="142" t="s">
        <v>3974</v>
      </c>
      <c r="C468" s="143" t="s">
        <v>5565</v>
      </c>
      <c r="D468" s="230" t="s">
        <v>5037</v>
      </c>
      <c r="E468" s="230" t="s">
        <v>5038</v>
      </c>
      <c r="F468" s="147" t="s">
        <v>8317</v>
      </c>
      <c r="G468" s="253">
        <v>0.89680000000000004</v>
      </c>
      <c r="H468" s="143" t="s">
        <v>5040</v>
      </c>
      <c r="I468" s="143" t="s">
        <v>4791</v>
      </c>
      <c r="J468" s="147" t="s">
        <v>4390</v>
      </c>
      <c r="K468" s="142" t="s">
        <v>5017</v>
      </c>
      <c r="L468" s="147" t="s">
        <v>4111</v>
      </c>
      <c r="M468" s="216" t="s">
        <v>4791</v>
      </c>
      <c r="N468" s="147" t="s">
        <v>5043</v>
      </c>
      <c r="O468" s="142" t="s">
        <v>3670</v>
      </c>
      <c r="P468" s="195" t="s">
        <v>1433</v>
      </c>
      <c r="Q468" s="350" t="s">
        <v>3629</v>
      </c>
      <c r="R468" s="350" t="s">
        <v>3629</v>
      </c>
      <c r="S468" s="350" t="s">
        <v>3629</v>
      </c>
      <c r="T468" s="350" t="s">
        <v>3629</v>
      </c>
      <c r="U468" s="350" t="s">
        <v>3629</v>
      </c>
      <c r="V468" s="350" t="s">
        <v>3629</v>
      </c>
      <c r="W468" s="350" t="s">
        <v>3629</v>
      </c>
      <c r="X468" s="350" t="s">
        <v>3629</v>
      </c>
      <c r="Y468" s="350" t="s">
        <v>3629</v>
      </c>
      <c r="Z468" s="351" t="s">
        <v>3630</v>
      </c>
      <c r="AA468" s="216" t="s">
        <v>3664</v>
      </c>
      <c r="AB468" s="350" t="s">
        <v>3684</v>
      </c>
      <c r="AC468" s="350" t="s">
        <v>3684</v>
      </c>
      <c r="AD468" s="350" t="s">
        <v>3629</v>
      </c>
      <c r="AE468" s="350" t="s">
        <v>3629</v>
      </c>
      <c r="AF468" s="350" t="s">
        <v>3629</v>
      </c>
      <c r="AG468" s="350" t="s">
        <v>3629</v>
      </c>
      <c r="AH468" s="350" t="s">
        <v>3629</v>
      </c>
      <c r="AI468" s="350" t="s">
        <v>3629</v>
      </c>
      <c r="AJ468" s="350" t="s">
        <v>3629</v>
      </c>
      <c r="AK468" s="350" t="s">
        <v>3629</v>
      </c>
      <c r="AL468" s="350" t="s">
        <v>3629</v>
      </c>
      <c r="AM468" s="350" t="s">
        <v>3629</v>
      </c>
      <c r="AN468" s="350" t="s">
        <v>3629</v>
      </c>
      <c r="AO468" s="350" t="s">
        <v>3629</v>
      </c>
      <c r="AP468" s="350" t="s">
        <v>3629</v>
      </c>
      <c r="AQ468" s="143" t="s">
        <v>1447</v>
      </c>
      <c r="AR468" s="216" t="s">
        <v>5693</v>
      </c>
      <c r="AS468" s="147" t="s">
        <v>5116</v>
      </c>
      <c r="AT468" s="147" t="s">
        <v>3649</v>
      </c>
      <c r="AU468" s="147" t="s">
        <v>4786</v>
      </c>
      <c r="AV468" s="228">
        <v>0</v>
      </c>
      <c r="AW468" s="228">
        <v>22</v>
      </c>
      <c r="AX468" s="228">
        <v>0</v>
      </c>
      <c r="AY468" s="228">
        <v>0</v>
      </c>
      <c r="AZ468" s="347" t="s">
        <v>3675</v>
      </c>
      <c r="BA468" s="228">
        <v>22</v>
      </c>
      <c r="BB468" s="228">
        <v>0</v>
      </c>
      <c r="BC468" s="228">
        <v>22</v>
      </c>
      <c r="BD468" s="228">
        <v>0</v>
      </c>
      <c r="BE468" s="228">
        <v>22</v>
      </c>
      <c r="BF468" s="228" t="s">
        <v>3634</v>
      </c>
      <c r="BG468" s="228" t="s">
        <v>3634</v>
      </c>
      <c r="BH468" s="228" t="s">
        <v>3634</v>
      </c>
      <c r="BI468" s="147" t="s">
        <v>5105</v>
      </c>
      <c r="BJ468" s="147" t="s">
        <v>3700</v>
      </c>
      <c r="BK468" s="147" t="s">
        <v>5698</v>
      </c>
    </row>
    <row r="469" spans="1:63" ht="16.149999999999999" customHeight="1" x14ac:dyDescent="0.25">
      <c r="A469" s="143" t="s">
        <v>5483</v>
      </c>
      <c r="B469" s="142" t="s">
        <v>3974</v>
      </c>
      <c r="C469" s="143" t="s">
        <v>5483</v>
      </c>
      <c r="D469" s="230" t="s">
        <v>5484</v>
      </c>
      <c r="E469" s="230" t="s">
        <v>4851</v>
      </c>
      <c r="F469" s="147" t="s">
        <v>5657</v>
      </c>
      <c r="G469" s="253">
        <v>0.19500000000000001</v>
      </c>
      <c r="H469" s="143" t="s">
        <v>5485</v>
      </c>
      <c r="I469" s="142" t="s">
        <v>5478</v>
      </c>
      <c r="J469" s="147" t="s">
        <v>4390</v>
      </c>
      <c r="K469" s="142" t="s">
        <v>4796</v>
      </c>
      <c r="L469" s="147" t="s">
        <v>4111</v>
      </c>
      <c r="M469" s="216" t="s">
        <v>4797</v>
      </c>
      <c r="N469" s="147" t="s">
        <v>5447</v>
      </c>
      <c r="O469" s="142" t="s">
        <v>3671</v>
      </c>
      <c r="P469" s="195" t="s">
        <v>1429</v>
      </c>
      <c r="Q469" s="350" t="s">
        <v>3629</v>
      </c>
      <c r="R469" s="350" t="s">
        <v>3629</v>
      </c>
      <c r="S469" s="350" t="s">
        <v>3629</v>
      </c>
      <c r="T469" s="350" t="s">
        <v>3629</v>
      </c>
      <c r="U469" s="350" t="s">
        <v>3629</v>
      </c>
      <c r="V469" s="350" t="s">
        <v>3629</v>
      </c>
      <c r="W469" s="350" t="s">
        <v>3629</v>
      </c>
      <c r="X469" s="350" t="s">
        <v>3629</v>
      </c>
      <c r="Y469" s="350" t="s">
        <v>3629</v>
      </c>
      <c r="Z469" s="351" t="s">
        <v>3630</v>
      </c>
      <c r="AA469" s="216" t="s">
        <v>3664</v>
      </c>
      <c r="AB469" s="350" t="s">
        <v>3629</v>
      </c>
      <c r="AC469" s="350" t="s">
        <v>3629</v>
      </c>
      <c r="AD469" s="350" t="s">
        <v>3629</v>
      </c>
      <c r="AE469" s="350" t="s">
        <v>3629</v>
      </c>
      <c r="AF469" s="350" t="s">
        <v>3629</v>
      </c>
      <c r="AG469" s="350" t="s">
        <v>3629</v>
      </c>
      <c r="AH469" s="350" t="s">
        <v>3629</v>
      </c>
      <c r="AI469" s="350" t="s">
        <v>3629</v>
      </c>
      <c r="AJ469" s="350" t="s">
        <v>3629</v>
      </c>
      <c r="AK469" s="350" t="s">
        <v>3629</v>
      </c>
      <c r="AL469" s="350" t="s">
        <v>3629</v>
      </c>
      <c r="AM469" s="350" t="s">
        <v>3629</v>
      </c>
      <c r="AN469" s="350" t="s">
        <v>3629</v>
      </c>
      <c r="AO469" s="350" t="s">
        <v>3629</v>
      </c>
      <c r="AP469" s="350" t="s">
        <v>3629</v>
      </c>
      <c r="AQ469" s="143" t="s">
        <v>1445</v>
      </c>
      <c r="AR469" s="216" t="s">
        <v>5663</v>
      </c>
      <c r="AS469" s="147" t="s">
        <v>4570</v>
      </c>
      <c r="AT469" s="147" t="s">
        <v>4831</v>
      </c>
      <c r="AU469" s="147" t="s">
        <v>3626</v>
      </c>
      <c r="AV469" s="228">
        <v>0</v>
      </c>
      <c r="AW469" s="228">
        <v>12</v>
      </c>
      <c r="AX469" s="228">
        <v>0</v>
      </c>
      <c r="AY469" s="228">
        <v>0</v>
      </c>
      <c r="AZ469" s="347" t="s">
        <v>3688</v>
      </c>
      <c r="BA469" s="228">
        <v>12</v>
      </c>
      <c r="BB469" s="228">
        <v>0</v>
      </c>
      <c r="BC469" s="228">
        <v>12</v>
      </c>
      <c r="BD469" s="228">
        <v>0</v>
      </c>
      <c r="BE469" s="228">
        <v>12</v>
      </c>
      <c r="BF469" s="228" t="s">
        <v>3634</v>
      </c>
      <c r="BG469" s="228" t="s">
        <v>3634</v>
      </c>
      <c r="BH469" s="228" t="s">
        <v>3634</v>
      </c>
      <c r="BI469" s="147" t="s">
        <v>8069</v>
      </c>
      <c r="BJ469" s="142" t="s">
        <v>3700</v>
      </c>
      <c r="BK469" s="216" t="s">
        <v>5547</v>
      </c>
    </row>
    <row r="470" spans="1:63" ht="16.149999999999999" customHeight="1" x14ac:dyDescent="0.25">
      <c r="A470" s="143" t="s">
        <v>5156</v>
      </c>
      <c r="B470" s="142" t="s">
        <v>526</v>
      </c>
      <c r="C470" s="143" t="s">
        <v>7382</v>
      </c>
      <c r="D470" s="230" t="s">
        <v>5153</v>
      </c>
      <c r="E470" s="230" t="s">
        <v>5154</v>
      </c>
      <c r="F470" s="147" t="s">
        <v>5657</v>
      </c>
      <c r="G470" s="193">
        <v>0.08</v>
      </c>
      <c r="H470" s="142" t="s">
        <v>4073</v>
      </c>
      <c r="I470" s="355" t="s">
        <v>5155</v>
      </c>
      <c r="J470" s="147" t="s">
        <v>4077</v>
      </c>
      <c r="K470" s="142" t="s">
        <v>4077</v>
      </c>
      <c r="L470" s="147" t="s">
        <v>4077</v>
      </c>
      <c r="M470" s="147" t="s">
        <v>4071</v>
      </c>
      <c r="N470" s="147" t="s">
        <v>4786</v>
      </c>
      <c r="O470" s="142" t="s">
        <v>3670</v>
      </c>
      <c r="P470" s="195" t="s">
        <v>1429</v>
      </c>
      <c r="Q470" s="350" t="s">
        <v>3634</v>
      </c>
      <c r="R470" s="350" t="s">
        <v>3634</v>
      </c>
      <c r="S470" s="350" t="s">
        <v>3634</v>
      </c>
      <c r="T470" s="350" t="s">
        <v>3634</v>
      </c>
      <c r="U470" s="350" t="s">
        <v>3634</v>
      </c>
      <c r="V470" s="350" t="s">
        <v>3634</v>
      </c>
      <c r="W470" s="350" t="s">
        <v>3634</v>
      </c>
      <c r="X470" s="350" t="s">
        <v>3634</v>
      </c>
      <c r="Y470" s="350" t="s">
        <v>3634</v>
      </c>
      <c r="Z470" s="351" t="s">
        <v>3630</v>
      </c>
      <c r="AA470" s="216" t="s">
        <v>4074</v>
      </c>
      <c r="AB470" s="350" t="s">
        <v>3634</v>
      </c>
      <c r="AC470" s="350" t="s">
        <v>3634</v>
      </c>
      <c r="AD470" s="350" t="s">
        <v>3634</v>
      </c>
      <c r="AE470" s="350" t="s">
        <v>3634</v>
      </c>
      <c r="AF470" s="350" t="s">
        <v>3634</v>
      </c>
      <c r="AG470" s="350" t="s">
        <v>3634</v>
      </c>
      <c r="AH470" s="350" t="s">
        <v>3634</v>
      </c>
      <c r="AI470" s="350" t="s">
        <v>3634</v>
      </c>
      <c r="AJ470" s="350" t="s">
        <v>3634</v>
      </c>
      <c r="AK470" s="350" t="s">
        <v>3634</v>
      </c>
      <c r="AL470" s="350" t="s">
        <v>3634</v>
      </c>
      <c r="AM470" s="350" t="s">
        <v>3634</v>
      </c>
      <c r="AN470" s="350" t="s">
        <v>3634</v>
      </c>
      <c r="AO470" s="350" t="s">
        <v>3634</v>
      </c>
      <c r="AP470" s="350" t="s">
        <v>3634</v>
      </c>
      <c r="AQ470" s="143" t="s">
        <v>1445</v>
      </c>
      <c r="AR470" s="147" t="s">
        <v>3664</v>
      </c>
      <c r="AS470" s="147" t="s">
        <v>5116</v>
      </c>
      <c r="AT470" s="147" t="s">
        <v>3664</v>
      </c>
      <c r="AU470" s="147" t="s">
        <v>3664</v>
      </c>
      <c r="AV470" s="228">
        <v>6</v>
      </c>
      <c r="AW470" s="228">
        <v>0</v>
      </c>
      <c r="AX470" s="228">
        <v>0</v>
      </c>
      <c r="AY470" s="228">
        <v>0</v>
      </c>
      <c r="AZ470" s="143" t="s">
        <v>3675</v>
      </c>
      <c r="BA470" s="228">
        <v>11</v>
      </c>
      <c r="BB470" s="228">
        <v>5</v>
      </c>
      <c r="BC470" s="228">
        <v>6</v>
      </c>
      <c r="BD470" s="228">
        <v>0</v>
      </c>
      <c r="BE470" s="228">
        <v>6</v>
      </c>
      <c r="BF470" s="228" t="s">
        <v>3634</v>
      </c>
      <c r="BG470" s="228" t="s">
        <v>3634</v>
      </c>
      <c r="BH470" s="228" t="s">
        <v>3634</v>
      </c>
      <c r="BI470" s="147" t="s">
        <v>4078</v>
      </c>
      <c r="BJ470" s="142" t="s">
        <v>3796</v>
      </c>
      <c r="BK470" s="216" t="s">
        <v>3664</v>
      </c>
    </row>
    <row r="471" spans="1:63" ht="16.149999999999999" customHeight="1" x14ac:dyDescent="0.25">
      <c r="A471" s="143" t="s">
        <v>5163</v>
      </c>
      <c r="B471" s="142" t="s">
        <v>526</v>
      </c>
      <c r="C471" s="143" t="s">
        <v>7175</v>
      </c>
      <c r="D471" s="230" t="s">
        <v>5164</v>
      </c>
      <c r="E471" s="230" t="s">
        <v>1074</v>
      </c>
      <c r="F471" s="147" t="s">
        <v>1193</v>
      </c>
      <c r="G471" s="193"/>
      <c r="H471" s="142" t="s">
        <v>4073</v>
      </c>
      <c r="I471" s="195" t="s">
        <v>5165</v>
      </c>
      <c r="J471" s="147" t="s">
        <v>4077</v>
      </c>
      <c r="K471" s="142" t="s">
        <v>4077</v>
      </c>
      <c r="L471" s="147" t="s">
        <v>4077</v>
      </c>
      <c r="M471" s="147" t="s">
        <v>4071</v>
      </c>
      <c r="N471" s="147" t="s">
        <v>4008</v>
      </c>
      <c r="O471" s="142" t="s">
        <v>3670</v>
      </c>
      <c r="P471" s="195" t="s">
        <v>1429</v>
      </c>
      <c r="Q471" s="350" t="s">
        <v>3634</v>
      </c>
      <c r="R471" s="350" t="s">
        <v>3634</v>
      </c>
      <c r="S471" s="350" t="s">
        <v>3634</v>
      </c>
      <c r="T471" s="350" t="s">
        <v>3634</v>
      </c>
      <c r="U471" s="350" t="s">
        <v>3634</v>
      </c>
      <c r="V471" s="350" t="s">
        <v>3634</v>
      </c>
      <c r="W471" s="350" t="s">
        <v>3634</v>
      </c>
      <c r="X471" s="350" t="s">
        <v>3634</v>
      </c>
      <c r="Y471" s="350" t="s">
        <v>3634</v>
      </c>
      <c r="Z471" s="351" t="s">
        <v>3630</v>
      </c>
      <c r="AA471" s="216" t="s">
        <v>4074</v>
      </c>
      <c r="AB471" s="350" t="s">
        <v>3634</v>
      </c>
      <c r="AC471" s="350" t="s">
        <v>3634</v>
      </c>
      <c r="AD471" s="350" t="s">
        <v>3634</v>
      </c>
      <c r="AE471" s="350" t="s">
        <v>3634</v>
      </c>
      <c r="AF471" s="350" t="s">
        <v>3634</v>
      </c>
      <c r="AG471" s="350" t="s">
        <v>3634</v>
      </c>
      <c r="AH471" s="350" t="s">
        <v>3634</v>
      </c>
      <c r="AI471" s="350" t="s">
        <v>3634</v>
      </c>
      <c r="AJ471" s="350" t="s">
        <v>3634</v>
      </c>
      <c r="AK471" s="350" t="s">
        <v>3634</v>
      </c>
      <c r="AL471" s="350" t="s">
        <v>3634</v>
      </c>
      <c r="AM471" s="350" t="s">
        <v>3634</v>
      </c>
      <c r="AN471" s="350" t="s">
        <v>3634</v>
      </c>
      <c r="AO471" s="350" t="s">
        <v>3634</v>
      </c>
      <c r="AP471" s="350" t="s">
        <v>3634</v>
      </c>
      <c r="AQ471" s="143" t="s">
        <v>1445</v>
      </c>
      <c r="AR471" s="147" t="s">
        <v>3664</v>
      </c>
      <c r="AS471" s="147" t="s">
        <v>5116</v>
      </c>
      <c r="AT471" s="147" t="s">
        <v>3664</v>
      </c>
      <c r="AU471" s="147" t="s">
        <v>3664</v>
      </c>
      <c r="AV471" s="228">
        <v>6</v>
      </c>
      <c r="AW471" s="228">
        <v>0</v>
      </c>
      <c r="AX471" s="228">
        <v>0</v>
      </c>
      <c r="AY471" s="228">
        <v>0</v>
      </c>
      <c r="AZ471" s="143" t="s">
        <v>3675</v>
      </c>
      <c r="BA471" s="228">
        <v>6</v>
      </c>
      <c r="BB471" s="228">
        <v>0</v>
      </c>
      <c r="BC471" s="228">
        <v>6</v>
      </c>
      <c r="BD471" s="228">
        <v>0</v>
      </c>
      <c r="BE471" s="228">
        <v>6</v>
      </c>
      <c r="BF471" s="228" t="s">
        <v>3634</v>
      </c>
      <c r="BG471" s="228" t="s">
        <v>3634</v>
      </c>
      <c r="BH471" s="228" t="s">
        <v>3634</v>
      </c>
      <c r="BI471" s="147" t="s">
        <v>4078</v>
      </c>
      <c r="BJ471" s="142" t="s">
        <v>3796</v>
      </c>
      <c r="BK471" s="216" t="s">
        <v>3664</v>
      </c>
    </row>
    <row r="472" spans="1:63" ht="16.149999999999999" customHeight="1" x14ac:dyDescent="0.25">
      <c r="A472" s="143" t="s">
        <v>5168</v>
      </c>
      <c r="B472" s="142" t="s">
        <v>526</v>
      </c>
      <c r="C472" s="143" t="s">
        <v>7177</v>
      </c>
      <c r="D472" s="230" t="s">
        <v>5167</v>
      </c>
      <c r="E472" s="230" t="s">
        <v>1018</v>
      </c>
      <c r="F472" s="147" t="s">
        <v>8317</v>
      </c>
      <c r="G472" s="193">
        <v>0.06</v>
      </c>
      <c r="H472" s="142" t="s">
        <v>4073</v>
      </c>
      <c r="I472" s="195" t="s">
        <v>5166</v>
      </c>
      <c r="J472" s="147" t="s">
        <v>4077</v>
      </c>
      <c r="K472" s="142" t="s">
        <v>4077</v>
      </c>
      <c r="L472" s="147" t="s">
        <v>4077</v>
      </c>
      <c r="M472" s="147" t="s">
        <v>4071</v>
      </c>
      <c r="N472" s="147" t="s">
        <v>4008</v>
      </c>
      <c r="O472" s="142" t="s">
        <v>3670</v>
      </c>
      <c r="P472" s="195" t="s">
        <v>1429</v>
      </c>
      <c r="Q472" s="350" t="s">
        <v>3634</v>
      </c>
      <c r="R472" s="350" t="s">
        <v>3634</v>
      </c>
      <c r="S472" s="350" t="s">
        <v>3634</v>
      </c>
      <c r="T472" s="350" t="s">
        <v>3634</v>
      </c>
      <c r="U472" s="350" t="s">
        <v>3634</v>
      </c>
      <c r="V472" s="350" t="s">
        <v>3634</v>
      </c>
      <c r="W472" s="350" t="s">
        <v>3634</v>
      </c>
      <c r="X472" s="350" t="s">
        <v>3634</v>
      </c>
      <c r="Y472" s="350" t="s">
        <v>3634</v>
      </c>
      <c r="Z472" s="351" t="s">
        <v>3630</v>
      </c>
      <c r="AA472" s="216" t="s">
        <v>4074</v>
      </c>
      <c r="AB472" s="350" t="s">
        <v>3634</v>
      </c>
      <c r="AC472" s="350" t="s">
        <v>3634</v>
      </c>
      <c r="AD472" s="350" t="s">
        <v>3634</v>
      </c>
      <c r="AE472" s="350" t="s">
        <v>3634</v>
      </c>
      <c r="AF472" s="350" t="s">
        <v>3634</v>
      </c>
      <c r="AG472" s="350" t="s">
        <v>3634</v>
      </c>
      <c r="AH472" s="350" t="s">
        <v>3634</v>
      </c>
      <c r="AI472" s="350" t="s">
        <v>3634</v>
      </c>
      <c r="AJ472" s="350" t="s">
        <v>3634</v>
      </c>
      <c r="AK472" s="350" t="s">
        <v>3634</v>
      </c>
      <c r="AL472" s="350" t="s">
        <v>3634</v>
      </c>
      <c r="AM472" s="350" t="s">
        <v>3634</v>
      </c>
      <c r="AN472" s="350" t="s">
        <v>3634</v>
      </c>
      <c r="AO472" s="350" t="s">
        <v>3634</v>
      </c>
      <c r="AP472" s="350" t="s">
        <v>3634</v>
      </c>
      <c r="AQ472" s="143" t="s">
        <v>1445</v>
      </c>
      <c r="AR472" s="147" t="s">
        <v>3664</v>
      </c>
      <c r="AS472" s="147" t="s">
        <v>5116</v>
      </c>
      <c r="AT472" s="147" t="s">
        <v>3664</v>
      </c>
      <c r="AU472" s="147" t="s">
        <v>3664</v>
      </c>
      <c r="AV472" s="228">
        <v>4</v>
      </c>
      <c r="AW472" s="228">
        <v>0</v>
      </c>
      <c r="AX472" s="228">
        <v>0</v>
      </c>
      <c r="AY472" s="228">
        <v>0</v>
      </c>
      <c r="AZ472" s="143" t="s">
        <v>3675</v>
      </c>
      <c r="BA472" s="228">
        <v>6</v>
      </c>
      <c r="BB472" s="228">
        <v>2</v>
      </c>
      <c r="BC472" s="228">
        <v>4</v>
      </c>
      <c r="BD472" s="228">
        <v>0</v>
      </c>
      <c r="BE472" s="228">
        <v>4</v>
      </c>
      <c r="BF472" s="228" t="s">
        <v>3634</v>
      </c>
      <c r="BG472" s="228" t="s">
        <v>3634</v>
      </c>
      <c r="BH472" s="228" t="s">
        <v>3634</v>
      </c>
      <c r="BI472" s="147" t="s">
        <v>4078</v>
      </c>
      <c r="BJ472" s="142" t="s">
        <v>3796</v>
      </c>
      <c r="BK472" s="216" t="s">
        <v>3664</v>
      </c>
    </row>
    <row r="473" spans="1:63" ht="16.149999999999999" customHeight="1" x14ac:dyDescent="0.25">
      <c r="A473" s="143" t="s">
        <v>5170</v>
      </c>
      <c r="B473" s="142" t="s">
        <v>526</v>
      </c>
      <c r="C473" s="143" t="s">
        <v>7383</v>
      </c>
      <c r="D473" s="230" t="s">
        <v>5171</v>
      </c>
      <c r="E473" s="230" t="s">
        <v>5172</v>
      </c>
      <c r="F473" s="147" t="s">
        <v>8315</v>
      </c>
      <c r="G473" s="193">
        <v>0.18</v>
      </c>
      <c r="H473" s="142" t="s">
        <v>4073</v>
      </c>
      <c r="I473" s="195" t="s">
        <v>5169</v>
      </c>
      <c r="J473" s="147" t="s">
        <v>4077</v>
      </c>
      <c r="K473" s="142" t="s">
        <v>4077</v>
      </c>
      <c r="L473" s="147" t="s">
        <v>4077</v>
      </c>
      <c r="M473" s="147" t="s">
        <v>4071</v>
      </c>
      <c r="N473" s="147" t="s">
        <v>4008</v>
      </c>
      <c r="O473" s="142" t="s">
        <v>3670</v>
      </c>
      <c r="P473" s="195" t="s">
        <v>1429</v>
      </c>
      <c r="Q473" s="350" t="s">
        <v>3634</v>
      </c>
      <c r="R473" s="350" t="s">
        <v>3634</v>
      </c>
      <c r="S473" s="350" t="s">
        <v>3634</v>
      </c>
      <c r="T473" s="350" t="s">
        <v>3634</v>
      </c>
      <c r="U473" s="350" t="s">
        <v>3634</v>
      </c>
      <c r="V473" s="350" t="s">
        <v>3634</v>
      </c>
      <c r="W473" s="350" t="s">
        <v>3634</v>
      </c>
      <c r="X473" s="350" t="s">
        <v>3634</v>
      </c>
      <c r="Y473" s="350" t="s">
        <v>3634</v>
      </c>
      <c r="Z473" s="351" t="s">
        <v>3630</v>
      </c>
      <c r="AA473" s="216" t="s">
        <v>4074</v>
      </c>
      <c r="AB473" s="350" t="s">
        <v>3634</v>
      </c>
      <c r="AC473" s="350" t="s">
        <v>3634</v>
      </c>
      <c r="AD473" s="350" t="s">
        <v>3634</v>
      </c>
      <c r="AE473" s="350" t="s">
        <v>3634</v>
      </c>
      <c r="AF473" s="350" t="s">
        <v>3634</v>
      </c>
      <c r="AG473" s="350" t="s">
        <v>3634</v>
      </c>
      <c r="AH473" s="350" t="s">
        <v>3634</v>
      </c>
      <c r="AI473" s="350" t="s">
        <v>3634</v>
      </c>
      <c r="AJ473" s="350" t="s">
        <v>3634</v>
      </c>
      <c r="AK473" s="350" t="s">
        <v>3634</v>
      </c>
      <c r="AL473" s="350" t="s">
        <v>3634</v>
      </c>
      <c r="AM473" s="350" t="s">
        <v>3634</v>
      </c>
      <c r="AN473" s="350" t="s">
        <v>3634</v>
      </c>
      <c r="AO473" s="350" t="s">
        <v>3634</v>
      </c>
      <c r="AP473" s="350" t="s">
        <v>3634</v>
      </c>
      <c r="AQ473" s="143" t="s">
        <v>1445</v>
      </c>
      <c r="AR473" s="147" t="s">
        <v>3664</v>
      </c>
      <c r="AS473" s="147" t="s">
        <v>5116</v>
      </c>
      <c r="AT473" s="147" t="s">
        <v>3664</v>
      </c>
      <c r="AU473" s="147" t="s">
        <v>3664</v>
      </c>
      <c r="AV473" s="228">
        <v>0</v>
      </c>
      <c r="AW473" s="228">
        <v>0</v>
      </c>
      <c r="AX473" s="228">
        <v>0</v>
      </c>
      <c r="AY473" s="228">
        <v>0</v>
      </c>
      <c r="AZ473" s="143" t="s">
        <v>3675</v>
      </c>
      <c r="BA473" s="228">
        <v>63</v>
      </c>
      <c r="BB473" s="228">
        <v>0</v>
      </c>
      <c r="BC473" s="228">
        <v>63</v>
      </c>
      <c r="BD473" s="228">
        <v>63</v>
      </c>
      <c r="BE473" s="228">
        <v>0</v>
      </c>
      <c r="BF473" s="228" t="s">
        <v>3634</v>
      </c>
      <c r="BG473" s="228" t="s">
        <v>3634</v>
      </c>
      <c r="BH473" s="228" t="s">
        <v>3634</v>
      </c>
      <c r="BI473" s="147" t="s">
        <v>5998</v>
      </c>
      <c r="BJ473" s="142" t="s">
        <v>5791</v>
      </c>
      <c r="BK473" s="216" t="s">
        <v>7384</v>
      </c>
    </row>
    <row r="474" spans="1:63" ht="15.75" customHeight="1" x14ac:dyDescent="0.25">
      <c r="A474" s="143" t="s">
        <v>5175</v>
      </c>
      <c r="B474" s="142" t="s">
        <v>526</v>
      </c>
      <c r="C474" s="143" t="s">
        <v>7385</v>
      </c>
      <c r="D474" s="230" t="s">
        <v>5174</v>
      </c>
      <c r="E474" s="230" t="s">
        <v>4700</v>
      </c>
      <c r="F474" s="147" t="s">
        <v>8311</v>
      </c>
      <c r="G474" s="193">
        <v>0.46</v>
      </c>
      <c r="H474" s="142" t="s">
        <v>4073</v>
      </c>
      <c r="I474" s="195" t="s">
        <v>5173</v>
      </c>
      <c r="J474" s="147" t="s">
        <v>4077</v>
      </c>
      <c r="K474" s="142" t="s">
        <v>4077</v>
      </c>
      <c r="L474" s="147" t="s">
        <v>4077</v>
      </c>
      <c r="M474" s="147" t="s">
        <v>4071</v>
      </c>
      <c r="N474" s="147" t="s">
        <v>4008</v>
      </c>
      <c r="O474" s="142" t="s">
        <v>3670</v>
      </c>
      <c r="P474" s="195" t="s">
        <v>1429</v>
      </c>
      <c r="Q474" s="350" t="s">
        <v>3634</v>
      </c>
      <c r="R474" s="350" t="s">
        <v>3634</v>
      </c>
      <c r="S474" s="350" t="s">
        <v>3634</v>
      </c>
      <c r="T474" s="350" t="s">
        <v>3634</v>
      </c>
      <c r="U474" s="350" t="s">
        <v>3634</v>
      </c>
      <c r="V474" s="350" t="s">
        <v>3634</v>
      </c>
      <c r="W474" s="350" t="s">
        <v>3634</v>
      </c>
      <c r="X474" s="350" t="s">
        <v>3634</v>
      </c>
      <c r="Y474" s="350" t="s">
        <v>3634</v>
      </c>
      <c r="Z474" s="351" t="s">
        <v>3630</v>
      </c>
      <c r="AA474" s="216" t="s">
        <v>4074</v>
      </c>
      <c r="AB474" s="350" t="s">
        <v>3634</v>
      </c>
      <c r="AC474" s="350" t="s">
        <v>3634</v>
      </c>
      <c r="AD474" s="350" t="s">
        <v>3634</v>
      </c>
      <c r="AE474" s="350" t="s">
        <v>3634</v>
      </c>
      <c r="AF474" s="350" t="s">
        <v>3634</v>
      </c>
      <c r="AG474" s="350" t="s">
        <v>3634</v>
      </c>
      <c r="AH474" s="350" t="s">
        <v>3634</v>
      </c>
      <c r="AI474" s="350" t="s">
        <v>3634</v>
      </c>
      <c r="AJ474" s="350" t="s">
        <v>3634</v>
      </c>
      <c r="AK474" s="350" t="s">
        <v>3634</v>
      </c>
      <c r="AL474" s="350" t="s">
        <v>3634</v>
      </c>
      <c r="AM474" s="350" t="s">
        <v>3634</v>
      </c>
      <c r="AN474" s="350" t="s">
        <v>3634</v>
      </c>
      <c r="AO474" s="350" t="s">
        <v>3634</v>
      </c>
      <c r="AP474" s="350" t="s">
        <v>3634</v>
      </c>
      <c r="AQ474" s="143" t="s">
        <v>1445</v>
      </c>
      <c r="AR474" s="147" t="s">
        <v>3664</v>
      </c>
      <c r="AS474" s="147" t="s">
        <v>5116</v>
      </c>
      <c r="AT474" s="147" t="s">
        <v>3664</v>
      </c>
      <c r="AU474" s="147" t="s">
        <v>3664</v>
      </c>
      <c r="AV474" s="228">
        <v>7</v>
      </c>
      <c r="AW474" s="228">
        <v>0</v>
      </c>
      <c r="AX474" s="228">
        <v>0</v>
      </c>
      <c r="AY474" s="228">
        <v>0</v>
      </c>
      <c r="AZ474" s="143" t="s">
        <v>3675</v>
      </c>
      <c r="BA474" s="228">
        <v>7</v>
      </c>
      <c r="BB474" s="228">
        <v>0</v>
      </c>
      <c r="BC474" s="228">
        <v>7</v>
      </c>
      <c r="BD474" s="228">
        <v>0</v>
      </c>
      <c r="BE474" s="228">
        <v>7</v>
      </c>
      <c r="BF474" s="350" t="s">
        <v>3634</v>
      </c>
      <c r="BG474" s="350" t="s">
        <v>3634</v>
      </c>
      <c r="BH474" s="350" t="s">
        <v>3634</v>
      </c>
      <c r="BI474" s="147" t="s">
        <v>4078</v>
      </c>
      <c r="BJ474" s="142" t="s">
        <v>3796</v>
      </c>
      <c r="BK474" s="216" t="s">
        <v>3664</v>
      </c>
    </row>
    <row r="475" spans="1:63" ht="16.149999999999999" customHeight="1" x14ac:dyDescent="0.25">
      <c r="A475" s="143" t="s">
        <v>5181</v>
      </c>
      <c r="B475" s="142" t="s">
        <v>526</v>
      </c>
      <c r="C475" s="143" t="s">
        <v>5181</v>
      </c>
      <c r="D475" s="230" t="s">
        <v>5180</v>
      </c>
      <c r="E475" s="230" t="s">
        <v>5182</v>
      </c>
      <c r="F475" s="147" t="s">
        <v>5657</v>
      </c>
      <c r="G475" s="193">
        <v>7.0000000000000007E-2</v>
      </c>
      <c r="H475" s="142" t="s">
        <v>4073</v>
      </c>
      <c r="I475" s="195" t="s">
        <v>5179</v>
      </c>
      <c r="J475" s="147" t="s">
        <v>4077</v>
      </c>
      <c r="K475" s="142" t="s">
        <v>4077</v>
      </c>
      <c r="L475" s="147" t="s">
        <v>4077</v>
      </c>
      <c r="M475" s="147" t="s">
        <v>4071</v>
      </c>
      <c r="N475" s="147" t="s">
        <v>4008</v>
      </c>
      <c r="O475" s="142" t="s">
        <v>3670</v>
      </c>
      <c r="P475" s="195" t="s">
        <v>1429</v>
      </c>
      <c r="Q475" s="350" t="s">
        <v>3634</v>
      </c>
      <c r="R475" s="350" t="s">
        <v>3634</v>
      </c>
      <c r="S475" s="350" t="s">
        <v>3634</v>
      </c>
      <c r="T475" s="350" t="s">
        <v>3634</v>
      </c>
      <c r="U475" s="350" t="s">
        <v>3634</v>
      </c>
      <c r="V475" s="350" t="s">
        <v>3634</v>
      </c>
      <c r="W475" s="350" t="s">
        <v>3634</v>
      </c>
      <c r="X475" s="350" t="s">
        <v>3634</v>
      </c>
      <c r="Y475" s="350" t="s">
        <v>3634</v>
      </c>
      <c r="Z475" s="351" t="s">
        <v>3630</v>
      </c>
      <c r="AA475" s="216" t="s">
        <v>4074</v>
      </c>
      <c r="AB475" s="350" t="s">
        <v>3634</v>
      </c>
      <c r="AC475" s="350" t="s">
        <v>3634</v>
      </c>
      <c r="AD475" s="350" t="s">
        <v>3634</v>
      </c>
      <c r="AE475" s="350" t="s">
        <v>3634</v>
      </c>
      <c r="AF475" s="350" t="s">
        <v>3634</v>
      </c>
      <c r="AG475" s="350" t="s">
        <v>3634</v>
      </c>
      <c r="AH475" s="350" t="s">
        <v>3634</v>
      </c>
      <c r="AI475" s="350" t="s">
        <v>3634</v>
      </c>
      <c r="AJ475" s="350" t="s">
        <v>3634</v>
      </c>
      <c r="AK475" s="350" t="s">
        <v>3634</v>
      </c>
      <c r="AL475" s="350" t="s">
        <v>3634</v>
      </c>
      <c r="AM475" s="350" t="s">
        <v>3634</v>
      </c>
      <c r="AN475" s="350" t="s">
        <v>3634</v>
      </c>
      <c r="AO475" s="350" t="s">
        <v>3634</v>
      </c>
      <c r="AP475" s="350" t="s">
        <v>3634</v>
      </c>
      <c r="AQ475" s="143" t="s">
        <v>1445</v>
      </c>
      <c r="AR475" s="147" t="s">
        <v>3664</v>
      </c>
      <c r="AS475" s="147" t="s">
        <v>5116</v>
      </c>
      <c r="AT475" s="147" t="s">
        <v>3664</v>
      </c>
      <c r="AU475" s="147" t="s">
        <v>3664</v>
      </c>
      <c r="AV475" s="228">
        <v>0</v>
      </c>
      <c r="AW475" s="228">
        <v>0</v>
      </c>
      <c r="AX475" s="228">
        <v>9</v>
      </c>
      <c r="AY475" s="228">
        <v>0</v>
      </c>
      <c r="AZ475" s="143" t="s">
        <v>3675</v>
      </c>
      <c r="BA475" s="228">
        <v>9</v>
      </c>
      <c r="BB475" s="228">
        <v>0</v>
      </c>
      <c r="BC475" s="228">
        <v>9</v>
      </c>
      <c r="BD475" s="228">
        <v>0</v>
      </c>
      <c r="BE475" s="228">
        <v>9</v>
      </c>
      <c r="BF475" s="350" t="s">
        <v>3634</v>
      </c>
      <c r="BG475" s="350" t="s">
        <v>3634</v>
      </c>
      <c r="BH475" s="350" t="s">
        <v>3634</v>
      </c>
      <c r="BI475" s="147" t="s">
        <v>4078</v>
      </c>
      <c r="BJ475" s="142" t="s">
        <v>3700</v>
      </c>
      <c r="BK475" s="216" t="s">
        <v>3664</v>
      </c>
    </row>
    <row r="476" spans="1:63" ht="16.149999999999999" customHeight="1" x14ac:dyDescent="0.25">
      <c r="A476" s="143" t="s">
        <v>5185</v>
      </c>
      <c r="B476" s="142" t="s">
        <v>526</v>
      </c>
      <c r="C476" s="143" t="s">
        <v>5185</v>
      </c>
      <c r="D476" s="230" t="s">
        <v>5184</v>
      </c>
      <c r="E476" s="230" t="s">
        <v>1071</v>
      </c>
      <c r="F476" s="147" t="s">
        <v>1193</v>
      </c>
      <c r="G476" s="193">
        <v>0.13</v>
      </c>
      <c r="H476" s="142" t="s">
        <v>4073</v>
      </c>
      <c r="I476" s="195" t="s">
        <v>5183</v>
      </c>
      <c r="J476" s="147" t="s">
        <v>4077</v>
      </c>
      <c r="K476" s="142" t="s">
        <v>4077</v>
      </c>
      <c r="L476" s="147" t="s">
        <v>4077</v>
      </c>
      <c r="M476" s="147" t="s">
        <v>4071</v>
      </c>
      <c r="N476" s="147" t="s">
        <v>4008</v>
      </c>
      <c r="O476" s="142" t="s">
        <v>3670</v>
      </c>
      <c r="P476" s="195" t="s">
        <v>1429</v>
      </c>
      <c r="Q476" s="350" t="s">
        <v>3634</v>
      </c>
      <c r="R476" s="350" t="s">
        <v>3634</v>
      </c>
      <c r="S476" s="350" t="s">
        <v>3634</v>
      </c>
      <c r="T476" s="350" t="s">
        <v>3634</v>
      </c>
      <c r="U476" s="350" t="s">
        <v>3634</v>
      </c>
      <c r="V476" s="350" t="s">
        <v>3634</v>
      </c>
      <c r="W476" s="350" t="s">
        <v>3634</v>
      </c>
      <c r="X476" s="350" t="s">
        <v>3634</v>
      </c>
      <c r="Y476" s="350" t="s">
        <v>3634</v>
      </c>
      <c r="Z476" s="351" t="s">
        <v>3630</v>
      </c>
      <c r="AA476" s="216" t="s">
        <v>4074</v>
      </c>
      <c r="AB476" s="350" t="s">
        <v>3634</v>
      </c>
      <c r="AC476" s="350" t="s">
        <v>3634</v>
      </c>
      <c r="AD476" s="350" t="s">
        <v>3634</v>
      </c>
      <c r="AE476" s="350" t="s">
        <v>3634</v>
      </c>
      <c r="AF476" s="350" t="s">
        <v>3634</v>
      </c>
      <c r="AG476" s="350" t="s">
        <v>3634</v>
      </c>
      <c r="AH476" s="350" t="s">
        <v>3634</v>
      </c>
      <c r="AI476" s="350" t="s">
        <v>3634</v>
      </c>
      <c r="AJ476" s="350" t="s">
        <v>3634</v>
      </c>
      <c r="AK476" s="350" t="s">
        <v>3634</v>
      </c>
      <c r="AL476" s="350" t="s">
        <v>3634</v>
      </c>
      <c r="AM476" s="350" t="s">
        <v>3634</v>
      </c>
      <c r="AN476" s="350" t="s">
        <v>3634</v>
      </c>
      <c r="AO476" s="350" t="s">
        <v>3634</v>
      </c>
      <c r="AP476" s="350" t="s">
        <v>3634</v>
      </c>
      <c r="AQ476" s="143" t="s">
        <v>1445</v>
      </c>
      <c r="AR476" s="147" t="s">
        <v>3664</v>
      </c>
      <c r="AS476" s="147" t="s">
        <v>5116</v>
      </c>
      <c r="AT476" s="147" t="s">
        <v>3664</v>
      </c>
      <c r="AU476" s="147" t="s">
        <v>3664</v>
      </c>
      <c r="AV476" s="228">
        <v>5</v>
      </c>
      <c r="AW476" s="228">
        <v>0</v>
      </c>
      <c r="AX476" s="228">
        <v>0</v>
      </c>
      <c r="AY476" s="228">
        <v>0</v>
      </c>
      <c r="AZ476" s="143" t="s">
        <v>3675</v>
      </c>
      <c r="BA476" s="228">
        <v>5</v>
      </c>
      <c r="BB476" s="228">
        <v>0</v>
      </c>
      <c r="BC476" s="228">
        <v>5</v>
      </c>
      <c r="BD476" s="228">
        <v>0</v>
      </c>
      <c r="BE476" s="228">
        <v>5</v>
      </c>
      <c r="BF476" s="350" t="s">
        <v>3634</v>
      </c>
      <c r="BG476" s="350" t="s">
        <v>3634</v>
      </c>
      <c r="BH476" s="350" t="s">
        <v>3634</v>
      </c>
      <c r="BI476" s="147" t="s">
        <v>4078</v>
      </c>
      <c r="BJ476" s="142" t="s">
        <v>3796</v>
      </c>
      <c r="BK476" s="216" t="s">
        <v>3664</v>
      </c>
    </row>
    <row r="477" spans="1:63" ht="16.149999999999999" customHeight="1" x14ac:dyDescent="0.25">
      <c r="A477" s="143" t="s">
        <v>5194</v>
      </c>
      <c r="B477" s="142" t="s">
        <v>526</v>
      </c>
      <c r="C477" s="143" t="s">
        <v>7387</v>
      </c>
      <c r="D477" s="230" t="s">
        <v>5192</v>
      </c>
      <c r="E477" s="230" t="s">
        <v>5193</v>
      </c>
      <c r="F477" s="147" t="s">
        <v>4525</v>
      </c>
      <c r="G477" s="193">
        <v>0.24</v>
      </c>
      <c r="H477" s="142" t="s">
        <v>4073</v>
      </c>
      <c r="I477" s="195" t="s">
        <v>5191</v>
      </c>
      <c r="J477" s="147" t="s">
        <v>4077</v>
      </c>
      <c r="K477" s="142" t="s">
        <v>4077</v>
      </c>
      <c r="L477" s="147" t="s">
        <v>4077</v>
      </c>
      <c r="M477" s="147" t="s">
        <v>4071</v>
      </c>
      <c r="N477" s="147" t="s">
        <v>4008</v>
      </c>
      <c r="O477" s="142" t="s">
        <v>3670</v>
      </c>
      <c r="P477" s="195" t="s">
        <v>1429</v>
      </c>
      <c r="Q477" s="350" t="s">
        <v>3634</v>
      </c>
      <c r="R477" s="350" t="s">
        <v>3634</v>
      </c>
      <c r="S477" s="350" t="s">
        <v>3634</v>
      </c>
      <c r="T477" s="350" t="s">
        <v>3634</v>
      </c>
      <c r="U477" s="350" t="s">
        <v>3634</v>
      </c>
      <c r="V477" s="350" t="s">
        <v>3634</v>
      </c>
      <c r="W477" s="350" t="s">
        <v>3634</v>
      </c>
      <c r="X477" s="350" t="s">
        <v>3634</v>
      </c>
      <c r="Y477" s="350" t="s">
        <v>3634</v>
      </c>
      <c r="Z477" s="351" t="s">
        <v>3630</v>
      </c>
      <c r="AA477" s="216" t="s">
        <v>4074</v>
      </c>
      <c r="AB477" s="350" t="s">
        <v>3634</v>
      </c>
      <c r="AC477" s="350" t="s">
        <v>3634</v>
      </c>
      <c r="AD477" s="350" t="s">
        <v>3634</v>
      </c>
      <c r="AE477" s="350" t="s">
        <v>3634</v>
      </c>
      <c r="AF477" s="350" t="s">
        <v>3634</v>
      </c>
      <c r="AG477" s="350" t="s">
        <v>3634</v>
      </c>
      <c r="AH477" s="350" t="s">
        <v>3634</v>
      </c>
      <c r="AI477" s="350" t="s">
        <v>3634</v>
      </c>
      <c r="AJ477" s="350" t="s">
        <v>3634</v>
      </c>
      <c r="AK477" s="350" t="s">
        <v>3634</v>
      </c>
      <c r="AL477" s="350" t="s">
        <v>3634</v>
      </c>
      <c r="AM477" s="350" t="s">
        <v>3634</v>
      </c>
      <c r="AN477" s="350" t="s">
        <v>3634</v>
      </c>
      <c r="AO477" s="350" t="s">
        <v>3634</v>
      </c>
      <c r="AP477" s="350" t="s">
        <v>3634</v>
      </c>
      <c r="AQ477" s="143" t="s">
        <v>1445</v>
      </c>
      <c r="AR477" s="147" t="s">
        <v>3664</v>
      </c>
      <c r="AS477" s="147" t="s">
        <v>5116</v>
      </c>
      <c r="AT477" s="147" t="s">
        <v>3664</v>
      </c>
      <c r="AU477" s="147" t="s">
        <v>3664</v>
      </c>
      <c r="AV477" s="228">
        <v>0</v>
      </c>
      <c r="AW477" s="228">
        <v>9</v>
      </c>
      <c r="AX477" s="228">
        <v>0</v>
      </c>
      <c r="AY477" s="228">
        <v>0</v>
      </c>
      <c r="AZ477" s="143" t="s">
        <v>3675</v>
      </c>
      <c r="BA477" s="228">
        <v>9</v>
      </c>
      <c r="BB477" s="228">
        <v>0</v>
      </c>
      <c r="BC477" s="228">
        <v>9</v>
      </c>
      <c r="BD477" s="228">
        <v>0</v>
      </c>
      <c r="BE477" s="228">
        <v>9</v>
      </c>
      <c r="BF477" s="350" t="s">
        <v>3634</v>
      </c>
      <c r="BG477" s="350" t="s">
        <v>3634</v>
      </c>
      <c r="BH477" s="350" t="s">
        <v>3634</v>
      </c>
      <c r="BI477" s="147" t="s">
        <v>4078</v>
      </c>
      <c r="BJ477" s="142" t="s">
        <v>3795</v>
      </c>
      <c r="BK477" s="216" t="s">
        <v>3664</v>
      </c>
    </row>
    <row r="478" spans="1:63" ht="16.149999999999999" customHeight="1" x14ac:dyDescent="0.25">
      <c r="A478" s="143" t="s">
        <v>5198</v>
      </c>
      <c r="B478" s="142" t="s">
        <v>526</v>
      </c>
      <c r="C478" s="143" t="s">
        <v>7388</v>
      </c>
      <c r="D478" s="230" t="s">
        <v>1255</v>
      </c>
      <c r="E478" s="230" t="s">
        <v>943</v>
      </c>
      <c r="F478" s="147" t="s">
        <v>5219</v>
      </c>
      <c r="G478" s="193">
        <v>0.41</v>
      </c>
      <c r="H478" s="142" t="s">
        <v>4073</v>
      </c>
      <c r="I478" s="195" t="s">
        <v>5197</v>
      </c>
      <c r="J478" s="147" t="s">
        <v>4077</v>
      </c>
      <c r="K478" s="142" t="s">
        <v>4077</v>
      </c>
      <c r="L478" s="147" t="s">
        <v>4077</v>
      </c>
      <c r="M478" s="147" t="s">
        <v>4071</v>
      </c>
      <c r="N478" s="147" t="s">
        <v>4008</v>
      </c>
      <c r="O478" s="142" t="s">
        <v>3671</v>
      </c>
      <c r="P478" s="195" t="s">
        <v>1429</v>
      </c>
      <c r="Q478" s="350" t="s">
        <v>3634</v>
      </c>
      <c r="R478" s="350" t="s">
        <v>3634</v>
      </c>
      <c r="S478" s="350" t="s">
        <v>3634</v>
      </c>
      <c r="T478" s="350" t="s">
        <v>3634</v>
      </c>
      <c r="U478" s="350" t="s">
        <v>3634</v>
      </c>
      <c r="V478" s="350" t="s">
        <v>3634</v>
      </c>
      <c r="W478" s="350" t="s">
        <v>3634</v>
      </c>
      <c r="X478" s="350" t="s">
        <v>3634</v>
      </c>
      <c r="Y478" s="350" t="s">
        <v>3634</v>
      </c>
      <c r="Z478" s="351" t="s">
        <v>3630</v>
      </c>
      <c r="AA478" s="216" t="s">
        <v>4074</v>
      </c>
      <c r="AB478" s="350" t="s">
        <v>3634</v>
      </c>
      <c r="AC478" s="350" t="s">
        <v>3634</v>
      </c>
      <c r="AD478" s="350" t="s">
        <v>3634</v>
      </c>
      <c r="AE478" s="350" t="s">
        <v>3634</v>
      </c>
      <c r="AF478" s="350" t="s">
        <v>3634</v>
      </c>
      <c r="AG478" s="350" t="s">
        <v>3634</v>
      </c>
      <c r="AH478" s="350" t="s">
        <v>3634</v>
      </c>
      <c r="AI478" s="350" t="s">
        <v>3634</v>
      </c>
      <c r="AJ478" s="350" t="s">
        <v>3634</v>
      </c>
      <c r="AK478" s="350" t="s">
        <v>3634</v>
      </c>
      <c r="AL478" s="350" t="s">
        <v>3634</v>
      </c>
      <c r="AM478" s="350" t="s">
        <v>3634</v>
      </c>
      <c r="AN478" s="350" t="s">
        <v>3634</v>
      </c>
      <c r="AO478" s="350" t="s">
        <v>3634</v>
      </c>
      <c r="AP478" s="350" t="s">
        <v>3634</v>
      </c>
      <c r="AQ478" s="143" t="s">
        <v>1445</v>
      </c>
      <c r="AR478" s="147" t="s">
        <v>3664</v>
      </c>
      <c r="AS478" s="147" t="s">
        <v>5116</v>
      </c>
      <c r="AT478" s="147" t="s">
        <v>3664</v>
      </c>
      <c r="AU478" s="147" t="s">
        <v>3664</v>
      </c>
      <c r="AV478" s="228">
        <v>0</v>
      </c>
      <c r="AW478" s="228">
        <v>14</v>
      </c>
      <c r="AX478" s="228">
        <v>0</v>
      </c>
      <c r="AY478" s="228">
        <v>0</v>
      </c>
      <c r="AZ478" s="143" t="s">
        <v>3675</v>
      </c>
      <c r="BA478" s="228">
        <v>15</v>
      </c>
      <c r="BB478" s="228">
        <v>1</v>
      </c>
      <c r="BC478" s="228">
        <v>14</v>
      </c>
      <c r="BD478" s="228">
        <v>0</v>
      </c>
      <c r="BE478" s="228">
        <v>14</v>
      </c>
      <c r="BF478" s="350" t="s">
        <v>3634</v>
      </c>
      <c r="BG478" s="350" t="s">
        <v>3634</v>
      </c>
      <c r="BH478" s="350" t="s">
        <v>3634</v>
      </c>
      <c r="BI478" s="147" t="s">
        <v>4078</v>
      </c>
      <c r="BJ478" s="142" t="s">
        <v>3795</v>
      </c>
      <c r="BK478" s="216" t="s">
        <v>3664</v>
      </c>
    </row>
    <row r="479" spans="1:63" ht="16.149999999999999" customHeight="1" x14ac:dyDescent="0.25">
      <c r="A479" s="143" t="s">
        <v>5201</v>
      </c>
      <c r="B479" s="142" t="s">
        <v>526</v>
      </c>
      <c r="C479" s="143" t="s">
        <v>5201</v>
      </c>
      <c r="D479" s="230" t="s">
        <v>5200</v>
      </c>
      <c r="E479" s="230" t="s">
        <v>982</v>
      </c>
      <c r="F479" s="147" t="s">
        <v>4525</v>
      </c>
      <c r="G479" s="193">
        <v>0.05</v>
      </c>
      <c r="H479" s="142" t="s">
        <v>4073</v>
      </c>
      <c r="I479" s="195" t="s">
        <v>5199</v>
      </c>
      <c r="J479" s="147" t="s">
        <v>4077</v>
      </c>
      <c r="K479" s="142" t="s">
        <v>4077</v>
      </c>
      <c r="L479" s="147" t="s">
        <v>4077</v>
      </c>
      <c r="M479" s="147" t="s">
        <v>4071</v>
      </c>
      <c r="N479" s="147" t="s">
        <v>4008</v>
      </c>
      <c r="O479" s="142" t="s">
        <v>3670</v>
      </c>
      <c r="P479" s="195" t="s">
        <v>1429</v>
      </c>
      <c r="Q479" s="350" t="s">
        <v>3634</v>
      </c>
      <c r="R479" s="350" t="s">
        <v>3634</v>
      </c>
      <c r="S479" s="350" t="s">
        <v>3634</v>
      </c>
      <c r="T479" s="350" t="s">
        <v>3634</v>
      </c>
      <c r="U479" s="350" t="s">
        <v>3634</v>
      </c>
      <c r="V479" s="350" t="s">
        <v>3634</v>
      </c>
      <c r="W479" s="350" t="s">
        <v>3634</v>
      </c>
      <c r="X479" s="350" t="s">
        <v>3634</v>
      </c>
      <c r="Y479" s="350" t="s">
        <v>3634</v>
      </c>
      <c r="Z479" s="351" t="s">
        <v>3630</v>
      </c>
      <c r="AA479" s="216" t="s">
        <v>4074</v>
      </c>
      <c r="AB479" s="350" t="s">
        <v>3634</v>
      </c>
      <c r="AC479" s="350" t="s">
        <v>3634</v>
      </c>
      <c r="AD479" s="350" t="s">
        <v>3634</v>
      </c>
      <c r="AE479" s="350" t="s">
        <v>3634</v>
      </c>
      <c r="AF479" s="350" t="s">
        <v>3634</v>
      </c>
      <c r="AG479" s="350" t="s">
        <v>3634</v>
      </c>
      <c r="AH479" s="350" t="s">
        <v>3634</v>
      </c>
      <c r="AI479" s="350" t="s">
        <v>3634</v>
      </c>
      <c r="AJ479" s="350" t="s">
        <v>3634</v>
      </c>
      <c r="AK479" s="350" t="s">
        <v>3634</v>
      </c>
      <c r="AL479" s="350" t="s">
        <v>3634</v>
      </c>
      <c r="AM479" s="350" t="s">
        <v>3634</v>
      </c>
      <c r="AN479" s="350" t="s">
        <v>3634</v>
      </c>
      <c r="AO479" s="350" t="s">
        <v>3634</v>
      </c>
      <c r="AP479" s="350" t="s">
        <v>3634</v>
      </c>
      <c r="AQ479" s="143" t="s">
        <v>1445</v>
      </c>
      <c r="AR479" s="147" t="s">
        <v>3664</v>
      </c>
      <c r="AS479" s="147" t="s">
        <v>5116</v>
      </c>
      <c r="AT479" s="147" t="s">
        <v>3664</v>
      </c>
      <c r="AU479" s="147" t="s">
        <v>3664</v>
      </c>
      <c r="AV479" s="228">
        <v>5</v>
      </c>
      <c r="AW479" s="228">
        <v>0</v>
      </c>
      <c r="AX479" s="228">
        <v>0</v>
      </c>
      <c r="AY479" s="228">
        <v>0</v>
      </c>
      <c r="AZ479" s="143" t="s">
        <v>3675</v>
      </c>
      <c r="BA479" s="228">
        <v>5</v>
      </c>
      <c r="BB479" s="228">
        <v>0</v>
      </c>
      <c r="BC479" s="228">
        <v>5</v>
      </c>
      <c r="BD479" s="228">
        <v>0</v>
      </c>
      <c r="BE479" s="228">
        <v>5</v>
      </c>
      <c r="BF479" s="350" t="s">
        <v>3634</v>
      </c>
      <c r="BG479" s="350" t="s">
        <v>3634</v>
      </c>
      <c r="BH479" s="350" t="s">
        <v>3634</v>
      </c>
      <c r="BI479" s="147" t="s">
        <v>4078</v>
      </c>
      <c r="BJ479" s="142" t="s">
        <v>3796</v>
      </c>
      <c r="BK479" s="216" t="s">
        <v>3664</v>
      </c>
    </row>
    <row r="480" spans="1:63" ht="15.75" customHeight="1" x14ac:dyDescent="0.25">
      <c r="A480" s="143" t="s">
        <v>5205</v>
      </c>
      <c r="B480" s="142" t="s">
        <v>526</v>
      </c>
      <c r="C480" s="143" t="s">
        <v>8280</v>
      </c>
      <c r="D480" s="230" t="s">
        <v>5203</v>
      </c>
      <c r="E480" s="230" t="s">
        <v>5204</v>
      </c>
      <c r="F480" s="147" t="s">
        <v>5462</v>
      </c>
      <c r="G480" s="193">
        <v>0.1</v>
      </c>
      <c r="H480" s="142" t="s">
        <v>4073</v>
      </c>
      <c r="I480" s="195" t="s">
        <v>5202</v>
      </c>
      <c r="J480" s="147" t="s">
        <v>4077</v>
      </c>
      <c r="K480" s="142" t="s">
        <v>4077</v>
      </c>
      <c r="L480" s="147" t="s">
        <v>4077</v>
      </c>
      <c r="M480" s="147" t="s">
        <v>4071</v>
      </c>
      <c r="N480" s="147" t="s">
        <v>4008</v>
      </c>
      <c r="O480" s="142" t="s">
        <v>3671</v>
      </c>
      <c r="P480" s="195" t="s">
        <v>1429</v>
      </c>
      <c r="Q480" s="350" t="s">
        <v>3634</v>
      </c>
      <c r="R480" s="350" t="s">
        <v>3634</v>
      </c>
      <c r="S480" s="350" t="s">
        <v>3634</v>
      </c>
      <c r="T480" s="350" t="s">
        <v>3634</v>
      </c>
      <c r="U480" s="350" t="s">
        <v>3634</v>
      </c>
      <c r="V480" s="350" t="s">
        <v>3634</v>
      </c>
      <c r="W480" s="350" t="s">
        <v>3634</v>
      </c>
      <c r="X480" s="350" t="s">
        <v>3634</v>
      </c>
      <c r="Y480" s="350" t="s">
        <v>3634</v>
      </c>
      <c r="Z480" s="351" t="s">
        <v>3630</v>
      </c>
      <c r="AA480" s="216" t="s">
        <v>7214</v>
      </c>
      <c r="AB480" s="350" t="s">
        <v>3634</v>
      </c>
      <c r="AC480" s="350" t="s">
        <v>3634</v>
      </c>
      <c r="AD480" s="350" t="s">
        <v>3634</v>
      </c>
      <c r="AE480" s="350" t="s">
        <v>3634</v>
      </c>
      <c r="AF480" s="350" t="s">
        <v>3634</v>
      </c>
      <c r="AG480" s="350" t="s">
        <v>3634</v>
      </c>
      <c r="AH480" s="350" t="s">
        <v>3634</v>
      </c>
      <c r="AI480" s="350" t="s">
        <v>3634</v>
      </c>
      <c r="AJ480" s="350" t="s">
        <v>3634</v>
      </c>
      <c r="AK480" s="350" t="s">
        <v>3634</v>
      </c>
      <c r="AL480" s="350" t="s">
        <v>3634</v>
      </c>
      <c r="AM480" s="350" t="s">
        <v>3634</v>
      </c>
      <c r="AN480" s="350" t="s">
        <v>3634</v>
      </c>
      <c r="AO480" s="350" t="s">
        <v>3634</v>
      </c>
      <c r="AP480" s="350" t="s">
        <v>3634</v>
      </c>
      <c r="AQ480" s="143" t="s">
        <v>1445</v>
      </c>
      <c r="AR480" s="147" t="s">
        <v>3664</v>
      </c>
      <c r="AS480" s="147" t="s">
        <v>5116</v>
      </c>
      <c r="AT480" s="147" t="s">
        <v>3664</v>
      </c>
      <c r="AU480" s="147" t="s">
        <v>3664</v>
      </c>
      <c r="AV480" s="228">
        <v>0</v>
      </c>
      <c r="AW480" s="228">
        <v>9</v>
      </c>
      <c r="AX480" s="228">
        <v>0</v>
      </c>
      <c r="AY480" s="228">
        <v>0</v>
      </c>
      <c r="AZ480" s="143" t="s">
        <v>3675</v>
      </c>
      <c r="BA480" s="228">
        <v>9</v>
      </c>
      <c r="BB480" s="228">
        <v>0</v>
      </c>
      <c r="BC480" s="228">
        <v>9</v>
      </c>
      <c r="BD480" s="228">
        <v>0</v>
      </c>
      <c r="BE480" s="228">
        <v>9</v>
      </c>
      <c r="BF480" s="350" t="s">
        <v>3634</v>
      </c>
      <c r="BG480" s="350" t="s">
        <v>3634</v>
      </c>
      <c r="BH480" s="350" t="s">
        <v>3634</v>
      </c>
      <c r="BI480" s="147" t="s">
        <v>4078</v>
      </c>
      <c r="BJ480" s="142" t="s">
        <v>3795</v>
      </c>
      <c r="BK480" s="216" t="s">
        <v>3664</v>
      </c>
    </row>
    <row r="481" spans="1:132" ht="16.149999999999999" customHeight="1" x14ac:dyDescent="0.25">
      <c r="A481" s="143" t="s">
        <v>5208</v>
      </c>
      <c r="B481" s="142" t="s">
        <v>526</v>
      </c>
      <c r="C481" s="143" t="s">
        <v>7390</v>
      </c>
      <c r="D481" s="230" t="s">
        <v>5206</v>
      </c>
      <c r="E481" s="230" t="s">
        <v>5207</v>
      </c>
      <c r="F481" s="147" t="s">
        <v>5601</v>
      </c>
      <c r="G481" s="193">
        <v>0.73</v>
      </c>
      <c r="H481" s="142" t="s">
        <v>4073</v>
      </c>
      <c r="I481" s="195" t="s">
        <v>7391</v>
      </c>
      <c r="J481" s="147" t="s">
        <v>4077</v>
      </c>
      <c r="K481" s="142" t="s">
        <v>4077</v>
      </c>
      <c r="L481" s="147" t="s">
        <v>4077</v>
      </c>
      <c r="M481" s="147" t="s">
        <v>4071</v>
      </c>
      <c r="N481" s="147" t="s">
        <v>4008</v>
      </c>
      <c r="O481" s="142" t="s">
        <v>3671</v>
      </c>
      <c r="P481" s="195" t="s">
        <v>1429</v>
      </c>
      <c r="Q481" s="350" t="s">
        <v>3634</v>
      </c>
      <c r="R481" s="350" t="s">
        <v>3634</v>
      </c>
      <c r="S481" s="350" t="s">
        <v>3634</v>
      </c>
      <c r="T481" s="350" t="s">
        <v>3634</v>
      </c>
      <c r="U481" s="350" t="s">
        <v>3634</v>
      </c>
      <c r="V481" s="350" t="s">
        <v>3634</v>
      </c>
      <c r="W481" s="350" t="s">
        <v>3634</v>
      </c>
      <c r="X481" s="350" t="s">
        <v>3634</v>
      </c>
      <c r="Y481" s="350" t="s">
        <v>3634</v>
      </c>
      <c r="Z481" s="351" t="s">
        <v>3630</v>
      </c>
      <c r="AA481" s="216" t="s">
        <v>7214</v>
      </c>
      <c r="AB481" s="350" t="s">
        <v>3634</v>
      </c>
      <c r="AC481" s="350" t="s">
        <v>3634</v>
      </c>
      <c r="AD481" s="350" t="s">
        <v>3634</v>
      </c>
      <c r="AE481" s="350" t="s">
        <v>3634</v>
      </c>
      <c r="AF481" s="350" t="s">
        <v>3634</v>
      </c>
      <c r="AG481" s="350" t="s">
        <v>3634</v>
      </c>
      <c r="AH481" s="350" t="s">
        <v>3634</v>
      </c>
      <c r="AI481" s="350" t="s">
        <v>3634</v>
      </c>
      <c r="AJ481" s="350" t="s">
        <v>3634</v>
      </c>
      <c r="AK481" s="350" t="s">
        <v>3634</v>
      </c>
      <c r="AL481" s="350" t="s">
        <v>3634</v>
      </c>
      <c r="AM481" s="350" t="s">
        <v>3634</v>
      </c>
      <c r="AN481" s="350" t="s">
        <v>3634</v>
      </c>
      <c r="AO481" s="350" t="s">
        <v>3634</v>
      </c>
      <c r="AP481" s="350" t="s">
        <v>3634</v>
      </c>
      <c r="AQ481" s="143" t="s">
        <v>1445</v>
      </c>
      <c r="AR481" s="147" t="s">
        <v>3664</v>
      </c>
      <c r="AS481" s="147" t="s">
        <v>5116</v>
      </c>
      <c r="AT481" s="147" t="s">
        <v>3664</v>
      </c>
      <c r="AU481" s="147" t="s">
        <v>3664</v>
      </c>
      <c r="AV481" s="228">
        <v>0</v>
      </c>
      <c r="AW481" s="228">
        <v>5</v>
      </c>
      <c r="AX481" s="228">
        <v>0</v>
      </c>
      <c r="AY481" s="228">
        <v>0</v>
      </c>
      <c r="AZ481" s="143" t="s">
        <v>3675</v>
      </c>
      <c r="BA481" s="228">
        <v>5</v>
      </c>
      <c r="BB481" s="228">
        <v>0</v>
      </c>
      <c r="BC481" s="228">
        <v>5</v>
      </c>
      <c r="BD481" s="228">
        <v>0</v>
      </c>
      <c r="BE481" s="228">
        <v>5</v>
      </c>
      <c r="BF481" s="350" t="s">
        <v>3634</v>
      </c>
      <c r="BG481" s="350" t="s">
        <v>3634</v>
      </c>
      <c r="BH481" s="350" t="s">
        <v>3634</v>
      </c>
      <c r="BI481" s="147" t="s">
        <v>4078</v>
      </c>
      <c r="BJ481" s="142" t="s">
        <v>3795</v>
      </c>
      <c r="BK481" s="216" t="s">
        <v>3664</v>
      </c>
    </row>
    <row r="482" spans="1:132" s="334" customFormat="1" ht="16.149999999999999" customHeight="1" x14ac:dyDescent="0.25">
      <c r="A482" s="143" t="s">
        <v>5646</v>
      </c>
      <c r="B482" s="142" t="s">
        <v>526</v>
      </c>
      <c r="C482" s="143" t="s">
        <v>5806</v>
      </c>
      <c r="D482" s="230" t="s">
        <v>5213</v>
      </c>
      <c r="E482" s="230" t="s">
        <v>1032</v>
      </c>
      <c r="F482" s="147" t="s">
        <v>8317</v>
      </c>
      <c r="G482" s="253">
        <v>15.7</v>
      </c>
      <c r="H482" s="142" t="s">
        <v>4073</v>
      </c>
      <c r="I482" s="195" t="s">
        <v>5212</v>
      </c>
      <c r="J482" s="147" t="s">
        <v>4077</v>
      </c>
      <c r="K482" s="142" t="s">
        <v>4077</v>
      </c>
      <c r="L482" s="147" t="s">
        <v>4077</v>
      </c>
      <c r="M482" s="147" t="s">
        <v>4071</v>
      </c>
      <c r="N482" s="147" t="s">
        <v>4008</v>
      </c>
      <c r="O482" s="142" t="s">
        <v>3670</v>
      </c>
      <c r="P482" s="195" t="s">
        <v>1429</v>
      </c>
      <c r="Q482" s="350" t="s">
        <v>3634</v>
      </c>
      <c r="R482" s="350" t="s">
        <v>3634</v>
      </c>
      <c r="S482" s="350" t="s">
        <v>3634</v>
      </c>
      <c r="T482" s="350" t="s">
        <v>3634</v>
      </c>
      <c r="U482" s="350" t="s">
        <v>3634</v>
      </c>
      <c r="V482" s="350" t="s">
        <v>3634</v>
      </c>
      <c r="W482" s="350" t="s">
        <v>3634</v>
      </c>
      <c r="X482" s="350" t="s">
        <v>3634</v>
      </c>
      <c r="Y482" s="350" t="s">
        <v>3634</v>
      </c>
      <c r="Z482" s="351" t="s">
        <v>3630</v>
      </c>
      <c r="AA482" s="216" t="s">
        <v>4074</v>
      </c>
      <c r="AB482" s="350" t="s">
        <v>3634</v>
      </c>
      <c r="AC482" s="350" t="s">
        <v>3634</v>
      </c>
      <c r="AD482" s="350" t="s">
        <v>3634</v>
      </c>
      <c r="AE482" s="350" t="s">
        <v>3634</v>
      </c>
      <c r="AF482" s="350" t="s">
        <v>3634</v>
      </c>
      <c r="AG482" s="350" t="s">
        <v>3634</v>
      </c>
      <c r="AH482" s="350" t="s">
        <v>3634</v>
      </c>
      <c r="AI482" s="350" t="s">
        <v>3634</v>
      </c>
      <c r="AJ482" s="350" t="s">
        <v>3634</v>
      </c>
      <c r="AK482" s="350" t="s">
        <v>3634</v>
      </c>
      <c r="AL482" s="350" t="s">
        <v>3634</v>
      </c>
      <c r="AM482" s="350" t="s">
        <v>3634</v>
      </c>
      <c r="AN482" s="350" t="s">
        <v>3634</v>
      </c>
      <c r="AO482" s="350" t="s">
        <v>3634</v>
      </c>
      <c r="AP482" s="350" t="s">
        <v>3634</v>
      </c>
      <c r="AQ482" s="143" t="s">
        <v>1445</v>
      </c>
      <c r="AR482" s="147" t="s">
        <v>3664</v>
      </c>
      <c r="AS482" s="147" t="s">
        <v>5116</v>
      </c>
      <c r="AT482" s="147" t="s">
        <v>3664</v>
      </c>
      <c r="AU482" s="147" t="s">
        <v>3664</v>
      </c>
      <c r="AV482" s="228">
        <v>344</v>
      </c>
      <c r="AW482" s="228">
        <v>0</v>
      </c>
      <c r="AX482" s="228">
        <v>0</v>
      </c>
      <c r="AY482" s="228">
        <v>0</v>
      </c>
      <c r="AZ482" s="143" t="s">
        <v>3675</v>
      </c>
      <c r="BA482" s="350">
        <v>482</v>
      </c>
      <c r="BB482" s="350">
        <v>0</v>
      </c>
      <c r="BC482" s="228">
        <v>482</v>
      </c>
      <c r="BD482" s="350">
        <v>138</v>
      </c>
      <c r="BE482" s="350">
        <v>344</v>
      </c>
      <c r="BF482" s="350" t="s">
        <v>3634</v>
      </c>
      <c r="BG482" s="350" t="s">
        <v>3634</v>
      </c>
      <c r="BH482" s="350">
        <v>36320</v>
      </c>
      <c r="BI482" s="147" t="s">
        <v>4078</v>
      </c>
      <c r="BJ482" s="142" t="s">
        <v>3796</v>
      </c>
      <c r="BK482" s="216" t="s">
        <v>3664</v>
      </c>
      <c r="BL482" s="233"/>
      <c r="BM482" s="233"/>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33"/>
      <c r="CN482" s="233"/>
      <c r="CO482" s="233"/>
      <c r="CP482" s="233"/>
      <c r="CQ482" s="233"/>
      <c r="CR482" s="233"/>
      <c r="CS482" s="233"/>
      <c r="CT482" s="233"/>
      <c r="CU482" s="233"/>
      <c r="CV482" s="233"/>
      <c r="CW482" s="233"/>
      <c r="CX482" s="233"/>
      <c r="CY482" s="233"/>
      <c r="CZ482" s="233"/>
      <c r="DA482" s="233"/>
      <c r="DB482" s="233"/>
      <c r="DC482" s="233"/>
      <c r="DD482" s="233"/>
      <c r="DE482" s="233"/>
      <c r="DF482" s="233"/>
      <c r="DG482" s="233"/>
      <c r="DH482" s="233"/>
      <c r="DI482" s="233"/>
      <c r="DJ482" s="233"/>
      <c r="DK482" s="233"/>
      <c r="DL482" s="233"/>
      <c r="DM482" s="233"/>
      <c r="DN482" s="233"/>
      <c r="DO482" s="233"/>
      <c r="DP482" s="233"/>
      <c r="DQ482" s="233"/>
      <c r="DR482" s="233"/>
      <c r="DS482" s="233"/>
      <c r="DT482" s="233"/>
      <c r="DU482" s="233"/>
      <c r="DV482" s="233"/>
      <c r="DW482" s="233"/>
      <c r="DX482" s="233"/>
      <c r="DY482" s="233"/>
      <c r="DZ482" s="233"/>
      <c r="EA482" s="233"/>
      <c r="EB482" s="233"/>
    </row>
    <row r="483" spans="1:132" ht="16.149999999999999" customHeight="1" x14ac:dyDescent="0.25">
      <c r="A483" s="195" t="s">
        <v>5224</v>
      </c>
      <c r="B483" s="142" t="s">
        <v>526</v>
      </c>
      <c r="C483" s="355" t="s">
        <v>5224</v>
      </c>
      <c r="D483" s="230" t="s">
        <v>5225</v>
      </c>
      <c r="E483" s="230" t="s">
        <v>5226</v>
      </c>
      <c r="F483" s="147" t="s">
        <v>8316</v>
      </c>
      <c r="G483" s="193">
        <v>3.9E-2</v>
      </c>
      <c r="H483" s="142" t="s">
        <v>4073</v>
      </c>
      <c r="I483" s="195" t="s">
        <v>5227</v>
      </c>
      <c r="J483" s="147" t="s">
        <v>4077</v>
      </c>
      <c r="K483" s="142" t="s">
        <v>4077</v>
      </c>
      <c r="L483" s="147" t="s">
        <v>4077</v>
      </c>
      <c r="M483" s="147" t="s">
        <v>4071</v>
      </c>
      <c r="N483" s="147" t="s">
        <v>4008</v>
      </c>
      <c r="O483" s="142" t="s">
        <v>3671</v>
      </c>
      <c r="P483" s="195" t="s">
        <v>1429</v>
      </c>
      <c r="Q483" s="350" t="s">
        <v>3634</v>
      </c>
      <c r="R483" s="350" t="s">
        <v>3634</v>
      </c>
      <c r="S483" s="350" t="s">
        <v>3634</v>
      </c>
      <c r="T483" s="350" t="s">
        <v>3634</v>
      </c>
      <c r="U483" s="350" t="s">
        <v>3634</v>
      </c>
      <c r="V483" s="350" t="s">
        <v>3634</v>
      </c>
      <c r="W483" s="350" t="s">
        <v>3634</v>
      </c>
      <c r="X483" s="350" t="s">
        <v>3634</v>
      </c>
      <c r="Y483" s="350" t="s">
        <v>3634</v>
      </c>
      <c r="Z483" s="351" t="s">
        <v>3630</v>
      </c>
      <c r="AA483" s="216" t="s">
        <v>7214</v>
      </c>
      <c r="AB483" s="350" t="s">
        <v>3634</v>
      </c>
      <c r="AC483" s="350" t="s">
        <v>3634</v>
      </c>
      <c r="AD483" s="350" t="s">
        <v>3634</v>
      </c>
      <c r="AE483" s="350" t="s">
        <v>3634</v>
      </c>
      <c r="AF483" s="350" t="s">
        <v>3634</v>
      </c>
      <c r="AG483" s="350" t="s">
        <v>3634</v>
      </c>
      <c r="AH483" s="350" t="s">
        <v>3634</v>
      </c>
      <c r="AI483" s="350" t="s">
        <v>3634</v>
      </c>
      <c r="AJ483" s="350" t="s">
        <v>3634</v>
      </c>
      <c r="AK483" s="350" t="s">
        <v>3634</v>
      </c>
      <c r="AL483" s="350" t="s">
        <v>3634</v>
      </c>
      <c r="AM483" s="350" t="s">
        <v>3634</v>
      </c>
      <c r="AN483" s="350" t="s">
        <v>3634</v>
      </c>
      <c r="AO483" s="350" t="s">
        <v>3634</v>
      </c>
      <c r="AP483" s="350" t="s">
        <v>3634</v>
      </c>
      <c r="AQ483" s="143" t="s">
        <v>1445</v>
      </c>
      <c r="AR483" s="147" t="s">
        <v>3664</v>
      </c>
      <c r="AS483" s="147" t="s">
        <v>5116</v>
      </c>
      <c r="AT483" s="147" t="s">
        <v>3664</v>
      </c>
      <c r="AU483" s="147" t="s">
        <v>3664</v>
      </c>
      <c r="AV483" s="228">
        <v>0</v>
      </c>
      <c r="AW483" s="228">
        <v>5</v>
      </c>
      <c r="AX483" s="228">
        <v>0</v>
      </c>
      <c r="AY483" s="228">
        <v>0</v>
      </c>
      <c r="AZ483" s="143" t="s">
        <v>3675</v>
      </c>
      <c r="BA483" s="228">
        <v>5</v>
      </c>
      <c r="BB483" s="228">
        <v>0</v>
      </c>
      <c r="BC483" s="228">
        <v>5</v>
      </c>
      <c r="BD483" s="228">
        <v>0</v>
      </c>
      <c r="BE483" s="228">
        <v>5</v>
      </c>
      <c r="BF483" s="350" t="s">
        <v>3634</v>
      </c>
      <c r="BG483" s="350" t="s">
        <v>3634</v>
      </c>
      <c r="BH483" s="350" t="s">
        <v>3634</v>
      </c>
      <c r="BI483" s="147" t="s">
        <v>4078</v>
      </c>
      <c r="BJ483" s="142" t="s">
        <v>3795</v>
      </c>
      <c r="BK483" s="216" t="s">
        <v>3664</v>
      </c>
    </row>
    <row r="484" spans="1:132" ht="16.149999999999999" customHeight="1" x14ac:dyDescent="0.25">
      <c r="A484" s="195" t="s">
        <v>5228</v>
      </c>
      <c r="B484" s="142" t="s">
        <v>526</v>
      </c>
      <c r="C484" s="355" t="s">
        <v>5228</v>
      </c>
      <c r="D484" s="230" t="s">
        <v>5229</v>
      </c>
      <c r="E484" s="230" t="s">
        <v>5230</v>
      </c>
      <c r="F484" s="147" t="s">
        <v>8317</v>
      </c>
      <c r="G484" s="193">
        <v>0.08</v>
      </c>
      <c r="H484" s="142" t="s">
        <v>4073</v>
      </c>
      <c r="I484" s="195" t="s">
        <v>5231</v>
      </c>
      <c r="J484" s="147" t="s">
        <v>4077</v>
      </c>
      <c r="K484" s="142" t="s">
        <v>4077</v>
      </c>
      <c r="L484" s="147" t="s">
        <v>4077</v>
      </c>
      <c r="M484" s="147" t="s">
        <v>4071</v>
      </c>
      <c r="N484" s="147" t="s">
        <v>4008</v>
      </c>
      <c r="O484" s="142" t="s">
        <v>3670</v>
      </c>
      <c r="P484" s="195" t="s">
        <v>1429</v>
      </c>
      <c r="Q484" s="350" t="s">
        <v>3634</v>
      </c>
      <c r="R484" s="350" t="s">
        <v>3634</v>
      </c>
      <c r="S484" s="350" t="s">
        <v>3634</v>
      </c>
      <c r="T484" s="350" t="s">
        <v>3634</v>
      </c>
      <c r="U484" s="350" t="s">
        <v>3634</v>
      </c>
      <c r="V484" s="350" t="s">
        <v>3634</v>
      </c>
      <c r="W484" s="350" t="s">
        <v>3634</v>
      </c>
      <c r="X484" s="350" t="s">
        <v>3634</v>
      </c>
      <c r="Y484" s="350" t="s">
        <v>3634</v>
      </c>
      <c r="Z484" s="351" t="s">
        <v>3630</v>
      </c>
      <c r="AA484" s="216" t="s">
        <v>4074</v>
      </c>
      <c r="AB484" s="350" t="s">
        <v>3634</v>
      </c>
      <c r="AC484" s="350" t="s">
        <v>3634</v>
      </c>
      <c r="AD484" s="350" t="s">
        <v>3634</v>
      </c>
      <c r="AE484" s="350" t="s">
        <v>3634</v>
      </c>
      <c r="AF484" s="350" t="s">
        <v>3634</v>
      </c>
      <c r="AG484" s="350" t="s">
        <v>3634</v>
      </c>
      <c r="AH484" s="350" t="s">
        <v>3634</v>
      </c>
      <c r="AI484" s="350" t="s">
        <v>3634</v>
      </c>
      <c r="AJ484" s="350" t="s">
        <v>3634</v>
      </c>
      <c r="AK484" s="350" t="s">
        <v>3634</v>
      </c>
      <c r="AL484" s="350" t="s">
        <v>3634</v>
      </c>
      <c r="AM484" s="350" t="s">
        <v>3634</v>
      </c>
      <c r="AN484" s="350" t="s">
        <v>3634</v>
      </c>
      <c r="AO484" s="350" t="s">
        <v>3634</v>
      </c>
      <c r="AP484" s="350" t="s">
        <v>3634</v>
      </c>
      <c r="AQ484" s="143" t="s">
        <v>1445</v>
      </c>
      <c r="AR484" s="147" t="s">
        <v>3664</v>
      </c>
      <c r="AS484" s="147" t="s">
        <v>5116</v>
      </c>
      <c r="AT484" s="147" t="s">
        <v>3664</v>
      </c>
      <c r="AU484" s="147" t="s">
        <v>3664</v>
      </c>
      <c r="AV484" s="228">
        <v>8</v>
      </c>
      <c r="AW484" s="228">
        <v>0</v>
      </c>
      <c r="AX484" s="228">
        <v>0</v>
      </c>
      <c r="AY484" s="228">
        <v>0</v>
      </c>
      <c r="AZ484" s="143" t="s">
        <v>3675</v>
      </c>
      <c r="BA484" s="228">
        <v>8</v>
      </c>
      <c r="BB484" s="228">
        <v>0</v>
      </c>
      <c r="BC484" s="228">
        <v>8</v>
      </c>
      <c r="BD484" s="228">
        <v>0</v>
      </c>
      <c r="BE484" s="228">
        <v>8</v>
      </c>
      <c r="BF484" s="350" t="s">
        <v>3634</v>
      </c>
      <c r="BG484" s="350" t="s">
        <v>3634</v>
      </c>
      <c r="BH484" s="350" t="s">
        <v>3634</v>
      </c>
      <c r="BI484" s="147" t="s">
        <v>4078</v>
      </c>
      <c r="BJ484" s="142" t="s">
        <v>3796</v>
      </c>
      <c r="BK484" s="216" t="s">
        <v>3664</v>
      </c>
    </row>
    <row r="485" spans="1:132" ht="16.149999999999999" customHeight="1" x14ac:dyDescent="0.25">
      <c r="A485" s="195" t="s">
        <v>5232</v>
      </c>
      <c r="B485" s="142" t="s">
        <v>526</v>
      </c>
      <c r="C485" s="355" t="s">
        <v>5232</v>
      </c>
      <c r="D485" s="230" t="s">
        <v>5233</v>
      </c>
      <c r="E485" s="230" t="s">
        <v>5234</v>
      </c>
      <c r="F485" s="147" t="s">
        <v>8315</v>
      </c>
      <c r="G485" s="193">
        <v>0.18</v>
      </c>
      <c r="H485" s="142" t="s">
        <v>4073</v>
      </c>
      <c r="I485" s="195" t="s">
        <v>5235</v>
      </c>
      <c r="J485" s="147" t="s">
        <v>4077</v>
      </c>
      <c r="K485" s="142" t="s">
        <v>4077</v>
      </c>
      <c r="L485" s="147" t="s">
        <v>4077</v>
      </c>
      <c r="M485" s="147" t="s">
        <v>4071</v>
      </c>
      <c r="N485" s="147" t="s">
        <v>4008</v>
      </c>
      <c r="O485" s="142" t="s">
        <v>3670</v>
      </c>
      <c r="P485" s="195" t="s">
        <v>1429</v>
      </c>
      <c r="Q485" s="350" t="s">
        <v>3634</v>
      </c>
      <c r="R485" s="350" t="s">
        <v>3634</v>
      </c>
      <c r="S485" s="350" t="s">
        <v>3634</v>
      </c>
      <c r="T485" s="350" t="s">
        <v>3634</v>
      </c>
      <c r="U485" s="350" t="s">
        <v>3634</v>
      </c>
      <c r="V485" s="350" t="s">
        <v>3634</v>
      </c>
      <c r="W485" s="350" t="s">
        <v>3634</v>
      </c>
      <c r="X485" s="350" t="s">
        <v>3634</v>
      </c>
      <c r="Y485" s="350" t="s">
        <v>3634</v>
      </c>
      <c r="Z485" s="351" t="s">
        <v>3630</v>
      </c>
      <c r="AA485" s="216" t="s">
        <v>4074</v>
      </c>
      <c r="AB485" s="350" t="s">
        <v>3634</v>
      </c>
      <c r="AC485" s="350" t="s">
        <v>3634</v>
      </c>
      <c r="AD485" s="350" t="s">
        <v>3634</v>
      </c>
      <c r="AE485" s="350" t="s">
        <v>3634</v>
      </c>
      <c r="AF485" s="350" t="s">
        <v>3634</v>
      </c>
      <c r="AG485" s="350" t="s">
        <v>3634</v>
      </c>
      <c r="AH485" s="350" t="s">
        <v>3634</v>
      </c>
      <c r="AI485" s="350" t="s">
        <v>3634</v>
      </c>
      <c r="AJ485" s="350" t="s">
        <v>3634</v>
      </c>
      <c r="AK485" s="350" t="s">
        <v>3634</v>
      </c>
      <c r="AL485" s="350" t="s">
        <v>3634</v>
      </c>
      <c r="AM485" s="350" t="s">
        <v>3634</v>
      </c>
      <c r="AN485" s="350" t="s">
        <v>3634</v>
      </c>
      <c r="AO485" s="350" t="s">
        <v>3634</v>
      </c>
      <c r="AP485" s="350" t="s">
        <v>3634</v>
      </c>
      <c r="AQ485" s="143" t="s">
        <v>1445</v>
      </c>
      <c r="AR485" s="147" t="s">
        <v>3664</v>
      </c>
      <c r="AS485" s="147" t="s">
        <v>5116</v>
      </c>
      <c r="AT485" s="147" t="s">
        <v>3664</v>
      </c>
      <c r="AU485" s="147" t="s">
        <v>3664</v>
      </c>
      <c r="AV485" s="228">
        <v>6</v>
      </c>
      <c r="AW485" s="228">
        <v>0</v>
      </c>
      <c r="AX485" s="228">
        <v>0</v>
      </c>
      <c r="AY485" s="228">
        <v>0</v>
      </c>
      <c r="AZ485" s="143" t="s">
        <v>3675</v>
      </c>
      <c r="BA485" s="228">
        <v>6</v>
      </c>
      <c r="BB485" s="228">
        <v>0</v>
      </c>
      <c r="BC485" s="228">
        <v>6</v>
      </c>
      <c r="BD485" s="228">
        <v>0</v>
      </c>
      <c r="BE485" s="228">
        <v>6</v>
      </c>
      <c r="BF485" s="350" t="s">
        <v>3634</v>
      </c>
      <c r="BG485" s="350" t="s">
        <v>3634</v>
      </c>
      <c r="BH485" s="350" t="s">
        <v>3634</v>
      </c>
      <c r="BI485" s="147" t="s">
        <v>4078</v>
      </c>
      <c r="BJ485" s="142" t="s">
        <v>3796</v>
      </c>
      <c r="BK485" s="216" t="s">
        <v>3664</v>
      </c>
    </row>
    <row r="486" spans="1:132" ht="16.149999999999999" customHeight="1" x14ac:dyDescent="0.25">
      <c r="A486" s="195" t="s">
        <v>5239</v>
      </c>
      <c r="B486" s="142" t="s">
        <v>526</v>
      </c>
      <c r="C486" s="355" t="s">
        <v>5239</v>
      </c>
      <c r="D486" s="230" t="s">
        <v>5240</v>
      </c>
      <c r="E486" s="230" t="s">
        <v>5241</v>
      </c>
      <c r="F486" s="147" t="s">
        <v>8316</v>
      </c>
      <c r="G486" s="193">
        <v>3.5999999999999997E-2</v>
      </c>
      <c r="H486" s="142" t="s">
        <v>4073</v>
      </c>
      <c r="I486" s="195" t="s">
        <v>5242</v>
      </c>
      <c r="J486" s="147" t="s">
        <v>4077</v>
      </c>
      <c r="K486" s="142" t="s">
        <v>4077</v>
      </c>
      <c r="L486" s="147" t="s">
        <v>4077</v>
      </c>
      <c r="M486" s="147" t="s">
        <v>4071</v>
      </c>
      <c r="N486" s="147" t="s">
        <v>4008</v>
      </c>
      <c r="O486" s="142" t="s">
        <v>3670</v>
      </c>
      <c r="P486" s="195" t="s">
        <v>1429</v>
      </c>
      <c r="Q486" s="350" t="s">
        <v>3634</v>
      </c>
      <c r="R486" s="350" t="s">
        <v>3634</v>
      </c>
      <c r="S486" s="350" t="s">
        <v>3634</v>
      </c>
      <c r="T486" s="350" t="s">
        <v>3634</v>
      </c>
      <c r="U486" s="350" t="s">
        <v>3634</v>
      </c>
      <c r="V486" s="350" t="s">
        <v>3634</v>
      </c>
      <c r="W486" s="350" t="s">
        <v>3634</v>
      </c>
      <c r="X486" s="350" t="s">
        <v>3634</v>
      </c>
      <c r="Y486" s="350" t="s">
        <v>3634</v>
      </c>
      <c r="Z486" s="351" t="s">
        <v>3630</v>
      </c>
      <c r="AA486" s="216" t="s">
        <v>4074</v>
      </c>
      <c r="AB486" s="350" t="s">
        <v>3634</v>
      </c>
      <c r="AC486" s="350" t="s">
        <v>3634</v>
      </c>
      <c r="AD486" s="350" t="s">
        <v>3634</v>
      </c>
      <c r="AE486" s="350" t="s">
        <v>3634</v>
      </c>
      <c r="AF486" s="350" t="s">
        <v>3634</v>
      </c>
      <c r="AG486" s="350" t="s">
        <v>3634</v>
      </c>
      <c r="AH486" s="350" t="s">
        <v>3634</v>
      </c>
      <c r="AI486" s="350" t="s">
        <v>3634</v>
      </c>
      <c r="AJ486" s="350" t="s">
        <v>3634</v>
      </c>
      <c r="AK486" s="350" t="s">
        <v>3634</v>
      </c>
      <c r="AL486" s="350" t="s">
        <v>3634</v>
      </c>
      <c r="AM486" s="350" t="s">
        <v>3634</v>
      </c>
      <c r="AN486" s="350" t="s">
        <v>3634</v>
      </c>
      <c r="AO486" s="350" t="s">
        <v>3634</v>
      </c>
      <c r="AP486" s="350" t="s">
        <v>3634</v>
      </c>
      <c r="AQ486" s="143" t="s">
        <v>1445</v>
      </c>
      <c r="AR486" s="147" t="s">
        <v>3664</v>
      </c>
      <c r="AS486" s="147" t="s">
        <v>5116</v>
      </c>
      <c r="AT486" s="147" t="s">
        <v>3664</v>
      </c>
      <c r="AU486" s="147" t="s">
        <v>3664</v>
      </c>
      <c r="AV486" s="228">
        <v>6</v>
      </c>
      <c r="AW486" s="228">
        <v>0</v>
      </c>
      <c r="AX486" s="228">
        <v>0</v>
      </c>
      <c r="AY486" s="228">
        <v>0</v>
      </c>
      <c r="AZ486" s="143" t="s">
        <v>3675</v>
      </c>
      <c r="BA486" s="228">
        <v>7</v>
      </c>
      <c r="BB486" s="228">
        <v>1</v>
      </c>
      <c r="BC486" s="228">
        <v>6</v>
      </c>
      <c r="BD486" s="228">
        <v>0</v>
      </c>
      <c r="BE486" s="228">
        <v>6</v>
      </c>
      <c r="BF486" s="350" t="s">
        <v>3634</v>
      </c>
      <c r="BG486" s="350" t="s">
        <v>3634</v>
      </c>
      <c r="BH486" s="350" t="s">
        <v>3634</v>
      </c>
      <c r="BI486" s="147" t="s">
        <v>4078</v>
      </c>
      <c r="BJ486" s="142" t="s">
        <v>3796</v>
      </c>
      <c r="BK486" s="216" t="s">
        <v>3664</v>
      </c>
    </row>
    <row r="487" spans="1:132" ht="16.149999999999999" customHeight="1" x14ac:dyDescent="0.25">
      <c r="A487" s="195" t="s">
        <v>5243</v>
      </c>
      <c r="B487" s="142" t="s">
        <v>526</v>
      </c>
      <c r="C487" s="355" t="s">
        <v>5243</v>
      </c>
      <c r="D487" s="230" t="s">
        <v>5244</v>
      </c>
      <c r="E487" s="230" t="s">
        <v>5245</v>
      </c>
      <c r="F487" s="147" t="s">
        <v>8315</v>
      </c>
      <c r="G487" s="193">
        <v>0.23</v>
      </c>
      <c r="H487" s="142" t="s">
        <v>4073</v>
      </c>
      <c r="I487" s="195" t="s">
        <v>5246</v>
      </c>
      <c r="J487" s="147" t="s">
        <v>4077</v>
      </c>
      <c r="K487" s="142" t="s">
        <v>4077</v>
      </c>
      <c r="L487" s="147" t="s">
        <v>4077</v>
      </c>
      <c r="M487" s="147" t="s">
        <v>4071</v>
      </c>
      <c r="N487" s="147" t="s">
        <v>4008</v>
      </c>
      <c r="O487" s="142" t="s">
        <v>3671</v>
      </c>
      <c r="P487" s="195" t="s">
        <v>1429</v>
      </c>
      <c r="Q487" s="350" t="s">
        <v>3634</v>
      </c>
      <c r="R487" s="350" t="s">
        <v>3634</v>
      </c>
      <c r="S487" s="350" t="s">
        <v>3634</v>
      </c>
      <c r="T487" s="350" t="s">
        <v>3634</v>
      </c>
      <c r="U487" s="350" t="s">
        <v>3634</v>
      </c>
      <c r="V487" s="350" t="s">
        <v>3634</v>
      </c>
      <c r="W487" s="350" t="s">
        <v>3634</v>
      </c>
      <c r="X487" s="350" t="s">
        <v>3634</v>
      </c>
      <c r="Y487" s="350" t="s">
        <v>3634</v>
      </c>
      <c r="Z487" s="351" t="s">
        <v>3630</v>
      </c>
      <c r="AA487" s="216" t="s">
        <v>4074</v>
      </c>
      <c r="AB487" s="350" t="s">
        <v>3634</v>
      </c>
      <c r="AC487" s="350" t="s">
        <v>3634</v>
      </c>
      <c r="AD487" s="350" t="s">
        <v>3634</v>
      </c>
      <c r="AE487" s="350" t="s">
        <v>3634</v>
      </c>
      <c r="AF487" s="350" t="s">
        <v>3634</v>
      </c>
      <c r="AG487" s="350" t="s">
        <v>3634</v>
      </c>
      <c r="AH487" s="350" t="s">
        <v>3634</v>
      </c>
      <c r="AI487" s="350" t="s">
        <v>3634</v>
      </c>
      <c r="AJ487" s="350" t="s">
        <v>3634</v>
      </c>
      <c r="AK487" s="350" t="s">
        <v>3634</v>
      </c>
      <c r="AL487" s="350" t="s">
        <v>3634</v>
      </c>
      <c r="AM487" s="350" t="s">
        <v>3634</v>
      </c>
      <c r="AN487" s="350" t="s">
        <v>3634</v>
      </c>
      <c r="AO487" s="350" t="s">
        <v>3634</v>
      </c>
      <c r="AP487" s="350" t="s">
        <v>3634</v>
      </c>
      <c r="AQ487" s="143" t="s">
        <v>1445</v>
      </c>
      <c r="AR487" s="147" t="s">
        <v>3664</v>
      </c>
      <c r="AS487" s="147" t="s">
        <v>5116</v>
      </c>
      <c r="AT487" s="147" t="s">
        <v>3664</v>
      </c>
      <c r="AU487" s="147" t="s">
        <v>3664</v>
      </c>
      <c r="AV487" s="228">
        <v>0</v>
      </c>
      <c r="AW487" s="228">
        <v>7</v>
      </c>
      <c r="AX487" s="228">
        <v>0</v>
      </c>
      <c r="AY487" s="228">
        <v>0</v>
      </c>
      <c r="AZ487" s="143" t="s">
        <v>3675</v>
      </c>
      <c r="BA487" s="228">
        <v>16</v>
      </c>
      <c r="BB487" s="228">
        <v>9</v>
      </c>
      <c r="BC487" s="228">
        <v>7</v>
      </c>
      <c r="BD487" s="228">
        <v>0</v>
      </c>
      <c r="BE487" s="228">
        <v>7</v>
      </c>
      <c r="BF487" s="350" t="s">
        <v>3634</v>
      </c>
      <c r="BG487" s="350" t="s">
        <v>3634</v>
      </c>
      <c r="BH487" s="350" t="s">
        <v>3634</v>
      </c>
      <c r="BI487" s="147" t="s">
        <v>4078</v>
      </c>
      <c r="BJ487" s="142" t="s">
        <v>3795</v>
      </c>
      <c r="BK487" s="216" t="s">
        <v>3664</v>
      </c>
    </row>
    <row r="488" spans="1:132" ht="16.149999999999999" customHeight="1" x14ac:dyDescent="0.25">
      <c r="A488" s="195" t="s">
        <v>5247</v>
      </c>
      <c r="B488" s="142" t="s">
        <v>526</v>
      </c>
      <c r="C488" s="355" t="s">
        <v>5247</v>
      </c>
      <c r="D488" s="230" t="s">
        <v>5248</v>
      </c>
      <c r="E488" s="230" t="s">
        <v>5249</v>
      </c>
      <c r="F488" s="147" t="s">
        <v>5219</v>
      </c>
      <c r="G488" s="193">
        <v>0.38</v>
      </c>
      <c r="H488" s="142" t="s">
        <v>4073</v>
      </c>
      <c r="I488" s="195" t="s">
        <v>5250</v>
      </c>
      <c r="J488" s="147" t="s">
        <v>4077</v>
      </c>
      <c r="K488" s="142" t="s">
        <v>4077</v>
      </c>
      <c r="L488" s="147" t="s">
        <v>4077</v>
      </c>
      <c r="M488" s="147" t="s">
        <v>4071</v>
      </c>
      <c r="N488" s="147" t="s">
        <v>4008</v>
      </c>
      <c r="O488" s="142" t="s">
        <v>3670</v>
      </c>
      <c r="P488" s="195" t="s">
        <v>1429</v>
      </c>
      <c r="Q488" s="350" t="s">
        <v>3634</v>
      </c>
      <c r="R488" s="350" t="s">
        <v>3634</v>
      </c>
      <c r="S488" s="350" t="s">
        <v>3634</v>
      </c>
      <c r="T488" s="350" t="s">
        <v>3634</v>
      </c>
      <c r="U488" s="350" t="s">
        <v>3634</v>
      </c>
      <c r="V488" s="350" t="s">
        <v>3634</v>
      </c>
      <c r="W488" s="350" t="s">
        <v>3634</v>
      </c>
      <c r="X488" s="350" t="s">
        <v>3634</v>
      </c>
      <c r="Y488" s="350" t="s">
        <v>3634</v>
      </c>
      <c r="Z488" s="351" t="s">
        <v>3630</v>
      </c>
      <c r="AA488" s="216" t="s">
        <v>4074</v>
      </c>
      <c r="AB488" s="350" t="s">
        <v>3634</v>
      </c>
      <c r="AC488" s="350" t="s">
        <v>3634</v>
      </c>
      <c r="AD488" s="350" t="s">
        <v>3634</v>
      </c>
      <c r="AE488" s="350" t="s">
        <v>3634</v>
      </c>
      <c r="AF488" s="350" t="s">
        <v>3634</v>
      </c>
      <c r="AG488" s="350" t="s">
        <v>3634</v>
      </c>
      <c r="AH488" s="350" t="s">
        <v>3634</v>
      </c>
      <c r="AI488" s="350" t="s">
        <v>3634</v>
      </c>
      <c r="AJ488" s="350" t="s">
        <v>3634</v>
      </c>
      <c r="AK488" s="350" t="s">
        <v>3634</v>
      </c>
      <c r="AL488" s="350" t="s">
        <v>3634</v>
      </c>
      <c r="AM488" s="350" t="s">
        <v>3634</v>
      </c>
      <c r="AN488" s="350" t="s">
        <v>3634</v>
      </c>
      <c r="AO488" s="350" t="s">
        <v>3634</v>
      </c>
      <c r="AP488" s="350" t="s">
        <v>3634</v>
      </c>
      <c r="AQ488" s="143" t="s">
        <v>1445</v>
      </c>
      <c r="AR488" s="147" t="s">
        <v>3664</v>
      </c>
      <c r="AS488" s="147" t="s">
        <v>5116</v>
      </c>
      <c r="AT488" s="147" t="s">
        <v>3664</v>
      </c>
      <c r="AU488" s="147" t="s">
        <v>3664</v>
      </c>
      <c r="AV488" s="228">
        <v>0</v>
      </c>
      <c r="AW488" s="228">
        <v>38</v>
      </c>
      <c r="AX488" s="228">
        <v>0</v>
      </c>
      <c r="AY488" s="228">
        <v>0</v>
      </c>
      <c r="AZ488" s="143" t="s">
        <v>3675</v>
      </c>
      <c r="BA488" s="350">
        <v>40</v>
      </c>
      <c r="BB488" s="350">
        <v>2</v>
      </c>
      <c r="BC488" s="228">
        <v>38</v>
      </c>
      <c r="BD488" s="350">
        <v>0</v>
      </c>
      <c r="BE488" s="350">
        <v>38</v>
      </c>
      <c r="BF488" s="350" t="s">
        <v>3634</v>
      </c>
      <c r="BG488" s="350" t="s">
        <v>3634</v>
      </c>
      <c r="BH488" s="350" t="s">
        <v>3634</v>
      </c>
      <c r="BI488" s="147" t="s">
        <v>4078</v>
      </c>
      <c r="BJ488" s="142" t="s">
        <v>3795</v>
      </c>
      <c r="BK488" s="216" t="s">
        <v>3664</v>
      </c>
    </row>
    <row r="489" spans="1:132" ht="16.149999999999999" customHeight="1" x14ac:dyDescent="0.25">
      <c r="A489" s="195" t="s">
        <v>5251</v>
      </c>
      <c r="B489" s="142" t="s">
        <v>526</v>
      </c>
      <c r="C489" s="355" t="s">
        <v>5251</v>
      </c>
      <c r="D489" s="230" t="s">
        <v>5252</v>
      </c>
      <c r="E489" s="230" t="s">
        <v>1113</v>
      </c>
      <c r="F489" s="147" t="s">
        <v>4525</v>
      </c>
      <c r="G489" s="193">
        <v>0.1</v>
      </c>
      <c r="H489" s="142" t="s">
        <v>4073</v>
      </c>
      <c r="I489" s="195" t="s">
        <v>5253</v>
      </c>
      <c r="J489" s="147" t="s">
        <v>4077</v>
      </c>
      <c r="K489" s="142" t="s">
        <v>4077</v>
      </c>
      <c r="L489" s="147" t="s">
        <v>4077</v>
      </c>
      <c r="M489" s="147" t="s">
        <v>4071</v>
      </c>
      <c r="N489" s="147" t="s">
        <v>4008</v>
      </c>
      <c r="O489" s="142" t="s">
        <v>3670</v>
      </c>
      <c r="P489" s="195" t="s">
        <v>1429</v>
      </c>
      <c r="Q489" s="350" t="s">
        <v>3634</v>
      </c>
      <c r="R489" s="350" t="s">
        <v>3634</v>
      </c>
      <c r="S489" s="350" t="s">
        <v>3634</v>
      </c>
      <c r="T489" s="350" t="s">
        <v>3634</v>
      </c>
      <c r="U489" s="350" t="s">
        <v>3634</v>
      </c>
      <c r="V489" s="350" t="s">
        <v>3634</v>
      </c>
      <c r="W489" s="350" t="s">
        <v>3634</v>
      </c>
      <c r="X489" s="350" t="s">
        <v>3634</v>
      </c>
      <c r="Y489" s="350" t="s">
        <v>3634</v>
      </c>
      <c r="Z489" s="351" t="s">
        <v>3630</v>
      </c>
      <c r="AA489" s="216" t="s">
        <v>4074</v>
      </c>
      <c r="AB489" s="350" t="s">
        <v>3634</v>
      </c>
      <c r="AC489" s="350" t="s">
        <v>3634</v>
      </c>
      <c r="AD489" s="350" t="s">
        <v>3634</v>
      </c>
      <c r="AE489" s="350" t="s">
        <v>3634</v>
      </c>
      <c r="AF489" s="350" t="s">
        <v>3634</v>
      </c>
      <c r="AG489" s="350" t="s">
        <v>3634</v>
      </c>
      <c r="AH489" s="350" t="s">
        <v>3634</v>
      </c>
      <c r="AI489" s="350" t="s">
        <v>3634</v>
      </c>
      <c r="AJ489" s="350" t="s">
        <v>3634</v>
      </c>
      <c r="AK489" s="350" t="s">
        <v>3634</v>
      </c>
      <c r="AL489" s="350" t="s">
        <v>3634</v>
      </c>
      <c r="AM489" s="350" t="s">
        <v>3634</v>
      </c>
      <c r="AN489" s="350" t="s">
        <v>3634</v>
      </c>
      <c r="AO489" s="350" t="s">
        <v>3634</v>
      </c>
      <c r="AP489" s="350" t="s">
        <v>3634</v>
      </c>
      <c r="AQ489" s="143" t="s">
        <v>1445</v>
      </c>
      <c r="AR489" s="147" t="s">
        <v>3664</v>
      </c>
      <c r="AS489" s="147" t="s">
        <v>5116</v>
      </c>
      <c r="AT489" s="147" t="s">
        <v>3664</v>
      </c>
      <c r="AU489" s="147" t="s">
        <v>3664</v>
      </c>
      <c r="AV489" s="228">
        <v>7</v>
      </c>
      <c r="AW489" s="228">
        <v>0</v>
      </c>
      <c r="AX489" s="228">
        <v>0</v>
      </c>
      <c r="AY489" s="228">
        <v>0</v>
      </c>
      <c r="AZ489" s="143" t="s">
        <v>3675</v>
      </c>
      <c r="BA489" s="228">
        <v>7</v>
      </c>
      <c r="BB489" s="228">
        <v>0</v>
      </c>
      <c r="BC489" s="228">
        <v>7</v>
      </c>
      <c r="BD489" s="228">
        <v>0</v>
      </c>
      <c r="BE489" s="228">
        <v>7</v>
      </c>
      <c r="BF489" s="350" t="s">
        <v>3634</v>
      </c>
      <c r="BG489" s="350" t="s">
        <v>3634</v>
      </c>
      <c r="BH489" s="350" t="s">
        <v>3634</v>
      </c>
      <c r="BI489" s="147" t="s">
        <v>4078</v>
      </c>
      <c r="BJ489" s="142" t="s">
        <v>3796</v>
      </c>
      <c r="BK489" s="216" t="s">
        <v>3664</v>
      </c>
    </row>
    <row r="490" spans="1:132" ht="16.149999999999999" customHeight="1" x14ac:dyDescent="0.25">
      <c r="A490" s="195" t="s">
        <v>5254</v>
      </c>
      <c r="B490" s="142" t="s">
        <v>526</v>
      </c>
      <c r="C490" s="355" t="s">
        <v>5254</v>
      </c>
      <c r="D490" s="230" t="s">
        <v>5161</v>
      </c>
      <c r="E490" s="230" t="s">
        <v>5162</v>
      </c>
      <c r="F490" s="147" t="s">
        <v>8317</v>
      </c>
      <c r="G490" s="193">
        <v>9.9000000000000005E-2</v>
      </c>
      <c r="H490" s="142" t="s">
        <v>4073</v>
      </c>
      <c r="I490" s="195" t="s">
        <v>5255</v>
      </c>
      <c r="J490" s="147" t="s">
        <v>4077</v>
      </c>
      <c r="K490" s="142" t="s">
        <v>4077</v>
      </c>
      <c r="L490" s="147" t="s">
        <v>4077</v>
      </c>
      <c r="M490" s="147" t="s">
        <v>4071</v>
      </c>
      <c r="N490" s="147" t="s">
        <v>4008</v>
      </c>
      <c r="O490" s="142" t="s">
        <v>3671</v>
      </c>
      <c r="P490" s="195" t="s">
        <v>1429</v>
      </c>
      <c r="Q490" s="350" t="s">
        <v>3634</v>
      </c>
      <c r="R490" s="350" t="s">
        <v>3634</v>
      </c>
      <c r="S490" s="350" t="s">
        <v>3634</v>
      </c>
      <c r="T490" s="350" t="s">
        <v>3634</v>
      </c>
      <c r="U490" s="350" t="s">
        <v>3634</v>
      </c>
      <c r="V490" s="350" t="s">
        <v>3634</v>
      </c>
      <c r="W490" s="350" t="s">
        <v>3634</v>
      </c>
      <c r="X490" s="350" t="s">
        <v>3634</v>
      </c>
      <c r="Y490" s="350" t="s">
        <v>3634</v>
      </c>
      <c r="Z490" s="351" t="s">
        <v>3630</v>
      </c>
      <c r="AA490" s="216" t="s">
        <v>4074</v>
      </c>
      <c r="AB490" s="350" t="s">
        <v>3634</v>
      </c>
      <c r="AC490" s="350" t="s">
        <v>3634</v>
      </c>
      <c r="AD490" s="350" t="s">
        <v>3634</v>
      </c>
      <c r="AE490" s="350" t="s">
        <v>3634</v>
      </c>
      <c r="AF490" s="350" t="s">
        <v>3634</v>
      </c>
      <c r="AG490" s="350" t="s">
        <v>3634</v>
      </c>
      <c r="AH490" s="350" t="s">
        <v>3634</v>
      </c>
      <c r="AI490" s="350" t="s">
        <v>3634</v>
      </c>
      <c r="AJ490" s="350" t="s">
        <v>3634</v>
      </c>
      <c r="AK490" s="350" t="s">
        <v>3634</v>
      </c>
      <c r="AL490" s="350" t="s">
        <v>3634</v>
      </c>
      <c r="AM490" s="350" t="s">
        <v>3634</v>
      </c>
      <c r="AN490" s="350" t="s">
        <v>3634</v>
      </c>
      <c r="AO490" s="350" t="s">
        <v>3634</v>
      </c>
      <c r="AP490" s="350" t="s">
        <v>3634</v>
      </c>
      <c r="AQ490" s="143" t="s">
        <v>1445</v>
      </c>
      <c r="AR490" s="147" t="s">
        <v>3664</v>
      </c>
      <c r="AS490" s="147" t="s">
        <v>5116</v>
      </c>
      <c r="AT490" s="147" t="s">
        <v>3664</v>
      </c>
      <c r="AU490" s="147" t="s">
        <v>3664</v>
      </c>
      <c r="AV490" s="228">
        <v>0</v>
      </c>
      <c r="AW490" s="228">
        <v>5</v>
      </c>
      <c r="AX490" s="228">
        <v>0</v>
      </c>
      <c r="AY490" s="228">
        <v>0</v>
      </c>
      <c r="AZ490" s="143" t="s">
        <v>3675</v>
      </c>
      <c r="BA490" s="228">
        <v>6</v>
      </c>
      <c r="BB490" s="228">
        <v>1</v>
      </c>
      <c r="BC490" s="228">
        <v>5</v>
      </c>
      <c r="BD490" s="228">
        <v>0</v>
      </c>
      <c r="BE490" s="228">
        <v>5</v>
      </c>
      <c r="BF490" s="228" t="s">
        <v>3634</v>
      </c>
      <c r="BG490" s="228" t="s">
        <v>3634</v>
      </c>
      <c r="BH490" s="228" t="s">
        <v>3634</v>
      </c>
      <c r="BI490" s="147" t="s">
        <v>4078</v>
      </c>
      <c r="BJ490" s="142" t="s">
        <v>3795</v>
      </c>
      <c r="BK490" s="216" t="s">
        <v>3664</v>
      </c>
    </row>
    <row r="491" spans="1:132" ht="16.149999999999999" customHeight="1" x14ac:dyDescent="0.25">
      <c r="A491" s="195" t="s">
        <v>7964</v>
      </c>
      <c r="B491" s="142" t="s">
        <v>526</v>
      </c>
      <c r="C491" s="355" t="s">
        <v>7167</v>
      </c>
      <c r="D491" s="230" t="s">
        <v>5266</v>
      </c>
      <c r="E491" s="230" t="s">
        <v>986</v>
      </c>
      <c r="F491" s="147" t="s">
        <v>8313</v>
      </c>
      <c r="G491" s="193">
        <v>0.54</v>
      </c>
      <c r="H491" s="142" t="s">
        <v>4073</v>
      </c>
      <c r="I491" s="195" t="s">
        <v>5267</v>
      </c>
      <c r="J491" s="147" t="s">
        <v>4077</v>
      </c>
      <c r="K491" s="142" t="s">
        <v>4077</v>
      </c>
      <c r="L491" s="147" t="s">
        <v>4077</v>
      </c>
      <c r="M491" s="147" t="s">
        <v>4071</v>
      </c>
      <c r="N491" s="147" t="s">
        <v>4008</v>
      </c>
      <c r="O491" s="142" t="s">
        <v>3671</v>
      </c>
      <c r="P491" s="195" t="s">
        <v>1429</v>
      </c>
      <c r="Q491" s="350" t="s">
        <v>3634</v>
      </c>
      <c r="R491" s="350" t="s">
        <v>3634</v>
      </c>
      <c r="S491" s="350" t="s">
        <v>3634</v>
      </c>
      <c r="T491" s="350" t="s">
        <v>3634</v>
      </c>
      <c r="U491" s="350" t="s">
        <v>3634</v>
      </c>
      <c r="V491" s="350" t="s">
        <v>3634</v>
      </c>
      <c r="W491" s="350" t="s">
        <v>3634</v>
      </c>
      <c r="X491" s="350" t="s">
        <v>3634</v>
      </c>
      <c r="Y491" s="350" t="s">
        <v>3634</v>
      </c>
      <c r="Z491" s="351" t="s">
        <v>3630</v>
      </c>
      <c r="AA491" s="216" t="s">
        <v>4074</v>
      </c>
      <c r="AB491" s="350" t="s">
        <v>3634</v>
      </c>
      <c r="AC491" s="350" t="s">
        <v>3634</v>
      </c>
      <c r="AD491" s="350" t="s">
        <v>3634</v>
      </c>
      <c r="AE491" s="350" t="s">
        <v>3634</v>
      </c>
      <c r="AF491" s="350" t="s">
        <v>3634</v>
      </c>
      <c r="AG491" s="350" t="s">
        <v>3634</v>
      </c>
      <c r="AH491" s="350" t="s">
        <v>3634</v>
      </c>
      <c r="AI491" s="350" t="s">
        <v>3634</v>
      </c>
      <c r="AJ491" s="350" t="s">
        <v>3634</v>
      </c>
      <c r="AK491" s="350" t="s">
        <v>3634</v>
      </c>
      <c r="AL491" s="350" t="s">
        <v>3634</v>
      </c>
      <c r="AM491" s="350" t="s">
        <v>3634</v>
      </c>
      <c r="AN491" s="350" t="s">
        <v>3634</v>
      </c>
      <c r="AO491" s="350" t="s">
        <v>3634</v>
      </c>
      <c r="AP491" s="350" t="s">
        <v>3634</v>
      </c>
      <c r="AQ491" s="143" t="s">
        <v>1445</v>
      </c>
      <c r="AR491" s="147" t="s">
        <v>3664</v>
      </c>
      <c r="AS491" s="147" t="s">
        <v>5116</v>
      </c>
      <c r="AT491" s="147" t="s">
        <v>3664</v>
      </c>
      <c r="AU491" s="147" t="s">
        <v>3664</v>
      </c>
      <c r="AV491" s="228">
        <v>0</v>
      </c>
      <c r="AW491" s="228">
        <v>29</v>
      </c>
      <c r="AX491" s="228">
        <v>0</v>
      </c>
      <c r="AY491" s="228">
        <v>0</v>
      </c>
      <c r="AZ491" s="143" t="s">
        <v>3675</v>
      </c>
      <c r="BA491" s="228">
        <v>29</v>
      </c>
      <c r="BB491" s="228">
        <v>0</v>
      </c>
      <c r="BC491" s="228">
        <v>29</v>
      </c>
      <c r="BD491" s="228">
        <v>0</v>
      </c>
      <c r="BE491" s="228">
        <v>29</v>
      </c>
      <c r="BF491" s="228" t="s">
        <v>3634</v>
      </c>
      <c r="BG491" s="228" t="s">
        <v>3634</v>
      </c>
      <c r="BH491" s="228" t="s">
        <v>3634</v>
      </c>
      <c r="BI491" s="147" t="s">
        <v>4078</v>
      </c>
      <c r="BJ491" s="142" t="s">
        <v>3795</v>
      </c>
      <c r="BK491" s="216" t="s">
        <v>3664</v>
      </c>
    </row>
    <row r="492" spans="1:132" s="124" customFormat="1" ht="16.149999999999999" customHeight="1" x14ac:dyDescent="0.25">
      <c r="A492" s="195" t="s">
        <v>5273</v>
      </c>
      <c r="B492" s="142" t="s">
        <v>526</v>
      </c>
      <c r="C492" s="355" t="s">
        <v>5273</v>
      </c>
      <c r="D492" s="230" t="s">
        <v>5274</v>
      </c>
      <c r="E492" s="230" t="s">
        <v>903</v>
      </c>
      <c r="F492" s="147" t="s">
        <v>5219</v>
      </c>
      <c r="G492" s="193">
        <v>0.08</v>
      </c>
      <c r="H492" s="142" t="s">
        <v>4073</v>
      </c>
      <c r="I492" s="195" t="s">
        <v>5275</v>
      </c>
      <c r="J492" s="147" t="s">
        <v>4077</v>
      </c>
      <c r="K492" s="142" t="s">
        <v>4077</v>
      </c>
      <c r="L492" s="147" t="s">
        <v>4077</v>
      </c>
      <c r="M492" s="147" t="s">
        <v>4071</v>
      </c>
      <c r="N492" s="147" t="s">
        <v>4008</v>
      </c>
      <c r="O492" s="142" t="s">
        <v>3670</v>
      </c>
      <c r="P492" s="195" t="s">
        <v>1429</v>
      </c>
      <c r="Q492" s="350" t="s">
        <v>3634</v>
      </c>
      <c r="R492" s="350" t="s">
        <v>3634</v>
      </c>
      <c r="S492" s="350" t="s">
        <v>3634</v>
      </c>
      <c r="T492" s="350" t="s">
        <v>3634</v>
      </c>
      <c r="U492" s="350" t="s">
        <v>3634</v>
      </c>
      <c r="V492" s="350" t="s">
        <v>3634</v>
      </c>
      <c r="W492" s="350" t="s">
        <v>3634</v>
      </c>
      <c r="X492" s="350" t="s">
        <v>3634</v>
      </c>
      <c r="Y492" s="350" t="s">
        <v>3634</v>
      </c>
      <c r="Z492" s="351" t="s">
        <v>3630</v>
      </c>
      <c r="AA492" s="216" t="s">
        <v>4074</v>
      </c>
      <c r="AB492" s="350" t="s">
        <v>3634</v>
      </c>
      <c r="AC492" s="350" t="s">
        <v>3634</v>
      </c>
      <c r="AD492" s="350" t="s">
        <v>3634</v>
      </c>
      <c r="AE492" s="350" t="s">
        <v>3634</v>
      </c>
      <c r="AF492" s="350" t="s">
        <v>3634</v>
      </c>
      <c r="AG492" s="350" t="s">
        <v>3634</v>
      </c>
      <c r="AH492" s="350" t="s">
        <v>3634</v>
      </c>
      <c r="AI492" s="350" t="s">
        <v>3634</v>
      </c>
      <c r="AJ492" s="350" t="s">
        <v>3634</v>
      </c>
      <c r="AK492" s="350" t="s">
        <v>3634</v>
      </c>
      <c r="AL492" s="350" t="s">
        <v>3634</v>
      </c>
      <c r="AM492" s="350" t="s">
        <v>3634</v>
      </c>
      <c r="AN492" s="350" t="s">
        <v>3634</v>
      </c>
      <c r="AO492" s="350" t="s">
        <v>3634</v>
      </c>
      <c r="AP492" s="350" t="s">
        <v>3634</v>
      </c>
      <c r="AQ492" s="143" t="s">
        <v>1445</v>
      </c>
      <c r="AR492" s="147" t="s">
        <v>3664</v>
      </c>
      <c r="AS492" s="147" t="s">
        <v>5116</v>
      </c>
      <c r="AT492" s="147" t="s">
        <v>3664</v>
      </c>
      <c r="AU492" s="147" t="s">
        <v>3664</v>
      </c>
      <c r="AV492" s="228">
        <v>6</v>
      </c>
      <c r="AW492" s="228">
        <v>0</v>
      </c>
      <c r="AX492" s="228">
        <v>0</v>
      </c>
      <c r="AY492" s="228">
        <v>0</v>
      </c>
      <c r="AZ492" s="143" t="s">
        <v>3675</v>
      </c>
      <c r="BA492" s="228">
        <v>6</v>
      </c>
      <c r="BB492" s="228">
        <v>0</v>
      </c>
      <c r="BC492" s="228">
        <v>6</v>
      </c>
      <c r="BD492" s="228">
        <v>0</v>
      </c>
      <c r="BE492" s="228">
        <v>6</v>
      </c>
      <c r="BF492" s="228" t="s">
        <v>3634</v>
      </c>
      <c r="BG492" s="228" t="s">
        <v>3634</v>
      </c>
      <c r="BH492" s="228" t="s">
        <v>3634</v>
      </c>
      <c r="BI492" s="147" t="s">
        <v>4078</v>
      </c>
      <c r="BJ492" s="142" t="s">
        <v>3796</v>
      </c>
      <c r="BK492" s="216" t="s">
        <v>3664</v>
      </c>
      <c r="BL492" s="214"/>
      <c r="BM492" s="214"/>
      <c r="BN492" s="214"/>
      <c r="BO492" s="214"/>
      <c r="BP492" s="214"/>
      <c r="BQ492" s="214"/>
      <c r="BR492" s="214"/>
      <c r="BS492" s="214"/>
      <c r="BT492" s="214"/>
      <c r="BU492" s="214"/>
      <c r="BV492" s="214"/>
      <c r="BW492" s="214"/>
      <c r="BX492" s="214"/>
      <c r="BY492" s="214"/>
      <c r="BZ492" s="214"/>
      <c r="CA492" s="214"/>
      <c r="CB492" s="214"/>
      <c r="CC492" s="214"/>
      <c r="CD492" s="214"/>
      <c r="CE492" s="214"/>
      <c r="CF492" s="214"/>
      <c r="CG492" s="214"/>
      <c r="CH492" s="214"/>
      <c r="CI492" s="214"/>
      <c r="CJ492" s="214"/>
      <c r="CK492" s="214"/>
      <c r="CL492" s="214"/>
      <c r="CM492" s="214"/>
      <c r="CN492" s="214"/>
      <c r="CO492" s="214"/>
      <c r="CP492" s="214"/>
      <c r="CQ492" s="214"/>
      <c r="CR492" s="214"/>
      <c r="CS492" s="214"/>
      <c r="CT492" s="214"/>
      <c r="CU492" s="214"/>
      <c r="CV492" s="214"/>
      <c r="CW492" s="214"/>
      <c r="CX492" s="214"/>
      <c r="CY492" s="214"/>
      <c r="CZ492" s="214"/>
      <c r="DA492" s="214"/>
      <c r="DB492" s="214"/>
      <c r="DC492" s="214"/>
      <c r="DD492" s="214"/>
      <c r="DE492" s="214"/>
      <c r="DF492" s="214"/>
      <c r="DG492" s="214"/>
      <c r="DH492" s="214"/>
      <c r="DI492" s="214"/>
      <c r="DJ492" s="214"/>
      <c r="DK492" s="214"/>
      <c r="DL492" s="214"/>
      <c r="DM492" s="214"/>
      <c r="DN492" s="214"/>
      <c r="DO492" s="214"/>
      <c r="DP492" s="214"/>
      <c r="DQ492" s="214"/>
      <c r="DR492" s="214"/>
      <c r="DS492" s="214"/>
      <c r="DT492" s="214"/>
      <c r="DU492" s="214"/>
      <c r="DV492" s="214"/>
      <c r="DW492" s="214"/>
      <c r="DX492" s="214"/>
      <c r="DY492" s="214"/>
      <c r="DZ492" s="214"/>
      <c r="EA492" s="214"/>
      <c r="EB492" s="214"/>
    </row>
    <row r="493" spans="1:132" ht="16.149999999999999" customHeight="1" x14ac:dyDescent="0.25">
      <c r="A493" s="195" t="s">
        <v>5277</v>
      </c>
      <c r="B493" s="142" t="s">
        <v>526</v>
      </c>
      <c r="C493" s="355" t="s">
        <v>5277</v>
      </c>
      <c r="D493" s="230" t="s">
        <v>5278</v>
      </c>
      <c r="E493" s="230" t="s">
        <v>5279</v>
      </c>
      <c r="F493" s="147" t="s">
        <v>8313</v>
      </c>
      <c r="G493" s="193">
        <v>4.1000000000000002E-2</v>
      </c>
      <c r="H493" s="142" t="s">
        <v>4073</v>
      </c>
      <c r="I493" s="195" t="s">
        <v>5280</v>
      </c>
      <c r="J493" s="147" t="s">
        <v>4077</v>
      </c>
      <c r="K493" s="142" t="s">
        <v>4077</v>
      </c>
      <c r="L493" s="147" t="s">
        <v>4077</v>
      </c>
      <c r="M493" s="147" t="s">
        <v>4071</v>
      </c>
      <c r="N493" s="147" t="s">
        <v>4008</v>
      </c>
      <c r="O493" s="142" t="s">
        <v>3670</v>
      </c>
      <c r="P493" s="195" t="s">
        <v>1429</v>
      </c>
      <c r="Q493" s="350" t="s">
        <v>3634</v>
      </c>
      <c r="R493" s="350" t="s">
        <v>3634</v>
      </c>
      <c r="S493" s="350" t="s">
        <v>3634</v>
      </c>
      <c r="T493" s="350" t="s">
        <v>3634</v>
      </c>
      <c r="U493" s="350" t="s">
        <v>3634</v>
      </c>
      <c r="V493" s="350" t="s">
        <v>3634</v>
      </c>
      <c r="W493" s="350" t="s">
        <v>3634</v>
      </c>
      <c r="X493" s="350" t="s">
        <v>3634</v>
      </c>
      <c r="Y493" s="350" t="s">
        <v>3634</v>
      </c>
      <c r="Z493" s="351" t="s">
        <v>3630</v>
      </c>
      <c r="AA493" s="216" t="s">
        <v>4074</v>
      </c>
      <c r="AB493" s="350" t="s">
        <v>3634</v>
      </c>
      <c r="AC493" s="350" t="s">
        <v>3634</v>
      </c>
      <c r="AD493" s="350" t="s">
        <v>3634</v>
      </c>
      <c r="AE493" s="350" t="s">
        <v>3634</v>
      </c>
      <c r="AF493" s="350" t="s">
        <v>3634</v>
      </c>
      <c r="AG493" s="350" t="s">
        <v>3634</v>
      </c>
      <c r="AH493" s="350" t="s">
        <v>3634</v>
      </c>
      <c r="AI493" s="350" t="s">
        <v>3634</v>
      </c>
      <c r="AJ493" s="350" t="s">
        <v>3634</v>
      </c>
      <c r="AK493" s="350" t="s">
        <v>3634</v>
      </c>
      <c r="AL493" s="350" t="s">
        <v>3634</v>
      </c>
      <c r="AM493" s="350" t="s">
        <v>3634</v>
      </c>
      <c r="AN493" s="350" t="s">
        <v>3634</v>
      </c>
      <c r="AO493" s="350" t="s">
        <v>3634</v>
      </c>
      <c r="AP493" s="350" t="s">
        <v>3634</v>
      </c>
      <c r="AQ493" s="143" t="s">
        <v>1445</v>
      </c>
      <c r="AR493" s="147" t="s">
        <v>3664</v>
      </c>
      <c r="AS493" s="147" t="s">
        <v>5116</v>
      </c>
      <c r="AT493" s="147" t="s">
        <v>3664</v>
      </c>
      <c r="AU493" s="147" t="s">
        <v>3664</v>
      </c>
      <c r="AV493" s="228">
        <v>6</v>
      </c>
      <c r="AW493" s="228">
        <v>0</v>
      </c>
      <c r="AX493" s="228">
        <v>0</v>
      </c>
      <c r="AY493" s="228">
        <v>0</v>
      </c>
      <c r="AZ493" s="143" t="s">
        <v>3675</v>
      </c>
      <c r="BA493" s="228">
        <v>6</v>
      </c>
      <c r="BB493" s="228">
        <v>0</v>
      </c>
      <c r="BC493" s="228">
        <v>6</v>
      </c>
      <c r="BD493" s="228">
        <v>0</v>
      </c>
      <c r="BE493" s="228">
        <v>6</v>
      </c>
      <c r="BF493" s="228" t="s">
        <v>3634</v>
      </c>
      <c r="BG493" s="228" t="s">
        <v>3634</v>
      </c>
      <c r="BH493" s="228" t="s">
        <v>3634</v>
      </c>
      <c r="BI493" s="147" t="s">
        <v>4078</v>
      </c>
      <c r="BJ493" s="142" t="s">
        <v>3796</v>
      </c>
      <c r="BK493" s="216" t="s">
        <v>3664</v>
      </c>
    </row>
    <row r="494" spans="1:132" ht="16.149999999999999" customHeight="1" x14ac:dyDescent="0.25">
      <c r="A494" s="195" t="s">
        <v>5288</v>
      </c>
      <c r="B494" s="142" t="s">
        <v>526</v>
      </c>
      <c r="C494" s="355" t="s">
        <v>5288</v>
      </c>
      <c r="D494" s="230" t="s">
        <v>5289</v>
      </c>
      <c r="E494" s="230" t="s">
        <v>5290</v>
      </c>
      <c r="F494" s="147" t="s">
        <v>5601</v>
      </c>
      <c r="G494" s="193">
        <v>0.11</v>
      </c>
      <c r="H494" s="142" t="s">
        <v>4073</v>
      </c>
      <c r="I494" s="195" t="s">
        <v>5291</v>
      </c>
      <c r="J494" s="147" t="s">
        <v>4077</v>
      </c>
      <c r="K494" s="142" t="s">
        <v>4077</v>
      </c>
      <c r="L494" s="147" t="s">
        <v>4077</v>
      </c>
      <c r="M494" s="147" t="s">
        <v>4071</v>
      </c>
      <c r="N494" s="147" t="s">
        <v>4008</v>
      </c>
      <c r="O494" s="142" t="s">
        <v>3671</v>
      </c>
      <c r="P494" s="195" t="s">
        <v>1429</v>
      </c>
      <c r="Q494" s="350" t="s">
        <v>3634</v>
      </c>
      <c r="R494" s="350" t="s">
        <v>3634</v>
      </c>
      <c r="S494" s="350" t="s">
        <v>3634</v>
      </c>
      <c r="T494" s="350" t="s">
        <v>3634</v>
      </c>
      <c r="U494" s="350" t="s">
        <v>3634</v>
      </c>
      <c r="V494" s="350" t="s">
        <v>3634</v>
      </c>
      <c r="W494" s="350" t="s">
        <v>3634</v>
      </c>
      <c r="X494" s="350" t="s">
        <v>3634</v>
      </c>
      <c r="Y494" s="350" t="s">
        <v>3634</v>
      </c>
      <c r="Z494" s="351" t="s">
        <v>3630</v>
      </c>
      <c r="AA494" s="216" t="s">
        <v>4074</v>
      </c>
      <c r="AB494" s="350" t="s">
        <v>3634</v>
      </c>
      <c r="AC494" s="350" t="s">
        <v>3634</v>
      </c>
      <c r="AD494" s="350" t="s">
        <v>3634</v>
      </c>
      <c r="AE494" s="350" t="s">
        <v>3634</v>
      </c>
      <c r="AF494" s="350" t="s">
        <v>3634</v>
      </c>
      <c r="AG494" s="350" t="s">
        <v>3634</v>
      </c>
      <c r="AH494" s="350" t="s">
        <v>3634</v>
      </c>
      <c r="AI494" s="350" t="s">
        <v>3634</v>
      </c>
      <c r="AJ494" s="350" t="s">
        <v>3634</v>
      </c>
      <c r="AK494" s="350" t="s">
        <v>3634</v>
      </c>
      <c r="AL494" s="350" t="s">
        <v>3634</v>
      </c>
      <c r="AM494" s="350" t="s">
        <v>3634</v>
      </c>
      <c r="AN494" s="350" t="s">
        <v>3634</v>
      </c>
      <c r="AO494" s="350" t="s">
        <v>3634</v>
      </c>
      <c r="AP494" s="350" t="s">
        <v>3634</v>
      </c>
      <c r="AQ494" s="143" t="s">
        <v>1445</v>
      </c>
      <c r="AR494" s="147" t="s">
        <v>3664</v>
      </c>
      <c r="AS494" s="147" t="s">
        <v>5116</v>
      </c>
      <c r="AT494" s="147" t="s">
        <v>3664</v>
      </c>
      <c r="AU494" s="147" t="s">
        <v>3664</v>
      </c>
      <c r="AV494" s="228">
        <v>0</v>
      </c>
      <c r="AW494" s="228">
        <v>13</v>
      </c>
      <c r="AX494" s="228">
        <v>0</v>
      </c>
      <c r="AY494" s="228">
        <v>0</v>
      </c>
      <c r="AZ494" s="143" t="s">
        <v>3675</v>
      </c>
      <c r="BA494" s="228">
        <v>13</v>
      </c>
      <c r="BB494" s="228">
        <v>0</v>
      </c>
      <c r="BC494" s="228">
        <v>13</v>
      </c>
      <c r="BD494" s="228">
        <v>0</v>
      </c>
      <c r="BE494" s="228">
        <v>13</v>
      </c>
      <c r="BF494" s="228" t="s">
        <v>3634</v>
      </c>
      <c r="BG494" s="228" t="s">
        <v>3634</v>
      </c>
      <c r="BH494" s="228" t="s">
        <v>3634</v>
      </c>
      <c r="BI494" s="147" t="s">
        <v>4078</v>
      </c>
      <c r="BJ494" s="142" t="s">
        <v>3795</v>
      </c>
      <c r="BK494" s="216" t="s">
        <v>3664</v>
      </c>
    </row>
    <row r="495" spans="1:132" ht="16.149999999999999" customHeight="1" x14ac:dyDescent="0.25">
      <c r="A495" s="195" t="s">
        <v>5292</v>
      </c>
      <c r="B495" s="142" t="s">
        <v>526</v>
      </c>
      <c r="C495" s="355" t="s">
        <v>5292</v>
      </c>
      <c r="D495" s="230" t="s">
        <v>5177</v>
      </c>
      <c r="E495" s="230" t="s">
        <v>5178</v>
      </c>
      <c r="F495" s="147" t="s">
        <v>8315</v>
      </c>
      <c r="G495" s="193">
        <v>4.2999999999999997E-2</v>
      </c>
      <c r="H495" s="142" t="s">
        <v>4073</v>
      </c>
      <c r="I495" s="195" t="s">
        <v>5176</v>
      </c>
      <c r="J495" s="147" t="s">
        <v>4077</v>
      </c>
      <c r="K495" s="142" t="s">
        <v>4077</v>
      </c>
      <c r="L495" s="147" t="s">
        <v>4077</v>
      </c>
      <c r="M495" s="395" t="s">
        <v>4071</v>
      </c>
      <c r="N495" s="147" t="s">
        <v>4008</v>
      </c>
      <c r="O495" s="142" t="s">
        <v>3671</v>
      </c>
      <c r="P495" s="195" t="s">
        <v>1429</v>
      </c>
      <c r="Q495" s="350" t="s">
        <v>3634</v>
      </c>
      <c r="R495" s="350" t="s">
        <v>3634</v>
      </c>
      <c r="S495" s="350" t="s">
        <v>3634</v>
      </c>
      <c r="T495" s="350" t="s">
        <v>3634</v>
      </c>
      <c r="U495" s="350" t="s">
        <v>3634</v>
      </c>
      <c r="V495" s="350" t="s">
        <v>3634</v>
      </c>
      <c r="W495" s="350" t="s">
        <v>3634</v>
      </c>
      <c r="X495" s="350" t="s">
        <v>3634</v>
      </c>
      <c r="Y495" s="350" t="s">
        <v>3634</v>
      </c>
      <c r="Z495" s="351" t="s">
        <v>3630</v>
      </c>
      <c r="AA495" s="216" t="s">
        <v>4074</v>
      </c>
      <c r="AB495" s="350" t="s">
        <v>3634</v>
      </c>
      <c r="AC495" s="350" t="s">
        <v>3634</v>
      </c>
      <c r="AD495" s="350" t="s">
        <v>3634</v>
      </c>
      <c r="AE495" s="350" t="s">
        <v>3634</v>
      </c>
      <c r="AF495" s="350" t="s">
        <v>3634</v>
      </c>
      <c r="AG495" s="350" t="s">
        <v>3634</v>
      </c>
      <c r="AH495" s="350" t="s">
        <v>3634</v>
      </c>
      <c r="AI495" s="350" t="s">
        <v>3634</v>
      </c>
      <c r="AJ495" s="350" t="s">
        <v>3634</v>
      </c>
      <c r="AK495" s="350" t="s">
        <v>3634</v>
      </c>
      <c r="AL495" s="350" t="s">
        <v>3634</v>
      </c>
      <c r="AM495" s="350" t="s">
        <v>3634</v>
      </c>
      <c r="AN495" s="350" t="s">
        <v>3634</v>
      </c>
      <c r="AO495" s="350" t="s">
        <v>3634</v>
      </c>
      <c r="AP495" s="350" t="s">
        <v>3634</v>
      </c>
      <c r="AQ495" s="143" t="s">
        <v>1445</v>
      </c>
      <c r="AR495" s="147" t="s">
        <v>3664</v>
      </c>
      <c r="AS495" s="147" t="s">
        <v>5116</v>
      </c>
      <c r="AT495" s="147" t="s">
        <v>3664</v>
      </c>
      <c r="AU495" s="147" t="s">
        <v>3664</v>
      </c>
      <c r="AV495" s="228">
        <v>0</v>
      </c>
      <c r="AW495" s="228">
        <v>6</v>
      </c>
      <c r="AX495" s="228">
        <v>0</v>
      </c>
      <c r="AY495" s="228">
        <v>0</v>
      </c>
      <c r="AZ495" s="143" t="s">
        <v>3675</v>
      </c>
      <c r="BA495" s="228">
        <v>6</v>
      </c>
      <c r="BB495" s="228">
        <v>0</v>
      </c>
      <c r="BC495" s="228">
        <v>6</v>
      </c>
      <c r="BD495" s="228">
        <v>0</v>
      </c>
      <c r="BE495" s="228">
        <v>6</v>
      </c>
      <c r="BF495" s="228" t="s">
        <v>3634</v>
      </c>
      <c r="BG495" s="228" t="s">
        <v>3634</v>
      </c>
      <c r="BH495" s="228" t="s">
        <v>3634</v>
      </c>
      <c r="BI495" s="147" t="s">
        <v>4078</v>
      </c>
      <c r="BJ495" s="142" t="s">
        <v>3795</v>
      </c>
      <c r="BK495" s="216" t="s">
        <v>3664</v>
      </c>
    </row>
    <row r="496" spans="1:132" ht="16.149999999999999" customHeight="1" x14ac:dyDescent="0.25">
      <c r="A496" s="195" t="s">
        <v>5301</v>
      </c>
      <c r="B496" s="142" t="s">
        <v>526</v>
      </c>
      <c r="C496" s="355" t="s">
        <v>5301</v>
      </c>
      <c r="D496" s="230" t="s">
        <v>5303</v>
      </c>
      <c r="E496" s="230" t="s">
        <v>5302</v>
      </c>
      <c r="F496" s="147" t="s">
        <v>5219</v>
      </c>
      <c r="G496" s="193">
        <v>0.27</v>
      </c>
      <c r="H496" s="142" t="s">
        <v>4073</v>
      </c>
      <c r="I496" s="195" t="s">
        <v>5300</v>
      </c>
      <c r="J496" s="147" t="s">
        <v>4077</v>
      </c>
      <c r="K496" s="142" t="s">
        <v>4077</v>
      </c>
      <c r="L496" s="147" t="s">
        <v>4077</v>
      </c>
      <c r="M496" s="147" t="s">
        <v>4071</v>
      </c>
      <c r="N496" s="147" t="s">
        <v>4829</v>
      </c>
      <c r="O496" s="142" t="s">
        <v>3671</v>
      </c>
      <c r="P496" s="195" t="s">
        <v>1429</v>
      </c>
      <c r="Q496" s="350" t="s">
        <v>3634</v>
      </c>
      <c r="R496" s="350" t="s">
        <v>3634</v>
      </c>
      <c r="S496" s="350" t="s">
        <v>3634</v>
      </c>
      <c r="T496" s="350" t="s">
        <v>3634</v>
      </c>
      <c r="U496" s="350" t="s">
        <v>3634</v>
      </c>
      <c r="V496" s="350" t="s">
        <v>3634</v>
      </c>
      <c r="W496" s="350" t="s">
        <v>3634</v>
      </c>
      <c r="X496" s="350" t="s">
        <v>3634</v>
      </c>
      <c r="Y496" s="350" t="s">
        <v>3634</v>
      </c>
      <c r="Z496" s="351" t="s">
        <v>3630</v>
      </c>
      <c r="AA496" s="216" t="s">
        <v>4074</v>
      </c>
      <c r="AB496" s="350" t="s">
        <v>3634</v>
      </c>
      <c r="AC496" s="350" t="s">
        <v>3634</v>
      </c>
      <c r="AD496" s="350" t="s">
        <v>3634</v>
      </c>
      <c r="AE496" s="350" t="s">
        <v>3634</v>
      </c>
      <c r="AF496" s="350" t="s">
        <v>3634</v>
      </c>
      <c r="AG496" s="350" t="s">
        <v>3634</v>
      </c>
      <c r="AH496" s="350" t="s">
        <v>3634</v>
      </c>
      <c r="AI496" s="350" t="s">
        <v>3634</v>
      </c>
      <c r="AJ496" s="350" t="s">
        <v>3634</v>
      </c>
      <c r="AK496" s="350" t="s">
        <v>3634</v>
      </c>
      <c r="AL496" s="350" t="s">
        <v>3634</v>
      </c>
      <c r="AM496" s="350" t="s">
        <v>3634</v>
      </c>
      <c r="AN496" s="350" t="s">
        <v>3634</v>
      </c>
      <c r="AO496" s="350" t="s">
        <v>3634</v>
      </c>
      <c r="AP496" s="350" t="s">
        <v>3634</v>
      </c>
      <c r="AQ496" s="143" t="s">
        <v>1445</v>
      </c>
      <c r="AR496" s="147" t="s">
        <v>3664</v>
      </c>
      <c r="AS496" s="147" t="s">
        <v>5116</v>
      </c>
      <c r="AT496" s="147" t="s">
        <v>3664</v>
      </c>
      <c r="AU496" s="147" t="s">
        <v>3664</v>
      </c>
      <c r="AV496" s="228">
        <v>0</v>
      </c>
      <c r="AW496" s="228">
        <v>5</v>
      </c>
      <c r="AX496" s="228">
        <v>0</v>
      </c>
      <c r="AY496" s="228">
        <v>0</v>
      </c>
      <c r="AZ496" s="143" t="s">
        <v>3675</v>
      </c>
      <c r="BA496" s="228">
        <v>5</v>
      </c>
      <c r="BB496" s="228">
        <v>0</v>
      </c>
      <c r="BC496" s="228">
        <v>5</v>
      </c>
      <c r="BD496" s="228">
        <v>0</v>
      </c>
      <c r="BE496" s="228">
        <v>5</v>
      </c>
      <c r="BF496" s="228" t="s">
        <v>3634</v>
      </c>
      <c r="BG496" s="228" t="s">
        <v>3634</v>
      </c>
      <c r="BH496" s="228" t="s">
        <v>3634</v>
      </c>
      <c r="BI496" s="147" t="s">
        <v>4078</v>
      </c>
      <c r="BJ496" s="142" t="s">
        <v>3795</v>
      </c>
      <c r="BK496" s="216" t="s">
        <v>3664</v>
      </c>
    </row>
    <row r="497" spans="1:63" ht="16.149999999999999" customHeight="1" x14ac:dyDescent="0.25">
      <c r="A497" s="195" t="s">
        <v>5307</v>
      </c>
      <c r="B497" s="195" t="s">
        <v>526</v>
      </c>
      <c r="C497" s="351" t="s">
        <v>5307</v>
      </c>
      <c r="D497" s="230" t="s">
        <v>5767</v>
      </c>
      <c r="E497" s="195" t="s">
        <v>5306</v>
      </c>
      <c r="F497" s="147" t="s">
        <v>5462</v>
      </c>
      <c r="G497" s="193">
        <v>7.0000000000000007E-2</v>
      </c>
      <c r="H497" s="142" t="s">
        <v>4073</v>
      </c>
      <c r="I497" s="195" t="s">
        <v>5308</v>
      </c>
      <c r="J497" s="147" t="s">
        <v>4077</v>
      </c>
      <c r="K497" s="142" t="s">
        <v>4077</v>
      </c>
      <c r="L497" s="147" t="s">
        <v>4077</v>
      </c>
      <c r="M497" s="147" t="s">
        <v>4071</v>
      </c>
      <c r="N497" s="147" t="s">
        <v>4008</v>
      </c>
      <c r="O497" s="142" t="s">
        <v>3670</v>
      </c>
      <c r="P497" s="195" t="s">
        <v>1429</v>
      </c>
      <c r="Q497" s="350" t="s">
        <v>3634</v>
      </c>
      <c r="R497" s="350" t="s">
        <v>3634</v>
      </c>
      <c r="S497" s="350" t="s">
        <v>3634</v>
      </c>
      <c r="T497" s="350" t="s">
        <v>3634</v>
      </c>
      <c r="U497" s="350" t="s">
        <v>3634</v>
      </c>
      <c r="V497" s="350" t="s">
        <v>3634</v>
      </c>
      <c r="W497" s="350" t="s">
        <v>3634</v>
      </c>
      <c r="X497" s="350" t="s">
        <v>3634</v>
      </c>
      <c r="Y497" s="350" t="s">
        <v>3634</v>
      </c>
      <c r="Z497" s="351" t="s">
        <v>3630</v>
      </c>
      <c r="AA497" s="216" t="s">
        <v>4074</v>
      </c>
      <c r="AB497" s="350" t="s">
        <v>3634</v>
      </c>
      <c r="AC497" s="350" t="s">
        <v>3634</v>
      </c>
      <c r="AD497" s="350" t="s">
        <v>3634</v>
      </c>
      <c r="AE497" s="350" t="s">
        <v>3634</v>
      </c>
      <c r="AF497" s="350" t="s">
        <v>3634</v>
      </c>
      <c r="AG497" s="350" t="s">
        <v>3634</v>
      </c>
      <c r="AH497" s="350" t="s">
        <v>3634</v>
      </c>
      <c r="AI497" s="350" t="s">
        <v>3634</v>
      </c>
      <c r="AJ497" s="350" t="s">
        <v>3634</v>
      </c>
      <c r="AK497" s="350" t="s">
        <v>3634</v>
      </c>
      <c r="AL497" s="350" t="s">
        <v>3634</v>
      </c>
      <c r="AM497" s="350" t="s">
        <v>3634</v>
      </c>
      <c r="AN497" s="350" t="s">
        <v>3634</v>
      </c>
      <c r="AO497" s="350" t="s">
        <v>3634</v>
      </c>
      <c r="AP497" s="350" t="s">
        <v>3634</v>
      </c>
      <c r="AQ497" s="143" t="s">
        <v>1445</v>
      </c>
      <c r="AR497" s="147" t="s">
        <v>3664</v>
      </c>
      <c r="AS497" s="147" t="s">
        <v>5116</v>
      </c>
      <c r="AT497" s="147" t="s">
        <v>3664</v>
      </c>
      <c r="AU497" s="147" t="s">
        <v>3664</v>
      </c>
      <c r="AV497" s="228">
        <v>4</v>
      </c>
      <c r="AW497" s="228">
        <v>0</v>
      </c>
      <c r="AX497" s="228">
        <v>0</v>
      </c>
      <c r="AY497" s="228">
        <v>0</v>
      </c>
      <c r="AZ497" s="143" t="s">
        <v>3675</v>
      </c>
      <c r="BA497" s="228">
        <v>5</v>
      </c>
      <c r="BB497" s="228">
        <v>1</v>
      </c>
      <c r="BC497" s="228">
        <v>4</v>
      </c>
      <c r="BD497" s="228">
        <v>0</v>
      </c>
      <c r="BE497" s="228">
        <v>4</v>
      </c>
      <c r="BF497" s="228" t="s">
        <v>3634</v>
      </c>
      <c r="BG497" s="228" t="s">
        <v>3634</v>
      </c>
      <c r="BH497" s="228" t="s">
        <v>3634</v>
      </c>
      <c r="BI497" s="147" t="s">
        <v>4078</v>
      </c>
      <c r="BJ497" s="142" t="s">
        <v>3796</v>
      </c>
      <c r="BK497" s="216" t="s">
        <v>3664</v>
      </c>
    </row>
    <row r="498" spans="1:63" ht="16.149999999999999" customHeight="1" x14ac:dyDescent="0.25">
      <c r="A498" s="195" t="s">
        <v>5324</v>
      </c>
      <c r="B498" s="195" t="s">
        <v>526</v>
      </c>
      <c r="C498" s="351" t="s">
        <v>5324</v>
      </c>
      <c r="D498" s="230" t="s">
        <v>5768</v>
      </c>
      <c r="E498" s="195" t="s">
        <v>5325</v>
      </c>
      <c r="F498" s="147" t="s">
        <v>8312</v>
      </c>
      <c r="G498" s="193">
        <v>0.05</v>
      </c>
      <c r="H498" s="142" t="s">
        <v>4073</v>
      </c>
      <c r="I498" s="195" t="s">
        <v>5326</v>
      </c>
      <c r="J498" s="147" t="s">
        <v>4077</v>
      </c>
      <c r="K498" s="142" t="s">
        <v>4077</v>
      </c>
      <c r="L498" s="147" t="s">
        <v>4077</v>
      </c>
      <c r="M498" s="147" t="s">
        <v>4071</v>
      </c>
      <c r="N498" s="147" t="s">
        <v>4008</v>
      </c>
      <c r="O498" s="142" t="s">
        <v>3670</v>
      </c>
      <c r="P498" s="195" t="s">
        <v>1429</v>
      </c>
      <c r="Q498" s="350" t="s">
        <v>3634</v>
      </c>
      <c r="R498" s="350" t="s">
        <v>3634</v>
      </c>
      <c r="S498" s="350" t="s">
        <v>3634</v>
      </c>
      <c r="T498" s="350" t="s">
        <v>3634</v>
      </c>
      <c r="U498" s="350" t="s">
        <v>3634</v>
      </c>
      <c r="V498" s="350" t="s">
        <v>3634</v>
      </c>
      <c r="W498" s="350" t="s">
        <v>3634</v>
      </c>
      <c r="X498" s="350" t="s">
        <v>3634</v>
      </c>
      <c r="Y498" s="350" t="s">
        <v>3634</v>
      </c>
      <c r="Z498" s="351" t="s">
        <v>3630</v>
      </c>
      <c r="AA498" s="216" t="s">
        <v>4074</v>
      </c>
      <c r="AB498" s="350" t="s">
        <v>3634</v>
      </c>
      <c r="AC498" s="350" t="s">
        <v>3634</v>
      </c>
      <c r="AD498" s="350" t="s">
        <v>3634</v>
      </c>
      <c r="AE498" s="350" t="s">
        <v>3634</v>
      </c>
      <c r="AF498" s="350" t="s">
        <v>3634</v>
      </c>
      <c r="AG498" s="350" t="s">
        <v>3634</v>
      </c>
      <c r="AH498" s="350" t="s">
        <v>3634</v>
      </c>
      <c r="AI498" s="350" t="s">
        <v>3634</v>
      </c>
      <c r="AJ498" s="350" t="s">
        <v>3634</v>
      </c>
      <c r="AK498" s="350" t="s">
        <v>3634</v>
      </c>
      <c r="AL498" s="350" t="s">
        <v>3634</v>
      </c>
      <c r="AM498" s="350" t="s">
        <v>3634</v>
      </c>
      <c r="AN498" s="350" t="s">
        <v>3634</v>
      </c>
      <c r="AO498" s="350" t="s">
        <v>3634</v>
      </c>
      <c r="AP498" s="350" t="s">
        <v>3634</v>
      </c>
      <c r="AQ498" s="143" t="s">
        <v>1445</v>
      </c>
      <c r="AR498" s="147" t="s">
        <v>3664</v>
      </c>
      <c r="AS498" s="147" t="s">
        <v>5116</v>
      </c>
      <c r="AT498" s="147" t="s">
        <v>3664</v>
      </c>
      <c r="AU498" s="147" t="s">
        <v>3664</v>
      </c>
      <c r="AV498" s="228">
        <v>0</v>
      </c>
      <c r="AW498" s="228">
        <v>0</v>
      </c>
      <c r="AX498" s="228">
        <v>0</v>
      </c>
      <c r="AY498" s="228">
        <v>0</v>
      </c>
      <c r="AZ498" s="143" t="s">
        <v>3675</v>
      </c>
      <c r="BA498" s="228">
        <v>6</v>
      </c>
      <c r="BB498" s="228">
        <v>0</v>
      </c>
      <c r="BC498" s="228">
        <v>6</v>
      </c>
      <c r="BD498" s="228">
        <v>6</v>
      </c>
      <c r="BE498" s="228">
        <v>0</v>
      </c>
      <c r="BF498" s="228" t="s">
        <v>3634</v>
      </c>
      <c r="BG498" s="228" t="s">
        <v>3634</v>
      </c>
      <c r="BH498" s="228" t="s">
        <v>3634</v>
      </c>
      <c r="BI498" s="147" t="s">
        <v>4078</v>
      </c>
      <c r="BJ498" s="142" t="s">
        <v>5791</v>
      </c>
      <c r="BK498" s="216" t="s">
        <v>3664</v>
      </c>
    </row>
    <row r="499" spans="1:63" ht="16.149999999999999" customHeight="1" x14ac:dyDescent="0.25">
      <c r="A499" s="195" t="s">
        <v>5329</v>
      </c>
      <c r="B499" s="195" t="s">
        <v>526</v>
      </c>
      <c r="C499" s="351" t="s">
        <v>5329</v>
      </c>
      <c r="D499" s="230" t="s">
        <v>5769</v>
      </c>
      <c r="E499" s="195" t="s">
        <v>1022</v>
      </c>
      <c r="F499" s="147" t="s">
        <v>8317</v>
      </c>
      <c r="G499" s="193">
        <v>0.21</v>
      </c>
      <c r="H499" s="142" t="s">
        <v>4073</v>
      </c>
      <c r="I499" s="195" t="s">
        <v>5330</v>
      </c>
      <c r="J499" s="147" t="s">
        <v>4077</v>
      </c>
      <c r="K499" s="142" t="s">
        <v>4077</v>
      </c>
      <c r="L499" s="147" t="s">
        <v>4077</v>
      </c>
      <c r="M499" s="147" t="s">
        <v>4071</v>
      </c>
      <c r="N499" s="147" t="s">
        <v>4008</v>
      </c>
      <c r="O499" s="142" t="s">
        <v>3670</v>
      </c>
      <c r="P499" s="195" t="s">
        <v>1429</v>
      </c>
      <c r="Q499" s="350" t="s">
        <v>3634</v>
      </c>
      <c r="R499" s="350" t="s">
        <v>3634</v>
      </c>
      <c r="S499" s="350" t="s">
        <v>3634</v>
      </c>
      <c r="T499" s="350" t="s">
        <v>3634</v>
      </c>
      <c r="U499" s="350" t="s">
        <v>3634</v>
      </c>
      <c r="V499" s="350" t="s">
        <v>3634</v>
      </c>
      <c r="W499" s="350" t="s">
        <v>3634</v>
      </c>
      <c r="X499" s="350" t="s">
        <v>3634</v>
      </c>
      <c r="Y499" s="350" t="s">
        <v>3634</v>
      </c>
      <c r="Z499" s="351" t="s">
        <v>3630</v>
      </c>
      <c r="AA499" s="216" t="s">
        <v>4074</v>
      </c>
      <c r="AB499" s="350" t="s">
        <v>3634</v>
      </c>
      <c r="AC499" s="350" t="s">
        <v>3634</v>
      </c>
      <c r="AD499" s="350" t="s">
        <v>3634</v>
      </c>
      <c r="AE499" s="350" t="s">
        <v>3634</v>
      </c>
      <c r="AF499" s="350" t="s">
        <v>3634</v>
      </c>
      <c r="AG499" s="350" t="s">
        <v>3634</v>
      </c>
      <c r="AH499" s="350" t="s">
        <v>3634</v>
      </c>
      <c r="AI499" s="350" t="s">
        <v>3634</v>
      </c>
      <c r="AJ499" s="350" t="s">
        <v>3634</v>
      </c>
      <c r="AK499" s="350" t="s">
        <v>3634</v>
      </c>
      <c r="AL499" s="350" t="s">
        <v>3634</v>
      </c>
      <c r="AM499" s="350" t="s">
        <v>3634</v>
      </c>
      <c r="AN499" s="350" t="s">
        <v>3634</v>
      </c>
      <c r="AO499" s="350" t="s">
        <v>3634</v>
      </c>
      <c r="AP499" s="350" t="s">
        <v>3634</v>
      </c>
      <c r="AQ499" s="143" t="s">
        <v>1445</v>
      </c>
      <c r="AR499" s="147" t="s">
        <v>3664</v>
      </c>
      <c r="AS499" s="147" t="s">
        <v>5116</v>
      </c>
      <c r="AT499" s="147" t="s">
        <v>3664</v>
      </c>
      <c r="AU499" s="147" t="s">
        <v>3664</v>
      </c>
      <c r="AV499" s="228">
        <v>0</v>
      </c>
      <c r="AW499" s="228">
        <v>0</v>
      </c>
      <c r="AX499" s="228">
        <v>0</v>
      </c>
      <c r="AY499" s="228">
        <v>0</v>
      </c>
      <c r="AZ499" s="143" t="s">
        <v>3675</v>
      </c>
      <c r="BA499" s="228">
        <v>6</v>
      </c>
      <c r="BB499" s="228">
        <v>1</v>
      </c>
      <c r="BC499" s="228">
        <v>5</v>
      </c>
      <c r="BD499" s="228">
        <v>5</v>
      </c>
      <c r="BE499" s="228">
        <v>0</v>
      </c>
      <c r="BF499" s="228" t="s">
        <v>3634</v>
      </c>
      <c r="BG499" s="228" t="s">
        <v>3634</v>
      </c>
      <c r="BH499" s="228" t="s">
        <v>3634</v>
      </c>
      <c r="BI499" s="147" t="s">
        <v>4078</v>
      </c>
      <c r="BJ499" s="142" t="s">
        <v>5791</v>
      </c>
      <c r="BK499" s="216" t="s">
        <v>3664</v>
      </c>
    </row>
    <row r="500" spans="1:63" ht="16.149999999999999" customHeight="1" x14ac:dyDescent="0.25">
      <c r="A500" s="195" t="s">
        <v>5334</v>
      </c>
      <c r="B500" s="195" t="s">
        <v>526</v>
      </c>
      <c r="C500" s="351" t="s">
        <v>5334</v>
      </c>
      <c r="D500" s="230" t="s">
        <v>5770</v>
      </c>
      <c r="E500" s="195" t="s">
        <v>5335</v>
      </c>
      <c r="F500" s="147" t="s">
        <v>1193</v>
      </c>
      <c r="G500" s="193">
        <v>1.9E-2</v>
      </c>
      <c r="H500" s="142" t="s">
        <v>4073</v>
      </c>
      <c r="I500" s="195" t="s">
        <v>5336</v>
      </c>
      <c r="J500" s="147" t="s">
        <v>4077</v>
      </c>
      <c r="K500" s="142" t="s">
        <v>4077</v>
      </c>
      <c r="L500" s="147" t="s">
        <v>4077</v>
      </c>
      <c r="M500" s="147" t="s">
        <v>4071</v>
      </c>
      <c r="N500" s="147" t="s">
        <v>4008</v>
      </c>
      <c r="O500" s="142" t="s">
        <v>3671</v>
      </c>
      <c r="P500" s="195" t="s">
        <v>3710</v>
      </c>
      <c r="Q500" s="350" t="s">
        <v>3634</v>
      </c>
      <c r="R500" s="350" t="s">
        <v>3634</v>
      </c>
      <c r="S500" s="350" t="s">
        <v>3634</v>
      </c>
      <c r="T500" s="350" t="s">
        <v>3634</v>
      </c>
      <c r="U500" s="350" t="s">
        <v>3634</v>
      </c>
      <c r="V500" s="350" t="s">
        <v>3634</v>
      </c>
      <c r="W500" s="350" t="s">
        <v>3634</v>
      </c>
      <c r="X500" s="350" t="s">
        <v>3634</v>
      </c>
      <c r="Y500" s="350" t="s">
        <v>3634</v>
      </c>
      <c r="Z500" s="351" t="s">
        <v>3630</v>
      </c>
      <c r="AA500" s="216" t="s">
        <v>4074</v>
      </c>
      <c r="AB500" s="350" t="s">
        <v>3634</v>
      </c>
      <c r="AC500" s="350" t="s">
        <v>3634</v>
      </c>
      <c r="AD500" s="350" t="s">
        <v>3634</v>
      </c>
      <c r="AE500" s="350" t="s">
        <v>3634</v>
      </c>
      <c r="AF500" s="350" t="s">
        <v>3634</v>
      </c>
      <c r="AG500" s="350" t="s">
        <v>3634</v>
      </c>
      <c r="AH500" s="350" t="s">
        <v>3634</v>
      </c>
      <c r="AI500" s="350" t="s">
        <v>3634</v>
      </c>
      <c r="AJ500" s="350" t="s">
        <v>3634</v>
      </c>
      <c r="AK500" s="350" t="s">
        <v>3634</v>
      </c>
      <c r="AL500" s="350" t="s">
        <v>3634</v>
      </c>
      <c r="AM500" s="350" t="s">
        <v>3634</v>
      </c>
      <c r="AN500" s="350" t="s">
        <v>3634</v>
      </c>
      <c r="AO500" s="350" t="s">
        <v>3634</v>
      </c>
      <c r="AP500" s="350" t="s">
        <v>3634</v>
      </c>
      <c r="AQ500" s="143" t="s">
        <v>1445</v>
      </c>
      <c r="AR500" s="147" t="s">
        <v>3664</v>
      </c>
      <c r="AS500" s="147" t="s">
        <v>5116</v>
      </c>
      <c r="AT500" s="147" t="s">
        <v>3664</v>
      </c>
      <c r="AU500" s="147" t="s">
        <v>3664</v>
      </c>
      <c r="AV500" s="228">
        <v>0</v>
      </c>
      <c r="AW500" s="228">
        <v>5</v>
      </c>
      <c r="AX500" s="228">
        <v>0</v>
      </c>
      <c r="AY500" s="228">
        <v>0</v>
      </c>
      <c r="AZ500" s="143" t="s">
        <v>3675</v>
      </c>
      <c r="BA500" s="228">
        <v>5</v>
      </c>
      <c r="BB500" s="228">
        <v>0</v>
      </c>
      <c r="BC500" s="228">
        <v>5</v>
      </c>
      <c r="BD500" s="228">
        <v>0</v>
      </c>
      <c r="BE500" s="228">
        <v>5</v>
      </c>
      <c r="BF500" s="228" t="s">
        <v>3634</v>
      </c>
      <c r="BG500" s="228" t="s">
        <v>3634</v>
      </c>
      <c r="BH500" s="228" t="s">
        <v>3634</v>
      </c>
      <c r="BI500" s="147" t="s">
        <v>4078</v>
      </c>
      <c r="BJ500" s="142" t="s">
        <v>3795</v>
      </c>
      <c r="BK500" s="216" t="s">
        <v>3664</v>
      </c>
    </row>
    <row r="501" spans="1:63" ht="16.149999999999999" customHeight="1" x14ac:dyDescent="0.25">
      <c r="A501" s="195" t="s">
        <v>5310</v>
      </c>
      <c r="B501" s="195" t="s">
        <v>526</v>
      </c>
      <c r="C501" s="351" t="s">
        <v>5310</v>
      </c>
      <c r="D501" s="230" t="s">
        <v>5771</v>
      </c>
      <c r="E501" s="195" t="s">
        <v>1066</v>
      </c>
      <c r="F501" s="147" t="s">
        <v>1193</v>
      </c>
      <c r="G501" s="193">
        <v>0.12</v>
      </c>
      <c r="H501" s="142" t="s">
        <v>4073</v>
      </c>
      <c r="I501" s="195" t="s">
        <v>5311</v>
      </c>
      <c r="J501" s="147" t="s">
        <v>4077</v>
      </c>
      <c r="K501" s="142" t="s">
        <v>4077</v>
      </c>
      <c r="L501" s="147" t="s">
        <v>4077</v>
      </c>
      <c r="M501" s="147" t="s">
        <v>4071</v>
      </c>
      <c r="N501" s="147" t="s">
        <v>4008</v>
      </c>
      <c r="O501" s="142" t="s">
        <v>3671</v>
      </c>
      <c r="P501" s="195" t="s">
        <v>1429</v>
      </c>
      <c r="Q501" s="350" t="s">
        <v>3634</v>
      </c>
      <c r="R501" s="350" t="s">
        <v>3634</v>
      </c>
      <c r="S501" s="350" t="s">
        <v>3634</v>
      </c>
      <c r="T501" s="350" t="s">
        <v>3634</v>
      </c>
      <c r="U501" s="350" t="s">
        <v>3634</v>
      </c>
      <c r="V501" s="350" t="s">
        <v>3634</v>
      </c>
      <c r="W501" s="350" t="s">
        <v>3634</v>
      </c>
      <c r="X501" s="350" t="s">
        <v>3634</v>
      </c>
      <c r="Y501" s="350" t="s">
        <v>3634</v>
      </c>
      <c r="Z501" s="351" t="s">
        <v>3630</v>
      </c>
      <c r="AA501" s="216" t="s">
        <v>4074</v>
      </c>
      <c r="AB501" s="350" t="s">
        <v>3634</v>
      </c>
      <c r="AC501" s="350" t="s">
        <v>3634</v>
      </c>
      <c r="AD501" s="350" t="s">
        <v>3634</v>
      </c>
      <c r="AE501" s="350" t="s">
        <v>3634</v>
      </c>
      <c r="AF501" s="350" t="s">
        <v>3634</v>
      </c>
      <c r="AG501" s="350" t="s">
        <v>3634</v>
      </c>
      <c r="AH501" s="350" t="s">
        <v>3634</v>
      </c>
      <c r="AI501" s="350" t="s">
        <v>3634</v>
      </c>
      <c r="AJ501" s="350" t="s">
        <v>3634</v>
      </c>
      <c r="AK501" s="350" t="s">
        <v>3634</v>
      </c>
      <c r="AL501" s="350" t="s">
        <v>3634</v>
      </c>
      <c r="AM501" s="350" t="s">
        <v>3634</v>
      </c>
      <c r="AN501" s="350" t="s">
        <v>3634</v>
      </c>
      <c r="AO501" s="350" t="s">
        <v>3634</v>
      </c>
      <c r="AP501" s="350" t="s">
        <v>3634</v>
      </c>
      <c r="AQ501" s="143" t="s">
        <v>1445</v>
      </c>
      <c r="AR501" s="147" t="s">
        <v>3664</v>
      </c>
      <c r="AS501" s="147" t="s">
        <v>5116</v>
      </c>
      <c r="AT501" s="147" t="s">
        <v>3664</v>
      </c>
      <c r="AU501" s="147" t="s">
        <v>3664</v>
      </c>
      <c r="AV501" s="228">
        <v>0</v>
      </c>
      <c r="AW501" s="228">
        <v>6</v>
      </c>
      <c r="AX501" s="228">
        <v>0</v>
      </c>
      <c r="AY501" s="228">
        <v>0</v>
      </c>
      <c r="AZ501" s="143" t="s">
        <v>3675</v>
      </c>
      <c r="BA501" s="228">
        <v>6</v>
      </c>
      <c r="BB501" s="228">
        <v>0</v>
      </c>
      <c r="BC501" s="228">
        <v>6</v>
      </c>
      <c r="BD501" s="228">
        <v>0</v>
      </c>
      <c r="BE501" s="228">
        <v>6</v>
      </c>
      <c r="BF501" s="228" t="s">
        <v>3634</v>
      </c>
      <c r="BG501" s="228" t="s">
        <v>3634</v>
      </c>
      <c r="BH501" s="228" t="s">
        <v>3634</v>
      </c>
      <c r="BI501" s="147" t="s">
        <v>4078</v>
      </c>
      <c r="BJ501" s="142" t="s">
        <v>3795</v>
      </c>
      <c r="BK501" s="216" t="s">
        <v>3664</v>
      </c>
    </row>
    <row r="502" spans="1:63" ht="16.149999999999999" customHeight="1" x14ac:dyDescent="0.25">
      <c r="A502" s="195" t="s">
        <v>5318</v>
      </c>
      <c r="B502" s="195" t="s">
        <v>526</v>
      </c>
      <c r="C502" s="351" t="s">
        <v>5318</v>
      </c>
      <c r="D502" s="230" t="s">
        <v>5772</v>
      </c>
      <c r="E502" s="195" t="s">
        <v>5319</v>
      </c>
      <c r="F502" s="147" t="s">
        <v>1193</v>
      </c>
      <c r="G502" s="193">
        <v>0.06</v>
      </c>
      <c r="H502" s="142" t="s">
        <v>4073</v>
      </c>
      <c r="I502" s="195" t="s">
        <v>5320</v>
      </c>
      <c r="J502" s="147" t="s">
        <v>4077</v>
      </c>
      <c r="K502" s="142" t="s">
        <v>4077</v>
      </c>
      <c r="L502" s="147" t="s">
        <v>4077</v>
      </c>
      <c r="M502" s="147" t="s">
        <v>4071</v>
      </c>
      <c r="N502" s="147" t="s">
        <v>4008</v>
      </c>
      <c r="O502" s="142" t="s">
        <v>3671</v>
      </c>
      <c r="P502" s="195" t="s">
        <v>1429</v>
      </c>
      <c r="Q502" s="350" t="s">
        <v>3634</v>
      </c>
      <c r="R502" s="350" t="s">
        <v>3634</v>
      </c>
      <c r="S502" s="350" t="s">
        <v>3634</v>
      </c>
      <c r="T502" s="350" t="s">
        <v>3634</v>
      </c>
      <c r="U502" s="350" t="s">
        <v>3634</v>
      </c>
      <c r="V502" s="350" t="s">
        <v>3634</v>
      </c>
      <c r="W502" s="350" t="s">
        <v>3634</v>
      </c>
      <c r="X502" s="350" t="s">
        <v>3634</v>
      </c>
      <c r="Y502" s="350" t="s">
        <v>3634</v>
      </c>
      <c r="Z502" s="351" t="s">
        <v>3630</v>
      </c>
      <c r="AA502" s="216" t="s">
        <v>4074</v>
      </c>
      <c r="AB502" s="350" t="s">
        <v>3634</v>
      </c>
      <c r="AC502" s="350" t="s">
        <v>3634</v>
      </c>
      <c r="AD502" s="350" t="s">
        <v>3634</v>
      </c>
      <c r="AE502" s="350" t="s">
        <v>3634</v>
      </c>
      <c r="AF502" s="350" t="s">
        <v>3634</v>
      </c>
      <c r="AG502" s="350" t="s">
        <v>3634</v>
      </c>
      <c r="AH502" s="350" t="s">
        <v>3634</v>
      </c>
      <c r="AI502" s="350" t="s">
        <v>3634</v>
      </c>
      <c r="AJ502" s="350" t="s">
        <v>3634</v>
      </c>
      <c r="AK502" s="350" t="s">
        <v>3634</v>
      </c>
      <c r="AL502" s="350" t="s">
        <v>3634</v>
      </c>
      <c r="AM502" s="350" t="s">
        <v>3634</v>
      </c>
      <c r="AN502" s="350" t="s">
        <v>3634</v>
      </c>
      <c r="AO502" s="350" t="s">
        <v>3634</v>
      </c>
      <c r="AP502" s="350" t="s">
        <v>3634</v>
      </c>
      <c r="AQ502" s="143" t="s">
        <v>1445</v>
      </c>
      <c r="AR502" s="147" t="s">
        <v>3664</v>
      </c>
      <c r="AS502" s="147" t="s">
        <v>5116</v>
      </c>
      <c r="AT502" s="147" t="s">
        <v>3664</v>
      </c>
      <c r="AU502" s="147" t="s">
        <v>3664</v>
      </c>
      <c r="AV502" s="228">
        <v>0</v>
      </c>
      <c r="AW502" s="228">
        <v>5</v>
      </c>
      <c r="AX502" s="228">
        <v>0</v>
      </c>
      <c r="AY502" s="228">
        <v>0</v>
      </c>
      <c r="AZ502" s="143" t="s">
        <v>3675</v>
      </c>
      <c r="BA502" s="228">
        <v>5</v>
      </c>
      <c r="BB502" s="228">
        <v>0</v>
      </c>
      <c r="BC502" s="228">
        <v>5</v>
      </c>
      <c r="BD502" s="228">
        <v>0</v>
      </c>
      <c r="BE502" s="228">
        <v>5</v>
      </c>
      <c r="BF502" s="228" t="s">
        <v>3634</v>
      </c>
      <c r="BG502" s="228" t="s">
        <v>3634</v>
      </c>
      <c r="BH502" s="228" t="s">
        <v>3634</v>
      </c>
      <c r="BI502" s="147" t="s">
        <v>4078</v>
      </c>
      <c r="BJ502" s="142" t="s">
        <v>3795</v>
      </c>
      <c r="BK502" s="216" t="s">
        <v>3664</v>
      </c>
    </row>
    <row r="503" spans="1:63" ht="16.149999999999999" customHeight="1" x14ac:dyDescent="0.25">
      <c r="A503" s="195" t="s">
        <v>5356</v>
      </c>
      <c r="B503" s="195" t="s">
        <v>526</v>
      </c>
      <c r="C503" s="351" t="s">
        <v>5356</v>
      </c>
      <c r="D503" s="230" t="s">
        <v>5357</v>
      </c>
      <c r="E503" s="195" t="s">
        <v>5358</v>
      </c>
      <c r="F503" s="147" t="s">
        <v>5462</v>
      </c>
      <c r="G503" s="193">
        <v>0.08</v>
      </c>
      <c r="H503" s="142" t="s">
        <v>4073</v>
      </c>
      <c r="I503" s="195" t="s">
        <v>5359</v>
      </c>
      <c r="J503" s="147" t="s">
        <v>4077</v>
      </c>
      <c r="K503" s="142" t="s">
        <v>4077</v>
      </c>
      <c r="L503" s="147" t="s">
        <v>4077</v>
      </c>
      <c r="M503" s="147" t="s">
        <v>4071</v>
      </c>
      <c r="N503" s="147" t="s">
        <v>4008</v>
      </c>
      <c r="O503" s="142" t="s">
        <v>3670</v>
      </c>
      <c r="P503" s="195" t="s">
        <v>1429</v>
      </c>
      <c r="Q503" s="350" t="s">
        <v>3634</v>
      </c>
      <c r="R503" s="350" t="s">
        <v>3634</v>
      </c>
      <c r="S503" s="350" t="s">
        <v>3634</v>
      </c>
      <c r="T503" s="350" t="s">
        <v>3634</v>
      </c>
      <c r="U503" s="350" t="s">
        <v>3634</v>
      </c>
      <c r="V503" s="350" t="s">
        <v>3634</v>
      </c>
      <c r="W503" s="350" t="s">
        <v>3634</v>
      </c>
      <c r="X503" s="350" t="s">
        <v>3634</v>
      </c>
      <c r="Y503" s="350" t="s">
        <v>3634</v>
      </c>
      <c r="Z503" s="351" t="s">
        <v>3630</v>
      </c>
      <c r="AA503" s="216" t="s">
        <v>4074</v>
      </c>
      <c r="AB503" s="350" t="s">
        <v>3634</v>
      </c>
      <c r="AC503" s="350" t="s">
        <v>3634</v>
      </c>
      <c r="AD503" s="350" t="s">
        <v>3634</v>
      </c>
      <c r="AE503" s="350" t="s">
        <v>3634</v>
      </c>
      <c r="AF503" s="350" t="s">
        <v>3634</v>
      </c>
      <c r="AG503" s="350" t="s">
        <v>3634</v>
      </c>
      <c r="AH503" s="350" t="s">
        <v>3634</v>
      </c>
      <c r="AI503" s="350" t="s">
        <v>3634</v>
      </c>
      <c r="AJ503" s="350" t="s">
        <v>3634</v>
      </c>
      <c r="AK503" s="350" t="s">
        <v>3634</v>
      </c>
      <c r="AL503" s="350" t="s">
        <v>3634</v>
      </c>
      <c r="AM503" s="350" t="s">
        <v>3634</v>
      </c>
      <c r="AN503" s="350" t="s">
        <v>3634</v>
      </c>
      <c r="AO503" s="350" t="s">
        <v>3634</v>
      </c>
      <c r="AP503" s="350" t="s">
        <v>3634</v>
      </c>
      <c r="AQ503" s="143" t="s">
        <v>1445</v>
      </c>
      <c r="AR503" s="147" t="s">
        <v>3664</v>
      </c>
      <c r="AS503" s="147" t="s">
        <v>5116</v>
      </c>
      <c r="AT503" s="147" t="s">
        <v>3664</v>
      </c>
      <c r="AU503" s="147" t="s">
        <v>3664</v>
      </c>
      <c r="AV503" s="228">
        <v>0</v>
      </c>
      <c r="AW503" s="228">
        <v>0</v>
      </c>
      <c r="AX503" s="228">
        <v>0</v>
      </c>
      <c r="AY503" s="228">
        <v>0</v>
      </c>
      <c r="AZ503" s="143" t="s">
        <v>3675</v>
      </c>
      <c r="BA503" s="228">
        <v>7</v>
      </c>
      <c r="BB503" s="228">
        <v>0</v>
      </c>
      <c r="BC503" s="228">
        <v>7</v>
      </c>
      <c r="BD503" s="228">
        <v>7</v>
      </c>
      <c r="BE503" s="228">
        <v>0</v>
      </c>
      <c r="BF503" s="228" t="s">
        <v>3634</v>
      </c>
      <c r="BG503" s="228" t="s">
        <v>3634</v>
      </c>
      <c r="BH503" s="228" t="s">
        <v>3634</v>
      </c>
      <c r="BI503" s="147" t="s">
        <v>4078</v>
      </c>
      <c r="BJ503" s="142" t="s">
        <v>5791</v>
      </c>
      <c r="BK503" s="216" t="s">
        <v>3664</v>
      </c>
    </row>
    <row r="504" spans="1:63" ht="16.149999999999999" customHeight="1" x14ac:dyDescent="0.25">
      <c r="A504" s="195" t="s">
        <v>5341</v>
      </c>
      <c r="B504" s="195" t="s">
        <v>526</v>
      </c>
      <c r="C504" s="351" t="s">
        <v>5341</v>
      </c>
      <c r="D504" s="230" t="s">
        <v>5773</v>
      </c>
      <c r="E504" s="195" t="s">
        <v>5342</v>
      </c>
      <c r="F504" s="147" t="s">
        <v>5219</v>
      </c>
      <c r="G504" s="193">
        <v>0.09</v>
      </c>
      <c r="H504" s="142" t="s">
        <v>4073</v>
      </c>
      <c r="I504" s="195" t="s">
        <v>5343</v>
      </c>
      <c r="J504" s="147" t="s">
        <v>4077</v>
      </c>
      <c r="K504" s="142" t="s">
        <v>4077</v>
      </c>
      <c r="L504" s="147" t="s">
        <v>4077</v>
      </c>
      <c r="M504" s="147" t="s">
        <v>4071</v>
      </c>
      <c r="N504" s="147" t="s">
        <v>4008</v>
      </c>
      <c r="O504" s="142" t="s">
        <v>3670</v>
      </c>
      <c r="P504" s="195" t="s">
        <v>1429</v>
      </c>
      <c r="Q504" s="350" t="s">
        <v>3634</v>
      </c>
      <c r="R504" s="350" t="s">
        <v>3634</v>
      </c>
      <c r="S504" s="350" t="s">
        <v>3634</v>
      </c>
      <c r="T504" s="350" t="s">
        <v>3634</v>
      </c>
      <c r="U504" s="350" t="s">
        <v>3634</v>
      </c>
      <c r="V504" s="350" t="s">
        <v>3634</v>
      </c>
      <c r="W504" s="350" t="s">
        <v>3634</v>
      </c>
      <c r="X504" s="350" t="s">
        <v>3634</v>
      </c>
      <c r="Y504" s="350" t="s">
        <v>3634</v>
      </c>
      <c r="Z504" s="351" t="s">
        <v>3630</v>
      </c>
      <c r="AA504" s="216" t="s">
        <v>4074</v>
      </c>
      <c r="AB504" s="350" t="s">
        <v>3634</v>
      </c>
      <c r="AC504" s="350" t="s">
        <v>3634</v>
      </c>
      <c r="AD504" s="350" t="s">
        <v>3634</v>
      </c>
      <c r="AE504" s="350" t="s">
        <v>3634</v>
      </c>
      <c r="AF504" s="350" t="s">
        <v>3634</v>
      </c>
      <c r="AG504" s="350" t="s">
        <v>3634</v>
      </c>
      <c r="AH504" s="350" t="s">
        <v>3634</v>
      </c>
      <c r="AI504" s="350" t="s">
        <v>3634</v>
      </c>
      <c r="AJ504" s="350" t="s">
        <v>3634</v>
      </c>
      <c r="AK504" s="350" t="s">
        <v>3634</v>
      </c>
      <c r="AL504" s="350" t="s">
        <v>3634</v>
      </c>
      <c r="AM504" s="350" t="s">
        <v>3634</v>
      </c>
      <c r="AN504" s="350" t="s">
        <v>3634</v>
      </c>
      <c r="AO504" s="350" t="s">
        <v>3634</v>
      </c>
      <c r="AP504" s="350" t="s">
        <v>3634</v>
      </c>
      <c r="AQ504" s="143" t="s">
        <v>1445</v>
      </c>
      <c r="AR504" s="147" t="s">
        <v>3664</v>
      </c>
      <c r="AS504" s="147" t="s">
        <v>5116</v>
      </c>
      <c r="AT504" s="147" t="s">
        <v>3664</v>
      </c>
      <c r="AU504" s="147" t="s">
        <v>3664</v>
      </c>
      <c r="AV504" s="228">
        <v>0</v>
      </c>
      <c r="AW504" s="228">
        <v>0</v>
      </c>
      <c r="AX504" s="228">
        <v>0</v>
      </c>
      <c r="AY504" s="228">
        <v>0</v>
      </c>
      <c r="AZ504" s="143" t="s">
        <v>3675</v>
      </c>
      <c r="BA504" s="228">
        <v>5</v>
      </c>
      <c r="BB504" s="228">
        <v>1</v>
      </c>
      <c r="BC504" s="228">
        <v>4</v>
      </c>
      <c r="BD504" s="228">
        <v>4</v>
      </c>
      <c r="BE504" s="228">
        <v>0</v>
      </c>
      <c r="BF504" s="228" t="s">
        <v>3634</v>
      </c>
      <c r="BG504" s="228" t="s">
        <v>3634</v>
      </c>
      <c r="BH504" s="228" t="s">
        <v>3634</v>
      </c>
      <c r="BI504" s="147" t="s">
        <v>4078</v>
      </c>
      <c r="BJ504" s="142" t="s">
        <v>5791</v>
      </c>
      <c r="BK504" s="396" t="s">
        <v>5807</v>
      </c>
    </row>
    <row r="505" spans="1:63" ht="16.149999999999999" customHeight="1" x14ac:dyDescent="0.25">
      <c r="A505" s="195" t="s">
        <v>5344</v>
      </c>
      <c r="B505" s="195" t="s">
        <v>526</v>
      </c>
      <c r="C505" s="351" t="s">
        <v>5344</v>
      </c>
      <c r="D505" s="230" t="s">
        <v>5345</v>
      </c>
      <c r="E505" s="195" t="s">
        <v>981</v>
      </c>
      <c r="F505" s="147" t="s">
        <v>8313</v>
      </c>
      <c r="G505" s="193">
        <v>9.8000000000000004E-2</v>
      </c>
      <c r="H505" s="142" t="s">
        <v>4073</v>
      </c>
      <c r="I505" s="195" t="s">
        <v>5346</v>
      </c>
      <c r="J505" s="147" t="s">
        <v>4077</v>
      </c>
      <c r="K505" s="142" t="s">
        <v>4077</v>
      </c>
      <c r="L505" s="147" t="s">
        <v>4077</v>
      </c>
      <c r="M505" s="147" t="s">
        <v>4071</v>
      </c>
      <c r="N505" s="147" t="s">
        <v>4008</v>
      </c>
      <c r="O505" s="142" t="s">
        <v>3670</v>
      </c>
      <c r="P505" s="195" t="s">
        <v>1429</v>
      </c>
      <c r="Q505" s="350" t="s">
        <v>3634</v>
      </c>
      <c r="R505" s="350" t="s">
        <v>3634</v>
      </c>
      <c r="S505" s="350" t="s">
        <v>3634</v>
      </c>
      <c r="T505" s="350" t="s">
        <v>3634</v>
      </c>
      <c r="U505" s="350" t="s">
        <v>3634</v>
      </c>
      <c r="V505" s="350" t="s">
        <v>3634</v>
      </c>
      <c r="W505" s="350" t="s">
        <v>3634</v>
      </c>
      <c r="X505" s="350" t="s">
        <v>3634</v>
      </c>
      <c r="Y505" s="350" t="s">
        <v>3634</v>
      </c>
      <c r="Z505" s="351" t="s">
        <v>3630</v>
      </c>
      <c r="AA505" s="216" t="s">
        <v>4074</v>
      </c>
      <c r="AB505" s="350" t="s">
        <v>3634</v>
      </c>
      <c r="AC505" s="350" t="s">
        <v>3634</v>
      </c>
      <c r="AD505" s="350" t="s">
        <v>3634</v>
      </c>
      <c r="AE505" s="350" t="s">
        <v>3634</v>
      </c>
      <c r="AF505" s="350" t="s">
        <v>3634</v>
      </c>
      <c r="AG505" s="350" t="s">
        <v>3634</v>
      </c>
      <c r="AH505" s="350" t="s">
        <v>3634</v>
      </c>
      <c r="AI505" s="350" t="s">
        <v>3634</v>
      </c>
      <c r="AJ505" s="350" t="s">
        <v>3634</v>
      </c>
      <c r="AK505" s="350" t="s">
        <v>3634</v>
      </c>
      <c r="AL505" s="350" t="s">
        <v>3634</v>
      </c>
      <c r="AM505" s="350" t="s">
        <v>3634</v>
      </c>
      <c r="AN505" s="350" t="s">
        <v>3634</v>
      </c>
      <c r="AO505" s="350" t="s">
        <v>3634</v>
      </c>
      <c r="AP505" s="350" t="s">
        <v>3634</v>
      </c>
      <c r="AQ505" s="143" t="s">
        <v>1445</v>
      </c>
      <c r="AR505" s="147" t="s">
        <v>3664</v>
      </c>
      <c r="AS505" s="147" t="s">
        <v>5116</v>
      </c>
      <c r="AT505" s="147" t="s">
        <v>3664</v>
      </c>
      <c r="AU505" s="147" t="s">
        <v>3664</v>
      </c>
      <c r="AV505" s="228">
        <v>0</v>
      </c>
      <c r="AW505" s="228">
        <v>9</v>
      </c>
      <c r="AX505" s="228">
        <v>0</v>
      </c>
      <c r="AY505" s="228">
        <v>0</v>
      </c>
      <c r="AZ505" s="143" t="s">
        <v>3675</v>
      </c>
      <c r="BA505" s="228">
        <v>9</v>
      </c>
      <c r="BB505" s="228">
        <v>0</v>
      </c>
      <c r="BC505" s="228">
        <v>9</v>
      </c>
      <c r="BD505" s="228">
        <v>0</v>
      </c>
      <c r="BE505" s="228">
        <v>9</v>
      </c>
      <c r="BF505" s="228" t="s">
        <v>3634</v>
      </c>
      <c r="BG505" s="228" t="s">
        <v>3634</v>
      </c>
      <c r="BH505" s="228" t="s">
        <v>3634</v>
      </c>
      <c r="BI505" s="147" t="s">
        <v>4078</v>
      </c>
      <c r="BJ505" s="142" t="s">
        <v>3795</v>
      </c>
      <c r="BK505" s="216" t="s">
        <v>3664</v>
      </c>
    </row>
    <row r="506" spans="1:63" ht="16.149999999999999" customHeight="1" x14ac:dyDescent="0.25">
      <c r="A506" s="195" t="s">
        <v>5363</v>
      </c>
      <c r="B506" s="195" t="s">
        <v>526</v>
      </c>
      <c r="C506" s="351" t="s">
        <v>5363</v>
      </c>
      <c r="D506" s="230" t="s">
        <v>5775</v>
      </c>
      <c r="E506" s="195" t="s">
        <v>5364</v>
      </c>
      <c r="F506" s="147" t="s">
        <v>8317</v>
      </c>
      <c r="G506" s="193">
        <v>0.2</v>
      </c>
      <c r="H506" s="142" t="s">
        <v>4073</v>
      </c>
      <c r="I506" s="195" t="s">
        <v>5365</v>
      </c>
      <c r="J506" s="147" t="s">
        <v>4077</v>
      </c>
      <c r="K506" s="142" t="s">
        <v>4077</v>
      </c>
      <c r="L506" s="147" t="s">
        <v>4077</v>
      </c>
      <c r="M506" s="147" t="s">
        <v>4071</v>
      </c>
      <c r="N506" s="147" t="s">
        <v>4008</v>
      </c>
      <c r="O506" s="142" t="s">
        <v>3672</v>
      </c>
      <c r="P506" s="195" t="s">
        <v>1429</v>
      </c>
      <c r="Q506" s="350" t="s">
        <v>3634</v>
      </c>
      <c r="R506" s="350" t="s">
        <v>3634</v>
      </c>
      <c r="S506" s="350" t="s">
        <v>3634</v>
      </c>
      <c r="T506" s="350" t="s">
        <v>3634</v>
      </c>
      <c r="U506" s="350" t="s">
        <v>3634</v>
      </c>
      <c r="V506" s="350" t="s">
        <v>3634</v>
      </c>
      <c r="W506" s="350" t="s">
        <v>3634</v>
      </c>
      <c r="X506" s="350" t="s">
        <v>3634</v>
      </c>
      <c r="Y506" s="350" t="s">
        <v>3634</v>
      </c>
      <c r="Z506" s="351" t="s">
        <v>3630</v>
      </c>
      <c r="AA506" s="216" t="s">
        <v>4074</v>
      </c>
      <c r="AB506" s="350" t="s">
        <v>3634</v>
      </c>
      <c r="AC506" s="350" t="s">
        <v>3634</v>
      </c>
      <c r="AD506" s="350" t="s">
        <v>3634</v>
      </c>
      <c r="AE506" s="350" t="s">
        <v>3634</v>
      </c>
      <c r="AF506" s="350" t="s">
        <v>3634</v>
      </c>
      <c r="AG506" s="350" t="s">
        <v>3634</v>
      </c>
      <c r="AH506" s="350" t="s">
        <v>3634</v>
      </c>
      <c r="AI506" s="350" t="s">
        <v>3634</v>
      </c>
      <c r="AJ506" s="350" t="s">
        <v>3634</v>
      </c>
      <c r="AK506" s="350" t="s">
        <v>3634</v>
      </c>
      <c r="AL506" s="350" t="s">
        <v>3634</v>
      </c>
      <c r="AM506" s="350" t="s">
        <v>3634</v>
      </c>
      <c r="AN506" s="350" t="s">
        <v>3634</v>
      </c>
      <c r="AO506" s="350" t="s">
        <v>3634</v>
      </c>
      <c r="AP506" s="350" t="s">
        <v>3634</v>
      </c>
      <c r="AQ506" s="143" t="s">
        <v>1447</v>
      </c>
      <c r="AR506" s="147" t="s">
        <v>3664</v>
      </c>
      <c r="AS506" s="147" t="s">
        <v>5116</v>
      </c>
      <c r="AT506" s="147" t="s">
        <v>3664</v>
      </c>
      <c r="AU506" s="147" t="s">
        <v>3664</v>
      </c>
      <c r="AV506" s="228">
        <v>0</v>
      </c>
      <c r="AW506" s="228">
        <v>8</v>
      </c>
      <c r="AX506" s="228">
        <v>0</v>
      </c>
      <c r="AY506" s="228">
        <v>0</v>
      </c>
      <c r="AZ506" s="143" t="s">
        <v>3675</v>
      </c>
      <c r="BA506" s="228">
        <v>16</v>
      </c>
      <c r="BB506" s="228">
        <v>8</v>
      </c>
      <c r="BC506" s="228">
        <v>8</v>
      </c>
      <c r="BD506" s="228">
        <v>0</v>
      </c>
      <c r="BE506" s="228">
        <v>8</v>
      </c>
      <c r="BF506" s="228" t="s">
        <v>3634</v>
      </c>
      <c r="BG506" s="228" t="s">
        <v>3634</v>
      </c>
      <c r="BH506" s="228" t="s">
        <v>3634</v>
      </c>
      <c r="BI506" s="147" t="s">
        <v>4078</v>
      </c>
      <c r="BJ506" s="142" t="s">
        <v>3700</v>
      </c>
      <c r="BK506" s="216" t="s">
        <v>3664</v>
      </c>
    </row>
    <row r="507" spans="1:63" ht="16.149999999999999" customHeight="1" x14ac:dyDescent="0.25">
      <c r="A507" s="195" t="s">
        <v>5327</v>
      </c>
      <c r="B507" s="195" t="s">
        <v>526</v>
      </c>
      <c r="C507" s="351" t="s">
        <v>5327</v>
      </c>
      <c r="D507" s="230" t="s">
        <v>5777</v>
      </c>
      <c r="E507" s="195" t="s">
        <v>5328</v>
      </c>
      <c r="F507" s="147" t="s">
        <v>4549</v>
      </c>
      <c r="G507" s="193">
        <v>1.6E-2</v>
      </c>
      <c r="H507" s="142" t="s">
        <v>4073</v>
      </c>
      <c r="I507" s="195" t="s">
        <v>5434</v>
      </c>
      <c r="J507" s="147" t="s">
        <v>4077</v>
      </c>
      <c r="K507" s="142" t="s">
        <v>4077</v>
      </c>
      <c r="L507" s="147" t="s">
        <v>4077</v>
      </c>
      <c r="M507" s="147" t="s">
        <v>4071</v>
      </c>
      <c r="N507" s="147" t="s">
        <v>4008</v>
      </c>
      <c r="O507" s="142" t="s">
        <v>3671</v>
      </c>
      <c r="P507" s="195" t="s">
        <v>1429</v>
      </c>
      <c r="Q507" s="350" t="s">
        <v>3634</v>
      </c>
      <c r="R507" s="350" t="s">
        <v>3634</v>
      </c>
      <c r="S507" s="350" t="s">
        <v>3634</v>
      </c>
      <c r="T507" s="350" t="s">
        <v>3634</v>
      </c>
      <c r="U507" s="350" t="s">
        <v>3634</v>
      </c>
      <c r="V507" s="350" t="s">
        <v>3634</v>
      </c>
      <c r="W507" s="350" t="s">
        <v>3634</v>
      </c>
      <c r="X507" s="350" t="s">
        <v>3634</v>
      </c>
      <c r="Y507" s="350" t="s">
        <v>3634</v>
      </c>
      <c r="Z507" s="351" t="s">
        <v>3630</v>
      </c>
      <c r="AA507" s="216" t="s">
        <v>4074</v>
      </c>
      <c r="AB507" s="350" t="s">
        <v>3634</v>
      </c>
      <c r="AC507" s="350" t="s">
        <v>3634</v>
      </c>
      <c r="AD507" s="350" t="s">
        <v>3634</v>
      </c>
      <c r="AE507" s="350" t="s">
        <v>3634</v>
      </c>
      <c r="AF507" s="350" t="s">
        <v>3634</v>
      </c>
      <c r="AG507" s="350" t="s">
        <v>3634</v>
      </c>
      <c r="AH507" s="350" t="s">
        <v>3634</v>
      </c>
      <c r="AI507" s="350" t="s">
        <v>3634</v>
      </c>
      <c r="AJ507" s="350" t="s">
        <v>3634</v>
      </c>
      <c r="AK507" s="350" t="s">
        <v>3634</v>
      </c>
      <c r="AL507" s="350" t="s">
        <v>3634</v>
      </c>
      <c r="AM507" s="350" t="s">
        <v>3634</v>
      </c>
      <c r="AN507" s="350" t="s">
        <v>3634</v>
      </c>
      <c r="AO507" s="350" t="s">
        <v>3634</v>
      </c>
      <c r="AP507" s="350" t="s">
        <v>3634</v>
      </c>
      <c r="AQ507" s="143" t="s">
        <v>1445</v>
      </c>
      <c r="AR507" s="147" t="s">
        <v>3664</v>
      </c>
      <c r="AS507" s="147" t="s">
        <v>5116</v>
      </c>
      <c r="AT507" s="147" t="s">
        <v>3664</v>
      </c>
      <c r="AU507" s="147" t="s">
        <v>3664</v>
      </c>
      <c r="AV507" s="228">
        <v>0</v>
      </c>
      <c r="AW507" s="228">
        <v>8</v>
      </c>
      <c r="AX507" s="228">
        <v>0</v>
      </c>
      <c r="AY507" s="228">
        <v>0</v>
      </c>
      <c r="AZ507" s="143" t="s">
        <v>3675</v>
      </c>
      <c r="BA507" s="228">
        <v>11</v>
      </c>
      <c r="BB507" s="228">
        <v>3</v>
      </c>
      <c r="BC507" s="228">
        <v>8</v>
      </c>
      <c r="BD507" s="228">
        <v>0</v>
      </c>
      <c r="BE507" s="228">
        <v>8</v>
      </c>
      <c r="BF507" s="228" t="s">
        <v>3634</v>
      </c>
      <c r="BG507" s="228" t="s">
        <v>3634</v>
      </c>
      <c r="BH507" s="228" t="s">
        <v>3634</v>
      </c>
      <c r="BI507" s="147" t="s">
        <v>4078</v>
      </c>
      <c r="BJ507" s="142" t="s">
        <v>3795</v>
      </c>
      <c r="BK507" s="216" t="s">
        <v>3664</v>
      </c>
    </row>
    <row r="508" spans="1:63" ht="16.149999999999999" customHeight="1" x14ac:dyDescent="0.25">
      <c r="A508" s="195" t="s">
        <v>8277</v>
      </c>
      <c r="B508" s="195" t="s">
        <v>526</v>
      </c>
      <c r="C508" s="351" t="s">
        <v>7414</v>
      </c>
      <c r="D508" s="230" t="s">
        <v>5648</v>
      </c>
      <c r="E508" s="195" t="s">
        <v>5321</v>
      </c>
      <c r="F508" s="147" t="s">
        <v>5462</v>
      </c>
      <c r="G508" s="193">
        <v>0.08</v>
      </c>
      <c r="H508" s="142" t="s">
        <v>4073</v>
      </c>
      <c r="I508" s="195" t="s">
        <v>5322</v>
      </c>
      <c r="J508" s="147" t="s">
        <v>4077</v>
      </c>
      <c r="K508" s="142" t="s">
        <v>4077</v>
      </c>
      <c r="L508" s="147" t="s">
        <v>4077</v>
      </c>
      <c r="M508" s="147" t="s">
        <v>4071</v>
      </c>
      <c r="N508" s="147" t="s">
        <v>4008</v>
      </c>
      <c r="O508" s="142" t="s">
        <v>3671</v>
      </c>
      <c r="P508" s="195" t="s">
        <v>1429</v>
      </c>
      <c r="Q508" s="350" t="s">
        <v>3634</v>
      </c>
      <c r="R508" s="350" t="s">
        <v>3634</v>
      </c>
      <c r="S508" s="350" t="s">
        <v>3634</v>
      </c>
      <c r="T508" s="350" t="s">
        <v>3634</v>
      </c>
      <c r="U508" s="350" t="s">
        <v>3634</v>
      </c>
      <c r="V508" s="350" t="s">
        <v>3634</v>
      </c>
      <c r="W508" s="350" t="s">
        <v>3634</v>
      </c>
      <c r="X508" s="350" t="s">
        <v>3634</v>
      </c>
      <c r="Y508" s="350" t="s">
        <v>3634</v>
      </c>
      <c r="Z508" s="351" t="s">
        <v>3630</v>
      </c>
      <c r="AA508" s="216" t="s">
        <v>4074</v>
      </c>
      <c r="AB508" s="350" t="s">
        <v>3634</v>
      </c>
      <c r="AC508" s="350" t="s">
        <v>3634</v>
      </c>
      <c r="AD508" s="350" t="s">
        <v>3634</v>
      </c>
      <c r="AE508" s="350" t="s">
        <v>3634</v>
      </c>
      <c r="AF508" s="350" t="s">
        <v>3634</v>
      </c>
      <c r="AG508" s="350" t="s">
        <v>3634</v>
      </c>
      <c r="AH508" s="350" t="s">
        <v>3634</v>
      </c>
      <c r="AI508" s="350" t="s">
        <v>3634</v>
      </c>
      <c r="AJ508" s="350" t="s">
        <v>3634</v>
      </c>
      <c r="AK508" s="350" t="s">
        <v>3634</v>
      </c>
      <c r="AL508" s="350" t="s">
        <v>3634</v>
      </c>
      <c r="AM508" s="350" t="s">
        <v>3634</v>
      </c>
      <c r="AN508" s="350" t="s">
        <v>3634</v>
      </c>
      <c r="AO508" s="350" t="s">
        <v>3634</v>
      </c>
      <c r="AP508" s="350" t="s">
        <v>3634</v>
      </c>
      <c r="AQ508" s="143" t="s">
        <v>1445</v>
      </c>
      <c r="AR508" s="147" t="s">
        <v>3664</v>
      </c>
      <c r="AS508" s="147" t="s">
        <v>5116</v>
      </c>
      <c r="AT508" s="147" t="s">
        <v>3664</v>
      </c>
      <c r="AU508" s="147" t="s">
        <v>3664</v>
      </c>
      <c r="AV508" s="228">
        <v>0</v>
      </c>
      <c r="AW508" s="228">
        <v>10</v>
      </c>
      <c r="AX508" s="228">
        <v>0</v>
      </c>
      <c r="AY508" s="228">
        <v>0</v>
      </c>
      <c r="AZ508" s="143" t="s">
        <v>3675</v>
      </c>
      <c r="BA508" s="228">
        <v>10</v>
      </c>
      <c r="BB508" s="228">
        <v>0</v>
      </c>
      <c r="BC508" s="228">
        <v>10</v>
      </c>
      <c r="BD508" s="228">
        <v>0</v>
      </c>
      <c r="BE508" s="228">
        <v>10</v>
      </c>
      <c r="BF508" s="228" t="s">
        <v>3634</v>
      </c>
      <c r="BG508" s="228" t="s">
        <v>3634</v>
      </c>
      <c r="BH508" s="228" t="s">
        <v>3634</v>
      </c>
      <c r="BI508" s="147" t="s">
        <v>4078</v>
      </c>
      <c r="BJ508" s="142" t="s">
        <v>3795</v>
      </c>
      <c r="BK508" s="216" t="s">
        <v>3664</v>
      </c>
    </row>
    <row r="509" spans="1:63" ht="16.149999999999999" customHeight="1" x14ac:dyDescent="0.25">
      <c r="A509" s="195" t="s">
        <v>7946</v>
      </c>
      <c r="B509" s="195" t="s">
        <v>526</v>
      </c>
      <c r="C509" s="351" t="s">
        <v>7415</v>
      </c>
      <c r="D509" s="230" t="s">
        <v>5778</v>
      </c>
      <c r="E509" s="195" t="s">
        <v>5366</v>
      </c>
      <c r="F509" s="147" t="s">
        <v>5657</v>
      </c>
      <c r="G509" s="193"/>
      <c r="H509" s="142" t="s">
        <v>4073</v>
      </c>
      <c r="I509" s="195" t="s">
        <v>5367</v>
      </c>
      <c r="J509" s="147" t="s">
        <v>4077</v>
      </c>
      <c r="K509" s="142" t="s">
        <v>4077</v>
      </c>
      <c r="L509" s="147" t="s">
        <v>4077</v>
      </c>
      <c r="M509" s="147" t="s">
        <v>4071</v>
      </c>
      <c r="N509" s="147" t="s">
        <v>4008</v>
      </c>
      <c r="O509" s="142" t="s">
        <v>3670</v>
      </c>
      <c r="P509" s="195" t="s">
        <v>1429</v>
      </c>
      <c r="Q509" s="350" t="s">
        <v>3634</v>
      </c>
      <c r="R509" s="350" t="s">
        <v>3634</v>
      </c>
      <c r="S509" s="350" t="s">
        <v>3634</v>
      </c>
      <c r="T509" s="350" t="s">
        <v>3634</v>
      </c>
      <c r="U509" s="350" t="s">
        <v>3634</v>
      </c>
      <c r="V509" s="350" t="s">
        <v>3634</v>
      </c>
      <c r="W509" s="350" t="s">
        <v>3634</v>
      </c>
      <c r="X509" s="350" t="s">
        <v>3634</v>
      </c>
      <c r="Y509" s="350" t="s">
        <v>3634</v>
      </c>
      <c r="Z509" s="351" t="s">
        <v>3630</v>
      </c>
      <c r="AA509" s="216" t="s">
        <v>4074</v>
      </c>
      <c r="AB509" s="350" t="s">
        <v>3634</v>
      </c>
      <c r="AC509" s="350" t="s">
        <v>3634</v>
      </c>
      <c r="AD509" s="350" t="s">
        <v>3634</v>
      </c>
      <c r="AE509" s="350" t="s">
        <v>3634</v>
      </c>
      <c r="AF509" s="350" t="s">
        <v>3634</v>
      </c>
      <c r="AG509" s="350" t="s">
        <v>3634</v>
      </c>
      <c r="AH509" s="350" t="s">
        <v>3634</v>
      </c>
      <c r="AI509" s="350" t="s">
        <v>3634</v>
      </c>
      <c r="AJ509" s="350" t="s">
        <v>3634</v>
      </c>
      <c r="AK509" s="350" t="s">
        <v>3634</v>
      </c>
      <c r="AL509" s="350" t="s">
        <v>3634</v>
      </c>
      <c r="AM509" s="350" t="s">
        <v>3634</v>
      </c>
      <c r="AN509" s="350" t="s">
        <v>3634</v>
      </c>
      <c r="AO509" s="350" t="s">
        <v>3634</v>
      </c>
      <c r="AP509" s="350" t="s">
        <v>3634</v>
      </c>
      <c r="AQ509" s="143" t="s">
        <v>1445</v>
      </c>
      <c r="AR509" s="147" t="s">
        <v>3664</v>
      </c>
      <c r="AS509" s="147" t="s">
        <v>5116</v>
      </c>
      <c r="AT509" s="147" t="s">
        <v>3664</v>
      </c>
      <c r="AU509" s="147" t="s">
        <v>3664</v>
      </c>
      <c r="AV509" s="228">
        <v>0</v>
      </c>
      <c r="AW509" s="228">
        <v>0</v>
      </c>
      <c r="AX509" s="228">
        <v>0</v>
      </c>
      <c r="AY509" s="228">
        <v>0</v>
      </c>
      <c r="AZ509" s="143" t="s">
        <v>3675</v>
      </c>
      <c r="BA509" s="228">
        <v>4</v>
      </c>
      <c r="BB509" s="228">
        <v>0</v>
      </c>
      <c r="BC509" s="228">
        <v>4</v>
      </c>
      <c r="BD509" s="228">
        <v>4</v>
      </c>
      <c r="BE509" s="228">
        <v>0</v>
      </c>
      <c r="BF509" s="228" t="s">
        <v>3634</v>
      </c>
      <c r="BG509" s="228" t="s">
        <v>3634</v>
      </c>
      <c r="BH509" s="228" t="s">
        <v>3634</v>
      </c>
      <c r="BI509" s="147" t="s">
        <v>4078</v>
      </c>
      <c r="BJ509" s="142" t="s">
        <v>5791</v>
      </c>
      <c r="BK509" s="216" t="s">
        <v>3664</v>
      </c>
    </row>
    <row r="510" spans="1:63" ht="16.149999999999999" customHeight="1" x14ac:dyDescent="0.25">
      <c r="A510" s="195" t="s">
        <v>5372</v>
      </c>
      <c r="B510" s="195" t="s">
        <v>526</v>
      </c>
      <c r="C510" s="351" t="s">
        <v>5372</v>
      </c>
      <c r="D510" s="230" t="s">
        <v>5779</v>
      </c>
      <c r="E510" s="195" t="s">
        <v>5374</v>
      </c>
      <c r="F510" s="147" t="s">
        <v>1193</v>
      </c>
      <c r="G510" s="193">
        <v>0.03</v>
      </c>
      <c r="H510" s="142" t="s">
        <v>4073</v>
      </c>
      <c r="I510" s="195" t="s">
        <v>5373</v>
      </c>
      <c r="J510" s="147" t="s">
        <v>4077</v>
      </c>
      <c r="K510" s="142" t="s">
        <v>4077</v>
      </c>
      <c r="L510" s="147" t="s">
        <v>4077</v>
      </c>
      <c r="M510" s="147" t="s">
        <v>4071</v>
      </c>
      <c r="N510" s="147" t="s">
        <v>4008</v>
      </c>
      <c r="O510" s="142" t="s">
        <v>3670</v>
      </c>
      <c r="P510" s="195" t="s">
        <v>1429</v>
      </c>
      <c r="Q510" s="350" t="s">
        <v>3634</v>
      </c>
      <c r="R510" s="350" t="s">
        <v>3634</v>
      </c>
      <c r="S510" s="350" t="s">
        <v>3634</v>
      </c>
      <c r="T510" s="350" t="s">
        <v>3634</v>
      </c>
      <c r="U510" s="350" t="s">
        <v>3634</v>
      </c>
      <c r="V510" s="350" t="s">
        <v>3634</v>
      </c>
      <c r="W510" s="350" t="s">
        <v>3634</v>
      </c>
      <c r="X510" s="350" t="s">
        <v>3634</v>
      </c>
      <c r="Y510" s="350" t="s">
        <v>3634</v>
      </c>
      <c r="Z510" s="351" t="s">
        <v>3630</v>
      </c>
      <c r="AA510" s="216" t="s">
        <v>4074</v>
      </c>
      <c r="AB510" s="350" t="s">
        <v>3634</v>
      </c>
      <c r="AC510" s="350" t="s">
        <v>3634</v>
      </c>
      <c r="AD510" s="350" t="s">
        <v>3634</v>
      </c>
      <c r="AE510" s="350" t="s">
        <v>3634</v>
      </c>
      <c r="AF510" s="350" t="s">
        <v>3634</v>
      </c>
      <c r="AG510" s="350" t="s">
        <v>3634</v>
      </c>
      <c r="AH510" s="350" t="s">
        <v>3634</v>
      </c>
      <c r="AI510" s="350" t="s">
        <v>3634</v>
      </c>
      <c r="AJ510" s="350" t="s">
        <v>3634</v>
      </c>
      <c r="AK510" s="350" t="s">
        <v>3634</v>
      </c>
      <c r="AL510" s="350" t="s">
        <v>3634</v>
      </c>
      <c r="AM510" s="350" t="s">
        <v>3634</v>
      </c>
      <c r="AN510" s="350" t="s">
        <v>3634</v>
      </c>
      <c r="AO510" s="350" t="s">
        <v>3634</v>
      </c>
      <c r="AP510" s="350" t="s">
        <v>3634</v>
      </c>
      <c r="AQ510" s="143" t="s">
        <v>1445</v>
      </c>
      <c r="AR510" s="147" t="s">
        <v>3664</v>
      </c>
      <c r="AS510" s="147" t="s">
        <v>5116</v>
      </c>
      <c r="AT510" s="147" t="s">
        <v>3664</v>
      </c>
      <c r="AU510" s="147" t="s">
        <v>3664</v>
      </c>
      <c r="AV510" s="228">
        <v>2</v>
      </c>
      <c r="AW510" s="228">
        <v>0</v>
      </c>
      <c r="AX510" s="228">
        <v>0</v>
      </c>
      <c r="AY510" s="228">
        <v>0</v>
      </c>
      <c r="AZ510" s="143" t="s">
        <v>3675</v>
      </c>
      <c r="BA510" s="228">
        <v>2</v>
      </c>
      <c r="BB510" s="228">
        <v>0</v>
      </c>
      <c r="BC510" s="228">
        <v>2</v>
      </c>
      <c r="BD510" s="228">
        <v>0</v>
      </c>
      <c r="BE510" s="228">
        <v>2</v>
      </c>
      <c r="BF510" s="228" t="s">
        <v>3634</v>
      </c>
      <c r="BG510" s="228" t="s">
        <v>3634</v>
      </c>
      <c r="BH510" s="228" t="s">
        <v>3634</v>
      </c>
      <c r="BI510" s="147" t="s">
        <v>4078</v>
      </c>
      <c r="BJ510" s="142" t="s">
        <v>3796</v>
      </c>
      <c r="BK510" s="216" t="s">
        <v>3664</v>
      </c>
    </row>
    <row r="511" spans="1:63" ht="16.149999999999999" customHeight="1" x14ac:dyDescent="0.25">
      <c r="A511" s="195" t="s">
        <v>5387</v>
      </c>
      <c r="B511" s="195" t="s">
        <v>526</v>
      </c>
      <c r="C511" s="351" t="s">
        <v>5387</v>
      </c>
      <c r="D511" s="230" t="s">
        <v>5389</v>
      </c>
      <c r="E511" s="195" t="s">
        <v>961</v>
      </c>
      <c r="F511" s="147" t="s">
        <v>2915</v>
      </c>
      <c r="G511" s="193">
        <v>7.6999999999999999E-2</v>
      </c>
      <c r="H511" s="142" t="s">
        <v>4073</v>
      </c>
      <c r="I511" s="195" t="s">
        <v>5388</v>
      </c>
      <c r="J511" s="147" t="s">
        <v>4077</v>
      </c>
      <c r="K511" s="142" t="s">
        <v>4077</v>
      </c>
      <c r="L511" s="147" t="s">
        <v>4077</v>
      </c>
      <c r="M511" s="147" t="s">
        <v>4071</v>
      </c>
      <c r="N511" s="147" t="s">
        <v>4008</v>
      </c>
      <c r="O511" s="142" t="s">
        <v>3671</v>
      </c>
      <c r="P511" s="195" t="s">
        <v>1429</v>
      </c>
      <c r="Q511" s="350" t="s">
        <v>3634</v>
      </c>
      <c r="R511" s="350" t="s">
        <v>3634</v>
      </c>
      <c r="S511" s="350" t="s">
        <v>3634</v>
      </c>
      <c r="T511" s="350" t="s">
        <v>3634</v>
      </c>
      <c r="U511" s="350" t="s">
        <v>3634</v>
      </c>
      <c r="V511" s="350" t="s">
        <v>3634</v>
      </c>
      <c r="W511" s="350" t="s">
        <v>3634</v>
      </c>
      <c r="X511" s="350" t="s">
        <v>3634</v>
      </c>
      <c r="Y511" s="350" t="s">
        <v>3634</v>
      </c>
      <c r="Z511" s="351" t="s">
        <v>3630</v>
      </c>
      <c r="AA511" s="216" t="s">
        <v>4074</v>
      </c>
      <c r="AB511" s="350" t="s">
        <v>3634</v>
      </c>
      <c r="AC511" s="350" t="s">
        <v>3634</v>
      </c>
      <c r="AD511" s="350" t="s">
        <v>3634</v>
      </c>
      <c r="AE511" s="350" t="s">
        <v>3634</v>
      </c>
      <c r="AF511" s="350" t="s">
        <v>3634</v>
      </c>
      <c r="AG511" s="350" t="s">
        <v>3634</v>
      </c>
      <c r="AH511" s="350" t="s">
        <v>3634</v>
      </c>
      <c r="AI511" s="350" t="s">
        <v>3634</v>
      </c>
      <c r="AJ511" s="350" t="s">
        <v>3634</v>
      </c>
      <c r="AK511" s="350" t="s">
        <v>3634</v>
      </c>
      <c r="AL511" s="350" t="s">
        <v>3634</v>
      </c>
      <c r="AM511" s="350" t="s">
        <v>3634</v>
      </c>
      <c r="AN511" s="350" t="s">
        <v>3634</v>
      </c>
      <c r="AO511" s="350" t="s">
        <v>3634</v>
      </c>
      <c r="AP511" s="350" t="s">
        <v>3634</v>
      </c>
      <c r="AQ511" s="143" t="s">
        <v>1445</v>
      </c>
      <c r="AR511" s="147" t="s">
        <v>3664</v>
      </c>
      <c r="AS511" s="147" t="s">
        <v>5116</v>
      </c>
      <c r="AT511" s="147" t="s">
        <v>3664</v>
      </c>
      <c r="AU511" s="147" t="s">
        <v>3664</v>
      </c>
      <c r="AV511" s="228">
        <v>0</v>
      </c>
      <c r="AW511" s="228">
        <v>5</v>
      </c>
      <c r="AX511" s="228">
        <v>0</v>
      </c>
      <c r="AY511" s="228">
        <v>0</v>
      </c>
      <c r="AZ511" s="143" t="s">
        <v>3675</v>
      </c>
      <c r="BA511" s="228">
        <v>5</v>
      </c>
      <c r="BB511" s="228">
        <v>0</v>
      </c>
      <c r="BC511" s="228">
        <v>5</v>
      </c>
      <c r="BD511" s="228">
        <v>0</v>
      </c>
      <c r="BE511" s="228">
        <v>5</v>
      </c>
      <c r="BF511" s="228" t="s">
        <v>3634</v>
      </c>
      <c r="BG511" s="228" t="s">
        <v>3634</v>
      </c>
      <c r="BH511" s="228" t="s">
        <v>3634</v>
      </c>
      <c r="BI511" s="147" t="s">
        <v>4078</v>
      </c>
      <c r="BJ511" s="142" t="s">
        <v>3795</v>
      </c>
      <c r="BK511" s="216" t="s">
        <v>3664</v>
      </c>
    </row>
    <row r="512" spans="1:63" ht="16.149999999999999" customHeight="1" x14ac:dyDescent="0.25">
      <c r="A512" s="195" t="s">
        <v>5399</v>
      </c>
      <c r="B512" s="195" t="s">
        <v>526</v>
      </c>
      <c r="C512" s="351" t="s">
        <v>5399</v>
      </c>
      <c r="D512" s="230" t="s">
        <v>5400</v>
      </c>
      <c r="E512" s="195" t="s">
        <v>5401</v>
      </c>
      <c r="F512" s="147" t="s">
        <v>4549</v>
      </c>
      <c r="G512" s="193">
        <v>8.6999999999999994E-2</v>
      </c>
      <c r="H512" s="142" t="s">
        <v>4073</v>
      </c>
      <c r="I512" s="195" t="s">
        <v>5402</v>
      </c>
      <c r="J512" s="147" t="s">
        <v>4077</v>
      </c>
      <c r="K512" s="142" t="s">
        <v>4077</v>
      </c>
      <c r="L512" s="147" t="s">
        <v>4077</v>
      </c>
      <c r="M512" s="147" t="s">
        <v>4071</v>
      </c>
      <c r="N512" s="147" t="s">
        <v>4008</v>
      </c>
      <c r="O512" s="142" t="s">
        <v>3671</v>
      </c>
      <c r="P512" s="195" t="s">
        <v>1429</v>
      </c>
      <c r="Q512" s="350" t="s">
        <v>3634</v>
      </c>
      <c r="R512" s="350" t="s">
        <v>3634</v>
      </c>
      <c r="S512" s="350" t="s">
        <v>3634</v>
      </c>
      <c r="T512" s="350" t="s">
        <v>3634</v>
      </c>
      <c r="U512" s="350" t="s">
        <v>3634</v>
      </c>
      <c r="V512" s="350" t="s">
        <v>3634</v>
      </c>
      <c r="W512" s="350" t="s">
        <v>3634</v>
      </c>
      <c r="X512" s="350" t="s">
        <v>3634</v>
      </c>
      <c r="Y512" s="350" t="s">
        <v>3634</v>
      </c>
      <c r="Z512" s="351" t="s">
        <v>3630</v>
      </c>
      <c r="AA512" s="195" t="s">
        <v>7195</v>
      </c>
      <c r="AB512" s="350" t="s">
        <v>3634</v>
      </c>
      <c r="AC512" s="350" t="s">
        <v>3634</v>
      </c>
      <c r="AD512" s="350" t="s">
        <v>3634</v>
      </c>
      <c r="AE512" s="350" t="s">
        <v>3634</v>
      </c>
      <c r="AF512" s="350" t="s">
        <v>3634</v>
      </c>
      <c r="AG512" s="350" t="s">
        <v>3634</v>
      </c>
      <c r="AH512" s="350" t="s">
        <v>3634</v>
      </c>
      <c r="AI512" s="350" t="s">
        <v>3634</v>
      </c>
      <c r="AJ512" s="350" t="s">
        <v>3634</v>
      </c>
      <c r="AK512" s="350" t="s">
        <v>3634</v>
      </c>
      <c r="AL512" s="350" t="s">
        <v>3634</v>
      </c>
      <c r="AM512" s="350" t="s">
        <v>3634</v>
      </c>
      <c r="AN512" s="350" t="s">
        <v>3634</v>
      </c>
      <c r="AO512" s="350" t="s">
        <v>3634</v>
      </c>
      <c r="AP512" s="350" t="s">
        <v>3634</v>
      </c>
      <c r="AQ512" s="143" t="s">
        <v>1445</v>
      </c>
      <c r="AR512" s="147" t="s">
        <v>3664</v>
      </c>
      <c r="AS512" s="147" t="s">
        <v>5116</v>
      </c>
      <c r="AT512" s="147" t="s">
        <v>3664</v>
      </c>
      <c r="AU512" s="147" t="s">
        <v>3664</v>
      </c>
      <c r="AV512" s="228">
        <v>0</v>
      </c>
      <c r="AW512" s="228">
        <v>25</v>
      </c>
      <c r="AX512" s="228">
        <v>0</v>
      </c>
      <c r="AY512" s="228">
        <v>0</v>
      </c>
      <c r="AZ512" s="143" t="s">
        <v>3675</v>
      </c>
      <c r="BA512" s="228">
        <v>25</v>
      </c>
      <c r="BB512" s="228">
        <v>0</v>
      </c>
      <c r="BC512" s="228">
        <v>25</v>
      </c>
      <c r="BD512" s="228">
        <v>0</v>
      </c>
      <c r="BE512" s="228">
        <v>25</v>
      </c>
      <c r="BF512" s="228" t="s">
        <v>3634</v>
      </c>
      <c r="BG512" s="228" t="s">
        <v>3634</v>
      </c>
      <c r="BH512" s="228" t="s">
        <v>3634</v>
      </c>
      <c r="BI512" s="147" t="s">
        <v>4078</v>
      </c>
      <c r="BJ512" s="142" t="s">
        <v>3795</v>
      </c>
      <c r="BK512" s="216" t="s">
        <v>3664</v>
      </c>
    </row>
    <row r="513" spans="1:132" ht="16.149999999999999" customHeight="1" x14ac:dyDescent="0.25">
      <c r="A513" s="195" t="s">
        <v>5406</v>
      </c>
      <c r="B513" s="195" t="s">
        <v>526</v>
      </c>
      <c r="C513" s="351" t="s">
        <v>5406</v>
      </c>
      <c r="D513" s="230" t="s">
        <v>5784</v>
      </c>
      <c r="E513" s="195" t="s">
        <v>5407</v>
      </c>
      <c r="F513" s="147" t="s">
        <v>1193</v>
      </c>
      <c r="G513" s="193">
        <v>5.5E-2</v>
      </c>
      <c r="H513" s="142" t="s">
        <v>4073</v>
      </c>
      <c r="I513" s="195" t="s">
        <v>5408</v>
      </c>
      <c r="J513" s="147" t="s">
        <v>4077</v>
      </c>
      <c r="K513" s="142" t="s">
        <v>4077</v>
      </c>
      <c r="L513" s="147" t="s">
        <v>4077</v>
      </c>
      <c r="M513" s="147" t="s">
        <v>4071</v>
      </c>
      <c r="N513" s="147" t="s">
        <v>4008</v>
      </c>
      <c r="O513" s="142" t="s">
        <v>3671</v>
      </c>
      <c r="P513" s="195" t="s">
        <v>1429</v>
      </c>
      <c r="Q513" s="350" t="s">
        <v>3634</v>
      </c>
      <c r="R513" s="350" t="s">
        <v>3634</v>
      </c>
      <c r="S513" s="350" t="s">
        <v>3634</v>
      </c>
      <c r="T513" s="350" t="s">
        <v>3634</v>
      </c>
      <c r="U513" s="350" t="s">
        <v>3634</v>
      </c>
      <c r="V513" s="350" t="s">
        <v>3634</v>
      </c>
      <c r="W513" s="350" t="s">
        <v>3634</v>
      </c>
      <c r="X513" s="350" t="s">
        <v>3634</v>
      </c>
      <c r="Y513" s="350" t="s">
        <v>3634</v>
      </c>
      <c r="Z513" s="351" t="s">
        <v>3630</v>
      </c>
      <c r="AA513" s="195" t="s">
        <v>7195</v>
      </c>
      <c r="AB513" s="350" t="s">
        <v>3634</v>
      </c>
      <c r="AC513" s="350" t="s">
        <v>3634</v>
      </c>
      <c r="AD513" s="350" t="s">
        <v>3634</v>
      </c>
      <c r="AE513" s="350" t="s">
        <v>3634</v>
      </c>
      <c r="AF513" s="350" t="s">
        <v>3634</v>
      </c>
      <c r="AG513" s="350" t="s">
        <v>3634</v>
      </c>
      <c r="AH513" s="350" t="s">
        <v>3634</v>
      </c>
      <c r="AI513" s="350" t="s">
        <v>3634</v>
      </c>
      <c r="AJ513" s="350" t="s">
        <v>3634</v>
      </c>
      <c r="AK513" s="350" t="s">
        <v>3634</v>
      </c>
      <c r="AL513" s="350" t="s">
        <v>3634</v>
      </c>
      <c r="AM513" s="350" t="s">
        <v>3634</v>
      </c>
      <c r="AN513" s="350" t="s">
        <v>3634</v>
      </c>
      <c r="AO513" s="350" t="s">
        <v>3634</v>
      </c>
      <c r="AP513" s="350" t="s">
        <v>3634</v>
      </c>
      <c r="AQ513" s="143" t="s">
        <v>1445</v>
      </c>
      <c r="AR513" s="147" t="s">
        <v>3664</v>
      </c>
      <c r="AS513" s="147" t="s">
        <v>5116</v>
      </c>
      <c r="AT513" s="147" t="s">
        <v>3664</v>
      </c>
      <c r="AU513" s="147" t="s">
        <v>3664</v>
      </c>
      <c r="AV513" s="228">
        <v>0</v>
      </c>
      <c r="AW513" s="228">
        <v>17</v>
      </c>
      <c r="AX513" s="228">
        <v>0</v>
      </c>
      <c r="AY513" s="228">
        <v>0</v>
      </c>
      <c r="AZ513" s="143" t="s">
        <v>3675</v>
      </c>
      <c r="BA513" s="228">
        <v>17</v>
      </c>
      <c r="BB513" s="228">
        <v>0</v>
      </c>
      <c r="BC513" s="228">
        <v>17</v>
      </c>
      <c r="BD513" s="228">
        <v>0</v>
      </c>
      <c r="BE513" s="228">
        <v>17</v>
      </c>
      <c r="BF513" s="228" t="s">
        <v>3634</v>
      </c>
      <c r="BG513" s="228" t="s">
        <v>3634</v>
      </c>
      <c r="BH513" s="228" t="s">
        <v>3634</v>
      </c>
      <c r="BI513" s="147" t="s">
        <v>4078</v>
      </c>
      <c r="BJ513" s="142" t="s">
        <v>3795</v>
      </c>
      <c r="BK513" s="216" t="s">
        <v>3664</v>
      </c>
    </row>
    <row r="514" spans="1:132" ht="16.149999999999999" customHeight="1" x14ac:dyDescent="0.25">
      <c r="A514" s="195" t="s">
        <v>5409</v>
      </c>
      <c r="B514" s="195" t="s">
        <v>526</v>
      </c>
      <c r="C514" s="351" t="s">
        <v>5409</v>
      </c>
      <c r="D514" s="230" t="s">
        <v>5789</v>
      </c>
      <c r="E514" s="195" t="s">
        <v>5410</v>
      </c>
      <c r="F514" s="147" t="s">
        <v>5654</v>
      </c>
      <c r="G514" s="193">
        <v>3.5999999999999997E-2</v>
      </c>
      <c r="H514" s="142" t="s">
        <v>4073</v>
      </c>
      <c r="I514" s="195" t="s">
        <v>5411</v>
      </c>
      <c r="J514" s="147" t="s">
        <v>5432</v>
      </c>
      <c r="K514" s="142" t="s">
        <v>4077</v>
      </c>
      <c r="L514" s="147" t="s">
        <v>4077</v>
      </c>
      <c r="M514" s="147" t="s">
        <v>4071</v>
      </c>
      <c r="N514" s="147" t="s">
        <v>4008</v>
      </c>
      <c r="O514" s="142" t="s">
        <v>3670</v>
      </c>
      <c r="P514" s="195" t="s">
        <v>1429</v>
      </c>
      <c r="Q514" s="350" t="s">
        <v>3634</v>
      </c>
      <c r="R514" s="350" t="s">
        <v>3634</v>
      </c>
      <c r="S514" s="350" t="s">
        <v>3634</v>
      </c>
      <c r="T514" s="350" t="s">
        <v>3634</v>
      </c>
      <c r="U514" s="350" t="s">
        <v>3634</v>
      </c>
      <c r="V514" s="350" t="s">
        <v>3634</v>
      </c>
      <c r="W514" s="350" t="s">
        <v>3634</v>
      </c>
      <c r="X514" s="350" t="s">
        <v>3634</v>
      </c>
      <c r="Y514" s="350" t="s">
        <v>3634</v>
      </c>
      <c r="Z514" s="351" t="s">
        <v>3630</v>
      </c>
      <c r="AA514" s="216" t="s">
        <v>4074</v>
      </c>
      <c r="AB514" s="350" t="s">
        <v>3634</v>
      </c>
      <c r="AC514" s="350" t="s">
        <v>3634</v>
      </c>
      <c r="AD514" s="350" t="s">
        <v>3634</v>
      </c>
      <c r="AE514" s="350" t="s">
        <v>3634</v>
      </c>
      <c r="AF514" s="350" t="s">
        <v>3634</v>
      </c>
      <c r="AG514" s="350" t="s">
        <v>3634</v>
      </c>
      <c r="AH514" s="350" t="s">
        <v>3634</v>
      </c>
      <c r="AI514" s="350" t="s">
        <v>3634</v>
      </c>
      <c r="AJ514" s="350" t="s">
        <v>3634</v>
      </c>
      <c r="AK514" s="350" t="s">
        <v>3634</v>
      </c>
      <c r="AL514" s="350" t="s">
        <v>3634</v>
      </c>
      <c r="AM514" s="350" t="s">
        <v>3634</v>
      </c>
      <c r="AN514" s="350" t="s">
        <v>3634</v>
      </c>
      <c r="AO514" s="350" t="s">
        <v>3634</v>
      </c>
      <c r="AP514" s="350" t="s">
        <v>3634</v>
      </c>
      <c r="AQ514" s="143" t="s">
        <v>1445</v>
      </c>
      <c r="AR514" s="147" t="s">
        <v>3664</v>
      </c>
      <c r="AS514" s="147" t="s">
        <v>5116</v>
      </c>
      <c r="AT514" s="147" t="s">
        <v>3664</v>
      </c>
      <c r="AU514" s="147" t="s">
        <v>3664</v>
      </c>
      <c r="AV514" s="228">
        <v>5</v>
      </c>
      <c r="AW514" s="228">
        <v>0</v>
      </c>
      <c r="AX514" s="228">
        <v>0</v>
      </c>
      <c r="AY514" s="228">
        <v>0</v>
      </c>
      <c r="AZ514" s="143" t="s">
        <v>3675</v>
      </c>
      <c r="BA514" s="228">
        <v>5</v>
      </c>
      <c r="BB514" s="228">
        <v>0</v>
      </c>
      <c r="BC514" s="228">
        <v>5</v>
      </c>
      <c r="BD514" s="228">
        <v>0</v>
      </c>
      <c r="BE514" s="228">
        <v>5</v>
      </c>
      <c r="BF514" s="228" t="s">
        <v>3634</v>
      </c>
      <c r="BG514" s="228" t="s">
        <v>3634</v>
      </c>
      <c r="BH514" s="228" t="s">
        <v>3634</v>
      </c>
      <c r="BI514" s="147" t="s">
        <v>4078</v>
      </c>
      <c r="BJ514" s="142" t="s">
        <v>3796</v>
      </c>
      <c r="BK514" s="216" t="s">
        <v>7197</v>
      </c>
    </row>
    <row r="515" spans="1:132" ht="16.149999999999999" customHeight="1" x14ac:dyDescent="0.25">
      <c r="A515" s="195" t="s">
        <v>5412</v>
      </c>
      <c r="B515" s="195" t="s">
        <v>526</v>
      </c>
      <c r="C515" s="351" t="s">
        <v>5412</v>
      </c>
      <c r="D515" s="230" t="s">
        <v>5785</v>
      </c>
      <c r="E515" s="195" t="s">
        <v>865</v>
      </c>
      <c r="F515" s="147" t="s">
        <v>8313</v>
      </c>
      <c r="G515" s="193">
        <v>7.0000000000000007E-2</v>
      </c>
      <c r="H515" s="142" t="s">
        <v>4073</v>
      </c>
      <c r="I515" s="195" t="s">
        <v>5413</v>
      </c>
      <c r="J515" s="147" t="s">
        <v>5432</v>
      </c>
      <c r="K515" s="142" t="s">
        <v>4077</v>
      </c>
      <c r="L515" s="147" t="s">
        <v>4077</v>
      </c>
      <c r="M515" s="147" t="s">
        <v>4071</v>
      </c>
      <c r="N515" s="147" t="s">
        <v>4008</v>
      </c>
      <c r="O515" s="142" t="s">
        <v>3671</v>
      </c>
      <c r="P515" s="195" t="s">
        <v>1429</v>
      </c>
      <c r="Q515" s="350" t="s">
        <v>3634</v>
      </c>
      <c r="R515" s="350" t="s">
        <v>3634</v>
      </c>
      <c r="S515" s="350" t="s">
        <v>3634</v>
      </c>
      <c r="T515" s="350" t="s">
        <v>3634</v>
      </c>
      <c r="U515" s="350" t="s">
        <v>3634</v>
      </c>
      <c r="V515" s="350" t="s">
        <v>3634</v>
      </c>
      <c r="W515" s="350" t="s">
        <v>3634</v>
      </c>
      <c r="X515" s="350" t="s">
        <v>3634</v>
      </c>
      <c r="Y515" s="350" t="s">
        <v>3634</v>
      </c>
      <c r="Z515" s="351" t="s">
        <v>3630</v>
      </c>
      <c r="AA515" s="195" t="s">
        <v>7195</v>
      </c>
      <c r="AB515" s="350" t="s">
        <v>3634</v>
      </c>
      <c r="AC515" s="350" t="s">
        <v>3634</v>
      </c>
      <c r="AD515" s="350" t="s">
        <v>3634</v>
      </c>
      <c r="AE515" s="350" t="s">
        <v>3634</v>
      </c>
      <c r="AF515" s="350" t="s">
        <v>3634</v>
      </c>
      <c r="AG515" s="350" t="s">
        <v>3634</v>
      </c>
      <c r="AH515" s="350" t="s">
        <v>3634</v>
      </c>
      <c r="AI515" s="350" t="s">
        <v>3634</v>
      </c>
      <c r="AJ515" s="350" t="s">
        <v>3634</v>
      </c>
      <c r="AK515" s="350" t="s">
        <v>3634</v>
      </c>
      <c r="AL515" s="350" t="s">
        <v>3634</v>
      </c>
      <c r="AM515" s="350" t="s">
        <v>3634</v>
      </c>
      <c r="AN515" s="350" t="s">
        <v>3634</v>
      </c>
      <c r="AO515" s="350" t="s">
        <v>3634</v>
      </c>
      <c r="AP515" s="350" t="s">
        <v>3634</v>
      </c>
      <c r="AQ515" s="143" t="s">
        <v>1445</v>
      </c>
      <c r="AR515" s="147" t="s">
        <v>3664</v>
      </c>
      <c r="AS515" s="147" t="s">
        <v>5116</v>
      </c>
      <c r="AT515" s="147" t="s">
        <v>3664</v>
      </c>
      <c r="AU515" s="147" t="s">
        <v>3664</v>
      </c>
      <c r="AV515" s="228">
        <v>0</v>
      </c>
      <c r="AW515" s="228">
        <v>6</v>
      </c>
      <c r="AX515" s="228">
        <v>0</v>
      </c>
      <c r="AY515" s="228">
        <v>0</v>
      </c>
      <c r="AZ515" s="143" t="s">
        <v>3675</v>
      </c>
      <c r="BA515" s="228">
        <v>6</v>
      </c>
      <c r="BB515" s="228">
        <v>0</v>
      </c>
      <c r="BC515" s="228">
        <v>6</v>
      </c>
      <c r="BD515" s="228">
        <v>0</v>
      </c>
      <c r="BE515" s="228">
        <v>6</v>
      </c>
      <c r="BF515" s="228" t="s">
        <v>3634</v>
      </c>
      <c r="BG515" s="228" t="s">
        <v>3634</v>
      </c>
      <c r="BH515" s="228" t="s">
        <v>3634</v>
      </c>
      <c r="BI515" s="147" t="s">
        <v>4078</v>
      </c>
      <c r="BJ515" s="142" t="s">
        <v>3795</v>
      </c>
      <c r="BK515" s="216" t="s">
        <v>3664</v>
      </c>
    </row>
    <row r="516" spans="1:132" ht="16.149999999999999" customHeight="1" x14ac:dyDescent="0.25">
      <c r="A516" s="195" t="s">
        <v>7952</v>
      </c>
      <c r="B516" s="195" t="s">
        <v>526</v>
      </c>
      <c r="C516" s="351" t="s">
        <v>7423</v>
      </c>
      <c r="D516" s="230" t="s">
        <v>5786</v>
      </c>
      <c r="E516" s="195" t="s">
        <v>5414</v>
      </c>
      <c r="F516" s="147" t="s">
        <v>5219</v>
      </c>
      <c r="G516" s="193">
        <v>0.13</v>
      </c>
      <c r="H516" s="142" t="s">
        <v>4073</v>
      </c>
      <c r="I516" s="195" t="s">
        <v>5415</v>
      </c>
      <c r="J516" s="147" t="s">
        <v>5432</v>
      </c>
      <c r="K516" s="142" t="s">
        <v>4077</v>
      </c>
      <c r="L516" s="147" t="s">
        <v>4077</v>
      </c>
      <c r="M516" s="147" t="s">
        <v>4071</v>
      </c>
      <c r="N516" s="147" t="s">
        <v>4008</v>
      </c>
      <c r="O516" s="142" t="s">
        <v>3670</v>
      </c>
      <c r="P516" s="195" t="s">
        <v>1429</v>
      </c>
      <c r="Q516" s="350" t="s">
        <v>3634</v>
      </c>
      <c r="R516" s="350" t="s">
        <v>3634</v>
      </c>
      <c r="S516" s="350" t="s">
        <v>3634</v>
      </c>
      <c r="T516" s="350" t="s">
        <v>3634</v>
      </c>
      <c r="U516" s="350" t="s">
        <v>3634</v>
      </c>
      <c r="V516" s="350" t="s">
        <v>3634</v>
      </c>
      <c r="W516" s="350" t="s">
        <v>3634</v>
      </c>
      <c r="X516" s="350" t="s">
        <v>3634</v>
      </c>
      <c r="Y516" s="350" t="s">
        <v>3634</v>
      </c>
      <c r="Z516" s="351" t="s">
        <v>3630</v>
      </c>
      <c r="AA516" s="216" t="s">
        <v>4074</v>
      </c>
      <c r="AB516" s="350" t="s">
        <v>3634</v>
      </c>
      <c r="AC516" s="350" t="s">
        <v>3634</v>
      </c>
      <c r="AD516" s="350" t="s">
        <v>3634</v>
      </c>
      <c r="AE516" s="350" t="s">
        <v>3634</v>
      </c>
      <c r="AF516" s="350" t="s">
        <v>3634</v>
      </c>
      <c r="AG516" s="350" t="s">
        <v>3634</v>
      </c>
      <c r="AH516" s="350" t="s">
        <v>3634</v>
      </c>
      <c r="AI516" s="350" t="s">
        <v>3634</v>
      </c>
      <c r="AJ516" s="350" t="s">
        <v>3634</v>
      </c>
      <c r="AK516" s="350" t="s">
        <v>3634</v>
      </c>
      <c r="AL516" s="350" t="s">
        <v>3634</v>
      </c>
      <c r="AM516" s="350" t="s">
        <v>3634</v>
      </c>
      <c r="AN516" s="350" t="s">
        <v>3634</v>
      </c>
      <c r="AO516" s="350" t="s">
        <v>3634</v>
      </c>
      <c r="AP516" s="350" t="s">
        <v>3634</v>
      </c>
      <c r="AQ516" s="143" t="s">
        <v>1445</v>
      </c>
      <c r="AR516" s="147" t="s">
        <v>3664</v>
      </c>
      <c r="AS516" s="147" t="s">
        <v>5116</v>
      </c>
      <c r="AT516" s="147" t="s">
        <v>3664</v>
      </c>
      <c r="AU516" s="147" t="s">
        <v>3664</v>
      </c>
      <c r="AV516" s="228">
        <v>23</v>
      </c>
      <c r="AW516" s="228">
        <v>0</v>
      </c>
      <c r="AX516" s="228">
        <v>0</v>
      </c>
      <c r="AY516" s="228">
        <v>0</v>
      </c>
      <c r="AZ516" s="143" t="s">
        <v>3675</v>
      </c>
      <c r="BA516" s="228">
        <v>23</v>
      </c>
      <c r="BB516" s="228">
        <v>0</v>
      </c>
      <c r="BC516" s="228">
        <v>23</v>
      </c>
      <c r="BD516" s="228">
        <v>0</v>
      </c>
      <c r="BE516" s="228">
        <v>23</v>
      </c>
      <c r="BF516" s="228" t="s">
        <v>3634</v>
      </c>
      <c r="BG516" s="228" t="s">
        <v>3634</v>
      </c>
      <c r="BH516" s="228" t="s">
        <v>3634</v>
      </c>
      <c r="BI516" s="147" t="s">
        <v>4078</v>
      </c>
      <c r="BJ516" s="142" t="s">
        <v>3796</v>
      </c>
      <c r="BK516" s="216" t="s">
        <v>3664</v>
      </c>
    </row>
    <row r="517" spans="1:132" ht="16.149999999999999" customHeight="1" x14ac:dyDescent="0.25">
      <c r="A517" s="195" t="s">
        <v>5418</v>
      </c>
      <c r="B517" s="195" t="s">
        <v>526</v>
      </c>
      <c r="C517" s="351" t="s">
        <v>5418</v>
      </c>
      <c r="D517" s="230" t="s">
        <v>5416</v>
      </c>
      <c r="E517" s="195" t="s">
        <v>5417</v>
      </c>
      <c r="F517" s="147" t="s">
        <v>5657</v>
      </c>
      <c r="G517" s="193">
        <v>0.26</v>
      </c>
      <c r="H517" s="142" t="s">
        <v>4073</v>
      </c>
      <c r="I517" s="195" t="s">
        <v>5419</v>
      </c>
      <c r="J517" s="147" t="s">
        <v>4077</v>
      </c>
      <c r="K517" s="142" t="s">
        <v>4077</v>
      </c>
      <c r="L517" s="147" t="s">
        <v>4077</v>
      </c>
      <c r="M517" s="147" t="s">
        <v>4071</v>
      </c>
      <c r="N517" s="147" t="s">
        <v>4008</v>
      </c>
      <c r="O517" s="142" t="s">
        <v>3671</v>
      </c>
      <c r="P517" s="195" t="s">
        <v>1429</v>
      </c>
      <c r="Q517" s="350" t="s">
        <v>3634</v>
      </c>
      <c r="R517" s="350" t="s">
        <v>3634</v>
      </c>
      <c r="S517" s="350" t="s">
        <v>3634</v>
      </c>
      <c r="T517" s="350" t="s">
        <v>3634</v>
      </c>
      <c r="U517" s="350" t="s">
        <v>3634</v>
      </c>
      <c r="V517" s="350" t="s">
        <v>3634</v>
      </c>
      <c r="W517" s="350" t="s">
        <v>3634</v>
      </c>
      <c r="X517" s="350" t="s">
        <v>3634</v>
      </c>
      <c r="Y517" s="350" t="s">
        <v>3634</v>
      </c>
      <c r="Z517" s="351" t="s">
        <v>3630</v>
      </c>
      <c r="AA517" s="195" t="s">
        <v>7195</v>
      </c>
      <c r="AB517" s="350" t="s">
        <v>3634</v>
      </c>
      <c r="AC517" s="350" t="s">
        <v>3634</v>
      </c>
      <c r="AD517" s="350" t="s">
        <v>3634</v>
      </c>
      <c r="AE517" s="350" t="s">
        <v>3634</v>
      </c>
      <c r="AF517" s="350" t="s">
        <v>3634</v>
      </c>
      <c r="AG517" s="350" t="s">
        <v>3634</v>
      </c>
      <c r="AH517" s="350" t="s">
        <v>3634</v>
      </c>
      <c r="AI517" s="350" t="s">
        <v>3634</v>
      </c>
      <c r="AJ517" s="350" t="s">
        <v>3634</v>
      </c>
      <c r="AK517" s="350" t="s">
        <v>3634</v>
      </c>
      <c r="AL517" s="350" t="s">
        <v>3634</v>
      </c>
      <c r="AM517" s="350" t="s">
        <v>3634</v>
      </c>
      <c r="AN517" s="350" t="s">
        <v>3634</v>
      </c>
      <c r="AO517" s="350" t="s">
        <v>3634</v>
      </c>
      <c r="AP517" s="350" t="s">
        <v>3634</v>
      </c>
      <c r="AQ517" s="143" t="s">
        <v>1445</v>
      </c>
      <c r="AR517" s="147" t="s">
        <v>3664</v>
      </c>
      <c r="AS517" s="147" t="s">
        <v>5116</v>
      </c>
      <c r="AT517" s="147" t="s">
        <v>3664</v>
      </c>
      <c r="AU517" s="147" t="s">
        <v>3664</v>
      </c>
      <c r="AV517" s="228">
        <v>16</v>
      </c>
      <c r="AW517" s="228">
        <v>0</v>
      </c>
      <c r="AX517" s="228">
        <v>0</v>
      </c>
      <c r="AY517" s="228">
        <v>0</v>
      </c>
      <c r="AZ517" s="143" t="s">
        <v>3675</v>
      </c>
      <c r="BA517" s="228">
        <v>16</v>
      </c>
      <c r="BB517" s="228">
        <v>0</v>
      </c>
      <c r="BC517" s="228">
        <v>16</v>
      </c>
      <c r="BD517" s="228">
        <v>0</v>
      </c>
      <c r="BE517" s="228">
        <v>16</v>
      </c>
      <c r="BF517" s="228" t="s">
        <v>3634</v>
      </c>
      <c r="BG517" s="228" t="s">
        <v>3634</v>
      </c>
      <c r="BH517" s="228" t="s">
        <v>3634</v>
      </c>
      <c r="BI517" s="147" t="s">
        <v>4078</v>
      </c>
      <c r="BJ517" s="142" t="s">
        <v>3796</v>
      </c>
      <c r="BK517" s="216" t="s">
        <v>3664</v>
      </c>
    </row>
    <row r="518" spans="1:132" ht="16.149999999999999" customHeight="1" x14ac:dyDescent="0.25">
      <c r="A518" s="195" t="s">
        <v>5426</v>
      </c>
      <c r="B518" s="195" t="s">
        <v>526</v>
      </c>
      <c r="C518" s="351" t="s">
        <v>5426</v>
      </c>
      <c r="D518" s="230" t="s">
        <v>5787</v>
      </c>
      <c r="E518" s="195" t="s">
        <v>902</v>
      </c>
      <c r="F518" s="147" t="s">
        <v>5219</v>
      </c>
      <c r="G518" s="193">
        <v>0.27</v>
      </c>
      <c r="H518" s="142" t="s">
        <v>4073</v>
      </c>
      <c r="I518" s="195" t="s">
        <v>5427</v>
      </c>
      <c r="J518" s="147" t="s">
        <v>4077</v>
      </c>
      <c r="K518" s="142" t="s">
        <v>4077</v>
      </c>
      <c r="L518" s="147" t="s">
        <v>4077</v>
      </c>
      <c r="M518" s="147" t="s">
        <v>4071</v>
      </c>
      <c r="N518" s="147" t="s">
        <v>4008</v>
      </c>
      <c r="O518" s="142" t="s">
        <v>3671</v>
      </c>
      <c r="P518" s="195" t="s">
        <v>1429</v>
      </c>
      <c r="Q518" s="350" t="s">
        <v>3634</v>
      </c>
      <c r="R518" s="350" t="s">
        <v>3634</v>
      </c>
      <c r="S518" s="350" t="s">
        <v>3634</v>
      </c>
      <c r="T518" s="350" t="s">
        <v>3634</v>
      </c>
      <c r="U518" s="350" t="s">
        <v>3634</v>
      </c>
      <c r="V518" s="350" t="s">
        <v>3634</v>
      </c>
      <c r="W518" s="350" t="s">
        <v>3634</v>
      </c>
      <c r="X518" s="350" t="s">
        <v>3634</v>
      </c>
      <c r="Y518" s="350" t="s">
        <v>3634</v>
      </c>
      <c r="Z518" s="351" t="s">
        <v>3630</v>
      </c>
      <c r="AA518" s="216" t="s">
        <v>4074</v>
      </c>
      <c r="AB518" s="350" t="s">
        <v>3634</v>
      </c>
      <c r="AC518" s="350" t="s">
        <v>3634</v>
      </c>
      <c r="AD518" s="350" t="s">
        <v>3634</v>
      </c>
      <c r="AE518" s="350" t="s">
        <v>3634</v>
      </c>
      <c r="AF518" s="350" t="s">
        <v>3634</v>
      </c>
      <c r="AG518" s="350" t="s">
        <v>3634</v>
      </c>
      <c r="AH518" s="350" t="s">
        <v>3634</v>
      </c>
      <c r="AI518" s="350" t="s">
        <v>3634</v>
      </c>
      <c r="AJ518" s="350" t="s">
        <v>3634</v>
      </c>
      <c r="AK518" s="350" t="s">
        <v>3634</v>
      </c>
      <c r="AL518" s="350" t="s">
        <v>3634</v>
      </c>
      <c r="AM518" s="350" t="s">
        <v>3634</v>
      </c>
      <c r="AN518" s="350" t="s">
        <v>3634</v>
      </c>
      <c r="AO518" s="350" t="s">
        <v>3634</v>
      </c>
      <c r="AP518" s="350" t="s">
        <v>3634</v>
      </c>
      <c r="AQ518" s="143" t="s">
        <v>1445</v>
      </c>
      <c r="AR518" s="147" t="s">
        <v>3664</v>
      </c>
      <c r="AS518" s="147" t="s">
        <v>5116</v>
      </c>
      <c r="AT518" s="147" t="s">
        <v>3664</v>
      </c>
      <c r="AU518" s="147" t="s">
        <v>3664</v>
      </c>
      <c r="AV518" s="228">
        <v>0</v>
      </c>
      <c r="AW518" s="228">
        <v>6</v>
      </c>
      <c r="AX518" s="228">
        <v>0</v>
      </c>
      <c r="AY518" s="228">
        <v>0</v>
      </c>
      <c r="AZ518" s="143" t="s">
        <v>3675</v>
      </c>
      <c r="BA518" s="228">
        <v>6</v>
      </c>
      <c r="BB518" s="228">
        <v>0</v>
      </c>
      <c r="BC518" s="228">
        <v>6</v>
      </c>
      <c r="BD518" s="228">
        <v>0</v>
      </c>
      <c r="BE518" s="228">
        <v>6</v>
      </c>
      <c r="BF518" s="228" t="s">
        <v>3634</v>
      </c>
      <c r="BG518" s="228" t="s">
        <v>3634</v>
      </c>
      <c r="BH518" s="228" t="s">
        <v>3634</v>
      </c>
      <c r="BI518" s="147" t="s">
        <v>4078</v>
      </c>
      <c r="BJ518" s="142" t="s">
        <v>3795</v>
      </c>
      <c r="BK518" s="216" t="s">
        <v>3664</v>
      </c>
    </row>
    <row r="519" spans="1:132" ht="16.149999999999999" customHeight="1" x14ac:dyDescent="0.25">
      <c r="A519" s="142" t="s">
        <v>386</v>
      </c>
      <c r="B519" s="195" t="s">
        <v>526</v>
      </c>
      <c r="C519" s="351" t="s">
        <v>5576</v>
      </c>
      <c r="D519" s="230" t="s">
        <v>5431</v>
      </c>
      <c r="E519" s="195" t="s">
        <v>1089</v>
      </c>
      <c r="F519" s="147" t="s">
        <v>8315</v>
      </c>
      <c r="G519" s="397">
        <v>4.21</v>
      </c>
      <c r="H519" s="142" t="s">
        <v>5530</v>
      </c>
      <c r="I519" s="142" t="s">
        <v>4168</v>
      </c>
      <c r="J519" s="147" t="s">
        <v>4077</v>
      </c>
      <c r="K519" s="142" t="s">
        <v>4077</v>
      </c>
      <c r="L519" s="147" t="s">
        <v>4077</v>
      </c>
      <c r="M519" s="147" t="s">
        <v>4071</v>
      </c>
      <c r="N519" s="147" t="s">
        <v>4008</v>
      </c>
      <c r="O519" s="142" t="s">
        <v>3670</v>
      </c>
      <c r="P519" s="195" t="s">
        <v>1429</v>
      </c>
      <c r="Q519" s="350" t="s">
        <v>3634</v>
      </c>
      <c r="R519" s="350" t="s">
        <v>3634</v>
      </c>
      <c r="S519" s="350" t="s">
        <v>3634</v>
      </c>
      <c r="T519" s="350" t="s">
        <v>3634</v>
      </c>
      <c r="U519" s="350" t="s">
        <v>3634</v>
      </c>
      <c r="V519" s="350" t="s">
        <v>3634</v>
      </c>
      <c r="W519" s="350" t="s">
        <v>3634</v>
      </c>
      <c r="X519" s="350" t="s">
        <v>3634</v>
      </c>
      <c r="Y519" s="350" t="s">
        <v>3634</v>
      </c>
      <c r="Z519" s="351" t="s">
        <v>3630</v>
      </c>
      <c r="AA519" s="216" t="s">
        <v>4074</v>
      </c>
      <c r="AB519" s="350" t="s">
        <v>3634</v>
      </c>
      <c r="AC519" s="350" t="s">
        <v>3634</v>
      </c>
      <c r="AD519" s="350" t="s">
        <v>3634</v>
      </c>
      <c r="AE519" s="350" t="s">
        <v>3634</v>
      </c>
      <c r="AF519" s="350" t="s">
        <v>3634</v>
      </c>
      <c r="AG519" s="350" t="s">
        <v>3634</v>
      </c>
      <c r="AH519" s="350" t="s">
        <v>3634</v>
      </c>
      <c r="AI519" s="350" t="s">
        <v>3634</v>
      </c>
      <c r="AJ519" s="350" t="s">
        <v>3634</v>
      </c>
      <c r="AK519" s="350" t="s">
        <v>3634</v>
      </c>
      <c r="AL519" s="350" t="s">
        <v>3634</v>
      </c>
      <c r="AM519" s="350" t="s">
        <v>3634</v>
      </c>
      <c r="AN519" s="350" t="s">
        <v>3634</v>
      </c>
      <c r="AO519" s="350" t="s">
        <v>3634</v>
      </c>
      <c r="AP519" s="350" t="s">
        <v>3634</v>
      </c>
      <c r="AQ519" s="143" t="s">
        <v>1445</v>
      </c>
      <c r="AR519" s="147" t="s">
        <v>3664</v>
      </c>
      <c r="AS519" s="147" t="s">
        <v>5116</v>
      </c>
      <c r="AT519" s="147" t="s">
        <v>4064</v>
      </c>
      <c r="AU519" s="147" t="s">
        <v>4170</v>
      </c>
      <c r="AV519" s="228">
        <v>444</v>
      </c>
      <c r="AW519" s="228">
        <v>476.25</v>
      </c>
      <c r="AX519" s="228">
        <v>666.75</v>
      </c>
      <c r="AY519" s="228">
        <v>0</v>
      </c>
      <c r="AZ519" s="143" t="s">
        <v>3675</v>
      </c>
      <c r="BA519" s="228">
        <v>1587</v>
      </c>
      <c r="BB519" s="228">
        <v>0</v>
      </c>
      <c r="BC519" s="228">
        <v>1587</v>
      </c>
      <c r="BD519" s="228">
        <v>0</v>
      </c>
      <c r="BE519" s="228">
        <v>1587</v>
      </c>
      <c r="BF519" s="228" t="s">
        <v>3634</v>
      </c>
      <c r="BG519" s="228" t="s">
        <v>3634</v>
      </c>
      <c r="BH519" s="228" t="s">
        <v>3634</v>
      </c>
      <c r="BI519" s="193" t="s">
        <v>3916</v>
      </c>
      <c r="BJ519" s="142" t="s">
        <v>3796</v>
      </c>
      <c r="BK519" s="349" t="s">
        <v>6643</v>
      </c>
    </row>
    <row r="520" spans="1:132" s="238" customFormat="1" ht="16.899999999999999" customHeight="1" x14ac:dyDescent="0.25">
      <c r="A520" s="195" t="s">
        <v>6006</v>
      </c>
      <c r="B520" s="195" t="s">
        <v>3974</v>
      </c>
      <c r="C520" s="351" t="s">
        <v>6006</v>
      </c>
      <c r="D520" s="230" t="s">
        <v>5511</v>
      </c>
      <c r="E520" s="347" t="s">
        <v>5512</v>
      </c>
      <c r="F520" s="147" t="s">
        <v>4551</v>
      </c>
      <c r="G520" s="397">
        <v>2.95</v>
      </c>
      <c r="H520" s="142" t="s">
        <v>5513</v>
      </c>
      <c r="I520" s="195" t="s">
        <v>4791</v>
      </c>
      <c r="J520" s="147" t="s">
        <v>5676</v>
      </c>
      <c r="K520" s="147" t="s">
        <v>5516</v>
      </c>
      <c r="L520" s="147" t="s">
        <v>5090</v>
      </c>
      <c r="M520" s="147" t="s">
        <v>5515</v>
      </c>
      <c r="N520" s="147" t="s">
        <v>5514</v>
      </c>
      <c r="O520" s="142" t="s">
        <v>3671</v>
      </c>
      <c r="P520" s="195" t="s">
        <v>1429</v>
      </c>
      <c r="Q520" s="350" t="s">
        <v>3634</v>
      </c>
      <c r="R520" s="350" t="s">
        <v>3634</v>
      </c>
      <c r="S520" s="350" t="s">
        <v>3634</v>
      </c>
      <c r="T520" s="350" t="s">
        <v>3634</v>
      </c>
      <c r="U520" s="350" t="s">
        <v>3634</v>
      </c>
      <c r="V520" s="350" t="s">
        <v>3634</v>
      </c>
      <c r="W520" s="350" t="s">
        <v>3634</v>
      </c>
      <c r="X520" s="350" t="s">
        <v>3634</v>
      </c>
      <c r="Y520" s="350" t="s">
        <v>3634</v>
      </c>
      <c r="Z520" s="351" t="s">
        <v>3630</v>
      </c>
      <c r="AA520" s="216" t="s">
        <v>3664</v>
      </c>
      <c r="AB520" s="350" t="s">
        <v>3634</v>
      </c>
      <c r="AC520" s="350" t="s">
        <v>3634</v>
      </c>
      <c r="AD520" s="350" t="s">
        <v>3634</v>
      </c>
      <c r="AE520" s="350" t="s">
        <v>3634</v>
      </c>
      <c r="AF520" s="350" t="s">
        <v>3634</v>
      </c>
      <c r="AG520" s="350" t="s">
        <v>3634</v>
      </c>
      <c r="AH520" s="350" t="s">
        <v>3634</v>
      </c>
      <c r="AI520" s="350" t="s">
        <v>3634</v>
      </c>
      <c r="AJ520" s="350" t="s">
        <v>3634</v>
      </c>
      <c r="AK520" s="350" t="s">
        <v>3634</v>
      </c>
      <c r="AL520" s="350" t="s">
        <v>3634</v>
      </c>
      <c r="AM520" s="350" t="s">
        <v>3634</v>
      </c>
      <c r="AN520" s="350" t="s">
        <v>3634</v>
      </c>
      <c r="AO520" s="350" t="s">
        <v>3634</v>
      </c>
      <c r="AP520" s="350" t="s">
        <v>3634</v>
      </c>
      <c r="AQ520" s="143" t="s">
        <v>1445</v>
      </c>
      <c r="AR520" s="147" t="s">
        <v>3664</v>
      </c>
      <c r="AS520" s="147" t="s">
        <v>5116</v>
      </c>
      <c r="AT520" s="147" t="s">
        <v>5712</v>
      </c>
      <c r="AU520" s="147" t="s">
        <v>3834</v>
      </c>
      <c r="AV520" s="228">
        <v>0</v>
      </c>
      <c r="AW520" s="228">
        <v>605</v>
      </c>
      <c r="AX520" s="228">
        <v>0</v>
      </c>
      <c r="AY520" s="228">
        <v>0</v>
      </c>
      <c r="AZ520" s="143" t="s">
        <v>3675</v>
      </c>
      <c r="BA520" s="228">
        <v>605</v>
      </c>
      <c r="BB520" s="228">
        <v>0</v>
      </c>
      <c r="BC520" s="228">
        <v>605</v>
      </c>
      <c r="BD520" s="228">
        <v>0</v>
      </c>
      <c r="BE520" s="228">
        <v>605</v>
      </c>
      <c r="BF520" s="228" t="s">
        <v>3634</v>
      </c>
      <c r="BG520" s="228" t="s">
        <v>3634</v>
      </c>
      <c r="BH520" s="228" t="s">
        <v>3634</v>
      </c>
      <c r="BI520" s="147" t="s">
        <v>8156</v>
      </c>
      <c r="BJ520" s="147" t="s">
        <v>3795</v>
      </c>
      <c r="BK520" s="216" t="s">
        <v>3664</v>
      </c>
      <c r="BL520" s="140"/>
      <c r="BM520" s="140"/>
      <c r="BN520" s="140"/>
      <c r="BO520" s="140"/>
      <c r="BP520" s="140"/>
      <c r="BQ520" s="140"/>
      <c r="BR520" s="140"/>
      <c r="BS520" s="140"/>
      <c r="BT520" s="140"/>
      <c r="BU520" s="140"/>
      <c r="BV520" s="140"/>
      <c r="BW520" s="140"/>
      <c r="BX520" s="140"/>
      <c r="BY520" s="140"/>
      <c r="BZ520" s="140"/>
      <c r="CA520" s="140"/>
      <c r="CB520" s="140"/>
      <c r="CC520" s="140"/>
      <c r="CD520" s="140"/>
      <c r="CE520" s="140"/>
      <c r="CF520" s="140"/>
      <c r="CG520" s="140"/>
      <c r="CH520" s="140"/>
      <c r="CI520" s="140"/>
      <c r="CJ520" s="140"/>
      <c r="CK520" s="140"/>
      <c r="CL520" s="140"/>
      <c r="CM520" s="140"/>
      <c r="CN520" s="140"/>
      <c r="CO520" s="140"/>
      <c r="CP520" s="140"/>
      <c r="CQ520" s="140"/>
      <c r="CR520" s="140"/>
      <c r="CS520" s="140"/>
      <c r="CT520" s="140"/>
      <c r="CU520" s="140"/>
      <c r="CV520" s="140"/>
      <c r="CW520" s="140"/>
      <c r="CX520" s="140"/>
      <c r="CY520" s="140"/>
      <c r="CZ520" s="140"/>
      <c r="DA520" s="140"/>
      <c r="DB520" s="140"/>
      <c r="DC520" s="140"/>
      <c r="DD520" s="140"/>
      <c r="DE520" s="140"/>
      <c r="DF520" s="140"/>
      <c r="DG520" s="140"/>
      <c r="DH520" s="140"/>
      <c r="DI520" s="140"/>
      <c r="DJ520" s="140"/>
      <c r="DK520" s="140"/>
      <c r="DL520" s="140"/>
      <c r="DM520" s="140"/>
      <c r="DN520" s="140"/>
      <c r="DO520" s="140"/>
      <c r="DP520" s="140"/>
      <c r="DQ520" s="140"/>
      <c r="DR520" s="140"/>
      <c r="DS520" s="140"/>
      <c r="DT520" s="140"/>
      <c r="DU520" s="140"/>
      <c r="DV520" s="140"/>
      <c r="DW520" s="140"/>
      <c r="DX520" s="140"/>
      <c r="DY520" s="140"/>
      <c r="DZ520" s="140"/>
      <c r="EA520" s="140"/>
      <c r="EB520" s="140"/>
    </row>
    <row r="521" spans="1:132" s="345" customFormat="1" ht="14.25" customHeight="1" x14ac:dyDescent="0.25">
      <c r="A521" s="147" t="s">
        <v>5554</v>
      </c>
      <c r="B521" s="147" t="s">
        <v>526</v>
      </c>
      <c r="C521" s="147" t="s">
        <v>6645</v>
      </c>
      <c r="D521" s="230" t="s">
        <v>5555</v>
      </c>
      <c r="E521" s="147" t="s">
        <v>964</v>
      </c>
      <c r="F521" s="147" t="s">
        <v>1193</v>
      </c>
      <c r="G521" s="193">
        <v>7.79</v>
      </c>
      <c r="H521" s="147" t="s">
        <v>5749</v>
      </c>
      <c r="I521" s="147" t="s">
        <v>5556</v>
      </c>
      <c r="J521" s="147" t="s">
        <v>4077</v>
      </c>
      <c r="K521" s="147" t="s">
        <v>4077</v>
      </c>
      <c r="L521" s="147" t="s">
        <v>4077</v>
      </c>
      <c r="M521" s="147" t="s">
        <v>4071</v>
      </c>
      <c r="N521" s="147" t="s">
        <v>4008</v>
      </c>
      <c r="O521" s="147" t="s">
        <v>4460</v>
      </c>
      <c r="P521" s="216" t="s">
        <v>1429</v>
      </c>
      <c r="Q521" s="198" t="s">
        <v>3634</v>
      </c>
      <c r="R521" s="198" t="s">
        <v>3634</v>
      </c>
      <c r="S521" s="198" t="s">
        <v>3634</v>
      </c>
      <c r="T521" s="198" t="s">
        <v>3634</v>
      </c>
      <c r="U521" s="198" t="s">
        <v>3634</v>
      </c>
      <c r="V521" s="198" t="s">
        <v>3634</v>
      </c>
      <c r="W521" s="198" t="s">
        <v>3634</v>
      </c>
      <c r="X521" s="198" t="s">
        <v>3634</v>
      </c>
      <c r="Y521" s="198" t="s">
        <v>3634</v>
      </c>
      <c r="Z521" s="216" t="s">
        <v>3630</v>
      </c>
      <c r="AA521" s="216" t="s">
        <v>4074</v>
      </c>
      <c r="AB521" s="398" t="s">
        <v>3634</v>
      </c>
      <c r="AC521" s="398" t="s">
        <v>3634</v>
      </c>
      <c r="AD521" s="398" t="s">
        <v>3634</v>
      </c>
      <c r="AE521" s="398" t="s">
        <v>3634</v>
      </c>
      <c r="AF521" s="398" t="s">
        <v>3634</v>
      </c>
      <c r="AG521" s="398" t="s">
        <v>3634</v>
      </c>
      <c r="AH521" s="398" t="s">
        <v>3634</v>
      </c>
      <c r="AI521" s="398" t="s">
        <v>3634</v>
      </c>
      <c r="AJ521" s="398" t="s">
        <v>3634</v>
      </c>
      <c r="AK521" s="398" t="s">
        <v>3634</v>
      </c>
      <c r="AL521" s="398" t="s">
        <v>3634</v>
      </c>
      <c r="AM521" s="398" t="s">
        <v>3634</v>
      </c>
      <c r="AN521" s="398" t="s">
        <v>3634</v>
      </c>
      <c r="AO521" s="398" t="s">
        <v>3634</v>
      </c>
      <c r="AP521" s="398" t="s">
        <v>3634</v>
      </c>
      <c r="AQ521" s="379" t="s">
        <v>1445</v>
      </c>
      <c r="AR521" s="147" t="s">
        <v>4074</v>
      </c>
      <c r="AS521" s="147" t="s">
        <v>3746</v>
      </c>
      <c r="AT521" s="147" t="s">
        <v>3824</v>
      </c>
      <c r="AU521" s="147" t="s">
        <v>4375</v>
      </c>
      <c r="AV521" s="231">
        <v>127</v>
      </c>
      <c r="AW521" s="231">
        <v>0</v>
      </c>
      <c r="AX521" s="231">
        <v>0</v>
      </c>
      <c r="AY521" s="231">
        <v>0</v>
      </c>
      <c r="AZ521" s="399" t="s">
        <v>3675</v>
      </c>
      <c r="BA521" s="385">
        <v>1204</v>
      </c>
      <c r="BB521" s="385">
        <v>746</v>
      </c>
      <c r="BC521" s="385">
        <v>458</v>
      </c>
      <c r="BD521" s="385">
        <v>331</v>
      </c>
      <c r="BE521" s="385">
        <v>127</v>
      </c>
      <c r="BF521" s="228" t="s">
        <v>3634</v>
      </c>
      <c r="BG521" s="228" t="s">
        <v>3634</v>
      </c>
      <c r="BH521" s="228" t="s">
        <v>3634</v>
      </c>
      <c r="BI521" s="147" t="s">
        <v>8155</v>
      </c>
      <c r="BJ521" s="379" t="s">
        <v>3796</v>
      </c>
      <c r="BK521" s="379" t="s">
        <v>8331</v>
      </c>
      <c r="BL521" s="140"/>
      <c r="BM521" s="140"/>
      <c r="BN521" s="140"/>
      <c r="BO521" s="140"/>
      <c r="BP521" s="140"/>
      <c r="BQ521" s="140"/>
      <c r="BR521" s="140"/>
      <c r="BS521" s="140"/>
      <c r="BT521" s="140"/>
      <c r="BU521" s="140"/>
      <c r="BV521" s="140"/>
      <c r="BW521" s="140"/>
      <c r="BX521" s="140"/>
      <c r="BY521" s="140"/>
      <c r="BZ521" s="140"/>
      <c r="CA521" s="140"/>
      <c r="CB521" s="140"/>
      <c r="CC521" s="140"/>
      <c r="CD521" s="140"/>
      <c r="CE521" s="140"/>
      <c r="CF521" s="140"/>
      <c r="CG521" s="140"/>
      <c r="CH521" s="140"/>
      <c r="CI521" s="140"/>
      <c r="CJ521" s="140"/>
      <c r="CK521" s="140"/>
      <c r="CL521" s="140"/>
      <c r="CM521" s="140"/>
      <c r="CN521" s="140"/>
      <c r="CO521" s="140"/>
      <c r="CP521" s="140"/>
      <c r="CQ521" s="140"/>
      <c r="CR521" s="140"/>
      <c r="CS521" s="140"/>
      <c r="CT521" s="140"/>
      <c r="CU521" s="140"/>
      <c r="CV521" s="140"/>
      <c r="CW521" s="140"/>
      <c r="CX521" s="140"/>
      <c r="CY521" s="140"/>
      <c r="CZ521" s="140"/>
      <c r="DA521" s="140"/>
      <c r="DB521" s="140"/>
      <c r="DC521" s="140"/>
      <c r="DD521" s="140"/>
      <c r="DE521" s="140"/>
      <c r="DF521" s="140"/>
      <c r="DG521" s="140"/>
      <c r="DH521" s="140"/>
      <c r="DI521" s="140"/>
      <c r="DJ521" s="140"/>
      <c r="DK521" s="140"/>
      <c r="DL521" s="140"/>
      <c r="DM521" s="140"/>
      <c r="DN521" s="140"/>
      <c r="DO521" s="140"/>
      <c r="DP521" s="140"/>
      <c r="DQ521" s="140"/>
      <c r="DR521" s="140"/>
      <c r="DS521" s="140"/>
      <c r="DT521" s="140"/>
      <c r="DU521" s="140"/>
      <c r="DV521" s="140"/>
      <c r="DW521" s="140"/>
      <c r="DX521" s="140"/>
      <c r="DY521" s="140"/>
      <c r="DZ521" s="140"/>
      <c r="EA521" s="140"/>
      <c r="EB521" s="140"/>
    </row>
    <row r="522" spans="1:132" s="345" customFormat="1" ht="14.25" customHeight="1" x14ac:dyDescent="0.25">
      <c r="A522" s="195" t="s">
        <v>5721</v>
      </c>
      <c r="B522" s="147" t="s">
        <v>5764</v>
      </c>
      <c r="C522" s="195" t="s">
        <v>5721</v>
      </c>
      <c r="D522" s="230" t="s">
        <v>5715</v>
      </c>
      <c r="E522" s="147" t="s">
        <v>1061</v>
      </c>
      <c r="F522" s="147" t="s">
        <v>5601</v>
      </c>
      <c r="G522" s="193">
        <v>1.25</v>
      </c>
      <c r="H522" s="147" t="s">
        <v>5716</v>
      </c>
      <c r="I522" s="147" t="s">
        <v>5717</v>
      </c>
      <c r="J522" s="147" t="s">
        <v>5676</v>
      </c>
      <c r="K522" s="147" t="s">
        <v>5718</v>
      </c>
      <c r="L522" s="147" t="s">
        <v>4111</v>
      </c>
      <c r="M522" s="147" t="s">
        <v>3833</v>
      </c>
      <c r="N522" s="147" t="s">
        <v>3649</v>
      </c>
      <c r="O522" s="216" t="s">
        <v>3671</v>
      </c>
      <c r="P522" s="384" t="s">
        <v>1429</v>
      </c>
      <c r="Q522" s="398" t="s">
        <v>3629</v>
      </c>
      <c r="R522" s="398" t="s">
        <v>3629</v>
      </c>
      <c r="S522" s="398" t="s">
        <v>3629</v>
      </c>
      <c r="T522" s="398" t="s">
        <v>3629</v>
      </c>
      <c r="U522" s="398" t="s">
        <v>3629</v>
      </c>
      <c r="V522" s="398" t="s">
        <v>3629</v>
      </c>
      <c r="W522" s="398" t="s">
        <v>3629</v>
      </c>
      <c r="X522" s="398" t="s">
        <v>3629</v>
      </c>
      <c r="Y522" s="398" t="s">
        <v>3629</v>
      </c>
      <c r="Z522" s="384" t="s">
        <v>3630</v>
      </c>
      <c r="AA522" s="384" t="s">
        <v>3664</v>
      </c>
      <c r="AB522" s="398" t="s">
        <v>3629</v>
      </c>
      <c r="AC522" s="398" t="s">
        <v>3629</v>
      </c>
      <c r="AD522" s="398" t="s">
        <v>3629</v>
      </c>
      <c r="AE522" s="398" t="s">
        <v>3629</v>
      </c>
      <c r="AF522" s="398" t="s">
        <v>3629</v>
      </c>
      <c r="AG522" s="398" t="s">
        <v>3629</v>
      </c>
      <c r="AH522" s="398" t="s">
        <v>3629</v>
      </c>
      <c r="AI522" s="398" t="s">
        <v>3629</v>
      </c>
      <c r="AJ522" s="398" t="s">
        <v>3629</v>
      </c>
      <c r="AK522" s="398" t="s">
        <v>3629</v>
      </c>
      <c r="AL522" s="398" t="s">
        <v>3629</v>
      </c>
      <c r="AM522" s="398" t="s">
        <v>3629</v>
      </c>
      <c r="AN522" s="398" t="s">
        <v>3629</v>
      </c>
      <c r="AO522" s="398" t="s">
        <v>3629</v>
      </c>
      <c r="AP522" s="398" t="s">
        <v>3629</v>
      </c>
      <c r="AQ522" s="378" t="s">
        <v>1445</v>
      </c>
      <c r="AR522" s="216" t="s">
        <v>3664</v>
      </c>
      <c r="AS522" s="147" t="s">
        <v>3825</v>
      </c>
      <c r="AT522" s="147" t="s">
        <v>4064</v>
      </c>
      <c r="AU522" s="147" t="s">
        <v>5719</v>
      </c>
      <c r="AV522" s="231">
        <v>0</v>
      </c>
      <c r="AW522" s="231">
        <v>130.45714285714286</v>
      </c>
      <c r="AX522" s="231">
        <v>0</v>
      </c>
      <c r="AY522" s="231">
        <v>0</v>
      </c>
      <c r="AZ522" s="399" t="s">
        <v>3675</v>
      </c>
      <c r="BA522" s="385">
        <v>130.45714285714286</v>
      </c>
      <c r="BB522" s="385">
        <v>0</v>
      </c>
      <c r="BC522" s="385">
        <v>130.45714285714286</v>
      </c>
      <c r="BD522" s="385">
        <v>0</v>
      </c>
      <c r="BE522" s="385">
        <v>130.45714285714286</v>
      </c>
      <c r="BF522" s="379" t="s">
        <v>3664</v>
      </c>
      <c r="BG522" s="379" t="s">
        <v>3664</v>
      </c>
      <c r="BH522" s="379">
        <v>6000</v>
      </c>
      <c r="BI522" s="217" t="s">
        <v>8330</v>
      </c>
      <c r="BJ522" s="379" t="s">
        <v>3795</v>
      </c>
      <c r="BK522" s="379" t="s">
        <v>3664</v>
      </c>
      <c r="BL522" s="140"/>
      <c r="BM522" s="140"/>
      <c r="BN522" s="140"/>
      <c r="BO522" s="140"/>
      <c r="BP522" s="140"/>
      <c r="BQ522" s="140"/>
      <c r="BR522" s="140"/>
      <c r="BS522" s="140"/>
      <c r="BT522" s="140"/>
      <c r="BU522" s="140"/>
      <c r="BV522" s="140"/>
      <c r="BW522" s="140"/>
      <c r="BX522" s="140"/>
      <c r="BY522" s="140"/>
      <c r="BZ522" s="140"/>
      <c r="CA522" s="140"/>
      <c r="CB522" s="140"/>
      <c r="CC522" s="140"/>
      <c r="CD522" s="140"/>
      <c r="CE522" s="140"/>
      <c r="CF522" s="140"/>
      <c r="CG522" s="140"/>
      <c r="CH522" s="140"/>
      <c r="CI522" s="140"/>
      <c r="CJ522" s="140"/>
      <c r="CK522" s="140"/>
      <c r="CL522" s="140"/>
      <c r="CM522" s="140"/>
      <c r="CN522" s="140"/>
      <c r="CO522" s="140"/>
      <c r="CP522" s="140"/>
      <c r="CQ522" s="140"/>
      <c r="CR522" s="140"/>
      <c r="CS522" s="140"/>
      <c r="CT522" s="140"/>
      <c r="CU522" s="140"/>
      <c r="CV522" s="140"/>
      <c r="CW522" s="140"/>
      <c r="CX522" s="140"/>
      <c r="CY522" s="140"/>
      <c r="CZ522" s="140"/>
      <c r="DA522" s="140"/>
      <c r="DB522" s="140"/>
      <c r="DC522" s="140"/>
      <c r="DD522" s="140"/>
      <c r="DE522" s="140"/>
      <c r="DF522" s="140"/>
      <c r="DG522" s="140"/>
      <c r="DH522" s="140"/>
      <c r="DI522" s="140"/>
      <c r="DJ522" s="140"/>
      <c r="DK522" s="140"/>
      <c r="DL522" s="140"/>
      <c r="DM522" s="140"/>
      <c r="DN522" s="140"/>
      <c r="DO522" s="140"/>
      <c r="DP522" s="140"/>
      <c r="DQ522" s="140"/>
      <c r="DR522" s="140"/>
      <c r="DS522" s="140"/>
      <c r="DT522" s="140"/>
      <c r="DU522" s="140"/>
      <c r="DV522" s="140"/>
      <c r="DW522" s="140"/>
      <c r="DX522" s="140"/>
      <c r="DY522" s="140"/>
      <c r="DZ522" s="140"/>
      <c r="EA522" s="140"/>
      <c r="EB522" s="140"/>
    </row>
    <row r="523" spans="1:132" ht="14.25" customHeight="1" x14ac:dyDescent="0.25">
      <c r="A523" s="195" t="s">
        <v>5722</v>
      </c>
      <c r="B523" s="147" t="s">
        <v>5764</v>
      </c>
      <c r="C523" s="195" t="s">
        <v>5722</v>
      </c>
      <c r="D523" s="230" t="s">
        <v>5727</v>
      </c>
      <c r="E523" s="147" t="s">
        <v>4781</v>
      </c>
      <c r="F523" s="147" t="s">
        <v>1193</v>
      </c>
      <c r="G523" s="193">
        <v>0.33</v>
      </c>
      <c r="H523" s="147" t="s">
        <v>5723</v>
      </c>
      <c r="I523" s="147" t="s">
        <v>5724</v>
      </c>
      <c r="J523" s="147" t="s">
        <v>5676</v>
      </c>
      <c r="K523" s="147" t="s">
        <v>3649</v>
      </c>
      <c r="L523" s="147" t="s">
        <v>4111</v>
      </c>
      <c r="M523" s="147" t="s">
        <v>3833</v>
      </c>
      <c r="N523" s="147" t="s">
        <v>3649</v>
      </c>
      <c r="O523" s="216" t="s">
        <v>3671</v>
      </c>
      <c r="P523" s="216" t="s">
        <v>1429</v>
      </c>
      <c r="Q523" s="398" t="s">
        <v>3629</v>
      </c>
      <c r="R523" s="398" t="s">
        <v>3629</v>
      </c>
      <c r="S523" s="398" t="s">
        <v>3629</v>
      </c>
      <c r="T523" s="398" t="s">
        <v>3629</v>
      </c>
      <c r="U523" s="398" t="s">
        <v>3629</v>
      </c>
      <c r="V523" s="398" t="s">
        <v>3629</v>
      </c>
      <c r="W523" s="398" t="s">
        <v>3629</v>
      </c>
      <c r="X523" s="398" t="s">
        <v>3629</v>
      </c>
      <c r="Y523" s="398" t="s">
        <v>3629</v>
      </c>
      <c r="Z523" s="384" t="s">
        <v>3630</v>
      </c>
      <c r="AA523" s="384" t="s">
        <v>3664</v>
      </c>
      <c r="AB523" s="398" t="s">
        <v>3629</v>
      </c>
      <c r="AC523" s="398" t="s">
        <v>3629</v>
      </c>
      <c r="AD523" s="398" t="s">
        <v>3684</v>
      </c>
      <c r="AE523" s="398" t="s">
        <v>3629</v>
      </c>
      <c r="AF523" s="398" t="s">
        <v>3629</v>
      </c>
      <c r="AG523" s="398" t="s">
        <v>3629</v>
      </c>
      <c r="AH523" s="398" t="s">
        <v>3629</v>
      </c>
      <c r="AI523" s="398" t="s">
        <v>3629</v>
      </c>
      <c r="AJ523" s="398" t="s">
        <v>3629</v>
      </c>
      <c r="AK523" s="398" t="s">
        <v>3629</v>
      </c>
      <c r="AL523" s="398" t="s">
        <v>3629</v>
      </c>
      <c r="AM523" s="398" t="s">
        <v>3629</v>
      </c>
      <c r="AN523" s="398" t="s">
        <v>3629</v>
      </c>
      <c r="AO523" s="398" t="s">
        <v>3629</v>
      </c>
      <c r="AP523" s="398" t="s">
        <v>3629</v>
      </c>
      <c r="AQ523" s="378" t="s">
        <v>3713</v>
      </c>
      <c r="AR523" s="147" t="s">
        <v>4608</v>
      </c>
      <c r="AS523" s="147" t="s">
        <v>3825</v>
      </c>
      <c r="AT523" s="147" t="s">
        <v>4064</v>
      </c>
      <c r="AU523" s="147" t="s">
        <v>5725</v>
      </c>
      <c r="AV523" s="231">
        <v>0</v>
      </c>
      <c r="AW523" s="231">
        <v>113</v>
      </c>
      <c r="AX523" s="231">
        <v>0</v>
      </c>
      <c r="AY523" s="231">
        <v>0</v>
      </c>
      <c r="AZ523" s="399" t="s">
        <v>3675</v>
      </c>
      <c r="BA523" s="400">
        <v>113</v>
      </c>
      <c r="BB523" s="385">
        <v>0</v>
      </c>
      <c r="BC523" s="385">
        <v>113</v>
      </c>
      <c r="BD523" s="385">
        <v>0</v>
      </c>
      <c r="BE523" s="385">
        <v>113</v>
      </c>
      <c r="BF523" s="228" t="s">
        <v>3634</v>
      </c>
      <c r="BG523" s="228" t="s">
        <v>3634</v>
      </c>
      <c r="BH523" s="228" t="s">
        <v>3634</v>
      </c>
      <c r="BI523" s="147" t="s">
        <v>5726</v>
      </c>
      <c r="BJ523" s="379" t="s">
        <v>3700</v>
      </c>
      <c r="BK523" s="379" t="s">
        <v>5739</v>
      </c>
    </row>
    <row r="524" spans="1:132" s="345" customFormat="1" ht="14.25" customHeight="1" x14ac:dyDescent="0.25">
      <c r="A524" s="195" t="s">
        <v>5728</v>
      </c>
      <c r="B524" s="147" t="s">
        <v>5764</v>
      </c>
      <c r="C524" s="195" t="s">
        <v>5728</v>
      </c>
      <c r="D524" s="230" t="s">
        <v>2414</v>
      </c>
      <c r="E524" s="147" t="s">
        <v>5738</v>
      </c>
      <c r="F524" s="147" t="s">
        <v>5220</v>
      </c>
      <c r="G524" s="193">
        <v>0.72</v>
      </c>
      <c r="H524" s="147" t="s">
        <v>5729</v>
      </c>
      <c r="I524" s="147" t="s">
        <v>5730</v>
      </c>
      <c r="J524" s="147" t="s">
        <v>5676</v>
      </c>
      <c r="K524" s="147" t="s">
        <v>3649</v>
      </c>
      <c r="L524" s="147" t="s">
        <v>4111</v>
      </c>
      <c r="M524" s="147" t="s">
        <v>3833</v>
      </c>
      <c r="N524" s="147" t="s">
        <v>3649</v>
      </c>
      <c r="O524" s="216" t="s">
        <v>3670</v>
      </c>
      <c r="P524" s="389" t="s">
        <v>1429</v>
      </c>
      <c r="Q524" s="398" t="s">
        <v>3629</v>
      </c>
      <c r="R524" s="398" t="s">
        <v>3629</v>
      </c>
      <c r="S524" s="398" t="s">
        <v>3629</v>
      </c>
      <c r="T524" s="398" t="s">
        <v>3629</v>
      </c>
      <c r="U524" s="398" t="s">
        <v>3629</v>
      </c>
      <c r="V524" s="398" t="s">
        <v>3629</v>
      </c>
      <c r="W524" s="398" t="s">
        <v>3629</v>
      </c>
      <c r="X524" s="398" t="s">
        <v>3629</v>
      </c>
      <c r="Y524" s="398" t="s">
        <v>3629</v>
      </c>
      <c r="Z524" s="384" t="s">
        <v>3630</v>
      </c>
      <c r="AA524" s="384" t="s">
        <v>3664</v>
      </c>
      <c r="AB524" s="398" t="s">
        <v>3629</v>
      </c>
      <c r="AC524" s="398" t="s">
        <v>3629</v>
      </c>
      <c r="AD524" s="398" t="s">
        <v>3629</v>
      </c>
      <c r="AE524" s="398" t="s">
        <v>3684</v>
      </c>
      <c r="AF524" s="398" t="s">
        <v>3629</v>
      </c>
      <c r="AG524" s="398" t="s">
        <v>3629</v>
      </c>
      <c r="AH524" s="398" t="s">
        <v>3629</v>
      </c>
      <c r="AI524" s="398" t="s">
        <v>3629</v>
      </c>
      <c r="AJ524" s="398" t="s">
        <v>3629</v>
      </c>
      <c r="AK524" s="398" t="s">
        <v>3629</v>
      </c>
      <c r="AL524" s="398" t="s">
        <v>3629</v>
      </c>
      <c r="AM524" s="398" t="s">
        <v>3629</v>
      </c>
      <c r="AN524" s="398" t="s">
        <v>3629</v>
      </c>
      <c r="AO524" s="398" t="s">
        <v>3629</v>
      </c>
      <c r="AP524" s="398" t="s">
        <v>3629</v>
      </c>
      <c r="AQ524" s="143" t="s">
        <v>3713</v>
      </c>
      <c r="AR524" s="147" t="s">
        <v>5731</v>
      </c>
      <c r="AS524" s="147" t="s">
        <v>3825</v>
      </c>
      <c r="AT524" s="147" t="s">
        <v>4064</v>
      </c>
      <c r="AU524" s="147" t="s">
        <v>5725</v>
      </c>
      <c r="AV524" s="231">
        <v>0</v>
      </c>
      <c r="AW524" s="231">
        <v>120.27600000000001</v>
      </c>
      <c r="AX524" s="231">
        <v>0</v>
      </c>
      <c r="AY524" s="198">
        <v>0</v>
      </c>
      <c r="AZ524" s="399" t="s">
        <v>3675</v>
      </c>
      <c r="BA524" s="400">
        <v>120.27600000000001</v>
      </c>
      <c r="BB524" s="385">
        <v>0</v>
      </c>
      <c r="BC524" s="385">
        <v>120.27600000000001</v>
      </c>
      <c r="BD524" s="385">
        <v>0</v>
      </c>
      <c r="BE524" s="385">
        <v>120.27600000000001</v>
      </c>
      <c r="BF524" s="379" t="s">
        <v>3664</v>
      </c>
      <c r="BG524" s="379" t="s">
        <v>3664</v>
      </c>
      <c r="BH524" s="232">
        <v>4600</v>
      </c>
      <c r="BI524" s="217" t="s">
        <v>8327</v>
      </c>
      <c r="BJ524" s="379" t="s">
        <v>3700</v>
      </c>
      <c r="BK524" s="379" t="s">
        <v>5739</v>
      </c>
      <c r="BL524" s="140"/>
      <c r="BM524" s="140"/>
      <c r="BN524" s="140"/>
      <c r="BO524" s="140"/>
      <c r="BP524" s="140"/>
      <c r="BQ524" s="140"/>
      <c r="BR524" s="140"/>
      <c r="BS524" s="140"/>
      <c r="BT524" s="140"/>
      <c r="BU524" s="140"/>
      <c r="BV524" s="140"/>
      <c r="BW524" s="140"/>
      <c r="BX524" s="140"/>
      <c r="BY524" s="140"/>
      <c r="BZ524" s="140"/>
      <c r="CA524" s="140"/>
      <c r="CB524" s="140"/>
      <c r="CC524" s="140"/>
      <c r="CD524" s="140"/>
      <c r="CE524" s="140"/>
      <c r="CF524" s="140"/>
      <c r="CG524" s="140"/>
      <c r="CH524" s="140"/>
      <c r="CI524" s="140"/>
      <c r="CJ524" s="140"/>
      <c r="CK524" s="140"/>
      <c r="CL524" s="140"/>
      <c r="CM524" s="140"/>
      <c r="CN524" s="140"/>
      <c r="CO524" s="140"/>
      <c r="CP524" s="140"/>
      <c r="CQ524" s="140"/>
      <c r="CR524" s="140"/>
      <c r="CS524" s="140"/>
      <c r="CT524" s="140"/>
      <c r="CU524" s="140"/>
      <c r="CV524" s="140"/>
      <c r="CW524" s="140"/>
      <c r="CX524" s="140"/>
      <c r="CY524" s="140"/>
      <c r="CZ524" s="140"/>
      <c r="DA524" s="140"/>
      <c r="DB524" s="140"/>
      <c r="DC524" s="140"/>
      <c r="DD524" s="140"/>
      <c r="DE524" s="140"/>
      <c r="DF524" s="140"/>
      <c r="DG524" s="140"/>
      <c r="DH524" s="140"/>
      <c r="DI524" s="140"/>
      <c r="DJ524" s="140"/>
      <c r="DK524" s="140"/>
      <c r="DL524" s="140"/>
      <c r="DM524" s="140"/>
      <c r="DN524" s="140"/>
      <c r="DO524" s="140"/>
      <c r="DP524" s="140"/>
      <c r="DQ524" s="140"/>
      <c r="DR524" s="140"/>
      <c r="DS524" s="140"/>
      <c r="DT524" s="140"/>
      <c r="DU524" s="140"/>
      <c r="DV524" s="140"/>
      <c r="DW524" s="140"/>
      <c r="DX524" s="140"/>
      <c r="DY524" s="140"/>
      <c r="DZ524" s="140"/>
      <c r="EA524" s="140"/>
      <c r="EB524" s="140"/>
    </row>
    <row r="525" spans="1:132" s="345" customFormat="1" ht="14.25" customHeight="1" x14ac:dyDescent="0.25">
      <c r="A525" s="195" t="s">
        <v>5732</v>
      </c>
      <c r="B525" s="147" t="s">
        <v>5764</v>
      </c>
      <c r="C525" s="195" t="s">
        <v>5732</v>
      </c>
      <c r="D525" s="230" t="s">
        <v>5734</v>
      </c>
      <c r="E525" s="147" t="s">
        <v>5733</v>
      </c>
      <c r="F525" s="147" t="s">
        <v>5601</v>
      </c>
      <c r="G525" s="193">
        <v>0.57999999999999996</v>
      </c>
      <c r="H525" s="147" t="s">
        <v>5735</v>
      </c>
      <c r="I525" s="147" t="s">
        <v>5736</v>
      </c>
      <c r="J525" s="147" t="s">
        <v>5676</v>
      </c>
      <c r="K525" s="147" t="s">
        <v>3649</v>
      </c>
      <c r="L525" s="147" t="s">
        <v>4111</v>
      </c>
      <c r="M525" s="147" t="s">
        <v>3833</v>
      </c>
      <c r="N525" s="147" t="s">
        <v>3649</v>
      </c>
      <c r="O525" s="216" t="s">
        <v>3670</v>
      </c>
      <c r="P525" s="216" t="s">
        <v>1429</v>
      </c>
      <c r="Q525" s="398" t="s">
        <v>3629</v>
      </c>
      <c r="R525" s="398" t="s">
        <v>3629</v>
      </c>
      <c r="S525" s="398" t="s">
        <v>3629</v>
      </c>
      <c r="T525" s="398" t="s">
        <v>3629</v>
      </c>
      <c r="U525" s="398" t="s">
        <v>3629</v>
      </c>
      <c r="V525" s="398" t="s">
        <v>3629</v>
      </c>
      <c r="W525" s="398" t="s">
        <v>3629</v>
      </c>
      <c r="X525" s="398" t="s">
        <v>3629</v>
      </c>
      <c r="Y525" s="398" t="s">
        <v>3629</v>
      </c>
      <c r="Z525" s="384" t="s">
        <v>3630</v>
      </c>
      <c r="AA525" s="384" t="s">
        <v>3664</v>
      </c>
      <c r="AB525" s="398" t="s">
        <v>3629</v>
      </c>
      <c r="AC525" s="398" t="s">
        <v>3629</v>
      </c>
      <c r="AD525" s="398" t="s">
        <v>3629</v>
      </c>
      <c r="AE525" s="398" t="s">
        <v>3712</v>
      </c>
      <c r="AF525" s="398" t="s">
        <v>3712</v>
      </c>
      <c r="AG525" s="398" t="s">
        <v>3629</v>
      </c>
      <c r="AH525" s="398" t="s">
        <v>3629</v>
      </c>
      <c r="AI525" s="398" t="s">
        <v>3629</v>
      </c>
      <c r="AJ525" s="398" t="s">
        <v>3629</v>
      </c>
      <c r="AK525" s="398" t="s">
        <v>3629</v>
      </c>
      <c r="AL525" s="398" t="s">
        <v>3629</v>
      </c>
      <c r="AM525" s="398" t="s">
        <v>3629</v>
      </c>
      <c r="AN525" s="398" t="s">
        <v>3629</v>
      </c>
      <c r="AO525" s="398" t="s">
        <v>3629</v>
      </c>
      <c r="AP525" s="398" t="s">
        <v>3629</v>
      </c>
      <c r="AQ525" s="143" t="s">
        <v>3713</v>
      </c>
      <c r="AR525" s="147" t="s">
        <v>5737</v>
      </c>
      <c r="AS525" s="147" t="s">
        <v>3825</v>
      </c>
      <c r="AT525" s="147" t="s">
        <v>4064</v>
      </c>
      <c r="AU525" s="147" t="s">
        <v>5725</v>
      </c>
      <c r="AV525" s="231">
        <v>0</v>
      </c>
      <c r="AW525" s="231">
        <v>129</v>
      </c>
      <c r="AX525" s="231">
        <v>0</v>
      </c>
      <c r="AY525" s="198">
        <v>0</v>
      </c>
      <c r="AZ525" s="347" t="s">
        <v>3675</v>
      </c>
      <c r="BA525" s="231">
        <v>134.45559999999998</v>
      </c>
      <c r="BB525" s="228">
        <v>0</v>
      </c>
      <c r="BC525" s="228">
        <v>129</v>
      </c>
      <c r="BD525" s="228">
        <v>0</v>
      </c>
      <c r="BE525" s="228">
        <v>129</v>
      </c>
      <c r="BF525" s="147" t="s">
        <v>3664</v>
      </c>
      <c r="BG525" s="147" t="s">
        <v>3664</v>
      </c>
      <c r="BH525" s="147">
        <v>1170</v>
      </c>
      <c r="BI525" s="147" t="s">
        <v>8332</v>
      </c>
      <c r="BJ525" s="147" t="s">
        <v>3700</v>
      </c>
      <c r="BK525" s="147" t="s">
        <v>5740</v>
      </c>
      <c r="BL525" s="140"/>
      <c r="BM525" s="140"/>
      <c r="BN525" s="140"/>
      <c r="BO525" s="140"/>
      <c r="BP525" s="140"/>
      <c r="BQ525" s="140"/>
      <c r="BR525" s="140"/>
      <c r="BS525" s="140"/>
      <c r="BT525" s="140"/>
      <c r="BU525" s="140"/>
      <c r="BV525" s="140"/>
      <c r="BW525" s="140"/>
      <c r="BX525" s="140"/>
      <c r="BY525" s="140"/>
      <c r="BZ525" s="140"/>
      <c r="CA525" s="140"/>
      <c r="CB525" s="140"/>
      <c r="CC525" s="140"/>
      <c r="CD525" s="140"/>
      <c r="CE525" s="140"/>
      <c r="CF525" s="140"/>
      <c r="CG525" s="140"/>
      <c r="CH525" s="140"/>
      <c r="CI525" s="140"/>
      <c r="CJ525" s="140"/>
      <c r="CK525" s="140"/>
      <c r="CL525" s="140"/>
      <c r="CM525" s="140"/>
      <c r="CN525" s="140"/>
      <c r="CO525" s="140"/>
      <c r="CP525" s="140"/>
      <c r="CQ525" s="140"/>
      <c r="CR525" s="140"/>
      <c r="CS525" s="140"/>
      <c r="CT525" s="140"/>
      <c r="CU525" s="140"/>
      <c r="CV525" s="140"/>
      <c r="CW525" s="140"/>
      <c r="CX525" s="140"/>
      <c r="CY525" s="140"/>
      <c r="CZ525" s="140"/>
      <c r="DA525" s="140"/>
      <c r="DB525" s="140"/>
      <c r="DC525" s="140"/>
      <c r="DD525" s="140"/>
      <c r="DE525" s="140"/>
      <c r="DF525" s="140"/>
      <c r="DG525" s="140"/>
      <c r="DH525" s="140"/>
      <c r="DI525" s="140"/>
      <c r="DJ525" s="140"/>
      <c r="DK525" s="140"/>
      <c r="DL525" s="140"/>
      <c r="DM525" s="140"/>
      <c r="DN525" s="140"/>
      <c r="DO525" s="140"/>
      <c r="DP525" s="140"/>
      <c r="DQ525" s="140"/>
      <c r="DR525" s="140"/>
      <c r="DS525" s="140"/>
      <c r="DT525" s="140"/>
      <c r="DU525" s="140"/>
      <c r="DV525" s="140"/>
      <c r="DW525" s="140"/>
      <c r="DX525" s="140"/>
      <c r="DY525" s="140"/>
      <c r="DZ525" s="140"/>
      <c r="EA525" s="140"/>
      <c r="EB525" s="140"/>
    </row>
    <row r="526" spans="1:132" ht="14.25" customHeight="1" x14ac:dyDescent="0.25">
      <c r="A526" s="195" t="s">
        <v>5745</v>
      </c>
      <c r="B526" s="147" t="s">
        <v>5764</v>
      </c>
      <c r="C526" s="195" t="s">
        <v>5745</v>
      </c>
      <c r="D526" s="230" t="s">
        <v>5713</v>
      </c>
      <c r="E526" s="230" t="s">
        <v>3634</v>
      </c>
      <c r="F526" s="147" t="s">
        <v>5657</v>
      </c>
      <c r="G526" s="193">
        <v>8.5999999999999993E-2</v>
      </c>
      <c r="H526" s="147" t="s">
        <v>5741</v>
      </c>
      <c r="I526" s="147" t="s">
        <v>5742</v>
      </c>
      <c r="J526" s="147" t="s">
        <v>5676</v>
      </c>
      <c r="K526" s="147" t="s">
        <v>3649</v>
      </c>
      <c r="L526" s="147" t="s">
        <v>4111</v>
      </c>
      <c r="M526" s="147" t="s">
        <v>3833</v>
      </c>
      <c r="N526" s="147" t="s">
        <v>3649</v>
      </c>
      <c r="O526" s="216" t="s">
        <v>3670</v>
      </c>
      <c r="P526" s="384" t="s">
        <v>1429</v>
      </c>
      <c r="Q526" s="398" t="s">
        <v>3629</v>
      </c>
      <c r="R526" s="398" t="s">
        <v>3629</v>
      </c>
      <c r="S526" s="398" t="s">
        <v>3629</v>
      </c>
      <c r="T526" s="398" t="s">
        <v>3629</v>
      </c>
      <c r="U526" s="398" t="s">
        <v>3629</v>
      </c>
      <c r="V526" s="398" t="s">
        <v>3629</v>
      </c>
      <c r="W526" s="398" t="s">
        <v>3629</v>
      </c>
      <c r="X526" s="398" t="s">
        <v>3629</v>
      </c>
      <c r="Y526" s="398" t="s">
        <v>3629</v>
      </c>
      <c r="Z526" s="384" t="s">
        <v>3630</v>
      </c>
      <c r="AA526" s="384" t="s">
        <v>3664</v>
      </c>
      <c r="AB526" s="398" t="s">
        <v>3629</v>
      </c>
      <c r="AC526" s="398" t="s">
        <v>3629</v>
      </c>
      <c r="AD526" s="398" t="s">
        <v>3629</v>
      </c>
      <c r="AE526" s="398" t="s">
        <v>3629</v>
      </c>
      <c r="AF526" s="398" t="s">
        <v>3629</v>
      </c>
      <c r="AG526" s="398" t="s">
        <v>3629</v>
      </c>
      <c r="AH526" s="398" t="s">
        <v>3629</v>
      </c>
      <c r="AI526" s="398" t="s">
        <v>3629</v>
      </c>
      <c r="AJ526" s="398" t="s">
        <v>3629</v>
      </c>
      <c r="AK526" s="398" t="s">
        <v>3629</v>
      </c>
      <c r="AL526" s="398" t="s">
        <v>3629</v>
      </c>
      <c r="AM526" s="398" t="s">
        <v>3629</v>
      </c>
      <c r="AN526" s="398" t="s">
        <v>3629</v>
      </c>
      <c r="AO526" s="398" t="s">
        <v>3629</v>
      </c>
      <c r="AP526" s="398" t="s">
        <v>3629</v>
      </c>
      <c r="AQ526" s="378" t="s">
        <v>1445</v>
      </c>
      <c r="AR526" s="147" t="s">
        <v>3664</v>
      </c>
      <c r="AS526" s="147" t="s">
        <v>3825</v>
      </c>
      <c r="AT526" s="147" t="s">
        <v>5743</v>
      </c>
      <c r="AU526" s="147" t="s">
        <v>5725</v>
      </c>
      <c r="AV526" s="231">
        <v>0</v>
      </c>
      <c r="AW526" s="231">
        <v>20</v>
      </c>
      <c r="AX526" s="231">
        <v>0</v>
      </c>
      <c r="AY526" s="198">
        <v>0</v>
      </c>
      <c r="AZ526" s="347" t="s">
        <v>3675</v>
      </c>
      <c r="BA526" s="231">
        <v>20</v>
      </c>
      <c r="BB526" s="231">
        <v>0</v>
      </c>
      <c r="BC526" s="231">
        <v>20</v>
      </c>
      <c r="BD526" s="231">
        <v>0</v>
      </c>
      <c r="BE526" s="231">
        <v>20</v>
      </c>
      <c r="BF526" s="228" t="s">
        <v>3634</v>
      </c>
      <c r="BG526" s="228" t="s">
        <v>3634</v>
      </c>
      <c r="BH526" s="228" t="s">
        <v>3634</v>
      </c>
      <c r="BI526" s="147" t="s">
        <v>5747</v>
      </c>
      <c r="BJ526" s="147" t="s">
        <v>3795</v>
      </c>
      <c r="BK526" s="216" t="s">
        <v>3664</v>
      </c>
    </row>
    <row r="527" spans="1:132" s="233" customFormat="1" ht="14.25" customHeight="1" x14ac:dyDescent="0.25">
      <c r="A527" s="147" t="s">
        <v>6953</v>
      </c>
      <c r="B527" s="147" t="s">
        <v>6952</v>
      </c>
      <c r="C527" s="147" t="s">
        <v>6953</v>
      </c>
      <c r="D527" s="230" t="s">
        <v>6960</v>
      </c>
      <c r="E527" s="230" t="s">
        <v>3634</v>
      </c>
      <c r="F527" s="147" t="s">
        <v>8316</v>
      </c>
      <c r="G527" s="193">
        <v>0.63</v>
      </c>
      <c r="H527" s="147" t="s">
        <v>6974</v>
      </c>
      <c r="I527" s="147" t="s">
        <v>3912</v>
      </c>
      <c r="J527" s="147" t="s">
        <v>5676</v>
      </c>
      <c r="K527" s="147" t="s">
        <v>3649</v>
      </c>
      <c r="L527" s="147" t="s">
        <v>4111</v>
      </c>
      <c r="M527" s="147" t="s">
        <v>6975</v>
      </c>
      <c r="N527" s="147" t="s">
        <v>6976</v>
      </c>
      <c r="O527" s="216" t="s">
        <v>5456</v>
      </c>
      <c r="P527" s="384" t="s">
        <v>1433</v>
      </c>
      <c r="Q527" s="398" t="s">
        <v>3629</v>
      </c>
      <c r="R527" s="398" t="s">
        <v>3629</v>
      </c>
      <c r="S527" s="398" t="s">
        <v>3629</v>
      </c>
      <c r="T527" s="398" t="s">
        <v>3629</v>
      </c>
      <c r="U527" s="398" t="s">
        <v>3629</v>
      </c>
      <c r="V527" s="398" t="s">
        <v>3629</v>
      </c>
      <c r="W527" s="398" t="s">
        <v>3629</v>
      </c>
      <c r="X527" s="398" t="s">
        <v>3629</v>
      </c>
      <c r="Y527" s="398" t="s">
        <v>3629</v>
      </c>
      <c r="Z527" s="384" t="s">
        <v>3630</v>
      </c>
      <c r="AA527" s="384" t="s">
        <v>3664</v>
      </c>
      <c r="AB527" s="398" t="s">
        <v>3629</v>
      </c>
      <c r="AC527" s="398" t="s">
        <v>3629</v>
      </c>
      <c r="AD527" s="398" t="s">
        <v>3629</v>
      </c>
      <c r="AE527" s="398" t="s">
        <v>3629</v>
      </c>
      <c r="AF527" s="398" t="s">
        <v>3629</v>
      </c>
      <c r="AG527" s="398" t="s">
        <v>3629</v>
      </c>
      <c r="AH527" s="398" t="s">
        <v>3629</v>
      </c>
      <c r="AI527" s="398" t="s">
        <v>3629</v>
      </c>
      <c r="AJ527" s="398" t="s">
        <v>3629</v>
      </c>
      <c r="AK527" s="398" t="s">
        <v>3629</v>
      </c>
      <c r="AL527" s="398" t="s">
        <v>3629</v>
      </c>
      <c r="AM527" s="398" t="s">
        <v>3629</v>
      </c>
      <c r="AN527" s="398" t="s">
        <v>3629</v>
      </c>
      <c r="AO527" s="398" t="s">
        <v>3629</v>
      </c>
      <c r="AP527" s="398" t="s">
        <v>3629</v>
      </c>
      <c r="AQ527" s="378" t="s">
        <v>3713</v>
      </c>
      <c r="AR527" s="147" t="s">
        <v>8046</v>
      </c>
      <c r="AS527" s="147" t="s">
        <v>3825</v>
      </c>
      <c r="AT527" s="147" t="s">
        <v>5743</v>
      </c>
      <c r="AU527" s="147" t="s">
        <v>5725</v>
      </c>
      <c r="AV527" s="231">
        <v>0</v>
      </c>
      <c r="AW527" s="231">
        <v>61.488000000000007</v>
      </c>
      <c r="AX527" s="231">
        <v>0</v>
      </c>
      <c r="AY527" s="198">
        <v>0</v>
      </c>
      <c r="AZ527" s="347" t="s">
        <v>3675</v>
      </c>
      <c r="BA527" s="228">
        <v>61.488000000000007</v>
      </c>
      <c r="BB527" s="228">
        <v>0</v>
      </c>
      <c r="BC527" s="228">
        <v>61.488000000000007</v>
      </c>
      <c r="BD527" s="228">
        <v>0</v>
      </c>
      <c r="BE527" s="228">
        <v>61.488000000000007</v>
      </c>
      <c r="BF527" s="228" t="s">
        <v>3634</v>
      </c>
      <c r="BG527" s="228" t="s">
        <v>3634</v>
      </c>
      <c r="BH527" s="228" t="s">
        <v>3634</v>
      </c>
      <c r="BI527" s="193" t="s">
        <v>3997</v>
      </c>
      <c r="BJ527" s="147" t="s">
        <v>3700</v>
      </c>
      <c r="BK527" s="147" t="s">
        <v>4045</v>
      </c>
    </row>
    <row r="528" spans="1:132" ht="14.25" customHeight="1" x14ac:dyDescent="0.25">
      <c r="A528" s="147" t="s">
        <v>6954</v>
      </c>
      <c r="B528" s="147" t="s">
        <v>6952</v>
      </c>
      <c r="C528" s="147" t="s">
        <v>6954</v>
      </c>
      <c r="D528" s="230" t="s">
        <v>6961</v>
      </c>
      <c r="E528" s="147" t="s">
        <v>6977</v>
      </c>
      <c r="F528" s="147" t="s">
        <v>5654</v>
      </c>
      <c r="G528" s="193">
        <v>0.7</v>
      </c>
      <c r="H528" s="147" t="s">
        <v>6978</v>
      </c>
      <c r="I528" s="147" t="s">
        <v>6979</v>
      </c>
      <c r="J528" s="147" t="s">
        <v>5676</v>
      </c>
      <c r="K528" s="147" t="s">
        <v>3649</v>
      </c>
      <c r="L528" s="147" t="s">
        <v>4111</v>
      </c>
      <c r="M528" s="147" t="s">
        <v>6975</v>
      </c>
      <c r="N528" s="147" t="s">
        <v>8074</v>
      </c>
      <c r="O528" s="216" t="s">
        <v>6980</v>
      </c>
      <c r="P528" s="384" t="s">
        <v>1433</v>
      </c>
      <c r="Q528" s="398" t="s">
        <v>3629</v>
      </c>
      <c r="R528" s="398" t="s">
        <v>3629</v>
      </c>
      <c r="S528" s="398" t="s">
        <v>3629</v>
      </c>
      <c r="T528" s="398" t="s">
        <v>3629</v>
      </c>
      <c r="U528" s="398" t="s">
        <v>3629</v>
      </c>
      <c r="V528" s="398" t="s">
        <v>3629</v>
      </c>
      <c r="W528" s="398" t="s">
        <v>3629</v>
      </c>
      <c r="X528" s="398" t="s">
        <v>3629</v>
      </c>
      <c r="Y528" s="398" t="s">
        <v>3629</v>
      </c>
      <c r="Z528" s="384" t="s">
        <v>3630</v>
      </c>
      <c r="AA528" s="384" t="s">
        <v>3664</v>
      </c>
      <c r="AB528" s="398" t="s">
        <v>3629</v>
      </c>
      <c r="AC528" s="398" t="s">
        <v>3629</v>
      </c>
      <c r="AD528" s="398" t="s">
        <v>3629</v>
      </c>
      <c r="AE528" s="398" t="s">
        <v>3629</v>
      </c>
      <c r="AF528" s="398" t="s">
        <v>3629</v>
      </c>
      <c r="AG528" s="398" t="s">
        <v>3629</v>
      </c>
      <c r="AH528" s="398" t="s">
        <v>3629</v>
      </c>
      <c r="AI528" s="398" t="s">
        <v>3629</v>
      </c>
      <c r="AJ528" s="398" t="s">
        <v>3629</v>
      </c>
      <c r="AK528" s="398" t="s">
        <v>3684</v>
      </c>
      <c r="AL528" s="398" t="s">
        <v>3629</v>
      </c>
      <c r="AM528" s="398" t="s">
        <v>3629</v>
      </c>
      <c r="AN528" s="398" t="s">
        <v>3629</v>
      </c>
      <c r="AO528" s="398" t="s">
        <v>3629</v>
      </c>
      <c r="AP528" s="398" t="s">
        <v>3629</v>
      </c>
      <c r="AQ528" s="378" t="s">
        <v>3713</v>
      </c>
      <c r="AR528" s="147" t="s">
        <v>8047</v>
      </c>
      <c r="AS528" s="147" t="s">
        <v>3825</v>
      </c>
      <c r="AT528" s="147" t="s">
        <v>5743</v>
      </c>
      <c r="AU528" s="147" t="s">
        <v>5725</v>
      </c>
      <c r="AV528" s="231">
        <v>0</v>
      </c>
      <c r="AW528" s="231">
        <v>51.24</v>
      </c>
      <c r="AX528" s="231">
        <v>0</v>
      </c>
      <c r="AY528" s="198">
        <v>0</v>
      </c>
      <c r="AZ528" s="347" t="s">
        <v>3675</v>
      </c>
      <c r="BA528" s="228">
        <v>51.24</v>
      </c>
      <c r="BB528" s="228">
        <v>0</v>
      </c>
      <c r="BC528" s="228">
        <v>51.24</v>
      </c>
      <c r="BD528" s="228">
        <v>0</v>
      </c>
      <c r="BE528" s="228">
        <v>51.24</v>
      </c>
      <c r="BF528" s="228" t="s">
        <v>3634</v>
      </c>
      <c r="BG528" s="228" t="s">
        <v>3634</v>
      </c>
      <c r="BH528" s="228" t="s">
        <v>3634</v>
      </c>
      <c r="BI528" s="193" t="s">
        <v>8106</v>
      </c>
      <c r="BJ528" s="147" t="s">
        <v>3700</v>
      </c>
      <c r="BK528" s="147" t="s">
        <v>4045</v>
      </c>
    </row>
    <row r="529" spans="1:63" ht="14.25" customHeight="1" x14ac:dyDescent="0.25">
      <c r="A529" s="147" t="s">
        <v>6955</v>
      </c>
      <c r="B529" s="147" t="s">
        <v>6952</v>
      </c>
      <c r="C529" s="147" t="s">
        <v>6955</v>
      </c>
      <c r="D529" s="230" t="s">
        <v>6962</v>
      </c>
      <c r="E529" s="230" t="s">
        <v>3634</v>
      </c>
      <c r="F529" s="147" t="s">
        <v>4551</v>
      </c>
      <c r="G529" s="193">
        <v>3.4</v>
      </c>
      <c r="H529" s="147" t="s">
        <v>5015</v>
      </c>
      <c r="I529" s="147" t="s">
        <v>5742</v>
      </c>
      <c r="J529" s="147" t="s">
        <v>5676</v>
      </c>
      <c r="K529" s="147" t="s">
        <v>3649</v>
      </c>
      <c r="L529" s="147" t="s">
        <v>4111</v>
      </c>
      <c r="M529" s="147" t="s">
        <v>6975</v>
      </c>
      <c r="N529" s="147" t="s">
        <v>8074</v>
      </c>
      <c r="O529" s="216" t="s">
        <v>6980</v>
      </c>
      <c r="P529" s="384" t="s">
        <v>1433</v>
      </c>
      <c r="Q529" s="398" t="s">
        <v>3629</v>
      </c>
      <c r="R529" s="398" t="s">
        <v>3629</v>
      </c>
      <c r="S529" s="398" t="s">
        <v>3629</v>
      </c>
      <c r="T529" s="398" t="s">
        <v>3629</v>
      </c>
      <c r="U529" s="398" t="s">
        <v>3629</v>
      </c>
      <c r="V529" s="398" t="s">
        <v>3629</v>
      </c>
      <c r="W529" s="398" t="s">
        <v>3629</v>
      </c>
      <c r="X529" s="398" t="s">
        <v>3629</v>
      </c>
      <c r="Y529" s="398" t="s">
        <v>3629</v>
      </c>
      <c r="Z529" s="384" t="s">
        <v>3630</v>
      </c>
      <c r="AA529" s="384" t="s">
        <v>3664</v>
      </c>
      <c r="AB529" s="398" t="s">
        <v>3629</v>
      </c>
      <c r="AC529" s="398" t="s">
        <v>3629</v>
      </c>
      <c r="AD529" s="398" t="s">
        <v>3629</v>
      </c>
      <c r="AE529" s="398" t="s">
        <v>3629</v>
      </c>
      <c r="AF529" s="398" t="s">
        <v>3629</v>
      </c>
      <c r="AG529" s="398" t="s">
        <v>3629</v>
      </c>
      <c r="AH529" s="398" t="s">
        <v>3629</v>
      </c>
      <c r="AI529" s="398" t="s">
        <v>3629</v>
      </c>
      <c r="AJ529" s="398" t="s">
        <v>3629</v>
      </c>
      <c r="AK529" s="398" t="s">
        <v>3629</v>
      </c>
      <c r="AL529" s="398" t="s">
        <v>3629</v>
      </c>
      <c r="AM529" s="398" t="s">
        <v>3629</v>
      </c>
      <c r="AN529" s="398" t="s">
        <v>3629</v>
      </c>
      <c r="AO529" s="398" t="s">
        <v>3629</v>
      </c>
      <c r="AP529" s="398" t="s">
        <v>3629</v>
      </c>
      <c r="AQ529" s="378" t="s">
        <v>1445</v>
      </c>
      <c r="AR529" s="147" t="s">
        <v>3664</v>
      </c>
      <c r="AS529" s="147" t="s">
        <v>3825</v>
      </c>
      <c r="AT529" s="147" t="s">
        <v>5743</v>
      </c>
      <c r="AU529" s="147" t="s">
        <v>5725</v>
      </c>
      <c r="AV529" s="231">
        <v>0</v>
      </c>
      <c r="AW529" s="231">
        <v>331.84000000000003</v>
      </c>
      <c r="AX529" s="231">
        <v>0</v>
      </c>
      <c r="AY529" s="198">
        <v>0</v>
      </c>
      <c r="AZ529" s="347" t="s">
        <v>3675</v>
      </c>
      <c r="BA529" s="228">
        <v>331.84000000000003</v>
      </c>
      <c r="BB529" s="228">
        <v>0</v>
      </c>
      <c r="BC529" s="228">
        <v>331.84000000000003</v>
      </c>
      <c r="BD529" s="228">
        <v>0</v>
      </c>
      <c r="BE529" s="228">
        <v>331.84000000000003</v>
      </c>
      <c r="BF529" s="228" t="s">
        <v>3634</v>
      </c>
      <c r="BG529" s="228" t="s">
        <v>3634</v>
      </c>
      <c r="BH529" s="228" t="s">
        <v>3634</v>
      </c>
      <c r="BI529" s="193" t="s">
        <v>3997</v>
      </c>
      <c r="BJ529" s="147" t="s">
        <v>3700</v>
      </c>
      <c r="BK529" s="147" t="s">
        <v>4045</v>
      </c>
    </row>
    <row r="530" spans="1:63" ht="14.25" customHeight="1" x14ac:dyDescent="0.25">
      <c r="A530" s="147" t="s">
        <v>6956</v>
      </c>
      <c r="B530" s="147" t="s">
        <v>6952</v>
      </c>
      <c r="C530" s="147" t="s">
        <v>6956</v>
      </c>
      <c r="D530" s="230" t="s">
        <v>6963</v>
      </c>
      <c r="E530" s="230" t="s">
        <v>3634</v>
      </c>
      <c r="F530" s="147" t="s">
        <v>4549</v>
      </c>
      <c r="G530" s="193">
        <v>17.260000000000002</v>
      </c>
      <c r="H530" s="147" t="s">
        <v>8048</v>
      </c>
      <c r="I530" s="147" t="s">
        <v>8049</v>
      </c>
      <c r="J530" s="147" t="s">
        <v>8050</v>
      </c>
      <c r="K530" s="147" t="s">
        <v>3649</v>
      </c>
      <c r="L530" s="147" t="s">
        <v>4111</v>
      </c>
      <c r="M530" s="147" t="s">
        <v>6975</v>
      </c>
      <c r="N530" s="147" t="s">
        <v>8074</v>
      </c>
      <c r="O530" s="216" t="s">
        <v>6980</v>
      </c>
      <c r="P530" s="384" t="s">
        <v>1433</v>
      </c>
      <c r="Q530" s="398" t="s">
        <v>3712</v>
      </c>
      <c r="R530" s="398" t="s">
        <v>3629</v>
      </c>
      <c r="S530" s="398" t="s">
        <v>3629</v>
      </c>
      <c r="T530" s="398" t="s">
        <v>3629</v>
      </c>
      <c r="U530" s="398" t="s">
        <v>3629</v>
      </c>
      <c r="V530" s="398" t="s">
        <v>3629</v>
      </c>
      <c r="W530" s="398" t="s">
        <v>3629</v>
      </c>
      <c r="X530" s="398" t="s">
        <v>3629</v>
      </c>
      <c r="Y530" s="398" t="s">
        <v>3629</v>
      </c>
      <c r="Z530" s="384" t="s">
        <v>3630</v>
      </c>
      <c r="AA530" s="384" t="s">
        <v>3664</v>
      </c>
      <c r="AB530" s="398" t="s">
        <v>3629</v>
      </c>
      <c r="AC530" s="398" t="s">
        <v>3684</v>
      </c>
      <c r="AD530" s="398" t="s">
        <v>3629</v>
      </c>
      <c r="AE530" s="398" t="s">
        <v>3629</v>
      </c>
      <c r="AF530" s="398" t="s">
        <v>3684</v>
      </c>
      <c r="AG530" s="398" t="s">
        <v>3684</v>
      </c>
      <c r="AH530" s="398" t="s">
        <v>3629</v>
      </c>
      <c r="AI530" s="398" t="s">
        <v>3629</v>
      </c>
      <c r="AJ530" s="398" t="s">
        <v>3629</v>
      </c>
      <c r="AK530" s="398" t="s">
        <v>3629</v>
      </c>
      <c r="AL530" s="398" t="s">
        <v>3629</v>
      </c>
      <c r="AM530" s="398" t="s">
        <v>3629</v>
      </c>
      <c r="AN530" s="398" t="s">
        <v>3712</v>
      </c>
      <c r="AO530" s="398" t="s">
        <v>3629</v>
      </c>
      <c r="AP530" s="398" t="s">
        <v>3629</v>
      </c>
      <c r="AQ530" s="378" t="s">
        <v>3713</v>
      </c>
      <c r="AR530" s="143" t="s">
        <v>8145</v>
      </c>
      <c r="AS530" s="147" t="s">
        <v>3825</v>
      </c>
      <c r="AT530" s="147" t="s">
        <v>5743</v>
      </c>
      <c r="AU530" s="147" t="s">
        <v>5725</v>
      </c>
      <c r="AV530" s="231">
        <v>0</v>
      </c>
      <c r="AW530" s="231">
        <v>910.27600300000006</v>
      </c>
      <c r="AX530" s="231">
        <v>1638.4968054000001</v>
      </c>
      <c r="AY530" s="231">
        <v>252.07643159999986</v>
      </c>
      <c r="AZ530" s="347" t="s">
        <v>3675</v>
      </c>
      <c r="BA530" s="228">
        <v>2800.84924</v>
      </c>
      <c r="BB530" s="228">
        <v>0</v>
      </c>
      <c r="BC530" s="228">
        <v>2800.84924</v>
      </c>
      <c r="BD530" s="228">
        <v>0</v>
      </c>
      <c r="BE530" s="228">
        <v>2800.84924</v>
      </c>
      <c r="BF530" s="228" t="s">
        <v>3634</v>
      </c>
      <c r="BG530" s="228" t="s">
        <v>3634</v>
      </c>
      <c r="BH530" s="228" t="s">
        <v>3634</v>
      </c>
      <c r="BI530" s="193" t="s">
        <v>8108</v>
      </c>
      <c r="BJ530" s="147" t="s">
        <v>3700</v>
      </c>
      <c r="BK530" s="147" t="s">
        <v>8107</v>
      </c>
    </row>
    <row r="531" spans="1:63" ht="14.25" customHeight="1" x14ac:dyDescent="0.25">
      <c r="A531" s="147" t="s">
        <v>6957</v>
      </c>
      <c r="B531" s="147" t="s">
        <v>6952</v>
      </c>
      <c r="C531" s="147" t="s">
        <v>6957</v>
      </c>
      <c r="D531" s="230" t="s">
        <v>6964</v>
      </c>
      <c r="E531" s="230" t="s">
        <v>3634</v>
      </c>
      <c r="F531" s="147" t="s">
        <v>5657</v>
      </c>
      <c r="G531" s="193">
        <v>1.65</v>
      </c>
      <c r="H531" s="147" t="s">
        <v>8051</v>
      </c>
      <c r="I531" s="147" t="s">
        <v>3620</v>
      </c>
      <c r="J531" s="147" t="s">
        <v>5676</v>
      </c>
      <c r="K531" s="147" t="s">
        <v>3649</v>
      </c>
      <c r="L531" s="147" t="s">
        <v>4111</v>
      </c>
      <c r="M531" s="147" t="s">
        <v>6975</v>
      </c>
      <c r="N531" s="147" t="s">
        <v>8074</v>
      </c>
      <c r="O531" s="216" t="s">
        <v>6980</v>
      </c>
      <c r="P531" s="384" t="s">
        <v>1433</v>
      </c>
      <c r="Q531" s="398" t="s">
        <v>3629</v>
      </c>
      <c r="R531" s="398" t="s">
        <v>3629</v>
      </c>
      <c r="S531" s="398" t="s">
        <v>3629</v>
      </c>
      <c r="T531" s="398" t="s">
        <v>3629</v>
      </c>
      <c r="U531" s="398" t="s">
        <v>3629</v>
      </c>
      <c r="V531" s="398" t="s">
        <v>3629</v>
      </c>
      <c r="W531" s="398" t="s">
        <v>3629</v>
      </c>
      <c r="X531" s="398" t="s">
        <v>3629</v>
      </c>
      <c r="Y531" s="398" t="s">
        <v>3629</v>
      </c>
      <c r="Z531" s="384" t="s">
        <v>3630</v>
      </c>
      <c r="AA531" s="384" t="s">
        <v>3664</v>
      </c>
      <c r="AB531" s="398" t="s">
        <v>3629</v>
      </c>
      <c r="AC531" s="398" t="s">
        <v>3629</v>
      </c>
      <c r="AD531" s="398" t="s">
        <v>3629</v>
      </c>
      <c r="AE531" s="398" t="s">
        <v>3629</v>
      </c>
      <c r="AF531" s="398" t="s">
        <v>3629</v>
      </c>
      <c r="AG531" s="398" t="s">
        <v>3629</v>
      </c>
      <c r="AH531" s="398" t="s">
        <v>3629</v>
      </c>
      <c r="AI531" s="398" t="s">
        <v>3629</v>
      </c>
      <c r="AJ531" s="398" t="s">
        <v>3629</v>
      </c>
      <c r="AK531" s="398" t="s">
        <v>3629</v>
      </c>
      <c r="AL531" s="398" t="s">
        <v>3629</v>
      </c>
      <c r="AM531" s="398" t="s">
        <v>3629</v>
      </c>
      <c r="AN531" s="398" t="s">
        <v>3629</v>
      </c>
      <c r="AO531" s="398" t="s">
        <v>3629</v>
      </c>
      <c r="AP531" s="398" t="s">
        <v>3629</v>
      </c>
      <c r="AQ531" s="378" t="s">
        <v>1445</v>
      </c>
      <c r="AR531" s="147" t="s">
        <v>3664</v>
      </c>
      <c r="AS531" s="147" t="s">
        <v>3825</v>
      </c>
      <c r="AT531" s="147" t="s">
        <v>5743</v>
      </c>
      <c r="AU531" s="147" t="s">
        <v>5725</v>
      </c>
      <c r="AV531" s="231">
        <v>0</v>
      </c>
      <c r="AW531" s="231">
        <v>193.46249999999998</v>
      </c>
      <c r="AX531" s="231">
        <v>0</v>
      </c>
      <c r="AY531" s="231">
        <v>0</v>
      </c>
      <c r="AZ531" s="347" t="s">
        <v>3675</v>
      </c>
      <c r="BA531" s="228">
        <v>193.46249999999998</v>
      </c>
      <c r="BB531" s="228">
        <v>0</v>
      </c>
      <c r="BC531" s="228">
        <v>193.46249999999998</v>
      </c>
      <c r="BD531" s="228">
        <v>0</v>
      </c>
      <c r="BE531" s="228">
        <v>193.46249999999998</v>
      </c>
      <c r="BF531" s="228" t="s">
        <v>3634</v>
      </c>
      <c r="BG531" s="228" t="s">
        <v>3634</v>
      </c>
      <c r="BH531" s="228" t="s">
        <v>3634</v>
      </c>
      <c r="BI531" s="193" t="s">
        <v>3883</v>
      </c>
      <c r="BJ531" s="147" t="s">
        <v>3917</v>
      </c>
      <c r="BK531" s="147" t="s">
        <v>4045</v>
      </c>
    </row>
    <row r="532" spans="1:63" ht="14.25" customHeight="1" x14ac:dyDescent="0.25">
      <c r="A532" s="147" t="s">
        <v>6958</v>
      </c>
      <c r="B532" s="147" t="s">
        <v>6952</v>
      </c>
      <c r="C532" s="147" t="s">
        <v>6958</v>
      </c>
      <c r="D532" s="230" t="s">
        <v>6965</v>
      </c>
      <c r="E532" s="230" t="s">
        <v>3634</v>
      </c>
      <c r="F532" s="147" t="s">
        <v>8314</v>
      </c>
      <c r="G532" s="193">
        <v>0.19</v>
      </c>
      <c r="H532" s="147" t="s">
        <v>4052</v>
      </c>
      <c r="I532" s="147" t="s">
        <v>3620</v>
      </c>
      <c r="J532" s="147" t="s">
        <v>5676</v>
      </c>
      <c r="K532" s="147" t="s">
        <v>3649</v>
      </c>
      <c r="L532" s="147" t="s">
        <v>4111</v>
      </c>
      <c r="M532" s="147" t="s">
        <v>6975</v>
      </c>
      <c r="N532" s="147" t="s">
        <v>8074</v>
      </c>
      <c r="O532" s="216" t="s">
        <v>6980</v>
      </c>
      <c r="P532" s="384" t="s">
        <v>1433</v>
      </c>
      <c r="Q532" s="398" t="s">
        <v>3629</v>
      </c>
      <c r="R532" s="398" t="s">
        <v>3629</v>
      </c>
      <c r="S532" s="398" t="s">
        <v>3629</v>
      </c>
      <c r="T532" s="398" t="s">
        <v>3629</v>
      </c>
      <c r="U532" s="398" t="s">
        <v>3629</v>
      </c>
      <c r="V532" s="398" t="s">
        <v>3629</v>
      </c>
      <c r="W532" s="398" t="s">
        <v>3629</v>
      </c>
      <c r="X532" s="398" t="s">
        <v>3629</v>
      </c>
      <c r="Y532" s="398" t="s">
        <v>3629</v>
      </c>
      <c r="Z532" s="384" t="s">
        <v>3630</v>
      </c>
      <c r="AA532" s="384" t="s">
        <v>3664</v>
      </c>
      <c r="AB532" s="398" t="s">
        <v>3629</v>
      </c>
      <c r="AC532" s="398" t="s">
        <v>3629</v>
      </c>
      <c r="AD532" s="398" t="s">
        <v>3629</v>
      </c>
      <c r="AE532" s="398" t="s">
        <v>3629</v>
      </c>
      <c r="AF532" s="398" t="s">
        <v>3629</v>
      </c>
      <c r="AG532" s="398" t="s">
        <v>3629</v>
      </c>
      <c r="AH532" s="398" t="s">
        <v>3629</v>
      </c>
      <c r="AI532" s="398" t="s">
        <v>3629</v>
      </c>
      <c r="AJ532" s="398" t="s">
        <v>3629</v>
      </c>
      <c r="AK532" s="398" t="s">
        <v>3629</v>
      </c>
      <c r="AL532" s="398" t="s">
        <v>3629</v>
      </c>
      <c r="AM532" s="398" t="s">
        <v>3629</v>
      </c>
      <c r="AN532" s="398" t="s">
        <v>3629</v>
      </c>
      <c r="AO532" s="398" t="s">
        <v>3629</v>
      </c>
      <c r="AP532" s="398" t="s">
        <v>3629</v>
      </c>
      <c r="AQ532" s="378" t="s">
        <v>1445</v>
      </c>
      <c r="AR532" s="147" t="s">
        <v>8046</v>
      </c>
      <c r="AS532" s="147" t="s">
        <v>3825</v>
      </c>
      <c r="AT532" s="147" t="s">
        <v>5743</v>
      </c>
      <c r="AU532" s="147" t="s">
        <v>5725</v>
      </c>
      <c r="AV532" s="231">
        <v>0</v>
      </c>
      <c r="AW532" s="231">
        <v>18.544</v>
      </c>
      <c r="AX532" s="231">
        <v>0</v>
      </c>
      <c r="AY532" s="231">
        <v>0</v>
      </c>
      <c r="AZ532" s="347" t="s">
        <v>3675</v>
      </c>
      <c r="BA532" s="228">
        <v>18.544</v>
      </c>
      <c r="BB532" s="228">
        <v>0</v>
      </c>
      <c r="BC532" s="228">
        <v>18.544</v>
      </c>
      <c r="BD532" s="228">
        <v>0</v>
      </c>
      <c r="BE532" s="228">
        <v>18.544</v>
      </c>
      <c r="BF532" s="228" t="s">
        <v>3634</v>
      </c>
      <c r="BG532" s="228" t="s">
        <v>3634</v>
      </c>
      <c r="BH532" s="228" t="s">
        <v>3634</v>
      </c>
      <c r="BI532" s="193" t="s">
        <v>3997</v>
      </c>
      <c r="BJ532" s="147" t="s">
        <v>3700</v>
      </c>
      <c r="BK532" s="147" t="s">
        <v>8110</v>
      </c>
    </row>
    <row r="533" spans="1:63" ht="14.25" customHeight="1" x14ac:dyDescent="0.25">
      <c r="A533" s="147" t="s">
        <v>6959</v>
      </c>
      <c r="B533" s="147" t="s">
        <v>6952</v>
      </c>
      <c r="C533" s="147" t="s">
        <v>6959</v>
      </c>
      <c r="D533" s="230" t="s">
        <v>6966</v>
      </c>
      <c r="E533" s="230" t="s">
        <v>3634</v>
      </c>
      <c r="F533" s="147" t="s">
        <v>4551</v>
      </c>
      <c r="G533" s="193">
        <v>0.25</v>
      </c>
      <c r="H533" s="147" t="s">
        <v>4052</v>
      </c>
      <c r="I533" s="147" t="s">
        <v>3620</v>
      </c>
      <c r="J533" s="147" t="s">
        <v>5676</v>
      </c>
      <c r="K533" s="147" t="s">
        <v>3649</v>
      </c>
      <c r="L533" s="147" t="s">
        <v>4111</v>
      </c>
      <c r="M533" s="147" t="s">
        <v>6975</v>
      </c>
      <c r="N533" s="147" t="s">
        <v>8074</v>
      </c>
      <c r="O533" s="216" t="s">
        <v>6980</v>
      </c>
      <c r="P533" s="384" t="s">
        <v>1433</v>
      </c>
      <c r="Q533" s="198" t="s">
        <v>3629</v>
      </c>
      <c r="R533" s="198" t="s">
        <v>3629</v>
      </c>
      <c r="S533" s="198" t="s">
        <v>3629</v>
      </c>
      <c r="T533" s="198" t="s">
        <v>3629</v>
      </c>
      <c r="U533" s="198" t="s">
        <v>3629</v>
      </c>
      <c r="V533" s="198" t="s">
        <v>3629</v>
      </c>
      <c r="W533" s="198" t="s">
        <v>3629</v>
      </c>
      <c r="X533" s="198" t="s">
        <v>3629</v>
      </c>
      <c r="Y533" s="198" t="s">
        <v>3629</v>
      </c>
      <c r="Z533" s="216" t="s">
        <v>3630</v>
      </c>
      <c r="AA533" s="384" t="s">
        <v>3664</v>
      </c>
      <c r="AB533" s="398" t="s">
        <v>3629</v>
      </c>
      <c r="AC533" s="398" t="s">
        <v>3629</v>
      </c>
      <c r="AD533" s="398" t="s">
        <v>3629</v>
      </c>
      <c r="AE533" s="398" t="s">
        <v>3629</v>
      </c>
      <c r="AF533" s="398" t="s">
        <v>3629</v>
      </c>
      <c r="AG533" s="398" t="s">
        <v>3629</v>
      </c>
      <c r="AH533" s="398" t="s">
        <v>3629</v>
      </c>
      <c r="AI533" s="398" t="s">
        <v>3629</v>
      </c>
      <c r="AJ533" s="398" t="s">
        <v>3629</v>
      </c>
      <c r="AK533" s="398" t="s">
        <v>3629</v>
      </c>
      <c r="AL533" s="398" t="s">
        <v>3629</v>
      </c>
      <c r="AM533" s="398" t="s">
        <v>3629</v>
      </c>
      <c r="AN533" s="398" t="s">
        <v>3629</v>
      </c>
      <c r="AO533" s="398" t="s">
        <v>3629</v>
      </c>
      <c r="AP533" s="398" t="s">
        <v>3629</v>
      </c>
      <c r="AQ533" s="378" t="s">
        <v>1445</v>
      </c>
      <c r="AR533" s="147" t="s">
        <v>3664</v>
      </c>
      <c r="AS533" s="147" t="s">
        <v>3825</v>
      </c>
      <c r="AT533" s="147" t="s">
        <v>5743</v>
      </c>
      <c r="AU533" s="147" t="s">
        <v>5725</v>
      </c>
      <c r="AV533" s="231">
        <v>0</v>
      </c>
      <c r="AW533" s="231">
        <v>26.25</v>
      </c>
      <c r="AX533" s="231">
        <v>0</v>
      </c>
      <c r="AY533" s="231">
        <v>0</v>
      </c>
      <c r="AZ533" s="347" t="s">
        <v>3675</v>
      </c>
      <c r="BA533" s="228">
        <v>26.25</v>
      </c>
      <c r="BB533" s="228">
        <v>0</v>
      </c>
      <c r="BC533" s="228">
        <v>26.25</v>
      </c>
      <c r="BD533" s="228">
        <v>0</v>
      </c>
      <c r="BE533" s="228">
        <v>26.25</v>
      </c>
      <c r="BF533" s="228" t="s">
        <v>3634</v>
      </c>
      <c r="BG533" s="228" t="s">
        <v>3634</v>
      </c>
      <c r="BH533" s="228" t="s">
        <v>3634</v>
      </c>
      <c r="BI533" s="193" t="s">
        <v>8146</v>
      </c>
      <c r="BJ533" s="147" t="s">
        <v>3700</v>
      </c>
      <c r="BK533" s="147" t="s">
        <v>8110</v>
      </c>
    </row>
    <row r="534" spans="1:63" ht="14.25" customHeight="1" x14ac:dyDescent="0.25">
      <c r="A534" s="241" t="s">
        <v>8044</v>
      </c>
      <c r="B534" s="147" t="s">
        <v>6952</v>
      </c>
      <c r="C534" s="241" t="s">
        <v>8044</v>
      </c>
      <c r="D534" s="230" t="s">
        <v>8054</v>
      </c>
      <c r="E534" s="230" t="s">
        <v>3634</v>
      </c>
      <c r="F534" s="147" t="s">
        <v>5656</v>
      </c>
      <c r="G534" s="193">
        <v>1.82</v>
      </c>
      <c r="H534" s="147" t="s">
        <v>4052</v>
      </c>
      <c r="I534" s="147" t="s">
        <v>8056</v>
      </c>
      <c r="J534" s="147" t="s">
        <v>5825</v>
      </c>
      <c r="K534" s="147" t="s">
        <v>3649</v>
      </c>
      <c r="L534" s="147" t="s">
        <v>4111</v>
      </c>
      <c r="M534" s="147" t="s">
        <v>3833</v>
      </c>
      <c r="N534" s="147" t="s">
        <v>8074</v>
      </c>
      <c r="O534" s="216" t="s">
        <v>6980</v>
      </c>
      <c r="P534" s="384" t="s">
        <v>1429</v>
      </c>
      <c r="Q534" s="398" t="s">
        <v>3629</v>
      </c>
      <c r="R534" s="398" t="s">
        <v>3629</v>
      </c>
      <c r="S534" s="398" t="s">
        <v>3629</v>
      </c>
      <c r="T534" s="398" t="s">
        <v>3629</v>
      </c>
      <c r="U534" s="398" t="s">
        <v>3629</v>
      </c>
      <c r="V534" s="398" t="s">
        <v>3629</v>
      </c>
      <c r="W534" s="398" t="s">
        <v>3629</v>
      </c>
      <c r="X534" s="398" t="s">
        <v>3629</v>
      </c>
      <c r="Y534" s="398" t="s">
        <v>3629</v>
      </c>
      <c r="Z534" s="384" t="s">
        <v>3630</v>
      </c>
      <c r="AA534" s="384" t="s">
        <v>3664</v>
      </c>
      <c r="AB534" s="398" t="s">
        <v>3629</v>
      </c>
      <c r="AC534" s="398" t="s">
        <v>3629</v>
      </c>
      <c r="AD534" s="398" t="s">
        <v>3629</v>
      </c>
      <c r="AE534" s="398" t="s">
        <v>3629</v>
      </c>
      <c r="AF534" s="398" t="s">
        <v>3629</v>
      </c>
      <c r="AG534" s="398" t="s">
        <v>3629</v>
      </c>
      <c r="AH534" s="398" t="s">
        <v>3629</v>
      </c>
      <c r="AI534" s="398" t="s">
        <v>3629</v>
      </c>
      <c r="AJ534" s="398" t="s">
        <v>3629</v>
      </c>
      <c r="AK534" s="398" t="s">
        <v>3629</v>
      </c>
      <c r="AL534" s="398" t="s">
        <v>3629</v>
      </c>
      <c r="AM534" s="398" t="s">
        <v>3629</v>
      </c>
      <c r="AN534" s="398" t="s">
        <v>3629</v>
      </c>
      <c r="AO534" s="398" t="s">
        <v>3629</v>
      </c>
      <c r="AP534" s="398" t="s">
        <v>3629</v>
      </c>
      <c r="AQ534" s="378" t="s">
        <v>1445</v>
      </c>
      <c r="AR534" s="147" t="s">
        <v>8055</v>
      </c>
      <c r="AS534" s="147" t="s">
        <v>3825</v>
      </c>
      <c r="AT534" s="147" t="s">
        <v>5743</v>
      </c>
      <c r="AU534" s="147" t="s">
        <v>5725</v>
      </c>
      <c r="AV534" s="231">
        <v>0</v>
      </c>
      <c r="AW534" s="231">
        <v>0</v>
      </c>
      <c r="AX534" s="231">
        <v>177.63200000000003</v>
      </c>
      <c r="AY534" s="198">
        <v>0</v>
      </c>
      <c r="AZ534" s="347" t="s">
        <v>3677</v>
      </c>
      <c r="BA534" s="228">
        <v>177.63200000000003</v>
      </c>
      <c r="BB534" s="228">
        <v>0</v>
      </c>
      <c r="BC534" s="228">
        <v>177.63200000000003</v>
      </c>
      <c r="BD534" s="228">
        <v>0</v>
      </c>
      <c r="BE534" s="228">
        <v>177.63200000000003</v>
      </c>
      <c r="BF534" s="228" t="s">
        <v>3634</v>
      </c>
      <c r="BG534" s="228" t="s">
        <v>3634</v>
      </c>
      <c r="BH534" s="228" t="s">
        <v>3634</v>
      </c>
      <c r="BI534" s="193" t="s">
        <v>3997</v>
      </c>
      <c r="BJ534" s="147" t="s">
        <v>3700</v>
      </c>
      <c r="BK534" s="147" t="s">
        <v>8159</v>
      </c>
    </row>
    <row r="535" spans="1:63" ht="14.25" customHeight="1" x14ac:dyDescent="0.25">
      <c r="A535" s="147" t="s">
        <v>6995</v>
      </c>
      <c r="B535" s="147" t="s">
        <v>6952</v>
      </c>
      <c r="C535" s="147" t="s">
        <v>6995</v>
      </c>
      <c r="D535" s="230" t="s">
        <v>6984</v>
      </c>
      <c r="E535" s="230" t="s">
        <v>3634</v>
      </c>
      <c r="F535" s="147" t="s">
        <v>8257</v>
      </c>
      <c r="G535" s="193">
        <v>12.31</v>
      </c>
      <c r="H535" s="147" t="s">
        <v>3661</v>
      </c>
      <c r="I535" s="147" t="s">
        <v>3661</v>
      </c>
      <c r="J535" s="147" t="s">
        <v>5676</v>
      </c>
      <c r="K535" s="147" t="s">
        <v>3649</v>
      </c>
      <c r="L535" s="147" t="s">
        <v>4111</v>
      </c>
      <c r="M535" s="147" t="s">
        <v>3833</v>
      </c>
      <c r="N535" s="147" t="s">
        <v>3649</v>
      </c>
      <c r="O535" s="216" t="s">
        <v>6980</v>
      </c>
      <c r="P535" s="384" t="s">
        <v>1433</v>
      </c>
      <c r="Q535" s="398" t="s">
        <v>3629</v>
      </c>
      <c r="R535" s="398" t="s">
        <v>3629</v>
      </c>
      <c r="S535" s="398" t="s">
        <v>3629</v>
      </c>
      <c r="T535" s="398" t="s">
        <v>3629</v>
      </c>
      <c r="U535" s="398" t="s">
        <v>3629</v>
      </c>
      <c r="V535" s="398" t="s">
        <v>3629</v>
      </c>
      <c r="W535" s="398" t="s">
        <v>3629</v>
      </c>
      <c r="X535" s="398" t="s">
        <v>3629</v>
      </c>
      <c r="Y535" s="398" t="s">
        <v>3629</v>
      </c>
      <c r="Z535" s="384" t="s">
        <v>3630</v>
      </c>
      <c r="AA535" s="384" t="s">
        <v>3664</v>
      </c>
      <c r="AB535" s="398" t="s">
        <v>3629</v>
      </c>
      <c r="AC535" s="398" t="s">
        <v>3629</v>
      </c>
      <c r="AD535" s="398" t="s">
        <v>3629</v>
      </c>
      <c r="AE535" s="398" t="s">
        <v>3629</v>
      </c>
      <c r="AF535" s="398" t="s">
        <v>3629</v>
      </c>
      <c r="AG535" s="398" t="s">
        <v>3629</v>
      </c>
      <c r="AH535" s="398" t="s">
        <v>3629</v>
      </c>
      <c r="AI535" s="398" t="s">
        <v>3629</v>
      </c>
      <c r="AJ535" s="398" t="s">
        <v>3629</v>
      </c>
      <c r="AK535" s="398" t="s">
        <v>3712</v>
      </c>
      <c r="AL535" s="398" t="s">
        <v>3629</v>
      </c>
      <c r="AM535" s="398" t="s">
        <v>3629</v>
      </c>
      <c r="AN535" s="398" t="s">
        <v>3629</v>
      </c>
      <c r="AO535" s="398" t="s">
        <v>3629</v>
      </c>
      <c r="AP535" s="398" t="s">
        <v>3629</v>
      </c>
      <c r="AQ535" s="378" t="s">
        <v>3713</v>
      </c>
      <c r="AR535" s="147" t="s">
        <v>8157</v>
      </c>
      <c r="AS535" s="147" t="s">
        <v>3825</v>
      </c>
      <c r="AT535" s="147" t="s">
        <v>5743</v>
      </c>
      <c r="AU535" s="147" t="s">
        <v>5725</v>
      </c>
      <c r="AV535" s="231">
        <v>0</v>
      </c>
      <c r="AW535" s="231">
        <v>99</v>
      </c>
      <c r="AX535" s="231">
        <v>0</v>
      </c>
      <c r="AY535" s="231">
        <v>0</v>
      </c>
      <c r="AZ535" s="347" t="s">
        <v>3675</v>
      </c>
      <c r="BA535" s="231">
        <v>99</v>
      </c>
      <c r="BB535" s="231">
        <v>0</v>
      </c>
      <c r="BC535" s="231">
        <v>99</v>
      </c>
      <c r="BD535" s="231">
        <v>0</v>
      </c>
      <c r="BE535" s="231">
        <v>99</v>
      </c>
      <c r="BF535" s="231" t="s">
        <v>3634</v>
      </c>
      <c r="BG535" s="231" t="s">
        <v>3634</v>
      </c>
      <c r="BH535" s="231" t="s">
        <v>3634</v>
      </c>
      <c r="BI535" s="147" t="s">
        <v>8142</v>
      </c>
      <c r="BJ535" s="147" t="s">
        <v>3795</v>
      </c>
      <c r="BK535" s="216" t="s">
        <v>3664</v>
      </c>
    </row>
    <row r="536" spans="1:63" ht="14.25" customHeight="1" x14ac:dyDescent="0.25">
      <c r="A536" s="147" t="s">
        <v>6996</v>
      </c>
      <c r="B536" s="147" t="s">
        <v>6952</v>
      </c>
      <c r="C536" s="147" t="s">
        <v>6996</v>
      </c>
      <c r="D536" s="230" t="s">
        <v>6985</v>
      </c>
      <c r="E536" s="230" t="s">
        <v>3634</v>
      </c>
      <c r="F536" s="147" t="s">
        <v>5656</v>
      </c>
      <c r="G536" s="193">
        <v>15.4</v>
      </c>
      <c r="H536" s="147" t="s">
        <v>3661</v>
      </c>
      <c r="I536" s="147" t="s">
        <v>3661</v>
      </c>
      <c r="J536" s="147" t="s">
        <v>5676</v>
      </c>
      <c r="K536" s="147" t="s">
        <v>3649</v>
      </c>
      <c r="L536" s="147" t="s">
        <v>4111</v>
      </c>
      <c r="M536" s="147" t="s">
        <v>3833</v>
      </c>
      <c r="N536" s="147" t="s">
        <v>3649</v>
      </c>
      <c r="O536" s="216" t="s">
        <v>6980</v>
      </c>
      <c r="P536" s="384" t="s">
        <v>1429</v>
      </c>
      <c r="Q536" s="398" t="s">
        <v>3629</v>
      </c>
      <c r="R536" s="398" t="s">
        <v>3629</v>
      </c>
      <c r="S536" s="398" t="s">
        <v>3629</v>
      </c>
      <c r="T536" s="398" t="s">
        <v>3629</v>
      </c>
      <c r="U536" s="398" t="s">
        <v>3629</v>
      </c>
      <c r="V536" s="398" t="s">
        <v>3629</v>
      </c>
      <c r="W536" s="398" t="s">
        <v>3629</v>
      </c>
      <c r="X536" s="398" t="s">
        <v>3629</v>
      </c>
      <c r="Y536" s="398" t="s">
        <v>3629</v>
      </c>
      <c r="Z536" s="384" t="s">
        <v>3630</v>
      </c>
      <c r="AA536" s="384" t="s">
        <v>3664</v>
      </c>
      <c r="AB536" s="398" t="s">
        <v>3629</v>
      </c>
      <c r="AC536" s="398" t="s">
        <v>3629</v>
      </c>
      <c r="AD536" s="398" t="s">
        <v>3629</v>
      </c>
      <c r="AE536" s="398" t="s">
        <v>3629</v>
      </c>
      <c r="AF536" s="398" t="s">
        <v>3629</v>
      </c>
      <c r="AG536" s="398" t="s">
        <v>3629</v>
      </c>
      <c r="AH536" s="398" t="s">
        <v>3629</v>
      </c>
      <c r="AI536" s="398" t="s">
        <v>3629</v>
      </c>
      <c r="AJ536" s="398" t="s">
        <v>3629</v>
      </c>
      <c r="AK536" s="398" t="s">
        <v>3712</v>
      </c>
      <c r="AL536" s="398" t="s">
        <v>3629</v>
      </c>
      <c r="AM536" s="398" t="s">
        <v>3629</v>
      </c>
      <c r="AN536" s="398" t="s">
        <v>3629</v>
      </c>
      <c r="AO536" s="398" t="s">
        <v>3629</v>
      </c>
      <c r="AP536" s="398" t="s">
        <v>3629</v>
      </c>
      <c r="AQ536" s="378" t="s">
        <v>1447</v>
      </c>
      <c r="AR536" s="147" t="s">
        <v>8081</v>
      </c>
      <c r="AS536" s="147" t="s">
        <v>3825</v>
      </c>
      <c r="AT536" s="147" t="s">
        <v>5743</v>
      </c>
      <c r="AU536" s="147" t="s">
        <v>5725</v>
      </c>
      <c r="AV536" s="231">
        <v>0</v>
      </c>
      <c r="AW536" s="231">
        <v>59</v>
      </c>
      <c r="AX536" s="231">
        <v>0</v>
      </c>
      <c r="AY536" s="231">
        <v>0</v>
      </c>
      <c r="AZ536" s="347" t="s">
        <v>3675</v>
      </c>
      <c r="BA536" s="231">
        <v>59</v>
      </c>
      <c r="BB536" s="231">
        <v>0</v>
      </c>
      <c r="BC536" s="231">
        <v>59</v>
      </c>
      <c r="BD536" s="231">
        <v>0</v>
      </c>
      <c r="BE536" s="231">
        <v>59</v>
      </c>
      <c r="BF536" s="231" t="s">
        <v>3634</v>
      </c>
      <c r="BG536" s="231" t="s">
        <v>3634</v>
      </c>
      <c r="BH536" s="231" t="s">
        <v>3634</v>
      </c>
      <c r="BI536" s="147" t="s">
        <v>8142</v>
      </c>
      <c r="BJ536" s="147" t="s">
        <v>3795</v>
      </c>
      <c r="BK536" s="216" t="s">
        <v>3664</v>
      </c>
    </row>
    <row r="537" spans="1:63" ht="14.25" customHeight="1" x14ac:dyDescent="0.25">
      <c r="A537" s="147" t="s">
        <v>6998</v>
      </c>
      <c r="B537" s="147" t="s">
        <v>6952</v>
      </c>
      <c r="C537" s="147" t="s">
        <v>6998</v>
      </c>
      <c r="D537" s="230" t="s">
        <v>6987</v>
      </c>
      <c r="E537" s="230" t="s">
        <v>3634</v>
      </c>
      <c r="F537" s="147" t="s">
        <v>1193</v>
      </c>
      <c r="G537" s="193">
        <v>1.1000000000000001</v>
      </c>
      <c r="H537" s="147" t="s">
        <v>3661</v>
      </c>
      <c r="I537" s="147" t="s">
        <v>3661</v>
      </c>
      <c r="J537" s="147" t="s">
        <v>5676</v>
      </c>
      <c r="K537" s="147" t="s">
        <v>3649</v>
      </c>
      <c r="L537" s="147" t="s">
        <v>4111</v>
      </c>
      <c r="M537" s="147" t="s">
        <v>3833</v>
      </c>
      <c r="N537" s="147" t="s">
        <v>3649</v>
      </c>
      <c r="O537" s="216" t="s">
        <v>6980</v>
      </c>
      <c r="P537" s="384" t="s">
        <v>1429</v>
      </c>
      <c r="Q537" s="398" t="s">
        <v>3629</v>
      </c>
      <c r="R537" s="398" t="s">
        <v>3629</v>
      </c>
      <c r="S537" s="398" t="s">
        <v>3629</v>
      </c>
      <c r="T537" s="398" t="s">
        <v>3629</v>
      </c>
      <c r="U537" s="398" t="s">
        <v>3629</v>
      </c>
      <c r="V537" s="398" t="s">
        <v>3629</v>
      </c>
      <c r="W537" s="398" t="s">
        <v>3629</v>
      </c>
      <c r="X537" s="398" t="s">
        <v>3629</v>
      </c>
      <c r="Y537" s="398" t="s">
        <v>3629</v>
      </c>
      <c r="Z537" s="384" t="s">
        <v>3630</v>
      </c>
      <c r="AA537" s="384" t="s">
        <v>3664</v>
      </c>
      <c r="AB537" s="398" t="s">
        <v>3629</v>
      </c>
      <c r="AC537" s="398" t="s">
        <v>3629</v>
      </c>
      <c r="AD537" s="398" t="s">
        <v>3629</v>
      </c>
      <c r="AE537" s="398" t="s">
        <v>3629</v>
      </c>
      <c r="AF537" s="398" t="s">
        <v>3629</v>
      </c>
      <c r="AG537" s="398" t="s">
        <v>3629</v>
      </c>
      <c r="AH537" s="398" t="s">
        <v>3629</v>
      </c>
      <c r="AI537" s="398" t="s">
        <v>3629</v>
      </c>
      <c r="AJ537" s="398" t="s">
        <v>3629</v>
      </c>
      <c r="AK537" s="398" t="s">
        <v>3629</v>
      </c>
      <c r="AL537" s="398" t="s">
        <v>3629</v>
      </c>
      <c r="AM537" s="398" t="s">
        <v>3629</v>
      </c>
      <c r="AN537" s="398" t="s">
        <v>3629</v>
      </c>
      <c r="AO537" s="398" t="s">
        <v>3629</v>
      </c>
      <c r="AP537" s="398" t="s">
        <v>3629</v>
      </c>
      <c r="AQ537" s="378" t="s">
        <v>1445</v>
      </c>
      <c r="AR537" s="147" t="s">
        <v>3664</v>
      </c>
      <c r="AS537" s="147" t="s">
        <v>3825</v>
      </c>
      <c r="AT537" s="147" t="s">
        <v>3626</v>
      </c>
      <c r="AU537" s="147" t="s">
        <v>5725</v>
      </c>
      <c r="AV537" s="231">
        <v>0</v>
      </c>
      <c r="AW537" s="231">
        <v>14</v>
      </c>
      <c r="AX537" s="231">
        <v>0</v>
      </c>
      <c r="AY537" s="231">
        <v>0</v>
      </c>
      <c r="AZ537" s="347" t="s">
        <v>3675</v>
      </c>
      <c r="BA537" s="231">
        <v>14</v>
      </c>
      <c r="BB537" s="231">
        <v>0</v>
      </c>
      <c r="BC537" s="231">
        <v>14</v>
      </c>
      <c r="BD537" s="231">
        <v>0</v>
      </c>
      <c r="BE537" s="231">
        <v>14</v>
      </c>
      <c r="BF537" s="231" t="s">
        <v>3634</v>
      </c>
      <c r="BG537" s="231" t="s">
        <v>3634</v>
      </c>
      <c r="BH537" s="231" t="s">
        <v>3634</v>
      </c>
      <c r="BI537" s="147" t="s">
        <v>8142</v>
      </c>
      <c r="BJ537" s="147" t="s">
        <v>3795</v>
      </c>
      <c r="BK537" s="216" t="s">
        <v>3664</v>
      </c>
    </row>
    <row r="538" spans="1:63" ht="14.25" customHeight="1" x14ac:dyDescent="0.25">
      <c r="A538" s="147" t="s">
        <v>6999</v>
      </c>
      <c r="B538" s="147" t="s">
        <v>6952</v>
      </c>
      <c r="C538" s="147" t="s">
        <v>6999</v>
      </c>
      <c r="D538" s="230" t="s">
        <v>6988</v>
      </c>
      <c r="E538" s="230" t="s">
        <v>3634</v>
      </c>
      <c r="F538" s="147" t="s">
        <v>4549</v>
      </c>
      <c r="G538" s="193">
        <v>4.7699999999999996</v>
      </c>
      <c r="H538" s="147" t="s">
        <v>3661</v>
      </c>
      <c r="I538" s="147" t="s">
        <v>3661</v>
      </c>
      <c r="J538" s="147" t="s">
        <v>5676</v>
      </c>
      <c r="K538" s="147" t="s">
        <v>3649</v>
      </c>
      <c r="L538" s="147" t="s">
        <v>4111</v>
      </c>
      <c r="M538" s="147" t="s">
        <v>3833</v>
      </c>
      <c r="N538" s="147" t="s">
        <v>3649</v>
      </c>
      <c r="O538" s="216" t="s">
        <v>6980</v>
      </c>
      <c r="P538" s="384" t="s">
        <v>1429</v>
      </c>
      <c r="Q538" s="398" t="s">
        <v>3629</v>
      </c>
      <c r="R538" s="398" t="s">
        <v>3629</v>
      </c>
      <c r="S538" s="398" t="s">
        <v>3629</v>
      </c>
      <c r="T538" s="398" t="s">
        <v>3629</v>
      </c>
      <c r="U538" s="398" t="s">
        <v>3629</v>
      </c>
      <c r="V538" s="398" t="s">
        <v>3629</v>
      </c>
      <c r="W538" s="398" t="s">
        <v>3629</v>
      </c>
      <c r="X538" s="398" t="s">
        <v>3629</v>
      </c>
      <c r="Y538" s="398" t="s">
        <v>3629</v>
      </c>
      <c r="Z538" s="384" t="s">
        <v>3630</v>
      </c>
      <c r="AA538" s="384" t="s">
        <v>3664</v>
      </c>
      <c r="AB538" s="398" t="s">
        <v>3629</v>
      </c>
      <c r="AC538" s="398" t="s">
        <v>3629</v>
      </c>
      <c r="AD538" s="398" t="s">
        <v>3629</v>
      </c>
      <c r="AE538" s="398" t="s">
        <v>3629</v>
      </c>
      <c r="AF538" s="398" t="s">
        <v>3629</v>
      </c>
      <c r="AG538" s="398" t="s">
        <v>3629</v>
      </c>
      <c r="AH538" s="398" t="s">
        <v>3629</v>
      </c>
      <c r="AI538" s="398" t="s">
        <v>3629</v>
      </c>
      <c r="AJ538" s="398" t="s">
        <v>3629</v>
      </c>
      <c r="AK538" s="398" t="s">
        <v>3629</v>
      </c>
      <c r="AL538" s="398" t="s">
        <v>3629</v>
      </c>
      <c r="AM538" s="398" t="s">
        <v>3629</v>
      </c>
      <c r="AN538" s="398" t="s">
        <v>3629</v>
      </c>
      <c r="AO538" s="398" t="s">
        <v>3629</v>
      </c>
      <c r="AP538" s="398" t="s">
        <v>3629</v>
      </c>
      <c r="AQ538" s="378" t="s">
        <v>1445</v>
      </c>
      <c r="AR538" s="147" t="s">
        <v>3664</v>
      </c>
      <c r="AS538" s="147" t="s">
        <v>3825</v>
      </c>
      <c r="AT538" s="147" t="s">
        <v>3626</v>
      </c>
      <c r="AU538" s="147" t="s">
        <v>5725</v>
      </c>
      <c r="AV538" s="231">
        <v>0</v>
      </c>
      <c r="AW538" s="231">
        <v>39</v>
      </c>
      <c r="AX538" s="231">
        <v>0</v>
      </c>
      <c r="AY538" s="198">
        <v>0</v>
      </c>
      <c r="AZ538" s="347" t="s">
        <v>3675</v>
      </c>
      <c r="BA538" s="231">
        <v>39</v>
      </c>
      <c r="BB538" s="231">
        <v>0</v>
      </c>
      <c r="BC538" s="231">
        <v>39</v>
      </c>
      <c r="BD538" s="231">
        <v>0</v>
      </c>
      <c r="BE538" s="231">
        <v>39</v>
      </c>
      <c r="BF538" s="228" t="s">
        <v>3634</v>
      </c>
      <c r="BG538" s="228" t="s">
        <v>3634</v>
      </c>
      <c r="BH538" s="228" t="s">
        <v>3634</v>
      </c>
      <c r="BI538" s="147" t="s">
        <v>5831</v>
      </c>
      <c r="BJ538" s="147" t="s">
        <v>3795</v>
      </c>
      <c r="BK538" s="216" t="s">
        <v>8158</v>
      </c>
    </row>
    <row r="539" spans="1:63" ht="14.25" customHeight="1" x14ac:dyDescent="0.25">
      <c r="A539" s="147" t="s">
        <v>7000</v>
      </c>
      <c r="B539" s="147" t="s">
        <v>6952</v>
      </c>
      <c r="C539" s="147" t="s">
        <v>7000</v>
      </c>
      <c r="D539" s="230" t="s">
        <v>6989</v>
      </c>
      <c r="E539" s="230" t="s">
        <v>3634</v>
      </c>
      <c r="F539" s="147" t="s">
        <v>8315</v>
      </c>
      <c r="G539" s="193">
        <v>6.6099999999999994</v>
      </c>
      <c r="H539" s="147" t="s">
        <v>3661</v>
      </c>
      <c r="I539" s="147" t="s">
        <v>3661</v>
      </c>
      <c r="J539" s="147" t="s">
        <v>5676</v>
      </c>
      <c r="K539" s="147" t="s">
        <v>3649</v>
      </c>
      <c r="L539" s="147" t="s">
        <v>4111</v>
      </c>
      <c r="M539" s="147" t="s">
        <v>3833</v>
      </c>
      <c r="N539" s="147" t="s">
        <v>3649</v>
      </c>
      <c r="O539" s="216" t="s">
        <v>6980</v>
      </c>
      <c r="P539" s="384" t="s">
        <v>1429</v>
      </c>
      <c r="Q539" s="398" t="s">
        <v>3629</v>
      </c>
      <c r="R539" s="398" t="s">
        <v>3629</v>
      </c>
      <c r="S539" s="398" t="s">
        <v>3629</v>
      </c>
      <c r="T539" s="398" t="s">
        <v>3629</v>
      </c>
      <c r="U539" s="398" t="s">
        <v>3629</v>
      </c>
      <c r="V539" s="398" t="s">
        <v>3629</v>
      </c>
      <c r="W539" s="398" t="s">
        <v>3629</v>
      </c>
      <c r="X539" s="398" t="s">
        <v>3629</v>
      </c>
      <c r="Y539" s="398" t="s">
        <v>3629</v>
      </c>
      <c r="Z539" s="384" t="s">
        <v>3630</v>
      </c>
      <c r="AA539" s="384" t="s">
        <v>3664</v>
      </c>
      <c r="AB539" s="398" t="s">
        <v>3629</v>
      </c>
      <c r="AC539" s="398" t="s">
        <v>3629</v>
      </c>
      <c r="AD539" s="398" t="s">
        <v>3629</v>
      </c>
      <c r="AE539" s="398" t="s">
        <v>3629</v>
      </c>
      <c r="AF539" s="398" t="s">
        <v>3629</v>
      </c>
      <c r="AG539" s="398" t="s">
        <v>3629</v>
      </c>
      <c r="AH539" s="398" t="s">
        <v>3629</v>
      </c>
      <c r="AI539" s="398" t="s">
        <v>3629</v>
      </c>
      <c r="AJ539" s="398" t="s">
        <v>3629</v>
      </c>
      <c r="AK539" s="398" t="s">
        <v>3712</v>
      </c>
      <c r="AL539" s="398" t="s">
        <v>3629</v>
      </c>
      <c r="AM539" s="398" t="s">
        <v>3629</v>
      </c>
      <c r="AN539" s="398" t="s">
        <v>3629</v>
      </c>
      <c r="AO539" s="398" t="s">
        <v>3629</v>
      </c>
      <c r="AP539" s="398" t="s">
        <v>3629</v>
      </c>
      <c r="AQ539" s="378" t="s">
        <v>3713</v>
      </c>
      <c r="AR539" s="147" t="s">
        <v>8083</v>
      </c>
      <c r="AS539" s="147" t="s">
        <v>3825</v>
      </c>
      <c r="AT539" s="147" t="s">
        <v>3626</v>
      </c>
      <c r="AU539" s="147" t="s">
        <v>5725</v>
      </c>
      <c r="AV539" s="231">
        <v>0</v>
      </c>
      <c r="AW539" s="231">
        <v>240</v>
      </c>
      <c r="AX539" s="231">
        <v>0</v>
      </c>
      <c r="AY539" s="231">
        <v>0</v>
      </c>
      <c r="AZ539" s="347" t="s">
        <v>3675</v>
      </c>
      <c r="BA539" s="231">
        <v>240</v>
      </c>
      <c r="BB539" s="231">
        <v>0</v>
      </c>
      <c r="BC539" s="231">
        <v>240</v>
      </c>
      <c r="BD539" s="231">
        <v>0</v>
      </c>
      <c r="BE539" s="231">
        <v>240</v>
      </c>
      <c r="BF539" s="231" t="s">
        <v>3634</v>
      </c>
      <c r="BG539" s="231" t="s">
        <v>3634</v>
      </c>
      <c r="BH539" s="231" t="s">
        <v>3634</v>
      </c>
      <c r="BI539" s="147" t="s">
        <v>8142</v>
      </c>
      <c r="BJ539" s="147" t="s">
        <v>3795</v>
      </c>
      <c r="BK539" s="216" t="s">
        <v>3664</v>
      </c>
    </row>
    <row r="540" spans="1:63" ht="14.25" customHeight="1" x14ac:dyDescent="0.25">
      <c r="A540" s="147" t="s">
        <v>7001</v>
      </c>
      <c r="B540" s="147" t="s">
        <v>6952</v>
      </c>
      <c r="C540" s="147" t="s">
        <v>7001</v>
      </c>
      <c r="D540" s="230" t="s">
        <v>6990</v>
      </c>
      <c r="E540" s="230" t="s">
        <v>3634</v>
      </c>
      <c r="F540" s="147" t="s">
        <v>8315</v>
      </c>
      <c r="G540" s="193">
        <v>12.26</v>
      </c>
      <c r="H540" s="147" t="s">
        <v>3661</v>
      </c>
      <c r="I540" s="147" t="s">
        <v>3661</v>
      </c>
      <c r="J540" s="147" t="s">
        <v>5676</v>
      </c>
      <c r="K540" s="147" t="s">
        <v>3649</v>
      </c>
      <c r="L540" s="147" t="s">
        <v>4111</v>
      </c>
      <c r="M540" s="147" t="s">
        <v>3833</v>
      </c>
      <c r="N540" s="147" t="s">
        <v>3649</v>
      </c>
      <c r="O540" s="216" t="s">
        <v>6980</v>
      </c>
      <c r="P540" s="384" t="s">
        <v>1429</v>
      </c>
      <c r="Q540" s="398" t="s">
        <v>3629</v>
      </c>
      <c r="R540" s="398" t="s">
        <v>3629</v>
      </c>
      <c r="S540" s="398" t="s">
        <v>3629</v>
      </c>
      <c r="T540" s="398" t="s">
        <v>3629</v>
      </c>
      <c r="U540" s="398" t="s">
        <v>3629</v>
      </c>
      <c r="V540" s="398" t="s">
        <v>3629</v>
      </c>
      <c r="W540" s="398" t="s">
        <v>3629</v>
      </c>
      <c r="X540" s="398" t="s">
        <v>3629</v>
      </c>
      <c r="Y540" s="398" t="s">
        <v>3629</v>
      </c>
      <c r="Z540" s="384" t="s">
        <v>3630</v>
      </c>
      <c r="AA540" s="384" t="s">
        <v>3664</v>
      </c>
      <c r="AB540" s="398" t="s">
        <v>3629</v>
      </c>
      <c r="AC540" s="398" t="s">
        <v>3629</v>
      </c>
      <c r="AD540" s="398" t="s">
        <v>3629</v>
      </c>
      <c r="AE540" s="398" t="s">
        <v>3629</v>
      </c>
      <c r="AF540" s="398" t="s">
        <v>3629</v>
      </c>
      <c r="AG540" s="398" t="s">
        <v>3629</v>
      </c>
      <c r="AH540" s="398" t="s">
        <v>3629</v>
      </c>
      <c r="AI540" s="398" t="s">
        <v>3629</v>
      </c>
      <c r="AJ540" s="398" t="s">
        <v>3629</v>
      </c>
      <c r="AK540" s="398" t="s">
        <v>3629</v>
      </c>
      <c r="AL540" s="398" t="s">
        <v>3629</v>
      </c>
      <c r="AM540" s="398" t="s">
        <v>3629</v>
      </c>
      <c r="AN540" s="398" t="s">
        <v>3629</v>
      </c>
      <c r="AO540" s="398" t="s">
        <v>3629</v>
      </c>
      <c r="AP540" s="398" t="s">
        <v>3629</v>
      </c>
      <c r="AQ540" s="378" t="s">
        <v>1445</v>
      </c>
      <c r="AR540" s="147" t="s">
        <v>3664</v>
      </c>
      <c r="AS540" s="147" t="s">
        <v>3825</v>
      </c>
      <c r="AT540" s="147" t="s">
        <v>3626</v>
      </c>
      <c r="AU540" s="147" t="s">
        <v>5725</v>
      </c>
      <c r="AV540" s="231">
        <v>0</v>
      </c>
      <c r="AW540" s="231">
        <v>199</v>
      </c>
      <c r="AX540" s="231">
        <v>0</v>
      </c>
      <c r="AY540" s="231">
        <v>0</v>
      </c>
      <c r="AZ540" s="347" t="s">
        <v>3675</v>
      </c>
      <c r="BA540" s="231">
        <v>199</v>
      </c>
      <c r="BB540" s="231">
        <v>0</v>
      </c>
      <c r="BC540" s="231">
        <v>199</v>
      </c>
      <c r="BD540" s="231">
        <v>0</v>
      </c>
      <c r="BE540" s="231">
        <v>199</v>
      </c>
      <c r="BF540" s="231" t="s">
        <v>3634</v>
      </c>
      <c r="BG540" s="231" t="s">
        <v>3634</v>
      </c>
      <c r="BH540" s="231" t="s">
        <v>3634</v>
      </c>
      <c r="BI540" s="147" t="s">
        <v>8142</v>
      </c>
      <c r="BJ540" s="147" t="s">
        <v>3795</v>
      </c>
      <c r="BK540" s="216" t="s">
        <v>3664</v>
      </c>
    </row>
    <row r="541" spans="1:63" ht="14.25" customHeight="1" x14ac:dyDescent="0.25">
      <c r="A541" s="147" t="s">
        <v>7002</v>
      </c>
      <c r="B541" s="147" t="s">
        <v>6952</v>
      </c>
      <c r="C541" s="147" t="s">
        <v>7002</v>
      </c>
      <c r="D541" s="230" t="s">
        <v>6991</v>
      </c>
      <c r="E541" s="230" t="s">
        <v>3634</v>
      </c>
      <c r="F541" s="147" t="s">
        <v>8257</v>
      </c>
      <c r="G541" s="193">
        <v>0.7</v>
      </c>
      <c r="H541" s="147" t="s">
        <v>3661</v>
      </c>
      <c r="I541" s="147" t="s">
        <v>3661</v>
      </c>
      <c r="J541" s="147" t="s">
        <v>5676</v>
      </c>
      <c r="K541" s="147" t="s">
        <v>3649</v>
      </c>
      <c r="L541" s="147" t="s">
        <v>4111</v>
      </c>
      <c r="M541" s="147" t="s">
        <v>3833</v>
      </c>
      <c r="N541" s="147" t="s">
        <v>3649</v>
      </c>
      <c r="O541" s="216" t="s">
        <v>6980</v>
      </c>
      <c r="P541" s="384" t="s">
        <v>1429</v>
      </c>
      <c r="Q541" s="398" t="s">
        <v>3629</v>
      </c>
      <c r="R541" s="398" t="s">
        <v>3629</v>
      </c>
      <c r="S541" s="398" t="s">
        <v>3629</v>
      </c>
      <c r="T541" s="398" t="s">
        <v>3629</v>
      </c>
      <c r="U541" s="398" t="s">
        <v>3629</v>
      </c>
      <c r="V541" s="398" t="s">
        <v>3629</v>
      </c>
      <c r="W541" s="398" t="s">
        <v>3629</v>
      </c>
      <c r="X541" s="398" t="s">
        <v>3629</v>
      </c>
      <c r="Y541" s="398" t="s">
        <v>3629</v>
      </c>
      <c r="Z541" s="384" t="s">
        <v>3630</v>
      </c>
      <c r="AA541" s="384" t="s">
        <v>3664</v>
      </c>
      <c r="AB541" s="398" t="s">
        <v>3629</v>
      </c>
      <c r="AC541" s="398" t="s">
        <v>3629</v>
      </c>
      <c r="AD541" s="398" t="s">
        <v>3629</v>
      </c>
      <c r="AE541" s="398" t="s">
        <v>3629</v>
      </c>
      <c r="AF541" s="398" t="s">
        <v>3629</v>
      </c>
      <c r="AG541" s="398" t="s">
        <v>3629</v>
      </c>
      <c r="AH541" s="398" t="s">
        <v>3629</v>
      </c>
      <c r="AI541" s="398" t="s">
        <v>3629</v>
      </c>
      <c r="AJ541" s="398" t="s">
        <v>3629</v>
      </c>
      <c r="AK541" s="398" t="s">
        <v>3629</v>
      </c>
      <c r="AL541" s="398" t="s">
        <v>3629</v>
      </c>
      <c r="AM541" s="398" t="s">
        <v>3629</v>
      </c>
      <c r="AN541" s="398" t="s">
        <v>3629</v>
      </c>
      <c r="AO541" s="398" t="s">
        <v>3629</v>
      </c>
      <c r="AP541" s="398" t="s">
        <v>3629</v>
      </c>
      <c r="AQ541" s="378" t="s">
        <v>1445</v>
      </c>
      <c r="AR541" s="147" t="s">
        <v>3664</v>
      </c>
      <c r="AS541" s="147" t="s">
        <v>3825</v>
      </c>
      <c r="AT541" s="147" t="s">
        <v>3626</v>
      </c>
      <c r="AU541" s="147" t="s">
        <v>5725</v>
      </c>
      <c r="AV541" s="231">
        <v>0</v>
      </c>
      <c r="AW541" s="231">
        <v>23</v>
      </c>
      <c r="AX541" s="231">
        <v>0</v>
      </c>
      <c r="AY541" s="231">
        <v>0</v>
      </c>
      <c r="AZ541" s="347" t="s">
        <v>3675</v>
      </c>
      <c r="BA541" s="231">
        <v>23</v>
      </c>
      <c r="BB541" s="231">
        <v>0</v>
      </c>
      <c r="BC541" s="231">
        <v>23</v>
      </c>
      <c r="BD541" s="231">
        <v>0</v>
      </c>
      <c r="BE541" s="231">
        <v>23</v>
      </c>
      <c r="BF541" s="231" t="s">
        <v>3634</v>
      </c>
      <c r="BG541" s="231" t="s">
        <v>3634</v>
      </c>
      <c r="BH541" s="231" t="s">
        <v>3634</v>
      </c>
      <c r="BI541" s="147" t="s">
        <v>8142</v>
      </c>
      <c r="BJ541" s="147" t="s">
        <v>3795</v>
      </c>
      <c r="BK541" s="216" t="s">
        <v>3664</v>
      </c>
    </row>
    <row r="542" spans="1:63" ht="14.25" customHeight="1" x14ac:dyDescent="0.25">
      <c r="A542" s="147" t="s">
        <v>7003</v>
      </c>
      <c r="B542" s="147" t="s">
        <v>6952</v>
      </c>
      <c r="C542" s="147" t="s">
        <v>7003</v>
      </c>
      <c r="D542" s="230" t="s">
        <v>6992</v>
      </c>
      <c r="E542" s="230" t="s">
        <v>3634</v>
      </c>
      <c r="F542" s="147" t="s">
        <v>8317</v>
      </c>
      <c r="G542" s="193">
        <v>1.1299999999999999</v>
      </c>
      <c r="H542" s="147" t="s">
        <v>3661</v>
      </c>
      <c r="I542" s="147" t="s">
        <v>3661</v>
      </c>
      <c r="J542" s="147" t="s">
        <v>5676</v>
      </c>
      <c r="K542" s="147" t="s">
        <v>3649</v>
      </c>
      <c r="L542" s="147" t="s">
        <v>4111</v>
      </c>
      <c r="M542" s="147" t="s">
        <v>3833</v>
      </c>
      <c r="N542" s="147" t="s">
        <v>3649</v>
      </c>
      <c r="O542" s="216" t="s">
        <v>6980</v>
      </c>
      <c r="P542" s="384" t="s">
        <v>1429</v>
      </c>
      <c r="Q542" s="398" t="s">
        <v>3629</v>
      </c>
      <c r="R542" s="398" t="s">
        <v>3629</v>
      </c>
      <c r="S542" s="398" t="s">
        <v>3629</v>
      </c>
      <c r="T542" s="398" t="s">
        <v>3629</v>
      </c>
      <c r="U542" s="398" t="s">
        <v>3629</v>
      </c>
      <c r="V542" s="398" t="s">
        <v>3629</v>
      </c>
      <c r="W542" s="398" t="s">
        <v>3629</v>
      </c>
      <c r="X542" s="398" t="s">
        <v>3629</v>
      </c>
      <c r="Y542" s="398" t="s">
        <v>3629</v>
      </c>
      <c r="Z542" s="384" t="s">
        <v>3630</v>
      </c>
      <c r="AA542" s="384" t="s">
        <v>3664</v>
      </c>
      <c r="AB542" s="398" t="s">
        <v>3629</v>
      </c>
      <c r="AC542" s="398" t="s">
        <v>3629</v>
      </c>
      <c r="AD542" s="398" t="s">
        <v>3629</v>
      </c>
      <c r="AE542" s="398" t="s">
        <v>3629</v>
      </c>
      <c r="AF542" s="398" t="s">
        <v>3629</v>
      </c>
      <c r="AG542" s="398" t="s">
        <v>3629</v>
      </c>
      <c r="AH542" s="398" t="s">
        <v>3629</v>
      </c>
      <c r="AI542" s="398" t="s">
        <v>3629</v>
      </c>
      <c r="AJ542" s="398" t="s">
        <v>3629</v>
      </c>
      <c r="AK542" s="398" t="s">
        <v>3629</v>
      </c>
      <c r="AL542" s="398" t="s">
        <v>3629</v>
      </c>
      <c r="AM542" s="398" t="s">
        <v>3629</v>
      </c>
      <c r="AN542" s="398" t="s">
        <v>3629</v>
      </c>
      <c r="AO542" s="398" t="s">
        <v>3629</v>
      </c>
      <c r="AP542" s="398" t="s">
        <v>3629</v>
      </c>
      <c r="AQ542" s="378" t="s">
        <v>1445</v>
      </c>
      <c r="AR542" s="147" t="s">
        <v>3664</v>
      </c>
      <c r="AS542" s="147" t="s">
        <v>3825</v>
      </c>
      <c r="AT542" s="147" t="s">
        <v>3626</v>
      </c>
      <c r="AU542" s="147" t="s">
        <v>5725</v>
      </c>
      <c r="AV542" s="231">
        <v>0</v>
      </c>
      <c r="AW542" s="231">
        <v>10</v>
      </c>
      <c r="AX542" s="231">
        <v>0</v>
      </c>
      <c r="AY542" s="231">
        <v>0</v>
      </c>
      <c r="AZ542" s="347" t="s">
        <v>3675</v>
      </c>
      <c r="BA542" s="231">
        <v>10</v>
      </c>
      <c r="BB542" s="231">
        <v>0</v>
      </c>
      <c r="BC542" s="231">
        <v>10</v>
      </c>
      <c r="BD542" s="231">
        <v>0</v>
      </c>
      <c r="BE542" s="231">
        <v>10</v>
      </c>
      <c r="BF542" s="231" t="s">
        <v>3634</v>
      </c>
      <c r="BG542" s="231" t="s">
        <v>3634</v>
      </c>
      <c r="BH542" s="231" t="s">
        <v>3634</v>
      </c>
      <c r="BI542" s="147" t="s">
        <v>8142</v>
      </c>
      <c r="BJ542" s="147" t="s">
        <v>3795</v>
      </c>
      <c r="BK542" s="216" t="s">
        <v>3664</v>
      </c>
    </row>
    <row r="543" spans="1:63" ht="14.25" customHeight="1" x14ac:dyDescent="0.25">
      <c r="A543" s="147" t="s">
        <v>7004</v>
      </c>
      <c r="B543" s="147" t="s">
        <v>6952</v>
      </c>
      <c r="C543" s="147" t="s">
        <v>7004</v>
      </c>
      <c r="D543" s="230" t="s">
        <v>6993</v>
      </c>
      <c r="E543" s="230" t="s">
        <v>3634</v>
      </c>
      <c r="F543" s="147" t="s">
        <v>8316</v>
      </c>
      <c r="G543" s="193">
        <v>0.4</v>
      </c>
      <c r="H543" s="147" t="s">
        <v>3661</v>
      </c>
      <c r="I543" s="147" t="s">
        <v>3661</v>
      </c>
      <c r="J543" s="147" t="s">
        <v>5676</v>
      </c>
      <c r="K543" s="147" t="s">
        <v>3649</v>
      </c>
      <c r="L543" s="147" t="s">
        <v>4111</v>
      </c>
      <c r="M543" s="147" t="s">
        <v>3833</v>
      </c>
      <c r="N543" s="147" t="s">
        <v>3649</v>
      </c>
      <c r="O543" s="216" t="s">
        <v>6980</v>
      </c>
      <c r="P543" s="384" t="s">
        <v>1429</v>
      </c>
      <c r="Q543" s="398" t="s">
        <v>3629</v>
      </c>
      <c r="R543" s="398" t="s">
        <v>3629</v>
      </c>
      <c r="S543" s="398" t="s">
        <v>3629</v>
      </c>
      <c r="T543" s="398" t="s">
        <v>3629</v>
      </c>
      <c r="U543" s="398" t="s">
        <v>3629</v>
      </c>
      <c r="V543" s="398" t="s">
        <v>3629</v>
      </c>
      <c r="W543" s="398" t="s">
        <v>3629</v>
      </c>
      <c r="X543" s="398" t="s">
        <v>3629</v>
      </c>
      <c r="Y543" s="398" t="s">
        <v>3629</v>
      </c>
      <c r="Z543" s="384" t="s">
        <v>3630</v>
      </c>
      <c r="AA543" s="384" t="s">
        <v>3664</v>
      </c>
      <c r="AB543" s="398" t="s">
        <v>3629</v>
      </c>
      <c r="AC543" s="398" t="s">
        <v>3629</v>
      </c>
      <c r="AD543" s="398" t="s">
        <v>3629</v>
      </c>
      <c r="AE543" s="398" t="s">
        <v>3629</v>
      </c>
      <c r="AF543" s="398" t="s">
        <v>3629</v>
      </c>
      <c r="AG543" s="398" t="s">
        <v>3629</v>
      </c>
      <c r="AH543" s="398" t="s">
        <v>3629</v>
      </c>
      <c r="AI543" s="398" t="s">
        <v>3629</v>
      </c>
      <c r="AJ543" s="398" t="s">
        <v>3629</v>
      </c>
      <c r="AK543" s="398" t="s">
        <v>3629</v>
      </c>
      <c r="AL543" s="398" t="s">
        <v>3629</v>
      </c>
      <c r="AM543" s="398" t="s">
        <v>3629</v>
      </c>
      <c r="AN543" s="398" t="s">
        <v>3629</v>
      </c>
      <c r="AO543" s="398" t="s">
        <v>3629</v>
      </c>
      <c r="AP543" s="398" t="s">
        <v>3629</v>
      </c>
      <c r="AQ543" s="378" t="s">
        <v>1445</v>
      </c>
      <c r="AR543" s="147" t="s">
        <v>3664</v>
      </c>
      <c r="AS543" s="147" t="s">
        <v>3825</v>
      </c>
      <c r="AT543" s="147" t="s">
        <v>3626</v>
      </c>
      <c r="AU543" s="147" t="s">
        <v>5725</v>
      </c>
      <c r="AV543" s="231">
        <v>0</v>
      </c>
      <c r="AW543" s="231">
        <v>7</v>
      </c>
      <c r="AX543" s="231">
        <v>0</v>
      </c>
      <c r="AY543" s="231">
        <v>0</v>
      </c>
      <c r="AZ543" s="347" t="s">
        <v>3675</v>
      </c>
      <c r="BA543" s="231">
        <v>7</v>
      </c>
      <c r="BB543" s="231">
        <v>0</v>
      </c>
      <c r="BC543" s="231">
        <v>7</v>
      </c>
      <c r="BD543" s="231">
        <v>0</v>
      </c>
      <c r="BE543" s="231">
        <v>7</v>
      </c>
      <c r="BF543" s="231" t="s">
        <v>3634</v>
      </c>
      <c r="BG543" s="231" t="s">
        <v>3634</v>
      </c>
      <c r="BH543" s="231" t="s">
        <v>3634</v>
      </c>
      <c r="BI543" s="147" t="s">
        <v>8142</v>
      </c>
      <c r="BJ543" s="147" t="s">
        <v>3795</v>
      </c>
      <c r="BK543" s="216" t="s">
        <v>3664</v>
      </c>
    </row>
    <row r="544" spans="1:63" ht="14.25" customHeight="1" x14ac:dyDescent="0.25">
      <c r="A544" s="147" t="s">
        <v>7005</v>
      </c>
      <c r="B544" s="147" t="s">
        <v>6952</v>
      </c>
      <c r="C544" s="147" t="s">
        <v>7005</v>
      </c>
      <c r="D544" s="230" t="s">
        <v>6994</v>
      </c>
      <c r="E544" s="230" t="s">
        <v>3634</v>
      </c>
      <c r="F544" s="147" t="s">
        <v>8257</v>
      </c>
      <c r="G544" s="193">
        <v>0.87</v>
      </c>
      <c r="H544" s="147" t="s">
        <v>3661</v>
      </c>
      <c r="I544" s="147" t="s">
        <v>3661</v>
      </c>
      <c r="J544" s="147" t="s">
        <v>5676</v>
      </c>
      <c r="K544" s="147" t="s">
        <v>3649</v>
      </c>
      <c r="L544" s="147" t="s">
        <v>4111</v>
      </c>
      <c r="M544" s="147" t="s">
        <v>3833</v>
      </c>
      <c r="N544" s="147" t="s">
        <v>3649</v>
      </c>
      <c r="O544" s="216" t="s">
        <v>6980</v>
      </c>
      <c r="P544" s="384" t="s">
        <v>1429</v>
      </c>
      <c r="Q544" s="398" t="s">
        <v>3629</v>
      </c>
      <c r="R544" s="398" t="s">
        <v>3629</v>
      </c>
      <c r="S544" s="398" t="s">
        <v>3629</v>
      </c>
      <c r="T544" s="398" t="s">
        <v>3629</v>
      </c>
      <c r="U544" s="398" t="s">
        <v>3629</v>
      </c>
      <c r="V544" s="398" t="s">
        <v>3629</v>
      </c>
      <c r="W544" s="398" t="s">
        <v>3629</v>
      </c>
      <c r="X544" s="398" t="s">
        <v>3629</v>
      </c>
      <c r="Y544" s="398" t="s">
        <v>3629</v>
      </c>
      <c r="Z544" s="384" t="s">
        <v>3630</v>
      </c>
      <c r="AA544" s="384" t="s">
        <v>3664</v>
      </c>
      <c r="AB544" s="398" t="s">
        <v>3629</v>
      </c>
      <c r="AC544" s="398" t="s">
        <v>3629</v>
      </c>
      <c r="AD544" s="398" t="s">
        <v>3629</v>
      </c>
      <c r="AE544" s="398" t="s">
        <v>3629</v>
      </c>
      <c r="AF544" s="398" t="s">
        <v>3629</v>
      </c>
      <c r="AG544" s="398" t="s">
        <v>3629</v>
      </c>
      <c r="AH544" s="398" t="s">
        <v>3629</v>
      </c>
      <c r="AI544" s="398" t="s">
        <v>3629</v>
      </c>
      <c r="AJ544" s="398" t="s">
        <v>3629</v>
      </c>
      <c r="AK544" s="398" t="s">
        <v>3629</v>
      </c>
      <c r="AL544" s="398" t="s">
        <v>3629</v>
      </c>
      <c r="AM544" s="398" t="s">
        <v>3629</v>
      </c>
      <c r="AN544" s="398" t="s">
        <v>3629</v>
      </c>
      <c r="AO544" s="398" t="s">
        <v>3629</v>
      </c>
      <c r="AP544" s="398" t="s">
        <v>3629</v>
      </c>
      <c r="AQ544" s="378" t="s">
        <v>1445</v>
      </c>
      <c r="AR544" s="147" t="s">
        <v>3664</v>
      </c>
      <c r="AS544" s="147" t="s">
        <v>3825</v>
      </c>
      <c r="AT544" s="147" t="s">
        <v>3626</v>
      </c>
      <c r="AU544" s="147" t="s">
        <v>5725</v>
      </c>
      <c r="AV544" s="231">
        <v>0</v>
      </c>
      <c r="AW544" s="231">
        <v>9</v>
      </c>
      <c r="AX544" s="231">
        <v>0</v>
      </c>
      <c r="AY544" s="231">
        <v>0</v>
      </c>
      <c r="AZ544" s="347" t="s">
        <v>3675</v>
      </c>
      <c r="BA544" s="231">
        <v>9</v>
      </c>
      <c r="BB544" s="231">
        <v>0</v>
      </c>
      <c r="BC544" s="231">
        <v>9</v>
      </c>
      <c r="BD544" s="231">
        <v>0</v>
      </c>
      <c r="BE544" s="231">
        <v>9</v>
      </c>
      <c r="BF544" s="231" t="s">
        <v>3634</v>
      </c>
      <c r="BG544" s="231" t="s">
        <v>3634</v>
      </c>
      <c r="BH544" s="231" t="s">
        <v>3634</v>
      </c>
      <c r="BI544" s="147" t="s">
        <v>8142</v>
      </c>
      <c r="BJ544" s="147" t="s">
        <v>3795</v>
      </c>
      <c r="BK544" s="216" t="s">
        <v>3664</v>
      </c>
    </row>
    <row r="545" spans="1:132" ht="14.25" customHeight="1" x14ac:dyDescent="0.25">
      <c r="A545" s="147" t="s">
        <v>7006</v>
      </c>
      <c r="B545" s="147" t="s">
        <v>6952</v>
      </c>
      <c r="C545" s="147" t="s">
        <v>7006</v>
      </c>
      <c r="D545" s="230" t="s">
        <v>7016</v>
      </c>
      <c r="E545" s="230" t="s">
        <v>3634</v>
      </c>
      <c r="F545" s="147" t="s">
        <v>4549</v>
      </c>
      <c r="G545" s="193">
        <v>2.8829249441951998</v>
      </c>
      <c r="H545" s="147" t="s">
        <v>3661</v>
      </c>
      <c r="I545" s="147" t="s">
        <v>3661</v>
      </c>
      <c r="J545" s="147" t="s">
        <v>5676</v>
      </c>
      <c r="K545" s="147" t="s">
        <v>3649</v>
      </c>
      <c r="L545" s="147" t="s">
        <v>4111</v>
      </c>
      <c r="M545" s="147" t="s">
        <v>3833</v>
      </c>
      <c r="N545" s="147" t="s">
        <v>3649</v>
      </c>
      <c r="O545" s="216" t="s">
        <v>6980</v>
      </c>
      <c r="P545" s="384" t="s">
        <v>1429</v>
      </c>
      <c r="Q545" s="398" t="s">
        <v>3712</v>
      </c>
      <c r="R545" s="398" t="s">
        <v>3629</v>
      </c>
      <c r="S545" s="398" t="s">
        <v>3629</v>
      </c>
      <c r="T545" s="398" t="s">
        <v>3629</v>
      </c>
      <c r="U545" s="398" t="s">
        <v>3629</v>
      </c>
      <c r="V545" s="398" t="s">
        <v>3629</v>
      </c>
      <c r="W545" s="398" t="s">
        <v>3629</v>
      </c>
      <c r="X545" s="398" t="s">
        <v>3629</v>
      </c>
      <c r="Y545" s="398" t="s">
        <v>3629</v>
      </c>
      <c r="Z545" s="384" t="s">
        <v>3630</v>
      </c>
      <c r="AA545" s="384" t="s">
        <v>8057</v>
      </c>
      <c r="AB545" s="398" t="s">
        <v>3629</v>
      </c>
      <c r="AC545" s="398" t="s">
        <v>3629</v>
      </c>
      <c r="AD545" s="398" t="s">
        <v>3629</v>
      </c>
      <c r="AE545" s="398" t="s">
        <v>3629</v>
      </c>
      <c r="AF545" s="398" t="s">
        <v>3712</v>
      </c>
      <c r="AG545" s="398" t="s">
        <v>3629</v>
      </c>
      <c r="AH545" s="398" t="s">
        <v>3629</v>
      </c>
      <c r="AI545" s="398" t="s">
        <v>3629</v>
      </c>
      <c r="AJ545" s="398" t="s">
        <v>3629</v>
      </c>
      <c r="AK545" s="398" t="s">
        <v>3629</v>
      </c>
      <c r="AL545" s="398" t="s">
        <v>3629</v>
      </c>
      <c r="AM545" s="398" t="s">
        <v>3629</v>
      </c>
      <c r="AN545" s="398" t="s">
        <v>3629</v>
      </c>
      <c r="AO545" s="398" t="s">
        <v>3629</v>
      </c>
      <c r="AP545" s="398" t="s">
        <v>3629</v>
      </c>
      <c r="AQ545" s="378" t="s">
        <v>3713</v>
      </c>
      <c r="AR545" s="147" t="s">
        <v>8084</v>
      </c>
      <c r="AS545" s="147" t="s">
        <v>3825</v>
      </c>
      <c r="AT545" s="147" t="s">
        <v>3626</v>
      </c>
      <c r="AU545" s="147" t="s">
        <v>5725</v>
      </c>
      <c r="AV545" s="231">
        <v>0</v>
      </c>
      <c r="AW545" s="231">
        <v>12</v>
      </c>
      <c r="AX545" s="231">
        <v>0</v>
      </c>
      <c r="AY545" s="231">
        <v>0</v>
      </c>
      <c r="AZ545" s="347" t="s">
        <v>3675</v>
      </c>
      <c r="BA545" s="231">
        <v>12</v>
      </c>
      <c r="BB545" s="231">
        <v>0</v>
      </c>
      <c r="BC545" s="231">
        <v>12</v>
      </c>
      <c r="BD545" s="231">
        <v>0</v>
      </c>
      <c r="BE545" s="231">
        <v>12</v>
      </c>
      <c r="BF545" s="231" t="s">
        <v>3634</v>
      </c>
      <c r="BG545" s="231" t="s">
        <v>3634</v>
      </c>
      <c r="BH545" s="231" t="s">
        <v>3634</v>
      </c>
      <c r="BI545" s="147" t="s">
        <v>8143</v>
      </c>
      <c r="BJ545" s="147" t="s">
        <v>3795</v>
      </c>
      <c r="BK545" s="216" t="s">
        <v>3664</v>
      </c>
    </row>
    <row r="546" spans="1:132" ht="14.25" customHeight="1" x14ac:dyDescent="0.25">
      <c r="A546" s="147" t="s">
        <v>7007</v>
      </c>
      <c r="B546" s="147" t="s">
        <v>6952</v>
      </c>
      <c r="C546" s="147" t="s">
        <v>7007</v>
      </c>
      <c r="D546" s="230" t="s">
        <v>7017</v>
      </c>
      <c r="E546" s="230" t="s">
        <v>3634</v>
      </c>
      <c r="F546" s="147" t="s">
        <v>5598</v>
      </c>
      <c r="G546" s="193">
        <v>1.885</v>
      </c>
      <c r="H546" s="147" t="s">
        <v>3661</v>
      </c>
      <c r="I546" s="147" t="s">
        <v>3661</v>
      </c>
      <c r="J546" s="147" t="s">
        <v>5676</v>
      </c>
      <c r="K546" s="147" t="s">
        <v>3649</v>
      </c>
      <c r="L546" s="147" t="s">
        <v>4111</v>
      </c>
      <c r="M546" s="147" t="s">
        <v>3833</v>
      </c>
      <c r="N546" s="147" t="s">
        <v>3649</v>
      </c>
      <c r="O546" s="216" t="s">
        <v>6980</v>
      </c>
      <c r="P546" s="384" t="s">
        <v>1429</v>
      </c>
      <c r="Q546" s="398" t="s">
        <v>3629</v>
      </c>
      <c r="R546" s="398" t="s">
        <v>3629</v>
      </c>
      <c r="S546" s="398" t="s">
        <v>3629</v>
      </c>
      <c r="T546" s="398" t="s">
        <v>3629</v>
      </c>
      <c r="U546" s="398" t="s">
        <v>3629</v>
      </c>
      <c r="V546" s="398" t="s">
        <v>3629</v>
      </c>
      <c r="W546" s="398" t="s">
        <v>3629</v>
      </c>
      <c r="X546" s="398" t="s">
        <v>3629</v>
      </c>
      <c r="Y546" s="398" t="s">
        <v>3629</v>
      </c>
      <c r="Z546" s="384" t="s">
        <v>3630</v>
      </c>
      <c r="AA546" s="384" t="s">
        <v>3664</v>
      </c>
      <c r="AB546" s="398" t="s">
        <v>3629</v>
      </c>
      <c r="AC546" s="398" t="s">
        <v>3629</v>
      </c>
      <c r="AD546" s="398" t="s">
        <v>3629</v>
      </c>
      <c r="AE546" s="398" t="s">
        <v>3629</v>
      </c>
      <c r="AF546" s="398" t="s">
        <v>3629</v>
      </c>
      <c r="AG546" s="398" t="s">
        <v>3629</v>
      </c>
      <c r="AH546" s="398" t="s">
        <v>3629</v>
      </c>
      <c r="AI546" s="398" t="s">
        <v>3629</v>
      </c>
      <c r="AJ546" s="398" t="s">
        <v>3629</v>
      </c>
      <c r="AK546" s="398" t="s">
        <v>3629</v>
      </c>
      <c r="AL546" s="398" t="s">
        <v>3629</v>
      </c>
      <c r="AM546" s="398" t="s">
        <v>3629</v>
      </c>
      <c r="AN546" s="398" t="s">
        <v>3629</v>
      </c>
      <c r="AO546" s="398" t="s">
        <v>3629</v>
      </c>
      <c r="AP546" s="398" t="s">
        <v>3629</v>
      </c>
      <c r="AQ546" s="378" t="s">
        <v>1445</v>
      </c>
      <c r="AR546" s="147" t="s">
        <v>3664</v>
      </c>
      <c r="AS546" s="147" t="s">
        <v>3825</v>
      </c>
      <c r="AT546" s="147" t="s">
        <v>3626</v>
      </c>
      <c r="AU546" s="147" t="s">
        <v>5725</v>
      </c>
      <c r="AV546" s="231">
        <v>0</v>
      </c>
      <c r="AW546" s="231">
        <v>90</v>
      </c>
      <c r="AX546" s="231">
        <v>0</v>
      </c>
      <c r="AY546" s="231">
        <v>0</v>
      </c>
      <c r="AZ546" s="347" t="s">
        <v>3675</v>
      </c>
      <c r="BA546" s="231">
        <v>90</v>
      </c>
      <c r="BB546" s="231">
        <v>0</v>
      </c>
      <c r="BC546" s="231">
        <v>90</v>
      </c>
      <c r="BD546" s="231">
        <v>0</v>
      </c>
      <c r="BE546" s="231">
        <v>90</v>
      </c>
      <c r="BF546" s="231" t="s">
        <v>3634</v>
      </c>
      <c r="BG546" s="231" t="s">
        <v>3634</v>
      </c>
      <c r="BH546" s="231" t="s">
        <v>3634</v>
      </c>
      <c r="BI546" s="147" t="s">
        <v>8144</v>
      </c>
      <c r="BJ546" s="147" t="s">
        <v>3795</v>
      </c>
      <c r="BK546" s="216" t="s">
        <v>3664</v>
      </c>
    </row>
    <row r="547" spans="1:132" ht="14.25" customHeight="1" x14ac:dyDescent="0.25">
      <c r="A547" s="147" t="s">
        <v>7008</v>
      </c>
      <c r="B547" s="147" t="s">
        <v>6952</v>
      </c>
      <c r="C547" s="147" t="s">
        <v>7008</v>
      </c>
      <c r="D547" s="230" t="s">
        <v>7018</v>
      </c>
      <c r="E547" s="230" t="s">
        <v>3634</v>
      </c>
      <c r="F547" s="147" t="s">
        <v>8310</v>
      </c>
      <c r="G547" s="193">
        <v>1.8429561336722999</v>
      </c>
      <c r="H547" s="147" t="s">
        <v>3661</v>
      </c>
      <c r="I547" s="147" t="s">
        <v>3661</v>
      </c>
      <c r="J547" s="147" t="s">
        <v>5676</v>
      </c>
      <c r="K547" s="147" t="s">
        <v>3649</v>
      </c>
      <c r="L547" s="147" t="s">
        <v>4111</v>
      </c>
      <c r="M547" s="147" t="s">
        <v>3833</v>
      </c>
      <c r="N547" s="147" t="s">
        <v>3649</v>
      </c>
      <c r="O547" s="216" t="s">
        <v>6980</v>
      </c>
      <c r="P547" s="384" t="s">
        <v>1429</v>
      </c>
      <c r="Q547" s="398" t="s">
        <v>3629</v>
      </c>
      <c r="R547" s="398" t="s">
        <v>3629</v>
      </c>
      <c r="S547" s="398" t="s">
        <v>3629</v>
      </c>
      <c r="T547" s="398" t="s">
        <v>3629</v>
      </c>
      <c r="U547" s="398" t="s">
        <v>3629</v>
      </c>
      <c r="V547" s="398" t="s">
        <v>3629</v>
      </c>
      <c r="W547" s="398" t="s">
        <v>3629</v>
      </c>
      <c r="X547" s="398" t="s">
        <v>3629</v>
      </c>
      <c r="Y547" s="398" t="s">
        <v>3629</v>
      </c>
      <c r="Z547" s="384" t="s">
        <v>3630</v>
      </c>
      <c r="AA547" s="384" t="s">
        <v>3664</v>
      </c>
      <c r="AB547" s="398" t="s">
        <v>3629</v>
      </c>
      <c r="AC547" s="398" t="s">
        <v>3629</v>
      </c>
      <c r="AD547" s="398" t="s">
        <v>3629</v>
      </c>
      <c r="AE547" s="398" t="s">
        <v>3629</v>
      </c>
      <c r="AF547" s="398" t="s">
        <v>3629</v>
      </c>
      <c r="AG547" s="398" t="s">
        <v>3629</v>
      </c>
      <c r="AH547" s="398" t="s">
        <v>3629</v>
      </c>
      <c r="AI547" s="398" t="s">
        <v>3629</v>
      </c>
      <c r="AJ547" s="398" t="s">
        <v>3629</v>
      </c>
      <c r="AK547" s="398" t="s">
        <v>3629</v>
      </c>
      <c r="AL547" s="398" t="s">
        <v>3629</v>
      </c>
      <c r="AM547" s="398" t="s">
        <v>3629</v>
      </c>
      <c r="AN547" s="398" t="s">
        <v>3629</v>
      </c>
      <c r="AO547" s="398" t="s">
        <v>3629</v>
      </c>
      <c r="AP547" s="398" t="s">
        <v>3629</v>
      </c>
      <c r="AQ547" s="378" t="s">
        <v>1445</v>
      </c>
      <c r="AR547" s="147" t="s">
        <v>3664</v>
      </c>
      <c r="AS547" s="147" t="s">
        <v>3825</v>
      </c>
      <c r="AT547" s="147" t="s">
        <v>3626</v>
      </c>
      <c r="AU547" s="147" t="s">
        <v>5725</v>
      </c>
      <c r="AV547" s="231">
        <v>0</v>
      </c>
      <c r="AW547" s="231">
        <v>19</v>
      </c>
      <c r="AX547" s="231">
        <v>0</v>
      </c>
      <c r="AY547" s="231">
        <v>0</v>
      </c>
      <c r="AZ547" s="347" t="s">
        <v>3675</v>
      </c>
      <c r="BA547" s="231">
        <v>19</v>
      </c>
      <c r="BB547" s="231">
        <v>0</v>
      </c>
      <c r="BC547" s="231">
        <v>19</v>
      </c>
      <c r="BD547" s="231">
        <v>0</v>
      </c>
      <c r="BE547" s="231">
        <v>19</v>
      </c>
      <c r="BF547" s="231" t="s">
        <v>3634</v>
      </c>
      <c r="BG547" s="231" t="s">
        <v>3634</v>
      </c>
      <c r="BH547" s="231" t="s">
        <v>3634</v>
      </c>
      <c r="BI547" s="147" t="s">
        <v>8144</v>
      </c>
      <c r="BJ547" s="147" t="s">
        <v>3795</v>
      </c>
      <c r="BK547" s="216" t="s">
        <v>3664</v>
      </c>
    </row>
    <row r="548" spans="1:132" ht="14.25" customHeight="1" x14ac:dyDescent="0.25">
      <c r="A548" s="147" t="s">
        <v>7009</v>
      </c>
      <c r="B548" s="147" t="s">
        <v>6952</v>
      </c>
      <c r="C548" s="147" t="s">
        <v>7009</v>
      </c>
      <c r="D548" s="230" t="s">
        <v>7019</v>
      </c>
      <c r="E548" s="230" t="s">
        <v>3634</v>
      </c>
      <c r="F548" s="147" t="s">
        <v>5657</v>
      </c>
      <c r="G548" s="193">
        <v>0.70218812326569002</v>
      </c>
      <c r="H548" s="147" t="s">
        <v>3661</v>
      </c>
      <c r="I548" s="147" t="s">
        <v>3661</v>
      </c>
      <c r="J548" s="147" t="s">
        <v>5676</v>
      </c>
      <c r="K548" s="147" t="s">
        <v>3649</v>
      </c>
      <c r="L548" s="147" t="s">
        <v>4111</v>
      </c>
      <c r="M548" s="147" t="s">
        <v>3833</v>
      </c>
      <c r="N548" s="147" t="s">
        <v>3649</v>
      </c>
      <c r="O548" s="216" t="s">
        <v>6980</v>
      </c>
      <c r="P548" s="384" t="s">
        <v>1429</v>
      </c>
      <c r="Q548" s="398" t="s">
        <v>3629</v>
      </c>
      <c r="R548" s="398" t="s">
        <v>3629</v>
      </c>
      <c r="S548" s="398" t="s">
        <v>3629</v>
      </c>
      <c r="T548" s="398" t="s">
        <v>3629</v>
      </c>
      <c r="U548" s="398" t="s">
        <v>3629</v>
      </c>
      <c r="V548" s="398" t="s">
        <v>3629</v>
      </c>
      <c r="W548" s="398" t="s">
        <v>3629</v>
      </c>
      <c r="X548" s="398" t="s">
        <v>3629</v>
      </c>
      <c r="Y548" s="398" t="s">
        <v>3629</v>
      </c>
      <c r="Z548" s="384" t="s">
        <v>3630</v>
      </c>
      <c r="AA548" s="384" t="s">
        <v>3664</v>
      </c>
      <c r="AB548" s="398" t="s">
        <v>3629</v>
      </c>
      <c r="AC548" s="398" t="s">
        <v>3629</v>
      </c>
      <c r="AD548" s="398" t="s">
        <v>3629</v>
      </c>
      <c r="AE548" s="398" t="s">
        <v>3629</v>
      </c>
      <c r="AF548" s="398" t="s">
        <v>3629</v>
      </c>
      <c r="AG548" s="398" t="s">
        <v>3629</v>
      </c>
      <c r="AH548" s="398" t="s">
        <v>3629</v>
      </c>
      <c r="AI548" s="398" t="s">
        <v>3629</v>
      </c>
      <c r="AJ548" s="398" t="s">
        <v>3629</v>
      </c>
      <c r="AK548" s="398" t="s">
        <v>3629</v>
      </c>
      <c r="AL548" s="398" t="s">
        <v>3629</v>
      </c>
      <c r="AM548" s="398" t="s">
        <v>3629</v>
      </c>
      <c r="AN548" s="398" t="s">
        <v>3629</v>
      </c>
      <c r="AO548" s="398" t="s">
        <v>3629</v>
      </c>
      <c r="AP548" s="398" t="s">
        <v>3629</v>
      </c>
      <c r="AQ548" s="378" t="s">
        <v>1445</v>
      </c>
      <c r="AR548" s="147" t="s">
        <v>3664</v>
      </c>
      <c r="AS548" s="147" t="s">
        <v>3825</v>
      </c>
      <c r="AT548" s="147" t="s">
        <v>3626</v>
      </c>
      <c r="AU548" s="147" t="s">
        <v>5725</v>
      </c>
      <c r="AV548" s="231">
        <v>0</v>
      </c>
      <c r="AW548" s="231">
        <v>36</v>
      </c>
      <c r="AX548" s="231">
        <v>0</v>
      </c>
      <c r="AY548" s="231">
        <v>0</v>
      </c>
      <c r="AZ548" s="347" t="s">
        <v>3675</v>
      </c>
      <c r="BA548" s="231">
        <v>36</v>
      </c>
      <c r="BB548" s="231">
        <v>0</v>
      </c>
      <c r="BC548" s="231">
        <v>36</v>
      </c>
      <c r="BD548" s="231">
        <v>0</v>
      </c>
      <c r="BE548" s="231">
        <v>36</v>
      </c>
      <c r="BF548" s="231" t="s">
        <v>3634</v>
      </c>
      <c r="BG548" s="231" t="s">
        <v>3634</v>
      </c>
      <c r="BH548" s="231" t="s">
        <v>3634</v>
      </c>
      <c r="BI548" s="147" t="s">
        <v>8144</v>
      </c>
      <c r="BJ548" s="147" t="s">
        <v>3795</v>
      </c>
      <c r="BK548" s="216" t="s">
        <v>3664</v>
      </c>
    </row>
    <row r="549" spans="1:132" ht="14.25" customHeight="1" x14ac:dyDescent="0.25">
      <c r="A549" s="147" t="s">
        <v>7010</v>
      </c>
      <c r="B549" s="147" t="s">
        <v>6952</v>
      </c>
      <c r="C549" s="147" t="s">
        <v>7010</v>
      </c>
      <c r="D549" s="230" t="s">
        <v>7020</v>
      </c>
      <c r="E549" s="230" t="s">
        <v>3634</v>
      </c>
      <c r="F549" s="147" t="s">
        <v>8314</v>
      </c>
      <c r="G549" s="193">
        <v>1.0751778065844</v>
      </c>
      <c r="H549" s="147" t="s">
        <v>3661</v>
      </c>
      <c r="I549" s="147" t="s">
        <v>3661</v>
      </c>
      <c r="J549" s="147" t="s">
        <v>5676</v>
      </c>
      <c r="K549" s="147" t="s">
        <v>3649</v>
      </c>
      <c r="L549" s="147" t="s">
        <v>4111</v>
      </c>
      <c r="M549" s="147" t="s">
        <v>3833</v>
      </c>
      <c r="N549" s="147" t="s">
        <v>3649</v>
      </c>
      <c r="O549" s="216" t="s">
        <v>6980</v>
      </c>
      <c r="P549" s="384" t="s">
        <v>1429</v>
      </c>
      <c r="Q549" s="398" t="s">
        <v>3629</v>
      </c>
      <c r="R549" s="398" t="s">
        <v>3629</v>
      </c>
      <c r="S549" s="398" t="s">
        <v>3629</v>
      </c>
      <c r="T549" s="398" t="s">
        <v>3629</v>
      </c>
      <c r="U549" s="398" t="s">
        <v>3629</v>
      </c>
      <c r="V549" s="398" t="s">
        <v>3629</v>
      </c>
      <c r="W549" s="398" t="s">
        <v>3629</v>
      </c>
      <c r="X549" s="398" t="s">
        <v>3629</v>
      </c>
      <c r="Y549" s="398" t="s">
        <v>3629</v>
      </c>
      <c r="Z549" s="384" t="s">
        <v>3630</v>
      </c>
      <c r="AA549" s="384" t="s">
        <v>3664</v>
      </c>
      <c r="AB549" s="398" t="s">
        <v>3629</v>
      </c>
      <c r="AC549" s="398" t="s">
        <v>3629</v>
      </c>
      <c r="AD549" s="398" t="s">
        <v>3629</v>
      </c>
      <c r="AE549" s="398" t="s">
        <v>3629</v>
      </c>
      <c r="AF549" s="398" t="s">
        <v>3629</v>
      </c>
      <c r="AG549" s="398" t="s">
        <v>3629</v>
      </c>
      <c r="AH549" s="398" t="s">
        <v>3629</v>
      </c>
      <c r="AI549" s="398" t="s">
        <v>3629</v>
      </c>
      <c r="AJ549" s="398" t="s">
        <v>3629</v>
      </c>
      <c r="AK549" s="398" t="s">
        <v>3629</v>
      </c>
      <c r="AL549" s="398" t="s">
        <v>3629</v>
      </c>
      <c r="AM549" s="398" t="s">
        <v>3629</v>
      </c>
      <c r="AN549" s="398" t="s">
        <v>3629</v>
      </c>
      <c r="AO549" s="398" t="s">
        <v>3629</v>
      </c>
      <c r="AP549" s="398" t="s">
        <v>3629</v>
      </c>
      <c r="AQ549" s="378" t="s">
        <v>1445</v>
      </c>
      <c r="AR549" s="147" t="s">
        <v>3664</v>
      </c>
      <c r="AS549" s="147" t="s">
        <v>3825</v>
      </c>
      <c r="AT549" s="147" t="s">
        <v>3626</v>
      </c>
      <c r="AU549" s="147" t="s">
        <v>5725</v>
      </c>
      <c r="AV549" s="231">
        <v>0</v>
      </c>
      <c r="AW549" s="231">
        <v>23</v>
      </c>
      <c r="AX549" s="231">
        <v>0</v>
      </c>
      <c r="AY549" s="231">
        <v>0</v>
      </c>
      <c r="AZ549" s="347" t="s">
        <v>3675</v>
      </c>
      <c r="BA549" s="231">
        <v>23</v>
      </c>
      <c r="BB549" s="231">
        <v>0</v>
      </c>
      <c r="BC549" s="231">
        <v>23</v>
      </c>
      <c r="BD549" s="231">
        <v>0</v>
      </c>
      <c r="BE549" s="231">
        <v>23</v>
      </c>
      <c r="BF549" s="231" t="s">
        <v>3634</v>
      </c>
      <c r="BG549" s="231" t="s">
        <v>3634</v>
      </c>
      <c r="BH549" s="231" t="s">
        <v>3634</v>
      </c>
      <c r="BI549" s="147" t="s">
        <v>8144</v>
      </c>
      <c r="BJ549" s="147" t="s">
        <v>3795</v>
      </c>
      <c r="BK549" s="216" t="s">
        <v>3664</v>
      </c>
    </row>
    <row r="550" spans="1:132" ht="14.25" customHeight="1" x14ac:dyDescent="0.25">
      <c r="A550" s="147" t="s">
        <v>7011</v>
      </c>
      <c r="B550" s="147" t="s">
        <v>6952</v>
      </c>
      <c r="C550" s="147" t="s">
        <v>7011</v>
      </c>
      <c r="D550" s="230" t="s">
        <v>7021</v>
      </c>
      <c r="E550" s="230" t="s">
        <v>3634</v>
      </c>
      <c r="F550" s="147" t="s">
        <v>5654</v>
      </c>
      <c r="G550" s="193">
        <v>0.38751721974941999</v>
      </c>
      <c r="H550" s="147" t="s">
        <v>3661</v>
      </c>
      <c r="I550" s="147" t="s">
        <v>3661</v>
      </c>
      <c r="J550" s="147" t="s">
        <v>5676</v>
      </c>
      <c r="K550" s="147" t="s">
        <v>3649</v>
      </c>
      <c r="L550" s="147" t="s">
        <v>4111</v>
      </c>
      <c r="M550" s="147" t="s">
        <v>3833</v>
      </c>
      <c r="N550" s="147" t="s">
        <v>3649</v>
      </c>
      <c r="O550" s="216" t="s">
        <v>6980</v>
      </c>
      <c r="P550" s="384" t="s">
        <v>1429</v>
      </c>
      <c r="Q550" s="398" t="s">
        <v>3629</v>
      </c>
      <c r="R550" s="398" t="s">
        <v>3629</v>
      </c>
      <c r="S550" s="398" t="s">
        <v>3629</v>
      </c>
      <c r="T550" s="398" t="s">
        <v>3629</v>
      </c>
      <c r="U550" s="398" t="s">
        <v>3629</v>
      </c>
      <c r="V550" s="398" t="s">
        <v>3629</v>
      </c>
      <c r="W550" s="398" t="s">
        <v>3629</v>
      </c>
      <c r="X550" s="398" t="s">
        <v>3629</v>
      </c>
      <c r="Y550" s="398" t="s">
        <v>3629</v>
      </c>
      <c r="Z550" s="384" t="s">
        <v>3630</v>
      </c>
      <c r="AA550" s="384" t="s">
        <v>3664</v>
      </c>
      <c r="AB550" s="398" t="s">
        <v>3629</v>
      </c>
      <c r="AC550" s="398" t="s">
        <v>3629</v>
      </c>
      <c r="AD550" s="398" t="s">
        <v>3629</v>
      </c>
      <c r="AE550" s="398" t="s">
        <v>3629</v>
      </c>
      <c r="AF550" s="398" t="s">
        <v>3629</v>
      </c>
      <c r="AG550" s="398" t="s">
        <v>3629</v>
      </c>
      <c r="AH550" s="398" t="s">
        <v>3629</v>
      </c>
      <c r="AI550" s="398" t="s">
        <v>3629</v>
      </c>
      <c r="AJ550" s="398" t="s">
        <v>3629</v>
      </c>
      <c r="AK550" s="398" t="s">
        <v>3629</v>
      </c>
      <c r="AL550" s="398" t="s">
        <v>3629</v>
      </c>
      <c r="AM550" s="398" t="s">
        <v>3629</v>
      </c>
      <c r="AN550" s="398" t="s">
        <v>3629</v>
      </c>
      <c r="AO550" s="398" t="s">
        <v>3629</v>
      </c>
      <c r="AP550" s="398" t="s">
        <v>3629</v>
      </c>
      <c r="AQ550" s="378" t="s">
        <v>1445</v>
      </c>
      <c r="AR550" s="147" t="s">
        <v>3664</v>
      </c>
      <c r="AS550" s="147" t="s">
        <v>3825</v>
      </c>
      <c r="AT550" s="147" t="s">
        <v>3626</v>
      </c>
      <c r="AU550" s="147" t="s">
        <v>5725</v>
      </c>
      <c r="AV550" s="231">
        <v>0</v>
      </c>
      <c r="AW550" s="231">
        <v>12</v>
      </c>
      <c r="AX550" s="231">
        <v>0</v>
      </c>
      <c r="AY550" s="231">
        <v>0</v>
      </c>
      <c r="AZ550" s="347" t="s">
        <v>3675</v>
      </c>
      <c r="BA550" s="231">
        <v>12</v>
      </c>
      <c r="BB550" s="231">
        <v>0</v>
      </c>
      <c r="BC550" s="231">
        <v>12</v>
      </c>
      <c r="BD550" s="231">
        <v>0</v>
      </c>
      <c r="BE550" s="231">
        <v>12</v>
      </c>
      <c r="BF550" s="231" t="s">
        <v>3634</v>
      </c>
      <c r="BG550" s="231" t="s">
        <v>3634</v>
      </c>
      <c r="BH550" s="231" t="s">
        <v>3634</v>
      </c>
      <c r="BI550" s="147" t="s">
        <v>8144</v>
      </c>
      <c r="BJ550" s="147" t="s">
        <v>3795</v>
      </c>
      <c r="BK550" s="216" t="s">
        <v>3664</v>
      </c>
    </row>
    <row r="551" spans="1:132" ht="14.25" customHeight="1" x14ac:dyDescent="0.25">
      <c r="A551" s="147" t="s">
        <v>7012</v>
      </c>
      <c r="B551" s="147" t="s">
        <v>6952</v>
      </c>
      <c r="C551" s="147" t="s">
        <v>7012</v>
      </c>
      <c r="D551" s="230" t="s">
        <v>7022</v>
      </c>
      <c r="E551" s="230" t="s">
        <v>3634</v>
      </c>
      <c r="F551" s="147" t="s">
        <v>1193</v>
      </c>
      <c r="G551" s="193">
        <v>4.7649999999999997</v>
      </c>
      <c r="H551" s="147" t="s">
        <v>3661</v>
      </c>
      <c r="I551" s="147" t="s">
        <v>3661</v>
      </c>
      <c r="J551" s="147" t="s">
        <v>5676</v>
      </c>
      <c r="K551" s="147" t="s">
        <v>3649</v>
      </c>
      <c r="L551" s="147" t="s">
        <v>4111</v>
      </c>
      <c r="M551" s="147" t="s">
        <v>3833</v>
      </c>
      <c r="N551" s="147" t="s">
        <v>3649</v>
      </c>
      <c r="O551" s="216" t="s">
        <v>6980</v>
      </c>
      <c r="P551" s="384" t="s">
        <v>1429</v>
      </c>
      <c r="Q551" s="398" t="s">
        <v>3629</v>
      </c>
      <c r="R551" s="398" t="s">
        <v>3629</v>
      </c>
      <c r="S551" s="398" t="s">
        <v>3629</v>
      </c>
      <c r="T551" s="398" t="s">
        <v>3629</v>
      </c>
      <c r="U551" s="398" t="s">
        <v>3629</v>
      </c>
      <c r="V551" s="398" t="s">
        <v>3629</v>
      </c>
      <c r="W551" s="398" t="s">
        <v>3629</v>
      </c>
      <c r="X551" s="398" t="s">
        <v>3629</v>
      </c>
      <c r="Y551" s="398" t="s">
        <v>3629</v>
      </c>
      <c r="Z551" s="384" t="s">
        <v>3630</v>
      </c>
      <c r="AA551" s="384" t="s">
        <v>3664</v>
      </c>
      <c r="AB551" s="398" t="s">
        <v>3629</v>
      </c>
      <c r="AC551" s="398" t="s">
        <v>3629</v>
      </c>
      <c r="AD551" s="398" t="s">
        <v>3629</v>
      </c>
      <c r="AE551" s="398" t="s">
        <v>3629</v>
      </c>
      <c r="AF551" s="398" t="s">
        <v>3629</v>
      </c>
      <c r="AG551" s="398" t="s">
        <v>3629</v>
      </c>
      <c r="AH551" s="398" t="s">
        <v>3629</v>
      </c>
      <c r="AI551" s="398" t="s">
        <v>3629</v>
      </c>
      <c r="AJ551" s="398" t="s">
        <v>3629</v>
      </c>
      <c r="AK551" s="398" t="s">
        <v>3629</v>
      </c>
      <c r="AL551" s="398" t="s">
        <v>3629</v>
      </c>
      <c r="AM551" s="398" t="s">
        <v>3629</v>
      </c>
      <c r="AN551" s="398" t="s">
        <v>3629</v>
      </c>
      <c r="AO551" s="398" t="s">
        <v>3629</v>
      </c>
      <c r="AP551" s="398" t="s">
        <v>3629</v>
      </c>
      <c r="AQ551" s="378" t="s">
        <v>1445</v>
      </c>
      <c r="AR551" s="147" t="s">
        <v>3664</v>
      </c>
      <c r="AS551" s="147" t="s">
        <v>3825</v>
      </c>
      <c r="AT551" s="147" t="s">
        <v>3626</v>
      </c>
      <c r="AU551" s="147" t="s">
        <v>5725</v>
      </c>
      <c r="AV551" s="231">
        <v>0</v>
      </c>
      <c r="AW551" s="231">
        <v>29</v>
      </c>
      <c r="AX551" s="231">
        <v>0</v>
      </c>
      <c r="AY551" s="231">
        <v>0</v>
      </c>
      <c r="AZ551" s="347" t="s">
        <v>3675</v>
      </c>
      <c r="BA551" s="231">
        <v>29</v>
      </c>
      <c r="BB551" s="231">
        <v>0</v>
      </c>
      <c r="BC551" s="231">
        <v>29</v>
      </c>
      <c r="BD551" s="231">
        <v>0</v>
      </c>
      <c r="BE551" s="231">
        <v>29</v>
      </c>
      <c r="BF551" s="231" t="s">
        <v>3634</v>
      </c>
      <c r="BG551" s="231" t="s">
        <v>3634</v>
      </c>
      <c r="BH551" s="231" t="s">
        <v>3634</v>
      </c>
      <c r="BI551" s="147" t="s">
        <v>8144</v>
      </c>
      <c r="BJ551" s="147" t="s">
        <v>3795</v>
      </c>
      <c r="BK551" s="216" t="s">
        <v>3664</v>
      </c>
    </row>
    <row r="552" spans="1:132" ht="14.25" customHeight="1" x14ac:dyDescent="0.25">
      <c r="A552" s="147" t="s">
        <v>7013</v>
      </c>
      <c r="B552" s="147" t="s">
        <v>6952</v>
      </c>
      <c r="C552" s="147" t="s">
        <v>7013</v>
      </c>
      <c r="D552" s="230" t="s">
        <v>7023</v>
      </c>
      <c r="E552" s="230" t="s">
        <v>3634</v>
      </c>
      <c r="F552" s="147" t="s">
        <v>8315</v>
      </c>
      <c r="G552" s="193">
        <v>3.5983975650592002</v>
      </c>
      <c r="H552" s="147" t="s">
        <v>3661</v>
      </c>
      <c r="I552" s="147" t="s">
        <v>3661</v>
      </c>
      <c r="J552" s="147" t="s">
        <v>5676</v>
      </c>
      <c r="K552" s="147" t="s">
        <v>3649</v>
      </c>
      <c r="L552" s="147" t="s">
        <v>4111</v>
      </c>
      <c r="M552" s="147" t="s">
        <v>3833</v>
      </c>
      <c r="N552" s="147" t="s">
        <v>3649</v>
      </c>
      <c r="O552" s="216" t="s">
        <v>6980</v>
      </c>
      <c r="P552" s="384" t="s">
        <v>1429</v>
      </c>
      <c r="Q552" s="398" t="s">
        <v>3629</v>
      </c>
      <c r="R552" s="398" t="s">
        <v>3629</v>
      </c>
      <c r="S552" s="398" t="s">
        <v>3629</v>
      </c>
      <c r="T552" s="398" t="s">
        <v>3629</v>
      </c>
      <c r="U552" s="398" t="s">
        <v>3629</v>
      </c>
      <c r="V552" s="398" t="s">
        <v>3629</v>
      </c>
      <c r="W552" s="398" t="s">
        <v>3629</v>
      </c>
      <c r="X552" s="398" t="s">
        <v>3629</v>
      </c>
      <c r="Y552" s="398" t="s">
        <v>3629</v>
      </c>
      <c r="Z552" s="384" t="s">
        <v>3630</v>
      </c>
      <c r="AA552" s="384" t="s">
        <v>3664</v>
      </c>
      <c r="AB552" s="398" t="s">
        <v>3629</v>
      </c>
      <c r="AC552" s="398" t="s">
        <v>3629</v>
      </c>
      <c r="AD552" s="398" t="s">
        <v>3629</v>
      </c>
      <c r="AE552" s="398" t="s">
        <v>3629</v>
      </c>
      <c r="AF552" s="398" t="s">
        <v>3629</v>
      </c>
      <c r="AG552" s="398" t="s">
        <v>3629</v>
      </c>
      <c r="AH552" s="398" t="s">
        <v>3629</v>
      </c>
      <c r="AI552" s="398" t="s">
        <v>3629</v>
      </c>
      <c r="AJ552" s="398" t="s">
        <v>3629</v>
      </c>
      <c r="AK552" s="398" t="s">
        <v>3629</v>
      </c>
      <c r="AL552" s="398" t="s">
        <v>3629</v>
      </c>
      <c r="AM552" s="398" t="s">
        <v>3629</v>
      </c>
      <c r="AN552" s="398" t="s">
        <v>3629</v>
      </c>
      <c r="AO552" s="398" t="s">
        <v>3629</v>
      </c>
      <c r="AP552" s="398" t="s">
        <v>3629</v>
      </c>
      <c r="AQ552" s="378" t="s">
        <v>1445</v>
      </c>
      <c r="AR552" s="147" t="s">
        <v>3664</v>
      </c>
      <c r="AS552" s="147" t="s">
        <v>3825</v>
      </c>
      <c r="AT552" s="147" t="s">
        <v>3626</v>
      </c>
      <c r="AU552" s="147" t="s">
        <v>5725</v>
      </c>
      <c r="AV552" s="231">
        <v>0</v>
      </c>
      <c r="AW552" s="231">
        <v>42</v>
      </c>
      <c r="AX552" s="231">
        <v>0</v>
      </c>
      <c r="AY552" s="231">
        <v>0</v>
      </c>
      <c r="AZ552" s="347" t="s">
        <v>3675</v>
      </c>
      <c r="BA552" s="231">
        <v>42</v>
      </c>
      <c r="BB552" s="231">
        <v>0</v>
      </c>
      <c r="BC552" s="231">
        <v>42</v>
      </c>
      <c r="BD552" s="231">
        <v>0</v>
      </c>
      <c r="BE552" s="231">
        <v>42</v>
      </c>
      <c r="BF552" s="231" t="s">
        <v>3634</v>
      </c>
      <c r="BG552" s="231" t="s">
        <v>3634</v>
      </c>
      <c r="BH552" s="231" t="s">
        <v>3634</v>
      </c>
      <c r="BI552" s="147" t="s">
        <v>8144</v>
      </c>
      <c r="BJ552" s="147" t="s">
        <v>3795</v>
      </c>
      <c r="BK552" s="216" t="s">
        <v>3664</v>
      </c>
    </row>
    <row r="553" spans="1:132" s="236" customFormat="1" ht="14.25" customHeight="1" x14ac:dyDescent="0.25">
      <c r="A553" s="241" t="s">
        <v>7054</v>
      </c>
      <c r="B553" s="147" t="s">
        <v>6952</v>
      </c>
      <c r="C553" s="241" t="s">
        <v>7054</v>
      </c>
      <c r="D553" s="230" t="s">
        <v>7053</v>
      </c>
      <c r="E553" s="230" t="s">
        <v>3634</v>
      </c>
      <c r="F553" s="147" t="s">
        <v>8315</v>
      </c>
      <c r="G553" s="193">
        <v>3.1527672161725002</v>
      </c>
      <c r="H553" s="147" t="s">
        <v>3661</v>
      </c>
      <c r="I553" s="147" t="s">
        <v>3661</v>
      </c>
      <c r="J553" s="147" t="s">
        <v>5676</v>
      </c>
      <c r="K553" s="147" t="s">
        <v>3649</v>
      </c>
      <c r="L553" s="147" t="s">
        <v>4111</v>
      </c>
      <c r="M553" s="147" t="s">
        <v>3833</v>
      </c>
      <c r="N553" s="147" t="s">
        <v>3649</v>
      </c>
      <c r="O553" s="216" t="s">
        <v>6980</v>
      </c>
      <c r="P553" s="216" t="s">
        <v>1429</v>
      </c>
      <c r="Q553" s="198" t="s">
        <v>3629</v>
      </c>
      <c r="R553" s="198" t="s">
        <v>3629</v>
      </c>
      <c r="S553" s="198" t="s">
        <v>3629</v>
      </c>
      <c r="T553" s="198" t="s">
        <v>3629</v>
      </c>
      <c r="U553" s="198" t="s">
        <v>3629</v>
      </c>
      <c r="V553" s="198" t="s">
        <v>3629</v>
      </c>
      <c r="W553" s="198" t="s">
        <v>3629</v>
      </c>
      <c r="X553" s="198" t="s">
        <v>3629</v>
      </c>
      <c r="Y553" s="198" t="s">
        <v>3629</v>
      </c>
      <c r="Z553" s="216" t="s">
        <v>3630</v>
      </c>
      <c r="AA553" s="216" t="s">
        <v>3664</v>
      </c>
      <c r="AB553" s="198" t="s">
        <v>3629</v>
      </c>
      <c r="AC553" s="198" t="s">
        <v>3629</v>
      </c>
      <c r="AD553" s="198" t="s">
        <v>3629</v>
      </c>
      <c r="AE553" s="198" t="s">
        <v>3629</v>
      </c>
      <c r="AF553" s="198" t="s">
        <v>3629</v>
      </c>
      <c r="AG553" s="198" t="s">
        <v>3629</v>
      </c>
      <c r="AH553" s="198" t="s">
        <v>3629</v>
      </c>
      <c r="AI553" s="198" t="s">
        <v>3629</v>
      </c>
      <c r="AJ553" s="198" t="s">
        <v>3629</v>
      </c>
      <c r="AK553" s="198" t="s">
        <v>3629</v>
      </c>
      <c r="AL553" s="198" t="s">
        <v>3629</v>
      </c>
      <c r="AM553" s="198" t="s">
        <v>3629</v>
      </c>
      <c r="AN553" s="198" t="s">
        <v>3629</v>
      </c>
      <c r="AO553" s="198" t="s">
        <v>3629</v>
      </c>
      <c r="AP553" s="198" t="s">
        <v>3629</v>
      </c>
      <c r="AQ553" s="378" t="s">
        <v>1445</v>
      </c>
      <c r="AR553" s="147" t="s">
        <v>3664</v>
      </c>
      <c r="AS553" s="147" t="s">
        <v>3825</v>
      </c>
      <c r="AT553" s="147" t="s">
        <v>3626</v>
      </c>
      <c r="AU553" s="147" t="s">
        <v>5725</v>
      </c>
      <c r="AV553" s="231">
        <v>0</v>
      </c>
      <c r="AW553" s="231">
        <v>11</v>
      </c>
      <c r="AX553" s="231">
        <v>0</v>
      </c>
      <c r="AY553" s="231">
        <v>0</v>
      </c>
      <c r="AZ553" s="347" t="s">
        <v>3675</v>
      </c>
      <c r="BA553" s="231">
        <v>11</v>
      </c>
      <c r="BB553" s="231">
        <v>0</v>
      </c>
      <c r="BC553" s="231">
        <v>11</v>
      </c>
      <c r="BD553" s="231">
        <v>0</v>
      </c>
      <c r="BE553" s="231">
        <v>11</v>
      </c>
      <c r="BF553" s="231" t="s">
        <v>3634</v>
      </c>
      <c r="BG553" s="231" t="s">
        <v>3634</v>
      </c>
      <c r="BH553" s="231" t="s">
        <v>3634</v>
      </c>
      <c r="BI553" s="147" t="s">
        <v>8144</v>
      </c>
      <c r="BJ553" s="147" t="s">
        <v>3795</v>
      </c>
      <c r="BK553" s="216" t="s">
        <v>3664</v>
      </c>
      <c r="BL553" s="140"/>
      <c r="BM553" s="140"/>
      <c r="BN553" s="140"/>
      <c r="BO553" s="140"/>
      <c r="BP553" s="140"/>
      <c r="BQ553" s="140"/>
      <c r="BR553" s="140"/>
      <c r="BS553" s="140"/>
      <c r="BT553" s="140"/>
      <c r="BU553" s="140"/>
      <c r="BV553" s="140"/>
      <c r="BW553" s="140"/>
      <c r="BX553" s="140"/>
      <c r="BY553" s="140"/>
      <c r="BZ553" s="140"/>
      <c r="CA553" s="140"/>
      <c r="CB553" s="140"/>
      <c r="CC553" s="140"/>
      <c r="CD553" s="140"/>
      <c r="CE553" s="140"/>
      <c r="CF553" s="140"/>
      <c r="CG553" s="140"/>
      <c r="CH553" s="140"/>
      <c r="CI553" s="140"/>
      <c r="CJ553" s="140"/>
      <c r="CK553" s="140"/>
      <c r="CL553" s="140"/>
      <c r="CM553" s="140"/>
      <c r="CN553" s="140"/>
      <c r="CO553" s="140"/>
      <c r="CP553" s="140"/>
      <c r="CQ553" s="140"/>
      <c r="CR553" s="140"/>
      <c r="CS553" s="140"/>
      <c r="CT553" s="140"/>
      <c r="CU553" s="140"/>
      <c r="CV553" s="140"/>
      <c r="CW553" s="140"/>
      <c r="CX553" s="140"/>
      <c r="CY553" s="140"/>
      <c r="CZ553" s="140"/>
      <c r="DA553" s="140"/>
      <c r="DB553" s="140"/>
      <c r="DC553" s="140"/>
      <c r="DD553" s="140"/>
      <c r="DE553" s="140"/>
      <c r="DF553" s="140"/>
      <c r="DG553" s="140"/>
      <c r="DH553" s="140"/>
      <c r="DI553" s="140"/>
      <c r="DJ553" s="140"/>
      <c r="DK553" s="140"/>
      <c r="DL553" s="140"/>
      <c r="DM553" s="140"/>
      <c r="DN553" s="140"/>
      <c r="DO553" s="140"/>
      <c r="DP553" s="140"/>
      <c r="DQ553" s="140"/>
      <c r="DR553" s="140"/>
      <c r="DS553" s="140"/>
      <c r="DT553" s="140"/>
      <c r="DU553" s="140"/>
      <c r="DV553" s="140"/>
      <c r="DW553" s="140"/>
      <c r="DX553" s="140"/>
      <c r="DY553" s="140"/>
      <c r="DZ553" s="140"/>
      <c r="EA553" s="140"/>
      <c r="EB553" s="140"/>
    </row>
    <row r="554" spans="1:132" ht="16.899999999999999" customHeight="1" x14ac:dyDescent="0.25">
      <c r="A554" s="195" t="s">
        <v>5746</v>
      </c>
      <c r="B554" s="147" t="s">
        <v>5764</v>
      </c>
      <c r="C554" s="195" t="s">
        <v>5746</v>
      </c>
      <c r="D554" s="230" t="s">
        <v>5744</v>
      </c>
      <c r="E554" s="147" t="s">
        <v>1082</v>
      </c>
      <c r="F554" s="147" t="s">
        <v>8315</v>
      </c>
      <c r="G554" s="193">
        <v>4.5860000000000003</v>
      </c>
      <c r="H554" s="147" t="s">
        <v>5824</v>
      </c>
      <c r="I554" s="147" t="s">
        <v>5824</v>
      </c>
      <c r="J554" s="147" t="s">
        <v>5825</v>
      </c>
      <c r="K554" s="147" t="s">
        <v>3626</v>
      </c>
      <c r="L554" s="216" t="s">
        <v>5090</v>
      </c>
      <c r="M554" s="147" t="s">
        <v>5822</v>
      </c>
      <c r="N554" s="147" t="s">
        <v>5823</v>
      </c>
      <c r="O554" s="216" t="s">
        <v>3673</v>
      </c>
      <c r="P554" s="216" t="s">
        <v>1435</v>
      </c>
      <c r="Q554" s="198" t="s">
        <v>3629</v>
      </c>
      <c r="R554" s="198" t="s">
        <v>3629</v>
      </c>
      <c r="S554" s="198" t="s">
        <v>3629</v>
      </c>
      <c r="T554" s="198" t="s">
        <v>3629</v>
      </c>
      <c r="U554" s="198" t="s">
        <v>3629</v>
      </c>
      <c r="V554" s="198" t="s">
        <v>3629</v>
      </c>
      <c r="W554" s="198" t="s">
        <v>3629</v>
      </c>
      <c r="X554" s="198" t="s">
        <v>3629</v>
      </c>
      <c r="Y554" s="198" t="s">
        <v>3629</v>
      </c>
      <c r="Z554" s="216" t="s">
        <v>3630</v>
      </c>
      <c r="AA554" s="216" t="s">
        <v>3664</v>
      </c>
      <c r="AB554" s="198" t="s">
        <v>3629</v>
      </c>
      <c r="AC554" s="198" t="s">
        <v>3629</v>
      </c>
      <c r="AD554" s="198" t="s">
        <v>3629</v>
      </c>
      <c r="AE554" s="198" t="s">
        <v>3629</v>
      </c>
      <c r="AF554" s="198" t="s">
        <v>3629</v>
      </c>
      <c r="AG554" s="198" t="s">
        <v>3629</v>
      </c>
      <c r="AH554" s="198" t="s">
        <v>3629</v>
      </c>
      <c r="AI554" s="198" t="s">
        <v>3629</v>
      </c>
      <c r="AJ554" s="198" t="s">
        <v>3629</v>
      </c>
      <c r="AK554" s="198" t="s">
        <v>3629</v>
      </c>
      <c r="AL554" s="198" t="s">
        <v>3629</v>
      </c>
      <c r="AM554" s="198" t="s">
        <v>3629</v>
      </c>
      <c r="AN554" s="198" t="s">
        <v>3629</v>
      </c>
      <c r="AO554" s="198" t="s">
        <v>3629</v>
      </c>
      <c r="AP554" s="198" t="s">
        <v>3629</v>
      </c>
      <c r="AQ554" s="143" t="s">
        <v>1445</v>
      </c>
      <c r="AR554" s="147" t="s">
        <v>3664</v>
      </c>
      <c r="AS554" s="147" t="s">
        <v>3825</v>
      </c>
      <c r="AT554" s="147" t="s">
        <v>5743</v>
      </c>
      <c r="AU554" s="147" t="s">
        <v>5725</v>
      </c>
      <c r="AV554" s="231">
        <v>0</v>
      </c>
      <c r="AW554" s="228">
        <v>0</v>
      </c>
      <c r="AX554" s="228">
        <v>0</v>
      </c>
      <c r="AY554" s="198">
        <v>0</v>
      </c>
      <c r="AZ554" s="347" t="s">
        <v>3688</v>
      </c>
      <c r="BA554" s="231">
        <v>0</v>
      </c>
      <c r="BB554" s="231">
        <v>0</v>
      </c>
      <c r="BC554" s="231">
        <v>0</v>
      </c>
      <c r="BD554" s="231">
        <v>0</v>
      </c>
      <c r="BE554" s="231">
        <v>0</v>
      </c>
      <c r="BF554" s="231" t="s">
        <v>3634</v>
      </c>
      <c r="BG554" s="231" t="s">
        <v>3634</v>
      </c>
      <c r="BH554" s="198" t="s">
        <v>3634</v>
      </c>
      <c r="BI554" s="147" t="s">
        <v>5765</v>
      </c>
      <c r="BJ554" s="142" t="s">
        <v>3702</v>
      </c>
      <c r="BK554" s="195" t="s">
        <v>5826</v>
      </c>
    </row>
    <row r="555" spans="1:132" ht="16.149999999999999" customHeight="1" x14ac:dyDescent="0.25">
      <c r="A555" s="195" t="s">
        <v>7959</v>
      </c>
      <c r="B555" s="142" t="s">
        <v>526</v>
      </c>
      <c r="C555" s="143" t="s">
        <v>7435</v>
      </c>
      <c r="D555" s="230" t="s">
        <v>5195</v>
      </c>
      <c r="E555" s="230" t="s">
        <v>1079</v>
      </c>
      <c r="F555" s="147" t="s">
        <v>2915</v>
      </c>
      <c r="G555" s="253">
        <v>0.27</v>
      </c>
      <c r="H555" s="142" t="s">
        <v>3661</v>
      </c>
      <c r="I555" s="195" t="s">
        <v>5196</v>
      </c>
      <c r="J555" s="147" t="s">
        <v>4077</v>
      </c>
      <c r="K555" s="142" t="s">
        <v>4160</v>
      </c>
      <c r="L555" s="147" t="s">
        <v>4077</v>
      </c>
      <c r="M555" s="147" t="s">
        <v>4071</v>
      </c>
      <c r="N555" s="147" t="s">
        <v>4008</v>
      </c>
      <c r="O555" s="142" t="s">
        <v>3671</v>
      </c>
      <c r="P555" s="195" t="s">
        <v>1429</v>
      </c>
      <c r="Q555" s="350" t="s">
        <v>3634</v>
      </c>
      <c r="R555" s="350" t="s">
        <v>3634</v>
      </c>
      <c r="S555" s="350" t="s">
        <v>3634</v>
      </c>
      <c r="T555" s="350" t="s">
        <v>3634</v>
      </c>
      <c r="U555" s="350" t="s">
        <v>3634</v>
      </c>
      <c r="V555" s="350" t="s">
        <v>3634</v>
      </c>
      <c r="W555" s="350" t="s">
        <v>3634</v>
      </c>
      <c r="X555" s="350" t="s">
        <v>3634</v>
      </c>
      <c r="Y555" s="350" t="s">
        <v>3634</v>
      </c>
      <c r="Z555" s="351" t="s">
        <v>3630</v>
      </c>
      <c r="AA555" s="216" t="s">
        <v>4074</v>
      </c>
      <c r="AB555" s="350" t="s">
        <v>3634</v>
      </c>
      <c r="AC555" s="350" t="s">
        <v>3634</v>
      </c>
      <c r="AD555" s="350" t="s">
        <v>3634</v>
      </c>
      <c r="AE555" s="350" t="s">
        <v>3634</v>
      </c>
      <c r="AF555" s="350" t="s">
        <v>3634</v>
      </c>
      <c r="AG555" s="350" t="s">
        <v>3634</v>
      </c>
      <c r="AH555" s="350" t="s">
        <v>3634</v>
      </c>
      <c r="AI555" s="350" t="s">
        <v>3634</v>
      </c>
      <c r="AJ555" s="350" t="s">
        <v>3634</v>
      </c>
      <c r="AK555" s="350" t="s">
        <v>3634</v>
      </c>
      <c r="AL555" s="350" t="s">
        <v>3634</v>
      </c>
      <c r="AM555" s="350" t="s">
        <v>3634</v>
      </c>
      <c r="AN555" s="350" t="s">
        <v>3634</v>
      </c>
      <c r="AO555" s="350" t="s">
        <v>3634</v>
      </c>
      <c r="AP555" s="350" t="s">
        <v>3634</v>
      </c>
      <c r="AQ555" s="143" t="s">
        <v>1445</v>
      </c>
      <c r="AR555" s="147" t="s">
        <v>4074</v>
      </c>
      <c r="AS555" s="147" t="s">
        <v>5116</v>
      </c>
      <c r="AT555" s="147" t="s">
        <v>3664</v>
      </c>
      <c r="AU555" s="147" t="s">
        <v>3664</v>
      </c>
      <c r="AV555" s="228">
        <v>0</v>
      </c>
      <c r="AW555" s="228">
        <v>17</v>
      </c>
      <c r="AX555" s="228">
        <v>0</v>
      </c>
      <c r="AY555" s="228">
        <v>0</v>
      </c>
      <c r="AZ555" s="143" t="s">
        <v>3675</v>
      </c>
      <c r="BA555" s="228">
        <v>49</v>
      </c>
      <c r="BB555" s="228">
        <v>32</v>
      </c>
      <c r="BC555" s="228">
        <v>17</v>
      </c>
      <c r="BD555" s="228" t="s">
        <v>3634</v>
      </c>
      <c r="BE555" s="228">
        <v>17</v>
      </c>
      <c r="BF555" s="228" t="s">
        <v>3634</v>
      </c>
      <c r="BG555" s="228" t="s">
        <v>3634</v>
      </c>
      <c r="BH555" s="228" t="s">
        <v>3634</v>
      </c>
      <c r="BI555" s="147" t="s">
        <v>5529</v>
      </c>
      <c r="BJ555" s="142" t="s">
        <v>3795</v>
      </c>
      <c r="BK555" s="216" t="s">
        <v>3664</v>
      </c>
    </row>
    <row r="556" spans="1:132" ht="16.149999999999999" customHeight="1" x14ac:dyDescent="0.25">
      <c r="A556" s="142" t="s">
        <v>176</v>
      </c>
      <c r="B556" s="142" t="s">
        <v>527</v>
      </c>
      <c r="C556" s="142" t="s">
        <v>632</v>
      </c>
      <c r="D556" s="230" t="s">
        <v>1254</v>
      </c>
      <c r="E556" s="147" t="s">
        <v>3634</v>
      </c>
      <c r="F556" s="147" t="s">
        <v>5219</v>
      </c>
      <c r="G556" s="253">
        <v>1.1499999999999999</v>
      </c>
      <c r="H556" s="142" t="s">
        <v>3656</v>
      </c>
      <c r="I556" s="142" t="s">
        <v>3867</v>
      </c>
      <c r="J556" s="147" t="s">
        <v>3809</v>
      </c>
      <c r="K556" s="142" t="s">
        <v>3869</v>
      </c>
      <c r="L556" s="147" t="s">
        <v>3729</v>
      </c>
      <c r="M556" s="147" t="s">
        <v>3787</v>
      </c>
      <c r="N556" s="147" t="s">
        <v>3849</v>
      </c>
      <c r="O556" s="142" t="s">
        <v>3671</v>
      </c>
      <c r="P556" s="351" t="s">
        <v>1429</v>
      </c>
      <c r="Q556" s="350" t="s">
        <v>3629</v>
      </c>
      <c r="R556" s="350" t="s">
        <v>3629</v>
      </c>
      <c r="S556" s="350" t="s">
        <v>3629</v>
      </c>
      <c r="T556" s="350" t="s">
        <v>3629</v>
      </c>
      <c r="U556" s="350" t="s">
        <v>3629</v>
      </c>
      <c r="V556" s="350" t="s">
        <v>3629</v>
      </c>
      <c r="W556" s="350" t="s">
        <v>3629</v>
      </c>
      <c r="X556" s="350" t="s">
        <v>3629</v>
      </c>
      <c r="Y556" s="350" t="s">
        <v>3629</v>
      </c>
      <c r="Z556" s="351" t="s">
        <v>3630</v>
      </c>
      <c r="AA556" s="147" t="s">
        <v>3664</v>
      </c>
      <c r="AB556" s="350" t="s">
        <v>3629</v>
      </c>
      <c r="AC556" s="350" t="s">
        <v>3712</v>
      </c>
      <c r="AD556" s="350" t="s">
        <v>3629</v>
      </c>
      <c r="AE556" s="350" t="s">
        <v>3629</v>
      </c>
      <c r="AF556" s="350" t="s">
        <v>3629</v>
      </c>
      <c r="AG556" s="350" t="s">
        <v>3629</v>
      </c>
      <c r="AH556" s="350" t="s">
        <v>3629</v>
      </c>
      <c r="AI556" s="350" t="s">
        <v>3629</v>
      </c>
      <c r="AJ556" s="350" t="s">
        <v>3629</v>
      </c>
      <c r="AK556" s="350" t="s">
        <v>3629</v>
      </c>
      <c r="AL556" s="350" t="s">
        <v>3629</v>
      </c>
      <c r="AM556" s="350" t="s">
        <v>3629</v>
      </c>
      <c r="AN556" s="350" t="s">
        <v>3629</v>
      </c>
      <c r="AO556" s="350" t="s">
        <v>3629</v>
      </c>
      <c r="AP556" s="350" t="s">
        <v>3629</v>
      </c>
      <c r="AQ556" s="143" t="s">
        <v>1445</v>
      </c>
      <c r="AR556" s="147" t="s">
        <v>3664</v>
      </c>
      <c r="AS556" s="147" t="s">
        <v>4013</v>
      </c>
      <c r="AT556" s="147" t="s">
        <v>3626</v>
      </c>
      <c r="AU556" s="147" t="s">
        <v>4017</v>
      </c>
      <c r="AV556" s="228">
        <v>0</v>
      </c>
      <c r="AW556" s="228">
        <v>0</v>
      </c>
      <c r="AX556" s="228">
        <v>0</v>
      </c>
      <c r="AY556" s="228">
        <v>0</v>
      </c>
      <c r="AZ556" s="143" t="s">
        <v>3675</v>
      </c>
      <c r="BA556" s="228">
        <v>0</v>
      </c>
      <c r="BB556" s="228">
        <v>0</v>
      </c>
      <c r="BC556" s="228">
        <v>0</v>
      </c>
      <c r="BD556" s="228">
        <v>0</v>
      </c>
      <c r="BE556" s="228">
        <v>0</v>
      </c>
      <c r="BF556" s="228" t="s">
        <v>3634</v>
      </c>
      <c r="BG556" s="228" t="s">
        <v>3634</v>
      </c>
      <c r="BH556" s="228" t="s">
        <v>3634</v>
      </c>
      <c r="BI556" s="147" t="s">
        <v>3862</v>
      </c>
      <c r="BJ556" s="142" t="s">
        <v>3795</v>
      </c>
      <c r="BK556" s="147" t="s">
        <v>3862</v>
      </c>
    </row>
    <row r="557" spans="1:132" ht="16.149999999999999" customHeight="1" x14ac:dyDescent="0.25">
      <c r="A557" s="142" t="s">
        <v>175</v>
      </c>
      <c r="B557" s="142" t="s">
        <v>527</v>
      </c>
      <c r="C557" s="142" t="s">
        <v>632</v>
      </c>
      <c r="D557" s="230" t="s">
        <v>1253</v>
      </c>
      <c r="E557" s="147" t="s">
        <v>3634</v>
      </c>
      <c r="F557" s="147" t="s">
        <v>5219</v>
      </c>
      <c r="G557" s="253">
        <v>0.22</v>
      </c>
      <c r="H557" s="142" t="s">
        <v>3656</v>
      </c>
      <c r="I557" s="142" t="s">
        <v>3867</v>
      </c>
      <c r="J557" s="147" t="s">
        <v>3809</v>
      </c>
      <c r="K557" s="142" t="s">
        <v>3869</v>
      </c>
      <c r="L557" s="147" t="s">
        <v>3729</v>
      </c>
      <c r="M557" s="147" t="s">
        <v>3866</v>
      </c>
      <c r="N557" s="147" t="s">
        <v>3849</v>
      </c>
      <c r="O557" s="142" t="s">
        <v>3671</v>
      </c>
      <c r="P557" s="351" t="s">
        <v>1429</v>
      </c>
      <c r="Q557" s="350" t="s">
        <v>3629</v>
      </c>
      <c r="R557" s="350" t="s">
        <v>3629</v>
      </c>
      <c r="S557" s="350" t="s">
        <v>3629</v>
      </c>
      <c r="T557" s="350" t="s">
        <v>3629</v>
      </c>
      <c r="U557" s="350" t="s">
        <v>3629</v>
      </c>
      <c r="V557" s="350" t="s">
        <v>3629</v>
      </c>
      <c r="W557" s="350" t="s">
        <v>3629</v>
      </c>
      <c r="X557" s="350" t="s">
        <v>3629</v>
      </c>
      <c r="Y557" s="350" t="s">
        <v>3629</v>
      </c>
      <c r="Z557" s="351" t="s">
        <v>3630</v>
      </c>
      <c r="AA557" s="147" t="s">
        <v>3664</v>
      </c>
      <c r="AB557" s="350" t="s">
        <v>3629</v>
      </c>
      <c r="AC557" s="350" t="s">
        <v>3712</v>
      </c>
      <c r="AD557" s="350" t="s">
        <v>3629</v>
      </c>
      <c r="AE557" s="350" t="s">
        <v>3629</v>
      </c>
      <c r="AF557" s="350" t="s">
        <v>3629</v>
      </c>
      <c r="AG557" s="350" t="s">
        <v>3629</v>
      </c>
      <c r="AH557" s="350" t="s">
        <v>3629</v>
      </c>
      <c r="AI557" s="350" t="s">
        <v>3629</v>
      </c>
      <c r="AJ557" s="350" t="s">
        <v>3629</v>
      </c>
      <c r="AK557" s="350" t="s">
        <v>3629</v>
      </c>
      <c r="AL557" s="350" t="s">
        <v>3629</v>
      </c>
      <c r="AM557" s="350" t="s">
        <v>3629</v>
      </c>
      <c r="AN557" s="350" t="s">
        <v>3629</v>
      </c>
      <c r="AO557" s="350" t="s">
        <v>3629</v>
      </c>
      <c r="AP557" s="350" t="s">
        <v>3629</v>
      </c>
      <c r="AQ557" s="143" t="s">
        <v>1445</v>
      </c>
      <c r="AR557" s="147" t="s">
        <v>3664</v>
      </c>
      <c r="AS557" s="147" t="s">
        <v>4013</v>
      </c>
      <c r="AT557" s="147" t="s">
        <v>3626</v>
      </c>
      <c r="AU557" s="147" t="s">
        <v>4017</v>
      </c>
      <c r="AV557" s="228">
        <v>0</v>
      </c>
      <c r="AW557" s="228">
        <v>351</v>
      </c>
      <c r="AX557" s="228">
        <v>0</v>
      </c>
      <c r="AY557" s="228">
        <v>0</v>
      </c>
      <c r="AZ557" s="143" t="s">
        <v>3675</v>
      </c>
      <c r="BA557" s="228">
        <v>351</v>
      </c>
      <c r="BB557" s="228">
        <v>0</v>
      </c>
      <c r="BC557" s="228">
        <v>351</v>
      </c>
      <c r="BD557" s="228">
        <v>0</v>
      </c>
      <c r="BE557" s="228">
        <v>351</v>
      </c>
      <c r="BF557" s="228" t="s">
        <v>3634</v>
      </c>
      <c r="BG557" s="228" t="s">
        <v>3634</v>
      </c>
      <c r="BH557" s="228" t="s">
        <v>3634</v>
      </c>
      <c r="BI557" s="147" t="s">
        <v>8114</v>
      </c>
      <c r="BJ557" s="142" t="s">
        <v>3795</v>
      </c>
      <c r="BK557" s="147" t="s">
        <v>8115</v>
      </c>
    </row>
    <row r="558" spans="1:132" ht="16.149999999999999" customHeight="1" x14ac:dyDescent="0.25">
      <c r="A558" s="142" t="s">
        <v>189</v>
      </c>
      <c r="B558" s="142" t="s">
        <v>526</v>
      </c>
      <c r="C558" s="142" t="s">
        <v>8127</v>
      </c>
      <c r="D558" s="230" t="s">
        <v>5538</v>
      </c>
      <c r="E558" s="147" t="s">
        <v>5135</v>
      </c>
      <c r="F558" s="147" t="s">
        <v>4549</v>
      </c>
      <c r="G558" s="253">
        <v>9.5500000000000007</v>
      </c>
      <c r="H558" s="142" t="s">
        <v>3875</v>
      </c>
      <c r="I558" s="142" t="s">
        <v>3873</v>
      </c>
      <c r="J558" s="147" t="s">
        <v>3872</v>
      </c>
      <c r="K558" s="142" t="s">
        <v>3874</v>
      </c>
      <c r="L558" s="147" t="s">
        <v>3729</v>
      </c>
      <c r="M558" s="147" t="s">
        <v>3787</v>
      </c>
      <c r="N558" s="147" t="s">
        <v>3871</v>
      </c>
      <c r="O558" s="142" t="s">
        <v>4675</v>
      </c>
      <c r="P558" s="351" t="s">
        <v>1429</v>
      </c>
      <c r="Q558" s="350" t="s">
        <v>3629</v>
      </c>
      <c r="R558" s="350" t="s">
        <v>3629</v>
      </c>
      <c r="S558" s="350" t="s">
        <v>3629</v>
      </c>
      <c r="T558" s="350" t="s">
        <v>3629</v>
      </c>
      <c r="U558" s="350" t="s">
        <v>3629</v>
      </c>
      <c r="V558" s="350" t="s">
        <v>3629</v>
      </c>
      <c r="W558" s="350" t="s">
        <v>3629</v>
      </c>
      <c r="X558" s="350" t="s">
        <v>3629</v>
      </c>
      <c r="Y558" s="350" t="s">
        <v>3629</v>
      </c>
      <c r="Z558" s="351" t="s">
        <v>3630</v>
      </c>
      <c r="AA558" s="147" t="s">
        <v>3664</v>
      </c>
      <c r="AB558" s="350" t="s">
        <v>3629</v>
      </c>
      <c r="AC558" s="350" t="s">
        <v>3629</v>
      </c>
      <c r="AD558" s="350" t="s">
        <v>3629</v>
      </c>
      <c r="AE558" s="350" t="s">
        <v>3629</v>
      </c>
      <c r="AF558" s="350" t="s">
        <v>3629</v>
      </c>
      <c r="AG558" s="350" t="s">
        <v>3629</v>
      </c>
      <c r="AH558" s="350" t="s">
        <v>3629</v>
      </c>
      <c r="AI558" s="350" t="s">
        <v>3629</v>
      </c>
      <c r="AJ558" s="350" t="s">
        <v>3629</v>
      </c>
      <c r="AK558" s="350" t="s">
        <v>3629</v>
      </c>
      <c r="AL558" s="350" t="s">
        <v>3629</v>
      </c>
      <c r="AM558" s="350" t="s">
        <v>3629</v>
      </c>
      <c r="AN558" s="350" t="s">
        <v>3629</v>
      </c>
      <c r="AO558" s="350" t="s">
        <v>3629</v>
      </c>
      <c r="AP558" s="350" t="s">
        <v>3629</v>
      </c>
      <c r="AQ558" s="143" t="s">
        <v>1445</v>
      </c>
      <c r="AR558" s="147" t="s">
        <v>3664</v>
      </c>
      <c r="AS558" s="147" t="s">
        <v>3825</v>
      </c>
      <c r="AT558" s="147" t="s">
        <v>3834</v>
      </c>
      <c r="AU558" s="147" t="s">
        <v>3870</v>
      </c>
      <c r="AV558" s="228">
        <v>0</v>
      </c>
      <c r="AW558" s="228">
        <v>333</v>
      </c>
      <c r="AX558" s="228">
        <v>1090</v>
      </c>
      <c r="AY558" s="228">
        <v>0</v>
      </c>
      <c r="AZ558" s="143" t="s">
        <v>3675</v>
      </c>
      <c r="BA558" s="228">
        <v>1440</v>
      </c>
      <c r="BB558" s="228">
        <v>18</v>
      </c>
      <c r="BC558" s="228">
        <v>1422</v>
      </c>
      <c r="BD558" s="228">
        <v>0</v>
      </c>
      <c r="BE558" s="228">
        <v>1422</v>
      </c>
      <c r="BF558" s="228" t="s">
        <v>3634</v>
      </c>
      <c r="BG558" s="228" t="s">
        <v>3634</v>
      </c>
      <c r="BH558" s="228" t="s">
        <v>3634</v>
      </c>
      <c r="BI558" s="193" t="s">
        <v>8085</v>
      </c>
      <c r="BJ558" s="142" t="s">
        <v>3795</v>
      </c>
      <c r="BK558" s="147" t="s">
        <v>6481</v>
      </c>
    </row>
    <row r="559" spans="1:132" ht="16.149999999999999" customHeight="1" x14ac:dyDescent="0.25">
      <c r="A559" s="142" t="s">
        <v>254</v>
      </c>
      <c r="B559" s="142" t="s">
        <v>527</v>
      </c>
      <c r="C559" s="142" t="s">
        <v>5536</v>
      </c>
      <c r="D559" s="230" t="s">
        <v>5548</v>
      </c>
      <c r="E559" s="147" t="s">
        <v>998</v>
      </c>
      <c r="F559" s="147" t="s">
        <v>5657</v>
      </c>
      <c r="G559" s="253">
        <v>0.28000000000000003</v>
      </c>
      <c r="H559" s="142" t="s">
        <v>5535</v>
      </c>
      <c r="I559" s="142" t="s">
        <v>5537</v>
      </c>
      <c r="J559" s="147" t="s">
        <v>3913</v>
      </c>
      <c r="K559" s="142" t="s">
        <v>4121</v>
      </c>
      <c r="L559" s="147" t="s">
        <v>3729</v>
      </c>
      <c r="M559" s="147" t="s">
        <v>3787</v>
      </c>
      <c r="N559" s="147" t="s">
        <v>4008</v>
      </c>
      <c r="O559" s="142" t="s">
        <v>3671</v>
      </c>
      <c r="P559" s="351" t="s">
        <v>1429</v>
      </c>
      <c r="Q559" s="350" t="s">
        <v>3629</v>
      </c>
      <c r="R559" s="350" t="s">
        <v>3629</v>
      </c>
      <c r="S559" s="350" t="s">
        <v>3629</v>
      </c>
      <c r="T559" s="350" t="s">
        <v>3629</v>
      </c>
      <c r="U559" s="350" t="s">
        <v>3629</v>
      </c>
      <c r="V559" s="350" t="s">
        <v>3629</v>
      </c>
      <c r="W559" s="350" t="s">
        <v>3629</v>
      </c>
      <c r="X559" s="350" t="s">
        <v>3629</v>
      </c>
      <c r="Y559" s="350" t="s">
        <v>3629</v>
      </c>
      <c r="Z559" s="351" t="s">
        <v>3630</v>
      </c>
      <c r="AA559" s="147" t="s">
        <v>3664</v>
      </c>
      <c r="AB559" s="350" t="s">
        <v>3629</v>
      </c>
      <c r="AC559" s="350" t="s">
        <v>3629</v>
      </c>
      <c r="AD559" s="350" t="s">
        <v>3629</v>
      </c>
      <c r="AE559" s="350" t="s">
        <v>3629</v>
      </c>
      <c r="AF559" s="350" t="s">
        <v>3629</v>
      </c>
      <c r="AG559" s="350" t="s">
        <v>3629</v>
      </c>
      <c r="AH559" s="350" t="s">
        <v>3629</v>
      </c>
      <c r="AI559" s="350" t="s">
        <v>3629</v>
      </c>
      <c r="AJ559" s="350" t="s">
        <v>3629</v>
      </c>
      <c r="AK559" s="350" t="s">
        <v>3629</v>
      </c>
      <c r="AL559" s="350" t="s">
        <v>3629</v>
      </c>
      <c r="AM559" s="350" t="s">
        <v>3629</v>
      </c>
      <c r="AN559" s="350" t="s">
        <v>3629</v>
      </c>
      <c r="AO559" s="350" t="s">
        <v>3629</v>
      </c>
      <c r="AP559" s="350" t="s">
        <v>3629</v>
      </c>
      <c r="AQ559" s="143" t="s">
        <v>1445</v>
      </c>
      <c r="AR559" s="147" t="s">
        <v>3664</v>
      </c>
      <c r="AS559" s="147" t="s">
        <v>4016</v>
      </c>
      <c r="AT559" s="147" t="s">
        <v>4120</v>
      </c>
      <c r="AU559" s="147" t="s">
        <v>3649</v>
      </c>
      <c r="AV559" s="228">
        <v>78</v>
      </c>
      <c r="AW559" s="228">
        <v>0</v>
      </c>
      <c r="AX559" s="228">
        <v>0</v>
      </c>
      <c r="AY559" s="228">
        <v>0</v>
      </c>
      <c r="AZ559" s="143" t="s">
        <v>3675</v>
      </c>
      <c r="BA559" s="228">
        <v>78</v>
      </c>
      <c r="BB559" s="228">
        <v>0</v>
      </c>
      <c r="BC559" s="228">
        <v>78</v>
      </c>
      <c r="BD559" s="228">
        <v>0</v>
      </c>
      <c r="BE559" s="228">
        <v>78</v>
      </c>
      <c r="BF559" s="228" t="s">
        <v>3634</v>
      </c>
      <c r="BG559" s="228" t="s">
        <v>3634</v>
      </c>
      <c r="BH559" s="228" t="s">
        <v>3634</v>
      </c>
      <c r="BI559" s="193" t="s">
        <v>8086</v>
      </c>
      <c r="BJ559" s="142" t="s">
        <v>3796</v>
      </c>
      <c r="BK559" s="147" t="s">
        <v>3664</v>
      </c>
    </row>
    <row r="560" spans="1:132" s="239" customFormat="1" ht="13.9" customHeight="1" x14ac:dyDescent="0.25">
      <c r="A560" s="142" t="s">
        <v>4778</v>
      </c>
      <c r="B560" s="142" t="s">
        <v>527</v>
      </c>
      <c r="C560" s="142" t="s">
        <v>4779</v>
      </c>
      <c r="D560" s="230" t="s">
        <v>4780</v>
      </c>
      <c r="E560" s="147" t="s">
        <v>4781</v>
      </c>
      <c r="F560" s="147" t="s">
        <v>1193</v>
      </c>
      <c r="G560" s="253">
        <v>2.75</v>
      </c>
      <c r="H560" s="142" t="s">
        <v>4509</v>
      </c>
      <c r="I560" s="142" t="s">
        <v>4782</v>
      </c>
      <c r="J560" s="147" t="s">
        <v>4396</v>
      </c>
      <c r="K560" s="142" t="s">
        <v>4485</v>
      </c>
      <c r="L560" s="147" t="s">
        <v>4190</v>
      </c>
      <c r="M560" s="147" t="s">
        <v>3833</v>
      </c>
      <c r="N560" s="147" t="s">
        <v>4425</v>
      </c>
      <c r="O560" s="142" t="s">
        <v>3671</v>
      </c>
      <c r="P560" s="351" t="s">
        <v>1429</v>
      </c>
      <c r="Q560" s="350" t="s">
        <v>3629</v>
      </c>
      <c r="R560" s="350" t="s">
        <v>3629</v>
      </c>
      <c r="S560" s="350" t="s">
        <v>3629</v>
      </c>
      <c r="T560" s="350" t="s">
        <v>3629</v>
      </c>
      <c r="U560" s="350" t="s">
        <v>3629</v>
      </c>
      <c r="V560" s="350" t="s">
        <v>3629</v>
      </c>
      <c r="W560" s="350" t="s">
        <v>3629</v>
      </c>
      <c r="X560" s="350" t="s">
        <v>3629</v>
      </c>
      <c r="Y560" s="350" t="s">
        <v>3629</v>
      </c>
      <c r="Z560" s="351" t="s">
        <v>3630</v>
      </c>
      <c r="AA560" s="147" t="s">
        <v>3664</v>
      </c>
      <c r="AB560" s="350" t="s">
        <v>3629</v>
      </c>
      <c r="AC560" s="350" t="s">
        <v>3629</v>
      </c>
      <c r="AD560" s="350" t="s">
        <v>3629</v>
      </c>
      <c r="AE560" s="350" t="s">
        <v>3629</v>
      </c>
      <c r="AF560" s="350" t="s">
        <v>3629</v>
      </c>
      <c r="AG560" s="350" t="s">
        <v>3629</v>
      </c>
      <c r="AH560" s="350" t="s">
        <v>3629</v>
      </c>
      <c r="AI560" s="350" t="s">
        <v>3629</v>
      </c>
      <c r="AJ560" s="350" t="s">
        <v>3629</v>
      </c>
      <c r="AK560" s="350" t="s">
        <v>3629</v>
      </c>
      <c r="AL560" s="350" t="s">
        <v>3629</v>
      </c>
      <c r="AM560" s="350" t="s">
        <v>3629</v>
      </c>
      <c r="AN560" s="350" t="s">
        <v>3629</v>
      </c>
      <c r="AO560" s="350" t="s">
        <v>3629</v>
      </c>
      <c r="AP560" s="350" t="s">
        <v>3629</v>
      </c>
      <c r="AQ560" s="143" t="s">
        <v>1445</v>
      </c>
      <c r="AR560" s="147" t="s">
        <v>3664</v>
      </c>
      <c r="AS560" s="147" t="s">
        <v>3825</v>
      </c>
      <c r="AT560" s="147" t="s">
        <v>4064</v>
      </c>
      <c r="AU560" s="147" t="s">
        <v>4654</v>
      </c>
      <c r="AV560" s="228">
        <v>0</v>
      </c>
      <c r="AW560" s="228">
        <v>323.125</v>
      </c>
      <c r="AX560" s="228">
        <v>323.125</v>
      </c>
      <c r="AY560" s="228">
        <v>0</v>
      </c>
      <c r="AZ560" s="143" t="s">
        <v>3675</v>
      </c>
      <c r="BA560" s="228">
        <v>646.25</v>
      </c>
      <c r="BB560" s="228">
        <v>0</v>
      </c>
      <c r="BC560" s="228">
        <v>646.25</v>
      </c>
      <c r="BD560" s="228">
        <v>0</v>
      </c>
      <c r="BE560" s="228">
        <v>646.25</v>
      </c>
      <c r="BF560" s="228" t="s">
        <v>3634</v>
      </c>
      <c r="BG560" s="228" t="s">
        <v>3634</v>
      </c>
      <c r="BH560" s="228" t="s">
        <v>3634</v>
      </c>
      <c r="BI560" s="234" t="s">
        <v>5720</v>
      </c>
      <c r="BJ560" s="142" t="s">
        <v>3795</v>
      </c>
      <c r="BK560" s="147" t="s">
        <v>3664</v>
      </c>
      <c r="BL560" s="214"/>
      <c r="BM560" s="214"/>
      <c r="BN560" s="214"/>
      <c r="BO560" s="214"/>
      <c r="BP560" s="214"/>
      <c r="BQ560" s="214"/>
      <c r="BR560" s="214"/>
      <c r="BS560" s="214"/>
      <c r="BT560" s="214"/>
      <c r="BU560" s="214"/>
      <c r="BV560" s="214"/>
      <c r="BW560" s="214"/>
      <c r="BX560" s="214"/>
      <c r="BY560" s="214"/>
      <c r="BZ560" s="214"/>
      <c r="CA560" s="214"/>
      <c r="CB560" s="214"/>
      <c r="CC560" s="214"/>
      <c r="CD560" s="214"/>
      <c r="CE560" s="214"/>
      <c r="CF560" s="214"/>
      <c r="CG560" s="214"/>
      <c r="CH560" s="214"/>
      <c r="CI560" s="214"/>
      <c r="CJ560" s="214"/>
      <c r="CK560" s="214"/>
      <c r="CL560" s="214"/>
      <c r="CM560" s="214"/>
      <c r="CN560" s="214"/>
      <c r="CO560" s="214"/>
      <c r="CP560" s="214"/>
      <c r="CQ560" s="214"/>
      <c r="CR560" s="214"/>
      <c r="CS560" s="214"/>
      <c r="CT560" s="214"/>
      <c r="CU560" s="214"/>
      <c r="CV560" s="214"/>
      <c r="CW560" s="214"/>
      <c r="CX560" s="214"/>
      <c r="CY560" s="214"/>
      <c r="CZ560" s="214"/>
      <c r="DA560" s="214"/>
      <c r="DB560" s="214"/>
      <c r="DC560" s="214"/>
      <c r="DD560" s="214"/>
      <c r="DE560" s="214"/>
      <c r="DF560" s="214"/>
      <c r="DG560" s="214"/>
      <c r="DH560" s="214"/>
      <c r="DI560" s="214"/>
      <c r="DJ560" s="214"/>
      <c r="DK560" s="214"/>
      <c r="DL560" s="214"/>
      <c r="DM560" s="214"/>
      <c r="DN560" s="214"/>
      <c r="DO560" s="214"/>
      <c r="DP560" s="214"/>
      <c r="DQ560" s="214"/>
      <c r="DR560" s="214"/>
      <c r="DS560" s="214"/>
      <c r="DT560" s="214"/>
      <c r="DU560" s="214"/>
      <c r="DV560" s="214"/>
      <c r="DW560" s="214"/>
      <c r="DX560" s="214"/>
      <c r="DY560" s="214"/>
      <c r="DZ560" s="214"/>
      <c r="EA560" s="214"/>
      <c r="EB560" s="214"/>
    </row>
    <row r="561" spans="1:132" ht="16.149999999999999" customHeight="1" x14ac:dyDescent="0.25">
      <c r="A561" s="143" t="s">
        <v>5541</v>
      </c>
      <c r="B561" s="142" t="s">
        <v>3974</v>
      </c>
      <c r="C561" s="143" t="s">
        <v>5541</v>
      </c>
      <c r="D561" s="230" t="s">
        <v>5751</v>
      </c>
      <c r="E561" s="230" t="s">
        <v>4970</v>
      </c>
      <c r="F561" s="147" t="s">
        <v>8317</v>
      </c>
      <c r="G561" s="253">
        <v>1.33</v>
      </c>
      <c r="H561" s="143" t="s">
        <v>4971</v>
      </c>
      <c r="I561" s="143" t="s">
        <v>5754</v>
      </c>
      <c r="J561" s="147" t="s">
        <v>4475</v>
      </c>
      <c r="K561" s="142" t="s">
        <v>5543</v>
      </c>
      <c r="L561" s="147" t="s">
        <v>3855</v>
      </c>
      <c r="M561" s="216" t="s">
        <v>3833</v>
      </c>
      <c r="N561" s="147" t="s">
        <v>4008</v>
      </c>
      <c r="O561" s="142" t="s">
        <v>3670</v>
      </c>
      <c r="P561" s="195" t="s">
        <v>1429</v>
      </c>
      <c r="Q561" s="350" t="s">
        <v>3629</v>
      </c>
      <c r="R561" s="350" t="s">
        <v>3629</v>
      </c>
      <c r="S561" s="350" t="s">
        <v>3629</v>
      </c>
      <c r="T561" s="350" t="s">
        <v>3629</v>
      </c>
      <c r="U561" s="350" t="s">
        <v>3629</v>
      </c>
      <c r="V561" s="350" t="s">
        <v>3629</v>
      </c>
      <c r="W561" s="350" t="s">
        <v>3629</v>
      </c>
      <c r="X561" s="350" t="s">
        <v>3629</v>
      </c>
      <c r="Y561" s="350" t="s">
        <v>3629</v>
      </c>
      <c r="Z561" s="351" t="s">
        <v>3630</v>
      </c>
      <c r="AA561" s="216" t="s">
        <v>3664</v>
      </c>
      <c r="AB561" s="350" t="s">
        <v>3629</v>
      </c>
      <c r="AC561" s="350" t="s">
        <v>3712</v>
      </c>
      <c r="AD561" s="350" t="s">
        <v>3629</v>
      </c>
      <c r="AE561" s="350" t="s">
        <v>3629</v>
      </c>
      <c r="AF561" s="350" t="s">
        <v>3629</v>
      </c>
      <c r="AG561" s="350" t="s">
        <v>3629</v>
      </c>
      <c r="AH561" s="350" t="s">
        <v>3629</v>
      </c>
      <c r="AI561" s="350" t="s">
        <v>3629</v>
      </c>
      <c r="AJ561" s="350" t="s">
        <v>3629</v>
      </c>
      <c r="AK561" s="350" t="s">
        <v>3629</v>
      </c>
      <c r="AL561" s="350" t="s">
        <v>3629</v>
      </c>
      <c r="AM561" s="350" t="s">
        <v>3629</v>
      </c>
      <c r="AN561" s="350" t="s">
        <v>3629</v>
      </c>
      <c r="AO561" s="350" t="s">
        <v>3629</v>
      </c>
      <c r="AP561" s="350" t="s">
        <v>3629</v>
      </c>
      <c r="AQ561" s="143" t="s">
        <v>1447</v>
      </c>
      <c r="AR561" s="216" t="s">
        <v>5753</v>
      </c>
      <c r="AS561" s="147" t="s">
        <v>5116</v>
      </c>
      <c r="AT561" s="147" t="s">
        <v>4064</v>
      </c>
      <c r="AU561" s="147" t="s">
        <v>4786</v>
      </c>
      <c r="AV561" s="228">
        <v>0</v>
      </c>
      <c r="AW561" s="228">
        <v>41.666666666666671</v>
      </c>
      <c r="AX561" s="228">
        <v>0</v>
      </c>
      <c r="AY561" s="228">
        <v>0</v>
      </c>
      <c r="AZ561" s="347" t="s">
        <v>3675</v>
      </c>
      <c r="BA561" s="228">
        <v>52.777777777777779</v>
      </c>
      <c r="BB561" s="228">
        <v>11.111111111111111</v>
      </c>
      <c r="BC561" s="228">
        <v>41.666666666666671</v>
      </c>
      <c r="BD561" s="228">
        <v>0</v>
      </c>
      <c r="BE561" s="228">
        <v>41.666666666666671</v>
      </c>
      <c r="BF561" s="228" t="s">
        <v>3634</v>
      </c>
      <c r="BG561" s="228" t="s">
        <v>3634</v>
      </c>
      <c r="BH561" s="228" t="s">
        <v>3634</v>
      </c>
      <c r="BI561" s="147" t="s">
        <v>5755</v>
      </c>
      <c r="BJ561" s="142" t="s">
        <v>3796</v>
      </c>
      <c r="BK561" s="147" t="s">
        <v>5756</v>
      </c>
    </row>
    <row r="562" spans="1:132" ht="16.149999999999999" customHeight="1" x14ac:dyDescent="0.25">
      <c r="A562" s="143" t="s">
        <v>5459</v>
      </c>
      <c r="B562" s="142" t="s">
        <v>3974</v>
      </c>
      <c r="C562" s="143" t="s">
        <v>5459</v>
      </c>
      <c r="D562" s="230" t="s">
        <v>5752</v>
      </c>
      <c r="E562" s="230" t="s">
        <v>4970</v>
      </c>
      <c r="F562" s="147" t="s">
        <v>8317</v>
      </c>
      <c r="G562" s="253">
        <v>1.35</v>
      </c>
      <c r="H562" s="143" t="s">
        <v>5686</v>
      </c>
      <c r="I562" s="143" t="s">
        <v>4972</v>
      </c>
      <c r="J562" s="147" t="s">
        <v>4475</v>
      </c>
      <c r="K562" s="142" t="s">
        <v>5542</v>
      </c>
      <c r="L562" s="147" t="s">
        <v>3855</v>
      </c>
      <c r="M562" s="216" t="s">
        <v>3787</v>
      </c>
      <c r="N562" s="147" t="s">
        <v>4008</v>
      </c>
      <c r="O562" s="142" t="s">
        <v>3670</v>
      </c>
      <c r="P562" s="195" t="s">
        <v>1429</v>
      </c>
      <c r="Q562" s="350" t="s">
        <v>3629</v>
      </c>
      <c r="R562" s="350" t="s">
        <v>3629</v>
      </c>
      <c r="S562" s="350" t="s">
        <v>3629</v>
      </c>
      <c r="T562" s="350" t="s">
        <v>3629</v>
      </c>
      <c r="U562" s="350" t="s">
        <v>3629</v>
      </c>
      <c r="V562" s="350" t="s">
        <v>3629</v>
      </c>
      <c r="W562" s="350" t="s">
        <v>3629</v>
      </c>
      <c r="X562" s="350" t="s">
        <v>3629</v>
      </c>
      <c r="Y562" s="350" t="s">
        <v>3629</v>
      </c>
      <c r="Z562" s="351" t="s">
        <v>3630</v>
      </c>
      <c r="AA562" s="216" t="s">
        <v>3664</v>
      </c>
      <c r="AB562" s="350" t="s">
        <v>3684</v>
      </c>
      <c r="AC562" s="350" t="s">
        <v>3684</v>
      </c>
      <c r="AD562" s="350" t="s">
        <v>3629</v>
      </c>
      <c r="AE562" s="350" t="s">
        <v>3629</v>
      </c>
      <c r="AF562" s="350" t="s">
        <v>3629</v>
      </c>
      <c r="AG562" s="350" t="s">
        <v>3629</v>
      </c>
      <c r="AH562" s="350" t="s">
        <v>3629</v>
      </c>
      <c r="AI562" s="350" t="s">
        <v>3629</v>
      </c>
      <c r="AJ562" s="350" t="s">
        <v>3629</v>
      </c>
      <c r="AK562" s="350" t="s">
        <v>3629</v>
      </c>
      <c r="AL562" s="350" t="s">
        <v>3629</v>
      </c>
      <c r="AM562" s="350" t="s">
        <v>3629</v>
      </c>
      <c r="AN562" s="350" t="s">
        <v>3629</v>
      </c>
      <c r="AO562" s="350" t="s">
        <v>3629</v>
      </c>
      <c r="AP562" s="350" t="s">
        <v>3629</v>
      </c>
      <c r="AQ562" s="143" t="s">
        <v>1447</v>
      </c>
      <c r="AR562" s="216" t="s">
        <v>5693</v>
      </c>
      <c r="AS562" s="147" t="s">
        <v>5116</v>
      </c>
      <c r="AT562" s="147" t="s">
        <v>3649</v>
      </c>
      <c r="AU562" s="147" t="s">
        <v>4786</v>
      </c>
      <c r="AV562" s="228">
        <v>0</v>
      </c>
      <c r="AW562" s="228">
        <v>31</v>
      </c>
      <c r="AX562" s="228">
        <v>0</v>
      </c>
      <c r="AY562" s="228">
        <v>0</v>
      </c>
      <c r="AZ562" s="347" t="s">
        <v>3675</v>
      </c>
      <c r="BA562" s="228">
        <v>31</v>
      </c>
      <c r="BB562" s="228">
        <v>0</v>
      </c>
      <c r="BC562" s="228">
        <v>31</v>
      </c>
      <c r="BD562" s="228">
        <v>0</v>
      </c>
      <c r="BE562" s="228">
        <v>31</v>
      </c>
      <c r="BF562" s="228" t="s">
        <v>3634</v>
      </c>
      <c r="BG562" s="228" t="s">
        <v>3634</v>
      </c>
      <c r="BH562" s="228" t="s">
        <v>3634</v>
      </c>
      <c r="BI562" s="147" t="s">
        <v>5757</v>
      </c>
      <c r="BJ562" s="142" t="s">
        <v>3700</v>
      </c>
      <c r="BK562" s="147" t="s">
        <v>5698</v>
      </c>
    </row>
    <row r="563" spans="1:132" ht="16.149999999999999" customHeight="1" x14ac:dyDescent="0.25">
      <c r="A563" s="142" t="s">
        <v>343</v>
      </c>
      <c r="B563" s="142" t="s">
        <v>527</v>
      </c>
      <c r="C563" s="142" t="s">
        <v>6007</v>
      </c>
      <c r="D563" s="230" t="s">
        <v>5714</v>
      </c>
      <c r="E563" s="147" t="s">
        <v>5758</v>
      </c>
      <c r="F563" s="147" t="s">
        <v>5601</v>
      </c>
      <c r="G563" s="253">
        <v>0.13</v>
      </c>
      <c r="H563" s="147" t="s">
        <v>5759</v>
      </c>
      <c r="I563" s="142" t="s">
        <v>3661</v>
      </c>
      <c r="J563" s="147" t="s">
        <v>3801</v>
      </c>
      <c r="K563" s="142" t="s">
        <v>3800</v>
      </c>
      <c r="L563" s="147" t="s">
        <v>3785</v>
      </c>
      <c r="M563" s="147" t="s">
        <v>3803</v>
      </c>
      <c r="N563" s="147" t="s">
        <v>5760</v>
      </c>
      <c r="O563" s="142" t="s">
        <v>3670</v>
      </c>
      <c r="P563" s="351" t="s">
        <v>1429</v>
      </c>
      <c r="Q563" s="350" t="s">
        <v>3629</v>
      </c>
      <c r="R563" s="350" t="s">
        <v>3629</v>
      </c>
      <c r="S563" s="350" t="s">
        <v>3629</v>
      </c>
      <c r="T563" s="350" t="s">
        <v>3629</v>
      </c>
      <c r="U563" s="350" t="s">
        <v>3629</v>
      </c>
      <c r="V563" s="350" t="s">
        <v>3629</v>
      </c>
      <c r="W563" s="350" t="s">
        <v>3629</v>
      </c>
      <c r="X563" s="350" t="s">
        <v>3629</v>
      </c>
      <c r="Y563" s="350" t="s">
        <v>3629</v>
      </c>
      <c r="Z563" s="351" t="s">
        <v>3630</v>
      </c>
      <c r="AA563" s="147" t="s">
        <v>3664</v>
      </c>
      <c r="AB563" s="350" t="s">
        <v>3629</v>
      </c>
      <c r="AC563" s="350" t="s">
        <v>3629</v>
      </c>
      <c r="AD563" s="350" t="s">
        <v>3629</v>
      </c>
      <c r="AE563" s="350" t="s">
        <v>3629</v>
      </c>
      <c r="AF563" s="350" t="s">
        <v>3712</v>
      </c>
      <c r="AG563" s="350" t="s">
        <v>3629</v>
      </c>
      <c r="AH563" s="350" t="s">
        <v>3629</v>
      </c>
      <c r="AI563" s="350" t="s">
        <v>3629</v>
      </c>
      <c r="AJ563" s="350" t="s">
        <v>3629</v>
      </c>
      <c r="AK563" s="350" t="s">
        <v>3629</v>
      </c>
      <c r="AL563" s="350" t="s">
        <v>3629</v>
      </c>
      <c r="AM563" s="350" t="s">
        <v>3629</v>
      </c>
      <c r="AN563" s="350" t="s">
        <v>3629</v>
      </c>
      <c r="AO563" s="350" t="s">
        <v>3629</v>
      </c>
      <c r="AP563" s="350" t="s">
        <v>3629</v>
      </c>
      <c r="AQ563" s="143" t="s">
        <v>3713</v>
      </c>
      <c r="AR563" s="147" t="s">
        <v>4605</v>
      </c>
      <c r="AS563" s="147" t="s">
        <v>3746</v>
      </c>
      <c r="AT563" s="147" t="s">
        <v>3802</v>
      </c>
      <c r="AU563" s="147" t="s">
        <v>3804</v>
      </c>
      <c r="AV563" s="228">
        <v>0</v>
      </c>
      <c r="AW563" s="228">
        <v>30</v>
      </c>
      <c r="AX563" s="228">
        <v>0</v>
      </c>
      <c r="AY563" s="228">
        <v>0</v>
      </c>
      <c r="AZ563" s="143" t="s">
        <v>3677</v>
      </c>
      <c r="BA563" s="228">
        <v>30</v>
      </c>
      <c r="BB563" s="228">
        <v>0</v>
      </c>
      <c r="BC563" s="228">
        <v>30</v>
      </c>
      <c r="BD563" s="228">
        <v>0</v>
      </c>
      <c r="BE563" s="228">
        <v>30</v>
      </c>
      <c r="BF563" s="228" t="s">
        <v>3634</v>
      </c>
      <c r="BG563" s="228" t="s">
        <v>3634</v>
      </c>
      <c r="BH563" s="228">
        <v>430</v>
      </c>
      <c r="BI563" s="193" t="s">
        <v>5763</v>
      </c>
      <c r="BJ563" s="142" t="s">
        <v>3700</v>
      </c>
      <c r="BK563" s="147" t="s">
        <v>4635</v>
      </c>
    </row>
    <row r="564" spans="1:132" s="345" customFormat="1" ht="16.149999999999999" customHeight="1" x14ac:dyDescent="0.25">
      <c r="A564" s="142" t="s">
        <v>410</v>
      </c>
      <c r="B564" s="142" t="s">
        <v>527</v>
      </c>
      <c r="C564" s="142" t="s">
        <v>794</v>
      </c>
      <c r="D564" s="230" t="s">
        <v>1362</v>
      </c>
      <c r="E564" s="147" t="s">
        <v>3634</v>
      </c>
      <c r="F564" s="147" t="s">
        <v>8311</v>
      </c>
      <c r="G564" s="253">
        <v>0.65</v>
      </c>
      <c r="H564" s="142" t="s">
        <v>4052</v>
      </c>
      <c r="I564" s="142" t="s">
        <v>3907</v>
      </c>
      <c r="J564" s="147" t="s">
        <v>4396</v>
      </c>
      <c r="K564" s="142" t="s">
        <v>4172</v>
      </c>
      <c r="L564" s="147" t="s">
        <v>3785</v>
      </c>
      <c r="M564" s="147" t="s">
        <v>3803</v>
      </c>
      <c r="N564" s="147" t="s">
        <v>4051</v>
      </c>
      <c r="O564" s="142" t="s">
        <v>3671</v>
      </c>
      <c r="P564" s="351" t="s">
        <v>1429</v>
      </c>
      <c r="Q564" s="350" t="s">
        <v>3629</v>
      </c>
      <c r="R564" s="350" t="s">
        <v>3629</v>
      </c>
      <c r="S564" s="350" t="s">
        <v>3629</v>
      </c>
      <c r="T564" s="350" t="s">
        <v>3629</v>
      </c>
      <c r="U564" s="350" t="s">
        <v>3629</v>
      </c>
      <c r="V564" s="350" t="s">
        <v>3629</v>
      </c>
      <c r="W564" s="350" t="s">
        <v>3629</v>
      </c>
      <c r="X564" s="350" t="s">
        <v>3629</v>
      </c>
      <c r="Y564" s="350" t="s">
        <v>3629</v>
      </c>
      <c r="Z564" s="351" t="s">
        <v>3630</v>
      </c>
      <c r="AA564" s="147" t="s">
        <v>3664</v>
      </c>
      <c r="AB564" s="350" t="s">
        <v>3629</v>
      </c>
      <c r="AC564" s="350" t="s">
        <v>3629</v>
      </c>
      <c r="AD564" s="350" t="s">
        <v>3629</v>
      </c>
      <c r="AE564" s="350" t="s">
        <v>3629</v>
      </c>
      <c r="AF564" s="350" t="s">
        <v>3629</v>
      </c>
      <c r="AG564" s="350" t="s">
        <v>3629</v>
      </c>
      <c r="AH564" s="350" t="s">
        <v>3629</v>
      </c>
      <c r="AI564" s="350" t="s">
        <v>3629</v>
      </c>
      <c r="AJ564" s="350" t="s">
        <v>3629</v>
      </c>
      <c r="AK564" s="350" t="s">
        <v>3629</v>
      </c>
      <c r="AL564" s="350" t="s">
        <v>3629</v>
      </c>
      <c r="AM564" s="350" t="s">
        <v>3629</v>
      </c>
      <c r="AN564" s="350" t="s">
        <v>3629</v>
      </c>
      <c r="AO564" s="350" t="s">
        <v>3629</v>
      </c>
      <c r="AP564" s="350" t="s">
        <v>3629</v>
      </c>
      <c r="AQ564" s="143" t="s">
        <v>1445</v>
      </c>
      <c r="AR564" s="147" t="s">
        <v>3664</v>
      </c>
      <c r="AS564" s="147" t="s">
        <v>4016</v>
      </c>
      <c r="AT564" s="147" t="s">
        <v>4639</v>
      </c>
      <c r="AU564" s="147" t="s">
        <v>3626</v>
      </c>
      <c r="AV564" s="228">
        <v>0</v>
      </c>
      <c r="AW564" s="228">
        <v>70.648200000000003</v>
      </c>
      <c r="AX564" s="228">
        <v>0</v>
      </c>
      <c r="AY564" s="228">
        <v>0</v>
      </c>
      <c r="AZ564" s="143" t="s">
        <v>3675</v>
      </c>
      <c r="BA564" s="228">
        <v>70.648200000000003</v>
      </c>
      <c r="BB564" s="228">
        <v>0</v>
      </c>
      <c r="BC564" s="228">
        <v>70.648200000000003</v>
      </c>
      <c r="BD564" s="228">
        <v>0</v>
      </c>
      <c r="BE564" s="228">
        <v>70.648200000000003</v>
      </c>
      <c r="BF564" s="228" t="s">
        <v>3634</v>
      </c>
      <c r="BG564" s="228" t="s">
        <v>3634</v>
      </c>
      <c r="BH564" s="228" t="s">
        <v>3634</v>
      </c>
      <c r="BI564" s="361" t="s">
        <v>8329</v>
      </c>
      <c r="BJ564" s="142" t="s">
        <v>3795</v>
      </c>
      <c r="BK564" s="147" t="s">
        <v>3664</v>
      </c>
      <c r="BL564" s="140"/>
      <c r="BM564" s="140"/>
      <c r="BN564" s="140"/>
      <c r="BO564" s="140"/>
      <c r="BP564" s="140"/>
      <c r="BQ564" s="140"/>
      <c r="BR564" s="140"/>
      <c r="BS564" s="140"/>
      <c r="BT564" s="140"/>
      <c r="BU564" s="140"/>
      <c r="BV564" s="140"/>
      <c r="BW564" s="140"/>
      <c r="BX564" s="140"/>
      <c r="BY564" s="140"/>
      <c r="BZ564" s="140"/>
      <c r="CA564" s="140"/>
      <c r="CB564" s="140"/>
      <c r="CC564" s="140"/>
      <c r="CD564" s="140"/>
      <c r="CE564" s="140"/>
      <c r="CF564" s="140"/>
      <c r="CG564" s="140"/>
      <c r="CH564" s="140"/>
      <c r="CI564" s="140"/>
      <c r="CJ564" s="140"/>
      <c r="CK564" s="140"/>
      <c r="CL564" s="140"/>
      <c r="CM564" s="140"/>
      <c r="CN564" s="140"/>
      <c r="CO564" s="140"/>
      <c r="CP564" s="140"/>
      <c r="CQ564" s="140"/>
      <c r="CR564" s="140"/>
      <c r="CS564" s="140"/>
      <c r="CT564" s="140"/>
      <c r="CU564" s="140"/>
      <c r="CV564" s="140"/>
      <c r="CW564" s="140"/>
      <c r="CX564" s="140"/>
      <c r="CY564" s="140"/>
      <c r="CZ564" s="140"/>
      <c r="DA564" s="140"/>
      <c r="DB564" s="140"/>
      <c r="DC564" s="140"/>
      <c r="DD564" s="140"/>
      <c r="DE564" s="140"/>
      <c r="DF564" s="140"/>
      <c r="DG564" s="140"/>
      <c r="DH564" s="140"/>
      <c r="DI564" s="140"/>
      <c r="DJ564" s="140"/>
      <c r="DK564" s="140"/>
      <c r="DL564" s="140"/>
      <c r="DM564" s="140"/>
      <c r="DN564" s="140"/>
      <c r="DO564" s="140"/>
      <c r="DP564" s="140"/>
      <c r="DQ564" s="140"/>
      <c r="DR564" s="140"/>
      <c r="DS564" s="140"/>
      <c r="DT564" s="140"/>
      <c r="DU564" s="140"/>
      <c r="DV564" s="140"/>
      <c r="DW564" s="140"/>
      <c r="DX564" s="140"/>
      <c r="DY564" s="140"/>
      <c r="DZ564" s="140"/>
      <c r="EA564" s="140"/>
      <c r="EB564" s="140"/>
    </row>
    <row r="565" spans="1:132" s="233" customFormat="1" ht="16.149999999999999" customHeight="1" x14ac:dyDescent="0.25">
      <c r="A565" s="142" t="s">
        <v>172</v>
      </c>
      <c r="B565" s="142" t="s">
        <v>527</v>
      </c>
      <c r="C565" s="142" t="s">
        <v>6008</v>
      </c>
      <c r="D565" s="230" t="s">
        <v>1250</v>
      </c>
      <c r="E565" s="147" t="s">
        <v>940</v>
      </c>
      <c r="F565" s="147" t="s">
        <v>8314</v>
      </c>
      <c r="G565" s="253">
        <v>0.32</v>
      </c>
      <c r="H565" s="142" t="s">
        <v>3648</v>
      </c>
      <c r="I565" s="142" t="s">
        <v>4015</v>
      </c>
      <c r="J565" s="147" t="s">
        <v>4395</v>
      </c>
      <c r="K565" s="142" t="s">
        <v>4105</v>
      </c>
      <c r="L565" s="147" t="s">
        <v>3729</v>
      </c>
      <c r="M565" s="147" t="s">
        <v>3787</v>
      </c>
      <c r="N565" s="147" t="s">
        <v>3849</v>
      </c>
      <c r="O565" s="142" t="s">
        <v>3672</v>
      </c>
      <c r="P565" s="351" t="s">
        <v>1429</v>
      </c>
      <c r="Q565" s="350" t="s">
        <v>3629</v>
      </c>
      <c r="R565" s="350" t="s">
        <v>3629</v>
      </c>
      <c r="S565" s="350" t="s">
        <v>3629</v>
      </c>
      <c r="T565" s="350" t="s">
        <v>3629</v>
      </c>
      <c r="U565" s="350" t="s">
        <v>3629</v>
      </c>
      <c r="V565" s="350" t="s">
        <v>3629</v>
      </c>
      <c r="W565" s="350" t="s">
        <v>3629</v>
      </c>
      <c r="X565" s="350" t="s">
        <v>3629</v>
      </c>
      <c r="Y565" s="350" t="s">
        <v>3629</v>
      </c>
      <c r="Z565" s="351" t="s">
        <v>3630</v>
      </c>
      <c r="AA565" s="147" t="s">
        <v>3664</v>
      </c>
      <c r="AB565" s="350" t="s">
        <v>3629</v>
      </c>
      <c r="AC565" s="350" t="s">
        <v>3629</v>
      </c>
      <c r="AD565" s="350" t="s">
        <v>3629</v>
      </c>
      <c r="AE565" s="350" t="s">
        <v>3629</v>
      </c>
      <c r="AF565" s="350" t="s">
        <v>3629</v>
      </c>
      <c r="AG565" s="350" t="s">
        <v>3629</v>
      </c>
      <c r="AH565" s="350" t="s">
        <v>3629</v>
      </c>
      <c r="AI565" s="350" t="s">
        <v>3629</v>
      </c>
      <c r="AJ565" s="350" t="s">
        <v>3629</v>
      </c>
      <c r="AK565" s="350" t="s">
        <v>3629</v>
      </c>
      <c r="AL565" s="350" t="s">
        <v>3629</v>
      </c>
      <c r="AM565" s="350" t="s">
        <v>3629</v>
      </c>
      <c r="AN565" s="350" t="s">
        <v>3629</v>
      </c>
      <c r="AO565" s="350" t="s">
        <v>3629</v>
      </c>
      <c r="AP565" s="350" t="s">
        <v>3629</v>
      </c>
      <c r="AQ565" s="143" t="s">
        <v>1445</v>
      </c>
      <c r="AR565" s="147" t="s">
        <v>3664</v>
      </c>
      <c r="AS565" s="147" t="s">
        <v>4556</v>
      </c>
      <c r="AT565" s="147" t="s">
        <v>3649</v>
      </c>
      <c r="AU565" s="147" t="s">
        <v>3649</v>
      </c>
      <c r="AV565" s="228">
        <v>0</v>
      </c>
      <c r="AW565" s="235">
        <v>51.84</v>
      </c>
      <c r="AX565" s="231">
        <v>0</v>
      </c>
      <c r="AY565" s="228">
        <v>0</v>
      </c>
      <c r="AZ565" s="143" t="s">
        <v>3675</v>
      </c>
      <c r="BA565" s="228">
        <v>51.84</v>
      </c>
      <c r="BB565" s="228">
        <v>0</v>
      </c>
      <c r="BC565" s="228">
        <v>51.84</v>
      </c>
      <c r="BD565" s="228">
        <v>0</v>
      </c>
      <c r="BE565" s="228">
        <v>51.84</v>
      </c>
      <c r="BF565" s="228" t="s">
        <v>3634</v>
      </c>
      <c r="BG565" s="228" t="s">
        <v>3634</v>
      </c>
      <c r="BH565" s="228" t="s">
        <v>3634</v>
      </c>
      <c r="BI565" s="147" t="s">
        <v>8131</v>
      </c>
      <c r="BJ565" s="142" t="s">
        <v>3795</v>
      </c>
      <c r="BK565" s="147" t="s">
        <v>3664</v>
      </c>
    </row>
    <row r="566" spans="1:132" ht="16.149999999999999" customHeight="1" x14ac:dyDescent="0.25">
      <c r="A566" s="142" t="s">
        <v>66</v>
      </c>
      <c r="B566" s="142" t="s">
        <v>527</v>
      </c>
      <c r="C566" s="142" t="s">
        <v>545</v>
      </c>
      <c r="D566" s="230" t="s">
        <v>1209</v>
      </c>
      <c r="E566" s="147" t="s">
        <v>870</v>
      </c>
      <c r="F566" s="147" t="s">
        <v>5462</v>
      </c>
      <c r="G566" s="253">
        <v>0.2</v>
      </c>
      <c r="H566" s="142" t="s">
        <v>3806</v>
      </c>
      <c r="I566" s="142" t="s">
        <v>3661</v>
      </c>
      <c r="J566" s="147" t="s">
        <v>3809</v>
      </c>
      <c r="K566" s="142" t="s">
        <v>3790</v>
      </c>
      <c r="L566" s="147" t="s">
        <v>3729</v>
      </c>
      <c r="M566" s="147" t="s">
        <v>3787</v>
      </c>
      <c r="N566" s="147" t="s">
        <v>3793</v>
      </c>
      <c r="O566" s="142" t="s">
        <v>3671</v>
      </c>
      <c r="P566" s="351" t="s">
        <v>1429</v>
      </c>
      <c r="Q566" s="350" t="s">
        <v>3629</v>
      </c>
      <c r="R566" s="350" t="s">
        <v>3629</v>
      </c>
      <c r="S566" s="350" t="s">
        <v>3629</v>
      </c>
      <c r="T566" s="350" t="s">
        <v>3629</v>
      </c>
      <c r="U566" s="350" t="s">
        <v>3629</v>
      </c>
      <c r="V566" s="350" t="s">
        <v>3629</v>
      </c>
      <c r="W566" s="350" t="s">
        <v>3629</v>
      </c>
      <c r="X566" s="350" t="s">
        <v>3629</v>
      </c>
      <c r="Y566" s="350" t="s">
        <v>3629</v>
      </c>
      <c r="Z566" s="351" t="s">
        <v>3630</v>
      </c>
      <c r="AA566" s="147" t="s">
        <v>3664</v>
      </c>
      <c r="AB566" s="350" t="s">
        <v>3629</v>
      </c>
      <c r="AC566" s="350" t="s">
        <v>3629</v>
      </c>
      <c r="AD566" s="350" t="s">
        <v>3629</v>
      </c>
      <c r="AE566" s="350" t="s">
        <v>3629</v>
      </c>
      <c r="AF566" s="350" t="s">
        <v>3629</v>
      </c>
      <c r="AG566" s="350" t="s">
        <v>3629</v>
      </c>
      <c r="AH566" s="350" t="s">
        <v>3629</v>
      </c>
      <c r="AI566" s="350" t="s">
        <v>3629</v>
      </c>
      <c r="AJ566" s="350" t="s">
        <v>3629</v>
      </c>
      <c r="AK566" s="350" t="s">
        <v>3629</v>
      </c>
      <c r="AL566" s="350" t="s">
        <v>3629</v>
      </c>
      <c r="AM566" s="350" t="s">
        <v>3629</v>
      </c>
      <c r="AN566" s="350" t="s">
        <v>3629</v>
      </c>
      <c r="AO566" s="350" t="s">
        <v>3629</v>
      </c>
      <c r="AP566" s="350" t="s">
        <v>3629</v>
      </c>
      <c r="AQ566" s="143" t="s">
        <v>1445</v>
      </c>
      <c r="AR566" s="147" t="s">
        <v>3664</v>
      </c>
      <c r="AS566" s="147" t="s">
        <v>4556</v>
      </c>
      <c r="AT566" s="147" t="s">
        <v>3668</v>
      </c>
      <c r="AU566" s="147" t="s">
        <v>3649</v>
      </c>
      <c r="AV566" s="228">
        <v>0</v>
      </c>
      <c r="AW566" s="228">
        <v>15.4</v>
      </c>
      <c r="AX566" s="228">
        <v>0</v>
      </c>
      <c r="AY566" s="228">
        <v>0</v>
      </c>
      <c r="AZ566" s="143" t="s">
        <v>3675</v>
      </c>
      <c r="BA566" s="228">
        <v>15.4</v>
      </c>
      <c r="BB566" s="228">
        <v>0</v>
      </c>
      <c r="BC566" s="228">
        <v>15.4</v>
      </c>
      <c r="BD566" s="228">
        <v>0</v>
      </c>
      <c r="BE566" s="228">
        <v>15.4</v>
      </c>
      <c r="BF566" s="228" t="s">
        <v>3634</v>
      </c>
      <c r="BG566" s="228" t="s">
        <v>3634</v>
      </c>
      <c r="BH566" s="228" t="s">
        <v>3634</v>
      </c>
      <c r="BI566" s="193" t="s">
        <v>5761</v>
      </c>
      <c r="BJ566" s="142" t="s">
        <v>3795</v>
      </c>
      <c r="BK566" s="147" t="s">
        <v>3664</v>
      </c>
    </row>
    <row r="567" spans="1:132" ht="16.149999999999999" customHeight="1" x14ac:dyDescent="0.25">
      <c r="A567" s="142" t="s">
        <v>503</v>
      </c>
      <c r="B567" s="142" t="s">
        <v>532</v>
      </c>
      <c r="C567" s="142" t="s">
        <v>503</v>
      </c>
      <c r="D567" s="230" t="s">
        <v>1291</v>
      </c>
      <c r="E567" s="147" t="s">
        <v>3634</v>
      </c>
      <c r="F567" s="147" t="s">
        <v>5220</v>
      </c>
      <c r="G567" s="253">
        <v>9.94</v>
      </c>
      <c r="H567" s="142" t="s">
        <v>3661</v>
      </c>
      <c r="I567" s="142" t="s">
        <v>3661</v>
      </c>
      <c r="J567" s="147" t="s">
        <v>4396</v>
      </c>
      <c r="K567" s="142" t="s">
        <v>3708</v>
      </c>
      <c r="L567" s="147" t="s">
        <v>3628</v>
      </c>
      <c r="M567" s="147" t="s">
        <v>3711</v>
      </c>
      <c r="N567" s="147" t="s">
        <v>3709</v>
      </c>
      <c r="O567" s="142" t="s">
        <v>4674</v>
      </c>
      <c r="P567" s="195" t="s">
        <v>1429</v>
      </c>
      <c r="Q567" s="350" t="s">
        <v>3712</v>
      </c>
      <c r="R567" s="350" t="s">
        <v>3629</v>
      </c>
      <c r="S567" s="350" t="s">
        <v>3629</v>
      </c>
      <c r="T567" s="350" t="s">
        <v>3629</v>
      </c>
      <c r="U567" s="350" t="s">
        <v>3629</v>
      </c>
      <c r="V567" s="350" t="s">
        <v>3629</v>
      </c>
      <c r="W567" s="350" t="s">
        <v>3629</v>
      </c>
      <c r="X567" s="350" t="s">
        <v>3629</v>
      </c>
      <c r="Y567" s="350" t="s">
        <v>3629</v>
      </c>
      <c r="Z567" s="351" t="s">
        <v>3767</v>
      </c>
      <c r="AA567" s="216" t="s">
        <v>4572</v>
      </c>
      <c r="AB567" s="350" t="s">
        <v>3629</v>
      </c>
      <c r="AC567" s="350" t="s">
        <v>3629</v>
      </c>
      <c r="AD567" s="350" t="s">
        <v>3629</v>
      </c>
      <c r="AE567" s="350" t="s">
        <v>3629</v>
      </c>
      <c r="AF567" s="350" t="s">
        <v>3712</v>
      </c>
      <c r="AG567" s="350" t="s">
        <v>3629</v>
      </c>
      <c r="AH567" s="350" t="s">
        <v>3629</v>
      </c>
      <c r="AI567" s="350" t="s">
        <v>3629</v>
      </c>
      <c r="AJ567" s="350" t="s">
        <v>3629</v>
      </c>
      <c r="AK567" s="350" t="s">
        <v>3684</v>
      </c>
      <c r="AL567" s="350" t="s">
        <v>3629</v>
      </c>
      <c r="AM567" s="350" t="s">
        <v>3629</v>
      </c>
      <c r="AN567" s="350" t="s">
        <v>3629</v>
      </c>
      <c r="AO567" s="350" t="s">
        <v>3629</v>
      </c>
      <c r="AP567" s="350" t="s">
        <v>3629</v>
      </c>
      <c r="AQ567" s="143" t="s">
        <v>3713</v>
      </c>
      <c r="AR567" s="147" t="s">
        <v>4573</v>
      </c>
      <c r="AS567" s="147" t="s">
        <v>4570</v>
      </c>
      <c r="AT567" s="147" t="s">
        <v>3733</v>
      </c>
      <c r="AU567" s="147" t="s">
        <v>3734</v>
      </c>
      <c r="AV567" s="228">
        <v>0</v>
      </c>
      <c r="AW567" s="228">
        <v>396</v>
      </c>
      <c r="AX567" s="228">
        <v>792</v>
      </c>
      <c r="AY567" s="228">
        <v>0</v>
      </c>
      <c r="AZ567" s="143" t="s">
        <v>3677</v>
      </c>
      <c r="BA567" s="228">
        <v>1983</v>
      </c>
      <c r="BB567" s="228">
        <v>795</v>
      </c>
      <c r="BC567" s="228">
        <v>1188</v>
      </c>
      <c r="BD567" s="228">
        <v>0</v>
      </c>
      <c r="BE567" s="228">
        <v>1188</v>
      </c>
      <c r="BF567" s="228" t="s">
        <v>3634</v>
      </c>
      <c r="BG567" s="228" t="s">
        <v>3634</v>
      </c>
      <c r="BH567" s="228" t="s">
        <v>3634</v>
      </c>
      <c r="BI567" s="193" t="s">
        <v>4571</v>
      </c>
      <c r="BJ567" s="147" t="s">
        <v>3795</v>
      </c>
      <c r="BK567" s="147" t="s">
        <v>8117</v>
      </c>
    </row>
    <row r="568" spans="1:132" s="345" customFormat="1" ht="16.149999999999999" customHeight="1" x14ac:dyDescent="0.25">
      <c r="A568" s="142" t="s">
        <v>94</v>
      </c>
      <c r="B568" s="142" t="s">
        <v>527</v>
      </c>
      <c r="C568" s="142" t="s">
        <v>5575</v>
      </c>
      <c r="D568" s="230" t="s">
        <v>1224</v>
      </c>
      <c r="E568" s="147" t="s">
        <v>891</v>
      </c>
      <c r="F568" s="147" t="s">
        <v>8257</v>
      </c>
      <c r="G568" s="253">
        <v>4.07</v>
      </c>
      <c r="H568" s="142" t="s">
        <v>3841</v>
      </c>
      <c r="I568" s="142" t="s">
        <v>3661</v>
      </c>
      <c r="J568" s="147" t="s">
        <v>3842</v>
      </c>
      <c r="K568" s="142" t="s">
        <v>3843</v>
      </c>
      <c r="L568" s="147" t="s">
        <v>3832</v>
      </c>
      <c r="M568" s="147" t="s">
        <v>3787</v>
      </c>
      <c r="N568" s="147" t="s">
        <v>4721</v>
      </c>
      <c r="O568" s="142" t="s">
        <v>3672</v>
      </c>
      <c r="P568" s="351" t="s">
        <v>1429</v>
      </c>
      <c r="Q568" s="350" t="s">
        <v>3629</v>
      </c>
      <c r="R568" s="350" t="s">
        <v>3629</v>
      </c>
      <c r="S568" s="350" t="s">
        <v>3629</v>
      </c>
      <c r="T568" s="350" t="s">
        <v>3629</v>
      </c>
      <c r="U568" s="350" t="s">
        <v>3629</v>
      </c>
      <c r="V568" s="350" t="s">
        <v>3629</v>
      </c>
      <c r="W568" s="350" t="s">
        <v>3629</v>
      </c>
      <c r="X568" s="350" t="s">
        <v>3629</v>
      </c>
      <c r="Y568" s="350" t="s">
        <v>3629</v>
      </c>
      <c r="Z568" s="351" t="s">
        <v>3630</v>
      </c>
      <c r="AA568" s="147" t="s">
        <v>3664</v>
      </c>
      <c r="AB568" s="350" t="s">
        <v>3684</v>
      </c>
      <c r="AC568" s="350" t="s">
        <v>3684</v>
      </c>
      <c r="AD568" s="350" t="s">
        <v>3629</v>
      </c>
      <c r="AE568" s="350" t="s">
        <v>3629</v>
      </c>
      <c r="AF568" s="350" t="s">
        <v>3629</v>
      </c>
      <c r="AG568" s="350" t="s">
        <v>3629</v>
      </c>
      <c r="AH568" s="350" t="s">
        <v>3629</v>
      </c>
      <c r="AI568" s="350" t="s">
        <v>3629</v>
      </c>
      <c r="AJ568" s="350" t="s">
        <v>3629</v>
      </c>
      <c r="AK568" s="350" t="s">
        <v>3684</v>
      </c>
      <c r="AL568" s="350" t="s">
        <v>3629</v>
      </c>
      <c r="AM568" s="350" t="s">
        <v>3629</v>
      </c>
      <c r="AN568" s="350" t="s">
        <v>3629</v>
      </c>
      <c r="AO568" s="350" t="s">
        <v>3629</v>
      </c>
      <c r="AP568" s="350" t="s">
        <v>3629</v>
      </c>
      <c r="AQ568" s="143" t="s">
        <v>3713</v>
      </c>
      <c r="AR568" s="147" t="s">
        <v>4627</v>
      </c>
      <c r="AS568" s="147" t="s">
        <v>3825</v>
      </c>
      <c r="AT568" s="147" t="s">
        <v>3824</v>
      </c>
      <c r="AU568" s="147" t="s">
        <v>3840</v>
      </c>
      <c r="AV568" s="228">
        <v>0</v>
      </c>
      <c r="AW568" s="228">
        <v>0</v>
      </c>
      <c r="AX568" s="228">
        <v>291.21338400000002</v>
      </c>
      <c r="AY568" s="228">
        <v>0</v>
      </c>
      <c r="AZ568" s="143" t="s">
        <v>3677</v>
      </c>
      <c r="BA568" s="228">
        <v>291.21338400000002</v>
      </c>
      <c r="BB568" s="228">
        <v>0</v>
      </c>
      <c r="BC568" s="228">
        <v>291.21338400000002</v>
      </c>
      <c r="BD568" s="228">
        <v>0</v>
      </c>
      <c r="BE568" s="228">
        <v>291.21338400000002</v>
      </c>
      <c r="BF568" s="228">
        <v>0</v>
      </c>
      <c r="BG568" s="228">
        <v>0</v>
      </c>
      <c r="BH568" s="228" t="s">
        <v>3634</v>
      </c>
      <c r="BI568" s="361" t="s">
        <v>8333</v>
      </c>
      <c r="BJ568" s="147" t="s">
        <v>3700</v>
      </c>
      <c r="BK568" s="147" t="s">
        <v>4618</v>
      </c>
      <c r="BL568" s="140"/>
      <c r="BM568" s="140"/>
      <c r="BN568" s="140"/>
      <c r="BO568" s="140"/>
      <c r="BP568" s="140"/>
      <c r="BQ568" s="140"/>
      <c r="BR568" s="140"/>
      <c r="BS568" s="140"/>
      <c r="BT568" s="140"/>
      <c r="BU568" s="140"/>
      <c r="BV568" s="140"/>
      <c r="BW568" s="140"/>
      <c r="BX568" s="140"/>
      <c r="BY568" s="140"/>
      <c r="BZ568" s="140"/>
      <c r="CA568" s="140"/>
      <c r="CB568" s="140"/>
      <c r="CC568" s="140"/>
      <c r="CD568" s="140"/>
      <c r="CE568" s="140"/>
      <c r="CF568" s="140"/>
      <c r="CG568" s="140"/>
      <c r="CH568" s="140"/>
      <c r="CI568" s="140"/>
      <c r="CJ568" s="140"/>
      <c r="CK568" s="140"/>
      <c r="CL568" s="140"/>
      <c r="CM568" s="140"/>
      <c r="CN568" s="140"/>
      <c r="CO568" s="140"/>
      <c r="CP568" s="140"/>
      <c r="CQ568" s="140"/>
      <c r="CR568" s="140"/>
      <c r="CS568" s="140"/>
      <c r="CT568" s="140"/>
      <c r="CU568" s="140"/>
      <c r="CV568" s="140"/>
      <c r="CW568" s="140"/>
      <c r="CX568" s="140"/>
      <c r="CY568" s="140"/>
      <c r="CZ568" s="140"/>
      <c r="DA568" s="140"/>
      <c r="DB568" s="140"/>
      <c r="DC568" s="140"/>
      <c r="DD568" s="140"/>
      <c r="DE568" s="140"/>
      <c r="DF568" s="140"/>
      <c r="DG568" s="140"/>
      <c r="DH568" s="140"/>
      <c r="DI568" s="140"/>
      <c r="DJ568" s="140"/>
      <c r="DK568" s="140"/>
      <c r="DL568" s="140"/>
      <c r="DM568" s="140"/>
      <c r="DN568" s="140"/>
      <c r="DO568" s="140"/>
      <c r="DP568" s="140"/>
      <c r="DQ568" s="140"/>
      <c r="DR568" s="140"/>
      <c r="DS568" s="140"/>
      <c r="DT568" s="140"/>
      <c r="DU568" s="140"/>
      <c r="DV568" s="140"/>
      <c r="DW568" s="140"/>
      <c r="DX568" s="140"/>
      <c r="DY568" s="140"/>
      <c r="DZ568" s="140"/>
      <c r="EA568" s="140"/>
      <c r="EB568" s="140"/>
    </row>
    <row r="569" spans="1:132" ht="16.149999999999999" customHeight="1" x14ac:dyDescent="0.25">
      <c r="A569" s="142" t="s">
        <v>267</v>
      </c>
      <c r="B569" s="142" t="s">
        <v>528</v>
      </c>
      <c r="C569" s="142">
        <v>17100267</v>
      </c>
      <c r="D569" s="230" t="s">
        <v>2479</v>
      </c>
      <c r="E569" s="147" t="s">
        <v>5142</v>
      </c>
      <c r="F569" s="147" t="s">
        <v>5657</v>
      </c>
      <c r="G569" s="253">
        <v>0.89232641024004999</v>
      </c>
      <c r="H569" s="142" t="s">
        <v>4490</v>
      </c>
      <c r="I569" s="142" t="s">
        <v>3626</v>
      </c>
      <c r="J569" s="147" t="s">
        <v>4395</v>
      </c>
      <c r="K569" s="142" t="s">
        <v>4491</v>
      </c>
      <c r="L569" s="147" t="s">
        <v>4399</v>
      </c>
      <c r="M569" s="147" t="s">
        <v>4466</v>
      </c>
      <c r="N569" s="147" t="s">
        <v>3626</v>
      </c>
      <c r="O569" s="142" t="s">
        <v>3671</v>
      </c>
      <c r="P569" s="195" t="s">
        <v>2456</v>
      </c>
      <c r="Q569" s="350" t="s">
        <v>3629</v>
      </c>
      <c r="R569" s="350" t="s">
        <v>3629</v>
      </c>
      <c r="S569" s="350" t="s">
        <v>3629</v>
      </c>
      <c r="T569" s="350" t="s">
        <v>3629</v>
      </c>
      <c r="U569" s="350" t="s">
        <v>3629</v>
      </c>
      <c r="V569" s="350" t="s">
        <v>3629</v>
      </c>
      <c r="W569" s="350" t="s">
        <v>3629</v>
      </c>
      <c r="X569" s="350" t="s">
        <v>3629</v>
      </c>
      <c r="Y569" s="350" t="s">
        <v>3629</v>
      </c>
      <c r="Z569" s="351" t="s">
        <v>3630</v>
      </c>
      <c r="AA569" s="216" t="s">
        <v>3664</v>
      </c>
      <c r="AB569" s="350" t="s">
        <v>3629</v>
      </c>
      <c r="AC569" s="350" t="s">
        <v>3629</v>
      </c>
      <c r="AD569" s="350" t="s">
        <v>3629</v>
      </c>
      <c r="AE569" s="350" t="s">
        <v>3629</v>
      </c>
      <c r="AF569" s="350" t="s">
        <v>3629</v>
      </c>
      <c r="AG569" s="350" t="s">
        <v>3629</v>
      </c>
      <c r="AH569" s="350" t="s">
        <v>3629</v>
      </c>
      <c r="AI569" s="350" t="s">
        <v>3629</v>
      </c>
      <c r="AJ569" s="350" t="s">
        <v>3629</v>
      </c>
      <c r="AK569" s="350" t="s">
        <v>3629</v>
      </c>
      <c r="AL569" s="350" t="s">
        <v>3629</v>
      </c>
      <c r="AM569" s="350" t="s">
        <v>3629</v>
      </c>
      <c r="AN569" s="350" t="s">
        <v>3629</v>
      </c>
      <c r="AO569" s="350" t="s">
        <v>3629</v>
      </c>
      <c r="AP569" s="350" t="s">
        <v>3629</v>
      </c>
      <c r="AQ569" s="143" t="s">
        <v>1445</v>
      </c>
      <c r="AR569" s="147" t="s">
        <v>3664</v>
      </c>
      <c r="AS569" s="147" t="s">
        <v>4479</v>
      </c>
      <c r="AT569" s="147" t="s">
        <v>4022</v>
      </c>
      <c r="AU569" s="147" t="s">
        <v>4498</v>
      </c>
      <c r="AV569" s="228">
        <v>0</v>
      </c>
      <c r="AW569" s="228">
        <v>43.332999999999998</v>
      </c>
      <c r="AX569" s="228">
        <v>0</v>
      </c>
      <c r="AY569" s="228">
        <v>0</v>
      </c>
      <c r="AZ569" s="143" t="s">
        <v>3675</v>
      </c>
      <c r="BA569" s="228">
        <v>43.332999999999998</v>
      </c>
      <c r="BB569" s="228">
        <v>0</v>
      </c>
      <c r="BC569" s="228">
        <v>43.332999999999998</v>
      </c>
      <c r="BD569" s="228">
        <v>0</v>
      </c>
      <c r="BE569" s="228">
        <v>43.332999999999998</v>
      </c>
      <c r="BF569" s="228" t="s">
        <v>3634</v>
      </c>
      <c r="BG569" s="228" t="s">
        <v>3634</v>
      </c>
      <c r="BH569" s="228" t="s">
        <v>3634</v>
      </c>
      <c r="BI569" s="193" t="s">
        <v>4504</v>
      </c>
      <c r="BJ569" s="147" t="s">
        <v>3700</v>
      </c>
      <c r="BK569" s="147" t="s">
        <v>4492</v>
      </c>
    </row>
    <row r="570" spans="1:132" ht="16.149999999999999" customHeight="1" x14ac:dyDescent="0.25">
      <c r="A570" s="142" t="s">
        <v>413</v>
      </c>
      <c r="B570" s="142" t="s">
        <v>526</v>
      </c>
      <c r="C570" s="142" t="s">
        <v>5577</v>
      </c>
      <c r="D570" s="230" t="s">
        <v>1365</v>
      </c>
      <c r="E570" s="147" t="s">
        <v>1081</v>
      </c>
      <c r="F570" s="147" t="s">
        <v>8311</v>
      </c>
      <c r="G570" s="253">
        <v>1.08</v>
      </c>
      <c r="H570" s="142" t="s">
        <v>3648</v>
      </c>
      <c r="I570" s="142" t="s">
        <v>5531</v>
      </c>
      <c r="J570" s="147" t="s">
        <v>4395</v>
      </c>
      <c r="K570" s="142" t="s">
        <v>4177</v>
      </c>
      <c r="L570" s="147" t="s">
        <v>3785</v>
      </c>
      <c r="M570" s="147" t="s">
        <v>3787</v>
      </c>
      <c r="N570" s="147" t="s">
        <v>3626</v>
      </c>
      <c r="O570" s="142" t="s">
        <v>3671</v>
      </c>
      <c r="P570" s="351" t="s">
        <v>1429</v>
      </c>
      <c r="Q570" s="350" t="s">
        <v>3629</v>
      </c>
      <c r="R570" s="350" t="s">
        <v>3629</v>
      </c>
      <c r="S570" s="350" t="s">
        <v>3629</v>
      </c>
      <c r="T570" s="350" t="s">
        <v>3629</v>
      </c>
      <c r="U570" s="350" t="s">
        <v>3629</v>
      </c>
      <c r="V570" s="350" t="s">
        <v>3629</v>
      </c>
      <c r="W570" s="350" t="s">
        <v>3629</v>
      </c>
      <c r="X570" s="350" t="s">
        <v>3629</v>
      </c>
      <c r="Y570" s="350" t="s">
        <v>3629</v>
      </c>
      <c r="Z570" s="351" t="s">
        <v>3630</v>
      </c>
      <c r="AA570" s="147" t="s">
        <v>3664</v>
      </c>
      <c r="AB570" s="350" t="s">
        <v>3629</v>
      </c>
      <c r="AC570" s="350" t="s">
        <v>3629</v>
      </c>
      <c r="AD570" s="350" t="s">
        <v>3629</v>
      </c>
      <c r="AE570" s="350" t="s">
        <v>3629</v>
      </c>
      <c r="AF570" s="350" t="s">
        <v>3629</v>
      </c>
      <c r="AG570" s="350" t="s">
        <v>3629</v>
      </c>
      <c r="AH570" s="350" t="s">
        <v>3629</v>
      </c>
      <c r="AI570" s="350" t="s">
        <v>3629</v>
      </c>
      <c r="AJ570" s="350" t="s">
        <v>3629</v>
      </c>
      <c r="AK570" s="350" t="s">
        <v>3629</v>
      </c>
      <c r="AL570" s="350" t="s">
        <v>3629</v>
      </c>
      <c r="AM570" s="350" t="s">
        <v>3629</v>
      </c>
      <c r="AN570" s="350" t="s">
        <v>3629</v>
      </c>
      <c r="AO570" s="350" t="s">
        <v>3629</v>
      </c>
      <c r="AP570" s="350" t="s">
        <v>3629</v>
      </c>
      <c r="AQ570" s="143" t="s">
        <v>1445</v>
      </c>
      <c r="AR570" s="147" t="s">
        <v>3664</v>
      </c>
      <c r="AS570" s="147" t="s">
        <v>3746</v>
      </c>
      <c r="AT570" s="147" t="s">
        <v>3871</v>
      </c>
      <c r="AU570" s="147" t="s">
        <v>4178</v>
      </c>
      <c r="AV570" s="228">
        <v>162</v>
      </c>
      <c r="AW570" s="228">
        <v>0</v>
      </c>
      <c r="AX570" s="228">
        <v>0</v>
      </c>
      <c r="AY570" s="228">
        <v>0</v>
      </c>
      <c r="AZ570" s="143" t="s">
        <v>3675</v>
      </c>
      <c r="BA570" s="228">
        <v>162</v>
      </c>
      <c r="BB570" s="228">
        <v>0</v>
      </c>
      <c r="BC570" s="228">
        <v>162</v>
      </c>
      <c r="BD570" s="228">
        <v>0</v>
      </c>
      <c r="BE570" s="228">
        <v>162</v>
      </c>
      <c r="BF570" s="228" t="s">
        <v>3634</v>
      </c>
      <c r="BG570" s="228" t="s">
        <v>3634</v>
      </c>
      <c r="BH570" s="228" t="s">
        <v>3634</v>
      </c>
      <c r="BI570" s="193" t="s">
        <v>5999</v>
      </c>
      <c r="BJ570" s="142" t="s">
        <v>3796</v>
      </c>
      <c r="BK570" s="147" t="s">
        <v>8116</v>
      </c>
    </row>
    <row r="571" spans="1:132" ht="16.149999999999999" customHeight="1" x14ac:dyDescent="0.25">
      <c r="A571" s="143" t="s">
        <v>5003</v>
      </c>
      <c r="B571" s="142" t="s">
        <v>3974</v>
      </c>
      <c r="C571" s="143" t="s">
        <v>5003</v>
      </c>
      <c r="D571" s="230" t="s">
        <v>5001</v>
      </c>
      <c r="E571" s="230" t="s">
        <v>5000</v>
      </c>
      <c r="F571" s="147" t="s">
        <v>5601</v>
      </c>
      <c r="G571" s="253">
        <v>0.25</v>
      </c>
      <c r="H571" s="143" t="s">
        <v>4999</v>
      </c>
      <c r="I571" s="143" t="s">
        <v>4791</v>
      </c>
      <c r="J571" s="147" t="s">
        <v>4390</v>
      </c>
      <c r="K571" s="142" t="s">
        <v>5004</v>
      </c>
      <c r="L571" s="147" t="s">
        <v>4111</v>
      </c>
      <c r="M571" s="216" t="s">
        <v>4791</v>
      </c>
      <c r="N571" s="147" t="s">
        <v>5005</v>
      </c>
      <c r="O571" s="142" t="s">
        <v>3670</v>
      </c>
      <c r="P571" s="195" t="s">
        <v>1429</v>
      </c>
      <c r="Q571" s="350" t="s">
        <v>3629</v>
      </c>
      <c r="R571" s="350" t="s">
        <v>3629</v>
      </c>
      <c r="S571" s="350" t="s">
        <v>3629</v>
      </c>
      <c r="T571" s="350" t="s">
        <v>3629</v>
      </c>
      <c r="U571" s="350" t="s">
        <v>3629</v>
      </c>
      <c r="V571" s="350" t="s">
        <v>3629</v>
      </c>
      <c r="W571" s="350" t="s">
        <v>3629</v>
      </c>
      <c r="X571" s="350" t="s">
        <v>3629</v>
      </c>
      <c r="Y571" s="350" t="s">
        <v>3629</v>
      </c>
      <c r="Z571" s="351" t="s">
        <v>3630</v>
      </c>
      <c r="AA571" s="216" t="s">
        <v>5004</v>
      </c>
      <c r="AB571" s="350" t="s">
        <v>3629</v>
      </c>
      <c r="AC571" s="350" t="s">
        <v>3629</v>
      </c>
      <c r="AD571" s="350" t="s">
        <v>3629</v>
      </c>
      <c r="AE571" s="350" t="s">
        <v>3629</v>
      </c>
      <c r="AF571" s="350" t="s">
        <v>3629</v>
      </c>
      <c r="AG571" s="350" t="s">
        <v>3629</v>
      </c>
      <c r="AH571" s="350" t="s">
        <v>3629</v>
      </c>
      <c r="AI571" s="350" t="s">
        <v>3629</v>
      </c>
      <c r="AJ571" s="350" t="s">
        <v>3629</v>
      </c>
      <c r="AK571" s="350" t="s">
        <v>3629</v>
      </c>
      <c r="AL571" s="350" t="s">
        <v>3629</v>
      </c>
      <c r="AM571" s="350" t="s">
        <v>3629</v>
      </c>
      <c r="AN571" s="350" t="s">
        <v>3629</v>
      </c>
      <c r="AO571" s="350" t="s">
        <v>3629</v>
      </c>
      <c r="AP571" s="350" t="s">
        <v>3629</v>
      </c>
      <c r="AQ571" s="143" t="s">
        <v>1445</v>
      </c>
      <c r="AR571" s="216" t="s">
        <v>3664</v>
      </c>
      <c r="AS571" s="147" t="s">
        <v>5116</v>
      </c>
      <c r="AT571" s="147" t="s">
        <v>3649</v>
      </c>
      <c r="AU571" s="147" t="s">
        <v>4786</v>
      </c>
      <c r="AV571" s="228">
        <v>0</v>
      </c>
      <c r="AW571" s="228">
        <v>18</v>
      </c>
      <c r="AX571" s="228">
        <v>0</v>
      </c>
      <c r="AY571" s="228">
        <v>0</v>
      </c>
      <c r="AZ571" s="347" t="s">
        <v>3677</v>
      </c>
      <c r="BA571" s="228">
        <v>18</v>
      </c>
      <c r="BB571" s="228">
        <v>0</v>
      </c>
      <c r="BC571" s="228">
        <v>18</v>
      </c>
      <c r="BD571" s="228">
        <v>0</v>
      </c>
      <c r="BE571" s="228">
        <v>18</v>
      </c>
      <c r="BF571" s="228" t="s">
        <v>3634</v>
      </c>
      <c r="BG571" s="228" t="s">
        <v>3634</v>
      </c>
      <c r="BH571" s="228" t="s">
        <v>3634</v>
      </c>
      <c r="BI571" s="147" t="s">
        <v>5105</v>
      </c>
      <c r="BJ571" s="147" t="s">
        <v>3795</v>
      </c>
      <c r="BK571" s="147" t="s">
        <v>3664</v>
      </c>
    </row>
    <row r="572" spans="1:132" s="345" customFormat="1" ht="16.149999999999999" customHeight="1" x14ac:dyDescent="0.25">
      <c r="A572" s="195" t="s">
        <v>5559</v>
      </c>
      <c r="B572" s="142" t="s">
        <v>3974</v>
      </c>
      <c r="C572" s="143" t="s">
        <v>5091</v>
      </c>
      <c r="D572" s="230" t="s">
        <v>4942</v>
      </c>
      <c r="E572" s="230" t="s">
        <v>4907</v>
      </c>
      <c r="F572" s="147" t="s">
        <v>5220</v>
      </c>
      <c r="G572" s="253">
        <v>1.37</v>
      </c>
      <c r="H572" s="143" t="s">
        <v>4943</v>
      </c>
      <c r="I572" s="143" t="s">
        <v>4944</v>
      </c>
      <c r="J572" s="147" t="s">
        <v>4390</v>
      </c>
      <c r="K572" s="142" t="s">
        <v>4945</v>
      </c>
      <c r="L572" s="147" t="s">
        <v>4111</v>
      </c>
      <c r="M572" s="216" t="s">
        <v>4944</v>
      </c>
      <c r="N572" s="147" t="s">
        <v>4786</v>
      </c>
      <c r="O572" s="142" t="s">
        <v>3671</v>
      </c>
      <c r="P572" s="195" t="s">
        <v>1429</v>
      </c>
      <c r="Q572" s="350" t="s">
        <v>3629</v>
      </c>
      <c r="R572" s="350" t="s">
        <v>3629</v>
      </c>
      <c r="S572" s="350" t="s">
        <v>3629</v>
      </c>
      <c r="T572" s="350" t="s">
        <v>3629</v>
      </c>
      <c r="U572" s="350" t="s">
        <v>3629</v>
      </c>
      <c r="V572" s="350" t="s">
        <v>3629</v>
      </c>
      <c r="W572" s="350" t="s">
        <v>3629</v>
      </c>
      <c r="X572" s="350" t="s">
        <v>3629</v>
      </c>
      <c r="Y572" s="350" t="s">
        <v>3629</v>
      </c>
      <c r="Z572" s="351" t="s">
        <v>3630</v>
      </c>
      <c r="AA572" s="216" t="s">
        <v>3664</v>
      </c>
      <c r="AB572" s="350" t="s">
        <v>3629</v>
      </c>
      <c r="AC572" s="350" t="s">
        <v>3629</v>
      </c>
      <c r="AD572" s="350" t="s">
        <v>3629</v>
      </c>
      <c r="AE572" s="350" t="s">
        <v>3629</v>
      </c>
      <c r="AF572" s="350" t="s">
        <v>3629</v>
      </c>
      <c r="AG572" s="350" t="s">
        <v>3629</v>
      </c>
      <c r="AH572" s="350" t="s">
        <v>3629</v>
      </c>
      <c r="AI572" s="350" t="s">
        <v>3629</v>
      </c>
      <c r="AJ572" s="350" t="s">
        <v>3629</v>
      </c>
      <c r="AK572" s="350" t="s">
        <v>3629</v>
      </c>
      <c r="AL572" s="350" t="s">
        <v>3629</v>
      </c>
      <c r="AM572" s="350" t="s">
        <v>3629</v>
      </c>
      <c r="AN572" s="350" t="s">
        <v>3629</v>
      </c>
      <c r="AO572" s="350" t="s">
        <v>3629</v>
      </c>
      <c r="AP572" s="350" t="s">
        <v>3629</v>
      </c>
      <c r="AQ572" s="143" t="s">
        <v>1445</v>
      </c>
      <c r="AR572" s="216" t="s">
        <v>3664</v>
      </c>
      <c r="AS572" s="147" t="s">
        <v>5116</v>
      </c>
      <c r="AT572" s="147" t="s">
        <v>3649</v>
      </c>
      <c r="AU572" s="147" t="s">
        <v>4786</v>
      </c>
      <c r="AV572" s="228">
        <v>0</v>
      </c>
      <c r="AW572" s="228">
        <v>259.55200000000002</v>
      </c>
      <c r="AX572" s="228">
        <v>0</v>
      </c>
      <c r="AY572" s="228">
        <v>0</v>
      </c>
      <c r="AZ572" s="347" t="s">
        <v>3675</v>
      </c>
      <c r="BA572" s="228">
        <v>259.55200000000002</v>
      </c>
      <c r="BB572" s="228">
        <v>0</v>
      </c>
      <c r="BC572" s="228">
        <v>259.55200000000002</v>
      </c>
      <c r="BD572" s="228">
        <v>0</v>
      </c>
      <c r="BE572" s="228">
        <v>259.55200000000002</v>
      </c>
      <c r="BF572" s="228" t="s">
        <v>3634</v>
      </c>
      <c r="BG572" s="228" t="s">
        <v>3634</v>
      </c>
      <c r="BH572" s="232">
        <v>3000</v>
      </c>
      <c r="BI572" s="217" t="s">
        <v>5833</v>
      </c>
      <c r="BJ572" s="147" t="s">
        <v>3795</v>
      </c>
      <c r="BK572" s="147" t="s">
        <v>3664</v>
      </c>
      <c r="BL572" s="140"/>
      <c r="BM572" s="140"/>
      <c r="BN572" s="140"/>
      <c r="BO572" s="140"/>
      <c r="BP572" s="140"/>
      <c r="BQ572" s="140"/>
      <c r="BR572" s="140"/>
      <c r="BS572" s="140"/>
      <c r="BT572" s="140"/>
      <c r="BU572" s="140"/>
      <c r="BV572" s="140"/>
      <c r="BW572" s="140"/>
      <c r="BX572" s="140"/>
      <c r="BY572" s="140"/>
      <c r="BZ572" s="140"/>
      <c r="CA572" s="140"/>
      <c r="CB572" s="140"/>
      <c r="CC572" s="140"/>
      <c r="CD572" s="140"/>
      <c r="CE572" s="140"/>
      <c r="CF572" s="140"/>
      <c r="CG572" s="140"/>
      <c r="CH572" s="140"/>
      <c r="CI572" s="140"/>
      <c r="CJ572" s="140"/>
      <c r="CK572" s="140"/>
      <c r="CL572" s="140"/>
      <c r="CM572" s="140"/>
      <c r="CN572" s="140"/>
      <c r="CO572" s="140"/>
      <c r="CP572" s="140"/>
      <c r="CQ572" s="140"/>
      <c r="CR572" s="140"/>
      <c r="CS572" s="140"/>
      <c r="CT572" s="140"/>
      <c r="CU572" s="140"/>
      <c r="CV572" s="140"/>
      <c r="CW572" s="140"/>
      <c r="CX572" s="140"/>
      <c r="CY572" s="140"/>
      <c r="CZ572" s="140"/>
      <c r="DA572" s="140"/>
      <c r="DB572" s="140"/>
      <c r="DC572" s="140"/>
      <c r="DD572" s="140"/>
      <c r="DE572" s="140"/>
      <c r="DF572" s="140"/>
      <c r="DG572" s="140"/>
      <c r="DH572" s="140"/>
      <c r="DI572" s="140"/>
      <c r="DJ572" s="140"/>
      <c r="DK572" s="140"/>
      <c r="DL572" s="140"/>
      <c r="DM572" s="140"/>
      <c r="DN572" s="140"/>
      <c r="DO572" s="140"/>
      <c r="DP572" s="140"/>
      <c r="DQ572" s="140"/>
      <c r="DR572" s="140"/>
      <c r="DS572" s="140"/>
      <c r="DT572" s="140"/>
      <c r="DU572" s="140"/>
      <c r="DV572" s="140"/>
      <c r="DW572" s="140"/>
      <c r="DX572" s="140"/>
      <c r="DY572" s="140"/>
      <c r="DZ572" s="140"/>
      <c r="EA572" s="140"/>
      <c r="EB572" s="140"/>
    </row>
    <row r="573" spans="1:132" s="345" customFormat="1" ht="16.149999999999999" customHeight="1" x14ac:dyDescent="0.25">
      <c r="A573" s="142" t="s">
        <v>262</v>
      </c>
      <c r="B573" s="142" t="s">
        <v>527</v>
      </c>
      <c r="C573" s="142" t="s">
        <v>697</v>
      </c>
      <c r="D573" s="230" t="s">
        <v>3441</v>
      </c>
      <c r="E573" s="147" t="s">
        <v>1007</v>
      </c>
      <c r="F573" s="147" t="s">
        <v>5657</v>
      </c>
      <c r="G573" s="253">
        <v>3.73</v>
      </c>
      <c r="H573" s="142" t="s">
        <v>3911</v>
      </c>
      <c r="I573" s="142" t="s">
        <v>3912</v>
      </c>
      <c r="J573" s="147" t="s">
        <v>3913</v>
      </c>
      <c r="K573" s="142" t="s">
        <v>4126</v>
      </c>
      <c r="L573" s="147" t="s">
        <v>3729</v>
      </c>
      <c r="M573" s="147" t="s">
        <v>3833</v>
      </c>
      <c r="N573" s="147" t="s">
        <v>3626</v>
      </c>
      <c r="O573" s="142" t="s">
        <v>3671</v>
      </c>
      <c r="P573" s="351" t="s">
        <v>1429</v>
      </c>
      <c r="Q573" s="350" t="s">
        <v>3629</v>
      </c>
      <c r="R573" s="350" t="s">
        <v>3629</v>
      </c>
      <c r="S573" s="350" t="s">
        <v>3629</v>
      </c>
      <c r="T573" s="350" t="s">
        <v>3629</v>
      </c>
      <c r="U573" s="350" t="s">
        <v>3629</v>
      </c>
      <c r="V573" s="350" t="s">
        <v>3629</v>
      </c>
      <c r="W573" s="350" t="s">
        <v>3629</v>
      </c>
      <c r="X573" s="350" t="s">
        <v>3629</v>
      </c>
      <c r="Y573" s="350" t="s">
        <v>3629</v>
      </c>
      <c r="Z573" s="351" t="s">
        <v>3630</v>
      </c>
      <c r="AA573" s="147" t="s">
        <v>3664</v>
      </c>
      <c r="AB573" s="350" t="s">
        <v>3629</v>
      </c>
      <c r="AC573" s="350" t="s">
        <v>3629</v>
      </c>
      <c r="AD573" s="350" t="s">
        <v>3629</v>
      </c>
      <c r="AE573" s="350" t="s">
        <v>3629</v>
      </c>
      <c r="AF573" s="350" t="s">
        <v>3629</v>
      </c>
      <c r="AG573" s="350" t="s">
        <v>3629</v>
      </c>
      <c r="AH573" s="350" t="s">
        <v>3629</v>
      </c>
      <c r="AI573" s="350" t="s">
        <v>3629</v>
      </c>
      <c r="AJ573" s="350" t="s">
        <v>3629</v>
      </c>
      <c r="AK573" s="350" t="s">
        <v>3629</v>
      </c>
      <c r="AL573" s="350" t="s">
        <v>3629</v>
      </c>
      <c r="AM573" s="350" t="s">
        <v>3629</v>
      </c>
      <c r="AN573" s="350" t="s">
        <v>3629</v>
      </c>
      <c r="AO573" s="350" t="s">
        <v>3629</v>
      </c>
      <c r="AP573" s="350" t="s">
        <v>3629</v>
      </c>
      <c r="AQ573" s="143" t="s">
        <v>1445</v>
      </c>
      <c r="AR573" s="147" t="s">
        <v>3664</v>
      </c>
      <c r="AS573" s="147" t="s">
        <v>8147</v>
      </c>
      <c r="AT573" s="147" t="s">
        <v>8148</v>
      </c>
      <c r="AU573" s="147" t="s">
        <v>4004</v>
      </c>
      <c r="AV573" s="228">
        <v>0</v>
      </c>
      <c r="AW573" s="228">
        <v>329</v>
      </c>
      <c r="AX573" s="228">
        <v>0</v>
      </c>
      <c r="AY573" s="228">
        <v>0</v>
      </c>
      <c r="AZ573" s="143" t="s">
        <v>3677</v>
      </c>
      <c r="BA573" s="228">
        <v>329</v>
      </c>
      <c r="BB573" s="228">
        <v>0</v>
      </c>
      <c r="BC573" s="228">
        <v>329</v>
      </c>
      <c r="BD573" s="228">
        <v>0</v>
      </c>
      <c r="BE573" s="228">
        <v>329</v>
      </c>
      <c r="BF573" s="228" t="s">
        <v>3634</v>
      </c>
      <c r="BG573" s="228" t="s">
        <v>3634</v>
      </c>
      <c r="BH573" s="228" t="s">
        <v>3634</v>
      </c>
      <c r="BI573" s="193" t="s">
        <v>8337</v>
      </c>
      <c r="BJ573" s="147" t="s">
        <v>3700</v>
      </c>
      <c r="BK573" s="147" t="s">
        <v>3664</v>
      </c>
      <c r="BL573" s="140"/>
      <c r="BM573" s="140"/>
      <c r="BN573" s="140"/>
      <c r="BO573" s="140"/>
      <c r="BP573" s="140"/>
      <c r="BQ573" s="140"/>
      <c r="BR573" s="140"/>
      <c r="BS573" s="140"/>
      <c r="BT573" s="140"/>
      <c r="BU573" s="140"/>
      <c r="BV573" s="140"/>
      <c r="BW573" s="140"/>
      <c r="BX573" s="140"/>
      <c r="BY573" s="140"/>
      <c r="BZ573" s="140"/>
      <c r="CA573" s="140"/>
      <c r="CB573" s="140"/>
      <c r="CC573" s="140"/>
      <c r="CD573" s="140"/>
      <c r="CE573" s="140"/>
      <c r="CF573" s="140"/>
      <c r="CG573" s="140"/>
      <c r="CH573" s="140"/>
      <c r="CI573" s="140"/>
      <c r="CJ573" s="140"/>
      <c r="CK573" s="140"/>
      <c r="CL573" s="140"/>
      <c r="CM573" s="140"/>
      <c r="CN573" s="140"/>
      <c r="CO573" s="140"/>
      <c r="CP573" s="140"/>
      <c r="CQ573" s="140"/>
      <c r="CR573" s="140"/>
      <c r="CS573" s="140"/>
      <c r="CT573" s="140"/>
      <c r="CU573" s="140"/>
      <c r="CV573" s="140"/>
      <c r="CW573" s="140"/>
      <c r="CX573" s="140"/>
      <c r="CY573" s="140"/>
      <c r="CZ573" s="140"/>
      <c r="DA573" s="140"/>
      <c r="DB573" s="140"/>
      <c r="DC573" s="140"/>
      <c r="DD573" s="140"/>
      <c r="DE573" s="140"/>
      <c r="DF573" s="140"/>
      <c r="DG573" s="140"/>
      <c r="DH573" s="140"/>
      <c r="DI573" s="140"/>
      <c r="DJ573" s="140"/>
      <c r="DK573" s="140"/>
      <c r="DL573" s="140"/>
      <c r="DM573" s="140"/>
      <c r="DN573" s="140"/>
      <c r="DO573" s="140"/>
      <c r="DP573" s="140"/>
      <c r="DQ573" s="140"/>
      <c r="DR573" s="140"/>
      <c r="DS573" s="140"/>
      <c r="DT573" s="140"/>
      <c r="DU573" s="140"/>
      <c r="DV573" s="140"/>
      <c r="DW573" s="140"/>
      <c r="DX573" s="140"/>
      <c r="DY573" s="140"/>
      <c r="DZ573" s="140"/>
      <c r="EA573" s="140"/>
      <c r="EB573" s="140"/>
    </row>
    <row r="574" spans="1:132" ht="16.149999999999999" customHeight="1" x14ac:dyDescent="0.25">
      <c r="A574" s="217" t="s">
        <v>5836</v>
      </c>
      <c r="B574" s="195" t="s">
        <v>526</v>
      </c>
      <c r="C574" s="401" t="s">
        <v>5836</v>
      </c>
      <c r="D574" s="230" t="s">
        <v>7683</v>
      </c>
      <c r="E574" s="230" t="s">
        <v>3634</v>
      </c>
      <c r="F574" s="147" t="s">
        <v>5506</v>
      </c>
      <c r="G574" s="397"/>
      <c r="H574" s="142" t="s">
        <v>4073</v>
      </c>
      <c r="I574" s="195" t="s">
        <v>6014</v>
      </c>
      <c r="J574" s="147" t="s">
        <v>4077</v>
      </c>
      <c r="K574" s="147" t="s">
        <v>4077</v>
      </c>
      <c r="L574" s="147" t="s">
        <v>4077</v>
      </c>
      <c r="M574" s="147" t="s">
        <v>4071</v>
      </c>
      <c r="N574" s="147" t="s">
        <v>4008</v>
      </c>
      <c r="O574" s="142" t="s">
        <v>3670</v>
      </c>
      <c r="P574" s="195" t="s">
        <v>1429</v>
      </c>
      <c r="Q574" s="350" t="s">
        <v>3634</v>
      </c>
      <c r="R574" s="350" t="s">
        <v>3634</v>
      </c>
      <c r="S574" s="350" t="s">
        <v>3634</v>
      </c>
      <c r="T574" s="350" t="s">
        <v>3634</v>
      </c>
      <c r="U574" s="350" t="s">
        <v>3634</v>
      </c>
      <c r="V574" s="350" t="s">
        <v>3634</v>
      </c>
      <c r="W574" s="350" t="s">
        <v>3634</v>
      </c>
      <c r="X574" s="350" t="s">
        <v>3634</v>
      </c>
      <c r="Y574" s="350" t="s">
        <v>3634</v>
      </c>
      <c r="Z574" s="351" t="s">
        <v>3630</v>
      </c>
      <c r="AA574" s="216" t="s">
        <v>4074</v>
      </c>
      <c r="AB574" s="350" t="s">
        <v>3634</v>
      </c>
      <c r="AC574" s="350" t="s">
        <v>3634</v>
      </c>
      <c r="AD574" s="350" t="s">
        <v>3634</v>
      </c>
      <c r="AE574" s="350" t="s">
        <v>3634</v>
      </c>
      <c r="AF574" s="350" t="s">
        <v>3634</v>
      </c>
      <c r="AG574" s="350" t="s">
        <v>3634</v>
      </c>
      <c r="AH574" s="350" t="s">
        <v>3634</v>
      </c>
      <c r="AI574" s="350" t="s">
        <v>3634</v>
      </c>
      <c r="AJ574" s="350" t="s">
        <v>3634</v>
      </c>
      <c r="AK574" s="350" t="s">
        <v>3634</v>
      </c>
      <c r="AL574" s="350" t="s">
        <v>3634</v>
      </c>
      <c r="AM574" s="350" t="s">
        <v>3634</v>
      </c>
      <c r="AN574" s="350" t="s">
        <v>3634</v>
      </c>
      <c r="AO574" s="350" t="s">
        <v>3634</v>
      </c>
      <c r="AP574" s="350" t="s">
        <v>3634</v>
      </c>
      <c r="AQ574" s="143" t="s">
        <v>1445</v>
      </c>
      <c r="AR574" s="147" t="s">
        <v>4074</v>
      </c>
      <c r="AS574" s="147" t="s">
        <v>5116</v>
      </c>
      <c r="AT574" s="147" t="s">
        <v>3664</v>
      </c>
      <c r="AU574" s="147" t="s">
        <v>3664</v>
      </c>
      <c r="AV574" s="228">
        <v>0</v>
      </c>
      <c r="AW574" s="228">
        <v>0</v>
      </c>
      <c r="AX574" s="228">
        <v>0</v>
      </c>
      <c r="AY574" s="228">
        <v>0</v>
      </c>
      <c r="AZ574" s="143" t="s">
        <v>3675</v>
      </c>
      <c r="BA574" s="196">
        <v>1</v>
      </c>
      <c r="BB574" s="196">
        <v>1</v>
      </c>
      <c r="BC574" s="196">
        <v>0</v>
      </c>
      <c r="BD574" s="196">
        <v>0</v>
      </c>
      <c r="BE574" s="228">
        <v>0</v>
      </c>
      <c r="BF574" s="196" t="s">
        <v>3634</v>
      </c>
      <c r="BG574" s="196" t="s">
        <v>3634</v>
      </c>
      <c r="BH574" s="196">
        <v>5</v>
      </c>
      <c r="BI574" s="147" t="s">
        <v>4078</v>
      </c>
      <c r="BJ574" s="142" t="s">
        <v>3796</v>
      </c>
      <c r="BK574" s="216" t="s">
        <v>3664</v>
      </c>
    </row>
    <row r="575" spans="1:132" ht="16.149999999999999" customHeight="1" x14ac:dyDescent="0.25">
      <c r="A575" s="217" t="s">
        <v>5837</v>
      </c>
      <c r="B575" s="195" t="s">
        <v>526</v>
      </c>
      <c r="C575" s="401" t="s">
        <v>5837</v>
      </c>
      <c r="D575" s="230" t="s">
        <v>6016</v>
      </c>
      <c r="E575" s="230" t="s">
        <v>3634</v>
      </c>
      <c r="F575" s="147" t="s">
        <v>5598</v>
      </c>
      <c r="G575" s="397"/>
      <c r="H575" s="142" t="s">
        <v>4073</v>
      </c>
      <c r="I575" s="195"/>
      <c r="J575" s="147" t="s">
        <v>4077</v>
      </c>
      <c r="K575" s="147" t="s">
        <v>4077</v>
      </c>
      <c r="L575" s="147" t="s">
        <v>4077</v>
      </c>
      <c r="M575" s="147" t="s">
        <v>4071</v>
      </c>
      <c r="N575" s="147" t="s">
        <v>4008</v>
      </c>
      <c r="O575" s="142" t="s">
        <v>3670</v>
      </c>
      <c r="P575" s="195" t="s">
        <v>1429</v>
      </c>
      <c r="Q575" s="350" t="s">
        <v>3634</v>
      </c>
      <c r="R575" s="350" t="s">
        <v>3634</v>
      </c>
      <c r="S575" s="350" t="s">
        <v>3634</v>
      </c>
      <c r="T575" s="350" t="s">
        <v>3634</v>
      </c>
      <c r="U575" s="350" t="s">
        <v>3634</v>
      </c>
      <c r="V575" s="350" t="s">
        <v>3634</v>
      </c>
      <c r="W575" s="350" t="s">
        <v>3634</v>
      </c>
      <c r="X575" s="350" t="s">
        <v>3634</v>
      </c>
      <c r="Y575" s="350" t="s">
        <v>3634</v>
      </c>
      <c r="Z575" s="351" t="s">
        <v>3630</v>
      </c>
      <c r="AA575" s="216" t="s">
        <v>4074</v>
      </c>
      <c r="AB575" s="350" t="s">
        <v>3634</v>
      </c>
      <c r="AC575" s="350" t="s">
        <v>3634</v>
      </c>
      <c r="AD575" s="350" t="s">
        <v>3634</v>
      </c>
      <c r="AE575" s="350" t="s">
        <v>3634</v>
      </c>
      <c r="AF575" s="350" t="s">
        <v>3634</v>
      </c>
      <c r="AG575" s="350" t="s">
        <v>3634</v>
      </c>
      <c r="AH575" s="350" t="s">
        <v>3634</v>
      </c>
      <c r="AI575" s="350" t="s">
        <v>3634</v>
      </c>
      <c r="AJ575" s="350" t="s">
        <v>3634</v>
      </c>
      <c r="AK575" s="350" t="s">
        <v>3634</v>
      </c>
      <c r="AL575" s="350" t="s">
        <v>3634</v>
      </c>
      <c r="AM575" s="350" t="s">
        <v>3634</v>
      </c>
      <c r="AN575" s="350" t="s">
        <v>3634</v>
      </c>
      <c r="AO575" s="350" t="s">
        <v>3634</v>
      </c>
      <c r="AP575" s="350" t="s">
        <v>3634</v>
      </c>
      <c r="AQ575" s="143" t="s">
        <v>1445</v>
      </c>
      <c r="AR575" s="147" t="s">
        <v>4074</v>
      </c>
      <c r="AS575" s="147" t="s">
        <v>5116</v>
      </c>
      <c r="AT575" s="147" t="s">
        <v>3664</v>
      </c>
      <c r="AU575" s="147" t="s">
        <v>3664</v>
      </c>
      <c r="AV575" s="228">
        <v>0</v>
      </c>
      <c r="AW575" s="228">
        <v>0</v>
      </c>
      <c r="AX575" s="228">
        <v>0</v>
      </c>
      <c r="AY575" s="228">
        <v>0</v>
      </c>
      <c r="AZ575" s="143" t="s">
        <v>3675</v>
      </c>
      <c r="BA575" s="196">
        <v>1</v>
      </c>
      <c r="BB575" s="196">
        <v>1</v>
      </c>
      <c r="BC575" s="196">
        <v>0</v>
      </c>
      <c r="BD575" s="196">
        <v>0</v>
      </c>
      <c r="BE575" s="228">
        <v>0</v>
      </c>
      <c r="BF575" s="196" t="s">
        <v>3634</v>
      </c>
      <c r="BG575" s="196" t="s">
        <v>3634</v>
      </c>
      <c r="BH575" s="196" t="s">
        <v>3634</v>
      </c>
      <c r="BI575" s="147" t="s">
        <v>4078</v>
      </c>
      <c r="BJ575" s="142" t="s">
        <v>3796</v>
      </c>
      <c r="BK575" s="216" t="s">
        <v>3664</v>
      </c>
    </row>
    <row r="576" spans="1:132" ht="16.149999999999999" customHeight="1" x14ac:dyDescent="0.25">
      <c r="A576" s="217" t="s">
        <v>5838</v>
      </c>
      <c r="B576" s="195" t="s">
        <v>526</v>
      </c>
      <c r="C576" s="401" t="s">
        <v>5838</v>
      </c>
      <c r="D576" s="230" t="s">
        <v>7491</v>
      </c>
      <c r="E576" s="230" t="s">
        <v>3634</v>
      </c>
      <c r="F576" s="147" t="s">
        <v>8315</v>
      </c>
      <c r="G576" s="397"/>
      <c r="H576" s="142" t="s">
        <v>4073</v>
      </c>
      <c r="I576" s="195" t="s">
        <v>7492</v>
      </c>
      <c r="J576" s="147" t="s">
        <v>4077</v>
      </c>
      <c r="K576" s="147" t="s">
        <v>4077</v>
      </c>
      <c r="L576" s="147" t="s">
        <v>4077</v>
      </c>
      <c r="M576" s="147" t="s">
        <v>4071</v>
      </c>
      <c r="N576" s="147" t="s">
        <v>4008</v>
      </c>
      <c r="O576" s="142" t="s">
        <v>3670</v>
      </c>
      <c r="P576" s="195" t="s">
        <v>1429</v>
      </c>
      <c r="Q576" s="350" t="s">
        <v>3634</v>
      </c>
      <c r="R576" s="350" t="s">
        <v>3634</v>
      </c>
      <c r="S576" s="350" t="s">
        <v>3634</v>
      </c>
      <c r="T576" s="350" t="s">
        <v>3634</v>
      </c>
      <c r="U576" s="350" t="s">
        <v>3634</v>
      </c>
      <c r="V576" s="350" t="s">
        <v>3634</v>
      </c>
      <c r="W576" s="350" t="s">
        <v>3634</v>
      </c>
      <c r="X576" s="350" t="s">
        <v>3634</v>
      </c>
      <c r="Y576" s="350" t="s">
        <v>3634</v>
      </c>
      <c r="Z576" s="351" t="s">
        <v>3630</v>
      </c>
      <c r="AA576" s="216" t="s">
        <v>4074</v>
      </c>
      <c r="AB576" s="350" t="s">
        <v>3634</v>
      </c>
      <c r="AC576" s="350" t="s">
        <v>3634</v>
      </c>
      <c r="AD576" s="350" t="s">
        <v>3634</v>
      </c>
      <c r="AE576" s="350" t="s">
        <v>3634</v>
      </c>
      <c r="AF576" s="350" t="s">
        <v>3634</v>
      </c>
      <c r="AG576" s="350" t="s">
        <v>3634</v>
      </c>
      <c r="AH576" s="350" t="s">
        <v>3634</v>
      </c>
      <c r="AI576" s="350" t="s">
        <v>3634</v>
      </c>
      <c r="AJ576" s="350" t="s">
        <v>3634</v>
      </c>
      <c r="AK576" s="350" t="s">
        <v>3634</v>
      </c>
      <c r="AL576" s="350" t="s">
        <v>3634</v>
      </c>
      <c r="AM576" s="350" t="s">
        <v>3634</v>
      </c>
      <c r="AN576" s="350" t="s">
        <v>3634</v>
      </c>
      <c r="AO576" s="350" t="s">
        <v>3634</v>
      </c>
      <c r="AP576" s="350" t="s">
        <v>3634</v>
      </c>
      <c r="AQ576" s="143" t="s">
        <v>1445</v>
      </c>
      <c r="AR576" s="147" t="s">
        <v>4074</v>
      </c>
      <c r="AS576" s="147" t="s">
        <v>5116</v>
      </c>
      <c r="AT576" s="147" t="s">
        <v>3664</v>
      </c>
      <c r="AU576" s="147" t="s">
        <v>3664</v>
      </c>
      <c r="AV576" s="228">
        <v>1</v>
      </c>
      <c r="AW576" s="228">
        <v>0</v>
      </c>
      <c r="AX576" s="228">
        <v>0</v>
      </c>
      <c r="AY576" s="228">
        <v>0</v>
      </c>
      <c r="AZ576" s="143" t="s">
        <v>3675</v>
      </c>
      <c r="BA576" s="196">
        <v>1</v>
      </c>
      <c r="BB576" s="196">
        <v>0</v>
      </c>
      <c r="BC576" s="196">
        <v>1</v>
      </c>
      <c r="BD576" s="196">
        <v>0</v>
      </c>
      <c r="BE576" s="228">
        <v>1</v>
      </c>
      <c r="BF576" s="196" t="s">
        <v>3634</v>
      </c>
      <c r="BG576" s="196" t="s">
        <v>3634</v>
      </c>
      <c r="BH576" s="196" t="s">
        <v>3634</v>
      </c>
      <c r="BI576" s="147" t="s">
        <v>4078</v>
      </c>
      <c r="BJ576" s="142" t="s">
        <v>3796</v>
      </c>
      <c r="BK576" s="216" t="s">
        <v>3664</v>
      </c>
    </row>
    <row r="577" spans="1:63" ht="16.149999999999999" customHeight="1" x14ac:dyDescent="0.25">
      <c r="A577" s="217" t="s">
        <v>5839</v>
      </c>
      <c r="B577" s="195" t="s">
        <v>526</v>
      </c>
      <c r="C577" s="401" t="s">
        <v>5839</v>
      </c>
      <c r="D577" s="230" t="s">
        <v>7493</v>
      </c>
      <c r="E577" s="230" t="s">
        <v>3634</v>
      </c>
      <c r="F577" s="147" t="s">
        <v>5219</v>
      </c>
      <c r="G577" s="397"/>
      <c r="H577" s="142" t="s">
        <v>4073</v>
      </c>
      <c r="I577" s="195" t="s">
        <v>7494</v>
      </c>
      <c r="J577" s="147" t="s">
        <v>4077</v>
      </c>
      <c r="K577" s="147" t="s">
        <v>4077</v>
      </c>
      <c r="L577" s="147" t="s">
        <v>4077</v>
      </c>
      <c r="M577" s="147" t="s">
        <v>4071</v>
      </c>
      <c r="N577" s="147" t="s">
        <v>4008</v>
      </c>
      <c r="O577" s="142" t="s">
        <v>3670</v>
      </c>
      <c r="P577" s="195" t="s">
        <v>1429</v>
      </c>
      <c r="Q577" s="350" t="s">
        <v>3634</v>
      </c>
      <c r="R577" s="350" t="s">
        <v>3634</v>
      </c>
      <c r="S577" s="350" t="s">
        <v>3634</v>
      </c>
      <c r="T577" s="350" t="s">
        <v>3634</v>
      </c>
      <c r="U577" s="350" t="s">
        <v>3634</v>
      </c>
      <c r="V577" s="350" t="s">
        <v>3634</v>
      </c>
      <c r="W577" s="350" t="s">
        <v>3634</v>
      </c>
      <c r="X577" s="350" t="s">
        <v>3634</v>
      </c>
      <c r="Y577" s="350" t="s">
        <v>3634</v>
      </c>
      <c r="Z577" s="351" t="s">
        <v>3630</v>
      </c>
      <c r="AA577" s="216" t="s">
        <v>4074</v>
      </c>
      <c r="AB577" s="350" t="s">
        <v>3634</v>
      </c>
      <c r="AC577" s="350" t="s">
        <v>3634</v>
      </c>
      <c r="AD577" s="350" t="s">
        <v>3634</v>
      </c>
      <c r="AE577" s="350" t="s">
        <v>3634</v>
      </c>
      <c r="AF577" s="350" t="s">
        <v>3634</v>
      </c>
      <c r="AG577" s="350" t="s">
        <v>3634</v>
      </c>
      <c r="AH577" s="350" t="s">
        <v>3634</v>
      </c>
      <c r="AI577" s="350" t="s">
        <v>3634</v>
      </c>
      <c r="AJ577" s="350" t="s">
        <v>3634</v>
      </c>
      <c r="AK577" s="350" t="s">
        <v>3634</v>
      </c>
      <c r="AL577" s="350" t="s">
        <v>3634</v>
      </c>
      <c r="AM577" s="350" t="s">
        <v>3634</v>
      </c>
      <c r="AN577" s="350" t="s">
        <v>3634</v>
      </c>
      <c r="AO577" s="350" t="s">
        <v>3634</v>
      </c>
      <c r="AP577" s="350" t="s">
        <v>3634</v>
      </c>
      <c r="AQ577" s="143" t="s">
        <v>1445</v>
      </c>
      <c r="AR577" s="147" t="s">
        <v>4074</v>
      </c>
      <c r="AS577" s="147" t="s">
        <v>5116</v>
      </c>
      <c r="AT577" s="147" t="s">
        <v>3664</v>
      </c>
      <c r="AU577" s="147" t="s">
        <v>3664</v>
      </c>
      <c r="AV577" s="228">
        <v>0</v>
      </c>
      <c r="AW577" s="228">
        <v>0</v>
      </c>
      <c r="AX577" s="228">
        <v>0</v>
      </c>
      <c r="AY577" s="228">
        <v>0</v>
      </c>
      <c r="AZ577" s="143" t="s">
        <v>3675</v>
      </c>
      <c r="BA577" s="196">
        <v>1</v>
      </c>
      <c r="BB577" s="196">
        <v>1</v>
      </c>
      <c r="BC577" s="196">
        <v>0</v>
      </c>
      <c r="BD577" s="196">
        <v>0</v>
      </c>
      <c r="BE577" s="228">
        <v>0</v>
      </c>
      <c r="BF577" s="196" t="s">
        <v>3634</v>
      </c>
      <c r="BG577" s="196" t="s">
        <v>3634</v>
      </c>
      <c r="BH577" s="196" t="s">
        <v>3634</v>
      </c>
      <c r="BI577" s="147" t="s">
        <v>4078</v>
      </c>
      <c r="BJ577" s="142" t="s">
        <v>3796</v>
      </c>
      <c r="BK577" s="216" t="s">
        <v>3664</v>
      </c>
    </row>
    <row r="578" spans="1:63" ht="16.149999999999999" customHeight="1" x14ac:dyDescent="0.25">
      <c r="A578" s="217" t="s">
        <v>5841</v>
      </c>
      <c r="B578" s="195" t="s">
        <v>526</v>
      </c>
      <c r="C578" s="401" t="s">
        <v>5841</v>
      </c>
      <c r="D578" s="230" t="s">
        <v>7497</v>
      </c>
      <c r="E578" s="230" t="s">
        <v>3634</v>
      </c>
      <c r="F578" s="147" t="s">
        <v>2915</v>
      </c>
      <c r="G578" s="397"/>
      <c r="H578" s="142" t="s">
        <v>4073</v>
      </c>
      <c r="I578" s="195" t="s">
        <v>7498</v>
      </c>
      <c r="J578" s="147" t="s">
        <v>4077</v>
      </c>
      <c r="K578" s="147" t="s">
        <v>4077</v>
      </c>
      <c r="L578" s="147" t="s">
        <v>4077</v>
      </c>
      <c r="M578" s="147" t="s">
        <v>4071</v>
      </c>
      <c r="N578" s="147" t="s">
        <v>4008</v>
      </c>
      <c r="O578" s="142" t="s">
        <v>3670</v>
      </c>
      <c r="P578" s="195" t="s">
        <v>1429</v>
      </c>
      <c r="Q578" s="350" t="s">
        <v>3634</v>
      </c>
      <c r="R578" s="350" t="s">
        <v>3634</v>
      </c>
      <c r="S578" s="350" t="s">
        <v>3634</v>
      </c>
      <c r="T578" s="350" t="s">
        <v>3634</v>
      </c>
      <c r="U578" s="350" t="s">
        <v>3634</v>
      </c>
      <c r="V578" s="350" t="s">
        <v>3634</v>
      </c>
      <c r="W578" s="350" t="s">
        <v>3634</v>
      </c>
      <c r="X578" s="350" t="s">
        <v>3634</v>
      </c>
      <c r="Y578" s="350" t="s">
        <v>3634</v>
      </c>
      <c r="Z578" s="351" t="s">
        <v>3630</v>
      </c>
      <c r="AA578" s="216" t="s">
        <v>4074</v>
      </c>
      <c r="AB578" s="350" t="s">
        <v>3634</v>
      </c>
      <c r="AC578" s="350" t="s">
        <v>3634</v>
      </c>
      <c r="AD578" s="350" t="s">
        <v>3634</v>
      </c>
      <c r="AE578" s="350" t="s">
        <v>3634</v>
      </c>
      <c r="AF578" s="350" t="s">
        <v>3634</v>
      </c>
      <c r="AG578" s="350" t="s">
        <v>3634</v>
      </c>
      <c r="AH578" s="350" t="s">
        <v>3634</v>
      </c>
      <c r="AI578" s="350" t="s">
        <v>3634</v>
      </c>
      <c r="AJ578" s="350" t="s">
        <v>3634</v>
      </c>
      <c r="AK578" s="350" t="s">
        <v>3634</v>
      </c>
      <c r="AL578" s="350" t="s">
        <v>3634</v>
      </c>
      <c r="AM578" s="350" t="s">
        <v>3634</v>
      </c>
      <c r="AN578" s="350" t="s">
        <v>3634</v>
      </c>
      <c r="AO578" s="350" t="s">
        <v>3634</v>
      </c>
      <c r="AP578" s="350" t="s">
        <v>3634</v>
      </c>
      <c r="AQ578" s="143" t="s">
        <v>1445</v>
      </c>
      <c r="AR578" s="147" t="s">
        <v>4074</v>
      </c>
      <c r="AS578" s="147" t="s">
        <v>5116</v>
      </c>
      <c r="AT578" s="147" t="s">
        <v>3664</v>
      </c>
      <c r="AU578" s="147" t="s">
        <v>3664</v>
      </c>
      <c r="AV578" s="228">
        <v>1</v>
      </c>
      <c r="AW578" s="228">
        <v>0</v>
      </c>
      <c r="AX578" s="228">
        <v>0</v>
      </c>
      <c r="AY578" s="228">
        <v>0</v>
      </c>
      <c r="AZ578" s="143" t="s">
        <v>3675</v>
      </c>
      <c r="BA578" s="196">
        <v>1</v>
      </c>
      <c r="BB578" s="196">
        <v>0</v>
      </c>
      <c r="BC578" s="196">
        <v>1</v>
      </c>
      <c r="BD578" s="196">
        <v>0</v>
      </c>
      <c r="BE578" s="228">
        <v>1</v>
      </c>
      <c r="BF578" s="196" t="s">
        <v>3634</v>
      </c>
      <c r="BG578" s="196" t="s">
        <v>3634</v>
      </c>
      <c r="BH578" s="196" t="s">
        <v>3634</v>
      </c>
      <c r="BI578" s="147" t="s">
        <v>4078</v>
      </c>
      <c r="BJ578" s="142" t="s">
        <v>3796</v>
      </c>
      <c r="BK578" s="147" t="s">
        <v>4078</v>
      </c>
    </row>
    <row r="579" spans="1:63" ht="16.149999999999999" customHeight="1" x14ac:dyDescent="0.25">
      <c r="A579" s="217" t="s">
        <v>5843</v>
      </c>
      <c r="B579" s="195" t="s">
        <v>526</v>
      </c>
      <c r="C579" s="401" t="s">
        <v>5843</v>
      </c>
      <c r="D579" s="230" t="s">
        <v>7499</v>
      </c>
      <c r="E579" s="230" t="s">
        <v>3634</v>
      </c>
      <c r="F579" s="147" t="s">
        <v>5598</v>
      </c>
      <c r="G579" s="397"/>
      <c r="H579" s="142" t="s">
        <v>4073</v>
      </c>
      <c r="I579" s="195" t="s">
        <v>7500</v>
      </c>
      <c r="J579" s="147" t="s">
        <v>4077</v>
      </c>
      <c r="K579" s="147" t="s">
        <v>4077</v>
      </c>
      <c r="L579" s="147" t="s">
        <v>4077</v>
      </c>
      <c r="M579" s="147" t="s">
        <v>4071</v>
      </c>
      <c r="N579" s="147" t="s">
        <v>4008</v>
      </c>
      <c r="O579" s="142" t="s">
        <v>3670</v>
      </c>
      <c r="P579" s="195" t="s">
        <v>1429</v>
      </c>
      <c r="Q579" s="350" t="s">
        <v>3634</v>
      </c>
      <c r="R579" s="350" t="s">
        <v>3634</v>
      </c>
      <c r="S579" s="350" t="s">
        <v>3634</v>
      </c>
      <c r="T579" s="350" t="s">
        <v>3634</v>
      </c>
      <c r="U579" s="350" t="s">
        <v>3634</v>
      </c>
      <c r="V579" s="350" t="s">
        <v>3634</v>
      </c>
      <c r="W579" s="350" t="s">
        <v>3634</v>
      </c>
      <c r="X579" s="350" t="s">
        <v>3634</v>
      </c>
      <c r="Y579" s="350" t="s">
        <v>3634</v>
      </c>
      <c r="Z579" s="351" t="s">
        <v>3630</v>
      </c>
      <c r="AA579" s="216" t="s">
        <v>4074</v>
      </c>
      <c r="AB579" s="350" t="s">
        <v>3634</v>
      </c>
      <c r="AC579" s="350" t="s">
        <v>3634</v>
      </c>
      <c r="AD579" s="350" t="s">
        <v>3634</v>
      </c>
      <c r="AE579" s="350" t="s">
        <v>3634</v>
      </c>
      <c r="AF579" s="350" t="s">
        <v>3634</v>
      </c>
      <c r="AG579" s="350" t="s">
        <v>3634</v>
      </c>
      <c r="AH579" s="350" t="s">
        <v>3634</v>
      </c>
      <c r="AI579" s="350" t="s">
        <v>3634</v>
      </c>
      <c r="AJ579" s="350" t="s">
        <v>3634</v>
      </c>
      <c r="AK579" s="350" t="s">
        <v>3634</v>
      </c>
      <c r="AL579" s="350" t="s">
        <v>3634</v>
      </c>
      <c r="AM579" s="350" t="s">
        <v>3634</v>
      </c>
      <c r="AN579" s="350" t="s">
        <v>3634</v>
      </c>
      <c r="AO579" s="350" t="s">
        <v>3634</v>
      </c>
      <c r="AP579" s="350" t="s">
        <v>3634</v>
      </c>
      <c r="AQ579" s="143" t="s">
        <v>1445</v>
      </c>
      <c r="AR579" s="147" t="s">
        <v>4074</v>
      </c>
      <c r="AS579" s="147" t="s">
        <v>5116</v>
      </c>
      <c r="AT579" s="147" t="s">
        <v>3664</v>
      </c>
      <c r="AU579" s="147" t="s">
        <v>3664</v>
      </c>
      <c r="AV579" s="228">
        <v>0</v>
      </c>
      <c r="AW579" s="228">
        <v>0</v>
      </c>
      <c r="AX579" s="228">
        <v>0</v>
      </c>
      <c r="AY579" s="228">
        <v>0</v>
      </c>
      <c r="AZ579" s="143" t="s">
        <v>3675</v>
      </c>
      <c r="BA579" s="196">
        <v>1</v>
      </c>
      <c r="BB579" s="196">
        <v>0</v>
      </c>
      <c r="BC579" s="196">
        <v>1</v>
      </c>
      <c r="BD579" s="228">
        <v>1</v>
      </c>
      <c r="BE579" s="228">
        <v>0</v>
      </c>
      <c r="BF579" s="196" t="s">
        <v>3634</v>
      </c>
      <c r="BG579" s="196" t="s">
        <v>3634</v>
      </c>
      <c r="BH579" s="196" t="s">
        <v>3634</v>
      </c>
      <c r="BI579" s="147" t="s">
        <v>4078</v>
      </c>
      <c r="BJ579" s="142" t="s">
        <v>5791</v>
      </c>
      <c r="BK579" s="147" t="s">
        <v>4078</v>
      </c>
    </row>
    <row r="580" spans="1:63" ht="16.149999999999999" customHeight="1" x14ac:dyDescent="0.25">
      <c r="A580" s="217" t="s">
        <v>5844</v>
      </c>
      <c r="B580" s="195" t="s">
        <v>526</v>
      </c>
      <c r="C580" s="401" t="s">
        <v>5844</v>
      </c>
      <c r="D580" s="252" t="s">
        <v>7405</v>
      </c>
      <c r="E580" s="230" t="s">
        <v>3634</v>
      </c>
      <c r="F580" s="147" t="s">
        <v>8312</v>
      </c>
      <c r="G580" s="397"/>
      <c r="H580" s="142" t="s">
        <v>4073</v>
      </c>
      <c r="I580" s="195" t="s">
        <v>7406</v>
      </c>
      <c r="J580" s="147" t="s">
        <v>4077</v>
      </c>
      <c r="K580" s="147" t="s">
        <v>4077</v>
      </c>
      <c r="L580" s="147" t="s">
        <v>4077</v>
      </c>
      <c r="M580" s="147" t="s">
        <v>4071</v>
      </c>
      <c r="N580" s="147" t="s">
        <v>4008</v>
      </c>
      <c r="O580" s="142" t="s">
        <v>3670</v>
      </c>
      <c r="P580" s="195" t="s">
        <v>1429</v>
      </c>
      <c r="Q580" s="350" t="s">
        <v>3634</v>
      </c>
      <c r="R580" s="350" t="s">
        <v>3634</v>
      </c>
      <c r="S580" s="350" t="s">
        <v>3634</v>
      </c>
      <c r="T580" s="350" t="s">
        <v>3634</v>
      </c>
      <c r="U580" s="350" t="s">
        <v>3634</v>
      </c>
      <c r="V580" s="350" t="s">
        <v>3634</v>
      </c>
      <c r="W580" s="350" t="s">
        <v>3634</v>
      </c>
      <c r="X580" s="350" t="s">
        <v>3634</v>
      </c>
      <c r="Y580" s="350" t="s">
        <v>3634</v>
      </c>
      <c r="Z580" s="351" t="s">
        <v>3630</v>
      </c>
      <c r="AA580" s="216" t="s">
        <v>4074</v>
      </c>
      <c r="AB580" s="350" t="s">
        <v>3634</v>
      </c>
      <c r="AC580" s="350" t="s">
        <v>3634</v>
      </c>
      <c r="AD580" s="350" t="s">
        <v>3634</v>
      </c>
      <c r="AE580" s="350" t="s">
        <v>3634</v>
      </c>
      <c r="AF580" s="350" t="s">
        <v>3634</v>
      </c>
      <c r="AG580" s="350" t="s">
        <v>3634</v>
      </c>
      <c r="AH580" s="350" t="s">
        <v>3634</v>
      </c>
      <c r="AI580" s="350" t="s">
        <v>3634</v>
      </c>
      <c r="AJ580" s="350" t="s">
        <v>3634</v>
      </c>
      <c r="AK580" s="350" t="s">
        <v>3634</v>
      </c>
      <c r="AL580" s="350" t="s">
        <v>3634</v>
      </c>
      <c r="AM580" s="350" t="s">
        <v>3634</v>
      </c>
      <c r="AN580" s="350" t="s">
        <v>3634</v>
      </c>
      <c r="AO580" s="350" t="s">
        <v>3634</v>
      </c>
      <c r="AP580" s="350" t="s">
        <v>3634</v>
      </c>
      <c r="AQ580" s="143" t="s">
        <v>1445</v>
      </c>
      <c r="AR580" s="147" t="s">
        <v>4074</v>
      </c>
      <c r="AS580" s="147" t="s">
        <v>5116</v>
      </c>
      <c r="AT580" s="147" t="s">
        <v>3664</v>
      </c>
      <c r="AU580" s="147" t="s">
        <v>3664</v>
      </c>
      <c r="AV580" s="228">
        <v>0</v>
      </c>
      <c r="AW580" s="228">
        <v>0</v>
      </c>
      <c r="AX580" s="228">
        <v>0</v>
      </c>
      <c r="AY580" s="228">
        <v>0</v>
      </c>
      <c r="AZ580" s="143" t="s">
        <v>3675</v>
      </c>
      <c r="BA580" s="196">
        <v>2</v>
      </c>
      <c r="BB580" s="196">
        <v>1</v>
      </c>
      <c r="BC580" s="228">
        <v>1</v>
      </c>
      <c r="BD580" s="228">
        <v>1</v>
      </c>
      <c r="BE580" s="228">
        <v>0</v>
      </c>
      <c r="BF580" s="196" t="s">
        <v>3634</v>
      </c>
      <c r="BG580" s="196" t="s">
        <v>3634</v>
      </c>
      <c r="BH580" s="196" t="s">
        <v>3634</v>
      </c>
      <c r="BI580" s="147" t="s">
        <v>4078</v>
      </c>
      <c r="BJ580" s="142" t="s">
        <v>5791</v>
      </c>
      <c r="BK580" s="147" t="s">
        <v>4078</v>
      </c>
    </row>
    <row r="581" spans="1:63" ht="16.149999999999999" customHeight="1" x14ac:dyDescent="0.25">
      <c r="A581" s="217" t="s">
        <v>5845</v>
      </c>
      <c r="B581" s="195" t="s">
        <v>526</v>
      </c>
      <c r="C581" s="401" t="s">
        <v>5845</v>
      </c>
      <c r="D581" s="252" t="s">
        <v>7419</v>
      </c>
      <c r="E581" s="230" t="s">
        <v>3634</v>
      </c>
      <c r="F581" s="147" t="s">
        <v>4525</v>
      </c>
      <c r="G581" s="397"/>
      <c r="H581" s="142" t="s">
        <v>4073</v>
      </c>
      <c r="I581" s="195" t="s">
        <v>7420</v>
      </c>
      <c r="J581" s="147" t="s">
        <v>4077</v>
      </c>
      <c r="K581" s="147" t="s">
        <v>4077</v>
      </c>
      <c r="L581" s="147" t="s">
        <v>4077</v>
      </c>
      <c r="M581" s="147" t="s">
        <v>4071</v>
      </c>
      <c r="N581" s="147" t="s">
        <v>4008</v>
      </c>
      <c r="O581" s="142" t="s">
        <v>3670</v>
      </c>
      <c r="P581" s="195" t="s">
        <v>1429</v>
      </c>
      <c r="Q581" s="350" t="s">
        <v>3634</v>
      </c>
      <c r="R581" s="350" t="s">
        <v>3634</v>
      </c>
      <c r="S581" s="350" t="s">
        <v>3634</v>
      </c>
      <c r="T581" s="350" t="s">
        <v>3634</v>
      </c>
      <c r="U581" s="350" t="s">
        <v>3634</v>
      </c>
      <c r="V581" s="350" t="s">
        <v>3634</v>
      </c>
      <c r="W581" s="350" t="s">
        <v>3634</v>
      </c>
      <c r="X581" s="350" t="s">
        <v>3634</v>
      </c>
      <c r="Y581" s="350" t="s">
        <v>3634</v>
      </c>
      <c r="Z581" s="351" t="s">
        <v>3630</v>
      </c>
      <c r="AA581" s="216" t="s">
        <v>4074</v>
      </c>
      <c r="AB581" s="350" t="s">
        <v>3634</v>
      </c>
      <c r="AC581" s="350" t="s">
        <v>3634</v>
      </c>
      <c r="AD581" s="350" t="s">
        <v>3634</v>
      </c>
      <c r="AE581" s="350" t="s">
        <v>3634</v>
      </c>
      <c r="AF581" s="350" t="s">
        <v>3634</v>
      </c>
      <c r="AG581" s="350" t="s">
        <v>3634</v>
      </c>
      <c r="AH581" s="350" t="s">
        <v>3634</v>
      </c>
      <c r="AI581" s="350" t="s">
        <v>3634</v>
      </c>
      <c r="AJ581" s="350" t="s">
        <v>3634</v>
      </c>
      <c r="AK581" s="350" t="s">
        <v>3634</v>
      </c>
      <c r="AL581" s="350" t="s">
        <v>3634</v>
      </c>
      <c r="AM581" s="350" t="s">
        <v>3634</v>
      </c>
      <c r="AN581" s="350" t="s">
        <v>3634</v>
      </c>
      <c r="AO581" s="350" t="s">
        <v>3634</v>
      </c>
      <c r="AP581" s="350" t="s">
        <v>3634</v>
      </c>
      <c r="AQ581" s="143" t="s">
        <v>1445</v>
      </c>
      <c r="AR581" s="147" t="s">
        <v>4074</v>
      </c>
      <c r="AS581" s="147" t="s">
        <v>5116</v>
      </c>
      <c r="AT581" s="147" t="s">
        <v>3664</v>
      </c>
      <c r="AU581" s="147" t="s">
        <v>3664</v>
      </c>
      <c r="AV581" s="228">
        <v>0</v>
      </c>
      <c r="AW581" s="228">
        <v>0</v>
      </c>
      <c r="AX581" s="228">
        <v>0</v>
      </c>
      <c r="AY581" s="228">
        <v>0</v>
      </c>
      <c r="AZ581" s="143" t="s">
        <v>3675</v>
      </c>
      <c r="BA581" s="196">
        <v>2</v>
      </c>
      <c r="BB581" s="196">
        <v>1</v>
      </c>
      <c r="BC581" s="196">
        <v>1</v>
      </c>
      <c r="BD581" s="228">
        <v>1</v>
      </c>
      <c r="BE581" s="228">
        <v>0</v>
      </c>
      <c r="BF581" s="196" t="s">
        <v>3634</v>
      </c>
      <c r="BG581" s="196" t="s">
        <v>3634</v>
      </c>
      <c r="BH581" s="196" t="s">
        <v>3634</v>
      </c>
      <c r="BI581" s="147" t="s">
        <v>4078</v>
      </c>
      <c r="BJ581" s="142" t="s">
        <v>5791</v>
      </c>
      <c r="BK581" s="147" t="s">
        <v>4078</v>
      </c>
    </row>
    <row r="582" spans="1:63" ht="16.149999999999999" customHeight="1" x14ac:dyDescent="0.25">
      <c r="A582" s="217" t="s">
        <v>5846</v>
      </c>
      <c r="B582" s="195" t="s">
        <v>526</v>
      </c>
      <c r="C582" s="401" t="s">
        <v>5846</v>
      </c>
      <c r="D582" s="230" t="s">
        <v>5995</v>
      </c>
      <c r="E582" s="230" t="s">
        <v>3634</v>
      </c>
      <c r="F582" s="147" t="s">
        <v>5094</v>
      </c>
      <c r="G582" s="397"/>
      <c r="H582" s="142" t="s">
        <v>4073</v>
      </c>
      <c r="I582" s="195"/>
      <c r="J582" s="147" t="s">
        <v>4077</v>
      </c>
      <c r="K582" s="147" t="s">
        <v>4077</v>
      </c>
      <c r="L582" s="147" t="s">
        <v>4077</v>
      </c>
      <c r="M582" s="147" t="s">
        <v>4071</v>
      </c>
      <c r="N582" s="147" t="s">
        <v>4008</v>
      </c>
      <c r="O582" s="142" t="s">
        <v>3670</v>
      </c>
      <c r="P582" s="195" t="s">
        <v>1429</v>
      </c>
      <c r="Q582" s="350" t="s">
        <v>3634</v>
      </c>
      <c r="R582" s="350" t="s">
        <v>3634</v>
      </c>
      <c r="S582" s="350" t="s">
        <v>3634</v>
      </c>
      <c r="T582" s="350" t="s">
        <v>3634</v>
      </c>
      <c r="U582" s="350" t="s">
        <v>3634</v>
      </c>
      <c r="V582" s="350" t="s">
        <v>3634</v>
      </c>
      <c r="W582" s="350" t="s">
        <v>3634</v>
      </c>
      <c r="X582" s="350" t="s">
        <v>3634</v>
      </c>
      <c r="Y582" s="350" t="s">
        <v>3634</v>
      </c>
      <c r="Z582" s="351" t="s">
        <v>3630</v>
      </c>
      <c r="AA582" s="216" t="s">
        <v>4074</v>
      </c>
      <c r="AB582" s="350" t="s">
        <v>3634</v>
      </c>
      <c r="AC582" s="350" t="s">
        <v>3634</v>
      </c>
      <c r="AD582" s="350" t="s">
        <v>3634</v>
      </c>
      <c r="AE582" s="350" t="s">
        <v>3634</v>
      </c>
      <c r="AF582" s="350" t="s">
        <v>3634</v>
      </c>
      <c r="AG582" s="350" t="s">
        <v>3634</v>
      </c>
      <c r="AH582" s="350" t="s">
        <v>3634</v>
      </c>
      <c r="AI582" s="350" t="s">
        <v>3634</v>
      </c>
      <c r="AJ582" s="350" t="s">
        <v>3634</v>
      </c>
      <c r="AK582" s="350" t="s">
        <v>3634</v>
      </c>
      <c r="AL582" s="350" t="s">
        <v>3634</v>
      </c>
      <c r="AM582" s="350" t="s">
        <v>3634</v>
      </c>
      <c r="AN582" s="350" t="s">
        <v>3634</v>
      </c>
      <c r="AO582" s="350" t="s">
        <v>3634</v>
      </c>
      <c r="AP582" s="350" t="s">
        <v>3634</v>
      </c>
      <c r="AQ582" s="143" t="s">
        <v>1445</v>
      </c>
      <c r="AR582" s="147" t="s">
        <v>4074</v>
      </c>
      <c r="AS582" s="147" t="s">
        <v>5116</v>
      </c>
      <c r="AT582" s="147" t="s">
        <v>3664</v>
      </c>
      <c r="AU582" s="147" t="s">
        <v>3664</v>
      </c>
      <c r="AV582" s="228">
        <v>18</v>
      </c>
      <c r="AW582" s="228">
        <v>0</v>
      </c>
      <c r="AX582" s="228">
        <v>0</v>
      </c>
      <c r="AY582" s="228">
        <v>0</v>
      </c>
      <c r="AZ582" s="143" t="s">
        <v>3675</v>
      </c>
      <c r="BA582" s="196">
        <v>18</v>
      </c>
      <c r="BB582" s="196">
        <v>0</v>
      </c>
      <c r="BC582" s="196">
        <v>18</v>
      </c>
      <c r="BD582" s="196">
        <v>0</v>
      </c>
      <c r="BE582" s="228">
        <v>18</v>
      </c>
      <c r="BF582" s="196">
        <v>1211</v>
      </c>
      <c r="BG582" s="196" t="s">
        <v>3634</v>
      </c>
      <c r="BH582" s="196" t="s">
        <v>3634</v>
      </c>
      <c r="BI582" s="147" t="s">
        <v>4078</v>
      </c>
      <c r="BJ582" s="142" t="s">
        <v>3796</v>
      </c>
      <c r="BK582" s="147" t="s">
        <v>4078</v>
      </c>
    </row>
    <row r="583" spans="1:63" ht="16.149999999999999" customHeight="1" x14ac:dyDescent="0.25">
      <c r="A583" s="217" t="s">
        <v>5847</v>
      </c>
      <c r="B583" s="195" t="s">
        <v>526</v>
      </c>
      <c r="C583" s="401" t="s">
        <v>5847</v>
      </c>
      <c r="D583" s="230" t="s">
        <v>7501</v>
      </c>
      <c r="E583" s="230" t="s">
        <v>3634</v>
      </c>
      <c r="F583" s="147" t="s">
        <v>5094</v>
      </c>
      <c r="G583" s="397"/>
      <c r="H583" s="142" t="s">
        <v>4073</v>
      </c>
      <c r="I583" s="195" t="s">
        <v>7502</v>
      </c>
      <c r="J583" s="147" t="s">
        <v>4077</v>
      </c>
      <c r="K583" s="147" t="s">
        <v>4077</v>
      </c>
      <c r="L583" s="147" t="s">
        <v>4077</v>
      </c>
      <c r="M583" s="147" t="s">
        <v>4071</v>
      </c>
      <c r="N583" s="147" t="s">
        <v>4008</v>
      </c>
      <c r="O583" s="142" t="s">
        <v>3670</v>
      </c>
      <c r="P583" s="195" t="s">
        <v>1429</v>
      </c>
      <c r="Q583" s="350" t="s">
        <v>3634</v>
      </c>
      <c r="R583" s="350" t="s">
        <v>3634</v>
      </c>
      <c r="S583" s="350" t="s">
        <v>3634</v>
      </c>
      <c r="T583" s="350" t="s">
        <v>3634</v>
      </c>
      <c r="U583" s="350" t="s">
        <v>3634</v>
      </c>
      <c r="V583" s="350" t="s">
        <v>3634</v>
      </c>
      <c r="W583" s="350" t="s">
        <v>3634</v>
      </c>
      <c r="X583" s="350" t="s">
        <v>3634</v>
      </c>
      <c r="Y583" s="350" t="s">
        <v>3634</v>
      </c>
      <c r="Z583" s="351" t="s">
        <v>3630</v>
      </c>
      <c r="AA583" s="216" t="s">
        <v>4074</v>
      </c>
      <c r="AB583" s="350" t="s">
        <v>3634</v>
      </c>
      <c r="AC583" s="350" t="s">
        <v>3634</v>
      </c>
      <c r="AD583" s="350" t="s">
        <v>3634</v>
      </c>
      <c r="AE583" s="350" t="s">
        <v>3634</v>
      </c>
      <c r="AF583" s="350" t="s">
        <v>3634</v>
      </c>
      <c r="AG583" s="350" t="s">
        <v>3634</v>
      </c>
      <c r="AH583" s="350" t="s">
        <v>3634</v>
      </c>
      <c r="AI583" s="350" t="s">
        <v>3634</v>
      </c>
      <c r="AJ583" s="350" t="s">
        <v>3634</v>
      </c>
      <c r="AK583" s="350" t="s">
        <v>3634</v>
      </c>
      <c r="AL583" s="350" t="s">
        <v>3634</v>
      </c>
      <c r="AM583" s="350" t="s">
        <v>3634</v>
      </c>
      <c r="AN583" s="350" t="s">
        <v>3634</v>
      </c>
      <c r="AO583" s="350" t="s">
        <v>3634</v>
      </c>
      <c r="AP583" s="350" t="s">
        <v>3634</v>
      </c>
      <c r="AQ583" s="143" t="s">
        <v>1445</v>
      </c>
      <c r="AR583" s="147" t="s">
        <v>4074</v>
      </c>
      <c r="AS583" s="147" t="s">
        <v>5116</v>
      </c>
      <c r="AT583" s="147" t="s">
        <v>3664</v>
      </c>
      <c r="AU583" s="147" t="s">
        <v>3664</v>
      </c>
      <c r="AV583" s="228">
        <v>0</v>
      </c>
      <c r="AW583" s="228">
        <v>0</v>
      </c>
      <c r="AX583" s="228">
        <v>0</v>
      </c>
      <c r="AY583" s="228">
        <v>0</v>
      </c>
      <c r="AZ583" s="143" t="s">
        <v>3675</v>
      </c>
      <c r="BA583" s="196">
        <v>2</v>
      </c>
      <c r="BB583" s="196">
        <v>1</v>
      </c>
      <c r="BC583" s="196">
        <v>1</v>
      </c>
      <c r="BD583" s="228">
        <v>1</v>
      </c>
      <c r="BE583" s="228">
        <v>0</v>
      </c>
      <c r="BF583" s="196" t="s">
        <v>3634</v>
      </c>
      <c r="BG583" s="196" t="s">
        <v>3634</v>
      </c>
      <c r="BH583" s="196" t="s">
        <v>3634</v>
      </c>
      <c r="BI583" s="147" t="s">
        <v>4078</v>
      </c>
      <c r="BJ583" s="142" t="s">
        <v>5791</v>
      </c>
      <c r="BK583" s="147" t="s">
        <v>4078</v>
      </c>
    </row>
    <row r="584" spans="1:63" ht="16.149999999999999" customHeight="1" x14ac:dyDescent="0.25">
      <c r="A584" s="217" t="s">
        <v>5848</v>
      </c>
      <c r="B584" s="195" t="s">
        <v>526</v>
      </c>
      <c r="C584" s="401" t="s">
        <v>5848</v>
      </c>
      <c r="D584" s="230" t="s">
        <v>7503</v>
      </c>
      <c r="E584" s="230" t="s">
        <v>3634</v>
      </c>
      <c r="F584" s="147" t="s">
        <v>8310</v>
      </c>
      <c r="G584" s="397"/>
      <c r="H584" s="142" t="s">
        <v>4073</v>
      </c>
      <c r="I584" s="195" t="s">
        <v>7504</v>
      </c>
      <c r="J584" s="147" t="s">
        <v>4077</v>
      </c>
      <c r="K584" s="147" t="s">
        <v>4077</v>
      </c>
      <c r="L584" s="147" t="s">
        <v>4077</v>
      </c>
      <c r="M584" s="147" t="s">
        <v>4071</v>
      </c>
      <c r="N584" s="147" t="s">
        <v>4008</v>
      </c>
      <c r="O584" s="142" t="s">
        <v>3670</v>
      </c>
      <c r="P584" s="195" t="s">
        <v>1429</v>
      </c>
      <c r="Q584" s="350" t="s">
        <v>3634</v>
      </c>
      <c r="R584" s="350" t="s">
        <v>3634</v>
      </c>
      <c r="S584" s="350" t="s">
        <v>3634</v>
      </c>
      <c r="T584" s="350" t="s">
        <v>3634</v>
      </c>
      <c r="U584" s="350" t="s">
        <v>3634</v>
      </c>
      <c r="V584" s="350" t="s">
        <v>3634</v>
      </c>
      <c r="W584" s="350" t="s">
        <v>3634</v>
      </c>
      <c r="X584" s="350" t="s">
        <v>3634</v>
      </c>
      <c r="Y584" s="350" t="s">
        <v>3634</v>
      </c>
      <c r="Z584" s="351" t="s">
        <v>3630</v>
      </c>
      <c r="AA584" s="216" t="s">
        <v>4074</v>
      </c>
      <c r="AB584" s="350" t="s">
        <v>3634</v>
      </c>
      <c r="AC584" s="350" t="s">
        <v>3634</v>
      </c>
      <c r="AD584" s="350" t="s">
        <v>3634</v>
      </c>
      <c r="AE584" s="350" t="s">
        <v>3634</v>
      </c>
      <c r="AF584" s="350" t="s">
        <v>3634</v>
      </c>
      <c r="AG584" s="350" t="s">
        <v>3634</v>
      </c>
      <c r="AH584" s="350" t="s">
        <v>3634</v>
      </c>
      <c r="AI584" s="350" t="s">
        <v>3634</v>
      </c>
      <c r="AJ584" s="350" t="s">
        <v>3634</v>
      </c>
      <c r="AK584" s="350" t="s">
        <v>3634</v>
      </c>
      <c r="AL584" s="350" t="s">
        <v>3634</v>
      </c>
      <c r="AM584" s="350" t="s">
        <v>3634</v>
      </c>
      <c r="AN584" s="350" t="s">
        <v>3634</v>
      </c>
      <c r="AO584" s="350" t="s">
        <v>3634</v>
      </c>
      <c r="AP584" s="350" t="s">
        <v>3634</v>
      </c>
      <c r="AQ584" s="143" t="s">
        <v>1445</v>
      </c>
      <c r="AR584" s="147" t="s">
        <v>4074</v>
      </c>
      <c r="AS584" s="147" t="s">
        <v>5116</v>
      </c>
      <c r="AT584" s="147" t="s">
        <v>3664</v>
      </c>
      <c r="AU584" s="147" t="s">
        <v>3664</v>
      </c>
      <c r="AV584" s="228">
        <v>0</v>
      </c>
      <c r="AW584" s="228">
        <v>0</v>
      </c>
      <c r="AX584" s="228">
        <v>0</v>
      </c>
      <c r="AY584" s="228">
        <v>0</v>
      </c>
      <c r="AZ584" s="143" t="s">
        <v>3675</v>
      </c>
      <c r="BA584" s="196">
        <v>1</v>
      </c>
      <c r="BB584" s="196">
        <v>0</v>
      </c>
      <c r="BC584" s="196">
        <v>1</v>
      </c>
      <c r="BD584" s="228">
        <v>1</v>
      </c>
      <c r="BE584" s="228">
        <v>0</v>
      </c>
      <c r="BF584" s="196" t="s">
        <v>3634</v>
      </c>
      <c r="BG584" s="196" t="s">
        <v>3634</v>
      </c>
      <c r="BH584" s="196" t="s">
        <v>3634</v>
      </c>
      <c r="BI584" s="147" t="s">
        <v>4078</v>
      </c>
      <c r="BJ584" s="142" t="s">
        <v>5791</v>
      </c>
      <c r="BK584" s="147" t="s">
        <v>4078</v>
      </c>
    </row>
    <row r="585" spans="1:63" ht="16.149999999999999" customHeight="1" x14ac:dyDescent="0.25">
      <c r="A585" s="217" t="s">
        <v>5850</v>
      </c>
      <c r="B585" s="195" t="s">
        <v>526</v>
      </c>
      <c r="C585" s="401" t="s">
        <v>5850</v>
      </c>
      <c r="D585" s="230" t="s">
        <v>7381</v>
      </c>
      <c r="E585" s="230" t="s">
        <v>3634</v>
      </c>
      <c r="F585" s="147" t="s">
        <v>5094</v>
      </c>
      <c r="G585" s="397"/>
      <c r="H585" s="142" t="s">
        <v>4073</v>
      </c>
      <c r="I585" s="195" t="s">
        <v>7505</v>
      </c>
      <c r="J585" s="147" t="s">
        <v>4077</v>
      </c>
      <c r="K585" s="147" t="s">
        <v>4077</v>
      </c>
      <c r="L585" s="147" t="s">
        <v>4077</v>
      </c>
      <c r="M585" s="147" t="s">
        <v>4071</v>
      </c>
      <c r="N585" s="147" t="s">
        <v>4008</v>
      </c>
      <c r="O585" s="142" t="s">
        <v>3670</v>
      </c>
      <c r="P585" s="195" t="s">
        <v>1429</v>
      </c>
      <c r="Q585" s="350" t="s">
        <v>3634</v>
      </c>
      <c r="R585" s="350" t="s">
        <v>3634</v>
      </c>
      <c r="S585" s="350" t="s">
        <v>3634</v>
      </c>
      <c r="T585" s="350" t="s">
        <v>3634</v>
      </c>
      <c r="U585" s="350" t="s">
        <v>3634</v>
      </c>
      <c r="V585" s="350" t="s">
        <v>3634</v>
      </c>
      <c r="W585" s="350" t="s">
        <v>3634</v>
      </c>
      <c r="X585" s="350" t="s">
        <v>3634</v>
      </c>
      <c r="Y585" s="350" t="s">
        <v>3634</v>
      </c>
      <c r="Z585" s="351" t="s">
        <v>3630</v>
      </c>
      <c r="AA585" s="216" t="s">
        <v>4074</v>
      </c>
      <c r="AB585" s="350" t="s">
        <v>3634</v>
      </c>
      <c r="AC585" s="350" t="s">
        <v>3634</v>
      </c>
      <c r="AD585" s="350" t="s">
        <v>3634</v>
      </c>
      <c r="AE585" s="350" t="s">
        <v>3634</v>
      </c>
      <c r="AF585" s="350" t="s">
        <v>3634</v>
      </c>
      <c r="AG585" s="350" t="s">
        <v>3634</v>
      </c>
      <c r="AH585" s="350" t="s">
        <v>3634</v>
      </c>
      <c r="AI585" s="350" t="s">
        <v>3634</v>
      </c>
      <c r="AJ585" s="350" t="s">
        <v>3634</v>
      </c>
      <c r="AK585" s="350" t="s">
        <v>3634</v>
      </c>
      <c r="AL585" s="350" t="s">
        <v>3634</v>
      </c>
      <c r="AM585" s="350" t="s">
        <v>3634</v>
      </c>
      <c r="AN585" s="350" t="s">
        <v>3634</v>
      </c>
      <c r="AO585" s="350" t="s">
        <v>3634</v>
      </c>
      <c r="AP585" s="350" t="s">
        <v>3634</v>
      </c>
      <c r="AQ585" s="143" t="s">
        <v>1445</v>
      </c>
      <c r="AR585" s="147" t="s">
        <v>4074</v>
      </c>
      <c r="AS585" s="147" t="s">
        <v>5116</v>
      </c>
      <c r="AT585" s="147" t="s">
        <v>3664</v>
      </c>
      <c r="AU585" s="147" t="s">
        <v>3664</v>
      </c>
      <c r="AV585" s="228">
        <v>3</v>
      </c>
      <c r="AW585" s="228">
        <v>0</v>
      </c>
      <c r="AX585" s="228">
        <v>0</v>
      </c>
      <c r="AY585" s="228">
        <v>0</v>
      </c>
      <c r="AZ585" s="143" t="s">
        <v>3675</v>
      </c>
      <c r="BA585" s="196">
        <v>3</v>
      </c>
      <c r="BB585" s="196">
        <v>0</v>
      </c>
      <c r="BC585" s="196">
        <v>3</v>
      </c>
      <c r="BD585" s="196">
        <v>0</v>
      </c>
      <c r="BE585" s="228">
        <v>3</v>
      </c>
      <c r="BF585" s="196" t="s">
        <v>3634</v>
      </c>
      <c r="BG585" s="196" t="s">
        <v>3634</v>
      </c>
      <c r="BH585" s="196" t="s">
        <v>3634</v>
      </c>
      <c r="BI585" s="147" t="s">
        <v>4078</v>
      </c>
      <c r="BJ585" s="142" t="s">
        <v>3796</v>
      </c>
      <c r="BK585" s="147" t="s">
        <v>4078</v>
      </c>
    </row>
    <row r="586" spans="1:63" ht="16.149999999999999" customHeight="1" x14ac:dyDescent="0.25">
      <c r="A586" s="217" t="s">
        <v>5851</v>
      </c>
      <c r="B586" s="195" t="s">
        <v>526</v>
      </c>
      <c r="C586" s="401" t="s">
        <v>5851</v>
      </c>
      <c r="D586" s="230" t="s">
        <v>5996</v>
      </c>
      <c r="E586" s="230" t="s">
        <v>3634</v>
      </c>
      <c r="F586" s="147" t="s">
        <v>5598</v>
      </c>
      <c r="G586" s="397"/>
      <c r="H586" s="142" t="s">
        <v>4073</v>
      </c>
      <c r="I586" s="195"/>
      <c r="J586" s="147" t="s">
        <v>4077</v>
      </c>
      <c r="K586" s="147" t="s">
        <v>4077</v>
      </c>
      <c r="L586" s="147" t="s">
        <v>4077</v>
      </c>
      <c r="M586" s="147" t="s">
        <v>4071</v>
      </c>
      <c r="N586" s="147" t="s">
        <v>4008</v>
      </c>
      <c r="O586" s="142" t="s">
        <v>3670</v>
      </c>
      <c r="P586" s="195" t="s">
        <v>1429</v>
      </c>
      <c r="Q586" s="350" t="s">
        <v>3634</v>
      </c>
      <c r="R586" s="350" t="s">
        <v>3634</v>
      </c>
      <c r="S586" s="350" t="s">
        <v>3634</v>
      </c>
      <c r="T586" s="350" t="s">
        <v>3634</v>
      </c>
      <c r="U586" s="350" t="s">
        <v>3634</v>
      </c>
      <c r="V586" s="350" t="s">
        <v>3634</v>
      </c>
      <c r="W586" s="350" t="s">
        <v>3634</v>
      </c>
      <c r="X586" s="350" t="s">
        <v>3634</v>
      </c>
      <c r="Y586" s="350" t="s">
        <v>3634</v>
      </c>
      <c r="Z586" s="351" t="s">
        <v>3630</v>
      </c>
      <c r="AA586" s="216" t="s">
        <v>4074</v>
      </c>
      <c r="AB586" s="350" t="s">
        <v>3634</v>
      </c>
      <c r="AC586" s="350" t="s">
        <v>3634</v>
      </c>
      <c r="AD586" s="350" t="s">
        <v>3634</v>
      </c>
      <c r="AE586" s="350" t="s">
        <v>3634</v>
      </c>
      <c r="AF586" s="350" t="s">
        <v>3634</v>
      </c>
      <c r="AG586" s="350" t="s">
        <v>3634</v>
      </c>
      <c r="AH586" s="350" t="s">
        <v>3634</v>
      </c>
      <c r="AI586" s="350" t="s">
        <v>3634</v>
      </c>
      <c r="AJ586" s="350" t="s">
        <v>3634</v>
      </c>
      <c r="AK586" s="350" t="s">
        <v>3634</v>
      </c>
      <c r="AL586" s="350" t="s">
        <v>3634</v>
      </c>
      <c r="AM586" s="350" t="s">
        <v>3634</v>
      </c>
      <c r="AN586" s="350" t="s">
        <v>3634</v>
      </c>
      <c r="AO586" s="350" t="s">
        <v>3634</v>
      </c>
      <c r="AP586" s="350" t="s">
        <v>3634</v>
      </c>
      <c r="AQ586" s="143" t="s">
        <v>1445</v>
      </c>
      <c r="AR586" s="147" t="s">
        <v>4074</v>
      </c>
      <c r="AS586" s="147" t="s">
        <v>5116</v>
      </c>
      <c r="AT586" s="147" t="s">
        <v>3664</v>
      </c>
      <c r="AU586" s="147" t="s">
        <v>3664</v>
      </c>
      <c r="AV586" s="228">
        <v>-1</v>
      </c>
      <c r="AW586" s="228">
        <v>0</v>
      </c>
      <c r="AX586" s="228">
        <v>0</v>
      </c>
      <c r="AY586" s="228">
        <v>0</v>
      </c>
      <c r="AZ586" s="143" t="s">
        <v>3675</v>
      </c>
      <c r="BA586" s="196">
        <v>2</v>
      </c>
      <c r="BB586" s="196">
        <v>1</v>
      </c>
      <c r="BC586" s="196">
        <v>1</v>
      </c>
      <c r="BD586" s="196">
        <v>2</v>
      </c>
      <c r="BE586" s="228">
        <v>-1</v>
      </c>
      <c r="BF586" s="196" t="s">
        <v>3634</v>
      </c>
      <c r="BG586" s="196" t="s">
        <v>3634</v>
      </c>
      <c r="BH586" s="196" t="s">
        <v>3634</v>
      </c>
      <c r="BI586" s="147" t="s">
        <v>4078</v>
      </c>
      <c r="BJ586" s="142" t="s">
        <v>3796</v>
      </c>
      <c r="BK586" s="147" t="s">
        <v>4078</v>
      </c>
    </row>
    <row r="587" spans="1:63" ht="16.149999999999999" customHeight="1" x14ac:dyDescent="0.25">
      <c r="A587" s="217" t="s">
        <v>5852</v>
      </c>
      <c r="B587" s="195" t="s">
        <v>526</v>
      </c>
      <c r="C587" s="401" t="s">
        <v>5852</v>
      </c>
      <c r="D587" s="230" t="s">
        <v>7506</v>
      </c>
      <c r="E587" s="230" t="s">
        <v>3634</v>
      </c>
      <c r="F587" s="147" t="s">
        <v>5220</v>
      </c>
      <c r="G587" s="397"/>
      <c r="H587" s="142" t="s">
        <v>4073</v>
      </c>
      <c r="I587" s="195" t="s">
        <v>7507</v>
      </c>
      <c r="J587" s="147" t="s">
        <v>4077</v>
      </c>
      <c r="K587" s="147" t="s">
        <v>4077</v>
      </c>
      <c r="L587" s="147" t="s">
        <v>4077</v>
      </c>
      <c r="M587" s="147" t="s">
        <v>4071</v>
      </c>
      <c r="N587" s="147" t="s">
        <v>4008</v>
      </c>
      <c r="O587" s="142" t="s">
        <v>3670</v>
      </c>
      <c r="P587" s="195" t="s">
        <v>1429</v>
      </c>
      <c r="Q587" s="350" t="s">
        <v>3634</v>
      </c>
      <c r="R587" s="350" t="s">
        <v>3634</v>
      </c>
      <c r="S587" s="350" t="s">
        <v>3634</v>
      </c>
      <c r="T587" s="350" t="s">
        <v>3634</v>
      </c>
      <c r="U587" s="350" t="s">
        <v>3634</v>
      </c>
      <c r="V587" s="350" t="s">
        <v>3634</v>
      </c>
      <c r="W587" s="350" t="s">
        <v>3634</v>
      </c>
      <c r="X587" s="350" t="s">
        <v>3634</v>
      </c>
      <c r="Y587" s="350" t="s">
        <v>3634</v>
      </c>
      <c r="Z587" s="351" t="s">
        <v>3630</v>
      </c>
      <c r="AA587" s="216" t="s">
        <v>4074</v>
      </c>
      <c r="AB587" s="350" t="s">
        <v>3634</v>
      </c>
      <c r="AC587" s="350" t="s">
        <v>3634</v>
      </c>
      <c r="AD587" s="350" t="s">
        <v>3634</v>
      </c>
      <c r="AE587" s="350" t="s">
        <v>3634</v>
      </c>
      <c r="AF587" s="350" t="s">
        <v>3634</v>
      </c>
      <c r="AG587" s="350" t="s">
        <v>3634</v>
      </c>
      <c r="AH587" s="350" t="s">
        <v>3634</v>
      </c>
      <c r="AI587" s="350" t="s">
        <v>3634</v>
      </c>
      <c r="AJ587" s="350" t="s">
        <v>3634</v>
      </c>
      <c r="AK587" s="350" t="s">
        <v>3634</v>
      </c>
      <c r="AL587" s="350" t="s">
        <v>3634</v>
      </c>
      <c r="AM587" s="350" t="s">
        <v>3634</v>
      </c>
      <c r="AN587" s="350" t="s">
        <v>3634</v>
      </c>
      <c r="AO587" s="350" t="s">
        <v>3634</v>
      </c>
      <c r="AP587" s="350" t="s">
        <v>3634</v>
      </c>
      <c r="AQ587" s="143" t="s">
        <v>1445</v>
      </c>
      <c r="AR587" s="147" t="s">
        <v>4074</v>
      </c>
      <c r="AS587" s="147" t="s">
        <v>5116</v>
      </c>
      <c r="AT587" s="147" t="s">
        <v>3664</v>
      </c>
      <c r="AU587" s="147" t="s">
        <v>3664</v>
      </c>
      <c r="AV587" s="228">
        <v>2</v>
      </c>
      <c r="AW587" s="228">
        <v>0</v>
      </c>
      <c r="AX587" s="228">
        <v>0</v>
      </c>
      <c r="AY587" s="228">
        <v>0</v>
      </c>
      <c r="AZ587" s="143" t="s">
        <v>3675</v>
      </c>
      <c r="BA587" s="196">
        <v>3</v>
      </c>
      <c r="BB587" s="196">
        <v>1</v>
      </c>
      <c r="BC587" s="196">
        <v>2</v>
      </c>
      <c r="BD587" s="196">
        <v>0</v>
      </c>
      <c r="BE587" s="228">
        <v>2</v>
      </c>
      <c r="BF587" s="196" t="s">
        <v>3634</v>
      </c>
      <c r="BG587" s="196" t="s">
        <v>3634</v>
      </c>
      <c r="BH587" s="196" t="s">
        <v>3634</v>
      </c>
      <c r="BI587" s="147" t="s">
        <v>4078</v>
      </c>
      <c r="BJ587" s="142" t="s">
        <v>3796</v>
      </c>
      <c r="BK587" s="147" t="s">
        <v>4078</v>
      </c>
    </row>
    <row r="588" spans="1:63" ht="16.149999999999999" customHeight="1" x14ac:dyDescent="0.25">
      <c r="A588" s="217" t="s">
        <v>5854</v>
      </c>
      <c r="B588" s="195" t="s">
        <v>526</v>
      </c>
      <c r="C588" s="401" t="s">
        <v>5854</v>
      </c>
      <c r="D588" s="230" t="s">
        <v>7508</v>
      </c>
      <c r="E588" s="230" t="s">
        <v>3634</v>
      </c>
      <c r="F588" s="147" t="s">
        <v>5601</v>
      </c>
      <c r="G588" s="397"/>
      <c r="H588" s="142" t="s">
        <v>4073</v>
      </c>
      <c r="I588" s="195" t="s">
        <v>7509</v>
      </c>
      <c r="J588" s="147" t="s">
        <v>4077</v>
      </c>
      <c r="K588" s="147" t="s">
        <v>4077</v>
      </c>
      <c r="L588" s="147" t="s">
        <v>4077</v>
      </c>
      <c r="M588" s="147" t="s">
        <v>4071</v>
      </c>
      <c r="N588" s="147" t="s">
        <v>4008</v>
      </c>
      <c r="O588" s="142" t="s">
        <v>3670</v>
      </c>
      <c r="P588" s="195" t="s">
        <v>1429</v>
      </c>
      <c r="Q588" s="350" t="s">
        <v>3634</v>
      </c>
      <c r="R588" s="350" t="s">
        <v>3634</v>
      </c>
      <c r="S588" s="350" t="s">
        <v>3634</v>
      </c>
      <c r="T588" s="350" t="s">
        <v>3634</v>
      </c>
      <c r="U588" s="350" t="s">
        <v>3634</v>
      </c>
      <c r="V588" s="350" t="s">
        <v>3634</v>
      </c>
      <c r="W588" s="350" t="s">
        <v>3634</v>
      </c>
      <c r="X588" s="350" t="s">
        <v>3634</v>
      </c>
      <c r="Y588" s="350" t="s">
        <v>3634</v>
      </c>
      <c r="Z588" s="351" t="s">
        <v>3630</v>
      </c>
      <c r="AA588" s="216" t="s">
        <v>4074</v>
      </c>
      <c r="AB588" s="350" t="s">
        <v>3634</v>
      </c>
      <c r="AC588" s="350" t="s">
        <v>3634</v>
      </c>
      <c r="AD588" s="350" t="s">
        <v>3634</v>
      </c>
      <c r="AE588" s="350" t="s">
        <v>3634</v>
      </c>
      <c r="AF588" s="350" t="s">
        <v>3634</v>
      </c>
      <c r="AG588" s="350" t="s">
        <v>3634</v>
      </c>
      <c r="AH588" s="350" t="s">
        <v>3634</v>
      </c>
      <c r="AI588" s="350" t="s">
        <v>3634</v>
      </c>
      <c r="AJ588" s="350" t="s">
        <v>3634</v>
      </c>
      <c r="AK588" s="350" t="s">
        <v>3634</v>
      </c>
      <c r="AL588" s="350" t="s">
        <v>3634</v>
      </c>
      <c r="AM588" s="350" t="s">
        <v>3634</v>
      </c>
      <c r="AN588" s="350" t="s">
        <v>3634</v>
      </c>
      <c r="AO588" s="350" t="s">
        <v>3634</v>
      </c>
      <c r="AP588" s="350" t="s">
        <v>3634</v>
      </c>
      <c r="AQ588" s="143" t="s">
        <v>1445</v>
      </c>
      <c r="AR588" s="147" t="s">
        <v>4074</v>
      </c>
      <c r="AS588" s="147" t="s">
        <v>5116</v>
      </c>
      <c r="AT588" s="147" t="s">
        <v>3664</v>
      </c>
      <c r="AU588" s="147" t="s">
        <v>3664</v>
      </c>
      <c r="AV588" s="228">
        <v>1</v>
      </c>
      <c r="AW588" s="228">
        <v>0</v>
      </c>
      <c r="AX588" s="228">
        <v>0</v>
      </c>
      <c r="AY588" s="228">
        <v>0</v>
      </c>
      <c r="AZ588" s="143" t="s">
        <v>3675</v>
      </c>
      <c r="BA588" s="196">
        <v>1</v>
      </c>
      <c r="BB588" s="196">
        <v>0</v>
      </c>
      <c r="BC588" s="196">
        <v>1</v>
      </c>
      <c r="BD588" s="196">
        <v>0</v>
      </c>
      <c r="BE588" s="228">
        <v>1</v>
      </c>
      <c r="BF588" s="196" t="s">
        <v>3634</v>
      </c>
      <c r="BG588" s="196" t="s">
        <v>3634</v>
      </c>
      <c r="BH588" s="196" t="s">
        <v>3634</v>
      </c>
      <c r="BI588" s="147" t="s">
        <v>4078</v>
      </c>
      <c r="BJ588" s="142" t="s">
        <v>3796</v>
      </c>
      <c r="BK588" s="147" t="s">
        <v>4078</v>
      </c>
    </row>
    <row r="589" spans="1:63" ht="16.149999999999999" customHeight="1" x14ac:dyDescent="0.25">
      <c r="A589" s="217" t="s">
        <v>5855</v>
      </c>
      <c r="B589" s="195" t="s">
        <v>526</v>
      </c>
      <c r="C589" s="401" t="s">
        <v>5855</v>
      </c>
      <c r="D589" s="252" t="s">
        <v>7471</v>
      </c>
      <c r="E589" s="230" t="s">
        <v>3634</v>
      </c>
      <c r="F589" s="147" t="s">
        <v>8316</v>
      </c>
      <c r="G589" s="397"/>
      <c r="H589" s="142" t="s">
        <v>4073</v>
      </c>
      <c r="I589" s="195" t="s">
        <v>7470</v>
      </c>
      <c r="J589" s="147" t="s">
        <v>4077</v>
      </c>
      <c r="K589" s="147" t="s">
        <v>4077</v>
      </c>
      <c r="L589" s="147" t="s">
        <v>4077</v>
      </c>
      <c r="M589" s="147" t="s">
        <v>4071</v>
      </c>
      <c r="N589" s="147" t="s">
        <v>4008</v>
      </c>
      <c r="O589" s="142" t="s">
        <v>3670</v>
      </c>
      <c r="P589" s="195" t="s">
        <v>1429</v>
      </c>
      <c r="Q589" s="350" t="s">
        <v>3634</v>
      </c>
      <c r="R589" s="350" t="s">
        <v>3634</v>
      </c>
      <c r="S589" s="350" t="s">
        <v>3634</v>
      </c>
      <c r="T589" s="350" t="s">
        <v>3634</v>
      </c>
      <c r="U589" s="350" t="s">
        <v>3634</v>
      </c>
      <c r="V589" s="350" t="s">
        <v>3634</v>
      </c>
      <c r="W589" s="350" t="s">
        <v>3634</v>
      </c>
      <c r="X589" s="350" t="s">
        <v>3634</v>
      </c>
      <c r="Y589" s="350" t="s">
        <v>3634</v>
      </c>
      <c r="Z589" s="351" t="s">
        <v>3630</v>
      </c>
      <c r="AA589" s="216" t="s">
        <v>4074</v>
      </c>
      <c r="AB589" s="350" t="s">
        <v>3634</v>
      </c>
      <c r="AC589" s="350" t="s">
        <v>3634</v>
      </c>
      <c r="AD589" s="350" t="s">
        <v>3634</v>
      </c>
      <c r="AE589" s="350" t="s">
        <v>3634</v>
      </c>
      <c r="AF589" s="350" t="s">
        <v>3634</v>
      </c>
      <c r="AG589" s="350" t="s">
        <v>3634</v>
      </c>
      <c r="AH589" s="350" t="s">
        <v>3634</v>
      </c>
      <c r="AI589" s="350" t="s">
        <v>3634</v>
      </c>
      <c r="AJ589" s="350" t="s">
        <v>3634</v>
      </c>
      <c r="AK589" s="350" t="s">
        <v>3634</v>
      </c>
      <c r="AL589" s="350" t="s">
        <v>3634</v>
      </c>
      <c r="AM589" s="350" t="s">
        <v>3634</v>
      </c>
      <c r="AN589" s="350" t="s">
        <v>3634</v>
      </c>
      <c r="AO589" s="350" t="s">
        <v>3634</v>
      </c>
      <c r="AP589" s="350" t="s">
        <v>3634</v>
      </c>
      <c r="AQ589" s="143" t="s">
        <v>1445</v>
      </c>
      <c r="AR589" s="147" t="s">
        <v>4074</v>
      </c>
      <c r="AS589" s="147" t="s">
        <v>5116</v>
      </c>
      <c r="AT589" s="147" t="s">
        <v>3664</v>
      </c>
      <c r="AU589" s="147" t="s">
        <v>3664</v>
      </c>
      <c r="AV589" s="228">
        <v>0</v>
      </c>
      <c r="AW589" s="228">
        <v>0</v>
      </c>
      <c r="AX589" s="228">
        <v>0</v>
      </c>
      <c r="AY589" s="228">
        <v>0</v>
      </c>
      <c r="AZ589" s="143" t="s">
        <v>3675</v>
      </c>
      <c r="BA589" s="196">
        <v>2</v>
      </c>
      <c r="BB589" s="196">
        <v>0</v>
      </c>
      <c r="BC589" s="228">
        <v>2</v>
      </c>
      <c r="BD589" s="228">
        <v>2</v>
      </c>
      <c r="BE589" s="228">
        <v>0</v>
      </c>
      <c r="BF589" s="196" t="s">
        <v>3634</v>
      </c>
      <c r="BG589" s="196" t="s">
        <v>3634</v>
      </c>
      <c r="BH589" s="196" t="s">
        <v>3634</v>
      </c>
      <c r="BI589" s="147" t="s">
        <v>4078</v>
      </c>
      <c r="BJ589" s="142" t="s">
        <v>5791</v>
      </c>
      <c r="BK589" s="147" t="s">
        <v>4078</v>
      </c>
    </row>
    <row r="590" spans="1:63" ht="16.149999999999999" customHeight="1" x14ac:dyDescent="0.25">
      <c r="A590" s="217" t="s">
        <v>5856</v>
      </c>
      <c r="B590" s="195" t="s">
        <v>526</v>
      </c>
      <c r="C590" s="401" t="s">
        <v>5856</v>
      </c>
      <c r="D590" s="252" t="s">
        <v>7472</v>
      </c>
      <c r="E590" s="230" t="s">
        <v>3634</v>
      </c>
      <c r="F590" s="147" t="s">
        <v>5601</v>
      </c>
      <c r="G590" s="397"/>
      <c r="H590" s="142" t="s">
        <v>4073</v>
      </c>
      <c r="I590" s="195"/>
      <c r="J590" s="147" t="s">
        <v>4077</v>
      </c>
      <c r="K590" s="147" t="s">
        <v>4077</v>
      </c>
      <c r="L590" s="147" t="s">
        <v>4077</v>
      </c>
      <c r="M590" s="147" t="s">
        <v>4071</v>
      </c>
      <c r="N590" s="147" t="s">
        <v>4008</v>
      </c>
      <c r="O590" s="142" t="s">
        <v>3670</v>
      </c>
      <c r="P590" s="195" t="s">
        <v>1429</v>
      </c>
      <c r="Q590" s="350" t="s">
        <v>3634</v>
      </c>
      <c r="R590" s="350" t="s">
        <v>3634</v>
      </c>
      <c r="S590" s="350" t="s">
        <v>3634</v>
      </c>
      <c r="T590" s="350" t="s">
        <v>3634</v>
      </c>
      <c r="U590" s="350" t="s">
        <v>3634</v>
      </c>
      <c r="V590" s="350" t="s">
        <v>3634</v>
      </c>
      <c r="W590" s="350" t="s">
        <v>3634</v>
      </c>
      <c r="X590" s="350" t="s">
        <v>3634</v>
      </c>
      <c r="Y590" s="350" t="s">
        <v>3634</v>
      </c>
      <c r="Z590" s="351" t="s">
        <v>3630</v>
      </c>
      <c r="AA590" s="216" t="s">
        <v>4074</v>
      </c>
      <c r="AB590" s="350" t="s">
        <v>3634</v>
      </c>
      <c r="AC590" s="350" t="s">
        <v>3634</v>
      </c>
      <c r="AD590" s="350" t="s">
        <v>3634</v>
      </c>
      <c r="AE590" s="350" t="s">
        <v>3634</v>
      </c>
      <c r="AF590" s="350" t="s">
        <v>3634</v>
      </c>
      <c r="AG590" s="350" t="s">
        <v>3634</v>
      </c>
      <c r="AH590" s="350" t="s">
        <v>3634</v>
      </c>
      <c r="AI590" s="350" t="s">
        <v>3634</v>
      </c>
      <c r="AJ590" s="350" t="s">
        <v>3634</v>
      </c>
      <c r="AK590" s="350" t="s">
        <v>3634</v>
      </c>
      <c r="AL590" s="350" t="s">
        <v>3634</v>
      </c>
      <c r="AM590" s="350" t="s">
        <v>3634</v>
      </c>
      <c r="AN590" s="350" t="s">
        <v>3634</v>
      </c>
      <c r="AO590" s="350" t="s">
        <v>3634</v>
      </c>
      <c r="AP590" s="350" t="s">
        <v>3634</v>
      </c>
      <c r="AQ590" s="143" t="s">
        <v>1445</v>
      </c>
      <c r="AR590" s="147" t="s">
        <v>4074</v>
      </c>
      <c r="AS590" s="147" t="s">
        <v>5116</v>
      </c>
      <c r="AT590" s="147" t="s">
        <v>3664</v>
      </c>
      <c r="AU590" s="147" t="s">
        <v>3664</v>
      </c>
      <c r="AV590" s="228">
        <v>0</v>
      </c>
      <c r="AW590" s="228">
        <v>0</v>
      </c>
      <c r="AX590" s="228">
        <v>0</v>
      </c>
      <c r="AY590" s="228">
        <v>0</v>
      </c>
      <c r="AZ590" s="143" t="s">
        <v>3675</v>
      </c>
      <c r="BA590" s="196">
        <v>2</v>
      </c>
      <c r="BB590" s="196">
        <v>0</v>
      </c>
      <c r="BC590" s="228">
        <v>2</v>
      </c>
      <c r="BD590" s="228">
        <v>2</v>
      </c>
      <c r="BE590" s="228">
        <v>0</v>
      </c>
      <c r="BF590" s="196" t="s">
        <v>3634</v>
      </c>
      <c r="BG590" s="196" t="s">
        <v>3634</v>
      </c>
      <c r="BH590" s="196" t="s">
        <v>3634</v>
      </c>
      <c r="BI590" s="147" t="s">
        <v>4078</v>
      </c>
      <c r="BJ590" s="142" t="s">
        <v>5791</v>
      </c>
      <c r="BK590" s="147" t="s">
        <v>4078</v>
      </c>
    </row>
    <row r="591" spans="1:63" ht="16.149999999999999" customHeight="1" x14ac:dyDescent="0.25">
      <c r="A591" s="217" t="s">
        <v>5858</v>
      </c>
      <c r="B591" s="195" t="s">
        <v>526</v>
      </c>
      <c r="C591" s="401" t="s">
        <v>5858</v>
      </c>
      <c r="D591" s="230" t="s">
        <v>7510</v>
      </c>
      <c r="E591" s="230" t="s">
        <v>3634</v>
      </c>
      <c r="F591" s="147" t="s">
        <v>5647</v>
      </c>
      <c r="G591" s="397"/>
      <c r="H591" s="142" t="s">
        <v>4073</v>
      </c>
      <c r="I591" s="195" t="s">
        <v>7511</v>
      </c>
      <c r="J591" s="147" t="s">
        <v>4077</v>
      </c>
      <c r="K591" s="147" t="s">
        <v>4077</v>
      </c>
      <c r="L591" s="147" t="s">
        <v>4077</v>
      </c>
      <c r="M591" s="147" t="s">
        <v>4071</v>
      </c>
      <c r="N591" s="147" t="s">
        <v>4008</v>
      </c>
      <c r="O591" s="142" t="s">
        <v>3670</v>
      </c>
      <c r="P591" s="195" t="s">
        <v>1429</v>
      </c>
      <c r="Q591" s="350" t="s">
        <v>3634</v>
      </c>
      <c r="R591" s="350" t="s">
        <v>3634</v>
      </c>
      <c r="S591" s="350" t="s">
        <v>3634</v>
      </c>
      <c r="T591" s="350" t="s">
        <v>3634</v>
      </c>
      <c r="U591" s="350" t="s">
        <v>3634</v>
      </c>
      <c r="V591" s="350" t="s">
        <v>3634</v>
      </c>
      <c r="W591" s="350" t="s">
        <v>3634</v>
      </c>
      <c r="X591" s="350" t="s">
        <v>3634</v>
      </c>
      <c r="Y591" s="350" t="s">
        <v>3634</v>
      </c>
      <c r="Z591" s="351" t="s">
        <v>3630</v>
      </c>
      <c r="AA591" s="216" t="s">
        <v>4074</v>
      </c>
      <c r="AB591" s="350" t="s">
        <v>3634</v>
      </c>
      <c r="AC591" s="350" t="s">
        <v>3634</v>
      </c>
      <c r="AD591" s="350" t="s">
        <v>3634</v>
      </c>
      <c r="AE591" s="350" t="s">
        <v>3634</v>
      </c>
      <c r="AF591" s="350" t="s">
        <v>3634</v>
      </c>
      <c r="AG591" s="350" t="s">
        <v>3634</v>
      </c>
      <c r="AH591" s="350" t="s">
        <v>3634</v>
      </c>
      <c r="AI591" s="350" t="s">
        <v>3634</v>
      </c>
      <c r="AJ591" s="350" t="s">
        <v>3634</v>
      </c>
      <c r="AK591" s="350" t="s">
        <v>3634</v>
      </c>
      <c r="AL591" s="350" t="s">
        <v>3634</v>
      </c>
      <c r="AM591" s="350" t="s">
        <v>3634</v>
      </c>
      <c r="AN591" s="350" t="s">
        <v>3634</v>
      </c>
      <c r="AO591" s="350" t="s">
        <v>3634</v>
      </c>
      <c r="AP591" s="350" t="s">
        <v>3634</v>
      </c>
      <c r="AQ591" s="143" t="s">
        <v>1445</v>
      </c>
      <c r="AR591" s="147" t="s">
        <v>4074</v>
      </c>
      <c r="AS591" s="147" t="s">
        <v>5116</v>
      </c>
      <c r="AT591" s="147" t="s">
        <v>3664</v>
      </c>
      <c r="AU591" s="147" t="s">
        <v>3664</v>
      </c>
      <c r="AV591" s="228">
        <v>2</v>
      </c>
      <c r="AW591" s="228">
        <v>0</v>
      </c>
      <c r="AX591" s="228">
        <v>0</v>
      </c>
      <c r="AY591" s="228">
        <v>0</v>
      </c>
      <c r="AZ591" s="143" t="s">
        <v>3675</v>
      </c>
      <c r="BA591" s="196">
        <v>2</v>
      </c>
      <c r="BB591" s="196">
        <v>0</v>
      </c>
      <c r="BC591" s="196">
        <v>2</v>
      </c>
      <c r="BD591" s="196">
        <v>0</v>
      </c>
      <c r="BE591" s="228">
        <v>2</v>
      </c>
      <c r="BF591" s="196" t="s">
        <v>3634</v>
      </c>
      <c r="BG591" s="196" t="s">
        <v>3634</v>
      </c>
      <c r="BH591" s="196">
        <v>63.8</v>
      </c>
      <c r="BI591" s="147" t="s">
        <v>4078</v>
      </c>
      <c r="BJ591" s="142" t="s">
        <v>3796</v>
      </c>
      <c r="BK591" s="147" t="s">
        <v>4078</v>
      </c>
    </row>
    <row r="592" spans="1:63" ht="16.149999999999999" customHeight="1" x14ac:dyDescent="0.25">
      <c r="A592" s="217" t="s">
        <v>5859</v>
      </c>
      <c r="B592" s="195" t="s">
        <v>526</v>
      </c>
      <c r="C592" s="401" t="s">
        <v>5859</v>
      </c>
      <c r="D592" s="252" t="s">
        <v>7473</v>
      </c>
      <c r="E592" s="230" t="s">
        <v>3634</v>
      </c>
      <c r="F592" s="147" t="s">
        <v>5654</v>
      </c>
      <c r="G592" s="397"/>
      <c r="H592" s="142" t="s">
        <v>4073</v>
      </c>
      <c r="I592" s="195" t="s">
        <v>7474</v>
      </c>
      <c r="J592" s="147" t="s">
        <v>4077</v>
      </c>
      <c r="K592" s="147" t="s">
        <v>4077</v>
      </c>
      <c r="L592" s="147" t="s">
        <v>4077</v>
      </c>
      <c r="M592" s="147" t="s">
        <v>4071</v>
      </c>
      <c r="N592" s="147" t="s">
        <v>4008</v>
      </c>
      <c r="O592" s="142" t="s">
        <v>3670</v>
      </c>
      <c r="P592" s="195" t="s">
        <v>1429</v>
      </c>
      <c r="Q592" s="350" t="s">
        <v>3634</v>
      </c>
      <c r="R592" s="350" t="s">
        <v>3634</v>
      </c>
      <c r="S592" s="350" t="s">
        <v>3634</v>
      </c>
      <c r="T592" s="350" t="s">
        <v>3634</v>
      </c>
      <c r="U592" s="350" t="s">
        <v>3634</v>
      </c>
      <c r="V592" s="350" t="s">
        <v>3634</v>
      </c>
      <c r="W592" s="350" t="s">
        <v>3634</v>
      </c>
      <c r="X592" s="350" t="s">
        <v>3634</v>
      </c>
      <c r="Y592" s="350" t="s">
        <v>3634</v>
      </c>
      <c r="Z592" s="351" t="s">
        <v>3630</v>
      </c>
      <c r="AA592" s="216" t="s">
        <v>4074</v>
      </c>
      <c r="AB592" s="350" t="s">
        <v>3634</v>
      </c>
      <c r="AC592" s="350" t="s">
        <v>3634</v>
      </c>
      <c r="AD592" s="350" t="s">
        <v>3634</v>
      </c>
      <c r="AE592" s="350" t="s">
        <v>3634</v>
      </c>
      <c r="AF592" s="350" t="s">
        <v>3634</v>
      </c>
      <c r="AG592" s="350" t="s">
        <v>3634</v>
      </c>
      <c r="AH592" s="350" t="s">
        <v>3634</v>
      </c>
      <c r="AI592" s="350" t="s">
        <v>3634</v>
      </c>
      <c r="AJ592" s="350" t="s">
        <v>3634</v>
      </c>
      <c r="AK592" s="350" t="s">
        <v>3634</v>
      </c>
      <c r="AL592" s="350" t="s">
        <v>3634</v>
      </c>
      <c r="AM592" s="350" t="s">
        <v>3634</v>
      </c>
      <c r="AN592" s="350" t="s">
        <v>3634</v>
      </c>
      <c r="AO592" s="350" t="s">
        <v>3634</v>
      </c>
      <c r="AP592" s="350" t="s">
        <v>3634</v>
      </c>
      <c r="AQ592" s="143" t="s">
        <v>1445</v>
      </c>
      <c r="AR592" s="147" t="s">
        <v>4074</v>
      </c>
      <c r="AS592" s="147" t="s">
        <v>5116</v>
      </c>
      <c r="AT592" s="147" t="s">
        <v>3664</v>
      </c>
      <c r="AU592" s="147" t="s">
        <v>3664</v>
      </c>
      <c r="AV592" s="228">
        <v>1</v>
      </c>
      <c r="AW592" s="228">
        <v>0</v>
      </c>
      <c r="AX592" s="228">
        <v>0</v>
      </c>
      <c r="AY592" s="228">
        <v>0</v>
      </c>
      <c r="AZ592" s="143" t="s">
        <v>3675</v>
      </c>
      <c r="BA592" s="196">
        <v>2</v>
      </c>
      <c r="BB592" s="196">
        <v>1</v>
      </c>
      <c r="BC592" s="196">
        <v>1</v>
      </c>
      <c r="BD592" s="196">
        <v>0</v>
      </c>
      <c r="BE592" s="228">
        <v>1</v>
      </c>
      <c r="BF592" s="196" t="s">
        <v>3634</v>
      </c>
      <c r="BG592" s="196" t="s">
        <v>3634</v>
      </c>
      <c r="BH592" s="196" t="s">
        <v>3634</v>
      </c>
      <c r="BI592" s="147" t="s">
        <v>4078</v>
      </c>
      <c r="BJ592" s="142" t="s">
        <v>3796</v>
      </c>
      <c r="BK592" s="147" t="s">
        <v>4078</v>
      </c>
    </row>
    <row r="593" spans="1:63" ht="16.149999999999999" customHeight="1" x14ac:dyDescent="0.25">
      <c r="A593" s="217" t="s">
        <v>5860</v>
      </c>
      <c r="B593" s="195" t="s">
        <v>526</v>
      </c>
      <c r="C593" s="401" t="s">
        <v>5860</v>
      </c>
      <c r="D593" s="230" t="s">
        <v>7512</v>
      </c>
      <c r="E593" s="230" t="s">
        <v>3634</v>
      </c>
      <c r="F593" s="147" t="s">
        <v>5647</v>
      </c>
      <c r="G593" s="397"/>
      <c r="H593" s="142" t="s">
        <v>4073</v>
      </c>
      <c r="I593" s="195" t="s">
        <v>7513</v>
      </c>
      <c r="J593" s="147" t="s">
        <v>4077</v>
      </c>
      <c r="K593" s="147" t="s">
        <v>4077</v>
      </c>
      <c r="L593" s="147" t="s">
        <v>4077</v>
      </c>
      <c r="M593" s="147" t="s">
        <v>4071</v>
      </c>
      <c r="N593" s="147" t="s">
        <v>4008</v>
      </c>
      <c r="O593" s="142" t="s">
        <v>3670</v>
      </c>
      <c r="P593" s="195" t="s">
        <v>1429</v>
      </c>
      <c r="Q593" s="350" t="s">
        <v>3634</v>
      </c>
      <c r="R593" s="350" t="s">
        <v>3634</v>
      </c>
      <c r="S593" s="350" t="s">
        <v>3634</v>
      </c>
      <c r="T593" s="350" t="s">
        <v>3634</v>
      </c>
      <c r="U593" s="350" t="s">
        <v>3634</v>
      </c>
      <c r="V593" s="350" t="s">
        <v>3634</v>
      </c>
      <c r="W593" s="350" t="s">
        <v>3634</v>
      </c>
      <c r="X593" s="350" t="s">
        <v>3634</v>
      </c>
      <c r="Y593" s="350" t="s">
        <v>3634</v>
      </c>
      <c r="Z593" s="351" t="s">
        <v>3630</v>
      </c>
      <c r="AA593" s="216" t="s">
        <v>4074</v>
      </c>
      <c r="AB593" s="350" t="s">
        <v>3634</v>
      </c>
      <c r="AC593" s="350" t="s">
        <v>3634</v>
      </c>
      <c r="AD593" s="350" t="s">
        <v>3634</v>
      </c>
      <c r="AE593" s="350" t="s">
        <v>3634</v>
      </c>
      <c r="AF593" s="350" t="s">
        <v>3634</v>
      </c>
      <c r="AG593" s="350" t="s">
        <v>3634</v>
      </c>
      <c r="AH593" s="350" t="s">
        <v>3634</v>
      </c>
      <c r="AI593" s="350" t="s">
        <v>3634</v>
      </c>
      <c r="AJ593" s="350" t="s">
        <v>3634</v>
      </c>
      <c r="AK593" s="350" t="s">
        <v>3634</v>
      </c>
      <c r="AL593" s="350" t="s">
        <v>3634</v>
      </c>
      <c r="AM593" s="350" t="s">
        <v>3634</v>
      </c>
      <c r="AN593" s="350" t="s">
        <v>3634</v>
      </c>
      <c r="AO593" s="350" t="s">
        <v>3634</v>
      </c>
      <c r="AP593" s="350" t="s">
        <v>3634</v>
      </c>
      <c r="AQ593" s="143" t="s">
        <v>1445</v>
      </c>
      <c r="AR593" s="147" t="s">
        <v>4074</v>
      </c>
      <c r="AS593" s="147" t="s">
        <v>5116</v>
      </c>
      <c r="AT593" s="147" t="s">
        <v>3664</v>
      </c>
      <c r="AU593" s="147" t="s">
        <v>3664</v>
      </c>
      <c r="AV593" s="228">
        <v>3</v>
      </c>
      <c r="AW593" s="228">
        <v>0</v>
      </c>
      <c r="AX593" s="228">
        <v>0</v>
      </c>
      <c r="AY593" s="228">
        <v>0</v>
      </c>
      <c r="AZ593" s="143" t="s">
        <v>3675</v>
      </c>
      <c r="BA593" s="196">
        <v>3</v>
      </c>
      <c r="BB593" s="196">
        <v>0</v>
      </c>
      <c r="BC593" s="196">
        <v>3</v>
      </c>
      <c r="BD593" s="196">
        <v>0</v>
      </c>
      <c r="BE593" s="228">
        <v>3</v>
      </c>
      <c r="BF593" s="196" t="s">
        <v>3634</v>
      </c>
      <c r="BG593" s="196" t="s">
        <v>3634</v>
      </c>
      <c r="BH593" s="196" t="s">
        <v>3634</v>
      </c>
      <c r="BI593" s="147" t="s">
        <v>4078</v>
      </c>
      <c r="BJ593" s="142" t="s">
        <v>3796</v>
      </c>
      <c r="BK593" s="147" t="s">
        <v>4078</v>
      </c>
    </row>
    <row r="594" spans="1:63" ht="16.149999999999999" customHeight="1" x14ac:dyDescent="0.25">
      <c r="A594" s="217" t="s">
        <v>5862</v>
      </c>
      <c r="B594" s="195" t="s">
        <v>526</v>
      </c>
      <c r="C594" s="401" t="s">
        <v>5862</v>
      </c>
      <c r="D594" s="252" t="s">
        <v>7475</v>
      </c>
      <c r="E594" s="230" t="s">
        <v>3634</v>
      </c>
      <c r="F594" s="147" t="s">
        <v>5657</v>
      </c>
      <c r="G594" s="397"/>
      <c r="H594" s="142" t="s">
        <v>4073</v>
      </c>
      <c r="I594" s="195" t="s">
        <v>7476</v>
      </c>
      <c r="J594" s="147" t="s">
        <v>4077</v>
      </c>
      <c r="K594" s="147" t="s">
        <v>4077</v>
      </c>
      <c r="L594" s="147" t="s">
        <v>4077</v>
      </c>
      <c r="M594" s="147" t="s">
        <v>4071</v>
      </c>
      <c r="N594" s="147" t="s">
        <v>4008</v>
      </c>
      <c r="O594" s="142" t="s">
        <v>3670</v>
      </c>
      <c r="P594" s="195" t="s">
        <v>1429</v>
      </c>
      <c r="Q594" s="350" t="s">
        <v>3634</v>
      </c>
      <c r="R594" s="350" t="s">
        <v>3634</v>
      </c>
      <c r="S594" s="350" t="s">
        <v>3634</v>
      </c>
      <c r="T594" s="350" t="s">
        <v>3634</v>
      </c>
      <c r="U594" s="350" t="s">
        <v>3634</v>
      </c>
      <c r="V594" s="350" t="s">
        <v>3634</v>
      </c>
      <c r="W594" s="350" t="s">
        <v>3634</v>
      </c>
      <c r="X594" s="350" t="s">
        <v>3634</v>
      </c>
      <c r="Y594" s="350" t="s">
        <v>3634</v>
      </c>
      <c r="Z594" s="351" t="s">
        <v>3630</v>
      </c>
      <c r="AA594" s="216" t="s">
        <v>4074</v>
      </c>
      <c r="AB594" s="350" t="s">
        <v>3634</v>
      </c>
      <c r="AC594" s="350" t="s">
        <v>3634</v>
      </c>
      <c r="AD594" s="350" t="s">
        <v>3634</v>
      </c>
      <c r="AE594" s="350" t="s">
        <v>3634</v>
      </c>
      <c r="AF594" s="350" t="s">
        <v>3634</v>
      </c>
      <c r="AG594" s="350" t="s">
        <v>3634</v>
      </c>
      <c r="AH594" s="350" t="s">
        <v>3634</v>
      </c>
      <c r="AI594" s="350" t="s">
        <v>3634</v>
      </c>
      <c r="AJ594" s="350" t="s">
        <v>3634</v>
      </c>
      <c r="AK594" s="350" t="s">
        <v>3634</v>
      </c>
      <c r="AL594" s="350" t="s">
        <v>3634</v>
      </c>
      <c r="AM594" s="350" t="s">
        <v>3634</v>
      </c>
      <c r="AN594" s="350" t="s">
        <v>3634</v>
      </c>
      <c r="AO594" s="350" t="s">
        <v>3634</v>
      </c>
      <c r="AP594" s="350" t="s">
        <v>3634</v>
      </c>
      <c r="AQ594" s="143" t="s">
        <v>1445</v>
      </c>
      <c r="AR594" s="147" t="s">
        <v>4074</v>
      </c>
      <c r="AS594" s="147" t="s">
        <v>5116</v>
      </c>
      <c r="AT594" s="147" t="s">
        <v>3664</v>
      </c>
      <c r="AU594" s="147" t="s">
        <v>3664</v>
      </c>
      <c r="AV594" s="228">
        <v>2</v>
      </c>
      <c r="AW594" s="228">
        <v>0</v>
      </c>
      <c r="AX594" s="228">
        <v>0</v>
      </c>
      <c r="AY594" s="228">
        <v>0</v>
      </c>
      <c r="AZ594" s="143" t="s">
        <v>3675</v>
      </c>
      <c r="BA594" s="196">
        <v>2</v>
      </c>
      <c r="BB594" s="196">
        <v>0</v>
      </c>
      <c r="BC594" s="196">
        <v>2</v>
      </c>
      <c r="BD594" s="196">
        <v>0</v>
      </c>
      <c r="BE594" s="228">
        <v>2</v>
      </c>
      <c r="BF594" s="196" t="s">
        <v>3634</v>
      </c>
      <c r="BG594" s="196" t="s">
        <v>3634</v>
      </c>
      <c r="BH594" s="196" t="s">
        <v>3634</v>
      </c>
      <c r="BI594" s="147" t="s">
        <v>4078</v>
      </c>
      <c r="BJ594" s="142" t="s">
        <v>3796</v>
      </c>
      <c r="BK594" s="147" t="s">
        <v>4078</v>
      </c>
    </row>
    <row r="595" spans="1:63" ht="16.149999999999999" customHeight="1" x14ac:dyDescent="0.25">
      <c r="A595" s="217" t="s">
        <v>5863</v>
      </c>
      <c r="B595" s="195" t="s">
        <v>526</v>
      </c>
      <c r="C595" s="401" t="s">
        <v>5863</v>
      </c>
      <c r="D595" s="230" t="s">
        <v>7514</v>
      </c>
      <c r="E595" s="230" t="s">
        <v>3634</v>
      </c>
      <c r="F595" s="147" t="s">
        <v>5506</v>
      </c>
      <c r="G595" s="397"/>
      <c r="H595" s="142" t="s">
        <v>4073</v>
      </c>
      <c r="I595" s="195" t="s">
        <v>7515</v>
      </c>
      <c r="J595" s="147" t="s">
        <v>4077</v>
      </c>
      <c r="K595" s="147" t="s">
        <v>4077</v>
      </c>
      <c r="L595" s="147" t="s">
        <v>4077</v>
      </c>
      <c r="M595" s="147" t="s">
        <v>4071</v>
      </c>
      <c r="N595" s="147" t="s">
        <v>4008</v>
      </c>
      <c r="O595" s="142" t="s">
        <v>3670</v>
      </c>
      <c r="P595" s="195" t="s">
        <v>1429</v>
      </c>
      <c r="Q595" s="350" t="s">
        <v>3634</v>
      </c>
      <c r="R595" s="350" t="s">
        <v>3634</v>
      </c>
      <c r="S595" s="350" t="s">
        <v>3634</v>
      </c>
      <c r="T595" s="350" t="s">
        <v>3634</v>
      </c>
      <c r="U595" s="350" t="s">
        <v>3634</v>
      </c>
      <c r="V595" s="350" t="s">
        <v>3634</v>
      </c>
      <c r="W595" s="350" t="s">
        <v>3634</v>
      </c>
      <c r="X595" s="350" t="s">
        <v>3634</v>
      </c>
      <c r="Y595" s="350" t="s">
        <v>3634</v>
      </c>
      <c r="Z595" s="351" t="s">
        <v>3630</v>
      </c>
      <c r="AA595" s="216" t="s">
        <v>4074</v>
      </c>
      <c r="AB595" s="350" t="s">
        <v>3634</v>
      </c>
      <c r="AC595" s="350" t="s">
        <v>3634</v>
      </c>
      <c r="AD595" s="350" t="s">
        <v>3634</v>
      </c>
      <c r="AE595" s="350" t="s">
        <v>3634</v>
      </c>
      <c r="AF595" s="350" t="s">
        <v>3634</v>
      </c>
      <c r="AG595" s="350" t="s">
        <v>3634</v>
      </c>
      <c r="AH595" s="350" t="s">
        <v>3634</v>
      </c>
      <c r="AI595" s="350" t="s">
        <v>3634</v>
      </c>
      <c r="AJ595" s="350" t="s">
        <v>3634</v>
      </c>
      <c r="AK595" s="350" t="s">
        <v>3634</v>
      </c>
      <c r="AL595" s="350" t="s">
        <v>3634</v>
      </c>
      <c r="AM595" s="350" t="s">
        <v>3634</v>
      </c>
      <c r="AN595" s="350" t="s">
        <v>3634</v>
      </c>
      <c r="AO595" s="350" t="s">
        <v>3634</v>
      </c>
      <c r="AP595" s="350" t="s">
        <v>3634</v>
      </c>
      <c r="AQ595" s="143" t="s">
        <v>1445</v>
      </c>
      <c r="AR595" s="147" t="s">
        <v>4074</v>
      </c>
      <c r="AS595" s="147" t="s">
        <v>5116</v>
      </c>
      <c r="AT595" s="147" t="s">
        <v>3664</v>
      </c>
      <c r="AU595" s="147" t="s">
        <v>3664</v>
      </c>
      <c r="AV595" s="228">
        <v>1</v>
      </c>
      <c r="AW595" s="228">
        <v>0</v>
      </c>
      <c r="AX595" s="228">
        <v>0</v>
      </c>
      <c r="AY595" s="228">
        <v>0</v>
      </c>
      <c r="AZ595" s="143" t="s">
        <v>3675</v>
      </c>
      <c r="BA595" s="196">
        <v>2</v>
      </c>
      <c r="BB595" s="196">
        <v>1</v>
      </c>
      <c r="BC595" s="196">
        <v>1</v>
      </c>
      <c r="BD595" s="196">
        <v>0</v>
      </c>
      <c r="BE595" s="228">
        <v>1</v>
      </c>
      <c r="BF595" s="196" t="s">
        <v>3634</v>
      </c>
      <c r="BG595" s="196" t="s">
        <v>3634</v>
      </c>
      <c r="BH595" s="196" t="s">
        <v>3634</v>
      </c>
      <c r="BI595" s="147" t="s">
        <v>4078</v>
      </c>
      <c r="BJ595" s="142" t="s">
        <v>3796</v>
      </c>
      <c r="BK595" s="147" t="s">
        <v>4078</v>
      </c>
    </row>
    <row r="596" spans="1:63" ht="16.149999999999999" customHeight="1" x14ac:dyDescent="0.25">
      <c r="A596" s="217" t="s">
        <v>5865</v>
      </c>
      <c r="B596" s="195" t="s">
        <v>526</v>
      </c>
      <c r="C596" s="401" t="s">
        <v>5865</v>
      </c>
      <c r="D596" s="230" t="s">
        <v>7516</v>
      </c>
      <c r="E596" s="230" t="s">
        <v>3634</v>
      </c>
      <c r="F596" s="147" t="s">
        <v>5654</v>
      </c>
      <c r="G596" s="397"/>
      <c r="H596" s="142" t="s">
        <v>4073</v>
      </c>
      <c r="I596" s="195" t="s">
        <v>7517</v>
      </c>
      <c r="J596" s="147" t="s">
        <v>4077</v>
      </c>
      <c r="K596" s="147" t="s">
        <v>4077</v>
      </c>
      <c r="L596" s="147" t="s">
        <v>4077</v>
      </c>
      <c r="M596" s="147" t="s">
        <v>4071</v>
      </c>
      <c r="N596" s="147" t="s">
        <v>4008</v>
      </c>
      <c r="O596" s="142" t="s">
        <v>3670</v>
      </c>
      <c r="P596" s="195" t="s">
        <v>1429</v>
      </c>
      <c r="Q596" s="350" t="s">
        <v>3634</v>
      </c>
      <c r="R596" s="350" t="s">
        <v>3634</v>
      </c>
      <c r="S596" s="350" t="s">
        <v>3634</v>
      </c>
      <c r="T596" s="350" t="s">
        <v>3634</v>
      </c>
      <c r="U596" s="350" t="s">
        <v>3634</v>
      </c>
      <c r="V596" s="350" t="s">
        <v>3634</v>
      </c>
      <c r="W596" s="350" t="s">
        <v>3634</v>
      </c>
      <c r="X596" s="350" t="s">
        <v>3634</v>
      </c>
      <c r="Y596" s="350" t="s">
        <v>3634</v>
      </c>
      <c r="Z596" s="351" t="s">
        <v>3630</v>
      </c>
      <c r="AA596" s="216" t="s">
        <v>4074</v>
      </c>
      <c r="AB596" s="350" t="s">
        <v>3634</v>
      </c>
      <c r="AC596" s="350" t="s">
        <v>3634</v>
      </c>
      <c r="AD596" s="350" t="s">
        <v>3634</v>
      </c>
      <c r="AE596" s="350" t="s">
        <v>3634</v>
      </c>
      <c r="AF596" s="350" t="s">
        <v>3634</v>
      </c>
      <c r="AG596" s="350" t="s">
        <v>3634</v>
      </c>
      <c r="AH596" s="350" t="s">
        <v>3634</v>
      </c>
      <c r="AI596" s="350" t="s">
        <v>3634</v>
      </c>
      <c r="AJ596" s="350" t="s">
        <v>3634</v>
      </c>
      <c r="AK596" s="350" t="s">
        <v>3634</v>
      </c>
      <c r="AL596" s="350" t="s">
        <v>3634</v>
      </c>
      <c r="AM596" s="350" t="s">
        <v>3634</v>
      </c>
      <c r="AN596" s="350" t="s">
        <v>3634</v>
      </c>
      <c r="AO596" s="350" t="s">
        <v>3634</v>
      </c>
      <c r="AP596" s="350" t="s">
        <v>3634</v>
      </c>
      <c r="AQ596" s="143" t="s">
        <v>1445</v>
      </c>
      <c r="AR596" s="147" t="s">
        <v>4074</v>
      </c>
      <c r="AS596" s="147" t="s">
        <v>5116</v>
      </c>
      <c r="AT596" s="147" t="s">
        <v>3664</v>
      </c>
      <c r="AU596" s="147" t="s">
        <v>3664</v>
      </c>
      <c r="AV596" s="228">
        <v>0</v>
      </c>
      <c r="AW596" s="228">
        <v>0</v>
      </c>
      <c r="AX596" s="228">
        <v>0</v>
      </c>
      <c r="AY596" s="228">
        <v>0</v>
      </c>
      <c r="AZ596" s="143" t="s">
        <v>3675</v>
      </c>
      <c r="BA596" s="196">
        <v>2</v>
      </c>
      <c r="BB596" s="196">
        <v>1</v>
      </c>
      <c r="BC596" s="196">
        <v>1</v>
      </c>
      <c r="BD596" s="196">
        <v>1</v>
      </c>
      <c r="BE596" s="228">
        <v>0</v>
      </c>
      <c r="BF596" s="196" t="s">
        <v>3634</v>
      </c>
      <c r="BG596" s="196" t="s">
        <v>3634</v>
      </c>
      <c r="BH596" s="196" t="s">
        <v>3634</v>
      </c>
      <c r="BI596" s="147" t="s">
        <v>4078</v>
      </c>
      <c r="BJ596" s="142" t="s">
        <v>5791</v>
      </c>
      <c r="BK596" s="147" t="s">
        <v>4078</v>
      </c>
    </row>
    <row r="597" spans="1:63" ht="16.149999999999999" customHeight="1" x14ac:dyDescent="0.25">
      <c r="A597" s="217" t="s">
        <v>5866</v>
      </c>
      <c r="B597" s="195" t="s">
        <v>526</v>
      </c>
      <c r="C597" s="401" t="s">
        <v>5866</v>
      </c>
      <c r="D597" s="252" t="s">
        <v>7450</v>
      </c>
      <c r="E597" s="230" t="s">
        <v>3634</v>
      </c>
      <c r="F597" s="147" t="s">
        <v>2915</v>
      </c>
      <c r="G597" s="397"/>
      <c r="H597" s="142" t="s">
        <v>4073</v>
      </c>
      <c r="I597" s="195" t="s">
        <v>7449</v>
      </c>
      <c r="J597" s="147" t="s">
        <v>4077</v>
      </c>
      <c r="K597" s="147" t="s">
        <v>4077</v>
      </c>
      <c r="L597" s="147" t="s">
        <v>4077</v>
      </c>
      <c r="M597" s="147" t="s">
        <v>4071</v>
      </c>
      <c r="N597" s="147" t="s">
        <v>4008</v>
      </c>
      <c r="O597" s="142" t="s">
        <v>3670</v>
      </c>
      <c r="P597" s="195" t="s">
        <v>1429</v>
      </c>
      <c r="Q597" s="350" t="s">
        <v>3634</v>
      </c>
      <c r="R597" s="350" t="s">
        <v>3634</v>
      </c>
      <c r="S597" s="350" t="s">
        <v>3634</v>
      </c>
      <c r="T597" s="350" t="s">
        <v>3634</v>
      </c>
      <c r="U597" s="350" t="s">
        <v>3634</v>
      </c>
      <c r="V597" s="350" t="s">
        <v>3634</v>
      </c>
      <c r="W597" s="350" t="s">
        <v>3634</v>
      </c>
      <c r="X597" s="350" t="s">
        <v>3634</v>
      </c>
      <c r="Y597" s="350" t="s">
        <v>3634</v>
      </c>
      <c r="Z597" s="351" t="s">
        <v>3630</v>
      </c>
      <c r="AA597" s="216" t="s">
        <v>4074</v>
      </c>
      <c r="AB597" s="350" t="s">
        <v>3634</v>
      </c>
      <c r="AC597" s="350" t="s">
        <v>3634</v>
      </c>
      <c r="AD597" s="350" t="s">
        <v>3634</v>
      </c>
      <c r="AE597" s="350" t="s">
        <v>3634</v>
      </c>
      <c r="AF597" s="350" t="s">
        <v>3634</v>
      </c>
      <c r="AG597" s="350" t="s">
        <v>3634</v>
      </c>
      <c r="AH597" s="350" t="s">
        <v>3634</v>
      </c>
      <c r="AI597" s="350" t="s">
        <v>3634</v>
      </c>
      <c r="AJ597" s="350" t="s">
        <v>3634</v>
      </c>
      <c r="AK597" s="350" t="s">
        <v>3634</v>
      </c>
      <c r="AL597" s="350" t="s">
        <v>3634</v>
      </c>
      <c r="AM597" s="350" t="s">
        <v>3634</v>
      </c>
      <c r="AN597" s="350" t="s">
        <v>3634</v>
      </c>
      <c r="AO597" s="350" t="s">
        <v>3634</v>
      </c>
      <c r="AP597" s="350" t="s">
        <v>3634</v>
      </c>
      <c r="AQ597" s="143" t="s">
        <v>1445</v>
      </c>
      <c r="AR597" s="147" t="s">
        <v>4074</v>
      </c>
      <c r="AS597" s="147" t="s">
        <v>5116</v>
      </c>
      <c r="AT597" s="147" t="s">
        <v>3664</v>
      </c>
      <c r="AU597" s="147" t="s">
        <v>3664</v>
      </c>
      <c r="AV597" s="228">
        <v>1</v>
      </c>
      <c r="AW597" s="228">
        <v>0</v>
      </c>
      <c r="AX597" s="228">
        <v>0</v>
      </c>
      <c r="AY597" s="228">
        <v>0</v>
      </c>
      <c r="AZ597" s="143" t="s">
        <v>3675</v>
      </c>
      <c r="BA597" s="196">
        <v>1</v>
      </c>
      <c r="BB597" s="196">
        <v>0</v>
      </c>
      <c r="BC597" s="196">
        <v>1</v>
      </c>
      <c r="BD597" s="196">
        <v>0</v>
      </c>
      <c r="BE597" s="228">
        <v>1</v>
      </c>
      <c r="BF597" s="196" t="s">
        <v>3634</v>
      </c>
      <c r="BG597" s="196" t="s">
        <v>3634</v>
      </c>
      <c r="BH597" s="196" t="s">
        <v>3634</v>
      </c>
      <c r="BI597" s="147" t="s">
        <v>4078</v>
      </c>
      <c r="BJ597" s="142" t="s">
        <v>3796</v>
      </c>
      <c r="BK597" s="147" t="s">
        <v>4078</v>
      </c>
    </row>
    <row r="598" spans="1:63" ht="16.149999999999999" customHeight="1" x14ac:dyDescent="0.25">
      <c r="A598" s="217" t="s">
        <v>5867</v>
      </c>
      <c r="B598" s="195" t="s">
        <v>526</v>
      </c>
      <c r="C598" s="401" t="s">
        <v>5867</v>
      </c>
      <c r="D598" s="252" t="s">
        <v>7468</v>
      </c>
      <c r="E598" s="230" t="s">
        <v>3634</v>
      </c>
      <c r="F598" s="147" t="s">
        <v>8316</v>
      </c>
      <c r="G598" s="397"/>
      <c r="H598" s="142" t="s">
        <v>4073</v>
      </c>
      <c r="I598" s="195" t="s">
        <v>7469</v>
      </c>
      <c r="J598" s="147" t="s">
        <v>4077</v>
      </c>
      <c r="K598" s="147" t="s">
        <v>4077</v>
      </c>
      <c r="L598" s="147" t="s">
        <v>4077</v>
      </c>
      <c r="M598" s="147" t="s">
        <v>4071</v>
      </c>
      <c r="N598" s="147" t="s">
        <v>4008</v>
      </c>
      <c r="O598" s="142" t="s">
        <v>3670</v>
      </c>
      <c r="P598" s="195" t="s">
        <v>1429</v>
      </c>
      <c r="Q598" s="350" t="s">
        <v>3634</v>
      </c>
      <c r="R598" s="350" t="s">
        <v>3634</v>
      </c>
      <c r="S598" s="350" t="s">
        <v>3634</v>
      </c>
      <c r="T598" s="350" t="s">
        <v>3634</v>
      </c>
      <c r="U598" s="350" t="s">
        <v>3634</v>
      </c>
      <c r="V598" s="350" t="s">
        <v>3634</v>
      </c>
      <c r="W598" s="350" t="s">
        <v>3634</v>
      </c>
      <c r="X598" s="350" t="s">
        <v>3634</v>
      </c>
      <c r="Y598" s="350" t="s">
        <v>3634</v>
      </c>
      <c r="Z598" s="351" t="s">
        <v>3630</v>
      </c>
      <c r="AA598" s="216" t="s">
        <v>4074</v>
      </c>
      <c r="AB598" s="350" t="s">
        <v>3634</v>
      </c>
      <c r="AC598" s="350" t="s">
        <v>3634</v>
      </c>
      <c r="AD598" s="350" t="s">
        <v>3634</v>
      </c>
      <c r="AE598" s="350" t="s">
        <v>3634</v>
      </c>
      <c r="AF598" s="350" t="s">
        <v>3634</v>
      </c>
      <c r="AG598" s="350" t="s">
        <v>3634</v>
      </c>
      <c r="AH598" s="350" t="s">
        <v>3634</v>
      </c>
      <c r="AI598" s="350" t="s">
        <v>3634</v>
      </c>
      <c r="AJ598" s="350" t="s">
        <v>3634</v>
      </c>
      <c r="AK598" s="350" t="s">
        <v>3634</v>
      </c>
      <c r="AL598" s="350" t="s">
        <v>3634</v>
      </c>
      <c r="AM598" s="350" t="s">
        <v>3634</v>
      </c>
      <c r="AN598" s="350" t="s">
        <v>3634</v>
      </c>
      <c r="AO598" s="350" t="s">
        <v>3634</v>
      </c>
      <c r="AP598" s="350" t="s">
        <v>3634</v>
      </c>
      <c r="AQ598" s="143" t="s">
        <v>1445</v>
      </c>
      <c r="AR598" s="147" t="s">
        <v>4074</v>
      </c>
      <c r="AS598" s="147" t="s">
        <v>5116</v>
      </c>
      <c r="AT598" s="147" t="s">
        <v>3664</v>
      </c>
      <c r="AU598" s="147" t="s">
        <v>3664</v>
      </c>
      <c r="AV598" s="228">
        <v>1</v>
      </c>
      <c r="AW598" s="228">
        <v>0</v>
      </c>
      <c r="AX598" s="228">
        <v>0</v>
      </c>
      <c r="AY598" s="228">
        <v>0</v>
      </c>
      <c r="AZ598" s="143" t="s">
        <v>3675</v>
      </c>
      <c r="BA598" s="196">
        <v>1</v>
      </c>
      <c r="BB598" s="196">
        <v>0</v>
      </c>
      <c r="BC598" s="196">
        <v>1</v>
      </c>
      <c r="BD598" s="196">
        <v>0</v>
      </c>
      <c r="BE598" s="228">
        <v>1</v>
      </c>
      <c r="BF598" s="196" t="s">
        <v>3634</v>
      </c>
      <c r="BG598" s="196" t="s">
        <v>3634</v>
      </c>
      <c r="BH598" s="196" t="s">
        <v>3634</v>
      </c>
      <c r="BI598" s="147" t="s">
        <v>4078</v>
      </c>
      <c r="BJ598" s="142" t="s">
        <v>3796</v>
      </c>
      <c r="BK598" s="147" t="s">
        <v>4078</v>
      </c>
    </row>
    <row r="599" spans="1:63" ht="16.149999999999999" customHeight="1" x14ac:dyDescent="0.25">
      <c r="A599" s="217" t="s">
        <v>5869</v>
      </c>
      <c r="B599" s="195" t="s">
        <v>526</v>
      </c>
      <c r="C599" s="401" t="s">
        <v>5869</v>
      </c>
      <c r="D599" s="252" t="s">
        <v>7467</v>
      </c>
      <c r="E599" s="230" t="s">
        <v>3634</v>
      </c>
      <c r="F599" s="147" t="s">
        <v>8317</v>
      </c>
      <c r="G599" s="397"/>
      <c r="H599" s="142" t="s">
        <v>4073</v>
      </c>
      <c r="I599" s="195" t="s">
        <v>7466</v>
      </c>
      <c r="J599" s="147" t="s">
        <v>4077</v>
      </c>
      <c r="K599" s="147" t="s">
        <v>4077</v>
      </c>
      <c r="L599" s="147" t="s">
        <v>4077</v>
      </c>
      <c r="M599" s="147" t="s">
        <v>4071</v>
      </c>
      <c r="N599" s="147" t="s">
        <v>4008</v>
      </c>
      <c r="O599" s="142" t="s">
        <v>3670</v>
      </c>
      <c r="P599" s="195" t="s">
        <v>1429</v>
      </c>
      <c r="Q599" s="350" t="s">
        <v>3634</v>
      </c>
      <c r="R599" s="350" t="s">
        <v>3634</v>
      </c>
      <c r="S599" s="350" t="s">
        <v>3634</v>
      </c>
      <c r="T599" s="350" t="s">
        <v>3634</v>
      </c>
      <c r="U599" s="350" t="s">
        <v>3634</v>
      </c>
      <c r="V599" s="350" t="s">
        <v>3634</v>
      </c>
      <c r="W599" s="350" t="s">
        <v>3634</v>
      </c>
      <c r="X599" s="350" t="s">
        <v>3634</v>
      </c>
      <c r="Y599" s="350" t="s">
        <v>3634</v>
      </c>
      <c r="Z599" s="351" t="s">
        <v>3630</v>
      </c>
      <c r="AA599" s="216" t="s">
        <v>4074</v>
      </c>
      <c r="AB599" s="350" t="s">
        <v>3634</v>
      </c>
      <c r="AC599" s="350" t="s">
        <v>3634</v>
      </c>
      <c r="AD599" s="350" t="s">
        <v>3634</v>
      </c>
      <c r="AE599" s="350" t="s">
        <v>3634</v>
      </c>
      <c r="AF599" s="350" t="s">
        <v>3634</v>
      </c>
      <c r="AG599" s="350" t="s">
        <v>3634</v>
      </c>
      <c r="AH599" s="350" t="s">
        <v>3634</v>
      </c>
      <c r="AI599" s="350" t="s">
        <v>3634</v>
      </c>
      <c r="AJ599" s="350" t="s">
        <v>3634</v>
      </c>
      <c r="AK599" s="350" t="s">
        <v>3634</v>
      </c>
      <c r="AL599" s="350" t="s">
        <v>3634</v>
      </c>
      <c r="AM599" s="350" t="s">
        <v>3634</v>
      </c>
      <c r="AN599" s="350" t="s">
        <v>3634</v>
      </c>
      <c r="AO599" s="350" t="s">
        <v>3634</v>
      </c>
      <c r="AP599" s="350" t="s">
        <v>3634</v>
      </c>
      <c r="AQ599" s="143" t="s">
        <v>1445</v>
      </c>
      <c r="AR599" s="147" t="s">
        <v>4074</v>
      </c>
      <c r="AS599" s="147" t="s">
        <v>5116</v>
      </c>
      <c r="AT599" s="147" t="s">
        <v>3664</v>
      </c>
      <c r="AU599" s="147" t="s">
        <v>3664</v>
      </c>
      <c r="AV599" s="228">
        <v>0</v>
      </c>
      <c r="AW599" s="228">
        <v>0</v>
      </c>
      <c r="AX599" s="228">
        <v>0</v>
      </c>
      <c r="AY599" s="228">
        <v>0</v>
      </c>
      <c r="AZ599" s="143" t="s">
        <v>3675</v>
      </c>
      <c r="BA599" s="196">
        <v>1</v>
      </c>
      <c r="BB599" s="196">
        <v>0</v>
      </c>
      <c r="BC599" s="196">
        <v>1</v>
      </c>
      <c r="BD599" s="228">
        <v>1</v>
      </c>
      <c r="BE599" s="228">
        <v>0</v>
      </c>
      <c r="BF599" s="196" t="s">
        <v>3634</v>
      </c>
      <c r="BG599" s="196" t="s">
        <v>3634</v>
      </c>
      <c r="BH599" s="196" t="s">
        <v>3634</v>
      </c>
      <c r="BI599" s="147" t="s">
        <v>4078</v>
      </c>
      <c r="BJ599" s="142" t="s">
        <v>5791</v>
      </c>
      <c r="BK599" s="147" t="s">
        <v>4078</v>
      </c>
    </row>
    <row r="600" spans="1:63" ht="16.149999999999999" customHeight="1" x14ac:dyDescent="0.25">
      <c r="A600" s="217" t="s">
        <v>5870</v>
      </c>
      <c r="B600" s="195" t="s">
        <v>526</v>
      </c>
      <c r="C600" s="401" t="s">
        <v>5870</v>
      </c>
      <c r="D600" s="252" t="s">
        <v>7464</v>
      </c>
      <c r="E600" s="230" t="s">
        <v>3634</v>
      </c>
      <c r="F600" s="147" t="s">
        <v>5656</v>
      </c>
      <c r="G600" s="397"/>
      <c r="H600" s="142" t="s">
        <v>4073</v>
      </c>
      <c r="I600" s="195" t="s">
        <v>7465</v>
      </c>
      <c r="J600" s="147" t="s">
        <v>4077</v>
      </c>
      <c r="K600" s="147" t="s">
        <v>4077</v>
      </c>
      <c r="L600" s="147" t="s">
        <v>4077</v>
      </c>
      <c r="M600" s="147" t="s">
        <v>4071</v>
      </c>
      <c r="N600" s="147" t="s">
        <v>4008</v>
      </c>
      <c r="O600" s="142" t="s">
        <v>3670</v>
      </c>
      <c r="P600" s="195" t="s">
        <v>1429</v>
      </c>
      <c r="Q600" s="350" t="s">
        <v>3634</v>
      </c>
      <c r="R600" s="350" t="s">
        <v>3634</v>
      </c>
      <c r="S600" s="350" t="s">
        <v>3634</v>
      </c>
      <c r="T600" s="350" t="s">
        <v>3634</v>
      </c>
      <c r="U600" s="350" t="s">
        <v>3634</v>
      </c>
      <c r="V600" s="350" t="s">
        <v>3634</v>
      </c>
      <c r="W600" s="350" t="s">
        <v>3634</v>
      </c>
      <c r="X600" s="350" t="s">
        <v>3634</v>
      </c>
      <c r="Y600" s="350" t="s">
        <v>3634</v>
      </c>
      <c r="Z600" s="351" t="s">
        <v>3630</v>
      </c>
      <c r="AA600" s="216" t="s">
        <v>4074</v>
      </c>
      <c r="AB600" s="350" t="s">
        <v>3634</v>
      </c>
      <c r="AC600" s="350" t="s">
        <v>3634</v>
      </c>
      <c r="AD600" s="350" t="s">
        <v>3634</v>
      </c>
      <c r="AE600" s="350" t="s">
        <v>3634</v>
      </c>
      <c r="AF600" s="350" t="s">
        <v>3634</v>
      </c>
      <c r="AG600" s="350" t="s">
        <v>3634</v>
      </c>
      <c r="AH600" s="350" t="s">
        <v>3634</v>
      </c>
      <c r="AI600" s="350" t="s">
        <v>3634</v>
      </c>
      <c r="AJ600" s="350" t="s">
        <v>3634</v>
      </c>
      <c r="AK600" s="350" t="s">
        <v>3634</v>
      </c>
      <c r="AL600" s="350" t="s">
        <v>3634</v>
      </c>
      <c r="AM600" s="350" t="s">
        <v>3634</v>
      </c>
      <c r="AN600" s="350" t="s">
        <v>3634</v>
      </c>
      <c r="AO600" s="350" t="s">
        <v>3634</v>
      </c>
      <c r="AP600" s="350" t="s">
        <v>3634</v>
      </c>
      <c r="AQ600" s="143" t="s">
        <v>1445</v>
      </c>
      <c r="AR600" s="147" t="s">
        <v>4074</v>
      </c>
      <c r="AS600" s="147" t="s">
        <v>5116</v>
      </c>
      <c r="AT600" s="147" t="s">
        <v>3664</v>
      </c>
      <c r="AU600" s="147" t="s">
        <v>3664</v>
      </c>
      <c r="AV600" s="228">
        <v>1</v>
      </c>
      <c r="AW600" s="228">
        <v>0</v>
      </c>
      <c r="AX600" s="228">
        <v>0</v>
      </c>
      <c r="AY600" s="228">
        <v>0</v>
      </c>
      <c r="AZ600" s="143" t="s">
        <v>3675</v>
      </c>
      <c r="BA600" s="196">
        <v>1</v>
      </c>
      <c r="BB600" s="196">
        <v>0</v>
      </c>
      <c r="BC600" s="196">
        <v>1</v>
      </c>
      <c r="BD600" s="196">
        <v>0</v>
      </c>
      <c r="BE600" s="228">
        <v>1</v>
      </c>
      <c r="BF600" s="196" t="s">
        <v>3634</v>
      </c>
      <c r="BG600" s="196" t="s">
        <v>3634</v>
      </c>
      <c r="BH600" s="196" t="s">
        <v>3634</v>
      </c>
      <c r="BI600" s="147" t="s">
        <v>4078</v>
      </c>
      <c r="BJ600" s="142" t="s">
        <v>3796</v>
      </c>
      <c r="BK600" s="147" t="s">
        <v>4078</v>
      </c>
    </row>
    <row r="601" spans="1:63" ht="16.149999999999999" customHeight="1" x14ac:dyDescent="0.25">
      <c r="A601" s="217" t="s">
        <v>5871</v>
      </c>
      <c r="B601" s="195" t="s">
        <v>526</v>
      </c>
      <c r="C601" s="401" t="s">
        <v>5871</v>
      </c>
      <c r="D601" s="252" t="s">
        <v>7463</v>
      </c>
      <c r="E601" s="230" t="s">
        <v>3634</v>
      </c>
      <c r="F601" s="147" t="s">
        <v>4551</v>
      </c>
      <c r="G601" s="397"/>
      <c r="H601" s="142" t="s">
        <v>4073</v>
      </c>
      <c r="I601" s="195" t="s">
        <v>7462</v>
      </c>
      <c r="J601" s="147" t="s">
        <v>4077</v>
      </c>
      <c r="K601" s="147" t="s">
        <v>4077</v>
      </c>
      <c r="L601" s="147" t="s">
        <v>4077</v>
      </c>
      <c r="M601" s="147" t="s">
        <v>4071</v>
      </c>
      <c r="N601" s="147" t="s">
        <v>4008</v>
      </c>
      <c r="O601" s="142" t="s">
        <v>3670</v>
      </c>
      <c r="P601" s="195" t="s">
        <v>1429</v>
      </c>
      <c r="Q601" s="350" t="s">
        <v>3634</v>
      </c>
      <c r="R601" s="350" t="s">
        <v>3634</v>
      </c>
      <c r="S601" s="350" t="s">
        <v>3634</v>
      </c>
      <c r="T601" s="350" t="s">
        <v>3634</v>
      </c>
      <c r="U601" s="350" t="s">
        <v>3634</v>
      </c>
      <c r="V601" s="350" t="s">
        <v>3634</v>
      </c>
      <c r="W601" s="350" t="s">
        <v>3634</v>
      </c>
      <c r="X601" s="350" t="s">
        <v>3634</v>
      </c>
      <c r="Y601" s="350" t="s">
        <v>3634</v>
      </c>
      <c r="Z601" s="351" t="s">
        <v>3630</v>
      </c>
      <c r="AA601" s="216" t="s">
        <v>4074</v>
      </c>
      <c r="AB601" s="350" t="s">
        <v>3634</v>
      </c>
      <c r="AC601" s="350" t="s">
        <v>3634</v>
      </c>
      <c r="AD601" s="350" t="s">
        <v>3634</v>
      </c>
      <c r="AE601" s="350" t="s">
        <v>3634</v>
      </c>
      <c r="AF601" s="350" t="s">
        <v>3634</v>
      </c>
      <c r="AG601" s="350" t="s">
        <v>3634</v>
      </c>
      <c r="AH601" s="350" t="s">
        <v>3634</v>
      </c>
      <c r="AI601" s="350" t="s">
        <v>3634</v>
      </c>
      <c r="AJ601" s="350" t="s">
        <v>3634</v>
      </c>
      <c r="AK601" s="350" t="s">
        <v>3634</v>
      </c>
      <c r="AL601" s="350" t="s">
        <v>3634</v>
      </c>
      <c r="AM601" s="350" t="s">
        <v>3634</v>
      </c>
      <c r="AN601" s="350" t="s">
        <v>3634</v>
      </c>
      <c r="AO601" s="350" t="s">
        <v>3634</v>
      </c>
      <c r="AP601" s="350" t="s">
        <v>3634</v>
      </c>
      <c r="AQ601" s="143" t="s">
        <v>1445</v>
      </c>
      <c r="AR601" s="147" t="s">
        <v>4074</v>
      </c>
      <c r="AS601" s="147" t="s">
        <v>5116</v>
      </c>
      <c r="AT601" s="147" t="s">
        <v>3664</v>
      </c>
      <c r="AU601" s="147" t="s">
        <v>3664</v>
      </c>
      <c r="AV601" s="228">
        <v>0</v>
      </c>
      <c r="AW601" s="228">
        <v>0</v>
      </c>
      <c r="AX601" s="228">
        <v>0</v>
      </c>
      <c r="AY601" s="228">
        <v>0</v>
      </c>
      <c r="AZ601" s="143" t="s">
        <v>3675</v>
      </c>
      <c r="BA601" s="196">
        <v>1</v>
      </c>
      <c r="BB601" s="196">
        <v>0</v>
      </c>
      <c r="BC601" s="196">
        <v>1</v>
      </c>
      <c r="BD601" s="228">
        <v>1</v>
      </c>
      <c r="BE601" s="228">
        <v>0</v>
      </c>
      <c r="BF601" s="196" t="s">
        <v>3634</v>
      </c>
      <c r="BG601" s="196" t="s">
        <v>3634</v>
      </c>
      <c r="BH601" s="196" t="s">
        <v>3634</v>
      </c>
      <c r="BI601" s="147" t="s">
        <v>4078</v>
      </c>
      <c r="BJ601" s="142" t="s">
        <v>5791</v>
      </c>
      <c r="BK601" s="147" t="s">
        <v>4078</v>
      </c>
    </row>
    <row r="602" spans="1:63" ht="16.149999999999999" customHeight="1" x14ac:dyDescent="0.25">
      <c r="A602" s="217" t="s">
        <v>5872</v>
      </c>
      <c r="B602" s="195" t="s">
        <v>526</v>
      </c>
      <c r="C602" s="401" t="s">
        <v>5872</v>
      </c>
      <c r="D602" s="252" t="s">
        <v>7461</v>
      </c>
      <c r="E602" s="230" t="s">
        <v>3634</v>
      </c>
      <c r="F602" s="147" t="s">
        <v>5598</v>
      </c>
      <c r="G602" s="397"/>
      <c r="H602" s="142" t="s">
        <v>4073</v>
      </c>
      <c r="I602" s="195" t="s">
        <v>7460</v>
      </c>
      <c r="J602" s="147" t="s">
        <v>4077</v>
      </c>
      <c r="K602" s="147" t="s">
        <v>4077</v>
      </c>
      <c r="L602" s="147" t="s">
        <v>4077</v>
      </c>
      <c r="M602" s="147" t="s">
        <v>4071</v>
      </c>
      <c r="N602" s="147" t="s">
        <v>4008</v>
      </c>
      <c r="O602" s="142" t="s">
        <v>3670</v>
      </c>
      <c r="P602" s="195" t="s">
        <v>1429</v>
      </c>
      <c r="Q602" s="350" t="s">
        <v>3634</v>
      </c>
      <c r="R602" s="350" t="s">
        <v>3634</v>
      </c>
      <c r="S602" s="350" t="s">
        <v>3634</v>
      </c>
      <c r="T602" s="350" t="s">
        <v>3634</v>
      </c>
      <c r="U602" s="350" t="s">
        <v>3634</v>
      </c>
      <c r="V602" s="350" t="s">
        <v>3634</v>
      </c>
      <c r="W602" s="350" t="s">
        <v>3634</v>
      </c>
      <c r="X602" s="350" t="s">
        <v>3634</v>
      </c>
      <c r="Y602" s="350" t="s">
        <v>3634</v>
      </c>
      <c r="Z602" s="351" t="s">
        <v>3630</v>
      </c>
      <c r="AA602" s="216" t="s">
        <v>4074</v>
      </c>
      <c r="AB602" s="350" t="s">
        <v>3634</v>
      </c>
      <c r="AC602" s="350" t="s">
        <v>3634</v>
      </c>
      <c r="AD602" s="350" t="s">
        <v>3634</v>
      </c>
      <c r="AE602" s="350" t="s">
        <v>3634</v>
      </c>
      <c r="AF602" s="350" t="s">
        <v>3634</v>
      </c>
      <c r="AG602" s="350" t="s">
        <v>3634</v>
      </c>
      <c r="AH602" s="350" t="s">
        <v>3634</v>
      </c>
      <c r="AI602" s="350" t="s">
        <v>3634</v>
      </c>
      <c r="AJ602" s="350" t="s">
        <v>3634</v>
      </c>
      <c r="AK602" s="350" t="s">
        <v>3634</v>
      </c>
      <c r="AL602" s="350" t="s">
        <v>3634</v>
      </c>
      <c r="AM602" s="350" t="s">
        <v>3634</v>
      </c>
      <c r="AN602" s="350" t="s">
        <v>3634</v>
      </c>
      <c r="AO602" s="350" t="s">
        <v>3634</v>
      </c>
      <c r="AP602" s="350" t="s">
        <v>3634</v>
      </c>
      <c r="AQ602" s="143" t="s">
        <v>1445</v>
      </c>
      <c r="AR602" s="147" t="s">
        <v>4074</v>
      </c>
      <c r="AS602" s="147" t="s">
        <v>5116</v>
      </c>
      <c r="AT602" s="147" t="s">
        <v>3664</v>
      </c>
      <c r="AU602" s="147" t="s">
        <v>3664</v>
      </c>
      <c r="AV602" s="228">
        <v>2</v>
      </c>
      <c r="AW602" s="228">
        <v>0</v>
      </c>
      <c r="AX602" s="228">
        <v>0</v>
      </c>
      <c r="AY602" s="228">
        <v>0</v>
      </c>
      <c r="AZ602" s="143" t="s">
        <v>3675</v>
      </c>
      <c r="BA602" s="196">
        <v>3</v>
      </c>
      <c r="BB602" s="196">
        <v>1</v>
      </c>
      <c r="BC602" s="196">
        <v>2</v>
      </c>
      <c r="BD602" s="196">
        <v>0</v>
      </c>
      <c r="BE602" s="228">
        <v>2</v>
      </c>
      <c r="BF602" s="196" t="s">
        <v>3634</v>
      </c>
      <c r="BG602" s="196" t="s">
        <v>3634</v>
      </c>
      <c r="BH602" s="196" t="s">
        <v>3634</v>
      </c>
      <c r="BI602" s="147" t="s">
        <v>4078</v>
      </c>
      <c r="BJ602" s="142" t="s">
        <v>3796</v>
      </c>
      <c r="BK602" s="147" t="s">
        <v>4078</v>
      </c>
    </row>
    <row r="603" spans="1:63" ht="16.149999999999999" customHeight="1" x14ac:dyDescent="0.25">
      <c r="A603" s="217" t="s">
        <v>5873</v>
      </c>
      <c r="B603" s="195" t="s">
        <v>526</v>
      </c>
      <c r="C603" s="401" t="s">
        <v>5873</v>
      </c>
      <c r="D603" s="230" t="s">
        <v>7518</v>
      </c>
      <c r="E603" s="230" t="s">
        <v>3634</v>
      </c>
      <c r="F603" s="147" t="s">
        <v>8257</v>
      </c>
      <c r="G603" s="397"/>
      <c r="H603" s="142" t="s">
        <v>4073</v>
      </c>
      <c r="I603" s="195" t="s">
        <v>7451</v>
      </c>
      <c r="J603" s="147" t="s">
        <v>4077</v>
      </c>
      <c r="K603" s="147" t="s">
        <v>4077</v>
      </c>
      <c r="L603" s="147" t="s">
        <v>4077</v>
      </c>
      <c r="M603" s="147" t="s">
        <v>4071</v>
      </c>
      <c r="N603" s="147" t="s">
        <v>4008</v>
      </c>
      <c r="O603" s="142" t="s">
        <v>3670</v>
      </c>
      <c r="P603" s="195" t="s">
        <v>1429</v>
      </c>
      <c r="Q603" s="350" t="s">
        <v>3634</v>
      </c>
      <c r="R603" s="350" t="s">
        <v>3634</v>
      </c>
      <c r="S603" s="350" t="s">
        <v>3634</v>
      </c>
      <c r="T603" s="350" t="s">
        <v>3634</v>
      </c>
      <c r="U603" s="350" t="s">
        <v>3634</v>
      </c>
      <c r="V603" s="350" t="s">
        <v>3634</v>
      </c>
      <c r="W603" s="350" t="s">
        <v>3634</v>
      </c>
      <c r="X603" s="350" t="s">
        <v>3634</v>
      </c>
      <c r="Y603" s="350" t="s">
        <v>3634</v>
      </c>
      <c r="Z603" s="351" t="s">
        <v>3630</v>
      </c>
      <c r="AA603" s="216" t="s">
        <v>4074</v>
      </c>
      <c r="AB603" s="350" t="s">
        <v>3634</v>
      </c>
      <c r="AC603" s="350" t="s">
        <v>3634</v>
      </c>
      <c r="AD603" s="350" t="s">
        <v>3634</v>
      </c>
      <c r="AE603" s="350" t="s">
        <v>3634</v>
      </c>
      <c r="AF603" s="350" t="s">
        <v>3634</v>
      </c>
      <c r="AG603" s="350" t="s">
        <v>3634</v>
      </c>
      <c r="AH603" s="350" t="s">
        <v>3634</v>
      </c>
      <c r="AI603" s="350" t="s">
        <v>3634</v>
      </c>
      <c r="AJ603" s="350" t="s">
        <v>3634</v>
      </c>
      <c r="AK603" s="350" t="s">
        <v>3634</v>
      </c>
      <c r="AL603" s="350" t="s">
        <v>3634</v>
      </c>
      <c r="AM603" s="350" t="s">
        <v>3634</v>
      </c>
      <c r="AN603" s="350" t="s">
        <v>3634</v>
      </c>
      <c r="AO603" s="350" t="s">
        <v>3634</v>
      </c>
      <c r="AP603" s="350" t="s">
        <v>3634</v>
      </c>
      <c r="AQ603" s="143" t="s">
        <v>1445</v>
      </c>
      <c r="AR603" s="147" t="s">
        <v>4074</v>
      </c>
      <c r="AS603" s="147" t="s">
        <v>5116</v>
      </c>
      <c r="AT603" s="147" t="s">
        <v>3664</v>
      </c>
      <c r="AU603" s="147" t="s">
        <v>3664</v>
      </c>
      <c r="AV603" s="228">
        <v>0</v>
      </c>
      <c r="AW603" s="228">
        <v>0</v>
      </c>
      <c r="AX603" s="228">
        <v>0</v>
      </c>
      <c r="AY603" s="228">
        <v>0</v>
      </c>
      <c r="AZ603" s="143" t="s">
        <v>3675</v>
      </c>
      <c r="BA603" s="196">
        <v>1</v>
      </c>
      <c r="BB603" s="196">
        <v>0</v>
      </c>
      <c r="BC603" s="228">
        <v>1</v>
      </c>
      <c r="BD603" s="196">
        <v>1</v>
      </c>
      <c r="BE603" s="228">
        <v>0</v>
      </c>
      <c r="BF603" s="196" t="s">
        <v>3634</v>
      </c>
      <c r="BG603" s="196" t="s">
        <v>3634</v>
      </c>
      <c r="BH603" s="196" t="s">
        <v>3634</v>
      </c>
      <c r="BI603" s="147" t="s">
        <v>4078</v>
      </c>
      <c r="BJ603" s="142" t="s">
        <v>5791</v>
      </c>
      <c r="BK603" s="147" t="s">
        <v>4078</v>
      </c>
    </row>
    <row r="604" spans="1:63" ht="16.149999999999999" customHeight="1" x14ac:dyDescent="0.25">
      <c r="A604" s="217" t="s">
        <v>5874</v>
      </c>
      <c r="B604" s="195" t="s">
        <v>526</v>
      </c>
      <c r="C604" s="401" t="s">
        <v>5874</v>
      </c>
      <c r="D604" s="230" t="s">
        <v>7519</v>
      </c>
      <c r="E604" s="230" t="s">
        <v>3634</v>
      </c>
      <c r="F604" s="147" t="s">
        <v>5094</v>
      </c>
      <c r="G604" s="397"/>
      <c r="H604" s="142" t="s">
        <v>4073</v>
      </c>
      <c r="I604" s="195" t="s">
        <v>7452</v>
      </c>
      <c r="J604" s="147" t="s">
        <v>4077</v>
      </c>
      <c r="K604" s="147" t="s">
        <v>4077</v>
      </c>
      <c r="L604" s="147" t="s">
        <v>4077</v>
      </c>
      <c r="M604" s="147" t="s">
        <v>4071</v>
      </c>
      <c r="N604" s="147" t="s">
        <v>4008</v>
      </c>
      <c r="O604" s="142" t="s">
        <v>3670</v>
      </c>
      <c r="P604" s="195" t="s">
        <v>1429</v>
      </c>
      <c r="Q604" s="350" t="s">
        <v>3634</v>
      </c>
      <c r="R604" s="350" t="s">
        <v>3634</v>
      </c>
      <c r="S604" s="350" t="s">
        <v>3634</v>
      </c>
      <c r="T604" s="350" t="s">
        <v>3634</v>
      </c>
      <c r="U604" s="350" t="s">
        <v>3634</v>
      </c>
      <c r="V604" s="350" t="s">
        <v>3634</v>
      </c>
      <c r="W604" s="350" t="s">
        <v>3634</v>
      </c>
      <c r="X604" s="350" t="s">
        <v>3634</v>
      </c>
      <c r="Y604" s="350" t="s">
        <v>3634</v>
      </c>
      <c r="Z604" s="351" t="s">
        <v>3630</v>
      </c>
      <c r="AA604" s="216" t="s">
        <v>4074</v>
      </c>
      <c r="AB604" s="350" t="s">
        <v>3634</v>
      </c>
      <c r="AC604" s="350" t="s">
        <v>3634</v>
      </c>
      <c r="AD604" s="350" t="s">
        <v>3634</v>
      </c>
      <c r="AE604" s="350" t="s">
        <v>3634</v>
      </c>
      <c r="AF604" s="350" t="s">
        <v>3634</v>
      </c>
      <c r="AG604" s="350" t="s">
        <v>3634</v>
      </c>
      <c r="AH604" s="350" t="s">
        <v>3634</v>
      </c>
      <c r="AI604" s="350" t="s">
        <v>3634</v>
      </c>
      <c r="AJ604" s="350" t="s">
        <v>3634</v>
      </c>
      <c r="AK604" s="350" t="s">
        <v>3634</v>
      </c>
      <c r="AL604" s="350" t="s">
        <v>3634</v>
      </c>
      <c r="AM604" s="350" t="s">
        <v>3634</v>
      </c>
      <c r="AN604" s="350" t="s">
        <v>3634</v>
      </c>
      <c r="AO604" s="350" t="s">
        <v>3634</v>
      </c>
      <c r="AP604" s="350" t="s">
        <v>3634</v>
      </c>
      <c r="AQ604" s="143" t="s">
        <v>1445</v>
      </c>
      <c r="AR604" s="147" t="s">
        <v>4074</v>
      </c>
      <c r="AS604" s="147" t="s">
        <v>5116</v>
      </c>
      <c r="AT604" s="147" t="s">
        <v>3664</v>
      </c>
      <c r="AU604" s="147" t="s">
        <v>3664</v>
      </c>
      <c r="AV604" s="228">
        <v>0</v>
      </c>
      <c r="AW604" s="228">
        <v>0</v>
      </c>
      <c r="AX604" s="228">
        <v>0</v>
      </c>
      <c r="AY604" s="228">
        <v>0</v>
      </c>
      <c r="AZ604" s="143" t="s">
        <v>3675</v>
      </c>
      <c r="BA604" s="196">
        <v>1</v>
      </c>
      <c r="BB604" s="196">
        <v>0</v>
      </c>
      <c r="BC604" s="196">
        <v>1</v>
      </c>
      <c r="BD604" s="228">
        <v>1</v>
      </c>
      <c r="BE604" s="228">
        <v>0</v>
      </c>
      <c r="BF604" s="196" t="s">
        <v>3634</v>
      </c>
      <c r="BG604" s="196" t="s">
        <v>3634</v>
      </c>
      <c r="BH604" s="196" t="s">
        <v>3634</v>
      </c>
      <c r="BI604" s="147" t="s">
        <v>4078</v>
      </c>
      <c r="BJ604" s="142" t="s">
        <v>5791</v>
      </c>
      <c r="BK604" s="147" t="s">
        <v>4078</v>
      </c>
    </row>
    <row r="605" spans="1:63" ht="16.149999999999999" customHeight="1" x14ac:dyDescent="0.25">
      <c r="A605" s="217" t="s">
        <v>5876</v>
      </c>
      <c r="B605" s="195" t="s">
        <v>526</v>
      </c>
      <c r="C605" s="401" t="s">
        <v>5876</v>
      </c>
      <c r="D605" s="230" t="s">
        <v>7520</v>
      </c>
      <c r="E605" s="230" t="s">
        <v>3634</v>
      </c>
      <c r="F605" s="147" t="s">
        <v>5647</v>
      </c>
      <c r="G605" s="397"/>
      <c r="H605" s="142" t="s">
        <v>4073</v>
      </c>
      <c r="I605" s="195" t="s">
        <v>7521</v>
      </c>
      <c r="J605" s="147" t="s">
        <v>4077</v>
      </c>
      <c r="K605" s="147" t="s">
        <v>4077</v>
      </c>
      <c r="L605" s="147" t="s">
        <v>4077</v>
      </c>
      <c r="M605" s="147" t="s">
        <v>4071</v>
      </c>
      <c r="N605" s="147" t="s">
        <v>4008</v>
      </c>
      <c r="O605" s="142" t="s">
        <v>3670</v>
      </c>
      <c r="P605" s="195" t="s">
        <v>1429</v>
      </c>
      <c r="Q605" s="350" t="s">
        <v>3634</v>
      </c>
      <c r="R605" s="350" t="s">
        <v>3634</v>
      </c>
      <c r="S605" s="350" t="s">
        <v>3634</v>
      </c>
      <c r="T605" s="350" t="s">
        <v>3634</v>
      </c>
      <c r="U605" s="350" t="s">
        <v>3634</v>
      </c>
      <c r="V605" s="350" t="s">
        <v>3634</v>
      </c>
      <c r="W605" s="350" t="s">
        <v>3634</v>
      </c>
      <c r="X605" s="350" t="s">
        <v>3634</v>
      </c>
      <c r="Y605" s="350" t="s">
        <v>3634</v>
      </c>
      <c r="Z605" s="351" t="s">
        <v>3630</v>
      </c>
      <c r="AA605" s="216" t="s">
        <v>4074</v>
      </c>
      <c r="AB605" s="350" t="s">
        <v>3634</v>
      </c>
      <c r="AC605" s="350" t="s">
        <v>3634</v>
      </c>
      <c r="AD605" s="350" t="s">
        <v>3634</v>
      </c>
      <c r="AE605" s="350" t="s">
        <v>3634</v>
      </c>
      <c r="AF605" s="350" t="s">
        <v>3634</v>
      </c>
      <c r="AG605" s="350" t="s">
        <v>3634</v>
      </c>
      <c r="AH605" s="350" t="s">
        <v>3634</v>
      </c>
      <c r="AI605" s="350" t="s">
        <v>3634</v>
      </c>
      <c r="AJ605" s="350" t="s">
        <v>3634</v>
      </c>
      <c r="AK605" s="350" t="s">
        <v>3634</v>
      </c>
      <c r="AL605" s="350" t="s">
        <v>3634</v>
      </c>
      <c r="AM605" s="350" t="s">
        <v>3634</v>
      </c>
      <c r="AN605" s="350" t="s">
        <v>3634</v>
      </c>
      <c r="AO605" s="350" t="s">
        <v>3634</v>
      </c>
      <c r="AP605" s="350" t="s">
        <v>3634</v>
      </c>
      <c r="AQ605" s="143" t="s">
        <v>1445</v>
      </c>
      <c r="AR605" s="147" t="s">
        <v>4074</v>
      </c>
      <c r="AS605" s="147" t="s">
        <v>5116</v>
      </c>
      <c r="AT605" s="147" t="s">
        <v>3664</v>
      </c>
      <c r="AU605" s="147" t="s">
        <v>3664</v>
      </c>
      <c r="AV605" s="228">
        <v>1</v>
      </c>
      <c r="AW605" s="228">
        <v>0</v>
      </c>
      <c r="AX605" s="228">
        <v>0</v>
      </c>
      <c r="AY605" s="228">
        <v>0</v>
      </c>
      <c r="AZ605" s="143" t="s">
        <v>3675</v>
      </c>
      <c r="BA605" s="196">
        <v>2</v>
      </c>
      <c r="BB605" s="196">
        <v>1</v>
      </c>
      <c r="BC605" s="196">
        <v>1</v>
      </c>
      <c r="BD605" s="196">
        <v>0</v>
      </c>
      <c r="BE605" s="228">
        <v>1</v>
      </c>
      <c r="BF605" s="196" t="s">
        <v>3634</v>
      </c>
      <c r="BG605" s="196" t="s">
        <v>3634</v>
      </c>
      <c r="BH605" s="196" t="s">
        <v>3634</v>
      </c>
      <c r="BI605" s="147" t="s">
        <v>4078</v>
      </c>
      <c r="BJ605" s="142" t="s">
        <v>3796</v>
      </c>
      <c r="BK605" s="147" t="s">
        <v>4078</v>
      </c>
    </row>
    <row r="606" spans="1:63" ht="16.149999999999999" customHeight="1" x14ac:dyDescent="0.25">
      <c r="A606" s="217" t="s">
        <v>5877</v>
      </c>
      <c r="B606" s="195" t="s">
        <v>526</v>
      </c>
      <c r="C606" s="401" t="s">
        <v>5877</v>
      </c>
      <c r="D606" s="252" t="s">
        <v>7477</v>
      </c>
      <c r="E606" s="230" t="s">
        <v>3634</v>
      </c>
      <c r="F606" s="147" t="s">
        <v>5598</v>
      </c>
      <c r="G606" s="397"/>
      <c r="H606" s="142" t="s">
        <v>4073</v>
      </c>
      <c r="I606" s="195" t="s">
        <v>7478</v>
      </c>
      <c r="J606" s="147" t="s">
        <v>4077</v>
      </c>
      <c r="K606" s="147" t="s">
        <v>4077</v>
      </c>
      <c r="L606" s="147" t="s">
        <v>4077</v>
      </c>
      <c r="M606" s="147" t="s">
        <v>4071</v>
      </c>
      <c r="N606" s="147" t="s">
        <v>4008</v>
      </c>
      <c r="O606" s="142" t="s">
        <v>3670</v>
      </c>
      <c r="P606" s="195" t="s">
        <v>1429</v>
      </c>
      <c r="Q606" s="350" t="s">
        <v>3634</v>
      </c>
      <c r="R606" s="350" t="s">
        <v>3634</v>
      </c>
      <c r="S606" s="350" t="s">
        <v>3634</v>
      </c>
      <c r="T606" s="350" t="s">
        <v>3634</v>
      </c>
      <c r="U606" s="350" t="s">
        <v>3634</v>
      </c>
      <c r="V606" s="350" t="s">
        <v>3634</v>
      </c>
      <c r="W606" s="350" t="s">
        <v>3634</v>
      </c>
      <c r="X606" s="350" t="s">
        <v>3634</v>
      </c>
      <c r="Y606" s="350" t="s">
        <v>3634</v>
      </c>
      <c r="Z606" s="351" t="s">
        <v>3630</v>
      </c>
      <c r="AA606" s="216" t="s">
        <v>4074</v>
      </c>
      <c r="AB606" s="350" t="s">
        <v>3634</v>
      </c>
      <c r="AC606" s="350" t="s">
        <v>3634</v>
      </c>
      <c r="AD606" s="350" t="s">
        <v>3634</v>
      </c>
      <c r="AE606" s="350" t="s">
        <v>3634</v>
      </c>
      <c r="AF606" s="350" t="s">
        <v>3634</v>
      </c>
      <c r="AG606" s="350" t="s">
        <v>3634</v>
      </c>
      <c r="AH606" s="350" t="s">
        <v>3634</v>
      </c>
      <c r="AI606" s="350" t="s">
        <v>3634</v>
      </c>
      <c r="AJ606" s="350" t="s">
        <v>3634</v>
      </c>
      <c r="AK606" s="350" t="s">
        <v>3634</v>
      </c>
      <c r="AL606" s="350" t="s">
        <v>3634</v>
      </c>
      <c r="AM606" s="350" t="s">
        <v>3634</v>
      </c>
      <c r="AN606" s="350" t="s">
        <v>3634</v>
      </c>
      <c r="AO606" s="350" t="s">
        <v>3634</v>
      </c>
      <c r="AP606" s="350" t="s">
        <v>3634</v>
      </c>
      <c r="AQ606" s="143" t="s">
        <v>1445</v>
      </c>
      <c r="AR606" s="147" t="s">
        <v>4074</v>
      </c>
      <c r="AS606" s="147" t="s">
        <v>5116</v>
      </c>
      <c r="AT606" s="147" t="s">
        <v>3664</v>
      </c>
      <c r="AU606" s="147" t="s">
        <v>3664</v>
      </c>
      <c r="AV606" s="228">
        <v>0</v>
      </c>
      <c r="AW606" s="228">
        <v>0</v>
      </c>
      <c r="AX606" s="228">
        <v>0</v>
      </c>
      <c r="AY606" s="228">
        <v>0</v>
      </c>
      <c r="AZ606" s="143" t="s">
        <v>3675</v>
      </c>
      <c r="BA606" s="196">
        <v>2</v>
      </c>
      <c r="BB606" s="196">
        <v>1</v>
      </c>
      <c r="BC606" s="196">
        <v>1</v>
      </c>
      <c r="BD606" s="228">
        <v>1</v>
      </c>
      <c r="BE606" s="228">
        <v>0</v>
      </c>
      <c r="BF606" s="196" t="s">
        <v>3634</v>
      </c>
      <c r="BG606" s="196" t="s">
        <v>3634</v>
      </c>
      <c r="BH606" s="196" t="s">
        <v>3634</v>
      </c>
      <c r="BI606" s="147" t="s">
        <v>4078</v>
      </c>
      <c r="BJ606" s="142" t="s">
        <v>5791</v>
      </c>
      <c r="BK606" s="147" t="s">
        <v>4078</v>
      </c>
    </row>
    <row r="607" spans="1:63" ht="16.149999999999999" customHeight="1" x14ac:dyDescent="0.25">
      <c r="A607" s="217" t="s">
        <v>5878</v>
      </c>
      <c r="B607" s="195" t="s">
        <v>526</v>
      </c>
      <c r="C607" s="401" t="s">
        <v>5878</v>
      </c>
      <c r="D607" s="230" t="s">
        <v>7522</v>
      </c>
      <c r="E607" s="230" t="s">
        <v>3634</v>
      </c>
      <c r="F607" s="147" t="s">
        <v>5657</v>
      </c>
      <c r="G607" s="397"/>
      <c r="H607" s="142" t="s">
        <v>4073</v>
      </c>
      <c r="I607" s="195" t="s">
        <v>7523</v>
      </c>
      <c r="J607" s="147" t="s">
        <v>4077</v>
      </c>
      <c r="K607" s="147" t="s">
        <v>4077</v>
      </c>
      <c r="L607" s="147" t="s">
        <v>4077</v>
      </c>
      <c r="M607" s="147" t="s">
        <v>4071</v>
      </c>
      <c r="N607" s="147" t="s">
        <v>4008</v>
      </c>
      <c r="O607" s="142" t="s">
        <v>3670</v>
      </c>
      <c r="P607" s="195" t="s">
        <v>1429</v>
      </c>
      <c r="Q607" s="350" t="s">
        <v>3634</v>
      </c>
      <c r="R607" s="350" t="s">
        <v>3634</v>
      </c>
      <c r="S607" s="350" t="s">
        <v>3634</v>
      </c>
      <c r="T607" s="350" t="s">
        <v>3634</v>
      </c>
      <c r="U607" s="350" t="s">
        <v>3634</v>
      </c>
      <c r="V607" s="350" t="s">
        <v>3634</v>
      </c>
      <c r="W607" s="350" t="s">
        <v>3634</v>
      </c>
      <c r="X607" s="350" t="s">
        <v>3634</v>
      </c>
      <c r="Y607" s="350" t="s">
        <v>3634</v>
      </c>
      <c r="Z607" s="351" t="s">
        <v>3630</v>
      </c>
      <c r="AA607" s="216" t="s">
        <v>4074</v>
      </c>
      <c r="AB607" s="350" t="s">
        <v>3634</v>
      </c>
      <c r="AC607" s="350" t="s">
        <v>3634</v>
      </c>
      <c r="AD607" s="350" t="s">
        <v>3634</v>
      </c>
      <c r="AE607" s="350" t="s">
        <v>3634</v>
      </c>
      <c r="AF607" s="350" t="s">
        <v>3634</v>
      </c>
      <c r="AG607" s="350" t="s">
        <v>3634</v>
      </c>
      <c r="AH607" s="350" t="s">
        <v>3634</v>
      </c>
      <c r="AI607" s="350" t="s">
        <v>3634</v>
      </c>
      <c r="AJ607" s="350" t="s">
        <v>3634</v>
      </c>
      <c r="AK607" s="350" t="s">
        <v>3634</v>
      </c>
      <c r="AL607" s="350" t="s">
        <v>3634</v>
      </c>
      <c r="AM607" s="350" t="s">
        <v>3634</v>
      </c>
      <c r="AN607" s="350" t="s">
        <v>3634</v>
      </c>
      <c r="AO607" s="350" t="s">
        <v>3634</v>
      </c>
      <c r="AP607" s="350" t="s">
        <v>3634</v>
      </c>
      <c r="AQ607" s="143" t="s">
        <v>1445</v>
      </c>
      <c r="AR607" s="147" t="s">
        <v>4074</v>
      </c>
      <c r="AS607" s="147" t="s">
        <v>5116</v>
      </c>
      <c r="AT607" s="147" t="s">
        <v>3664</v>
      </c>
      <c r="AU607" s="147" t="s">
        <v>3664</v>
      </c>
      <c r="AV607" s="228">
        <v>0</v>
      </c>
      <c r="AW607" s="228">
        <v>0</v>
      </c>
      <c r="AX607" s="228">
        <v>0</v>
      </c>
      <c r="AY607" s="228">
        <v>0</v>
      </c>
      <c r="AZ607" s="143" t="s">
        <v>3675</v>
      </c>
      <c r="BA607" s="196">
        <v>0</v>
      </c>
      <c r="BB607" s="196">
        <v>0</v>
      </c>
      <c r="BC607" s="196">
        <v>0</v>
      </c>
      <c r="BD607" s="196">
        <v>0</v>
      </c>
      <c r="BE607" s="228">
        <v>0</v>
      </c>
      <c r="BF607" s="196" t="s">
        <v>3634</v>
      </c>
      <c r="BG607" s="196" t="s">
        <v>3634</v>
      </c>
      <c r="BH607" s="196">
        <v>1139.8</v>
      </c>
      <c r="BI607" s="147" t="s">
        <v>4078</v>
      </c>
      <c r="BJ607" s="142" t="s">
        <v>3796</v>
      </c>
      <c r="BK607" s="147" t="s">
        <v>4078</v>
      </c>
    </row>
    <row r="608" spans="1:63" ht="16.149999999999999" customHeight="1" x14ac:dyDescent="0.25">
      <c r="A608" s="217" t="s">
        <v>5880</v>
      </c>
      <c r="B608" s="195" t="s">
        <v>526</v>
      </c>
      <c r="C608" s="401" t="s">
        <v>5880</v>
      </c>
      <c r="D608" s="252" t="s">
        <v>7480</v>
      </c>
      <c r="E608" s="230" t="s">
        <v>3634</v>
      </c>
      <c r="F608" s="147" t="s">
        <v>4525</v>
      </c>
      <c r="G608" s="397"/>
      <c r="H608" s="142" t="s">
        <v>4073</v>
      </c>
      <c r="I608" s="195" t="s">
        <v>7479</v>
      </c>
      <c r="J608" s="147" t="s">
        <v>4077</v>
      </c>
      <c r="K608" s="147" t="s">
        <v>4077</v>
      </c>
      <c r="L608" s="147" t="s">
        <v>4077</v>
      </c>
      <c r="M608" s="147" t="s">
        <v>4071</v>
      </c>
      <c r="N608" s="147" t="s">
        <v>4008</v>
      </c>
      <c r="O608" s="142" t="s">
        <v>3670</v>
      </c>
      <c r="P608" s="195" t="s">
        <v>1429</v>
      </c>
      <c r="Q608" s="350" t="s">
        <v>3634</v>
      </c>
      <c r="R608" s="350" t="s">
        <v>3634</v>
      </c>
      <c r="S608" s="350" t="s">
        <v>3634</v>
      </c>
      <c r="T608" s="350" t="s">
        <v>3634</v>
      </c>
      <c r="U608" s="350" t="s">
        <v>3634</v>
      </c>
      <c r="V608" s="350" t="s">
        <v>3634</v>
      </c>
      <c r="W608" s="350" t="s">
        <v>3634</v>
      </c>
      <c r="X608" s="350" t="s">
        <v>3634</v>
      </c>
      <c r="Y608" s="350" t="s">
        <v>3634</v>
      </c>
      <c r="Z608" s="351" t="s">
        <v>3630</v>
      </c>
      <c r="AA608" s="216" t="s">
        <v>4074</v>
      </c>
      <c r="AB608" s="350" t="s">
        <v>3634</v>
      </c>
      <c r="AC608" s="350" t="s">
        <v>3634</v>
      </c>
      <c r="AD608" s="350" t="s">
        <v>3634</v>
      </c>
      <c r="AE608" s="350" t="s">
        <v>3634</v>
      </c>
      <c r="AF608" s="350" t="s">
        <v>3634</v>
      </c>
      <c r="AG608" s="350" t="s">
        <v>3634</v>
      </c>
      <c r="AH608" s="350" t="s">
        <v>3634</v>
      </c>
      <c r="AI608" s="350" t="s">
        <v>3634</v>
      </c>
      <c r="AJ608" s="350" t="s">
        <v>3634</v>
      </c>
      <c r="AK608" s="350" t="s">
        <v>3634</v>
      </c>
      <c r="AL608" s="350" t="s">
        <v>3634</v>
      </c>
      <c r="AM608" s="350" t="s">
        <v>3634</v>
      </c>
      <c r="AN608" s="350" t="s">
        <v>3634</v>
      </c>
      <c r="AO608" s="350" t="s">
        <v>3634</v>
      </c>
      <c r="AP608" s="350" t="s">
        <v>3634</v>
      </c>
      <c r="AQ608" s="143" t="s">
        <v>1445</v>
      </c>
      <c r="AR608" s="147" t="s">
        <v>4074</v>
      </c>
      <c r="AS608" s="147" t="s">
        <v>5116</v>
      </c>
      <c r="AT608" s="147" t="s">
        <v>3664</v>
      </c>
      <c r="AU608" s="147" t="s">
        <v>3664</v>
      </c>
      <c r="AV608" s="228">
        <v>0</v>
      </c>
      <c r="AW608" s="228">
        <v>0</v>
      </c>
      <c r="AX608" s="228">
        <v>0</v>
      </c>
      <c r="AY608" s="228">
        <v>0</v>
      </c>
      <c r="AZ608" s="143" t="s">
        <v>3675</v>
      </c>
      <c r="BA608" s="196">
        <v>2</v>
      </c>
      <c r="BB608" s="196">
        <v>1</v>
      </c>
      <c r="BC608" s="196">
        <v>1</v>
      </c>
      <c r="BD608" s="228">
        <v>1</v>
      </c>
      <c r="BE608" s="228">
        <v>0</v>
      </c>
      <c r="BF608" s="196" t="s">
        <v>3634</v>
      </c>
      <c r="BG608" s="196" t="s">
        <v>3634</v>
      </c>
      <c r="BH608" s="196" t="s">
        <v>3634</v>
      </c>
      <c r="BI608" s="147" t="s">
        <v>4078</v>
      </c>
      <c r="BJ608" s="142" t="s">
        <v>5791</v>
      </c>
      <c r="BK608" s="147" t="s">
        <v>4078</v>
      </c>
    </row>
    <row r="609" spans="1:63" ht="16.149999999999999" customHeight="1" x14ac:dyDescent="0.25">
      <c r="A609" s="217" t="s">
        <v>5882</v>
      </c>
      <c r="B609" s="195" t="s">
        <v>526</v>
      </c>
      <c r="C609" s="401" t="s">
        <v>5882</v>
      </c>
      <c r="D609" s="230" t="s">
        <v>7524</v>
      </c>
      <c r="E609" s="230" t="s">
        <v>3634</v>
      </c>
      <c r="F609" s="147" t="s">
        <v>8312</v>
      </c>
      <c r="G609" s="397"/>
      <c r="H609" s="142" t="s">
        <v>4073</v>
      </c>
      <c r="I609" s="195" t="s">
        <v>7525</v>
      </c>
      <c r="J609" s="147" t="s">
        <v>4077</v>
      </c>
      <c r="K609" s="147" t="s">
        <v>4077</v>
      </c>
      <c r="L609" s="147" t="s">
        <v>4077</v>
      </c>
      <c r="M609" s="147" t="s">
        <v>4071</v>
      </c>
      <c r="N609" s="147" t="s">
        <v>4008</v>
      </c>
      <c r="O609" s="142" t="s">
        <v>3670</v>
      </c>
      <c r="P609" s="195" t="s">
        <v>1429</v>
      </c>
      <c r="Q609" s="350" t="s">
        <v>3634</v>
      </c>
      <c r="R609" s="350" t="s">
        <v>3634</v>
      </c>
      <c r="S609" s="350" t="s">
        <v>3634</v>
      </c>
      <c r="T609" s="350" t="s">
        <v>3634</v>
      </c>
      <c r="U609" s="350" t="s">
        <v>3634</v>
      </c>
      <c r="V609" s="350" t="s">
        <v>3634</v>
      </c>
      <c r="W609" s="350" t="s">
        <v>3634</v>
      </c>
      <c r="X609" s="350" t="s">
        <v>3634</v>
      </c>
      <c r="Y609" s="350" t="s">
        <v>3634</v>
      </c>
      <c r="Z609" s="351" t="s">
        <v>3630</v>
      </c>
      <c r="AA609" s="216" t="s">
        <v>4074</v>
      </c>
      <c r="AB609" s="350" t="s">
        <v>3634</v>
      </c>
      <c r="AC609" s="350" t="s">
        <v>3634</v>
      </c>
      <c r="AD609" s="350" t="s">
        <v>3634</v>
      </c>
      <c r="AE609" s="350" t="s">
        <v>3634</v>
      </c>
      <c r="AF609" s="350" t="s">
        <v>3634</v>
      </c>
      <c r="AG609" s="350" t="s">
        <v>3634</v>
      </c>
      <c r="AH609" s="350" t="s">
        <v>3634</v>
      </c>
      <c r="AI609" s="350" t="s">
        <v>3634</v>
      </c>
      <c r="AJ609" s="350" t="s">
        <v>3634</v>
      </c>
      <c r="AK609" s="350" t="s">
        <v>3634</v>
      </c>
      <c r="AL609" s="350" t="s">
        <v>3634</v>
      </c>
      <c r="AM609" s="350" t="s">
        <v>3634</v>
      </c>
      <c r="AN609" s="350" t="s">
        <v>3634</v>
      </c>
      <c r="AO609" s="350" t="s">
        <v>3634</v>
      </c>
      <c r="AP609" s="350" t="s">
        <v>3634</v>
      </c>
      <c r="AQ609" s="143" t="s">
        <v>1445</v>
      </c>
      <c r="AR609" s="147" t="s">
        <v>4074</v>
      </c>
      <c r="AS609" s="147" t="s">
        <v>5116</v>
      </c>
      <c r="AT609" s="147" t="s">
        <v>3664</v>
      </c>
      <c r="AU609" s="147" t="s">
        <v>3664</v>
      </c>
      <c r="AV609" s="228">
        <v>0</v>
      </c>
      <c r="AW609" s="228">
        <v>0</v>
      </c>
      <c r="AX609" s="228">
        <v>0</v>
      </c>
      <c r="AY609" s="228">
        <v>0</v>
      </c>
      <c r="AZ609" s="143" t="s">
        <v>3675</v>
      </c>
      <c r="BA609" s="196">
        <v>3</v>
      </c>
      <c r="BB609" s="196">
        <v>1</v>
      </c>
      <c r="BC609" s="196">
        <v>2</v>
      </c>
      <c r="BD609" s="228">
        <v>2</v>
      </c>
      <c r="BE609" s="228">
        <v>0</v>
      </c>
      <c r="BF609" s="196" t="s">
        <v>3634</v>
      </c>
      <c r="BG609" s="196" t="s">
        <v>3634</v>
      </c>
      <c r="BH609" s="196" t="s">
        <v>3634</v>
      </c>
      <c r="BI609" s="147" t="s">
        <v>4078</v>
      </c>
      <c r="BJ609" s="142" t="s">
        <v>5791</v>
      </c>
      <c r="BK609" s="147" t="s">
        <v>4078</v>
      </c>
    </row>
    <row r="610" spans="1:63" ht="16.149999999999999" customHeight="1" x14ac:dyDescent="0.25">
      <c r="A610" s="217" t="s">
        <v>5884</v>
      </c>
      <c r="B610" s="195" t="s">
        <v>526</v>
      </c>
      <c r="C610" s="401" t="s">
        <v>5884</v>
      </c>
      <c r="D610" s="230" t="s">
        <v>7526</v>
      </c>
      <c r="E610" s="230" t="s">
        <v>3634</v>
      </c>
      <c r="F610" s="147" t="s">
        <v>5657</v>
      </c>
      <c r="G610" s="397"/>
      <c r="H610" s="142" t="s">
        <v>4073</v>
      </c>
      <c r="I610" s="195" t="s">
        <v>7527</v>
      </c>
      <c r="J610" s="147" t="s">
        <v>4077</v>
      </c>
      <c r="K610" s="147" t="s">
        <v>4077</v>
      </c>
      <c r="L610" s="147" t="s">
        <v>4077</v>
      </c>
      <c r="M610" s="147" t="s">
        <v>4071</v>
      </c>
      <c r="N610" s="147" t="s">
        <v>4008</v>
      </c>
      <c r="O610" s="142" t="s">
        <v>3670</v>
      </c>
      <c r="P610" s="195" t="s">
        <v>1429</v>
      </c>
      <c r="Q610" s="350" t="s">
        <v>3634</v>
      </c>
      <c r="R610" s="350" t="s">
        <v>3634</v>
      </c>
      <c r="S610" s="350" t="s">
        <v>3634</v>
      </c>
      <c r="T610" s="350" t="s">
        <v>3634</v>
      </c>
      <c r="U610" s="350" t="s">
        <v>3634</v>
      </c>
      <c r="V610" s="350" t="s">
        <v>3634</v>
      </c>
      <c r="W610" s="350" t="s">
        <v>3634</v>
      </c>
      <c r="X610" s="350" t="s">
        <v>3634</v>
      </c>
      <c r="Y610" s="350" t="s">
        <v>3634</v>
      </c>
      <c r="Z610" s="351" t="s">
        <v>3630</v>
      </c>
      <c r="AA610" s="216" t="s">
        <v>4074</v>
      </c>
      <c r="AB610" s="350" t="s">
        <v>3634</v>
      </c>
      <c r="AC610" s="350" t="s">
        <v>3634</v>
      </c>
      <c r="AD610" s="350" t="s">
        <v>3634</v>
      </c>
      <c r="AE610" s="350" t="s">
        <v>3634</v>
      </c>
      <c r="AF610" s="350" t="s">
        <v>3634</v>
      </c>
      <c r="AG610" s="350" t="s">
        <v>3634</v>
      </c>
      <c r="AH610" s="350" t="s">
        <v>3634</v>
      </c>
      <c r="AI610" s="350" t="s">
        <v>3634</v>
      </c>
      <c r="AJ610" s="350" t="s">
        <v>3634</v>
      </c>
      <c r="AK610" s="350" t="s">
        <v>3634</v>
      </c>
      <c r="AL610" s="350" t="s">
        <v>3634</v>
      </c>
      <c r="AM610" s="350" t="s">
        <v>3634</v>
      </c>
      <c r="AN610" s="350" t="s">
        <v>3634</v>
      </c>
      <c r="AO610" s="350" t="s">
        <v>3634</v>
      </c>
      <c r="AP610" s="350" t="s">
        <v>3634</v>
      </c>
      <c r="AQ610" s="143" t="s">
        <v>1445</v>
      </c>
      <c r="AR610" s="147" t="s">
        <v>4074</v>
      </c>
      <c r="AS610" s="147" t="s">
        <v>5116</v>
      </c>
      <c r="AT610" s="147" t="s">
        <v>3664</v>
      </c>
      <c r="AU610" s="147" t="s">
        <v>3664</v>
      </c>
      <c r="AV610" s="228">
        <v>2</v>
      </c>
      <c r="AW610" s="228">
        <v>0</v>
      </c>
      <c r="AX610" s="228">
        <v>0</v>
      </c>
      <c r="AY610" s="228">
        <v>0</v>
      </c>
      <c r="AZ610" s="143" t="s">
        <v>3675</v>
      </c>
      <c r="BA610" s="196">
        <v>3</v>
      </c>
      <c r="BB610" s="196">
        <v>1</v>
      </c>
      <c r="BC610" s="196">
        <v>2</v>
      </c>
      <c r="BD610" s="196">
        <v>0</v>
      </c>
      <c r="BE610" s="228">
        <v>2</v>
      </c>
      <c r="BF610" s="196" t="s">
        <v>3634</v>
      </c>
      <c r="BG610" s="196" t="s">
        <v>3634</v>
      </c>
      <c r="BH610" s="196" t="s">
        <v>3634</v>
      </c>
      <c r="BI610" s="147" t="s">
        <v>4078</v>
      </c>
      <c r="BJ610" s="142" t="s">
        <v>3796</v>
      </c>
      <c r="BK610" s="147" t="s">
        <v>4078</v>
      </c>
    </row>
    <row r="611" spans="1:63" ht="16.149999999999999" customHeight="1" x14ac:dyDescent="0.25">
      <c r="A611" s="217" t="s">
        <v>5888</v>
      </c>
      <c r="B611" s="195" t="s">
        <v>526</v>
      </c>
      <c r="C611" s="401" t="s">
        <v>5888</v>
      </c>
      <c r="D611" s="230" t="s">
        <v>7528</v>
      </c>
      <c r="E611" s="230" t="s">
        <v>3634</v>
      </c>
      <c r="F611" s="147" t="s">
        <v>8313</v>
      </c>
      <c r="G611" s="397"/>
      <c r="H611" s="142" t="s">
        <v>4073</v>
      </c>
      <c r="I611" s="195" t="s">
        <v>7529</v>
      </c>
      <c r="J611" s="147" t="s">
        <v>4077</v>
      </c>
      <c r="K611" s="147" t="s">
        <v>4077</v>
      </c>
      <c r="L611" s="147" t="s">
        <v>4077</v>
      </c>
      <c r="M611" s="147" t="s">
        <v>4071</v>
      </c>
      <c r="N611" s="147" t="s">
        <v>4008</v>
      </c>
      <c r="O611" s="142" t="s">
        <v>3670</v>
      </c>
      <c r="P611" s="195" t="s">
        <v>1429</v>
      </c>
      <c r="Q611" s="350" t="s">
        <v>3634</v>
      </c>
      <c r="R611" s="350" t="s">
        <v>3634</v>
      </c>
      <c r="S611" s="350" t="s">
        <v>3634</v>
      </c>
      <c r="T611" s="350" t="s">
        <v>3634</v>
      </c>
      <c r="U611" s="350" t="s">
        <v>3634</v>
      </c>
      <c r="V611" s="350" t="s">
        <v>3634</v>
      </c>
      <c r="W611" s="350" t="s">
        <v>3634</v>
      </c>
      <c r="X611" s="350" t="s">
        <v>3634</v>
      </c>
      <c r="Y611" s="350" t="s">
        <v>3634</v>
      </c>
      <c r="Z611" s="351" t="s">
        <v>3630</v>
      </c>
      <c r="AA611" s="216" t="s">
        <v>4074</v>
      </c>
      <c r="AB611" s="350" t="s">
        <v>3634</v>
      </c>
      <c r="AC611" s="350" t="s">
        <v>3634</v>
      </c>
      <c r="AD611" s="350" t="s">
        <v>3634</v>
      </c>
      <c r="AE611" s="350" t="s">
        <v>3634</v>
      </c>
      <c r="AF611" s="350" t="s">
        <v>3634</v>
      </c>
      <c r="AG611" s="350" t="s">
        <v>3634</v>
      </c>
      <c r="AH611" s="350" t="s">
        <v>3634</v>
      </c>
      <c r="AI611" s="350" t="s">
        <v>3634</v>
      </c>
      <c r="AJ611" s="350" t="s">
        <v>3634</v>
      </c>
      <c r="AK611" s="350" t="s">
        <v>3634</v>
      </c>
      <c r="AL611" s="350" t="s">
        <v>3634</v>
      </c>
      <c r="AM611" s="350" t="s">
        <v>3634</v>
      </c>
      <c r="AN611" s="350" t="s">
        <v>3634</v>
      </c>
      <c r="AO611" s="350" t="s">
        <v>3634</v>
      </c>
      <c r="AP611" s="350" t="s">
        <v>3634</v>
      </c>
      <c r="AQ611" s="143" t="s">
        <v>1445</v>
      </c>
      <c r="AR611" s="147" t="s">
        <v>4074</v>
      </c>
      <c r="AS611" s="147" t="s">
        <v>5116</v>
      </c>
      <c r="AT611" s="147" t="s">
        <v>3664</v>
      </c>
      <c r="AU611" s="147" t="s">
        <v>3664</v>
      </c>
      <c r="AV611" s="228">
        <v>7</v>
      </c>
      <c r="AW611" s="228">
        <v>0</v>
      </c>
      <c r="AX611" s="228">
        <v>0</v>
      </c>
      <c r="AY611" s="228">
        <v>0</v>
      </c>
      <c r="AZ611" s="143" t="s">
        <v>3675</v>
      </c>
      <c r="BA611" s="196">
        <v>8</v>
      </c>
      <c r="BB611" s="196">
        <v>1</v>
      </c>
      <c r="BC611" s="196">
        <v>7</v>
      </c>
      <c r="BD611" s="196">
        <v>0</v>
      </c>
      <c r="BE611" s="228">
        <v>7</v>
      </c>
      <c r="BF611" s="196" t="s">
        <v>3634</v>
      </c>
      <c r="BG611" s="196" t="s">
        <v>3634</v>
      </c>
      <c r="BH611" s="196" t="s">
        <v>3634</v>
      </c>
      <c r="BI611" s="147" t="s">
        <v>4078</v>
      </c>
      <c r="BJ611" s="142" t="s">
        <v>3796</v>
      </c>
      <c r="BK611" s="147" t="s">
        <v>4078</v>
      </c>
    </row>
    <row r="612" spans="1:63" ht="16.149999999999999" customHeight="1" x14ac:dyDescent="0.25">
      <c r="A612" s="217" t="s">
        <v>5890</v>
      </c>
      <c r="B612" s="195" t="s">
        <v>526</v>
      </c>
      <c r="C612" s="401" t="s">
        <v>5890</v>
      </c>
      <c r="D612" s="252" t="s">
        <v>7481</v>
      </c>
      <c r="E612" s="230" t="s">
        <v>3634</v>
      </c>
      <c r="F612" s="147" t="s">
        <v>5462</v>
      </c>
      <c r="G612" s="397"/>
      <c r="H612" s="142" t="s">
        <v>4073</v>
      </c>
      <c r="I612" s="195" t="s">
        <v>7482</v>
      </c>
      <c r="J612" s="147" t="s">
        <v>4077</v>
      </c>
      <c r="K612" s="147" t="s">
        <v>4077</v>
      </c>
      <c r="L612" s="147" t="s">
        <v>4077</v>
      </c>
      <c r="M612" s="147" t="s">
        <v>4071</v>
      </c>
      <c r="N612" s="147" t="s">
        <v>4008</v>
      </c>
      <c r="O612" s="142" t="s">
        <v>3670</v>
      </c>
      <c r="P612" s="195" t="s">
        <v>1429</v>
      </c>
      <c r="Q612" s="350" t="s">
        <v>3634</v>
      </c>
      <c r="R612" s="350" t="s">
        <v>3634</v>
      </c>
      <c r="S612" s="350" t="s">
        <v>3634</v>
      </c>
      <c r="T612" s="350" t="s">
        <v>3634</v>
      </c>
      <c r="U612" s="350" t="s">
        <v>3634</v>
      </c>
      <c r="V612" s="350" t="s">
        <v>3634</v>
      </c>
      <c r="W612" s="350" t="s">
        <v>3634</v>
      </c>
      <c r="X612" s="350" t="s">
        <v>3634</v>
      </c>
      <c r="Y612" s="350" t="s">
        <v>3634</v>
      </c>
      <c r="Z612" s="351" t="s">
        <v>3630</v>
      </c>
      <c r="AA612" s="216" t="s">
        <v>4074</v>
      </c>
      <c r="AB612" s="350" t="s">
        <v>3634</v>
      </c>
      <c r="AC612" s="350" t="s">
        <v>3634</v>
      </c>
      <c r="AD612" s="350" t="s">
        <v>3634</v>
      </c>
      <c r="AE612" s="350" t="s">
        <v>3634</v>
      </c>
      <c r="AF612" s="350" t="s">
        <v>3634</v>
      </c>
      <c r="AG612" s="350" t="s">
        <v>3634</v>
      </c>
      <c r="AH612" s="350" t="s">
        <v>3634</v>
      </c>
      <c r="AI612" s="350" t="s">
        <v>3634</v>
      </c>
      <c r="AJ612" s="350" t="s">
        <v>3634</v>
      </c>
      <c r="AK612" s="350" t="s">
        <v>3634</v>
      </c>
      <c r="AL612" s="350" t="s">
        <v>3634</v>
      </c>
      <c r="AM612" s="350" t="s">
        <v>3634</v>
      </c>
      <c r="AN612" s="350" t="s">
        <v>3634</v>
      </c>
      <c r="AO612" s="350" t="s">
        <v>3634</v>
      </c>
      <c r="AP612" s="350" t="s">
        <v>3634</v>
      </c>
      <c r="AQ612" s="143" t="s">
        <v>1445</v>
      </c>
      <c r="AR612" s="147" t="s">
        <v>4074</v>
      </c>
      <c r="AS612" s="147" t="s">
        <v>5116</v>
      </c>
      <c r="AT612" s="147" t="s">
        <v>3664</v>
      </c>
      <c r="AU612" s="147" t="s">
        <v>3664</v>
      </c>
      <c r="AV612" s="228">
        <v>0</v>
      </c>
      <c r="AW612" s="228">
        <v>0</v>
      </c>
      <c r="AX612" s="228">
        <v>0</v>
      </c>
      <c r="AY612" s="228">
        <v>0</v>
      </c>
      <c r="AZ612" s="143" t="s">
        <v>3675</v>
      </c>
      <c r="BA612" s="196">
        <v>2</v>
      </c>
      <c r="BB612" s="196">
        <v>1</v>
      </c>
      <c r="BC612" s="196">
        <v>1</v>
      </c>
      <c r="BD612" s="228">
        <v>1</v>
      </c>
      <c r="BE612" s="228">
        <v>0</v>
      </c>
      <c r="BF612" s="196" t="s">
        <v>3634</v>
      </c>
      <c r="BG612" s="196" t="s">
        <v>3634</v>
      </c>
      <c r="BH612" s="196" t="s">
        <v>3634</v>
      </c>
      <c r="BI612" s="147" t="s">
        <v>4078</v>
      </c>
      <c r="BJ612" s="142" t="s">
        <v>5791</v>
      </c>
      <c r="BK612" s="147" t="s">
        <v>4078</v>
      </c>
    </row>
    <row r="613" spans="1:63" ht="16.149999999999999" customHeight="1" x14ac:dyDescent="0.25">
      <c r="A613" s="217" t="s">
        <v>5892</v>
      </c>
      <c r="B613" s="195" t="s">
        <v>526</v>
      </c>
      <c r="C613" s="401" t="s">
        <v>5892</v>
      </c>
      <c r="D613" s="230" t="s">
        <v>7531</v>
      </c>
      <c r="E613" s="230" t="s">
        <v>3634</v>
      </c>
      <c r="F613" s="147" t="s">
        <v>4525</v>
      </c>
      <c r="G613" s="397"/>
      <c r="H613" s="142" t="s">
        <v>4073</v>
      </c>
      <c r="I613" s="195" t="s">
        <v>7532</v>
      </c>
      <c r="J613" s="147" t="s">
        <v>4077</v>
      </c>
      <c r="K613" s="147" t="s">
        <v>4077</v>
      </c>
      <c r="L613" s="147" t="s">
        <v>4077</v>
      </c>
      <c r="M613" s="147" t="s">
        <v>4071</v>
      </c>
      <c r="N613" s="147" t="s">
        <v>4008</v>
      </c>
      <c r="O613" s="142" t="s">
        <v>3670</v>
      </c>
      <c r="P613" s="195" t="s">
        <v>1429</v>
      </c>
      <c r="Q613" s="350" t="s">
        <v>3634</v>
      </c>
      <c r="R613" s="350" t="s">
        <v>3634</v>
      </c>
      <c r="S613" s="350" t="s">
        <v>3634</v>
      </c>
      <c r="T613" s="350" t="s">
        <v>3634</v>
      </c>
      <c r="U613" s="350" t="s">
        <v>3634</v>
      </c>
      <c r="V613" s="350" t="s">
        <v>3634</v>
      </c>
      <c r="W613" s="350" t="s">
        <v>3634</v>
      </c>
      <c r="X613" s="350" t="s">
        <v>3634</v>
      </c>
      <c r="Y613" s="350" t="s">
        <v>3634</v>
      </c>
      <c r="Z613" s="351" t="s">
        <v>3630</v>
      </c>
      <c r="AA613" s="216" t="s">
        <v>4074</v>
      </c>
      <c r="AB613" s="350" t="s">
        <v>3634</v>
      </c>
      <c r="AC613" s="350" t="s">
        <v>3634</v>
      </c>
      <c r="AD613" s="350" t="s">
        <v>3634</v>
      </c>
      <c r="AE613" s="350" t="s">
        <v>3634</v>
      </c>
      <c r="AF613" s="350" t="s">
        <v>3634</v>
      </c>
      <c r="AG613" s="350" t="s">
        <v>3634</v>
      </c>
      <c r="AH613" s="350" t="s">
        <v>3634</v>
      </c>
      <c r="AI613" s="350" t="s">
        <v>3634</v>
      </c>
      <c r="AJ613" s="350" t="s">
        <v>3634</v>
      </c>
      <c r="AK613" s="350" t="s">
        <v>3634</v>
      </c>
      <c r="AL613" s="350" t="s">
        <v>3634</v>
      </c>
      <c r="AM613" s="350" t="s">
        <v>3634</v>
      </c>
      <c r="AN613" s="350" t="s">
        <v>3634</v>
      </c>
      <c r="AO613" s="350" t="s">
        <v>3634</v>
      </c>
      <c r="AP613" s="350" t="s">
        <v>3634</v>
      </c>
      <c r="AQ613" s="143" t="s">
        <v>1445</v>
      </c>
      <c r="AR613" s="147" t="s">
        <v>4074</v>
      </c>
      <c r="AS613" s="147" t="s">
        <v>5116</v>
      </c>
      <c r="AT613" s="147" t="s">
        <v>3664</v>
      </c>
      <c r="AU613" s="147" t="s">
        <v>3664</v>
      </c>
      <c r="AV613" s="228">
        <v>4</v>
      </c>
      <c r="AW613" s="228">
        <v>0</v>
      </c>
      <c r="AX613" s="228">
        <v>0</v>
      </c>
      <c r="AY613" s="228">
        <v>0</v>
      </c>
      <c r="AZ613" s="143" t="s">
        <v>3675</v>
      </c>
      <c r="BA613" s="196">
        <v>4</v>
      </c>
      <c r="BB613" s="196">
        <v>0</v>
      </c>
      <c r="BC613" s="196">
        <v>4</v>
      </c>
      <c r="BD613" s="196">
        <v>0</v>
      </c>
      <c r="BE613" s="228">
        <v>4</v>
      </c>
      <c r="BF613" s="196" t="s">
        <v>3634</v>
      </c>
      <c r="BG613" s="196" t="s">
        <v>3634</v>
      </c>
      <c r="BH613" s="196" t="s">
        <v>3634</v>
      </c>
      <c r="BI613" s="147" t="s">
        <v>4078</v>
      </c>
      <c r="BJ613" s="142" t="s">
        <v>3796</v>
      </c>
      <c r="BK613" s="147" t="s">
        <v>4078</v>
      </c>
    </row>
    <row r="614" spans="1:63" ht="16.149999999999999" customHeight="1" x14ac:dyDescent="0.25">
      <c r="A614" s="217" t="s">
        <v>5894</v>
      </c>
      <c r="B614" s="195" t="s">
        <v>526</v>
      </c>
      <c r="C614" s="401" t="s">
        <v>5894</v>
      </c>
      <c r="D614" s="252" t="s">
        <v>7454</v>
      </c>
      <c r="E614" s="230" t="s">
        <v>3634</v>
      </c>
      <c r="F614" s="147" t="s">
        <v>8316</v>
      </c>
      <c r="G614" s="397"/>
      <c r="H614" s="142" t="s">
        <v>4073</v>
      </c>
      <c r="I614" s="195" t="s">
        <v>7453</v>
      </c>
      <c r="J614" s="147" t="s">
        <v>4077</v>
      </c>
      <c r="K614" s="147" t="s">
        <v>4077</v>
      </c>
      <c r="L614" s="147" t="s">
        <v>4077</v>
      </c>
      <c r="M614" s="147" t="s">
        <v>4071</v>
      </c>
      <c r="N614" s="147" t="s">
        <v>4008</v>
      </c>
      <c r="O614" s="142" t="s">
        <v>3670</v>
      </c>
      <c r="P614" s="195" t="s">
        <v>1429</v>
      </c>
      <c r="Q614" s="350" t="s">
        <v>3634</v>
      </c>
      <c r="R614" s="350" t="s">
        <v>3634</v>
      </c>
      <c r="S614" s="350" t="s">
        <v>3634</v>
      </c>
      <c r="T614" s="350" t="s">
        <v>3634</v>
      </c>
      <c r="U614" s="350" t="s">
        <v>3634</v>
      </c>
      <c r="V614" s="350" t="s">
        <v>3634</v>
      </c>
      <c r="W614" s="350" t="s">
        <v>3634</v>
      </c>
      <c r="X614" s="350" t="s">
        <v>3634</v>
      </c>
      <c r="Y614" s="350" t="s">
        <v>3634</v>
      </c>
      <c r="Z614" s="351" t="s">
        <v>3630</v>
      </c>
      <c r="AA614" s="216" t="s">
        <v>4074</v>
      </c>
      <c r="AB614" s="350" t="s">
        <v>3634</v>
      </c>
      <c r="AC614" s="350" t="s">
        <v>3634</v>
      </c>
      <c r="AD614" s="350" t="s">
        <v>3634</v>
      </c>
      <c r="AE614" s="350" t="s">
        <v>3634</v>
      </c>
      <c r="AF614" s="350" t="s">
        <v>3634</v>
      </c>
      <c r="AG614" s="350" t="s">
        <v>3634</v>
      </c>
      <c r="AH614" s="350" t="s">
        <v>3634</v>
      </c>
      <c r="AI614" s="350" t="s">
        <v>3634</v>
      </c>
      <c r="AJ614" s="350" t="s">
        <v>3634</v>
      </c>
      <c r="AK614" s="350" t="s">
        <v>3634</v>
      </c>
      <c r="AL614" s="350" t="s">
        <v>3634</v>
      </c>
      <c r="AM614" s="350" t="s">
        <v>3634</v>
      </c>
      <c r="AN614" s="350" t="s">
        <v>3634</v>
      </c>
      <c r="AO614" s="350" t="s">
        <v>3634</v>
      </c>
      <c r="AP614" s="350" t="s">
        <v>3634</v>
      </c>
      <c r="AQ614" s="143" t="s">
        <v>1445</v>
      </c>
      <c r="AR614" s="147" t="s">
        <v>4074</v>
      </c>
      <c r="AS614" s="147" t="s">
        <v>5116</v>
      </c>
      <c r="AT614" s="147" t="s">
        <v>3664</v>
      </c>
      <c r="AU614" s="147" t="s">
        <v>3664</v>
      </c>
      <c r="AV614" s="228">
        <v>0</v>
      </c>
      <c r="AW614" s="228">
        <v>0</v>
      </c>
      <c r="AX614" s="228">
        <v>0</v>
      </c>
      <c r="AY614" s="228">
        <v>0</v>
      </c>
      <c r="AZ614" s="143" t="s">
        <v>3675</v>
      </c>
      <c r="BA614" s="196">
        <v>1</v>
      </c>
      <c r="BB614" s="196">
        <v>1</v>
      </c>
      <c r="BC614" s="196">
        <v>0</v>
      </c>
      <c r="BD614" s="196">
        <v>0</v>
      </c>
      <c r="BE614" s="228">
        <v>0</v>
      </c>
      <c r="BF614" s="196" t="s">
        <v>3634</v>
      </c>
      <c r="BG614" s="196" t="s">
        <v>3634</v>
      </c>
      <c r="BH614" s="196" t="s">
        <v>3634</v>
      </c>
      <c r="BI614" s="147" t="s">
        <v>4078</v>
      </c>
      <c r="BJ614" s="142" t="s">
        <v>3796</v>
      </c>
      <c r="BK614" s="147" t="s">
        <v>4078</v>
      </c>
    </row>
    <row r="615" spans="1:63" ht="16.149999999999999" customHeight="1" x14ac:dyDescent="0.25">
      <c r="A615" s="217" t="s">
        <v>5895</v>
      </c>
      <c r="B615" s="195" t="s">
        <v>526</v>
      </c>
      <c r="C615" s="401" t="s">
        <v>5895</v>
      </c>
      <c r="D615" s="252" t="s">
        <v>7484</v>
      </c>
      <c r="E615" s="230" t="s">
        <v>3634</v>
      </c>
      <c r="F615" s="147" t="s">
        <v>8315</v>
      </c>
      <c r="G615" s="397"/>
      <c r="H615" s="142" t="s">
        <v>4073</v>
      </c>
      <c r="I615" s="195" t="s">
        <v>7483</v>
      </c>
      <c r="J615" s="147" t="s">
        <v>4077</v>
      </c>
      <c r="K615" s="147" t="s">
        <v>4077</v>
      </c>
      <c r="L615" s="147" t="s">
        <v>4077</v>
      </c>
      <c r="M615" s="147" t="s">
        <v>4071</v>
      </c>
      <c r="N615" s="147" t="s">
        <v>4008</v>
      </c>
      <c r="O615" s="142" t="s">
        <v>3670</v>
      </c>
      <c r="P615" s="195" t="s">
        <v>1429</v>
      </c>
      <c r="Q615" s="350" t="s">
        <v>3634</v>
      </c>
      <c r="R615" s="350" t="s">
        <v>3634</v>
      </c>
      <c r="S615" s="350" t="s">
        <v>3634</v>
      </c>
      <c r="T615" s="350" t="s">
        <v>3634</v>
      </c>
      <c r="U615" s="350" t="s">
        <v>3634</v>
      </c>
      <c r="V615" s="350" t="s">
        <v>3634</v>
      </c>
      <c r="W615" s="350" t="s">
        <v>3634</v>
      </c>
      <c r="X615" s="350" t="s">
        <v>3634</v>
      </c>
      <c r="Y615" s="350" t="s">
        <v>3634</v>
      </c>
      <c r="Z615" s="351" t="s">
        <v>3630</v>
      </c>
      <c r="AA615" s="216" t="s">
        <v>4074</v>
      </c>
      <c r="AB615" s="350" t="s">
        <v>3634</v>
      </c>
      <c r="AC615" s="350" t="s">
        <v>3634</v>
      </c>
      <c r="AD615" s="350" t="s">
        <v>3634</v>
      </c>
      <c r="AE615" s="350" t="s">
        <v>3634</v>
      </c>
      <c r="AF615" s="350" t="s">
        <v>3634</v>
      </c>
      <c r="AG615" s="350" t="s">
        <v>3634</v>
      </c>
      <c r="AH615" s="350" t="s">
        <v>3634</v>
      </c>
      <c r="AI615" s="350" t="s">
        <v>3634</v>
      </c>
      <c r="AJ615" s="350" t="s">
        <v>3634</v>
      </c>
      <c r="AK615" s="350" t="s">
        <v>3634</v>
      </c>
      <c r="AL615" s="350" t="s">
        <v>3634</v>
      </c>
      <c r="AM615" s="350" t="s">
        <v>3634</v>
      </c>
      <c r="AN615" s="350" t="s">
        <v>3634</v>
      </c>
      <c r="AO615" s="350" t="s">
        <v>3634</v>
      </c>
      <c r="AP615" s="350" t="s">
        <v>3634</v>
      </c>
      <c r="AQ615" s="143" t="s">
        <v>1445</v>
      </c>
      <c r="AR615" s="147" t="s">
        <v>4074</v>
      </c>
      <c r="AS615" s="147" t="s">
        <v>5116</v>
      </c>
      <c r="AT615" s="147" t="s">
        <v>3664</v>
      </c>
      <c r="AU615" s="147" t="s">
        <v>3664</v>
      </c>
      <c r="AV615" s="228">
        <v>0</v>
      </c>
      <c r="AW615" s="228">
        <v>0</v>
      </c>
      <c r="AX615" s="228">
        <v>0</v>
      </c>
      <c r="AY615" s="228">
        <v>0</v>
      </c>
      <c r="AZ615" s="143" t="s">
        <v>3675</v>
      </c>
      <c r="BA615" s="196">
        <v>2</v>
      </c>
      <c r="BB615" s="196">
        <v>1</v>
      </c>
      <c r="BC615" s="196">
        <v>1</v>
      </c>
      <c r="BD615" s="228">
        <v>1</v>
      </c>
      <c r="BE615" s="228">
        <v>0</v>
      </c>
      <c r="BF615" s="196" t="s">
        <v>3634</v>
      </c>
      <c r="BG615" s="196" t="s">
        <v>3634</v>
      </c>
      <c r="BH615" s="196" t="s">
        <v>3634</v>
      </c>
      <c r="BI615" s="147" t="s">
        <v>4078</v>
      </c>
      <c r="BJ615" s="142" t="s">
        <v>5791</v>
      </c>
      <c r="BK615" s="147" t="s">
        <v>4078</v>
      </c>
    </row>
    <row r="616" spans="1:63" ht="16.149999999999999" customHeight="1" x14ac:dyDescent="0.25">
      <c r="A616" s="217" t="s">
        <v>5900</v>
      </c>
      <c r="B616" s="195" t="s">
        <v>526</v>
      </c>
      <c r="C616" s="401" t="s">
        <v>5900</v>
      </c>
      <c r="D616" s="230" t="s">
        <v>7428</v>
      </c>
      <c r="E616" s="230" t="s">
        <v>3634</v>
      </c>
      <c r="F616" s="147" t="s">
        <v>1193</v>
      </c>
      <c r="G616" s="397"/>
      <c r="H616" s="142" t="s">
        <v>4073</v>
      </c>
      <c r="I616" s="195" t="s">
        <v>7427</v>
      </c>
      <c r="J616" s="147" t="s">
        <v>4077</v>
      </c>
      <c r="K616" s="147" t="s">
        <v>4077</v>
      </c>
      <c r="L616" s="147" t="s">
        <v>4077</v>
      </c>
      <c r="M616" s="147" t="s">
        <v>4071</v>
      </c>
      <c r="N616" s="147" t="s">
        <v>4008</v>
      </c>
      <c r="O616" s="142" t="s">
        <v>3670</v>
      </c>
      <c r="P616" s="195" t="s">
        <v>1429</v>
      </c>
      <c r="Q616" s="350" t="s">
        <v>3634</v>
      </c>
      <c r="R616" s="350" t="s">
        <v>3634</v>
      </c>
      <c r="S616" s="350" t="s">
        <v>3634</v>
      </c>
      <c r="T616" s="350" t="s">
        <v>3634</v>
      </c>
      <c r="U616" s="350" t="s">
        <v>3634</v>
      </c>
      <c r="V616" s="350" t="s">
        <v>3634</v>
      </c>
      <c r="W616" s="350" t="s">
        <v>3634</v>
      </c>
      <c r="X616" s="350" t="s">
        <v>3634</v>
      </c>
      <c r="Y616" s="350" t="s">
        <v>3634</v>
      </c>
      <c r="Z616" s="351" t="s">
        <v>3630</v>
      </c>
      <c r="AA616" s="216" t="s">
        <v>4074</v>
      </c>
      <c r="AB616" s="350" t="s">
        <v>3634</v>
      </c>
      <c r="AC616" s="350" t="s">
        <v>3634</v>
      </c>
      <c r="AD616" s="350" t="s">
        <v>3634</v>
      </c>
      <c r="AE616" s="350" t="s">
        <v>3634</v>
      </c>
      <c r="AF616" s="350" t="s">
        <v>3634</v>
      </c>
      <c r="AG616" s="350" t="s">
        <v>3634</v>
      </c>
      <c r="AH616" s="350" t="s">
        <v>3634</v>
      </c>
      <c r="AI616" s="350" t="s">
        <v>3634</v>
      </c>
      <c r="AJ616" s="350" t="s">
        <v>3634</v>
      </c>
      <c r="AK616" s="350" t="s">
        <v>3634</v>
      </c>
      <c r="AL616" s="350" t="s">
        <v>3634</v>
      </c>
      <c r="AM616" s="350" t="s">
        <v>3634</v>
      </c>
      <c r="AN616" s="350" t="s">
        <v>3634</v>
      </c>
      <c r="AO616" s="350" t="s">
        <v>3634</v>
      </c>
      <c r="AP616" s="350" t="s">
        <v>3634</v>
      </c>
      <c r="AQ616" s="143" t="s">
        <v>1445</v>
      </c>
      <c r="AR616" s="147" t="s">
        <v>4074</v>
      </c>
      <c r="AS616" s="147" t="s">
        <v>5116</v>
      </c>
      <c r="AT616" s="147" t="s">
        <v>3664</v>
      </c>
      <c r="AU616" s="147" t="s">
        <v>3664</v>
      </c>
      <c r="AV616" s="228">
        <v>2</v>
      </c>
      <c r="AW616" s="228">
        <v>0</v>
      </c>
      <c r="AX616" s="228">
        <v>0</v>
      </c>
      <c r="AY616" s="228">
        <v>0</v>
      </c>
      <c r="AZ616" s="143" t="s">
        <v>3675</v>
      </c>
      <c r="BA616" s="196">
        <v>2</v>
      </c>
      <c r="BB616" s="196">
        <v>0</v>
      </c>
      <c r="BC616" s="196">
        <v>2</v>
      </c>
      <c r="BD616" s="196">
        <v>0</v>
      </c>
      <c r="BE616" s="228">
        <v>2</v>
      </c>
      <c r="BF616" s="196" t="s">
        <v>3634</v>
      </c>
      <c r="BG616" s="196" t="s">
        <v>3634</v>
      </c>
      <c r="BH616" s="196">
        <v>390</v>
      </c>
      <c r="BI616" s="147" t="s">
        <v>4078</v>
      </c>
      <c r="BJ616" s="142" t="s">
        <v>3796</v>
      </c>
      <c r="BK616" s="147" t="s">
        <v>4078</v>
      </c>
    </row>
    <row r="617" spans="1:63" ht="16.149999999999999" customHeight="1" x14ac:dyDescent="0.25">
      <c r="A617" s="217" t="s">
        <v>5901</v>
      </c>
      <c r="B617" s="195" t="s">
        <v>526</v>
      </c>
      <c r="C617" s="401" t="s">
        <v>5901</v>
      </c>
      <c r="D617" s="230" t="s">
        <v>7533</v>
      </c>
      <c r="E617" s="230" t="s">
        <v>3634</v>
      </c>
      <c r="F617" s="147" t="s">
        <v>4551</v>
      </c>
      <c r="G617" s="397"/>
      <c r="H617" s="142" t="s">
        <v>4073</v>
      </c>
      <c r="I617" s="195" t="s">
        <v>7534</v>
      </c>
      <c r="J617" s="147" t="s">
        <v>4077</v>
      </c>
      <c r="K617" s="147" t="s">
        <v>4077</v>
      </c>
      <c r="L617" s="147" t="s">
        <v>4077</v>
      </c>
      <c r="M617" s="147" t="s">
        <v>4071</v>
      </c>
      <c r="N617" s="147" t="s">
        <v>4008</v>
      </c>
      <c r="O617" s="142" t="s">
        <v>3670</v>
      </c>
      <c r="P617" s="195" t="s">
        <v>1429</v>
      </c>
      <c r="Q617" s="350" t="s">
        <v>3634</v>
      </c>
      <c r="R617" s="350" t="s">
        <v>3634</v>
      </c>
      <c r="S617" s="350" t="s">
        <v>3634</v>
      </c>
      <c r="T617" s="350" t="s">
        <v>3634</v>
      </c>
      <c r="U617" s="350" t="s">
        <v>3634</v>
      </c>
      <c r="V617" s="350" t="s">
        <v>3634</v>
      </c>
      <c r="W617" s="350" t="s">
        <v>3634</v>
      </c>
      <c r="X617" s="350" t="s">
        <v>3634</v>
      </c>
      <c r="Y617" s="350" t="s">
        <v>3634</v>
      </c>
      <c r="Z617" s="351" t="s">
        <v>3630</v>
      </c>
      <c r="AA617" s="216" t="s">
        <v>4074</v>
      </c>
      <c r="AB617" s="350" t="s">
        <v>3634</v>
      </c>
      <c r="AC617" s="350" t="s">
        <v>3634</v>
      </c>
      <c r="AD617" s="350" t="s">
        <v>3634</v>
      </c>
      <c r="AE617" s="350" t="s">
        <v>3634</v>
      </c>
      <c r="AF617" s="350" t="s">
        <v>3634</v>
      </c>
      <c r="AG617" s="350" t="s">
        <v>3634</v>
      </c>
      <c r="AH617" s="350" t="s">
        <v>3634</v>
      </c>
      <c r="AI617" s="350" t="s">
        <v>3634</v>
      </c>
      <c r="AJ617" s="350" t="s">
        <v>3634</v>
      </c>
      <c r="AK617" s="350" t="s">
        <v>3634</v>
      </c>
      <c r="AL617" s="350" t="s">
        <v>3634</v>
      </c>
      <c r="AM617" s="350" t="s">
        <v>3634</v>
      </c>
      <c r="AN617" s="350" t="s">
        <v>3634</v>
      </c>
      <c r="AO617" s="350" t="s">
        <v>3634</v>
      </c>
      <c r="AP617" s="350" t="s">
        <v>3634</v>
      </c>
      <c r="AQ617" s="143" t="s">
        <v>1445</v>
      </c>
      <c r="AR617" s="147" t="s">
        <v>4074</v>
      </c>
      <c r="AS617" s="147" t="s">
        <v>5116</v>
      </c>
      <c r="AT617" s="147" t="s">
        <v>3664</v>
      </c>
      <c r="AU617" s="147" t="s">
        <v>3664</v>
      </c>
      <c r="AV617" s="228">
        <v>2</v>
      </c>
      <c r="AW617" s="228">
        <v>0</v>
      </c>
      <c r="AX617" s="228">
        <v>0</v>
      </c>
      <c r="AY617" s="228">
        <v>0</v>
      </c>
      <c r="AZ617" s="143" t="s">
        <v>3675</v>
      </c>
      <c r="BA617" s="196">
        <v>2</v>
      </c>
      <c r="BB617" s="196">
        <v>0</v>
      </c>
      <c r="BC617" s="196">
        <v>2</v>
      </c>
      <c r="BD617" s="196">
        <v>0</v>
      </c>
      <c r="BE617" s="228">
        <v>2</v>
      </c>
      <c r="BF617" s="196" t="s">
        <v>3634</v>
      </c>
      <c r="BG617" s="196" t="s">
        <v>3634</v>
      </c>
      <c r="BH617" s="196" t="s">
        <v>3634</v>
      </c>
      <c r="BI617" s="147" t="s">
        <v>4078</v>
      </c>
      <c r="BJ617" s="142" t="s">
        <v>3796</v>
      </c>
      <c r="BK617" s="147" t="s">
        <v>4078</v>
      </c>
    </row>
    <row r="618" spans="1:63" ht="16.149999999999999" customHeight="1" x14ac:dyDescent="0.25">
      <c r="A618" s="217" t="s">
        <v>5904</v>
      </c>
      <c r="B618" s="195" t="s">
        <v>526</v>
      </c>
      <c r="C618" s="401" t="s">
        <v>5904</v>
      </c>
      <c r="D618" s="252" t="s">
        <v>7118</v>
      </c>
      <c r="E618" s="195" t="s">
        <v>7119</v>
      </c>
      <c r="F618" s="147" t="s">
        <v>8257</v>
      </c>
      <c r="G618" s="397">
        <v>0.06</v>
      </c>
      <c r="H618" s="142" t="s">
        <v>4073</v>
      </c>
      <c r="I618" s="195" t="s">
        <v>7120</v>
      </c>
      <c r="J618" s="147" t="s">
        <v>4077</v>
      </c>
      <c r="K618" s="147" t="s">
        <v>4077</v>
      </c>
      <c r="L618" s="147" t="s">
        <v>4077</v>
      </c>
      <c r="M618" s="147" t="s">
        <v>4071</v>
      </c>
      <c r="N618" s="147" t="s">
        <v>4008</v>
      </c>
      <c r="O618" s="142" t="s">
        <v>3670</v>
      </c>
      <c r="P618" s="195" t="s">
        <v>1429</v>
      </c>
      <c r="Q618" s="350" t="s">
        <v>3634</v>
      </c>
      <c r="R618" s="350" t="s">
        <v>3634</v>
      </c>
      <c r="S618" s="350" t="s">
        <v>3634</v>
      </c>
      <c r="T618" s="350" t="s">
        <v>3634</v>
      </c>
      <c r="U618" s="350" t="s">
        <v>3634</v>
      </c>
      <c r="V618" s="350" t="s">
        <v>3634</v>
      </c>
      <c r="W618" s="350" t="s">
        <v>3634</v>
      </c>
      <c r="X618" s="350" t="s">
        <v>3634</v>
      </c>
      <c r="Y618" s="350" t="s">
        <v>3634</v>
      </c>
      <c r="Z618" s="351" t="s">
        <v>3630</v>
      </c>
      <c r="AA618" s="216" t="s">
        <v>4074</v>
      </c>
      <c r="AB618" s="350" t="s">
        <v>3634</v>
      </c>
      <c r="AC618" s="350" t="s">
        <v>3634</v>
      </c>
      <c r="AD618" s="350" t="s">
        <v>3634</v>
      </c>
      <c r="AE618" s="350" t="s">
        <v>3634</v>
      </c>
      <c r="AF618" s="350" t="s">
        <v>3634</v>
      </c>
      <c r="AG618" s="350" t="s">
        <v>3634</v>
      </c>
      <c r="AH618" s="350" t="s">
        <v>3634</v>
      </c>
      <c r="AI618" s="350" t="s">
        <v>3634</v>
      </c>
      <c r="AJ618" s="350" t="s">
        <v>3634</v>
      </c>
      <c r="AK618" s="350" t="s">
        <v>3634</v>
      </c>
      <c r="AL618" s="350" t="s">
        <v>3634</v>
      </c>
      <c r="AM618" s="350" t="s">
        <v>3634</v>
      </c>
      <c r="AN618" s="350" t="s">
        <v>3634</v>
      </c>
      <c r="AO618" s="350" t="s">
        <v>3634</v>
      </c>
      <c r="AP618" s="350" t="s">
        <v>3634</v>
      </c>
      <c r="AQ618" s="143" t="s">
        <v>1445</v>
      </c>
      <c r="AR618" s="147" t="s">
        <v>4074</v>
      </c>
      <c r="AS618" s="147" t="s">
        <v>5116</v>
      </c>
      <c r="AT618" s="147" t="s">
        <v>3664</v>
      </c>
      <c r="AU618" s="147" t="s">
        <v>3664</v>
      </c>
      <c r="AV618" s="228">
        <v>0</v>
      </c>
      <c r="AW618" s="228">
        <v>0</v>
      </c>
      <c r="AX618" s="228">
        <v>0</v>
      </c>
      <c r="AY618" s="228">
        <v>0</v>
      </c>
      <c r="AZ618" s="143" t="s">
        <v>3675</v>
      </c>
      <c r="BA618" s="196">
        <v>1</v>
      </c>
      <c r="BB618" s="196">
        <v>0</v>
      </c>
      <c r="BC618" s="196">
        <v>1</v>
      </c>
      <c r="BD618" s="196">
        <v>1</v>
      </c>
      <c r="BE618" s="228">
        <v>0</v>
      </c>
      <c r="BF618" s="196" t="s">
        <v>3634</v>
      </c>
      <c r="BG618" s="196" t="s">
        <v>3634</v>
      </c>
      <c r="BH618" s="196" t="s">
        <v>3634</v>
      </c>
      <c r="BI618" s="147" t="s">
        <v>4078</v>
      </c>
      <c r="BJ618" s="142" t="s">
        <v>5791</v>
      </c>
      <c r="BK618" s="147" t="s">
        <v>4078</v>
      </c>
    </row>
    <row r="619" spans="1:63" ht="16.149999999999999" customHeight="1" x14ac:dyDescent="0.25">
      <c r="A619" s="217" t="s">
        <v>5907</v>
      </c>
      <c r="B619" s="195" t="s">
        <v>526</v>
      </c>
      <c r="C619" s="401" t="s">
        <v>5907</v>
      </c>
      <c r="D619" s="252" t="s">
        <v>7485</v>
      </c>
      <c r="E619" s="230" t="s">
        <v>3634</v>
      </c>
      <c r="F619" s="147" t="s">
        <v>4525</v>
      </c>
      <c r="G619" s="397"/>
      <c r="H619" s="142" t="s">
        <v>4073</v>
      </c>
      <c r="I619" s="195"/>
      <c r="J619" s="147" t="s">
        <v>4077</v>
      </c>
      <c r="K619" s="147" t="s">
        <v>4077</v>
      </c>
      <c r="L619" s="147" t="s">
        <v>4077</v>
      </c>
      <c r="M619" s="147" t="s">
        <v>4071</v>
      </c>
      <c r="N619" s="147" t="s">
        <v>4008</v>
      </c>
      <c r="O619" s="142" t="s">
        <v>3670</v>
      </c>
      <c r="P619" s="195" t="s">
        <v>1429</v>
      </c>
      <c r="Q619" s="350" t="s">
        <v>3634</v>
      </c>
      <c r="R619" s="350" t="s">
        <v>3634</v>
      </c>
      <c r="S619" s="350" t="s">
        <v>3634</v>
      </c>
      <c r="T619" s="350" t="s">
        <v>3634</v>
      </c>
      <c r="U619" s="350" t="s">
        <v>3634</v>
      </c>
      <c r="V619" s="350" t="s">
        <v>3634</v>
      </c>
      <c r="W619" s="350" t="s">
        <v>3634</v>
      </c>
      <c r="X619" s="350" t="s">
        <v>3634</v>
      </c>
      <c r="Y619" s="350" t="s">
        <v>3634</v>
      </c>
      <c r="Z619" s="351" t="s">
        <v>3630</v>
      </c>
      <c r="AA619" s="216" t="s">
        <v>4074</v>
      </c>
      <c r="AB619" s="350" t="s">
        <v>3634</v>
      </c>
      <c r="AC619" s="350" t="s">
        <v>3634</v>
      </c>
      <c r="AD619" s="350" t="s">
        <v>3634</v>
      </c>
      <c r="AE619" s="350" t="s">
        <v>3634</v>
      </c>
      <c r="AF619" s="350" t="s">
        <v>3634</v>
      </c>
      <c r="AG619" s="350" t="s">
        <v>3634</v>
      </c>
      <c r="AH619" s="350" t="s">
        <v>3634</v>
      </c>
      <c r="AI619" s="350" t="s">
        <v>3634</v>
      </c>
      <c r="AJ619" s="350" t="s">
        <v>3634</v>
      </c>
      <c r="AK619" s="350" t="s">
        <v>3634</v>
      </c>
      <c r="AL619" s="350" t="s">
        <v>3634</v>
      </c>
      <c r="AM619" s="350" t="s">
        <v>3634</v>
      </c>
      <c r="AN619" s="350" t="s">
        <v>3634</v>
      </c>
      <c r="AO619" s="350" t="s">
        <v>3634</v>
      </c>
      <c r="AP619" s="350" t="s">
        <v>3634</v>
      </c>
      <c r="AQ619" s="143" t="s">
        <v>1445</v>
      </c>
      <c r="AR619" s="147" t="s">
        <v>4074</v>
      </c>
      <c r="AS619" s="147" t="s">
        <v>5116</v>
      </c>
      <c r="AT619" s="147" t="s">
        <v>3664</v>
      </c>
      <c r="AU619" s="147" t="s">
        <v>3664</v>
      </c>
      <c r="AV619" s="228">
        <v>0</v>
      </c>
      <c r="AW619" s="228">
        <v>0</v>
      </c>
      <c r="AX619" s="228">
        <v>0</v>
      </c>
      <c r="AY619" s="228">
        <v>0</v>
      </c>
      <c r="AZ619" s="143" t="s">
        <v>3675</v>
      </c>
      <c r="BA619" s="196">
        <v>2</v>
      </c>
      <c r="BB619" s="196">
        <v>0</v>
      </c>
      <c r="BC619" s="228">
        <v>2</v>
      </c>
      <c r="BD619" s="228">
        <v>2</v>
      </c>
      <c r="BE619" s="228">
        <v>0</v>
      </c>
      <c r="BF619" s="196" t="s">
        <v>3634</v>
      </c>
      <c r="BG619" s="196" t="s">
        <v>3634</v>
      </c>
      <c r="BH619" s="196" t="s">
        <v>3634</v>
      </c>
      <c r="BI619" s="147" t="s">
        <v>4078</v>
      </c>
      <c r="BJ619" s="142" t="s">
        <v>5791</v>
      </c>
      <c r="BK619" s="147" t="s">
        <v>4078</v>
      </c>
    </row>
    <row r="620" spans="1:63" ht="16.149999999999999" customHeight="1" x14ac:dyDescent="0.25">
      <c r="A620" s="217" t="s">
        <v>5908</v>
      </c>
      <c r="B620" s="195" t="s">
        <v>526</v>
      </c>
      <c r="C620" s="401" t="s">
        <v>5908</v>
      </c>
      <c r="D620" s="230" t="s">
        <v>7535</v>
      </c>
      <c r="E620" s="230" t="s">
        <v>3634</v>
      </c>
      <c r="F620" s="147" t="s">
        <v>8310</v>
      </c>
      <c r="G620" s="397"/>
      <c r="H620" s="142" t="s">
        <v>4073</v>
      </c>
      <c r="I620" s="195" t="s">
        <v>7536</v>
      </c>
      <c r="J620" s="147" t="s">
        <v>4077</v>
      </c>
      <c r="K620" s="147" t="s">
        <v>4077</v>
      </c>
      <c r="L620" s="147" t="s">
        <v>4077</v>
      </c>
      <c r="M620" s="147" t="s">
        <v>4071</v>
      </c>
      <c r="N620" s="147" t="s">
        <v>4008</v>
      </c>
      <c r="O620" s="142" t="s">
        <v>3670</v>
      </c>
      <c r="P620" s="195" t="s">
        <v>1429</v>
      </c>
      <c r="Q620" s="350" t="s">
        <v>3634</v>
      </c>
      <c r="R620" s="350" t="s">
        <v>3634</v>
      </c>
      <c r="S620" s="350" t="s">
        <v>3634</v>
      </c>
      <c r="T620" s="350" t="s">
        <v>3634</v>
      </c>
      <c r="U620" s="350" t="s">
        <v>3634</v>
      </c>
      <c r="V620" s="350" t="s">
        <v>3634</v>
      </c>
      <c r="W620" s="350" t="s">
        <v>3634</v>
      </c>
      <c r="X620" s="350" t="s">
        <v>3634</v>
      </c>
      <c r="Y620" s="350" t="s">
        <v>3634</v>
      </c>
      <c r="Z620" s="351" t="s">
        <v>3630</v>
      </c>
      <c r="AA620" s="216" t="s">
        <v>4074</v>
      </c>
      <c r="AB620" s="350" t="s">
        <v>3634</v>
      </c>
      <c r="AC620" s="350" t="s">
        <v>3634</v>
      </c>
      <c r="AD620" s="350" t="s">
        <v>3634</v>
      </c>
      <c r="AE620" s="350" t="s">
        <v>3634</v>
      </c>
      <c r="AF620" s="350" t="s">
        <v>3634</v>
      </c>
      <c r="AG620" s="350" t="s">
        <v>3634</v>
      </c>
      <c r="AH620" s="350" t="s">
        <v>3634</v>
      </c>
      <c r="AI620" s="350" t="s">
        <v>3634</v>
      </c>
      <c r="AJ620" s="350" t="s">
        <v>3634</v>
      </c>
      <c r="AK620" s="350" t="s">
        <v>3634</v>
      </c>
      <c r="AL620" s="350" t="s">
        <v>3634</v>
      </c>
      <c r="AM620" s="350" t="s">
        <v>3634</v>
      </c>
      <c r="AN620" s="350" t="s">
        <v>3634</v>
      </c>
      <c r="AO620" s="350" t="s">
        <v>3634</v>
      </c>
      <c r="AP620" s="350" t="s">
        <v>3634</v>
      </c>
      <c r="AQ620" s="143" t="s">
        <v>1445</v>
      </c>
      <c r="AR620" s="147" t="s">
        <v>4074</v>
      </c>
      <c r="AS620" s="147" t="s">
        <v>5116</v>
      </c>
      <c r="AT620" s="147" t="s">
        <v>3664</v>
      </c>
      <c r="AU620" s="147" t="s">
        <v>3664</v>
      </c>
      <c r="AV620" s="228">
        <v>0</v>
      </c>
      <c r="AW620" s="228">
        <v>0</v>
      </c>
      <c r="AX620" s="228">
        <v>0</v>
      </c>
      <c r="AY620" s="228">
        <v>0</v>
      </c>
      <c r="AZ620" s="143" t="s">
        <v>3675</v>
      </c>
      <c r="BA620" s="196">
        <v>0</v>
      </c>
      <c r="BB620" s="196">
        <v>0</v>
      </c>
      <c r="BC620" s="196">
        <v>0</v>
      </c>
      <c r="BD620" s="196">
        <v>0</v>
      </c>
      <c r="BE620" s="228">
        <v>0</v>
      </c>
      <c r="BF620" s="196" t="s">
        <v>3634</v>
      </c>
      <c r="BG620" s="196" t="s">
        <v>3634</v>
      </c>
      <c r="BH620" s="196" t="s">
        <v>3634</v>
      </c>
      <c r="BI620" s="147" t="s">
        <v>4078</v>
      </c>
      <c r="BJ620" s="142" t="s">
        <v>3796</v>
      </c>
      <c r="BK620" s="147" t="s">
        <v>4078</v>
      </c>
    </row>
    <row r="621" spans="1:63" ht="16.149999999999999" customHeight="1" x14ac:dyDescent="0.25">
      <c r="A621" s="217" t="s">
        <v>5911</v>
      </c>
      <c r="B621" s="195" t="s">
        <v>526</v>
      </c>
      <c r="C621" s="401" t="s">
        <v>5911</v>
      </c>
      <c r="D621" s="230" t="s">
        <v>7539</v>
      </c>
      <c r="E621" s="230" t="s">
        <v>3634</v>
      </c>
      <c r="F621" s="147" t="s">
        <v>4525</v>
      </c>
      <c r="G621" s="397"/>
      <c r="H621" s="142" t="s">
        <v>4073</v>
      </c>
      <c r="I621" s="195" t="s">
        <v>7540</v>
      </c>
      <c r="J621" s="147" t="s">
        <v>4077</v>
      </c>
      <c r="K621" s="147" t="s">
        <v>4077</v>
      </c>
      <c r="L621" s="147" t="s">
        <v>4077</v>
      </c>
      <c r="M621" s="147" t="s">
        <v>4071</v>
      </c>
      <c r="N621" s="147" t="s">
        <v>4008</v>
      </c>
      <c r="O621" s="142" t="s">
        <v>3670</v>
      </c>
      <c r="P621" s="195" t="s">
        <v>1429</v>
      </c>
      <c r="Q621" s="350" t="s">
        <v>3634</v>
      </c>
      <c r="R621" s="350" t="s">
        <v>3634</v>
      </c>
      <c r="S621" s="350" t="s">
        <v>3634</v>
      </c>
      <c r="T621" s="350" t="s">
        <v>3634</v>
      </c>
      <c r="U621" s="350" t="s">
        <v>3634</v>
      </c>
      <c r="V621" s="350" t="s">
        <v>3634</v>
      </c>
      <c r="W621" s="350" t="s">
        <v>3634</v>
      </c>
      <c r="X621" s="350" t="s">
        <v>3634</v>
      </c>
      <c r="Y621" s="350" t="s">
        <v>3634</v>
      </c>
      <c r="Z621" s="351" t="s">
        <v>3630</v>
      </c>
      <c r="AA621" s="216" t="s">
        <v>4074</v>
      </c>
      <c r="AB621" s="350" t="s">
        <v>3634</v>
      </c>
      <c r="AC621" s="350" t="s">
        <v>3634</v>
      </c>
      <c r="AD621" s="350" t="s">
        <v>3634</v>
      </c>
      <c r="AE621" s="350" t="s">
        <v>3634</v>
      </c>
      <c r="AF621" s="350" t="s">
        <v>3634</v>
      </c>
      <c r="AG621" s="350" t="s">
        <v>3634</v>
      </c>
      <c r="AH621" s="350" t="s">
        <v>3634</v>
      </c>
      <c r="AI621" s="350" t="s">
        <v>3634</v>
      </c>
      <c r="AJ621" s="350" t="s">
        <v>3634</v>
      </c>
      <c r="AK621" s="350" t="s">
        <v>3634</v>
      </c>
      <c r="AL621" s="350" t="s">
        <v>3634</v>
      </c>
      <c r="AM621" s="350" t="s">
        <v>3634</v>
      </c>
      <c r="AN621" s="350" t="s">
        <v>3634</v>
      </c>
      <c r="AO621" s="350" t="s">
        <v>3634</v>
      </c>
      <c r="AP621" s="350" t="s">
        <v>3634</v>
      </c>
      <c r="AQ621" s="143" t="s">
        <v>1445</v>
      </c>
      <c r="AR621" s="147" t="s">
        <v>4074</v>
      </c>
      <c r="AS621" s="147" t="s">
        <v>5116</v>
      </c>
      <c r="AT621" s="147" t="s">
        <v>3664</v>
      </c>
      <c r="AU621" s="147" t="s">
        <v>3664</v>
      </c>
      <c r="AV621" s="228">
        <v>3</v>
      </c>
      <c r="AW621" s="228">
        <v>0</v>
      </c>
      <c r="AX621" s="228">
        <v>0</v>
      </c>
      <c r="AY621" s="228">
        <v>0</v>
      </c>
      <c r="AZ621" s="143" t="s">
        <v>3675</v>
      </c>
      <c r="BA621" s="196">
        <v>3</v>
      </c>
      <c r="BB621" s="196">
        <v>0</v>
      </c>
      <c r="BC621" s="196">
        <v>3</v>
      </c>
      <c r="BD621" s="196">
        <v>0</v>
      </c>
      <c r="BE621" s="228">
        <v>3</v>
      </c>
      <c r="BF621" s="196" t="s">
        <v>3634</v>
      </c>
      <c r="BG621" s="196" t="s">
        <v>3634</v>
      </c>
      <c r="BH621" s="196" t="s">
        <v>3634</v>
      </c>
      <c r="BI621" s="147" t="s">
        <v>4078</v>
      </c>
      <c r="BJ621" s="142" t="s">
        <v>3796</v>
      </c>
      <c r="BK621" s="147" t="s">
        <v>4078</v>
      </c>
    </row>
    <row r="622" spans="1:63" ht="16.149999999999999" customHeight="1" x14ac:dyDescent="0.25">
      <c r="A622" s="217" t="s">
        <v>5912</v>
      </c>
      <c r="B622" s="195" t="s">
        <v>526</v>
      </c>
      <c r="C622" s="401" t="s">
        <v>5912</v>
      </c>
      <c r="D622" s="252" t="s">
        <v>7486</v>
      </c>
      <c r="E622" s="230" t="s">
        <v>3634</v>
      </c>
      <c r="F622" s="147" t="s">
        <v>4551</v>
      </c>
      <c r="G622" s="397"/>
      <c r="H622" s="142" t="s">
        <v>4073</v>
      </c>
      <c r="I622" s="195" t="s">
        <v>7487</v>
      </c>
      <c r="J622" s="147" t="s">
        <v>4077</v>
      </c>
      <c r="K622" s="147" t="s">
        <v>4077</v>
      </c>
      <c r="L622" s="147" t="s">
        <v>4077</v>
      </c>
      <c r="M622" s="147" t="s">
        <v>4071</v>
      </c>
      <c r="N622" s="147" t="s">
        <v>4008</v>
      </c>
      <c r="O622" s="142" t="s">
        <v>3670</v>
      </c>
      <c r="P622" s="195" t="s">
        <v>1429</v>
      </c>
      <c r="Q622" s="350" t="s">
        <v>3634</v>
      </c>
      <c r="R622" s="350" t="s">
        <v>3634</v>
      </c>
      <c r="S622" s="350" t="s">
        <v>3634</v>
      </c>
      <c r="T622" s="350" t="s">
        <v>3634</v>
      </c>
      <c r="U622" s="350" t="s">
        <v>3634</v>
      </c>
      <c r="V622" s="350" t="s">
        <v>3634</v>
      </c>
      <c r="W622" s="350" t="s">
        <v>3634</v>
      </c>
      <c r="X622" s="350" t="s">
        <v>3634</v>
      </c>
      <c r="Y622" s="350" t="s">
        <v>3634</v>
      </c>
      <c r="Z622" s="351" t="s">
        <v>3630</v>
      </c>
      <c r="AA622" s="216" t="s">
        <v>4074</v>
      </c>
      <c r="AB622" s="350" t="s">
        <v>3634</v>
      </c>
      <c r="AC622" s="350" t="s">
        <v>3634</v>
      </c>
      <c r="AD622" s="350" t="s">
        <v>3634</v>
      </c>
      <c r="AE622" s="350" t="s">
        <v>3634</v>
      </c>
      <c r="AF622" s="350" t="s">
        <v>3634</v>
      </c>
      <c r="AG622" s="350" t="s">
        <v>3634</v>
      </c>
      <c r="AH622" s="350" t="s">
        <v>3634</v>
      </c>
      <c r="AI622" s="350" t="s">
        <v>3634</v>
      </c>
      <c r="AJ622" s="350" t="s">
        <v>3634</v>
      </c>
      <c r="AK622" s="350" t="s">
        <v>3634</v>
      </c>
      <c r="AL622" s="350" t="s">
        <v>3634</v>
      </c>
      <c r="AM622" s="350" t="s">
        <v>3634</v>
      </c>
      <c r="AN622" s="350" t="s">
        <v>3634</v>
      </c>
      <c r="AO622" s="350" t="s">
        <v>3634</v>
      </c>
      <c r="AP622" s="350" t="s">
        <v>3634</v>
      </c>
      <c r="AQ622" s="143" t="s">
        <v>1445</v>
      </c>
      <c r="AR622" s="147" t="s">
        <v>4074</v>
      </c>
      <c r="AS622" s="147" t="s">
        <v>5116</v>
      </c>
      <c r="AT622" s="147" t="s">
        <v>3664</v>
      </c>
      <c r="AU622" s="147" t="s">
        <v>3664</v>
      </c>
      <c r="AV622" s="228">
        <v>0</v>
      </c>
      <c r="AW622" s="228">
        <v>0</v>
      </c>
      <c r="AX622" s="228">
        <v>0</v>
      </c>
      <c r="AY622" s="228">
        <v>0</v>
      </c>
      <c r="AZ622" s="143" t="s">
        <v>3675</v>
      </c>
      <c r="BA622" s="196">
        <v>2</v>
      </c>
      <c r="BB622" s="196">
        <v>0</v>
      </c>
      <c r="BC622" s="228">
        <v>2</v>
      </c>
      <c r="BD622" s="228">
        <v>2</v>
      </c>
      <c r="BE622" s="228">
        <v>0</v>
      </c>
      <c r="BF622" s="196" t="s">
        <v>3634</v>
      </c>
      <c r="BG622" s="196" t="s">
        <v>3634</v>
      </c>
      <c r="BH622" s="196" t="s">
        <v>3634</v>
      </c>
      <c r="BI622" s="147" t="s">
        <v>4078</v>
      </c>
      <c r="BJ622" s="142" t="s">
        <v>5791</v>
      </c>
      <c r="BK622" s="147" t="s">
        <v>4078</v>
      </c>
    </row>
    <row r="623" spans="1:63" ht="16.149999999999999" customHeight="1" x14ac:dyDescent="0.25">
      <c r="A623" s="217" t="s">
        <v>5914</v>
      </c>
      <c r="B623" s="195" t="s">
        <v>526</v>
      </c>
      <c r="C623" s="401" t="s">
        <v>5914</v>
      </c>
      <c r="D623" s="252" t="s">
        <v>7488</v>
      </c>
      <c r="E623" s="230" t="s">
        <v>3634</v>
      </c>
      <c r="F623" s="147" t="s">
        <v>5506</v>
      </c>
      <c r="G623" s="397"/>
      <c r="H623" s="142" t="s">
        <v>4073</v>
      </c>
      <c r="I623" s="195" t="s">
        <v>7489</v>
      </c>
      <c r="J623" s="147" t="s">
        <v>4077</v>
      </c>
      <c r="K623" s="147" t="s">
        <v>4077</v>
      </c>
      <c r="L623" s="147" t="s">
        <v>4077</v>
      </c>
      <c r="M623" s="147" t="s">
        <v>4071</v>
      </c>
      <c r="N623" s="147" t="s">
        <v>4008</v>
      </c>
      <c r="O623" s="142" t="s">
        <v>3670</v>
      </c>
      <c r="P623" s="195" t="s">
        <v>1429</v>
      </c>
      <c r="Q623" s="350" t="s">
        <v>3634</v>
      </c>
      <c r="R623" s="350" t="s">
        <v>3634</v>
      </c>
      <c r="S623" s="350" t="s">
        <v>3634</v>
      </c>
      <c r="T623" s="350" t="s">
        <v>3634</v>
      </c>
      <c r="U623" s="350" t="s">
        <v>3634</v>
      </c>
      <c r="V623" s="350" t="s">
        <v>3634</v>
      </c>
      <c r="W623" s="350" t="s">
        <v>3634</v>
      </c>
      <c r="X623" s="350" t="s">
        <v>3634</v>
      </c>
      <c r="Y623" s="350" t="s">
        <v>3634</v>
      </c>
      <c r="Z623" s="351" t="s">
        <v>3630</v>
      </c>
      <c r="AA623" s="216" t="s">
        <v>4074</v>
      </c>
      <c r="AB623" s="350" t="s">
        <v>3634</v>
      </c>
      <c r="AC623" s="350" t="s">
        <v>3634</v>
      </c>
      <c r="AD623" s="350" t="s">
        <v>3634</v>
      </c>
      <c r="AE623" s="350" t="s">
        <v>3634</v>
      </c>
      <c r="AF623" s="350" t="s">
        <v>3634</v>
      </c>
      <c r="AG623" s="350" t="s">
        <v>3634</v>
      </c>
      <c r="AH623" s="350" t="s">
        <v>3634</v>
      </c>
      <c r="AI623" s="350" t="s">
        <v>3634</v>
      </c>
      <c r="AJ623" s="350" t="s">
        <v>3634</v>
      </c>
      <c r="AK623" s="350" t="s">
        <v>3634</v>
      </c>
      <c r="AL623" s="350" t="s">
        <v>3634</v>
      </c>
      <c r="AM623" s="350" t="s">
        <v>3634</v>
      </c>
      <c r="AN623" s="350" t="s">
        <v>3634</v>
      </c>
      <c r="AO623" s="350" t="s">
        <v>3634</v>
      </c>
      <c r="AP623" s="350" t="s">
        <v>3634</v>
      </c>
      <c r="AQ623" s="143" t="s">
        <v>1445</v>
      </c>
      <c r="AR623" s="147" t="s">
        <v>4074</v>
      </c>
      <c r="AS623" s="147" t="s">
        <v>5116</v>
      </c>
      <c r="AT623" s="147" t="s">
        <v>3664</v>
      </c>
      <c r="AU623" s="147" t="s">
        <v>3664</v>
      </c>
      <c r="AV623" s="228">
        <v>1</v>
      </c>
      <c r="AW623" s="228">
        <v>0</v>
      </c>
      <c r="AX623" s="228">
        <v>0</v>
      </c>
      <c r="AY623" s="228">
        <v>0</v>
      </c>
      <c r="AZ623" s="143" t="s">
        <v>3675</v>
      </c>
      <c r="BA623" s="196">
        <v>2</v>
      </c>
      <c r="BB623" s="196">
        <v>1</v>
      </c>
      <c r="BC623" s="196">
        <v>1</v>
      </c>
      <c r="BD623" s="196">
        <v>0</v>
      </c>
      <c r="BE623" s="228">
        <v>1</v>
      </c>
      <c r="BF623" s="196" t="s">
        <v>3634</v>
      </c>
      <c r="BG623" s="196" t="s">
        <v>3634</v>
      </c>
      <c r="BH623" s="196" t="s">
        <v>3634</v>
      </c>
      <c r="BI623" s="147" t="s">
        <v>4078</v>
      </c>
      <c r="BJ623" s="142" t="s">
        <v>3796</v>
      </c>
      <c r="BK623" s="147" t="s">
        <v>4078</v>
      </c>
    </row>
    <row r="624" spans="1:63" ht="16.149999999999999" customHeight="1" x14ac:dyDescent="0.25">
      <c r="A624" s="217" t="s">
        <v>5915</v>
      </c>
      <c r="B624" s="195" t="s">
        <v>526</v>
      </c>
      <c r="C624" s="401" t="s">
        <v>5915</v>
      </c>
      <c r="D624" s="230" t="s">
        <v>7541</v>
      </c>
      <c r="E624" s="230" t="s">
        <v>3634</v>
      </c>
      <c r="F624" s="147" t="s">
        <v>2915</v>
      </c>
      <c r="G624" s="397"/>
      <c r="H624" s="142" t="s">
        <v>4073</v>
      </c>
      <c r="I624" s="195" t="s">
        <v>7542</v>
      </c>
      <c r="J624" s="147" t="s">
        <v>4077</v>
      </c>
      <c r="K624" s="147" t="s">
        <v>4077</v>
      </c>
      <c r="L624" s="147" t="s">
        <v>4077</v>
      </c>
      <c r="M624" s="147" t="s">
        <v>4071</v>
      </c>
      <c r="N624" s="147" t="s">
        <v>4008</v>
      </c>
      <c r="O624" s="142" t="s">
        <v>3670</v>
      </c>
      <c r="P624" s="195" t="s">
        <v>1429</v>
      </c>
      <c r="Q624" s="350" t="s">
        <v>3634</v>
      </c>
      <c r="R624" s="350" t="s">
        <v>3634</v>
      </c>
      <c r="S624" s="350" t="s">
        <v>3634</v>
      </c>
      <c r="T624" s="350" t="s">
        <v>3634</v>
      </c>
      <c r="U624" s="350" t="s">
        <v>3634</v>
      </c>
      <c r="V624" s="350" t="s">
        <v>3634</v>
      </c>
      <c r="W624" s="350" t="s">
        <v>3634</v>
      </c>
      <c r="X624" s="350" t="s">
        <v>3634</v>
      </c>
      <c r="Y624" s="350" t="s">
        <v>3634</v>
      </c>
      <c r="Z624" s="351" t="s">
        <v>3630</v>
      </c>
      <c r="AA624" s="216" t="s">
        <v>4074</v>
      </c>
      <c r="AB624" s="350" t="s">
        <v>3634</v>
      </c>
      <c r="AC624" s="350" t="s">
        <v>3634</v>
      </c>
      <c r="AD624" s="350" t="s">
        <v>3634</v>
      </c>
      <c r="AE624" s="350" t="s">
        <v>3634</v>
      </c>
      <c r="AF624" s="350" t="s">
        <v>3634</v>
      </c>
      <c r="AG624" s="350" t="s">
        <v>3634</v>
      </c>
      <c r="AH624" s="350" t="s">
        <v>3634</v>
      </c>
      <c r="AI624" s="350" t="s">
        <v>3634</v>
      </c>
      <c r="AJ624" s="350" t="s">
        <v>3634</v>
      </c>
      <c r="AK624" s="350" t="s">
        <v>3634</v>
      </c>
      <c r="AL624" s="350" t="s">
        <v>3634</v>
      </c>
      <c r="AM624" s="350" t="s">
        <v>3634</v>
      </c>
      <c r="AN624" s="350" t="s">
        <v>3634</v>
      </c>
      <c r="AO624" s="350" t="s">
        <v>3634</v>
      </c>
      <c r="AP624" s="350" t="s">
        <v>3634</v>
      </c>
      <c r="AQ624" s="143" t="s">
        <v>1445</v>
      </c>
      <c r="AR624" s="147" t="s">
        <v>4074</v>
      </c>
      <c r="AS624" s="147" t="s">
        <v>5116</v>
      </c>
      <c r="AT624" s="147" t="s">
        <v>3664</v>
      </c>
      <c r="AU624" s="147" t="s">
        <v>3664</v>
      </c>
      <c r="AV624" s="228">
        <v>0</v>
      </c>
      <c r="AW624" s="228">
        <v>0</v>
      </c>
      <c r="AX624" s="228">
        <v>0</v>
      </c>
      <c r="AY624" s="228">
        <v>0</v>
      </c>
      <c r="AZ624" s="143" t="s">
        <v>3675</v>
      </c>
      <c r="BA624" s="196">
        <v>0</v>
      </c>
      <c r="BB624" s="196">
        <v>0</v>
      </c>
      <c r="BC624" s="196">
        <v>0</v>
      </c>
      <c r="BD624" s="196">
        <v>0</v>
      </c>
      <c r="BE624" s="228">
        <v>0</v>
      </c>
      <c r="BF624" s="196" t="s">
        <v>3634</v>
      </c>
      <c r="BG624" s="196" t="s">
        <v>3634</v>
      </c>
      <c r="BH624" s="196" t="s">
        <v>3634</v>
      </c>
      <c r="BI624" s="147" t="s">
        <v>4078</v>
      </c>
      <c r="BJ624" s="142" t="s">
        <v>3796</v>
      </c>
      <c r="BK624" s="147" t="s">
        <v>4078</v>
      </c>
    </row>
    <row r="625" spans="1:63" ht="16.149999999999999" customHeight="1" x14ac:dyDescent="0.25">
      <c r="A625" s="217" t="s">
        <v>5918</v>
      </c>
      <c r="B625" s="195" t="s">
        <v>526</v>
      </c>
      <c r="C625" s="401" t="s">
        <v>5918</v>
      </c>
      <c r="D625" s="230" t="s">
        <v>7545</v>
      </c>
      <c r="E625" s="230" t="s">
        <v>3634</v>
      </c>
      <c r="F625" s="147" t="s">
        <v>5598</v>
      </c>
      <c r="G625" s="397"/>
      <c r="H625" s="142" t="s">
        <v>4073</v>
      </c>
      <c r="I625" s="195" t="s">
        <v>7546</v>
      </c>
      <c r="J625" s="147" t="s">
        <v>4077</v>
      </c>
      <c r="K625" s="147" t="s">
        <v>4077</v>
      </c>
      <c r="L625" s="147" t="s">
        <v>4077</v>
      </c>
      <c r="M625" s="147" t="s">
        <v>4071</v>
      </c>
      <c r="N625" s="147" t="s">
        <v>4008</v>
      </c>
      <c r="O625" s="142" t="s">
        <v>3670</v>
      </c>
      <c r="P625" s="195" t="s">
        <v>1429</v>
      </c>
      <c r="Q625" s="350" t="s">
        <v>3634</v>
      </c>
      <c r="R625" s="350" t="s">
        <v>3634</v>
      </c>
      <c r="S625" s="350" t="s">
        <v>3634</v>
      </c>
      <c r="T625" s="350" t="s">
        <v>3634</v>
      </c>
      <c r="U625" s="350" t="s">
        <v>3634</v>
      </c>
      <c r="V625" s="350" t="s">
        <v>3634</v>
      </c>
      <c r="W625" s="350" t="s">
        <v>3634</v>
      </c>
      <c r="X625" s="350" t="s">
        <v>3634</v>
      </c>
      <c r="Y625" s="350" t="s">
        <v>3634</v>
      </c>
      <c r="Z625" s="351" t="s">
        <v>3630</v>
      </c>
      <c r="AA625" s="216" t="s">
        <v>4074</v>
      </c>
      <c r="AB625" s="350" t="s">
        <v>3634</v>
      </c>
      <c r="AC625" s="350" t="s">
        <v>3634</v>
      </c>
      <c r="AD625" s="350" t="s">
        <v>3634</v>
      </c>
      <c r="AE625" s="350" t="s">
        <v>3634</v>
      </c>
      <c r="AF625" s="350" t="s">
        <v>3634</v>
      </c>
      <c r="AG625" s="350" t="s">
        <v>3634</v>
      </c>
      <c r="AH625" s="350" t="s">
        <v>3634</v>
      </c>
      <c r="AI625" s="350" t="s">
        <v>3634</v>
      </c>
      <c r="AJ625" s="350" t="s">
        <v>3634</v>
      </c>
      <c r="AK625" s="350" t="s">
        <v>3634</v>
      </c>
      <c r="AL625" s="350" t="s">
        <v>3634</v>
      </c>
      <c r="AM625" s="350" t="s">
        <v>3634</v>
      </c>
      <c r="AN625" s="350" t="s">
        <v>3634</v>
      </c>
      <c r="AO625" s="350" t="s">
        <v>3634</v>
      </c>
      <c r="AP625" s="350" t="s">
        <v>3634</v>
      </c>
      <c r="AQ625" s="143" t="s">
        <v>1445</v>
      </c>
      <c r="AR625" s="147" t="s">
        <v>4074</v>
      </c>
      <c r="AS625" s="147" t="s">
        <v>5116</v>
      </c>
      <c r="AT625" s="147" t="s">
        <v>3664</v>
      </c>
      <c r="AU625" s="147" t="s">
        <v>3664</v>
      </c>
      <c r="AV625" s="228">
        <v>1</v>
      </c>
      <c r="AW625" s="228">
        <v>0</v>
      </c>
      <c r="AX625" s="228">
        <v>0</v>
      </c>
      <c r="AY625" s="228">
        <v>0</v>
      </c>
      <c r="AZ625" s="143" t="s">
        <v>3675</v>
      </c>
      <c r="BA625" s="196">
        <v>1</v>
      </c>
      <c r="BB625" s="196">
        <v>0</v>
      </c>
      <c r="BC625" s="196">
        <v>1</v>
      </c>
      <c r="BD625" s="196">
        <v>0</v>
      </c>
      <c r="BE625" s="228">
        <v>1</v>
      </c>
      <c r="BF625" s="196" t="s">
        <v>3634</v>
      </c>
      <c r="BG625" s="196" t="s">
        <v>3634</v>
      </c>
      <c r="BH625" s="196" t="s">
        <v>3634</v>
      </c>
      <c r="BI625" s="147" t="s">
        <v>4078</v>
      </c>
      <c r="BJ625" s="142" t="s">
        <v>3796</v>
      </c>
      <c r="BK625" s="147" t="s">
        <v>4078</v>
      </c>
    </row>
    <row r="626" spans="1:63" ht="16.149999999999999" customHeight="1" x14ac:dyDescent="0.25">
      <c r="A626" s="217" t="s">
        <v>5919</v>
      </c>
      <c r="B626" s="195" t="s">
        <v>526</v>
      </c>
      <c r="C626" s="401" t="s">
        <v>5919</v>
      </c>
      <c r="D626" s="230" t="s">
        <v>7547</v>
      </c>
      <c r="E626" s="230" t="s">
        <v>3634</v>
      </c>
      <c r="F626" s="147" t="s">
        <v>5601</v>
      </c>
      <c r="G626" s="397"/>
      <c r="H626" s="142" t="s">
        <v>4073</v>
      </c>
      <c r="I626" s="195" t="s">
        <v>7548</v>
      </c>
      <c r="J626" s="147" t="s">
        <v>4077</v>
      </c>
      <c r="K626" s="147" t="s">
        <v>4077</v>
      </c>
      <c r="L626" s="147" t="s">
        <v>4077</v>
      </c>
      <c r="M626" s="147" t="s">
        <v>4071</v>
      </c>
      <c r="N626" s="147" t="s">
        <v>4008</v>
      </c>
      <c r="O626" s="142" t="s">
        <v>3670</v>
      </c>
      <c r="P626" s="195" t="s">
        <v>1429</v>
      </c>
      <c r="Q626" s="350" t="s">
        <v>3634</v>
      </c>
      <c r="R626" s="350" t="s">
        <v>3634</v>
      </c>
      <c r="S626" s="350" t="s">
        <v>3634</v>
      </c>
      <c r="T626" s="350" t="s">
        <v>3634</v>
      </c>
      <c r="U626" s="350" t="s">
        <v>3634</v>
      </c>
      <c r="V626" s="350" t="s">
        <v>3634</v>
      </c>
      <c r="W626" s="350" t="s">
        <v>3634</v>
      </c>
      <c r="X626" s="350" t="s">
        <v>3634</v>
      </c>
      <c r="Y626" s="350" t="s">
        <v>3634</v>
      </c>
      <c r="Z626" s="351" t="s">
        <v>3630</v>
      </c>
      <c r="AA626" s="216" t="s">
        <v>4074</v>
      </c>
      <c r="AB626" s="350" t="s">
        <v>3634</v>
      </c>
      <c r="AC626" s="350" t="s">
        <v>3634</v>
      </c>
      <c r="AD626" s="350" t="s">
        <v>3634</v>
      </c>
      <c r="AE626" s="350" t="s">
        <v>3634</v>
      </c>
      <c r="AF626" s="350" t="s">
        <v>3634</v>
      </c>
      <c r="AG626" s="350" t="s">
        <v>3634</v>
      </c>
      <c r="AH626" s="350" t="s">
        <v>3634</v>
      </c>
      <c r="AI626" s="350" t="s">
        <v>3634</v>
      </c>
      <c r="AJ626" s="350" t="s">
        <v>3634</v>
      </c>
      <c r="AK626" s="350" t="s">
        <v>3634</v>
      </c>
      <c r="AL626" s="350" t="s">
        <v>3634</v>
      </c>
      <c r="AM626" s="350" t="s">
        <v>3634</v>
      </c>
      <c r="AN626" s="350" t="s">
        <v>3634</v>
      </c>
      <c r="AO626" s="350" t="s">
        <v>3634</v>
      </c>
      <c r="AP626" s="350" t="s">
        <v>3634</v>
      </c>
      <c r="AQ626" s="143" t="s">
        <v>1445</v>
      </c>
      <c r="AR626" s="147" t="s">
        <v>4074</v>
      </c>
      <c r="AS626" s="147" t="s">
        <v>5116</v>
      </c>
      <c r="AT626" s="147" t="s">
        <v>3664</v>
      </c>
      <c r="AU626" s="147" t="s">
        <v>3664</v>
      </c>
      <c r="AV626" s="228">
        <v>0</v>
      </c>
      <c r="AW626" s="228">
        <v>0</v>
      </c>
      <c r="AX626" s="228">
        <v>0</v>
      </c>
      <c r="AY626" s="228">
        <v>0</v>
      </c>
      <c r="AZ626" s="143" t="s">
        <v>3675</v>
      </c>
      <c r="BA626" s="196">
        <v>2</v>
      </c>
      <c r="BB626" s="196">
        <v>0</v>
      </c>
      <c r="BC626" s="228">
        <v>2</v>
      </c>
      <c r="BD626" s="228">
        <v>2</v>
      </c>
      <c r="BE626" s="228">
        <v>0</v>
      </c>
      <c r="BF626" s="196" t="s">
        <v>3634</v>
      </c>
      <c r="BG626" s="196" t="s">
        <v>3634</v>
      </c>
      <c r="BH626" s="196" t="s">
        <v>3634</v>
      </c>
      <c r="BI626" s="147" t="s">
        <v>4078</v>
      </c>
      <c r="BJ626" s="142" t="s">
        <v>5791</v>
      </c>
      <c r="BK626" s="147" t="s">
        <v>4078</v>
      </c>
    </row>
    <row r="627" spans="1:63" ht="16.149999999999999" customHeight="1" x14ac:dyDescent="0.25">
      <c r="A627" s="217" t="s">
        <v>5921</v>
      </c>
      <c r="B627" s="195" t="s">
        <v>526</v>
      </c>
      <c r="C627" s="401" t="s">
        <v>5921</v>
      </c>
      <c r="D627" s="230" t="s">
        <v>7549</v>
      </c>
      <c r="E627" s="230" t="s">
        <v>3634</v>
      </c>
      <c r="F627" s="147" t="s">
        <v>5598</v>
      </c>
      <c r="G627" s="397"/>
      <c r="H627" s="142" t="s">
        <v>4073</v>
      </c>
      <c r="I627" s="195" t="s">
        <v>7550</v>
      </c>
      <c r="J627" s="147" t="s">
        <v>4077</v>
      </c>
      <c r="K627" s="147" t="s">
        <v>4077</v>
      </c>
      <c r="L627" s="147" t="s">
        <v>4077</v>
      </c>
      <c r="M627" s="147" t="s">
        <v>4071</v>
      </c>
      <c r="N627" s="147" t="s">
        <v>4008</v>
      </c>
      <c r="O627" s="142" t="s">
        <v>3670</v>
      </c>
      <c r="P627" s="195" t="s">
        <v>1429</v>
      </c>
      <c r="Q627" s="350" t="s">
        <v>3634</v>
      </c>
      <c r="R627" s="350" t="s">
        <v>3634</v>
      </c>
      <c r="S627" s="350" t="s">
        <v>3634</v>
      </c>
      <c r="T627" s="350" t="s">
        <v>3634</v>
      </c>
      <c r="U627" s="350" t="s">
        <v>3634</v>
      </c>
      <c r="V627" s="350" t="s">
        <v>3634</v>
      </c>
      <c r="W627" s="350" t="s">
        <v>3634</v>
      </c>
      <c r="X627" s="350" t="s">
        <v>3634</v>
      </c>
      <c r="Y627" s="350" t="s">
        <v>3634</v>
      </c>
      <c r="Z627" s="351" t="s">
        <v>3630</v>
      </c>
      <c r="AA627" s="216" t="s">
        <v>4074</v>
      </c>
      <c r="AB627" s="350" t="s">
        <v>3634</v>
      </c>
      <c r="AC627" s="350" t="s">
        <v>3634</v>
      </c>
      <c r="AD627" s="350" t="s">
        <v>3634</v>
      </c>
      <c r="AE627" s="350" t="s">
        <v>3634</v>
      </c>
      <c r="AF627" s="350" t="s">
        <v>3634</v>
      </c>
      <c r="AG627" s="350" t="s">
        <v>3634</v>
      </c>
      <c r="AH627" s="350" t="s">
        <v>3634</v>
      </c>
      <c r="AI627" s="350" t="s">
        <v>3634</v>
      </c>
      <c r="AJ627" s="350" t="s">
        <v>3634</v>
      </c>
      <c r="AK627" s="350" t="s">
        <v>3634</v>
      </c>
      <c r="AL627" s="350" t="s">
        <v>3634</v>
      </c>
      <c r="AM627" s="350" t="s">
        <v>3634</v>
      </c>
      <c r="AN627" s="350" t="s">
        <v>3634</v>
      </c>
      <c r="AO627" s="350" t="s">
        <v>3634</v>
      </c>
      <c r="AP627" s="350" t="s">
        <v>3634</v>
      </c>
      <c r="AQ627" s="143" t="s">
        <v>1445</v>
      </c>
      <c r="AR627" s="147" t="s">
        <v>4074</v>
      </c>
      <c r="AS627" s="147" t="s">
        <v>5116</v>
      </c>
      <c r="AT627" s="147" t="s">
        <v>3664</v>
      </c>
      <c r="AU627" s="147" t="s">
        <v>3664</v>
      </c>
      <c r="AV627" s="228">
        <v>0</v>
      </c>
      <c r="AW627" s="228">
        <v>0</v>
      </c>
      <c r="AX627" s="228">
        <v>0</v>
      </c>
      <c r="AY627" s="228">
        <v>0</v>
      </c>
      <c r="AZ627" s="143" t="s">
        <v>3675</v>
      </c>
      <c r="BA627" s="196">
        <v>2</v>
      </c>
      <c r="BB627" s="196">
        <v>1</v>
      </c>
      <c r="BC627" s="196">
        <v>1</v>
      </c>
      <c r="BD627" s="228">
        <v>1</v>
      </c>
      <c r="BE627" s="228">
        <v>0</v>
      </c>
      <c r="BF627" s="196" t="s">
        <v>3634</v>
      </c>
      <c r="BG627" s="196" t="s">
        <v>3634</v>
      </c>
      <c r="BH627" s="196" t="s">
        <v>3634</v>
      </c>
      <c r="BI627" s="147" t="s">
        <v>4078</v>
      </c>
      <c r="BJ627" s="142" t="s">
        <v>5791</v>
      </c>
      <c r="BK627" s="147" t="s">
        <v>4078</v>
      </c>
    </row>
    <row r="628" spans="1:63" ht="16.149999999999999" customHeight="1" x14ac:dyDescent="0.25">
      <c r="A628" s="217" t="s">
        <v>5922</v>
      </c>
      <c r="B628" s="195" t="s">
        <v>526</v>
      </c>
      <c r="C628" s="401" t="s">
        <v>5922</v>
      </c>
      <c r="D628" s="230" t="s">
        <v>7551</v>
      </c>
      <c r="E628" s="230" t="s">
        <v>3634</v>
      </c>
      <c r="F628" s="147" t="s">
        <v>8257</v>
      </c>
      <c r="G628" s="397"/>
      <c r="H628" s="142" t="s">
        <v>4073</v>
      </c>
      <c r="I628" s="195" t="s">
        <v>7552</v>
      </c>
      <c r="J628" s="147" t="s">
        <v>4077</v>
      </c>
      <c r="K628" s="147" t="s">
        <v>4077</v>
      </c>
      <c r="L628" s="147" t="s">
        <v>4077</v>
      </c>
      <c r="M628" s="147" t="s">
        <v>4071</v>
      </c>
      <c r="N628" s="147" t="s">
        <v>4008</v>
      </c>
      <c r="O628" s="142" t="s">
        <v>3670</v>
      </c>
      <c r="P628" s="195" t="s">
        <v>1429</v>
      </c>
      <c r="Q628" s="350" t="s">
        <v>3634</v>
      </c>
      <c r="R628" s="350" t="s">
        <v>3634</v>
      </c>
      <c r="S628" s="350" t="s">
        <v>3634</v>
      </c>
      <c r="T628" s="350" t="s">
        <v>3634</v>
      </c>
      <c r="U628" s="350" t="s">
        <v>3634</v>
      </c>
      <c r="V628" s="350" t="s">
        <v>3634</v>
      </c>
      <c r="W628" s="350" t="s">
        <v>3634</v>
      </c>
      <c r="X628" s="350" t="s">
        <v>3634</v>
      </c>
      <c r="Y628" s="350" t="s">
        <v>3634</v>
      </c>
      <c r="Z628" s="351" t="s">
        <v>3630</v>
      </c>
      <c r="AA628" s="216" t="s">
        <v>4074</v>
      </c>
      <c r="AB628" s="350" t="s">
        <v>3634</v>
      </c>
      <c r="AC628" s="350" t="s">
        <v>3634</v>
      </c>
      <c r="AD628" s="350" t="s">
        <v>3634</v>
      </c>
      <c r="AE628" s="350" t="s">
        <v>3634</v>
      </c>
      <c r="AF628" s="350" t="s">
        <v>3634</v>
      </c>
      <c r="AG628" s="350" t="s">
        <v>3634</v>
      </c>
      <c r="AH628" s="350" t="s">
        <v>3634</v>
      </c>
      <c r="AI628" s="350" t="s">
        <v>3634</v>
      </c>
      <c r="AJ628" s="350" t="s">
        <v>3634</v>
      </c>
      <c r="AK628" s="350" t="s">
        <v>3634</v>
      </c>
      <c r="AL628" s="350" t="s">
        <v>3634</v>
      </c>
      <c r="AM628" s="350" t="s">
        <v>3634</v>
      </c>
      <c r="AN628" s="350" t="s">
        <v>3634</v>
      </c>
      <c r="AO628" s="350" t="s">
        <v>3634</v>
      </c>
      <c r="AP628" s="350" t="s">
        <v>3634</v>
      </c>
      <c r="AQ628" s="143" t="s">
        <v>1445</v>
      </c>
      <c r="AR628" s="147" t="s">
        <v>4074</v>
      </c>
      <c r="AS628" s="147" t="s">
        <v>5116</v>
      </c>
      <c r="AT628" s="147" t="s">
        <v>3664</v>
      </c>
      <c r="AU628" s="147" t="s">
        <v>3664</v>
      </c>
      <c r="AV628" s="228">
        <v>1</v>
      </c>
      <c r="AW628" s="228">
        <v>0</v>
      </c>
      <c r="AX628" s="228">
        <v>0</v>
      </c>
      <c r="AY628" s="228">
        <v>0</v>
      </c>
      <c r="AZ628" s="143" t="s">
        <v>3675</v>
      </c>
      <c r="BA628" s="196">
        <v>1</v>
      </c>
      <c r="BB628" s="196">
        <v>0</v>
      </c>
      <c r="BC628" s="196">
        <v>1</v>
      </c>
      <c r="BD628" s="196">
        <v>0</v>
      </c>
      <c r="BE628" s="228">
        <v>1</v>
      </c>
      <c r="BF628" s="196" t="s">
        <v>3634</v>
      </c>
      <c r="BG628" s="196" t="s">
        <v>3634</v>
      </c>
      <c r="BH628" s="196" t="s">
        <v>3634</v>
      </c>
      <c r="BI628" s="147" t="s">
        <v>4078</v>
      </c>
      <c r="BJ628" s="142" t="s">
        <v>3796</v>
      </c>
      <c r="BK628" s="147" t="s">
        <v>4078</v>
      </c>
    </row>
    <row r="629" spans="1:63" ht="16.149999999999999" customHeight="1" x14ac:dyDescent="0.25">
      <c r="A629" s="217" t="s">
        <v>5923</v>
      </c>
      <c r="B629" s="195" t="s">
        <v>526</v>
      </c>
      <c r="C629" s="401" t="s">
        <v>5923</v>
      </c>
      <c r="D629" s="252" t="s">
        <v>7132</v>
      </c>
      <c r="E629" s="195" t="s">
        <v>7133</v>
      </c>
      <c r="F629" s="147" t="s">
        <v>4549</v>
      </c>
      <c r="G629" s="397"/>
      <c r="H629" s="142" t="s">
        <v>4073</v>
      </c>
      <c r="I629" s="195" t="s">
        <v>7131</v>
      </c>
      <c r="J629" s="147" t="s">
        <v>4077</v>
      </c>
      <c r="K629" s="147" t="s">
        <v>4077</v>
      </c>
      <c r="L629" s="147" t="s">
        <v>4077</v>
      </c>
      <c r="M629" s="147" t="s">
        <v>4071</v>
      </c>
      <c r="N629" s="147" t="s">
        <v>4008</v>
      </c>
      <c r="O629" s="142" t="s">
        <v>3670</v>
      </c>
      <c r="P629" s="195" t="s">
        <v>1429</v>
      </c>
      <c r="Q629" s="350" t="s">
        <v>3634</v>
      </c>
      <c r="R629" s="350" t="s">
        <v>3634</v>
      </c>
      <c r="S629" s="350" t="s">
        <v>3634</v>
      </c>
      <c r="T629" s="350" t="s">
        <v>3634</v>
      </c>
      <c r="U629" s="350" t="s">
        <v>3634</v>
      </c>
      <c r="V629" s="350" t="s">
        <v>3634</v>
      </c>
      <c r="W629" s="350" t="s">
        <v>3634</v>
      </c>
      <c r="X629" s="350" t="s">
        <v>3634</v>
      </c>
      <c r="Y629" s="350" t="s">
        <v>3634</v>
      </c>
      <c r="Z629" s="351" t="s">
        <v>3630</v>
      </c>
      <c r="AA629" s="216" t="s">
        <v>4074</v>
      </c>
      <c r="AB629" s="350" t="s">
        <v>3634</v>
      </c>
      <c r="AC629" s="350" t="s">
        <v>3634</v>
      </c>
      <c r="AD629" s="350" t="s">
        <v>3634</v>
      </c>
      <c r="AE629" s="350" t="s">
        <v>3634</v>
      </c>
      <c r="AF629" s="350" t="s">
        <v>3634</v>
      </c>
      <c r="AG629" s="350" t="s">
        <v>3634</v>
      </c>
      <c r="AH629" s="350" t="s">
        <v>3634</v>
      </c>
      <c r="AI629" s="350" t="s">
        <v>3634</v>
      </c>
      <c r="AJ629" s="350" t="s">
        <v>3634</v>
      </c>
      <c r="AK629" s="350" t="s">
        <v>3634</v>
      </c>
      <c r="AL629" s="350" t="s">
        <v>3634</v>
      </c>
      <c r="AM629" s="350" t="s">
        <v>3634</v>
      </c>
      <c r="AN629" s="350" t="s">
        <v>3634</v>
      </c>
      <c r="AO629" s="350" t="s">
        <v>3634</v>
      </c>
      <c r="AP629" s="350" t="s">
        <v>3634</v>
      </c>
      <c r="AQ629" s="143" t="s">
        <v>1445</v>
      </c>
      <c r="AR629" s="147" t="s">
        <v>4074</v>
      </c>
      <c r="AS629" s="147" t="s">
        <v>5116</v>
      </c>
      <c r="AT629" s="147" t="s">
        <v>3664</v>
      </c>
      <c r="AU629" s="147" t="s">
        <v>3664</v>
      </c>
      <c r="AV629" s="228">
        <v>0</v>
      </c>
      <c r="AW629" s="228">
        <v>0</v>
      </c>
      <c r="AX629" s="228">
        <v>0</v>
      </c>
      <c r="AY629" s="228">
        <v>0</v>
      </c>
      <c r="AZ629" s="143" t="s">
        <v>3675</v>
      </c>
      <c r="BA629" s="196">
        <v>3</v>
      </c>
      <c r="BB629" s="196">
        <v>1</v>
      </c>
      <c r="BC629" s="196">
        <v>2</v>
      </c>
      <c r="BD629" s="196">
        <v>2</v>
      </c>
      <c r="BE629" s="228">
        <v>0</v>
      </c>
      <c r="BF629" s="196" t="s">
        <v>3634</v>
      </c>
      <c r="BG629" s="196" t="s">
        <v>3634</v>
      </c>
      <c r="BH629" s="196" t="s">
        <v>3634</v>
      </c>
      <c r="BI629" s="147" t="s">
        <v>4078</v>
      </c>
      <c r="BJ629" s="142" t="s">
        <v>5791</v>
      </c>
      <c r="BK629" s="147" t="s">
        <v>4078</v>
      </c>
    </row>
    <row r="630" spans="1:63" ht="16.149999999999999" customHeight="1" x14ac:dyDescent="0.25">
      <c r="A630" s="217" t="s">
        <v>5924</v>
      </c>
      <c r="B630" s="195" t="s">
        <v>526</v>
      </c>
      <c r="C630" s="401" t="s">
        <v>5924</v>
      </c>
      <c r="D630" s="230" t="s">
        <v>7553</v>
      </c>
      <c r="E630" s="230" t="s">
        <v>3634</v>
      </c>
      <c r="F630" s="147" t="s">
        <v>5506</v>
      </c>
      <c r="G630" s="397"/>
      <c r="H630" s="142" t="s">
        <v>4073</v>
      </c>
      <c r="I630" s="195" t="s">
        <v>7215</v>
      </c>
      <c r="J630" s="147" t="s">
        <v>4077</v>
      </c>
      <c r="K630" s="147" t="s">
        <v>4077</v>
      </c>
      <c r="L630" s="147" t="s">
        <v>4077</v>
      </c>
      <c r="M630" s="147" t="s">
        <v>4071</v>
      </c>
      <c r="N630" s="147" t="s">
        <v>4008</v>
      </c>
      <c r="O630" s="142" t="s">
        <v>3670</v>
      </c>
      <c r="P630" s="195" t="s">
        <v>1429</v>
      </c>
      <c r="Q630" s="350" t="s">
        <v>3634</v>
      </c>
      <c r="R630" s="350" t="s">
        <v>3634</v>
      </c>
      <c r="S630" s="350" t="s">
        <v>3634</v>
      </c>
      <c r="T630" s="350" t="s">
        <v>3634</v>
      </c>
      <c r="U630" s="350" t="s">
        <v>3634</v>
      </c>
      <c r="V630" s="350" t="s">
        <v>3634</v>
      </c>
      <c r="W630" s="350" t="s">
        <v>3634</v>
      </c>
      <c r="X630" s="350" t="s">
        <v>3634</v>
      </c>
      <c r="Y630" s="350" t="s">
        <v>3634</v>
      </c>
      <c r="Z630" s="351" t="s">
        <v>3630</v>
      </c>
      <c r="AA630" s="216" t="s">
        <v>4074</v>
      </c>
      <c r="AB630" s="350" t="s">
        <v>3634</v>
      </c>
      <c r="AC630" s="350" t="s">
        <v>3634</v>
      </c>
      <c r="AD630" s="350" t="s">
        <v>3634</v>
      </c>
      <c r="AE630" s="350" t="s">
        <v>3634</v>
      </c>
      <c r="AF630" s="350" t="s">
        <v>3634</v>
      </c>
      <c r="AG630" s="350" t="s">
        <v>3634</v>
      </c>
      <c r="AH630" s="350" t="s">
        <v>3634</v>
      </c>
      <c r="AI630" s="350" t="s">
        <v>3634</v>
      </c>
      <c r="AJ630" s="350" t="s">
        <v>3634</v>
      </c>
      <c r="AK630" s="350" t="s">
        <v>3634</v>
      </c>
      <c r="AL630" s="350" t="s">
        <v>3634</v>
      </c>
      <c r="AM630" s="350" t="s">
        <v>3634</v>
      </c>
      <c r="AN630" s="350" t="s">
        <v>3634</v>
      </c>
      <c r="AO630" s="350" t="s">
        <v>3634</v>
      </c>
      <c r="AP630" s="350" t="s">
        <v>3634</v>
      </c>
      <c r="AQ630" s="143" t="s">
        <v>1445</v>
      </c>
      <c r="AR630" s="147" t="s">
        <v>4074</v>
      </c>
      <c r="AS630" s="147" t="s">
        <v>5116</v>
      </c>
      <c r="AT630" s="147" t="s">
        <v>3664</v>
      </c>
      <c r="AU630" s="147" t="s">
        <v>3664</v>
      </c>
      <c r="AV630" s="228">
        <v>1</v>
      </c>
      <c r="AW630" s="228">
        <v>0</v>
      </c>
      <c r="AX630" s="228">
        <v>0</v>
      </c>
      <c r="AY630" s="228">
        <v>0</v>
      </c>
      <c r="AZ630" s="143" t="s">
        <v>3675</v>
      </c>
      <c r="BA630" s="196">
        <v>2</v>
      </c>
      <c r="BB630" s="196">
        <v>1</v>
      </c>
      <c r="BC630" s="196">
        <v>1</v>
      </c>
      <c r="BD630" s="196">
        <v>0</v>
      </c>
      <c r="BE630" s="228">
        <v>1</v>
      </c>
      <c r="BF630" s="196" t="s">
        <v>3634</v>
      </c>
      <c r="BG630" s="196" t="s">
        <v>3634</v>
      </c>
      <c r="BH630" s="196" t="s">
        <v>3634</v>
      </c>
      <c r="BI630" s="147" t="s">
        <v>4078</v>
      </c>
      <c r="BJ630" s="142" t="s">
        <v>3796</v>
      </c>
      <c r="BK630" s="147" t="s">
        <v>4078</v>
      </c>
    </row>
    <row r="631" spans="1:63" ht="16.149999999999999" customHeight="1" x14ac:dyDescent="0.25">
      <c r="A631" s="217" t="s">
        <v>5925</v>
      </c>
      <c r="B631" s="195" t="s">
        <v>526</v>
      </c>
      <c r="C631" s="401" t="s">
        <v>5925</v>
      </c>
      <c r="D631" s="230" t="s">
        <v>7554</v>
      </c>
      <c r="E631" s="230" t="s">
        <v>3634</v>
      </c>
      <c r="F631" s="147" t="s">
        <v>8257</v>
      </c>
      <c r="G631" s="397"/>
      <c r="H631" s="142" t="s">
        <v>4073</v>
      </c>
      <c r="I631" s="195" t="s">
        <v>7555</v>
      </c>
      <c r="J631" s="147" t="s">
        <v>4077</v>
      </c>
      <c r="K631" s="147" t="s">
        <v>4077</v>
      </c>
      <c r="L631" s="147" t="s">
        <v>4077</v>
      </c>
      <c r="M631" s="147" t="s">
        <v>4071</v>
      </c>
      <c r="N631" s="147" t="s">
        <v>4008</v>
      </c>
      <c r="O631" s="142" t="s">
        <v>3670</v>
      </c>
      <c r="P631" s="195" t="s">
        <v>1429</v>
      </c>
      <c r="Q631" s="350" t="s">
        <v>3634</v>
      </c>
      <c r="R631" s="350" t="s">
        <v>3634</v>
      </c>
      <c r="S631" s="350" t="s">
        <v>3634</v>
      </c>
      <c r="T631" s="350" t="s">
        <v>3634</v>
      </c>
      <c r="U631" s="350" t="s">
        <v>3634</v>
      </c>
      <c r="V631" s="350" t="s">
        <v>3634</v>
      </c>
      <c r="W631" s="350" t="s">
        <v>3634</v>
      </c>
      <c r="X631" s="350" t="s">
        <v>3634</v>
      </c>
      <c r="Y631" s="350" t="s">
        <v>3634</v>
      </c>
      <c r="Z631" s="351" t="s">
        <v>3630</v>
      </c>
      <c r="AA631" s="216" t="s">
        <v>4074</v>
      </c>
      <c r="AB631" s="350" t="s">
        <v>3634</v>
      </c>
      <c r="AC631" s="350" t="s">
        <v>3634</v>
      </c>
      <c r="AD631" s="350" t="s">
        <v>3634</v>
      </c>
      <c r="AE631" s="350" t="s">
        <v>3634</v>
      </c>
      <c r="AF631" s="350" t="s">
        <v>3634</v>
      </c>
      <c r="AG631" s="350" t="s">
        <v>3634</v>
      </c>
      <c r="AH631" s="350" t="s">
        <v>3634</v>
      </c>
      <c r="AI631" s="350" t="s">
        <v>3634</v>
      </c>
      <c r="AJ631" s="350" t="s">
        <v>3634</v>
      </c>
      <c r="AK631" s="350" t="s">
        <v>3634</v>
      </c>
      <c r="AL631" s="350" t="s">
        <v>3634</v>
      </c>
      <c r="AM631" s="350" t="s">
        <v>3634</v>
      </c>
      <c r="AN631" s="350" t="s">
        <v>3634</v>
      </c>
      <c r="AO631" s="350" t="s">
        <v>3634</v>
      </c>
      <c r="AP631" s="350" t="s">
        <v>3634</v>
      </c>
      <c r="AQ631" s="143" t="s">
        <v>1445</v>
      </c>
      <c r="AR631" s="147" t="s">
        <v>4074</v>
      </c>
      <c r="AS631" s="147" t="s">
        <v>5116</v>
      </c>
      <c r="AT631" s="147" t="s">
        <v>3664</v>
      </c>
      <c r="AU631" s="147" t="s">
        <v>3664</v>
      </c>
      <c r="AV631" s="228">
        <v>1</v>
      </c>
      <c r="AW631" s="228">
        <v>0</v>
      </c>
      <c r="AX631" s="228">
        <v>0</v>
      </c>
      <c r="AY631" s="228">
        <v>0</v>
      </c>
      <c r="AZ631" s="143" t="s">
        <v>3675</v>
      </c>
      <c r="BA631" s="196">
        <v>1</v>
      </c>
      <c r="BB631" s="196">
        <v>0</v>
      </c>
      <c r="BC631" s="196">
        <v>1</v>
      </c>
      <c r="BD631" s="196">
        <v>0</v>
      </c>
      <c r="BE631" s="228">
        <v>1</v>
      </c>
      <c r="BF631" s="196" t="s">
        <v>3634</v>
      </c>
      <c r="BG631" s="196" t="s">
        <v>3634</v>
      </c>
      <c r="BH631" s="196" t="s">
        <v>3634</v>
      </c>
      <c r="BI631" s="147" t="s">
        <v>4078</v>
      </c>
      <c r="BJ631" s="142" t="s">
        <v>3796</v>
      </c>
      <c r="BK631" s="147" t="s">
        <v>4078</v>
      </c>
    </row>
    <row r="632" spans="1:63" ht="16.149999999999999" customHeight="1" x14ac:dyDescent="0.25">
      <c r="A632" s="217" t="s">
        <v>5926</v>
      </c>
      <c r="B632" s="195" t="s">
        <v>526</v>
      </c>
      <c r="C632" s="401" t="s">
        <v>5926</v>
      </c>
      <c r="D632" s="230" t="s">
        <v>7556</v>
      </c>
      <c r="E632" s="230" t="s">
        <v>3634</v>
      </c>
      <c r="F632" s="147" t="s">
        <v>5647</v>
      </c>
      <c r="G632" s="397"/>
      <c r="H632" s="142" t="s">
        <v>4073</v>
      </c>
      <c r="I632" s="195" t="s">
        <v>7557</v>
      </c>
      <c r="J632" s="147" t="s">
        <v>4077</v>
      </c>
      <c r="K632" s="147" t="s">
        <v>4077</v>
      </c>
      <c r="L632" s="147" t="s">
        <v>4077</v>
      </c>
      <c r="M632" s="147" t="s">
        <v>4071</v>
      </c>
      <c r="N632" s="147" t="s">
        <v>4008</v>
      </c>
      <c r="O632" s="142" t="s">
        <v>3670</v>
      </c>
      <c r="P632" s="195" t="s">
        <v>1429</v>
      </c>
      <c r="Q632" s="350" t="s">
        <v>3634</v>
      </c>
      <c r="R632" s="350" t="s">
        <v>3634</v>
      </c>
      <c r="S632" s="350" t="s">
        <v>3634</v>
      </c>
      <c r="T632" s="350" t="s">
        <v>3634</v>
      </c>
      <c r="U632" s="350" t="s">
        <v>3634</v>
      </c>
      <c r="V632" s="350" t="s">
        <v>3634</v>
      </c>
      <c r="W632" s="350" t="s">
        <v>3634</v>
      </c>
      <c r="X632" s="350" t="s">
        <v>3634</v>
      </c>
      <c r="Y632" s="350" t="s">
        <v>3634</v>
      </c>
      <c r="Z632" s="351" t="s">
        <v>3630</v>
      </c>
      <c r="AA632" s="216" t="s">
        <v>4074</v>
      </c>
      <c r="AB632" s="350" t="s">
        <v>3634</v>
      </c>
      <c r="AC632" s="350" t="s">
        <v>3634</v>
      </c>
      <c r="AD632" s="350" t="s">
        <v>3634</v>
      </c>
      <c r="AE632" s="350" t="s">
        <v>3634</v>
      </c>
      <c r="AF632" s="350" t="s">
        <v>3634</v>
      </c>
      <c r="AG632" s="350" t="s">
        <v>3634</v>
      </c>
      <c r="AH632" s="350" t="s">
        <v>3634</v>
      </c>
      <c r="AI632" s="350" t="s">
        <v>3634</v>
      </c>
      <c r="AJ632" s="350" t="s">
        <v>3634</v>
      </c>
      <c r="AK632" s="350" t="s">
        <v>3634</v>
      </c>
      <c r="AL632" s="350" t="s">
        <v>3634</v>
      </c>
      <c r="AM632" s="350" t="s">
        <v>3634</v>
      </c>
      <c r="AN632" s="350" t="s">
        <v>3634</v>
      </c>
      <c r="AO632" s="350" t="s">
        <v>3634</v>
      </c>
      <c r="AP632" s="350" t="s">
        <v>3634</v>
      </c>
      <c r="AQ632" s="143" t="s">
        <v>1445</v>
      </c>
      <c r="AR632" s="147" t="s">
        <v>4074</v>
      </c>
      <c r="AS632" s="147" t="s">
        <v>5116</v>
      </c>
      <c r="AT632" s="147" t="s">
        <v>3664</v>
      </c>
      <c r="AU632" s="147" t="s">
        <v>3664</v>
      </c>
      <c r="AV632" s="228">
        <v>1</v>
      </c>
      <c r="AW632" s="228">
        <v>0</v>
      </c>
      <c r="AX632" s="228">
        <v>0</v>
      </c>
      <c r="AY632" s="228">
        <v>0</v>
      </c>
      <c r="AZ632" s="143" t="s">
        <v>3675</v>
      </c>
      <c r="BA632" s="196">
        <v>1</v>
      </c>
      <c r="BB632" s="196">
        <v>0</v>
      </c>
      <c r="BC632" s="196">
        <v>1</v>
      </c>
      <c r="BD632" s="196">
        <v>0</v>
      </c>
      <c r="BE632" s="228">
        <v>1</v>
      </c>
      <c r="BF632" s="196" t="s">
        <v>3634</v>
      </c>
      <c r="BG632" s="196" t="s">
        <v>3634</v>
      </c>
      <c r="BH632" s="196" t="s">
        <v>3634</v>
      </c>
      <c r="BI632" s="147" t="s">
        <v>4078</v>
      </c>
      <c r="BJ632" s="142" t="s">
        <v>3796</v>
      </c>
      <c r="BK632" s="147" t="s">
        <v>4078</v>
      </c>
    </row>
    <row r="633" spans="1:63" ht="16.149999999999999" customHeight="1" x14ac:dyDescent="0.25">
      <c r="A633" s="217" t="s">
        <v>5927</v>
      </c>
      <c r="B633" s="195" t="s">
        <v>526</v>
      </c>
      <c r="C633" s="401" t="s">
        <v>5927</v>
      </c>
      <c r="D633" s="230" t="s">
        <v>7558</v>
      </c>
      <c r="E633" s="230" t="s">
        <v>3634</v>
      </c>
      <c r="F633" s="147" t="s">
        <v>8310</v>
      </c>
      <c r="G633" s="397"/>
      <c r="H633" s="142" t="s">
        <v>4073</v>
      </c>
      <c r="I633" s="195" t="s">
        <v>7559</v>
      </c>
      <c r="J633" s="147" t="s">
        <v>4077</v>
      </c>
      <c r="K633" s="147" t="s">
        <v>4077</v>
      </c>
      <c r="L633" s="147" t="s">
        <v>4077</v>
      </c>
      <c r="M633" s="147" t="s">
        <v>4071</v>
      </c>
      <c r="N633" s="147" t="s">
        <v>4008</v>
      </c>
      <c r="O633" s="142" t="s">
        <v>3670</v>
      </c>
      <c r="P633" s="195" t="s">
        <v>1429</v>
      </c>
      <c r="Q633" s="350" t="s">
        <v>3634</v>
      </c>
      <c r="R633" s="350" t="s">
        <v>3634</v>
      </c>
      <c r="S633" s="350" t="s">
        <v>3634</v>
      </c>
      <c r="T633" s="350" t="s">
        <v>3634</v>
      </c>
      <c r="U633" s="350" t="s">
        <v>3634</v>
      </c>
      <c r="V633" s="350" t="s">
        <v>3634</v>
      </c>
      <c r="W633" s="350" t="s">
        <v>3634</v>
      </c>
      <c r="X633" s="350" t="s">
        <v>3634</v>
      </c>
      <c r="Y633" s="350" t="s">
        <v>3634</v>
      </c>
      <c r="Z633" s="351" t="s">
        <v>3630</v>
      </c>
      <c r="AA633" s="216" t="s">
        <v>4074</v>
      </c>
      <c r="AB633" s="350" t="s">
        <v>3634</v>
      </c>
      <c r="AC633" s="350" t="s">
        <v>3634</v>
      </c>
      <c r="AD633" s="350" t="s">
        <v>3634</v>
      </c>
      <c r="AE633" s="350" t="s">
        <v>3634</v>
      </c>
      <c r="AF633" s="350" t="s">
        <v>3634</v>
      </c>
      <c r="AG633" s="350" t="s">
        <v>3634</v>
      </c>
      <c r="AH633" s="350" t="s">
        <v>3634</v>
      </c>
      <c r="AI633" s="350" t="s">
        <v>3634</v>
      </c>
      <c r="AJ633" s="350" t="s">
        <v>3634</v>
      </c>
      <c r="AK633" s="350" t="s">
        <v>3634</v>
      </c>
      <c r="AL633" s="350" t="s">
        <v>3634</v>
      </c>
      <c r="AM633" s="350" t="s">
        <v>3634</v>
      </c>
      <c r="AN633" s="350" t="s">
        <v>3634</v>
      </c>
      <c r="AO633" s="350" t="s">
        <v>3634</v>
      </c>
      <c r="AP633" s="350" t="s">
        <v>3634</v>
      </c>
      <c r="AQ633" s="143" t="s">
        <v>1445</v>
      </c>
      <c r="AR633" s="147" t="s">
        <v>4074</v>
      </c>
      <c r="AS633" s="147" t="s">
        <v>5116</v>
      </c>
      <c r="AT633" s="147" t="s">
        <v>3664</v>
      </c>
      <c r="AU633" s="147" t="s">
        <v>3664</v>
      </c>
      <c r="AV633" s="228">
        <v>5</v>
      </c>
      <c r="AW633" s="228">
        <v>0</v>
      </c>
      <c r="AX633" s="228">
        <v>0</v>
      </c>
      <c r="AY633" s="228">
        <v>0</v>
      </c>
      <c r="AZ633" s="143" t="s">
        <v>3675</v>
      </c>
      <c r="BA633" s="196">
        <v>6</v>
      </c>
      <c r="BB633" s="196">
        <v>1</v>
      </c>
      <c r="BC633" s="196">
        <v>5</v>
      </c>
      <c r="BD633" s="196">
        <v>0</v>
      </c>
      <c r="BE633" s="228">
        <v>5</v>
      </c>
      <c r="BF633" s="196" t="s">
        <v>3634</v>
      </c>
      <c r="BG633" s="196" t="s">
        <v>3634</v>
      </c>
      <c r="BH633" s="196" t="s">
        <v>3634</v>
      </c>
      <c r="BI633" s="147" t="s">
        <v>4078</v>
      </c>
      <c r="BJ633" s="142" t="s">
        <v>3796</v>
      </c>
      <c r="BK633" s="147" t="s">
        <v>4078</v>
      </c>
    </row>
    <row r="634" spans="1:63" ht="16.149999999999999" customHeight="1" x14ac:dyDescent="0.25">
      <c r="A634" s="217" t="s">
        <v>5928</v>
      </c>
      <c r="B634" s="195" t="s">
        <v>526</v>
      </c>
      <c r="C634" s="401" t="s">
        <v>5928</v>
      </c>
      <c r="D634" s="252" t="s">
        <v>7458</v>
      </c>
      <c r="E634" s="230" t="s">
        <v>3634</v>
      </c>
      <c r="F634" s="147" t="s">
        <v>4551</v>
      </c>
      <c r="G634" s="397"/>
      <c r="H634" s="142" t="s">
        <v>4073</v>
      </c>
      <c r="I634" s="195" t="s">
        <v>7459</v>
      </c>
      <c r="J634" s="147" t="s">
        <v>4077</v>
      </c>
      <c r="K634" s="147" t="s">
        <v>4077</v>
      </c>
      <c r="L634" s="147" t="s">
        <v>4077</v>
      </c>
      <c r="M634" s="147" t="s">
        <v>4071</v>
      </c>
      <c r="N634" s="147" t="s">
        <v>4008</v>
      </c>
      <c r="O634" s="142" t="s">
        <v>3670</v>
      </c>
      <c r="P634" s="195" t="s">
        <v>1429</v>
      </c>
      <c r="Q634" s="350" t="s">
        <v>3634</v>
      </c>
      <c r="R634" s="350" t="s">
        <v>3634</v>
      </c>
      <c r="S634" s="350" t="s">
        <v>3634</v>
      </c>
      <c r="T634" s="350" t="s">
        <v>3634</v>
      </c>
      <c r="U634" s="350" t="s">
        <v>3634</v>
      </c>
      <c r="V634" s="350" t="s">
        <v>3634</v>
      </c>
      <c r="W634" s="350" t="s">
        <v>3634</v>
      </c>
      <c r="X634" s="350" t="s">
        <v>3634</v>
      </c>
      <c r="Y634" s="350" t="s">
        <v>3634</v>
      </c>
      <c r="Z634" s="351" t="s">
        <v>3630</v>
      </c>
      <c r="AA634" s="216" t="s">
        <v>4074</v>
      </c>
      <c r="AB634" s="350" t="s">
        <v>3634</v>
      </c>
      <c r="AC634" s="350" t="s">
        <v>3634</v>
      </c>
      <c r="AD634" s="350" t="s">
        <v>3634</v>
      </c>
      <c r="AE634" s="350" t="s">
        <v>3634</v>
      </c>
      <c r="AF634" s="350" t="s">
        <v>3634</v>
      </c>
      <c r="AG634" s="350" t="s">
        <v>3634</v>
      </c>
      <c r="AH634" s="350" t="s">
        <v>3634</v>
      </c>
      <c r="AI634" s="350" t="s">
        <v>3634</v>
      </c>
      <c r="AJ634" s="350" t="s">
        <v>3634</v>
      </c>
      <c r="AK634" s="350" t="s">
        <v>3634</v>
      </c>
      <c r="AL634" s="350" t="s">
        <v>3634</v>
      </c>
      <c r="AM634" s="350" t="s">
        <v>3634</v>
      </c>
      <c r="AN634" s="350" t="s">
        <v>3634</v>
      </c>
      <c r="AO634" s="350" t="s">
        <v>3634</v>
      </c>
      <c r="AP634" s="350" t="s">
        <v>3634</v>
      </c>
      <c r="AQ634" s="143" t="s">
        <v>1445</v>
      </c>
      <c r="AR634" s="147" t="s">
        <v>4074</v>
      </c>
      <c r="AS634" s="147" t="s">
        <v>5116</v>
      </c>
      <c r="AT634" s="147" t="s">
        <v>3664</v>
      </c>
      <c r="AU634" s="147" t="s">
        <v>3664</v>
      </c>
      <c r="AV634" s="228">
        <v>1</v>
      </c>
      <c r="AW634" s="228">
        <v>0</v>
      </c>
      <c r="AX634" s="228">
        <v>0</v>
      </c>
      <c r="AY634" s="228">
        <v>0</v>
      </c>
      <c r="AZ634" s="143" t="s">
        <v>3675</v>
      </c>
      <c r="BA634" s="196">
        <v>1</v>
      </c>
      <c r="BB634" s="196">
        <v>0</v>
      </c>
      <c r="BC634" s="196">
        <v>1</v>
      </c>
      <c r="BD634" s="196">
        <v>0</v>
      </c>
      <c r="BE634" s="228">
        <v>1</v>
      </c>
      <c r="BF634" s="196" t="s">
        <v>3634</v>
      </c>
      <c r="BG634" s="196" t="s">
        <v>3634</v>
      </c>
      <c r="BH634" s="196" t="s">
        <v>3634</v>
      </c>
      <c r="BI634" s="147" t="s">
        <v>4078</v>
      </c>
      <c r="BJ634" s="142" t="s">
        <v>3796</v>
      </c>
      <c r="BK634" s="147" t="s">
        <v>4078</v>
      </c>
    </row>
    <row r="635" spans="1:63" ht="16.149999999999999" customHeight="1" x14ac:dyDescent="0.25">
      <c r="A635" s="217" t="s">
        <v>5931</v>
      </c>
      <c r="B635" s="195" t="s">
        <v>526</v>
      </c>
      <c r="C635" s="401" t="s">
        <v>5931</v>
      </c>
      <c r="D635" s="230" t="s">
        <v>7560</v>
      </c>
      <c r="E635" s="230" t="s">
        <v>3634</v>
      </c>
      <c r="F635" s="147" t="s">
        <v>4551</v>
      </c>
      <c r="G635" s="397"/>
      <c r="H635" s="142" t="s">
        <v>4073</v>
      </c>
      <c r="I635" s="195" t="s">
        <v>7561</v>
      </c>
      <c r="J635" s="147" t="s">
        <v>4077</v>
      </c>
      <c r="K635" s="147" t="s">
        <v>4077</v>
      </c>
      <c r="L635" s="147" t="s">
        <v>4077</v>
      </c>
      <c r="M635" s="147" t="s">
        <v>4071</v>
      </c>
      <c r="N635" s="147" t="s">
        <v>4008</v>
      </c>
      <c r="O635" s="142" t="s">
        <v>3670</v>
      </c>
      <c r="P635" s="195" t="s">
        <v>1429</v>
      </c>
      <c r="Q635" s="350" t="s">
        <v>3634</v>
      </c>
      <c r="R635" s="350" t="s">
        <v>3634</v>
      </c>
      <c r="S635" s="350" t="s">
        <v>3634</v>
      </c>
      <c r="T635" s="350" t="s">
        <v>3634</v>
      </c>
      <c r="U635" s="350" t="s">
        <v>3634</v>
      </c>
      <c r="V635" s="350" t="s">
        <v>3634</v>
      </c>
      <c r="W635" s="350" t="s">
        <v>3634</v>
      </c>
      <c r="X635" s="350" t="s">
        <v>3634</v>
      </c>
      <c r="Y635" s="350" t="s">
        <v>3634</v>
      </c>
      <c r="Z635" s="351" t="s">
        <v>3630</v>
      </c>
      <c r="AA635" s="216" t="s">
        <v>4074</v>
      </c>
      <c r="AB635" s="350" t="s">
        <v>3634</v>
      </c>
      <c r="AC635" s="350" t="s">
        <v>3634</v>
      </c>
      <c r="AD635" s="350" t="s">
        <v>3634</v>
      </c>
      <c r="AE635" s="350" t="s">
        <v>3634</v>
      </c>
      <c r="AF635" s="350" t="s">
        <v>3634</v>
      </c>
      <c r="AG635" s="350" t="s">
        <v>3634</v>
      </c>
      <c r="AH635" s="350" t="s">
        <v>3634</v>
      </c>
      <c r="AI635" s="350" t="s">
        <v>3634</v>
      </c>
      <c r="AJ635" s="350" t="s">
        <v>3634</v>
      </c>
      <c r="AK635" s="350" t="s">
        <v>3634</v>
      </c>
      <c r="AL635" s="350" t="s">
        <v>3634</v>
      </c>
      <c r="AM635" s="350" t="s">
        <v>3634</v>
      </c>
      <c r="AN635" s="350" t="s">
        <v>3634</v>
      </c>
      <c r="AO635" s="350" t="s">
        <v>3634</v>
      </c>
      <c r="AP635" s="350" t="s">
        <v>3634</v>
      </c>
      <c r="AQ635" s="143" t="s">
        <v>1445</v>
      </c>
      <c r="AR635" s="147" t="s">
        <v>4074</v>
      </c>
      <c r="AS635" s="147" t="s">
        <v>5116</v>
      </c>
      <c r="AT635" s="147" t="s">
        <v>3664</v>
      </c>
      <c r="AU635" s="147" t="s">
        <v>3664</v>
      </c>
      <c r="AV635" s="228">
        <v>1</v>
      </c>
      <c r="AW635" s="228">
        <v>0</v>
      </c>
      <c r="AX635" s="228">
        <v>0</v>
      </c>
      <c r="AY635" s="228">
        <v>0</v>
      </c>
      <c r="AZ635" s="143" t="s">
        <v>3675</v>
      </c>
      <c r="BA635" s="196">
        <v>1</v>
      </c>
      <c r="BB635" s="196">
        <v>0</v>
      </c>
      <c r="BC635" s="196">
        <v>1</v>
      </c>
      <c r="BD635" s="196">
        <v>0</v>
      </c>
      <c r="BE635" s="228">
        <v>1</v>
      </c>
      <c r="BF635" s="196" t="s">
        <v>3634</v>
      </c>
      <c r="BG635" s="196" t="s">
        <v>3634</v>
      </c>
      <c r="BH635" s="196" t="s">
        <v>3634</v>
      </c>
      <c r="BI635" s="147" t="s">
        <v>4078</v>
      </c>
      <c r="BJ635" s="142" t="s">
        <v>3796</v>
      </c>
      <c r="BK635" s="147" t="s">
        <v>4078</v>
      </c>
    </row>
    <row r="636" spans="1:63" ht="16.149999999999999" customHeight="1" x14ac:dyDescent="0.25">
      <c r="A636" s="217" t="s">
        <v>5932</v>
      </c>
      <c r="B636" s="195" t="s">
        <v>526</v>
      </c>
      <c r="C636" s="401" t="s">
        <v>5932</v>
      </c>
      <c r="D636" s="230" t="s">
        <v>7562</v>
      </c>
      <c r="E636" s="230" t="s">
        <v>3634</v>
      </c>
      <c r="F636" s="147" t="s">
        <v>5598</v>
      </c>
      <c r="G636" s="397"/>
      <c r="H636" s="142" t="s">
        <v>4073</v>
      </c>
      <c r="I636" s="195" t="s">
        <v>7563</v>
      </c>
      <c r="J636" s="147" t="s">
        <v>4077</v>
      </c>
      <c r="K636" s="147" t="s">
        <v>4077</v>
      </c>
      <c r="L636" s="147" t="s">
        <v>4077</v>
      </c>
      <c r="M636" s="147" t="s">
        <v>4071</v>
      </c>
      <c r="N636" s="147" t="s">
        <v>4008</v>
      </c>
      <c r="O636" s="142" t="s">
        <v>3670</v>
      </c>
      <c r="P636" s="195" t="s">
        <v>1429</v>
      </c>
      <c r="Q636" s="350" t="s">
        <v>3634</v>
      </c>
      <c r="R636" s="350" t="s">
        <v>3634</v>
      </c>
      <c r="S636" s="350" t="s">
        <v>3634</v>
      </c>
      <c r="T636" s="350" t="s">
        <v>3634</v>
      </c>
      <c r="U636" s="350" t="s">
        <v>3634</v>
      </c>
      <c r="V636" s="350" t="s">
        <v>3634</v>
      </c>
      <c r="W636" s="350" t="s">
        <v>3634</v>
      </c>
      <c r="X636" s="350" t="s">
        <v>3634</v>
      </c>
      <c r="Y636" s="350" t="s">
        <v>3634</v>
      </c>
      <c r="Z636" s="351" t="s">
        <v>3630</v>
      </c>
      <c r="AA636" s="216" t="s">
        <v>4074</v>
      </c>
      <c r="AB636" s="350" t="s">
        <v>3634</v>
      </c>
      <c r="AC636" s="350" t="s">
        <v>3634</v>
      </c>
      <c r="AD636" s="350" t="s">
        <v>3634</v>
      </c>
      <c r="AE636" s="350" t="s">
        <v>3634</v>
      </c>
      <c r="AF636" s="350" t="s">
        <v>3634</v>
      </c>
      <c r="AG636" s="350" t="s">
        <v>3634</v>
      </c>
      <c r="AH636" s="350" t="s">
        <v>3634</v>
      </c>
      <c r="AI636" s="350" t="s">
        <v>3634</v>
      </c>
      <c r="AJ636" s="350" t="s">
        <v>3634</v>
      </c>
      <c r="AK636" s="350" t="s">
        <v>3634</v>
      </c>
      <c r="AL636" s="350" t="s">
        <v>3634</v>
      </c>
      <c r="AM636" s="350" t="s">
        <v>3634</v>
      </c>
      <c r="AN636" s="350" t="s">
        <v>3634</v>
      </c>
      <c r="AO636" s="350" t="s">
        <v>3634</v>
      </c>
      <c r="AP636" s="350" t="s">
        <v>3634</v>
      </c>
      <c r="AQ636" s="143" t="s">
        <v>1445</v>
      </c>
      <c r="AR636" s="147" t="s">
        <v>4074</v>
      </c>
      <c r="AS636" s="147" t="s">
        <v>5116</v>
      </c>
      <c r="AT636" s="147" t="s">
        <v>3664</v>
      </c>
      <c r="AU636" s="147" t="s">
        <v>3664</v>
      </c>
      <c r="AV636" s="228">
        <v>0</v>
      </c>
      <c r="AW636" s="228">
        <v>0</v>
      </c>
      <c r="AX636" s="228">
        <v>0</v>
      </c>
      <c r="AY636" s="228">
        <v>0</v>
      </c>
      <c r="AZ636" s="143" t="s">
        <v>3675</v>
      </c>
      <c r="BA636" s="196">
        <v>1</v>
      </c>
      <c r="BB636" s="196">
        <v>1</v>
      </c>
      <c r="BC636" s="196">
        <v>0</v>
      </c>
      <c r="BD636" s="196">
        <v>0</v>
      </c>
      <c r="BE636" s="228">
        <v>0</v>
      </c>
      <c r="BF636" s="196" t="s">
        <v>3634</v>
      </c>
      <c r="BG636" s="196" t="s">
        <v>3634</v>
      </c>
      <c r="BH636" s="196" t="s">
        <v>3634</v>
      </c>
      <c r="BI636" s="147" t="s">
        <v>4078</v>
      </c>
      <c r="BJ636" s="142" t="s">
        <v>3796</v>
      </c>
      <c r="BK636" s="147" t="s">
        <v>4078</v>
      </c>
    </row>
    <row r="637" spans="1:63" ht="16.149999999999999" customHeight="1" x14ac:dyDescent="0.25">
      <c r="A637" s="217" t="s">
        <v>5933</v>
      </c>
      <c r="B637" s="195" t="s">
        <v>526</v>
      </c>
      <c r="C637" s="401" t="s">
        <v>5933</v>
      </c>
      <c r="D637" s="230" t="s">
        <v>7564</v>
      </c>
      <c r="E637" s="230" t="s">
        <v>3634</v>
      </c>
      <c r="F637" s="147" t="s">
        <v>5094</v>
      </c>
      <c r="G637" s="397"/>
      <c r="H637" s="142" t="s">
        <v>4073</v>
      </c>
      <c r="I637" s="195" t="s">
        <v>7565</v>
      </c>
      <c r="J637" s="147" t="s">
        <v>4077</v>
      </c>
      <c r="K637" s="147" t="s">
        <v>4077</v>
      </c>
      <c r="L637" s="147" t="s">
        <v>4077</v>
      </c>
      <c r="M637" s="147" t="s">
        <v>4071</v>
      </c>
      <c r="N637" s="147" t="s">
        <v>4008</v>
      </c>
      <c r="O637" s="142" t="s">
        <v>3670</v>
      </c>
      <c r="P637" s="195" t="s">
        <v>1429</v>
      </c>
      <c r="Q637" s="350" t="s">
        <v>3634</v>
      </c>
      <c r="R637" s="350" t="s">
        <v>3634</v>
      </c>
      <c r="S637" s="350" t="s">
        <v>3634</v>
      </c>
      <c r="T637" s="350" t="s">
        <v>3634</v>
      </c>
      <c r="U637" s="350" t="s">
        <v>3634</v>
      </c>
      <c r="V637" s="350" t="s">
        <v>3634</v>
      </c>
      <c r="W637" s="350" t="s">
        <v>3634</v>
      </c>
      <c r="X637" s="350" t="s">
        <v>3634</v>
      </c>
      <c r="Y637" s="350" t="s">
        <v>3634</v>
      </c>
      <c r="Z637" s="351" t="s">
        <v>3630</v>
      </c>
      <c r="AA637" s="216" t="s">
        <v>4074</v>
      </c>
      <c r="AB637" s="350" t="s">
        <v>3634</v>
      </c>
      <c r="AC637" s="350" t="s">
        <v>3634</v>
      </c>
      <c r="AD637" s="350" t="s">
        <v>3634</v>
      </c>
      <c r="AE637" s="350" t="s">
        <v>3634</v>
      </c>
      <c r="AF637" s="350" t="s">
        <v>3634</v>
      </c>
      <c r="AG637" s="350" t="s">
        <v>3634</v>
      </c>
      <c r="AH637" s="350" t="s">
        <v>3634</v>
      </c>
      <c r="AI637" s="350" t="s">
        <v>3634</v>
      </c>
      <c r="AJ637" s="350" t="s">
        <v>3634</v>
      </c>
      <c r="AK637" s="350" t="s">
        <v>3634</v>
      </c>
      <c r="AL637" s="350" t="s">
        <v>3634</v>
      </c>
      <c r="AM637" s="350" t="s">
        <v>3634</v>
      </c>
      <c r="AN637" s="350" t="s">
        <v>3634</v>
      </c>
      <c r="AO637" s="350" t="s">
        <v>3634</v>
      </c>
      <c r="AP637" s="350" t="s">
        <v>3634</v>
      </c>
      <c r="AQ637" s="143" t="s">
        <v>1445</v>
      </c>
      <c r="AR637" s="147" t="s">
        <v>4074</v>
      </c>
      <c r="AS637" s="147" t="s">
        <v>5116</v>
      </c>
      <c r="AT637" s="147" t="s">
        <v>3664</v>
      </c>
      <c r="AU637" s="147" t="s">
        <v>3664</v>
      </c>
      <c r="AV637" s="228">
        <v>0</v>
      </c>
      <c r="AW637" s="228">
        <v>0</v>
      </c>
      <c r="AX637" s="228">
        <v>0</v>
      </c>
      <c r="AY637" s="228">
        <v>0</v>
      </c>
      <c r="AZ637" s="143" t="s">
        <v>3675</v>
      </c>
      <c r="BA637" s="196">
        <v>0</v>
      </c>
      <c r="BB637" s="196">
        <v>0</v>
      </c>
      <c r="BC637" s="196">
        <v>0</v>
      </c>
      <c r="BD637" s="196">
        <v>0</v>
      </c>
      <c r="BE637" s="228">
        <v>0</v>
      </c>
      <c r="BF637" s="196" t="s">
        <v>3634</v>
      </c>
      <c r="BG637" s="196" t="s">
        <v>3634</v>
      </c>
      <c r="BH637" s="196" t="s">
        <v>3634</v>
      </c>
      <c r="BI637" s="147" t="s">
        <v>4078</v>
      </c>
      <c r="BJ637" s="142" t="s">
        <v>3796</v>
      </c>
      <c r="BK637" s="147" t="s">
        <v>4078</v>
      </c>
    </row>
    <row r="638" spans="1:63" ht="16.149999999999999" customHeight="1" x14ac:dyDescent="0.25">
      <c r="A638" s="217" t="s">
        <v>5934</v>
      </c>
      <c r="B638" s="195" t="s">
        <v>526</v>
      </c>
      <c r="C638" s="401" t="s">
        <v>5934</v>
      </c>
      <c r="D638" s="230" t="s">
        <v>7566</v>
      </c>
      <c r="E638" s="230" t="s">
        <v>3634</v>
      </c>
      <c r="F638" s="147" t="s">
        <v>2915</v>
      </c>
      <c r="G638" s="397"/>
      <c r="H638" s="142" t="s">
        <v>4073</v>
      </c>
      <c r="I638" s="195" t="s">
        <v>7567</v>
      </c>
      <c r="J638" s="147" t="s">
        <v>4077</v>
      </c>
      <c r="K638" s="147" t="s">
        <v>4077</v>
      </c>
      <c r="L638" s="147" t="s">
        <v>4077</v>
      </c>
      <c r="M638" s="147" t="s">
        <v>4071</v>
      </c>
      <c r="N638" s="147" t="s">
        <v>4008</v>
      </c>
      <c r="O638" s="142" t="s">
        <v>3670</v>
      </c>
      <c r="P638" s="195" t="s">
        <v>1429</v>
      </c>
      <c r="Q638" s="350" t="s">
        <v>3634</v>
      </c>
      <c r="R638" s="350" t="s">
        <v>3634</v>
      </c>
      <c r="S638" s="350" t="s">
        <v>3634</v>
      </c>
      <c r="T638" s="350" t="s">
        <v>3634</v>
      </c>
      <c r="U638" s="350" t="s">
        <v>3634</v>
      </c>
      <c r="V638" s="350" t="s">
        <v>3634</v>
      </c>
      <c r="W638" s="350" t="s">
        <v>3634</v>
      </c>
      <c r="X638" s="350" t="s">
        <v>3634</v>
      </c>
      <c r="Y638" s="350" t="s">
        <v>3634</v>
      </c>
      <c r="Z638" s="351" t="s">
        <v>3630</v>
      </c>
      <c r="AA638" s="216" t="s">
        <v>4074</v>
      </c>
      <c r="AB638" s="350" t="s">
        <v>3634</v>
      </c>
      <c r="AC638" s="350" t="s">
        <v>3634</v>
      </c>
      <c r="AD638" s="350" t="s">
        <v>3634</v>
      </c>
      <c r="AE638" s="350" t="s">
        <v>3634</v>
      </c>
      <c r="AF638" s="350" t="s">
        <v>3634</v>
      </c>
      <c r="AG638" s="350" t="s">
        <v>3634</v>
      </c>
      <c r="AH638" s="350" t="s">
        <v>3634</v>
      </c>
      <c r="AI638" s="350" t="s">
        <v>3634</v>
      </c>
      <c r="AJ638" s="350" t="s">
        <v>3634</v>
      </c>
      <c r="AK638" s="350" t="s">
        <v>3634</v>
      </c>
      <c r="AL638" s="350" t="s">
        <v>3634</v>
      </c>
      <c r="AM638" s="350" t="s">
        <v>3634</v>
      </c>
      <c r="AN638" s="350" t="s">
        <v>3634</v>
      </c>
      <c r="AO638" s="350" t="s">
        <v>3634</v>
      </c>
      <c r="AP638" s="350" t="s">
        <v>3634</v>
      </c>
      <c r="AQ638" s="143" t="s">
        <v>1445</v>
      </c>
      <c r="AR638" s="147" t="s">
        <v>4074</v>
      </c>
      <c r="AS638" s="147" t="s">
        <v>5116</v>
      </c>
      <c r="AT638" s="147" t="s">
        <v>3664</v>
      </c>
      <c r="AU638" s="147" t="s">
        <v>3664</v>
      </c>
      <c r="AV638" s="228">
        <v>1</v>
      </c>
      <c r="AW638" s="228">
        <v>0</v>
      </c>
      <c r="AX638" s="228">
        <v>0</v>
      </c>
      <c r="AY638" s="228">
        <v>0</v>
      </c>
      <c r="AZ638" s="143" t="s">
        <v>3675</v>
      </c>
      <c r="BA638" s="196">
        <v>1</v>
      </c>
      <c r="BB638" s="196">
        <v>0</v>
      </c>
      <c r="BC638" s="196">
        <v>1</v>
      </c>
      <c r="BD638" s="196">
        <v>0</v>
      </c>
      <c r="BE638" s="228">
        <v>1</v>
      </c>
      <c r="BF638" s="196" t="s">
        <v>3634</v>
      </c>
      <c r="BG638" s="196" t="s">
        <v>3634</v>
      </c>
      <c r="BH638" s="196" t="s">
        <v>3634</v>
      </c>
      <c r="BI638" s="147" t="s">
        <v>4078</v>
      </c>
      <c r="BJ638" s="142" t="s">
        <v>3796</v>
      </c>
      <c r="BK638" s="147" t="s">
        <v>4078</v>
      </c>
    </row>
    <row r="639" spans="1:63" ht="16.149999999999999" customHeight="1" x14ac:dyDescent="0.25">
      <c r="A639" s="217" t="s">
        <v>5936</v>
      </c>
      <c r="B639" s="195" t="s">
        <v>526</v>
      </c>
      <c r="C639" s="401" t="s">
        <v>5936</v>
      </c>
      <c r="D639" s="230" t="s">
        <v>7568</v>
      </c>
      <c r="E639" s="230" t="s">
        <v>3634</v>
      </c>
      <c r="F639" s="147" t="s">
        <v>8311</v>
      </c>
      <c r="G639" s="397"/>
      <c r="H639" s="142" t="s">
        <v>4073</v>
      </c>
      <c r="I639" s="195" t="s">
        <v>7569</v>
      </c>
      <c r="J639" s="147" t="s">
        <v>4077</v>
      </c>
      <c r="K639" s="147" t="s">
        <v>4077</v>
      </c>
      <c r="L639" s="147" t="s">
        <v>4077</v>
      </c>
      <c r="M639" s="147" t="s">
        <v>4071</v>
      </c>
      <c r="N639" s="147" t="s">
        <v>4008</v>
      </c>
      <c r="O639" s="142" t="s">
        <v>3670</v>
      </c>
      <c r="P639" s="195" t="s">
        <v>1429</v>
      </c>
      <c r="Q639" s="350" t="s">
        <v>3634</v>
      </c>
      <c r="R639" s="350" t="s">
        <v>3634</v>
      </c>
      <c r="S639" s="350" t="s">
        <v>3634</v>
      </c>
      <c r="T639" s="350" t="s">
        <v>3634</v>
      </c>
      <c r="U639" s="350" t="s">
        <v>3634</v>
      </c>
      <c r="V639" s="350" t="s">
        <v>3634</v>
      </c>
      <c r="W639" s="350" t="s">
        <v>3634</v>
      </c>
      <c r="X639" s="350" t="s">
        <v>3634</v>
      </c>
      <c r="Y639" s="350" t="s">
        <v>3634</v>
      </c>
      <c r="Z639" s="351" t="s">
        <v>3630</v>
      </c>
      <c r="AA639" s="216" t="s">
        <v>4074</v>
      </c>
      <c r="AB639" s="350" t="s">
        <v>3634</v>
      </c>
      <c r="AC639" s="350" t="s">
        <v>3634</v>
      </c>
      <c r="AD639" s="350" t="s">
        <v>3634</v>
      </c>
      <c r="AE639" s="350" t="s">
        <v>3634</v>
      </c>
      <c r="AF639" s="350" t="s">
        <v>3634</v>
      </c>
      <c r="AG639" s="350" t="s">
        <v>3634</v>
      </c>
      <c r="AH639" s="350" t="s">
        <v>3634</v>
      </c>
      <c r="AI639" s="350" t="s">
        <v>3634</v>
      </c>
      <c r="AJ639" s="350" t="s">
        <v>3634</v>
      </c>
      <c r="AK639" s="350" t="s">
        <v>3634</v>
      </c>
      <c r="AL639" s="350" t="s">
        <v>3634</v>
      </c>
      <c r="AM639" s="350" t="s">
        <v>3634</v>
      </c>
      <c r="AN639" s="350" t="s">
        <v>3634</v>
      </c>
      <c r="AO639" s="350" t="s">
        <v>3634</v>
      </c>
      <c r="AP639" s="350" t="s">
        <v>3634</v>
      </c>
      <c r="AQ639" s="143" t="s">
        <v>1445</v>
      </c>
      <c r="AR639" s="147" t="s">
        <v>4074</v>
      </c>
      <c r="AS639" s="147" t="s">
        <v>5116</v>
      </c>
      <c r="AT639" s="147" t="s">
        <v>3664</v>
      </c>
      <c r="AU639" s="147" t="s">
        <v>3664</v>
      </c>
      <c r="AV639" s="228">
        <v>1</v>
      </c>
      <c r="AW639" s="228">
        <v>0</v>
      </c>
      <c r="AX639" s="228">
        <v>0</v>
      </c>
      <c r="AY639" s="228">
        <v>0</v>
      </c>
      <c r="AZ639" s="143" t="s">
        <v>3675</v>
      </c>
      <c r="BA639" s="196">
        <v>1</v>
      </c>
      <c r="BB639" s="196">
        <v>0</v>
      </c>
      <c r="BC639" s="196">
        <v>1</v>
      </c>
      <c r="BD639" s="196">
        <v>0</v>
      </c>
      <c r="BE639" s="228">
        <v>1</v>
      </c>
      <c r="BF639" s="196" t="s">
        <v>3634</v>
      </c>
      <c r="BG639" s="196" t="s">
        <v>3634</v>
      </c>
      <c r="BH639" s="196" t="s">
        <v>3634</v>
      </c>
      <c r="BI639" s="147" t="s">
        <v>4078</v>
      </c>
      <c r="BJ639" s="142" t="s">
        <v>3796</v>
      </c>
      <c r="BK639" s="147" t="s">
        <v>4078</v>
      </c>
    </row>
    <row r="640" spans="1:63" ht="16.149999999999999" customHeight="1" x14ac:dyDescent="0.25">
      <c r="A640" s="217" t="s">
        <v>5938</v>
      </c>
      <c r="B640" s="195" t="s">
        <v>526</v>
      </c>
      <c r="C640" s="401" t="s">
        <v>5938</v>
      </c>
      <c r="D640" s="230" t="s">
        <v>7570</v>
      </c>
      <c r="E640" s="230" t="s">
        <v>3634</v>
      </c>
      <c r="F640" s="147" t="s">
        <v>5601</v>
      </c>
      <c r="G640" s="397"/>
      <c r="H640" s="142" t="s">
        <v>4073</v>
      </c>
      <c r="I640" s="195" t="s">
        <v>7571</v>
      </c>
      <c r="J640" s="147" t="s">
        <v>4077</v>
      </c>
      <c r="K640" s="147" t="s">
        <v>4077</v>
      </c>
      <c r="L640" s="147" t="s">
        <v>4077</v>
      </c>
      <c r="M640" s="147" t="s">
        <v>4071</v>
      </c>
      <c r="N640" s="147" t="s">
        <v>4008</v>
      </c>
      <c r="O640" s="142" t="s">
        <v>3670</v>
      </c>
      <c r="P640" s="195" t="s">
        <v>1429</v>
      </c>
      <c r="Q640" s="350" t="s">
        <v>3634</v>
      </c>
      <c r="R640" s="350" t="s">
        <v>3634</v>
      </c>
      <c r="S640" s="350" t="s">
        <v>3634</v>
      </c>
      <c r="T640" s="350" t="s">
        <v>3634</v>
      </c>
      <c r="U640" s="350" t="s">
        <v>3634</v>
      </c>
      <c r="V640" s="350" t="s">
        <v>3634</v>
      </c>
      <c r="W640" s="350" t="s">
        <v>3634</v>
      </c>
      <c r="X640" s="350" t="s">
        <v>3634</v>
      </c>
      <c r="Y640" s="350" t="s">
        <v>3634</v>
      </c>
      <c r="Z640" s="351" t="s">
        <v>3630</v>
      </c>
      <c r="AA640" s="216" t="s">
        <v>4074</v>
      </c>
      <c r="AB640" s="350" t="s">
        <v>3634</v>
      </c>
      <c r="AC640" s="350" t="s">
        <v>3634</v>
      </c>
      <c r="AD640" s="350" t="s">
        <v>3634</v>
      </c>
      <c r="AE640" s="350" t="s">
        <v>3634</v>
      </c>
      <c r="AF640" s="350" t="s">
        <v>3634</v>
      </c>
      <c r="AG640" s="350" t="s">
        <v>3634</v>
      </c>
      <c r="AH640" s="350" t="s">
        <v>3634</v>
      </c>
      <c r="AI640" s="350" t="s">
        <v>3634</v>
      </c>
      <c r="AJ640" s="350" t="s">
        <v>3634</v>
      </c>
      <c r="AK640" s="350" t="s">
        <v>3634</v>
      </c>
      <c r="AL640" s="350" t="s">
        <v>3634</v>
      </c>
      <c r="AM640" s="350" t="s">
        <v>3634</v>
      </c>
      <c r="AN640" s="350" t="s">
        <v>3634</v>
      </c>
      <c r="AO640" s="350" t="s">
        <v>3634</v>
      </c>
      <c r="AP640" s="350" t="s">
        <v>3634</v>
      </c>
      <c r="AQ640" s="143" t="s">
        <v>1445</v>
      </c>
      <c r="AR640" s="147" t="s">
        <v>4074</v>
      </c>
      <c r="AS640" s="147" t="s">
        <v>5116</v>
      </c>
      <c r="AT640" s="147" t="s">
        <v>3664</v>
      </c>
      <c r="AU640" s="147" t="s">
        <v>3664</v>
      </c>
      <c r="AV640" s="228">
        <v>0</v>
      </c>
      <c r="AW640" s="228">
        <v>0</v>
      </c>
      <c r="AX640" s="228">
        <v>0</v>
      </c>
      <c r="AY640" s="228">
        <v>0</v>
      </c>
      <c r="AZ640" s="143" t="s">
        <v>3675</v>
      </c>
      <c r="BA640" s="196">
        <v>1</v>
      </c>
      <c r="BB640" s="196">
        <v>2</v>
      </c>
      <c r="BC640" s="196">
        <v>-1</v>
      </c>
      <c r="BD640" s="228">
        <v>-1</v>
      </c>
      <c r="BE640" s="228">
        <v>0</v>
      </c>
      <c r="BF640" s="196" t="s">
        <v>3634</v>
      </c>
      <c r="BG640" s="196" t="s">
        <v>3634</v>
      </c>
      <c r="BH640" s="196" t="s">
        <v>3634</v>
      </c>
      <c r="BI640" s="147" t="s">
        <v>4078</v>
      </c>
      <c r="BJ640" s="142" t="s">
        <v>5791</v>
      </c>
      <c r="BK640" s="147" t="s">
        <v>4078</v>
      </c>
    </row>
    <row r="641" spans="1:63" ht="16.149999999999999" customHeight="1" x14ac:dyDescent="0.25">
      <c r="A641" s="217" t="s">
        <v>5939</v>
      </c>
      <c r="B641" s="195" t="s">
        <v>526</v>
      </c>
      <c r="C641" s="401" t="s">
        <v>5939</v>
      </c>
      <c r="D641" s="230" t="s">
        <v>7572</v>
      </c>
      <c r="E641" s="230" t="s">
        <v>3634</v>
      </c>
      <c r="F641" s="147" t="s">
        <v>5598</v>
      </c>
      <c r="G641" s="397"/>
      <c r="H641" s="142" t="s">
        <v>4073</v>
      </c>
      <c r="I641" s="195" t="s">
        <v>7573</v>
      </c>
      <c r="J641" s="147" t="s">
        <v>4077</v>
      </c>
      <c r="K641" s="147" t="s">
        <v>4077</v>
      </c>
      <c r="L641" s="147" t="s">
        <v>4077</v>
      </c>
      <c r="M641" s="147" t="s">
        <v>4071</v>
      </c>
      <c r="N641" s="147" t="s">
        <v>4008</v>
      </c>
      <c r="O641" s="142" t="s">
        <v>3670</v>
      </c>
      <c r="P641" s="195" t="s">
        <v>1429</v>
      </c>
      <c r="Q641" s="350" t="s">
        <v>3634</v>
      </c>
      <c r="R641" s="350" t="s">
        <v>3634</v>
      </c>
      <c r="S641" s="350" t="s">
        <v>3634</v>
      </c>
      <c r="T641" s="350" t="s">
        <v>3634</v>
      </c>
      <c r="U641" s="350" t="s">
        <v>3634</v>
      </c>
      <c r="V641" s="350" t="s">
        <v>3634</v>
      </c>
      <c r="W641" s="350" t="s">
        <v>3634</v>
      </c>
      <c r="X641" s="350" t="s">
        <v>3634</v>
      </c>
      <c r="Y641" s="350" t="s">
        <v>3634</v>
      </c>
      <c r="Z641" s="351" t="s">
        <v>3630</v>
      </c>
      <c r="AA641" s="216" t="s">
        <v>4074</v>
      </c>
      <c r="AB641" s="350" t="s">
        <v>3634</v>
      </c>
      <c r="AC641" s="350" t="s">
        <v>3634</v>
      </c>
      <c r="AD641" s="350" t="s">
        <v>3634</v>
      </c>
      <c r="AE641" s="350" t="s">
        <v>3634</v>
      </c>
      <c r="AF641" s="350" t="s">
        <v>3634</v>
      </c>
      <c r="AG641" s="350" t="s">
        <v>3634</v>
      </c>
      <c r="AH641" s="350" t="s">
        <v>3634</v>
      </c>
      <c r="AI641" s="350" t="s">
        <v>3634</v>
      </c>
      <c r="AJ641" s="350" t="s">
        <v>3634</v>
      </c>
      <c r="AK641" s="350" t="s">
        <v>3634</v>
      </c>
      <c r="AL641" s="350" t="s">
        <v>3634</v>
      </c>
      <c r="AM641" s="350" t="s">
        <v>3634</v>
      </c>
      <c r="AN641" s="350" t="s">
        <v>3634</v>
      </c>
      <c r="AO641" s="350" t="s">
        <v>3634</v>
      </c>
      <c r="AP641" s="350" t="s">
        <v>3634</v>
      </c>
      <c r="AQ641" s="143" t="s">
        <v>1445</v>
      </c>
      <c r="AR641" s="147" t="s">
        <v>4074</v>
      </c>
      <c r="AS641" s="147" t="s">
        <v>5116</v>
      </c>
      <c r="AT641" s="147" t="s">
        <v>3664</v>
      </c>
      <c r="AU641" s="147" t="s">
        <v>3664</v>
      </c>
      <c r="AV641" s="228">
        <v>1</v>
      </c>
      <c r="AW641" s="228">
        <v>0</v>
      </c>
      <c r="AX641" s="228">
        <v>0</v>
      </c>
      <c r="AY641" s="228">
        <v>0</v>
      </c>
      <c r="AZ641" s="143" t="s">
        <v>3675</v>
      </c>
      <c r="BA641" s="196">
        <v>1</v>
      </c>
      <c r="BB641" s="196">
        <v>0</v>
      </c>
      <c r="BC641" s="196">
        <v>1</v>
      </c>
      <c r="BD641" s="196">
        <v>0</v>
      </c>
      <c r="BE641" s="228">
        <v>1</v>
      </c>
      <c r="BF641" s="196" t="s">
        <v>3634</v>
      </c>
      <c r="BG641" s="196" t="s">
        <v>3634</v>
      </c>
      <c r="BH641" s="196" t="s">
        <v>3634</v>
      </c>
      <c r="BI641" s="147" t="s">
        <v>4078</v>
      </c>
      <c r="BJ641" s="142" t="s">
        <v>3796</v>
      </c>
      <c r="BK641" s="147" t="s">
        <v>4078</v>
      </c>
    </row>
    <row r="642" spans="1:63" ht="16.149999999999999" customHeight="1" x14ac:dyDescent="0.25">
      <c r="A642" s="217" t="s">
        <v>5942</v>
      </c>
      <c r="B642" s="195" t="s">
        <v>526</v>
      </c>
      <c r="C642" s="401" t="s">
        <v>5942</v>
      </c>
      <c r="D642" s="230" t="s">
        <v>7574</v>
      </c>
      <c r="E642" s="230" t="s">
        <v>3634</v>
      </c>
      <c r="F642" s="147" t="s">
        <v>2915</v>
      </c>
      <c r="G642" s="397"/>
      <c r="H642" s="142" t="s">
        <v>4073</v>
      </c>
      <c r="I642" s="195" t="s">
        <v>7575</v>
      </c>
      <c r="J642" s="147" t="s">
        <v>4077</v>
      </c>
      <c r="K642" s="147" t="s">
        <v>4077</v>
      </c>
      <c r="L642" s="147" t="s">
        <v>4077</v>
      </c>
      <c r="M642" s="147" t="s">
        <v>4071</v>
      </c>
      <c r="N642" s="147" t="s">
        <v>4008</v>
      </c>
      <c r="O642" s="142" t="s">
        <v>3670</v>
      </c>
      <c r="P642" s="195" t="s">
        <v>1429</v>
      </c>
      <c r="Q642" s="350" t="s">
        <v>3634</v>
      </c>
      <c r="R642" s="350" t="s">
        <v>3634</v>
      </c>
      <c r="S642" s="350" t="s">
        <v>3634</v>
      </c>
      <c r="T642" s="350" t="s">
        <v>3634</v>
      </c>
      <c r="U642" s="350" t="s">
        <v>3634</v>
      </c>
      <c r="V642" s="350" t="s">
        <v>3634</v>
      </c>
      <c r="W642" s="350" t="s">
        <v>3634</v>
      </c>
      <c r="X642" s="350" t="s">
        <v>3634</v>
      </c>
      <c r="Y642" s="350" t="s">
        <v>3634</v>
      </c>
      <c r="Z642" s="351" t="s">
        <v>3630</v>
      </c>
      <c r="AA642" s="216" t="s">
        <v>4074</v>
      </c>
      <c r="AB642" s="350" t="s">
        <v>3634</v>
      </c>
      <c r="AC642" s="350" t="s">
        <v>3634</v>
      </c>
      <c r="AD642" s="350" t="s">
        <v>3634</v>
      </c>
      <c r="AE642" s="350" t="s">
        <v>3634</v>
      </c>
      <c r="AF642" s="350" t="s">
        <v>3634</v>
      </c>
      <c r="AG642" s="350" t="s">
        <v>3634</v>
      </c>
      <c r="AH642" s="350" t="s">
        <v>3634</v>
      </c>
      <c r="AI642" s="350" t="s">
        <v>3634</v>
      </c>
      <c r="AJ642" s="350" t="s">
        <v>3634</v>
      </c>
      <c r="AK642" s="350" t="s">
        <v>3634</v>
      </c>
      <c r="AL642" s="350" t="s">
        <v>3634</v>
      </c>
      <c r="AM642" s="350" t="s">
        <v>3634</v>
      </c>
      <c r="AN642" s="350" t="s">
        <v>3634</v>
      </c>
      <c r="AO642" s="350" t="s">
        <v>3634</v>
      </c>
      <c r="AP642" s="350" t="s">
        <v>3634</v>
      </c>
      <c r="AQ642" s="143" t="s">
        <v>1445</v>
      </c>
      <c r="AR642" s="147" t="s">
        <v>4074</v>
      </c>
      <c r="AS642" s="147" t="s">
        <v>5116</v>
      </c>
      <c r="AT642" s="147" t="s">
        <v>3664</v>
      </c>
      <c r="AU642" s="147" t="s">
        <v>3664</v>
      </c>
      <c r="AV642" s="228">
        <v>1</v>
      </c>
      <c r="AW642" s="228">
        <v>0</v>
      </c>
      <c r="AX642" s="228">
        <v>0</v>
      </c>
      <c r="AY642" s="228">
        <v>0</v>
      </c>
      <c r="AZ642" s="143" t="s">
        <v>3675</v>
      </c>
      <c r="BA642" s="196">
        <v>2</v>
      </c>
      <c r="BB642" s="196">
        <v>1</v>
      </c>
      <c r="BC642" s="196">
        <v>1</v>
      </c>
      <c r="BD642" s="196">
        <v>0</v>
      </c>
      <c r="BE642" s="228">
        <v>1</v>
      </c>
      <c r="BF642" s="196" t="s">
        <v>3634</v>
      </c>
      <c r="BG642" s="196" t="s">
        <v>3634</v>
      </c>
      <c r="BH642" s="196" t="s">
        <v>3634</v>
      </c>
      <c r="BI642" s="147" t="s">
        <v>4078</v>
      </c>
      <c r="BJ642" s="142" t="s">
        <v>3796</v>
      </c>
      <c r="BK642" s="147" t="s">
        <v>4078</v>
      </c>
    </row>
    <row r="643" spans="1:63" ht="16.149999999999999" customHeight="1" x14ac:dyDescent="0.25">
      <c r="A643" s="217" t="s">
        <v>5944</v>
      </c>
      <c r="B643" s="195" t="s">
        <v>526</v>
      </c>
      <c r="C643" s="401" t="s">
        <v>5944</v>
      </c>
      <c r="D643" s="230" t="s">
        <v>7576</v>
      </c>
      <c r="E643" s="230" t="s">
        <v>3634</v>
      </c>
      <c r="F643" s="147" t="s">
        <v>2915</v>
      </c>
      <c r="G643" s="397"/>
      <c r="H643" s="142" t="s">
        <v>4073</v>
      </c>
      <c r="I643" s="195" t="s">
        <v>7577</v>
      </c>
      <c r="J643" s="147" t="s">
        <v>4077</v>
      </c>
      <c r="K643" s="147" t="s">
        <v>4077</v>
      </c>
      <c r="L643" s="147" t="s">
        <v>4077</v>
      </c>
      <c r="M643" s="147" t="s">
        <v>4071</v>
      </c>
      <c r="N643" s="147" t="s">
        <v>4008</v>
      </c>
      <c r="O643" s="142" t="s">
        <v>3670</v>
      </c>
      <c r="P643" s="195" t="s">
        <v>1429</v>
      </c>
      <c r="Q643" s="350" t="s">
        <v>3634</v>
      </c>
      <c r="R643" s="350" t="s">
        <v>3634</v>
      </c>
      <c r="S643" s="350" t="s">
        <v>3634</v>
      </c>
      <c r="T643" s="350" t="s">
        <v>3634</v>
      </c>
      <c r="U643" s="350" t="s">
        <v>3634</v>
      </c>
      <c r="V643" s="350" t="s">
        <v>3634</v>
      </c>
      <c r="W643" s="350" t="s">
        <v>3634</v>
      </c>
      <c r="X643" s="350" t="s">
        <v>3634</v>
      </c>
      <c r="Y643" s="350" t="s">
        <v>3634</v>
      </c>
      <c r="Z643" s="351" t="s">
        <v>3630</v>
      </c>
      <c r="AA643" s="216" t="s">
        <v>4074</v>
      </c>
      <c r="AB643" s="350" t="s">
        <v>3634</v>
      </c>
      <c r="AC643" s="350" t="s">
        <v>3634</v>
      </c>
      <c r="AD643" s="350" t="s">
        <v>3634</v>
      </c>
      <c r="AE643" s="350" t="s">
        <v>3634</v>
      </c>
      <c r="AF643" s="350" t="s">
        <v>3634</v>
      </c>
      <c r="AG643" s="350" t="s">
        <v>3634</v>
      </c>
      <c r="AH643" s="350" t="s">
        <v>3634</v>
      </c>
      <c r="AI643" s="350" t="s">
        <v>3634</v>
      </c>
      <c r="AJ643" s="350" t="s">
        <v>3634</v>
      </c>
      <c r="AK643" s="350" t="s">
        <v>3634</v>
      </c>
      <c r="AL643" s="350" t="s">
        <v>3634</v>
      </c>
      <c r="AM643" s="350" t="s">
        <v>3634</v>
      </c>
      <c r="AN643" s="350" t="s">
        <v>3634</v>
      </c>
      <c r="AO643" s="350" t="s">
        <v>3634</v>
      </c>
      <c r="AP643" s="350" t="s">
        <v>3634</v>
      </c>
      <c r="AQ643" s="143" t="s">
        <v>1445</v>
      </c>
      <c r="AR643" s="147" t="s">
        <v>4074</v>
      </c>
      <c r="AS643" s="147" t="s">
        <v>5116</v>
      </c>
      <c r="AT643" s="147" t="s">
        <v>3664</v>
      </c>
      <c r="AU643" s="147" t="s">
        <v>3664</v>
      </c>
      <c r="AV643" s="228">
        <v>1</v>
      </c>
      <c r="AW643" s="228">
        <v>0</v>
      </c>
      <c r="AX643" s="228">
        <v>0</v>
      </c>
      <c r="AY643" s="228">
        <v>0</v>
      </c>
      <c r="AZ643" s="143" t="s">
        <v>3675</v>
      </c>
      <c r="BA643" s="196">
        <v>2</v>
      </c>
      <c r="BB643" s="196">
        <v>1</v>
      </c>
      <c r="BC643" s="196">
        <v>1</v>
      </c>
      <c r="BD643" s="196">
        <v>0</v>
      </c>
      <c r="BE643" s="228">
        <v>1</v>
      </c>
      <c r="BF643" s="196" t="s">
        <v>3634</v>
      </c>
      <c r="BG643" s="196" t="s">
        <v>3634</v>
      </c>
      <c r="BH643" s="196" t="s">
        <v>3634</v>
      </c>
      <c r="BI643" s="147" t="s">
        <v>4078</v>
      </c>
      <c r="BJ643" s="142" t="s">
        <v>3796</v>
      </c>
      <c r="BK643" s="147" t="s">
        <v>4078</v>
      </c>
    </row>
    <row r="644" spans="1:63" ht="16.149999999999999" customHeight="1" x14ac:dyDescent="0.25">
      <c r="A644" s="217" t="s">
        <v>5945</v>
      </c>
      <c r="B644" s="195" t="s">
        <v>526</v>
      </c>
      <c r="C644" s="401" t="s">
        <v>5945</v>
      </c>
      <c r="D644" s="230" t="s">
        <v>7578</v>
      </c>
      <c r="E644" s="230" t="s">
        <v>3634</v>
      </c>
      <c r="F644" s="147" t="s">
        <v>4549</v>
      </c>
      <c r="G644" s="397"/>
      <c r="H644" s="142" t="s">
        <v>4073</v>
      </c>
      <c r="I644" s="195" t="s">
        <v>7579</v>
      </c>
      <c r="J644" s="147" t="s">
        <v>4077</v>
      </c>
      <c r="K644" s="147" t="s">
        <v>4077</v>
      </c>
      <c r="L644" s="147" t="s">
        <v>4077</v>
      </c>
      <c r="M644" s="147" t="s">
        <v>4071</v>
      </c>
      <c r="N644" s="147" t="s">
        <v>4008</v>
      </c>
      <c r="O644" s="142" t="s">
        <v>3670</v>
      </c>
      <c r="P644" s="195" t="s">
        <v>1429</v>
      </c>
      <c r="Q644" s="350" t="s">
        <v>3634</v>
      </c>
      <c r="R644" s="350" t="s">
        <v>3634</v>
      </c>
      <c r="S644" s="350" t="s">
        <v>3634</v>
      </c>
      <c r="T644" s="350" t="s">
        <v>3634</v>
      </c>
      <c r="U644" s="350" t="s">
        <v>3634</v>
      </c>
      <c r="V644" s="350" t="s">
        <v>3634</v>
      </c>
      <c r="W644" s="350" t="s">
        <v>3634</v>
      </c>
      <c r="X644" s="350" t="s">
        <v>3634</v>
      </c>
      <c r="Y644" s="350" t="s">
        <v>3634</v>
      </c>
      <c r="Z644" s="351" t="s">
        <v>3630</v>
      </c>
      <c r="AA644" s="216" t="s">
        <v>4074</v>
      </c>
      <c r="AB644" s="350" t="s">
        <v>3634</v>
      </c>
      <c r="AC644" s="350" t="s">
        <v>3634</v>
      </c>
      <c r="AD644" s="350" t="s">
        <v>3634</v>
      </c>
      <c r="AE644" s="350" t="s">
        <v>3634</v>
      </c>
      <c r="AF644" s="350" t="s">
        <v>3634</v>
      </c>
      <c r="AG644" s="350" t="s">
        <v>3634</v>
      </c>
      <c r="AH644" s="350" t="s">
        <v>3634</v>
      </c>
      <c r="AI644" s="350" t="s">
        <v>3634</v>
      </c>
      <c r="AJ644" s="350" t="s">
        <v>3634</v>
      </c>
      <c r="AK644" s="350" t="s">
        <v>3634</v>
      </c>
      <c r="AL644" s="350" t="s">
        <v>3634</v>
      </c>
      <c r="AM644" s="350" t="s">
        <v>3634</v>
      </c>
      <c r="AN644" s="350" t="s">
        <v>3634</v>
      </c>
      <c r="AO644" s="350" t="s">
        <v>3634</v>
      </c>
      <c r="AP644" s="350" t="s">
        <v>3634</v>
      </c>
      <c r="AQ644" s="143" t="s">
        <v>1445</v>
      </c>
      <c r="AR644" s="147" t="s">
        <v>4074</v>
      </c>
      <c r="AS644" s="147" t="s">
        <v>5116</v>
      </c>
      <c r="AT644" s="147" t="s">
        <v>3664</v>
      </c>
      <c r="AU644" s="147" t="s">
        <v>3664</v>
      </c>
      <c r="AV644" s="228">
        <v>0</v>
      </c>
      <c r="AW644" s="228">
        <v>0</v>
      </c>
      <c r="AX644" s="228">
        <v>0</v>
      </c>
      <c r="AY644" s="228">
        <v>0</v>
      </c>
      <c r="AZ644" s="143" t="s">
        <v>3675</v>
      </c>
      <c r="BA644" s="196">
        <v>1</v>
      </c>
      <c r="BB644" s="196">
        <v>1</v>
      </c>
      <c r="BC644" s="196">
        <v>0</v>
      </c>
      <c r="BD644" s="196">
        <v>0</v>
      </c>
      <c r="BE644" s="228">
        <v>0</v>
      </c>
      <c r="BF644" s="196" t="s">
        <v>3634</v>
      </c>
      <c r="BG644" s="196" t="s">
        <v>3634</v>
      </c>
      <c r="BH644" s="196" t="s">
        <v>3634</v>
      </c>
      <c r="BI644" s="147" t="s">
        <v>4078</v>
      </c>
      <c r="BJ644" s="142" t="s">
        <v>3796</v>
      </c>
      <c r="BK644" s="147" t="s">
        <v>4078</v>
      </c>
    </row>
    <row r="645" spans="1:63" ht="16.149999999999999" customHeight="1" x14ac:dyDescent="0.25">
      <c r="A645" s="217" t="s">
        <v>5946</v>
      </c>
      <c r="B645" s="195" t="s">
        <v>526</v>
      </c>
      <c r="C645" s="401" t="s">
        <v>5946</v>
      </c>
      <c r="D645" s="230" t="s">
        <v>7580</v>
      </c>
      <c r="E645" s="230" t="s">
        <v>3634</v>
      </c>
      <c r="F645" s="147" t="s">
        <v>2915</v>
      </c>
      <c r="G645" s="397"/>
      <c r="H645" s="142" t="s">
        <v>4073</v>
      </c>
      <c r="I645" s="195" t="s">
        <v>7581</v>
      </c>
      <c r="J645" s="147" t="s">
        <v>4077</v>
      </c>
      <c r="K645" s="147" t="s">
        <v>4077</v>
      </c>
      <c r="L645" s="147" t="s">
        <v>4077</v>
      </c>
      <c r="M645" s="147" t="s">
        <v>4071</v>
      </c>
      <c r="N645" s="147" t="s">
        <v>4008</v>
      </c>
      <c r="O645" s="142" t="s">
        <v>3670</v>
      </c>
      <c r="P645" s="195" t="s">
        <v>1429</v>
      </c>
      <c r="Q645" s="350" t="s">
        <v>3634</v>
      </c>
      <c r="R645" s="350" t="s">
        <v>3634</v>
      </c>
      <c r="S645" s="350" t="s">
        <v>3634</v>
      </c>
      <c r="T645" s="350" t="s">
        <v>3634</v>
      </c>
      <c r="U645" s="350" t="s">
        <v>3634</v>
      </c>
      <c r="V645" s="350" t="s">
        <v>3634</v>
      </c>
      <c r="W645" s="350" t="s">
        <v>3634</v>
      </c>
      <c r="X645" s="350" t="s">
        <v>3634</v>
      </c>
      <c r="Y645" s="350" t="s">
        <v>3634</v>
      </c>
      <c r="Z645" s="351" t="s">
        <v>3630</v>
      </c>
      <c r="AA645" s="216" t="s">
        <v>4074</v>
      </c>
      <c r="AB645" s="350" t="s">
        <v>3634</v>
      </c>
      <c r="AC645" s="350" t="s">
        <v>3634</v>
      </c>
      <c r="AD645" s="350" t="s">
        <v>3634</v>
      </c>
      <c r="AE645" s="350" t="s">
        <v>3634</v>
      </c>
      <c r="AF645" s="350" t="s">
        <v>3634</v>
      </c>
      <c r="AG645" s="350" t="s">
        <v>3634</v>
      </c>
      <c r="AH645" s="350" t="s">
        <v>3634</v>
      </c>
      <c r="AI645" s="350" t="s">
        <v>3634</v>
      </c>
      <c r="AJ645" s="350" t="s">
        <v>3634</v>
      </c>
      <c r="AK645" s="350" t="s">
        <v>3634</v>
      </c>
      <c r="AL645" s="350" t="s">
        <v>3634</v>
      </c>
      <c r="AM645" s="350" t="s">
        <v>3634</v>
      </c>
      <c r="AN645" s="350" t="s">
        <v>3634</v>
      </c>
      <c r="AO645" s="350" t="s">
        <v>3634</v>
      </c>
      <c r="AP645" s="350" t="s">
        <v>3634</v>
      </c>
      <c r="AQ645" s="143" t="s">
        <v>1445</v>
      </c>
      <c r="AR645" s="147" t="s">
        <v>4074</v>
      </c>
      <c r="AS645" s="147" t="s">
        <v>5116</v>
      </c>
      <c r="AT645" s="147" t="s">
        <v>3664</v>
      </c>
      <c r="AU645" s="147" t="s">
        <v>3664</v>
      </c>
      <c r="AV645" s="228">
        <v>1</v>
      </c>
      <c r="AW645" s="228">
        <v>0</v>
      </c>
      <c r="AX645" s="228">
        <v>0</v>
      </c>
      <c r="AY645" s="228">
        <v>0</v>
      </c>
      <c r="AZ645" s="143" t="s">
        <v>3675</v>
      </c>
      <c r="BA645" s="196">
        <v>1</v>
      </c>
      <c r="BB645" s="196">
        <v>0</v>
      </c>
      <c r="BC645" s="196">
        <v>1</v>
      </c>
      <c r="BD645" s="196">
        <v>0</v>
      </c>
      <c r="BE645" s="228">
        <v>1</v>
      </c>
      <c r="BF645" s="196" t="s">
        <v>3634</v>
      </c>
      <c r="BG645" s="196" t="s">
        <v>3634</v>
      </c>
      <c r="BH645" s="196" t="s">
        <v>3634</v>
      </c>
      <c r="BI645" s="147" t="s">
        <v>4078</v>
      </c>
      <c r="BJ645" s="142" t="s">
        <v>3796</v>
      </c>
      <c r="BK645" s="147" t="s">
        <v>4078</v>
      </c>
    </row>
    <row r="646" spans="1:63" ht="16.149999999999999" customHeight="1" x14ac:dyDescent="0.25">
      <c r="A646" s="217" t="s">
        <v>5947</v>
      </c>
      <c r="B646" s="195" t="s">
        <v>526</v>
      </c>
      <c r="C646" s="401" t="s">
        <v>5947</v>
      </c>
      <c r="D646" s="230" t="s">
        <v>7582</v>
      </c>
      <c r="E646" s="230" t="s">
        <v>3634</v>
      </c>
      <c r="F646" s="147" t="s">
        <v>5647</v>
      </c>
      <c r="G646" s="397"/>
      <c r="H646" s="142" t="s">
        <v>4073</v>
      </c>
      <c r="I646" s="195" t="s">
        <v>7583</v>
      </c>
      <c r="J646" s="147" t="s">
        <v>4077</v>
      </c>
      <c r="K646" s="147" t="s">
        <v>4077</v>
      </c>
      <c r="L646" s="147" t="s">
        <v>4077</v>
      </c>
      <c r="M646" s="147" t="s">
        <v>4071</v>
      </c>
      <c r="N646" s="147" t="s">
        <v>4008</v>
      </c>
      <c r="O646" s="142" t="s">
        <v>3670</v>
      </c>
      <c r="P646" s="195" t="s">
        <v>1429</v>
      </c>
      <c r="Q646" s="350" t="s">
        <v>3634</v>
      </c>
      <c r="R646" s="350" t="s">
        <v>3634</v>
      </c>
      <c r="S646" s="350" t="s">
        <v>3634</v>
      </c>
      <c r="T646" s="350" t="s">
        <v>3634</v>
      </c>
      <c r="U646" s="350" t="s">
        <v>3634</v>
      </c>
      <c r="V646" s="350" t="s">
        <v>3634</v>
      </c>
      <c r="W646" s="350" t="s">
        <v>3634</v>
      </c>
      <c r="X646" s="350" t="s">
        <v>3634</v>
      </c>
      <c r="Y646" s="350" t="s">
        <v>3634</v>
      </c>
      <c r="Z646" s="351" t="s">
        <v>3630</v>
      </c>
      <c r="AA646" s="216" t="s">
        <v>4074</v>
      </c>
      <c r="AB646" s="350" t="s">
        <v>3634</v>
      </c>
      <c r="AC646" s="350" t="s">
        <v>3634</v>
      </c>
      <c r="AD646" s="350" t="s">
        <v>3634</v>
      </c>
      <c r="AE646" s="350" t="s">
        <v>3634</v>
      </c>
      <c r="AF646" s="350" t="s">
        <v>3634</v>
      </c>
      <c r="AG646" s="350" t="s">
        <v>3634</v>
      </c>
      <c r="AH646" s="350" t="s">
        <v>3634</v>
      </c>
      <c r="AI646" s="350" t="s">
        <v>3634</v>
      </c>
      <c r="AJ646" s="350" t="s">
        <v>3634</v>
      </c>
      <c r="AK646" s="350" t="s">
        <v>3634</v>
      </c>
      <c r="AL646" s="350" t="s">
        <v>3634</v>
      </c>
      <c r="AM646" s="350" t="s">
        <v>3634</v>
      </c>
      <c r="AN646" s="350" t="s">
        <v>3634</v>
      </c>
      <c r="AO646" s="350" t="s">
        <v>3634</v>
      </c>
      <c r="AP646" s="350" t="s">
        <v>3634</v>
      </c>
      <c r="AQ646" s="143" t="s">
        <v>1445</v>
      </c>
      <c r="AR646" s="147" t="s">
        <v>4074</v>
      </c>
      <c r="AS646" s="147" t="s">
        <v>5116</v>
      </c>
      <c r="AT646" s="147" t="s">
        <v>3664</v>
      </c>
      <c r="AU646" s="147" t="s">
        <v>3664</v>
      </c>
      <c r="AV646" s="228">
        <v>2</v>
      </c>
      <c r="AW646" s="228">
        <v>0</v>
      </c>
      <c r="AX646" s="228">
        <v>0</v>
      </c>
      <c r="AY646" s="228">
        <v>0</v>
      </c>
      <c r="AZ646" s="143" t="s">
        <v>3675</v>
      </c>
      <c r="BA646" s="196">
        <v>2</v>
      </c>
      <c r="BB646" s="196">
        <v>0</v>
      </c>
      <c r="BC646" s="196">
        <v>2</v>
      </c>
      <c r="BD646" s="196">
        <v>0</v>
      </c>
      <c r="BE646" s="228">
        <v>2</v>
      </c>
      <c r="BF646" s="196" t="s">
        <v>3634</v>
      </c>
      <c r="BG646" s="196" t="s">
        <v>3634</v>
      </c>
      <c r="BH646" s="196" t="s">
        <v>3634</v>
      </c>
      <c r="BI646" s="147" t="s">
        <v>4078</v>
      </c>
      <c r="BJ646" s="142" t="s">
        <v>3796</v>
      </c>
      <c r="BK646" s="147" t="s">
        <v>4078</v>
      </c>
    </row>
    <row r="647" spans="1:63" ht="16.149999999999999" customHeight="1" x14ac:dyDescent="0.25">
      <c r="A647" s="217" t="s">
        <v>5948</v>
      </c>
      <c r="B647" s="195" t="s">
        <v>526</v>
      </c>
      <c r="C647" s="401" t="s">
        <v>5948</v>
      </c>
      <c r="D647" s="230" t="s">
        <v>7584</v>
      </c>
      <c r="E647" s="230" t="s">
        <v>3634</v>
      </c>
      <c r="F647" s="147" t="s">
        <v>8316</v>
      </c>
      <c r="G647" s="397"/>
      <c r="H647" s="142" t="s">
        <v>4073</v>
      </c>
      <c r="I647" s="195" t="s">
        <v>7585</v>
      </c>
      <c r="J647" s="147" t="s">
        <v>4077</v>
      </c>
      <c r="K647" s="147" t="s">
        <v>4077</v>
      </c>
      <c r="L647" s="147" t="s">
        <v>4077</v>
      </c>
      <c r="M647" s="147" t="s">
        <v>4071</v>
      </c>
      <c r="N647" s="147" t="s">
        <v>4008</v>
      </c>
      <c r="O647" s="142" t="s">
        <v>3670</v>
      </c>
      <c r="P647" s="195" t="s">
        <v>1429</v>
      </c>
      <c r="Q647" s="350" t="s">
        <v>3634</v>
      </c>
      <c r="R647" s="350" t="s">
        <v>3634</v>
      </c>
      <c r="S647" s="350" t="s">
        <v>3634</v>
      </c>
      <c r="T647" s="350" t="s">
        <v>3634</v>
      </c>
      <c r="U647" s="350" t="s">
        <v>3634</v>
      </c>
      <c r="V647" s="350" t="s">
        <v>3634</v>
      </c>
      <c r="W647" s="350" t="s">
        <v>3634</v>
      </c>
      <c r="X647" s="350" t="s">
        <v>3634</v>
      </c>
      <c r="Y647" s="350" t="s">
        <v>3634</v>
      </c>
      <c r="Z647" s="351" t="s">
        <v>3630</v>
      </c>
      <c r="AA647" s="216" t="s">
        <v>4074</v>
      </c>
      <c r="AB647" s="350" t="s">
        <v>3634</v>
      </c>
      <c r="AC647" s="350" t="s">
        <v>3634</v>
      </c>
      <c r="AD647" s="350" t="s">
        <v>3634</v>
      </c>
      <c r="AE647" s="350" t="s">
        <v>3634</v>
      </c>
      <c r="AF647" s="350" t="s">
        <v>3634</v>
      </c>
      <c r="AG647" s="350" t="s">
        <v>3634</v>
      </c>
      <c r="AH647" s="350" t="s">
        <v>3634</v>
      </c>
      <c r="AI647" s="350" t="s">
        <v>3634</v>
      </c>
      <c r="AJ647" s="350" t="s">
        <v>3634</v>
      </c>
      <c r="AK647" s="350" t="s">
        <v>3634</v>
      </c>
      <c r="AL647" s="350" t="s">
        <v>3634</v>
      </c>
      <c r="AM647" s="350" t="s">
        <v>3634</v>
      </c>
      <c r="AN647" s="350" t="s">
        <v>3634</v>
      </c>
      <c r="AO647" s="350" t="s">
        <v>3634</v>
      </c>
      <c r="AP647" s="350" t="s">
        <v>3634</v>
      </c>
      <c r="AQ647" s="143" t="s">
        <v>1445</v>
      </c>
      <c r="AR647" s="147" t="s">
        <v>4074</v>
      </c>
      <c r="AS647" s="147" t="s">
        <v>5116</v>
      </c>
      <c r="AT647" s="147" t="s">
        <v>3664</v>
      </c>
      <c r="AU647" s="147" t="s">
        <v>3664</v>
      </c>
      <c r="AV647" s="228">
        <v>2</v>
      </c>
      <c r="AW647" s="228">
        <v>0</v>
      </c>
      <c r="AX647" s="228">
        <v>0</v>
      </c>
      <c r="AY647" s="228">
        <v>0</v>
      </c>
      <c r="AZ647" s="143" t="s">
        <v>3675</v>
      </c>
      <c r="BA647" s="196">
        <v>2</v>
      </c>
      <c r="BB647" s="196">
        <v>0</v>
      </c>
      <c r="BC647" s="196">
        <v>2</v>
      </c>
      <c r="BD647" s="196">
        <v>0</v>
      </c>
      <c r="BE647" s="228">
        <v>2</v>
      </c>
      <c r="BF647" s="196" t="s">
        <v>3634</v>
      </c>
      <c r="BG647" s="196" t="s">
        <v>3634</v>
      </c>
      <c r="BH647" s="196" t="s">
        <v>3634</v>
      </c>
      <c r="BI647" s="147" t="s">
        <v>4078</v>
      </c>
      <c r="BJ647" s="142" t="s">
        <v>3796</v>
      </c>
      <c r="BK647" s="147" t="s">
        <v>4078</v>
      </c>
    </row>
    <row r="648" spans="1:63" ht="16.149999999999999" customHeight="1" x14ac:dyDescent="0.25">
      <c r="A648" s="217" t="s">
        <v>5950</v>
      </c>
      <c r="B648" s="195" t="s">
        <v>526</v>
      </c>
      <c r="C648" s="401" t="s">
        <v>5950</v>
      </c>
      <c r="D648" s="230" t="s">
        <v>7586</v>
      </c>
      <c r="E648" s="230" t="s">
        <v>3634</v>
      </c>
      <c r="F648" s="147" t="s">
        <v>5220</v>
      </c>
      <c r="G648" s="397"/>
      <c r="H648" s="142" t="s">
        <v>4073</v>
      </c>
      <c r="I648" s="195" t="s">
        <v>7587</v>
      </c>
      <c r="J648" s="147" t="s">
        <v>4077</v>
      </c>
      <c r="K648" s="147" t="s">
        <v>4077</v>
      </c>
      <c r="L648" s="147" t="s">
        <v>4077</v>
      </c>
      <c r="M648" s="147" t="s">
        <v>4071</v>
      </c>
      <c r="N648" s="147" t="s">
        <v>4008</v>
      </c>
      <c r="O648" s="142" t="s">
        <v>3670</v>
      </c>
      <c r="P648" s="195" t="s">
        <v>1429</v>
      </c>
      <c r="Q648" s="350" t="s">
        <v>3634</v>
      </c>
      <c r="R648" s="350" t="s">
        <v>3634</v>
      </c>
      <c r="S648" s="350" t="s">
        <v>3634</v>
      </c>
      <c r="T648" s="350" t="s">
        <v>3634</v>
      </c>
      <c r="U648" s="350" t="s">
        <v>3634</v>
      </c>
      <c r="V648" s="350" t="s">
        <v>3634</v>
      </c>
      <c r="W648" s="350" t="s">
        <v>3634</v>
      </c>
      <c r="X648" s="350" t="s">
        <v>3634</v>
      </c>
      <c r="Y648" s="350" t="s">
        <v>3634</v>
      </c>
      <c r="Z648" s="351" t="s">
        <v>3630</v>
      </c>
      <c r="AA648" s="216" t="s">
        <v>4074</v>
      </c>
      <c r="AB648" s="350" t="s">
        <v>3634</v>
      </c>
      <c r="AC648" s="350" t="s">
        <v>3634</v>
      </c>
      <c r="AD648" s="350" t="s">
        <v>3634</v>
      </c>
      <c r="AE648" s="350" t="s">
        <v>3634</v>
      </c>
      <c r="AF648" s="350" t="s">
        <v>3634</v>
      </c>
      <c r="AG648" s="350" t="s">
        <v>3634</v>
      </c>
      <c r="AH648" s="350" t="s">
        <v>3634</v>
      </c>
      <c r="AI648" s="350" t="s">
        <v>3634</v>
      </c>
      <c r="AJ648" s="350" t="s">
        <v>3634</v>
      </c>
      <c r="AK648" s="350" t="s">
        <v>3634</v>
      </c>
      <c r="AL648" s="350" t="s">
        <v>3634</v>
      </c>
      <c r="AM648" s="350" t="s">
        <v>3634</v>
      </c>
      <c r="AN648" s="350" t="s">
        <v>3634</v>
      </c>
      <c r="AO648" s="350" t="s">
        <v>3634</v>
      </c>
      <c r="AP648" s="350" t="s">
        <v>3634</v>
      </c>
      <c r="AQ648" s="143" t="s">
        <v>1445</v>
      </c>
      <c r="AR648" s="147" t="s">
        <v>4074</v>
      </c>
      <c r="AS648" s="147" t="s">
        <v>5116</v>
      </c>
      <c r="AT648" s="147" t="s">
        <v>3664</v>
      </c>
      <c r="AU648" s="147" t="s">
        <v>3664</v>
      </c>
      <c r="AV648" s="228">
        <v>2</v>
      </c>
      <c r="AW648" s="228">
        <v>0</v>
      </c>
      <c r="AX648" s="228">
        <v>0</v>
      </c>
      <c r="AY648" s="228">
        <v>0</v>
      </c>
      <c r="AZ648" s="143" t="s">
        <v>3675</v>
      </c>
      <c r="BA648" s="196">
        <v>2</v>
      </c>
      <c r="BB648" s="196">
        <v>0</v>
      </c>
      <c r="BC648" s="196">
        <v>2</v>
      </c>
      <c r="BD648" s="196">
        <v>0</v>
      </c>
      <c r="BE648" s="228">
        <v>2</v>
      </c>
      <c r="BF648" s="196" t="s">
        <v>3634</v>
      </c>
      <c r="BG648" s="196" t="s">
        <v>3634</v>
      </c>
      <c r="BH648" s="196" t="s">
        <v>3634</v>
      </c>
      <c r="BI648" s="147" t="s">
        <v>4078</v>
      </c>
      <c r="BJ648" s="142" t="s">
        <v>3796</v>
      </c>
      <c r="BK648" s="147" t="s">
        <v>4078</v>
      </c>
    </row>
    <row r="649" spans="1:63" ht="15" customHeight="1" x14ac:dyDescent="0.25">
      <c r="A649" s="217" t="s">
        <v>5951</v>
      </c>
      <c r="B649" s="195" t="s">
        <v>526</v>
      </c>
      <c r="C649" s="401" t="s">
        <v>5951</v>
      </c>
      <c r="D649" s="230" t="s">
        <v>7588</v>
      </c>
      <c r="E649" s="230" t="s">
        <v>3634</v>
      </c>
      <c r="F649" s="147" t="s">
        <v>5654</v>
      </c>
      <c r="G649" s="397"/>
      <c r="H649" s="142" t="s">
        <v>4073</v>
      </c>
      <c r="I649" s="195" t="s">
        <v>7589</v>
      </c>
      <c r="J649" s="147" t="s">
        <v>4077</v>
      </c>
      <c r="K649" s="147" t="s">
        <v>4077</v>
      </c>
      <c r="L649" s="147" t="s">
        <v>4077</v>
      </c>
      <c r="M649" s="147" t="s">
        <v>4071</v>
      </c>
      <c r="N649" s="147" t="s">
        <v>4008</v>
      </c>
      <c r="O649" s="142" t="s">
        <v>3670</v>
      </c>
      <c r="P649" s="195" t="s">
        <v>1429</v>
      </c>
      <c r="Q649" s="350" t="s">
        <v>3634</v>
      </c>
      <c r="R649" s="350" t="s">
        <v>3634</v>
      </c>
      <c r="S649" s="350" t="s">
        <v>3634</v>
      </c>
      <c r="T649" s="350" t="s">
        <v>3634</v>
      </c>
      <c r="U649" s="350" t="s">
        <v>3634</v>
      </c>
      <c r="V649" s="350" t="s">
        <v>3634</v>
      </c>
      <c r="W649" s="350" t="s">
        <v>3634</v>
      </c>
      <c r="X649" s="350" t="s">
        <v>3634</v>
      </c>
      <c r="Y649" s="350" t="s">
        <v>3634</v>
      </c>
      <c r="Z649" s="351" t="s">
        <v>3630</v>
      </c>
      <c r="AA649" s="216" t="s">
        <v>4074</v>
      </c>
      <c r="AB649" s="350" t="s">
        <v>3634</v>
      </c>
      <c r="AC649" s="350" t="s">
        <v>3634</v>
      </c>
      <c r="AD649" s="350" t="s">
        <v>3634</v>
      </c>
      <c r="AE649" s="350" t="s">
        <v>3634</v>
      </c>
      <c r="AF649" s="350" t="s">
        <v>3634</v>
      </c>
      <c r="AG649" s="350" t="s">
        <v>3634</v>
      </c>
      <c r="AH649" s="350" t="s">
        <v>3634</v>
      </c>
      <c r="AI649" s="350" t="s">
        <v>3634</v>
      </c>
      <c r="AJ649" s="350" t="s">
        <v>3634</v>
      </c>
      <c r="AK649" s="350" t="s">
        <v>3634</v>
      </c>
      <c r="AL649" s="350" t="s">
        <v>3634</v>
      </c>
      <c r="AM649" s="350" t="s">
        <v>3634</v>
      </c>
      <c r="AN649" s="350" t="s">
        <v>3634</v>
      </c>
      <c r="AO649" s="350" t="s">
        <v>3634</v>
      </c>
      <c r="AP649" s="350" t="s">
        <v>3634</v>
      </c>
      <c r="AQ649" s="143" t="s">
        <v>1445</v>
      </c>
      <c r="AR649" s="147" t="s">
        <v>4074</v>
      </c>
      <c r="AS649" s="147" t="s">
        <v>5116</v>
      </c>
      <c r="AT649" s="147" t="s">
        <v>3664</v>
      </c>
      <c r="AU649" s="147" t="s">
        <v>3664</v>
      </c>
      <c r="AV649" s="228">
        <v>1</v>
      </c>
      <c r="AW649" s="228">
        <v>0</v>
      </c>
      <c r="AX649" s="228">
        <v>0</v>
      </c>
      <c r="AY649" s="228">
        <v>0</v>
      </c>
      <c r="AZ649" s="143" t="s">
        <v>3675</v>
      </c>
      <c r="BA649" s="196">
        <v>1</v>
      </c>
      <c r="BB649" s="196">
        <v>0</v>
      </c>
      <c r="BC649" s="196">
        <v>1</v>
      </c>
      <c r="BD649" s="196">
        <v>0</v>
      </c>
      <c r="BE649" s="228">
        <v>1</v>
      </c>
      <c r="BF649" s="196" t="s">
        <v>3634</v>
      </c>
      <c r="BG649" s="196" t="s">
        <v>3634</v>
      </c>
      <c r="BH649" s="196" t="s">
        <v>3634</v>
      </c>
      <c r="BI649" s="147" t="s">
        <v>4078</v>
      </c>
      <c r="BJ649" s="142" t="s">
        <v>3796</v>
      </c>
      <c r="BK649" s="147" t="s">
        <v>4078</v>
      </c>
    </row>
    <row r="650" spans="1:63" ht="16.149999999999999" customHeight="1" x14ac:dyDescent="0.25">
      <c r="A650" s="217" t="s">
        <v>5954</v>
      </c>
      <c r="B650" s="195" t="s">
        <v>526</v>
      </c>
      <c r="C650" s="401" t="s">
        <v>5954</v>
      </c>
      <c r="D650" s="230" t="s">
        <v>7590</v>
      </c>
      <c r="E650" s="230" t="s">
        <v>3634</v>
      </c>
      <c r="F650" s="147" t="s">
        <v>8310</v>
      </c>
      <c r="G650" s="397"/>
      <c r="H650" s="142" t="s">
        <v>4073</v>
      </c>
      <c r="I650" s="195" t="s">
        <v>7591</v>
      </c>
      <c r="J650" s="147" t="s">
        <v>4077</v>
      </c>
      <c r="K650" s="147" t="s">
        <v>4077</v>
      </c>
      <c r="L650" s="147" t="s">
        <v>4077</v>
      </c>
      <c r="M650" s="147" t="s">
        <v>4071</v>
      </c>
      <c r="N650" s="147" t="s">
        <v>4008</v>
      </c>
      <c r="O650" s="142" t="s">
        <v>3670</v>
      </c>
      <c r="P650" s="195" t="s">
        <v>1429</v>
      </c>
      <c r="Q650" s="350" t="s">
        <v>3634</v>
      </c>
      <c r="R650" s="350" t="s">
        <v>3634</v>
      </c>
      <c r="S650" s="350" t="s">
        <v>3634</v>
      </c>
      <c r="T650" s="350" t="s">
        <v>3634</v>
      </c>
      <c r="U650" s="350" t="s">
        <v>3634</v>
      </c>
      <c r="V650" s="350" t="s">
        <v>3634</v>
      </c>
      <c r="W650" s="350" t="s">
        <v>3634</v>
      </c>
      <c r="X650" s="350" t="s">
        <v>3634</v>
      </c>
      <c r="Y650" s="350" t="s">
        <v>3634</v>
      </c>
      <c r="Z650" s="351" t="s">
        <v>3630</v>
      </c>
      <c r="AA650" s="216" t="s">
        <v>4074</v>
      </c>
      <c r="AB650" s="350" t="s">
        <v>3634</v>
      </c>
      <c r="AC650" s="350" t="s">
        <v>3634</v>
      </c>
      <c r="AD650" s="350" t="s">
        <v>3634</v>
      </c>
      <c r="AE650" s="350" t="s">
        <v>3634</v>
      </c>
      <c r="AF650" s="350" t="s">
        <v>3634</v>
      </c>
      <c r="AG650" s="350" t="s">
        <v>3634</v>
      </c>
      <c r="AH650" s="350" t="s">
        <v>3634</v>
      </c>
      <c r="AI650" s="350" t="s">
        <v>3634</v>
      </c>
      <c r="AJ650" s="350" t="s">
        <v>3634</v>
      </c>
      <c r="AK650" s="350" t="s">
        <v>3634</v>
      </c>
      <c r="AL650" s="350" t="s">
        <v>3634</v>
      </c>
      <c r="AM650" s="350" t="s">
        <v>3634</v>
      </c>
      <c r="AN650" s="350" t="s">
        <v>3634</v>
      </c>
      <c r="AO650" s="350" t="s">
        <v>3634</v>
      </c>
      <c r="AP650" s="350" t="s">
        <v>3634</v>
      </c>
      <c r="AQ650" s="143" t="s">
        <v>1445</v>
      </c>
      <c r="AR650" s="147" t="s">
        <v>4074</v>
      </c>
      <c r="AS650" s="147" t="s">
        <v>5116</v>
      </c>
      <c r="AT650" s="147" t="s">
        <v>3664</v>
      </c>
      <c r="AU650" s="147" t="s">
        <v>3664</v>
      </c>
      <c r="AV650" s="228">
        <v>3</v>
      </c>
      <c r="AW650" s="228">
        <v>0</v>
      </c>
      <c r="AX650" s="228">
        <v>0</v>
      </c>
      <c r="AY650" s="228">
        <v>0</v>
      </c>
      <c r="AZ650" s="143" t="s">
        <v>3675</v>
      </c>
      <c r="BA650" s="196">
        <v>3</v>
      </c>
      <c r="BB650" s="196">
        <v>0</v>
      </c>
      <c r="BC650" s="196">
        <v>3</v>
      </c>
      <c r="BD650" s="196">
        <v>0</v>
      </c>
      <c r="BE650" s="228">
        <v>3</v>
      </c>
      <c r="BF650" s="196" t="s">
        <v>3634</v>
      </c>
      <c r="BG650" s="196" t="s">
        <v>3634</v>
      </c>
      <c r="BH650" s="196" t="s">
        <v>3634</v>
      </c>
      <c r="BI650" s="147" t="s">
        <v>4078</v>
      </c>
      <c r="BJ650" s="142" t="s">
        <v>3796</v>
      </c>
      <c r="BK650" s="147" t="s">
        <v>4078</v>
      </c>
    </row>
    <row r="651" spans="1:63" ht="16.149999999999999" customHeight="1" x14ac:dyDescent="0.25">
      <c r="A651" s="217" t="s">
        <v>5955</v>
      </c>
      <c r="B651" s="195" t="s">
        <v>526</v>
      </c>
      <c r="C651" s="401" t="s">
        <v>5955</v>
      </c>
      <c r="D651" s="230" t="s">
        <v>7592</v>
      </c>
      <c r="E651" s="230" t="s">
        <v>3634</v>
      </c>
      <c r="F651" s="147" t="s">
        <v>8316</v>
      </c>
      <c r="G651" s="397"/>
      <c r="H651" s="142" t="s">
        <v>4073</v>
      </c>
      <c r="I651" s="195" t="s">
        <v>7593</v>
      </c>
      <c r="J651" s="147" t="s">
        <v>4077</v>
      </c>
      <c r="K651" s="147" t="s">
        <v>4077</v>
      </c>
      <c r="L651" s="147" t="s">
        <v>4077</v>
      </c>
      <c r="M651" s="147" t="s">
        <v>4071</v>
      </c>
      <c r="N651" s="147" t="s">
        <v>4008</v>
      </c>
      <c r="O651" s="142" t="s">
        <v>3670</v>
      </c>
      <c r="P651" s="195" t="s">
        <v>1429</v>
      </c>
      <c r="Q651" s="350" t="s">
        <v>3634</v>
      </c>
      <c r="R651" s="350" t="s">
        <v>3634</v>
      </c>
      <c r="S651" s="350" t="s">
        <v>3634</v>
      </c>
      <c r="T651" s="350" t="s">
        <v>3634</v>
      </c>
      <c r="U651" s="350" t="s">
        <v>3634</v>
      </c>
      <c r="V651" s="350" t="s">
        <v>3634</v>
      </c>
      <c r="W651" s="350" t="s">
        <v>3634</v>
      </c>
      <c r="X651" s="350" t="s">
        <v>3634</v>
      </c>
      <c r="Y651" s="350" t="s">
        <v>3634</v>
      </c>
      <c r="Z651" s="351" t="s">
        <v>3630</v>
      </c>
      <c r="AA651" s="216" t="s">
        <v>4074</v>
      </c>
      <c r="AB651" s="350" t="s">
        <v>3634</v>
      </c>
      <c r="AC651" s="350" t="s">
        <v>3634</v>
      </c>
      <c r="AD651" s="350" t="s">
        <v>3634</v>
      </c>
      <c r="AE651" s="350" t="s">
        <v>3634</v>
      </c>
      <c r="AF651" s="350" t="s">
        <v>3634</v>
      </c>
      <c r="AG651" s="350" t="s">
        <v>3634</v>
      </c>
      <c r="AH651" s="350" t="s">
        <v>3634</v>
      </c>
      <c r="AI651" s="350" t="s">
        <v>3634</v>
      </c>
      <c r="AJ651" s="350" t="s">
        <v>3634</v>
      </c>
      <c r="AK651" s="350" t="s">
        <v>3634</v>
      </c>
      <c r="AL651" s="350" t="s">
        <v>3634</v>
      </c>
      <c r="AM651" s="350" t="s">
        <v>3634</v>
      </c>
      <c r="AN651" s="350" t="s">
        <v>3634</v>
      </c>
      <c r="AO651" s="350" t="s">
        <v>3634</v>
      </c>
      <c r="AP651" s="350" t="s">
        <v>3634</v>
      </c>
      <c r="AQ651" s="143" t="s">
        <v>1445</v>
      </c>
      <c r="AR651" s="147" t="s">
        <v>4074</v>
      </c>
      <c r="AS651" s="147" t="s">
        <v>5116</v>
      </c>
      <c r="AT651" s="147" t="s">
        <v>3664</v>
      </c>
      <c r="AU651" s="147" t="s">
        <v>3664</v>
      </c>
      <c r="AV651" s="228">
        <v>1</v>
      </c>
      <c r="AW651" s="228">
        <v>0</v>
      </c>
      <c r="AX651" s="228">
        <v>0</v>
      </c>
      <c r="AY651" s="228">
        <v>0</v>
      </c>
      <c r="AZ651" s="143" t="s">
        <v>3675</v>
      </c>
      <c r="BA651" s="196">
        <v>1</v>
      </c>
      <c r="BB651" s="196">
        <v>0</v>
      </c>
      <c r="BC651" s="196">
        <v>1</v>
      </c>
      <c r="BD651" s="196">
        <v>0</v>
      </c>
      <c r="BE651" s="228">
        <v>1</v>
      </c>
      <c r="BF651" s="196" t="s">
        <v>3634</v>
      </c>
      <c r="BG651" s="196" t="s">
        <v>3634</v>
      </c>
      <c r="BH651" s="196" t="s">
        <v>3634</v>
      </c>
      <c r="BI651" s="147" t="s">
        <v>4078</v>
      </c>
      <c r="BJ651" s="142" t="s">
        <v>3796</v>
      </c>
      <c r="BK651" s="147" t="s">
        <v>4078</v>
      </c>
    </row>
    <row r="652" spans="1:63" ht="16.149999999999999" customHeight="1" x14ac:dyDescent="0.25">
      <c r="A652" s="217" t="s">
        <v>5957</v>
      </c>
      <c r="B652" s="195" t="s">
        <v>526</v>
      </c>
      <c r="C652" s="401" t="s">
        <v>5957</v>
      </c>
      <c r="D652" s="230" t="s">
        <v>7594</v>
      </c>
      <c r="E652" s="230" t="s">
        <v>3634</v>
      </c>
      <c r="F652" s="147" t="s">
        <v>8311</v>
      </c>
      <c r="G652" s="397"/>
      <c r="H652" s="142" t="s">
        <v>4073</v>
      </c>
      <c r="I652" s="195" t="s">
        <v>7595</v>
      </c>
      <c r="J652" s="147" t="s">
        <v>4077</v>
      </c>
      <c r="K652" s="147" t="s">
        <v>4077</v>
      </c>
      <c r="L652" s="147" t="s">
        <v>4077</v>
      </c>
      <c r="M652" s="147" t="s">
        <v>4071</v>
      </c>
      <c r="N652" s="147" t="s">
        <v>4008</v>
      </c>
      <c r="O652" s="142" t="s">
        <v>3670</v>
      </c>
      <c r="P652" s="195" t="s">
        <v>1429</v>
      </c>
      <c r="Q652" s="350" t="s">
        <v>3634</v>
      </c>
      <c r="R652" s="350" t="s">
        <v>3634</v>
      </c>
      <c r="S652" s="350" t="s">
        <v>3634</v>
      </c>
      <c r="T652" s="350" t="s">
        <v>3634</v>
      </c>
      <c r="U652" s="350" t="s">
        <v>3634</v>
      </c>
      <c r="V652" s="350" t="s">
        <v>3634</v>
      </c>
      <c r="W652" s="350" t="s">
        <v>3634</v>
      </c>
      <c r="X652" s="350" t="s">
        <v>3634</v>
      </c>
      <c r="Y652" s="350" t="s">
        <v>3634</v>
      </c>
      <c r="Z652" s="351" t="s">
        <v>3630</v>
      </c>
      <c r="AA652" s="216" t="s">
        <v>4074</v>
      </c>
      <c r="AB652" s="350" t="s">
        <v>3634</v>
      </c>
      <c r="AC652" s="350" t="s">
        <v>3634</v>
      </c>
      <c r="AD652" s="350" t="s">
        <v>3634</v>
      </c>
      <c r="AE652" s="350" t="s">
        <v>3634</v>
      </c>
      <c r="AF652" s="350" t="s">
        <v>3634</v>
      </c>
      <c r="AG652" s="350" t="s">
        <v>3634</v>
      </c>
      <c r="AH652" s="350" t="s">
        <v>3634</v>
      </c>
      <c r="AI652" s="350" t="s">
        <v>3634</v>
      </c>
      <c r="AJ652" s="350" t="s">
        <v>3634</v>
      </c>
      <c r="AK652" s="350" t="s">
        <v>3634</v>
      </c>
      <c r="AL652" s="350" t="s">
        <v>3634</v>
      </c>
      <c r="AM652" s="350" t="s">
        <v>3634</v>
      </c>
      <c r="AN652" s="350" t="s">
        <v>3634</v>
      </c>
      <c r="AO652" s="350" t="s">
        <v>3634</v>
      </c>
      <c r="AP652" s="350" t="s">
        <v>3634</v>
      </c>
      <c r="AQ652" s="143" t="s">
        <v>1445</v>
      </c>
      <c r="AR652" s="147" t="s">
        <v>4074</v>
      </c>
      <c r="AS652" s="147" t="s">
        <v>5116</v>
      </c>
      <c r="AT652" s="147" t="s">
        <v>3664</v>
      </c>
      <c r="AU652" s="147" t="s">
        <v>3664</v>
      </c>
      <c r="AV652" s="228">
        <v>0</v>
      </c>
      <c r="AW652" s="228">
        <v>0</v>
      </c>
      <c r="AX652" s="228">
        <v>0</v>
      </c>
      <c r="AY652" s="228">
        <v>0</v>
      </c>
      <c r="AZ652" s="143" t="s">
        <v>3675</v>
      </c>
      <c r="BA652" s="196">
        <v>1</v>
      </c>
      <c r="BB652" s="196">
        <v>0</v>
      </c>
      <c r="BC652" s="196">
        <v>1</v>
      </c>
      <c r="BD652" s="228">
        <v>1</v>
      </c>
      <c r="BE652" s="228">
        <v>0</v>
      </c>
      <c r="BF652" s="196" t="s">
        <v>3634</v>
      </c>
      <c r="BG652" s="196" t="s">
        <v>3634</v>
      </c>
      <c r="BH652" s="196" t="s">
        <v>3634</v>
      </c>
      <c r="BI652" s="147" t="s">
        <v>4078</v>
      </c>
      <c r="BJ652" s="142" t="s">
        <v>5791</v>
      </c>
      <c r="BK652" s="147" t="s">
        <v>4078</v>
      </c>
    </row>
    <row r="653" spans="1:63" ht="16.149999999999999" customHeight="1" x14ac:dyDescent="0.25">
      <c r="A653" s="217" t="s">
        <v>5959</v>
      </c>
      <c r="B653" s="195" t="s">
        <v>526</v>
      </c>
      <c r="C653" s="401" t="s">
        <v>5959</v>
      </c>
      <c r="D653" s="230" t="s">
        <v>7598</v>
      </c>
      <c r="E653" s="230" t="s">
        <v>3634</v>
      </c>
      <c r="F653" s="147" t="s">
        <v>8315</v>
      </c>
      <c r="G653" s="397"/>
      <c r="H653" s="142" t="s">
        <v>4073</v>
      </c>
      <c r="I653" s="195" t="s">
        <v>7599</v>
      </c>
      <c r="J653" s="147" t="s">
        <v>4077</v>
      </c>
      <c r="K653" s="147" t="s">
        <v>4077</v>
      </c>
      <c r="L653" s="147" t="s">
        <v>4077</v>
      </c>
      <c r="M653" s="147" t="s">
        <v>4071</v>
      </c>
      <c r="N653" s="147" t="s">
        <v>4008</v>
      </c>
      <c r="O653" s="142" t="s">
        <v>3670</v>
      </c>
      <c r="P653" s="195" t="s">
        <v>1429</v>
      </c>
      <c r="Q653" s="350" t="s">
        <v>3634</v>
      </c>
      <c r="R653" s="350" t="s">
        <v>3634</v>
      </c>
      <c r="S653" s="350" t="s">
        <v>3634</v>
      </c>
      <c r="T653" s="350" t="s">
        <v>3634</v>
      </c>
      <c r="U653" s="350" t="s">
        <v>3634</v>
      </c>
      <c r="V653" s="350" t="s">
        <v>3634</v>
      </c>
      <c r="W653" s="350" t="s">
        <v>3634</v>
      </c>
      <c r="X653" s="350" t="s">
        <v>3634</v>
      </c>
      <c r="Y653" s="350" t="s">
        <v>3634</v>
      </c>
      <c r="Z653" s="351" t="s">
        <v>3630</v>
      </c>
      <c r="AA653" s="216" t="s">
        <v>4074</v>
      </c>
      <c r="AB653" s="350" t="s">
        <v>3634</v>
      </c>
      <c r="AC653" s="350" t="s">
        <v>3634</v>
      </c>
      <c r="AD653" s="350" t="s">
        <v>3634</v>
      </c>
      <c r="AE653" s="350" t="s">
        <v>3634</v>
      </c>
      <c r="AF653" s="350" t="s">
        <v>3634</v>
      </c>
      <c r="AG653" s="350" t="s">
        <v>3634</v>
      </c>
      <c r="AH653" s="350" t="s">
        <v>3634</v>
      </c>
      <c r="AI653" s="350" t="s">
        <v>3634</v>
      </c>
      <c r="AJ653" s="350" t="s">
        <v>3634</v>
      </c>
      <c r="AK653" s="350" t="s">
        <v>3634</v>
      </c>
      <c r="AL653" s="350" t="s">
        <v>3634</v>
      </c>
      <c r="AM653" s="350" t="s">
        <v>3634</v>
      </c>
      <c r="AN653" s="350" t="s">
        <v>3634</v>
      </c>
      <c r="AO653" s="350" t="s">
        <v>3634</v>
      </c>
      <c r="AP653" s="350" t="s">
        <v>3634</v>
      </c>
      <c r="AQ653" s="143" t="s">
        <v>1445</v>
      </c>
      <c r="AR653" s="147" t="s">
        <v>4074</v>
      </c>
      <c r="AS653" s="147" t="s">
        <v>5116</v>
      </c>
      <c r="AT653" s="147" t="s">
        <v>3664</v>
      </c>
      <c r="AU653" s="147" t="s">
        <v>3664</v>
      </c>
      <c r="AV653" s="228">
        <v>1</v>
      </c>
      <c r="AW653" s="228">
        <v>0</v>
      </c>
      <c r="AX653" s="228">
        <v>0</v>
      </c>
      <c r="AY653" s="228">
        <v>0</v>
      </c>
      <c r="AZ653" s="143" t="s">
        <v>3675</v>
      </c>
      <c r="BA653" s="196">
        <v>2</v>
      </c>
      <c r="BB653" s="196">
        <v>1</v>
      </c>
      <c r="BC653" s="196">
        <v>1</v>
      </c>
      <c r="BD653" s="196">
        <v>0</v>
      </c>
      <c r="BE653" s="196">
        <v>1</v>
      </c>
      <c r="BF653" s="196" t="s">
        <v>3634</v>
      </c>
      <c r="BG653" s="196" t="s">
        <v>3634</v>
      </c>
      <c r="BH653" s="196" t="s">
        <v>3634</v>
      </c>
      <c r="BI653" s="147" t="s">
        <v>4078</v>
      </c>
      <c r="BJ653" s="142" t="s">
        <v>3796</v>
      </c>
      <c r="BK653" s="147" t="s">
        <v>4078</v>
      </c>
    </row>
    <row r="654" spans="1:63" ht="16.149999999999999" customHeight="1" x14ac:dyDescent="0.25">
      <c r="A654" s="217" t="s">
        <v>5960</v>
      </c>
      <c r="B654" s="195" t="s">
        <v>526</v>
      </c>
      <c r="C654" s="401" t="s">
        <v>5960</v>
      </c>
      <c r="D654" s="230" t="s">
        <v>7600</v>
      </c>
      <c r="E654" s="230" t="s">
        <v>3634</v>
      </c>
      <c r="F654" s="147" t="s">
        <v>5094</v>
      </c>
      <c r="G654" s="397"/>
      <c r="H654" s="142" t="s">
        <v>4073</v>
      </c>
      <c r="I654" s="195" t="s">
        <v>7601</v>
      </c>
      <c r="J654" s="147" t="s">
        <v>4077</v>
      </c>
      <c r="K654" s="147" t="s">
        <v>4077</v>
      </c>
      <c r="L654" s="147" t="s">
        <v>4077</v>
      </c>
      <c r="M654" s="147" t="s">
        <v>4071</v>
      </c>
      <c r="N654" s="147" t="s">
        <v>4008</v>
      </c>
      <c r="O654" s="142" t="s">
        <v>3670</v>
      </c>
      <c r="P654" s="195" t="s">
        <v>1429</v>
      </c>
      <c r="Q654" s="350" t="s">
        <v>3634</v>
      </c>
      <c r="R654" s="350" t="s">
        <v>3634</v>
      </c>
      <c r="S654" s="350" t="s">
        <v>3634</v>
      </c>
      <c r="T654" s="350" t="s">
        <v>3634</v>
      </c>
      <c r="U654" s="350" t="s">
        <v>3634</v>
      </c>
      <c r="V654" s="350" t="s">
        <v>3634</v>
      </c>
      <c r="W654" s="350" t="s">
        <v>3634</v>
      </c>
      <c r="X654" s="350" t="s">
        <v>3634</v>
      </c>
      <c r="Y654" s="350" t="s">
        <v>3634</v>
      </c>
      <c r="Z654" s="351" t="s">
        <v>3630</v>
      </c>
      <c r="AA654" s="216" t="s">
        <v>4074</v>
      </c>
      <c r="AB654" s="350" t="s">
        <v>3634</v>
      </c>
      <c r="AC654" s="350" t="s">
        <v>3634</v>
      </c>
      <c r="AD654" s="350" t="s">
        <v>3634</v>
      </c>
      <c r="AE654" s="350" t="s">
        <v>3634</v>
      </c>
      <c r="AF654" s="350" t="s">
        <v>3634</v>
      </c>
      <c r="AG654" s="350" t="s">
        <v>3634</v>
      </c>
      <c r="AH654" s="350" t="s">
        <v>3634</v>
      </c>
      <c r="AI654" s="350" t="s">
        <v>3634</v>
      </c>
      <c r="AJ654" s="350" t="s">
        <v>3634</v>
      </c>
      <c r="AK654" s="350" t="s">
        <v>3634</v>
      </c>
      <c r="AL654" s="350" t="s">
        <v>3634</v>
      </c>
      <c r="AM654" s="350" t="s">
        <v>3634</v>
      </c>
      <c r="AN654" s="350" t="s">
        <v>3634</v>
      </c>
      <c r="AO654" s="350" t="s">
        <v>3634</v>
      </c>
      <c r="AP654" s="350" t="s">
        <v>3634</v>
      </c>
      <c r="AQ654" s="143" t="s">
        <v>1445</v>
      </c>
      <c r="AR654" s="147" t="s">
        <v>4074</v>
      </c>
      <c r="AS654" s="147" t="s">
        <v>5116</v>
      </c>
      <c r="AT654" s="147" t="s">
        <v>3664</v>
      </c>
      <c r="AU654" s="147" t="s">
        <v>3664</v>
      </c>
      <c r="AV654" s="228">
        <v>1</v>
      </c>
      <c r="AW654" s="228">
        <v>0</v>
      </c>
      <c r="AX654" s="228">
        <v>0</v>
      </c>
      <c r="AY654" s="228">
        <v>0</v>
      </c>
      <c r="AZ654" s="143" t="s">
        <v>3675</v>
      </c>
      <c r="BA654" s="196">
        <v>1</v>
      </c>
      <c r="BB654" s="196">
        <v>0</v>
      </c>
      <c r="BC654" s="196">
        <v>1</v>
      </c>
      <c r="BD654" s="196">
        <v>0</v>
      </c>
      <c r="BE654" s="196">
        <v>1</v>
      </c>
      <c r="BF654" s="196" t="s">
        <v>3634</v>
      </c>
      <c r="BG654" s="196" t="s">
        <v>3634</v>
      </c>
      <c r="BH654" s="196" t="s">
        <v>3634</v>
      </c>
      <c r="BI654" s="147" t="s">
        <v>4078</v>
      </c>
      <c r="BJ654" s="142" t="s">
        <v>3796</v>
      </c>
      <c r="BK654" s="147" t="s">
        <v>4078</v>
      </c>
    </row>
    <row r="655" spans="1:63" ht="16.149999999999999" customHeight="1" x14ac:dyDescent="0.25">
      <c r="A655" s="217" t="s">
        <v>5961</v>
      </c>
      <c r="B655" s="195" t="s">
        <v>526</v>
      </c>
      <c r="C655" s="401" t="s">
        <v>5961</v>
      </c>
      <c r="D655" s="230" t="s">
        <v>7602</v>
      </c>
      <c r="E655" s="230" t="s">
        <v>3634</v>
      </c>
      <c r="F655" s="147" t="s">
        <v>1193</v>
      </c>
      <c r="G655" s="397"/>
      <c r="H655" s="142" t="s">
        <v>4073</v>
      </c>
      <c r="I655" s="195" t="s">
        <v>7603</v>
      </c>
      <c r="J655" s="147" t="s">
        <v>4077</v>
      </c>
      <c r="K655" s="147" t="s">
        <v>4077</v>
      </c>
      <c r="L655" s="147" t="s">
        <v>4077</v>
      </c>
      <c r="M655" s="147" t="s">
        <v>4071</v>
      </c>
      <c r="N655" s="147" t="s">
        <v>4008</v>
      </c>
      <c r="O655" s="142" t="s">
        <v>3670</v>
      </c>
      <c r="P655" s="195" t="s">
        <v>1429</v>
      </c>
      <c r="Q655" s="350" t="s">
        <v>3634</v>
      </c>
      <c r="R655" s="350" t="s">
        <v>3634</v>
      </c>
      <c r="S655" s="350" t="s">
        <v>3634</v>
      </c>
      <c r="T655" s="350" t="s">
        <v>3634</v>
      </c>
      <c r="U655" s="350" t="s">
        <v>3634</v>
      </c>
      <c r="V655" s="350" t="s">
        <v>3634</v>
      </c>
      <c r="W655" s="350" t="s">
        <v>3634</v>
      </c>
      <c r="X655" s="350" t="s">
        <v>3634</v>
      </c>
      <c r="Y655" s="350" t="s">
        <v>3634</v>
      </c>
      <c r="Z655" s="351" t="s">
        <v>3630</v>
      </c>
      <c r="AA655" s="216" t="s">
        <v>4074</v>
      </c>
      <c r="AB655" s="350" t="s">
        <v>3634</v>
      </c>
      <c r="AC655" s="350" t="s">
        <v>3634</v>
      </c>
      <c r="AD655" s="350" t="s">
        <v>3634</v>
      </c>
      <c r="AE655" s="350" t="s">
        <v>3634</v>
      </c>
      <c r="AF655" s="350" t="s">
        <v>3634</v>
      </c>
      <c r="AG655" s="350" t="s">
        <v>3634</v>
      </c>
      <c r="AH655" s="350" t="s">
        <v>3634</v>
      </c>
      <c r="AI655" s="350" t="s">
        <v>3634</v>
      </c>
      <c r="AJ655" s="350" t="s">
        <v>3634</v>
      </c>
      <c r="AK655" s="350" t="s">
        <v>3634</v>
      </c>
      <c r="AL655" s="350" t="s">
        <v>3634</v>
      </c>
      <c r="AM655" s="350" t="s">
        <v>3634</v>
      </c>
      <c r="AN655" s="350" t="s">
        <v>3634</v>
      </c>
      <c r="AO655" s="350" t="s">
        <v>3634</v>
      </c>
      <c r="AP655" s="350" t="s">
        <v>3634</v>
      </c>
      <c r="AQ655" s="143" t="s">
        <v>1445</v>
      </c>
      <c r="AR655" s="147" t="s">
        <v>4074</v>
      </c>
      <c r="AS655" s="147" t="s">
        <v>5116</v>
      </c>
      <c r="AT655" s="147" t="s">
        <v>3664</v>
      </c>
      <c r="AU655" s="147" t="s">
        <v>3664</v>
      </c>
      <c r="AV655" s="228">
        <v>1</v>
      </c>
      <c r="AW655" s="228">
        <v>0</v>
      </c>
      <c r="AX655" s="228">
        <v>0</v>
      </c>
      <c r="AY655" s="228">
        <v>0</v>
      </c>
      <c r="AZ655" s="143" t="s">
        <v>3675</v>
      </c>
      <c r="BA655" s="196">
        <v>1</v>
      </c>
      <c r="BB655" s="196">
        <v>0</v>
      </c>
      <c r="BC655" s="196">
        <v>1</v>
      </c>
      <c r="BD655" s="196">
        <v>0</v>
      </c>
      <c r="BE655" s="196">
        <v>1</v>
      </c>
      <c r="BF655" s="196" t="s">
        <v>3634</v>
      </c>
      <c r="BG655" s="196" t="s">
        <v>3634</v>
      </c>
      <c r="BH655" s="196" t="s">
        <v>3634</v>
      </c>
      <c r="BI655" s="147" t="s">
        <v>4078</v>
      </c>
      <c r="BJ655" s="142" t="s">
        <v>3796</v>
      </c>
      <c r="BK655" s="147" t="s">
        <v>4078</v>
      </c>
    </row>
    <row r="656" spans="1:63" ht="16.149999999999999" customHeight="1" x14ac:dyDescent="0.25">
      <c r="A656" s="217" t="s">
        <v>5963</v>
      </c>
      <c r="B656" s="195" t="s">
        <v>526</v>
      </c>
      <c r="C656" s="401" t="s">
        <v>5963</v>
      </c>
      <c r="D656" s="230" t="s">
        <v>7604</v>
      </c>
      <c r="E656" s="230" t="s">
        <v>3634</v>
      </c>
      <c r="F656" s="147" t="s">
        <v>2915</v>
      </c>
      <c r="G656" s="397"/>
      <c r="H656" s="142" t="s">
        <v>4073</v>
      </c>
      <c r="I656" s="195" t="s">
        <v>7605</v>
      </c>
      <c r="J656" s="147" t="s">
        <v>4077</v>
      </c>
      <c r="K656" s="147" t="s">
        <v>4077</v>
      </c>
      <c r="L656" s="147" t="s">
        <v>4077</v>
      </c>
      <c r="M656" s="147" t="s">
        <v>4071</v>
      </c>
      <c r="N656" s="147" t="s">
        <v>4008</v>
      </c>
      <c r="O656" s="142" t="s">
        <v>3670</v>
      </c>
      <c r="P656" s="195" t="s">
        <v>1429</v>
      </c>
      <c r="Q656" s="350" t="s">
        <v>3634</v>
      </c>
      <c r="R656" s="350" t="s">
        <v>3634</v>
      </c>
      <c r="S656" s="350" t="s">
        <v>3634</v>
      </c>
      <c r="T656" s="350" t="s">
        <v>3634</v>
      </c>
      <c r="U656" s="350" t="s">
        <v>3634</v>
      </c>
      <c r="V656" s="350" t="s">
        <v>3634</v>
      </c>
      <c r="W656" s="350" t="s">
        <v>3634</v>
      </c>
      <c r="X656" s="350" t="s">
        <v>3634</v>
      </c>
      <c r="Y656" s="350" t="s">
        <v>3634</v>
      </c>
      <c r="Z656" s="351" t="s">
        <v>3630</v>
      </c>
      <c r="AA656" s="216" t="s">
        <v>4074</v>
      </c>
      <c r="AB656" s="350" t="s">
        <v>3634</v>
      </c>
      <c r="AC656" s="350" t="s">
        <v>3634</v>
      </c>
      <c r="AD656" s="350" t="s">
        <v>3634</v>
      </c>
      <c r="AE656" s="350" t="s">
        <v>3634</v>
      </c>
      <c r="AF656" s="350" t="s">
        <v>3634</v>
      </c>
      <c r="AG656" s="350" t="s">
        <v>3634</v>
      </c>
      <c r="AH656" s="350" t="s">
        <v>3634</v>
      </c>
      <c r="AI656" s="350" t="s">
        <v>3634</v>
      </c>
      <c r="AJ656" s="350" t="s">
        <v>3634</v>
      </c>
      <c r="AK656" s="350" t="s">
        <v>3634</v>
      </c>
      <c r="AL656" s="350" t="s">
        <v>3634</v>
      </c>
      <c r="AM656" s="350" t="s">
        <v>3634</v>
      </c>
      <c r="AN656" s="350" t="s">
        <v>3634</v>
      </c>
      <c r="AO656" s="350" t="s">
        <v>3634</v>
      </c>
      <c r="AP656" s="350" t="s">
        <v>3634</v>
      </c>
      <c r="AQ656" s="143" t="s">
        <v>1445</v>
      </c>
      <c r="AR656" s="147" t="s">
        <v>4074</v>
      </c>
      <c r="AS656" s="147" t="s">
        <v>5116</v>
      </c>
      <c r="AT656" s="147" t="s">
        <v>3664</v>
      </c>
      <c r="AU656" s="147" t="s">
        <v>3664</v>
      </c>
      <c r="AV656" s="228">
        <v>1</v>
      </c>
      <c r="AW656" s="228">
        <v>0</v>
      </c>
      <c r="AX656" s="228">
        <v>0</v>
      </c>
      <c r="AY656" s="228">
        <v>0</v>
      </c>
      <c r="AZ656" s="143" t="s">
        <v>3675</v>
      </c>
      <c r="BA656" s="196">
        <v>2</v>
      </c>
      <c r="BB656" s="196">
        <v>1</v>
      </c>
      <c r="BC656" s="196">
        <v>1</v>
      </c>
      <c r="BD656" s="196">
        <v>0</v>
      </c>
      <c r="BE656" s="196">
        <v>1</v>
      </c>
      <c r="BF656" s="196" t="s">
        <v>3634</v>
      </c>
      <c r="BG656" s="196" t="s">
        <v>3634</v>
      </c>
      <c r="BH656" s="196" t="s">
        <v>3634</v>
      </c>
      <c r="BI656" s="147" t="s">
        <v>4078</v>
      </c>
      <c r="BJ656" s="142" t="s">
        <v>3796</v>
      </c>
      <c r="BK656" s="147" t="s">
        <v>4078</v>
      </c>
    </row>
    <row r="657" spans="1:63" ht="16.149999999999999" customHeight="1" x14ac:dyDescent="0.25">
      <c r="A657" s="217" t="s">
        <v>5966</v>
      </c>
      <c r="B657" s="195" t="s">
        <v>526</v>
      </c>
      <c r="C657" s="401" t="s">
        <v>5966</v>
      </c>
      <c r="D657" s="230" t="s">
        <v>7606</v>
      </c>
      <c r="E657" s="230" t="s">
        <v>3634</v>
      </c>
      <c r="F657" s="147" t="s">
        <v>5657</v>
      </c>
      <c r="G657" s="397"/>
      <c r="H657" s="142" t="s">
        <v>4073</v>
      </c>
      <c r="I657" s="195" t="s">
        <v>7607</v>
      </c>
      <c r="J657" s="147" t="s">
        <v>4077</v>
      </c>
      <c r="K657" s="147" t="s">
        <v>4077</v>
      </c>
      <c r="L657" s="147" t="s">
        <v>4077</v>
      </c>
      <c r="M657" s="147" t="s">
        <v>4071</v>
      </c>
      <c r="N657" s="147" t="s">
        <v>4008</v>
      </c>
      <c r="O657" s="142" t="s">
        <v>3670</v>
      </c>
      <c r="P657" s="195" t="s">
        <v>1429</v>
      </c>
      <c r="Q657" s="350" t="s">
        <v>3634</v>
      </c>
      <c r="R657" s="350" t="s">
        <v>3634</v>
      </c>
      <c r="S657" s="350" t="s">
        <v>3634</v>
      </c>
      <c r="T657" s="350" t="s">
        <v>3634</v>
      </c>
      <c r="U657" s="350" t="s">
        <v>3634</v>
      </c>
      <c r="V657" s="350" t="s">
        <v>3634</v>
      </c>
      <c r="W657" s="350" t="s">
        <v>3634</v>
      </c>
      <c r="X657" s="350" t="s">
        <v>3634</v>
      </c>
      <c r="Y657" s="350" t="s">
        <v>3634</v>
      </c>
      <c r="Z657" s="351" t="s">
        <v>3630</v>
      </c>
      <c r="AA657" s="216" t="s">
        <v>4074</v>
      </c>
      <c r="AB657" s="350" t="s">
        <v>3634</v>
      </c>
      <c r="AC657" s="350" t="s">
        <v>3634</v>
      </c>
      <c r="AD657" s="350" t="s">
        <v>3634</v>
      </c>
      <c r="AE657" s="350" t="s">
        <v>3634</v>
      </c>
      <c r="AF657" s="350" t="s">
        <v>3634</v>
      </c>
      <c r="AG657" s="350" t="s">
        <v>3634</v>
      </c>
      <c r="AH657" s="350" t="s">
        <v>3634</v>
      </c>
      <c r="AI657" s="350" t="s">
        <v>3634</v>
      </c>
      <c r="AJ657" s="350" t="s">
        <v>3634</v>
      </c>
      <c r="AK657" s="350" t="s">
        <v>3634</v>
      </c>
      <c r="AL657" s="350" t="s">
        <v>3634</v>
      </c>
      <c r="AM657" s="350" t="s">
        <v>3634</v>
      </c>
      <c r="AN657" s="350" t="s">
        <v>3634</v>
      </c>
      <c r="AO657" s="350" t="s">
        <v>3634</v>
      </c>
      <c r="AP657" s="350" t="s">
        <v>3634</v>
      </c>
      <c r="AQ657" s="143" t="s">
        <v>1445</v>
      </c>
      <c r="AR657" s="147" t="s">
        <v>4074</v>
      </c>
      <c r="AS657" s="147" t="s">
        <v>5116</v>
      </c>
      <c r="AT657" s="147" t="s">
        <v>3664</v>
      </c>
      <c r="AU657" s="147" t="s">
        <v>3664</v>
      </c>
      <c r="AV657" s="228">
        <v>1</v>
      </c>
      <c r="AW657" s="228">
        <v>0</v>
      </c>
      <c r="AX657" s="228">
        <v>0</v>
      </c>
      <c r="AY657" s="228">
        <v>0</v>
      </c>
      <c r="AZ657" s="143" t="s">
        <v>3675</v>
      </c>
      <c r="BA657" s="196">
        <v>1</v>
      </c>
      <c r="BB657" s="196">
        <v>0</v>
      </c>
      <c r="BC657" s="196">
        <v>1</v>
      </c>
      <c r="BD657" s="196">
        <v>0</v>
      </c>
      <c r="BE657" s="196">
        <v>1</v>
      </c>
      <c r="BF657" s="196" t="s">
        <v>3634</v>
      </c>
      <c r="BG657" s="196" t="s">
        <v>3634</v>
      </c>
      <c r="BH657" s="196" t="s">
        <v>3634</v>
      </c>
      <c r="BI657" s="147" t="s">
        <v>4078</v>
      </c>
      <c r="BJ657" s="142" t="s">
        <v>3796</v>
      </c>
      <c r="BK657" s="147" t="s">
        <v>4078</v>
      </c>
    </row>
    <row r="658" spans="1:63" ht="16.149999999999999" customHeight="1" x14ac:dyDescent="0.25">
      <c r="A658" s="217" t="s">
        <v>5967</v>
      </c>
      <c r="B658" s="195" t="s">
        <v>526</v>
      </c>
      <c r="C658" s="401" t="s">
        <v>5967</v>
      </c>
      <c r="D658" s="230" t="s">
        <v>7608</v>
      </c>
      <c r="E658" s="230" t="s">
        <v>3634</v>
      </c>
      <c r="F658" s="147" t="s">
        <v>8314</v>
      </c>
      <c r="G658" s="397"/>
      <c r="H658" s="142" t="s">
        <v>4073</v>
      </c>
      <c r="I658" s="195" t="s">
        <v>7609</v>
      </c>
      <c r="J658" s="147" t="s">
        <v>4077</v>
      </c>
      <c r="K658" s="147" t="s">
        <v>4077</v>
      </c>
      <c r="L658" s="147" t="s">
        <v>4077</v>
      </c>
      <c r="M658" s="147" t="s">
        <v>4071</v>
      </c>
      <c r="N658" s="147" t="s">
        <v>4008</v>
      </c>
      <c r="O658" s="142" t="s">
        <v>3670</v>
      </c>
      <c r="P658" s="195" t="s">
        <v>1429</v>
      </c>
      <c r="Q658" s="350" t="s">
        <v>3634</v>
      </c>
      <c r="R658" s="350" t="s">
        <v>3634</v>
      </c>
      <c r="S658" s="350" t="s">
        <v>3634</v>
      </c>
      <c r="T658" s="350" t="s">
        <v>3634</v>
      </c>
      <c r="U658" s="350" t="s">
        <v>3634</v>
      </c>
      <c r="V658" s="350" t="s">
        <v>3634</v>
      </c>
      <c r="W658" s="350" t="s">
        <v>3634</v>
      </c>
      <c r="X658" s="350" t="s">
        <v>3634</v>
      </c>
      <c r="Y658" s="350" t="s">
        <v>3634</v>
      </c>
      <c r="Z658" s="351" t="s">
        <v>3630</v>
      </c>
      <c r="AA658" s="216" t="s">
        <v>4074</v>
      </c>
      <c r="AB658" s="350" t="s">
        <v>3634</v>
      </c>
      <c r="AC658" s="350" t="s">
        <v>3634</v>
      </c>
      <c r="AD658" s="350" t="s">
        <v>3634</v>
      </c>
      <c r="AE658" s="350" t="s">
        <v>3634</v>
      </c>
      <c r="AF658" s="350" t="s">
        <v>3634</v>
      </c>
      <c r="AG658" s="350" t="s">
        <v>3634</v>
      </c>
      <c r="AH658" s="350" t="s">
        <v>3634</v>
      </c>
      <c r="AI658" s="350" t="s">
        <v>3634</v>
      </c>
      <c r="AJ658" s="350" t="s">
        <v>3634</v>
      </c>
      <c r="AK658" s="350" t="s">
        <v>3634</v>
      </c>
      <c r="AL658" s="350" t="s">
        <v>3634</v>
      </c>
      <c r="AM658" s="350" t="s">
        <v>3634</v>
      </c>
      <c r="AN658" s="350" t="s">
        <v>3634</v>
      </c>
      <c r="AO658" s="350" t="s">
        <v>3634</v>
      </c>
      <c r="AP658" s="350" t="s">
        <v>3634</v>
      </c>
      <c r="AQ658" s="143" t="s">
        <v>1445</v>
      </c>
      <c r="AR658" s="147" t="s">
        <v>4074</v>
      </c>
      <c r="AS658" s="147" t="s">
        <v>5116</v>
      </c>
      <c r="AT658" s="147" t="s">
        <v>3664</v>
      </c>
      <c r="AU658" s="147" t="s">
        <v>3664</v>
      </c>
      <c r="AV658" s="228">
        <v>0</v>
      </c>
      <c r="AW658" s="228">
        <v>0</v>
      </c>
      <c r="AX658" s="228">
        <v>0</v>
      </c>
      <c r="AY658" s="228">
        <v>0</v>
      </c>
      <c r="AZ658" s="143" t="s">
        <v>3675</v>
      </c>
      <c r="BA658" s="196">
        <v>1</v>
      </c>
      <c r="BB658" s="196">
        <v>1</v>
      </c>
      <c r="BC658" s="196">
        <v>0</v>
      </c>
      <c r="BD658" s="196">
        <v>0</v>
      </c>
      <c r="BE658" s="196">
        <v>0</v>
      </c>
      <c r="BF658" s="196" t="s">
        <v>3634</v>
      </c>
      <c r="BG658" s="196" t="s">
        <v>3634</v>
      </c>
      <c r="BH658" s="196" t="s">
        <v>3634</v>
      </c>
      <c r="BI658" s="147" t="s">
        <v>4078</v>
      </c>
      <c r="BJ658" s="142" t="s">
        <v>3796</v>
      </c>
      <c r="BK658" s="147" t="s">
        <v>4078</v>
      </c>
    </row>
    <row r="659" spans="1:63" ht="16.149999999999999" customHeight="1" x14ac:dyDescent="0.25">
      <c r="A659" s="217" t="s">
        <v>5969</v>
      </c>
      <c r="B659" s="195" t="s">
        <v>526</v>
      </c>
      <c r="C659" s="401" t="s">
        <v>5969</v>
      </c>
      <c r="D659" s="230" t="s">
        <v>7610</v>
      </c>
      <c r="E659" s="230" t="s">
        <v>3634</v>
      </c>
      <c r="F659" s="147" t="s">
        <v>5506</v>
      </c>
      <c r="G659" s="397"/>
      <c r="H659" s="142" t="s">
        <v>4073</v>
      </c>
      <c r="I659" s="195" t="s">
        <v>7611</v>
      </c>
      <c r="J659" s="147" t="s">
        <v>4077</v>
      </c>
      <c r="K659" s="147" t="s">
        <v>4077</v>
      </c>
      <c r="L659" s="147" t="s">
        <v>4077</v>
      </c>
      <c r="M659" s="147" t="s">
        <v>4071</v>
      </c>
      <c r="N659" s="147" t="s">
        <v>4008</v>
      </c>
      <c r="O659" s="142" t="s">
        <v>3670</v>
      </c>
      <c r="P659" s="195" t="s">
        <v>1429</v>
      </c>
      <c r="Q659" s="350" t="s">
        <v>3634</v>
      </c>
      <c r="R659" s="350" t="s">
        <v>3634</v>
      </c>
      <c r="S659" s="350" t="s">
        <v>3634</v>
      </c>
      <c r="T659" s="350" t="s">
        <v>3634</v>
      </c>
      <c r="U659" s="350" t="s">
        <v>3634</v>
      </c>
      <c r="V659" s="350" t="s">
        <v>3634</v>
      </c>
      <c r="W659" s="350" t="s">
        <v>3634</v>
      </c>
      <c r="X659" s="350" t="s">
        <v>3634</v>
      </c>
      <c r="Y659" s="350" t="s">
        <v>3634</v>
      </c>
      <c r="Z659" s="351" t="s">
        <v>3630</v>
      </c>
      <c r="AA659" s="216" t="s">
        <v>4074</v>
      </c>
      <c r="AB659" s="350" t="s">
        <v>3634</v>
      </c>
      <c r="AC659" s="350" t="s">
        <v>3634</v>
      </c>
      <c r="AD659" s="350" t="s">
        <v>3634</v>
      </c>
      <c r="AE659" s="350" t="s">
        <v>3634</v>
      </c>
      <c r="AF659" s="350" t="s">
        <v>3634</v>
      </c>
      <c r="AG659" s="350" t="s">
        <v>3634</v>
      </c>
      <c r="AH659" s="350" t="s">
        <v>3634</v>
      </c>
      <c r="AI659" s="350" t="s">
        <v>3634</v>
      </c>
      <c r="AJ659" s="350" t="s">
        <v>3634</v>
      </c>
      <c r="AK659" s="350" t="s">
        <v>3634</v>
      </c>
      <c r="AL659" s="350" t="s">
        <v>3634</v>
      </c>
      <c r="AM659" s="350" t="s">
        <v>3634</v>
      </c>
      <c r="AN659" s="350" t="s">
        <v>3634</v>
      </c>
      <c r="AO659" s="350" t="s">
        <v>3634</v>
      </c>
      <c r="AP659" s="350" t="s">
        <v>3634</v>
      </c>
      <c r="AQ659" s="143" t="s">
        <v>1445</v>
      </c>
      <c r="AR659" s="147" t="s">
        <v>4074</v>
      </c>
      <c r="AS659" s="147" t="s">
        <v>5116</v>
      </c>
      <c r="AT659" s="147" t="s">
        <v>3664</v>
      </c>
      <c r="AU659" s="147" t="s">
        <v>3664</v>
      </c>
      <c r="AV659" s="228">
        <v>1</v>
      </c>
      <c r="AW659" s="228">
        <v>0</v>
      </c>
      <c r="AX659" s="228">
        <v>0</v>
      </c>
      <c r="AY659" s="228">
        <v>0</v>
      </c>
      <c r="AZ659" s="143" t="s">
        <v>3675</v>
      </c>
      <c r="BA659" s="196">
        <v>1</v>
      </c>
      <c r="BB659" s="196">
        <v>0</v>
      </c>
      <c r="BC659" s="196">
        <v>1</v>
      </c>
      <c r="BD659" s="196">
        <v>0</v>
      </c>
      <c r="BE659" s="196">
        <v>1</v>
      </c>
      <c r="BF659" s="196" t="s">
        <v>3634</v>
      </c>
      <c r="BG659" s="196" t="s">
        <v>3634</v>
      </c>
      <c r="BH659" s="196" t="s">
        <v>3634</v>
      </c>
      <c r="BI659" s="147" t="s">
        <v>4078</v>
      </c>
      <c r="BJ659" s="142" t="s">
        <v>3796</v>
      </c>
      <c r="BK659" s="147" t="s">
        <v>4078</v>
      </c>
    </row>
    <row r="660" spans="1:63" ht="16.149999999999999" customHeight="1" x14ac:dyDescent="0.25">
      <c r="A660" s="217" t="s">
        <v>5971</v>
      </c>
      <c r="B660" s="195" t="s">
        <v>526</v>
      </c>
      <c r="C660" s="401" t="s">
        <v>5971</v>
      </c>
      <c r="D660" s="230" t="s">
        <v>7495</v>
      </c>
      <c r="E660" s="230" t="s">
        <v>3634</v>
      </c>
      <c r="F660" s="147" t="s">
        <v>5598</v>
      </c>
      <c r="G660" s="397"/>
      <c r="H660" s="142" t="s">
        <v>4073</v>
      </c>
      <c r="I660" s="195" t="s">
        <v>7614</v>
      </c>
      <c r="J660" s="147" t="s">
        <v>4077</v>
      </c>
      <c r="K660" s="147" t="s">
        <v>4077</v>
      </c>
      <c r="L660" s="147" t="s">
        <v>4077</v>
      </c>
      <c r="M660" s="147" t="s">
        <v>4071</v>
      </c>
      <c r="N660" s="147" t="s">
        <v>4008</v>
      </c>
      <c r="O660" s="142" t="s">
        <v>3670</v>
      </c>
      <c r="P660" s="195" t="s">
        <v>1429</v>
      </c>
      <c r="Q660" s="350" t="s">
        <v>3634</v>
      </c>
      <c r="R660" s="350" t="s">
        <v>3634</v>
      </c>
      <c r="S660" s="350" t="s">
        <v>3634</v>
      </c>
      <c r="T660" s="350" t="s">
        <v>3634</v>
      </c>
      <c r="U660" s="350" t="s">
        <v>3634</v>
      </c>
      <c r="V660" s="350" t="s">
        <v>3634</v>
      </c>
      <c r="W660" s="350" t="s">
        <v>3634</v>
      </c>
      <c r="X660" s="350" t="s">
        <v>3634</v>
      </c>
      <c r="Y660" s="350" t="s">
        <v>3634</v>
      </c>
      <c r="Z660" s="351" t="s">
        <v>3630</v>
      </c>
      <c r="AA660" s="216" t="s">
        <v>4074</v>
      </c>
      <c r="AB660" s="350" t="s">
        <v>3634</v>
      </c>
      <c r="AC660" s="350" t="s">
        <v>3634</v>
      </c>
      <c r="AD660" s="350" t="s">
        <v>3634</v>
      </c>
      <c r="AE660" s="350" t="s">
        <v>3634</v>
      </c>
      <c r="AF660" s="350" t="s">
        <v>3634</v>
      </c>
      <c r="AG660" s="350" t="s">
        <v>3634</v>
      </c>
      <c r="AH660" s="350" t="s">
        <v>3634</v>
      </c>
      <c r="AI660" s="350" t="s">
        <v>3634</v>
      </c>
      <c r="AJ660" s="350" t="s">
        <v>3634</v>
      </c>
      <c r="AK660" s="350" t="s">
        <v>3634</v>
      </c>
      <c r="AL660" s="350" t="s">
        <v>3634</v>
      </c>
      <c r="AM660" s="350" t="s">
        <v>3634</v>
      </c>
      <c r="AN660" s="350" t="s">
        <v>3634</v>
      </c>
      <c r="AO660" s="350" t="s">
        <v>3634</v>
      </c>
      <c r="AP660" s="350" t="s">
        <v>3634</v>
      </c>
      <c r="AQ660" s="143" t="s">
        <v>1445</v>
      </c>
      <c r="AR660" s="147" t="s">
        <v>4074</v>
      </c>
      <c r="AS660" s="147" t="s">
        <v>5116</v>
      </c>
      <c r="AT660" s="147" t="s">
        <v>3664</v>
      </c>
      <c r="AU660" s="147" t="s">
        <v>3664</v>
      </c>
      <c r="AV660" s="228">
        <v>0</v>
      </c>
      <c r="AW660" s="228">
        <v>0</v>
      </c>
      <c r="AX660" s="228">
        <v>0</v>
      </c>
      <c r="AY660" s="228">
        <v>0</v>
      </c>
      <c r="AZ660" s="143" t="s">
        <v>3675</v>
      </c>
      <c r="BA660" s="196">
        <v>1</v>
      </c>
      <c r="BB660" s="196">
        <v>1</v>
      </c>
      <c r="BC660" s="196">
        <v>0</v>
      </c>
      <c r="BD660" s="196">
        <v>0</v>
      </c>
      <c r="BE660" s="196">
        <v>0</v>
      </c>
      <c r="BF660" s="196" t="s">
        <v>3634</v>
      </c>
      <c r="BG660" s="196" t="s">
        <v>3634</v>
      </c>
      <c r="BH660" s="196" t="s">
        <v>3634</v>
      </c>
      <c r="BI660" s="147" t="s">
        <v>4078</v>
      </c>
      <c r="BJ660" s="142" t="s">
        <v>3796</v>
      </c>
      <c r="BK660" s="147" t="s">
        <v>4078</v>
      </c>
    </row>
    <row r="661" spans="1:63" ht="16.149999999999999" customHeight="1" x14ac:dyDescent="0.25">
      <c r="A661" s="217" t="s">
        <v>5972</v>
      </c>
      <c r="B661" s="195" t="s">
        <v>526</v>
      </c>
      <c r="C661" s="401" t="s">
        <v>5972</v>
      </c>
      <c r="D661" s="230" t="s">
        <v>7615</v>
      </c>
      <c r="E661" s="230" t="s">
        <v>3634</v>
      </c>
      <c r="F661" s="147" t="s">
        <v>5598</v>
      </c>
      <c r="G661" s="397"/>
      <c r="H661" s="142" t="s">
        <v>4073</v>
      </c>
      <c r="I661" s="195" t="s">
        <v>7616</v>
      </c>
      <c r="J661" s="147" t="s">
        <v>4077</v>
      </c>
      <c r="K661" s="147" t="s">
        <v>4077</v>
      </c>
      <c r="L661" s="147" t="s">
        <v>4077</v>
      </c>
      <c r="M661" s="147" t="s">
        <v>4071</v>
      </c>
      <c r="N661" s="147" t="s">
        <v>4008</v>
      </c>
      <c r="O661" s="142" t="s">
        <v>3670</v>
      </c>
      <c r="P661" s="195" t="s">
        <v>1429</v>
      </c>
      <c r="Q661" s="350" t="s">
        <v>3634</v>
      </c>
      <c r="R661" s="350" t="s">
        <v>3634</v>
      </c>
      <c r="S661" s="350" t="s">
        <v>3634</v>
      </c>
      <c r="T661" s="350" t="s">
        <v>3634</v>
      </c>
      <c r="U661" s="350" t="s">
        <v>3634</v>
      </c>
      <c r="V661" s="350" t="s">
        <v>3634</v>
      </c>
      <c r="W661" s="350" t="s">
        <v>3634</v>
      </c>
      <c r="X661" s="350" t="s">
        <v>3634</v>
      </c>
      <c r="Y661" s="350" t="s">
        <v>3634</v>
      </c>
      <c r="Z661" s="351" t="s">
        <v>3630</v>
      </c>
      <c r="AA661" s="216" t="s">
        <v>4074</v>
      </c>
      <c r="AB661" s="350" t="s">
        <v>3634</v>
      </c>
      <c r="AC661" s="350" t="s">
        <v>3634</v>
      </c>
      <c r="AD661" s="350" t="s">
        <v>3634</v>
      </c>
      <c r="AE661" s="350" t="s">
        <v>3634</v>
      </c>
      <c r="AF661" s="350" t="s">
        <v>3634</v>
      </c>
      <c r="AG661" s="350" t="s">
        <v>3634</v>
      </c>
      <c r="AH661" s="350" t="s">
        <v>3634</v>
      </c>
      <c r="AI661" s="350" t="s">
        <v>3634</v>
      </c>
      <c r="AJ661" s="350" t="s">
        <v>3634</v>
      </c>
      <c r="AK661" s="350" t="s">
        <v>3634</v>
      </c>
      <c r="AL661" s="350" t="s">
        <v>3634</v>
      </c>
      <c r="AM661" s="350" t="s">
        <v>3634</v>
      </c>
      <c r="AN661" s="350" t="s">
        <v>3634</v>
      </c>
      <c r="AO661" s="350" t="s">
        <v>3634</v>
      </c>
      <c r="AP661" s="350" t="s">
        <v>3634</v>
      </c>
      <c r="AQ661" s="143" t="s">
        <v>1445</v>
      </c>
      <c r="AR661" s="147" t="s">
        <v>4074</v>
      </c>
      <c r="AS661" s="147" t="s">
        <v>5116</v>
      </c>
      <c r="AT661" s="147" t="s">
        <v>3664</v>
      </c>
      <c r="AU661" s="147" t="s">
        <v>3664</v>
      </c>
      <c r="AV661" s="228">
        <v>3</v>
      </c>
      <c r="AW661" s="228">
        <v>0</v>
      </c>
      <c r="AX661" s="228">
        <v>0</v>
      </c>
      <c r="AY661" s="228">
        <v>0</v>
      </c>
      <c r="AZ661" s="143" t="s">
        <v>3675</v>
      </c>
      <c r="BA661" s="196">
        <v>3</v>
      </c>
      <c r="BB661" s="196">
        <v>0</v>
      </c>
      <c r="BC661" s="196">
        <v>3</v>
      </c>
      <c r="BD661" s="196">
        <v>0</v>
      </c>
      <c r="BE661" s="196">
        <v>3</v>
      </c>
      <c r="BF661" s="196" t="s">
        <v>3634</v>
      </c>
      <c r="BG661" s="196" t="s">
        <v>3634</v>
      </c>
      <c r="BH661" s="196" t="s">
        <v>3634</v>
      </c>
      <c r="BI661" s="147" t="s">
        <v>4078</v>
      </c>
      <c r="BJ661" s="142" t="s">
        <v>3796</v>
      </c>
      <c r="BK661" s="147" t="s">
        <v>4078</v>
      </c>
    </row>
    <row r="662" spans="1:63" ht="16.149999999999999" customHeight="1" x14ac:dyDescent="0.25">
      <c r="A662" s="217" t="s">
        <v>5973</v>
      </c>
      <c r="B662" s="195" t="s">
        <v>526</v>
      </c>
      <c r="C662" s="401" t="s">
        <v>5973</v>
      </c>
      <c r="D662" s="230" t="s">
        <v>7617</v>
      </c>
      <c r="E662" s="230" t="s">
        <v>3634</v>
      </c>
      <c r="F662" s="147" t="s">
        <v>2915</v>
      </c>
      <c r="G662" s="397"/>
      <c r="H662" s="142" t="s">
        <v>4073</v>
      </c>
      <c r="I662" s="195" t="s">
        <v>7618</v>
      </c>
      <c r="J662" s="147" t="s">
        <v>4077</v>
      </c>
      <c r="K662" s="147" t="s">
        <v>4077</v>
      </c>
      <c r="L662" s="147" t="s">
        <v>4077</v>
      </c>
      <c r="M662" s="147" t="s">
        <v>4071</v>
      </c>
      <c r="N662" s="147" t="s">
        <v>4008</v>
      </c>
      <c r="O662" s="142" t="s">
        <v>3670</v>
      </c>
      <c r="P662" s="195" t="s">
        <v>1429</v>
      </c>
      <c r="Q662" s="350" t="s">
        <v>3634</v>
      </c>
      <c r="R662" s="350" t="s">
        <v>3634</v>
      </c>
      <c r="S662" s="350" t="s">
        <v>3634</v>
      </c>
      <c r="T662" s="350" t="s">
        <v>3634</v>
      </c>
      <c r="U662" s="350" t="s">
        <v>3634</v>
      </c>
      <c r="V662" s="350" t="s">
        <v>3634</v>
      </c>
      <c r="W662" s="350" t="s">
        <v>3634</v>
      </c>
      <c r="X662" s="350" t="s">
        <v>3634</v>
      </c>
      <c r="Y662" s="350" t="s">
        <v>3634</v>
      </c>
      <c r="Z662" s="351" t="s">
        <v>3630</v>
      </c>
      <c r="AA662" s="216" t="s">
        <v>4074</v>
      </c>
      <c r="AB662" s="350" t="s">
        <v>3634</v>
      </c>
      <c r="AC662" s="350" t="s">
        <v>3634</v>
      </c>
      <c r="AD662" s="350" t="s">
        <v>3634</v>
      </c>
      <c r="AE662" s="350" t="s">
        <v>3634</v>
      </c>
      <c r="AF662" s="350" t="s">
        <v>3634</v>
      </c>
      <c r="AG662" s="350" t="s">
        <v>3634</v>
      </c>
      <c r="AH662" s="350" t="s">
        <v>3634</v>
      </c>
      <c r="AI662" s="350" t="s">
        <v>3634</v>
      </c>
      <c r="AJ662" s="350" t="s">
        <v>3634</v>
      </c>
      <c r="AK662" s="350" t="s">
        <v>3634</v>
      </c>
      <c r="AL662" s="350" t="s">
        <v>3634</v>
      </c>
      <c r="AM662" s="350" t="s">
        <v>3634</v>
      </c>
      <c r="AN662" s="350" t="s">
        <v>3634</v>
      </c>
      <c r="AO662" s="350" t="s">
        <v>3634</v>
      </c>
      <c r="AP662" s="350" t="s">
        <v>3634</v>
      </c>
      <c r="AQ662" s="143" t="s">
        <v>1445</v>
      </c>
      <c r="AR662" s="147" t="s">
        <v>4074</v>
      </c>
      <c r="AS662" s="147" t="s">
        <v>5116</v>
      </c>
      <c r="AT662" s="147" t="s">
        <v>3664</v>
      </c>
      <c r="AU662" s="147" t="s">
        <v>3664</v>
      </c>
      <c r="AV662" s="228">
        <v>1</v>
      </c>
      <c r="AW662" s="228">
        <v>0</v>
      </c>
      <c r="AX662" s="228">
        <v>0</v>
      </c>
      <c r="AY662" s="228">
        <v>0</v>
      </c>
      <c r="AZ662" s="143" t="s">
        <v>3675</v>
      </c>
      <c r="BA662" s="196">
        <v>1</v>
      </c>
      <c r="BB662" s="196">
        <v>0</v>
      </c>
      <c r="BC662" s="196">
        <v>1</v>
      </c>
      <c r="BD662" s="196">
        <v>0</v>
      </c>
      <c r="BE662" s="196">
        <v>1</v>
      </c>
      <c r="BF662" s="196" t="s">
        <v>3634</v>
      </c>
      <c r="BG662" s="196" t="s">
        <v>3634</v>
      </c>
      <c r="BH662" s="196" t="s">
        <v>3634</v>
      </c>
      <c r="BI662" s="147" t="s">
        <v>4078</v>
      </c>
      <c r="BJ662" s="142" t="s">
        <v>3796</v>
      </c>
      <c r="BK662" s="147" t="s">
        <v>4078</v>
      </c>
    </row>
    <row r="663" spans="1:63" ht="16.149999999999999" customHeight="1" x14ac:dyDescent="0.25">
      <c r="A663" s="217" t="s">
        <v>5975</v>
      </c>
      <c r="B663" s="195" t="s">
        <v>526</v>
      </c>
      <c r="C663" s="401" t="s">
        <v>5975</v>
      </c>
      <c r="D663" s="230" t="s">
        <v>7621</v>
      </c>
      <c r="E663" s="230" t="s">
        <v>3634</v>
      </c>
      <c r="F663" s="147" t="s">
        <v>8257</v>
      </c>
      <c r="G663" s="397"/>
      <c r="H663" s="142" t="s">
        <v>4073</v>
      </c>
      <c r="I663" s="195" t="s">
        <v>7622</v>
      </c>
      <c r="J663" s="147" t="s">
        <v>4077</v>
      </c>
      <c r="K663" s="147" t="s">
        <v>4077</v>
      </c>
      <c r="L663" s="147" t="s">
        <v>4077</v>
      </c>
      <c r="M663" s="147" t="s">
        <v>4071</v>
      </c>
      <c r="N663" s="147" t="s">
        <v>4008</v>
      </c>
      <c r="O663" s="142" t="s">
        <v>3670</v>
      </c>
      <c r="P663" s="195" t="s">
        <v>1429</v>
      </c>
      <c r="Q663" s="350" t="s">
        <v>3634</v>
      </c>
      <c r="R663" s="350" t="s">
        <v>3634</v>
      </c>
      <c r="S663" s="350" t="s">
        <v>3634</v>
      </c>
      <c r="T663" s="350" t="s">
        <v>3634</v>
      </c>
      <c r="U663" s="350" t="s">
        <v>3634</v>
      </c>
      <c r="V663" s="350" t="s">
        <v>3634</v>
      </c>
      <c r="W663" s="350" t="s">
        <v>3634</v>
      </c>
      <c r="X663" s="350" t="s">
        <v>3634</v>
      </c>
      <c r="Y663" s="350" t="s">
        <v>3634</v>
      </c>
      <c r="Z663" s="351" t="s">
        <v>3630</v>
      </c>
      <c r="AA663" s="216" t="s">
        <v>4074</v>
      </c>
      <c r="AB663" s="350" t="s">
        <v>3634</v>
      </c>
      <c r="AC663" s="350" t="s">
        <v>3634</v>
      </c>
      <c r="AD663" s="350" t="s">
        <v>3634</v>
      </c>
      <c r="AE663" s="350" t="s">
        <v>3634</v>
      </c>
      <c r="AF663" s="350" t="s">
        <v>3634</v>
      </c>
      <c r="AG663" s="350" t="s">
        <v>3634</v>
      </c>
      <c r="AH663" s="350" t="s">
        <v>3634</v>
      </c>
      <c r="AI663" s="350" t="s">
        <v>3634</v>
      </c>
      <c r="AJ663" s="350" t="s">
        <v>3634</v>
      </c>
      <c r="AK663" s="350" t="s">
        <v>3634</v>
      </c>
      <c r="AL663" s="350" t="s">
        <v>3634</v>
      </c>
      <c r="AM663" s="350" t="s">
        <v>3634</v>
      </c>
      <c r="AN663" s="350" t="s">
        <v>3634</v>
      </c>
      <c r="AO663" s="350" t="s">
        <v>3634</v>
      </c>
      <c r="AP663" s="350" t="s">
        <v>3634</v>
      </c>
      <c r="AQ663" s="143" t="s">
        <v>1445</v>
      </c>
      <c r="AR663" s="147" t="s">
        <v>4074</v>
      </c>
      <c r="AS663" s="147" t="s">
        <v>5116</v>
      </c>
      <c r="AT663" s="147" t="s">
        <v>3664</v>
      </c>
      <c r="AU663" s="147" t="s">
        <v>3664</v>
      </c>
      <c r="AV663" s="228">
        <v>2</v>
      </c>
      <c r="AW663" s="228">
        <v>0</v>
      </c>
      <c r="AX663" s="228">
        <v>0</v>
      </c>
      <c r="AY663" s="228">
        <v>0</v>
      </c>
      <c r="AZ663" s="143" t="s">
        <v>3675</v>
      </c>
      <c r="BA663" s="196">
        <v>2</v>
      </c>
      <c r="BB663" s="196">
        <v>0</v>
      </c>
      <c r="BC663" s="196">
        <v>2</v>
      </c>
      <c r="BD663" s="196">
        <v>0</v>
      </c>
      <c r="BE663" s="196">
        <v>2</v>
      </c>
      <c r="BF663" s="196" t="s">
        <v>3634</v>
      </c>
      <c r="BG663" s="196" t="s">
        <v>3634</v>
      </c>
      <c r="BH663" s="196" t="s">
        <v>3634</v>
      </c>
      <c r="BI663" s="147" t="s">
        <v>4078</v>
      </c>
      <c r="BJ663" s="142" t="s">
        <v>3796</v>
      </c>
      <c r="BK663" s="147" t="s">
        <v>4078</v>
      </c>
    </row>
    <row r="664" spans="1:63" ht="16.149999999999999" customHeight="1" x14ac:dyDescent="0.25">
      <c r="A664" s="217" t="s">
        <v>5976</v>
      </c>
      <c r="B664" s="195" t="s">
        <v>526</v>
      </c>
      <c r="C664" s="401" t="s">
        <v>5976</v>
      </c>
      <c r="D664" s="230" t="s">
        <v>7623</v>
      </c>
      <c r="E664" s="230" t="s">
        <v>3634</v>
      </c>
      <c r="F664" s="147" t="s">
        <v>5598</v>
      </c>
      <c r="G664" s="397"/>
      <c r="H664" s="142" t="s">
        <v>4073</v>
      </c>
      <c r="I664" s="195" t="s">
        <v>7624</v>
      </c>
      <c r="J664" s="147" t="s">
        <v>4077</v>
      </c>
      <c r="K664" s="147" t="s">
        <v>4077</v>
      </c>
      <c r="L664" s="147" t="s">
        <v>4077</v>
      </c>
      <c r="M664" s="147" t="s">
        <v>4071</v>
      </c>
      <c r="N664" s="147" t="s">
        <v>4008</v>
      </c>
      <c r="O664" s="142" t="s">
        <v>3670</v>
      </c>
      <c r="P664" s="195" t="s">
        <v>1429</v>
      </c>
      <c r="Q664" s="350" t="s">
        <v>3634</v>
      </c>
      <c r="R664" s="350" t="s">
        <v>3634</v>
      </c>
      <c r="S664" s="350" t="s">
        <v>3634</v>
      </c>
      <c r="T664" s="350" t="s">
        <v>3634</v>
      </c>
      <c r="U664" s="350" t="s">
        <v>3634</v>
      </c>
      <c r="V664" s="350" t="s">
        <v>3634</v>
      </c>
      <c r="W664" s="350" t="s">
        <v>3634</v>
      </c>
      <c r="X664" s="350" t="s">
        <v>3634</v>
      </c>
      <c r="Y664" s="350" t="s">
        <v>3634</v>
      </c>
      <c r="Z664" s="351" t="s">
        <v>3630</v>
      </c>
      <c r="AA664" s="216" t="s">
        <v>4074</v>
      </c>
      <c r="AB664" s="350" t="s">
        <v>3634</v>
      </c>
      <c r="AC664" s="350" t="s">
        <v>3634</v>
      </c>
      <c r="AD664" s="350" t="s">
        <v>3634</v>
      </c>
      <c r="AE664" s="350" t="s">
        <v>3634</v>
      </c>
      <c r="AF664" s="350" t="s">
        <v>3634</v>
      </c>
      <c r="AG664" s="350" t="s">
        <v>3634</v>
      </c>
      <c r="AH664" s="350" t="s">
        <v>3634</v>
      </c>
      <c r="AI664" s="350" t="s">
        <v>3634</v>
      </c>
      <c r="AJ664" s="350" t="s">
        <v>3634</v>
      </c>
      <c r="AK664" s="350" t="s">
        <v>3634</v>
      </c>
      <c r="AL664" s="350" t="s">
        <v>3634</v>
      </c>
      <c r="AM664" s="350" t="s">
        <v>3634</v>
      </c>
      <c r="AN664" s="350" t="s">
        <v>3634</v>
      </c>
      <c r="AO664" s="350" t="s">
        <v>3634</v>
      </c>
      <c r="AP664" s="350" t="s">
        <v>3634</v>
      </c>
      <c r="AQ664" s="143" t="s">
        <v>1445</v>
      </c>
      <c r="AR664" s="147" t="s">
        <v>4074</v>
      </c>
      <c r="AS664" s="147" t="s">
        <v>5116</v>
      </c>
      <c r="AT664" s="147" t="s">
        <v>3664</v>
      </c>
      <c r="AU664" s="147" t="s">
        <v>3664</v>
      </c>
      <c r="AV664" s="228">
        <v>2</v>
      </c>
      <c r="AW664" s="228">
        <v>0</v>
      </c>
      <c r="AX664" s="228">
        <v>0</v>
      </c>
      <c r="AY664" s="228">
        <v>0</v>
      </c>
      <c r="AZ664" s="143" t="s">
        <v>3675</v>
      </c>
      <c r="BA664" s="196">
        <v>2</v>
      </c>
      <c r="BB664" s="196">
        <v>0</v>
      </c>
      <c r="BC664" s="196">
        <v>2</v>
      </c>
      <c r="BD664" s="196">
        <v>0</v>
      </c>
      <c r="BE664" s="196">
        <v>2</v>
      </c>
      <c r="BF664" s="196" t="s">
        <v>3634</v>
      </c>
      <c r="BG664" s="196" t="s">
        <v>3634</v>
      </c>
      <c r="BH664" s="196" t="s">
        <v>3634</v>
      </c>
      <c r="BI664" s="147" t="s">
        <v>4078</v>
      </c>
      <c r="BJ664" s="142" t="s">
        <v>3796</v>
      </c>
      <c r="BK664" s="147" t="s">
        <v>4078</v>
      </c>
    </row>
    <row r="665" spans="1:63" ht="16.149999999999999" customHeight="1" x14ac:dyDescent="0.25">
      <c r="A665" s="217" t="s">
        <v>5977</v>
      </c>
      <c r="B665" s="195" t="s">
        <v>526</v>
      </c>
      <c r="C665" s="401" t="s">
        <v>5977</v>
      </c>
      <c r="D665" s="230" t="s">
        <v>7625</v>
      </c>
      <c r="E665" s="230" t="s">
        <v>3634</v>
      </c>
      <c r="F665" s="147" t="s">
        <v>4525</v>
      </c>
      <c r="G665" s="397"/>
      <c r="H665" s="142" t="s">
        <v>4073</v>
      </c>
      <c r="I665" s="195" t="s">
        <v>7626</v>
      </c>
      <c r="J665" s="147" t="s">
        <v>4077</v>
      </c>
      <c r="K665" s="147" t="s">
        <v>4077</v>
      </c>
      <c r="L665" s="147" t="s">
        <v>4077</v>
      </c>
      <c r="M665" s="147" t="s">
        <v>4071</v>
      </c>
      <c r="N665" s="147" t="s">
        <v>4008</v>
      </c>
      <c r="O665" s="142" t="s">
        <v>3670</v>
      </c>
      <c r="P665" s="195" t="s">
        <v>1429</v>
      </c>
      <c r="Q665" s="350" t="s">
        <v>3634</v>
      </c>
      <c r="R665" s="350" t="s">
        <v>3634</v>
      </c>
      <c r="S665" s="350" t="s">
        <v>3634</v>
      </c>
      <c r="T665" s="350" t="s">
        <v>3634</v>
      </c>
      <c r="U665" s="350" t="s">
        <v>3634</v>
      </c>
      <c r="V665" s="350" t="s">
        <v>3634</v>
      </c>
      <c r="W665" s="350" t="s">
        <v>3634</v>
      </c>
      <c r="X665" s="350" t="s">
        <v>3634</v>
      </c>
      <c r="Y665" s="350" t="s">
        <v>3634</v>
      </c>
      <c r="Z665" s="351" t="s">
        <v>3630</v>
      </c>
      <c r="AA665" s="216" t="s">
        <v>4074</v>
      </c>
      <c r="AB665" s="350" t="s">
        <v>3634</v>
      </c>
      <c r="AC665" s="350" t="s">
        <v>3634</v>
      </c>
      <c r="AD665" s="350" t="s">
        <v>3634</v>
      </c>
      <c r="AE665" s="350" t="s">
        <v>3634</v>
      </c>
      <c r="AF665" s="350" t="s">
        <v>3634</v>
      </c>
      <c r="AG665" s="350" t="s">
        <v>3634</v>
      </c>
      <c r="AH665" s="350" t="s">
        <v>3634</v>
      </c>
      <c r="AI665" s="350" t="s">
        <v>3634</v>
      </c>
      <c r="AJ665" s="350" t="s">
        <v>3634</v>
      </c>
      <c r="AK665" s="350" t="s">
        <v>3634</v>
      </c>
      <c r="AL665" s="350" t="s">
        <v>3634</v>
      </c>
      <c r="AM665" s="350" t="s">
        <v>3634</v>
      </c>
      <c r="AN665" s="350" t="s">
        <v>3634</v>
      </c>
      <c r="AO665" s="350" t="s">
        <v>3634</v>
      </c>
      <c r="AP665" s="350" t="s">
        <v>3634</v>
      </c>
      <c r="AQ665" s="143" t="s">
        <v>1445</v>
      </c>
      <c r="AR665" s="147" t="s">
        <v>4074</v>
      </c>
      <c r="AS665" s="147" t="s">
        <v>5116</v>
      </c>
      <c r="AT665" s="147" t="s">
        <v>3664</v>
      </c>
      <c r="AU665" s="147" t="s">
        <v>3664</v>
      </c>
      <c r="AV665" s="228">
        <v>4</v>
      </c>
      <c r="AW665" s="228">
        <v>0</v>
      </c>
      <c r="AX665" s="228">
        <v>0</v>
      </c>
      <c r="AY665" s="228">
        <v>0</v>
      </c>
      <c r="AZ665" s="143" t="s">
        <v>3675</v>
      </c>
      <c r="BA665" s="196">
        <v>4</v>
      </c>
      <c r="BB665" s="196">
        <v>0</v>
      </c>
      <c r="BC665" s="196">
        <v>4</v>
      </c>
      <c r="BD665" s="196">
        <v>0</v>
      </c>
      <c r="BE665" s="196">
        <v>4</v>
      </c>
      <c r="BF665" s="196" t="s">
        <v>3634</v>
      </c>
      <c r="BG665" s="196" t="s">
        <v>3634</v>
      </c>
      <c r="BH665" s="196" t="s">
        <v>3634</v>
      </c>
      <c r="BI665" s="147" t="s">
        <v>4078</v>
      </c>
      <c r="BJ665" s="142" t="s">
        <v>3796</v>
      </c>
      <c r="BK665" s="147" t="s">
        <v>4078</v>
      </c>
    </row>
    <row r="666" spans="1:63" ht="16.149999999999999" customHeight="1" x14ac:dyDescent="0.25">
      <c r="A666" s="217" t="s">
        <v>5978</v>
      </c>
      <c r="B666" s="195" t="s">
        <v>526</v>
      </c>
      <c r="C666" s="401" t="s">
        <v>5978</v>
      </c>
      <c r="D666" s="230" t="s">
        <v>7627</v>
      </c>
      <c r="E666" s="230" t="s">
        <v>3634</v>
      </c>
      <c r="F666" s="147" t="s">
        <v>5657</v>
      </c>
      <c r="G666" s="397"/>
      <c r="H666" s="142" t="s">
        <v>4073</v>
      </c>
      <c r="I666" s="195" t="s">
        <v>7628</v>
      </c>
      <c r="J666" s="147" t="s">
        <v>4077</v>
      </c>
      <c r="K666" s="147" t="s">
        <v>4077</v>
      </c>
      <c r="L666" s="147" t="s">
        <v>4077</v>
      </c>
      <c r="M666" s="147" t="s">
        <v>4071</v>
      </c>
      <c r="N666" s="147" t="s">
        <v>4008</v>
      </c>
      <c r="O666" s="142" t="s">
        <v>3670</v>
      </c>
      <c r="P666" s="195" t="s">
        <v>1429</v>
      </c>
      <c r="Q666" s="350" t="s">
        <v>3634</v>
      </c>
      <c r="R666" s="350" t="s">
        <v>3634</v>
      </c>
      <c r="S666" s="350" t="s">
        <v>3634</v>
      </c>
      <c r="T666" s="350" t="s">
        <v>3634</v>
      </c>
      <c r="U666" s="350" t="s">
        <v>3634</v>
      </c>
      <c r="V666" s="350" t="s">
        <v>3634</v>
      </c>
      <c r="W666" s="350" t="s">
        <v>3634</v>
      </c>
      <c r="X666" s="350" t="s">
        <v>3634</v>
      </c>
      <c r="Y666" s="350" t="s">
        <v>3634</v>
      </c>
      <c r="Z666" s="351" t="s">
        <v>3630</v>
      </c>
      <c r="AA666" s="216" t="s">
        <v>4074</v>
      </c>
      <c r="AB666" s="350" t="s">
        <v>3634</v>
      </c>
      <c r="AC666" s="350" t="s">
        <v>3634</v>
      </c>
      <c r="AD666" s="350" t="s">
        <v>3634</v>
      </c>
      <c r="AE666" s="350" t="s">
        <v>3634</v>
      </c>
      <c r="AF666" s="350" t="s">
        <v>3634</v>
      </c>
      <c r="AG666" s="350" t="s">
        <v>3634</v>
      </c>
      <c r="AH666" s="350" t="s">
        <v>3634</v>
      </c>
      <c r="AI666" s="350" t="s">
        <v>3634</v>
      </c>
      <c r="AJ666" s="350" t="s">
        <v>3634</v>
      </c>
      <c r="AK666" s="350" t="s">
        <v>3634</v>
      </c>
      <c r="AL666" s="350" t="s">
        <v>3634</v>
      </c>
      <c r="AM666" s="350" t="s">
        <v>3634</v>
      </c>
      <c r="AN666" s="350" t="s">
        <v>3634</v>
      </c>
      <c r="AO666" s="350" t="s">
        <v>3634</v>
      </c>
      <c r="AP666" s="350" t="s">
        <v>3634</v>
      </c>
      <c r="AQ666" s="143" t="s">
        <v>1445</v>
      </c>
      <c r="AR666" s="147" t="s">
        <v>4074</v>
      </c>
      <c r="AS666" s="147" t="s">
        <v>5116</v>
      </c>
      <c r="AT666" s="147" t="s">
        <v>3664</v>
      </c>
      <c r="AU666" s="147" t="s">
        <v>3664</v>
      </c>
      <c r="AV666" s="228">
        <v>2</v>
      </c>
      <c r="AW666" s="228">
        <v>0</v>
      </c>
      <c r="AX666" s="228">
        <v>0</v>
      </c>
      <c r="AY666" s="228">
        <v>0</v>
      </c>
      <c r="AZ666" s="143" t="s">
        <v>3675</v>
      </c>
      <c r="BA666" s="196">
        <v>2</v>
      </c>
      <c r="BB666" s="196">
        <v>0</v>
      </c>
      <c r="BC666" s="196">
        <v>2</v>
      </c>
      <c r="BD666" s="196">
        <v>0</v>
      </c>
      <c r="BE666" s="196">
        <v>2</v>
      </c>
      <c r="BF666" s="196" t="s">
        <v>3634</v>
      </c>
      <c r="BG666" s="196" t="s">
        <v>3634</v>
      </c>
      <c r="BH666" s="196" t="s">
        <v>3634</v>
      </c>
      <c r="BI666" s="147" t="s">
        <v>4078</v>
      </c>
      <c r="BJ666" s="142" t="s">
        <v>3796</v>
      </c>
      <c r="BK666" s="147" t="s">
        <v>4078</v>
      </c>
    </row>
    <row r="667" spans="1:63" ht="16.149999999999999" customHeight="1" x14ac:dyDescent="0.25">
      <c r="A667" s="217" t="s">
        <v>5979</v>
      </c>
      <c r="B667" s="195" t="s">
        <v>526</v>
      </c>
      <c r="C667" s="401" t="s">
        <v>5979</v>
      </c>
      <c r="D667" s="230" t="s">
        <v>7629</v>
      </c>
      <c r="E667" s="230" t="s">
        <v>3634</v>
      </c>
      <c r="F667" s="147" t="s">
        <v>2915</v>
      </c>
      <c r="G667" s="397"/>
      <c r="H667" s="142" t="s">
        <v>4073</v>
      </c>
      <c r="I667" s="195" t="s">
        <v>7630</v>
      </c>
      <c r="J667" s="147" t="s">
        <v>4077</v>
      </c>
      <c r="K667" s="147" t="s">
        <v>4077</v>
      </c>
      <c r="L667" s="147" t="s">
        <v>4077</v>
      </c>
      <c r="M667" s="147" t="s">
        <v>4071</v>
      </c>
      <c r="N667" s="147" t="s">
        <v>4008</v>
      </c>
      <c r="O667" s="142" t="s">
        <v>3670</v>
      </c>
      <c r="P667" s="195" t="s">
        <v>1429</v>
      </c>
      <c r="Q667" s="350" t="s">
        <v>3634</v>
      </c>
      <c r="R667" s="350" t="s">
        <v>3634</v>
      </c>
      <c r="S667" s="350" t="s">
        <v>3634</v>
      </c>
      <c r="T667" s="350" t="s">
        <v>3634</v>
      </c>
      <c r="U667" s="350" t="s">
        <v>3634</v>
      </c>
      <c r="V667" s="350" t="s">
        <v>3634</v>
      </c>
      <c r="W667" s="350" t="s">
        <v>3634</v>
      </c>
      <c r="X667" s="350" t="s">
        <v>3634</v>
      </c>
      <c r="Y667" s="350" t="s">
        <v>3634</v>
      </c>
      <c r="Z667" s="351" t="s">
        <v>3630</v>
      </c>
      <c r="AA667" s="216" t="s">
        <v>4074</v>
      </c>
      <c r="AB667" s="350" t="s">
        <v>3634</v>
      </c>
      <c r="AC667" s="350" t="s">
        <v>3634</v>
      </c>
      <c r="AD667" s="350" t="s">
        <v>3634</v>
      </c>
      <c r="AE667" s="350" t="s">
        <v>3634</v>
      </c>
      <c r="AF667" s="350" t="s">
        <v>3634</v>
      </c>
      <c r="AG667" s="350" t="s">
        <v>3634</v>
      </c>
      <c r="AH667" s="350" t="s">
        <v>3634</v>
      </c>
      <c r="AI667" s="350" t="s">
        <v>3634</v>
      </c>
      <c r="AJ667" s="350" t="s">
        <v>3634</v>
      </c>
      <c r="AK667" s="350" t="s">
        <v>3634</v>
      </c>
      <c r="AL667" s="350" t="s">
        <v>3634</v>
      </c>
      <c r="AM667" s="350" t="s">
        <v>3634</v>
      </c>
      <c r="AN667" s="350" t="s">
        <v>3634</v>
      </c>
      <c r="AO667" s="350" t="s">
        <v>3634</v>
      </c>
      <c r="AP667" s="350" t="s">
        <v>3634</v>
      </c>
      <c r="AQ667" s="143" t="s">
        <v>1445</v>
      </c>
      <c r="AR667" s="147" t="s">
        <v>4074</v>
      </c>
      <c r="AS667" s="147" t="s">
        <v>5116</v>
      </c>
      <c r="AT667" s="147" t="s">
        <v>3664</v>
      </c>
      <c r="AU667" s="147" t="s">
        <v>3664</v>
      </c>
      <c r="AV667" s="228">
        <v>2</v>
      </c>
      <c r="AW667" s="228">
        <v>0</v>
      </c>
      <c r="AX667" s="228">
        <v>0</v>
      </c>
      <c r="AY667" s="228">
        <v>0</v>
      </c>
      <c r="AZ667" s="143" t="s">
        <v>3675</v>
      </c>
      <c r="BA667" s="196">
        <v>2</v>
      </c>
      <c r="BB667" s="196">
        <v>0</v>
      </c>
      <c r="BC667" s="196">
        <v>2</v>
      </c>
      <c r="BD667" s="196">
        <v>0</v>
      </c>
      <c r="BE667" s="196">
        <v>2</v>
      </c>
      <c r="BF667" s="196" t="s">
        <v>3634</v>
      </c>
      <c r="BG667" s="196" t="s">
        <v>3634</v>
      </c>
      <c r="BH667" s="196" t="s">
        <v>3634</v>
      </c>
      <c r="BI667" s="147" t="s">
        <v>4078</v>
      </c>
      <c r="BJ667" s="142" t="s">
        <v>3796</v>
      </c>
      <c r="BK667" s="147" t="s">
        <v>4078</v>
      </c>
    </row>
    <row r="668" spans="1:63" ht="16.149999999999999" customHeight="1" x14ac:dyDescent="0.25">
      <c r="A668" s="217" t="s">
        <v>5980</v>
      </c>
      <c r="B668" s="195" t="s">
        <v>526</v>
      </c>
      <c r="C668" s="401" t="s">
        <v>5980</v>
      </c>
      <c r="D668" s="230" t="s">
        <v>7631</v>
      </c>
      <c r="E668" s="230" t="s">
        <v>3634</v>
      </c>
      <c r="F668" s="147" t="s">
        <v>4525</v>
      </c>
      <c r="G668" s="397"/>
      <c r="H668" s="142" t="s">
        <v>4073</v>
      </c>
      <c r="I668" s="195" t="s">
        <v>7632</v>
      </c>
      <c r="J668" s="147" t="s">
        <v>4077</v>
      </c>
      <c r="K668" s="147" t="s">
        <v>4077</v>
      </c>
      <c r="L668" s="147" t="s">
        <v>4077</v>
      </c>
      <c r="M668" s="147" t="s">
        <v>4071</v>
      </c>
      <c r="N668" s="147" t="s">
        <v>4008</v>
      </c>
      <c r="O668" s="142" t="s">
        <v>3670</v>
      </c>
      <c r="P668" s="195" t="s">
        <v>1429</v>
      </c>
      <c r="Q668" s="350" t="s">
        <v>3634</v>
      </c>
      <c r="R668" s="350" t="s">
        <v>3634</v>
      </c>
      <c r="S668" s="350" t="s">
        <v>3634</v>
      </c>
      <c r="T668" s="350" t="s">
        <v>3634</v>
      </c>
      <c r="U668" s="350" t="s">
        <v>3634</v>
      </c>
      <c r="V668" s="350" t="s">
        <v>3634</v>
      </c>
      <c r="W668" s="350" t="s">
        <v>3634</v>
      </c>
      <c r="X668" s="350" t="s">
        <v>3634</v>
      </c>
      <c r="Y668" s="350" t="s">
        <v>3634</v>
      </c>
      <c r="Z668" s="351" t="s">
        <v>3630</v>
      </c>
      <c r="AA668" s="216" t="s">
        <v>4074</v>
      </c>
      <c r="AB668" s="350" t="s">
        <v>3634</v>
      </c>
      <c r="AC668" s="350" t="s">
        <v>3634</v>
      </c>
      <c r="AD668" s="350" t="s">
        <v>3634</v>
      </c>
      <c r="AE668" s="350" t="s">
        <v>3634</v>
      </c>
      <c r="AF668" s="350" t="s">
        <v>3634</v>
      </c>
      <c r="AG668" s="350" t="s">
        <v>3634</v>
      </c>
      <c r="AH668" s="350" t="s">
        <v>3634</v>
      </c>
      <c r="AI668" s="350" t="s">
        <v>3634</v>
      </c>
      <c r="AJ668" s="350" t="s">
        <v>3634</v>
      </c>
      <c r="AK668" s="350" t="s">
        <v>3634</v>
      </c>
      <c r="AL668" s="350" t="s">
        <v>3634</v>
      </c>
      <c r="AM668" s="350" t="s">
        <v>3634</v>
      </c>
      <c r="AN668" s="350" t="s">
        <v>3634</v>
      </c>
      <c r="AO668" s="350" t="s">
        <v>3634</v>
      </c>
      <c r="AP668" s="350" t="s">
        <v>3634</v>
      </c>
      <c r="AQ668" s="143" t="s">
        <v>1445</v>
      </c>
      <c r="AR668" s="147" t="s">
        <v>4074</v>
      </c>
      <c r="AS668" s="147" t="s">
        <v>5116</v>
      </c>
      <c r="AT668" s="147" t="s">
        <v>3664</v>
      </c>
      <c r="AU668" s="147" t="s">
        <v>3664</v>
      </c>
      <c r="AV668" s="228">
        <v>0</v>
      </c>
      <c r="AW668" s="228">
        <v>0</v>
      </c>
      <c r="AX668" s="228">
        <v>0</v>
      </c>
      <c r="AY668" s="228">
        <v>0</v>
      </c>
      <c r="AZ668" s="143" t="s">
        <v>3675</v>
      </c>
      <c r="BA668" s="196">
        <v>0</v>
      </c>
      <c r="BB668" s="196">
        <v>0</v>
      </c>
      <c r="BC668" s="196">
        <v>0</v>
      </c>
      <c r="BD668" s="196">
        <v>0</v>
      </c>
      <c r="BE668" s="196">
        <v>0</v>
      </c>
      <c r="BF668" s="196" t="s">
        <v>3634</v>
      </c>
      <c r="BG668" s="196" t="s">
        <v>3634</v>
      </c>
      <c r="BH668" s="196" t="s">
        <v>3634</v>
      </c>
      <c r="BI668" s="147" t="s">
        <v>4078</v>
      </c>
      <c r="BJ668" s="142" t="s">
        <v>3796</v>
      </c>
      <c r="BK668" s="147" t="s">
        <v>4078</v>
      </c>
    </row>
    <row r="669" spans="1:63" ht="16.149999999999999" customHeight="1" x14ac:dyDescent="0.25">
      <c r="A669" s="217" t="s">
        <v>5981</v>
      </c>
      <c r="B669" s="195" t="s">
        <v>526</v>
      </c>
      <c r="C669" s="401" t="s">
        <v>5981</v>
      </c>
      <c r="D669" s="230" t="s">
        <v>7633</v>
      </c>
      <c r="E669" s="230" t="s">
        <v>3634</v>
      </c>
      <c r="F669" s="147" t="s">
        <v>2915</v>
      </c>
      <c r="G669" s="397"/>
      <c r="H669" s="142" t="s">
        <v>4073</v>
      </c>
      <c r="I669" s="195" t="s">
        <v>7634</v>
      </c>
      <c r="J669" s="147" t="s">
        <v>4077</v>
      </c>
      <c r="K669" s="147" t="s">
        <v>4077</v>
      </c>
      <c r="L669" s="147" t="s">
        <v>4077</v>
      </c>
      <c r="M669" s="147" t="s">
        <v>4071</v>
      </c>
      <c r="N669" s="147" t="s">
        <v>4008</v>
      </c>
      <c r="O669" s="142" t="s">
        <v>3670</v>
      </c>
      <c r="P669" s="195" t="s">
        <v>1429</v>
      </c>
      <c r="Q669" s="350" t="s">
        <v>3634</v>
      </c>
      <c r="R669" s="350" t="s">
        <v>3634</v>
      </c>
      <c r="S669" s="350" t="s">
        <v>3634</v>
      </c>
      <c r="T669" s="350" t="s">
        <v>3634</v>
      </c>
      <c r="U669" s="350" t="s">
        <v>3634</v>
      </c>
      <c r="V669" s="350" t="s">
        <v>3634</v>
      </c>
      <c r="W669" s="350" t="s">
        <v>3634</v>
      </c>
      <c r="X669" s="350" t="s">
        <v>3634</v>
      </c>
      <c r="Y669" s="350" t="s">
        <v>3634</v>
      </c>
      <c r="Z669" s="351" t="s">
        <v>3630</v>
      </c>
      <c r="AA669" s="216" t="s">
        <v>4074</v>
      </c>
      <c r="AB669" s="350" t="s">
        <v>3634</v>
      </c>
      <c r="AC669" s="350" t="s">
        <v>3634</v>
      </c>
      <c r="AD669" s="350" t="s">
        <v>3634</v>
      </c>
      <c r="AE669" s="350" t="s">
        <v>3634</v>
      </c>
      <c r="AF669" s="350" t="s">
        <v>3634</v>
      </c>
      <c r="AG669" s="350" t="s">
        <v>3634</v>
      </c>
      <c r="AH669" s="350" t="s">
        <v>3634</v>
      </c>
      <c r="AI669" s="350" t="s">
        <v>3634</v>
      </c>
      <c r="AJ669" s="350" t="s">
        <v>3634</v>
      </c>
      <c r="AK669" s="350" t="s">
        <v>3634</v>
      </c>
      <c r="AL669" s="350" t="s">
        <v>3634</v>
      </c>
      <c r="AM669" s="350" t="s">
        <v>3634</v>
      </c>
      <c r="AN669" s="350" t="s">
        <v>3634</v>
      </c>
      <c r="AO669" s="350" t="s">
        <v>3634</v>
      </c>
      <c r="AP669" s="350" t="s">
        <v>3634</v>
      </c>
      <c r="AQ669" s="143" t="s">
        <v>1445</v>
      </c>
      <c r="AR669" s="147" t="s">
        <v>4074</v>
      </c>
      <c r="AS669" s="147" t="s">
        <v>5116</v>
      </c>
      <c r="AT669" s="147" t="s">
        <v>3664</v>
      </c>
      <c r="AU669" s="147" t="s">
        <v>3664</v>
      </c>
      <c r="AV669" s="228">
        <v>2</v>
      </c>
      <c r="AW669" s="228">
        <v>0</v>
      </c>
      <c r="AX669" s="228">
        <v>0</v>
      </c>
      <c r="AY669" s="228">
        <v>0</v>
      </c>
      <c r="AZ669" s="143" t="s">
        <v>3675</v>
      </c>
      <c r="BA669" s="196">
        <v>2</v>
      </c>
      <c r="BB669" s="196">
        <v>0</v>
      </c>
      <c r="BC669" s="196">
        <v>2</v>
      </c>
      <c r="BD669" s="196">
        <v>0</v>
      </c>
      <c r="BE669" s="196">
        <v>2</v>
      </c>
      <c r="BF669" s="196" t="s">
        <v>3634</v>
      </c>
      <c r="BG669" s="196" t="s">
        <v>3634</v>
      </c>
      <c r="BH669" s="196" t="s">
        <v>3634</v>
      </c>
      <c r="BI669" s="147" t="s">
        <v>4078</v>
      </c>
      <c r="BJ669" s="142" t="s">
        <v>3796</v>
      </c>
      <c r="BK669" s="147" t="s">
        <v>4078</v>
      </c>
    </row>
    <row r="670" spans="1:63" ht="16.149999999999999" customHeight="1" x14ac:dyDescent="0.25">
      <c r="A670" s="217" t="s">
        <v>5982</v>
      </c>
      <c r="B670" s="195" t="s">
        <v>526</v>
      </c>
      <c r="C670" s="401" t="s">
        <v>5982</v>
      </c>
      <c r="D670" s="230" t="s">
        <v>7635</v>
      </c>
      <c r="E670" s="230" t="s">
        <v>3634</v>
      </c>
      <c r="F670" s="147" t="s">
        <v>4525</v>
      </c>
      <c r="G670" s="397"/>
      <c r="H670" s="142" t="s">
        <v>4073</v>
      </c>
      <c r="I670" s="195" t="s">
        <v>7636</v>
      </c>
      <c r="J670" s="147" t="s">
        <v>4077</v>
      </c>
      <c r="K670" s="147" t="s">
        <v>4077</v>
      </c>
      <c r="L670" s="147" t="s">
        <v>4077</v>
      </c>
      <c r="M670" s="147" t="s">
        <v>4071</v>
      </c>
      <c r="N670" s="147" t="s">
        <v>4008</v>
      </c>
      <c r="O670" s="142" t="s">
        <v>3670</v>
      </c>
      <c r="P670" s="195" t="s">
        <v>1429</v>
      </c>
      <c r="Q670" s="350" t="s">
        <v>3634</v>
      </c>
      <c r="R670" s="350" t="s">
        <v>3634</v>
      </c>
      <c r="S670" s="350" t="s">
        <v>3634</v>
      </c>
      <c r="T670" s="350" t="s">
        <v>3634</v>
      </c>
      <c r="U670" s="350" t="s">
        <v>3634</v>
      </c>
      <c r="V670" s="350" t="s">
        <v>3634</v>
      </c>
      <c r="W670" s="350" t="s">
        <v>3634</v>
      </c>
      <c r="X670" s="350" t="s">
        <v>3634</v>
      </c>
      <c r="Y670" s="350" t="s">
        <v>3634</v>
      </c>
      <c r="Z670" s="351" t="s">
        <v>3630</v>
      </c>
      <c r="AA670" s="216" t="s">
        <v>4074</v>
      </c>
      <c r="AB670" s="350" t="s">
        <v>3634</v>
      </c>
      <c r="AC670" s="350" t="s">
        <v>3634</v>
      </c>
      <c r="AD670" s="350" t="s">
        <v>3634</v>
      </c>
      <c r="AE670" s="350" t="s">
        <v>3634</v>
      </c>
      <c r="AF670" s="350" t="s">
        <v>3634</v>
      </c>
      <c r="AG670" s="350" t="s">
        <v>3634</v>
      </c>
      <c r="AH670" s="350" t="s">
        <v>3634</v>
      </c>
      <c r="AI670" s="350" t="s">
        <v>3634</v>
      </c>
      <c r="AJ670" s="350" t="s">
        <v>3634</v>
      </c>
      <c r="AK670" s="350" t="s">
        <v>3634</v>
      </c>
      <c r="AL670" s="350" t="s">
        <v>3634</v>
      </c>
      <c r="AM670" s="350" t="s">
        <v>3634</v>
      </c>
      <c r="AN670" s="350" t="s">
        <v>3634</v>
      </c>
      <c r="AO670" s="350" t="s">
        <v>3634</v>
      </c>
      <c r="AP670" s="350" t="s">
        <v>3634</v>
      </c>
      <c r="AQ670" s="143" t="s">
        <v>1445</v>
      </c>
      <c r="AR670" s="147" t="s">
        <v>4074</v>
      </c>
      <c r="AS670" s="147" t="s">
        <v>5116</v>
      </c>
      <c r="AT670" s="147" t="s">
        <v>3664</v>
      </c>
      <c r="AU670" s="147" t="s">
        <v>3664</v>
      </c>
      <c r="AV670" s="228">
        <v>0</v>
      </c>
      <c r="AW670" s="228">
        <v>0</v>
      </c>
      <c r="AX670" s="228">
        <v>0</v>
      </c>
      <c r="AY670" s="228">
        <v>0</v>
      </c>
      <c r="AZ670" s="143" t="s">
        <v>3675</v>
      </c>
      <c r="BA670" s="196">
        <v>2</v>
      </c>
      <c r="BB670" s="196">
        <v>0</v>
      </c>
      <c r="BC670" s="228">
        <v>2</v>
      </c>
      <c r="BD670" s="228">
        <v>2</v>
      </c>
      <c r="BE670" s="196">
        <v>0</v>
      </c>
      <c r="BF670" s="196" t="s">
        <v>3634</v>
      </c>
      <c r="BG670" s="196" t="s">
        <v>3634</v>
      </c>
      <c r="BH670" s="196" t="s">
        <v>3634</v>
      </c>
      <c r="BI670" s="147" t="s">
        <v>4078</v>
      </c>
      <c r="BJ670" s="142" t="s">
        <v>5791</v>
      </c>
      <c r="BK670" s="147" t="s">
        <v>4078</v>
      </c>
    </row>
    <row r="671" spans="1:63" ht="16.149999999999999" customHeight="1" x14ac:dyDescent="0.25">
      <c r="A671" s="217" t="s">
        <v>5984</v>
      </c>
      <c r="B671" s="195" t="s">
        <v>526</v>
      </c>
      <c r="C671" s="401" t="s">
        <v>5984</v>
      </c>
      <c r="D671" s="230" t="s">
        <v>7637</v>
      </c>
      <c r="E671" s="230" t="s">
        <v>3634</v>
      </c>
      <c r="F671" s="147" t="s">
        <v>1193</v>
      </c>
      <c r="G671" s="397"/>
      <c r="H671" s="142" t="s">
        <v>4073</v>
      </c>
      <c r="I671" s="195" t="s">
        <v>7638</v>
      </c>
      <c r="J671" s="147" t="s">
        <v>4077</v>
      </c>
      <c r="K671" s="147" t="s">
        <v>4077</v>
      </c>
      <c r="L671" s="147" t="s">
        <v>4077</v>
      </c>
      <c r="M671" s="147" t="s">
        <v>4071</v>
      </c>
      <c r="N671" s="147" t="s">
        <v>4008</v>
      </c>
      <c r="O671" s="142" t="s">
        <v>3670</v>
      </c>
      <c r="P671" s="195" t="s">
        <v>1429</v>
      </c>
      <c r="Q671" s="350" t="s">
        <v>3634</v>
      </c>
      <c r="R671" s="350" t="s">
        <v>3634</v>
      </c>
      <c r="S671" s="350" t="s">
        <v>3634</v>
      </c>
      <c r="T671" s="350" t="s">
        <v>3634</v>
      </c>
      <c r="U671" s="350" t="s">
        <v>3634</v>
      </c>
      <c r="V671" s="350" t="s">
        <v>3634</v>
      </c>
      <c r="W671" s="350" t="s">
        <v>3634</v>
      </c>
      <c r="X671" s="350" t="s">
        <v>3634</v>
      </c>
      <c r="Y671" s="350" t="s">
        <v>3634</v>
      </c>
      <c r="Z671" s="351" t="s">
        <v>3630</v>
      </c>
      <c r="AA671" s="216" t="s">
        <v>4074</v>
      </c>
      <c r="AB671" s="350" t="s">
        <v>3634</v>
      </c>
      <c r="AC671" s="350" t="s">
        <v>3634</v>
      </c>
      <c r="AD671" s="350" t="s">
        <v>3634</v>
      </c>
      <c r="AE671" s="350" t="s">
        <v>3634</v>
      </c>
      <c r="AF671" s="350" t="s">
        <v>3634</v>
      </c>
      <c r="AG671" s="350" t="s">
        <v>3634</v>
      </c>
      <c r="AH671" s="350" t="s">
        <v>3634</v>
      </c>
      <c r="AI671" s="350" t="s">
        <v>3634</v>
      </c>
      <c r="AJ671" s="350" t="s">
        <v>3634</v>
      </c>
      <c r="AK671" s="350" t="s">
        <v>3634</v>
      </c>
      <c r="AL671" s="350" t="s">
        <v>3634</v>
      </c>
      <c r="AM671" s="350" t="s">
        <v>3634</v>
      </c>
      <c r="AN671" s="350" t="s">
        <v>3634</v>
      </c>
      <c r="AO671" s="350" t="s">
        <v>3634</v>
      </c>
      <c r="AP671" s="350" t="s">
        <v>3634</v>
      </c>
      <c r="AQ671" s="143" t="s">
        <v>1445</v>
      </c>
      <c r="AR671" s="147" t="s">
        <v>4074</v>
      </c>
      <c r="AS671" s="147" t="s">
        <v>5116</v>
      </c>
      <c r="AT671" s="147" t="s">
        <v>3664</v>
      </c>
      <c r="AU671" s="147" t="s">
        <v>3664</v>
      </c>
      <c r="AV671" s="228">
        <v>1</v>
      </c>
      <c r="AW671" s="228">
        <v>0</v>
      </c>
      <c r="AX671" s="228">
        <v>0</v>
      </c>
      <c r="AY671" s="228">
        <v>0</v>
      </c>
      <c r="AZ671" s="143" t="s">
        <v>3675</v>
      </c>
      <c r="BA671" s="196">
        <v>2</v>
      </c>
      <c r="BB671" s="196">
        <v>1</v>
      </c>
      <c r="BC671" s="196">
        <v>1</v>
      </c>
      <c r="BD671" s="196">
        <v>0</v>
      </c>
      <c r="BE671" s="196">
        <v>1</v>
      </c>
      <c r="BF671" s="196" t="s">
        <v>3634</v>
      </c>
      <c r="BG671" s="196" t="s">
        <v>3634</v>
      </c>
      <c r="BH671" s="196" t="s">
        <v>3634</v>
      </c>
      <c r="BI671" s="147" t="s">
        <v>4078</v>
      </c>
      <c r="BJ671" s="142" t="s">
        <v>3796</v>
      </c>
      <c r="BK671" s="147" t="s">
        <v>4078</v>
      </c>
    </row>
    <row r="672" spans="1:63" ht="16.149999999999999" customHeight="1" x14ac:dyDescent="0.25">
      <c r="A672" s="217" t="s">
        <v>5985</v>
      </c>
      <c r="B672" s="195" t="s">
        <v>526</v>
      </c>
      <c r="C672" s="401" t="s">
        <v>5985</v>
      </c>
      <c r="D672" s="230" t="s">
        <v>7639</v>
      </c>
      <c r="E672" s="230" t="s">
        <v>3634</v>
      </c>
      <c r="F672" s="147" t="s">
        <v>8316</v>
      </c>
      <c r="G672" s="397"/>
      <c r="H672" s="142" t="s">
        <v>4073</v>
      </c>
      <c r="I672" s="195" t="s">
        <v>7640</v>
      </c>
      <c r="J672" s="147" t="s">
        <v>4077</v>
      </c>
      <c r="K672" s="147" t="s">
        <v>4077</v>
      </c>
      <c r="L672" s="147" t="s">
        <v>4077</v>
      </c>
      <c r="M672" s="147" t="s">
        <v>4071</v>
      </c>
      <c r="N672" s="147" t="s">
        <v>4008</v>
      </c>
      <c r="O672" s="142" t="s">
        <v>3670</v>
      </c>
      <c r="P672" s="195" t="s">
        <v>1429</v>
      </c>
      <c r="Q672" s="350" t="s">
        <v>3634</v>
      </c>
      <c r="R672" s="350" t="s">
        <v>3634</v>
      </c>
      <c r="S672" s="350" t="s">
        <v>3634</v>
      </c>
      <c r="T672" s="350" t="s">
        <v>3634</v>
      </c>
      <c r="U672" s="350" t="s">
        <v>3634</v>
      </c>
      <c r="V672" s="350" t="s">
        <v>3634</v>
      </c>
      <c r="W672" s="350" t="s">
        <v>3634</v>
      </c>
      <c r="X672" s="350" t="s">
        <v>3634</v>
      </c>
      <c r="Y672" s="350" t="s">
        <v>3634</v>
      </c>
      <c r="Z672" s="351" t="s">
        <v>3630</v>
      </c>
      <c r="AA672" s="216" t="s">
        <v>4074</v>
      </c>
      <c r="AB672" s="350" t="s">
        <v>3634</v>
      </c>
      <c r="AC672" s="350" t="s">
        <v>3634</v>
      </c>
      <c r="AD672" s="350" t="s">
        <v>3634</v>
      </c>
      <c r="AE672" s="350" t="s">
        <v>3634</v>
      </c>
      <c r="AF672" s="350" t="s">
        <v>3634</v>
      </c>
      <c r="AG672" s="350" t="s">
        <v>3634</v>
      </c>
      <c r="AH672" s="350" t="s">
        <v>3634</v>
      </c>
      <c r="AI672" s="350" t="s">
        <v>3634</v>
      </c>
      <c r="AJ672" s="350" t="s">
        <v>3634</v>
      </c>
      <c r="AK672" s="350" t="s">
        <v>3634</v>
      </c>
      <c r="AL672" s="350" t="s">
        <v>3634</v>
      </c>
      <c r="AM672" s="350" t="s">
        <v>3634</v>
      </c>
      <c r="AN672" s="350" t="s">
        <v>3634</v>
      </c>
      <c r="AO672" s="350" t="s">
        <v>3634</v>
      </c>
      <c r="AP672" s="350" t="s">
        <v>3634</v>
      </c>
      <c r="AQ672" s="143" t="s">
        <v>1445</v>
      </c>
      <c r="AR672" s="147" t="s">
        <v>4074</v>
      </c>
      <c r="AS672" s="147" t="s">
        <v>5116</v>
      </c>
      <c r="AT672" s="147" t="s">
        <v>3664</v>
      </c>
      <c r="AU672" s="147" t="s">
        <v>3664</v>
      </c>
      <c r="AV672" s="228">
        <v>4</v>
      </c>
      <c r="AW672" s="228">
        <v>0</v>
      </c>
      <c r="AX672" s="228">
        <v>0</v>
      </c>
      <c r="AY672" s="228">
        <v>0</v>
      </c>
      <c r="AZ672" s="143" t="s">
        <v>3675</v>
      </c>
      <c r="BA672" s="196">
        <v>4</v>
      </c>
      <c r="BB672" s="196">
        <v>0</v>
      </c>
      <c r="BC672" s="196">
        <v>4</v>
      </c>
      <c r="BD672" s="196">
        <v>0</v>
      </c>
      <c r="BE672" s="196">
        <v>4</v>
      </c>
      <c r="BF672" s="196" t="s">
        <v>3634</v>
      </c>
      <c r="BG672" s="196" t="s">
        <v>3634</v>
      </c>
      <c r="BH672" s="196" t="s">
        <v>3634</v>
      </c>
      <c r="BI672" s="147" t="s">
        <v>4078</v>
      </c>
      <c r="BJ672" s="142" t="s">
        <v>3796</v>
      </c>
      <c r="BK672" s="147" t="s">
        <v>4078</v>
      </c>
    </row>
    <row r="673" spans="1:63" ht="16.149999999999999" customHeight="1" x14ac:dyDescent="0.25">
      <c r="A673" s="217" t="s">
        <v>5986</v>
      </c>
      <c r="B673" s="195" t="s">
        <v>526</v>
      </c>
      <c r="C673" s="401" t="s">
        <v>5986</v>
      </c>
      <c r="D673" s="230" t="s">
        <v>7641</v>
      </c>
      <c r="E673" s="230" t="s">
        <v>3634</v>
      </c>
      <c r="F673" s="147" t="s">
        <v>4551</v>
      </c>
      <c r="G673" s="397"/>
      <c r="H673" s="142" t="s">
        <v>4073</v>
      </c>
      <c r="I673" s="195" t="s">
        <v>7642</v>
      </c>
      <c r="J673" s="147" t="s">
        <v>4077</v>
      </c>
      <c r="K673" s="147" t="s">
        <v>4077</v>
      </c>
      <c r="L673" s="147" t="s">
        <v>4077</v>
      </c>
      <c r="M673" s="147" t="s">
        <v>4071</v>
      </c>
      <c r="N673" s="147" t="s">
        <v>4008</v>
      </c>
      <c r="O673" s="142" t="s">
        <v>3670</v>
      </c>
      <c r="P673" s="195" t="s">
        <v>1429</v>
      </c>
      <c r="Q673" s="350" t="s">
        <v>3634</v>
      </c>
      <c r="R673" s="350" t="s">
        <v>3634</v>
      </c>
      <c r="S673" s="350" t="s">
        <v>3634</v>
      </c>
      <c r="T673" s="350" t="s">
        <v>3634</v>
      </c>
      <c r="U673" s="350" t="s">
        <v>3634</v>
      </c>
      <c r="V673" s="350" t="s">
        <v>3634</v>
      </c>
      <c r="W673" s="350" t="s">
        <v>3634</v>
      </c>
      <c r="X673" s="350" t="s">
        <v>3634</v>
      </c>
      <c r="Y673" s="350" t="s">
        <v>3634</v>
      </c>
      <c r="Z673" s="351" t="s">
        <v>3630</v>
      </c>
      <c r="AA673" s="216" t="s">
        <v>4074</v>
      </c>
      <c r="AB673" s="350" t="s">
        <v>3634</v>
      </c>
      <c r="AC673" s="350" t="s">
        <v>3634</v>
      </c>
      <c r="AD673" s="350" t="s">
        <v>3634</v>
      </c>
      <c r="AE673" s="350" t="s">
        <v>3634</v>
      </c>
      <c r="AF673" s="350" t="s">
        <v>3634</v>
      </c>
      <c r="AG673" s="350" t="s">
        <v>3634</v>
      </c>
      <c r="AH673" s="350" t="s">
        <v>3634</v>
      </c>
      <c r="AI673" s="350" t="s">
        <v>3634</v>
      </c>
      <c r="AJ673" s="350" t="s">
        <v>3634</v>
      </c>
      <c r="AK673" s="350" t="s">
        <v>3634</v>
      </c>
      <c r="AL673" s="350" t="s">
        <v>3634</v>
      </c>
      <c r="AM673" s="350" t="s">
        <v>3634</v>
      </c>
      <c r="AN673" s="350" t="s">
        <v>3634</v>
      </c>
      <c r="AO673" s="350" t="s">
        <v>3634</v>
      </c>
      <c r="AP673" s="350" t="s">
        <v>3634</v>
      </c>
      <c r="AQ673" s="143" t="s">
        <v>1445</v>
      </c>
      <c r="AR673" s="147" t="s">
        <v>4074</v>
      </c>
      <c r="AS673" s="147" t="s">
        <v>5116</v>
      </c>
      <c r="AT673" s="147" t="s">
        <v>3664</v>
      </c>
      <c r="AU673" s="147" t="s">
        <v>3664</v>
      </c>
      <c r="AV673" s="228">
        <v>0</v>
      </c>
      <c r="AW673" s="228">
        <v>0</v>
      </c>
      <c r="AX673" s="228">
        <v>0</v>
      </c>
      <c r="AY673" s="228">
        <v>0</v>
      </c>
      <c r="AZ673" s="143" t="s">
        <v>3675</v>
      </c>
      <c r="BA673" s="196">
        <v>2</v>
      </c>
      <c r="BB673" s="196">
        <v>2</v>
      </c>
      <c r="BC673" s="196">
        <v>0</v>
      </c>
      <c r="BD673" s="196">
        <v>0</v>
      </c>
      <c r="BE673" s="196">
        <v>0</v>
      </c>
      <c r="BF673" s="196" t="s">
        <v>3634</v>
      </c>
      <c r="BG673" s="196" t="s">
        <v>3634</v>
      </c>
      <c r="BH673" s="196" t="s">
        <v>3634</v>
      </c>
      <c r="BI673" s="147" t="s">
        <v>4078</v>
      </c>
      <c r="BJ673" s="142" t="s">
        <v>3796</v>
      </c>
      <c r="BK673" s="147" t="s">
        <v>4078</v>
      </c>
    </row>
    <row r="674" spans="1:63" ht="16.149999999999999" customHeight="1" x14ac:dyDescent="0.25">
      <c r="A674" s="217" t="s">
        <v>5989</v>
      </c>
      <c r="B674" s="195" t="s">
        <v>526</v>
      </c>
      <c r="C674" s="401" t="s">
        <v>5989</v>
      </c>
      <c r="D674" s="230" t="s">
        <v>6022</v>
      </c>
      <c r="E674" s="230" t="s">
        <v>3634</v>
      </c>
      <c r="F674" s="147" t="s">
        <v>8317</v>
      </c>
      <c r="G674" s="397"/>
      <c r="H674" s="142" t="s">
        <v>4073</v>
      </c>
      <c r="I674" s="195"/>
      <c r="J674" s="147" t="s">
        <v>4077</v>
      </c>
      <c r="K674" s="147" t="s">
        <v>4077</v>
      </c>
      <c r="L674" s="147" t="s">
        <v>4077</v>
      </c>
      <c r="M674" s="147" t="s">
        <v>4071</v>
      </c>
      <c r="N674" s="147" t="s">
        <v>4008</v>
      </c>
      <c r="O674" s="142" t="s">
        <v>3670</v>
      </c>
      <c r="P674" s="195" t="s">
        <v>1429</v>
      </c>
      <c r="Q674" s="350" t="s">
        <v>3634</v>
      </c>
      <c r="R674" s="350" t="s">
        <v>3634</v>
      </c>
      <c r="S674" s="350" t="s">
        <v>3634</v>
      </c>
      <c r="T674" s="350" t="s">
        <v>3634</v>
      </c>
      <c r="U674" s="350" t="s">
        <v>3634</v>
      </c>
      <c r="V674" s="350" t="s">
        <v>3634</v>
      </c>
      <c r="W674" s="350" t="s">
        <v>3634</v>
      </c>
      <c r="X674" s="350" t="s">
        <v>3634</v>
      </c>
      <c r="Y674" s="350" t="s">
        <v>3634</v>
      </c>
      <c r="Z674" s="351" t="s">
        <v>3630</v>
      </c>
      <c r="AA674" s="216" t="s">
        <v>4074</v>
      </c>
      <c r="AB674" s="350" t="s">
        <v>3634</v>
      </c>
      <c r="AC674" s="350" t="s">
        <v>3634</v>
      </c>
      <c r="AD674" s="350" t="s">
        <v>3634</v>
      </c>
      <c r="AE674" s="350" t="s">
        <v>3634</v>
      </c>
      <c r="AF674" s="350" t="s">
        <v>3634</v>
      </c>
      <c r="AG674" s="350" t="s">
        <v>3634</v>
      </c>
      <c r="AH674" s="350" t="s">
        <v>3634</v>
      </c>
      <c r="AI674" s="350" t="s">
        <v>3634</v>
      </c>
      <c r="AJ674" s="350" t="s">
        <v>3634</v>
      </c>
      <c r="AK674" s="350" t="s">
        <v>3634</v>
      </c>
      <c r="AL674" s="350" t="s">
        <v>3634</v>
      </c>
      <c r="AM674" s="350" t="s">
        <v>3634</v>
      </c>
      <c r="AN674" s="350" t="s">
        <v>3634</v>
      </c>
      <c r="AO674" s="350" t="s">
        <v>3634</v>
      </c>
      <c r="AP674" s="350" t="s">
        <v>3634</v>
      </c>
      <c r="AQ674" s="143" t="s">
        <v>1445</v>
      </c>
      <c r="AR674" s="147" t="s">
        <v>4074</v>
      </c>
      <c r="AS674" s="147" t="s">
        <v>5116</v>
      </c>
      <c r="AT674" s="147" t="s">
        <v>3664</v>
      </c>
      <c r="AU674" s="147" t="s">
        <v>3664</v>
      </c>
      <c r="AV674" s="228">
        <v>3</v>
      </c>
      <c r="AW674" s="228">
        <v>0</v>
      </c>
      <c r="AX674" s="228">
        <v>0</v>
      </c>
      <c r="AY674" s="228">
        <v>0</v>
      </c>
      <c r="AZ674" s="143" t="s">
        <v>3675</v>
      </c>
      <c r="BA674" s="196">
        <v>4</v>
      </c>
      <c r="BB674" s="196">
        <v>1</v>
      </c>
      <c r="BC674" s="196">
        <v>3</v>
      </c>
      <c r="BD674" s="196">
        <v>0</v>
      </c>
      <c r="BE674" s="196">
        <v>3</v>
      </c>
      <c r="BF674" s="196" t="s">
        <v>3634</v>
      </c>
      <c r="BG674" s="196" t="s">
        <v>3634</v>
      </c>
      <c r="BH674" s="196" t="s">
        <v>3634</v>
      </c>
      <c r="BI674" s="147" t="s">
        <v>4078</v>
      </c>
      <c r="BJ674" s="142" t="s">
        <v>3796</v>
      </c>
      <c r="BK674" s="147" t="s">
        <v>4078</v>
      </c>
    </row>
    <row r="675" spans="1:63" ht="16.149999999999999" customHeight="1" x14ac:dyDescent="0.25">
      <c r="A675" s="217" t="s">
        <v>5990</v>
      </c>
      <c r="B675" s="195" t="s">
        <v>526</v>
      </c>
      <c r="C675" s="401" t="s">
        <v>5990</v>
      </c>
      <c r="D675" s="230" t="s">
        <v>6021</v>
      </c>
      <c r="E675" s="230" t="s">
        <v>3634</v>
      </c>
      <c r="F675" s="147" t="s">
        <v>8311</v>
      </c>
      <c r="G675" s="397"/>
      <c r="H675" s="142" t="s">
        <v>4073</v>
      </c>
      <c r="I675" s="195"/>
      <c r="J675" s="147" t="s">
        <v>4077</v>
      </c>
      <c r="K675" s="147" t="s">
        <v>4077</v>
      </c>
      <c r="L675" s="147" t="s">
        <v>4077</v>
      </c>
      <c r="M675" s="147" t="s">
        <v>4071</v>
      </c>
      <c r="N675" s="147" t="s">
        <v>4008</v>
      </c>
      <c r="O675" s="142" t="s">
        <v>3670</v>
      </c>
      <c r="P675" s="195" t="s">
        <v>1429</v>
      </c>
      <c r="Q675" s="350" t="s">
        <v>3634</v>
      </c>
      <c r="R675" s="350" t="s">
        <v>3634</v>
      </c>
      <c r="S675" s="350" t="s">
        <v>3634</v>
      </c>
      <c r="T675" s="350" t="s">
        <v>3634</v>
      </c>
      <c r="U675" s="350" t="s">
        <v>3634</v>
      </c>
      <c r="V675" s="350" t="s">
        <v>3634</v>
      </c>
      <c r="W675" s="350" t="s">
        <v>3634</v>
      </c>
      <c r="X675" s="350" t="s">
        <v>3634</v>
      </c>
      <c r="Y675" s="350" t="s">
        <v>3634</v>
      </c>
      <c r="Z675" s="351" t="s">
        <v>3630</v>
      </c>
      <c r="AA675" s="216" t="s">
        <v>4074</v>
      </c>
      <c r="AB675" s="350" t="s">
        <v>3634</v>
      </c>
      <c r="AC675" s="350" t="s">
        <v>3634</v>
      </c>
      <c r="AD675" s="350" t="s">
        <v>3634</v>
      </c>
      <c r="AE675" s="350" t="s">
        <v>3634</v>
      </c>
      <c r="AF675" s="350" t="s">
        <v>3634</v>
      </c>
      <c r="AG675" s="350" t="s">
        <v>3634</v>
      </c>
      <c r="AH675" s="350" t="s">
        <v>3634</v>
      </c>
      <c r="AI675" s="350" t="s">
        <v>3634</v>
      </c>
      <c r="AJ675" s="350" t="s">
        <v>3634</v>
      </c>
      <c r="AK675" s="350" t="s">
        <v>3634</v>
      </c>
      <c r="AL675" s="350" t="s">
        <v>3634</v>
      </c>
      <c r="AM675" s="350" t="s">
        <v>3634</v>
      </c>
      <c r="AN675" s="350" t="s">
        <v>3634</v>
      </c>
      <c r="AO675" s="350" t="s">
        <v>3634</v>
      </c>
      <c r="AP675" s="350" t="s">
        <v>3634</v>
      </c>
      <c r="AQ675" s="143" t="s">
        <v>1445</v>
      </c>
      <c r="AR675" s="147" t="s">
        <v>4074</v>
      </c>
      <c r="AS675" s="147" t="s">
        <v>5116</v>
      </c>
      <c r="AT675" s="147" t="s">
        <v>3664</v>
      </c>
      <c r="AU675" s="147" t="s">
        <v>3664</v>
      </c>
      <c r="AV675" s="228">
        <v>1</v>
      </c>
      <c r="AW675" s="228">
        <v>0</v>
      </c>
      <c r="AX675" s="228">
        <v>0</v>
      </c>
      <c r="AY675" s="228">
        <v>0</v>
      </c>
      <c r="AZ675" s="143" t="s">
        <v>3675</v>
      </c>
      <c r="BA675" s="196">
        <v>1</v>
      </c>
      <c r="BB675" s="196">
        <v>0</v>
      </c>
      <c r="BC675" s="196">
        <v>1</v>
      </c>
      <c r="BD675" s="196">
        <v>0</v>
      </c>
      <c r="BE675" s="196">
        <v>1</v>
      </c>
      <c r="BF675" s="196" t="s">
        <v>3634</v>
      </c>
      <c r="BG675" s="196" t="s">
        <v>3634</v>
      </c>
      <c r="BH675" s="196" t="s">
        <v>3634</v>
      </c>
      <c r="BI675" s="147" t="s">
        <v>4078</v>
      </c>
      <c r="BJ675" s="142" t="s">
        <v>3796</v>
      </c>
      <c r="BK675" s="216" t="s">
        <v>3664</v>
      </c>
    </row>
    <row r="676" spans="1:63" ht="16.149999999999999" customHeight="1" x14ac:dyDescent="0.25">
      <c r="A676" s="217" t="s">
        <v>5991</v>
      </c>
      <c r="B676" s="195" t="s">
        <v>526</v>
      </c>
      <c r="C676" s="401" t="s">
        <v>5991</v>
      </c>
      <c r="D676" s="230" t="s">
        <v>6020</v>
      </c>
      <c r="E676" s="230" t="s">
        <v>3634</v>
      </c>
      <c r="F676" s="147" t="s">
        <v>2915</v>
      </c>
      <c r="G676" s="397"/>
      <c r="H676" s="142" t="s">
        <v>4073</v>
      </c>
      <c r="I676" s="195"/>
      <c r="J676" s="147" t="s">
        <v>4077</v>
      </c>
      <c r="K676" s="147" t="s">
        <v>4077</v>
      </c>
      <c r="L676" s="147" t="s">
        <v>4077</v>
      </c>
      <c r="M676" s="147" t="s">
        <v>4071</v>
      </c>
      <c r="N676" s="147" t="s">
        <v>4008</v>
      </c>
      <c r="O676" s="142" t="s">
        <v>3670</v>
      </c>
      <c r="P676" s="195" t="s">
        <v>1429</v>
      </c>
      <c r="Q676" s="350" t="s">
        <v>3634</v>
      </c>
      <c r="R676" s="350" t="s">
        <v>3634</v>
      </c>
      <c r="S676" s="350" t="s">
        <v>3634</v>
      </c>
      <c r="T676" s="350" t="s">
        <v>3634</v>
      </c>
      <c r="U676" s="350" t="s">
        <v>3634</v>
      </c>
      <c r="V676" s="350" t="s">
        <v>3634</v>
      </c>
      <c r="W676" s="350" t="s">
        <v>3634</v>
      </c>
      <c r="X676" s="350" t="s">
        <v>3634</v>
      </c>
      <c r="Y676" s="350" t="s">
        <v>3634</v>
      </c>
      <c r="Z676" s="351" t="s">
        <v>3630</v>
      </c>
      <c r="AA676" s="216" t="s">
        <v>4074</v>
      </c>
      <c r="AB676" s="350" t="s">
        <v>3634</v>
      </c>
      <c r="AC676" s="350" t="s">
        <v>3634</v>
      </c>
      <c r="AD676" s="350" t="s">
        <v>3634</v>
      </c>
      <c r="AE676" s="350" t="s">
        <v>3634</v>
      </c>
      <c r="AF676" s="350" t="s">
        <v>3634</v>
      </c>
      <c r="AG676" s="350" t="s">
        <v>3634</v>
      </c>
      <c r="AH676" s="350" t="s">
        <v>3634</v>
      </c>
      <c r="AI676" s="350" t="s">
        <v>3634</v>
      </c>
      <c r="AJ676" s="350" t="s">
        <v>3634</v>
      </c>
      <c r="AK676" s="350" t="s">
        <v>3634</v>
      </c>
      <c r="AL676" s="350" t="s">
        <v>3634</v>
      </c>
      <c r="AM676" s="350" t="s">
        <v>3634</v>
      </c>
      <c r="AN676" s="350" t="s">
        <v>3634</v>
      </c>
      <c r="AO676" s="350" t="s">
        <v>3634</v>
      </c>
      <c r="AP676" s="350" t="s">
        <v>3634</v>
      </c>
      <c r="AQ676" s="143" t="s">
        <v>1445</v>
      </c>
      <c r="AR676" s="147" t="s">
        <v>4074</v>
      </c>
      <c r="AS676" s="147" t="s">
        <v>5116</v>
      </c>
      <c r="AT676" s="147" t="s">
        <v>3664</v>
      </c>
      <c r="AU676" s="147" t="s">
        <v>3664</v>
      </c>
      <c r="AV676" s="228">
        <v>1</v>
      </c>
      <c r="AW676" s="228">
        <v>0</v>
      </c>
      <c r="AX676" s="228">
        <v>0</v>
      </c>
      <c r="AY676" s="228">
        <v>0</v>
      </c>
      <c r="AZ676" s="143" t="s">
        <v>3675</v>
      </c>
      <c r="BA676" s="196">
        <v>1</v>
      </c>
      <c r="BB676" s="196">
        <v>0</v>
      </c>
      <c r="BC676" s="196">
        <v>1</v>
      </c>
      <c r="BD676" s="196">
        <v>0</v>
      </c>
      <c r="BE676" s="196">
        <v>1</v>
      </c>
      <c r="BF676" s="196" t="s">
        <v>3634</v>
      </c>
      <c r="BG676" s="196" t="s">
        <v>3634</v>
      </c>
      <c r="BH676" s="196" t="s">
        <v>3634</v>
      </c>
      <c r="BI676" s="147" t="s">
        <v>4078</v>
      </c>
      <c r="BJ676" s="142" t="s">
        <v>3796</v>
      </c>
      <c r="BK676" s="216" t="s">
        <v>3664</v>
      </c>
    </row>
    <row r="677" spans="1:63" ht="16.149999999999999" customHeight="1" x14ac:dyDescent="0.25">
      <c r="A677" s="217" t="s">
        <v>5993</v>
      </c>
      <c r="B677" s="195" t="s">
        <v>526</v>
      </c>
      <c r="C677" s="401" t="s">
        <v>5993</v>
      </c>
      <c r="D677" s="230" t="s">
        <v>6018</v>
      </c>
      <c r="E677" s="230" t="s">
        <v>3634</v>
      </c>
      <c r="F677" s="147" t="s">
        <v>8313</v>
      </c>
      <c r="G677" s="397"/>
      <c r="H677" s="142" t="s">
        <v>4073</v>
      </c>
      <c r="I677" s="195"/>
      <c r="J677" s="147" t="s">
        <v>4077</v>
      </c>
      <c r="K677" s="147" t="s">
        <v>4077</v>
      </c>
      <c r="L677" s="147" t="s">
        <v>4077</v>
      </c>
      <c r="M677" s="147" t="s">
        <v>4071</v>
      </c>
      <c r="N677" s="147" t="s">
        <v>4008</v>
      </c>
      <c r="O677" s="142" t="s">
        <v>3670</v>
      </c>
      <c r="P677" s="195" t="s">
        <v>1429</v>
      </c>
      <c r="Q677" s="350" t="s">
        <v>3634</v>
      </c>
      <c r="R677" s="350" t="s">
        <v>3634</v>
      </c>
      <c r="S677" s="350" t="s">
        <v>3634</v>
      </c>
      <c r="T677" s="350" t="s">
        <v>3634</v>
      </c>
      <c r="U677" s="350" t="s">
        <v>3634</v>
      </c>
      <c r="V677" s="350" t="s">
        <v>3634</v>
      </c>
      <c r="W677" s="350" t="s">
        <v>3634</v>
      </c>
      <c r="X677" s="350" t="s">
        <v>3634</v>
      </c>
      <c r="Y677" s="350" t="s">
        <v>3634</v>
      </c>
      <c r="Z677" s="351" t="s">
        <v>3630</v>
      </c>
      <c r="AA677" s="216" t="s">
        <v>4074</v>
      </c>
      <c r="AB677" s="350" t="s">
        <v>3634</v>
      </c>
      <c r="AC677" s="350" t="s">
        <v>3634</v>
      </c>
      <c r="AD677" s="350" t="s">
        <v>3634</v>
      </c>
      <c r="AE677" s="350" t="s">
        <v>3634</v>
      </c>
      <c r="AF677" s="350" t="s">
        <v>3634</v>
      </c>
      <c r="AG677" s="350" t="s">
        <v>3634</v>
      </c>
      <c r="AH677" s="350" t="s">
        <v>3634</v>
      </c>
      <c r="AI677" s="350" t="s">
        <v>3634</v>
      </c>
      <c r="AJ677" s="350" t="s">
        <v>3634</v>
      </c>
      <c r="AK677" s="350" t="s">
        <v>3634</v>
      </c>
      <c r="AL677" s="350" t="s">
        <v>3634</v>
      </c>
      <c r="AM677" s="350" t="s">
        <v>3634</v>
      </c>
      <c r="AN677" s="350" t="s">
        <v>3634</v>
      </c>
      <c r="AO677" s="350" t="s">
        <v>3634</v>
      </c>
      <c r="AP677" s="350" t="s">
        <v>3634</v>
      </c>
      <c r="AQ677" s="143" t="s">
        <v>1445</v>
      </c>
      <c r="AR677" s="147" t="s">
        <v>4074</v>
      </c>
      <c r="AS677" s="147" t="s">
        <v>5116</v>
      </c>
      <c r="AT677" s="147" t="s">
        <v>3664</v>
      </c>
      <c r="AU677" s="147" t="s">
        <v>3664</v>
      </c>
      <c r="AV677" s="228">
        <v>1</v>
      </c>
      <c r="AW677" s="228">
        <v>0</v>
      </c>
      <c r="AX677" s="228">
        <v>0</v>
      </c>
      <c r="AY677" s="228">
        <v>0</v>
      </c>
      <c r="AZ677" s="143" t="s">
        <v>3675</v>
      </c>
      <c r="BA677" s="196">
        <v>1</v>
      </c>
      <c r="BB677" s="196">
        <v>0</v>
      </c>
      <c r="BC677" s="196">
        <v>1</v>
      </c>
      <c r="BD677" s="196">
        <v>0</v>
      </c>
      <c r="BE677" s="196">
        <v>1</v>
      </c>
      <c r="BF677" s="196" t="s">
        <v>3634</v>
      </c>
      <c r="BG677" s="196" t="s">
        <v>3634</v>
      </c>
      <c r="BH677" s="196" t="s">
        <v>3634</v>
      </c>
      <c r="BI677" s="147" t="s">
        <v>4078</v>
      </c>
      <c r="BJ677" s="142" t="s">
        <v>3796</v>
      </c>
      <c r="BK677" s="216" t="s">
        <v>3664</v>
      </c>
    </row>
    <row r="678" spans="1:63" ht="15.75" customHeight="1" x14ac:dyDescent="0.25">
      <c r="A678" s="217" t="s">
        <v>5994</v>
      </c>
      <c r="B678" s="195" t="s">
        <v>526</v>
      </c>
      <c r="C678" s="401" t="s">
        <v>5994</v>
      </c>
      <c r="D678" s="230" t="s">
        <v>6017</v>
      </c>
      <c r="E678" s="230" t="s">
        <v>3634</v>
      </c>
      <c r="F678" s="147" t="s">
        <v>5601</v>
      </c>
      <c r="G678" s="397"/>
      <c r="H678" s="142" t="s">
        <v>4073</v>
      </c>
      <c r="I678" s="195"/>
      <c r="J678" s="147" t="s">
        <v>4077</v>
      </c>
      <c r="K678" s="147" t="s">
        <v>4077</v>
      </c>
      <c r="L678" s="147" t="s">
        <v>4077</v>
      </c>
      <c r="M678" s="147" t="s">
        <v>4071</v>
      </c>
      <c r="N678" s="147" t="s">
        <v>4008</v>
      </c>
      <c r="O678" s="142" t="s">
        <v>3670</v>
      </c>
      <c r="P678" s="195" t="s">
        <v>1429</v>
      </c>
      <c r="Q678" s="350" t="s">
        <v>3634</v>
      </c>
      <c r="R678" s="350" t="s">
        <v>3634</v>
      </c>
      <c r="S678" s="350" t="s">
        <v>3634</v>
      </c>
      <c r="T678" s="350" t="s">
        <v>3634</v>
      </c>
      <c r="U678" s="350" t="s">
        <v>3634</v>
      </c>
      <c r="V678" s="350" t="s">
        <v>3634</v>
      </c>
      <c r="W678" s="350" t="s">
        <v>3634</v>
      </c>
      <c r="X678" s="350" t="s">
        <v>3634</v>
      </c>
      <c r="Y678" s="350" t="s">
        <v>3634</v>
      </c>
      <c r="Z678" s="351" t="s">
        <v>3630</v>
      </c>
      <c r="AA678" s="216" t="s">
        <v>4074</v>
      </c>
      <c r="AB678" s="350" t="s">
        <v>3634</v>
      </c>
      <c r="AC678" s="350" t="s">
        <v>3634</v>
      </c>
      <c r="AD678" s="350" t="s">
        <v>3634</v>
      </c>
      <c r="AE678" s="350" t="s">
        <v>3634</v>
      </c>
      <c r="AF678" s="350" t="s">
        <v>3634</v>
      </c>
      <c r="AG678" s="350" t="s">
        <v>3634</v>
      </c>
      <c r="AH678" s="350" t="s">
        <v>3634</v>
      </c>
      <c r="AI678" s="350" t="s">
        <v>3634</v>
      </c>
      <c r="AJ678" s="350" t="s">
        <v>3634</v>
      </c>
      <c r="AK678" s="350" t="s">
        <v>3634</v>
      </c>
      <c r="AL678" s="350" t="s">
        <v>3634</v>
      </c>
      <c r="AM678" s="350" t="s">
        <v>3634</v>
      </c>
      <c r="AN678" s="350" t="s">
        <v>3634</v>
      </c>
      <c r="AO678" s="350" t="s">
        <v>3634</v>
      </c>
      <c r="AP678" s="350" t="s">
        <v>3634</v>
      </c>
      <c r="AQ678" s="143" t="s">
        <v>1445</v>
      </c>
      <c r="AR678" s="147" t="s">
        <v>4074</v>
      </c>
      <c r="AS678" s="147" t="s">
        <v>5116</v>
      </c>
      <c r="AT678" s="147" t="s">
        <v>3664</v>
      </c>
      <c r="AU678" s="147" t="s">
        <v>3664</v>
      </c>
      <c r="AV678" s="228">
        <v>2</v>
      </c>
      <c r="AW678" s="228">
        <v>0</v>
      </c>
      <c r="AX678" s="228">
        <v>0</v>
      </c>
      <c r="AY678" s="228">
        <v>0</v>
      </c>
      <c r="AZ678" s="143" t="s">
        <v>3675</v>
      </c>
      <c r="BA678" s="196">
        <v>2</v>
      </c>
      <c r="BB678" s="196">
        <v>0</v>
      </c>
      <c r="BC678" s="196">
        <v>2</v>
      </c>
      <c r="BD678" s="196">
        <v>0</v>
      </c>
      <c r="BE678" s="196">
        <v>2</v>
      </c>
      <c r="BF678" s="196" t="s">
        <v>3634</v>
      </c>
      <c r="BG678" s="196" t="s">
        <v>3634</v>
      </c>
      <c r="BH678" s="196" t="s">
        <v>3634</v>
      </c>
      <c r="BI678" s="147" t="s">
        <v>4078</v>
      </c>
      <c r="BJ678" s="142" t="s">
        <v>3796</v>
      </c>
      <c r="BK678" s="216" t="s">
        <v>3664</v>
      </c>
    </row>
    <row r="679" spans="1:63" ht="16.149999999999999" customHeight="1" x14ac:dyDescent="0.25">
      <c r="A679" s="217" t="s">
        <v>6361</v>
      </c>
      <c r="B679" s="195" t="s">
        <v>526</v>
      </c>
      <c r="C679" s="183" t="s">
        <v>6361</v>
      </c>
      <c r="D679" s="189" t="s">
        <v>6369</v>
      </c>
      <c r="E679" s="230" t="s">
        <v>3634</v>
      </c>
      <c r="F679" s="147" t="s">
        <v>8257</v>
      </c>
      <c r="G679" s="397"/>
      <c r="H679" s="142" t="s">
        <v>4073</v>
      </c>
      <c r="I679" s="195"/>
      <c r="J679" s="147" t="s">
        <v>4077</v>
      </c>
      <c r="K679" s="147" t="s">
        <v>4077</v>
      </c>
      <c r="L679" s="147" t="s">
        <v>4077</v>
      </c>
      <c r="M679" s="147" t="s">
        <v>4071</v>
      </c>
      <c r="N679" s="147" t="s">
        <v>4008</v>
      </c>
      <c r="O679" s="142" t="s">
        <v>3670</v>
      </c>
      <c r="P679" s="195" t="s">
        <v>1429</v>
      </c>
      <c r="Q679" s="350" t="s">
        <v>3634</v>
      </c>
      <c r="R679" s="350" t="s">
        <v>3634</v>
      </c>
      <c r="S679" s="350" t="s">
        <v>3634</v>
      </c>
      <c r="T679" s="350" t="s">
        <v>3634</v>
      </c>
      <c r="U679" s="350" t="s">
        <v>3634</v>
      </c>
      <c r="V679" s="350" t="s">
        <v>3634</v>
      </c>
      <c r="W679" s="350" t="s">
        <v>3634</v>
      </c>
      <c r="X679" s="350" t="s">
        <v>3634</v>
      </c>
      <c r="Y679" s="350" t="s">
        <v>3634</v>
      </c>
      <c r="Z679" s="351" t="s">
        <v>3630</v>
      </c>
      <c r="AA679" s="216" t="s">
        <v>4074</v>
      </c>
      <c r="AB679" s="350" t="s">
        <v>3634</v>
      </c>
      <c r="AC679" s="350" t="s">
        <v>3634</v>
      </c>
      <c r="AD679" s="350" t="s">
        <v>3634</v>
      </c>
      <c r="AE679" s="350" t="s">
        <v>3634</v>
      </c>
      <c r="AF679" s="350" t="s">
        <v>3634</v>
      </c>
      <c r="AG679" s="350" t="s">
        <v>3634</v>
      </c>
      <c r="AH679" s="350" t="s">
        <v>3634</v>
      </c>
      <c r="AI679" s="350" t="s">
        <v>3634</v>
      </c>
      <c r="AJ679" s="350" t="s">
        <v>3634</v>
      </c>
      <c r="AK679" s="350" t="s">
        <v>3634</v>
      </c>
      <c r="AL679" s="350" t="s">
        <v>3634</v>
      </c>
      <c r="AM679" s="350" t="s">
        <v>3634</v>
      </c>
      <c r="AN679" s="350" t="s">
        <v>3634</v>
      </c>
      <c r="AO679" s="350" t="s">
        <v>3634</v>
      </c>
      <c r="AP679" s="350" t="s">
        <v>3634</v>
      </c>
      <c r="AQ679" s="143" t="s">
        <v>1445</v>
      </c>
      <c r="AR679" s="147" t="s">
        <v>4074</v>
      </c>
      <c r="AS679" s="147" t="s">
        <v>5116</v>
      </c>
      <c r="AT679" s="147" t="s">
        <v>3664</v>
      </c>
      <c r="AU679" s="147" t="s">
        <v>3664</v>
      </c>
      <c r="AV679" s="228">
        <v>1</v>
      </c>
      <c r="AW679" s="228">
        <v>0</v>
      </c>
      <c r="AX679" s="228">
        <v>0</v>
      </c>
      <c r="AY679" s="228">
        <v>0</v>
      </c>
      <c r="AZ679" s="143" t="s">
        <v>3675</v>
      </c>
      <c r="BA679" s="362">
        <v>1</v>
      </c>
      <c r="BB679" s="362">
        <v>0</v>
      </c>
      <c r="BC679" s="362">
        <v>1</v>
      </c>
      <c r="BD679" s="196">
        <v>0</v>
      </c>
      <c r="BE679" s="196">
        <v>1</v>
      </c>
      <c r="BF679" s="228" t="s">
        <v>3634</v>
      </c>
      <c r="BG679" s="228" t="s">
        <v>3634</v>
      </c>
      <c r="BH679" s="228" t="s">
        <v>3634</v>
      </c>
      <c r="BI679" s="147" t="s">
        <v>4078</v>
      </c>
      <c r="BJ679" s="142" t="s">
        <v>3796</v>
      </c>
      <c r="BK679" s="216"/>
    </row>
    <row r="680" spans="1:63" ht="16.149999999999999" customHeight="1" x14ac:dyDescent="0.25">
      <c r="A680" s="217" t="s">
        <v>6362</v>
      </c>
      <c r="B680" s="195" t="s">
        <v>526</v>
      </c>
      <c r="C680" s="183" t="s">
        <v>6362</v>
      </c>
      <c r="D680" s="189" t="s">
        <v>6370</v>
      </c>
      <c r="E680" s="230" t="s">
        <v>3634</v>
      </c>
      <c r="F680" s="147" t="s">
        <v>2915</v>
      </c>
      <c r="G680" s="397"/>
      <c r="H680" s="142" t="s">
        <v>4073</v>
      </c>
      <c r="I680" s="195"/>
      <c r="J680" s="147" t="s">
        <v>4077</v>
      </c>
      <c r="K680" s="147" t="s">
        <v>4077</v>
      </c>
      <c r="L680" s="147" t="s">
        <v>4077</v>
      </c>
      <c r="M680" s="147" t="s">
        <v>4071</v>
      </c>
      <c r="N680" s="147" t="s">
        <v>4008</v>
      </c>
      <c r="O680" s="142" t="s">
        <v>3670</v>
      </c>
      <c r="P680" s="195" t="s">
        <v>1429</v>
      </c>
      <c r="Q680" s="350" t="s">
        <v>3634</v>
      </c>
      <c r="R680" s="350" t="s">
        <v>3634</v>
      </c>
      <c r="S680" s="350" t="s">
        <v>3634</v>
      </c>
      <c r="T680" s="350" t="s">
        <v>3634</v>
      </c>
      <c r="U680" s="350" t="s">
        <v>3634</v>
      </c>
      <c r="V680" s="350" t="s">
        <v>3634</v>
      </c>
      <c r="W680" s="350" t="s">
        <v>3634</v>
      </c>
      <c r="X680" s="350" t="s">
        <v>3634</v>
      </c>
      <c r="Y680" s="350" t="s">
        <v>3634</v>
      </c>
      <c r="Z680" s="351" t="s">
        <v>3630</v>
      </c>
      <c r="AA680" s="216" t="s">
        <v>4074</v>
      </c>
      <c r="AB680" s="350" t="s">
        <v>3634</v>
      </c>
      <c r="AC680" s="350" t="s">
        <v>3634</v>
      </c>
      <c r="AD680" s="350" t="s">
        <v>3634</v>
      </c>
      <c r="AE680" s="350" t="s">
        <v>3634</v>
      </c>
      <c r="AF680" s="350" t="s">
        <v>3634</v>
      </c>
      <c r="AG680" s="350" t="s">
        <v>3634</v>
      </c>
      <c r="AH680" s="350" t="s">
        <v>3634</v>
      </c>
      <c r="AI680" s="350" t="s">
        <v>3634</v>
      </c>
      <c r="AJ680" s="350" t="s">
        <v>3634</v>
      </c>
      <c r="AK680" s="350" t="s">
        <v>3634</v>
      </c>
      <c r="AL680" s="350" t="s">
        <v>3634</v>
      </c>
      <c r="AM680" s="350" t="s">
        <v>3634</v>
      </c>
      <c r="AN680" s="350" t="s">
        <v>3634</v>
      </c>
      <c r="AO680" s="350" t="s">
        <v>3634</v>
      </c>
      <c r="AP680" s="350" t="s">
        <v>3634</v>
      </c>
      <c r="AQ680" s="143" t="s">
        <v>1445</v>
      </c>
      <c r="AR680" s="147" t="s">
        <v>4074</v>
      </c>
      <c r="AS680" s="147" t="s">
        <v>5116</v>
      </c>
      <c r="AT680" s="147" t="s">
        <v>3664</v>
      </c>
      <c r="AU680" s="147" t="s">
        <v>3664</v>
      </c>
      <c r="AV680" s="228">
        <v>0</v>
      </c>
      <c r="AW680" s="228">
        <v>0</v>
      </c>
      <c r="AX680" s="228">
        <v>0</v>
      </c>
      <c r="AY680" s="228">
        <v>0</v>
      </c>
      <c r="AZ680" s="143" t="s">
        <v>3675</v>
      </c>
      <c r="BA680" s="362">
        <v>3</v>
      </c>
      <c r="BB680" s="362">
        <v>1</v>
      </c>
      <c r="BC680" s="362">
        <v>2</v>
      </c>
      <c r="BD680" s="196">
        <v>2</v>
      </c>
      <c r="BE680" s="196">
        <v>0</v>
      </c>
      <c r="BF680" s="196" t="s">
        <v>3634</v>
      </c>
      <c r="BG680" s="196" t="s">
        <v>3634</v>
      </c>
      <c r="BH680" s="196" t="s">
        <v>3634</v>
      </c>
      <c r="BI680" s="147" t="s">
        <v>4078</v>
      </c>
      <c r="BJ680" s="142" t="s">
        <v>3796</v>
      </c>
      <c r="BK680" s="216"/>
    </row>
    <row r="681" spans="1:63" ht="16.149999999999999" customHeight="1" x14ac:dyDescent="0.25">
      <c r="A681" s="217" t="s">
        <v>6363</v>
      </c>
      <c r="B681" s="195" t="s">
        <v>526</v>
      </c>
      <c r="C681" s="183" t="s">
        <v>6363</v>
      </c>
      <c r="D681" s="189" t="s">
        <v>6371</v>
      </c>
      <c r="E681" s="230" t="s">
        <v>3634</v>
      </c>
      <c r="F681" s="147" t="s">
        <v>5654</v>
      </c>
      <c r="G681" s="397"/>
      <c r="H681" s="142" t="s">
        <v>4073</v>
      </c>
      <c r="I681" s="195"/>
      <c r="J681" s="147" t="s">
        <v>4077</v>
      </c>
      <c r="K681" s="147" t="s">
        <v>4077</v>
      </c>
      <c r="L681" s="147" t="s">
        <v>4077</v>
      </c>
      <c r="M681" s="147" t="s">
        <v>4071</v>
      </c>
      <c r="N681" s="147" t="s">
        <v>4008</v>
      </c>
      <c r="O681" s="142" t="s">
        <v>3670</v>
      </c>
      <c r="P681" s="195" t="s">
        <v>1429</v>
      </c>
      <c r="Q681" s="350" t="s">
        <v>3634</v>
      </c>
      <c r="R681" s="350" t="s">
        <v>3634</v>
      </c>
      <c r="S681" s="350" t="s">
        <v>3634</v>
      </c>
      <c r="T681" s="350" t="s">
        <v>3634</v>
      </c>
      <c r="U681" s="350" t="s">
        <v>3634</v>
      </c>
      <c r="V681" s="350" t="s">
        <v>3634</v>
      </c>
      <c r="W681" s="350" t="s">
        <v>3634</v>
      </c>
      <c r="X681" s="350" t="s">
        <v>3634</v>
      </c>
      <c r="Y681" s="350" t="s">
        <v>3634</v>
      </c>
      <c r="Z681" s="351" t="s">
        <v>3630</v>
      </c>
      <c r="AA681" s="216" t="s">
        <v>4074</v>
      </c>
      <c r="AB681" s="350" t="s">
        <v>3634</v>
      </c>
      <c r="AC681" s="350" t="s">
        <v>3634</v>
      </c>
      <c r="AD681" s="350" t="s">
        <v>3634</v>
      </c>
      <c r="AE681" s="350" t="s">
        <v>3634</v>
      </c>
      <c r="AF681" s="350" t="s">
        <v>3634</v>
      </c>
      <c r="AG681" s="350" t="s">
        <v>3634</v>
      </c>
      <c r="AH681" s="350" t="s">
        <v>3634</v>
      </c>
      <c r="AI681" s="350" t="s">
        <v>3634</v>
      </c>
      <c r="AJ681" s="350" t="s">
        <v>3634</v>
      </c>
      <c r="AK681" s="350" t="s">
        <v>3634</v>
      </c>
      <c r="AL681" s="350" t="s">
        <v>3634</v>
      </c>
      <c r="AM681" s="350" t="s">
        <v>3634</v>
      </c>
      <c r="AN681" s="350" t="s">
        <v>3634</v>
      </c>
      <c r="AO681" s="350" t="s">
        <v>3634</v>
      </c>
      <c r="AP681" s="350" t="s">
        <v>3634</v>
      </c>
      <c r="AQ681" s="143" t="s">
        <v>1445</v>
      </c>
      <c r="AR681" s="147" t="s">
        <v>4074</v>
      </c>
      <c r="AS681" s="147" t="s">
        <v>5116</v>
      </c>
      <c r="AT681" s="147" t="s">
        <v>3664</v>
      </c>
      <c r="AU681" s="147" t="s">
        <v>3664</v>
      </c>
      <c r="AV681" s="228">
        <v>0</v>
      </c>
      <c r="AW681" s="228">
        <v>0</v>
      </c>
      <c r="AX681" s="228">
        <v>0</v>
      </c>
      <c r="AY681" s="228">
        <v>0</v>
      </c>
      <c r="AZ681" s="143" t="s">
        <v>3675</v>
      </c>
      <c r="BA681" s="362">
        <v>2</v>
      </c>
      <c r="BB681" s="362">
        <v>1</v>
      </c>
      <c r="BC681" s="362">
        <v>1</v>
      </c>
      <c r="BD681" s="228">
        <v>1</v>
      </c>
      <c r="BE681" s="228">
        <v>0</v>
      </c>
      <c r="BF681" s="196" t="s">
        <v>3634</v>
      </c>
      <c r="BG681" s="196" t="s">
        <v>3634</v>
      </c>
      <c r="BH681" s="196" t="s">
        <v>3634</v>
      </c>
      <c r="BI681" s="147" t="s">
        <v>4078</v>
      </c>
      <c r="BJ681" s="142" t="s">
        <v>5791</v>
      </c>
      <c r="BK681" s="216"/>
    </row>
    <row r="682" spans="1:63" ht="16.149999999999999" customHeight="1" x14ac:dyDescent="0.25">
      <c r="A682" s="217" t="s">
        <v>6364</v>
      </c>
      <c r="B682" s="195" t="s">
        <v>526</v>
      </c>
      <c r="C682" s="183" t="s">
        <v>6364</v>
      </c>
      <c r="D682" s="189" t="s">
        <v>6372</v>
      </c>
      <c r="E682" s="230" t="s">
        <v>3634</v>
      </c>
      <c r="F682" s="147" t="s">
        <v>5601</v>
      </c>
      <c r="G682" s="397"/>
      <c r="H682" s="142" t="s">
        <v>4073</v>
      </c>
      <c r="I682" s="195"/>
      <c r="J682" s="147" t="s">
        <v>4077</v>
      </c>
      <c r="K682" s="147" t="s">
        <v>4077</v>
      </c>
      <c r="L682" s="147" t="s">
        <v>4077</v>
      </c>
      <c r="M682" s="147" t="s">
        <v>4071</v>
      </c>
      <c r="N682" s="147" t="s">
        <v>4008</v>
      </c>
      <c r="O682" s="142" t="s">
        <v>3670</v>
      </c>
      <c r="P682" s="195" t="s">
        <v>1429</v>
      </c>
      <c r="Q682" s="350" t="s">
        <v>3634</v>
      </c>
      <c r="R682" s="350" t="s">
        <v>3634</v>
      </c>
      <c r="S682" s="350" t="s">
        <v>3634</v>
      </c>
      <c r="T682" s="350" t="s">
        <v>3634</v>
      </c>
      <c r="U682" s="350" t="s">
        <v>3634</v>
      </c>
      <c r="V682" s="350" t="s">
        <v>3634</v>
      </c>
      <c r="W682" s="350" t="s">
        <v>3634</v>
      </c>
      <c r="X682" s="350" t="s">
        <v>3634</v>
      </c>
      <c r="Y682" s="350" t="s">
        <v>3634</v>
      </c>
      <c r="Z682" s="351" t="s">
        <v>3630</v>
      </c>
      <c r="AA682" s="216" t="s">
        <v>4074</v>
      </c>
      <c r="AB682" s="350" t="s">
        <v>3634</v>
      </c>
      <c r="AC682" s="350" t="s">
        <v>3634</v>
      </c>
      <c r="AD682" s="350" t="s">
        <v>3634</v>
      </c>
      <c r="AE682" s="350" t="s">
        <v>3634</v>
      </c>
      <c r="AF682" s="350" t="s">
        <v>3634</v>
      </c>
      <c r="AG682" s="350" t="s">
        <v>3634</v>
      </c>
      <c r="AH682" s="350" t="s">
        <v>3634</v>
      </c>
      <c r="AI682" s="350" t="s">
        <v>3634</v>
      </c>
      <c r="AJ682" s="350" t="s">
        <v>3634</v>
      </c>
      <c r="AK682" s="350" t="s">
        <v>3634</v>
      </c>
      <c r="AL682" s="350" t="s">
        <v>3634</v>
      </c>
      <c r="AM682" s="350" t="s">
        <v>3634</v>
      </c>
      <c r="AN682" s="350" t="s">
        <v>3634</v>
      </c>
      <c r="AO682" s="350" t="s">
        <v>3634</v>
      </c>
      <c r="AP682" s="350" t="s">
        <v>3634</v>
      </c>
      <c r="AQ682" s="143" t="s">
        <v>1445</v>
      </c>
      <c r="AR682" s="147" t="s">
        <v>4074</v>
      </c>
      <c r="AS682" s="147" t="s">
        <v>5116</v>
      </c>
      <c r="AT682" s="147" t="s">
        <v>3664</v>
      </c>
      <c r="AU682" s="147" t="s">
        <v>3664</v>
      </c>
      <c r="AV682" s="228">
        <v>2</v>
      </c>
      <c r="AW682" s="228">
        <v>0</v>
      </c>
      <c r="AX682" s="228">
        <v>0</v>
      </c>
      <c r="AY682" s="228">
        <v>0</v>
      </c>
      <c r="AZ682" s="143" t="s">
        <v>3675</v>
      </c>
      <c r="BA682" s="362">
        <v>3</v>
      </c>
      <c r="BB682" s="362">
        <v>1</v>
      </c>
      <c r="BC682" s="362">
        <v>2</v>
      </c>
      <c r="BD682" s="196">
        <v>0</v>
      </c>
      <c r="BE682" s="196">
        <v>2</v>
      </c>
      <c r="BF682" s="196" t="s">
        <v>3634</v>
      </c>
      <c r="BG682" s="196" t="s">
        <v>3634</v>
      </c>
      <c r="BH682" s="196" t="s">
        <v>3634</v>
      </c>
      <c r="BI682" s="147" t="s">
        <v>4078</v>
      </c>
      <c r="BJ682" s="142" t="s">
        <v>3796</v>
      </c>
      <c r="BK682" s="216"/>
    </row>
    <row r="683" spans="1:63" ht="16.149999999999999" customHeight="1" x14ac:dyDescent="0.25">
      <c r="A683" s="217" t="s">
        <v>6365</v>
      </c>
      <c r="B683" s="195" t="s">
        <v>526</v>
      </c>
      <c r="C683" s="183" t="s">
        <v>6365</v>
      </c>
      <c r="D683" s="189" t="s">
        <v>6373</v>
      </c>
      <c r="E683" s="230" t="s">
        <v>3634</v>
      </c>
      <c r="F683" s="147" t="s">
        <v>5657</v>
      </c>
      <c r="G683" s="397"/>
      <c r="H683" s="142" t="s">
        <v>4073</v>
      </c>
      <c r="I683" s="195"/>
      <c r="J683" s="147" t="s">
        <v>4077</v>
      </c>
      <c r="K683" s="147" t="s">
        <v>4077</v>
      </c>
      <c r="L683" s="147" t="s">
        <v>4077</v>
      </c>
      <c r="M683" s="147" t="s">
        <v>4071</v>
      </c>
      <c r="N683" s="147" t="s">
        <v>4008</v>
      </c>
      <c r="O683" s="142" t="s">
        <v>3670</v>
      </c>
      <c r="P683" s="195" t="s">
        <v>1429</v>
      </c>
      <c r="Q683" s="350" t="s">
        <v>3634</v>
      </c>
      <c r="R683" s="350" t="s">
        <v>3634</v>
      </c>
      <c r="S683" s="350" t="s">
        <v>3634</v>
      </c>
      <c r="T683" s="350" t="s">
        <v>3634</v>
      </c>
      <c r="U683" s="350" t="s">
        <v>3634</v>
      </c>
      <c r="V683" s="350" t="s">
        <v>3634</v>
      </c>
      <c r="W683" s="350" t="s">
        <v>3634</v>
      </c>
      <c r="X683" s="350" t="s">
        <v>3634</v>
      </c>
      <c r="Y683" s="350" t="s">
        <v>3634</v>
      </c>
      <c r="Z683" s="351" t="s">
        <v>3630</v>
      </c>
      <c r="AA683" s="216" t="s">
        <v>4074</v>
      </c>
      <c r="AB683" s="350" t="s">
        <v>3634</v>
      </c>
      <c r="AC683" s="350" t="s">
        <v>3634</v>
      </c>
      <c r="AD683" s="350" t="s">
        <v>3634</v>
      </c>
      <c r="AE683" s="350" t="s">
        <v>3634</v>
      </c>
      <c r="AF683" s="350" t="s">
        <v>3634</v>
      </c>
      <c r="AG683" s="350" t="s">
        <v>3634</v>
      </c>
      <c r="AH683" s="350" t="s">
        <v>3634</v>
      </c>
      <c r="AI683" s="350" t="s">
        <v>3634</v>
      </c>
      <c r="AJ683" s="350" t="s">
        <v>3634</v>
      </c>
      <c r="AK683" s="350" t="s">
        <v>3634</v>
      </c>
      <c r="AL683" s="350" t="s">
        <v>3634</v>
      </c>
      <c r="AM683" s="350" t="s">
        <v>3634</v>
      </c>
      <c r="AN683" s="350" t="s">
        <v>3634</v>
      </c>
      <c r="AO683" s="350" t="s">
        <v>3634</v>
      </c>
      <c r="AP683" s="350" t="s">
        <v>3634</v>
      </c>
      <c r="AQ683" s="143" t="s">
        <v>1445</v>
      </c>
      <c r="AR683" s="147" t="s">
        <v>4074</v>
      </c>
      <c r="AS683" s="147" t="s">
        <v>5116</v>
      </c>
      <c r="AT683" s="147" t="s">
        <v>3664</v>
      </c>
      <c r="AU683" s="147" t="s">
        <v>3664</v>
      </c>
      <c r="AV683" s="228">
        <v>4</v>
      </c>
      <c r="AW683" s="228">
        <v>0</v>
      </c>
      <c r="AX683" s="228">
        <v>0</v>
      </c>
      <c r="AY683" s="228">
        <v>0</v>
      </c>
      <c r="AZ683" s="143" t="s">
        <v>3675</v>
      </c>
      <c r="BA683" s="362">
        <v>4</v>
      </c>
      <c r="BB683" s="362">
        <v>0</v>
      </c>
      <c r="BC683" s="362">
        <v>4</v>
      </c>
      <c r="BD683" s="196">
        <v>0</v>
      </c>
      <c r="BE683" s="196">
        <v>4</v>
      </c>
      <c r="BF683" s="196" t="s">
        <v>3634</v>
      </c>
      <c r="BG683" s="196" t="s">
        <v>3634</v>
      </c>
      <c r="BH683" s="196" t="s">
        <v>3634</v>
      </c>
      <c r="BI683" s="147" t="s">
        <v>4078</v>
      </c>
      <c r="BJ683" s="142" t="s">
        <v>3796</v>
      </c>
      <c r="BK683" s="216"/>
    </row>
    <row r="684" spans="1:63" ht="16.149999999999999" customHeight="1" x14ac:dyDescent="0.25">
      <c r="A684" s="217" t="s">
        <v>6366</v>
      </c>
      <c r="B684" s="195" t="s">
        <v>526</v>
      </c>
      <c r="C684" s="183" t="s">
        <v>6366</v>
      </c>
      <c r="D684" s="189" t="s">
        <v>6374</v>
      </c>
      <c r="E684" s="230" t="s">
        <v>3634</v>
      </c>
      <c r="F684" s="147" t="s">
        <v>2915</v>
      </c>
      <c r="G684" s="397"/>
      <c r="H684" s="142" t="s">
        <v>4073</v>
      </c>
      <c r="I684" s="195"/>
      <c r="J684" s="147" t="s">
        <v>4077</v>
      </c>
      <c r="K684" s="147" t="s">
        <v>4077</v>
      </c>
      <c r="L684" s="147" t="s">
        <v>4077</v>
      </c>
      <c r="M684" s="147" t="s">
        <v>4071</v>
      </c>
      <c r="N684" s="147" t="s">
        <v>4008</v>
      </c>
      <c r="O684" s="142" t="s">
        <v>3670</v>
      </c>
      <c r="P684" s="195" t="s">
        <v>1429</v>
      </c>
      <c r="Q684" s="350" t="s">
        <v>3634</v>
      </c>
      <c r="R684" s="350" t="s">
        <v>3634</v>
      </c>
      <c r="S684" s="350" t="s">
        <v>3634</v>
      </c>
      <c r="T684" s="350" t="s">
        <v>3634</v>
      </c>
      <c r="U684" s="350" t="s">
        <v>3634</v>
      </c>
      <c r="V684" s="350" t="s">
        <v>3634</v>
      </c>
      <c r="W684" s="350" t="s">
        <v>3634</v>
      </c>
      <c r="X684" s="350" t="s">
        <v>3634</v>
      </c>
      <c r="Y684" s="350" t="s">
        <v>3634</v>
      </c>
      <c r="Z684" s="351" t="s">
        <v>3630</v>
      </c>
      <c r="AA684" s="216" t="s">
        <v>4074</v>
      </c>
      <c r="AB684" s="350" t="s">
        <v>3634</v>
      </c>
      <c r="AC684" s="350" t="s">
        <v>3634</v>
      </c>
      <c r="AD684" s="350" t="s">
        <v>3634</v>
      </c>
      <c r="AE684" s="350" t="s">
        <v>3634</v>
      </c>
      <c r="AF684" s="350" t="s">
        <v>3634</v>
      </c>
      <c r="AG684" s="350" t="s">
        <v>3634</v>
      </c>
      <c r="AH684" s="350" t="s">
        <v>3634</v>
      </c>
      <c r="AI684" s="350" t="s">
        <v>3634</v>
      </c>
      <c r="AJ684" s="350" t="s">
        <v>3634</v>
      </c>
      <c r="AK684" s="350" t="s">
        <v>3634</v>
      </c>
      <c r="AL684" s="350" t="s">
        <v>3634</v>
      </c>
      <c r="AM684" s="350" t="s">
        <v>3634</v>
      </c>
      <c r="AN684" s="350" t="s">
        <v>3634</v>
      </c>
      <c r="AO684" s="350" t="s">
        <v>3634</v>
      </c>
      <c r="AP684" s="350" t="s">
        <v>3634</v>
      </c>
      <c r="AQ684" s="143" t="s">
        <v>1445</v>
      </c>
      <c r="AR684" s="147" t="s">
        <v>4074</v>
      </c>
      <c r="AS684" s="147" t="s">
        <v>5116</v>
      </c>
      <c r="AT684" s="147" t="s">
        <v>3664</v>
      </c>
      <c r="AU684" s="147" t="s">
        <v>3664</v>
      </c>
      <c r="AV684" s="228">
        <v>1</v>
      </c>
      <c r="AW684" s="228">
        <v>0</v>
      </c>
      <c r="AX684" s="228">
        <v>0</v>
      </c>
      <c r="AY684" s="228">
        <v>0</v>
      </c>
      <c r="AZ684" s="143" t="s">
        <v>3675</v>
      </c>
      <c r="BA684" s="362">
        <v>2</v>
      </c>
      <c r="BB684" s="362">
        <v>1</v>
      </c>
      <c r="BC684" s="362">
        <v>1</v>
      </c>
      <c r="BD684" s="196">
        <v>0</v>
      </c>
      <c r="BE684" s="196">
        <v>1</v>
      </c>
      <c r="BF684" s="196" t="s">
        <v>3634</v>
      </c>
      <c r="BG684" s="196" t="s">
        <v>3634</v>
      </c>
      <c r="BH684" s="196" t="s">
        <v>3634</v>
      </c>
      <c r="BI684" s="147" t="s">
        <v>4078</v>
      </c>
      <c r="BJ684" s="142" t="s">
        <v>3796</v>
      </c>
      <c r="BK684" s="216"/>
    </row>
    <row r="685" spans="1:63" ht="16.149999999999999" customHeight="1" x14ac:dyDescent="0.25">
      <c r="A685" s="217" t="s">
        <v>6367</v>
      </c>
      <c r="B685" s="195" t="s">
        <v>526</v>
      </c>
      <c r="C685" s="183" t="s">
        <v>6367</v>
      </c>
      <c r="D685" s="189" t="s">
        <v>6375</v>
      </c>
      <c r="E685" s="230" t="s">
        <v>3634</v>
      </c>
      <c r="F685" s="147" t="s">
        <v>8257</v>
      </c>
      <c r="G685" s="397"/>
      <c r="H685" s="142" t="s">
        <v>4073</v>
      </c>
      <c r="I685" s="195"/>
      <c r="J685" s="147" t="s">
        <v>4077</v>
      </c>
      <c r="K685" s="147" t="s">
        <v>4077</v>
      </c>
      <c r="L685" s="147" t="s">
        <v>4077</v>
      </c>
      <c r="M685" s="147" t="s">
        <v>4071</v>
      </c>
      <c r="N685" s="147" t="s">
        <v>4008</v>
      </c>
      <c r="O685" s="142" t="s">
        <v>3670</v>
      </c>
      <c r="P685" s="195" t="s">
        <v>1429</v>
      </c>
      <c r="Q685" s="350" t="s">
        <v>3634</v>
      </c>
      <c r="R685" s="350" t="s">
        <v>3634</v>
      </c>
      <c r="S685" s="350" t="s">
        <v>3634</v>
      </c>
      <c r="T685" s="350" t="s">
        <v>3634</v>
      </c>
      <c r="U685" s="350" t="s">
        <v>3634</v>
      </c>
      <c r="V685" s="350" t="s">
        <v>3634</v>
      </c>
      <c r="W685" s="350" t="s">
        <v>3634</v>
      </c>
      <c r="X685" s="350" t="s">
        <v>3634</v>
      </c>
      <c r="Y685" s="350" t="s">
        <v>3634</v>
      </c>
      <c r="Z685" s="351" t="s">
        <v>3630</v>
      </c>
      <c r="AA685" s="216" t="s">
        <v>4074</v>
      </c>
      <c r="AB685" s="350" t="s">
        <v>3634</v>
      </c>
      <c r="AC685" s="350" t="s">
        <v>3634</v>
      </c>
      <c r="AD685" s="350" t="s">
        <v>3634</v>
      </c>
      <c r="AE685" s="350" t="s">
        <v>3634</v>
      </c>
      <c r="AF685" s="350" t="s">
        <v>3634</v>
      </c>
      <c r="AG685" s="350" t="s">
        <v>3634</v>
      </c>
      <c r="AH685" s="350" t="s">
        <v>3634</v>
      </c>
      <c r="AI685" s="350" t="s">
        <v>3634</v>
      </c>
      <c r="AJ685" s="350" t="s">
        <v>3634</v>
      </c>
      <c r="AK685" s="350" t="s">
        <v>3634</v>
      </c>
      <c r="AL685" s="350" t="s">
        <v>3634</v>
      </c>
      <c r="AM685" s="350" t="s">
        <v>3634</v>
      </c>
      <c r="AN685" s="350" t="s">
        <v>3634</v>
      </c>
      <c r="AO685" s="350" t="s">
        <v>3634</v>
      </c>
      <c r="AP685" s="350" t="s">
        <v>3634</v>
      </c>
      <c r="AQ685" s="143" t="s">
        <v>1445</v>
      </c>
      <c r="AR685" s="147" t="s">
        <v>4074</v>
      </c>
      <c r="AS685" s="147" t="s">
        <v>5116</v>
      </c>
      <c r="AT685" s="147" t="s">
        <v>3664</v>
      </c>
      <c r="AU685" s="147" t="s">
        <v>3664</v>
      </c>
      <c r="AV685" s="228">
        <v>1</v>
      </c>
      <c r="AW685" s="228">
        <v>0</v>
      </c>
      <c r="AX685" s="228">
        <v>0</v>
      </c>
      <c r="AY685" s="228">
        <v>0</v>
      </c>
      <c r="AZ685" s="143" t="s">
        <v>3675</v>
      </c>
      <c r="BA685" s="362">
        <v>2</v>
      </c>
      <c r="BB685" s="362">
        <v>1</v>
      </c>
      <c r="BC685" s="362">
        <v>1</v>
      </c>
      <c r="BD685" s="196">
        <v>0</v>
      </c>
      <c r="BE685" s="196">
        <v>1</v>
      </c>
      <c r="BF685" s="196" t="s">
        <v>3634</v>
      </c>
      <c r="BG685" s="196" t="s">
        <v>3634</v>
      </c>
      <c r="BH685" s="196" t="s">
        <v>3634</v>
      </c>
      <c r="BI685" s="147" t="s">
        <v>4078</v>
      </c>
      <c r="BJ685" s="142" t="s">
        <v>3796</v>
      </c>
      <c r="BK685" s="216"/>
    </row>
    <row r="686" spans="1:63" ht="16.149999999999999" customHeight="1" x14ac:dyDescent="0.25">
      <c r="A686" s="217" t="s">
        <v>6368</v>
      </c>
      <c r="B686" s="195" t="s">
        <v>526</v>
      </c>
      <c r="C686" s="183" t="s">
        <v>6368</v>
      </c>
      <c r="D686" s="189" t="s">
        <v>6376</v>
      </c>
      <c r="E686" s="230" t="s">
        <v>3634</v>
      </c>
      <c r="F686" s="147" t="s">
        <v>5219</v>
      </c>
      <c r="G686" s="397"/>
      <c r="H686" s="142" t="s">
        <v>4073</v>
      </c>
      <c r="I686" s="195"/>
      <c r="J686" s="147" t="s">
        <v>4077</v>
      </c>
      <c r="K686" s="147" t="s">
        <v>4077</v>
      </c>
      <c r="L686" s="147" t="s">
        <v>4077</v>
      </c>
      <c r="M686" s="147" t="s">
        <v>4071</v>
      </c>
      <c r="N686" s="147" t="s">
        <v>4008</v>
      </c>
      <c r="O686" s="142" t="s">
        <v>3670</v>
      </c>
      <c r="P686" s="195" t="s">
        <v>1429</v>
      </c>
      <c r="Q686" s="350" t="s">
        <v>3634</v>
      </c>
      <c r="R686" s="350" t="s">
        <v>3634</v>
      </c>
      <c r="S686" s="350" t="s">
        <v>3634</v>
      </c>
      <c r="T686" s="350" t="s">
        <v>3634</v>
      </c>
      <c r="U686" s="350" t="s">
        <v>3634</v>
      </c>
      <c r="V686" s="350" t="s">
        <v>3634</v>
      </c>
      <c r="W686" s="350" t="s">
        <v>3634</v>
      </c>
      <c r="X686" s="350" t="s">
        <v>3634</v>
      </c>
      <c r="Y686" s="350" t="s">
        <v>3634</v>
      </c>
      <c r="Z686" s="351" t="s">
        <v>3630</v>
      </c>
      <c r="AA686" s="216" t="s">
        <v>4074</v>
      </c>
      <c r="AB686" s="350" t="s">
        <v>3634</v>
      </c>
      <c r="AC686" s="350" t="s">
        <v>3634</v>
      </c>
      <c r="AD686" s="350" t="s">
        <v>3634</v>
      </c>
      <c r="AE686" s="350" t="s">
        <v>3634</v>
      </c>
      <c r="AF686" s="350" t="s">
        <v>3634</v>
      </c>
      <c r="AG686" s="350" t="s">
        <v>3634</v>
      </c>
      <c r="AH686" s="350" t="s">
        <v>3634</v>
      </c>
      <c r="AI686" s="350" t="s">
        <v>3634</v>
      </c>
      <c r="AJ686" s="350" t="s">
        <v>3634</v>
      </c>
      <c r="AK686" s="350" t="s">
        <v>3634</v>
      </c>
      <c r="AL686" s="350" t="s">
        <v>3634</v>
      </c>
      <c r="AM686" s="350" t="s">
        <v>3634</v>
      </c>
      <c r="AN686" s="350" t="s">
        <v>3634</v>
      </c>
      <c r="AO686" s="350" t="s">
        <v>3634</v>
      </c>
      <c r="AP686" s="350" t="s">
        <v>3634</v>
      </c>
      <c r="AQ686" s="143" t="s">
        <v>1445</v>
      </c>
      <c r="AR686" s="147" t="s">
        <v>4074</v>
      </c>
      <c r="AS686" s="147" t="s">
        <v>5116</v>
      </c>
      <c r="AT686" s="147" t="s">
        <v>3664</v>
      </c>
      <c r="AU686" s="147" t="s">
        <v>3664</v>
      </c>
      <c r="AV686" s="228">
        <v>0</v>
      </c>
      <c r="AW686" s="228">
        <v>0</v>
      </c>
      <c r="AX686" s="228">
        <v>0</v>
      </c>
      <c r="AY686" s="228">
        <v>0</v>
      </c>
      <c r="AZ686" s="143" t="s">
        <v>3675</v>
      </c>
      <c r="BA686" s="362">
        <v>1</v>
      </c>
      <c r="BB686" s="362">
        <v>1</v>
      </c>
      <c r="BC686" s="362">
        <v>0</v>
      </c>
      <c r="BD686" s="196">
        <v>0</v>
      </c>
      <c r="BE686" s="196">
        <v>0</v>
      </c>
      <c r="BF686" s="196" t="s">
        <v>3634</v>
      </c>
      <c r="BG686" s="196" t="s">
        <v>3634</v>
      </c>
      <c r="BH686" s="196" t="s">
        <v>3634</v>
      </c>
      <c r="BI686" s="147" t="s">
        <v>4078</v>
      </c>
      <c r="BJ686" s="142" t="s">
        <v>3796</v>
      </c>
      <c r="BK686" s="216"/>
    </row>
    <row r="687" spans="1:63" ht="16.149999999999999" customHeight="1" x14ac:dyDescent="0.25">
      <c r="A687" s="217" t="s">
        <v>6377</v>
      </c>
      <c r="B687" s="195" t="s">
        <v>526</v>
      </c>
      <c r="C687" s="183" t="s">
        <v>6377</v>
      </c>
      <c r="D687" s="189" t="s">
        <v>6378</v>
      </c>
      <c r="E687" s="230" t="s">
        <v>3634</v>
      </c>
      <c r="F687" s="147" t="s">
        <v>2915</v>
      </c>
      <c r="G687" s="397"/>
      <c r="H687" s="142" t="s">
        <v>4073</v>
      </c>
      <c r="I687" s="195"/>
      <c r="J687" s="147" t="s">
        <v>4077</v>
      </c>
      <c r="K687" s="147" t="s">
        <v>4077</v>
      </c>
      <c r="L687" s="147" t="s">
        <v>4077</v>
      </c>
      <c r="M687" s="147" t="s">
        <v>4071</v>
      </c>
      <c r="N687" s="147" t="s">
        <v>4008</v>
      </c>
      <c r="O687" s="142" t="s">
        <v>3670</v>
      </c>
      <c r="P687" s="195" t="s">
        <v>1429</v>
      </c>
      <c r="Q687" s="350" t="s">
        <v>3634</v>
      </c>
      <c r="R687" s="350" t="s">
        <v>3634</v>
      </c>
      <c r="S687" s="350" t="s">
        <v>3634</v>
      </c>
      <c r="T687" s="350" t="s">
        <v>3634</v>
      </c>
      <c r="U687" s="350" t="s">
        <v>3634</v>
      </c>
      <c r="V687" s="350" t="s">
        <v>3634</v>
      </c>
      <c r="W687" s="350" t="s">
        <v>3634</v>
      </c>
      <c r="X687" s="350" t="s">
        <v>3634</v>
      </c>
      <c r="Y687" s="350" t="s">
        <v>3634</v>
      </c>
      <c r="Z687" s="351" t="s">
        <v>3630</v>
      </c>
      <c r="AA687" s="216" t="s">
        <v>4074</v>
      </c>
      <c r="AB687" s="350" t="s">
        <v>3634</v>
      </c>
      <c r="AC687" s="350" t="s">
        <v>3634</v>
      </c>
      <c r="AD687" s="350" t="s">
        <v>3634</v>
      </c>
      <c r="AE687" s="350" t="s">
        <v>3634</v>
      </c>
      <c r="AF687" s="350" t="s">
        <v>3634</v>
      </c>
      <c r="AG687" s="350" t="s">
        <v>3634</v>
      </c>
      <c r="AH687" s="350" t="s">
        <v>3634</v>
      </c>
      <c r="AI687" s="350" t="s">
        <v>3634</v>
      </c>
      <c r="AJ687" s="350" t="s">
        <v>3634</v>
      </c>
      <c r="AK687" s="350" t="s">
        <v>3634</v>
      </c>
      <c r="AL687" s="350" t="s">
        <v>3634</v>
      </c>
      <c r="AM687" s="350" t="s">
        <v>3634</v>
      </c>
      <c r="AN687" s="350" t="s">
        <v>3634</v>
      </c>
      <c r="AO687" s="350" t="s">
        <v>3634</v>
      </c>
      <c r="AP687" s="350" t="s">
        <v>3634</v>
      </c>
      <c r="AQ687" s="143" t="s">
        <v>1445</v>
      </c>
      <c r="AR687" s="147" t="s">
        <v>4074</v>
      </c>
      <c r="AS687" s="147" t="s">
        <v>5116</v>
      </c>
      <c r="AT687" s="147" t="s">
        <v>3664</v>
      </c>
      <c r="AU687" s="147" t="s">
        <v>3664</v>
      </c>
      <c r="AV687" s="228">
        <v>0</v>
      </c>
      <c r="AW687" s="228">
        <v>0</v>
      </c>
      <c r="AX687" s="228">
        <v>0</v>
      </c>
      <c r="AY687" s="228">
        <v>0</v>
      </c>
      <c r="AZ687" s="143" t="s">
        <v>3675</v>
      </c>
      <c r="BA687" s="362">
        <v>4</v>
      </c>
      <c r="BB687" s="362">
        <v>0</v>
      </c>
      <c r="BC687" s="362">
        <v>4</v>
      </c>
      <c r="BD687" s="196">
        <v>4</v>
      </c>
      <c r="BE687" s="196">
        <v>0</v>
      </c>
      <c r="BF687" s="196" t="s">
        <v>3634</v>
      </c>
      <c r="BG687" s="196" t="s">
        <v>3634</v>
      </c>
      <c r="BH687" s="196" t="s">
        <v>3634</v>
      </c>
      <c r="BI687" s="147" t="s">
        <v>4078</v>
      </c>
      <c r="BJ687" s="142" t="s">
        <v>3796</v>
      </c>
      <c r="BK687" s="216"/>
    </row>
    <row r="688" spans="1:63" ht="16.149999999999999" customHeight="1" x14ac:dyDescent="0.25">
      <c r="A688" s="217" t="s">
        <v>6381</v>
      </c>
      <c r="B688" s="195" t="s">
        <v>526</v>
      </c>
      <c r="C688" s="183" t="s">
        <v>6381</v>
      </c>
      <c r="D688" s="189" t="s">
        <v>6384</v>
      </c>
      <c r="E688" s="230" t="s">
        <v>3634</v>
      </c>
      <c r="F688" s="147" t="s">
        <v>5598</v>
      </c>
      <c r="G688" s="397"/>
      <c r="H688" s="142" t="s">
        <v>4073</v>
      </c>
      <c r="I688" s="195"/>
      <c r="J688" s="147" t="s">
        <v>4077</v>
      </c>
      <c r="K688" s="147" t="s">
        <v>4077</v>
      </c>
      <c r="L688" s="147" t="s">
        <v>4077</v>
      </c>
      <c r="M688" s="147" t="s">
        <v>4071</v>
      </c>
      <c r="N688" s="147" t="s">
        <v>4008</v>
      </c>
      <c r="O688" s="142" t="s">
        <v>3670</v>
      </c>
      <c r="P688" s="195" t="s">
        <v>1429</v>
      </c>
      <c r="Q688" s="350" t="s">
        <v>3634</v>
      </c>
      <c r="R688" s="350" t="s">
        <v>3634</v>
      </c>
      <c r="S688" s="350" t="s">
        <v>3634</v>
      </c>
      <c r="T688" s="350" t="s">
        <v>3634</v>
      </c>
      <c r="U688" s="350" t="s">
        <v>3634</v>
      </c>
      <c r="V688" s="350" t="s">
        <v>3634</v>
      </c>
      <c r="W688" s="350" t="s">
        <v>3634</v>
      </c>
      <c r="X688" s="350" t="s">
        <v>3634</v>
      </c>
      <c r="Y688" s="350" t="s">
        <v>3634</v>
      </c>
      <c r="Z688" s="351" t="s">
        <v>3630</v>
      </c>
      <c r="AA688" s="216" t="s">
        <v>4074</v>
      </c>
      <c r="AB688" s="350" t="s">
        <v>3634</v>
      </c>
      <c r="AC688" s="350" t="s">
        <v>3634</v>
      </c>
      <c r="AD688" s="350" t="s">
        <v>3634</v>
      </c>
      <c r="AE688" s="350" t="s">
        <v>3634</v>
      </c>
      <c r="AF688" s="350" t="s">
        <v>3634</v>
      </c>
      <c r="AG688" s="350" t="s">
        <v>3634</v>
      </c>
      <c r="AH688" s="350" t="s">
        <v>3634</v>
      </c>
      <c r="AI688" s="350" t="s">
        <v>3634</v>
      </c>
      <c r="AJ688" s="350" t="s">
        <v>3634</v>
      </c>
      <c r="AK688" s="350" t="s">
        <v>3634</v>
      </c>
      <c r="AL688" s="350" t="s">
        <v>3634</v>
      </c>
      <c r="AM688" s="350" t="s">
        <v>3634</v>
      </c>
      <c r="AN688" s="350" t="s">
        <v>3634</v>
      </c>
      <c r="AO688" s="350" t="s">
        <v>3634</v>
      </c>
      <c r="AP688" s="350" t="s">
        <v>3634</v>
      </c>
      <c r="AQ688" s="143" t="s">
        <v>1445</v>
      </c>
      <c r="AR688" s="147" t="s">
        <v>4074</v>
      </c>
      <c r="AS688" s="147" t="s">
        <v>5116</v>
      </c>
      <c r="AT688" s="147" t="s">
        <v>3664</v>
      </c>
      <c r="AU688" s="147" t="s">
        <v>3664</v>
      </c>
      <c r="AV688" s="228">
        <v>1</v>
      </c>
      <c r="AW688" s="228">
        <v>0</v>
      </c>
      <c r="AX688" s="228">
        <v>0</v>
      </c>
      <c r="AY688" s="228">
        <v>0</v>
      </c>
      <c r="AZ688" s="143" t="s">
        <v>3675</v>
      </c>
      <c r="BA688" s="362">
        <v>1</v>
      </c>
      <c r="BB688" s="362">
        <v>0</v>
      </c>
      <c r="BC688" s="362">
        <v>1</v>
      </c>
      <c r="BD688" s="196">
        <v>0</v>
      </c>
      <c r="BE688" s="196">
        <v>1</v>
      </c>
      <c r="BF688" s="196" t="s">
        <v>3634</v>
      </c>
      <c r="BG688" s="196" t="s">
        <v>3634</v>
      </c>
      <c r="BH688" s="196" t="s">
        <v>3634</v>
      </c>
      <c r="BI688" s="147" t="s">
        <v>4078</v>
      </c>
      <c r="BJ688" s="142" t="s">
        <v>3796</v>
      </c>
      <c r="BK688" s="216"/>
    </row>
    <row r="689" spans="1:63" ht="16.149999999999999" customHeight="1" x14ac:dyDescent="0.25">
      <c r="A689" s="217" t="s">
        <v>6382</v>
      </c>
      <c r="B689" s="195" t="s">
        <v>526</v>
      </c>
      <c r="C689" s="183" t="s">
        <v>6382</v>
      </c>
      <c r="D689" s="189" t="s">
        <v>6385</v>
      </c>
      <c r="E689" s="230" t="s">
        <v>3634</v>
      </c>
      <c r="F689" s="147" t="s">
        <v>8315</v>
      </c>
      <c r="G689" s="397"/>
      <c r="H689" s="142" t="s">
        <v>4073</v>
      </c>
      <c r="I689" s="195"/>
      <c r="J689" s="147" t="s">
        <v>4077</v>
      </c>
      <c r="K689" s="147" t="s">
        <v>4077</v>
      </c>
      <c r="L689" s="147" t="s">
        <v>4077</v>
      </c>
      <c r="M689" s="147" t="s">
        <v>4071</v>
      </c>
      <c r="N689" s="147" t="s">
        <v>4008</v>
      </c>
      <c r="O689" s="142" t="s">
        <v>3670</v>
      </c>
      <c r="P689" s="195" t="s">
        <v>1429</v>
      </c>
      <c r="Q689" s="350" t="s">
        <v>3634</v>
      </c>
      <c r="R689" s="350" t="s">
        <v>3634</v>
      </c>
      <c r="S689" s="350" t="s">
        <v>3634</v>
      </c>
      <c r="T689" s="350" t="s">
        <v>3634</v>
      </c>
      <c r="U689" s="350" t="s">
        <v>3634</v>
      </c>
      <c r="V689" s="350" t="s">
        <v>3634</v>
      </c>
      <c r="W689" s="350" t="s">
        <v>3634</v>
      </c>
      <c r="X689" s="350" t="s">
        <v>3634</v>
      </c>
      <c r="Y689" s="350" t="s">
        <v>3634</v>
      </c>
      <c r="Z689" s="351" t="s">
        <v>3630</v>
      </c>
      <c r="AA689" s="216" t="s">
        <v>4074</v>
      </c>
      <c r="AB689" s="350" t="s">
        <v>3634</v>
      </c>
      <c r="AC689" s="350" t="s">
        <v>3634</v>
      </c>
      <c r="AD689" s="350" t="s">
        <v>3634</v>
      </c>
      <c r="AE689" s="350" t="s">
        <v>3634</v>
      </c>
      <c r="AF689" s="350" t="s">
        <v>3634</v>
      </c>
      <c r="AG689" s="350" t="s">
        <v>3634</v>
      </c>
      <c r="AH689" s="350" t="s">
        <v>3634</v>
      </c>
      <c r="AI689" s="350" t="s">
        <v>3634</v>
      </c>
      <c r="AJ689" s="350" t="s">
        <v>3634</v>
      </c>
      <c r="AK689" s="350" t="s">
        <v>3634</v>
      </c>
      <c r="AL689" s="350" t="s">
        <v>3634</v>
      </c>
      <c r="AM689" s="350" t="s">
        <v>3634</v>
      </c>
      <c r="AN689" s="350" t="s">
        <v>3634</v>
      </c>
      <c r="AO689" s="350" t="s">
        <v>3634</v>
      </c>
      <c r="AP689" s="350" t="s">
        <v>3634</v>
      </c>
      <c r="AQ689" s="143" t="s">
        <v>1445</v>
      </c>
      <c r="AR689" s="147" t="s">
        <v>4074</v>
      </c>
      <c r="AS689" s="147" t="s">
        <v>5116</v>
      </c>
      <c r="AT689" s="147" t="s">
        <v>3664</v>
      </c>
      <c r="AU689" s="147" t="s">
        <v>3664</v>
      </c>
      <c r="AV689" s="228">
        <v>17</v>
      </c>
      <c r="AW689" s="228">
        <v>0</v>
      </c>
      <c r="AX689" s="228">
        <v>0</v>
      </c>
      <c r="AY689" s="228">
        <v>0</v>
      </c>
      <c r="AZ689" s="143" t="s">
        <v>3675</v>
      </c>
      <c r="BA689" s="362">
        <v>17</v>
      </c>
      <c r="BB689" s="362">
        <v>0</v>
      </c>
      <c r="BC689" s="362">
        <v>17</v>
      </c>
      <c r="BD689" s="196">
        <v>0</v>
      </c>
      <c r="BE689" s="196">
        <v>17</v>
      </c>
      <c r="BF689" s="196" t="s">
        <v>3634</v>
      </c>
      <c r="BG689" s="196" t="s">
        <v>3634</v>
      </c>
      <c r="BH689" s="196" t="s">
        <v>3634</v>
      </c>
      <c r="BI689" s="147" t="s">
        <v>4078</v>
      </c>
      <c r="BJ689" s="142" t="s">
        <v>3796</v>
      </c>
      <c r="BK689" s="216"/>
    </row>
    <row r="690" spans="1:63" ht="16.149999999999999" customHeight="1" x14ac:dyDescent="0.25">
      <c r="A690" s="217" t="s">
        <v>6387</v>
      </c>
      <c r="B690" s="195" t="s">
        <v>526</v>
      </c>
      <c r="C690" s="183" t="s">
        <v>6387</v>
      </c>
      <c r="D690" s="189" t="s">
        <v>6482</v>
      </c>
      <c r="E690" s="230" t="s">
        <v>3634</v>
      </c>
      <c r="F690" s="147" t="s">
        <v>5647</v>
      </c>
      <c r="G690" s="397"/>
      <c r="H690" s="142" t="s">
        <v>4073</v>
      </c>
      <c r="I690" s="195"/>
      <c r="J690" s="147" t="s">
        <v>4077</v>
      </c>
      <c r="K690" s="147" t="s">
        <v>4077</v>
      </c>
      <c r="L690" s="147" t="s">
        <v>4077</v>
      </c>
      <c r="M690" s="147" t="s">
        <v>4071</v>
      </c>
      <c r="N690" s="147" t="s">
        <v>4008</v>
      </c>
      <c r="O690" s="142" t="s">
        <v>3670</v>
      </c>
      <c r="P690" s="195" t="s">
        <v>1429</v>
      </c>
      <c r="Q690" s="350" t="s">
        <v>3634</v>
      </c>
      <c r="R690" s="350" t="s">
        <v>3634</v>
      </c>
      <c r="S690" s="350" t="s">
        <v>3634</v>
      </c>
      <c r="T690" s="350" t="s">
        <v>3634</v>
      </c>
      <c r="U690" s="350" t="s">
        <v>3634</v>
      </c>
      <c r="V690" s="350" t="s">
        <v>3634</v>
      </c>
      <c r="W690" s="350" t="s">
        <v>3634</v>
      </c>
      <c r="X690" s="350" t="s">
        <v>3634</v>
      </c>
      <c r="Y690" s="350" t="s">
        <v>3634</v>
      </c>
      <c r="Z690" s="351" t="s">
        <v>3630</v>
      </c>
      <c r="AA690" s="216" t="s">
        <v>4074</v>
      </c>
      <c r="AB690" s="350" t="s">
        <v>3634</v>
      </c>
      <c r="AC690" s="350" t="s">
        <v>3634</v>
      </c>
      <c r="AD690" s="350" t="s">
        <v>3634</v>
      </c>
      <c r="AE690" s="350" t="s">
        <v>3634</v>
      </c>
      <c r="AF690" s="350" t="s">
        <v>3634</v>
      </c>
      <c r="AG690" s="350" t="s">
        <v>3634</v>
      </c>
      <c r="AH690" s="350" t="s">
        <v>3634</v>
      </c>
      <c r="AI690" s="350" t="s">
        <v>3634</v>
      </c>
      <c r="AJ690" s="350" t="s">
        <v>3634</v>
      </c>
      <c r="AK690" s="350" t="s">
        <v>3634</v>
      </c>
      <c r="AL690" s="350" t="s">
        <v>3634</v>
      </c>
      <c r="AM690" s="350" t="s">
        <v>3634</v>
      </c>
      <c r="AN690" s="350" t="s">
        <v>3634</v>
      </c>
      <c r="AO690" s="350" t="s">
        <v>3634</v>
      </c>
      <c r="AP690" s="350" t="s">
        <v>3634</v>
      </c>
      <c r="AQ690" s="143" t="s">
        <v>1445</v>
      </c>
      <c r="AR690" s="147" t="s">
        <v>4074</v>
      </c>
      <c r="AS690" s="147" t="s">
        <v>5116</v>
      </c>
      <c r="AT690" s="147" t="s">
        <v>3664</v>
      </c>
      <c r="AU690" s="147" t="s">
        <v>3664</v>
      </c>
      <c r="AV690" s="228">
        <v>9</v>
      </c>
      <c r="AW690" s="228">
        <v>0</v>
      </c>
      <c r="AX690" s="228">
        <v>0</v>
      </c>
      <c r="AY690" s="228">
        <v>0</v>
      </c>
      <c r="AZ690" s="143" t="s">
        <v>3675</v>
      </c>
      <c r="BA690" s="362">
        <v>9</v>
      </c>
      <c r="BB690" s="362">
        <v>0</v>
      </c>
      <c r="BC690" s="362">
        <v>9</v>
      </c>
      <c r="BD690" s="196">
        <v>0</v>
      </c>
      <c r="BE690" s="196">
        <v>9</v>
      </c>
      <c r="BF690" s="196" t="s">
        <v>3634</v>
      </c>
      <c r="BG690" s="196" t="s">
        <v>3634</v>
      </c>
      <c r="BH690" s="196" t="s">
        <v>3634</v>
      </c>
      <c r="BI690" s="147" t="s">
        <v>4078</v>
      </c>
      <c r="BJ690" s="142" t="s">
        <v>3796</v>
      </c>
      <c r="BK690" s="216"/>
    </row>
    <row r="691" spans="1:63" ht="16.149999999999999" customHeight="1" x14ac:dyDescent="0.25">
      <c r="A691" s="217" t="s">
        <v>6389</v>
      </c>
      <c r="B691" s="195" t="s">
        <v>526</v>
      </c>
      <c r="C691" s="183" t="s">
        <v>6389</v>
      </c>
      <c r="D691" s="189" t="s">
        <v>6484</v>
      </c>
      <c r="E691" s="230" t="s">
        <v>3634</v>
      </c>
      <c r="F691" s="147" t="s">
        <v>2915</v>
      </c>
      <c r="G691" s="397"/>
      <c r="H691" s="142" t="s">
        <v>4073</v>
      </c>
      <c r="I691" s="195"/>
      <c r="J691" s="147" t="s">
        <v>4077</v>
      </c>
      <c r="K691" s="147" t="s">
        <v>4077</v>
      </c>
      <c r="L691" s="147" t="s">
        <v>4077</v>
      </c>
      <c r="M691" s="147" t="s">
        <v>4071</v>
      </c>
      <c r="N691" s="147" t="s">
        <v>4008</v>
      </c>
      <c r="O691" s="142" t="s">
        <v>3670</v>
      </c>
      <c r="P691" s="195" t="s">
        <v>1429</v>
      </c>
      <c r="Q691" s="350" t="s">
        <v>3634</v>
      </c>
      <c r="R691" s="350" t="s">
        <v>3634</v>
      </c>
      <c r="S691" s="350" t="s">
        <v>3634</v>
      </c>
      <c r="T691" s="350" t="s">
        <v>3634</v>
      </c>
      <c r="U691" s="350" t="s">
        <v>3634</v>
      </c>
      <c r="V691" s="350" t="s">
        <v>3634</v>
      </c>
      <c r="W691" s="350" t="s">
        <v>3634</v>
      </c>
      <c r="X691" s="350" t="s">
        <v>3634</v>
      </c>
      <c r="Y691" s="350" t="s">
        <v>3634</v>
      </c>
      <c r="Z691" s="351" t="s">
        <v>3630</v>
      </c>
      <c r="AA691" s="216" t="s">
        <v>4074</v>
      </c>
      <c r="AB691" s="350" t="s">
        <v>3634</v>
      </c>
      <c r="AC691" s="350" t="s">
        <v>3634</v>
      </c>
      <c r="AD691" s="350" t="s">
        <v>3634</v>
      </c>
      <c r="AE691" s="350" t="s">
        <v>3634</v>
      </c>
      <c r="AF691" s="350" t="s">
        <v>3634</v>
      </c>
      <c r="AG691" s="350" t="s">
        <v>3634</v>
      </c>
      <c r="AH691" s="350" t="s">
        <v>3634</v>
      </c>
      <c r="AI691" s="350" t="s">
        <v>3634</v>
      </c>
      <c r="AJ691" s="350" t="s">
        <v>3634</v>
      </c>
      <c r="AK691" s="350" t="s">
        <v>3634</v>
      </c>
      <c r="AL691" s="350" t="s">
        <v>3634</v>
      </c>
      <c r="AM691" s="350" t="s">
        <v>3634</v>
      </c>
      <c r="AN691" s="350" t="s">
        <v>3634</v>
      </c>
      <c r="AO691" s="350" t="s">
        <v>3634</v>
      </c>
      <c r="AP691" s="350" t="s">
        <v>3634</v>
      </c>
      <c r="AQ691" s="143" t="s">
        <v>1445</v>
      </c>
      <c r="AR691" s="147" t="s">
        <v>4074</v>
      </c>
      <c r="AS691" s="147" t="s">
        <v>5116</v>
      </c>
      <c r="AT691" s="147" t="s">
        <v>3664</v>
      </c>
      <c r="AU691" s="147" t="s">
        <v>3664</v>
      </c>
      <c r="AV691" s="228">
        <v>0</v>
      </c>
      <c r="AW691" s="228">
        <v>0</v>
      </c>
      <c r="AX691" s="228">
        <v>0</v>
      </c>
      <c r="AY691" s="228">
        <v>0</v>
      </c>
      <c r="AZ691" s="143" t="s">
        <v>3675</v>
      </c>
      <c r="BA691" s="362">
        <v>0</v>
      </c>
      <c r="BB691" s="362">
        <v>0</v>
      </c>
      <c r="BC691" s="362">
        <v>0</v>
      </c>
      <c r="BD691" s="196">
        <v>0</v>
      </c>
      <c r="BE691" s="196">
        <v>0</v>
      </c>
      <c r="BF691" s="196" t="s">
        <v>3634</v>
      </c>
      <c r="BG691" s="196" t="s">
        <v>3634</v>
      </c>
      <c r="BH691" s="196" t="s">
        <v>3634</v>
      </c>
      <c r="BI691" s="147" t="s">
        <v>4078</v>
      </c>
      <c r="BJ691" s="142" t="s">
        <v>3796</v>
      </c>
      <c r="BK691" s="147" t="s">
        <v>4078</v>
      </c>
    </row>
    <row r="692" spans="1:63" ht="16.149999999999999" customHeight="1" x14ac:dyDescent="0.25">
      <c r="A692" s="217" t="s">
        <v>6390</v>
      </c>
      <c r="B692" s="195" t="s">
        <v>526</v>
      </c>
      <c r="C692" s="183" t="s">
        <v>6390</v>
      </c>
      <c r="D692" s="189" t="s">
        <v>6485</v>
      </c>
      <c r="E692" s="230" t="s">
        <v>3634</v>
      </c>
      <c r="F692" s="147" t="s">
        <v>5094</v>
      </c>
      <c r="G692" s="397"/>
      <c r="H692" s="142" t="s">
        <v>4073</v>
      </c>
      <c r="I692" s="195"/>
      <c r="J692" s="147" t="s">
        <v>4077</v>
      </c>
      <c r="K692" s="147" t="s">
        <v>4077</v>
      </c>
      <c r="L692" s="147" t="s">
        <v>4077</v>
      </c>
      <c r="M692" s="147" t="s">
        <v>4071</v>
      </c>
      <c r="N692" s="147" t="s">
        <v>4008</v>
      </c>
      <c r="O692" s="142" t="s">
        <v>3670</v>
      </c>
      <c r="P692" s="195" t="s">
        <v>1429</v>
      </c>
      <c r="Q692" s="350" t="s">
        <v>3634</v>
      </c>
      <c r="R692" s="350" t="s">
        <v>3634</v>
      </c>
      <c r="S692" s="350" t="s">
        <v>3634</v>
      </c>
      <c r="T692" s="350" t="s">
        <v>3634</v>
      </c>
      <c r="U692" s="350" t="s">
        <v>3634</v>
      </c>
      <c r="V692" s="350" t="s">
        <v>3634</v>
      </c>
      <c r="W692" s="350" t="s">
        <v>3634</v>
      </c>
      <c r="X692" s="350" t="s">
        <v>3634</v>
      </c>
      <c r="Y692" s="350" t="s">
        <v>3634</v>
      </c>
      <c r="Z692" s="351" t="s">
        <v>3630</v>
      </c>
      <c r="AA692" s="216" t="s">
        <v>4074</v>
      </c>
      <c r="AB692" s="350" t="s">
        <v>3634</v>
      </c>
      <c r="AC692" s="350" t="s">
        <v>3634</v>
      </c>
      <c r="AD692" s="350" t="s">
        <v>3634</v>
      </c>
      <c r="AE692" s="350" t="s">
        <v>3634</v>
      </c>
      <c r="AF692" s="350" t="s">
        <v>3634</v>
      </c>
      <c r="AG692" s="350" t="s">
        <v>3634</v>
      </c>
      <c r="AH692" s="350" t="s">
        <v>3634</v>
      </c>
      <c r="AI692" s="350" t="s">
        <v>3634</v>
      </c>
      <c r="AJ692" s="350" t="s">
        <v>3634</v>
      </c>
      <c r="AK692" s="350" t="s">
        <v>3634</v>
      </c>
      <c r="AL692" s="350" t="s">
        <v>3634</v>
      </c>
      <c r="AM692" s="350" t="s">
        <v>3634</v>
      </c>
      <c r="AN692" s="350" t="s">
        <v>3634</v>
      </c>
      <c r="AO692" s="350" t="s">
        <v>3634</v>
      </c>
      <c r="AP692" s="350" t="s">
        <v>3634</v>
      </c>
      <c r="AQ692" s="143" t="s">
        <v>1445</v>
      </c>
      <c r="AR692" s="147" t="s">
        <v>4074</v>
      </c>
      <c r="AS692" s="147" t="s">
        <v>5116</v>
      </c>
      <c r="AT692" s="147" t="s">
        <v>3664</v>
      </c>
      <c r="AU692" s="147" t="s">
        <v>3664</v>
      </c>
      <c r="AV692" s="228">
        <v>1</v>
      </c>
      <c r="AW692" s="228">
        <v>0</v>
      </c>
      <c r="AX692" s="228">
        <v>0</v>
      </c>
      <c r="AY692" s="228">
        <v>0</v>
      </c>
      <c r="AZ692" s="143" t="s">
        <v>3675</v>
      </c>
      <c r="BA692" s="362">
        <v>2</v>
      </c>
      <c r="BB692" s="362">
        <v>1</v>
      </c>
      <c r="BC692" s="362">
        <v>1</v>
      </c>
      <c r="BD692" s="196">
        <v>0</v>
      </c>
      <c r="BE692" s="196">
        <v>1</v>
      </c>
      <c r="BF692" s="196" t="s">
        <v>3634</v>
      </c>
      <c r="BG692" s="196" t="s">
        <v>3634</v>
      </c>
      <c r="BH692" s="196" t="s">
        <v>3634</v>
      </c>
      <c r="BI692" s="147" t="s">
        <v>4078</v>
      </c>
      <c r="BJ692" s="142" t="s">
        <v>3796</v>
      </c>
      <c r="BK692" s="216"/>
    </row>
    <row r="693" spans="1:63" ht="16.149999999999999" customHeight="1" x14ac:dyDescent="0.25">
      <c r="A693" s="217" t="s">
        <v>6391</v>
      </c>
      <c r="B693" s="195" t="s">
        <v>526</v>
      </c>
      <c r="C693" s="183" t="s">
        <v>6391</v>
      </c>
      <c r="D693" s="189" t="s">
        <v>6486</v>
      </c>
      <c r="E693" s="230" t="s">
        <v>3634</v>
      </c>
      <c r="F693" s="147" t="s">
        <v>5598</v>
      </c>
      <c r="G693" s="397"/>
      <c r="H693" s="142" t="s">
        <v>4073</v>
      </c>
      <c r="I693" s="195"/>
      <c r="J693" s="147" t="s">
        <v>4077</v>
      </c>
      <c r="K693" s="147" t="s">
        <v>4077</v>
      </c>
      <c r="L693" s="147" t="s">
        <v>4077</v>
      </c>
      <c r="M693" s="147" t="s">
        <v>4071</v>
      </c>
      <c r="N693" s="147" t="s">
        <v>4008</v>
      </c>
      <c r="O693" s="142" t="s">
        <v>3670</v>
      </c>
      <c r="P693" s="195" t="s">
        <v>1429</v>
      </c>
      <c r="Q693" s="350" t="s">
        <v>3634</v>
      </c>
      <c r="R693" s="350" t="s">
        <v>3634</v>
      </c>
      <c r="S693" s="350" t="s">
        <v>3634</v>
      </c>
      <c r="T693" s="350" t="s">
        <v>3634</v>
      </c>
      <c r="U693" s="350" t="s">
        <v>3634</v>
      </c>
      <c r="V693" s="350" t="s">
        <v>3634</v>
      </c>
      <c r="W693" s="350" t="s">
        <v>3634</v>
      </c>
      <c r="X693" s="350" t="s">
        <v>3634</v>
      </c>
      <c r="Y693" s="350" t="s">
        <v>3634</v>
      </c>
      <c r="Z693" s="351" t="s">
        <v>3630</v>
      </c>
      <c r="AA693" s="216" t="s">
        <v>4074</v>
      </c>
      <c r="AB693" s="350" t="s">
        <v>3634</v>
      </c>
      <c r="AC693" s="350" t="s">
        <v>3634</v>
      </c>
      <c r="AD693" s="350" t="s">
        <v>3634</v>
      </c>
      <c r="AE693" s="350" t="s">
        <v>3634</v>
      </c>
      <c r="AF693" s="350" t="s">
        <v>3634</v>
      </c>
      <c r="AG693" s="350" t="s">
        <v>3634</v>
      </c>
      <c r="AH693" s="350" t="s">
        <v>3634</v>
      </c>
      <c r="AI693" s="350" t="s">
        <v>3634</v>
      </c>
      <c r="AJ693" s="350" t="s">
        <v>3634</v>
      </c>
      <c r="AK693" s="350" t="s">
        <v>3634</v>
      </c>
      <c r="AL693" s="350" t="s">
        <v>3634</v>
      </c>
      <c r="AM693" s="350" t="s">
        <v>3634</v>
      </c>
      <c r="AN693" s="350" t="s">
        <v>3634</v>
      </c>
      <c r="AO693" s="350" t="s">
        <v>3634</v>
      </c>
      <c r="AP693" s="350" t="s">
        <v>3634</v>
      </c>
      <c r="AQ693" s="143" t="s">
        <v>1445</v>
      </c>
      <c r="AR693" s="147" t="s">
        <v>4074</v>
      </c>
      <c r="AS693" s="147" t="s">
        <v>5116</v>
      </c>
      <c r="AT693" s="147" t="s">
        <v>3664</v>
      </c>
      <c r="AU693" s="147" t="s">
        <v>3664</v>
      </c>
      <c r="AV693" s="228">
        <v>1</v>
      </c>
      <c r="AW693" s="228">
        <v>0</v>
      </c>
      <c r="AX693" s="228">
        <v>0</v>
      </c>
      <c r="AY693" s="228">
        <v>0</v>
      </c>
      <c r="AZ693" s="143" t="s">
        <v>3675</v>
      </c>
      <c r="BA693" s="362">
        <v>1</v>
      </c>
      <c r="BB693" s="362">
        <v>0</v>
      </c>
      <c r="BC693" s="362">
        <v>1</v>
      </c>
      <c r="BD693" s="196">
        <v>0</v>
      </c>
      <c r="BE693" s="196">
        <v>1</v>
      </c>
      <c r="BF693" s="196" t="s">
        <v>3634</v>
      </c>
      <c r="BG693" s="196" t="s">
        <v>3634</v>
      </c>
      <c r="BH693" s="196" t="s">
        <v>3634</v>
      </c>
      <c r="BI693" s="147" t="s">
        <v>4078</v>
      </c>
      <c r="BJ693" s="142" t="s">
        <v>3796</v>
      </c>
      <c r="BK693" s="216"/>
    </row>
    <row r="694" spans="1:63" ht="16.149999999999999" customHeight="1" x14ac:dyDescent="0.25">
      <c r="A694" s="217" t="s">
        <v>6393</v>
      </c>
      <c r="B694" s="195" t="s">
        <v>526</v>
      </c>
      <c r="C694" s="183" t="s">
        <v>6393</v>
      </c>
      <c r="D694" s="189" t="s">
        <v>6487</v>
      </c>
      <c r="E694" s="230" t="s">
        <v>3634</v>
      </c>
      <c r="F694" s="147" t="s">
        <v>4525</v>
      </c>
      <c r="G694" s="397"/>
      <c r="H694" s="142" t="s">
        <v>4073</v>
      </c>
      <c r="I694" s="195"/>
      <c r="J694" s="147" t="s">
        <v>4077</v>
      </c>
      <c r="K694" s="147" t="s">
        <v>4077</v>
      </c>
      <c r="L694" s="147" t="s">
        <v>4077</v>
      </c>
      <c r="M694" s="147" t="s">
        <v>4071</v>
      </c>
      <c r="N694" s="147" t="s">
        <v>4008</v>
      </c>
      <c r="O694" s="142" t="s">
        <v>3670</v>
      </c>
      <c r="P694" s="195" t="s">
        <v>1429</v>
      </c>
      <c r="Q694" s="350" t="s">
        <v>3634</v>
      </c>
      <c r="R694" s="350" t="s">
        <v>3634</v>
      </c>
      <c r="S694" s="350" t="s">
        <v>3634</v>
      </c>
      <c r="T694" s="350" t="s">
        <v>3634</v>
      </c>
      <c r="U694" s="350" t="s">
        <v>3634</v>
      </c>
      <c r="V694" s="350" t="s">
        <v>3634</v>
      </c>
      <c r="W694" s="350" t="s">
        <v>3634</v>
      </c>
      <c r="X694" s="350" t="s">
        <v>3634</v>
      </c>
      <c r="Y694" s="350" t="s">
        <v>3634</v>
      </c>
      <c r="Z694" s="351" t="s">
        <v>3630</v>
      </c>
      <c r="AA694" s="216" t="s">
        <v>4074</v>
      </c>
      <c r="AB694" s="350" t="s">
        <v>3634</v>
      </c>
      <c r="AC694" s="350" t="s">
        <v>3634</v>
      </c>
      <c r="AD694" s="350" t="s">
        <v>3634</v>
      </c>
      <c r="AE694" s="350" t="s">
        <v>3634</v>
      </c>
      <c r="AF694" s="350" t="s">
        <v>3634</v>
      </c>
      <c r="AG694" s="350" t="s">
        <v>3634</v>
      </c>
      <c r="AH694" s="350" t="s">
        <v>3634</v>
      </c>
      <c r="AI694" s="350" t="s">
        <v>3634</v>
      </c>
      <c r="AJ694" s="350" t="s">
        <v>3634</v>
      </c>
      <c r="AK694" s="350" t="s">
        <v>3634</v>
      </c>
      <c r="AL694" s="350" t="s">
        <v>3634</v>
      </c>
      <c r="AM694" s="350" t="s">
        <v>3634</v>
      </c>
      <c r="AN694" s="350" t="s">
        <v>3634</v>
      </c>
      <c r="AO694" s="350" t="s">
        <v>3634</v>
      </c>
      <c r="AP694" s="350" t="s">
        <v>3634</v>
      </c>
      <c r="AQ694" s="143" t="s">
        <v>1445</v>
      </c>
      <c r="AR694" s="147" t="s">
        <v>4074</v>
      </c>
      <c r="AS694" s="147" t="s">
        <v>5116</v>
      </c>
      <c r="AT694" s="147" t="s">
        <v>3664</v>
      </c>
      <c r="AU694" s="147" t="s">
        <v>3664</v>
      </c>
      <c r="AV694" s="228">
        <v>1</v>
      </c>
      <c r="AW694" s="228">
        <v>0</v>
      </c>
      <c r="AX694" s="228">
        <v>0</v>
      </c>
      <c r="AY694" s="228">
        <v>0</v>
      </c>
      <c r="AZ694" s="143" t="s">
        <v>3675</v>
      </c>
      <c r="BA694" s="362">
        <v>2</v>
      </c>
      <c r="BB694" s="362">
        <v>1</v>
      </c>
      <c r="BC694" s="362">
        <v>1</v>
      </c>
      <c r="BD694" s="196">
        <v>0</v>
      </c>
      <c r="BE694" s="196">
        <v>1</v>
      </c>
      <c r="BF694" s="196" t="s">
        <v>3634</v>
      </c>
      <c r="BG694" s="196" t="s">
        <v>3634</v>
      </c>
      <c r="BH694" s="196" t="s">
        <v>3634</v>
      </c>
      <c r="BI694" s="147" t="s">
        <v>4078</v>
      </c>
      <c r="BJ694" s="142" t="s">
        <v>3796</v>
      </c>
      <c r="BK694" s="216"/>
    </row>
    <row r="695" spans="1:63" ht="16.149999999999999" customHeight="1" x14ac:dyDescent="0.25">
      <c r="A695" s="217" t="s">
        <v>6394</v>
      </c>
      <c r="B695" s="195" t="s">
        <v>526</v>
      </c>
      <c r="C695" s="183" t="s">
        <v>6394</v>
      </c>
      <c r="D695" s="189" t="s">
        <v>6488</v>
      </c>
      <c r="E695" s="230" t="s">
        <v>3634</v>
      </c>
      <c r="F695" s="147" t="s">
        <v>8311</v>
      </c>
      <c r="G695" s="397"/>
      <c r="H695" s="142" t="s">
        <v>4073</v>
      </c>
      <c r="I695" s="195"/>
      <c r="J695" s="147" t="s">
        <v>4077</v>
      </c>
      <c r="K695" s="147" t="s">
        <v>4077</v>
      </c>
      <c r="L695" s="147" t="s">
        <v>4077</v>
      </c>
      <c r="M695" s="147" t="s">
        <v>4071</v>
      </c>
      <c r="N695" s="147" t="s">
        <v>4008</v>
      </c>
      <c r="O695" s="142" t="s">
        <v>3670</v>
      </c>
      <c r="P695" s="195" t="s">
        <v>1429</v>
      </c>
      <c r="Q695" s="350" t="s">
        <v>3634</v>
      </c>
      <c r="R695" s="350" t="s">
        <v>3634</v>
      </c>
      <c r="S695" s="350" t="s">
        <v>3634</v>
      </c>
      <c r="T695" s="350" t="s">
        <v>3634</v>
      </c>
      <c r="U695" s="350" t="s">
        <v>3634</v>
      </c>
      <c r="V695" s="350" t="s">
        <v>3634</v>
      </c>
      <c r="W695" s="350" t="s">
        <v>3634</v>
      </c>
      <c r="X695" s="350" t="s">
        <v>3634</v>
      </c>
      <c r="Y695" s="350" t="s">
        <v>3634</v>
      </c>
      <c r="Z695" s="351" t="s">
        <v>3630</v>
      </c>
      <c r="AA695" s="216" t="s">
        <v>4074</v>
      </c>
      <c r="AB695" s="350" t="s">
        <v>3634</v>
      </c>
      <c r="AC695" s="350" t="s">
        <v>3634</v>
      </c>
      <c r="AD695" s="350" t="s">
        <v>3634</v>
      </c>
      <c r="AE695" s="350" t="s">
        <v>3634</v>
      </c>
      <c r="AF695" s="350" t="s">
        <v>3634</v>
      </c>
      <c r="AG695" s="350" t="s">
        <v>3634</v>
      </c>
      <c r="AH695" s="350" t="s">
        <v>3634</v>
      </c>
      <c r="AI695" s="350" t="s">
        <v>3634</v>
      </c>
      <c r="AJ695" s="350" t="s">
        <v>3634</v>
      </c>
      <c r="AK695" s="350" t="s">
        <v>3634</v>
      </c>
      <c r="AL695" s="350" t="s">
        <v>3634</v>
      </c>
      <c r="AM695" s="350" t="s">
        <v>3634</v>
      </c>
      <c r="AN695" s="350" t="s">
        <v>3634</v>
      </c>
      <c r="AO695" s="350" t="s">
        <v>3634</v>
      </c>
      <c r="AP695" s="350" t="s">
        <v>3634</v>
      </c>
      <c r="AQ695" s="143" t="s">
        <v>1445</v>
      </c>
      <c r="AR695" s="147" t="s">
        <v>4074</v>
      </c>
      <c r="AS695" s="147" t="s">
        <v>5116</v>
      </c>
      <c r="AT695" s="147" t="s">
        <v>3664</v>
      </c>
      <c r="AU695" s="147" t="s">
        <v>3664</v>
      </c>
      <c r="AV695" s="228">
        <v>1</v>
      </c>
      <c r="AW695" s="228">
        <v>0</v>
      </c>
      <c r="AX695" s="228">
        <v>0</v>
      </c>
      <c r="AY695" s="228">
        <v>0</v>
      </c>
      <c r="AZ695" s="143" t="s">
        <v>3675</v>
      </c>
      <c r="BA695" s="362">
        <v>2</v>
      </c>
      <c r="BB695" s="362">
        <v>1</v>
      </c>
      <c r="BC695" s="362">
        <v>1</v>
      </c>
      <c r="BD695" s="196">
        <v>0</v>
      </c>
      <c r="BE695" s="196">
        <v>1</v>
      </c>
      <c r="BF695" s="196" t="s">
        <v>3634</v>
      </c>
      <c r="BG695" s="196" t="s">
        <v>3634</v>
      </c>
      <c r="BH695" s="196" t="s">
        <v>3634</v>
      </c>
      <c r="BI695" s="147" t="s">
        <v>4078</v>
      </c>
      <c r="BJ695" s="142" t="s">
        <v>3796</v>
      </c>
      <c r="BK695" s="216"/>
    </row>
    <row r="696" spans="1:63" ht="16.149999999999999" customHeight="1" x14ac:dyDescent="0.25">
      <c r="A696" s="217" t="s">
        <v>6396</v>
      </c>
      <c r="B696" s="195" t="s">
        <v>526</v>
      </c>
      <c r="C696" s="183" t="s">
        <v>6396</v>
      </c>
      <c r="D696" s="189" t="s">
        <v>6489</v>
      </c>
      <c r="E696" s="230" t="s">
        <v>3634</v>
      </c>
      <c r="F696" s="147" t="s">
        <v>5220</v>
      </c>
      <c r="G696" s="397"/>
      <c r="H696" s="142" t="s">
        <v>4073</v>
      </c>
      <c r="I696" s="195"/>
      <c r="J696" s="147" t="s">
        <v>4077</v>
      </c>
      <c r="K696" s="147" t="s">
        <v>4077</v>
      </c>
      <c r="L696" s="147" t="s">
        <v>4077</v>
      </c>
      <c r="M696" s="147" t="s">
        <v>4071</v>
      </c>
      <c r="N696" s="147" t="s">
        <v>4008</v>
      </c>
      <c r="O696" s="142" t="s">
        <v>3670</v>
      </c>
      <c r="P696" s="195" t="s">
        <v>1429</v>
      </c>
      <c r="Q696" s="350" t="s">
        <v>3634</v>
      </c>
      <c r="R696" s="350" t="s">
        <v>3634</v>
      </c>
      <c r="S696" s="350" t="s">
        <v>3634</v>
      </c>
      <c r="T696" s="350" t="s">
        <v>3634</v>
      </c>
      <c r="U696" s="350" t="s">
        <v>3634</v>
      </c>
      <c r="V696" s="350" t="s">
        <v>3634</v>
      </c>
      <c r="W696" s="350" t="s">
        <v>3634</v>
      </c>
      <c r="X696" s="350" t="s">
        <v>3634</v>
      </c>
      <c r="Y696" s="350" t="s">
        <v>3634</v>
      </c>
      <c r="Z696" s="351" t="s">
        <v>3630</v>
      </c>
      <c r="AA696" s="216" t="s">
        <v>4074</v>
      </c>
      <c r="AB696" s="350" t="s">
        <v>3634</v>
      </c>
      <c r="AC696" s="350" t="s">
        <v>3634</v>
      </c>
      <c r="AD696" s="350" t="s">
        <v>3634</v>
      </c>
      <c r="AE696" s="350" t="s">
        <v>3634</v>
      </c>
      <c r="AF696" s="350" t="s">
        <v>3634</v>
      </c>
      <c r="AG696" s="350" t="s">
        <v>3634</v>
      </c>
      <c r="AH696" s="350" t="s">
        <v>3634</v>
      </c>
      <c r="AI696" s="350" t="s">
        <v>3634</v>
      </c>
      <c r="AJ696" s="350" t="s">
        <v>3634</v>
      </c>
      <c r="AK696" s="350" t="s">
        <v>3634</v>
      </c>
      <c r="AL696" s="350" t="s">
        <v>3634</v>
      </c>
      <c r="AM696" s="350" t="s">
        <v>3634</v>
      </c>
      <c r="AN696" s="350" t="s">
        <v>3634</v>
      </c>
      <c r="AO696" s="350" t="s">
        <v>3634</v>
      </c>
      <c r="AP696" s="350" t="s">
        <v>3634</v>
      </c>
      <c r="AQ696" s="143" t="s">
        <v>1445</v>
      </c>
      <c r="AR696" s="147" t="s">
        <v>4074</v>
      </c>
      <c r="AS696" s="147" t="s">
        <v>5116</v>
      </c>
      <c r="AT696" s="147" t="s">
        <v>3664</v>
      </c>
      <c r="AU696" s="147" t="s">
        <v>3664</v>
      </c>
      <c r="AV696" s="228">
        <v>5</v>
      </c>
      <c r="AW696" s="228">
        <v>0</v>
      </c>
      <c r="AX696" s="228">
        <v>0</v>
      </c>
      <c r="AY696" s="228">
        <v>0</v>
      </c>
      <c r="AZ696" s="143" t="s">
        <v>3675</v>
      </c>
      <c r="BA696" s="362">
        <v>5</v>
      </c>
      <c r="BB696" s="362">
        <v>0</v>
      </c>
      <c r="BC696" s="362">
        <v>5</v>
      </c>
      <c r="BD696" s="196">
        <v>0</v>
      </c>
      <c r="BE696" s="196">
        <v>5</v>
      </c>
      <c r="BF696" s="196" t="s">
        <v>3634</v>
      </c>
      <c r="BG696" s="196" t="s">
        <v>3634</v>
      </c>
      <c r="BH696" s="196" t="s">
        <v>3634</v>
      </c>
      <c r="BI696" s="147" t="s">
        <v>4078</v>
      </c>
      <c r="BJ696" s="142" t="s">
        <v>3796</v>
      </c>
      <c r="BK696" s="216"/>
    </row>
    <row r="697" spans="1:63" ht="16.149999999999999" customHeight="1" x14ac:dyDescent="0.25">
      <c r="A697" s="217" t="s">
        <v>6397</v>
      </c>
      <c r="B697" s="195" t="s">
        <v>526</v>
      </c>
      <c r="C697" s="183" t="s">
        <v>6397</v>
      </c>
      <c r="D697" s="189" t="s">
        <v>6490</v>
      </c>
      <c r="E697" s="230" t="s">
        <v>3634</v>
      </c>
      <c r="F697" s="147" t="s">
        <v>5657</v>
      </c>
      <c r="G697" s="397"/>
      <c r="H697" s="142" t="s">
        <v>4073</v>
      </c>
      <c r="I697" s="195"/>
      <c r="J697" s="147" t="s">
        <v>4077</v>
      </c>
      <c r="K697" s="147" t="s">
        <v>4077</v>
      </c>
      <c r="L697" s="147" t="s">
        <v>4077</v>
      </c>
      <c r="M697" s="147" t="s">
        <v>4071</v>
      </c>
      <c r="N697" s="147" t="s">
        <v>4008</v>
      </c>
      <c r="O697" s="142" t="s">
        <v>3670</v>
      </c>
      <c r="P697" s="195" t="s">
        <v>1429</v>
      </c>
      <c r="Q697" s="350" t="s">
        <v>3634</v>
      </c>
      <c r="R697" s="350" t="s">
        <v>3634</v>
      </c>
      <c r="S697" s="350" t="s">
        <v>3634</v>
      </c>
      <c r="T697" s="350" t="s">
        <v>3634</v>
      </c>
      <c r="U697" s="350" t="s">
        <v>3634</v>
      </c>
      <c r="V697" s="350" t="s">
        <v>3634</v>
      </c>
      <c r="W697" s="350" t="s">
        <v>3634</v>
      </c>
      <c r="X697" s="350" t="s">
        <v>3634</v>
      </c>
      <c r="Y697" s="350" t="s">
        <v>3634</v>
      </c>
      <c r="Z697" s="351" t="s">
        <v>3630</v>
      </c>
      <c r="AA697" s="216" t="s">
        <v>4074</v>
      </c>
      <c r="AB697" s="350" t="s">
        <v>3634</v>
      </c>
      <c r="AC697" s="350" t="s">
        <v>3634</v>
      </c>
      <c r="AD697" s="350" t="s">
        <v>3634</v>
      </c>
      <c r="AE697" s="350" t="s">
        <v>3634</v>
      </c>
      <c r="AF697" s="350" t="s">
        <v>3634</v>
      </c>
      <c r="AG697" s="350" t="s">
        <v>3634</v>
      </c>
      <c r="AH697" s="350" t="s">
        <v>3634</v>
      </c>
      <c r="AI697" s="350" t="s">
        <v>3634</v>
      </c>
      <c r="AJ697" s="350" t="s">
        <v>3634</v>
      </c>
      <c r="AK697" s="350" t="s">
        <v>3634</v>
      </c>
      <c r="AL697" s="350" t="s">
        <v>3634</v>
      </c>
      <c r="AM697" s="350" t="s">
        <v>3634</v>
      </c>
      <c r="AN697" s="350" t="s">
        <v>3634</v>
      </c>
      <c r="AO697" s="350" t="s">
        <v>3634</v>
      </c>
      <c r="AP697" s="350" t="s">
        <v>3634</v>
      </c>
      <c r="AQ697" s="143" t="s">
        <v>1445</v>
      </c>
      <c r="AR697" s="147" t="s">
        <v>4074</v>
      </c>
      <c r="AS697" s="147" t="s">
        <v>5116</v>
      </c>
      <c r="AT697" s="147" t="s">
        <v>3664</v>
      </c>
      <c r="AU697" s="147" t="s">
        <v>3664</v>
      </c>
      <c r="AV697" s="228">
        <v>2</v>
      </c>
      <c r="AW697" s="228">
        <v>0</v>
      </c>
      <c r="AX697" s="228">
        <v>0</v>
      </c>
      <c r="AY697" s="228">
        <v>0</v>
      </c>
      <c r="AZ697" s="143" t="s">
        <v>3675</v>
      </c>
      <c r="BA697" s="362">
        <v>2</v>
      </c>
      <c r="BB697" s="362">
        <v>0</v>
      </c>
      <c r="BC697" s="362">
        <v>2</v>
      </c>
      <c r="BD697" s="196">
        <v>0</v>
      </c>
      <c r="BE697" s="196">
        <v>2</v>
      </c>
      <c r="BF697" s="196" t="s">
        <v>3634</v>
      </c>
      <c r="BG697" s="196" t="s">
        <v>3634</v>
      </c>
      <c r="BH697" s="196" t="s">
        <v>3634</v>
      </c>
      <c r="BI697" s="147" t="s">
        <v>4078</v>
      </c>
      <c r="BJ697" s="142" t="s">
        <v>3796</v>
      </c>
      <c r="BK697" s="216"/>
    </row>
    <row r="698" spans="1:63" ht="16.149999999999999" customHeight="1" x14ac:dyDescent="0.25">
      <c r="A698" s="217" t="s">
        <v>6398</v>
      </c>
      <c r="B698" s="195" t="s">
        <v>526</v>
      </c>
      <c r="C698" s="183" t="s">
        <v>6398</v>
      </c>
      <c r="D698" s="189" t="s">
        <v>6491</v>
      </c>
      <c r="E698" s="230" t="s">
        <v>3634</v>
      </c>
      <c r="F698" s="147" t="s">
        <v>5598</v>
      </c>
      <c r="G698" s="397"/>
      <c r="H698" s="142" t="s">
        <v>4073</v>
      </c>
      <c r="I698" s="195"/>
      <c r="J698" s="147" t="s">
        <v>4077</v>
      </c>
      <c r="K698" s="147" t="s">
        <v>4077</v>
      </c>
      <c r="L698" s="147" t="s">
        <v>4077</v>
      </c>
      <c r="M698" s="147" t="s">
        <v>4071</v>
      </c>
      <c r="N698" s="147" t="s">
        <v>4008</v>
      </c>
      <c r="O698" s="142" t="s">
        <v>3670</v>
      </c>
      <c r="P698" s="195" t="s">
        <v>1429</v>
      </c>
      <c r="Q698" s="350" t="s">
        <v>3634</v>
      </c>
      <c r="R698" s="350" t="s">
        <v>3634</v>
      </c>
      <c r="S698" s="350" t="s">
        <v>3634</v>
      </c>
      <c r="T698" s="350" t="s">
        <v>3634</v>
      </c>
      <c r="U698" s="350" t="s">
        <v>3634</v>
      </c>
      <c r="V698" s="350" t="s">
        <v>3634</v>
      </c>
      <c r="W698" s="350" t="s">
        <v>3634</v>
      </c>
      <c r="X698" s="350" t="s">
        <v>3634</v>
      </c>
      <c r="Y698" s="350" t="s">
        <v>3634</v>
      </c>
      <c r="Z698" s="351" t="s">
        <v>3630</v>
      </c>
      <c r="AA698" s="216" t="s">
        <v>4074</v>
      </c>
      <c r="AB698" s="350" t="s">
        <v>3634</v>
      </c>
      <c r="AC698" s="350" t="s">
        <v>3634</v>
      </c>
      <c r="AD698" s="350" t="s">
        <v>3634</v>
      </c>
      <c r="AE698" s="350" t="s">
        <v>3634</v>
      </c>
      <c r="AF698" s="350" t="s">
        <v>3634</v>
      </c>
      <c r="AG698" s="350" t="s">
        <v>3634</v>
      </c>
      <c r="AH698" s="350" t="s">
        <v>3634</v>
      </c>
      <c r="AI698" s="350" t="s">
        <v>3634</v>
      </c>
      <c r="AJ698" s="350" t="s">
        <v>3634</v>
      </c>
      <c r="AK698" s="350" t="s">
        <v>3634</v>
      </c>
      <c r="AL698" s="350" t="s">
        <v>3634</v>
      </c>
      <c r="AM698" s="350" t="s">
        <v>3634</v>
      </c>
      <c r="AN698" s="350" t="s">
        <v>3634</v>
      </c>
      <c r="AO698" s="350" t="s">
        <v>3634</v>
      </c>
      <c r="AP698" s="350" t="s">
        <v>3634</v>
      </c>
      <c r="AQ698" s="143" t="s">
        <v>1445</v>
      </c>
      <c r="AR698" s="147" t="s">
        <v>4074</v>
      </c>
      <c r="AS698" s="147" t="s">
        <v>5116</v>
      </c>
      <c r="AT698" s="147" t="s">
        <v>3664</v>
      </c>
      <c r="AU698" s="147" t="s">
        <v>3664</v>
      </c>
      <c r="AV698" s="228">
        <v>1</v>
      </c>
      <c r="AW698" s="228">
        <v>0</v>
      </c>
      <c r="AX698" s="228">
        <v>0</v>
      </c>
      <c r="AY698" s="228">
        <v>0</v>
      </c>
      <c r="AZ698" s="143" t="s">
        <v>3675</v>
      </c>
      <c r="BA698" s="362">
        <v>1</v>
      </c>
      <c r="BB698" s="362">
        <v>0</v>
      </c>
      <c r="BC698" s="362">
        <v>1</v>
      </c>
      <c r="BD698" s="196">
        <v>0</v>
      </c>
      <c r="BE698" s="196">
        <v>1</v>
      </c>
      <c r="BF698" s="196" t="s">
        <v>3634</v>
      </c>
      <c r="BG698" s="196" t="s">
        <v>3634</v>
      </c>
      <c r="BH698" s="196" t="s">
        <v>3634</v>
      </c>
      <c r="BI698" s="147" t="s">
        <v>4078</v>
      </c>
      <c r="BJ698" s="142" t="s">
        <v>3796</v>
      </c>
      <c r="BK698" s="216"/>
    </row>
    <row r="699" spans="1:63" ht="16.149999999999999" customHeight="1" x14ac:dyDescent="0.25">
      <c r="A699" s="217" t="s">
        <v>6399</v>
      </c>
      <c r="B699" s="195" t="s">
        <v>526</v>
      </c>
      <c r="C699" s="183" t="s">
        <v>6399</v>
      </c>
      <c r="D699" s="189" t="s">
        <v>6492</v>
      </c>
      <c r="E699" s="230" t="s">
        <v>3634</v>
      </c>
      <c r="F699" s="147" t="s">
        <v>4549</v>
      </c>
      <c r="G699" s="397"/>
      <c r="H699" s="142" t="s">
        <v>4073</v>
      </c>
      <c r="I699" s="195"/>
      <c r="J699" s="147" t="s">
        <v>4077</v>
      </c>
      <c r="K699" s="147" t="s">
        <v>4077</v>
      </c>
      <c r="L699" s="147" t="s">
        <v>4077</v>
      </c>
      <c r="M699" s="147" t="s">
        <v>4071</v>
      </c>
      <c r="N699" s="147" t="s">
        <v>4008</v>
      </c>
      <c r="O699" s="142" t="s">
        <v>3670</v>
      </c>
      <c r="P699" s="195" t="s">
        <v>1429</v>
      </c>
      <c r="Q699" s="350" t="s">
        <v>3634</v>
      </c>
      <c r="R699" s="350" t="s">
        <v>3634</v>
      </c>
      <c r="S699" s="350" t="s">
        <v>3634</v>
      </c>
      <c r="T699" s="350" t="s">
        <v>3634</v>
      </c>
      <c r="U699" s="350" t="s">
        <v>3634</v>
      </c>
      <c r="V699" s="350" t="s">
        <v>3634</v>
      </c>
      <c r="W699" s="350" t="s">
        <v>3634</v>
      </c>
      <c r="X699" s="350" t="s">
        <v>3634</v>
      </c>
      <c r="Y699" s="350" t="s">
        <v>3634</v>
      </c>
      <c r="Z699" s="351" t="s">
        <v>3630</v>
      </c>
      <c r="AA699" s="216" t="s">
        <v>4074</v>
      </c>
      <c r="AB699" s="350" t="s">
        <v>3634</v>
      </c>
      <c r="AC699" s="350" t="s">
        <v>3634</v>
      </c>
      <c r="AD699" s="350" t="s">
        <v>3634</v>
      </c>
      <c r="AE699" s="350" t="s">
        <v>3634</v>
      </c>
      <c r="AF699" s="350" t="s">
        <v>3634</v>
      </c>
      <c r="AG699" s="350" t="s">
        <v>3634</v>
      </c>
      <c r="AH699" s="350" t="s">
        <v>3634</v>
      </c>
      <c r="AI699" s="350" t="s">
        <v>3634</v>
      </c>
      <c r="AJ699" s="350" t="s">
        <v>3634</v>
      </c>
      <c r="AK699" s="350" t="s">
        <v>3634</v>
      </c>
      <c r="AL699" s="350" t="s">
        <v>3634</v>
      </c>
      <c r="AM699" s="350" t="s">
        <v>3634</v>
      </c>
      <c r="AN699" s="350" t="s">
        <v>3634</v>
      </c>
      <c r="AO699" s="350" t="s">
        <v>3634</v>
      </c>
      <c r="AP699" s="350" t="s">
        <v>3634</v>
      </c>
      <c r="AQ699" s="143" t="s">
        <v>1445</v>
      </c>
      <c r="AR699" s="147" t="s">
        <v>4074</v>
      </c>
      <c r="AS699" s="147" t="s">
        <v>5116</v>
      </c>
      <c r="AT699" s="147" t="s">
        <v>3664</v>
      </c>
      <c r="AU699" s="147" t="s">
        <v>3664</v>
      </c>
      <c r="AV699" s="228">
        <v>1</v>
      </c>
      <c r="AW699" s="228">
        <v>0</v>
      </c>
      <c r="AX699" s="228">
        <v>0</v>
      </c>
      <c r="AY699" s="228">
        <v>0</v>
      </c>
      <c r="AZ699" s="143" t="s">
        <v>3675</v>
      </c>
      <c r="BA699" s="362">
        <v>2</v>
      </c>
      <c r="BB699" s="362">
        <v>1</v>
      </c>
      <c r="BC699" s="362">
        <v>1</v>
      </c>
      <c r="BD699" s="196">
        <v>0</v>
      </c>
      <c r="BE699" s="196">
        <v>1</v>
      </c>
      <c r="BF699" s="196" t="s">
        <v>3634</v>
      </c>
      <c r="BG699" s="196" t="s">
        <v>3634</v>
      </c>
      <c r="BH699" s="196" t="s">
        <v>3634</v>
      </c>
      <c r="BI699" s="147" t="s">
        <v>4078</v>
      </c>
      <c r="BJ699" s="142" t="s">
        <v>3796</v>
      </c>
      <c r="BK699" s="216"/>
    </row>
    <row r="700" spans="1:63" ht="16.149999999999999" customHeight="1" x14ac:dyDescent="0.25">
      <c r="A700" s="217" t="s">
        <v>6400</v>
      </c>
      <c r="B700" s="195" t="s">
        <v>526</v>
      </c>
      <c r="C700" s="183" t="s">
        <v>6400</v>
      </c>
      <c r="D700" s="189" t="s">
        <v>6493</v>
      </c>
      <c r="E700" s="230" t="s">
        <v>3634</v>
      </c>
      <c r="F700" s="147" t="s">
        <v>8311</v>
      </c>
      <c r="G700" s="397"/>
      <c r="H700" s="142" t="s">
        <v>4073</v>
      </c>
      <c r="I700" s="195"/>
      <c r="J700" s="147" t="s">
        <v>4077</v>
      </c>
      <c r="K700" s="147" t="s">
        <v>4077</v>
      </c>
      <c r="L700" s="147" t="s">
        <v>4077</v>
      </c>
      <c r="M700" s="147" t="s">
        <v>4071</v>
      </c>
      <c r="N700" s="147" t="s">
        <v>4008</v>
      </c>
      <c r="O700" s="142" t="s">
        <v>3670</v>
      </c>
      <c r="P700" s="195" t="s">
        <v>1429</v>
      </c>
      <c r="Q700" s="350" t="s">
        <v>3634</v>
      </c>
      <c r="R700" s="350" t="s">
        <v>3634</v>
      </c>
      <c r="S700" s="350" t="s">
        <v>3634</v>
      </c>
      <c r="T700" s="350" t="s">
        <v>3634</v>
      </c>
      <c r="U700" s="350" t="s">
        <v>3634</v>
      </c>
      <c r="V700" s="350" t="s">
        <v>3634</v>
      </c>
      <c r="W700" s="350" t="s">
        <v>3634</v>
      </c>
      <c r="X700" s="350" t="s">
        <v>3634</v>
      </c>
      <c r="Y700" s="350" t="s">
        <v>3634</v>
      </c>
      <c r="Z700" s="351" t="s">
        <v>3630</v>
      </c>
      <c r="AA700" s="216" t="s">
        <v>4074</v>
      </c>
      <c r="AB700" s="350" t="s">
        <v>3634</v>
      </c>
      <c r="AC700" s="350" t="s">
        <v>3634</v>
      </c>
      <c r="AD700" s="350" t="s">
        <v>3634</v>
      </c>
      <c r="AE700" s="350" t="s">
        <v>3634</v>
      </c>
      <c r="AF700" s="350" t="s">
        <v>3634</v>
      </c>
      <c r="AG700" s="350" t="s">
        <v>3634</v>
      </c>
      <c r="AH700" s="350" t="s">
        <v>3634</v>
      </c>
      <c r="AI700" s="350" t="s">
        <v>3634</v>
      </c>
      <c r="AJ700" s="350" t="s">
        <v>3634</v>
      </c>
      <c r="AK700" s="350" t="s">
        <v>3634</v>
      </c>
      <c r="AL700" s="350" t="s">
        <v>3634</v>
      </c>
      <c r="AM700" s="350" t="s">
        <v>3634</v>
      </c>
      <c r="AN700" s="350" t="s">
        <v>3634</v>
      </c>
      <c r="AO700" s="350" t="s">
        <v>3634</v>
      </c>
      <c r="AP700" s="350" t="s">
        <v>3634</v>
      </c>
      <c r="AQ700" s="143" t="s">
        <v>1445</v>
      </c>
      <c r="AR700" s="147" t="s">
        <v>4074</v>
      </c>
      <c r="AS700" s="147" t="s">
        <v>5116</v>
      </c>
      <c r="AT700" s="147" t="s">
        <v>3664</v>
      </c>
      <c r="AU700" s="147" t="s">
        <v>3664</v>
      </c>
      <c r="AV700" s="228">
        <v>2</v>
      </c>
      <c r="AW700" s="228">
        <v>0</v>
      </c>
      <c r="AX700" s="228">
        <v>0</v>
      </c>
      <c r="AY700" s="228">
        <v>0</v>
      </c>
      <c r="AZ700" s="143" t="s">
        <v>3675</v>
      </c>
      <c r="BA700" s="362">
        <v>3</v>
      </c>
      <c r="BB700" s="362">
        <v>1</v>
      </c>
      <c r="BC700" s="362">
        <v>2</v>
      </c>
      <c r="BD700" s="196">
        <v>0</v>
      </c>
      <c r="BE700" s="196">
        <v>2</v>
      </c>
      <c r="BF700" s="196" t="s">
        <v>3634</v>
      </c>
      <c r="BG700" s="196" t="s">
        <v>3634</v>
      </c>
      <c r="BH700" s="196" t="s">
        <v>3634</v>
      </c>
      <c r="BI700" s="147" t="s">
        <v>4078</v>
      </c>
      <c r="BJ700" s="142" t="s">
        <v>3796</v>
      </c>
      <c r="BK700" s="216"/>
    </row>
    <row r="701" spans="1:63" ht="16.149999999999999" customHeight="1" x14ac:dyDescent="0.25">
      <c r="A701" s="217" t="s">
        <v>6401</v>
      </c>
      <c r="B701" s="195" t="s">
        <v>526</v>
      </c>
      <c r="C701" s="183" t="s">
        <v>6401</v>
      </c>
      <c r="D701" s="189" t="s">
        <v>6494</v>
      </c>
      <c r="E701" s="230" t="s">
        <v>3634</v>
      </c>
      <c r="F701" s="147" t="s">
        <v>2915</v>
      </c>
      <c r="G701" s="397"/>
      <c r="H701" s="142" t="s">
        <v>4073</v>
      </c>
      <c r="I701" s="195"/>
      <c r="J701" s="147" t="s">
        <v>4077</v>
      </c>
      <c r="K701" s="147" t="s">
        <v>4077</v>
      </c>
      <c r="L701" s="147" t="s">
        <v>4077</v>
      </c>
      <c r="M701" s="147" t="s">
        <v>4071</v>
      </c>
      <c r="N701" s="147" t="s">
        <v>4008</v>
      </c>
      <c r="O701" s="142" t="s">
        <v>3670</v>
      </c>
      <c r="P701" s="195" t="s">
        <v>1429</v>
      </c>
      <c r="Q701" s="350" t="s">
        <v>3634</v>
      </c>
      <c r="R701" s="350" t="s">
        <v>3634</v>
      </c>
      <c r="S701" s="350" t="s">
        <v>3634</v>
      </c>
      <c r="T701" s="350" t="s">
        <v>3634</v>
      </c>
      <c r="U701" s="350" t="s">
        <v>3634</v>
      </c>
      <c r="V701" s="350" t="s">
        <v>3634</v>
      </c>
      <c r="W701" s="350" t="s">
        <v>3634</v>
      </c>
      <c r="X701" s="350" t="s">
        <v>3634</v>
      </c>
      <c r="Y701" s="350" t="s">
        <v>3634</v>
      </c>
      <c r="Z701" s="351" t="s">
        <v>3630</v>
      </c>
      <c r="AA701" s="216" t="s">
        <v>4074</v>
      </c>
      <c r="AB701" s="350" t="s">
        <v>3634</v>
      </c>
      <c r="AC701" s="350" t="s">
        <v>3634</v>
      </c>
      <c r="AD701" s="350" t="s">
        <v>3634</v>
      </c>
      <c r="AE701" s="350" t="s">
        <v>3634</v>
      </c>
      <c r="AF701" s="350" t="s">
        <v>3634</v>
      </c>
      <c r="AG701" s="350" t="s">
        <v>3634</v>
      </c>
      <c r="AH701" s="350" t="s">
        <v>3634</v>
      </c>
      <c r="AI701" s="350" t="s">
        <v>3634</v>
      </c>
      <c r="AJ701" s="350" t="s">
        <v>3634</v>
      </c>
      <c r="AK701" s="350" t="s">
        <v>3634</v>
      </c>
      <c r="AL701" s="350" t="s">
        <v>3634</v>
      </c>
      <c r="AM701" s="350" t="s">
        <v>3634</v>
      </c>
      <c r="AN701" s="350" t="s">
        <v>3634</v>
      </c>
      <c r="AO701" s="350" t="s">
        <v>3634</v>
      </c>
      <c r="AP701" s="350" t="s">
        <v>3634</v>
      </c>
      <c r="AQ701" s="143" t="s">
        <v>1445</v>
      </c>
      <c r="AR701" s="147" t="s">
        <v>4074</v>
      </c>
      <c r="AS701" s="147" t="s">
        <v>5116</v>
      </c>
      <c r="AT701" s="147" t="s">
        <v>3664</v>
      </c>
      <c r="AU701" s="147" t="s">
        <v>3664</v>
      </c>
      <c r="AV701" s="228">
        <v>0</v>
      </c>
      <c r="AW701" s="228">
        <v>0</v>
      </c>
      <c r="AX701" s="228">
        <v>0</v>
      </c>
      <c r="AY701" s="228">
        <v>0</v>
      </c>
      <c r="AZ701" s="143" t="s">
        <v>3675</v>
      </c>
      <c r="BA701" s="362">
        <v>2</v>
      </c>
      <c r="BB701" s="362">
        <v>1</v>
      </c>
      <c r="BC701" s="362">
        <v>1</v>
      </c>
      <c r="BD701" s="228">
        <v>1</v>
      </c>
      <c r="BE701" s="228">
        <v>0</v>
      </c>
      <c r="BF701" s="196" t="s">
        <v>3634</v>
      </c>
      <c r="BG701" s="196" t="s">
        <v>3634</v>
      </c>
      <c r="BH701" s="196" t="s">
        <v>3634</v>
      </c>
      <c r="BI701" s="147" t="s">
        <v>4078</v>
      </c>
      <c r="BJ701" s="142" t="s">
        <v>5791</v>
      </c>
      <c r="BK701" s="216"/>
    </row>
    <row r="702" spans="1:63" ht="16.149999999999999" customHeight="1" x14ac:dyDescent="0.25">
      <c r="A702" s="217" t="s">
        <v>6402</v>
      </c>
      <c r="B702" s="195" t="s">
        <v>526</v>
      </c>
      <c r="C702" s="183" t="s">
        <v>6402</v>
      </c>
      <c r="D702" s="189" t="s">
        <v>6495</v>
      </c>
      <c r="E702" s="230" t="s">
        <v>3634</v>
      </c>
      <c r="F702" s="147" t="s">
        <v>5657</v>
      </c>
      <c r="G702" s="397"/>
      <c r="H702" s="142" t="s">
        <v>4073</v>
      </c>
      <c r="I702" s="195"/>
      <c r="J702" s="147" t="s">
        <v>4077</v>
      </c>
      <c r="K702" s="147" t="s">
        <v>4077</v>
      </c>
      <c r="L702" s="147" t="s">
        <v>4077</v>
      </c>
      <c r="M702" s="147" t="s">
        <v>4071</v>
      </c>
      <c r="N702" s="147" t="s">
        <v>4008</v>
      </c>
      <c r="O702" s="142" t="s">
        <v>3670</v>
      </c>
      <c r="P702" s="195" t="s">
        <v>1429</v>
      </c>
      <c r="Q702" s="350" t="s">
        <v>3634</v>
      </c>
      <c r="R702" s="350" t="s">
        <v>3634</v>
      </c>
      <c r="S702" s="350" t="s">
        <v>3634</v>
      </c>
      <c r="T702" s="350" t="s">
        <v>3634</v>
      </c>
      <c r="U702" s="350" t="s">
        <v>3634</v>
      </c>
      <c r="V702" s="350" t="s">
        <v>3634</v>
      </c>
      <c r="W702" s="350" t="s">
        <v>3634</v>
      </c>
      <c r="X702" s="350" t="s">
        <v>3634</v>
      </c>
      <c r="Y702" s="350" t="s">
        <v>3634</v>
      </c>
      <c r="Z702" s="351" t="s">
        <v>3630</v>
      </c>
      <c r="AA702" s="216" t="s">
        <v>4074</v>
      </c>
      <c r="AB702" s="350" t="s">
        <v>3634</v>
      </c>
      <c r="AC702" s="350" t="s">
        <v>3634</v>
      </c>
      <c r="AD702" s="350" t="s">
        <v>3634</v>
      </c>
      <c r="AE702" s="350" t="s">
        <v>3634</v>
      </c>
      <c r="AF702" s="350" t="s">
        <v>3634</v>
      </c>
      <c r="AG702" s="350" t="s">
        <v>3634</v>
      </c>
      <c r="AH702" s="350" t="s">
        <v>3634</v>
      </c>
      <c r="AI702" s="350" t="s">
        <v>3634</v>
      </c>
      <c r="AJ702" s="350" t="s">
        <v>3634</v>
      </c>
      <c r="AK702" s="350" t="s">
        <v>3634</v>
      </c>
      <c r="AL702" s="350" t="s">
        <v>3634</v>
      </c>
      <c r="AM702" s="350" t="s">
        <v>3634</v>
      </c>
      <c r="AN702" s="350" t="s">
        <v>3634</v>
      </c>
      <c r="AO702" s="350" t="s">
        <v>3634</v>
      </c>
      <c r="AP702" s="350" t="s">
        <v>3634</v>
      </c>
      <c r="AQ702" s="143" t="s">
        <v>1445</v>
      </c>
      <c r="AR702" s="147" t="s">
        <v>4074</v>
      </c>
      <c r="AS702" s="147" t="s">
        <v>5116</v>
      </c>
      <c r="AT702" s="147" t="s">
        <v>3664</v>
      </c>
      <c r="AU702" s="147" t="s">
        <v>3664</v>
      </c>
      <c r="AV702" s="228">
        <v>1</v>
      </c>
      <c r="AW702" s="228">
        <v>0</v>
      </c>
      <c r="AX702" s="228">
        <v>0</v>
      </c>
      <c r="AY702" s="228">
        <v>0</v>
      </c>
      <c r="AZ702" s="143" t="s">
        <v>3675</v>
      </c>
      <c r="BA702" s="362">
        <v>1</v>
      </c>
      <c r="BB702" s="362">
        <v>0</v>
      </c>
      <c r="BC702" s="362">
        <v>1</v>
      </c>
      <c r="BD702" s="196">
        <v>0</v>
      </c>
      <c r="BE702" s="196">
        <v>1</v>
      </c>
      <c r="BF702" s="196" t="s">
        <v>3634</v>
      </c>
      <c r="BG702" s="196" t="s">
        <v>3634</v>
      </c>
      <c r="BH702" s="196" t="s">
        <v>3634</v>
      </c>
      <c r="BI702" s="147" t="s">
        <v>4078</v>
      </c>
      <c r="BJ702" s="142" t="s">
        <v>3796</v>
      </c>
      <c r="BK702" s="216"/>
    </row>
    <row r="703" spans="1:63" ht="16.149999999999999" customHeight="1" x14ac:dyDescent="0.25">
      <c r="A703" s="217" t="s">
        <v>6403</v>
      </c>
      <c r="B703" s="195" t="s">
        <v>526</v>
      </c>
      <c r="C703" s="183" t="s">
        <v>6403</v>
      </c>
      <c r="D703" s="189" t="s">
        <v>6496</v>
      </c>
      <c r="E703" s="230" t="s">
        <v>3634</v>
      </c>
      <c r="F703" s="147" t="s">
        <v>5654</v>
      </c>
      <c r="G703" s="397"/>
      <c r="H703" s="142" t="s">
        <v>4073</v>
      </c>
      <c r="I703" s="195"/>
      <c r="J703" s="147" t="s">
        <v>4077</v>
      </c>
      <c r="K703" s="147" t="s">
        <v>4077</v>
      </c>
      <c r="L703" s="147" t="s">
        <v>4077</v>
      </c>
      <c r="M703" s="147" t="s">
        <v>4071</v>
      </c>
      <c r="N703" s="147" t="s">
        <v>4008</v>
      </c>
      <c r="O703" s="142" t="s">
        <v>3670</v>
      </c>
      <c r="P703" s="195" t="s">
        <v>1429</v>
      </c>
      <c r="Q703" s="350" t="s">
        <v>3634</v>
      </c>
      <c r="R703" s="350" t="s">
        <v>3634</v>
      </c>
      <c r="S703" s="350" t="s">
        <v>3634</v>
      </c>
      <c r="T703" s="350" t="s">
        <v>3634</v>
      </c>
      <c r="U703" s="350" t="s">
        <v>3634</v>
      </c>
      <c r="V703" s="350" t="s">
        <v>3634</v>
      </c>
      <c r="W703" s="350" t="s">
        <v>3634</v>
      </c>
      <c r="X703" s="350" t="s">
        <v>3634</v>
      </c>
      <c r="Y703" s="350" t="s">
        <v>3634</v>
      </c>
      <c r="Z703" s="351" t="s">
        <v>3630</v>
      </c>
      <c r="AA703" s="216" t="s">
        <v>4074</v>
      </c>
      <c r="AB703" s="350" t="s">
        <v>3634</v>
      </c>
      <c r="AC703" s="350" t="s">
        <v>3634</v>
      </c>
      <c r="AD703" s="350" t="s">
        <v>3634</v>
      </c>
      <c r="AE703" s="350" t="s">
        <v>3634</v>
      </c>
      <c r="AF703" s="350" t="s">
        <v>3634</v>
      </c>
      <c r="AG703" s="350" t="s">
        <v>3634</v>
      </c>
      <c r="AH703" s="350" t="s">
        <v>3634</v>
      </c>
      <c r="AI703" s="350" t="s">
        <v>3634</v>
      </c>
      <c r="AJ703" s="350" t="s">
        <v>3634</v>
      </c>
      <c r="AK703" s="350" t="s">
        <v>3634</v>
      </c>
      <c r="AL703" s="350" t="s">
        <v>3634</v>
      </c>
      <c r="AM703" s="350" t="s">
        <v>3634</v>
      </c>
      <c r="AN703" s="350" t="s">
        <v>3634</v>
      </c>
      <c r="AO703" s="350" t="s">
        <v>3634</v>
      </c>
      <c r="AP703" s="350" t="s">
        <v>3634</v>
      </c>
      <c r="AQ703" s="143" t="s">
        <v>1445</v>
      </c>
      <c r="AR703" s="147" t="s">
        <v>4074</v>
      </c>
      <c r="AS703" s="147" t="s">
        <v>5116</v>
      </c>
      <c r="AT703" s="147" t="s">
        <v>3664</v>
      </c>
      <c r="AU703" s="147" t="s">
        <v>3664</v>
      </c>
      <c r="AV703" s="228">
        <v>1</v>
      </c>
      <c r="AW703" s="228">
        <v>0</v>
      </c>
      <c r="AX703" s="228">
        <v>0</v>
      </c>
      <c r="AY703" s="228">
        <v>0</v>
      </c>
      <c r="AZ703" s="143" t="s">
        <v>3675</v>
      </c>
      <c r="BA703" s="362">
        <v>2</v>
      </c>
      <c r="BB703" s="362">
        <v>1</v>
      </c>
      <c r="BC703" s="362">
        <v>1</v>
      </c>
      <c r="BD703" s="196">
        <v>0</v>
      </c>
      <c r="BE703" s="196">
        <v>1</v>
      </c>
      <c r="BF703" s="196" t="s">
        <v>3634</v>
      </c>
      <c r="BG703" s="196" t="s">
        <v>3634</v>
      </c>
      <c r="BH703" s="196" t="s">
        <v>3634</v>
      </c>
      <c r="BI703" s="147" t="s">
        <v>4078</v>
      </c>
      <c r="BJ703" s="142" t="s">
        <v>3796</v>
      </c>
      <c r="BK703" s="216"/>
    </row>
    <row r="704" spans="1:63" ht="16.149999999999999" customHeight="1" x14ac:dyDescent="0.25">
      <c r="A704" s="217" t="s">
        <v>6404</v>
      </c>
      <c r="B704" s="195" t="s">
        <v>526</v>
      </c>
      <c r="C704" s="183" t="s">
        <v>6404</v>
      </c>
      <c r="D704" s="189" t="s">
        <v>6497</v>
      </c>
      <c r="E704" s="230" t="s">
        <v>3634</v>
      </c>
      <c r="F704" s="147" t="s">
        <v>8257</v>
      </c>
      <c r="G704" s="397"/>
      <c r="H704" s="142" t="s">
        <v>4073</v>
      </c>
      <c r="I704" s="195"/>
      <c r="J704" s="147" t="s">
        <v>4077</v>
      </c>
      <c r="K704" s="147" t="s">
        <v>4077</v>
      </c>
      <c r="L704" s="147" t="s">
        <v>4077</v>
      </c>
      <c r="M704" s="147" t="s">
        <v>4071</v>
      </c>
      <c r="N704" s="147" t="s">
        <v>4008</v>
      </c>
      <c r="O704" s="142" t="s">
        <v>3670</v>
      </c>
      <c r="P704" s="195" t="s">
        <v>1429</v>
      </c>
      <c r="Q704" s="350" t="s">
        <v>3634</v>
      </c>
      <c r="R704" s="350" t="s">
        <v>3634</v>
      </c>
      <c r="S704" s="350" t="s">
        <v>3634</v>
      </c>
      <c r="T704" s="350" t="s">
        <v>3634</v>
      </c>
      <c r="U704" s="350" t="s">
        <v>3634</v>
      </c>
      <c r="V704" s="350" t="s">
        <v>3634</v>
      </c>
      <c r="W704" s="350" t="s">
        <v>3634</v>
      </c>
      <c r="X704" s="350" t="s">
        <v>3634</v>
      </c>
      <c r="Y704" s="350" t="s">
        <v>3634</v>
      </c>
      <c r="Z704" s="351" t="s">
        <v>3630</v>
      </c>
      <c r="AA704" s="216" t="s">
        <v>4074</v>
      </c>
      <c r="AB704" s="350" t="s">
        <v>3634</v>
      </c>
      <c r="AC704" s="350" t="s">
        <v>3634</v>
      </c>
      <c r="AD704" s="350" t="s">
        <v>3634</v>
      </c>
      <c r="AE704" s="350" t="s">
        <v>3634</v>
      </c>
      <c r="AF704" s="350" t="s">
        <v>3634</v>
      </c>
      <c r="AG704" s="350" t="s">
        <v>3634</v>
      </c>
      <c r="AH704" s="350" t="s">
        <v>3634</v>
      </c>
      <c r="AI704" s="350" t="s">
        <v>3634</v>
      </c>
      <c r="AJ704" s="350" t="s">
        <v>3634</v>
      </c>
      <c r="AK704" s="350" t="s">
        <v>3634</v>
      </c>
      <c r="AL704" s="350" t="s">
        <v>3634</v>
      </c>
      <c r="AM704" s="350" t="s">
        <v>3634</v>
      </c>
      <c r="AN704" s="350" t="s">
        <v>3634</v>
      </c>
      <c r="AO704" s="350" t="s">
        <v>3634</v>
      </c>
      <c r="AP704" s="350" t="s">
        <v>3634</v>
      </c>
      <c r="AQ704" s="143" t="s">
        <v>1445</v>
      </c>
      <c r="AR704" s="147" t="s">
        <v>4074</v>
      </c>
      <c r="AS704" s="147" t="s">
        <v>5116</v>
      </c>
      <c r="AT704" s="147" t="s">
        <v>3664</v>
      </c>
      <c r="AU704" s="147" t="s">
        <v>3664</v>
      </c>
      <c r="AV704" s="228">
        <v>2</v>
      </c>
      <c r="AW704" s="228">
        <v>0</v>
      </c>
      <c r="AX704" s="228">
        <v>0</v>
      </c>
      <c r="AY704" s="228">
        <v>0</v>
      </c>
      <c r="AZ704" s="143" t="s">
        <v>3675</v>
      </c>
      <c r="BA704" s="362">
        <v>3</v>
      </c>
      <c r="BB704" s="362">
        <v>1</v>
      </c>
      <c r="BC704" s="362">
        <v>2</v>
      </c>
      <c r="BD704" s="196">
        <v>0</v>
      </c>
      <c r="BE704" s="196">
        <v>2</v>
      </c>
      <c r="BF704" s="196" t="s">
        <v>3634</v>
      </c>
      <c r="BG704" s="196" t="s">
        <v>3634</v>
      </c>
      <c r="BH704" s="196" t="s">
        <v>3634</v>
      </c>
      <c r="BI704" s="147" t="s">
        <v>4078</v>
      </c>
      <c r="BJ704" s="142" t="s">
        <v>3796</v>
      </c>
      <c r="BK704" s="216"/>
    </row>
    <row r="705" spans="1:63" ht="16.149999999999999" customHeight="1" x14ac:dyDescent="0.25">
      <c r="A705" s="217" t="s">
        <v>6406</v>
      </c>
      <c r="B705" s="195" t="s">
        <v>526</v>
      </c>
      <c r="C705" s="183" t="s">
        <v>6406</v>
      </c>
      <c r="D705" s="189" t="s">
        <v>6499</v>
      </c>
      <c r="E705" s="230" t="s">
        <v>3634</v>
      </c>
      <c r="F705" s="147" t="s">
        <v>5656</v>
      </c>
      <c r="G705" s="397"/>
      <c r="H705" s="142" t="s">
        <v>4073</v>
      </c>
      <c r="I705" s="195"/>
      <c r="J705" s="147" t="s">
        <v>4077</v>
      </c>
      <c r="K705" s="147" t="s">
        <v>4077</v>
      </c>
      <c r="L705" s="147" t="s">
        <v>4077</v>
      </c>
      <c r="M705" s="147" t="s">
        <v>4071</v>
      </c>
      <c r="N705" s="147" t="s">
        <v>4008</v>
      </c>
      <c r="O705" s="142" t="s">
        <v>3670</v>
      </c>
      <c r="P705" s="195" t="s">
        <v>1429</v>
      </c>
      <c r="Q705" s="350" t="s">
        <v>3634</v>
      </c>
      <c r="R705" s="350" t="s">
        <v>3634</v>
      </c>
      <c r="S705" s="350" t="s">
        <v>3634</v>
      </c>
      <c r="T705" s="350" t="s">
        <v>3634</v>
      </c>
      <c r="U705" s="350" t="s">
        <v>3634</v>
      </c>
      <c r="V705" s="350" t="s">
        <v>3634</v>
      </c>
      <c r="W705" s="350" t="s">
        <v>3634</v>
      </c>
      <c r="X705" s="350" t="s">
        <v>3634</v>
      </c>
      <c r="Y705" s="350" t="s">
        <v>3634</v>
      </c>
      <c r="Z705" s="351" t="s">
        <v>3630</v>
      </c>
      <c r="AA705" s="216" t="s">
        <v>4074</v>
      </c>
      <c r="AB705" s="350" t="s">
        <v>3634</v>
      </c>
      <c r="AC705" s="350" t="s">
        <v>3634</v>
      </c>
      <c r="AD705" s="350" t="s">
        <v>3634</v>
      </c>
      <c r="AE705" s="350" t="s">
        <v>3634</v>
      </c>
      <c r="AF705" s="350" t="s">
        <v>3634</v>
      </c>
      <c r="AG705" s="350" t="s">
        <v>3634</v>
      </c>
      <c r="AH705" s="350" t="s">
        <v>3634</v>
      </c>
      <c r="AI705" s="350" t="s">
        <v>3634</v>
      </c>
      <c r="AJ705" s="350" t="s">
        <v>3634</v>
      </c>
      <c r="AK705" s="350" t="s">
        <v>3634</v>
      </c>
      <c r="AL705" s="350" t="s">
        <v>3634</v>
      </c>
      <c r="AM705" s="350" t="s">
        <v>3634</v>
      </c>
      <c r="AN705" s="350" t="s">
        <v>3634</v>
      </c>
      <c r="AO705" s="350" t="s">
        <v>3634</v>
      </c>
      <c r="AP705" s="350" t="s">
        <v>3634</v>
      </c>
      <c r="AQ705" s="143" t="s">
        <v>1445</v>
      </c>
      <c r="AR705" s="147" t="s">
        <v>4074</v>
      </c>
      <c r="AS705" s="147" t="s">
        <v>5116</v>
      </c>
      <c r="AT705" s="147" t="s">
        <v>3664</v>
      </c>
      <c r="AU705" s="147" t="s">
        <v>3664</v>
      </c>
      <c r="AV705" s="228">
        <v>0</v>
      </c>
      <c r="AW705" s="228">
        <v>0</v>
      </c>
      <c r="AX705" s="228">
        <v>0</v>
      </c>
      <c r="AY705" s="228">
        <v>0</v>
      </c>
      <c r="AZ705" s="143" t="s">
        <v>3675</v>
      </c>
      <c r="BA705" s="362">
        <v>1</v>
      </c>
      <c r="BB705" s="362">
        <v>0</v>
      </c>
      <c r="BC705" s="362">
        <v>1</v>
      </c>
      <c r="BD705" s="228">
        <v>1</v>
      </c>
      <c r="BE705" s="228">
        <v>0</v>
      </c>
      <c r="BF705" s="196" t="s">
        <v>3634</v>
      </c>
      <c r="BG705" s="196" t="s">
        <v>3634</v>
      </c>
      <c r="BH705" s="196" t="s">
        <v>3634</v>
      </c>
      <c r="BI705" s="147" t="s">
        <v>4078</v>
      </c>
      <c r="BJ705" s="142" t="s">
        <v>5791</v>
      </c>
      <c r="BK705" s="216"/>
    </row>
    <row r="706" spans="1:63" ht="16.149999999999999" customHeight="1" x14ac:dyDescent="0.25">
      <c r="A706" s="217" t="s">
        <v>6407</v>
      </c>
      <c r="B706" s="195" t="s">
        <v>526</v>
      </c>
      <c r="C706" s="183" t="s">
        <v>6407</v>
      </c>
      <c r="D706" s="189" t="s">
        <v>6500</v>
      </c>
      <c r="E706" s="230" t="s">
        <v>3634</v>
      </c>
      <c r="F706" s="147" t="s">
        <v>5647</v>
      </c>
      <c r="G706" s="397"/>
      <c r="H706" s="142" t="s">
        <v>4073</v>
      </c>
      <c r="I706" s="195"/>
      <c r="J706" s="147" t="s">
        <v>4077</v>
      </c>
      <c r="K706" s="147" t="s">
        <v>4077</v>
      </c>
      <c r="L706" s="147" t="s">
        <v>4077</v>
      </c>
      <c r="M706" s="147" t="s">
        <v>4071</v>
      </c>
      <c r="N706" s="147" t="s">
        <v>4008</v>
      </c>
      <c r="O706" s="142" t="s">
        <v>3670</v>
      </c>
      <c r="P706" s="195" t="s">
        <v>1429</v>
      </c>
      <c r="Q706" s="350" t="s">
        <v>3634</v>
      </c>
      <c r="R706" s="350" t="s">
        <v>3634</v>
      </c>
      <c r="S706" s="350" t="s">
        <v>3634</v>
      </c>
      <c r="T706" s="350" t="s">
        <v>3634</v>
      </c>
      <c r="U706" s="350" t="s">
        <v>3634</v>
      </c>
      <c r="V706" s="350" t="s">
        <v>3634</v>
      </c>
      <c r="W706" s="350" t="s">
        <v>3634</v>
      </c>
      <c r="X706" s="350" t="s">
        <v>3634</v>
      </c>
      <c r="Y706" s="350" t="s">
        <v>3634</v>
      </c>
      <c r="Z706" s="351" t="s">
        <v>3630</v>
      </c>
      <c r="AA706" s="216" t="s">
        <v>4074</v>
      </c>
      <c r="AB706" s="350" t="s">
        <v>3634</v>
      </c>
      <c r="AC706" s="350" t="s">
        <v>3634</v>
      </c>
      <c r="AD706" s="350" t="s">
        <v>3634</v>
      </c>
      <c r="AE706" s="350" t="s">
        <v>3634</v>
      </c>
      <c r="AF706" s="350" t="s">
        <v>3634</v>
      </c>
      <c r="AG706" s="350" t="s">
        <v>3634</v>
      </c>
      <c r="AH706" s="350" t="s">
        <v>3634</v>
      </c>
      <c r="AI706" s="350" t="s">
        <v>3634</v>
      </c>
      <c r="AJ706" s="350" t="s">
        <v>3634</v>
      </c>
      <c r="AK706" s="350" t="s">
        <v>3634</v>
      </c>
      <c r="AL706" s="350" t="s">
        <v>3634</v>
      </c>
      <c r="AM706" s="350" t="s">
        <v>3634</v>
      </c>
      <c r="AN706" s="350" t="s">
        <v>3634</v>
      </c>
      <c r="AO706" s="350" t="s">
        <v>3634</v>
      </c>
      <c r="AP706" s="350" t="s">
        <v>3634</v>
      </c>
      <c r="AQ706" s="143" t="s">
        <v>1445</v>
      </c>
      <c r="AR706" s="147" t="s">
        <v>4074</v>
      </c>
      <c r="AS706" s="147" t="s">
        <v>5116</v>
      </c>
      <c r="AT706" s="147" t="s">
        <v>3664</v>
      </c>
      <c r="AU706" s="147" t="s">
        <v>3664</v>
      </c>
      <c r="AV706" s="228">
        <v>2</v>
      </c>
      <c r="AW706" s="228">
        <v>0</v>
      </c>
      <c r="AX706" s="228">
        <v>0</v>
      </c>
      <c r="AY706" s="228">
        <v>0</v>
      </c>
      <c r="AZ706" s="143" t="s">
        <v>3675</v>
      </c>
      <c r="BA706" s="362">
        <v>2</v>
      </c>
      <c r="BB706" s="362">
        <v>0</v>
      </c>
      <c r="BC706" s="362">
        <v>2</v>
      </c>
      <c r="BD706" s="196">
        <v>0</v>
      </c>
      <c r="BE706" s="196">
        <v>2</v>
      </c>
      <c r="BF706" s="196" t="s">
        <v>3634</v>
      </c>
      <c r="BG706" s="196" t="s">
        <v>3634</v>
      </c>
      <c r="BH706" s="196" t="s">
        <v>3634</v>
      </c>
      <c r="BI706" s="147" t="s">
        <v>4078</v>
      </c>
      <c r="BJ706" s="142" t="s">
        <v>3796</v>
      </c>
      <c r="BK706" s="216"/>
    </row>
    <row r="707" spans="1:63" ht="16.149999999999999" customHeight="1" x14ac:dyDescent="0.25">
      <c r="A707" s="217" t="s">
        <v>6408</v>
      </c>
      <c r="B707" s="195" t="s">
        <v>526</v>
      </c>
      <c r="C707" s="183" t="s">
        <v>6408</v>
      </c>
      <c r="D707" s="189" t="s">
        <v>6501</v>
      </c>
      <c r="E707" s="230" t="s">
        <v>3634</v>
      </c>
      <c r="F707" s="147" t="s">
        <v>5657</v>
      </c>
      <c r="G707" s="397"/>
      <c r="H707" s="142" t="s">
        <v>4073</v>
      </c>
      <c r="I707" s="195"/>
      <c r="J707" s="147" t="s">
        <v>4077</v>
      </c>
      <c r="K707" s="147" t="s">
        <v>4077</v>
      </c>
      <c r="L707" s="147" t="s">
        <v>4077</v>
      </c>
      <c r="M707" s="147" t="s">
        <v>4071</v>
      </c>
      <c r="N707" s="147" t="s">
        <v>4008</v>
      </c>
      <c r="O707" s="142" t="s">
        <v>3670</v>
      </c>
      <c r="P707" s="195" t="s">
        <v>1429</v>
      </c>
      <c r="Q707" s="350" t="s">
        <v>3634</v>
      </c>
      <c r="R707" s="350" t="s">
        <v>3634</v>
      </c>
      <c r="S707" s="350" t="s">
        <v>3634</v>
      </c>
      <c r="T707" s="350" t="s">
        <v>3634</v>
      </c>
      <c r="U707" s="350" t="s">
        <v>3634</v>
      </c>
      <c r="V707" s="350" t="s">
        <v>3634</v>
      </c>
      <c r="W707" s="350" t="s">
        <v>3634</v>
      </c>
      <c r="X707" s="350" t="s">
        <v>3634</v>
      </c>
      <c r="Y707" s="350" t="s">
        <v>3634</v>
      </c>
      <c r="Z707" s="351" t="s">
        <v>3630</v>
      </c>
      <c r="AA707" s="216" t="s">
        <v>4074</v>
      </c>
      <c r="AB707" s="350" t="s">
        <v>3634</v>
      </c>
      <c r="AC707" s="350" t="s">
        <v>3634</v>
      </c>
      <c r="AD707" s="350" t="s">
        <v>3634</v>
      </c>
      <c r="AE707" s="350" t="s">
        <v>3634</v>
      </c>
      <c r="AF707" s="350" t="s">
        <v>3634</v>
      </c>
      <c r="AG707" s="350" t="s">
        <v>3634</v>
      </c>
      <c r="AH707" s="350" t="s">
        <v>3634</v>
      </c>
      <c r="AI707" s="350" t="s">
        <v>3634</v>
      </c>
      <c r="AJ707" s="350" t="s">
        <v>3634</v>
      </c>
      <c r="AK707" s="350" t="s">
        <v>3634</v>
      </c>
      <c r="AL707" s="350" t="s">
        <v>3634</v>
      </c>
      <c r="AM707" s="350" t="s">
        <v>3634</v>
      </c>
      <c r="AN707" s="350" t="s">
        <v>3634</v>
      </c>
      <c r="AO707" s="350" t="s">
        <v>3634</v>
      </c>
      <c r="AP707" s="350" t="s">
        <v>3634</v>
      </c>
      <c r="AQ707" s="143" t="s">
        <v>1445</v>
      </c>
      <c r="AR707" s="147" t="s">
        <v>4074</v>
      </c>
      <c r="AS707" s="147" t="s">
        <v>5116</v>
      </c>
      <c r="AT707" s="147" t="s">
        <v>3664</v>
      </c>
      <c r="AU707" s="147" t="s">
        <v>3664</v>
      </c>
      <c r="AV707" s="228">
        <v>1</v>
      </c>
      <c r="AW707" s="228">
        <v>0</v>
      </c>
      <c r="AX707" s="228">
        <v>0</v>
      </c>
      <c r="AY707" s="228">
        <v>0</v>
      </c>
      <c r="AZ707" s="143" t="s">
        <v>3675</v>
      </c>
      <c r="BA707" s="362">
        <v>2</v>
      </c>
      <c r="BB707" s="362">
        <v>1</v>
      </c>
      <c r="BC707" s="362">
        <v>1</v>
      </c>
      <c r="BD707" s="196">
        <v>0</v>
      </c>
      <c r="BE707" s="196">
        <v>1</v>
      </c>
      <c r="BF707" s="196" t="s">
        <v>3634</v>
      </c>
      <c r="BG707" s="196" t="s">
        <v>3634</v>
      </c>
      <c r="BH707" s="196" t="s">
        <v>3634</v>
      </c>
      <c r="BI707" s="147" t="s">
        <v>4078</v>
      </c>
      <c r="BJ707" s="142" t="s">
        <v>3796</v>
      </c>
      <c r="BK707" s="216"/>
    </row>
    <row r="708" spans="1:63" ht="16.149999999999999" customHeight="1" x14ac:dyDescent="0.25">
      <c r="A708" s="217" t="s">
        <v>6409</v>
      </c>
      <c r="B708" s="195" t="s">
        <v>526</v>
      </c>
      <c r="C708" s="183" t="s">
        <v>6409</v>
      </c>
      <c r="D708" s="189" t="s">
        <v>6502</v>
      </c>
      <c r="E708" s="230" t="s">
        <v>3634</v>
      </c>
      <c r="F708" s="147" t="s">
        <v>5657</v>
      </c>
      <c r="G708" s="397"/>
      <c r="H708" s="142" t="s">
        <v>4073</v>
      </c>
      <c r="I708" s="195"/>
      <c r="J708" s="147" t="s">
        <v>4077</v>
      </c>
      <c r="K708" s="147" t="s">
        <v>4077</v>
      </c>
      <c r="L708" s="147" t="s">
        <v>4077</v>
      </c>
      <c r="M708" s="147" t="s">
        <v>4071</v>
      </c>
      <c r="N708" s="147" t="s">
        <v>4008</v>
      </c>
      <c r="O708" s="142" t="s">
        <v>3670</v>
      </c>
      <c r="P708" s="195" t="s">
        <v>1429</v>
      </c>
      <c r="Q708" s="350" t="s">
        <v>3634</v>
      </c>
      <c r="R708" s="350" t="s">
        <v>3634</v>
      </c>
      <c r="S708" s="350" t="s">
        <v>3634</v>
      </c>
      <c r="T708" s="350" t="s">
        <v>3634</v>
      </c>
      <c r="U708" s="350" t="s">
        <v>3634</v>
      </c>
      <c r="V708" s="350" t="s">
        <v>3634</v>
      </c>
      <c r="W708" s="350" t="s">
        <v>3634</v>
      </c>
      <c r="X708" s="350" t="s">
        <v>3634</v>
      </c>
      <c r="Y708" s="350" t="s">
        <v>3634</v>
      </c>
      <c r="Z708" s="351" t="s">
        <v>3630</v>
      </c>
      <c r="AA708" s="216" t="s">
        <v>4074</v>
      </c>
      <c r="AB708" s="350" t="s">
        <v>3634</v>
      </c>
      <c r="AC708" s="350" t="s">
        <v>3634</v>
      </c>
      <c r="AD708" s="350" t="s">
        <v>3634</v>
      </c>
      <c r="AE708" s="350" t="s">
        <v>3634</v>
      </c>
      <c r="AF708" s="350" t="s">
        <v>3634</v>
      </c>
      <c r="AG708" s="350" t="s">
        <v>3634</v>
      </c>
      <c r="AH708" s="350" t="s">
        <v>3634</v>
      </c>
      <c r="AI708" s="350" t="s">
        <v>3634</v>
      </c>
      <c r="AJ708" s="350" t="s">
        <v>3634</v>
      </c>
      <c r="AK708" s="350" t="s">
        <v>3634</v>
      </c>
      <c r="AL708" s="350" t="s">
        <v>3634</v>
      </c>
      <c r="AM708" s="350" t="s">
        <v>3634</v>
      </c>
      <c r="AN708" s="350" t="s">
        <v>3634</v>
      </c>
      <c r="AO708" s="350" t="s">
        <v>3634</v>
      </c>
      <c r="AP708" s="350" t="s">
        <v>3634</v>
      </c>
      <c r="AQ708" s="143" t="s">
        <v>1445</v>
      </c>
      <c r="AR708" s="147" t="s">
        <v>4074</v>
      </c>
      <c r="AS708" s="147" t="s">
        <v>5116</v>
      </c>
      <c r="AT708" s="147" t="s">
        <v>3664</v>
      </c>
      <c r="AU708" s="147" t="s">
        <v>3664</v>
      </c>
      <c r="AV708" s="228">
        <v>1</v>
      </c>
      <c r="AW708" s="228">
        <v>0</v>
      </c>
      <c r="AX708" s="228">
        <v>0</v>
      </c>
      <c r="AY708" s="228">
        <v>0</v>
      </c>
      <c r="AZ708" s="143" t="s">
        <v>3675</v>
      </c>
      <c r="BA708" s="362">
        <v>1</v>
      </c>
      <c r="BB708" s="362">
        <v>0</v>
      </c>
      <c r="BC708" s="362">
        <v>1</v>
      </c>
      <c r="BD708" s="196">
        <v>0</v>
      </c>
      <c r="BE708" s="196">
        <v>1</v>
      </c>
      <c r="BF708" s="196" t="s">
        <v>3634</v>
      </c>
      <c r="BG708" s="196" t="s">
        <v>3634</v>
      </c>
      <c r="BH708" s="196" t="s">
        <v>3634</v>
      </c>
      <c r="BI708" s="147" t="s">
        <v>4078</v>
      </c>
      <c r="BJ708" s="142" t="s">
        <v>3796</v>
      </c>
      <c r="BK708" s="216"/>
    </row>
    <row r="709" spans="1:63" ht="16.149999999999999" customHeight="1" x14ac:dyDescent="0.25">
      <c r="A709" s="217" t="s">
        <v>6410</v>
      </c>
      <c r="B709" s="195" t="s">
        <v>526</v>
      </c>
      <c r="C709" s="183" t="s">
        <v>6410</v>
      </c>
      <c r="D709" s="189" t="s">
        <v>6503</v>
      </c>
      <c r="E709" s="230" t="s">
        <v>3634</v>
      </c>
      <c r="F709" s="147" t="s">
        <v>2915</v>
      </c>
      <c r="G709" s="397"/>
      <c r="H709" s="142" t="s">
        <v>4073</v>
      </c>
      <c r="I709" s="195"/>
      <c r="J709" s="147" t="s">
        <v>4077</v>
      </c>
      <c r="K709" s="147" t="s">
        <v>4077</v>
      </c>
      <c r="L709" s="147" t="s">
        <v>4077</v>
      </c>
      <c r="M709" s="147" t="s">
        <v>4071</v>
      </c>
      <c r="N709" s="147" t="s">
        <v>4008</v>
      </c>
      <c r="O709" s="142" t="s">
        <v>3670</v>
      </c>
      <c r="P709" s="195" t="s">
        <v>1429</v>
      </c>
      <c r="Q709" s="350" t="s">
        <v>3634</v>
      </c>
      <c r="R709" s="350" t="s">
        <v>3634</v>
      </c>
      <c r="S709" s="350" t="s">
        <v>3634</v>
      </c>
      <c r="T709" s="350" t="s">
        <v>3634</v>
      </c>
      <c r="U709" s="350" t="s">
        <v>3634</v>
      </c>
      <c r="V709" s="350" t="s">
        <v>3634</v>
      </c>
      <c r="W709" s="350" t="s">
        <v>3634</v>
      </c>
      <c r="X709" s="350" t="s">
        <v>3634</v>
      </c>
      <c r="Y709" s="350" t="s">
        <v>3634</v>
      </c>
      <c r="Z709" s="351" t="s">
        <v>3630</v>
      </c>
      <c r="AA709" s="216" t="s">
        <v>4074</v>
      </c>
      <c r="AB709" s="350" t="s">
        <v>3634</v>
      </c>
      <c r="AC709" s="350" t="s">
        <v>3634</v>
      </c>
      <c r="AD709" s="350" t="s">
        <v>3634</v>
      </c>
      <c r="AE709" s="350" t="s">
        <v>3634</v>
      </c>
      <c r="AF709" s="350" t="s">
        <v>3634</v>
      </c>
      <c r="AG709" s="350" t="s">
        <v>3634</v>
      </c>
      <c r="AH709" s="350" t="s">
        <v>3634</v>
      </c>
      <c r="AI709" s="350" t="s">
        <v>3634</v>
      </c>
      <c r="AJ709" s="350" t="s">
        <v>3634</v>
      </c>
      <c r="AK709" s="350" t="s">
        <v>3634</v>
      </c>
      <c r="AL709" s="350" t="s">
        <v>3634</v>
      </c>
      <c r="AM709" s="350" t="s">
        <v>3634</v>
      </c>
      <c r="AN709" s="350" t="s">
        <v>3634</v>
      </c>
      <c r="AO709" s="350" t="s">
        <v>3634</v>
      </c>
      <c r="AP709" s="350" t="s">
        <v>3634</v>
      </c>
      <c r="AQ709" s="143" t="s">
        <v>1445</v>
      </c>
      <c r="AR709" s="147" t="s">
        <v>4074</v>
      </c>
      <c r="AS709" s="147" t="s">
        <v>5116</v>
      </c>
      <c r="AT709" s="147" t="s">
        <v>3664</v>
      </c>
      <c r="AU709" s="147" t="s">
        <v>3664</v>
      </c>
      <c r="AV709" s="228">
        <v>1</v>
      </c>
      <c r="AW709" s="228">
        <v>0</v>
      </c>
      <c r="AX709" s="228">
        <v>0</v>
      </c>
      <c r="AY709" s="228">
        <v>0</v>
      </c>
      <c r="AZ709" s="143" t="s">
        <v>3675</v>
      </c>
      <c r="BA709" s="362">
        <v>1</v>
      </c>
      <c r="BB709" s="362">
        <v>0</v>
      </c>
      <c r="BC709" s="362">
        <v>1</v>
      </c>
      <c r="BD709" s="196">
        <v>0</v>
      </c>
      <c r="BE709" s="196">
        <v>1</v>
      </c>
      <c r="BF709" s="196" t="s">
        <v>3634</v>
      </c>
      <c r="BG709" s="196" t="s">
        <v>3634</v>
      </c>
      <c r="BH709" s="196" t="s">
        <v>3634</v>
      </c>
      <c r="BI709" s="147" t="s">
        <v>4078</v>
      </c>
      <c r="BJ709" s="142" t="s">
        <v>3796</v>
      </c>
      <c r="BK709" s="216"/>
    </row>
    <row r="710" spans="1:63" ht="16.149999999999999" customHeight="1" x14ac:dyDescent="0.25">
      <c r="A710" s="217" t="s">
        <v>6411</v>
      </c>
      <c r="B710" s="195" t="s">
        <v>526</v>
      </c>
      <c r="C710" s="183" t="s">
        <v>6411</v>
      </c>
      <c r="D710" s="189" t="s">
        <v>6504</v>
      </c>
      <c r="E710" s="230" t="s">
        <v>3634</v>
      </c>
      <c r="F710" s="147" t="s">
        <v>8257</v>
      </c>
      <c r="G710" s="397"/>
      <c r="H710" s="142" t="s">
        <v>4073</v>
      </c>
      <c r="I710" s="195"/>
      <c r="J710" s="147" t="s">
        <v>4077</v>
      </c>
      <c r="K710" s="147" t="s">
        <v>4077</v>
      </c>
      <c r="L710" s="147" t="s">
        <v>4077</v>
      </c>
      <c r="M710" s="147" t="s">
        <v>4071</v>
      </c>
      <c r="N710" s="147" t="s">
        <v>4008</v>
      </c>
      <c r="O710" s="142" t="s">
        <v>3670</v>
      </c>
      <c r="P710" s="195" t="s">
        <v>1429</v>
      </c>
      <c r="Q710" s="350" t="s">
        <v>3634</v>
      </c>
      <c r="R710" s="350" t="s">
        <v>3634</v>
      </c>
      <c r="S710" s="350" t="s">
        <v>3634</v>
      </c>
      <c r="T710" s="350" t="s">
        <v>3634</v>
      </c>
      <c r="U710" s="350" t="s">
        <v>3634</v>
      </c>
      <c r="V710" s="350" t="s">
        <v>3634</v>
      </c>
      <c r="W710" s="350" t="s">
        <v>3634</v>
      </c>
      <c r="X710" s="350" t="s">
        <v>3634</v>
      </c>
      <c r="Y710" s="350" t="s">
        <v>3634</v>
      </c>
      <c r="Z710" s="351" t="s">
        <v>3630</v>
      </c>
      <c r="AA710" s="216" t="s">
        <v>4074</v>
      </c>
      <c r="AB710" s="350" t="s">
        <v>3634</v>
      </c>
      <c r="AC710" s="350" t="s">
        <v>3634</v>
      </c>
      <c r="AD710" s="350" t="s">
        <v>3634</v>
      </c>
      <c r="AE710" s="350" t="s">
        <v>3634</v>
      </c>
      <c r="AF710" s="350" t="s">
        <v>3634</v>
      </c>
      <c r="AG710" s="350" t="s">
        <v>3634</v>
      </c>
      <c r="AH710" s="350" t="s">
        <v>3634</v>
      </c>
      <c r="AI710" s="350" t="s">
        <v>3634</v>
      </c>
      <c r="AJ710" s="350" t="s">
        <v>3634</v>
      </c>
      <c r="AK710" s="350" t="s">
        <v>3634</v>
      </c>
      <c r="AL710" s="350" t="s">
        <v>3634</v>
      </c>
      <c r="AM710" s="350" t="s">
        <v>3634</v>
      </c>
      <c r="AN710" s="350" t="s">
        <v>3634</v>
      </c>
      <c r="AO710" s="350" t="s">
        <v>3634</v>
      </c>
      <c r="AP710" s="350" t="s">
        <v>3634</v>
      </c>
      <c r="AQ710" s="143" t="s">
        <v>1445</v>
      </c>
      <c r="AR710" s="147" t="s">
        <v>4074</v>
      </c>
      <c r="AS710" s="147" t="s">
        <v>5116</v>
      </c>
      <c r="AT710" s="147" t="s">
        <v>3664</v>
      </c>
      <c r="AU710" s="147" t="s">
        <v>3664</v>
      </c>
      <c r="AV710" s="228">
        <v>2</v>
      </c>
      <c r="AW710" s="228">
        <v>0</v>
      </c>
      <c r="AX710" s="228">
        <v>0</v>
      </c>
      <c r="AY710" s="228">
        <v>0</v>
      </c>
      <c r="AZ710" s="143" t="s">
        <v>3675</v>
      </c>
      <c r="BA710" s="362">
        <v>2</v>
      </c>
      <c r="BB710" s="362">
        <v>0</v>
      </c>
      <c r="BC710" s="362">
        <v>2</v>
      </c>
      <c r="BD710" s="196">
        <v>0</v>
      </c>
      <c r="BE710" s="196">
        <v>2</v>
      </c>
      <c r="BF710" s="196" t="s">
        <v>3634</v>
      </c>
      <c r="BG710" s="196" t="s">
        <v>3634</v>
      </c>
      <c r="BH710" s="196" t="s">
        <v>3634</v>
      </c>
      <c r="BI710" s="147" t="s">
        <v>4078</v>
      </c>
      <c r="BJ710" s="142" t="s">
        <v>3796</v>
      </c>
      <c r="BK710" s="216"/>
    </row>
    <row r="711" spans="1:63" ht="16.149999999999999" customHeight="1" x14ac:dyDescent="0.25">
      <c r="A711" s="217" t="s">
        <v>6413</v>
      </c>
      <c r="B711" s="195" t="s">
        <v>526</v>
      </c>
      <c r="C711" s="183" t="s">
        <v>6413</v>
      </c>
      <c r="D711" s="189" t="s">
        <v>6505</v>
      </c>
      <c r="E711" s="230" t="s">
        <v>3634</v>
      </c>
      <c r="F711" s="147" t="s">
        <v>8314</v>
      </c>
      <c r="G711" s="397"/>
      <c r="H711" s="142" t="s">
        <v>4073</v>
      </c>
      <c r="I711" s="195"/>
      <c r="J711" s="147" t="s">
        <v>4077</v>
      </c>
      <c r="K711" s="147" t="s">
        <v>4077</v>
      </c>
      <c r="L711" s="147" t="s">
        <v>4077</v>
      </c>
      <c r="M711" s="147" t="s">
        <v>4071</v>
      </c>
      <c r="N711" s="147" t="s">
        <v>4008</v>
      </c>
      <c r="O711" s="142" t="s">
        <v>3670</v>
      </c>
      <c r="P711" s="195" t="s">
        <v>1429</v>
      </c>
      <c r="Q711" s="350" t="s">
        <v>3634</v>
      </c>
      <c r="R711" s="350" t="s">
        <v>3634</v>
      </c>
      <c r="S711" s="350" t="s">
        <v>3634</v>
      </c>
      <c r="T711" s="350" t="s">
        <v>3634</v>
      </c>
      <c r="U711" s="350" t="s">
        <v>3634</v>
      </c>
      <c r="V711" s="350" t="s">
        <v>3634</v>
      </c>
      <c r="W711" s="350" t="s">
        <v>3634</v>
      </c>
      <c r="X711" s="350" t="s">
        <v>3634</v>
      </c>
      <c r="Y711" s="350" t="s">
        <v>3634</v>
      </c>
      <c r="Z711" s="351" t="s">
        <v>3630</v>
      </c>
      <c r="AA711" s="216" t="s">
        <v>4074</v>
      </c>
      <c r="AB711" s="350" t="s">
        <v>3634</v>
      </c>
      <c r="AC711" s="350" t="s">
        <v>3634</v>
      </c>
      <c r="AD711" s="350" t="s">
        <v>3634</v>
      </c>
      <c r="AE711" s="350" t="s">
        <v>3634</v>
      </c>
      <c r="AF711" s="350" t="s">
        <v>3634</v>
      </c>
      <c r="AG711" s="350" t="s">
        <v>3634</v>
      </c>
      <c r="AH711" s="350" t="s">
        <v>3634</v>
      </c>
      <c r="AI711" s="350" t="s">
        <v>3634</v>
      </c>
      <c r="AJ711" s="350" t="s">
        <v>3634</v>
      </c>
      <c r="AK711" s="350" t="s">
        <v>3634</v>
      </c>
      <c r="AL711" s="350" t="s">
        <v>3634</v>
      </c>
      <c r="AM711" s="350" t="s">
        <v>3634</v>
      </c>
      <c r="AN711" s="350" t="s">
        <v>3634</v>
      </c>
      <c r="AO711" s="350" t="s">
        <v>3634</v>
      </c>
      <c r="AP711" s="350" t="s">
        <v>3634</v>
      </c>
      <c r="AQ711" s="143" t="s">
        <v>1445</v>
      </c>
      <c r="AR711" s="147" t="s">
        <v>4074</v>
      </c>
      <c r="AS711" s="147" t="s">
        <v>5116</v>
      </c>
      <c r="AT711" s="147" t="s">
        <v>3664</v>
      </c>
      <c r="AU711" s="147" t="s">
        <v>3664</v>
      </c>
      <c r="AV711" s="228">
        <v>0</v>
      </c>
      <c r="AW711" s="228">
        <v>0</v>
      </c>
      <c r="AX711" s="228">
        <v>0</v>
      </c>
      <c r="AY711" s="228">
        <v>0</v>
      </c>
      <c r="AZ711" s="143" t="s">
        <v>3675</v>
      </c>
      <c r="BA711" s="362">
        <v>2</v>
      </c>
      <c r="BB711" s="362">
        <v>1</v>
      </c>
      <c r="BC711" s="362">
        <v>1</v>
      </c>
      <c r="BD711" s="228">
        <v>1</v>
      </c>
      <c r="BE711" s="228">
        <v>0</v>
      </c>
      <c r="BF711" s="196" t="s">
        <v>3634</v>
      </c>
      <c r="BG711" s="196" t="s">
        <v>3634</v>
      </c>
      <c r="BH711" s="196" t="s">
        <v>3634</v>
      </c>
      <c r="BI711" s="147" t="s">
        <v>4078</v>
      </c>
      <c r="BJ711" s="142" t="s">
        <v>5791</v>
      </c>
      <c r="BK711" s="216"/>
    </row>
    <row r="712" spans="1:63" ht="16.149999999999999" customHeight="1" x14ac:dyDescent="0.25">
      <c r="A712" s="217" t="s">
        <v>6414</v>
      </c>
      <c r="B712" s="195" t="s">
        <v>526</v>
      </c>
      <c r="C712" s="183" t="s">
        <v>6414</v>
      </c>
      <c r="D712" s="189" t="s">
        <v>6506</v>
      </c>
      <c r="E712" s="230" t="s">
        <v>3634</v>
      </c>
      <c r="F712" s="147" t="s">
        <v>5601</v>
      </c>
      <c r="G712" s="397"/>
      <c r="H712" s="142" t="s">
        <v>4073</v>
      </c>
      <c r="I712" s="195"/>
      <c r="J712" s="147" t="s">
        <v>4077</v>
      </c>
      <c r="K712" s="147" t="s">
        <v>4077</v>
      </c>
      <c r="L712" s="147" t="s">
        <v>4077</v>
      </c>
      <c r="M712" s="147" t="s">
        <v>4071</v>
      </c>
      <c r="N712" s="147" t="s">
        <v>4008</v>
      </c>
      <c r="O712" s="142" t="s">
        <v>3670</v>
      </c>
      <c r="P712" s="195" t="s">
        <v>1429</v>
      </c>
      <c r="Q712" s="350" t="s">
        <v>3634</v>
      </c>
      <c r="R712" s="350" t="s">
        <v>3634</v>
      </c>
      <c r="S712" s="350" t="s">
        <v>3634</v>
      </c>
      <c r="T712" s="350" t="s">
        <v>3634</v>
      </c>
      <c r="U712" s="350" t="s">
        <v>3634</v>
      </c>
      <c r="V712" s="350" t="s">
        <v>3634</v>
      </c>
      <c r="W712" s="350" t="s">
        <v>3634</v>
      </c>
      <c r="X712" s="350" t="s">
        <v>3634</v>
      </c>
      <c r="Y712" s="350" t="s">
        <v>3634</v>
      </c>
      <c r="Z712" s="351" t="s">
        <v>3630</v>
      </c>
      <c r="AA712" s="216" t="s">
        <v>4074</v>
      </c>
      <c r="AB712" s="350" t="s">
        <v>3634</v>
      </c>
      <c r="AC712" s="350" t="s">
        <v>3634</v>
      </c>
      <c r="AD712" s="350" t="s">
        <v>3634</v>
      </c>
      <c r="AE712" s="350" t="s">
        <v>3634</v>
      </c>
      <c r="AF712" s="350" t="s">
        <v>3634</v>
      </c>
      <c r="AG712" s="350" t="s">
        <v>3634</v>
      </c>
      <c r="AH712" s="350" t="s">
        <v>3634</v>
      </c>
      <c r="AI712" s="350" t="s">
        <v>3634</v>
      </c>
      <c r="AJ712" s="350" t="s">
        <v>3634</v>
      </c>
      <c r="AK712" s="350" t="s">
        <v>3634</v>
      </c>
      <c r="AL712" s="350" t="s">
        <v>3634</v>
      </c>
      <c r="AM712" s="350" t="s">
        <v>3634</v>
      </c>
      <c r="AN712" s="350" t="s">
        <v>3634</v>
      </c>
      <c r="AO712" s="350" t="s">
        <v>3634</v>
      </c>
      <c r="AP712" s="350" t="s">
        <v>3634</v>
      </c>
      <c r="AQ712" s="143" t="s">
        <v>1445</v>
      </c>
      <c r="AR712" s="147" t="s">
        <v>4074</v>
      </c>
      <c r="AS712" s="147" t="s">
        <v>5116</v>
      </c>
      <c r="AT712" s="147" t="s">
        <v>3664</v>
      </c>
      <c r="AU712" s="147" t="s">
        <v>3664</v>
      </c>
      <c r="AV712" s="228">
        <v>2</v>
      </c>
      <c r="AW712" s="228">
        <v>0</v>
      </c>
      <c r="AX712" s="228">
        <v>0</v>
      </c>
      <c r="AY712" s="228">
        <v>0</v>
      </c>
      <c r="AZ712" s="143" t="s">
        <v>3675</v>
      </c>
      <c r="BA712" s="362">
        <v>2</v>
      </c>
      <c r="BB712" s="362">
        <v>0</v>
      </c>
      <c r="BC712" s="362">
        <v>2</v>
      </c>
      <c r="BD712" s="196">
        <v>0</v>
      </c>
      <c r="BE712" s="196">
        <v>2</v>
      </c>
      <c r="BF712" s="196" t="s">
        <v>3634</v>
      </c>
      <c r="BG712" s="196" t="s">
        <v>3634</v>
      </c>
      <c r="BH712" s="196" t="s">
        <v>3634</v>
      </c>
      <c r="BI712" s="147" t="s">
        <v>4078</v>
      </c>
      <c r="BJ712" s="142" t="s">
        <v>3796</v>
      </c>
      <c r="BK712" s="216"/>
    </row>
    <row r="713" spans="1:63" ht="16.149999999999999" customHeight="1" x14ac:dyDescent="0.25">
      <c r="A713" s="217" t="s">
        <v>6415</v>
      </c>
      <c r="B713" s="195" t="s">
        <v>526</v>
      </c>
      <c r="C713" s="183" t="s">
        <v>6415</v>
      </c>
      <c r="D713" s="189" t="s">
        <v>6507</v>
      </c>
      <c r="E713" s="230" t="s">
        <v>3634</v>
      </c>
      <c r="F713" s="147" t="s">
        <v>5220</v>
      </c>
      <c r="G713" s="397"/>
      <c r="H713" s="142" t="s">
        <v>4073</v>
      </c>
      <c r="I713" s="195"/>
      <c r="J713" s="147" t="s">
        <v>4077</v>
      </c>
      <c r="K713" s="147" t="s">
        <v>4077</v>
      </c>
      <c r="L713" s="147" t="s">
        <v>4077</v>
      </c>
      <c r="M713" s="147" t="s">
        <v>4071</v>
      </c>
      <c r="N713" s="147" t="s">
        <v>4008</v>
      </c>
      <c r="O713" s="142" t="s">
        <v>3670</v>
      </c>
      <c r="P713" s="195" t="s">
        <v>1429</v>
      </c>
      <c r="Q713" s="350" t="s">
        <v>3634</v>
      </c>
      <c r="R713" s="350" t="s">
        <v>3634</v>
      </c>
      <c r="S713" s="350" t="s">
        <v>3634</v>
      </c>
      <c r="T713" s="350" t="s">
        <v>3634</v>
      </c>
      <c r="U713" s="350" t="s">
        <v>3634</v>
      </c>
      <c r="V713" s="350" t="s">
        <v>3634</v>
      </c>
      <c r="W713" s="350" t="s">
        <v>3634</v>
      </c>
      <c r="X713" s="350" t="s">
        <v>3634</v>
      </c>
      <c r="Y713" s="350" t="s">
        <v>3634</v>
      </c>
      <c r="Z713" s="351" t="s">
        <v>3630</v>
      </c>
      <c r="AA713" s="216" t="s">
        <v>4074</v>
      </c>
      <c r="AB713" s="350" t="s">
        <v>3634</v>
      </c>
      <c r="AC713" s="350" t="s">
        <v>3634</v>
      </c>
      <c r="AD713" s="350" t="s">
        <v>3634</v>
      </c>
      <c r="AE713" s="350" t="s">
        <v>3634</v>
      </c>
      <c r="AF713" s="350" t="s">
        <v>3634</v>
      </c>
      <c r="AG713" s="350" t="s">
        <v>3634</v>
      </c>
      <c r="AH713" s="350" t="s">
        <v>3634</v>
      </c>
      <c r="AI713" s="350" t="s">
        <v>3634</v>
      </c>
      <c r="AJ713" s="350" t="s">
        <v>3634</v>
      </c>
      <c r="AK713" s="350" t="s">
        <v>3634</v>
      </c>
      <c r="AL713" s="350" t="s">
        <v>3634</v>
      </c>
      <c r="AM713" s="350" t="s">
        <v>3634</v>
      </c>
      <c r="AN713" s="350" t="s">
        <v>3634</v>
      </c>
      <c r="AO713" s="350" t="s">
        <v>3634</v>
      </c>
      <c r="AP713" s="350" t="s">
        <v>3634</v>
      </c>
      <c r="AQ713" s="143" t="s">
        <v>1445</v>
      </c>
      <c r="AR713" s="147" t="s">
        <v>4074</v>
      </c>
      <c r="AS713" s="147" t="s">
        <v>5116</v>
      </c>
      <c r="AT713" s="147" t="s">
        <v>3664</v>
      </c>
      <c r="AU713" s="147" t="s">
        <v>3664</v>
      </c>
      <c r="AV713" s="228">
        <v>0</v>
      </c>
      <c r="AW713" s="228">
        <v>0</v>
      </c>
      <c r="AX713" s="228">
        <v>0</v>
      </c>
      <c r="AY713" s="228">
        <v>0</v>
      </c>
      <c r="AZ713" s="143" t="s">
        <v>3675</v>
      </c>
      <c r="BA713" s="362">
        <v>2</v>
      </c>
      <c r="BB713" s="362">
        <v>1</v>
      </c>
      <c r="BC713" s="362">
        <v>1</v>
      </c>
      <c r="BD713" s="228">
        <v>1</v>
      </c>
      <c r="BE713" s="228">
        <v>0</v>
      </c>
      <c r="BF713" s="196" t="s">
        <v>3634</v>
      </c>
      <c r="BG713" s="196" t="s">
        <v>3634</v>
      </c>
      <c r="BH713" s="196" t="s">
        <v>3634</v>
      </c>
      <c r="BI713" s="147" t="s">
        <v>4078</v>
      </c>
      <c r="BJ713" s="142" t="s">
        <v>5791</v>
      </c>
      <c r="BK713" s="216"/>
    </row>
    <row r="714" spans="1:63" ht="16.149999999999999" customHeight="1" x14ac:dyDescent="0.25">
      <c r="A714" s="217" t="s">
        <v>6417</v>
      </c>
      <c r="B714" s="195" t="s">
        <v>526</v>
      </c>
      <c r="C714" s="183" t="s">
        <v>6417</v>
      </c>
      <c r="D714" s="189" t="s">
        <v>6508</v>
      </c>
      <c r="E714" s="230" t="s">
        <v>3634</v>
      </c>
      <c r="F714" s="147" t="s">
        <v>5094</v>
      </c>
      <c r="G714" s="397"/>
      <c r="H714" s="142" t="s">
        <v>4073</v>
      </c>
      <c r="I714" s="195"/>
      <c r="J714" s="147" t="s">
        <v>4077</v>
      </c>
      <c r="K714" s="147" t="s">
        <v>4077</v>
      </c>
      <c r="L714" s="147" t="s">
        <v>4077</v>
      </c>
      <c r="M714" s="147" t="s">
        <v>4071</v>
      </c>
      <c r="N714" s="147" t="s">
        <v>4008</v>
      </c>
      <c r="O714" s="142" t="s">
        <v>3670</v>
      </c>
      <c r="P714" s="195" t="s">
        <v>1429</v>
      </c>
      <c r="Q714" s="350" t="s">
        <v>3634</v>
      </c>
      <c r="R714" s="350" t="s">
        <v>3634</v>
      </c>
      <c r="S714" s="350" t="s">
        <v>3634</v>
      </c>
      <c r="T714" s="350" t="s">
        <v>3634</v>
      </c>
      <c r="U714" s="350" t="s">
        <v>3634</v>
      </c>
      <c r="V714" s="350" t="s">
        <v>3634</v>
      </c>
      <c r="W714" s="350" t="s">
        <v>3634</v>
      </c>
      <c r="X714" s="350" t="s">
        <v>3634</v>
      </c>
      <c r="Y714" s="350" t="s">
        <v>3634</v>
      </c>
      <c r="Z714" s="351" t="s">
        <v>3630</v>
      </c>
      <c r="AA714" s="216" t="s">
        <v>4074</v>
      </c>
      <c r="AB714" s="350" t="s">
        <v>3634</v>
      </c>
      <c r="AC714" s="350" t="s">
        <v>3634</v>
      </c>
      <c r="AD714" s="350" t="s">
        <v>3634</v>
      </c>
      <c r="AE714" s="350" t="s">
        <v>3634</v>
      </c>
      <c r="AF714" s="350" t="s">
        <v>3634</v>
      </c>
      <c r="AG714" s="350" t="s">
        <v>3634</v>
      </c>
      <c r="AH714" s="350" t="s">
        <v>3634</v>
      </c>
      <c r="AI714" s="350" t="s">
        <v>3634</v>
      </c>
      <c r="AJ714" s="350" t="s">
        <v>3634</v>
      </c>
      <c r="AK714" s="350" t="s">
        <v>3634</v>
      </c>
      <c r="AL714" s="350" t="s">
        <v>3634</v>
      </c>
      <c r="AM714" s="350" t="s">
        <v>3634</v>
      </c>
      <c r="AN714" s="350" t="s">
        <v>3634</v>
      </c>
      <c r="AO714" s="350" t="s">
        <v>3634</v>
      </c>
      <c r="AP714" s="350" t="s">
        <v>3634</v>
      </c>
      <c r="AQ714" s="143" t="s">
        <v>1445</v>
      </c>
      <c r="AR714" s="147" t="s">
        <v>4074</v>
      </c>
      <c r="AS714" s="147" t="s">
        <v>5116</v>
      </c>
      <c r="AT714" s="147" t="s">
        <v>3664</v>
      </c>
      <c r="AU714" s="147" t="s">
        <v>3664</v>
      </c>
      <c r="AV714" s="228">
        <v>1</v>
      </c>
      <c r="AW714" s="228">
        <v>0</v>
      </c>
      <c r="AX714" s="228">
        <v>0</v>
      </c>
      <c r="AY714" s="228">
        <v>0</v>
      </c>
      <c r="AZ714" s="143" t="s">
        <v>3675</v>
      </c>
      <c r="BA714" s="362">
        <v>2</v>
      </c>
      <c r="BB714" s="362">
        <v>1</v>
      </c>
      <c r="BC714" s="362">
        <v>1</v>
      </c>
      <c r="BD714" s="196">
        <v>0</v>
      </c>
      <c r="BE714" s="196">
        <v>1</v>
      </c>
      <c r="BF714" s="196" t="s">
        <v>3634</v>
      </c>
      <c r="BG714" s="196" t="s">
        <v>3634</v>
      </c>
      <c r="BH714" s="196" t="s">
        <v>3634</v>
      </c>
      <c r="BI714" s="147" t="s">
        <v>4078</v>
      </c>
      <c r="BJ714" s="142" t="s">
        <v>3796</v>
      </c>
      <c r="BK714" s="216"/>
    </row>
    <row r="715" spans="1:63" ht="16.149999999999999" customHeight="1" x14ac:dyDescent="0.25">
      <c r="A715" s="217" t="s">
        <v>6418</v>
      </c>
      <c r="B715" s="195" t="s">
        <v>526</v>
      </c>
      <c r="C715" s="183" t="s">
        <v>6418</v>
      </c>
      <c r="D715" s="189" t="s">
        <v>6509</v>
      </c>
      <c r="E715" s="230" t="s">
        <v>3634</v>
      </c>
      <c r="F715" s="147" t="s">
        <v>5220</v>
      </c>
      <c r="G715" s="397"/>
      <c r="H715" s="142" t="s">
        <v>4073</v>
      </c>
      <c r="I715" s="195"/>
      <c r="J715" s="147" t="s">
        <v>4077</v>
      </c>
      <c r="K715" s="147" t="s">
        <v>4077</v>
      </c>
      <c r="L715" s="147" t="s">
        <v>4077</v>
      </c>
      <c r="M715" s="147" t="s">
        <v>4071</v>
      </c>
      <c r="N715" s="147" t="s">
        <v>4008</v>
      </c>
      <c r="O715" s="142" t="s">
        <v>3670</v>
      </c>
      <c r="P715" s="195" t="s">
        <v>1429</v>
      </c>
      <c r="Q715" s="350" t="s">
        <v>3634</v>
      </c>
      <c r="R715" s="350" t="s">
        <v>3634</v>
      </c>
      <c r="S715" s="350" t="s">
        <v>3634</v>
      </c>
      <c r="T715" s="350" t="s">
        <v>3634</v>
      </c>
      <c r="U715" s="350" t="s">
        <v>3634</v>
      </c>
      <c r="V715" s="350" t="s">
        <v>3634</v>
      </c>
      <c r="W715" s="350" t="s">
        <v>3634</v>
      </c>
      <c r="X715" s="350" t="s">
        <v>3634</v>
      </c>
      <c r="Y715" s="350" t="s">
        <v>3634</v>
      </c>
      <c r="Z715" s="351" t="s">
        <v>3630</v>
      </c>
      <c r="AA715" s="216" t="s">
        <v>4074</v>
      </c>
      <c r="AB715" s="350" t="s">
        <v>3634</v>
      </c>
      <c r="AC715" s="350" t="s">
        <v>3634</v>
      </c>
      <c r="AD715" s="350" t="s">
        <v>3634</v>
      </c>
      <c r="AE715" s="350" t="s">
        <v>3634</v>
      </c>
      <c r="AF715" s="350" t="s">
        <v>3634</v>
      </c>
      <c r="AG715" s="350" t="s">
        <v>3634</v>
      </c>
      <c r="AH715" s="350" t="s">
        <v>3634</v>
      </c>
      <c r="AI715" s="350" t="s">
        <v>3634</v>
      </c>
      <c r="AJ715" s="350" t="s">
        <v>3634</v>
      </c>
      <c r="AK715" s="350" t="s">
        <v>3634</v>
      </c>
      <c r="AL715" s="350" t="s">
        <v>3634</v>
      </c>
      <c r="AM715" s="350" t="s">
        <v>3634</v>
      </c>
      <c r="AN715" s="350" t="s">
        <v>3634</v>
      </c>
      <c r="AO715" s="350" t="s">
        <v>3634</v>
      </c>
      <c r="AP715" s="350" t="s">
        <v>3634</v>
      </c>
      <c r="AQ715" s="143" t="s">
        <v>1445</v>
      </c>
      <c r="AR715" s="147" t="s">
        <v>4074</v>
      </c>
      <c r="AS715" s="147" t="s">
        <v>5116</v>
      </c>
      <c r="AT715" s="147" t="s">
        <v>3664</v>
      </c>
      <c r="AU715" s="147" t="s">
        <v>3664</v>
      </c>
      <c r="AV715" s="228">
        <v>-1</v>
      </c>
      <c r="AW715" s="228">
        <v>0</v>
      </c>
      <c r="AX715" s="228">
        <v>0</v>
      </c>
      <c r="AY715" s="228">
        <v>0</v>
      </c>
      <c r="AZ715" s="143" t="s">
        <v>3675</v>
      </c>
      <c r="BA715" s="362">
        <v>2</v>
      </c>
      <c r="BB715" s="362">
        <v>3</v>
      </c>
      <c r="BC715" s="362">
        <v>-1</v>
      </c>
      <c r="BD715" s="196">
        <v>0</v>
      </c>
      <c r="BE715" s="196">
        <v>-1</v>
      </c>
      <c r="BF715" s="196" t="s">
        <v>3634</v>
      </c>
      <c r="BG715" s="196" t="s">
        <v>3634</v>
      </c>
      <c r="BH715" s="196" t="s">
        <v>3634</v>
      </c>
      <c r="BI715" s="147" t="s">
        <v>4078</v>
      </c>
      <c r="BJ715" s="142" t="s">
        <v>3796</v>
      </c>
      <c r="BK715" s="216"/>
    </row>
    <row r="716" spans="1:63" ht="16.5" customHeight="1" x14ac:dyDescent="0.25">
      <c r="A716" s="217" t="s">
        <v>6420</v>
      </c>
      <c r="B716" s="195" t="s">
        <v>526</v>
      </c>
      <c r="C716" s="183" t="s">
        <v>6420</v>
      </c>
      <c r="D716" s="189" t="s">
        <v>6511</v>
      </c>
      <c r="E716" s="230" t="s">
        <v>3634</v>
      </c>
      <c r="F716" s="147" t="s">
        <v>5506</v>
      </c>
      <c r="G716" s="397"/>
      <c r="H716" s="142" t="s">
        <v>4073</v>
      </c>
      <c r="I716" s="195"/>
      <c r="J716" s="147" t="s">
        <v>4077</v>
      </c>
      <c r="K716" s="147" t="s">
        <v>4077</v>
      </c>
      <c r="L716" s="147" t="s">
        <v>4077</v>
      </c>
      <c r="M716" s="147" t="s">
        <v>4071</v>
      </c>
      <c r="N716" s="147" t="s">
        <v>4008</v>
      </c>
      <c r="O716" s="142" t="s">
        <v>3670</v>
      </c>
      <c r="P716" s="195" t="s">
        <v>1429</v>
      </c>
      <c r="Q716" s="350" t="s">
        <v>3634</v>
      </c>
      <c r="R716" s="350" t="s">
        <v>3634</v>
      </c>
      <c r="S716" s="350" t="s">
        <v>3634</v>
      </c>
      <c r="T716" s="350" t="s">
        <v>3634</v>
      </c>
      <c r="U716" s="350" t="s">
        <v>3634</v>
      </c>
      <c r="V716" s="350" t="s">
        <v>3634</v>
      </c>
      <c r="W716" s="350" t="s">
        <v>3634</v>
      </c>
      <c r="X716" s="350" t="s">
        <v>3634</v>
      </c>
      <c r="Y716" s="350" t="s">
        <v>3634</v>
      </c>
      <c r="Z716" s="351" t="s">
        <v>3630</v>
      </c>
      <c r="AA716" s="216" t="s">
        <v>4074</v>
      </c>
      <c r="AB716" s="350" t="s">
        <v>3634</v>
      </c>
      <c r="AC716" s="350" t="s">
        <v>3634</v>
      </c>
      <c r="AD716" s="350" t="s">
        <v>3634</v>
      </c>
      <c r="AE716" s="350" t="s">
        <v>3634</v>
      </c>
      <c r="AF716" s="350" t="s">
        <v>3634</v>
      </c>
      <c r="AG716" s="350" t="s">
        <v>3634</v>
      </c>
      <c r="AH716" s="350" t="s">
        <v>3634</v>
      </c>
      <c r="AI716" s="350" t="s">
        <v>3634</v>
      </c>
      <c r="AJ716" s="350" t="s">
        <v>3634</v>
      </c>
      <c r="AK716" s="350" t="s">
        <v>3634</v>
      </c>
      <c r="AL716" s="350" t="s">
        <v>3634</v>
      </c>
      <c r="AM716" s="350" t="s">
        <v>3634</v>
      </c>
      <c r="AN716" s="350" t="s">
        <v>3634</v>
      </c>
      <c r="AO716" s="350" t="s">
        <v>3634</v>
      </c>
      <c r="AP716" s="350" t="s">
        <v>3634</v>
      </c>
      <c r="AQ716" s="143" t="s">
        <v>1445</v>
      </c>
      <c r="AR716" s="147" t="s">
        <v>4074</v>
      </c>
      <c r="AS716" s="147" t="s">
        <v>5116</v>
      </c>
      <c r="AT716" s="147" t="s">
        <v>3664</v>
      </c>
      <c r="AU716" s="147" t="s">
        <v>3664</v>
      </c>
      <c r="AV716" s="228">
        <v>0</v>
      </c>
      <c r="AW716" s="228">
        <v>0</v>
      </c>
      <c r="AX716" s="228">
        <v>0</v>
      </c>
      <c r="AY716" s="228">
        <v>0</v>
      </c>
      <c r="AZ716" s="143" t="s">
        <v>3675</v>
      </c>
      <c r="BA716" s="362">
        <v>2</v>
      </c>
      <c r="BB716" s="362">
        <v>1</v>
      </c>
      <c r="BC716" s="228">
        <v>1</v>
      </c>
      <c r="BD716" s="228">
        <v>1</v>
      </c>
      <c r="BE716" s="231">
        <v>0</v>
      </c>
      <c r="BF716" s="196" t="s">
        <v>3634</v>
      </c>
      <c r="BG716" s="196" t="s">
        <v>3634</v>
      </c>
      <c r="BH716" s="196" t="s">
        <v>3634</v>
      </c>
      <c r="BI716" s="147" t="s">
        <v>4078</v>
      </c>
      <c r="BJ716" s="142" t="s">
        <v>5791</v>
      </c>
      <c r="BK716" s="216"/>
    </row>
    <row r="717" spans="1:63" ht="16.5" customHeight="1" x14ac:dyDescent="0.25">
      <c r="A717" s="217" t="s">
        <v>6421</v>
      </c>
      <c r="B717" s="195" t="s">
        <v>526</v>
      </c>
      <c r="C717" s="183" t="s">
        <v>6421</v>
      </c>
      <c r="D717" s="189" t="s">
        <v>6512</v>
      </c>
      <c r="E717" s="230" t="s">
        <v>3634</v>
      </c>
      <c r="F717" s="147" t="s">
        <v>5601</v>
      </c>
      <c r="G717" s="397"/>
      <c r="H717" s="142" t="s">
        <v>4073</v>
      </c>
      <c r="I717" s="195"/>
      <c r="J717" s="147" t="s">
        <v>4077</v>
      </c>
      <c r="K717" s="147" t="s">
        <v>4077</v>
      </c>
      <c r="L717" s="147" t="s">
        <v>4077</v>
      </c>
      <c r="M717" s="147" t="s">
        <v>4071</v>
      </c>
      <c r="N717" s="147" t="s">
        <v>4008</v>
      </c>
      <c r="O717" s="142" t="s">
        <v>3670</v>
      </c>
      <c r="P717" s="195" t="s">
        <v>1429</v>
      </c>
      <c r="Q717" s="350" t="s">
        <v>3634</v>
      </c>
      <c r="R717" s="350" t="s">
        <v>3634</v>
      </c>
      <c r="S717" s="350" t="s">
        <v>3634</v>
      </c>
      <c r="T717" s="350" t="s">
        <v>3634</v>
      </c>
      <c r="U717" s="350" t="s">
        <v>3634</v>
      </c>
      <c r="V717" s="350" t="s">
        <v>3634</v>
      </c>
      <c r="W717" s="350" t="s">
        <v>3634</v>
      </c>
      <c r="X717" s="350" t="s">
        <v>3634</v>
      </c>
      <c r="Y717" s="350" t="s">
        <v>3634</v>
      </c>
      <c r="Z717" s="351" t="s">
        <v>3630</v>
      </c>
      <c r="AA717" s="216" t="s">
        <v>4074</v>
      </c>
      <c r="AB717" s="350" t="s">
        <v>3634</v>
      </c>
      <c r="AC717" s="350" t="s">
        <v>3634</v>
      </c>
      <c r="AD717" s="350" t="s">
        <v>3634</v>
      </c>
      <c r="AE717" s="350" t="s">
        <v>3634</v>
      </c>
      <c r="AF717" s="350" t="s">
        <v>3634</v>
      </c>
      <c r="AG717" s="350" t="s">
        <v>3634</v>
      </c>
      <c r="AH717" s="350" t="s">
        <v>3634</v>
      </c>
      <c r="AI717" s="350" t="s">
        <v>3634</v>
      </c>
      <c r="AJ717" s="350" t="s">
        <v>3634</v>
      </c>
      <c r="AK717" s="350" t="s">
        <v>3634</v>
      </c>
      <c r="AL717" s="350" t="s">
        <v>3634</v>
      </c>
      <c r="AM717" s="350" t="s">
        <v>3634</v>
      </c>
      <c r="AN717" s="350" t="s">
        <v>3634</v>
      </c>
      <c r="AO717" s="350" t="s">
        <v>3634</v>
      </c>
      <c r="AP717" s="350" t="s">
        <v>3634</v>
      </c>
      <c r="AQ717" s="143" t="s">
        <v>1445</v>
      </c>
      <c r="AR717" s="147" t="s">
        <v>4074</v>
      </c>
      <c r="AS717" s="147" t="s">
        <v>5116</v>
      </c>
      <c r="AT717" s="147" t="s">
        <v>3664</v>
      </c>
      <c r="AU717" s="147" t="s">
        <v>3664</v>
      </c>
      <c r="AV717" s="228">
        <v>1</v>
      </c>
      <c r="AW717" s="228">
        <v>0</v>
      </c>
      <c r="AX717" s="228">
        <v>0</v>
      </c>
      <c r="AY717" s="228">
        <v>0</v>
      </c>
      <c r="AZ717" s="143" t="s">
        <v>3675</v>
      </c>
      <c r="BA717" s="362">
        <v>1</v>
      </c>
      <c r="BB717" s="362">
        <v>0</v>
      </c>
      <c r="BC717" s="362">
        <v>1</v>
      </c>
      <c r="BD717" s="196">
        <v>0</v>
      </c>
      <c r="BE717" s="196">
        <v>1</v>
      </c>
      <c r="BF717" s="196" t="s">
        <v>3634</v>
      </c>
      <c r="BG717" s="196" t="s">
        <v>3634</v>
      </c>
      <c r="BH717" s="196" t="s">
        <v>3634</v>
      </c>
      <c r="BI717" s="147" t="s">
        <v>4078</v>
      </c>
      <c r="BJ717" s="142" t="s">
        <v>3796</v>
      </c>
      <c r="BK717" s="216"/>
    </row>
    <row r="718" spans="1:63" ht="16.5" customHeight="1" x14ac:dyDescent="0.25">
      <c r="A718" s="217" t="s">
        <v>6422</v>
      </c>
      <c r="B718" s="195" t="s">
        <v>526</v>
      </c>
      <c r="C718" s="183" t="s">
        <v>6422</v>
      </c>
      <c r="D718" s="189" t="s">
        <v>6513</v>
      </c>
      <c r="E718" s="230" t="s">
        <v>3634</v>
      </c>
      <c r="F718" s="147" t="s">
        <v>8316</v>
      </c>
      <c r="G718" s="397"/>
      <c r="H718" s="142" t="s">
        <v>4073</v>
      </c>
      <c r="I718" s="195"/>
      <c r="J718" s="147" t="s">
        <v>4077</v>
      </c>
      <c r="K718" s="147" t="s">
        <v>4077</v>
      </c>
      <c r="L718" s="147" t="s">
        <v>4077</v>
      </c>
      <c r="M718" s="147" t="s">
        <v>4071</v>
      </c>
      <c r="N718" s="147" t="s">
        <v>4008</v>
      </c>
      <c r="O718" s="142" t="s">
        <v>3670</v>
      </c>
      <c r="P718" s="195" t="s">
        <v>1429</v>
      </c>
      <c r="Q718" s="350" t="s">
        <v>3634</v>
      </c>
      <c r="R718" s="350" t="s">
        <v>3634</v>
      </c>
      <c r="S718" s="350" t="s">
        <v>3634</v>
      </c>
      <c r="T718" s="350" t="s">
        <v>3634</v>
      </c>
      <c r="U718" s="350" t="s">
        <v>3634</v>
      </c>
      <c r="V718" s="350" t="s">
        <v>3634</v>
      </c>
      <c r="W718" s="350" t="s">
        <v>3634</v>
      </c>
      <c r="X718" s="350" t="s">
        <v>3634</v>
      </c>
      <c r="Y718" s="350" t="s">
        <v>3634</v>
      </c>
      <c r="Z718" s="351" t="s">
        <v>3630</v>
      </c>
      <c r="AA718" s="216" t="s">
        <v>4074</v>
      </c>
      <c r="AB718" s="350" t="s">
        <v>3634</v>
      </c>
      <c r="AC718" s="350" t="s">
        <v>3634</v>
      </c>
      <c r="AD718" s="350" t="s">
        <v>3634</v>
      </c>
      <c r="AE718" s="350" t="s">
        <v>3634</v>
      </c>
      <c r="AF718" s="350" t="s">
        <v>3634</v>
      </c>
      <c r="AG718" s="350" t="s">
        <v>3634</v>
      </c>
      <c r="AH718" s="350" t="s">
        <v>3634</v>
      </c>
      <c r="AI718" s="350" t="s">
        <v>3634</v>
      </c>
      <c r="AJ718" s="350" t="s">
        <v>3634</v>
      </c>
      <c r="AK718" s="350" t="s">
        <v>3634</v>
      </c>
      <c r="AL718" s="350" t="s">
        <v>3634</v>
      </c>
      <c r="AM718" s="350" t="s">
        <v>3634</v>
      </c>
      <c r="AN718" s="350" t="s">
        <v>3634</v>
      </c>
      <c r="AO718" s="350" t="s">
        <v>3634</v>
      </c>
      <c r="AP718" s="350" t="s">
        <v>3634</v>
      </c>
      <c r="AQ718" s="143" t="s">
        <v>1445</v>
      </c>
      <c r="AR718" s="147" t="s">
        <v>4074</v>
      </c>
      <c r="AS718" s="147" t="s">
        <v>5116</v>
      </c>
      <c r="AT718" s="147" t="s">
        <v>3664</v>
      </c>
      <c r="AU718" s="147" t="s">
        <v>3664</v>
      </c>
      <c r="AV718" s="228">
        <v>1</v>
      </c>
      <c r="AW718" s="228">
        <v>0</v>
      </c>
      <c r="AX718" s="228">
        <v>0</v>
      </c>
      <c r="AY718" s="228">
        <v>0</v>
      </c>
      <c r="AZ718" s="143" t="s">
        <v>3675</v>
      </c>
      <c r="BA718" s="362">
        <v>1</v>
      </c>
      <c r="BB718" s="362">
        <v>0</v>
      </c>
      <c r="BC718" s="362">
        <v>1</v>
      </c>
      <c r="BD718" s="196">
        <v>0</v>
      </c>
      <c r="BE718" s="196">
        <v>1</v>
      </c>
      <c r="BF718" s="196" t="s">
        <v>3634</v>
      </c>
      <c r="BG718" s="196" t="s">
        <v>3634</v>
      </c>
      <c r="BH718" s="196" t="s">
        <v>3634</v>
      </c>
      <c r="BI718" s="147" t="s">
        <v>4078</v>
      </c>
      <c r="BJ718" s="142" t="s">
        <v>3796</v>
      </c>
      <c r="BK718" s="216"/>
    </row>
    <row r="719" spans="1:63" ht="16.5" customHeight="1" x14ac:dyDescent="0.25">
      <c r="A719" s="217" t="s">
        <v>6423</v>
      </c>
      <c r="B719" s="195" t="s">
        <v>526</v>
      </c>
      <c r="C719" s="183" t="s">
        <v>6423</v>
      </c>
      <c r="D719" s="189" t="s">
        <v>6514</v>
      </c>
      <c r="E719" s="230" t="s">
        <v>3634</v>
      </c>
      <c r="F719" s="147" t="s">
        <v>5656</v>
      </c>
      <c r="G719" s="397"/>
      <c r="H719" s="142" t="s">
        <v>4073</v>
      </c>
      <c r="I719" s="195"/>
      <c r="J719" s="147" t="s">
        <v>4077</v>
      </c>
      <c r="K719" s="147" t="s">
        <v>4077</v>
      </c>
      <c r="L719" s="147" t="s">
        <v>4077</v>
      </c>
      <c r="M719" s="147" t="s">
        <v>4071</v>
      </c>
      <c r="N719" s="147" t="s">
        <v>4008</v>
      </c>
      <c r="O719" s="142" t="s">
        <v>3670</v>
      </c>
      <c r="P719" s="195" t="s">
        <v>1429</v>
      </c>
      <c r="Q719" s="350" t="s">
        <v>3634</v>
      </c>
      <c r="R719" s="350" t="s">
        <v>3634</v>
      </c>
      <c r="S719" s="350" t="s">
        <v>3634</v>
      </c>
      <c r="T719" s="350" t="s">
        <v>3634</v>
      </c>
      <c r="U719" s="350" t="s">
        <v>3634</v>
      </c>
      <c r="V719" s="350" t="s">
        <v>3634</v>
      </c>
      <c r="W719" s="350" t="s">
        <v>3634</v>
      </c>
      <c r="X719" s="350" t="s">
        <v>3634</v>
      </c>
      <c r="Y719" s="350" t="s">
        <v>3634</v>
      </c>
      <c r="Z719" s="351" t="s">
        <v>3630</v>
      </c>
      <c r="AA719" s="216" t="s">
        <v>4074</v>
      </c>
      <c r="AB719" s="350" t="s">
        <v>3634</v>
      </c>
      <c r="AC719" s="350" t="s">
        <v>3634</v>
      </c>
      <c r="AD719" s="350" t="s">
        <v>3634</v>
      </c>
      <c r="AE719" s="350" t="s">
        <v>3634</v>
      </c>
      <c r="AF719" s="350" t="s">
        <v>3634</v>
      </c>
      <c r="AG719" s="350" t="s">
        <v>3634</v>
      </c>
      <c r="AH719" s="350" t="s">
        <v>3634</v>
      </c>
      <c r="AI719" s="350" t="s">
        <v>3634</v>
      </c>
      <c r="AJ719" s="350" t="s">
        <v>3634</v>
      </c>
      <c r="AK719" s="350" t="s">
        <v>3634</v>
      </c>
      <c r="AL719" s="350" t="s">
        <v>3634</v>
      </c>
      <c r="AM719" s="350" t="s">
        <v>3634</v>
      </c>
      <c r="AN719" s="350" t="s">
        <v>3634</v>
      </c>
      <c r="AO719" s="350" t="s">
        <v>3634</v>
      </c>
      <c r="AP719" s="350" t="s">
        <v>3634</v>
      </c>
      <c r="AQ719" s="143" t="s">
        <v>1445</v>
      </c>
      <c r="AR719" s="147" t="s">
        <v>4074</v>
      </c>
      <c r="AS719" s="147" t="s">
        <v>5116</v>
      </c>
      <c r="AT719" s="147" t="s">
        <v>3664</v>
      </c>
      <c r="AU719" s="147" t="s">
        <v>3664</v>
      </c>
      <c r="AV719" s="228">
        <v>5</v>
      </c>
      <c r="AW719" s="228">
        <v>0</v>
      </c>
      <c r="AX719" s="228">
        <v>0</v>
      </c>
      <c r="AY719" s="228">
        <v>0</v>
      </c>
      <c r="AZ719" s="143" t="s">
        <v>3675</v>
      </c>
      <c r="BA719" s="362">
        <v>5</v>
      </c>
      <c r="BB719" s="362">
        <v>0</v>
      </c>
      <c r="BC719" s="362">
        <v>5</v>
      </c>
      <c r="BD719" s="196">
        <v>0</v>
      </c>
      <c r="BE719" s="196">
        <v>5</v>
      </c>
      <c r="BF719" s="196" t="s">
        <v>3634</v>
      </c>
      <c r="BG719" s="196" t="s">
        <v>3634</v>
      </c>
      <c r="BH719" s="196" t="s">
        <v>3634</v>
      </c>
      <c r="BI719" s="147" t="s">
        <v>4078</v>
      </c>
      <c r="BJ719" s="142" t="s">
        <v>3796</v>
      </c>
      <c r="BK719" s="216"/>
    </row>
    <row r="720" spans="1:63" ht="16.5" customHeight="1" x14ac:dyDescent="0.25">
      <c r="A720" s="217" t="s">
        <v>6424</v>
      </c>
      <c r="B720" s="195" t="s">
        <v>526</v>
      </c>
      <c r="C720" s="183" t="s">
        <v>6424</v>
      </c>
      <c r="D720" s="189" t="s">
        <v>6515</v>
      </c>
      <c r="E720" s="230" t="s">
        <v>3634</v>
      </c>
      <c r="F720" s="147" t="s">
        <v>5647</v>
      </c>
      <c r="G720" s="397"/>
      <c r="H720" s="142" t="s">
        <v>4073</v>
      </c>
      <c r="I720" s="195"/>
      <c r="J720" s="147" t="s">
        <v>4077</v>
      </c>
      <c r="K720" s="147" t="s">
        <v>4077</v>
      </c>
      <c r="L720" s="147" t="s">
        <v>4077</v>
      </c>
      <c r="M720" s="147" t="s">
        <v>4071</v>
      </c>
      <c r="N720" s="147" t="s">
        <v>4008</v>
      </c>
      <c r="O720" s="142" t="s">
        <v>3670</v>
      </c>
      <c r="P720" s="195" t="s">
        <v>1429</v>
      </c>
      <c r="Q720" s="350" t="s">
        <v>3634</v>
      </c>
      <c r="R720" s="350" t="s">
        <v>3634</v>
      </c>
      <c r="S720" s="350" t="s">
        <v>3634</v>
      </c>
      <c r="T720" s="350" t="s">
        <v>3634</v>
      </c>
      <c r="U720" s="350" t="s">
        <v>3634</v>
      </c>
      <c r="V720" s="350" t="s">
        <v>3634</v>
      </c>
      <c r="W720" s="350" t="s">
        <v>3634</v>
      </c>
      <c r="X720" s="350" t="s">
        <v>3634</v>
      </c>
      <c r="Y720" s="350" t="s">
        <v>3634</v>
      </c>
      <c r="Z720" s="351" t="s">
        <v>3630</v>
      </c>
      <c r="AA720" s="216" t="s">
        <v>4074</v>
      </c>
      <c r="AB720" s="350" t="s">
        <v>3634</v>
      </c>
      <c r="AC720" s="350" t="s">
        <v>3634</v>
      </c>
      <c r="AD720" s="350" t="s">
        <v>3634</v>
      </c>
      <c r="AE720" s="350" t="s">
        <v>3634</v>
      </c>
      <c r="AF720" s="350" t="s">
        <v>3634</v>
      </c>
      <c r="AG720" s="350" t="s">
        <v>3634</v>
      </c>
      <c r="AH720" s="350" t="s">
        <v>3634</v>
      </c>
      <c r="AI720" s="350" t="s">
        <v>3634</v>
      </c>
      <c r="AJ720" s="350" t="s">
        <v>3634</v>
      </c>
      <c r="AK720" s="350" t="s">
        <v>3634</v>
      </c>
      <c r="AL720" s="350" t="s">
        <v>3634</v>
      </c>
      <c r="AM720" s="350" t="s">
        <v>3634</v>
      </c>
      <c r="AN720" s="350" t="s">
        <v>3634</v>
      </c>
      <c r="AO720" s="350" t="s">
        <v>3634</v>
      </c>
      <c r="AP720" s="350" t="s">
        <v>3634</v>
      </c>
      <c r="AQ720" s="143" t="s">
        <v>1445</v>
      </c>
      <c r="AR720" s="147" t="s">
        <v>4074</v>
      </c>
      <c r="AS720" s="147" t="s">
        <v>5116</v>
      </c>
      <c r="AT720" s="147" t="s">
        <v>3664</v>
      </c>
      <c r="AU720" s="147" t="s">
        <v>3664</v>
      </c>
      <c r="AV720" s="228">
        <v>0</v>
      </c>
      <c r="AW720" s="228">
        <v>0</v>
      </c>
      <c r="AX720" s="228">
        <v>0</v>
      </c>
      <c r="AY720" s="228">
        <v>0</v>
      </c>
      <c r="AZ720" s="143" t="s">
        <v>3675</v>
      </c>
      <c r="BA720" s="362">
        <v>3</v>
      </c>
      <c r="BB720" s="362">
        <v>1</v>
      </c>
      <c r="BC720" s="228">
        <v>2</v>
      </c>
      <c r="BD720" s="228">
        <v>2</v>
      </c>
      <c r="BE720" s="231">
        <v>0</v>
      </c>
      <c r="BF720" s="196" t="s">
        <v>3634</v>
      </c>
      <c r="BG720" s="196" t="s">
        <v>3634</v>
      </c>
      <c r="BH720" s="196" t="s">
        <v>3634</v>
      </c>
      <c r="BI720" s="147" t="s">
        <v>4078</v>
      </c>
      <c r="BJ720" s="142" t="s">
        <v>5791</v>
      </c>
      <c r="BK720" s="216"/>
    </row>
    <row r="721" spans="1:63" ht="16.5" customHeight="1" x14ac:dyDescent="0.25">
      <c r="A721" s="217" t="s">
        <v>6425</v>
      </c>
      <c r="B721" s="195" t="s">
        <v>526</v>
      </c>
      <c r="C721" s="183" t="s">
        <v>6425</v>
      </c>
      <c r="D721" s="189" t="s">
        <v>6516</v>
      </c>
      <c r="E721" s="230" t="s">
        <v>3634</v>
      </c>
      <c r="F721" s="147" t="s">
        <v>4551</v>
      </c>
      <c r="G721" s="397"/>
      <c r="H721" s="142" t="s">
        <v>4073</v>
      </c>
      <c r="I721" s="195"/>
      <c r="J721" s="147" t="s">
        <v>4077</v>
      </c>
      <c r="K721" s="147" t="s">
        <v>4077</v>
      </c>
      <c r="L721" s="147" t="s">
        <v>4077</v>
      </c>
      <c r="M721" s="147" t="s">
        <v>4071</v>
      </c>
      <c r="N721" s="147" t="s">
        <v>4008</v>
      </c>
      <c r="O721" s="142" t="s">
        <v>3670</v>
      </c>
      <c r="P721" s="195" t="s">
        <v>1429</v>
      </c>
      <c r="Q721" s="350" t="s">
        <v>3634</v>
      </c>
      <c r="R721" s="350" t="s">
        <v>3634</v>
      </c>
      <c r="S721" s="350" t="s">
        <v>3634</v>
      </c>
      <c r="T721" s="350" t="s">
        <v>3634</v>
      </c>
      <c r="U721" s="350" t="s">
        <v>3634</v>
      </c>
      <c r="V721" s="350" t="s">
        <v>3634</v>
      </c>
      <c r="W721" s="350" t="s">
        <v>3634</v>
      </c>
      <c r="X721" s="350" t="s">
        <v>3634</v>
      </c>
      <c r="Y721" s="350" t="s">
        <v>3634</v>
      </c>
      <c r="Z721" s="351" t="s">
        <v>3630</v>
      </c>
      <c r="AA721" s="216" t="s">
        <v>4074</v>
      </c>
      <c r="AB721" s="350" t="s">
        <v>3634</v>
      </c>
      <c r="AC721" s="350" t="s">
        <v>3634</v>
      </c>
      <c r="AD721" s="350" t="s">
        <v>3634</v>
      </c>
      <c r="AE721" s="350" t="s">
        <v>3634</v>
      </c>
      <c r="AF721" s="350" t="s">
        <v>3634</v>
      </c>
      <c r="AG721" s="350" t="s">
        <v>3634</v>
      </c>
      <c r="AH721" s="350" t="s">
        <v>3634</v>
      </c>
      <c r="AI721" s="350" t="s">
        <v>3634</v>
      </c>
      <c r="AJ721" s="350" t="s">
        <v>3634</v>
      </c>
      <c r="AK721" s="350" t="s">
        <v>3634</v>
      </c>
      <c r="AL721" s="350" t="s">
        <v>3634</v>
      </c>
      <c r="AM721" s="350" t="s">
        <v>3634</v>
      </c>
      <c r="AN721" s="350" t="s">
        <v>3634</v>
      </c>
      <c r="AO721" s="350" t="s">
        <v>3634</v>
      </c>
      <c r="AP721" s="350" t="s">
        <v>3634</v>
      </c>
      <c r="AQ721" s="143" t="s">
        <v>1445</v>
      </c>
      <c r="AR721" s="147" t="s">
        <v>4074</v>
      </c>
      <c r="AS721" s="147" t="s">
        <v>5116</v>
      </c>
      <c r="AT721" s="147" t="s">
        <v>3664</v>
      </c>
      <c r="AU721" s="147" t="s">
        <v>3664</v>
      </c>
      <c r="AV721" s="228">
        <v>1</v>
      </c>
      <c r="AW721" s="228">
        <v>0</v>
      </c>
      <c r="AX721" s="228">
        <v>0</v>
      </c>
      <c r="AY721" s="228">
        <v>0</v>
      </c>
      <c r="AZ721" s="143" t="s">
        <v>3675</v>
      </c>
      <c r="BA721" s="362">
        <v>2</v>
      </c>
      <c r="BB721" s="362">
        <v>1</v>
      </c>
      <c r="BC721" s="362">
        <v>1</v>
      </c>
      <c r="BD721" s="196">
        <v>0</v>
      </c>
      <c r="BE721" s="196">
        <v>1</v>
      </c>
      <c r="BF721" s="196" t="s">
        <v>3634</v>
      </c>
      <c r="BG721" s="196" t="s">
        <v>3634</v>
      </c>
      <c r="BH721" s="196" t="s">
        <v>3634</v>
      </c>
      <c r="BI721" s="147" t="s">
        <v>4078</v>
      </c>
      <c r="BJ721" s="142" t="s">
        <v>3796</v>
      </c>
      <c r="BK721" s="216"/>
    </row>
    <row r="722" spans="1:63" ht="16.5" customHeight="1" x14ac:dyDescent="0.25">
      <c r="A722" s="217" t="s">
        <v>6426</v>
      </c>
      <c r="B722" s="195" t="s">
        <v>526</v>
      </c>
      <c r="C722" s="183" t="s">
        <v>6426</v>
      </c>
      <c r="D722" s="189" t="s">
        <v>6517</v>
      </c>
      <c r="E722" s="230" t="s">
        <v>3634</v>
      </c>
      <c r="F722" s="147" t="s">
        <v>8315</v>
      </c>
      <c r="G722" s="397"/>
      <c r="H722" s="142" t="s">
        <v>4073</v>
      </c>
      <c r="I722" s="195"/>
      <c r="J722" s="147" t="s">
        <v>4077</v>
      </c>
      <c r="K722" s="147" t="s">
        <v>4077</v>
      </c>
      <c r="L722" s="147" t="s">
        <v>4077</v>
      </c>
      <c r="M722" s="147" t="s">
        <v>4071</v>
      </c>
      <c r="N722" s="147" t="s">
        <v>4008</v>
      </c>
      <c r="O722" s="142" t="s">
        <v>3670</v>
      </c>
      <c r="P722" s="195" t="s">
        <v>1429</v>
      </c>
      <c r="Q722" s="350" t="s">
        <v>3634</v>
      </c>
      <c r="R722" s="350" t="s">
        <v>3634</v>
      </c>
      <c r="S722" s="350" t="s">
        <v>3634</v>
      </c>
      <c r="T722" s="350" t="s">
        <v>3634</v>
      </c>
      <c r="U722" s="350" t="s">
        <v>3634</v>
      </c>
      <c r="V722" s="350" t="s">
        <v>3634</v>
      </c>
      <c r="W722" s="350" t="s">
        <v>3634</v>
      </c>
      <c r="X722" s="350" t="s">
        <v>3634</v>
      </c>
      <c r="Y722" s="350" t="s">
        <v>3634</v>
      </c>
      <c r="Z722" s="351" t="s">
        <v>3630</v>
      </c>
      <c r="AA722" s="216" t="s">
        <v>4074</v>
      </c>
      <c r="AB722" s="350" t="s">
        <v>3634</v>
      </c>
      <c r="AC722" s="350" t="s">
        <v>3634</v>
      </c>
      <c r="AD722" s="350" t="s">
        <v>3634</v>
      </c>
      <c r="AE722" s="350" t="s">
        <v>3634</v>
      </c>
      <c r="AF722" s="350" t="s">
        <v>3634</v>
      </c>
      <c r="AG722" s="350" t="s">
        <v>3634</v>
      </c>
      <c r="AH722" s="350" t="s">
        <v>3634</v>
      </c>
      <c r="AI722" s="350" t="s">
        <v>3634</v>
      </c>
      <c r="AJ722" s="350" t="s">
        <v>3634</v>
      </c>
      <c r="AK722" s="350" t="s">
        <v>3634</v>
      </c>
      <c r="AL722" s="350" t="s">
        <v>3634</v>
      </c>
      <c r="AM722" s="350" t="s">
        <v>3634</v>
      </c>
      <c r="AN722" s="350" t="s">
        <v>3634</v>
      </c>
      <c r="AO722" s="350" t="s">
        <v>3634</v>
      </c>
      <c r="AP722" s="350" t="s">
        <v>3634</v>
      </c>
      <c r="AQ722" s="143" t="s">
        <v>1445</v>
      </c>
      <c r="AR722" s="147" t="s">
        <v>4074</v>
      </c>
      <c r="AS722" s="147" t="s">
        <v>5116</v>
      </c>
      <c r="AT722" s="147" t="s">
        <v>3664</v>
      </c>
      <c r="AU722" s="147" t="s">
        <v>3664</v>
      </c>
      <c r="AV722" s="228">
        <v>1</v>
      </c>
      <c r="AW722" s="228">
        <v>0</v>
      </c>
      <c r="AX722" s="228">
        <v>0</v>
      </c>
      <c r="AY722" s="228">
        <v>0</v>
      </c>
      <c r="AZ722" s="143" t="s">
        <v>3675</v>
      </c>
      <c r="BA722" s="362">
        <v>2</v>
      </c>
      <c r="BB722" s="362">
        <v>1</v>
      </c>
      <c r="BC722" s="362">
        <v>1</v>
      </c>
      <c r="BD722" s="196">
        <v>0</v>
      </c>
      <c r="BE722" s="196">
        <v>1</v>
      </c>
      <c r="BF722" s="196" t="s">
        <v>3634</v>
      </c>
      <c r="BG722" s="196" t="s">
        <v>3634</v>
      </c>
      <c r="BH722" s="196" t="s">
        <v>3634</v>
      </c>
      <c r="BI722" s="147" t="s">
        <v>4078</v>
      </c>
      <c r="BJ722" s="142" t="s">
        <v>3796</v>
      </c>
      <c r="BK722" s="216"/>
    </row>
    <row r="723" spans="1:63" ht="16.5" customHeight="1" x14ac:dyDescent="0.25">
      <c r="A723" s="217" t="s">
        <v>6427</v>
      </c>
      <c r="B723" s="195" t="s">
        <v>526</v>
      </c>
      <c r="C723" s="183" t="s">
        <v>6427</v>
      </c>
      <c r="D723" s="189" t="s">
        <v>6518</v>
      </c>
      <c r="E723" s="230" t="s">
        <v>3634</v>
      </c>
      <c r="F723" s="147" t="s">
        <v>5657</v>
      </c>
      <c r="G723" s="397"/>
      <c r="H723" s="142" t="s">
        <v>4073</v>
      </c>
      <c r="I723" s="195"/>
      <c r="J723" s="147" t="s">
        <v>4077</v>
      </c>
      <c r="K723" s="147" t="s">
        <v>4077</v>
      </c>
      <c r="L723" s="147" t="s">
        <v>4077</v>
      </c>
      <c r="M723" s="147" t="s">
        <v>4071</v>
      </c>
      <c r="N723" s="147" t="s">
        <v>4008</v>
      </c>
      <c r="O723" s="142" t="s">
        <v>3670</v>
      </c>
      <c r="P723" s="195" t="s">
        <v>1429</v>
      </c>
      <c r="Q723" s="350" t="s">
        <v>3634</v>
      </c>
      <c r="R723" s="350" t="s">
        <v>3634</v>
      </c>
      <c r="S723" s="350" t="s">
        <v>3634</v>
      </c>
      <c r="T723" s="350" t="s">
        <v>3634</v>
      </c>
      <c r="U723" s="350" t="s">
        <v>3634</v>
      </c>
      <c r="V723" s="350" t="s">
        <v>3634</v>
      </c>
      <c r="W723" s="350" t="s">
        <v>3634</v>
      </c>
      <c r="X723" s="350" t="s">
        <v>3634</v>
      </c>
      <c r="Y723" s="350" t="s">
        <v>3634</v>
      </c>
      <c r="Z723" s="351" t="s">
        <v>3630</v>
      </c>
      <c r="AA723" s="216" t="s">
        <v>4074</v>
      </c>
      <c r="AB723" s="350" t="s">
        <v>3634</v>
      </c>
      <c r="AC723" s="350" t="s">
        <v>3634</v>
      </c>
      <c r="AD723" s="350" t="s">
        <v>3634</v>
      </c>
      <c r="AE723" s="350" t="s">
        <v>3634</v>
      </c>
      <c r="AF723" s="350" t="s">
        <v>3634</v>
      </c>
      <c r="AG723" s="350" t="s">
        <v>3634</v>
      </c>
      <c r="AH723" s="350" t="s">
        <v>3634</v>
      </c>
      <c r="AI723" s="350" t="s">
        <v>3634</v>
      </c>
      <c r="AJ723" s="350" t="s">
        <v>3634</v>
      </c>
      <c r="AK723" s="350" t="s">
        <v>3634</v>
      </c>
      <c r="AL723" s="350" t="s">
        <v>3634</v>
      </c>
      <c r="AM723" s="350" t="s">
        <v>3634</v>
      </c>
      <c r="AN723" s="350" t="s">
        <v>3634</v>
      </c>
      <c r="AO723" s="350" t="s">
        <v>3634</v>
      </c>
      <c r="AP723" s="350" t="s">
        <v>3634</v>
      </c>
      <c r="AQ723" s="143" t="s">
        <v>1445</v>
      </c>
      <c r="AR723" s="147" t="s">
        <v>4074</v>
      </c>
      <c r="AS723" s="147" t="s">
        <v>5116</v>
      </c>
      <c r="AT723" s="147" t="s">
        <v>3664</v>
      </c>
      <c r="AU723" s="147" t="s">
        <v>3664</v>
      </c>
      <c r="AV723" s="228">
        <v>18</v>
      </c>
      <c r="AW723" s="228">
        <v>0</v>
      </c>
      <c r="AX723" s="228">
        <v>0</v>
      </c>
      <c r="AY723" s="228">
        <v>0</v>
      </c>
      <c r="AZ723" s="143" t="s">
        <v>3675</v>
      </c>
      <c r="BA723" s="362">
        <v>18</v>
      </c>
      <c r="BB723" s="362">
        <v>0</v>
      </c>
      <c r="BC723" s="362">
        <v>18</v>
      </c>
      <c r="BD723" s="196">
        <v>0</v>
      </c>
      <c r="BE723" s="196">
        <v>18</v>
      </c>
      <c r="BF723" s="196" t="s">
        <v>3634</v>
      </c>
      <c r="BG723" s="196" t="s">
        <v>3634</v>
      </c>
      <c r="BH723" s="196" t="s">
        <v>3634</v>
      </c>
      <c r="BI723" s="147" t="s">
        <v>4078</v>
      </c>
      <c r="BJ723" s="142" t="s">
        <v>3796</v>
      </c>
      <c r="BK723" s="216"/>
    </row>
    <row r="724" spans="1:63" ht="16.5" customHeight="1" x14ac:dyDescent="0.25">
      <c r="A724" s="217" t="s">
        <v>6428</v>
      </c>
      <c r="B724" s="195" t="s">
        <v>526</v>
      </c>
      <c r="C724" s="183" t="s">
        <v>6428</v>
      </c>
      <c r="D724" s="189" t="s">
        <v>6519</v>
      </c>
      <c r="E724" s="230" t="s">
        <v>3634</v>
      </c>
      <c r="F724" s="147" t="s">
        <v>5506</v>
      </c>
      <c r="G724" s="397"/>
      <c r="H724" s="142" t="s">
        <v>4073</v>
      </c>
      <c r="I724" s="195"/>
      <c r="J724" s="147" t="s">
        <v>4077</v>
      </c>
      <c r="K724" s="147" t="s">
        <v>4077</v>
      </c>
      <c r="L724" s="147" t="s">
        <v>4077</v>
      </c>
      <c r="M724" s="147" t="s">
        <v>4071</v>
      </c>
      <c r="N724" s="147" t="s">
        <v>4008</v>
      </c>
      <c r="O724" s="142" t="s">
        <v>3670</v>
      </c>
      <c r="P724" s="195" t="s">
        <v>1429</v>
      </c>
      <c r="Q724" s="350" t="s">
        <v>3634</v>
      </c>
      <c r="R724" s="350" t="s">
        <v>3634</v>
      </c>
      <c r="S724" s="350" t="s">
        <v>3634</v>
      </c>
      <c r="T724" s="350" t="s">
        <v>3634</v>
      </c>
      <c r="U724" s="350" t="s">
        <v>3634</v>
      </c>
      <c r="V724" s="350" t="s">
        <v>3634</v>
      </c>
      <c r="W724" s="350" t="s">
        <v>3634</v>
      </c>
      <c r="X724" s="350" t="s">
        <v>3634</v>
      </c>
      <c r="Y724" s="350" t="s">
        <v>3634</v>
      </c>
      <c r="Z724" s="351" t="s">
        <v>3630</v>
      </c>
      <c r="AA724" s="216" t="s">
        <v>4074</v>
      </c>
      <c r="AB724" s="350" t="s">
        <v>3634</v>
      </c>
      <c r="AC724" s="350" t="s">
        <v>3634</v>
      </c>
      <c r="AD724" s="350" t="s">
        <v>3634</v>
      </c>
      <c r="AE724" s="350" t="s">
        <v>3634</v>
      </c>
      <c r="AF724" s="350" t="s">
        <v>3634</v>
      </c>
      <c r="AG724" s="350" t="s">
        <v>3634</v>
      </c>
      <c r="AH724" s="350" t="s">
        <v>3634</v>
      </c>
      <c r="AI724" s="350" t="s">
        <v>3634</v>
      </c>
      <c r="AJ724" s="350" t="s">
        <v>3634</v>
      </c>
      <c r="AK724" s="350" t="s">
        <v>3634</v>
      </c>
      <c r="AL724" s="350" t="s">
        <v>3634</v>
      </c>
      <c r="AM724" s="350" t="s">
        <v>3634</v>
      </c>
      <c r="AN724" s="350" t="s">
        <v>3634</v>
      </c>
      <c r="AO724" s="350" t="s">
        <v>3634</v>
      </c>
      <c r="AP724" s="350" t="s">
        <v>3634</v>
      </c>
      <c r="AQ724" s="143" t="s">
        <v>1445</v>
      </c>
      <c r="AR724" s="147" t="s">
        <v>4074</v>
      </c>
      <c r="AS724" s="147" t="s">
        <v>5116</v>
      </c>
      <c r="AT724" s="147" t="s">
        <v>3664</v>
      </c>
      <c r="AU724" s="147" t="s">
        <v>3664</v>
      </c>
      <c r="AV724" s="228">
        <v>1</v>
      </c>
      <c r="AW724" s="228">
        <v>0</v>
      </c>
      <c r="AX724" s="228">
        <v>0</v>
      </c>
      <c r="AY724" s="228">
        <v>0</v>
      </c>
      <c r="AZ724" s="143" t="s">
        <v>3675</v>
      </c>
      <c r="BA724" s="362">
        <v>1</v>
      </c>
      <c r="BB724" s="362">
        <v>0</v>
      </c>
      <c r="BC724" s="362">
        <v>1</v>
      </c>
      <c r="BD724" s="196">
        <v>0</v>
      </c>
      <c r="BE724" s="196">
        <v>1</v>
      </c>
      <c r="BF724" s="196" t="s">
        <v>3634</v>
      </c>
      <c r="BG724" s="196" t="s">
        <v>3634</v>
      </c>
      <c r="BH724" s="196" t="s">
        <v>3634</v>
      </c>
      <c r="BI724" s="147" t="s">
        <v>4078</v>
      </c>
      <c r="BJ724" s="142" t="s">
        <v>3796</v>
      </c>
      <c r="BK724" s="216"/>
    </row>
    <row r="725" spans="1:63" ht="16.5" customHeight="1" x14ac:dyDescent="0.25">
      <c r="A725" s="217" t="s">
        <v>6429</v>
      </c>
      <c r="B725" s="195" t="s">
        <v>526</v>
      </c>
      <c r="C725" s="183" t="s">
        <v>6429</v>
      </c>
      <c r="D725" s="189" t="s">
        <v>6520</v>
      </c>
      <c r="E725" s="230" t="s">
        <v>3634</v>
      </c>
      <c r="F725" s="147" t="s">
        <v>5094</v>
      </c>
      <c r="G725" s="397"/>
      <c r="H725" s="142" t="s">
        <v>4073</v>
      </c>
      <c r="I725" s="195"/>
      <c r="J725" s="147" t="s">
        <v>4077</v>
      </c>
      <c r="K725" s="147" t="s">
        <v>4077</v>
      </c>
      <c r="L725" s="147" t="s">
        <v>4077</v>
      </c>
      <c r="M725" s="147" t="s">
        <v>4071</v>
      </c>
      <c r="N725" s="147" t="s">
        <v>4008</v>
      </c>
      <c r="O725" s="142" t="s">
        <v>3670</v>
      </c>
      <c r="P725" s="195" t="s">
        <v>1429</v>
      </c>
      <c r="Q725" s="350" t="s">
        <v>3634</v>
      </c>
      <c r="R725" s="350" t="s">
        <v>3634</v>
      </c>
      <c r="S725" s="350" t="s">
        <v>3634</v>
      </c>
      <c r="T725" s="350" t="s">
        <v>3634</v>
      </c>
      <c r="U725" s="350" t="s">
        <v>3634</v>
      </c>
      <c r="V725" s="350" t="s">
        <v>3634</v>
      </c>
      <c r="W725" s="350" t="s">
        <v>3634</v>
      </c>
      <c r="X725" s="350" t="s">
        <v>3634</v>
      </c>
      <c r="Y725" s="350" t="s">
        <v>3634</v>
      </c>
      <c r="Z725" s="351" t="s">
        <v>3630</v>
      </c>
      <c r="AA725" s="216" t="s">
        <v>4074</v>
      </c>
      <c r="AB725" s="350" t="s">
        <v>3634</v>
      </c>
      <c r="AC725" s="350" t="s">
        <v>3634</v>
      </c>
      <c r="AD725" s="350" t="s">
        <v>3634</v>
      </c>
      <c r="AE725" s="350" t="s">
        <v>3634</v>
      </c>
      <c r="AF725" s="350" t="s">
        <v>3634</v>
      </c>
      <c r="AG725" s="350" t="s">
        <v>3634</v>
      </c>
      <c r="AH725" s="350" t="s">
        <v>3634</v>
      </c>
      <c r="AI725" s="350" t="s">
        <v>3634</v>
      </c>
      <c r="AJ725" s="350" t="s">
        <v>3634</v>
      </c>
      <c r="AK725" s="350" t="s">
        <v>3634</v>
      </c>
      <c r="AL725" s="350" t="s">
        <v>3634</v>
      </c>
      <c r="AM725" s="350" t="s">
        <v>3634</v>
      </c>
      <c r="AN725" s="350" t="s">
        <v>3634</v>
      </c>
      <c r="AO725" s="350" t="s">
        <v>3634</v>
      </c>
      <c r="AP725" s="350" t="s">
        <v>3634</v>
      </c>
      <c r="AQ725" s="143" t="s">
        <v>1445</v>
      </c>
      <c r="AR725" s="147" t="s">
        <v>4074</v>
      </c>
      <c r="AS725" s="147" t="s">
        <v>5116</v>
      </c>
      <c r="AT725" s="147" t="s">
        <v>3664</v>
      </c>
      <c r="AU725" s="147" t="s">
        <v>3664</v>
      </c>
      <c r="AV725" s="228">
        <v>1</v>
      </c>
      <c r="AW725" s="228">
        <v>0</v>
      </c>
      <c r="AX725" s="228">
        <v>0</v>
      </c>
      <c r="AY725" s="228">
        <v>0</v>
      </c>
      <c r="AZ725" s="143" t="s">
        <v>3675</v>
      </c>
      <c r="BA725" s="362">
        <v>2</v>
      </c>
      <c r="BB725" s="362">
        <v>1</v>
      </c>
      <c r="BC725" s="362">
        <v>1</v>
      </c>
      <c r="BD725" s="196">
        <v>0</v>
      </c>
      <c r="BE725" s="196">
        <v>1</v>
      </c>
      <c r="BF725" s="196" t="s">
        <v>3634</v>
      </c>
      <c r="BG725" s="196" t="s">
        <v>3634</v>
      </c>
      <c r="BH725" s="196" t="s">
        <v>3634</v>
      </c>
      <c r="BI725" s="147" t="s">
        <v>4078</v>
      </c>
      <c r="BJ725" s="142" t="s">
        <v>3796</v>
      </c>
      <c r="BK725" s="216"/>
    </row>
    <row r="726" spans="1:63" ht="16.5" customHeight="1" x14ac:dyDescent="0.25">
      <c r="A726" s="217" t="s">
        <v>6430</v>
      </c>
      <c r="B726" s="195" t="s">
        <v>526</v>
      </c>
      <c r="C726" s="183" t="s">
        <v>6430</v>
      </c>
      <c r="D726" s="189" t="s">
        <v>6521</v>
      </c>
      <c r="E726" s="230" t="s">
        <v>3634</v>
      </c>
      <c r="F726" s="147" t="s">
        <v>1193</v>
      </c>
      <c r="G726" s="397"/>
      <c r="H726" s="142" t="s">
        <v>4073</v>
      </c>
      <c r="I726" s="195"/>
      <c r="J726" s="147" t="s">
        <v>4077</v>
      </c>
      <c r="K726" s="147" t="s">
        <v>4077</v>
      </c>
      <c r="L726" s="147" t="s">
        <v>4077</v>
      </c>
      <c r="M726" s="147" t="s">
        <v>4071</v>
      </c>
      <c r="N726" s="147" t="s">
        <v>4008</v>
      </c>
      <c r="O726" s="142" t="s">
        <v>3670</v>
      </c>
      <c r="P726" s="195" t="s">
        <v>1429</v>
      </c>
      <c r="Q726" s="350" t="s">
        <v>3634</v>
      </c>
      <c r="R726" s="350" t="s">
        <v>3634</v>
      </c>
      <c r="S726" s="350" t="s">
        <v>3634</v>
      </c>
      <c r="T726" s="350" t="s">
        <v>3634</v>
      </c>
      <c r="U726" s="350" t="s">
        <v>3634</v>
      </c>
      <c r="V726" s="350" t="s">
        <v>3634</v>
      </c>
      <c r="W726" s="350" t="s">
        <v>3634</v>
      </c>
      <c r="X726" s="350" t="s">
        <v>3634</v>
      </c>
      <c r="Y726" s="350" t="s">
        <v>3634</v>
      </c>
      <c r="Z726" s="351" t="s">
        <v>3630</v>
      </c>
      <c r="AA726" s="216" t="s">
        <v>4074</v>
      </c>
      <c r="AB726" s="350" t="s">
        <v>3634</v>
      </c>
      <c r="AC726" s="350" t="s">
        <v>3634</v>
      </c>
      <c r="AD726" s="350" t="s">
        <v>3634</v>
      </c>
      <c r="AE726" s="350" t="s">
        <v>3634</v>
      </c>
      <c r="AF726" s="350" t="s">
        <v>3634</v>
      </c>
      <c r="AG726" s="350" t="s">
        <v>3634</v>
      </c>
      <c r="AH726" s="350" t="s">
        <v>3634</v>
      </c>
      <c r="AI726" s="350" t="s">
        <v>3634</v>
      </c>
      <c r="AJ726" s="350" t="s">
        <v>3634</v>
      </c>
      <c r="AK726" s="350" t="s">
        <v>3634</v>
      </c>
      <c r="AL726" s="350" t="s">
        <v>3634</v>
      </c>
      <c r="AM726" s="350" t="s">
        <v>3634</v>
      </c>
      <c r="AN726" s="350" t="s">
        <v>3634</v>
      </c>
      <c r="AO726" s="350" t="s">
        <v>3634</v>
      </c>
      <c r="AP726" s="350" t="s">
        <v>3634</v>
      </c>
      <c r="AQ726" s="143" t="s">
        <v>1445</v>
      </c>
      <c r="AR726" s="147" t="s">
        <v>4074</v>
      </c>
      <c r="AS726" s="147" t="s">
        <v>5116</v>
      </c>
      <c r="AT726" s="147" t="s">
        <v>3664</v>
      </c>
      <c r="AU726" s="147" t="s">
        <v>3664</v>
      </c>
      <c r="AV726" s="228">
        <v>0</v>
      </c>
      <c r="AW726" s="228">
        <v>0</v>
      </c>
      <c r="AX726" s="228">
        <v>0</v>
      </c>
      <c r="AY726" s="228">
        <v>0</v>
      </c>
      <c r="AZ726" s="143" t="s">
        <v>3675</v>
      </c>
      <c r="BA726" s="362">
        <v>2</v>
      </c>
      <c r="BB726" s="362">
        <v>1</v>
      </c>
      <c r="BC726" s="362">
        <v>1</v>
      </c>
      <c r="BD726" s="228">
        <v>1</v>
      </c>
      <c r="BE726" s="228">
        <v>0</v>
      </c>
      <c r="BF726" s="196" t="s">
        <v>3634</v>
      </c>
      <c r="BG726" s="196" t="s">
        <v>3634</v>
      </c>
      <c r="BH726" s="196" t="s">
        <v>3634</v>
      </c>
      <c r="BI726" s="147" t="s">
        <v>4078</v>
      </c>
      <c r="BJ726" s="142" t="s">
        <v>5791</v>
      </c>
      <c r="BK726" s="216"/>
    </row>
    <row r="727" spans="1:63" ht="16.5" customHeight="1" x14ac:dyDescent="0.25">
      <c r="A727" s="217" t="s">
        <v>6431</v>
      </c>
      <c r="B727" s="195" t="s">
        <v>526</v>
      </c>
      <c r="C727" s="183" t="s">
        <v>6431</v>
      </c>
      <c r="D727" s="189" t="s">
        <v>6522</v>
      </c>
      <c r="E727" s="230" t="s">
        <v>3634</v>
      </c>
      <c r="F727" s="147" t="s">
        <v>4525</v>
      </c>
      <c r="G727" s="397"/>
      <c r="H727" s="142" t="s">
        <v>4073</v>
      </c>
      <c r="I727" s="195"/>
      <c r="J727" s="147" t="s">
        <v>4077</v>
      </c>
      <c r="K727" s="147" t="s">
        <v>4077</v>
      </c>
      <c r="L727" s="147" t="s">
        <v>4077</v>
      </c>
      <c r="M727" s="147" t="s">
        <v>4071</v>
      </c>
      <c r="N727" s="147" t="s">
        <v>4008</v>
      </c>
      <c r="O727" s="142" t="s">
        <v>3670</v>
      </c>
      <c r="P727" s="195" t="s">
        <v>1429</v>
      </c>
      <c r="Q727" s="350" t="s">
        <v>3634</v>
      </c>
      <c r="R727" s="350" t="s">
        <v>3634</v>
      </c>
      <c r="S727" s="350" t="s">
        <v>3634</v>
      </c>
      <c r="T727" s="350" t="s">
        <v>3634</v>
      </c>
      <c r="U727" s="350" t="s">
        <v>3634</v>
      </c>
      <c r="V727" s="350" t="s">
        <v>3634</v>
      </c>
      <c r="W727" s="350" t="s">
        <v>3634</v>
      </c>
      <c r="X727" s="350" t="s">
        <v>3634</v>
      </c>
      <c r="Y727" s="350" t="s">
        <v>3634</v>
      </c>
      <c r="Z727" s="351" t="s">
        <v>3630</v>
      </c>
      <c r="AA727" s="216" t="s">
        <v>4074</v>
      </c>
      <c r="AB727" s="350" t="s">
        <v>3634</v>
      </c>
      <c r="AC727" s="350" t="s">
        <v>3634</v>
      </c>
      <c r="AD727" s="350" t="s">
        <v>3634</v>
      </c>
      <c r="AE727" s="350" t="s">
        <v>3634</v>
      </c>
      <c r="AF727" s="350" t="s">
        <v>3634</v>
      </c>
      <c r="AG727" s="350" t="s">
        <v>3634</v>
      </c>
      <c r="AH727" s="350" t="s">
        <v>3634</v>
      </c>
      <c r="AI727" s="350" t="s">
        <v>3634</v>
      </c>
      <c r="AJ727" s="350" t="s">
        <v>3634</v>
      </c>
      <c r="AK727" s="350" t="s">
        <v>3634</v>
      </c>
      <c r="AL727" s="350" t="s">
        <v>3634</v>
      </c>
      <c r="AM727" s="350" t="s">
        <v>3634</v>
      </c>
      <c r="AN727" s="350" t="s">
        <v>3634</v>
      </c>
      <c r="AO727" s="350" t="s">
        <v>3634</v>
      </c>
      <c r="AP727" s="350" t="s">
        <v>3634</v>
      </c>
      <c r="AQ727" s="143" t="s">
        <v>1445</v>
      </c>
      <c r="AR727" s="147" t="s">
        <v>4074</v>
      </c>
      <c r="AS727" s="147" t="s">
        <v>5116</v>
      </c>
      <c r="AT727" s="147" t="s">
        <v>3664</v>
      </c>
      <c r="AU727" s="147" t="s">
        <v>3664</v>
      </c>
      <c r="AV727" s="228">
        <v>0</v>
      </c>
      <c r="AW727" s="228">
        <v>0</v>
      </c>
      <c r="AX727" s="228">
        <v>0</v>
      </c>
      <c r="AY727" s="228">
        <v>0</v>
      </c>
      <c r="AZ727" s="143" t="s">
        <v>3675</v>
      </c>
      <c r="BA727" s="362">
        <v>9</v>
      </c>
      <c r="BB727" s="362">
        <v>0</v>
      </c>
      <c r="BC727" s="228">
        <v>9</v>
      </c>
      <c r="BD727" s="228">
        <v>9</v>
      </c>
      <c r="BE727" s="231">
        <v>0</v>
      </c>
      <c r="BF727" s="196" t="s">
        <v>3634</v>
      </c>
      <c r="BG727" s="196" t="s">
        <v>3634</v>
      </c>
      <c r="BH727" s="196" t="s">
        <v>3634</v>
      </c>
      <c r="BI727" s="147" t="s">
        <v>4078</v>
      </c>
      <c r="BJ727" s="142" t="s">
        <v>5791</v>
      </c>
      <c r="BK727" s="216"/>
    </row>
    <row r="728" spans="1:63" ht="16.5" customHeight="1" x14ac:dyDescent="0.25">
      <c r="A728" s="217" t="s">
        <v>6432</v>
      </c>
      <c r="B728" s="195" t="s">
        <v>526</v>
      </c>
      <c r="C728" s="183" t="s">
        <v>6432</v>
      </c>
      <c r="D728" s="189" t="s">
        <v>6523</v>
      </c>
      <c r="E728" s="230" t="s">
        <v>3634</v>
      </c>
      <c r="F728" s="147" t="s">
        <v>8257</v>
      </c>
      <c r="G728" s="397"/>
      <c r="H728" s="142" t="s">
        <v>4073</v>
      </c>
      <c r="I728" s="195"/>
      <c r="J728" s="147" t="s">
        <v>4077</v>
      </c>
      <c r="K728" s="147" t="s">
        <v>4077</v>
      </c>
      <c r="L728" s="147" t="s">
        <v>4077</v>
      </c>
      <c r="M728" s="147" t="s">
        <v>4071</v>
      </c>
      <c r="N728" s="147" t="s">
        <v>4008</v>
      </c>
      <c r="O728" s="142" t="s">
        <v>3670</v>
      </c>
      <c r="P728" s="195" t="s">
        <v>1429</v>
      </c>
      <c r="Q728" s="350" t="s">
        <v>3634</v>
      </c>
      <c r="R728" s="350" t="s">
        <v>3634</v>
      </c>
      <c r="S728" s="350" t="s">
        <v>3634</v>
      </c>
      <c r="T728" s="350" t="s">
        <v>3634</v>
      </c>
      <c r="U728" s="350" t="s">
        <v>3634</v>
      </c>
      <c r="V728" s="350" t="s">
        <v>3634</v>
      </c>
      <c r="W728" s="350" t="s">
        <v>3634</v>
      </c>
      <c r="X728" s="350" t="s">
        <v>3634</v>
      </c>
      <c r="Y728" s="350" t="s">
        <v>3634</v>
      </c>
      <c r="Z728" s="351" t="s">
        <v>3630</v>
      </c>
      <c r="AA728" s="216" t="s">
        <v>4074</v>
      </c>
      <c r="AB728" s="350" t="s">
        <v>3634</v>
      </c>
      <c r="AC728" s="350" t="s">
        <v>3634</v>
      </c>
      <c r="AD728" s="350" t="s">
        <v>3634</v>
      </c>
      <c r="AE728" s="350" t="s">
        <v>3634</v>
      </c>
      <c r="AF728" s="350" t="s">
        <v>3634</v>
      </c>
      <c r="AG728" s="350" t="s">
        <v>3634</v>
      </c>
      <c r="AH728" s="350" t="s">
        <v>3634</v>
      </c>
      <c r="AI728" s="350" t="s">
        <v>3634</v>
      </c>
      <c r="AJ728" s="350" t="s">
        <v>3634</v>
      </c>
      <c r="AK728" s="350" t="s">
        <v>3634</v>
      </c>
      <c r="AL728" s="350" t="s">
        <v>3634</v>
      </c>
      <c r="AM728" s="350" t="s">
        <v>3634</v>
      </c>
      <c r="AN728" s="350" t="s">
        <v>3634</v>
      </c>
      <c r="AO728" s="350" t="s">
        <v>3634</v>
      </c>
      <c r="AP728" s="350" t="s">
        <v>3634</v>
      </c>
      <c r="AQ728" s="143" t="s">
        <v>1445</v>
      </c>
      <c r="AR728" s="147" t="s">
        <v>4074</v>
      </c>
      <c r="AS728" s="147" t="s">
        <v>5116</v>
      </c>
      <c r="AT728" s="147" t="s">
        <v>3664</v>
      </c>
      <c r="AU728" s="147" t="s">
        <v>3664</v>
      </c>
      <c r="AV728" s="228">
        <v>1</v>
      </c>
      <c r="AW728" s="228">
        <v>0</v>
      </c>
      <c r="AX728" s="228">
        <v>0</v>
      </c>
      <c r="AY728" s="228">
        <v>0</v>
      </c>
      <c r="AZ728" s="143" t="s">
        <v>3675</v>
      </c>
      <c r="BA728" s="362">
        <v>1</v>
      </c>
      <c r="BB728" s="362">
        <v>0</v>
      </c>
      <c r="BC728" s="362">
        <v>1</v>
      </c>
      <c r="BD728" s="196">
        <v>0</v>
      </c>
      <c r="BE728" s="196">
        <v>1</v>
      </c>
      <c r="BF728" s="196" t="s">
        <v>3634</v>
      </c>
      <c r="BG728" s="196" t="s">
        <v>3634</v>
      </c>
      <c r="BH728" s="196" t="s">
        <v>3634</v>
      </c>
      <c r="BI728" s="147" t="s">
        <v>4078</v>
      </c>
      <c r="BJ728" s="142" t="s">
        <v>3796</v>
      </c>
      <c r="BK728" s="216"/>
    </row>
    <row r="729" spans="1:63" ht="16.5" customHeight="1" x14ac:dyDescent="0.25">
      <c r="A729" s="217" t="s">
        <v>6433</v>
      </c>
      <c r="B729" s="195" t="s">
        <v>526</v>
      </c>
      <c r="C729" s="183" t="s">
        <v>6433</v>
      </c>
      <c r="D729" s="189" t="s">
        <v>6524</v>
      </c>
      <c r="E729" s="230" t="s">
        <v>3634</v>
      </c>
      <c r="F729" s="147" t="s">
        <v>2915</v>
      </c>
      <c r="G729" s="397"/>
      <c r="H729" s="142" t="s">
        <v>4073</v>
      </c>
      <c r="I729" s="195"/>
      <c r="J729" s="147" t="s">
        <v>4077</v>
      </c>
      <c r="K729" s="147" t="s">
        <v>4077</v>
      </c>
      <c r="L729" s="147" t="s">
        <v>4077</v>
      </c>
      <c r="M729" s="147" t="s">
        <v>4071</v>
      </c>
      <c r="N729" s="147" t="s">
        <v>4008</v>
      </c>
      <c r="O729" s="142" t="s">
        <v>3670</v>
      </c>
      <c r="P729" s="195" t="s">
        <v>1429</v>
      </c>
      <c r="Q729" s="350" t="s">
        <v>3634</v>
      </c>
      <c r="R729" s="350" t="s">
        <v>3634</v>
      </c>
      <c r="S729" s="350" t="s">
        <v>3634</v>
      </c>
      <c r="T729" s="350" t="s">
        <v>3634</v>
      </c>
      <c r="U729" s="350" t="s">
        <v>3634</v>
      </c>
      <c r="V729" s="350" t="s">
        <v>3634</v>
      </c>
      <c r="W729" s="350" t="s">
        <v>3634</v>
      </c>
      <c r="X729" s="350" t="s">
        <v>3634</v>
      </c>
      <c r="Y729" s="350" t="s">
        <v>3634</v>
      </c>
      <c r="Z729" s="351" t="s">
        <v>3630</v>
      </c>
      <c r="AA729" s="216" t="s">
        <v>4074</v>
      </c>
      <c r="AB729" s="350" t="s">
        <v>3634</v>
      </c>
      <c r="AC729" s="350" t="s">
        <v>3634</v>
      </c>
      <c r="AD729" s="350" t="s">
        <v>3634</v>
      </c>
      <c r="AE729" s="350" t="s">
        <v>3634</v>
      </c>
      <c r="AF729" s="350" t="s">
        <v>3634</v>
      </c>
      <c r="AG729" s="350" t="s">
        <v>3634</v>
      </c>
      <c r="AH729" s="350" t="s">
        <v>3634</v>
      </c>
      <c r="AI729" s="350" t="s">
        <v>3634</v>
      </c>
      <c r="AJ729" s="350" t="s">
        <v>3634</v>
      </c>
      <c r="AK729" s="350" t="s">
        <v>3634</v>
      </c>
      <c r="AL729" s="350" t="s">
        <v>3634</v>
      </c>
      <c r="AM729" s="350" t="s">
        <v>3634</v>
      </c>
      <c r="AN729" s="350" t="s">
        <v>3634</v>
      </c>
      <c r="AO729" s="350" t="s">
        <v>3634</v>
      </c>
      <c r="AP729" s="350" t="s">
        <v>3634</v>
      </c>
      <c r="AQ729" s="143" t="s">
        <v>1445</v>
      </c>
      <c r="AR729" s="147" t="s">
        <v>4074</v>
      </c>
      <c r="AS729" s="147" t="s">
        <v>5116</v>
      </c>
      <c r="AT729" s="147" t="s">
        <v>3664</v>
      </c>
      <c r="AU729" s="147" t="s">
        <v>3664</v>
      </c>
      <c r="AV729" s="228">
        <v>1</v>
      </c>
      <c r="AW729" s="228">
        <v>0</v>
      </c>
      <c r="AX729" s="228">
        <v>0</v>
      </c>
      <c r="AY729" s="228">
        <v>0</v>
      </c>
      <c r="AZ729" s="143" t="s">
        <v>3675</v>
      </c>
      <c r="BA729" s="362">
        <v>2</v>
      </c>
      <c r="BB729" s="362">
        <v>1</v>
      </c>
      <c r="BC729" s="362">
        <v>1</v>
      </c>
      <c r="BD729" s="196">
        <v>0</v>
      </c>
      <c r="BE729" s="196">
        <v>1</v>
      </c>
      <c r="BF729" s="196" t="s">
        <v>3634</v>
      </c>
      <c r="BG729" s="196" t="s">
        <v>3634</v>
      </c>
      <c r="BH729" s="196" t="s">
        <v>3634</v>
      </c>
      <c r="BI729" s="147" t="s">
        <v>4078</v>
      </c>
      <c r="BJ729" s="142" t="s">
        <v>3796</v>
      </c>
      <c r="BK729" s="216"/>
    </row>
    <row r="730" spans="1:63" ht="16.5" customHeight="1" x14ac:dyDescent="0.25">
      <c r="A730" s="217" t="s">
        <v>6434</v>
      </c>
      <c r="B730" s="195" t="s">
        <v>526</v>
      </c>
      <c r="C730" s="183" t="s">
        <v>6434</v>
      </c>
      <c r="D730" s="189" t="s">
        <v>6525</v>
      </c>
      <c r="E730" s="230" t="s">
        <v>3634</v>
      </c>
      <c r="F730" s="147" t="s">
        <v>5219</v>
      </c>
      <c r="G730" s="397"/>
      <c r="H730" s="142" t="s">
        <v>4073</v>
      </c>
      <c r="I730" s="195"/>
      <c r="J730" s="147" t="s">
        <v>4077</v>
      </c>
      <c r="K730" s="147" t="s">
        <v>4077</v>
      </c>
      <c r="L730" s="147" t="s">
        <v>4077</v>
      </c>
      <c r="M730" s="147" t="s">
        <v>4071</v>
      </c>
      <c r="N730" s="147" t="s">
        <v>4008</v>
      </c>
      <c r="O730" s="142" t="s">
        <v>3670</v>
      </c>
      <c r="P730" s="195" t="s">
        <v>1429</v>
      </c>
      <c r="Q730" s="350" t="s">
        <v>3634</v>
      </c>
      <c r="R730" s="350" t="s">
        <v>3634</v>
      </c>
      <c r="S730" s="350" t="s">
        <v>3634</v>
      </c>
      <c r="T730" s="350" t="s">
        <v>3634</v>
      </c>
      <c r="U730" s="350" t="s">
        <v>3634</v>
      </c>
      <c r="V730" s="350" t="s">
        <v>3634</v>
      </c>
      <c r="W730" s="350" t="s">
        <v>3634</v>
      </c>
      <c r="X730" s="350" t="s">
        <v>3634</v>
      </c>
      <c r="Y730" s="350" t="s">
        <v>3634</v>
      </c>
      <c r="Z730" s="351" t="s">
        <v>3630</v>
      </c>
      <c r="AA730" s="216" t="s">
        <v>4074</v>
      </c>
      <c r="AB730" s="350" t="s">
        <v>3634</v>
      </c>
      <c r="AC730" s="350" t="s">
        <v>3634</v>
      </c>
      <c r="AD730" s="350" t="s">
        <v>3634</v>
      </c>
      <c r="AE730" s="350" t="s">
        <v>3634</v>
      </c>
      <c r="AF730" s="350" t="s">
        <v>3634</v>
      </c>
      <c r="AG730" s="350" t="s">
        <v>3634</v>
      </c>
      <c r="AH730" s="350" t="s">
        <v>3634</v>
      </c>
      <c r="AI730" s="350" t="s">
        <v>3634</v>
      </c>
      <c r="AJ730" s="350" t="s">
        <v>3634</v>
      </c>
      <c r="AK730" s="350" t="s">
        <v>3634</v>
      </c>
      <c r="AL730" s="350" t="s">
        <v>3634</v>
      </c>
      <c r="AM730" s="350" t="s">
        <v>3634</v>
      </c>
      <c r="AN730" s="350" t="s">
        <v>3634</v>
      </c>
      <c r="AO730" s="350" t="s">
        <v>3634</v>
      </c>
      <c r="AP730" s="350" t="s">
        <v>3634</v>
      </c>
      <c r="AQ730" s="143" t="s">
        <v>1445</v>
      </c>
      <c r="AR730" s="147" t="s">
        <v>4074</v>
      </c>
      <c r="AS730" s="147" t="s">
        <v>5116</v>
      </c>
      <c r="AT730" s="147" t="s">
        <v>3664</v>
      </c>
      <c r="AU730" s="147" t="s">
        <v>3664</v>
      </c>
      <c r="AV730" s="228">
        <v>1</v>
      </c>
      <c r="AW730" s="228">
        <v>0</v>
      </c>
      <c r="AX730" s="228">
        <v>0</v>
      </c>
      <c r="AY730" s="228">
        <v>0</v>
      </c>
      <c r="AZ730" s="143" t="s">
        <v>3675</v>
      </c>
      <c r="BA730" s="362">
        <v>1</v>
      </c>
      <c r="BB730" s="362">
        <v>0</v>
      </c>
      <c r="BC730" s="362">
        <v>1</v>
      </c>
      <c r="BD730" s="196">
        <v>0</v>
      </c>
      <c r="BE730" s="196">
        <v>1</v>
      </c>
      <c r="BF730" s="196" t="s">
        <v>3634</v>
      </c>
      <c r="BG730" s="196" t="s">
        <v>3634</v>
      </c>
      <c r="BH730" s="196" t="s">
        <v>3634</v>
      </c>
      <c r="BI730" s="147" t="s">
        <v>4078</v>
      </c>
      <c r="BJ730" s="142" t="s">
        <v>3796</v>
      </c>
      <c r="BK730" s="216"/>
    </row>
    <row r="731" spans="1:63" ht="16.5" customHeight="1" x14ac:dyDescent="0.25">
      <c r="A731" s="217" t="s">
        <v>6435</v>
      </c>
      <c r="B731" s="195" t="s">
        <v>526</v>
      </c>
      <c r="C731" s="183" t="s">
        <v>6435</v>
      </c>
      <c r="D731" s="189" t="s">
        <v>6526</v>
      </c>
      <c r="E731" s="230" t="s">
        <v>3634</v>
      </c>
      <c r="F731" s="147" t="s">
        <v>8311</v>
      </c>
      <c r="G731" s="397"/>
      <c r="H731" s="142" t="s">
        <v>4073</v>
      </c>
      <c r="I731" s="195"/>
      <c r="J731" s="147" t="s">
        <v>4077</v>
      </c>
      <c r="K731" s="147" t="s">
        <v>4077</v>
      </c>
      <c r="L731" s="147" t="s">
        <v>4077</v>
      </c>
      <c r="M731" s="147" t="s">
        <v>4071</v>
      </c>
      <c r="N731" s="147" t="s">
        <v>4008</v>
      </c>
      <c r="O731" s="142" t="s">
        <v>3670</v>
      </c>
      <c r="P731" s="195" t="s">
        <v>1429</v>
      </c>
      <c r="Q731" s="350" t="s">
        <v>3634</v>
      </c>
      <c r="R731" s="350" t="s">
        <v>3634</v>
      </c>
      <c r="S731" s="350" t="s">
        <v>3634</v>
      </c>
      <c r="T731" s="350" t="s">
        <v>3634</v>
      </c>
      <c r="U731" s="350" t="s">
        <v>3634</v>
      </c>
      <c r="V731" s="350" t="s">
        <v>3634</v>
      </c>
      <c r="W731" s="350" t="s">
        <v>3634</v>
      </c>
      <c r="X731" s="350" t="s">
        <v>3634</v>
      </c>
      <c r="Y731" s="350" t="s">
        <v>3634</v>
      </c>
      <c r="Z731" s="351" t="s">
        <v>3630</v>
      </c>
      <c r="AA731" s="216" t="s">
        <v>4074</v>
      </c>
      <c r="AB731" s="350" t="s">
        <v>3634</v>
      </c>
      <c r="AC731" s="350" t="s">
        <v>3634</v>
      </c>
      <c r="AD731" s="350" t="s">
        <v>3634</v>
      </c>
      <c r="AE731" s="350" t="s">
        <v>3634</v>
      </c>
      <c r="AF731" s="350" t="s">
        <v>3634</v>
      </c>
      <c r="AG731" s="350" t="s">
        <v>3634</v>
      </c>
      <c r="AH731" s="350" t="s">
        <v>3634</v>
      </c>
      <c r="AI731" s="350" t="s">
        <v>3634</v>
      </c>
      <c r="AJ731" s="350" t="s">
        <v>3634</v>
      </c>
      <c r="AK731" s="350" t="s">
        <v>3634</v>
      </c>
      <c r="AL731" s="350" t="s">
        <v>3634</v>
      </c>
      <c r="AM731" s="350" t="s">
        <v>3634</v>
      </c>
      <c r="AN731" s="350" t="s">
        <v>3634</v>
      </c>
      <c r="AO731" s="350" t="s">
        <v>3634</v>
      </c>
      <c r="AP731" s="350" t="s">
        <v>3634</v>
      </c>
      <c r="AQ731" s="143" t="s">
        <v>1445</v>
      </c>
      <c r="AR731" s="147" t="s">
        <v>4074</v>
      </c>
      <c r="AS731" s="147" t="s">
        <v>5116</v>
      </c>
      <c r="AT731" s="147" t="s">
        <v>3664</v>
      </c>
      <c r="AU731" s="147" t="s">
        <v>3664</v>
      </c>
      <c r="AV731" s="228">
        <v>9</v>
      </c>
      <c r="AW731" s="228">
        <v>0</v>
      </c>
      <c r="AX731" s="228">
        <v>0</v>
      </c>
      <c r="AY731" s="228">
        <v>0</v>
      </c>
      <c r="AZ731" s="143" t="s">
        <v>3675</v>
      </c>
      <c r="BA731" s="362">
        <v>9</v>
      </c>
      <c r="BB731" s="362">
        <v>0</v>
      </c>
      <c r="BC731" s="362">
        <v>9</v>
      </c>
      <c r="BD731" s="196">
        <v>0</v>
      </c>
      <c r="BE731" s="196">
        <v>9</v>
      </c>
      <c r="BF731" s="196" t="s">
        <v>3634</v>
      </c>
      <c r="BG731" s="196" t="s">
        <v>3634</v>
      </c>
      <c r="BH731" s="196" t="s">
        <v>3634</v>
      </c>
      <c r="BI731" s="147" t="s">
        <v>4078</v>
      </c>
      <c r="BJ731" s="142" t="s">
        <v>3796</v>
      </c>
      <c r="BK731" s="216"/>
    </row>
    <row r="732" spans="1:63" ht="16.5" customHeight="1" x14ac:dyDescent="0.25">
      <c r="A732" s="217" t="s">
        <v>6436</v>
      </c>
      <c r="B732" s="195" t="s">
        <v>526</v>
      </c>
      <c r="C732" s="183" t="s">
        <v>6436</v>
      </c>
      <c r="D732" s="189" t="s">
        <v>6527</v>
      </c>
      <c r="E732" s="230" t="s">
        <v>3634</v>
      </c>
      <c r="F732" s="147" t="s">
        <v>5654</v>
      </c>
      <c r="G732" s="397"/>
      <c r="H732" s="142" t="s">
        <v>4073</v>
      </c>
      <c r="I732" s="195"/>
      <c r="J732" s="147" t="s">
        <v>4077</v>
      </c>
      <c r="K732" s="147" t="s">
        <v>4077</v>
      </c>
      <c r="L732" s="147" t="s">
        <v>4077</v>
      </c>
      <c r="M732" s="147" t="s">
        <v>4071</v>
      </c>
      <c r="N732" s="147" t="s">
        <v>4008</v>
      </c>
      <c r="O732" s="142" t="s">
        <v>3670</v>
      </c>
      <c r="P732" s="195" t="s">
        <v>1429</v>
      </c>
      <c r="Q732" s="350" t="s">
        <v>3634</v>
      </c>
      <c r="R732" s="350" t="s">
        <v>3634</v>
      </c>
      <c r="S732" s="350" t="s">
        <v>3634</v>
      </c>
      <c r="T732" s="350" t="s">
        <v>3634</v>
      </c>
      <c r="U732" s="350" t="s">
        <v>3634</v>
      </c>
      <c r="V732" s="350" t="s">
        <v>3634</v>
      </c>
      <c r="W732" s="350" t="s">
        <v>3634</v>
      </c>
      <c r="X732" s="350" t="s">
        <v>3634</v>
      </c>
      <c r="Y732" s="350" t="s">
        <v>3634</v>
      </c>
      <c r="Z732" s="351" t="s">
        <v>3630</v>
      </c>
      <c r="AA732" s="216" t="s">
        <v>4074</v>
      </c>
      <c r="AB732" s="350" t="s">
        <v>3634</v>
      </c>
      <c r="AC732" s="350" t="s">
        <v>3634</v>
      </c>
      <c r="AD732" s="350" t="s">
        <v>3634</v>
      </c>
      <c r="AE732" s="350" t="s">
        <v>3634</v>
      </c>
      <c r="AF732" s="350" t="s">
        <v>3634</v>
      </c>
      <c r="AG732" s="350" t="s">
        <v>3634</v>
      </c>
      <c r="AH732" s="350" t="s">
        <v>3634</v>
      </c>
      <c r="AI732" s="350" t="s">
        <v>3634</v>
      </c>
      <c r="AJ732" s="350" t="s">
        <v>3634</v>
      </c>
      <c r="AK732" s="350" t="s">
        <v>3634</v>
      </c>
      <c r="AL732" s="350" t="s">
        <v>3634</v>
      </c>
      <c r="AM732" s="350" t="s">
        <v>3634</v>
      </c>
      <c r="AN732" s="350" t="s">
        <v>3634</v>
      </c>
      <c r="AO732" s="350" t="s">
        <v>3634</v>
      </c>
      <c r="AP732" s="350" t="s">
        <v>3634</v>
      </c>
      <c r="AQ732" s="143" t="s">
        <v>1445</v>
      </c>
      <c r="AR732" s="147" t="s">
        <v>4074</v>
      </c>
      <c r="AS732" s="147" t="s">
        <v>5116</v>
      </c>
      <c r="AT732" s="147" t="s">
        <v>3664</v>
      </c>
      <c r="AU732" s="147" t="s">
        <v>3664</v>
      </c>
      <c r="AV732" s="228">
        <v>2</v>
      </c>
      <c r="AW732" s="228">
        <v>0</v>
      </c>
      <c r="AX732" s="228">
        <v>0</v>
      </c>
      <c r="AY732" s="228">
        <v>0</v>
      </c>
      <c r="AZ732" s="143" t="s">
        <v>3675</v>
      </c>
      <c r="BA732" s="362">
        <v>2</v>
      </c>
      <c r="BB732" s="362">
        <v>0</v>
      </c>
      <c r="BC732" s="362">
        <v>2</v>
      </c>
      <c r="BD732" s="196">
        <v>0</v>
      </c>
      <c r="BE732" s="196">
        <v>2</v>
      </c>
      <c r="BF732" s="196" t="s">
        <v>3634</v>
      </c>
      <c r="BG732" s="196" t="s">
        <v>3634</v>
      </c>
      <c r="BH732" s="196" t="s">
        <v>3634</v>
      </c>
      <c r="BI732" s="147" t="s">
        <v>4078</v>
      </c>
      <c r="BJ732" s="142" t="s">
        <v>3796</v>
      </c>
      <c r="BK732" s="216"/>
    </row>
    <row r="733" spans="1:63" ht="16.5" customHeight="1" x14ac:dyDescent="0.25">
      <c r="A733" s="217" t="s">
        <v>6437</v>
      </c>
      <c r="B733" s="195" t="s">
        <v>526</v>
      </c>
      <c r="C733" s="183" t="s">
        <v>6437</v>
      </c>
      <c r="D733" s="189" t="s">
        <v>6498</v>
      </c>
      <c r="E733" s="230" t="s">
        <v>3634</v>
      </c>
      <c r="F733" s="147" t="s">
        <v>8310</v>
      </c>
      <c r="G733" s="397"/>
      <c r="H733" s="142" t="s">
        <v>4073</v>
      </c>
      <c r="I733" s="195"/>
      <c r="J733" s="147" t="s">
        <v>4077</v>
      </c>
      <c r="K733" s="147" t="s">
        <v>4077</v>
      </c>
      <c r="L733" s="147" t="s">
        <v>4077</v>
      </c>
      <c r="M733" s="147" t="s">
        <v>4071</v>
      </c>
      <c r="N733" s="147" t="s">
        <v>4008</v>
      </c>
      <c r="O733" s="142" t="s">
        <v>3670</v>
      </c>
      <c r="P733" s="195" t="s">
        <v>1429</v>
      </c>
      <c r="Q733" s="350" t="s">
        <v>3634</v>
      </c>
      <c r="R733" s="350" t="s">
        <v>3634</v>
      </c>
      <c r="S733" s="350" t="s">
        <v>3634</v>
      </c>
      <c r="T733" s="350" t="s">
        <v>3634</v>
      </c>
      <c r="U733" s="350" t="s">
        <v>3634</v>
      </c>
      <c r="V733" s="350" t="s">
        <v>3634</v>
      </c>
      <c r="W733" s="350" t="s">
        <v>3634</v>
      </c>
      <c r="X733" s="350" t="s">
        <v>3634</v>
      </c>
      <c r="Y733" s="350" t="s">
        <v>3634</v>
      </c>
      <c r="Z733" s="351" t="s">
        <v>3630</v>
      </c>
      <c r="AA733" s="216" t="s">
        <v>4074</v>
      </c>
      <c r="AB733" s="350" t="s">
        <v>3634</v>
      </c>
      <c r="AC733" s="350" t="s">
        <v>3634</v>
      </c>
      <c r="AD733" s="350" t="s">
        <v>3634</v>
      </c>
      <c r="AE733" s="350" t="s">
        <v>3634</v>
      </c>
      <c r="AF733" s="350" t="s">
        <v>3634</v>
      </c>
      <c r="AG733" s="350" t="s">
        <v>3634</v>
      </c>
      <c r="AH733" s="350" t="s">
        <v>3634</v>
      </c>
      <c r="AI733" s="350" t="s">
        <v>3634</v>
      </c>
      <c r="AJ733" s="350" t="s">
        <v>3634</v>
      </c>
      <c r="AK733" s="350" t="s">
        <v>3634</v>
      </c>
      <c r="AL733" s="350" t="s">
        <v>3634</v>
      </c>
      <c r="AM733" s="350" t="s">
        <v>3634</v>
      </c>
      <c r="AN733" s="350" t="s">
        <v>3634</v>
      </c>
      <c r="AO733" s="350" t="s">
        <v>3634</v>
      </c>
      <c r="AP733" s="350" t="s">
        <v>3634</v>
      </c>
      <c r="AQ733" s="143" t="s">
        <v>1445</v>
      </c>
      <c r="AR733" s="147" t="s">
        <v>4074</v>
      </c>
      <c r="AS733" s="147" t="s">
        <v>5116</v>
      </c>
      <c r="AT733" s="147" t="s">
        <v>3664</v>
      </c>
      <c r="AU733" s="147" t="s">
        <v>3664</v>
      </c>
      <c r="AV733" s="228">
        <v>0</v>
      </c>
      <c r="AW733" s="228">
        <v>0</v>
      </c>
      <c r="AX733" s="228">
        <v>0</v>
      </c>
      <c r="AY733" s="228">
        <v>0</v>
      </c>
      <c r="AZ733" s="143" t="s">
        <v>3675</v>
      </c>
      <c r="BA733" s="362">
        <v>1</v>
      </c>
      <c r="BB733" s="362">
        <v>0</v>
      </c>
      <c r="BC733" s="362">
        <v>1</v>
      </c>
      <c r="BD733" s="228">
        <v>1</v>
      </c>
      <c r="BE733" s="228">
        <v>0</v>
      </c>
      <c r="BF733" s="196" t="s">
        <v>3634</v>
      </c>
      <c r="BG733" s="196" t="s">
        <v>3634</v>
      </c>
      <c r="BH733" s="196" t="s">
        <v>3634</v>
      </c>
      <c r="BI733" s="147" t="s">
        <v>4078</v>
      </c>
      <c r="BJ733" s="142" t="s">
        <v>5791</v>
      </c>
      <c r="BK733" s="216"/>
    </row>
    <row r="734" spans="1:63" ht="16.5" customHeight="1" x14ac:dyDescent="0.25">
      <c r="A734" s="217" t="s">
        <v>6438</v>
      </c>
      <c r="B734" s="195" t="s">
        <v>526</v>
      </c>
      <c r="C734" s="183" t="s">
        <v>6438</v>
      </c>
      <c r="D734" s="189" t="s">
        <v>6528</v>
      </c>
      <c r="E734" s="230" t="s">
        <v>3634</v>
      </c>
      <c r="F734" s="147" t="s">
        <v>5656</v>
      </c>
      <c r="G734" s="397"/>
      <c r="H734" s="142" t="s">
        <v>4073</v>
      </c>
      <c r="I734" s="195"/>
      <c r="J734" s="147" t="s">
        <v>4077</v>
      </c>
      <c r="K734" s="147" t="s">
        <v>4077</v>
      </c>
      <c r="L734" s="147" t="s">
        <v>4077</v>
      </c>
      <c r="M734" s="147" t="s">
        <v>4071</v>
      </c>
      <c r="N734" s="147" t="s">
        <v>4008</v>
      </c>
      <c r="O734" s="142" t="s">
        <v>3670</v>
      </c>
      <c r="P734" s="195" t="s">
        <v>1429</v>
      </c>
      <c r="Q734" s="350" t="s">
        <v>3634</v>
      </c>
      <c r="R734" s="350" t="s">
        <v>3634</v>
      </c>
      <c r="S734" s="350" t="s">
        <v>3634</v>
      </c>
      <c r="T734" s="350" t="s">
        <v>3634</v>
      </c>
      <c r="U734" s="350" t="s">
        <v>3634</v>
      </c>
      <c r="V734" s="350" t="s">
        <v>3634</v>
      </c>
      <c r="W734" s="350" t="s">
        <v>3634</v>
      </c>
      <c r="X734" s="350" t="s">
        <v>3634</v>
      </c>
      <c r="Y734" s="350" t="s">
        <v>3634</v>
      </c>
      <c r="Z734" s="351" t="s">
        <v>3630</v>
      </c>
      <c r="AA734" s="216" t="s">
        <v>4074</v>
      </c>
      <c r="AB734" s="350" t="s">
        <v>3634</v>
      </c>
      <c r="AC734" s="350" t="s">
        <v>3634</v>
      </c>
      <c r="AD734" s="350" t="s">
        <v>3634</v>
      </c>
      <c r="AE734" s="350" t="s">
        <v>3634</v>
      </c>
      <c r="AF734" s="350" t="s">
        <v>3634</v>
      </c>
      <c r="AG734" s="350" t="s">
        <v>3634</v>
      </c>
      <c r="AH734" s="350" t="s">
        <v>3634</v>
      </c>
      <c r="AI734" s="350" t="s">
        <v>3634</v>
      </c>
      <c r="AJ734" s="350" t="s">
        <v>3634</v>
      </c>
      <c r="AK734" s="350" t="s">
        <v>3634</v>
      </c>
      <c r="AL734" s="350" t="s">
        <v>3634</v>
      </c>
      <c r="AM734" s="350" t="s">
        <v>3634</v>
      </c>
      <c r="AN734" s="350" t="s">
        <v>3634</v>
      </c>
      <c r="AO734" s="350" t="s">
        <v>3634</v>
      </c>
      <c r="AP734" s="350" t="s">
        <v>3634</v>
      </c>
      <c r="AQ734" s="143" t="s">
        <v>1445</v>
      </c>
      <c r="AR734" s="147" t="s">
        <v>4074</v>
      </c>
      <c r="AS734" s="147" t="s">
        <v>5116</v>
      </c>
      <c r="AT734" s="147" t="s">
        <v>3664</v>
      </c>
      <c r="AU734" s="147" t="s">
        <v>3664</v>
      </c>
      <c r="AV734" s="228">
        <v>1</v>
      </c>
      <c r="AW734" s="228">
        <v>0</v>
      </c>
      <c r="AX734" s="228">
        <v>0</v>
      </c>
      <c r="AY734" s="228">
        <v>0</v>
      </c>
      <c r="AZ734" s="143" t="s">
        <v>3675</v>
      </c>
      <c r="BA734" s="362">
        <v>1</v>
      </c>
      <c r="BB734" s="362">
        <v>0</v>
      </c>
      <c r="BC734" s="362">
        <v>1</v>
      </c>
      <c r="BD734" s="196">
        <v>0</v>
      </c>
      <c r="BE734" s="196">
        <v>1</v>
      </c>
      <c r="BF734" s="196" t="s">
        <v>3634</v>
      </c>
      <c r="BG734" s="196" t="s">
        <v>3634</v>
      </c>
      <c r="BH734" s="196" t="s">
        <v>3634</v>
      </c>
      <c r="BI734" s="147" t="s">
        <v>4078</v>
      </c>
      <c r="BJ734" s="142" t="s">
        <v>3796</v>
      </c>
      <c r="BK734" s="216"/>
    </row>
    <row r="735" spans="1:63" ht="16.5" customHeight="1" x14ac:dyDescent="0.25">
      <c r="A735" s="217" t="s">
        <v>6440</v>
      </c>
      <c r="B735" s="195" t="s">
        <v>526</v>
      </c>
      <c r="C735" s="183" t="s">
        <v>6440</v>
      </c>
      <c r="D735" s="189" t="s">
        <v>6530</v>
      </c>
      <c r="E735" s="230" t="s">
        <v>3634</v>
      </c>
      <c r="F735" s="147" t="s">
        <v>8317</v>
      </c>
      <c r="G735" s="397"/>
      <c r="H735" s="142" t="s">
        <v>4073</v>
      </c>
      <c r="I735" s="195"/>
      <c r="J735" s="147" t="s">
        <v>4077</v>
      </c>
      <c r="K735" s="147" t="s">
        <v>4077</v>
      </c>
      <c r="L735" s="147" t="s">
        <v>4077</v>
      </c>
      <c r="M735" s="147" t="s">
        <v>4071</v>
      </c>
      <c r="N735" s="147" t="s">
        <v>4008</v>
      </c>
      <c r="O735" s="142" t="s">
        <v>3670</v>
      </c>
      <c r="P735" s="195" t="s">
        <v>1429</v>
      </c>
      <c r="Q735" s="350" t="s">
        <v>3634</v>
      </c>
      <c r="R735" s="350" t="s">
        <v>3634</v>
      </c>
      <c r="S735" s="350" t="s">
        <v>3634</v>
      </c>
      <c r="T735" s="350" t="s">
        <v>3634</v>
      </c>
      <c r="U735" s="350" t="s">
        <v>3634</v>
      </c>
      <c r="V735" s="350" t="s">
        <v>3634</v>
      </c>
      <c r="W735" s="350" t="s">
        <v>3634</v>
      </c>
      <c r="X735" s="350" t="s">
        <v>3634</v>
      </c>
      <c r="Y735" s="350" t="s">
        <v>3634</v>
      </c>
      <c r="Z735" s="351" t="s">
        <v>3630</v>
      </c>
      <c r="AA735" s="216" t="s">
        <v>4074</v>
      </c>
      <c r="AB735" s="350" t="s">
        <v>3634</v>
      </c>
      <c r="AC735" s="350" t="s">
        <v>3634</v>
      </c>
      <c r="AD735" s="350" t="s">
        <v>3634</v>
      </c>
      <c r="AE735" s="350" t="s">
        <v>3634</v>
      </c>
      <c r="AF735" s="350" t="s">
        <v>3634</v>
      </c>
      <c r="AG735" s="350" t="s">
        <v>3634</v>
      </c>
      <c r="AH735" s="350" t="s">
        <v>3634</v>
      </c>
      <c r="AI735" s="350" t="s">
        <v>3634</v>
      </c>
      <c r="AJ735" s="350" t="s">
        <v>3634</v>
      </c>
      <c r="AK735" s="350" t="s">
        <v>3634</v>
      </c>
      <c r="AL735" s="350" t="s">
        <v>3634</v>
      </c>
      <c r="AM735" s="350" t="s">
        <v>3634</v>
      </c>
      <c r="AN735" s="350" t="s">
        <v>3634</v>
      </c>
      <c r="AO735" s="350" t="s">
        <v>3634</v>
      </c>
      <c r="AP735" s="350" t="s">
        <v>3634</v>
      </c>
      <c r="AQ735" s="143" t="s">
        <v>1445</v>
      </c>
      <c r="AR735" s="147" t="s">
        <v>4074</v>
      </c>
      <c r="AS735" s="147" t="s">
        <v>5116</v>
      </c>
      <c r="AT735" s="147" t="s">
        <v>3664</v>
      </c>
      <c r="AU735" s="147" t="s">
        <v>3664</v>
      </c>
      <c r="AV735" s="228">
        <v>1</v>
      </c>
      <c r="AW735" s="228">
        <v>0</v>
      </c>
      <c r="AX735" s="228">
        <v>0</v>
      </c>
      <c r="AY735" s="228">
        <v>0</v>
      </c>
      <c r="AZ735" s="143" t="s">
        <v>3675</v>
      </c>
      <c r="BA735" s="362">
        <v>1</v>
      </c>
      <c r="BB735" s="362">
        <v>0</v>
      </c>
      <c r="BC735" s="362">
        <v>1</v>
      </c>
      <c r="BD735" s="196">
        <v>0</v>
      </c>
      <c r="BE735" s="196">
        <v>1</v>
      </c>
      <c r="BF735" s="196" t="s">
        <v>3634</v>
      </c>
      <c r="BG735" s="196" t="s">
        <v>3634</v>
      </c>
      <c r="BH735" s="196" t="s">
        <v>3634</v>
      </c>
      <c r="BI735" s="147" t="s">
        <v>4078</v>
      </c>
      <c r="BJ735" s="142" t="s">
        <v>3796</v>
      </c>
      <c r="BK735" s="216"/>
    </row>
    <row r="736" spans="1:63" ht="16.5" customHeight="1" x14ac:dyDescent="0.25">
      <c r="A736" s="217" t="s">
        <v>6442</v>
      </c>
      <c r="B736" s="195" t="s">
        <v>526</v>
      </c>
      <c r="C736" s="183" t="s">
        <v>6442</v>
      </c>
      <c r="D736" s="189" t="s">
        <v>6532</v>
      </c>
      <c r="E736" s="230" t="s">
        <v>3634</v>
      </c>
      <c r="F736" s="147" t="s">
        <v>8316</v>
      </c>
      <c r="G736" s="397"/>
      <c r="H736" s="142" t="s">
        <v>4073</v>
      </c>
      <c r="I736" s="195"/>
      <c r="J736" s="147" t="s">
        <v>4077</v>
      </c>
      <c r="K736" s="147" t="s">
        <v>4077</v>
      </c>
      <c r="L736" s="147" t="s">
        <v>4077</v>
      </c>
      <c r="M736" s="147" t="s">
        <v>4071</v>
      </c>
      <c r="N736" s="147" t="s">
        <v>4008</v>
      </c>
      <c r="O736" s="142" t="s">
        <v>3670</v>
      </c>
      <c r="P736" s="195" t="s">
        <v>1429</v>
      </c>
      <c r="Q736" s="350" t="s">
        <v>3634</v>
      </c>
      <c r="R736" s="350" t="s">
        <v>3634</v>
      </c>
      <c r="S736" s="350" t="s">
        <v>3634</v>
      </c>
      <c r="T736" s="350" t="s">
        <v>3634</v>
      </c>
      <c r="U736" s="350" t="s">
        <v>3634</v>
      </c>
      <c r="V736" s="350" t="s">
        <v>3634</v>
      </c>
      <c r="W736" s="350" t="s">
        <v>3634</v>
      </c>
      <c r="X736" s="350" t="s">
        <v>3634</v>
      </c>
      <c r="Y736" s="350" t="s">
        <v>3634</v>
      </c>
      <c r="Z736" s="351" t="s">
        <v>3630</v>
      </c>
      <c r="AA736" s="216" t="s">
        <v>4074</v>
      </c>
      <c r="AB736" s="350" t="s">
        <v>3634</v>
      </c>
      <c r="AC736" s="350" t="s">
        <v>3634</v>
      </c>
      <c r="AD736" s="350" t="s">
        <v>3634</v>
      </c>
      <c r="AE736" s="350" t="s">
        <v>3634</v>
      </c>
      <c r="AF736" s="350" t="s">
        <v>3634</v>
      </c>
      <c r="AG736" s="350" t="s">
        <v>3634</v>
      </c>
      <c r="AH736" s="350" t="s">
        <v>3634</v>
      </c>
      <c r="AI736" s="350" t="s">
        <v>3634</v>
      </c>
      <c r="AJ736" s="350" t="s">
        <v>3634</v>
      </c>
      <c r="AK736" s="350" t="s">
        <v>3634</v>
      </c>
      <c r="AL736" s="350" t="s">
        <v>3634</v>
      </c>
      <c r="AM736" s="350" t="s">
        <v>3634</v>
      </c>
      <c r="AN736" s="350" t="s">
        <v>3634</v>
      </c>
      <c r="AO736" s="350" t="s">
        <v>3634</v>
      </c>
      <c r="AP736" s="350" t="s">
        <v>3634</v>
      </c>
      <c r="AQ736" s="143" t="s">
        <v>1445</v>
      </c>
      <c r="AR736" s="147" t="s">
        <v>4074</v>
      </c>
      <c r="AS736" s="147" t="s">
        <v>5116</v>
      </c>
      <c r="AT736" s="147" t="s">
        <v>3664</v>
      </c>
      <c r="AU736" s="147" t="s">
        <v>3664</v>
      </c>
      <c r="AV736" s="228">
        <v>1</v>
      </c>
      <c r="AW736" s="228">
        <v>0</v>
      </c>
      <c r="AX736" s="228">
        <v>0</v>
      </c>
      <c r="AY736" s="228">
        <v>0</v>
      </c>
      <c r="AZ736" s="143" t="s">
        <v>3675</v>
      </c>
      <c r="BA736" s="362">
        <v>1</v>
      </c>
      <c r="BB736" s="362">
        <v>0</v>
      </c>
      <c r="BC736" s="362">
        <v>1</v>
      </c>
      <c r="BD736" s="196">
        <v>0</v>
      </c>
      <c r="BE736" s="196">
        <v>1</v>
      </c>
      <c r="BF736" s="196" t="s">
        <v>3634</v>
      </c>
      <c r="BG736" s="196" t="s">
        <v>3634</v>
      </c>
      <c r="BH736" s="196" t="s">
        <v>3634</v>
      </c>
      <c r="BI736" s="147" t="s">
        <v>4078</v>
      </c>
      <c r="BJ736" s="142" t="s">
        <v>3796</v>
      </c>
      <c r="BK736" s="216"/>
    </row>
    <row r="737" spans="1:63" ht="16.5" customHeight="1" x14ac:dyDescent="0.25">
      <c r="A737" s="217" t="s">
        <v>6443</v>
      </c>
      <c r="B737" s="195" t="s">
        <v>526</v>
      </c>
      <c r="C737" s="183" t="s">
        <v>6443</v>
      </c>
      <c r="D737" s="189" t="s">
        <v>6533</v>
      </c>
      <c r="E737" s="230" t="s">
        <v>3634</v>
      </c>
      <c r="F737" s="147" t="s">
        <v>5462</v>
      </c>
      <c r="G737" s="397"/>
      <c r="H737" s="142" t="s">
        <v>4073</v>
      </c>
      <c r="I737" s="195"/>
      <c r="J737" s="147" t="s">
        <v>4077</v>
      </c>
      <c r="K737" s="147" t="s">
        <v>4077</v>
      </c>
      <c r="L737" s="147" t="s">
        <v>4077</v>
      </c>
      <c r="M737" s="147" t="s">
        <v>4071</v>
      </c>
      <c r="N737" s="147" t="s">
        <v>4008</v>
      </c>
      <c r="O737" s="142" t="s">
        <v>3670</v>
      </c>
      <c r="P737" s="195" t="s">
        <v>1429</v>
      </c>
      <c r="Q737" s="350" t="s">
        <v>3634</v>
      </c>
      <c r="R737" s="350" t="s">
        <v>3634</v>
      </c>
      <c r="S737" s="350" t="s">
        <v>3634</v>
      </c>
      <c r="T737" s="350" t="s">
        <v>3634</v>
      </c>
      <c r="U737" s="350" t="s">
        <v>3634</v>
      </c>
      <c r="V737" s="350" t="s">
        <v>3634</v>
      </c>
      <c r="W737" s="350" t="s">
        <v>3634</v>
      </c>
      <c r="X737" s="350" t="s">
        <v>3634</v>
      </c>
      <c r="Y737" s="350" t="s">
        <v>3634</v>
      </c>
      <c r="Z737" s="351" t="s">
        <v>3630</v>
      </c>
      <c r="AA737" s="216" t="s">
        <v>4074</v>
      </c>
      <c r="AB737" s="350" t="s">
        <v>3634</v>
      </c>
      <c r="AC737" s="350" t="s">
        <v>3634</v>
      </c>
      <c r="AD737" s="350" t="s">
        <v>3634</v>
      </c>
      <c r="AE737" s="350" t="s">
        <v>3634</v>
      </c>
      <c r="AF737" s="350" t="s">
        <v>3634</v>
      </c>
      <c r="AG737" s="350" t="s">
        <v>3634</v>
      </c>
      <c r="AH737" s="350" t="s">
        <v>3634</v>
      </c>
      <c r="AI737" s="350" t="s">
        <v>3634</v>
      </c>
      <c r="AJ737" s="350" t="s">
        <v>3634</v>
      </c>
      <c r="AK737" s="350" t="s">
        <v>3634</v>
      </c>
      <c r="AL737" s="350" t="s">
        <v>3634</v>
      </c>
      <c r="AM737" s="350" t="s">
        <v>3634</v>
      </c>
      <c r="AN737" s="350" t="s">
        <v>3634</v>
      </c>
      <c r="AO737" s="350" t="s">
        <v>3634</v>
      </c>
      <c r="AP737" s="350" t="s">
        <v>3634</v>
      </c>
      <c r="AQ737" s="143" t="s">
        <v>1445</v>
      </c>
      <c r="AR737" s="147" t="s">
        <v>4074</v>
      </c>
      <c r="AS737" s="147" t="s">
        <v>5116</v>
      </c>
      <c r="AT737" s="147" t="s">
        <v>3664</v>
      </c>
      <c r="AU737" s="147" t="s">
        <v>3664</v>
      </c>
      <c r="AV737" s="228">
        <v>1</v>
      </c>
      <c r="AW737" s="228">
        <v>0</v>
      </c>
      <c r="AX737" s="228">
        <v>0</v>
      </c>
      <c r="AY737" s="228">
        <v>0</v>
      </c>
      <c r="AZ737" s="143" t="s">
        <v>3675</v>
      </c>
      <c r="BA737" s="362">
        <v>2</v>
      </c>
      <c r="BB737" s="362">
        <v>1</v>
      </c>
      <c r="BC737" s="362">
        <v>1</v>
      </c>
      <c r="BD737" s="196">
        <v>0</v>
      </c>
      <c r="BE737" s="196">
        <v>1</v>
      </c>
      <c r="BF737" s="196" t="s">
        <v>3634</v>
      </c>
      <c r="BG737" s="196" t="s">
        <v>3634</v>
      </c>
      <c r="BH737" s="196" t="s">
        <v>3634</v>
      </c>
      <c r="BI737" s="147" t="s">
        <v>4078</v>
      </c>
      <c r="BJ737" s="142" t="s">
        <v>3796</v>
      </c>
      <c r="BK737" s="216"/>
    </row>
    <row r="738" spans="1:63" ht="16.5" customHeight="1" x14ac:dyDescent="0.25">
      <c r="A738" s="217" t="s">
        <v>6444</v>
      </c>
      <c r="B738" s="195" t="s">
        <v>526</v>
      </c>
      <c r="C738" s="183" t="s">
        <v>6444</v>
      </c>
      <c r="D738" s="189" t="s">
        <v>6534</v>
      </c>
      <c r="E738" s="230" t="s">
        <v>3634</v>
      </c>
      <c r="F738" s="147" t="s">
        <v>8257</v>
      </c>
      <c r="G738" s="397"/>
      <c r="H738" s="142" t="s">
        <v>4073</v>
      </c>
      <c r="I738" s="195"/>
      <c r="J738" s="147" t="s">
        <v>4077</v>
      </c>
      <c r="K738" s="147" t="s">
        <v>4077</v>
      </c>
      <c r="L738" s="147" t="s">
        <v>4077</v>
      </c>
      <c r="M738" s="147" t="s">
        <v>4071</v>
      </c>
      <c r="N738" s="147" t="s">
        <v>4008</v>
      </c>
      <c r="O738" s="142" t="s">
        <v>3670</v>
      </c>
      <c r="P738" s="195" t="s">
        <v>1429</v>
      </c>
      <c r="Q738" s="350" t="s">
        <v>3634</v>
      </c>
      <c r="R738" s="350" t="s">
        <v>3634</v>
      </c>
      <c r="S738" s="350" t="s">
        <v>3634</v>
      </c>
      <c r="T738" s="350" t="s">
        <v>3634</v>
      </c>
      <c r="U738" s="350" t="s">
        <v>3634</v>
      </c>
      <c r="V738" s="350" t="s">
        <v>3634</v>
      </c>
      <c r="W738" s="350" t="s">
        <v>3634</v>
      </c>
      <c r="X738" s="350" t="s">
        <v>3634</v>
      </c>
      <c r="Y738" s="350" t="s">
        <v>3634</v>
      </c>
      <c r="Z738" s="351" t="s">
        <v>3630</v>
      </c>
      <c r="AA738" s="216" t="s">
        <v>4074</v>
      </c>
      <c r="AB738" s="350" t="s">
        <v>3634</v>
      </c>
      <c r="AC738" s="350" t="s">
        <v>3634</v>
      </c>
      <c r="AD738" s="350" t="s">
        <v>3634</v>
      </c>
      <c r="AE738" s="350" t="s">
        <v>3634</v>
      </c>
      <c r="AF738" s="350" t="s">
        <v>3634</v>
      </c>
      <c r="AG738" s="350" t="s">
        <v>3634</v>
      </c>
      <c r="AH738" s="350" t="s">
        <v>3634</v>
      </c>
      <c r="AI738" s="350" t="s">
        <v>3634</v>
      </c>
      <c r="AJ738" s="350" t="s">
        <v>3634</v>
      </c>
      <c r="AK738" s="350" t="s">
        <v>3634</v>
      </c>
      <c r="AL738" s="350" t="s">
        <v>3634</v>
      </c>
      <c r="AM738" s="350" t="s">
        <v>3634</v>
      </c>
      <c r="AN738" s="350" t="s">
        <v>3634</v>
      </c>
      <c r="AO738" s="350" t="s">
        <v>3634</v>
      </c>
      <c r="AP738" s="350" t="s">
        <v>3634</v>
      </c>
      <c r="AQ738" s="143" t="s">
        <v>1445</v>
      </c>
      <c r="AR738" s="147" t="s">
        <v>4074</v>
      </c>
      <c r="AS738" s="147" t="s">
        <v>5116</v>
      </c>
      <c r="AT738" s="147" t="s">
        <v>3664</v>
      </c>
      <c r="AU738" s="147" t="s">
        <v>3664</v>
      </c>
      <c r="AV738" s="228">
        <v>1</v>
      </c>
      <c r="AW738" s="228">
        <v>0</v>
      </c>
      <c r="AX738" s="228">
        <v>0</v>
      </c>
      <c r="AY738" s="228">
        <v>0</v>
      </c>
      <c r="AZ738" s="143" t="s">
        <v>3675</v>
      </c>
      <c r="BA738" s="362">
        <v>1</v>
      </c>
      <c r="BB738" s="362">
        <v>0</v>
      </c>
      <c r="BC738" s="362">
        <v>1</v>
      </c>
      <c r="BD738" s="196">
        <v>0</v>
      </c>
      <c r="BE738" s="196">
        <v>1</v>
      </c>
      <c r="BF738" s="196" t="s">
        <v>3634</v>
      </c>
      <c r="BG738" s="196" t="s">
        <v>3634</v>
      </c>
      <c r="BH738" s="196" t="s">
        <v>3634</v>
      </c>
      <c r="BI738" s="147" t="s">
        <v>4078</v>
      </c>
      <c r="BJ738" s="142" t="s">
        <v>3796</v>
      </c>
      <c r="BK738" s="216"/>
    </row>
    <row r="739" spans="1:63" ht="16.5" customHeight="1" x14ac:dyDescent="0.25">
      <c r="A739" s="217" t="s">
        <v>6445</v>
      </c>
      <c r="B739" s="195" t="s">
        <v>526</v>
      </c>
      <c r="C739" s="183" t="s">
        <v>6445</v>
      </c>
      <c r="D739" s="189" t="s">
        <v>6535</v>
      </c>
      <c r="E739" s="230" t="s">
        <v>3634</v>
      </c>
      <c r="F739" s="147" t="s">
        <v>2915</v>
      </c>
      <c r="G739" s="397"/>
      <c r="H739" s="142" t="s">
        <v>4073</v>
      </c>
      <c r="I739" s="195"/>
      <c r="J739" s="147" t="s">
        <v>4077</v>
      </c>
      <c r="K739" s="147" t="s">
        <v>4077</v>
      </c>
      <c r="L739" s="147" t="s">
        <v>4077</v>
      </c>
      <c r="M739" s="147" t="s">
        <v>4071</v>
      </c>
      <c r="N739" s="147" t="s">
        <v>4008</v>
      </c>
      <c r="O739" s="142" t="s">
        <v>3670</v>
      </c>
      <c r="P739" s="195" t="s">
        <v>1429</v>
      </c>
      <c r="Q739" s="350" t="s">
        <v>3634</v>
      </c>
      <c r="R739" s="350" t="s">
        <v>3634</v>
      </c>
      <c r="S739" s="350" t="s">
        <v>3634</v>
      </c>
      <c r="T739" s="350" t="s">
        <v>3634</v>
      </c>
      <c r="U739" s="350" t="s">
        <v>3634</v>
      </c>
      <c r="V739" s="350" t="s">
        <v>3634</v>
      </c>
      <c r="W739" s="350" t="s">
        <v>3634</v>
      </c>
      <c r="X739" s="350" t="s">
        <v>3634</v>
      </c>
      <c r="Y739" s="350" t="s">
        <v>3634</v>
      </c>
      <c r="Z739" s="351" t="s">
        <v>3630</v>
      </c>
      <c r="AA739" s="216" t="s">
        <v>4074</v>
      </c>
      <c r="AB739" s="350" t="s">
        <v>3634</v>
      </c>
      <c r="AC739" s="350" t="s">
        <v>3634</v>
      </c>
      <c r="AD739" s="350" t="s">
        <v>3634</v>
      </c>
      <c r="AE739" s="350" t="s">
        <v>3634</v>
      </c>
      <c r="AF739" s="350" t="s">
        <v>3634</v>
      </c>
      <c r="AG739" s="350" t="s">
        <v>3634</v>
      </c>
      <c r="AH739" s="350" t="s">
        <v>3634</v>
      </c>
      <c r="AI739" s="350" t="s">
        <v>3634</v>
      </c>
      <c r="AJ739" s="350" t="s">
        <v>3634</v>
      </c>
      <c r="AK739" s="350" t="s">
        <v>3634</v>
      </c>
      <c r="AL739" s="350" t="s">
        <v>3634</v>
      </c>
      <c r="AM739" s="350" t="s">
        <v>3634</v>
      </c>
      <c r="AN739" s="350" t="s">
        <v>3634</v>
      </c>
      <c r="AO739" s="350" t="s">
        <v>3634</v>
      </c>
      <c r="AP739" s="350" t="s">
        <v>3634</v>
      </c>
      <c r="AQ739" s="143" t="s">
        <v>1445</v>
      </c>
      <c r="AR739" s="147" t="s">
        <v>4074</v>
      </c>
      <c r="AS739" s="147" t="s">
        <v>5116</v>
      </c>
      <c r="AT739" s="147" t="s">
        <v>3664</v>
      </c>
      <c r="AU739" s="147" t="s">
        <v>3664</v>
      </c>
      <c r="AV739" s="228">
        <v>2</v>
      </c>
      <c r="AW739" s="228">
        <v>0</v>
      </c>
      <c r="AX739" s="228">
        <v>0</v>
      </c>
      <c r="AY739" s="228">
        <v>0</v>
      </c>
      <c r="AZ739" s="143" t="s">
        <v>3675</v>
      </c>
      <c r="BA739" s="362">
        <v>3</v>
      </c>
      <c r="BB739" s="362">
        <v>1</v>
      </c>
      <c r="BC739" s="362">
        <v>2</v>
      </c>
      <c r="BD739" s="196">
        <v>0</v>
      </c>
      <c r="BE739" s="196">
        <v>2</v>
      </c>
      <c r="BF739" s="196" t="s">
        <v>3634</v>
      </c>
      <c r="BG739" s="196" t="s">
        <v>3634</v>
      </c>
      <c r="BH739" s="196" t="s">
        <v>3634</v>
      </c>
      <c r="BI739" s="147" t="s">
        <v>4078</v>
      </c>
      <c r="BJ739" s="142" t="s">
        <v>3796</v>
      </c>
      <c r="BK739" s="216"/>
    </row>
    <row r="740" spans="1:63" ht="16.5" customHeight="1" x14ac:dyDescent="0.25">
      <c r="A740" s="217" t="s">
        <v>6446</v>
      </c>
      <c r="B740" s="195" t="s">
        <v>526</v>
      </c>
      <c r="C740" s="183" t="s">
        <v>6446</v>
      </c>
      <c r="D740" s="189" t="s">
        <v>6536</v>
      </c>
      <c r="E740" s="230" t="s">
        <v>3634</v>
      </c>
      <c r="F740" s="147" t="s">
        <v>8311</v>
      </c>
      <c r="G740" s="397"/>
      <c r="H740" s="142" t="s">
        <v>4073</v>
      </c>
      <c r="I740" s="195"/>
      <c r="J740" s="147" t="s">
        <v>4077</v>
      </c>
      <c r="K740" s="147" t="s">
        <v>4077</v>
      </c>
      <c r="L740" s="147" t="s">
        <v>4077</v>
      </c>
      <c r="M740" s="147" t="s">
        <v>4071</v>
      </c>
      <c r="N740" s="147" t="s">
        <v>4008</v>
      </c>
      <c r="O740" s="142" t="s">
        <v>3670</v>
      </c>
      <c r="P740" s="195" t="s">
        <v>1429</v>
      </c>
      <c r="Q740" s="350" t="s">
        <v>3634</v>
      </c>
      <c r="R740" s="350" t="s">
        <v>3634</v>
      </c>
      <c r="S740" s="350" t="s">
        <v>3634</v>
      </c>
      <c r="T740" s="350" t="s">
        <v>3634</v>
      </c>
      <c r="U740" s="350" t="s">
        <v>3634</v>
      </c>
      <c r="V740" s="350" t="s">
        <v>3634</v>
      </c>
      <c r="W740" s="350" t="s">
        <v>3634</v>
      </c>
      <c r="X740" s="350" t="s">
        <v>3634</v>
      </c>
      <c r="Y740" s="350" t="s">
        <v>3634</v>
      </c>
      <c r="Z740" s="351" t="s">
        <v>3630</v>
      </c>
      <c r="AA740" s="216" t="s">
        <v>4074</v>
      </c>
      <c r="AB740" s="350" t="s">
        <v>3634</v>
      </c>
      <c r="AC740" s="350" t="s">
        <v>3634</v>
      </c>
      <c r="AD740" s="350" t="s">
        <v>3634</v>
      </c>
      <c r="AE740" s="350" t="s">
        <v>3634</v>
      </c>
      <c r="AF740" s="350" t="s">
        <v>3634</v>
      </c>
      <c r="AG740" s="350" t="s">
        <v>3634</v>
      </c>
      <c r="AH740" s="350" t="s">
        <v>3634</v>
      </c>
      <c r="AI740" s="350" t="s">
        <v>3634</v>
      </c>
      <c r="AJ740" s="350" t="s">
        <v>3634</v>
      </c>
      <c r="AK740" s="350" t="s">
        <v>3634</v>
      </c>
      <c r="AL740" s="350" t="s">
        <v>3634</v>
      </c>
      <c r="AM740" s="350" t="s">
        <v>3634</v>
      </c>
      <c r="AN740" s="350" t="s">
        <v>3634</v>
      </c>
      <c r="AO740" s="350" t="s">
        <v>3634</v>
      </c>
      <c r="AP740" s="350" t="s">
        <v>3634</v>
      </c>
      <c r="AQ740" s="143" t="s">
        <v>1445</v>
      </c>
      <c r="AR740" s="147" t="s">
        <v>4074</v>
      </c>
      <c r="AS740" s="147" t="s">
        <v>5116</v>
      </c>
      <c r="AT740" s="147" t="s">
        <v>3664</v>
      </c>
      <c r="AU740" s="147" t="s">
        <v>3664</v>
      </c>
      <c r="AV740" s="228">
        <v>1</v>
      </c>
      <c r="AW740" s="228">
        <v>0</v>
      </c>
      <c r="AX740" s="228">
        <v>0</v>
      </c>
      <c r="AY740" s="228">
        <v>0</v>
      </c>
      <c r="AZ740" s="143" t="s">
        <v>3675</v>
      </c>
      <c r="BA740" s="362">
        <v>1</v>
      </c>
      <c r="BB740" s="362">
        <v>0</v>
      </c>
      <c r="BC740" s="362">
        <v>1</v>
      </c>
      <c r="BD740" s="196">
        <v>0</v>
      </c>
      <c r="BE740" s="196">
        <v>1</v>
      </c>
      <c r="BF740" s="196" t="s">
        <v>3634</v>
      </c>
      <c r="BG740" s="196" t="s">
        <v>3634</v>
      </c>
      <c r="BH740" s="196" t="s">
        <v>3634</v>
      </c>
      <c r="BI740" s="147" t="s">
        <v>4078</v>
      </c>
      <c r="BJ740" s="142" t="s">
        <v>3796</v>
      </c>
      <c r="BK740" s="216"/>
    </row>
    <row r="741" spans="1:63" ht="16.5" customHeight="1" x14ac:dyDescent="0.25">
      <c r="A741" s="217" t="s">
        <v>6447</v>
      </c>
      <c r="B741" s="195" t="s">
        <v>526</v>
      </c>
      <c r="C741" s="183" t="s">
        <v>6447</v>
      </c>
      <c r="D741" s="189" t="s">
        <v>6537</v>
      </c>
      <c r="E741" s="230" t="s">
        <v>3634</v>
      </c>
      <c r="F741" s="147" t="s">
        <v>8313</v>
      </c>
      <c r="G741" s="397"/>
      <c r="H741" s="142" t="s">
        <v>4073</v>
      </c>
      <c r="I741" s="195"/>
      <c r="J741" s="147" t="s">
        <v>4077</v>
      </c>
      <c r="K741" s="147" t="s">
        <v>4077</v>
      </c>
      <c r="L741" s="147" t="s">
        <v>4077</v>
      </c>
      <c r="M741" s="147" t="s">
        <v>4071</v>
      </c>
      <c r="N741" s="147" t="s">
        <v>4008</v>
      </c>
      <c r="O741" s="142" t="s">
        <v>3670</v>
      </c>
      <c r="P741" s="195" t="s">
        <v>1429</v>
      </c>
      <c r="Q741" s="350" t="s">
        <v>3634</v>
      </c>
      <c r="R741" s="350" t="s">
        <v>3634</v>
      </c>
      <c r="S741" s="350" t="s">
        <v>3634</v>
      </c>
      <c r="T741" s="350" t="s">
        <v>3634</v>
      </c>
      <c r="U741" s="350" t="s">
        <v>3634</v>
      </c>
      <c r="V741" s="350" t="s">
        <v>3634</v>
      </c>
      <c r="W741" s="350" t="s">
        <v>3634</v>
      </c>
      <c r="X741" s="350" t="s">
        <v>3634</v>
      </c>
      <c r="Y741" s="350" t="s">
        <v>3634</v>
      </c>
      <c r="Z741" s="351" t="s">
        <v>3630</v>
      </c>
      <c r="AA741" s="216" t="s">
        <v>4074</v>
      </c>
      <c r="AB741" s="350" t="s">
        <v>3634</v>
      </c>
      <c r="AC741" s="350" t="s">
        <v>3634</v>
      </c>
      <c r="AD741" s="350" t="s">
        <v>3634</v>
      </c>
      <c r="AE741" s="350" t="s">
        <v>3634</v>
      </c>
      <c r="AF741" s="350" t="s">
        <v>3634</v>
      </c>
      <c r="AG741" s="350" t="s">
        <v>3634</v>
      </c>
      <c r="AH741" s="350" t="s">
        <v>3634</v>
      </c>
      <c r="AI741" s="350" t="s">
        <v>3634</v>
      </c>
      <c r="AJ741" s="350" t="s">
        <v>3634</v>
      </c>
      <c r="AK741" s="350" t="s">
        <v>3634</v>
      </c>
      <c r="AL741" s="350" t="s">
        <v>3634</v>
      </c>
      <c r="AM741" s="350" t="s">
        <v>3634</v>
      </c>
      <c r="AN741" s="350" t="s">
        <v>3634</v>
      </c>
      <c r="AO741" s="350" t="s">
        <v>3634</v>
      </c>
      <c r="AP741" s="350" t="s">
        <v>3634</v>
      </c>
      <c r="AQ741" s="143" t="s">
        <v>1445</v>
      </c>
      <c r="AR741" s="147" t="s">
        <v>4074</v>
      </c>
      <c r="AS741" s="147" t="s">
        <v>5116</v>
      </c>
      <c r="AT741" s="147" t="s">
        <v>3664</v>
      </c>
      <c r="AU741" s="147" t="s">
        <v>3664</v>
      </c>
      <c r="AV741" s="228">
        <v>1</v>
      </c>
      <c r="AW741" s="228">
        <v>0</v>
      </c>
      <c r="AX741" s="228">
        <v>0</v>
      </c>
      <c r="AY741" s="228">
        <v>0</v>
      </c>
      <c r="AZ741" s="143" t="s">
        <v>3675</v>
      </c>
      <c r="BA741" s="362">
        <v>2</v>
      </c>
      <c r="BB741" s="362">
        <v>1</v>
      </c>
      <c r="BC741" s="362">
        <v>1</v>
      </c>
      <c r="BD741" s="196">
        <v>0</v>
      </c>
      <c r="BE741" s="196">
        <v>1</v>
      </c>
      <c r="BF741" s="196" t="s">
        <v>3634</v>
      </c>
      <c r="BG741" s="196" t="s">
        <v>3634</v>
      </c>
      <c r="BH741" s="196" t="s">
        <v>3634</v>
      </c>
      <c r="BI741" s="147" t="s">
        <v>4078</v>
      </c>
      <c r="BJ741" s="142" t="s">
        <v>3796</v>
      </c>
      <c r="BK741" s="216"/>
    </row>
    <row r="742" spans="1:63" ht="16.5" customHeight="1" x14ac:dyDescent="0.25">
      <c r="A742" s="217" t="s">
        <v>6448</v>
      </c>
      <c r="B742" s="195" t="s">
        <v>526</v>
      </c>
      <c r="C742" s="183" t="s">
        <v>6448</v>
      </c>
      <c r="D742" s="189" t="s">
        <v>6538</v>
      </c>
      <c r="E742" s="230" t="s">
        <v>3634</v>
      </c>
      <c r="F742" s="147" t="s">
        <v>5598</v>
      </c>
      <c r="G742" s="397"/>
      <c r="H742" s="142" t="s">
        <v>4073</v>
      </c>
      <c r="I742" s="195"/>
      <c r="J742" s="147" t="s">
        <v>4077</v>
      </c>
      <c r="K742" s="147" t="s">
        <v>4077</v>
      </c>
      <c r="L742" s="147" t="s">
        <v>4077</v>
      </c>
      <c r="M742" s="147" t="s">
        <v>4071</v>
      </c>
      <c r="N742" s="147" t="s">
        <v>4008</v>
      </c>
      <c r="O742" s="142" t="s">
        <v>3670</v>
      </c>
      <c r="P742" s="195" t="s">
        <v>1429</v>
      </c>
      <c r="Q742" s="350" t="s">
        <v>3634</v>
      </c>
      <c r="R742" s="350" t="s">
        <v>3634</v>
      </c>
      <c r="S742" s="350" t="s">
        <v>3634</v>
      </c>
      <c r="T742" s="350" t="s">
        <v>3634</v>
      </c>
      <c r="U742" s="350" t="s">
        <v>3634</v>
      </c>
      <c r="V742" s="350" t="s">
        <v>3634</v>
      </c>
      <c r="W742" s="350" t="s">
        <v>3634</v>
      </c>
      <c r="X742" s="350" t="s">
        <v>3634</v>
      </c>
      <c r="Y742" s="350" t="s">
        <v>3634</v>
      </c>
      <c r="Z742" s="351" t="s">
        <v>3630</v>
      </c>
      <c r="AA742" s="216" t="s">
        <v>4074</v>
      </c>
      <c r="AB742" s="350" t="s">
        <v>3634</v>
      </c>
      <c r="AC742" s="350" t="s">
        <v>3634</v>
      </c>
      <c r="AD742" s="350" t="s">
        <v>3634</v>
      </c>
      <c r="AE742" s="350" t="s">
        <v>3634</v>
      </c>
      <c r="AF742" s="350" t="s">
        <v>3634</v>
      </c>
      <c r="AG742" s="350" t="s">
        <v>3634</v>
      </c>
      <c r="AH742" s="350" t="s">
        <v>3634</v>
      </c>
      <c r="AI742" s="350" t="s">
        <v>3634</v>
      </c>
      <c r="AJ742" s="350" t="s">
        <v>3634</v>
      </c>
      <c r="AK742" s="350" t="s">
        <v>3634</v>
      </c>
      <c r="AL742" s="350" t="s">
        <v>3634</v>
      </c>
      <c r="AM742" s="350" t="s">
        <v>3634</v>
      </c>
      <c r="AN742" s="350" t="s">
        <v>3634</v>
      </c>
      <c r="AO742" s="350" t="s">
        <v>3634</v>
      </c>
      <c r="AP742" s="350" t="s">
        <v>3634</v>
      </c>
      <c r="AQ742" s="143" t="s">
        <v>1445</v>
      </c>
      <c r="AR742" s="147" t="s">
        <v>4074</v>
      </c>
      <c r="AS742" s="147" t="s">
        <v>5116</v>
      </c>
      <c r="AT742" s="147" t="s">
        <v>3664</v>
      </c>
      <c r="AU742" s="147" t="s">
        <v>3664</v>
      </c>
      <c r="AV742" s="228">
        <v>2</v>
      </c>
      <c r="AW742" s="228">
        <v>0</v>
      </c>
      <c r="AX742" s="228">
        <v>0</v>
      </c>
      <c r="AY742" s="228">
        <v>0</v>
      </c>
      <c r="AZ742" s="143" t="s">
        <v>3675</v>
      </c>
      <c r="BA742" s="362">
        <v>2</v>
      </c>
      <c r="BB742" s="362">
        <v>0</v>
      </c>
      <c r="BC742" s="362">
        <v>2</v>
      </c>
      <c r="BD742" s="196">
        <v>0</v>
      </c>
      <c r="BE742" s="196">
        <v>2</v>
      </c>
      <c r="BF742" s="196" t="s">
        <v>3634</v>
      </c>
      <c r="BG742" s="196" t="s">
        <v>3634</v>
      </c>
      <c r="BH742" s="196" t="s">
        <v>3634</v>
      </c>
      <c r="BI742" s="147" t="s">
        <v>4078</v>
      </c>
      <c r="BJ742" s="142" t="s">
        <v>3796</v>
      </c>
      <c r="BK742" s="216"/>
    </row>
    <row r="743" spans="1:63" ht="16.5" customHeight="1" x14ac:dyDescent="0.25">
      <c r="A743" s="217" t="s">
        <v>6449</v>
      </c>
      <c r="B743" s="195" t="s">
        <v>526</v>
      </c>
      <c r="C743" s="183" t="s">
        <v>6449</v>
      </c>
      <c r="D743" s="189" t="s">
        <v>6539</v>
      </c>
      <c r="E743" s="230" t="s">
        <v>3634</v>
      </c>
      <c r="F743" s="147" t="s">
        <v>5462</v>
      </c>
      <c r="G743" s="397"/>
      <c r="H743" s="142" t="s">
        <v>4073</v>
      </c>
      <c r="I743" s="195"/>
      <c r="J743" s="147" t="s">
        <v>4077</v>
      </c>
      <c r="K743" s="147" t="s">
        <v>4077</v>
      </c>
      <c r="L743" s="147" t="s">
        <v>4077</v>
      </c>
      <c r="M743" s="147" t="s">
        <v>4071</v>
      </c>
      <c r="N743" s="147" t="s">
        <v>4008</v>
      </c>
      <c r="O743" s="142" t="s">
        <v>3670</v>
      </c>
      <c r="P743" s="195" t="s">
        <v>1429</v>
      </c>
      <c r="Q743" s="350" t="s">
        <v>3634</v>
      </c>
      <c r="R743" s="350" t="s">
        <v>3634</v>
      </c>
      <c r="S743" s="350" t="s">
        <v>3634</v>
      </c>
      <c r="T743" s="350" t="s">
        <v>3634</v>
      </c>
      <c r="U743" s="350" t="s">
        <v>3634</v>
      </c>
      <c r="V743" s="350" t="s">
        <v>3634</v>
      </c>
      <c r="W743" s="350" t="s">
        <v>3634</v>
      </c>
      <c r="X743" s="350" t="s">
        <v>3634</v>
      </c>
      <c r="Y743" s="350" t="s">
        <v>3634</v>
      </c>
      <c r="Z743" s="351" t="s">
        <v>3630</v>
      </c>
      <c r="AA743" s="216" t="s">
        <v>4074</v>
      </c>
      <c r="AB743" s="350" t="s">
        <v>3634</v>
      </c>
      <c r="AC743" s="350" t="s">
        <v>3634</v>
      </c>
      <c r="AD743" s="350" t="s">
        <v>3634</v>
      </c>
      <c r="AE743" s="350" t="s">
        <v>3634</v>
      </c>
      <c r="AF743" s="350" t="s">
        <v>3634</v>
      </c>
      <c r="AG743" s="350" t="s">
        <v>3634</v>
      </c>
      <c r="AH743" s="350" t="s">
        <v>3634</v>
      </c>
      <c r="AI743" s="350" t="s">
        <v>3634</v>
      </c>
      <c r="AJ743" s="350" t="s">
        <v>3634</v>
      </c>
      <c r="AK743" s="350" t="s">
        <v>3634</v>
      </c>
      <c r="AL743" s="350" t="s">
        <v>3634</v>
      </c>
      <c r="AM743" s="350" t="s">
        <v>3634</v>
      </c>
      <c r="AN743" s="350" t="s">
        <v>3634</v>
      </c>
      <c r="AO743" s="350" t="s">
        <v>3634</v>
      </c>
      <c r="AP743" s="350" t="s">
        <v>3634</v>
      </c>
      <c r="AQ743" s="143" t="s">
        <v>1445</v>
      </c>
      <c r="AR743" s="147" t="s">
        <v>4074</v>
      </c>
      <c r="AS743" s="147" t="s">
        <v>5116</v>
      </c>
      <c r="AT743" s="147" t="s">
        <v>3664</v>
      </c>
      <c r="AU743" s="147" t="s">
        <v>3664</v>
      </c>
      <c r="AV743" s="228">
        <v>1</v>
      </c>
      <c r="AW743" s="228">
        <v>0</v>
      </c>
      <c r="AX743" s="228">
        <v>0</v>
      </c>
      <c r="AY743" s="228">
        <v>0</v>
      </c>
      <c r="AZ743" s="143" t="s">
        <v>3675</v>
      </c>
      <c r="BA743" s="362">
        <v>1</v>
      </c>
      <c r="BB743" s="362">
        <v>0</v>
      </c>
      <c r="BC743" s="362">
        <v>1</v>
      </c>
      <c r="BD743" s="196">
        <v>0</v>
      </c>
      <c r="BE743" s="196">
        <v>1</v>
      </c>
      <c r="BF743" s="196" t="s">
        <v>3634</v>
      </c>
      <c r="BG743" s="196" t="s">
        <v>3634</v>
      </c>
      <c r="BH743" s="196" t="s">
        <v>3634</v>
      </c>
      <c r="BI743" s="147" t="s">
        <v>4078</v>
      </c>
      <c r="BJ743" s="142" t="s">
        <v>3796</v>
      </c>
      <c r="BK743" s="216"/>
    </row>
    <row r="744" spans="1:63" ht="16.5" customHeight="1" x14ac:dyDescent="0.25">
      <c r="A744" s="217" t="s">
        <v>6450</v>
      </c>
      <c r="B744" s="195" t="s">
        <v>526</v>
      </c>
      <c r="C744" s="183" t="s">
        <v>6450</v>
      </c>
      <c r="D744" s="189" t="s">
        <v>6540</v>
      </c>
      <c r="E744" s="230" t="s">
        <v>3634</v>
      </c>
      <c r="F744" s="147" t="s">
        <v>5219</v>
      </c>
      <c r="G744" s="397"/>
      <c r="H744" s="142" t="s">
        <v>4073</v>
      </c>
      <c r="I744" s="195"/>
      <c r="J744" s="147" t="s">
        <v>4077</v>
      </c>
      <c r="K744" s="147" t="s">
        <v>4077</v>
      </c>
      <c r="L744" s="147" t="s">
        <v>4077</v>
      </c>
      <c r="M744" s="147" t="s">
        <v>4071</v>
      </c>
      <c r="N744" s="147" t="s">
        <v>4008</v>
      </c>
      <c r="O744" s="142" t="s">
        <v>3670</v>
      </c>
      <c r="P744" s="195" t="s">
        <v>1429</v>
      </c>
      <c r="Q744" s="350" t="s">
        <v>3634</v>
      </c>
      <c r="R744" s="350" t="s">
        <v>3634</v>
      </c>
      <c r="S744" s="350" t="s">
        <v>3634</v>
      </c>
      <c r="T744" s="350" t="s">
        <v>3634</v>
      </c>
      <c r="U744" s="350" t="s">
        <v>3634</v>
      </c>
      <c r="V744" s="350" t="s">
        <v>3634</v>
      </c>
      <c r="W744" s="350" t="s">
        <v>3634</v>
      </c>
      <c r="X744" s="350" t="s">
        <v>3634</v>
      </c>
      <c r="Y744" s="350" t="s">
        <v>3634</v>
      </c>
      <c r="Z744" s="351" t="s">
        <v>3630</v>
      </c>
      <c r="AA744" s="216" t="s">
        <v>4074</v>
      </c>
      <c r="AB744" s="350" t="s">
        <v>3634</v>
      </c>
      <c r="AC744" s="350" t="s">
        <v>3634</v>
      </c>
      <c r="AD744" s="350" t="s">
        <v>3634</v>
      </c>
      <c r="AE744" s="350" t="s">
        <v>3634</v>
      </c>
      <c r="AF744" s="350" t="s">
        <v>3634</v>
      </c>
      <c r="AG744" s="350" t="s">
        <v>3634</v>
      </c>
      <c r="AH744" s="350" t="s">
        <v>3634</v>
      </c>
      <c r="AI744" s="350" t="s">
        <v>3634</v>
      </c>
      <c r="AJ744" s="350" t="s">
        <v>3634</v>
      </c>
      <c r="AK744" s="350" t="s">
        <v>3634</v>
      </c>
      <c r="AL744" s="350" t="s">
        <v>3634</v>
      </c>
      <c r="AM744" s="350" t="s">
        <v>3634</v>
      </c>
      <c r="AN744" s="350" t="s">
        <v>3634</v>
      </c>
      <c r="AO744" s="350" t="s">
        <v>3634</v>
      </c>
      <c r="AP744" s="350" t="s">
        <v>3634</v>
      </c>
      <c r="AQ744" s="143" t="s">
        <v>1445</v>
      </c>
      <c r="AR744" s="147" t="s">
        <v>4074</v>
      </c>
      <c r="AS744" s="147" t="s">
        <v>5116</v>
      </c>
      <c r="AT744" s="147" t="s">
        <v>3664</v>
      </c>
      <c r="AU744" s="147" t="s">
        <v>3664</v>
      </c>
      <c r="AV744" s="228">
        <v>1</v>
      </c>
      <c r="AW744" s="228">
        <v>0</v>
      </c>
      <c r="AX744" s="228">
        <v>0</v>
      </c>
      <c r="AY744" s="228">
        <v>0</v>
      </c>
      <c r="AZ744" s="143" t="s">
        <v>3675</v>
      </c>
      <c r="BA744" s="362">
        <v>2</v>
      </c>
      <c r="BB744" s="362">
        <v>1</v>
      </c>
      <c r="BC744" s="362">
        <v>1</v>
      </c>
      <c r="BD744" s="196">
        <v>0</v>
      </c>
      <c r="BE744" s="196">
        <v>1</v>
      </c>
      <c r="BF744" s="196" t="s">
        <v>3634</v>
      </c>
      <c r="BG744" s="196" t="s">
        <v>3634</v>
      </c>
      <c r="BH744" s="196" t="s">
        <v>3634</v>
      </c>
      <c r="BI744" s="147" t="s">
        <v>4078</v>
      </c>
      <c r="BJ744" s="142" t="s">
        <v>3796</v>
      </c>
      <c r="BK744" s="216"/>
    </row>
    <row r="745" spans="1:63" ht="16.5" customHeight="1" x14ac:dyDescent="0.25">
      <c r="A745" s="217" t="s">
        <v>6451</v>
      </c>
      <c r="B745" s="195" t="s">
        <v>526</v>
      </c>
      <c r="C745" s="183" t="s">
        <v>6451</v>
      </c>
      <c r="D745" s="189" t="s">
        <v>6541</v>
      </c>
      <c r="E745" s="230" t="s">
        <v>3634</v>
      </c>
      <c r="F745" s="147" t="s">
        <v>8310</v>
      </c>
      <c r="G745" s="397"/>
      <c r="H745" s="142" t="s">
        <v>4073</v>
      </c>
      <c r="I745" s="195"/>
      <c r="J745" s="147" t="s">
        <v>4077</v>
      </c>
      <c r="K745" s="147" t="s">
        <v>4077</v>
      </c>
      <c r="L745" s="147" t="s">
        <v>4077</v>
      </c>
      <c r="M745" s="147" t="s">
        <v>4071</v>
      </c>
      <c r="N745" s="147" t="s">
        <v>4008</v>
      </c>
      <c r="O745" s="142" t="s">
        <v>3670</v>
      </c>
      <c r="P745" s="195" t="s">
        <v>1429</v>
      </c>
      <c r="Q745" s="350" t="s">
        <v>3634</v>
      </c>
      <c r="R745" s="350" t="s">
        <v>3634</v>
      </c>
      <c r="S745" s="350" t="s">
        <v>3634</v>
      </c>
      <c r="T745" s="350" t="s">
        <v>3634</v>
      </c>
      <c r="U745" s="350" t="s">
        <v>3634</v>
      </c>
      <c r="V745" s="350" t="s">
        <v>3634</v>
      </c>
      <c r="W745" s="350" t="s">
        <v>3634</v>
      </c>
      <c r="X745" s="350" t="s">
        <v>3634</v>
      </c>
      <c r="Y745" s="350" t="s">
        <v>3634</v>
      </c>
      <c r="Z745" s="351" t="s">
        <v>3630</v>
      </c>
      <c r="AA745" s="216" t="s">
        <v>4074</v>
      </c>
      <c r="AB745" s="350" t="s">
        <v>3634</v>
      </c>
      <c r="AC745" s="350" t="s">
        <v>3634</v>
      </c>
      <c r="AD745" s="350" t="s">
        <v>3634</v>
      </c>
      <c r="AE745" s="350" t="s">
        <v>3634</v>
      </c>
      <c r="AF745" s="350" t="s">
        <v>3634</v>
      </c>
      <c r="AG745" s="350" t="s">
        <v>3634</v>
      </c>
      <c r="AH745" s="350" t="s">
        <v>3634</v>
      </c>
      <c r="AI745" s="350" t="s">
        <v>3634</v>
      </c>
      <c r="AJ745" s="350" t="s">
        <v>3634</v>
      </c>
      <c r="AK745" s="350" t="s">
        <v>3634</v>
      </c>
      <c r="AL745" s="350" t="s">
        <v>3634</v>
      </c>
      <c r="AM745" s="350" t="s">
        <v>3634</v>
      </c>
      <c r="AN745" s="350" t="s">
        <v>3634</v>
      </c>
      <c r="AO745" s="350" t="s">
        <v>3634</v>
      </c>
      <c r="AP745" s="350" t="s">
        <v>3634</v>
      </c>
      <c r="AQ745" s="143" t="s">
        <v>1445</v>
      </c>
      <c r="AR745" s="147" t="s">
        <v>4074</v>
      </c>
      <c r="AS745" s="147" t="s">
        <v>5116</v>
      </c>
      <c r="AT745" s="147" t="s">
        <v>3664</v>
      </c>
      <c r="AU745" s="147" t="s">
        <v>3664</v>
      </c>
      <c r="AV745" s="228">
        <v>1</v>
      </c>
      <c r="AW745" s="228">
        <v>0</v>
      </c>
      <c r="AX745" s="228">
        <v>0</v>
      </c>
      <c r="AY745" s="228">
        <v>0</v>
      </c>
      <c r="AZ745" s="143" t="s">
        <v>3675</v>
      </c>
      <c r="BA745" s="362">
        <v>1</v>
      </c>
      <c r="BB745" s="362">
        <v>0</v>
      </c>
      <c r="BC745" s="362">
        <v>1</v>
      </c>
      <c r="BD745" s="196">
        <v>0</v>
      </c>
      <c r="BE745" s="196">
        <v>1</v>
      </c>
      <c r="BF745" s="196" t="s">
        <v>3634</v>
      </c>
      <c r="BG745" s="196" t="s">
        <v>3634</v>
      </c>
      <c r="BH745" s="196" t="s">
        <v>3634</v>
      </c>
      <c r="BI745" s="147" t="s">
        <v>4078</v>
      </c>
      <c r="BJ745" s="142" t="s">
        <v>3796</v>
      </c>
      <c r="BK745" s="216"/>
    </row>
    <row r="746" spans="1:63" ht="16.5" customHeight="1" x14ac:dyDescent="0.25">
      <c r="A746" s="217" t="s">
        <v>6452</v>
      </c>
      <c r="B746" s="195" t="s">
        <v>526</v>
      </c>
      <c r="C746" s="183" t="s">
        <v>6452</v>
      </c>
      <c r="D746" s="189" t="s">
        <v>6542</v>
      </c>
      <c r="E746" s="230" t="s">
        <v>3634</v>
      </c>
      <c r="F746" s="147" t="s">
        <v>8315</v>
      </c>
      <c r="G746" s="397"/>
      <c r="H746" s="142" t="s">
        <v>4073</v>
      </c>
      <c r="I746" s="195"/>
      <c r="J746" s="147" t="s">
        <v>4077</v>
      </c>
      <c r="K746" s="147" t="s">
        <v>4077</v>
      </c>
      <c r="L746" s="147" t="s">
        <v>4077</v>
      </c>
      <c r="M746" s="147" t="s">
        <v>4071</v>
      </c>
      <c r="N746" s="147" t="s">
        <v>4008</v>
      </c>
      <c r="O746" s="142" t="s">
        <v>3670</v>
      </c>
      <c r="P746" s="195" t="s">
        <v>1429</v>
      </c>
      <c r="Q746" s="350" t="s">
        <v>3634</v>
      </c>
      <c r="R746" s="350" t="s">
        <v>3634</v>
      </c>
      <c r="S746" s="350" t="s">
        <v>3634</v>
      </c>
      <c r="T746" s="350" t="s">
        <v>3634</v>
      </c>
      <c r="U746" s="350" t="s">
        <v>3634</v>
      </c>
      <c r="V746" s="350" t="s">
        <v>3634</v>
      </c>
      <c r="W746" s="350" t="s">
        <v>3634</v>
      </c>
      <c r="X746" s="350" t="s">
        <v>3634</v>
      </c>
      <c r="Y746" s="350" t="s">
        <v>3634</v>
      </c>
      <c r="Z746" s="351" t="s">
        <v>3630</v>
      </c>
      <c r="AA746" s="216" t="s">
        <v>4074</v>
      </c>
      <c r="AB746" s="350" t="s">
        <v>3634</v>
      </c>
      <c r="AC746" s="350" t="s">
        <v>3634</v>
      </c>
      <c r="AD746" s="350" t="s">
        <v>3634</v>
      </c>
      <c r="AE746" s="350" t="s">
        <v>3634</v>
      </c>
      <c r="AF746" s="350" t="s">
        <v>3634</v>
      </c>
      <c r="AG746" s="350" t="s">
        <v>3634</v>
      </c>
      <c r="AH746" s="350" t="s">
        <v>3634</v>
      </c>
      <c r="AI746" s="350" t="s">
        <v>3634</v>
      </c>
      <c r="AJ746" s="350" t="s">
        <v>3634</v>
      </c>
      <c r="AK746" s="350" t="s">
        <v>3634</v>
      </c>
      <c r="AL746" s="350" t="s">
        <v>3634</v>
      </c>
      <c r="AM746" s="350" t="s">
        <v>3634</v>
      </c>
      <c r="AN746" s="350" t="s">
        <v>3634</v>
      </c>
      <c r="AO746" s="350" t="s">
        <v>3634</v>
      </c>
      <c r="AP746" s="350" t="s">
        <v>3634</v>
      </c>
      <c r="AQ746" s="143" t="s">
        <v>1445</v>
      </c>
      <c r="AR746" s="147" t="s">
        <v>4074</v>
      </c>
      <c r="AS746" s="147" t="s">
        <v>5116</v>
      </c>
      <c r="AT746" s="147" t="s">
        <v>3664</v>
      </c>
      <c r="AU746" s="147" t="s">
        <v>3664</v>
      </c>
      <c r="AV746" s="228">
        <v>1</v>
      </c>
      <c r="AW746" s="228">
        <v>0</v>
      </c>
      <c r="AX746" s="228">
        <v>0</v>
      </c>
      <c r="AY746" s="228">
        <v>0</v>
      </c>
      <c r="AZ746" s="143" t="s">
        <v>3675</v>
      </c>
      <c r="BA746" s="362">
        <v>2</v>
      </c>
      <c r="BB746" s="362">
        <v>1</v>
      </c>
      <c r="BC746" s="362">
        <v>1</v>
      </c>
      <c r="BD746" s="196">
        <v>0</v>
      </c>
      <c r="BE746" s="196">
        <v>1</v>
      </c>
      <c r="BF746" s="196" t="s">
        <v>3634</v>
      </c>
      <c r="BG746" s="196" t="s">
        <v>3634</v>
      </c>
      <c r="BH746" s="196" t="s">
        <v>3634</v>
      </c>
      <c r="BI746" s="147" t="s">
        <v>4078</v>
      </c>
      <c r="BJ746" s="142" t="s">
        <v>3796</v>
      </c>
      <c r="BK746" s="216"/>
    </row>
    <row r="747" spans="1:63" ht="16.5" customHeight="1" x14ac:dyDescent="0.25">
      <c r="A747" s="217" t="s">
        <v>6453</v>
      </c>
      <c r="B747" s="195" t="s">
        <v>526</v>
      </c>
      <c r="C747" s="183" t="s">
        <v>6453</v>
      </c>
      <c r="D747" s="189" t="s">
        <v>6341</v>
      </c>
      <c r="E747" s="230" t="s">
        <v>3634</v>
      </c>
      <c r="F747" s="147" t="s">
        <v>5462</v>
      </c>
      <c r="G747" s="397"/>
      <c r="H747" s="142" t="s">
        <v>4073</v>
      </c>
      <c r="I747" s="195"/>
      <c r="J747" s="147" t="s">
        <v>4077</v>
      </c>
      <c r="K747" s="147" t="s">
        <v>4077</v>
      </c>
      <c r="L747" s="147" t="s">
        <v>4077</v>
      </c>
      <c r="M747" s="147" t="s">
        <v>4071</v>
      </c>
      <c r="N747" s="147" t="s">
        <v>4008</v>
      </c>
      <c r="O747" s="142" t="s">
        <v>3670</v>
      </c>
      <c r="P747" s="195" t="s">
        <v>1429</v>
      </c>
      <c r="Q747" s="350" t="s">
        <v>3634</v>
      </c>
      <c r="R747" s="350" t="s">
        <v>3634</v>
      </c>
      <c r="S747" s="350" t="s">
        <v>3634</v>
      </c>
      <c r="T747" s="350" t="s">
        <v>3634</v>
      </c>
      <c r="U747" s="350" t="s">
        <v>3634</v>
      </c>
      <c r="V747" s="350" t="s">
        <v>3634</v>
      </c>
      <c r="W747" s="350" t="s">
        <v>3634</v>
      </c>
      <c r="X747" s="350" t="s">
        <v>3634</v>
      </c>
      <c r="Y747" s="350" t="s">
        <v>3634</v>
      </c>
      <c r="Z747" s="351" t="s">
        <v>3630</v>
      </c>
      <c r="AA747" s="216" t="s">
        <v>4074</v>
      </c>
      <c r="AB747" s="350" t="s">
        <v>3634</v>
      </c>
      <c r="AC747" s="350" t="s">
        <v>3634</v>
      </c>
      <c r="AD747" s="350" t="s">
        <v>3634</v>
      </c>
      <c r="AE747" s="350" t="s">
        <v>3634</v>
      </c>
      <c r="AF747" s="350" t="s">
        <v>3634</v>
      </c>
      <c r="AG747" s="350" t="s">
        <v>3634</v>
      </c>
      <c r="AH747" s="350" t="s">
        <v>3634</v>
      </c>
      <c r="AI747" s="350" t="s">
        <v>3634</v>
      </c>
      <c r="AJ747" s="350" t="s">
        <v>3634</v>
      </c>
      <c r="AK747" s="350" t="s">
        <v>3634</v>
      </c>
      <c r="AL747" s="350" t="s">
        <v>3634</v>
      </c>
      <c r="AM747" s="350" t="s">
        <v>3634</v>
      </c>
      <c r="AN747" s="350" t="s">
        <v>3634</v>
      </c>
      <c r="AO747" s="350" t="s">
        <v>3634</v>
      </c>
      <c r="AP747" s="350" t="s">
        <v>3634</v>
      </c>
      <c r="AQ747" s="143" t="s">
        <v>1445</v>
      </c>
      <c r="AR747" s="147" t="s">
        <v>4074</v>
      </c>
      <c r="AS747" s="147" t="s">
        <v>5116</v>
      </c>
      <c r="AT747" s="147" t="s">
        <v>3664</v>
      </c>
      <c r="AU747" s="147" t="s">
        <v>3664</v>
      </c>
      <c r="AV747" s="228">
        <v>1</v>
      </c>
      <c r="AW747" s="228">
        <v>0</v>
      </c>
      <c r="AX747" s="228">
        <v>0</v>
      </c>
      <c r="AY747" s="228">
        <v>0</v>
      </c>
      <c r="AZ747" s="143" t="s">
        <v>3675</v>
      </c>
      <c r="BA747" s="362">
        <v>2</v>
      </c>
      <c r="BB747" s="362">
        <v>1</v>
      </c>
      <c r="BC747" s="362">
        <v>1</v>
      </c>
      <c r="BD747" s="196">
        <v>0</v>
      </c>
      <c r="BE747" s="196">
        <v>1</v>
      </c>
      <c r="BF747" s="196" t="s">
        <v>3634</v>
      </c>
      <c r="BG747" s="196" t="s">
        <v>3634</v>
      </c>
      <c r="BH747" s="196" t="s">
        <v>3634</v>
      </c>
      <c r="BI747" s="147" t="s">
        <v>4078</v>
      </c>
      <c r="BJ747" s="142" t="s">
        <v>3796</v>
      </c>
      <c r="BK747" s="216"/>
    </row>
    <row r="748" spans="1:63" ht="16.5" customHeight="1" x14ac:dyDescent="0.25">
      <c r="A748" s="217" t="s">
        <v>6454</v>
      </c>
      <c r="B748" s="195" t="s">
        <v>526</v>
      </c>
      <c r="C748" s="183" t="s">
        <v>6454</v>
      </c>
      <c r="D748" s="189" t="s">
        <v>6543</v>
      </c>
      <c r="E748" s="230" t="s">
        <v>3634</v>
      </c>
      <c r="F748" s="147" t="s">
        <v>5094</v>
      </c>
      <c r="G748" s="397"/>
      <c r="H748" s="142" t="s">
        <v>4073</v>
      </c>
      <c r="I748" s="195"/>
      <c r="J748" s="147" t="s">
        <v>4077</v>
      </c>
      <c r="K748" s="147" t="s">
        <v>4077</v>
      </c>
      <c r="L748" s="147" t="s">
        <v>4077</v>
      </c>
      <c r="M748" s="147" t="s">
        <v>4071</v>
      </c>
      <c r="N748" s="147" t="s">
        <v>4008</v>
      </c>
      <c r="O748" s="142" t="s">
        <v>3670</v>
      </c>
      <c r="P748" s="195" t="s">
        <v>1429</v>
      </c>
      <c r="Q748" s="350" t="s">
        <v>3634</v>
      </c>
      <c r="R748" s="350" t="s">
        <v>3634</v>
      </c>
      <c r="S748" s="350" t="s">
        <v>3634</v>
      </c>
      <c r="T748" s="350" t="s">
        <v>3634</v>
      </c>
      <c r="U748" s="350" t="s">
        <v>3634</v>
      </c>
      <c r="V748" s="350" t="s">
        <v>3634</v>
      </c>
      <c r="W748" s="350" t="s">
        <v>3634</v>
      </c>
      <c r="X748" s="350" t="s">
        <v>3634</v>
      </c>
      <c r="Y748" s="350" t="s">
        <v>3634</v>
      </c>
      <c r="Z748" s="351" t="s">
        <v>3630</v>
      </c>
      <c r="AA748" s="216" t="s">
        <v>4074</v>
      </c>
      <c r="AB748" s="350" t="s">
        <v>3634</v>
      </c>
      <c r="AC748" s="350" t="s">
        <v>3634</v>
      </c>
      <c r="AD748" s="350" t="s">
        <v>3634</v>
      </c>
      <c r="AE748" s="350" t="s">
        <v>3634</v>
      </c>
      <c r="AF748" s="350" t="s">
        <v>3634</v>
      </c>
      <c r="AG748" s="350" t="s">
        <v>3634</v>
      </c>
      <c r="AH748" s="350" t="s">
        <v>3634</v>
      </c>
      <c r="AI748" s="350" t="s">
        <v>3634</v>
      </c>
      <c r="AJ748" s="350" t="s">
        <v>3634</v>
      </c>
      <c r="AK748" s="350" t="s">
        <v>3634</v>
      </c>
      <c r="AL748" s="350" t="s">
        <v>3634</v>
      </c>
      <c r="AM748" s="350" t="s">
        <v>3634</v>
      </c>
      <c r="AN748" s="350" t="s">
        <v>3634</v>
      </c>
      <c r="AO748" s="350" t="s">
        <v>3634</v>
      </c>
      <c r="AP748" s="350" t="s">
        <v>3634</v>
      </c>
      <c r="AQ748" s="143" t="s">
        <v>1445</v>
      </c>
      <c r="AR748" s="147" t="s">
        <v>4074</v>
      </c>
      <c r="AS748" s="147" t="s">
        <v>5116</v>
      </c>
      <c r="AT748" s="147" t="s">
        <v>3664</v>
      </c>
      <c r="AU748" s="147" t="s">
        <v>3664</v>
      </c>
      <c r="AV748" s="228">
        <v>0</v>
      </c>
      <c r="AW748" s="228">
        <v>0</v>
      </c>
      <c r="AX748" s="228">
        <v>0</v>
      </c>
      <c r="AY748" s="228">
        <v>0</v>
      </c>
      <c r="AZ748" s="143" t="s">
        <v>3675</v>
      </c>
      <c r="BA748" s="362">
        <v>1</v>
      </c>
      <c r="BB748" s="362">
        <v>1</v>
      </c>
      <c r="BC748" s="362">
        <v>0</v>
      </c>
      <c r="BD748" s="196">
        <v>0</v>
      </c>
      <c r="BE748" s="196">
        <v>0</v>
      </c>
      <c r="BF748" s="196" t="s">
        <v>3634</v>
      </c>
      <c r="BG748" s="196" t="s">
        <v>3634</v>
      </c>
      <c r="BH748" s="196" t="s">
        <v>3634</v>
      </c>
      <c r="BI748" s="147" t="s">
        <v>4078</v>
      </c>
      <c r="BJ748" s="142" t="s">
        <v>3796</v>
      </c>
      <c r="BK748" s="216"/>
    </row>
    <row r="749" spans="1:63" ht="16.5" customHeight="1" x14ac:dyDescent="0.25">
      <c r="A749" s="217" t="s">
        <v>6455</v>
      </c>
      <c r="B749" s="195" t="s">
        <v>526</v>
      </c>
      <c r="C749" s="183" t="s">
        <v>6455</v>
      </c>
      <c r="D749" s="189" t="s">
        <v>6544</v>
      </c>
      <c r="E749" s="230" t="s">
        <v>3634</v>
      </c>
      <c r="F749" s="147" t="s">
        <v>5601</v>
      </c>
      <c r="G749" s="397"/>
      <c r="H749" s="142" t="s">
        <v>4073</v>
      </c>
      <c r="I749" s="195"/>
      <c r="J749" s="147" t="s">
        <v>4077</v>
      </c>
      <c r="K749" s="147" t="s">
        <v>4077</v>
      </c>
      <c r="L749" s="147" t="s">
        <v>4077</v>
      </c>
      <c r="M749" s="147" t="s">
        <v>4071</v>
      </c>
      <c r="N749" s="147" t="s">
        <v>4008</v>
      </c>
      <c r="O749" s="142" t="s">
        <v>3670</v>
      </c>
      <c r="P749" s="195" t="s">
        <v>1429</v>
      </c>
      <c r="Q749" s="350" t="s">
        <v>3634</v>
      </c>
      <c r="R749" s="350" t="s">
        <v>3634</v>
      </c>
      <c r="S749" s="350" t="s">
        <v>3634</v>
      </c>
      <c r="T749" s="350" t="s">
        <v>3634</v>
      </c>
      <c r="U749" s="350" t="s">
        <v>3634</v>
      </c>
      <c r="V749" s="350" t="s">
        <v>3634</v>
      </c>
      <c r="W749" s="350" t="s">
        <v>3634</v>
      </c>
      <c r="X749" s="350" t="s">
        <v>3634</v>
      </c>
      <c r="Y749" s="350" t="s">
        <v>3634</v>
      </c>
      <c r="Z749" s="351" t="s">
        <v>3630</v>
      </c>
      <c r="AA749" s="216" t="s">
        <v>4074</v>
      </c>
      <c r="AB749" s="350" t="s">
        <v>3634</v>
      </c>
      <c r="AC749" s="350" t="s">
        <v>3634</v>
      </c>
      <c r="AD749" s="350" t="s">
        <v>3634</v>
      </c>
      <c r="AE749" s="350" t="s">
        <v>3634</v>
      </c>
      <c r="AF749" s="350" t="s">
        <v>3634</v>
      </c>
      <c r="AG749" s="350" t="s">
        <v>3634</v>
      </c>
      <c r="AH749" s="350" t="s">
        <v>3634</v>
      </c>
      <c r="AI749" s="350" t="s">
        <v>3634</v>
      </c>
      <c r="AJ749" s="350" t="s">
        <v>3634</v>
      </c>
      <c r="AK749" s="350" t="s">
        <v>3634</v>
      </c>
      <c r="AL749" s="350" t="s">
        <v>3634</v>
      </c>
      <c r="AM749" s="350" t="s">
        <v>3634</v>
      </c>
      <c r="AN749" s="350" t="s">
        <v>3634</v>
      </c>
      <c r="AO749" s="350" t="s">
        <v>3634</v>
      </c>
      <c r="AP749" s="350" t="s">
        <v>3634</v>
      </c>
      <c r="AQ749" s="143" t="s">
        <v>1445</v>
      </c>
      <c r="AR749" s="147" t="s">
        <v>4074</v>
      </c>
      <c r="AS749" s="147" t="s">
        <v>5116</v>
      </c>
      <c r="AT749" s="147" t="s">
        <v>3664</v>
      </c>
      <c r="AU749" s="147" t="s">
        <v>3664</v>
      </c>
      <c r="AV749" s="228">
        <v>1</v>
      </c>
      <c r="AW749" s="228">
        <v>0</v>
      </c>
      <c r="AX749" s="228">
        <v>0</v>
      </c>
      <c r="AY749" s="228">
        <v>0</v>
      </c>
      <c r="AZ749" s="143" t="s">
        <v>3675</v>
      </c>
      <c r="BA749" s="362">
        <v>2</v>
      </c>
      <c r="BB749" s="362">
        <v>1</v>
      </c>
      <c r="BC749" s="362">
        <v>1</v>
      </c>
      <c r="BD749" s="196">
        <v>0</v>
      </c>
      <c r="BE749" s="196">
        <v>1</v>
      </c>
      <c r="BF749" s="196" t="s">
        <v>3634</v>
      </c>
      <c r="BG749" s="196" t="s">
        <v>3634</v>
      </c>
      <c r="BH749" s="196" t="s">
        <v>3634</v>
      </c>
      <c r="BI749" s="147" t="s">
        <v>4078</v>
      </c>
      <c r="BJ749" s="142" t="s">
        <v>3796</v>
      </c>
      <c r="BK749" s="216"/>
    </row>
    <row r="750" spans="1:63" ht="16.5" customHeight="1" x14ac:dyDescent="0.25">
      <c r="A750" s="217" t="s">
        <v>6457</v>
      </c>
      <c r="B750" s="195" t="s">
        <v>526</v>
      </c>
      <c r="C750" s="183" t="s">
        <v>6457</v>
      </c>
      <c r="D750" s="189" t="s">
        <v>6546</v>
      </c>
      <c r="E750" s="230" t="s">
        <v>3634</v>
      </c>
      <c r="F750" s="147" t="s">
        <v>8317</v>
      </c>
      <c r="G750" s="397"/>
      <c r="H750" s="142" t="s">
        <v>4073</v>
      </c>
      <c r="I750" s="195"/>
      <c r="J750" s="147" t="s">
        <v>4077</v>
      </c>
      <c r="K750" s="147" t="s">
        <v>4077</v>
      </c>
      <c r="L750" s="147" t="s">
        <v>4077</v>
      </c>
      <c r="M750" s="147" t="s">
        <v>4071</v>
      </c>
      <c r="N750" s="147" t="s">
        <v>4008</v>
      </c>
      <c r="O750" s="142" t="s">
        <v>3670</v>
      </c>
      <c r="P750" s="195" t="s">
        <v>1429</v>
      </c>
      <c r="Q750" s="350" t="s">
        <v>3634</v>
      </c>
      <c r="R750" s="350" t="s">
        <v>3634</v>
      </c>
      <c r="S750" s="350" t="s">
        <v>3634</v>
      </c>
      <c r="T750" s="350" t="s">
        <v>3634</v>
      </c>
      <c r="U750" s="350" t="s">
        <v>3634</v>
      </c>
      <c r="V750" s="350" t="s">
        <v>3634</v>
      </c>
      <c r="W750" s="350" t="s">
        <v>3634</v>
      </c>
      <c r="X750" s="350" t="s">
        <v>3634</v>
      </c>
      <c r="Y750" s="350" t="s">
        <v>3634</v>
      </c>
      <c r="Z750" s="351" t="s">
        <v>3630</v>
      </c>
      <c r="AA750" s="216" t="s">
        <v>4074</v>
      </c>
      <c r="AB750" s="350" t="s">
        <v>3634</v>
      </c>
      <c r="AC750" s="350" t="s">
        <v>3634</v>
      </c>
      <c r="AD750" s="350" t="s">
        <v>3634</v>
      </c>
      <c r="AE750" s="350" t="s">
        <v>3634</v>
      </c>
      <c r="AF750" s="350" t="s">
        <v>3634</v>
      </c>
      <c r="AG750" s="350" t="s">
        <v>3634</v>
      </c>
      <c r="AH750" s="350" t="s">
        <v>3634</v>
      </c>
      <c r="AI750" s="350" t="s">
        <v>3634</v>
      </c>
      <c r="AJ750" s="350" t="s">
        <v>3634</v>
      </c>
      <c r="AK750" s="350" t="s">
        <v>3634</v>
      </c>
      <c r="AL750" s="350" t="s">
        <v>3634</v>
      </c>
      <c r="AM750" s="350" t="s">
        <v>3634</v>
      </c>
      <c r="AN750" s="350" t="s">
        <v>3634</v>
      </c>
      <c r="AO750" s="350" t="s">
        <v>3634</v>
      </c>
      <c r="AP750" s="350" t="s">
        <v>3634</v>
      </c>
      <c r="AQ750" s="143" t="s">
        <v>1445</v>
      </c>
      <c r="AR750" s="147" t="s">
        <v>4074</v>
      </c>
      <c r="AS750" s="147" t="s">
        <v>5116</v>
      </c>
      <c r="AT750" s="147" t="s">
        <v>3664</v>
      </c>
      <c r="AU750" s="147" t="s">
        <v>3664</v>
      </c>
      <c r="AV750" s="228">
        <v>1</v>
      </c>
      <c r="AW750" s="228">
        <v>0</v>
      </c>
      <c r="AX750" s="228">
        <v>0</v>
      </c>
      <c r="AY750" s="228">
        <v>0</v>
      </c>
      <c r="AZ750" s="143" t="s">
        <v>3675</v>
      </c>
      <c r="BA750" s="362">
        <v>1</v>
      </c>
      <c r="BB750" s="362">
        <v>0</v>
      </c>
      <c r="BC750" s="362">
        <v>1</v>
      </c>
      <c r="BD750" s="196">
        <v>0</v>
      </c>
      <c r="BE750" s="196">
        <v>1</v>
      </c>
      <c r="BF750" s="196" t="s">
        <v>3634</v>
      </c>
      <c r="BG750" s="196" t="s">
        <v>3634</v>
      </c>
      <c r="BH750" s="196" t="s">
        <v>3634</v>
      </c>
      <c r="BI750" s="147" t="s">
        <v>4078</v>
      </c>
      <c r="BJ750" s="142" t="s">
        <v>3796</v>
      </c>
      <c r="BK750" s="216"/>
    </row>
    <row r="751" spans="1:63" ht="16.5" customHeight="1" x14ac:dyDescent="0.25">
      <c r="A751" s="217" t="s">
        <v>6459</v>
      </c>
      <c r="B751" s="195" t="s">
        <v>526</v>
      </c>
      <c r="C751" s="183" t="s">
        <v>6459</v>
      </c>
      <c r="D751" s="189" t="s">
        <v>6547</v>
      </c>
      <c r="E751" s="230" t="s">
        <v>3634</v>
      </c>
      <c r="F751" s="147" t="s">
        <v>2915</v>
      </c>
      <c r="G751" s="397"/>
      <c r="H751" s="142" t="s">
        <v>4073</v>
      </c>
      <c r="I751" s="195"/>
      <c r="J751" s="147" t="s">
        <v>4077</v>
      </c>
      <c r="K751" s="147" t="s">
        <v>4077</v>
      </c>
      <c r="L751" s="147" t="s">
        <v>4077</v>
      </c>
      <c r="M751" s="147" t="s">
        <v>4071</v>
      </c>
      <c r="N751" s="147" t="s">
        <v>4008</v>
      </c>
      <c r="O751" s="142" t="s">
        <v>3670</v>
      </c>
      <c r="P751" s="195" t="s">
        <v>1429</v>
      </c>
      <c r="Q751" s="350" t="s">
        <v>3634</v>
      </c>
      <c r="R751" s="350" t="s">
        <v>3634</v>
      </c>
      <c r="S751" s="350" t="s">
        <v>3634</v>
      </c>
      <c r="T751" s="350" t="s">
        <v>3634</v>
      </c>
      <c r="U751" s="350" t="s">
        <v>3634</v>
      </c>
      <c r="V751" s="350" t="s">
        <v>3634</v>
      </c>
      <c r="W751" s="350" t="s">
        <v>3634</v>
      </c>
      <c r="X751" s="350" t="s">
        <v>3634</v>
      </c>
      <c r="Y751" s="350" t="s">
        <v>3634</v>
      </c>
      <c r="Z751" s="351" t="s">
        <v>3630</v>
      </c>
      <c r="AA751" s="216" t="s">
        <v>4074</v>
      </c>
      <c r="AB751" s="350" t="s">
        <v>3634</v>
      </c>
      <c r="AC751" s="350" t="s">
        <v>3634</v>
      </c>
      <c r="AD751" s="350" t="s">
        <v>3634</v>
      </c>
      <c r="AE751" s="350" t="s">
        <v>3634</v>
      </c>
      <c r="AF751" s="350" t="s">
        <v>3634</v>
      </c>
      <c r="AG751" s="350" t="s">
        <v>3634</v>
      </c>
      <c r="AH751" s="350" t="s">
        <v>3634</v>
      </c>
      <c r="AI751" s="350" t="s">
        <v>3634</v>
      </c>
      <c r="AJ751" s="350" t="s">
        <v>3634</v>
      </c>
      <c r="AK751" s="350" t="s">
        <v>3634</v>
      </c>
      <c r="AL751" s="350" t="s">
        <v>3634</v>
      </c>
      <c r="AM751" s="350" t="s">
        <v>3634</v>
      </c>
      <c r="AN751" s="350" t="s">
        <v>3634</v>
      </c>
      <c r="AO751" s="350" t="s">
        <v>3634</v>
      </c>
      <c r="AP751" s="350" t="s">
        <v>3634</v>
      </c>
      <c r="AQ751" s="143" t="s">
        <v>1445</v>
      </c>
      <c r="AR751" s="147" t="s">
        <v>4074</v>
      </c>
      <c r="AS751" s="147" t="s">
        <v>5116</v>
      </c>
      <c r="AT751" s="147" t="s">
        <v>3664</v>
      </c>
      <c r="AU751" s="147" t="s">
        <v>3664</v>
      </c>
      <c r="AV751" s="228">
        <v>1</v>
      </c>
      <c r="AW751" s="228">
        <v>0</v>
      </c>
      <c r="AX751" s="228">
        <v>0</v>
      </c>
      <c r="AY751" s="228">
        <v>0</v>
      </c>
      <c r="AZ751" s="143" t="s">
        <v>3675</v>
      </c>
      <c r="BA751" s="362">
        <v>2</v>
      </c>
      <c r="BB751" s="362">
        <v>1</v>
      </c>
      <c r="BC751" s="362">
        <v>1</v>
      </c>
      <c r="BD751" s="196">
        <v>0</v>
      </c>
      <c r="BE751" s="196">
        <v>1</v>
      </c>
      <c r="BF751" s="196" t="s">
        <v>3634</v>
      </c>
      <c r="BG751" s="196" t="s">
        <v>3634</v>
      </c>
      <c r="BH751" s="196" t="s">
        <v>3634</v>
      </c>
      <c r="BI751" s="147" t="s">
        <v>4078</v>
      </c>
      <c r="BJ751" s="142" t="s">
        <v>3796</v>
      </c>
      <c r="BK751" s="216"/>
    </row>
    <row r="752" spans="1:63" ht="16.5" customHeight="1" x14ac:dyDescent="0.25">
      <c r="A752" s="217" t="s">
        <v>6460</v>
      </c>
      <c r="B752" s="195" t="s">
        <v>526</v>
      </c>
      <c r="C752" s="183" t="s">
        <v>6460</v>
      </c>
      <c r="D752" s="189" t="s">
        <v>6548</v>
      </c>
      <c r="E752" s="230" t="s">
        <v>3634</v>
      </c>
      <c r="F752" s="147" t="s">
        <v>5220</v>
      </c>
      <c r="G752" s="397"/>
      <c r="H752" s="142" t="s">
        <v>4073</v>
      </c>
      <c r="I752" s="195"/>
      <c r="J752" s="147" t="s">
        <v>4077</v>
      </c>
      <c r="K752" s="147" t="s">
        <v>4077</v>
      </c>
      <c r="L752" s="147" t="s">
        <v>4077</v>
      </c>
      <c r="M752" s="147" t="s">
        <v>4071</v>
      </c>
      <c r="N752" s="147" t="s">
        <v>4008</v>
      </c>
      <c r="O752" s="142" t="s">
        <v>3670</v>
      </c>
      <c r="P752" s="195" t="s">
        <v>1429</v>
      </c>
      <c r="Q752" s="350" t="s">
        <v>3634</v>
      </c>
      <c r="R752" s="350" t="s">
        <v>3634</v>
      </c>
      <c r="S752" s="350" t="s">
        <v>3634</v>
      </c>
      <c r="T752" s="350" t="s">
        <v>3634</v>
      </c>
      <c r="U752" s="350" t="s">
        <v>3634</v>
      </c>
      <c r="V752" s="350" t="s">
        <v>3634</v>
      </c>
      <c r="W752" s="350" t="s">
        <v>3634</v>
      </c>
      <c r="X752" s="350" t="s">
        <v>3634</v>
      </c>
      <c r="Y752" s="350" t="s">
        <v>3634</v>
      </c>
      <c r="Z752" s="351" t="s">
        <v>3630</v>
      </c>
      <c r="AA752" s="216" t="s">
        <v>4074</v>
      </c>
      <c r="AB752" s="350" t="s">
        <v>3634</v>
      </c>
      <c r="AC752" s="350" t="s">
        <v>3634</v>
      </c>
      <c r="AD752" s="350" t="s">
        <v>3634</v>
      </c>
      <c r="AE752" s="350" t="s">
        <v>3634</v>
      </c>
      <c r="AF752" s="350" t="s">
        <v>3634</v>
      </c>
      <c r="AG752" s="350" t="s">
        <v>3634</v>
      </c>
      <c r="AH752" s="350" t="s">
        <v>3634</v>
      </c>
      <c r="AI752" s="350" t="s">
        <v>3634</v>
      </c>
      <c r="AJ752" s="350" t="s">
        <v>3634</v>
      </c>
      <c r="AK752" s="350" t="s">
        <v>3634</v>
      </c>
      <c r="AL752" s="350" t="s">
        <v>3634</v>
      </c>
      <c r="AM752" s="350" t="s">
        <v>3634</v>
      </c>
      <c r="AN752" s="350" t="s">
        <v>3634</v>
      </c>
      <c r="AO752" s="350" t="s">
        <v>3634</v>
      </c>
      <c r="AP752" s="350" t="s">
        <v>3634</v>
      </c>
      <c r="AQ752" s="143" t="s">
        <v>1445</v>
      </c>
      <c r="AR752" s="147" t="s">
        <v>4074</v>
      </c>
      <c r="AS752" s="147" t="s">
        <v>5116</v>
      </c>
      <c r="AT752" s="147" t="s">
        <v>3664</v>
      </c>
      <c r="AU752" s="147" t="s">
        <v>3664</v>
      </c>
      <c r="AV752" s="228">
        <v>1</v>
      </c>
      <c r="AW752" s="228">
        <v>0</v>
      </c>
      <c r="AX752" s="228">
        <v>0</v>
      </c>
      <c r="AY752" s="228">
        <v>0</v>
      </c>
      <c r="AZ752" s="143" t="s">
        <v>3675</v>
      </c>
      <c r="BA752" s="362">
        <v>1</v>
      </c>
      <c r="BB752" s="362">
        <v>0</v>
      </c>
      <c r="BC752" s="362">
        <v>1</v>
      </c>
      <c r="BD752" s="196">
        <v>0</v>
      </c>
      <c r="BE752" s="196">
        <v>1</v>
      </c>
      <c r="BF752" s="196" t="s">
        <v>3634</v>
      </c>
      <c r="BG752" s="196" t="s">
        <v>3634</v>
      </c>
      <c r="BH752" s="196" t="s">
        <v>3634</v>
      </c>
      <c r="BI752" s="147" t="s">
        <v>4078</v>
      </c>
      <c r="BJ752" s="142" t="s">
        <v>3796</v>
      </c>
      <c r="BK752" s="216"/>
    </row>
    <row r="753" spans="1:63" ht="16.5" customHeight="1" x14ac:dyDescent="0.25">
      <c r="A753" s="217" t="s">
        <v>6461</v>
      </c>
      <c r="B753" s="195" t="s">
        <v>526</v>
      </c>
      <c r="C753" s="183" t="s">
        <v>6461</v>
      </c>
      <c r="D753" s="189" t="s">
        <v>6549</v>
      </c>
      <c r="E753" s="230" t="s">
        <v>3634</v>
      </c>
      <c r="F753" s="147" t="s">
        <v>2915</v>
      </c>
      <c r="G753" s="397"/>
      <c r="H753" s="142" t="s">
        <v>4073</v>
      </c>
      <c r="I753" s="195"/>
      <c r="J753" s="147" t="s">
        <v>4077</v>
      </c>
      <c r="K753" s="147" t="s">
        <v>4077</v>
      </c>
      <c r="L753" s="147" t="s">
        <v>4077</v>
      </c>
      <c r="M753" s="147" t="s">
        <v>4071</v>
      </c>
      <c r="N753" s="147" t="s">
        <v>4008</v>
      </c>
      <c r="O753" s="142" t="s">
        <v>3670</v>
      </c>
      <c r="P753" s="195" t="s">
        <v>1429</v>
      </c>
      <c r="Q753" s="350" t="s">
        <v>3634</v>
      </c>
      <c r="R753" s="350" t="s">
        <v>3634</v>
      </c>
      <c r="S753" s="350" t="s">
        <v>3634</v>
      </c>
      <c r="T753" s="350" t="s">
        <v>3634</v>
      </c>
      <c r="U753" s="350" t="s">
        <v>3634</v>
      </c>
      <c r="V753" s="350" t="s">
        <v>3634</v>
      </c>
      <c r="W753" s="350" t="s">
        <v>3634</v>
      </c>
      <c r="X753" s="350" t="s">
        <v>3634</v>
      </c>
      <c r="Y753" s="350" t="s">
        <v>3634</v>
      </c>
      <c r="Z753" s="351" t="s">
        <v>3630</v>
      </c>
      <c r="AA753" s="216" t="s">
        <v>4074</v>
      </c>
      <c r="AB753" s="350" t="s">
        <v>3634</v>
      </c>
      <c r="AC753" s="350" t="s">
        <v>3634</v>
      </c>
      <c r="AD753" s="350" t="s">
        <v>3634</v>
      </c>
      <c r="AE753" s="350" t="s">
        <v>3634</v>
      </c>
      <c r="AF753" s="350" t="s">
        <v>3634</v>
      </c>
      <c r="AG753" s="350" t="s">
        <v>3634</v>
      </c>
      <c r="AH753" s="350" t="s">
        <v>3634</v>
      </c>
      <c r="AI753" s="350" t="s">
        <v>3634</v>
      </c>
      <c r="AJ753" s="350" t="s">
        <v>3634</v>
      </c>
      <c r="AK753" s="350" t="s">
        <v>3634</v>
      </c>
      <c r="AL753" s="350" t="s">
        <v>3634</v>
      </c>
      <c r="AM753" s="350" t="s">
        <v>3634</v>
      </c>
      <c r="AN753" s="350" t="s">
        <v>3634</v>
      </c>
      <c r="AO753" s="350" t="s">
        <v>3634</v>
      </c>
      <c r="AP753" s="350" t="s">
        <v>3634</v>
      </c>
      <c r="AQ753" s="143" t="s">
        <v>1445</v>
      </c>
      <c r="AR753" s="147" t="s">
        <v>4074</v>
      </c>
      <c r="AS753" s="147" t="s">
        <v>5116</v>
      </c>
      <c r="AT753" s="147" t="s">
        <v>3664</v>
      </c>
      <c r="AU753" s="147" t="s">
        <v>3664</v>
      </c>
      <c r="AV753" s="228">
        <v>1</v>
      </c>
      <c r="AW753" s="228">
        <v>0</v>
      </c>
      <c r="AX753" s="228">
        <v>0</v>
      </c>
      <c r="AY753" s="228">
        <v>0</v>
      </c>
      <c r="AZ753" s="143" t="s">
        <v>3675</v>
      </c>
      <c r="BA753" s="362">
        <v>1</v>
      </c>
      <c r="BB753" s="362">
        <v>0</v>
      </c>
      <c r="BC753" s="362">
        <v>1</v>
      </c>
      <c r="BD753" s="196">
        <v>0</v>
      </c>
      <c r="BE753" s="196">
        <v>1</v>
      </c>
      <c r="BF753" s="196" t="s">
        <v>3634</v>
      </c>
      <c r="BG753" s="196" t="s">
        <v>3634</v>
      </c>
      <c r="BH753" s="196" t="s">
        <v>3634</v>
      </c>
      <c r="BI753" s="147" t="s">
        <v>4078</v>
      </c>
      <c r="BJ753" s="142" t="s">
        <v>3796</v>
      </c>
      <c r="BK753" s="216"/>
    </row>
    <row r="754" spans="1:63" ht="16.5" customHeight="1" x14ac:dyDescent="0.25">
      <c r="A754" s="217" t="s">
        <v>6462</v>
      </c>
      <c r="B754" s="195" t="s">
        <v>526</v>
      </c>
      <c r="C754" s="183" t="s">
        <v>6462</v>
      </c>
      <c r="D754" s="189" t="s">
        <v>6550</v>
      </c>
      <c r="E754" s="230" t="s">
        <v>3634</v>
      </c>
      <c r="F754" s="147" t="s">
        <v>1193</v>
      </c>
      <c r="G754" s="397"/>
      <c r="H754" s="142" t="s">
        <v>4073</v>
      </c>
      <c r="I754" s="195"/>
      <c r="J754" s="147" t="s">
        <v>4077</v>
      </c>
      <c r="K754" s="147" t="s">
        <v>4077</v>
      </c>
      <c r="L754" s="147" t="s">
        <v>4077</v>
      </c>
      <c r="M754" s="147" t="s">
        <v>4071</v>
      </c>
      <c r="N754" s="147" t="s">
        <v>4008</v>
      </c>
      <c r="O754" s="142" t="s">
        <v>3670</v>
      </c>
      <c r="P754" s="195" t="s">
        <v>1429</v>
      </c>
      <c r="Q754" s="350" t="s">
        <v>3634</v>
      </c>
      <c r="R754" s="350" t="s">
        <v>3634</v>
      </c>
      <c r="S754" s="350" t="s">
        <v>3634</v>
      </c>
      <c r="T754" s="350" t="s">
        <v>3634</v>
      </c>
      <c r="U754" s="350" t="s">
        <v>3634</v>
      </c>
      <c r="V754" s="350" t="s">
        <v>3634</v>
      </c>
      <c r="W754" s="350" t="s">
        <v>3634</v>
      </c>
      <c r="X754" s="350" t="s">
        <v>3634</v>
      </c>
      <c r="Y754" s="350" t="s">
        <v>3634</v>
      </c>
      <c r="Z754" s="351" t="s">
        <v>3630</v>
      </c>
      <c r="AA754" s="216" t="s">
        <v>4074</v>
      </c>
      <c r="AB754" s="350" t="s">
        <v>3634</v>
      </c>
      <c r="AC754" s="350" t="s">
        <v>3634</v>
      </c>
      <c r="AD754" s="350" t="s">
        <v>3634</v>
      </c>
      <c r="AE754" s="350" t="s">
        <v>3634</v>
      </c>
      <c r="AF754" s="350" t="s">
        <v>3634</v>
      </c>
      <c r="AG754" s="350" t="s">
        <v>3634</v>
      </c>
      <c r="AH754" s="350" t="s">
        <v>3634</v>
      </c>
      <c r="AI754" s="350" t="s">
        <v>3634</v>
      </c>
      <c r="AJ754" s="350" t="s">
        <v>3634</v>
      </c>
      <c r="AK754" s="350" t="s">
        <v>3634</v>
      </c>
      <c r="AL754" s="350" t="s">
        <v>3634</v>
      </c>
      <c r="AM754" s="350" t="s">
        <v>3634</v>
      </c>
      <c r="AN754" s="350" t="s">
        <v>3634</v>
      </c>
      <c r="AO754" s="350" t="s">
        <v>3634</v>
      </c>
      <c r="AP754" s="350" t="s">
        <v>3634</v>
      </c>
      <c r="AQ754" s="143" t="s">
        <v>1445</v>
      </c>
      <c r="AR754" s="147" t="s">
        <v>4074</v>
      </c>
      <c r="AS754" s="147" t="s">
        <v>5116</v>
      </c>
      <c r="AT754" s="147" t="s">
        <v>3664</v>
      </c>
      <c r="AU754" s="147" t="s">
        <v>3664</v>
      </c>
      <c r="AV754" s="228">
        <v>0</v>
      </c>
      <c r="AW754" s="228">
        <v>0</v>
      </c>
      <c r="AX754" s="228">
        <v>0</v>
      </c>
      <c r="AY754" s="228">
        <v>0</v>
      </c>
      <c r="AZ754" s="143" t="s">
        <v>3675</v>
      </c>
      <c r="BA754" s="362">
        <v>4</v>
      </c>
      <c r="BB754" s="362">
        <v>0</v>
      </c>
      <c r="BC754" s="362">
        <v>4</v>
      </c>
      <c r="BD754" s="228">
        <v>4</v>
      </c>
      <c r="BE754" s="228">
        <v>0</v>
      </c>
      <c r="BF754" s="196" t="s">
        <v>3634</v>
      </c>
      <c r="BG754" s="196" t="s">
        <v>3634</v>
      </c>
      <c r="BH754" s="196" t="s">
        <v>3634</v>
      </c>
      <c r="BI754" s="147" t="s">
        <v>4078</v>
      </c>
      <c r="BJ754" s="142" t="s">
        <v>5791</v>
      </c>
      <c r="BK754" s="216"/>
    </row>
    <row r="755" spans="1:63" ht="16.5" customHeight="1" x14ac:dyDescent="0.25">
      <c r="A755" s="217" t="s">
        <v>6463</v>
      </c>
      <c r="B755" s="195" t="s">
        <v>526</v>
      </c>
      <c r="C755" s="183" t="s">
        <v>6463</v>
      </c>
      <c r="D755" s="189" t="s">
        <v>6551</v>
      </c>
      <c r="E755" s="230" t="s">
        <v>3634</v>
      </c>
      <c r="F755" s="147" t="s">
        <v>5094</v>
      </c>
      <c r="G755" s="397"/>
      <c r="H755" s="142" t="s">
        <v>4073</v>
      </c>
      <c r="I755" s="195"/>
      <c r="J755" s="147" t="s">
        <v>4077</v>
      </c>
      <c r="K755" s="147" t="s">
        <v>4077</v>
      </c>
      <c r="L755" s="147" t="s">
        <v>4077</v>
      </c>
      <c r="M755" s="147" t="s">
        <v>4071</v>
      </c>
      <c r="N755" s="147" t="s">
        <v>4008</v>
      </c>
      <c r="O755" s="142" t="s">
        <v>3670</v>
      </c>
      <c r="P755" s="195" t="s">
        <v>1429</v>
      </c>
      <c r="Q755" s="350" t="s">
        <v>3634</v>
      </c>
      <c r="R755" s="350" t="s">
        <v>3634</v>
      </c>
      <c r="S755" s="350" t="s">
        <v>3634</v>
      </c>
      <c r="T755" s="350" t="s">
        <v>3634</v>
      </c>
      <c r="U755" s="350" t="s">
        <v>3634</v>
      </c>
      <c r="V755" s="350" t="s">
        <v>3634</v>
      </c>
      <c r="W755" s="350" t="s">
        <v>3634</v>
      </c>
      <c r="X755" s="350" t="s">
        <v>3634</v>
      </c>
      <c r="Y755" s="350" t="s">
        <v>3634</v>
      </c>
      <c r="Z755" s="351" t="s">
        <v>3630</v>
      </c>
      <c r="AA755" s="216" t="s">
        <v>4074</v>
      </c>
      <c r="AB755" s="350" t="s">
        <v>3634</v>
      </c>
      <c r="AC755" s="350" t="s">
        <v>3634</v>
      </c>
      <c r="AD755" s="350" t="s">
        <v>3634</v>
      </c>
      <c r="AE755" s="350" t="s">
        <v>3634</v>
      </c>
      <c r="AF755" s="350" t="s">
        <v>3634</v>
      </c>
      <c r="AG755" s="350" t="s">
        <v>3634</v>
      </c>
      <c r="AH755" s="350" t="s">
        <v>3634</v>
      </c>
      <c r="AI755" s="350" t="s">
        <v>3634</v>
      </c>
      <c r="AJ755" s="350" t="s">
        <v>3634</v>
      </c>
      <c r="AK755" s="350" t="s">
        <v>3634</v>
      </c>
      <c r="AL755" s="350" t="s">
        <v>3634</v>
      </c>
      <c r="AM755" s="350" t="s">
        <v>3634</v>
      </c>
      <c r="AN755" s="350" t="s">
        <v>3634</v>
      </c>
      <c r="AO755" s="350" t="s">
        <v>3634</v>
      </c>
      <c r="AP755" s="350" t="s">
        <v>3634</v>
      </c>
      <c r="AQ755" s="143" t="s">
        <v>1445</v>
      </c>
      <c r="AR755" s="147" t="s">
        <v>4074</v>
      </c>
      <c r="AS755" s="147" t="s">
        <v>5116</v>
      </c>
      <c r="AT755" s="147" t="s">
        <v>3664</v>
      </c>
      <c r="AU755" s="147" t="s">
        <v>3664</v>
      </c>
      <c r="AV755" s="228">
        <v>2</v>
      </c>
      <c r="AW755" s="228">
        <v>0</v>
      </c>
      <c r="AX755" s="228">
        <v>0</v>
      </c>
      <c r="AY755" s="228">
        <v>0</v>
      </c>
      <c r="AZ755" s="143" t="s">
        <v>3675</v>
      </c>
      <c r="BA755" s="362">
        <v>2</v>
      </c>
      <c r="BB755" s="362">
        <v>0</v>
      </c>
      <c r="BC755" s="362">
        <v>2</v>
      </c>
      <c r="BD755" s="196">
        <v>0</v>
      </c>
      <c r="BE755" s="196">
        <v>2</v>
      </c>
      <c r="BF755" s="196" t="s">
        <v>3634</v>
      </c>
      <c r="BG755" s="196" t="s">
        <v>3634</v>
      </c>
      <c r="BH755" s="196" t="s">
        <v>3634</v>
      </c>
      <c r="BI755" s="147" t="s">
        <v>4078</v>
      </c>
      <c r="BJ755" s="142" t="s">
        <v>3796</v>
      </c>
      <c r="BK755" s="216"/>
    </row>
    <row r="756" spans="1:63" ht="16.5" customHeight="1" x14ac:dyDescent="0.25">
      <c r="A756" s="217" t="s">
        <v>6464</v>
      </c>
      <c r="B756" s="195" t="s">
        <v>526</v>
      </c>
      <c r="C756" s="183" t="s">
        <v>6464</v>
      </c>
      <c r="D756" s="189" t="s">
        <v>6552</v>
      </c>
      <c r="E756" s="230" t="s">
        <v>3634</v>
      </c>
      <c r="F756" s="147" t="s">
        <v>8311</v>
      </c>
      <c r="G756" s="397"/>
      <c r="H756" s="142" t="s">
        <v>4073</v>
      </c>
      <c r="I756" s="195"/>
      <c r="J756" s="147" t="s">
        <v>4077</v>
      </c>
      <c r="K756" s="147" t="s">
        <v>4077</v>
      </c>
      <c r="L756" s="147" t="s">
        <v>4077</v>
      </c>
      <c r="M756" s="147" t="s">
        <v>4071</v>
      </c>
      <c r="N756" s="147" t="s">
        <v>4008</v>
      </c>
      <c r="O756" s="142" t="s">
        <v>3670</v>
      </c>
      <c r="P756" s="195" t="s">
        <v>1429</v>
      </c>
      <c r="Q756" s="350" t="s">
        <v>3634</v>
      </c>
      <c r="R756" s="350" t="s">
        <v>3634</v>
      </c>
      <c r="S756" s="350" t="s">
        <v>3634</v>
      </c>
      <c r="T756" s="350" t="s">
        <v>3634</v>
      </c>
      <c r="U756" s="350" t="s">
        <v>3634</v>
      </c>
      <c r="V756" s="350" t="s">
        <v>3634</v>
      </c>
      <c r="W756" s="350" t="s">
        <v>3634</v>
      </c>
      <c r="X756" s="350" t="s">
        <v>3634</v>
      </c>
      <c r="Y756" s="350" t="s">
        <v>3634</v>
      </c>
      <c r="Z756" s="351" t="s">
        <v>3630</v>
      </c>
      <c r="AA756" s="216" t="s">
        <v>4074</v>
      </c>
      <c r="AB756" s="350" t="s">
        <v>3634</v>
      </c>
      <c r="AC756" s="350" t="s">
        <v>3634</v>
      </c>
      <c r="AD756" s="350" t="s">
        <v>3634</v>
      </c>
      <c r="AE756" s="350" t="s">
        <v>3634</v>
      </c>
      <c r="AF756" s="350" t="s">
        <v>3634</v>
      </c>
      <c r="AG756" s="350" t="s">
        <v>3634</v>
      </c>
      <c r="AH756" s="350" t="s">
        <v>3634</v>
      </c>
      <c r="AI756" s="350" t="s">
        <v>3634</v>
      </c>
      <c r="AJ756" s="350" t="s">
        <v>3634</v>
      </c>
      <c r="AK756" s="350" t="s">
        <v>3634</v>
      </c>
      <c r="AL756" s="350" t="s">
        <v>3634</v>
      </c>
      <c r="AM756" s="350" t="s">
        <v>3634</v>
      </c>
      <c r="AN756" s="350" t="s">
        <v>3634</v>
      </c>
      <c r="AO756" s="350" t="s">
        <v>3634</v>
      </c>
      <c r="AP756" s="350" t="s">
        <v>3634</v>
      </c>
      <c r="AQ756" s="143" t="s">
        <v>1445</v>
      </c>
      <c r="AR756" s="147" t="s">
        <v>4074</v>
      </c>
      <c r="AS756" s="147" t="s">
        <v>5116</v>
      </c>
      <c r="AT756" s="147" t="s">
        <v>3664</v>
      </c>
      <c r="AU756" s="147" t="s">
        <v>3664</v>
      </c>
      <c r="AV756" s="228">
        <v>0</v>
      </c>
      <c r="AW756" s="228">
        <v>0</v>
      </c>
      <c r="AX756" s="228">
        <v>0</v>
      </c>
      <c r="AY756" s="228">
        <v>0</v>
      </c>
      <c r="AZ756" s="143" t="s">
        <v>3675</v>
      </c>
      <c r="BA756" s="362">
        <v>2</v>
      </c>
      <c r="BB756" s="362">
        <v>1</v>
      </c>
      <c r="BC756" s="228">
        <v>1</v>
      </c>
      <c r="BD756" s="228">
        <v>1</v>
      </c>
      <c r="BE756" s="231">
        <v>0</v>
      </c>
      <c r="BF756" s="196" t="s">
        <v>3634</v>
      </c>
      <c r="BG756" s="196" t="s">
        <v>3634</v>
      </c>
      <c r="BH756" s="196" t="s">
        <v>3634</v>
      </c>
      <c r="BI756" s="147" t="s">
        <v>4078</v>
      </c>
      <c r="BJ756" s="142" t="s">
        <v>5791</v>
      </c>
      <c r="BK756" s="216"/>
    </row>
    <row r="757" spans="1:63" ht="16.5" customHeight="1" x14ac:dyDescent="0.25">
      <c r="A757" s="217" t="s">
        <v>6465</v>
      </c>
      <c r="B757" s="195" t="s">
        <v>526</v>
      </c>
      <c r="C757" s="183" t="s">
        <v>6465</v>
      </c>
      <c r="D757" s="189" t="s">
        <v>6553</v>
      </c>
      <c r="E757" s="230" t="s">
        <v>3634</v>
      </c>
      <c r="F757" s="147" t="s">
        <v>5462</v>
      </c>
      <c r="G757" s="397"/>
      <c r="H757" s="142" t="s">
        <v>4073</v>
      </c>
      <c r="I757" s="195"/>
      <c r="J757" s="147" t="s">
        <v>4077</v>
      </c>
      <c r="K757" s="147" t="s">
        <v>4077</v>
      </c>
      <c r="L757" s="147" t="s">
        <v>4077</v>
      </c>
      <c r="M757" s="147" t="s">
        <v>4071</v>
      </c>
      <c r="N757" s="147" t="s">
        <v>4008</v>
      </c>
      <c r="O757" s="142" t="s">
        <v>3670</v>
      </c>
      <c r="P757" s="195" t="s">
        <v>1429</v>
      </c>
      <c r="Q757" s="350" t="s">
        <v>3634</v>
      </c>
      <c r="R757" s="350" t="s">
        <v>3634</v>
      </c>
      <c r="S757" s="350" t="s">
        <v>3634</v>
      </c>
      <c r="T757" s="350" t="s">
        <v>3634</v>
      </c>
      <c r="U757" s="350" t="s">
        <v>3634</v>
      </c>
      <c r="V757" s="350" t="s">
        <v>3634</v>
      </c>
      <c r="W757" s="350" t="s">
        <v>3634</v>
      </c>
      <c r="X757" s="350" t="s">
        <v>3634</v>
      </c>
      <c r="Y757" s="350" t="s">
        <v>3634</v>
      </c>
      <c r="Z757" s="351" t="s">
        <v>3630</v>
      </c>
      <c r="AA757" s="216" t="s">
        <v>4074</v>
      </c>
      <c r="AB757" s="350" t="s">
        <v>3634</v>
      </c>
      <c r="AC757" s="350" t="s">
        <v>3634</v>
      </c>
      <c r="AD757" s="350" t="s">
        <v>3634</v>
      </c>
      <c r="AE757" s="350" t="s">
        <v>3634</v>
      </c>
      <c r="AF757" s="350" t="s">
        <v>3634</v>
      </c>
      <c r="AG757" s="350" t="s">
        <v>3634</v>
      </c>
      <c r="AH757" s="350" t="s">
        <v>3634</v>
      </c>
      <c r="AI757" s="350" t="s">
        <v>3634</v>
      </c>
      <c r="AJ757" s="350" t="s">
        <v>3634</v>
      </c>
      <c r="AK757" s="350" t="s">
        <v>3634</v>
      </c>
      <c r="AL757" s="350" t="s">
        <v>3634</v>
      </c>
      <c r="AM757" s="350" t="s">
        <v>3634</v>
      </c>
      <c r="AN757" s="350" t="s">
        <v>3634</v>
      </c>
      <c r="AO757" s="350" t="s">
        <v>3634</v>
      </c>
      <c r="AP757" s="350" t="s">
        <v>3634</v>
      </c>
      <c r="AQ757" s="143" t="s">
        <v>1445</v>
      </c>
      <c r="AR757" s="147" t="s">
        <v>4074</v>
      </c>
      <c r="AS757" s="147" t="s">
        <v>5116</v>
      </c>
      <c r="AT757" s="147" t="s">
        <v>3664</v>
      </c>
      <c r="AU757" s="147" t="s">
        <v>3664</v>
      </c>
      <c r="AV757" s="228">
        <v>1</v>
      </c>
      <c r="AW757" s="228">
        <v>0</v>
      </c>
      <c r="AX757" s="228">
        <v>0</v>
      </c>
      <c r="AY757" s="228">
        <v>0</v>
      </c>
      <c r="AZ757" s="143" t="s">
        <v>3675</v>
      </c>
      <c r="BA757" s="362">
        <v>1</v>
      </c>
      <c r="BB757" s="362">
        <v>0</v>
      </c>
      <c r="BC757" s="362">
        <v>1</v>
      </c>
      <c r="BD757" s="196">
        <v>0</v>
      </c>
      <c r="BE757" s="196">
        <v>1</v>
      </c>
      <c r="BF757" s="196" t="s">
        <v>3634</v>
      </c>
      <c r="BG757" s="196" t="s">
        <v>3634</v>
      </c>
      <c r="BH757" s="196" t="s">
        <v>3634</v>
      </c>
      <c r="BI757" s="147" t="s">
        <v>4078</v>
      </c>
      <c r="BJ757" s="142" t="s">
        <v>3796</v>
      </c>
      <c r="BK757" s="216"/>
    </row>
    <row r="758" spans="1:63" ht="16.5" customHeight="1" x14ac:dyDescent="0.25">
      <c r="A758" s="217" t="s">
        <v>6466</v>
      </c>
      <c r="B758" s="195" t="s">
        <v>526</v>
      </c>
      <c r="C758" s="183" t="s">
        <v>6466</v>
      </c>
      <c r="D758" s="189" t="s">
        <v>6554</v>
      </c>
      <c r="E758" s="230" t="s">
        <v>3634</v>
      </c>
      <c r="F758" s="147" t="s">
        <v>2915</v>
      </c>
      <c r="G758" s="397"/>
      <c r="H758" s="142" t="s">
        <v>4073</v>
      </c>
      <c r="I758" s="195"/>
      <c r="J758" s="147" t="s">
        <v>4077</v>
      </c>
      <c r="K758" s="147" t="s">
        <v>4077</v>
      </c>
      <c r="L758" s="147" t="s">
        <v>4077</v>
      </c>
      <c r="M758" s="147" t="s">
        <v>4071</v>
      </c>
      <c r="N758" s="147" t="s">
        <v>4008</v>
      </c>
      <c r="O758" s="142" t="s">
        <v>3670</v>
      </c>
      <c r="P758" s="195" t="s">
        <v>1429</v>
      </c>
      <c r="Q758" s="350" t="s">
        <v>3634</v>
      </c>
      <c r="R758" s="350" t="s">
        <v>3634</v>
      </c>
      <c r="S758" s="350" t="s">
        <v>3634</v>
      </c>
      <c r="T758" s="350" t="s">
        <v>3634</v>
      </c>
      <c r="U758" s="350" t="s">
        <v>3634</v>
      </c>
      <c r="V758" s="350" t="s">
        <v>3634</v>
      </c>
      <c r="W758" s="350" t="s">
        <v>3634</v>
      </c>
      <c r="X758" s="350" t="s">
        <v>3634</v>
      </c>
      <c r="Y758" s="350" t="s">
        <v>3634</v>
      </c>
      <c r="Z758" s="351" t="s">
        <v>3630</v>
      </c>
      <c r="AA758" s="216" t="s">
        <v>4074</v>
      </c>
      <c r="AB758" s="350" t="s">
        <v>3634</v>
      </c>
      <c r="AC758" s="350" t="s">
        <v>3634</v>
      </c>
      <c r="AD758" s="350" t="s">
        <v>3634</v>
      </c>
      <c r="AE758" s="350" t="s">
        <v>3634</v>
      </c>
      <c r="AF758" s="350" t="s">
        <v>3634</v>
      </c>
      <c r="AG758" s="350" t="s">
        <v>3634</v>
      </c>
      <c r="AH758" s="350" t="s">
        <v>3634</v>
      </c>
      <c r="AI758" s="350" t="s">
        <v>3634</v>
      </c>
      <c r="AJ758" s="350" t="s">
        <v>3634</v>
      </c>
      <c r="AK758" s="350" t="s">
        <v>3634</v>
      </c>
      <c r="AL758" s="350" t="s">
        <v>3634</v>
      </c>
      <c r="AM758" s="350" t="s">
        <v>3634</v>
      </c>
      <c r="AN758" s="350" t="s">
        <v>3634</v>
      </c>
      <c r="AO758" s="350" t="s">
        <v>3634</v>
      </c>
      <c r="AP758" s="350" t="s">
        <v>3634</v>
      </c>
      <c r="AQ758" s="143" t="s">
        <v>1445</v>
      </c>
      <c r="AR758" s="147" t="s">
        <v>4074</v>
      </c>
      <c r="AS758" s="147" t="s">
        <v>5116</v>
      </c>
      <c r="AT758" s="147" t="s">
        <v>3664</v>
      </c>
      <c r="AU758" s="147" t="s">
        <v>3664</v>
      </c>
      <c r="AV758" s="228">
        <v>1</v>
      </c>
      <c r="AW758" s="228">
        <v>0</v>
      </c>
      <c r="AX758" s="228">
        <v>0</v>
      </c>
      <c r="AY758" s="228">
        <v>0</v>
      </c>
      <c r="AZ758" s="143" t="s">
        <v>3675</v>
      </c>
      <c r="BA758" s="362">
        <v>1</v>
      </c>
      <c r="BB758" s="362">
        <v>0</v>
      </c>
      <c r="BC758" s="362">
        <v>1</v>
      </c>
      <c r="BD758" s="196">
        <v>0</v>
      </c>
      <c r="BE758" s="196">
        <v>1</v>
      </c>
      <c r="BF758" s="196" t="s">
        <v>3634</v>
      </c>
      <c r="BG758" s="196" t="s">
        <v>3634</v>
      </c>
      <c r="BH758" s="196" t="s">
        <v>3634</v>
      </c>
      <c r="BI758" s="147" t="s">
        <v>4078</v>
      </c>
      <c r="BJ758" s="142" t="s">
        <v>3796</v>
      </c>
      <c r="BK758" s="216"/>
    </row>
    <row r="759" spans="1:63" ht="16.5" customHeight="1" x14ac:dyDescent="0.25">
      <c r="A759" s="217" t="s">
        <v>6467</v>
      </c>
      <c r="B759" s="195" t="s">
        <v>526</v>
      </c>
      <c r="C759" s="183" t="s">
        <v>6467</v>
      </c>
      <c r="D759" s="189" t="s">
        <v>6555</v>
      </c>
      <c r="E759" s="230" t="s">
        <v>3634</v>
      </c>
      <c r="F759" s="147" t="s">
        <v>2915</v>
      </c>
      <c r="G759" s="397"/>
      <c r="H759" s="142" t="s">
        <v>4073</v>
      </c>
      <c r="I759" s="195"/>
      <c r="J759" s="147" t="s">
        <v>4077</v>
      </c>
      <c r="K759" s="147" t="s">
        <v>4077</v>
      </c>
      <c r="L759" s="147" t="s">
        <v>4077</v>
      </c>
      <c r="M759" s="147" t="s">
        <v>4071</v>
      </c>
      <c r="N759" s="147" t="s">
        <v>4008</v>
      </c>
      <c r="O759" s="142" t="s">
        <v>3670</v>
      </c>
      <c r="P759" s="195" t="s">
        <v>1429</v>
      </c>
      <c r="Q759" s="350" t="s">
        <v>3634</v>
      </c>
      <c r="R759" s="350" t="s">
        <v>3634</v>
      </c>
      <c r="S759" s="350" t="s">
        <v>3634</v>
      </c>
      <c r="T759" s="350" t="s">
        <v>3634</v>
      </c>
      <c r="U759" s="350" t="s">
        <v>3634</v>
      </c>
      <c r="V759" s="350" t="s">
        <v>3634</v>
      </c>
      <c r="W759" s="350" t="s">
        <v>3634</v>
      </c>
      <c r="X759" s="350" t="s">
        <v>3634</v>
      </c>
      <c r="Y759" s="350" t="s">
        <v>3634</v>
      </c>
      <c r="Z759" s="351" t="s">
        <v>3630</v>
      </c>
      <c r="AA759" s="216" t="s">
        <v>4074</v>
      </c>
      <c r="AB759" s="350" t="s">
        <v>3634</v>
      </c>
      <c r="AC759" s="350" t="s">
        <v>3634</v>
      </c>
      <c r="AD759" s="350" t="s">
        <v>3634</v>
      </c>
      <c r="AE759" s="350" t="s">
        <v>3634</v>
      </c>
      <c r="AF759" s="350" t="s">
        <v>3634</v>
      </c>
      <c r="AG759" s="350" t="s">
        <v>3634</v>
      </c>
      <c r="AH759" s="350" t="s">
        <v>3634</v>
      </c>
      <c r="AI759" s="350" t="s">
        <v>3634</v>
      </c>
      <c r="AJ759" s="350" t="s">
        <v>3634</v>
      </c>
      <c r="AK759" s="350" t="s">
        <v>3634</v>
      </c>
      <c r="AL759" s="350" t="s">
        <v>3634</v>
      </c>
      <c r="AM759" s="350" t="s">
        <v>3634</v>
      </c>
      <c r="AN759" s="350" t="s">
        <v>3634</v>
      </c>
      <c r="AO759" s="350" t="s">
        <v>3634</v>
      </c>
      <c r="AP759" s="350" t="s">
        <v>3634</v>
      </c>
      <c r="AQ759" s="143" t="s">
        <v>1445</v>
      </c>
      <c r="AR759" s="147" t="s">
        <v>4074</v>
      </c>
      <c r="AS759" s="147" t="s">
        <v>5116</v>
      </c>
      <c r="AT759" s="147" t="s">
        <v>3664</v>
      </c>
      <c r="AU759" s="147" t="s">
        <v>3664</v>
      </c>
      <c r="AV759" s="228">
        <v>1</v>
      </c>
      <c r="AW759" s="228">
        <v>0</v>
      </c>
      <c r="AX759" s="228">
        <v>0</v>
      </c>
      <c r="AY759" s="228">
        <v>0</v>
      </c>
      <c r="AZ759" s="143" t="s">
        <v>3675</v>
      </c>
      <c r="BA759" s="362">
        <v>2</v>
      </c>
      <c r="BB759" s="362">
        <v>1</v>
      </c>
      <c r="BC759" s="362">
        <v>1</v>
      </c>
      <c r="BD759" s="196">
        <v>0</v>
      </c>
      <c r="BE759" s="196">
        <v>1</v>
      </c>
      <c r="BF759" s="196" t="s">
        <v>3634</v>
      </c>
      <c r="BG759" s="196" t="s">
        <v>3634</v>
      </c>
      <c r="BH759" s="196" t="s">
        <v>3634</v>
      </c>
      <c r="BI759" s="147" t="s">
        <v>4078</v>
      </c>
      <c r="BJ759" s="142" t="s">
        <v>3796</v>
      </c>
      <c r="BK759" s="216"/>
    </row>
    <row r="760" spans="1:63" ht="16.5" customHeight="1" x14ac:dyDescent="0.25">
      <c r="A760" s="217" t="s">
        <v>6468</v>
      </c>
      <c r="B760" s="195" t="s">
        <v>526</v>
      </c>
      <c r="C760" s="183" t="s">
        <v>6468</v>
      </c>
      <c r="D760" s="189" t="s">
        <v>6556</v>
      </c>
      <c r="E760" s="230" t="s">
        <v>3634</v>
      </c>
      <c r="F760" s="147" t="s">
        <v>8311</v>
      </c>
      <c r="G760" s="397"/>
      <c r="H760" s="142" t="s">
        <v>4073</v>
      </c>
      <c r="I760" s="195"/>
      <c r="J760" s="147" t="s">
        <v>4077</v>
      </c>
      <c r="K760" s="147" t="s">
        <v>4077</v>
      </c>
      <c r="L760" s="147" t="s">
        <v>4077</v>
      </c>
      <c r="M760" s="147" t="s">
        <v>4071</v>
      </c>
      <c r="N760" s="147" t="s">
        <v>4008</v>
      </c>
      <c r="O760" s="142" t="s">
        <v>3670</v>
      </c>
      <c r="P760" s="195" t="s">
        <v>1429</v>
      </c>
      <c r="Q760" s="350" t="s">
        <v>3634</v>
      </c>
      <c r="R760" s="350" t="s">
        <v>3634</v>
      </c>
      <c r="S760" s="350" t="s">
        <v>3634</v>
      </c>
      <c r="T760" s="350" t="s">
        <v>3634</v>
      </c>
      <c r="U760" s="350" t="s">
        <v>3634</v>
      </c>
      <c r="V760" s="350" t="s">
        <v>3634</v>
      </c>
      <c r="W760" s="350" t="s">
        <v>3634</v>
      </c>
      <c r="X760" s="350" t="s">
        <v>3634</v>
      </c>
      <c r="Y760" s="350" t="s">
        <v>3634</v>
      </c>
      <c r="Z760" s="351" t="s">
        <v>3630</v>
      </c>
      <c r="AA760" s="216" t="s">
        <v>4074</v>
      </c>
      <c r="AB760" s="350" t="s">
        <v>3634</v>
      </c>
      <c r="AC760" s="350" t="s">
        <v>3634</v>
      </c>
      <c r="AD760" s="350" t="s">
        <v>3634</v>
      </c>
      <c r="AE760" s="350" t="s">
        <v>3634</v>
      </c>
      <c r="AF760" s="350" t="s">
        <v>3634</v>
      </c>
      <c r="AG760" s="350" t="s">
        <v>3634</v>
      </c>
      <c r="AH760" s="350" t="s">
        <v>3634</v>
      </c>
      <c r="AI760" s="350" t="s">
        <v>3634</v>
      </c>
      <c r="AJ760" s="350" t="s">
        <v>3634</v>
      </c>
      <c r="AK760" s="350" t="s">
        <v>3634</v>
      </c>
      <c r="AL760" s="350" t="s">
        <v>3634</v>
      </c>
      <c r="AM760" s="350" t="s">
        <v>3634</v>
      </c>
      <c r="AN760" s="350" t="s">
        <v>3634</v>
      </c>
      <c r="AO760" s="350" t="s">
        <v>3634</v>
      </c>
      <c r="AP760" s="350" t="s">
        <v>3634</v>
      </c>
      <c r="AQ760" s="143" t="s">
        <v>1445</v>
      </c>
      <c r="AR760" s="147" t="s">
        <v>4074</v>
      </c>
      <c r="AS760" s="147" t="s">
        <v>5116</v>
      </c>
      <c r="AT760" s="147" t="s">
        <v>3664</v>
      </c>
      <c r="AU760" s="147" t="s">
        <v>3664</v>
      </c>
      <c r="AV760" s="228">
        <v>2</v>
      </c>
      <c r="AW760" s="228">
        <v>0</v>
      </c>
      <c r="AX760" s="228">
        <v>0</v>
      </c>
      <c r="AY760" s="228">
        <v>0</v>
      </c>
      <c r="AZ760" s="143" t="s">
        <v>3675</v>
      </c>
      <c r="BA760" s="362">
        <v>3</v>
      </c>
      <c r="BB760" s="362">
        <v>1</v>
      </c>
      <c r="BC760" s="362">
        <v>2</v>
      </c>
      <c r="BD760" s="196">
        <v>0</v>
      </c>
      <c r="BE760" s="196">
        <v>2</v>
      </c>
      <c r="BF760" s="196" t="s">
        <v>3634</v>
      </c>
      <c r="BG760" s="196" t="s">
        <v>3634</v>
      </c>
      <c r="BH760" s="196" t="s">
        <v>3634</v>
      </c>
      <c r="BI760" s="147" t="s">
        <v>4078</v>
      </c>
      <c r="BJ760" s="142" t="s">
        <v>3796</v>
      </c>
      <c r="BK760" s="216"/>
    </row>
    <row r="761" spans="1:63" ht="16.5" customHeight="1" x14ac:dyDescent="0.25">
      <c r="A761" s="217" t="s">
        <v>6469</v>
      </c>
      <c r="B761" s="195" t="s">
        <v>526</v>
      </c>
      <c r="C761" s="183" t="s">
        <v>6469</v>
      </c>
      <c r="D761" s="189" t="s">
        <v>6557</v>
      </c>
      <c r="E761" s="230" t="s">
        <v>3634</v>
      </c>
      <c r="F761" s="147" t="s">
        <v>8317</v>
      </c>
      <c r="G761" s="397"/>
      <c r="H761" s="142" t="s">
        <v>4073</v>
      </c>
      <c r="I761" s="195"/>
      <c r="J761" s="147" t="s">
        <v>4077</v>
      </c>
      <c r="K761" s="147" t="s">
        <v>4077</v>
      </c>
      <c r="L761" s="147" t="s">
        <v>4077</v>
      </c>
      <c r="M761" s="147" t="s">
        <v>4071</v>
      </c>
      <c r="N761" s="147" t="s">
        <v>4008</v>
      </c>
      <c r="O761" s="142" t="s">
        <v>3670</v>
      </c>
      <c r="P761" s="195" t="s">
        <v>1429</v>
      </c>
      <c r="Q761" s="350" t="s">
        <v>3634</v>
      </c>
      <c r="R761" s="350" t="s">
        <v>3634</v>
      </c>
      <c r="S761" s="350" t="s">
        <v>3634</v>
      </c>
      <c r="T761" s="350" t="s">
        <v>3634</v>
      </c>
      <c r="U761" s="350" t="s">
        <v>3634</v>
      </c>
      <c r="V761" s="350" t="s">
        <v>3634</v>
      </c>
      <c r="W761" s="350" t="s">
        <v>3634</v>
      </c>
      <c r="X761" s="350" t="s">
        <v>3634</v>
      </c>
      <c r="Y761" s="350" t="s">
        <v>3634</v>
      </c>
      <c r="Z761" s="351" t="s">
        <v>3630</v>
      </c>
      <c r="AA761" s="216" t="s">
        <v>4074</v>
      </c>
      <c r="AB761" s="350" t="s">
        <v>3634</v>
      </c>
      <c r="AC761" s="350" t="s">
        <v>3634</v>
      </c>
      <c r="AD761" s="350" t="s">
        <v>3634</v>
      </c>
      <c r="AE761" s="350" t="s">
        <v>3634</v>
      </c>
      <c r="AF761" s="350" t="s">
        <v>3634</v>
      </c>
      <c r="AG761" s="350" t="s">
        <v>3634</v>
      </c>
      <c r="AH761" s="350" t="s">
        <v>3634</v>
      </c>
      <c r="AI761" s="350" t="s">
        <v>3634</v>
      </c>
      <c r="AJ761" s="350" t="s">
        <v>3634</v>
      </c>
      <c r="AK761" s="350" t="s">
        <v>3634</v>
      </c>
      <c r="AL761" s="350" t="s">
        <v>3634</v>
      </c>
      <c r="AM761" s="350" t="s">
        <v>3634</v>
      </c>
      <c r="AN761" s="350" t="s">
        <v>3634</v>
      </c>
      <c r="AO761" s="350" t="s">
        <v>3634</v>
      </c>
      <c r="AP761" s="350" t="s">
        <v>3634</v>
      </c>
      <c r="AQ761" s="143" t="s">
        <v>1445</v>
      </c>
      <c r="AR761" s="147" t="s">
        <v>4074</v>
      </c>
      <c r="AS761" s="147" t="s">
        <v>5116</v>
      </c>
      <c r="AT761" s="147" t="s">
        <v>3664</v>
      </c>
      <c r="AU761" s="147" t="s">
        <v>3664</v>
      </c>
      <c r="AV761" s="228">
        <v>0</v>
      </c>
      <c r="AW761" s="228">
        <v>0</v>
      </c>
      <c r="AX761" s="228">
        <v>0</v>
      </c>
      <c r="AY761" s="228">
        <v>0</v>
      </c>
      <c r="AZ761" s="143" t="s">
        <v>3675</v>
      </c>
      <c r="BA761" s="362">
        <v>1</v>
      </c>
      <c r="BB761" s="362">
        <v>1</v>
      </c>
      <c r="BC761" s="362">
        <v>0</v>
      </c>
      <c r="BD761" s="196">
        <v>0</v>
      </c>
      <c r="BE761" s="196">
        <v>0</v>
      </c>
      <c r="BF761" s="196" t="s">
        <v>3634</v>
      </c>
      <c r="BG761" s="196" t="s">
        <v>3634</v>
      </c>
      <c r="BH761" s="196" t="s">
        <v>3634</v>
      </c>
      <c r="BI761" s="147" t="s">
        <v>4078</v>
      </c>
      <c r="BJ761" s="142" t="s">
        <v>3796</v>
      </c>
      <c r="BK761" s="216"/>
    </row>
    <row r="762" spans="1:63" ht="16.5" customHeight="1" x14ac:dyDescent="0.25">
      <c r="A762" s="217" t="s">
        <v>6470</v>
      </c>
      <c r="B762" s="195" t="s">
        <v>526</v>
      </c>
      <c r="C762" s="183" t="s">
        <v>6470</v>
      </c>
      <c r="D762" s="189" t="s">
        <v>6558</v>
      </c>
      <c r="E762" s="230" t="s">
        <v>3634</v>
      </c>
      <c r="F762" s="147" t="s">
        <v>8317</v>
      </c>
      <c r="G762" s="397"/>
      <c r="H762" s="142" t="s">
        <v>4073</v>
      </c>
      <c r="I762" s="195"/>
      <c r="J762" s="147" t="s">
        <v>4077</v>
      </c>
      <c r="K762" s="147" t="s">
        <v>4077</v>
      </c>
      <c r="L762" s="147" t="s">
        <v>4077</v>
      </c>
      <c r="M762" s="147" t="s">
        <v>4071</v>
      </c>
      <c r="N762" s="147" t="s">
        <v>4008</v>
      </c>
      <c r="O762" s="142" t="s">
        <v>3670</v>
      </c>
      <c r="P762" s="195" t="s">
        <v>1429</v>
      </c>
      <c r="Q762" s="350" t="s">
        <v>3634</v>
      </c>
      <c r="R762" s="350" t="s">
        <v>3634</v>
      </c>
      <c r="S762" s="350" t="s">
        <v>3634</v>
      </c>
      <c r="T762" s="350" t="s">
        <v>3634</v>
      </c>
      <c r="U762" s="350" t="s">
        <v>3634</v>
      </c>
      <c r="V762" s="350" t="s">
        <v>3634</v>
      </c>
      <c r="W762" s="350" t="s">
        <v>3634</v>
      </c>
      <c r="X762" s="350" t="s">
        <v>3634</v>
      </c>
      <c r="Y762" s="350" t="s">
        <v>3634</v>
      </c>
      <c r="Z762" s="351" t="s">
        <v>3630</v>
      </c>
      <c r="AA762" s="216" t="s">
        <v>4074</v>
      </c>
      <c r="AB762" s="350" t="s">
        <v>3634</v>
      </c>
      <c r="AC762" s="350" t="s">
        <v>3634</v>
      </c>
      <c r="AD762" s="350" t="s">
        <v>3634</v>
      </c>
      <c r="AE762" s="350" t="s">
        <v>3634</v>
      </c>
      <c r="AF762" s="350" t="s">
        <v>3634</v>
      </c>
      <c r="AG762" s="350" t="s">
        <v>3634</v>
      </c>
      <c r="AH762" s="350" t="s">
        <v>3634</v>
      </c>
      <c r="AI762" s="350" t="s">
        <v>3634</v>
      </c>
      <c r="AJ762" s="350" t="s">
        <v>3634</v>
      </c>
      <c r="AK762" s="350" t="s">
        <v>3634</v>
      </c>
      <c r="AL762" s="350" t="s">
        <v>3634</v>
      </c>
      <c r="AM762" s="350" t="s">
        <v>3634</v>
      </c>
      <c r="AN762" s="350" t="s">
        <v>3634</v>
      </c>
      <c r="AO762" s="350" t="s">
        <v>3634</v>
      </c>
      <c r="AP762" s="350" t="s">
        <v>3634</v>
      </c>
      <c r="AQ762" s="143" t="s">
        <v>1445</v>
      </c>
      <c r="AR762" s="147" t="s">
        <v>4074</v>
      </c>
      <c r="AS762" s="147" t="s">
        <v>5116</v>
      </c>
      <c r="AT762" s="147" t="s">
        <v>3664</v>
      </c>
      <c r="AU762" s="147" t="s">
        <v>3664</v>
      </c>
      <c r="AV762" s="228">
        <v>0</v>
      </c>
      <c r="AW762" s="228">
        <v>0</v>
      </c>
      <c r="AX762" s="228">
        <v>0</v>
      </c>
      <c r="AY762" s="228">
        <v>0</v>
      </c>
      <c r="AZ762" s="143" t="s">
        <v>3675</v>
      </c>
      <c r="BA762" s="362">
        <v>9</v>
      </c>
      <c r="BB762" s="362">
        <v>14</v>
      </c>
      <c r="BC762" s="228">
        <v>-5</v>
      </c>
      <c r="BD762" s="196">
        <v>-5</v>
      </c>
      <c r="BE762" s="196">
        <v>0</v>
      </c>
      <c r="BF762" s="196" t="s">
        <v>3634</v>
      </c>
      <c r="BG762" s="196" t="s">
        <v>3634</v>
      </c>
      <c r="BH762" s="196" t="s">
        <v>3634</v>
      </c>
      <c r="BI762" s="147" t="s">
        <v>4078</v>
      </c>
      <c r="BJ762" s="142" t="s">
        <v>5791</v>
      </c>
      <c r="BK762" s="216"/>
    </row>
    <row r="763" spans="1:63" ht="16.5" customHeight="1" x14ac:dyDescent="0.25">
      <c r="A763" s="217" t="s">
        <v>6471</v>
      </c>
      <c r="B763" s="195" t="s">
        <v>526</v>
      </c>
      <c r="C763" s="183" t="s">
        <v>6471</v>
      </c>
      <c r="D763" s="189" t="s">
        <v>6559</v>
      </c>
      <c r="E763" s="230" t="s">
        <v>3634</v>
      </c>
      <c r="F763" s="147" t="s">
        <v>8313</v>
      </c>
      <c r="G763" s="397"/>
      <c r="H763" s="142" t="s">
        <v>4073</v>
      </c>
      <c r="I763" s="195"/>
      <c r="J763" s="147" t="s">
        <v>4077</v>
      </c>
      <c r="K763" s="147" t="s">
        <v>4077</v>
      </c>
      <c r="L763" s="147" t="s">
        <v>4077</v>
      </c>
      <c r="M763" s="147" t="s">
        <v>4071</v>
      </c>
      <c r="N763" s="147" t="s">
        <v>4008</v>
      </c>
      <c r="O763" s="142" t="s">
        <v>3670</v>
      </c>
      <c r="P763" s="195" t="s">
        <v>1429</v>
      </c>
      <c r="Q763" s="350" t="s">
        <v>3634</v>
      </c>
      <c r="R763" s="350" t="s">
        <v>3634</v>
      </c>
      <c r="S763" s="350" t="s">
        <v>3634</v>
      </c>
      <c r="T763" s="350" t="s">
        <v>3634</v>
      </c>
      <c r="U763" s="350" t="s">
        <v>3634</v>
      </c>
      <c r="V763" s="350" t="s">
        <v>3634</v>
      </c>
      <c r="W763" s="350" t="s">
        <v>3634</v>
      </c>
      <c r="X763" s="350" t="s">
        <v>3634</v>
      </c>
      <c r="Y763" s="350" t="s">
        <v>3634</v>
      </c>
      <c r="Z763" s="351" t="s">
        <v>3630</v>
      </c>
      <c r="AA763" s="216" t="s">
        <v>4074</v>
      </c>
      <c r="AB763" s="350" t="s">
        <v>3634</v>
      </c>
      <c r="AC763" s="350" t="s">
        <v>3634</v>
      </c>
      <c r="AD763" s="350" t="s">
        <v>3634</v>
      </c>
      <c r="AE763" s="350" t="s">
        <v>3634</v>
      </c>
      <c r="AF763" s="350" t="s">
        <v>3634</v>
      </c>
      <c r="AG763" s="350" t="s">
        <v>3634</v>
      </c>
      <c r="AH763" s="350" t="s">
        <v>3634</v>
      </c>
      <c r="AI763" s="350" t="s">
        <v>3634</v>
      </c>
      <c r="AJ763" s="350" t="s">
        <v>3634</v>
      </c>
      <c r="AK763" s="350" t="s">
        <v>3634</v>
      </c>
      <c r="AL763" s="350" t="s">
        <v>3634</v>
      </c>
      <c r="AM763" s="350" t="s">
        <v>3634</v>
      </c>
      <c r="AN763" s="350" t="s">
        <v>3634</v>
      </c>
      <c r="AO763" s="350" t="s">
        <v>3634</v>
      </c>
      <c r="AP763" s="350" t="s">
        <v>3634</v>
      </c>
      <c r="AQ763" s="143" t="s">
        <v>1445</v>
      </c>
      <c r="AR763" s="147" t="s">
        <v>4074</v>
      </c>
      <c r="AS763" s="147" t="s">
        <v>5116</v>
      </c>
      <c r="AT763" s="147" t="s">
        <v>3664</v>
      </c>
      <c r="AU763" s="147" t="s">
        <v>3664</v>
      </c>
      <c r="AV763" s="228">
        <v>-3</v>
      </c>
      <c r="AW763" s="228">
        <v>0</v>
      </c>
      <c r="AX763" s="228">
        <v>0</v>
      </c>
      <c r="AY763" s="228">
        <v>0</v>
      </c>
      <c r="AZ763" s="143" t="s">
        <v>3675</v>
      </c>
      <c r="BA763" s="362">
        <v>3</v>
      </c>
      <c r="BB763" s="362">
        <v>1</v>
      </c>
      <c r="BC763" s="362">
        <v>2</v>
      </c>
      <c r="BD763" s="196">
        <v>5</v>
      </c>
      <c r="BE763" s="196">
        <v>-3</v>
      </c>
      <c r="BF763" s="196" t="s">
        <v>3634</v>
      </c>
      <c r="BG763" s="196" t="s">
        <v>3634</v>
      </c>
      <c r="BH763" s="196" t="s">
        <v>3634</v>
      </c>
      <c r="BI763" s="147" t="s">
        <v>4078</v>
      </c>
      <c r="BJ763" s="142" t="s">
        <v>3796</v>
      </c>
      <c r="BK763" s="216"/>
    </row>
    <row r="764" spans="1:63" ht="16.5" customHeight="1" x14ac:dyDescent="0.25">
      <c r="A764" s="217" t="s">
        <v>6474</v>
      </c>
      <c r="B764" s="195" t="s">
        <v>526</v>
      </c>
      <c r="C764" s="183" t="s">
        <v>6474</v>
      </c>
      <c r="D764" s="189" t="s">
        <v>6561</v>
      </c>
      <c r="E764" s="230" t="s">
        <v>3634</v>
      </c>
      <c r="F764" s="147" t="s">
        <v>5656</v>
      </c>
      <c r="G764" s="397"/>
      <c r="H764" s="142" t="s">
        <v>4073</v>
      </c>
      <c r="I764" s="195"/>
      <c r="J764" s="147" t="s">
        <v>4077</v>
      </c>
      <c r="K764" s="147" t="s">
        <v>4077</v>
      </c>
      <c r="L764" s="147" t="s">
        <v>4077</v>
      </c>
      <c r="M764" s="147" t="s">
        <v>4071</v>
      </c>
      <c r="N764" s="147" t="s">
        <v>4008</v>
      </c>
      <c r="O764" s="142" t="s">
        <v>3670</v>
      </c>
      <c r="P764" s="195" t="s">
        <v>1429</v>
      </c>
      <c r="Q764" s="350" t="s">
        <v>3634</v>
      </c>
      <c r="R764" s="350" t="s">
        <v>3634</v>
      </c>
      <c r="S764" s="350" t="s">
        <v>3634</v>
      </c>
      <c r="T764" s="350" t="s">
        <v>3634</v>
      </c>
      <c r="U764" s="350" t="s">
        <v>3634</v>
      </c>
      <c r="V764" s="350" t="s">
        <v>3634</v>
      </c>
      <c r="W764" s="350" t="s">
        <v>3634</v>
      </c>
      <c r="X764" s="350" t="s">
        <v>3634</v>
      </c>
      <c r="Y764" s="350" t="s">
        <v>3634</v>
      </c>
      <c r="Z764" s="351" t="s">
        <v>3630</v>
      </c>
      <c r="AA764" s="216" t="s">
        <v>4074</v>
      </c>
      <c r="AB764" s="350" t="s">
        <v>3634</v>
      </c>
      <c r="AC764" s="350" t="s">
        <v>3634</v>
      </c>
      <c r="AD764" s="350" t="s">
        <v>3634</v>
      </c>
      <c r="AE764" s="350" t="s">
        <v>3634</v>
      </c>
      <c r="AF764" s="350" t="s">
        <v>3634</v>
      </c>
      <c r="AG764" s="350" t="s">
        <v>3634</v>
      </c>
      <c r="AH764" s="350" t="s">
        <v>3634</v>
      </c>
      <c r="AI764" s="350" t="s">
        <v>3634</v>
      </c>
      <c r="AJ764" s="350" t="s">
        <v>3634</v>
      </c>
      <c r="AK764" s="350" t="s">
        <v>3634</v>
      </c>
      <c r="AL764" s="350" t="s">
        <v>3634</v>
      </c>
      <c r="AM764" s="350" t="s">
        <v>3634</v>
      </c>
      <c r="AN764" s="350" t="s">
        <v>3634</v>
      </c>
      <c r="AO764" s="350" t="s">
        <v>3634</v>
      </c>
      <c r="AP764" s="350" t="s">
        <v>3634</v>
      </c>
      <c r="AQ764" s="143" t="s">
        <v>1445</v>
      </c>
      <c r="AR764" s="147" t="s">
        <v>4074</v>
      </c>
      <c r="AS764" s="147" t="s">
        <v>5116</v>
      </c>
      <c r="AT764" s="147" t="s">
        <v>3664</v>
      </c>
      <c r="AU764" s="147" t="s">
        <v>3664</v>
      </c>
      <c r="AV764" s="228">
        <v>3</v>
      </c>
      <c r="AW764" s="228">
        <v>0</v>
      </c>
      <c r="AX764" s="228">
        <v>0</v>
      </c>
      <c r="AY764" s="228">
        <v>0</v>
      </c>
      <c r="AZ764" s="143" t="s">
        <v>3675</v>
      </c>
      <c r="BA764" s="362">
        <v>4</v>
      </c>
      <c r="BB764" s="362">
        <v>1</v>
      </c>
      <c r="BC764" s="362">
        <v>3</v>
      </c>
      <c r="BD764" s="196">
        <v>0</v>
      </c>
      <c r="BE764" s="196">
        <v>3</v>
      </c>
      <c r="BF764" s="196" t="s">
        <v>3634</v>
      </c>
      <c r="BG764" s="196" t="s">
        <v>3634</v>
      </c>
      <c r="BH764" s="196" t="s">
        <v>3634</v>
      </c>
      <c r="BI764" s="147" t="s">
        <v>4078</v>
      </c>
      <c r="BJ764" s="142" t="s">
        <v>3796</v>
      </c>
      <c r="BK764" s="216"/>
    </row>
    <row r="765" spans="1:63" ht="16.5" customHeight="1" x14ac:dyDescent="0.25">
      <c r="A765" s="217" t="s">
        <v>6475</v>
      </c>
      <c r="B765" s="195" t="s">
        <v>526</v>
      </c>
      <c r="C765" s="183" t="s">
        <v>6475</v>
      </c>
      <c r="D765" s="189" t="s">
        <v>6562</v>
      </c>
      <c r="E765" s="230" t="s">
        <v>3634</v>
      </c>
      <c r="F765" s="147" t="s">
        <v>5506</v>
      </c>
      <c r="G765" s="397"/>
      <c r="H765" s="142" t="s">
        <v>4073</v>
      </c>
      <c r="I765" s="195"/>
      <c r="J765" s="147" t="s">
        <v>4077</v>
      </c>
      <c r="K765" s="147" t="s">
        <v>4077</v>
      </c>
      <c r="L765" s="147" t="s">
        <v>4077</v>
      </c>
      <c r="M765" s="147" t="s">
        <v>4071</v>
      </c>
      <c r="N765" s="147" t="s">
        <v>4008</v>
      </c>
      <c r="O765" s="142" t="s">
        <v>3670</v>
      </c>
      <c r="P765" s="195" t="s">
        <v>1429</v>
      </c>
      <c r="Q765" s="350" t="s">
        <v>3634</v>
      </c>
      <c r="R765" s="350" t="s">
        <v>3634</v>
      </c>
      <c r="S765" s="350" t="s">
        <v>3634</v>
      </c>
      <c r="T765" s="350" t="s">
        <v>3634</v>
      </c>
      <c r="U765" s="350" t="s">
        <v>3634</v>
      </c>
      <c r="V765" s="350" t="s">
        <v>3634</v>
      </c>
      <c r="W765" s="350" t="s">
        <v>3634</v>
      </c>
      <c r="X765" s="350" t="s">
        <v>3634</v>
      </c>
      <c r="Y765" s="350" t="s">
        <v>3634</v>
      </c>
      <c r="Z765" s="351" t="s">
        <v>3630</v>
      </c>
      <c r="AA765" s="216" t="s">
        <v>4074</v>
      </c>
      <c r="AB765" s="350" t="s">
        <v>3634</v>
      </c>
      <c r="AC765" s="350" t="s">
        <v>3634</v>
      </c>
      <c r="AD765" s="350" t="s">
        <v>3634</v>
      </c>
      <c r="AE765" s="350" t="s">
        <v>3634</v>
      </c>
      <c r="AF765" s="350" t="s">
        <v>3634</v>
      </c>
      <c r="AG765" s="350" t="s">
        <v>3634</v>
      </c>
      <c r="AH765" s="350" t="s">
        <v>3634</v>
      </c>
      <c r="AI765" s="350" t="s">
        <v>3634</v>
      </c>
      <c r="AJ765" s="350" t="s">
        <v>3634</v>
      </c>
      <c r="AK765" s="350" t="s">
        <v>3634</v>
      </c>
      <c r="AL765" s="350" t="s">
        <v>3634</v>
      </c>
      <c r="AM765" s="350" t="s">
        <v>3634</v>
      </c>
      <c r="AN765" s="350" t="s">
        <v>3634</v>
      </c>
      <c r="AO765" s="350" t="s">
        <v>3634</v>
      </c>
      <c r="AP765" s="350" t="s">
        <v>3634</v>
      </c>
      <c r="AQ765" s="143" t="s">
        <v>1445</v>
      </c>
      <c r="AR765" s="147" t="s">
        <v>4074</v>
      </c>
      <c r="AS765" s="147" t="s">
        <v>5116</v>
      </c>
      <c r="AT765" s="147" t="s">
        <v>3664</v>
      </c>
      <c r="AU765" s="147" t="s">
        <v>3664</v>
      </c>
      <c r="AV765" s="228">
        <v>1</v>
      </c>
      <c r="AW765" s="228">
        <v>0</v>
      </c>
      <c r="AX765" s="228">
        <v>0</v>
      </c>
      <c r="AY765" s="228">
        <v>0</v>
      </c>
      <c r="AZ765" s="143" t="s">
        <v>3675</v>
      </c>
      <c r="BA765" s="362">
        <v>2</v>
      </c>
      <c r="BB765" s="362">
        <v>1</v>
      </c>
      <c r="BC765" s="362">
        <v>1</v>
      </c>
      <c r="BD765" s="196">
        <v>0</v>
      </c>
      <c r="BE765" s="196">
        <v>1</v>
      </c>
      <c r="BF765" s="196" t="s">
        <v>3634</v>
      </c>
      <c r="BG765" s="196" t="s">
        <v>3634</v>
      </c>
      <c r="BH765" s="196" t="s">
        <v>3634</v>
      </c>
      <c r="BI765" s="147" t="s">
        <v>4078</v>
      </c>
      <c r="BJ765" s="142" t="s">
        <v>3796</v>
      </c>
      <c r="BK765" s="216"/>
    </row>
    <row r="766" spans="1:63" ht="16.5" customHeight="1" x14ac:dyDescent="0.25">
      <c r="A766" s="217" t="s">
        <v>6476</v>
      </c>
      <c r="B766" s="195" t="s">
        <v>526</v>
      </c>
      <c r="C766" s="183" t="s">
        <v>6476</v>
      </c>
      <c r="D766" s="189" t="s">
        <v>6563</v>
      </c>
      <c r="E766" s="230" t="s">
        <v>3634</v>
      </c>
      <c r="F766" s="147" t="s">
        <v>5656</v>
      </c>
      <c r="G766" s="397"/>
      <c r="H766" s="142" t="s">
        <v>4073</v>
      </c>
      <c r="I766" s="195"/>
      <c r="J766" s="147" t="s">
        <v>4077</v>
      </c>
      <c r="K766" s="147" t="s">
        <v>4077</v>
      </c>
      <c r="L766" s="147" t="s">
        <v>4077</v>
      </c>
      <c r="M766" s="147" t="s">
        <v>4071</v>
      </c>
      <c r="N766" s="147" t="s">
        <v>4008</v>
      </c>
      <c r="O766" s="142" t="s">
        <v>3670</v>
      </c>
      <c r="P766" s="195" t="s">
        <v>1429</v>
      </c>
      <c r="Q766" s="350" t="s">
        <v>3634</v>
      </c>
      <c r="R766" s="350" t="s">
        <v>3634</v>
      </c>
      <c r="S766" s="350" t="s">
        <v>3634</v>
      </c>
      <c r="T766" s="350" t="s">
        <v>3634</v>
      </c>
      <c r="U766" s="350" t="s">
        <v>3634</v>
      </c>
      <c r="V766" s="350" t="s">
        <v>3634</v>
      </c>
      <c r="W766" s="350" t="s">
        <v>3634</v>
      </c>
      <c r="X766" s="350" t="s">
        <v>3634</v>
      </c>
      <c r="Y766" s="350" t="s">
        <v>3634</v>
      </c>
      <c r="Z766" s="351" t="s">
        <v>3630</v>
      </c>
      <c r="AA766" s="216" t="s">
        <v>4074</v>
      </c>
      <c r="AB766" s="350" t="s">
        <v>3634</v>
      </c>
      <c r="AC766" s="350" t="s">
        <v>3634</v>
      </c>
      <c r="AD766" s="350" t="s">
        <v>3634</v>
      </c>
      <c r="AE766" s="350" t="s">
        <v>3634</v>
      </c>
      <c r="AF766" s="350" t="s">
        <v>3634</v>
      </c>
      <c r="AG766" s="350" t="s">
        <v>3634</v>
      </c>
      <c r="AH766" s="350" t="s">
        <v>3634</v>
      </c>
      <c r="AI766" s="350" t="s">
        <v>3634</v>
      </c>
      <c r="AJ766" s="350" t="s">
        <v>3634</v>
      </c>
      <c r="AK766" s="350" t="s">
        <v>3634</v>
      </c>
      <c r="AL766" s="350" t="s">
        <v>3634</v>
      </c>
      <c r="AM766" s="350" t="s">
        <v>3634</v>
      </c>
      <c r="AN766" s="350" t="s">
        <v>3634</v>
      </c>
      <c r="AO766" s="350" t="s">
        <v>3634</v>
      </c>
      <c r="AP766" s="350" t="s">
        <v>3634</v>
      </c>
      <c r="AQ766" s="143" t="s">
        <v>1445</v>
      </c>
      <c r="AR766" s="147" t="s">
        <v>4074</v>
      </c>
      <c r="AS766" s="147" t="s">
        <v>5116</v>
      </c>
      <c r="AT766" s="147" t="s">
        <v>3664</v>
      </c>
      <c r="AU766" s="147" t="s">
        <v>3664</v>
      </c>
      <c r="AV766" s="228">
        <v>-4</v>
      </c>
      <c r="AW766" s="228">
        <v>0</v>
      </c>
      <c r="AX766" s="228">
        <v>0</v>
      </c>
      <c r="AY766" s="228">
        <v>0</v>
      </c>
      <c r="AZ766" s="143" t="s">
        <v>3675</v>
      </c>
      <c r="BA766" s="362">
        <v>1</v>
      </c>
      <c r="BB766" s="362">
        <v>5</v>
      </c>
      <c r="BC766" s="362">
        <v>-4</v>
      </c>
      <c r="BD766" s="196">
        <v>0</v>
      </c>
      <c r="BE766" s="196">
        <v>-4</v>
      </c>
      <c r="BF766" s="196" t="s">
        <v>3634</v>
      </c>
      <c r="BG766" s="196" t="s">
        <v>3634</v>
      </c>
      <c r="BH766" s="196" t="s">
        <v>3634</v>
      </c>
      <c r="BI766" s="147" t="s">
        <v>4078</v>
      </c>
      <c r="BJ766" s="142" t="s">
        <v>3796</v>
      </c>
      <c r="BK766" s="216"/>
    </row>
    <row r="767" spans="1:63" ht="16.5" customHeight="1" x14ac:dyDescent="0.25">
      <c r="A767" s="217" t="s">
        <v>6477</v>
      </c>
      <c r="B767" s="195" t="s">
        <v>526</v>
      </c>
      <c r="C767" s="183" t="s">
        <v>6477</v>
      </c>
      <c r="D767" s="189" t="s">
        <v>6564</v>
      </c>
      <c r="E767" s="230" t="s">
        <v>3634</v>
      </c>
      <c r="F767" s="147" t="s">
        <v>5506</v>
      </c>
      <c r="G767" s="397"/>
      <c r="H767" s="142" t="s">
        <v>4073</v>
      </c>
      <c r="I767" s="195"/>
      <c r="J767" s="147" t="s">
        <v>4077</v>
      </c>
      <c r="K767" s="147" t="s">
        <v>4077</v>
      </c>
      <c r="L767" s="147" t="s">
        <v>4077</v>
      </c>
      <c r="M767" s="147" t="s">
        <v>4071</v>
      </c>
      <c r="N767" s="147" t="s">
        <v>4008</v>
      </c>
      <c r="O767" s="142" t="s">
        <v>3670</v>
      </c>
      <c r="P767" s="195" t="s">
        <v>1429</v>
      </c>
      <c r="Q767" s="350" t="s">
        <v>3634</v>
      </c>
      <c r="R767" s="350" t="s">
        <v>3634</v>
      </c>
      <c r="S767" s="350" t="s">
        <v>3634</v>
      </c>
      <c r="T767" s="350" t="s">
        <v>3634</v>
      </c>
      <c r="U767" s="350" t="s">
        <v>3634</v>
      </c>
      <c r="V767" s="350" t="s">
        <v>3634</v>
      </c>
      <c r="W767" s="350" t="s">
        <v>3634</v>
      </c>
      <c r="X767" s="350" t="s">
        <v>3634</v>
      </c>
      <c r="Y767" s="350" t="s">
        <v>3634</v>
      </c>
      <c r="Z767" s="351" t="s">
        <v>3630</v>
      </c>
      <c r="AA767" s="216" t="s">
        <v>4074</v>
      </c>
      <c r="AB767" s="350" t="s">
        <v>3634</v>
      </c>
      <c r="AC767" s="350" t="s">
        <v>3634</v>
      </c>
      <c r="AD767" s="350" t="s">
        <v>3634</v>
      </c>
      <c r="AE767" s="350" t="s">
        <v>3634</v>
      </c>
      <c r="AF767" s="350" t="s">
        <v>3634</v>
      </c>
      <c r="AG767" s="350" t="s">
        <v>3634</v>
      </c>
      <c r="AH767" s="350" t="s">
        <v>3634</v>
      </c>
      <c r="AI767" s="350" t="s">
        <v>3634</v>
      </c>
      <c r="AJ767" s="350" t="s">
        <v>3634</v>
      </c>
      <c r="AK767" s="350" t="s">
        <v>3634</v>
      </c>
      <c r="AL767" s="350" t="s">
        <v>3634</v>
      </c>
      <c r="AM767" s="350" t="s">
        <v>3634</v>
      </c>
      <c r="AN767" s="350" t="s">
        <v>3634</v>
      </c>
      <c r="AO767" s="350" t="s">
        <v>3634</v>
      </c>
      <c r="AP767" s="350" t="s">
        <v>3634</v>
      </c>
      <c r="AQ767" s="143" t="s">
        <v>1445</v>
      </c>
      <c r="AR767" s="147" t="s">
        <v>4074</v>
      </c>
      <c r="AS767" s="147" t="s">
        <v>5116</v>
      </c>
      <c r="AT767" s="147" t="s">
        <v>3664</v>
      </c>
      <c r="AU767" s="147" t="s">
        <v>3664</v>
      </c>
      <c r="AV767" s="228">
        <v>2</v>
      </c>
      <c r="AW767" s="228">
        <v>0</v>
      </c>
      <c r="AX767" s="228">
        <v>0</v>
      </c>
      <c r="AY767" s="228">
        <v>0</v>
      </c>
      <c r="AZ767" s="143" t="s">
        <v>3675</v>
      </c>
      <c r="BA767" s="362">
        <v>3</v>
      </c>
      <c r="BB767" s="362">
        <v>1</v>
      </c>
      <c r="BC767" s="362">
        <v>2</v>
      </c>
      <c r="BD767" s="196">
        <v>0</v>
      </c>
      <c r="BE767" s="196">
        <v>2</v>
      </c>
      <c r="BF767" s="196" t="s">
        <v>3634</v>
      </c>
      <c r="BG767" s="196" t="s">
        <v>3634</v>
      </c>
      <c r="BH767" s="196" t="s">
        <v>3634</v>
      </c>
      <c r="BI767" s="147" t="s">
        <v>4078</v>
      </c>
      <c r="BJ767" s="142" t="s">
        <v>3796</v>
      </c>
      <c r="BK767" s="216"/>
    </row>
    <row r="768" spans="1:63" ht="16.5" customHeight="1" x14ac:dyDescent="0.25">
      <c r="A768" s="217" t="s">
        <v>6478</v>
      </c>
      <c r="B768" s="195" t="s">
        <v>526</v>
      </c>
      <c r="C768" s="183" t="s">
        <v>6478</v>
      </c>
      <c r="D768" s="189" t="s">
        <v>6565</v>
      </c>
      <c r="E768" s="230" t="s">
        <v>3634</v>
      </c>
      <c r="F768" s="147" t="s">
        <v>5220</v>
      </c>
      <c r="G768" s="397"/>
      <c r="H768" s="142" t="s">
        <v>4073</v>
      </c>
      <c r="I768" s="195"/>
      <c r="J768" s="147" t="s">
        <v>4077</v>
      </c>
      <c r="K768" s="147" t="s">
        <v>4077</v>
      </c>
      <c r="L768" s="147" t="s">
        <v>4077</v>
      </c>
      <c r="M768" s="147" t="s">
        <v>4071</v>
      </c>
      <c r="N768" s="147" t="s">
        <v>4008</v>
      </c>
      <c r="O768" s="142" t="s">
        <v>3670</v>
      </c>
      <c r="P768" s="195" t="s">
        <v>1429</v>
      </c>
      <c r="Q768" s="350" t="s">
        <v>3634</v>
      </c>
      <c r="R768" s="350" t="s">
        <v>3634</v>
      </c>
      <c r="S768" s="350" t="s">
        <v>3634</v>
      </c>
      <c r="T768" s="350" t="s">
        <v>3634</v>
      </c>
      <c r="U768" s="350" t="s">
        <v>3634</v>
      </c>
      <c r="V768" s="350" t="s">
        <v>3634</v>
      </c>
      <c r="W768" s="350" t="s">
        <v>3634</v>
      </c>
      <c r="X768" s="350" t="s">
        <v>3634</v>
      </c>
      <c r="Y768" s="350" t="s">
        <v>3634</v>
      </c>
      <c r="Z768" s="351" t="s">
        <v>3630</v>
      </c>
      <c r="AA768" s="216" t="s">
        <v>4074</v>
      </c>
      <c r="AB768" s="350" t="s">
        <v>3634</v>
      </c>
      <c r="AC768" s="350" t="s">
        <v>3634</v>
      </c>
      <c r="AD768" s="350" t="s">
        <v>3634</v>
      </c>
      <c r="AE768" s="350" t="s">
        <v>3634</v>
      </c>
      <c r="AF768" s="350" t="s">
        <v>3634</v>
      </c>
      <c r="AG768" s="350" t="s">
        <v>3634</v>
      </c>
      <c r="AH768" s="350" t="s">
        <v>3634</v>
      </c>
      <c r="AI768" s="350" t="s">
        <v>3634</v>
      </c>
      <c r="AJ768" s="350" t="s">
        <v>3634</v>
      </c>
      <c r="AK768" s="350" t="s">
        <v>3634</v>
      </c>
      <c r="AL768" s="350" t="s">
        <v>3634</v>
      </c>
      <c r="AM768" s="350" t="s">
        <v>3634</v>
      </c>
      <c r="AN768" s="350" t="s">
        <v>3634</v>
      </c>
      <c r="AO768" s="350" t="s">
        <v>3634</v>
      </c>
      <c r="AP768" s="350" t="s">
        <v>3634</v>
      </c>
      <c r="AQ768" s="143" t="s">
        <v>1445</v>
      </c>
      <c r="AR768" s="147" t="s">
        <v>4074</v>
      </c>
      <c r="AS768" s="147" t="s">
        <v>5116</v>
      </c>
      <c r="AT768" s="147" t="s">
        <v>3664</v>
      </c>
      <c r="AU768" s="147" t="s">
        <v>3664</v>
      </c>
      <c r="AV768" s="228">
        <v>1</v>
      </c>
      <c r="AW768" s="228">
        <v>0</v>
      </c>
      <c r="AX768" s="228">
        <v>0</v>
      </c>
      <c r="AY768" s="228">
        <v>0</v>
      </c>
      <c r="AZ768" s="143" t="s">
        <v>3675</v>
      </c>
      <c r="BA768" s="362">
        <v>2</v>
      </c>
      <c r="BB768" s="362">
        <v>1</v>
      </c>
      <c r="BC768" s="362">
        <v>1</v>
      </c>
      <c r="BD768" s="196">
        <v>0</v>
      </c>
      <c r="BE768" s="196">
        <v>1</v>
      </c>
      <c r="BF768" s="196" t="s">
        <v>3634</v>
      </c>
      <c r="BG768" s="196" t="s">
        <v>3634</v>
      </c>
      <c r="BH768" s="196" t="s">
        <v>3634</v>
      </c>
      <c r="BI768" s="147" t="s">
        <v>4078</v>
      </c>
      <c r="BJ768" s="142" t="s">
        <v>3796</v>
      </c>
      <c r="BK768" s="216"/>
    </row>
    <row r="769" spans="1:63" ht="16.5" customHeight="1" x14ac:dyDescent="0.25">
      <c r="A769" s="217" t="s">
        <v>6479</v>
      </c>
      <c r="B769" s="195" t="s">
        <v>526</v>
      </c>
      <c r="C769" s="183" t="s">
        <v>6479</v>
      </c>
      <c r="D769" s="189" t="s">
        <v>6566</v>
      </c>
      <c r="E769" s="230" t="s">
        <v>3634</v>
      </c>
      <c r="F769" s="147" t="s">
        <v>5220</v>
      </c>
      <c r="G769" s="397"/>
      <c r="H769" s="142" t="s">
        <v>4073</v>
      </c>
      <c r="I769" s="195"/>
      <c r="J769" s="147" t="s">
        <v>4077</v>
      </c>
      <c r="K769" s="147" t="s">
        <v>4077</v>
      </c>
      <c r="L769" s="147" t="s">
        <v>4077</v>
      </c>
      <c r="M769" s="147" t="s">
        <v>4071</v>
      </c>
      <c r="N769" s="147" t="s">
        <v>4008</v>
      </c>
      <c r="O769" s="142" t="s">
        <v>3670</v>
      </c>
      <c r="P769" s="195" t="s">
        <v>1429</v>
      </c>
      <c r="Q769" s="350" t="s">
        <v>3634</v>
      </c>
      <c r="R769" s="350" t="s">
        <v>3634</v>
      </c>
      <c r="S769" s="350" t="s">
        <v>3634</v>
      </c>
      <c r="T769" s="350" t="s">
        <v>3634</v>
      </c>
      <c r="U769" s="350" t="s">
        <v>3634</v>
      </c>
      <c r="V769" s="350" t="s">
        <v>3634</v>
      </c>
      <c r="W769" s="350" t="s">
        <v>3634</v>
      </c>
      <c r="X769" s="350" t="s">
        <v>3634</v>
      </c>
      <c r="Y769" s="350" t="s">
        <v>3634</v>
      </c>
      <c r="Z769" s="351" t="s">
        <v>3630</v>
      </c>
      <c r="AA769" s="216" t="s">
        <v>4074</v>
      </c>
      <c r="AB769" s="350" t="s">
        <v>3634</v>
      </c>
      <c r="AC769" s="350" t="s">
        <v>3634</v>
      </c>
      <c r="AD769" s="350" t="s">
        <v>3634</v>
      </c>
      <c r="AE769" s="350" t="s">
        <v>3634</v>
      </c>
      <c r="AF769" s="350" t="s">
        <v>3634</v>
      </c>
      <c r="AG769" s="350" t="s">
        <v>3634</v>
      </c>
      <c r="AH769" s="350" t="s">
        <v>3634</v>
      </c>
      <c r="AI769" s="350" t="s">
        <v>3634</v>
      </c>
      <c r="AJ769" s="350" t="s">
        <v>3634</v>
      </c>
      <c r="AK769" s="350" t="s">
        <v>3634</v>
      </c>
      <c r="AL769" s="350" t="s">
        <v>3634</v>
      </c>
      <c r="AM769" s="350" t="s">
        <v>3634</v>
      </c>
      <c r="AN769" s="350" t="s">
        <v>3634</v>
      </c>
      <c r="AO769" s="350" t="s">
        <v>3634</v>
      </c>
      <c r="AP769" s="350" t="s">
        <v>3634</v>
      </c>
      <c r="AQ769" s="143" t="s">
        <v>1445</v>
      </c>
      <c r="AR769" s="147" t="s">
        <v>4074</v>
      </c>
      <c r="AS769" s="147" t="s">
        <v>5116</v>
      </c>
      <c r="AT769" s="147" t="s">
        <v>3664</v>
      </c>
      <c r="AU769" s="147" t="s">
        <v>3664</v>
      </c>
      <c r="AV769" s="228">
        <v>1</v>
      </c>
      <c r="AW769" s="228">
        <v>0</v>
      </c>
      <c r="AX769" s="228">
        <v>0</v>
      </c>
      <c r="AY769" s="228">
        <v>0</v>
      </c>
      <c r="AZ769" s="143" t="s">
        <v>3675</v>
      </c>
      <c r="BA769" s="362">
        <v>2</v>
      </c>
      <c r="BB769" s="362">
        <v>1</v>
      </c>
      <c r="BC769" s="362">
        <v>1</v>
      </c>
      <c r="BD769" s="196">
        <v>0</v>
      </c>
      <c r="BE769" s="196">
        <v>1</v>
      </c>
      <c r="BF769" s="196" t="s">
        <v>3634</v>
      </c>
      <c r="BG769" s="196" t="s">
        <v>3634</v>
      </c>
      <c r="BH769" s="196" t="s">
        <v>3634</v>
      </c>
      <c r="BI769" s="147" t="s">
        <v>4078</v>
      </c>
      <c r="BJ769" s="142" t="s">
        <v>3796</v>
      </c>
      <c r="BK769" s="216"/>
    </row>
    <row r="770" spans="1:63" ht="16.5" customHeight="1" x14ac:dyDescent="0.25">
      <c r="A770" s="217" t="s">
        <v>6480</v>
      </c>
      <c r="B770" s="195" t="s">
        <v>526</v>
      </c>
      <c r="C770" s="183" t="s">
        <v>6480</v>
      </c>
      <c r="D770" s="189" t="s">
        <v>6567</v>
      </c>
      <c r="E770" s="230" t="s">
        <v>3634</v>
      </c>
      <c r="F770" s="147" t="s">
        <v>5220</v>
      </c>
      <c r="G770" s="397"/>
      <c r="H770" s="142" t="s">
        <v>4073</v>
      </c>
      <c r="I770" s="195"/>
      <c r="J770" s="147" t="s">
        <v>4077</v>
      </c>
      <c r="K770" s="147" t="s">
        <v>4077</v>
      </c>
      <c r="L770" s="147" t="s">
        <v>4077</v>
      </c>
      <c r="M770" s="147" t="s">
        <v>4071</v>
      </c>
      <c r="N770" s="147" t="s">
        <v>4008</v>
      </c>
      <c r="O770" s="142" t="s">
        <v>3670</v>
      </c>
      <c r="P770" s="195" t="s">
        <v>1429</v>
      </c>
      <c r="Q770" s="350" t="s">
        <v>3634</v>
      </c>
      <c r="R770" s="350" t="s">
        <v>3634</v>
      </c>
      <c r="S770" s="350" t="s">
        <v>3634</v>
      </c>
      <c r="T770" s="350" t="s">
        <v>3634</v>
      </c>
      <c r="U770" s="350" t="s">
        <v>3634</v>
      </c>
      <c r="V770" s="350" t="s">
        <v>3634</v>
      </c>
      <c r="W770" s="350" t="s">
        <v>3634</v>
      </c>
      <c r="X770" s="350" t="s">
        <v>3634</v>
      </c>
      <c r="Y770" s="350" t="s">
        <v>3634</v>
      </c>
      <c r="Z770" s="351" t="s">
        <v>3630</v>
      </c>
      <c r="AA770" s="216" t="s">
        <v>4074</v>
      </c>
      <c r="AB770" s="350" t="s">
        <v>3634</v>
      </c>
      <c r="AC770" s="350" t="s">
        <v>3634</v>
      </c>
      <c r="AD770" s="350" t="s">
        <v>3634</v>
      </c>
      <c r="AE770" s="350" t="s">
        <v>3634</v>
      </c>
      <c r="AF770" s="350" t="s">
        <v>3634</v>
      </c>
      <c r="AG770" s="350" t="s">
        <v>3634</v>
      </c>
      <c r="AH770" s="350" t="s">
        <v>3634</v>
      </c>
      <c r="AI770" s="350" t="s">
        <v>3634</v>
      </c>
      <c r="AJ770" s="350" t="s">
        <v>3634</v>
      </c>
      <c r="AK770" s="350" t="s">
        <v>3634</v>
      </c>
      <c r="AL770" s="350" t="s">
        <v>3634</v>
      </c>
      <c r="AM770" s="350" t="s">
        <v>3634</v>
      </c>
      <c r="AN770" s="350" t="s">
        <v>3634</v>
      </c>
      <c r="AO770" s="350" t="s">
        <v>3634</v>
      </c>
      <c r="AP770" s="350" t="s">
        <v>3634</v>
      </c>
      <c r="AQ770" s="143" t="s">
        <v>1445</v>
      </c>
      <c r="AR770" s="147" t="s">
        <v>4074</v>
      </c>
      <c r="AS770" s="147" t="s">
        <v>5116</v>
      </c>
      <c r="AT770" s="147" t="s">
        <v>3664</v>
      </c>
      <c r="AU770" s="147" t="s">
        <v>3664</v>
      </c>
      <c r="AV770" s="228">
        <v>1</v>
      </c>
      <c r="AW770" s="228">
        <v>0</v>
      </c>
      <c r="AX770" s="228">
        <v>0</v>
      </c>
      <c r="AY770" s="228">
        <v>0</v>
      </c>
      <c r="AZ770" s="143" t="s">
        <v>3675</v>
      </c>
      <c r="BA770" s="362">
        <v>2</v>
      </c>
      <c r="BB770" s="362">
        <v>1</v>
      </c>
      <c r="BC770" s="362">
        <v>1</v>
      </c>
      <c r="BD770" s="196">
        <v>0</v>
      </c>
      <c r="BE770" s="196">
        <v>1</v>
      </c>
      <c r="BF770" s="196" t="s">
        <v>3634</v>
      </c>
      <c r="BG770" s="196" t="s">
        <v>3634</v>
      </c>
      <c r="BH770" s="196" t="s">
        <v>3634</v>
      </c>
      <c r="BI770" s="147" t="s">
        <v>4078</v>
      </c>
      <c r="BJ770" s="142" t="s">
        <v>3796</v>
      </c>
      <c r="BK770" s="216"/>
    </row>
    <row r="771" spans="1:63" s="140" customFormat="1" ht="16.5" customHeight="1" x14ac:dyDescent="0.25">
      <c r="A771" s="217" t="s">
        <v>6646</v>
      </c>
      <c r="B771" s="195" t="s">
        <v>526</v>
      </c>
      <c r="C771" s="195" t="s">
        <v>6646</v>
      </c>
      <c r="D771" s="252" t="s">
        <v>6647</v>
      </c>
      <c r="E771" s="230" t="s">
        <v>3634</v>
      </c>
      <c r="F771" s="147" t="s">
        <v>5219</v>
      </c>
      <c r="G771" s="397"/>
      <c r="H771" s="142" t="s">
        <v>4073</v>
      </c>
      <c r="I771" s="195"/>
      <c r="J771" s="147" t="s">
        <v>4077</v>
      </c>
      <c r="K771" s="147" t="s">
        <v>4077</v>
      </c>
      <c r="L771" s="147" t="s">
        <v>4077</v>
      </c>
      <c r="M771" s="147" t="s">
        <v>4071</v>
      </c>
      <c r="N771" s="147" t="s">
        <v>4008</v>
      </c>
      <c r="O771" s="142" t="s">
        <v>3670</v>
      </c>
      <c r="P771" s="195" t="s">
        <v>1429</v>
      </c>
      <c r="Q771" s="350" t="s">
        <v>3634</v>
      </c>
      <c r="R771" s="350" t="s">
        <v>3634</v>
      </c>
      <c r="S771" s="350" t="s">
        <v>3634</v>
      </c>
      <c r="T771" s="350" t="s">
        <v>3634</v>
      </c>
      <c r="U771" s="350" t="s">
        <v>3634</v>
      </c>
      <c r="V771" s="350" t="s">
        <v>3634</v>
      </c>
      <c r="W771" s="350" t="s">
        <v>3634</v>
      </c>
      <c r="X771" s="350" t="s">
        <v>3634</v>
      </c>
      <c r="Y771" s="350" t="s">
        <v>3634</v>
      </c>
      <c r="Z771" s="351" t="s">
        <v>3630</v>
      </c>
      <c r="AA771" s="216" t="s">
        <v>4074</v>
      </c>
      <c r="AB771" s="350" t="s">
        <v>3634</v>
      </c>
      <c r="AC771" s="350" t="s">
        <v>3634</v>
      </c>
      <c r="AD771" s="350" t="s">
        <v>3634</v>
      </c>
      <c r="AE771" s="350" t="s">
        <v>3634</v>
      </c>
      <c r="AF771" s="350" t="s">
        <v>3634</v>
      </c>
      <c r="AG771" s="350" t="s">
        <v>3634</v>
      </c>
      <c r="AH771" s="350" t="s">
        <v>3634</v>
      </c>
      <c r="AI771" s="350" t="s">
        <v>3634</v>
      </c>
      <c r="AJ771" s="350" t="s">
        <v>3634</v>
      </c>
      <c r="AK771" s="350" t="s">
        <v>3634</v>
      </c>
      <c r="AL771" s="350" t="s">
        <v>3634</v>
      </c>
      <c r="AM771" s="350" t="s">
        <v>3634</v>
      </c>
      <c r="AN771" s="350" t="s">
        <v>3634</v>
      </c>
      <c r="AO771" s="350" t="s">
        <v>3634</v>
      </c>
      <c r="AP771" s="350" t="s">
        <v>3634</v>
      </c>
      <c r="AQ771" s="143" t="s">
        <v>1445</v>
      </c>
      <c r="AR771" s="147" t="s">
        <v>4074</v>
      </c>
      <c r="AS771" s="147" t="s">
        <v>5116</v>
      </c>
      <c r="AT771" s="147" t="s">
        <v>3664</v>
      </c>
      <c r="AU771" s="147" t="s">
        <v>3664</v>
      </c>
      <c r="AV771" s="228">
        <v>0</v>
      </c>
      <c r="AW771" s="228">
        <v>0</v>
      </c>
      <c r="AX771" s="228">
        <v>0</v>
      </c>
      <c r="AY771" s="228">
        <v>0</v>
      </c>
      <c r="AZ771" s="143" t="s">
        <v>3675</v>
      </c>
      <c r="BA771" s="196">
        <v>8</v>
      </c>
      <c r="BB771" s="196">
        <v>1</v>
      </c>
      <c r="BC771" s="196">
        <v>7</v>
      </c>
      <c r="BD771" s="196">
        <v>7</v>
      </c>
      <c r="BE771" s="196">
        <v>0</v>
      </c>
      <c r="BF771" s="196" t="s">
        <v>3634</v>
      </c>
      <c r="BG771" s="196" t="s">
        <v>3634</v>
      </c>
      <c r="BH771" s="196" t="s">
        <v>3634</v>
      </c>
      <c r="BI771" s="147" t="s">
        <v>4078</v>
      </c>
      <c r="BJ771" s="142" t="s">
        <v>5791</v>
      </c>
      <c r="BK771" s="216"/>
    </row>
    <row r="772" spans="1:63" s="140" customFormat="1" ht="16.5" customHeight="1" x14ac:dyDescent="0.25">
      <c r="A772" s="217" t="s">
        <v>6648</v>
      </c>
      <c r="B772" s="195" t="s">
        <v>526</v>
      </c>
      <c r="C772" s="195" t="s">
        <v>6648</v>
      </c>
      <c r="D772" s="252" t="s">
        <v>6649</v>
      </c>
      <c r="E772" s="230" t="s">
        <v>3634</v>
      </c>
      <c r="F772" s="147" t="s">
        <v>8316</v>
      </c>
      <c r="G772" s="397"/>
      <c r="H772" s="142" t="s">
        <v>4073</v>
      </c>
      <c r="I772" s="195"/>
      <c r="J772" s="147" t="s">
        <v>4077</v>
      </c>
      <c r="K772" s="147" t="s">
        <v>4077</v>
      </c>
      <c r="L772" s="147" t="s">
        <v>4077</v>
      </c>
      <c r="M772" s="147" t="s">
        <v>4071</v>
      </c>
      <c r="N772" s="147" t="s">
        <v>4008</v>
      </c>
      <c r="O772" s="142" t="s">
        <v>3670</v>
      </c>
      <c r="P772" s="195" t="s">
        <v>1429</v>
      </c>
      <c r="Q772" s="350" t="s">
        <v>3634</v>
      </c>
      <c r="R772" s="350" t="s">
        <v>3634</v>
      </c>
      <c r="S772" s="350" t="s">
        <v>3634</v>
      </c>
      <c r="T772" s="350" t="s">
        <v>3634</v>
      </c>
      <c r="U772" s="350" t="s">
        <v>3634</v>
      </c>
      <c r="V772" s="350" t="s">
        <v>3634</v>
      </c>
      <c r="W772" s="350" t="s">
        <v>3634</v>
      </c>
      <c r="X772" s="350" t="s">
        <v>3634</v>
      </c>
      <c r="Y772" s="350" t="s">
        <v>3634</v>
      </c>
      <c r="Z772" s="351" t="s">
        <v>3630</v>
      </c>
      <c r="AA772" s="216" t="s">
        <v>4074</v>
      </c>
      <c r="AB772" s="350" t="s">
        <v>3634</v>
      </c>
      <c r="AC772" s="350" t="s">
        <v>3634</v>
      </c>
      <c r="AD772" s="350" t="s">
        <v>3634</v>
      </c>
      <c r="AE772" s="350" t="s">
        <v>3634</v>
      </c>
      <c r="AF772" s="350" t="s">
        <v>3634</v>
      </c>
      <c r="AG772" s="350" t="s">
        <v>3634</v>
      </c>
      <c r="AH772" s="350" t="s">
        <v>3634</v>
      </c>
      <c r="AI772" s="350" t="s">
        <v>3634</v>
      </c>
      <c r="AJ772" s="350" t="s">
        <v>3634</v>
      </c>
      <c r="AK772" s="350" t="s">
        <v>3634</v>
      </c>
      <c r="AL772" s="350" t="s">
        <v>3634</v>
      </c>
      <c r="AM772" s="350" t="s">
        <v>3634</v>
      </c>
      <c r="AN772" s="350" t="s">
        <v>3634</v>
      </c>
      <c r="AO772" s="350" t="s">
        <v>3634</v>
      </c>
      <c r="AP772" s="350" t="s">
        <v>3634</v>
      </c>
      <c r="AQ772" s="143" t="s">
        <v>1445</v>
      </c>
      <c r="AR772" s="147" t="s">
        <v>4074</v>
      </c>
      <c r="AS772" s="147" t="s">
        <v>5116</v>
      </c>
      <c r="AT772" s="147" t="s">
        <v>3664</v>
      </c>
      <c r="AU772" s="147" t="s">
        <v>3664</v>
      </c>
      <c r="AV772" s="228">
        <v>0</v>
      </c>
      <c r="AW772" s="228">
        <v>0</v>
      </c>
      <c r="AX772" s="228">
        <v>0</v>
      </c>
      <c r="AY772" s="228">
        <v>0</v>
      </c>
      <c r="AZ772" s="143" t="s">
        <v>3675</v>
      </c>
      <c r="BA772" s="196">
        <v>1</v>
      </c>
      <c r="BB772" s="196">
        <v>0</v>
      </c>
      <c r="BC772" s="196">
        <v>1</v>
      </c>
      <c r="BD772" s="196">
        <v>1</v>
      </c>
      <c r="BE772" s="196">
        <v>0</v>
      </c>
      <c r="BF772" s="196" t="s">
        <v>3634</v>
      </c>
      <c r="BG772" s="196" t="s">
        <v>3634</v>
      </c>
      <c r="BH772" s="196" t="s">
        <v>3634</v>
      </c>
      <c r="BI772" s="147" t="s">
        <v>4078</v>
      </c>
      <c r="BJ772" s="142" t="s">
        <v>5791</v>
      </c>
      <c r="BK772" s="216"/>
    </row>
    <row r="773" spans="1:63" s="140" customFormat="1" ht="16.5" customHeight="1" x14ac:dyDescent="0.25">
      <c r="A773" s="217" t="s">
        <v>6650</v>
      </c>
      <c r="B773" s="195" t="s">
        <v>526</v>
      </c>
      <c r="C773" s="195" t="s">
        <v>6650</v>
      </c>
      <c r="D773" s="252" t="s">
        <v>6911</v>
      </c>
      <c r="E773" s="230" t="s">
        <v>3634</v>
      </c>
      <c r="F773" s="147" t="s">
        <v>5656</v>
      </c>
      <c r="G773" s="397"/>
      <c r="H773" s="142" t="s">
        <v>4073</v>
      </c>
      <c r="I773" s="195"/>
      <c r="J773" s="147" t="s">
        <v>4077</v>
      </c>
      <c r="K773" s="147" t="s">
        <v>4077</v>
      </c>
      <c r="L773" s="147" t="s">
        <v>4077</v>
      </c>
      <c r="M773" s="147" t="s">
        <v>4071</v>
      </c>
      <c r="N773" s="147" t="s">
        <v>4008</v>
      </c>
      <c r="O773" s="142" t="s">
        <v>3670</v>
      </c>
      <c r="P773" s="195" t="s">
        <v>1429</v>
      </c>
      <c r="Q773" s="350" t="s">
        <v>3634</v>
      </c>
      <c r="R773" s="350" t="s">
        <v>3634</v>
      </c>
      <c r="S773" s="350" t="s">
        <v>3634</v>
      </c>
      <c r="T773" s="350" t="s">
        <v>3634</v>
      </c>
      <c r="U773" s="350" t="s">
        <v>3634</v>
      </c>
      <c r="V773" s="350" t="s">
        <v>3634</v>
      </c>
      <c r="W773" s="350" t="s">
        <v>3634</v>
      </c>
      <c r="X773" s="350" t="s">
        <v>3634</v>
      </c>
      <c r="Y773" s="350" t="s">
        <v>3634</v>
      </c>
      <c r="Z773" s="351" t="s">
        <v>3630</v>
      </c>
      <c r="AA773" s="216" t="s">
        <v>4074</v>
      </c>
      <c r="AB773" s="350" t="s">
        <v>3634</v>
      </c>
      <c r="AC773" s="350" t="s">
        <v>3634</v>
      </c>
      <c r="AD773" s="350" t="s">
        <v>3634</v>
      </c>
      <c r="AE773" s="350" t="s">
        <v>3634</v>
      </c>
      <c r="AF773" s="350" t="s">
        <v>3634</v>
      </c>
      <c r="AG773" s="350" t="s">
        <v>3634</v>
      </c>
      <c r="AH773" s="350" t="s">
        <v>3634</v>
      </c>
      <c r="AI773" s="350" t="s">
        <v>3634</v>
      </c>
      <c r="AJ773" s="350" t="s">
        <v>3634</v>
      </c>
      <c r="AK773" s="350" t="s">
        <v>3634</v>
      </c>
      <c r="AL773" s="350" t="s">
        <v>3634</v>
      </c>
      <c r="AM773" s="350" t="s">
        <v>3634</v>
      </c>
      <c r="AN773" s="350" t="s">
        <v>3634</v>
      </c>
      <c r="AO773" s="350" t="s">
        <v>3634</v>
      </c>
      <c r="AP773" s="350" t="s">
        <v>3634</v>
      </c>
      <c r="AQ773" s="143" t="s">
        <v>1445</v>
      </c>
      <c r="AR773" s="147" t="s">
        <v>4074</v>
      </c>
      <c r="AS773" s="147" t="s">
        <v>5116</v>
      </c>
      <c r="AT773" s="147" t="s">
        <v>3664</v>
      </c>
      <c r="AU773" s="147" t="s">
        <v>3664</v>
      </c>
      <c r="AV773" s="228">
        <v>0</v>
      </c>
      <c r="AW773" s="228">
        <v>0</v>
      </c>
      <c r="AX773" s="228">
        <v>0</v>
      </c>
      <c r="AY773" s="228">
        <v>0</v>
      </c>
      <c r="AZ773" s="143" t="s">
        <v>3675</v>
      </c>
      <c r="BA773" s="196">
        <v>1</v>
      </c>
      <c r="BB773" s="196">
        <v>0</v>
      </c>
      <c r="BC773" s="196">
        <v>1</v>
      </c>
      <c r="BD773" s="196">
        <v>1</v>
      </c>
      <c r="BE773" s="196">
        <v>0</v>
      </c>
      <c r="BF773" s="196" t="s">
        <v>3634</v>
      </c>
      <c r="BG773" s="196" t="s">
        <v>3634</v>
      </c>
      <c r="BH773" s="196" t="s">
        <v>3634</v>
      </c>
      <c r="BI773" s="147" t="s">
        <v>4078</v>
      </c>
      <c r="BJ773" s="142" t="s">
        <v>5791</v>
      </c>
      <c r="BK773" s="216"/>
    </row>
    <row r="774" spans="1:63" s="140" customFormat="1" ht="16.5" customHeight="1" x14ac:dyDescent="0.25">
      <c r="A774" s="217" t="s">
        <v>6651</v>
      </c>
      <c r="B774" s="195" t="s">
        <v>526</v>
      </c>
      <c r="C774" s="195" t="s">
        <v>6651</v>
      </c>
      <c r="D774" s="252" t="s">
        <v>6652</v>
      </c>
      <c r="E774" s="230" t="s">
        <v>3634</v>
      </c>
      <c r="F774" s="147" t="s">
        <v>5598</v>
      </c>
      <c r="G774" s="397"/>
      <c r="H774" s="142" t="s">
        <v>4073</v>
      </c>
      <c r="I774" s="195"/>
      <c r="J774" s="147" t="s">
        <v>4077</v>
      </c>
      <c r="K774" s="147" t="s">
        <v>4077</v>
      </c>
      <c r="L774" s="147" t="s">
        <v>4077</v>
      </c>
      <c r="M774" s="147" t="s">
        <v>4071</v>
      </c>
      <c r="N774" s="147" t="s">
        <v>4008</v>
      </c>
      <c r="O774" s="142" t="s">
        <v>3670</v>
      </c>
      <c r="P774" s="195" t="s">
        <v>1429</v>
      </c>
      <c r="Q774" s="350" t="s">
        <v>3634</v>
      </c>
      <c r="R774" s="350" t="s">
        <v>3634</v>
      </c>
      <c r="S774" s="350" t="s">
        <v>3634</v>
      </c>
      <c r="T774" s="350" t="s">
        <v>3634</v>
      </c>
      <c r="U774" s="350" t="s">
        <v>3634</v>
      </c>
      <c r="V774" s="350" t="s">
        <v>3634</v>
      </c>
      <c r="W774" s="350" t="s">
        <v>3634</v>
      </c>
      <c r="X774" s="350" t="s">
        <v>3634</v>
      </c>
      <c r="Y774" s="350" t="s">
        <v>3634</v>
      </c>
      <c r="Z774" s="351" t="s">
        <v>3630</v>
      </c>
      <c r="AA774" s="216" t="s">
        <v>4074</v>
      </c>
      <c r="AB774" s="350" t="s">
        <v>3634</v>
      </c>
      <c r="AC774" s="350" t="s">
        <v>3634</v>
      </c>
      <c r="AD774" s="350" t="s">
        <v>3634</v>
      </c>
      <c r="AE774" s="350" t="s">
        <v>3634</v>
      </c>
      <c r="AF774" s="350" t="s">
        <v>3634</v>
      </c>
      <c r="AG774" s="350" t="s">
        <v>3634</v>
      </c>
      <c r="AH774" s="350" t="s">
        <v>3634</v>
      </c>
      <c r="AI774" s="350" t="s">
        <v>3634</v>
      </c>
      <c r="AJ774" s="350" t="s">
        <v>3634</v>
      </c>
      <c r="AK774" s="350" t="s">
        <v>3634</v>
      </c>
      <c r="AL774" s="350" t="s">
        <v>3634</v>
      </c>
      <c r="AM774" s="350" t="s">
        <v>3634</v>
      </c>
      <c r="AN774" s="350" t="s">
        <v>3634</v>
      </c>
      <c r="AO774" s="350" t="s">
        <v>3634</v>
      </c>
      <c r="AP774" s="350" t="s">
        <v>3634</v>
      </c>
      <c r="AQ774" s="143" t="s">
        <v>1445</v>
      </c>
      <c r="AR774" s="147" t="s">
        <v>4074</v>
      </c>
      <c r="AS774" s="147" t="s">
        <v>5116</v>
      </c>
      <c r="AT774" s="147" t="s">
        <v>3664</v>
      </c>
      <c r="AU774" s="147" t="s">
        <v>3664</v>
      </c>
      <c r="AV774" s="228">
        <v>0</v>
      </c>
      <c r="AW774" s="228">
        <v>0</v>
      </c>
      <c r="AX774" s="228">
        <v>0</v>
      </c>
      <c r="AY774" s="228">
        <v>0</v>
      </c>
      <c r="AZ774" s="143" t="s">
        <v>3675</v>
      </c>
      <c r="BA774" s="196">
        <v>3</v>
      </c>
      <c r="BB774" s="196">
        <v>0</v>
      </c>
      <c r="BC774" s="196">
        <v>3</v>
      </c>
      <c r="BD774" s="196">
        <v>3</v>
      </c>
      <c r="BE774" s="196">
        <v>0</v>
      </c>
      <c r="BF774" s="196" t="s">
        <v>3634</v>
      </c>
      <c r="BG774" s="196" t="s">
        <v>3634</v>
      </c>
      <c r="BH774" s="196" t="s">
        <v>3634</v>
      </c>
      <c r="BI774" s="147" t="s">
        <v>4078</v>
      </c>
      <c r="BJ774" s="142" t="s">
        <v>5791</v>
      </c>
      <c r="BK774" s="216"/>
    </row>
    <row r="775" spans="1:63" s="140" customFormat="1" ht="16.5" customHeight="1" x14ac:dyDescent="0.25">
      <c r="A775" s="217" t="s">
        <v>6653</v>
      </c>
      <c r="B775" s="195" t="s">
        <v>526</v>
      </c>
      <c r="C775" s="195" t="s">
        <v>6653</v>
      </c>
      <c r="D775" s="252" t="s">
        <v>6654</v>
      </c>
      <c r="E775" s="230" t="s">
        <v>3634</v>
      </c>
      <c r="F775" s="147" t="s">
        <v>8257</v>
      </c>
      <c r="G775" s="397"/>
      <c r="H775" s="142" t="s">
        <v>4073</v>
      </c>
      <c r="I775" s="195"/>
      <c r="J775" s="147" t="s">
        <v>4077</v>
      </c>
      <c r="K775" s="147" t="s">
        <v>4077</v>
      </c>
      <c r="L775" s="147" t="s">
        <v>4077</v>
      </c>
      <c r="M775" s="147" t="s">
        <v>4071</v>
      </c>
      <c r="N775" s="147" t="s">
        <v>4008</v>
      </c>
      <c r="O775" s="142" t="s">
        <v>3670</v>
      </c>
      <c r="P775" s="195" t="s">
        <v>1429</v>
      </c>
      <c r="Q775" s="350" t="s">
        <v>3634</v>
      </c>
      <c r="R775" s="350" t="s">
        <v>3634</v>
      </c>
      <c r="S775" s="350" t="s">
        <v>3634</v>
      </c>
      <c r="T775" s="350" t="s">
        <v>3634</v>
      </c>
      <c r="U775" s="350" t="s">
        <v>3634</v>
      </c>
      <c r="V775" s="350" t="s">
        <v>3634</v>
      </c>
      <c r="W775" s="350" t="s">
        <v>3634</v>
      </c>
      <c r="X775" s="350" t="s">
        <v>3634</v>
      </c>
      <c r="Y775" s="350" t="s">
        <v>3634</v>
      </c>
      <c r="Z775" s="351" t="s">
        <v>3630</v>
      </c>
      <c r="AA775" s="216" t="s">
        <v>4074</v>
      </c>
      <c r="AB775" s="350" t="s">
        <v>3634</v>
      </c>
      <c r="AC775" s="350" t="s">
        <v>3634</v>
      </c>
      <c r="AD775" s="350" t="s">
        <v>3634</v>
      </c>
      <c r="AE775" s="350" t="s">
        <v>3634</v>
      </c>
      <c r="AF775" s="350" t="s">
        <v>3634</v>
      </c>
      <c r="AG775" s="350" t="s">
        <v>3634</v>
      </c>
      <c r="AH775" s="350" t="s">
        <v>3634</v>
      </c>
      <c r="AI775" s="350" t="s">
        <v>3634</v>
      </c>
      <c r="AJ775" s="350" t="s">
        <v>3634</v>
      </c>
      <c r="AK775" s="350" t="s">
        <v>3634</v>
      </c>
      <c r="AL775" s="350" t="s">
        <v>3634</v>
      </c>
      <c r="AM775" s="350" t="s">
        <v>3634</v>
      </c>
      <c r="AN775" s="350" t="s">
        <v>3634</v>
      </c>
      <c r="AO775" s="350" t="s">
        <v>3634</v>
      </c>
      <c r="AP775" s="350" t="s">
        <v>3634</v>
      </c>
      <c r="AQ775" s="143" t="s">
        <v>1445</v>
      </c>
      <c r="AR775" s="147" t="s">
        <v>4074</v>
      </c>
      <c r="AS775" s="147" t="s">
        <v>5116</v>
      </c>
      <c r="AT775" s="147" t="s">
        <v>3664</v>
      </c>
      <c r="AU775" s="147" t="s">
        <v>3664</v>
      </c>
      <c r="AV775" s="228">
        <v>0</v>
      </c>
      <c r="AW775" s="228">
        <v>0</v>
      </c>
      <c r="AX775" s="228">
        <v>0</v>
      </c>
      <c r="AY775" s="228">
        <v>0</v>
      </c>
      <c r="AZ775" s="143" t="s">
        <v>3675</v>
      </c>
      <c r="BA775" s="196">
        <v>1</v>
      </c>
      <c r="BB775" s="196">
        <v>0</v>
      </c>
      <c r="BC775" s="196">
        <v>1</v>
      </c>
      <c r="BD775" s="228">
        <v>1</v>
      </c>
      <c r="BE775" s="196">
        <v>0</v>
      </c>
      <c r="BF775" s="196" t="s">
        <v>3634</v>
      </c>
      <c r="BG775" s="196" t="s">
        <v>3634</v>
      </c>
      <c r="BH775" s="196" t="s">
        <v>3634</v>
      </c>
      <c r="BI775" s="147" t="s">
        <v>4078</v>
      </c>
      <c r="BJ775" s="142" t="s">
        <v>5791</v>
      </c>
      <c r="BK775" s="216"/>
    </row>
    <row r="776" spans="1:63" s="140" customFormat="1" ht="16.5" customHeight="1" x14ac:dyDescent="0.25">
      <c r="A776" s="217" t="s">
        <v>6655</v>
      </c>
      <c r="B776" s="195" t="s">
        <v>526</v>
      </c>
      <c r="C776" s="195" t="s">
        <v>6655</v>
      </c>
      <c r="D776" s="252" t="s">
        <v>6656</v>
      </c>
      <c r="E776" s="230" t="s">
        <v>3634</v>
      </c>
      <c r="F776" s="147" t="s">
        <v>4549</v>
      </c>
      <c r="G776" s="397"/>
      <c r="H776" s="142" t="s">
        <v>4073</v>
      </c>
      <c r="I776" s="195"/>
      <c r="J776" s="147" t="s">
        <v>4077</v>
      </c>
      <c r="K776" s="147" t="s">
        <v>4077</v>
      </c>
      <c r="L776" s="147" t="s">
        <v>4077</v>
      </c>
      <c r="M776" s="147" t="s">
        <v>4071</v>
      </c>
      <c r="N776" s="147" t="s">
        <v>4008</v>
      </c>
      <c r="O776" s="142" t="s">
        <v>3670</v>
      </c>
      <c r="P776" s="195" t="s">
        <v>1429</v>
      </c>
      <c r="Q776" s="350" t="s">
        <v>3634</v>
      </c>
      <c r="R776" s="350" t="s">
        <v>3634</v>
      </c>
      <c r="S776" s="350" t="s">
        <v>3634</v>
      </c>
      <c r="T776" s="350" t="s">
        <v>3634</v>
      </c>
      <c r="U776" s="350" t="s">
        <v>3634</v>
      </c>
      <c r="V776" s="350" t="s">
        <v>3634</v>
      </c>
      <c r="W776" s="350" t="s">
        <v>3634</v>
      </c>
      <c r="X776" s="350" t="s">
        <v>3634</v>
      </c>
      <c r="Y776" s="350" t="s">
        <v>3634</v>
      </c>
      <c r="Z776" s="351" t="s">
        <v>3630</v>
      </c>
      <c r="AA776" s="216" t="s">
        <v>4074</v>
      </c>
      <c r="AB776" s="350" t="s">
        <v>3634</v>
      </c>
      <c r="AC776" s="350" t="s">
        <v>3634</v>
      </c>
      <c r="AD776" s="350" t="s">
        <v>3634</v>
      </c>
      <c r="AE776" s="350" t="s">
        <v>3634</v>
      </c>
      <c r="AF776" s="350" t="s">
        <v>3634</v>
      </c>
      <c r="AG776" s="350" t="s">
        <v>3634</v>
      </c>
      <c r="AH776" s="350" t="s">
        <v>3634</v>
      </c>
      <c r="AI776" s="350" t="s">
        <v>3634</v>
      </c>
      <c r="AJ776" s="350" t="s">
        <v>3634</v>
      </c>
      <c r="AK776" s="350" t="s">
        <v>3634</v>
      </c>
      <c r="AL776" s="350" t="s">
        <v>3634</v>
      </c>
      <c r="AM776" s="350" t="s">
        <v>3634</v>
      </c>
      <c r="AN776" s="350" t="s">
        <v>3634</v>
      </c>
      <c r="AO776" s="350" t="s">
        <v>3634</v>
      </c>
      <c r="AP776" s="350" t="s">
        <v>3634</v>
      </c>
      <c r="AQ776" s="143" t="s">
        <v>1445</v>
      </c>
      <c r="AR776" s="147" t="s">
        <v>4074</v>
      </c>
      <c r="AS776" s="147" t="s">
        <v>5116</v>
      </c>
      <c r="AT776" s="147" t="s">
        <v>3664</v>
      </c>
      <c r="AU776" s="147" t="s">
        <v>3664</v>
      </c>
      <c r="AV776" s="228">
        <v>0</v>
      </c>
      <c r="AW776" s="228">
        <v>0</v>
      </c>
      <c r="AX776" s="228">
        <v>0</v>
      </c>
      <c r="AY776" s="228">
        <v>0</v>
      </c>
      <c r="AZ776" s="143" t="s">
        <v>3675</v>
      </c>
      <c r="BA776" s="196">
        <v>1</v>
      </c>
      <c r="BB776" s="196">
        <v>0</v>
      </c>
      <c r="BC776" s="196">
        <v>1</v>
      </c>
      <c r="BD776" s="196">
        <v>1</v>
      </c>
      <c r="BE776" s="196">
        <v>0</v>
      </c>
      <c r="BF776" s="196" t="s">
        <v>3634</v>
      </c>
      <c r="BG776" s="196" t="s">
        <v>3634</v>
      </c>
      <c r="BH776" s="196" t="s">
        <v>3634</v>
      </c>
      <c r="BI776" s="147" t="s">
        <v>4078</v>
      </c>
      <c r="BJ776" s="142" t="s">
        <v>5791</v>
      </c>
      <c r="BK776" s="216"/>
    </row>
    <row r="777" spans="1:63" s="140" customFormat="1" ht="16.5" customHeight="1" x14ac:dyDescent="0.25">
      <c r="A777" s="217" t="s">
        <v>6657</v>
      </c>
      <c r="B777" s="195" t="s">
        <v>526</v>
      </c>
      <c r="C777" s="195" t="s">
        <v>6657</v>
      </c>
      <c r="D777" s="252" t="s">
        <v>6658</v>
      </c>
      <c r="E777" s="230" t="s">
        <v>3634</v>
      </c>
      <c r="F777" s="147" t="s">
        <v>5506</v>
      </c>
      <c r="G777" s="397"/>
      <c r="H777" s="142" t="s">
        <v>4073</v>
      </c>
      <c r="I777" s="195"/>
      <c r="J777" s="147" t="s">
        <v>4077</v>
      </c>
      <c r="K777" s="147" t="s">
        <v>4077</v>
      </c>
      <c r="L777" s="147" t="s">
        <v>4077</v>
      </c>
      <c r="M777" s="147" t="s">
        <v>4071</v>
      </c>
      <c r="N777" s="147" t="s">
        <v>4008</v>
      </c>
      <c r="O777" s="142" t="s">
        <v>3670</v>
      </c>
      <c r="P777" s="195" t="s">
        <v>1429</v>
      </c>
      <c r="Q777" s="350" t="s">
        <v>3634</v>
      </c>
      <c r="R777" s="350" t="s">
        <v>3634</v>
      </c>
      <c r="S777" s="350" t="s">
        <v>3634</v>
      </c>
      <c r="T777" s="350" t="s">
        <v>3634</v>
      </c>
      <c r="U777" s="350" t="s">
        <v>3634</v>
      </c>
      <c r="V777" s="350" t="s">
        <v>3634</v>
      </c>
      <c r="W777" s="350" t="s">
        <v>3634</v>
      </c>
      <c r="X777" s="350" t="s">
        <v>3634</v>
      </c>
      <c r="Y777" s="350" t="s">
        <v>3634</v>
      </c>
      <c r="Z777" s="351" t="s">
        <v>3630</v>
      </c>
      <c r="AA777" s="216" t="s">
        <v>4074</v>
      </c>
      <c r="AB777" s="350" t="s">
        <v>3634</v>
      </c>
      <c r="AC777" s="350" t="s">
        <v>3634</v>
      </c>
      <c r="AD777" s="350" t="s">
        <v>3634</v>
      </c>
      <c r="AE777" s="350" t="s">
        <v>3634</v>
      </c>
      <c r="AF777" s="350" t="s">
        <v>3634</v>
      </c>
      <c r="AG777" s="350" t="s">
        <v>3634</v>
      </c>
      <c r="AH777" s="350" t="s">
        <v>3634</v>
      </c>
      <c r="AI777" s="350" t="s">
        <v>3634</v>
      </c>
      <c r="AJ777" s="350" t="s">
        <v>3634</v>
      </c>
      <c r="AK777" s="350" t="s">
        <v>3634</v>
      </c>
      <c r="AL777" s="350" t="s">
        <v>3634</v>
      </c>
      <c r="AM777" s="350" t="s">
        <v>3634</v>
      </c>
      <c r="AN777" s="350" t="s">
        <v>3634</v>
      </c>
      <c r="AO777" s="350" t="s">
        <v>3634</v>
      </c>
      <c r="AP777" s="350" t="s">
        <v>3634</v>
      </c>
      <c r="AQ777" s="143" t="s">
        <v>1445</v>
      </c>
      <c r="AR777" s="147" t="s">
        <v>4074</v>
      </c>
      <c r="AS777" s="147" t="s">
        <v>5116</v>
      </c>
      <c r="AT777" s="147" t="s">
        <v>3664</v>
      </c>
      <c r="AU777" s="147" t="s">
        <v>3664</v>
      </c>
      <c r="AV777" s="228">
        <v>0</v>
      </c>
      <c r="AW777" s="228">
        <v>0</v>
      </c>
      <c r="AX777" s="228">
        <v>0</v>
      </c>
      <c r="AY777" s="228">
        <v>0</v>
      </c>
      <c r="AZ777" s="143" t="s">
        <v>3675</v>
      </c>
      <c r="BA777" s="196">
        <v>1</v>
      </c>
      <c r="BB777" s="196">
        <v>0</v>
      </c>
      <c r="BC777" s="196">
        <v>1</v>
      </c>
      <c r="BD777" s="196">
        <v>1</v>
      </c>
      <c r="BE777" s="196">
        <v>0</v>
      </c>
      <c r="BF777" s="196" t="s">
        <v>3634</v>
      </c>
      <c r="BG777" s="196" t="s">
        <v>3634</v>
      </c>
      <c r="BH777" s="196" t="s">
        <v>3634</v>
      </c>
      <c r="BI777" s="147" t="s">
        <v>4078</v>
      </c>
      <c r="BJ777" s="142" t="s">
        <v>5791</v>
      </c>
      <c r="BK777" s="216"/>
    </row>
    <row r="778" spans="1:63" s="140" customFormat="1" ht="16.5" customHeight="1" x14ac:dyDescent="0.25">
      <c r="A778" s="217" t="s">
        <v>6659</v>
      </c>
      <c r="B778" s="195" t="s">
        <v>526</v>
      </c>
      <c r="C778" s="195" t="s">
        <v>6659</v>
      </c>
      <c r="D778" s="252" t="s">
        <v>6660</v>
      </c>
      <c r="E778" s="230" t="s">
        <v>3634</v>
      </c>
      <c r="F778" s="147" t="s">
        <v>2915</v>
      </c>
      <c r="G778" s="397"/>
      <c r="H778" s="142" t="s">
        <v>4073</v>
      </c>
      <c r="I778" s="195"/>
      <c r="J778" s="147" t="s">
        <v>4077</v>
      </c>
      <c r="K778" s="147" t="s">
        <v>4077</v>
      </c>
      <c r="L778" s="147" t="s">
        <v>4077</v>
      </c>
      <c r="M778" s="147" t="s">
        <v>4071</v>
      </c>
      <c r="N778" s="147" t="s">
        <v>4008</v>
      </c>
      <c r="O778" s="142" t="s">
        <v>3670</v>
      </c>
      <c r="P778" s="195" t="s">
        <v>1429</v>
      </c>
      <c r="Q778" s="350" t="s">
        <v>3634</v>
      </c>
      <c r="R778" s="350" t="s">
        <v>3634</v>
      </c>
      <c r="S778" s="350" t="s">
        <v>3634</v>
      </c>
      <c r="T778" s="350" t="s">
        <v>3634</v>
      </c>
      <c r="U778" s="350" t="s">
        <v>3634</v>
      </c>
      <c r="V778" s="350" t="s">
        <v>3634</v>
      </c>
      <c r="W778" s="350" t="s">
        <v>3634</v>
      </c>
      <c r="X778" s="350" t="s">
        <v>3634</v>
      </c>
      <c r="Y778" s="350" t="s">
        <v>3634</v>
      </c>
      <c r="Z778" s="351" t="s">
        <v>3630</v>
      </c>
      <c r="AA778" s="216" t="s">
        <v>4074</v>
      </c>
      <c r="AB778" s="350" t="s">
        <v>3634</v>
      </c>
      <c r="AC778" s="350" t="s">
        <v>3634</v>
      </c>
      <c r="AD778" s="350" t="s">
        <v>3634</v>
      </c>
      <c r="AE778" s="350" t="s">
        <v>3634</v>
      </c>
      <c r="AF778" s="350" t="s">
        <v>3634</v>
      </c>
      <c r="AG778" s="350" t="s">
        <v>3634</v>
      </c>
      <c r="AH778" s="350" t="s">
        <v>3634</v>
      </c>
      <c r="AI778" s="350" t="s">
        <v>3634</v>
      </c>
      <c r="AJ778" s="350" t="s">
        <v>3634</v>
      </c>
      <c r="AK778" s="350" t="s">
        <v>3634</v>
      </c>
      <c r="AL778" s="350" t="s">
        <v>3634</v>
      </c>
      <c r="AM778" s="350" t="s">
        <v>3634</v>
      </c>
      <c r="AN778" s="350" t="s">
        <v>3634</v>
      </c>
      <c r="AO778" s="350" t="s">
        <v>3634</v>
      </c>
      <c r="AP778" s="350" t="s">
        <v>3634</v>
      </c>
      <c r="AQ778" s="143" t="s">
        <v>1445</v>
      </c>
      <c r="AR778" s="147" t="s">
        <v>4074</v>
      </c>
      <c r="AS778" s="147" t="s">
        <v>5116</v>
      </c>
      <c r="AT778" s="147" t="s">
        <v>3664</v>
      </c>
      <c r="AU778" s="147" t="s">
        <v>3664</v>
      </c>
      <c r="AV778" s="228">
        <v>0</v>
      </c>
      <c r="AW778" s="228">
        <v>0</v>
      </c>
      <c r="AX778" s="228">
        <v>0</v>
      </c>
      <c r="AY778" s="228">
        <v>0</v>
      </c>
      <c r="AZ778" s="143" t="s">
        <v>3675</v>
      </c>
      <c r="BA778" s="196">
        <v>2</v>
      </c>
      <c r="BB778" s="196">
        <v>1</v>
      </c>
      <c r="BC778" s="196">
        <v>1</v>
      </c>
      <c r="BD778" s="196">
        <v>1</v>
      </c>
      <c r="BE778" s="196">
        <v>0</v>
      </c>
      <c r="BF778" s="196" t="s">
        <v>3634</v>
      </c>
      <c r="BG778" s="196" t="s">
        <v>3634</v>
      </c>
      <c r="BH778" s="196" t="s">
        <v>3634</v>
      </c>
      <c r="BI778" s="147" t="s">
        <v>4078</v>
      </c>
      <c r="BJ778" s="142" t="s">
        <v>5791</v>
      </c>
      <c r="BK778" s="216"/>
    </row>
    <row r="779" spans="1:63" s="140" customFormat="1" ht="16.5" customHeight="1" x14ac:dyDescent="0.25">
      <c r="A779" s="217" t="s">
        <v>6661</v>
      </c>
      <c r="B779" s="195" t="s">
        <v>526</v>
      </c>
      <c r="C779" s="195" t="s">
        <v>6661</v>
      </c>
      <c r="D779" s="252" t="s">
        <v>6662</v>
      </c>
      <c r="E779" s="230" t="s">
        <v>3634</v>
      </c>
      <c r="F779" s="147" t="s">
        <v>5219</v>
      </c>
      <c r="G779" s="397"/>
      <c r="H779" s="142" t="s">
        <v>4073</v>
      </c>
      <c r="I779" s="195"/>
      <c r="J779" s="147" t="s">
        <v>4077</v>
      </c>
      <c r="K779" s="147" t="s">
        <v>4077</v>
      </c>
      <c r="L779" s="147" t="s">
        <v>4077</v>
      </c>
      <c r="M779" s="147" t="s">
        <v>4071</v>
      </c>
      <c r="N779" s="147" t="s">
        <v>4008</v>
      </c>
      <c r="O779" s="142" t="s">
        <v>3670</v>
      </c>
      <c r="P779" s="195" t="s">
        <v>1429</v>
      </c>
      <c r="Q779" s="350" t="s">
        <v>3634</v>
      </c>
      <c r="R779" s="350" t="s">
        <v>3634</v>
      </c>
      <c r="S779" s="350" t="s">
        <v>3634</v>
      </c>
      <c r="T779" s="350" t="s">
        <v>3634</v>
      </c>
      <c r="U779" s="350" t="s">
        <v>3634</v>
      </c>
      <c r="V779" s="350" t="s">
        <v>3634</v>
      </c>
      <c r="W779" s="350" t="s">
        <v>3634</v>
      </c>
      <c r="X779" s="350" t="s">
        <v>3634</v>
      </c>
      <c r="Y779" s="350" t="s">
        <v>3634</v>
      </c>
      <c r="Z779" s="351" t="s">
        <v>3630</v>
      </c>
      <c r="AA779" s="216" t="s">
        <v>4074</v>
      </c>
      <c r="AB779" s="350" t="s">
        <v>3634</v>
      </c>
      <c r="AC779" s="350" t="s">
        <v>3634</v>
      </c>
      <c r="AD779" s="350" t="s">
        <v>3634</v>
      </c>
      <c r="AE779" s="350" t="s">
        <v>3634</v>
      </c>
      <c r="AF779" s="350" t="s">
        <v>3634</v>
      </c>
      <c r="AG779" s="350" t="s">
        <v>3634</v>
      </c>
      <c r="AH779" s="350" t="s">
        <v>3634</v>
      </c>
      <c r="AI779" s="350" t="s">
        <v>3634</v>
      </c>
      <c r="AJ779" s="350" t="s">
        <v>3634</v>
      </c>
      <c r="AK779" s="350" t="s">
        <v>3634</v>
      </c>
      <c r="AL779" s="350" t="s">
        <v>3634</v>
      </c>
      <c r="AM779" s="350" t="s">
        <v>3634</v>
      </c>
      <c r="AN779" s="350" t="s">
        <v>3634</v>
      </c>
      <c r="AO779" s="350" t="s">
        <v>3634</v>
      </c>
      <c r="AP779" s="350" t="s">
        <v>3634</v>
      </c>
      <c r="AQ779" s="143" t="s">
        <v>1445</v>
      </c>
      <c r="AR779" s="147" t="s">
        <v>4074</v>
      </c>
      <c r="AS779" s="147" t="s">
        <v>5116</v>
      </c>
      <c r="AT779" s="147" t="s">
        <v>3664</v>
      </c>
      <c r="AU779" s="147" t="s">
        <v>3664</v>
      </c>
      <c r="AV779" s="228">
        <v>0</v>
      </c>
      <c r="AW779" s="228">
        <v>0</v>
      </c>
      <c r="AX779" s="228">
        <v>0</v>
      </c>
      <c r="AY779" s="228">
        <v>0</v>
      </c>
      <c r="AZ779" s="143" t="s">
        <v>3675</v>
      </c>
      <c r="BA779" s="196">
        <v>1</v>
      </c>
      <c r="BB779" s="196">
        <v>1</v>
      </c>
      <c r="BC779" s="196">
        <v>0</v>
      </c>
      <c r="BD779" s="196">
        <v>0</v>
      </c>
      <c r="BE779" s="196">
        <v>0</v>
      </c>
      <c r="BF779" s="196" t="s">
        <v>3634</v>
      </c>
      <c r="BG779" s="196" t="s">
        <v>3634</v>
      </c>
      <c r="BH779" s="196" t="s">
        <v>3634</v>
      </c>
      <c r="BI779" s="147" t="s">
        <v>4078</v>
      </c>
      <c r="BJ779" s="142" t="s">
        <v>5791</v>
      </c>
      <c r="BK779" s="216"/>
    </row>
    <row r="780" spans="1:63" s="140" customFormat="1" ht="16.5" customHeight="1" x14ac:dyDescent="0.25">
      <c r="A780" s="217" t="s">
        <v>6663</v>
      </c>
      <c r="B780" s="195" t="s">
        <v>526</v>
      </c>
      <c r="C780" s="195" t="s">
        <v>6663</v>
      </c>
      <c r="D780" s="252" t="s">
        <v>6664</v>
      </c>
      <c r="E780" s="230" t="s">
        <v>3634</v>
      </c>
      <c r="F780" s="147" t="s">
        <v>1193</v>
      </c>
      <c r="G780" s="397"/>
      <c r="H780" s="142" t="s">
        <v>4073</v>
      </c>
      <c r="I780" s="195"/>
      <c r="J780" s="147" t="s">
        <v>4077</v>
      </c>
      <c r="K780" s="147" t="s">
        <v>4077</v>
      </c>
      <c r="L780" s="147" t="s">
        <v>4077</v>
      </c>
      <c r="M780" s="147" t="s">
        <v>4071</v>
      </c>
      <c r="N780" s="147" t="s">
        <v>4008</v>
      </c>
      <c r="O780" s="142" t="s">
        <v>3670</v>
      </c>
      <c r="P780" s="195" t="s">
        <v>1429</v>
      </c>
      <c r="Q780" s="350" t="s">
        <v>3634</v>
      </c>
      <c r="R780" s="350" t="s">
        <v>3634</v>
      </c>
      <c r="S780" s="350" t="s">
        <v>3634</v>
      </c>
      <c r="T780" s="350" t="s">
        <v>3634</v>
      </c>
      <c r="U780" s="350" t="s">
        <v>3634</v>
      </c>
      <c r="V780" s="350" t="s">
        <v>3634</v>
      </c>
      <c r="W780" s="350" t="s">
        <v>3634</v>
      </c>
      <c r="X780" s="350" t="s">
        <v>3634</v>
      </c>
      <c r="Y780" s="350" t="s">
        <v>3634</v>
      </c>
      <c r="Z780" s="351" t="s">
        <v>3630</v>
      </c>
      <c r="AA780" s="216" t="s">
        <v>4074</v>
      </c>
      <c r="AB780" s="350" t="s">
        <v>3634</v>
      </c>
      <c r="AC780" s="350" t="s">
        <v>3634</v>
      </c>
      <c r="AD780" s="350" t="s">
        <v>3634</v>
      </c>
      <c r="AE780" s="350" t="s">
        <v>3634</v>
      </c>
      <c r="AF780" s="350" t="s">
        <v>3634</v>
      </c>
      <c r="AG780" s="350" t="s">
        <v>3634</v>
      </c>
      <c r="AH780" s="350" t="s">
        <v>3634</v>
      </c>
      <c r="AI780" s="350" t="s">
        <v>3634</v>
      </c>
      <c r="AJ780" s="350" t="s">
        <v>3634</v>
      </c>
      <c r="AK780" s="350" t="s">
        <v>3634</v>
      </c>
      <c r="AL780" s="350" t="s">
        <v>3634</v>
      </c>
      <c r="AM780" s="350" t="s">
        <v>3634</v>
      </c>
      <c r="AN780" s="350" t="s">
        <v>3634</v>
      </c>
      <c r="AO780" s="350" t="s">
        <v>3634</v>
      </c>
      <c r="AP780" s="350" t="s">
        <v>3634</v>
      </c>
      <c r="AQ780" s="143" t="s">
        <v>1445</v>
      </c>
      <c r="AR780" s="147" t="s">
        <v>4074</v>
      </c>
      <c r="AS780" s="147" t="s">
        <v>5116</v>
      </c>
      <c r="AT780" s="147" t="s">
        <v>3664</v>
      </c>
      <c r="AU780" s="147" t="s">
        <v>3664</v>
      </c>
      <c r="AV780" s="228">
        <v>0</v>
      </c>
      <c r="AW780" s="228">
        <v>0</v>
      </c>
      <c r="AX780" s="228">
        <v>0</v>
      </c>
      <c r="AY780" s="228">
        <v>0</v>
      </c>
      <c r="AZ780" s="143" t="s">
        <v>3675</v>
      </c>
      <c r="BA780" s="196">
        <v>167</v>
      </c>
      <c r="BB780" s="196">
        <v>0</v>
      </c>
      <c r="BC780" s="196">
        <v>167</v>
      </c>
      <c r="BD780" s="196">
        <v>167</v>
      </c>
      <c r="BE780" s="196">
        <v>0</v>
      </c>
      <c r="BF780" s="196" t="s">
        <v>3634</v>
      </c>
      <c r="BG780" s="196" t="s">
        <v>3634</v>
      </c>
      <c r="BH780" s="196" t="s">
        <v>3634</v>
      </c>
      <c r="BI780" s="147" t="s">
        <v>4078</v>
      </c>
      <c r="BJ780" s="142" t="s">
        <v>5791</v>
      </c>
      <c r="BK780" s="216"/>
    </row>
    <row r="781" spans="1:63" s="140" customFormat="1" ht="16.5" customHeight="1" x14ac:dyDescent="0.25">
      <c r="A781" s="217" t="s">
        <v>6665</v>
      </c>
      <c r="B781" s="195" t="s">
        <v>526</v>
      </c>
      <c r="C781" s="195" t="s">
        <v>6665</v>
      </c>
      <c r="D781" s="252" t="s">
        <v>6666</v>
      </c>
      <c r="E781" s="230" t="s">
        <v>3634</v>
      </c>
      <c r="F781" s="147" t="s">
        <v>4549</v>
      </c>
      <c r="G781" s="397"/>
      <c r="H781" s="142" t="s">
        <v>4073</v>
      </c>
      <c r="I781" s="195"/>
      <c r="J781" s="147" t="s">
        <v>4077</v>
      </c>
      <c r="K781" s="147" t="s">
        <v>4077</v>
      </c>
      <c r="L781" s="147" t="s">
        <v>4077</v>
      </c>
      <c r="M781" s="147" t="s">
        <v>4071</v>
      </c>
      <c r="N781" s="147" t="s">
        <v>4008</v>
      </c>
      <c r="O781" s="142" t="s">
        <v>3670</v>
      </c>
      <c r="P781" s="195" t="s">
        <v>1429</v>
      </c>
      <c r="Q781" s="350" t="s">
        <v>3634</v>
      </c>
      <c r="R781" s="350" t="s">
        <v>3634</v>
      </c>
      <c r="S781" s="350" t="s">
        <v>3634</v>
      </c>
      <c r="T781" s="350" t="s">
        <v>3634</v>
      </c>
      <c r="U781" s="350" t="s">
        <v>3634</v>
      </c>
      <c r="V781" s="350" t="s">
        <v>3634</v>
      </c>
      <c r="W781" s="350" t="s">
        <v>3634</v>
      </c>
      <c r="X781" s="350" t="s">
        <v>3634</v>
      </c>
      <c r="Y781" s="350" t="s">
        <v>3634</v>
      </c>
      <c r="Z781" s="351" t="s">
        <v>3630</v>
      </c>
      <c r="AA781" s="216" t="s">
        <v>4074</v>
      </c>
      <c r="AB781" s="350" t="s">
        <v>3634</v>
      </c>
      <c r="AC781" s="350" t="s">
        <v>3634</v>
      </c>
      <c r="AD781" s="350" t="s">
        <v>3634</v>
      </c>
      <c r="AE781" s="350" t="s">
        <v>3634</v>
      </c>
      <c r="AF781" s="350" t="s">
        <v>3634</v>
      </c>
      <c r="AG781" s="350" t="s">
        <v>3634</v>
      </c>
      <c r="AH781" s="350" t="s">
        <v>3634</v>
      </c>
      <c r="AI781" s="350" t="s">
        <v>3634</v>
      </c>
      <c r="AJ781" s="350" t="s">
        <v>3634</v>
      </c>
      <c r="AK781" s="350" t="s">
        <v>3634</v>
      </c>
      <c r="AL781" s="350" t="s">
        <v>3634</v>
      </c>
      <c r="AM781" s="350" t="s">
        <v>3634</v>
      </c>
      <c r="AN781" s="350" t="s">
        <v>3634</v>
      </c>
      <c r="AO781" s="350" t="s">
        <v>3634</v>
      </c>
      <c r="AP781" s="350" t="s">
        <v>3634</v>
      </c>
      <c r="AQ781" s="143" t="s">
        <v>1445</v>
      </c>
      <c r="AR781" s="147" t="s">
        <v>4074</v>
      </c>
      <c r="AS781" s="147" t="s">
        <v>5116</v>
      </c>
      <c r="AT781" s="147" t="s">
        <v>3664</v>
      </c>
      <c r="AU781" s="147" t="s">
        <v>3664</v>
      </c>
      <c r="AV781" s="228">
        <v>0</v>
      </c>
      <c r="AW781" s="228">
        <v>0</v>
      </c>
      <c r="AX781" s="228">
        <v>0</v>
      </c>
      <c r="AY781" s="228">
        <v>0</v>
      </c>
      <c r="AZ781" s="143" t="s">
        <v>3675</v>
      </c>
      <c r="BA781" s="196">
        <v>14</v>
      </c>
      <c r="BB781" s="196">
        <v>0</v>
      </c>
      <c r="BC781" s="196">
        <v>14</v>
      </c>
      <c r="BD781" s="228">
        <v>14</v>
      </c>
      <c r="BE781" s="196">
        <v>0</v>
      </c>
      <c r="BF781" s="196" t="s">
        <v>3634</v>
      </c>
      <c r="BG781" s="196" t="s">
        <v>3634</v>
      </c>
      <c r="BH781" s="196" t="s">
        <v>3634</v>
      </c>
      <c r="BI781" s="147" t="s">
        <v>4078</v>
      </c>
      <c r="BJ781" s="142" t="s">
        <v>5791</v>
      </c>
      <c r="BK781" s="216"/>
    </row>
    <row r="782" spans="1:63" s="140" customFormat="1" ht="16.5" customHeight="1" x14ac:dyDescent="0.25">
      <c r="A782" s="217" t="s">
        <v>6667</v>
      </c>
      <c r="B782" s="195" t="s">
        <v>526</v>
      </c>
      <c r="C782" s="195" t="s">
        <v>6667</v>
      </c>
      <c r="D782" s="252" t="s">
        <v>6668</v>
      </c>
      <c r="E782" s="230" t="s">
        <v>3634</v>
      </c>
      <c r="F782" s="147" t="s">
        <v>8316</v>
      </c>
      <c r="G782" s="397"/>
      <c r="H782" s="142" t="s">
        <v>4073</v>
      </c>
      <c r="I782" s="195"/>
      <c r="J782" s="147" t="s">
        <v>4077</v>
      </c>
      <c r="K782" s="147" t="s">
        <v>4077</v>
      </c>
      <c r="L782" s="147" t="s">
        <v>4077</v>
      </c>
      <c r="M782" s="147" t="s">
        <v>4071</v>
      </c>
      <c r="N782" s="147" t="s">
        <v>4008</v>
      </c>
      <c r="O782" s="142" t="s">
        <v>3670</v>
      </c>
      <c r="P782" s="195" t="s">
        <v>1429</v>
      </c>
      <c r="Q782" s="350" t="s">
        <v>3634</v>
      </c>
      <c r="R782" s="350" t="s">
        <v>3634</v>
      </c>
      <c r="S782" s="350" t="s">
        <v>3634</v>
      </c>
      <c r="T782" s="350" t="s">
        <v>3634</v>
      </c>
      <c r="U782" s="350" t="s">
        <v>3634</v>
      </c>
      <c r="V782" s="350" t="s">
        <v>3634</v>
      </c>
      <c r="W782" s="350" t="s">
        <v>3634</v>
      </c>
      <c r="X782" s="350" t="s">
        <v>3634</v>
      </c>
      <c r="Y782" s="350" t="s">
        <v>3634</v>
      </c>
      <c r="Z782" s="351" t="s">
        <v>3630</v>
      </c>
      <c r="AA782" s="216" t="s">
        <v>4074</v>
      </c>
      <c r="AB782" s="350" t="s">
        <v>3634</v>
      </c>
      <c r="AC782" s="350" t="s">
        <v>3634</v>
      </c>
      <c r="AD782" s="350" t="s">
        <v>3634</v>
      </c>
      <c r="AE782" s="350" t="s">
        <v>3634</v>
      </c>
      <c r="AF782" s="350" t="s">
        <v>3634</v>
      </c>
      <c r="AG782" s="350" t="s">
        <v>3634</v>
      </c>
      <c r="AH782" s="350" t="s">
        <v>3634</v>
      </c>
      <c r="AI782" s="350" t="s">
        <v>3634</v>
      </c>
      <c r="AJ782" s="350" t="s">
        <v>3634</v>
      </c>
      <c r="AK782" s="350" t="s">
        <v>3634</v>
      </c>
      <c r="AL782" s="350" t="s">
        <v>3634</v>
      </c>
      <c r="AM782" s="350" t="s">
        <v>3634</v>
      </c>
      <c r="AN782" s="350" t="s">
        <v>3634</v>
      </c>
      <c r="AO782" s="350" t="s">
        <v>3634</v>
      </c>
      <c r="AP782" s="350" t="s">
        <v>3634</v>
      </c>
      <c r="AQ782" s="143" t="s">
        <v>1445</v>
      </c>
      <c r="AR782" s="147" t="s">
        <v>4074</v>
      </c>
      <c r="AS782" s="147" t="s">
        <v>5116</v>
      </c>
      <c r="AT782" s="147" t="s">
        <v>3664</v>
      </c>
      <c r="AU782" s="147" t="s">
        <v>3664</v>
      </c>
      <c r="AV782" s="228">
        <v>0</v>
      </c>
      <c r="AW782" s="228">
        <v>0</v>
      </c>
      <c r="AX782" s="228">
        <v>0</v>
      </c>
      <c r="AY782" s="228">
        <v>0</v>
      </c>
      <c r="AZ782" s="143" t="s">
        <v>3675</v>
      </c>
      <c r="BA782" s="196">
        <v>4</v>
      </c>
      <c r="BB782" s="196">
        <v>0</v>
      </c>
      <c r="BC782" s="196">
        <v>4</v>
      </c>
      <c r="BD782" s="196">
        <v>4</v>
      </c>
      <c r="BE782" s="196">
        <v>0</v>
      </c>
      <c r="BF782" s="196" t="s">
        <v>3634</v>
      </c>
      <c r="BG782" s="196" t="s">
        <v>3634</v>
      </c>
      <c r="BH782" s="196" t="s">
        <v>3634</v>
      </c>
      <c r="BI782" s="147" t="s">
        <v>4078</v>
      </c>
      <c r="BJ782" s="142" t="s">
        <v>5791</v>
      </c>
      <c r="BK782" s="216"/>
    </row>
    <row r="783" spans="1:63" s="140" customFormat="1" ht="16.5" customHeight="1" x14ac:dyDescent="0.25">
      <c r="A783" s="217" t="s">
        <v>6669</v>
      </c>
      <c r="B783" s="195" t="s">
        <v>526</v>
      </c>
      <c r="C783" s="195" t="s">
        <v>6669</v>
      </c>
      <c r="D783" s="252" t="s">
        <v>6670</v>
      </c>
      <c r="E783" s="230" t="s">
        <v>3634</v>
      </c>
      <c r="F783" s="147" t="s">
        <v>8257</v>
      </c>
      <c r="G783" s="397"/>
      <c r="H783" s="142" t="s">
        <v>4073</v>
      </c>
      <c r="I783" s="195"/>
      <c r="J783" s="147" t="s">
        <v>4077</v>
      </c>
      <c r="K783" s="147" t="s">
        <v>4077</v>
      </c>
      <c r="L783" s="147" t="s">
        <v>4077</v>
      </c>
      <c r="M783" s="147" t="s">
        <v>4071</v>
      </c>
      <c r="N783" s="147" t="s">
        <v>4008</v>
      </c>
      <c r="O783" s="142" t="s">
        <v>3670</v>
      </c>
      <c r="P783" s="195" t="s">
        <v>1429</v>
      </c>
      <c r="Q783" s="350" t="s">
        <v>3634</v>
      </c>
      <c r="R783" s="350" t="s">
        <v>3634</v>
      </c>
      <c r="S783" s="350" t="s">
        <v>3634</v>
      </c>
      <c r="T783" s="350" t="s">
        <v>3634</v>
      </c>
      <c r="U783" s="350" t="s">
        <v>3634</v>
      </c>
      <c r="V783" s="350" t="s">
        <v>3634</v>
      </c>
      <c r="W783" s="350" t="s">
        <v>3634</v>
      </c>
      <c r="X783" s="350" t="s">
        <v>3634</v>
      </c>
      <c r="Y783" s="350" t="s">
        <v>3634</v>
      </c>
      <c r="Z783" s="351" t="s">
        <v>3630</v>
      </c>
      <c r="AA783" s="216" t="s">
        <v>4074</v>
      </c>
      <c r="AB783" s="350" t="s">
        <v>3634</v>
      </c>
      <c r="AC783" s="350" t="s">
        <v>3634</v>
      </c>
      <c r="AD783" s="350" t="s">
        <v>3634</v>
      </c>
      <c r="AE783" s="350" t="s">
        <v>3634</v>
      </c>
      <c r="AF783" s="350" t="s">
        <v>3634</v>
      </c>
      <c r="AG783" s="350" t="s">
        <v>3634</v>
      </c>
      <c r="AH783" s="350" t="s">
        <v>3634</v>
      </c>
      <c r="AI783" s="350" t="s">
        <v>3634</v>
      </c>
      <c r="AJ783" s="350" t="s">
        <v>3634</v>
      </c>
      <c r="AK783" s="350" t="s">
        <v>3634</v>
      </c>
      <c r="AL783" s="350" t="s">
        <v>3634</v>
      </c>
      <c r="AM783" s="350" t="s">
        <v>3634</v>
      </c>
      <c r="AN783" s="350" t="s">
        <v>3634</v>
      </c>
      <c r="AO783" s="350" t="s">
        <v>3634</v>
      </c>
      <c r="AP783" s="350" t="s">
        <v>3634</v>
      </c>
      <c r="AQ783" s="143" t="s">
        <v>1445</v>
      </c>
      <c r="AR783" s="147" t="s">
        <v>4074</v>
      </c>
      <c r="AS783" s="147" t="s">
        <v>5116</v>
      </c>
      <c r="AT783" s="147" t="s">
        <v>3664</v>
      </c>
      <c r="AU783" s="147" t="s">
        <v>3664</v>
      </c>
      <c r="AV783" s="228">
        <v>0</v>
      </c>
      <c r="AW783" s="228">
        <v>0</v>
      </c>
      <c r="AX783" s="228">
        <v>0</v>
      </c>
      <c r="AY783" s="228">
        <v>0</v>
      </c>
      <c r="AZ783" s="143" t="s">
        <v>3675</v>
      </c>
      <c r="BA783" s="196">
        <v>2</v>
      </c>
      <c r="BB783" s="196">
        <v>1</v>
      </c>
      <c r="BC783" s="196">
        <v>1</v>
      </c>
      <c r="BD783" s="196">
        <v>1</v>
      </c>
      <c r="BE783" s="196">
        <v>0</v>
      </c>
      <c r="BF783" s="196" t="s">
        <v>3634</v>
      </c>
      <c r="BG783" s="196" t="s">
        <v>3634</v>
      </c>
      <c r="BH783" s="196" t="s">
        <v>3634</v>
      </c>
      <c r="BI783" s="147" t="s">
        <v>4078</v>
      </c>
      <c r="BJ783" s="142" t="s">
        <v>5791</v>
      </c>
      <c r="BK783" s="216"/>
    </row>
    <row r="784" spans="1:63" s="140" customFormat="1" ht="16.5" customHeight="1" x14ac:dyDescent="0.25">
      <c r="A784" s="217" t="s">
        <v>6673</v>
      </c>
      <c r="B784" s="195" t="s">
        <v>526</v>
      </c>
      <c r="C784" s="195" t="s">
        <v>6673</v>
      </c>
      <c r="D784" s="252" t="s">
        <v>6674</v>
      </c>
      <c r="E784" s="230" t="s">
        <v>3634</v>
      </c>
      <c r="F784" s="147" t="s">
        <v>8315</v>
      </c>
      <c r="G784" s="397"/>
      <c r="H784" s="142" t="s">
        <v>4073</v>
      </c>
      <c r="I784" s="195"/>
      <c r="J784" s="147" t="s">
        <v>4077</v>
      </c>
      <c r="K784" s="147" t="s">
        <v>4077</v>
      </c>
      <c r="L784" s="147" t="s">
        <v>4077</v>
      </c>
      <c r="M784" s="147" t="s">
        <v>4071</v>
      </c>
      <c r="N784" s="147" t="s">
        <v>4008</v>
      </c>
      <c r="O784" s="142" t="s">
        <v>3670</v>
      </c>
      <c r="P784" s="195" t="s">
        <v>1429</v>
      </c>
      <c r="Q784" s="350" t="s">
        <v>3634</v>
      </c>
      <c r="R784" s="350" t="s">
        <v>3634</v>
      </c>
      <c r="S784" s="350" t="s">
        <v>3634</v>
      </c>
      <c r="T784" s="350" t="s">
        <v>3634</v>
      </c>
      <c r="U784" s="350" t="s">
        <v>3634</v>
      </c>
      <c r="V784" s="350" t="s">
        <v>3634</v>
      </c>
      <c r="W784" s="350" t="s">
        <v>3634</v>
      </c>
      <c r="X784" s="350" t="s">
        <v>3634</v>
      </c>
      <c r="Y784" s="350" t="s">
        <v>3634</v>
      </c>
      <c r="Z784" s="351" t="s">
        <v>3630</v>
      </c>
      <c r="AA784" s="216" t="s">
        <v>4074</v>
      </c>
      <c r="AB784" s="350" t="s">
        <v>3634</v>
      </c>
      <c r="AC784" s="350" t="s">
        <v>3634</v>
      </c>
      <c r="AD784" s="350" t="s">
        <v>3634</v>
      </c>
      <c r="AE784" s="350" t="s">
        <v>3634</v>
      </c>
      <c r="AF784" s="350" t="s">
        <v>3634</v>
      </c>
      <c r="AG784" s="350" t="s">
        <v>3634</v>
      </c>
      <c r="AH784" s="350" t="s">
        <v>3634</v>
      </c>
      <c r="AI784" s="350" t="s">
        <v>3634</v>
      </c>
      <c r="AJ784" s="350" t="s">
        <v>3634</v>
      </c>
      <c r="AK784" s="350" t="s">
        <v>3634</v>
      </c>
      <c r="AL784" s="350" t="s">
        <v>3634</v>
      </c>
      <c r="AM784" s="350" t="s">
        <v>3634</v>
      </c>
      <c r="AN784" s="350" t="s">
        <v>3634</v>
      </c>
      <c r="AO784" s="350" t="s">
        <v>3634</v>
      </c>
      <c r="AP784" s="350" t="s">
        <v>3634</v>
      </c>
      <c r="AQ784" s="143" t="s">
        <v>1445</v>
      </c>
      <c r="AR784" s="147" t="s">
        <v>4074</v>
      </c>
      <c r="AS784" s="147" t="s">
        <v>5116</v>
      </c>
      <c r="AT784" s="147" t="s">
        <v>3664</v>
      </c>
      <c r="AU784" s="147" t="s">
        <v>3664</v>
      </c>
      <c r="AV784" s="228">
        <v>0</v>
      </c>
      <c r="AW784" s="228">
        <v>0</v>
      </c>
      <c r="AX784" s="228">
        <v>0</v>
      </c>
      <c r="AY784" s="228">
        <v>0</v>
      </c>
      <c r="AZ784" s="143" t="s">
        <v>3675</v>
      </c>
      <c r="BA784" s="196">
        <v>2</v>
      </c>
      <c r="BB784" s="196">
        <v>0</v>
      </c>
      <c r="BC784" s="228">
        <v>2</v>
      </c>
      <c r="BD784" s="196">
        <v>2</v>
      </c>
      <c r="BE784" s="196">
        <v>0</v>
      </c>
      <c r="BF784" s="196" t="s">
        <v>3634</v>
      </c>
      <c r="BG784" s="196" t="s">
        <v>3634</v>
      </c>
      <c r="BH784" s="196" t="s">
        <v>3634</v>
      </c>
      <c r="BI784" s="147" t="s">
        <v>4078</v>
      </c>
      <c r="BJ784" s="142" t="s">
        <v>5791</v>
      </c>
      <c r="BK784" s="216"/>
    </row>
    <row r="785" spans="1:63" s="140" customFormat="1" ht="16.5" customHeight="1" x14ac:dyDescent="0.25">
      <c r="A785" s="217" t="s">
        <v>6675</v>
      </c>
      <c r="B785" s="195" t="s">
        <v>526</v>
      </c>
      <c r="C785" s="195" t="s">
        <v>6675</v>
      </c>
      <c r="D785" s="252" t="s">
        <v>6676</v>
      </c>
      <c r="E785" s="230" t="s">
        <v>3634</v>
      </c>
      <c r="F785" s="147" t="s">
        <v>4525</v>
      </c>
      <c r="G785" s="397"/>
      <c r="H785" s="142" t="s">
        <v>4073</v>
      </c>
      <c r="I785" s="195"/>
      <c r="J785" s="147" t="s">
        <v>4077</v>
      </c>
      <c r="K785" s="147" t="s">
        <v>4077</v>
      </c>
      <c r="L785" s="147" t="s">
        <v>4077</v>
      </c>
      <c r="M785" s="147" t="s">
        <v>4071</v>
      </c>
      <c r="N785" s="147" t="s">
        <v>4008</v>
      </c>
      <c r="O785" s="142" t="s">
        <v>3670</v>
      </c>
      <c r="P785" s="195" t="s">
        <v>1429</v>
      </c>
      <c r="Q785" s="350" t="s">
        <v>3634</v>
      </c>
      <c r="R785" s="350" t="s">
        <v>3634</v>
      </c>
      <c r="S785" s="350" t="s">
        <v>3634</v>
      </c>
      <c r="T785" s="350" t="s">
        <v>3634</v>
      </c>
      <c r="U785" s="350" t="s">
        <v>3634</v>
      </c>
      <c r="V785" s="350" t="s">
        <v>3634</v>
      </c>
      <c r="W785" s="350" t="s">
        <v>3634</v>
      </c>
      <c r="X785" s="350" t="s">
        <v>3634</v>
      </c>
      <c r="Y785" s="350" t="s">
        <v>3634</v>
      </c>
      <c r="Z785" s="351" t="s">
        <v>3630</v>
      </c>
      <c r="AA785" s="216" t="s">
        <v>4074</v>
      </c>
      <c r="AB785" s="350" t="s">
        <v>3634</v>
      </c>
      <c r="AC785" s="350" t="s">
        <v>3634</v>
      </c>
      <c r="AD785" s="350" t="s">
        <v>3634</v>
      </c>
      <c r="AE785" s="350" t="s">
        <v>3634</v>
      </c>
      <c r="AF785" s="350" t="s">
        <v>3634</v>
      </c>
      <c r="AG785" s="350" t="s">
        <v>3634</v>
      </c>
      <c r="AH785" s="350" t="s">
        <v>3634</v>
      </c>
      <c r="AI785" s="350" t="s">
        <v>3634</v>
      </c>
      <c r="AJ785" s="350" t="s">
        <v>3634</v>
      </c>
      <c r="AK785" s="350" t="s">
        <v>3634</v>
      </c>
      <c r="AL785" s="350" t="s">
        <v>3634</v>
      </c>
      <c r="AM785" s="350" t="s">
        <v>3634</v>
      </c>
      <c r="AN785" s="350" t="s">
        <v>3634</v>
      </c>
      <c r="AO785" s="350" t="s">
        <v>3634</v>
      </c>
      <c r="AP785" s="350" t="s">
        <v>3634</v>
      </c>
      <c r="AQ785" s="143" t="s">
        <v>1445</v>
      </c>
      <c r="AR785" s="147" t="s">
        <v>4074</v>
      </c>
      <c r="AS785" s="147" t="s">
        <v>5116</v>
      </c>
      <c r="AT785" s="147" t="s">
        <v>3664</v>
      </c>
      <c r="AU785" s="147" t="s">
        <v>3664</v>
      </c>
      <c r="AV785" s="228">
        <v>0</v>
      </c>
      <c r="AW785" s="228">
        <v>0</v>
      </c>
      <c r="AX785" s="228">
        <v>0</v>
      </c>
      <c r="AY785" s="228">
        <v>0</v>
      </c>
      <c r="AZ785" s="143" t="s">
        <v>3675</v>
      </c>
      <c r="BA785" s="196">
        <v>3</v>
      </c>
      <c r="BB785" s="196">
        <v>1</v>
      </c>
      <c r="BC785" s="228">
        <v>2</v>
      </c>
      <c r="BD785" s="376">
        <v>2</v>
      </c>
      <c r="BE785" s="196">
        <v>0</v>
      </c>
      <c r="BF785" s="196" t="s">
        <v>3634</v>
      </c>
      <c r="BG785" s="196" t="s">
        <v>3634</v>
      </c>
      <c r="BH785" s="196" t="s">
        <v>3634</v>
      </c>
      <c r="BI785" s="147" t="s">
        <v>4078</v>
      </c>
      <c r="BJ785" s="142" t="s">
        <v>5791</v>
      </c>
      <c r="BK785" s="216"/>
    </row>
    <row r="786" spans="1:63" s="140" customFormat="1" ht="16.5" customHeight="1" x14ac:dyDescent="0.25">
      <c r="A786" s="217" t="s">
        <v>6677</v>
      </c>
      <c r="B786" s="195" t="s">
        <v>526</v>
      </c>
      <c r="C786" s="195" t="s">
        <v>6677</v>
      </c>
      <c r="D786" s="252" t="s">
        <v>6678</v>
      </c>
      <c r="E786" s="230" t="s">
        <v>3634</v>
      </c>
      <c r="F786" s="147" t="s">
        <v>8317</v>
      </c>
      <c r="G786" s="397"/>
      <c r="H786" s="142" t="s">
        <v>4073</v>
      </c>
      <c r="I786" s="195"/>
      <c r="J786" s="147" t="s">
        <v>4077</v>
      </c>
      <c r="K786" s="147" t="s">
        <v>4077</v>
      </c>
      <c r="L786" s="147" t="s">
        <v>4077</v>
      </c>
      <c r="M786" s="147" t="s">
        <v>4071</v>
      </c>
      <c r="N786" s="147" t="s">
        <v>4008</v>
      </c>
      <c r="O786" s="142" t="s">
        <v>3670</v>
      </c>
      <c r="P786" s="195" t="s">
        <v>1429</v>
      </c>
      <c r="Q786" s="350" t="s">
        <v>3634</v>
      </c>
      <c r="R786" s="350" t="s">
        <v>3634</v>
      </c>
      <c r="S786" s="350" t="s">
        <v>3634</v>
      </c>
      <c r="T786" s="350" t="s">
        <v>3634</v>
      </c>
      <c r="U786" s="350" t="s">
        <v>3634</v>
      </c>
      <c r="V786" s="350" t="s">
        <v>3634</v>
      </c>
      <c r="W786" s="350" t="s">
        <v>3634</v>
      </c>
      <c r="X786" s="350" t="s">
        <v>3634</v>
      </c>
      <c r="Y786" s="350" t="s">
        <v>3634</v>
      </c>
      <c r="Z786" s="351" t="s">
        <v>3630</v>
      </c>
      <c r="AA786" s="216" t="s">
        <v>4074</v>
      </c>
      <c r="AB786" s="350" t="s">
        <v>3634</v>
      </c>
      <c r="AC786" s="350" t="s">
        <v>3634</v>
      </c>
      <c r="AD786" s="350" t="s">
        <v>3634</v>
      </c>
      <c r="AE786" s="350" t="s">
        <v>3634</v>
      </c>
      <c r="AF786" s="350" t="s">
        <v>3634</v>
      </c>
      <c r="AG786" s="350" t="s">
        <v>3634</v>
      </c>
      <c r="AH786" s="350" t="s">
        <v>3634</v>
      </c>
      <c r="AI786" s="350" t="s">
        <v>3634</v>
      </c>
      <c r="AJ786" s="350" t="s">
        <v>3634</v>
      </c>
      <c r="AK786" s="350" t="s">
        <v>3634</v>
      </c>
      <c r="AL786" s="350" t="s">
        <v>3634</v>
      </c>
      <c r="AM786" s="350" t="s">
        <v>3634</v>
      </c>
      <c r="AN786" s="350" t="s">
        <v>3634</v>
      </c>
      <c r="AO786" s="350" t="s">
        <v>3634</v>
      </c>
      <c r="AP786" s="350" t="s">
        <v>3634</v>
      </c>
      <c r="AQ786" s="143" t="s">
        <v>1445</v>
      </c>
      <c r="AR786" s="147" t="s">
        <v>4074</v>
      </c>
      <c r="AS786" s="147" t="s">
        <v>5116</v>
      </c>
      <c r="AT786" s="147" t="s">
        <v>3664</v>
      </c>
      <c r="AU786" s="147" t="s">
        <v>3664</v>
      </c>
      <c r="AV786" s="228">
        <v>0</v>
      </c>
      <c r="AW786" s="228">
        <v>0</v>
      </c>
      <c r="AX786" s="228">
        <v>0</v>
      </c>
      <c r="AY786" s="228">
        <v>0</v>
      </c>
      <c r="AZ786" s="143" t="s">
        <v>3675</v>
      </c>
      <c r="BA786" s="196">
        <v>2</v>
      </c>
      <c r="BB786" s="196">
        <v>0</v>
      </c>
      <c r="BC786" s="196">
        <v>2</v>
      </c>
      <c r="BD786" s="228">
        <v>2</v>
      </c>
      <c r="BE786" s="196">
        <v>0</v>
      </c>
      <c r="BF786" s="196" t="s">
        <v>3634</v>
      </c>
      <c r="BG786" s="196" t="s">
        <v>3634</v>
      </c>
      <c r="BH786" s="196" t="s">
        <v>3634</v>
      </c>
      <c r="BI786" s="147" t="s">
        <v>4078</v>
      </c>
      <c r="BJ786" s="142" t="s">
        <v>5791</v>
      </c>
      <c r="BK786" s="216"/>
    </row>
    <row r="787" spans="1:63" s="140" customFormat="1" ht="16.5" customHeight="1" x14ac:dyDescent="0.25">
      <c r="A787" s="217" t="s">
        <v>6679</v>
      </c>
      <c r="B787" s="195" t="s">
        <v>526</v>
      </c>
      <c r="C787" s="195" t="s">
        <v>6679</v>
      </c>
      <c r="D787" s="252" t="s">
        <v>6680</v>
      </c>
      <c r="E787" s="230" t="s">
        <v>3634</v>
      </c>
      <c r="F787" s="147" t="s">
        <v>4551</v>
      </c>
      <c r="G787" s="397"/>
      <c r="H787" s="142" t="s">
        <v>4073</v>
      </c>
      <c r="I787" s="195"/>
      <c r="J787" s="147" t="s">
        <v>4077</v>
      </c>
      <c r="K787" s="147" t="s">
        <v>4077</v>
      </c>
      <c r="L787" s="147" t="s">
        <v>4077</v>
      </c>
      <c r="M787" s="147" t="s">
        <v>4071</v>
      </c>
      <c r="N787" s="147" t="s">
        <v>4008</v>
      </c>
      <c r="O787" s="142" t="s">
        <v>3670</v>
      </c>
      <c r="P787" s="195" t="s">
        <v>1429</v>
      </c>
      <c r="Q787" s="350" t="s">
        <v>3634</v>
      </c>
      <c r="R787" s="350" t="s">
        <v>3634</v>
      </c>
      <c r="S787" s="350" t="s">
        <v>3634</v>
      </c>
      <c r="T787" s="350" t="s">
        <v>3634</v>
      </c>
      <c r="U787" s="350" t="s">
        <v>3634</v>
      </c>
      <c r="V787" s="350" t="s">
        <v>3634</v>
      </c>
      <c r="W787" s="350" t="s">
        <v>3634</v>
      </c>
      <c r="X787" s="350" t="s">
        <v>3634</v>
      </c>
      <c r="Y787" s="350" t="s">
        <v>3634</v>
      </c>
      <c r="Z787" s="351" t="s">
        <v>3630</v>
      </c>
      <c r="AA787" s="216" t="s">
        <v>4074</v>
      </c>
      <c r="AB787" s="350" t="s">
        <v>3634</v>
      </c>
      <c r="AC787" s="350" t="s">
        <v>3634</v>
      </c>
      <c r="AD787" s="350" t="s">
        <v>3634</v>
      </c>
      <c r="AE787" s="350" t="s">
        <v>3634</v>
      </c>
      <c r="AF787" s="350" t="s">
        <v>3634</v>
      </c>
      <c r="AG787" s="350" t="s">
        <v>3634</v>
      </c>
      <c r="AH787" s="350" t="s">
        <v>3634</v>
      </c>
      <c r="AI787" s="350" t="s">
        <v>3634</v>
      </c>
      <c r="AJ787" s="350" t="s">
        <v>3634</v>
      </c>
      <c r="AK787" s="350" t="s">
        <v>3634</v>
      </c>
      <c r="AL787" s="350" t="s">
        <v>3634</v>
      </c>
      <c r="AM787" s="350" t="s">
        <v>3634</v>
      </c>
      <c r="AN787" s="350" t="s">
        <v>3634</v>
      </c>
      <c r="AO787" s="350" t="s">
        <v>3634</v>
      </c>
      <c r="AP787" s="350" t="s">
        <v>3634</v>
      </c>
      <c r="AQ787" s="143" t="s">
        <v>1445</v>
      </c>
      <c r="AR787" s="147" t="s">
        <v>4074</v>
      </c>
      <c r="AS787" s="147" t="s">
        <v>5116</v>
      </c>
      <c r="AT787" s="147" t="s">
        <v>3664</v>
      </c>
      <c r="AU787" s="147" t="s">
        <v>3664</v>
      </c>
      <c r="AV787" s="228">
        <v>0</v>
      </c>
      <c r="AW787" s="228">
        <v>0</v>
      </c>
      <c r="AX787" s="228">
        <v>0</v>
      </c>
      <c r="AY787" s="228">
        <v>0</v>
      </c>
      <c r="AZ787" s="143" t="s">
        <v>3675</v>
      </c>
      <c r="BA787" s="196">
        <v>1</v>
      </c>
      <c r="BB787" s="196">
        <v>0</v>
      </c>
      <c r="BC787" s="196">
        <v>1</v>
      </c>
      <c r="BD787" s="196">
        <v>1</v>
      </c>
      <c r="BE787" s="196">
        <v>0</v>
      </c>
      <c r="BF787" s="196" t="s">
        <v>3634</v>
      </c>
      <c r="BG787" s="196" t="s">
        <v>3634</v>
      </c>
      <c r="BH787" s="196" t="s">
        <v>3634</v>
      </c>
      <c r="BI787" s="147" t="s">
        <v>4078</v>
      </c>
      <c r="BJ787" s="142" t="s">
        <v>5791</v>
      </c>
      <c r="BK787" s="216"/>
    </row>
    <row r="788" spans="1:63" s="140" customFormat="1" ht="16.5" customHeight="1" x14ac:dyDescent="0.25">
      <c r="A788" s="217" t="s">
        <v>6681</v>
      </c>
      <c r="B788" s="195" t="s">
        <v>526</v>
      </c>
      <c r="C788" s="195" t="s">
        <v>6681</v>
      </c>
      <c r="D788" s="252" t="s">
        <v>6682</v>
      </c>
      <c r="E788" s="230" t="s">
        <v>3634</v>
      </c>
      <c r="F788" s="147" t="s">
        <v>5601</v>
      </c>
      <c r="G788" s="397"/>
      <c r="H788" s="142" t="s">
        <v>4073</v>
      </c>
      <c r="I788" s="195"/>
      <c r="J788" s="147" t="s">
        <v>4077</v>
      </c>
      <c r="K788" s="147" t="s">
        <v>4077</v>
      </c>
      <c r="L788" s="147" t="s">
        <v>4077</v>
      </c>
      <c r="M788" s="147" t="s">
        <v>4071</v>
      </c>
      <c r="N788" s="147" t="s">
        <v>4008</v>
      </c>
      <c r="O788" s="142" t="s">
        <v>3670</v>
      </c>
      <c r="P788" s="195" t="s">
        <v>1429</v>
      </c>
      <c r="Q788" s="350" t="s">
        <v>3634</v>
      </c>
      <c r="R788" s="350" t="s">
        <v>3634</v>
      </c>
      <c r="S788" s="350" t="s">
        <v>3634</v>
      </c>
      <c r="T788" s="350" t="s">
        <v>3634</v>
      </c>
      <c r="U788" s="350" t="s">
        <v>3634</v>
      </c>
      <c r="V788" s="350" t="s">
        <v>3634</v>
      </c>
      <c r="W788" s="350" t="s">
        <v>3634</v>
      </c>
      <c r="X788" s="350" t="s">
        <v>3634</v>
      </c>
      <c r="Y788" s="350" t="s">
        <v>3634</v>
      </c>
      <c r="Z788" s="351" t="s">
        <v>3630</v>
      </c>
      <c r="AA788" s="216" t="s">
        <v>4074</v>
      </c>
      <c r="AB788" s="350" t="s">
        <v>3634</v>
      </c>
      <c r="AC788" s="350" t="s">
        <v>3634</v>
      </c>
      <c r="AD788" s="350" t="s">
        <v>3634</v>
      </c>
      <c r="AE788" s="350" t="s">
        <v>3634</v>
      </c>
      <c r="AF788" s="350" t="s">
        <v>3634</v>
      </c>
      <c r="AG788" s="350" t="s">
        <v>3634</v>
      </c>
      <c r="AH788" s="350" t="s">
        <v>3634</v>
      </c>
      <c r="AI788" s="350" t="s">
        <v>3634</v>
      </c>
      <c r="AJ788" s="350" t="s">
        <v>3634</v>
      </c>
      <c r="AK788" s="350" t="s">
        <v>3634</v>
      </c>
      <c r="AL788" s="350" t="s">
        <v>3634</v>
      </c>
      <c r="AM788" s="350" t="s">
        <v>3634</v>
      </c>
      <c r="AN788" s="350" t="s">
        <v>3634</v>
      </c>
      <c r="AO788" s="350" t="s">
        <v>3634</v>
      </c>
      <c r="AP788" s="350" t="s">
        <v>3634</v>
      </c>
      <c r="AQ788" s="143" t="s">
        <v>1445</v>
      </c>
      <c r="AR788" s="147" t="s">
        <v>4074</v>
      </c>
      <c r="AS788" s="147" t="s">
        <v>5116</v>
      </c>
      <c r="AT788" s="147" t="s">
        <v>3664</v>
      </c>
      <c r="AU788" s="147" t="s">
        <v>3664</v>
      </c>
      <c r="AV788" s="228">
        <v>0</v>
      </c>
      <c r="AW788" s="228">
        <v>0</v>
      </c>
      <c r="AX788" s="228">
        <v>0</v>
      </c>
      <c r="AY788" s="228">
        <v>0</v>
      </c>
      <c r="AZ788" s="143" t="s">
        <v>3675</v>
      </c>
      <c r="BA788" s="196">
        <v>1</v>
      </c>
      <c r="BB788" s="196">
        <v>0</v>
      </c>
      <c r="BC788" s="196">
        <v>1</v>
      </c>
      <c r="BD788" s="196">
        <v>1</v>
      </c>
      <c r="BE788" s="196">
        <v>0</v>
      </c>
      <c r="BF788" s="196" t="s">
        <v>3634</v>
      </c>
      <c r="BG788" s="196" t="s">
        <v>3634</v>
      </c>
      <c r="BH788" s="196" t="s">
        <v>3634</v>
      </c>
      <c r="BI788" s="147" t="s">
        <v>4078</v>
      </c>
      <c r="BJ788" s="142" t="s">
        <v>5791</v>
      </c>
      <c r="BK788" s="216"/>
    </row>
    <row r="789" spans="1:63" s="140" customFormat="1" ht="16.5" customHeight="1" x14ac:dyDescent="0.25">
      <c r="A789" s="217" t="s">
        <v>6683</v>
      </c>
      <c r="B789" s="195" t="s">
        <v>526</v>
      </c>
      <c r="C789" s="195" t="s">
        <v>6683</v>
      </c>
      <c r="D789" s="252" t="s">
        <v>6684</v>
      </c>
      <c r="E789" s="230" t="s">
        <v>3634</v>
      </c>
      <c r="F789" s="147" t="s">
        <v>5647</v>
      </c>
      <c r="G789" s="397"/>
      <c r="H789" s="142" t="s">
        <v>4073</v>
      </c>
      <c r="I789" s="195"/>
      <c r="J789" s="147" t="s">
        <v>4077</v>
      </c>
      <c r="K789" s="147" t="s">
        <v>4077</v>
      </c>
      <c r="L789" s="147" t="s">
        <v>4077</v>
      </c>
      <c r="M789" s="147" t="s">
        <v>4071</v>
      </c>
      <c r="N789" s="147" t="s">
        <v>4008</v>
      </c>
      <c r="O789" s="142" t="s">
        <v>3670</v>
      </c>
      <c r="P789" s="195" t="s">
        <v>1429</v>
      </c>
      <c r="Q789" s="350" t="s">
        <v>3634</v>
      </c>
      <c r="R789" s="350" t="s">
        <v>3634</v>
      </c>
      <c r="S789" s="350" t="s">
        <v>3634</v>
      </c>
      <c r="T789" s="350" t="s">
        <v>3634</v>
      </c>
      <c r="U789" s="350" t="s">
        <v>3634</v>
      </c>
      <c r="V789" s="350" t="s">
        <v>3634</v>
      </c>
      <c r="W789" s="350" t="s">
        <v>3634</v>
      </c>
      <c r="X789" s="350" t="s">
        <v>3634</v>
      </c>
      <c r="Y789" s="350" t="s">
        <v>3634</v>
      </c>
      <c r="Z789" s="351" t="s">
        <v>3630</v>
      </c>
      <c r="AA789" s="216" t="s">
        <v>4074</v>
      </c>
      <c r="AB789" s="350" t="s">
        <v>3634</v>
      </c>
      <c r="AC789" s="350" t="s">
        <v>3634</v>
      </c>
      <c r="AD789" s="350" t="s">
        <v>3634</v>
      </c>
      <c r="AE789" s="350" t="s">
        <v>3634</v>
      </c>
      <c r="AF789" s="350" t="s">
        <v>3634</v>
      </c>
      <c r="AG789" s="350" t="s">
        <v>3634</v>
      </c>
      <c r="AH789" s="350" t="s">
        <v>3634</v>
      </c>
      <c r="AI789" s="350" t="s">
        <v>3634</v>
      </c>
      <c r="AJ789" s="350" t="s">
        <v>3634</v>
      </c>
      <c r="AK789" s="350" t="s">
        <v>3634</v>
      </c>
      <c r="AL789" s="350" t="s">
        <v>3634</v>
      </c>
      <c r="AM789" s="350" t="s">
        <v>3634</v>
      </c>
      <c r="AN789" s="350" t="s">
        <v>3634</v>
      </c>
      <c r="AO789" s="350" t="s">
        <v>3634</v>
      </c>
      <c r="AP789" s="350" t="s">
        <v>3634</v>
      </c>
      <c r="AQ789" s="143" t="s">
        <v>1445</v>
      </c>
      <c r="AR789" s="147" t="s">
        <v>4074</v>
      </c>
      <c r="AS789" s="147" t="s">
        <v>5116</v>
      </c>
      <c r="AT789" s="147" t="s">
        <v>3664</v>
      </c>
      <c r="AU789" s="147" t="s">
        <v>3664</v>
      </c>
      <c r="AV789" s="228">
        <v>0</v>
      </c>
      <c r="AW789" s="228">
        <v>0</v>
      </c>
      <c r="AX789" s="228">
        <v>0</v>
      </c>
      <c r="AY789" s="228">
        <v>0</v>
      </c>
      <c r="AZ789" s="143" t="s">
        <v>3675</v>
      </c>
      <c r="BA789" s="196">
        <v>2</v>
      </c>
      <c r="BB789" s="196">
        <v>0</v>
      </c>
      <c r="BC789" s="196">
        <v>2</v>
      </c>
      <c r="BD789" s="228">
        <v>2</v>
      </c>
      <c r="BE789" s="196">
        <v>0</v>
      </c>
      <c r="BF789" s="196" t="s">
        <v>3634</v>
      </c>
      <c r="BG789" s="196" t="s">
        <v>3634</v>
      </c>
      <c r="BH789" s="196" t="s">
        <v>3634</v>
      </c>
      <c r="BI789" s="147" t="s">
        <v>4078</v>
      </c>
      <c r="BJ789" s="142" t="s">
        <v>5791</v>
      </c>
      <c r="BK789" s="216"/>
    </row>
    <row r="790" spans="1:63" s="140" customFormat="1" ht="16.5" customHeight="1" x14ac:dyDescent="0.25">
      <c r="A790" s="217" t="s">
        <v>6685</v>
      </c>
      <c r="B790" s="195" t="s">
        <v>526</v>
      </c>
      <c r="C790" s="195" t="s">
        <v>6685</v>
      </c>
      <c r="D790" s="252" t="s">
        <v>6686</v>
      </c>
      <c r="E790" s="230" t="s">
        <v>3634</v>
      </c>
      <c r="F790" s="147" t="s">
        <v>5598</v>
      </c>
      <c r="G790" s="397"/>
      <c r="H790" s="142" t="s">
        <v>4073</v>
      </c>
      <c r="I790" s="195"/>
      <c r="J790" s="147" t="s">
        <v>4077</v>
      </c>
      <c r="K790" s="147" t="s">
        <v>4077</v>
      </c>
      <c r="L790" s="147" t="s">
        <v>4077</v>
      </c>
      <c r="M790" s="147" t="s">
        <v>4071</v>
      </c>
      <c r="N790" s="147" t="s">
        <v>4008</v>
      </c>
      <c r="O790" s="142" t="s">
        <v>3670</v>
      </c>
      <c r="P790" s="195" t="s">
        <v>1429</v>
      </c>
      <c r="Q790" s="350" t="s">
        <v>3634</v>
      </c>
      <c r="R790" s="350" t="s">
        <v>3634</v>
      </c>
      <c r="S790" s="350" t="s">
        <v>3634</v>
      </c>
      <c r="T790" s="350" t="s">
        <v>3634</v>
      </c>
      <c r="U790" s="350" t="s">
        <v>3634</v>
      </c>
      <c r="V790" s="350" t="s">
        <v>3634</v>
      </c>
      <c r="W790" s="350" t="s">
        <v>3634</v>
      </c>
      <c r="X790" s="350" t="s">
        <v>3634</v>
      </c>
      <c r="Y790" s="350" t="s">
        <v>3634</v>
      </c>
      <c r="Z790" s="351" t="s">
        <v>3630</v>
      </c>
      <c r="AA790" s="216" t="s">
        <v>4074</v>
      </c>
      <c r="AB790" s="350" t="s">
        <v>3634</v>
      </c>
      <c r="AC790" s="350" t="s">
        <v>3634</v>
      </c>
      <c r="AD790" s="350" t="s">
        <v>3634</v>
      </c>
      <c r="AE790" s="350" t="s">
        <v>3634</v>
      </c>
      <c r="AF790" s="350" t="s">
        <v>3634</v>
      </c>
      <c r="AG790" s="350" t="s">
        <v>3634</v>
      </c>
      <c r="AH790" s="350" t="s">
        <v>3634</v>
      </c>
      <c r="AI790" s="350" t="s">
        <v>3634</v>
      </c>
      <c r="AJ790" s="350" t="s">
        <v>3634</v>
      </c>
      <c r="AK790" s="350" t="s">
        <v>3634</v>
      </c>
      <c r="AL790" s="350" t="s">
        <v>3634</v>
      </c>
      <c r="AM790" s="350" t="s">
        <v>3634</v>
      </c>
      <c r="AN790" s="350" t="s">
        <v>3634</v>
      </c>
      <c r="AO790" s="350" t="s">
        <v>3634</v>
      </c>
      <c r="AP790" s="350" t="s">
        <v>3634</v>
      </c>
      <c r="AQ790" s="143" t="s">
        <v>1445</v>
      </c>
      <c r="AR790" s="147" t="s">
        <v>4074</v>
      </c>
      <c r="AS790" s="147" t="s">
        <v>5116</v>
      </c>
      <c r="AT790" s="147" t="s">
        <v>3664</v>
      </c>
      <c r="AU790" s="147" t="s">
        <v>3664</v>
      </c>
      <c r="AV790" s="228">
        <v>0</v>
      </c>
      <c r="AW790" s="228">
        <v>0</v>
      </c>
      <c r="AX790" s="228">
        <v>0</v>
      </c>
      <c r="AY790" s="228">
        <v>0</v>
      </c>
      <c r="AZ790" s="143" t="s">
        <v>3675</v>
      </c>
      <c r="BA790" s="196">
        <v>3</v>
      </c>
      <c r="BB790" s="196">
        <v>1</v>
      </c>
      <c r="BC790" s="228">
        <v>2</v>
      </c>
      <c r="BD790" s="376">
        <v>2</v>
      </c>
      <c r="BE790" s="196">
        <v>0</v>
      </c>
      <c r="BF790" s="196" t="s">
        <v>3634</v>
      </c>
      <c r="BG790" s="196" t="s">
        <v>3634</v>
      </c>
      <c r="BH790" s="196" t="s">
        <v>3634</v>
      </c>
      <c r="BI790" s="147" t="s">
        <v>4078</v>
      </c>
      <c r="BJ790" s="142" t="s">
        <v>5791</v>
      </c>
      <c r="BK790" s="216"/>
    </row>
    <row r="791" spans="1:63" s="140" customFormat="1" ht="16.5" customHeight="1" x14ac:dyDescent="0.25">
      <c r="A791" s="217" t="s">
        <v>6687</v>
      </c>
      <c r="B791" s="195" t="s">
        <v>526</v>
      </c>
      <c r="C791" s="195" t="s">
        <v>6687</v>
      </c>
      <c r="D791" s="252" t="s">
        <v>6688</v>
      </c>
      <c r="E791" s="230" t="s">
        <v>3634</v>
      </c>
      <c r="F791" s="147" t="s">
        <v>5462</v>
      </c>
      <c r="G791" s="397"/>
      <c r="H791" s="142" t="s">
        <v>4073</v>
      </c>
      <c r="I791" s="195"/>
      <c r="J791" s="147" t="s">
        <v>4077</v>
      </c>
      <c r="K791" s="147" t="s">
        <v>4077</v>
      </c>
      <c r="L791" s="147" t="s">
        <v>4077</v>
      </c>
      <c r="M791" s="147" t="s">
        <v>4071</v>
      </c>
      <c r="N791" s="147" t="s">
        <v>4008</v>
      </c>
      <c r="O791" s="142" t="s">
        <v>3670</v>
      </c>
      <c r="P791" s="195" t="s">
        <v>1429</v>
      </c>
      <c r="Q791" s="350" t="s">
        <v>3634</v>
      </c>
      <c r="R791" s="350" t="s">
        <v>3634</v>
      </c>
      <c r="S791" s="350" t="s">
        <v>3634</v>
      </c>
      <c r="T791" s="350" t="s">
        <v>3634</v>
      </c>
      <c r="U791" s="350" t="s">
        <v>3634</v>
      </c>
      <c r="V791" s="350" t="s">
        <v>3634</v>
      </c>
      <c r="W791" s="350" t="s">
        <v>3634</v>
      </c>
      <c r="X791" s="350" t="s">
        <v>3634</v>
      </c>
      <c r="Y791" s="350" t="s">
        <v>3634</v>
      </c>
      <c r="Z791" s="351" t="s">
        <v>3630</v>
      </c>
      <c r="AA791" s="216" t="s">
        <v>4074</v>
      </c>
      <c r="AB791" s="350" t="s">
        <v>3634</v>
      </c>
      <c r="AC791" s="350" t="s">
        <v>3634</v>
      </c>
      <c r="AD791" s="350" t="s">
        <v>3634</v>
      </c>
      <c r="AE791" s="350" t="s">
        <v>3634</v>
      </c>
      <c r="AF791" s="350" t="s">
        <v>3634</v>
      </c>
      <c r="AG791" s="350" t="s">
        <v>3634</v>
      </c>
      <c r="AH791" s="350" t="s">
        <v>3634</v>
      </c>
      <c r="AI791" s="350" t="s">
        <v>3634</v>
      </c>
      <c r="AJ791" s="350" t="s">
        <v>3634</v>
      </c>
      <c r="AK791" s="350" t="s">
        <v>3634</v>
      </c>
      <c r="AL791" s="350" t="s">
        <v>3634</v>
      </c>
      <c r="AM791" s="350" t="s">
        <v>3634</v>
      </c>
      <c r="AN791" s="350" t="s">
        <v>3634</v>
      </c>
      <c r="AO791" s="350" t="s">
        <v>3634</v>
      </c>
      <c r="AP791" s="350" t="s">
        <v>3634</v>
      </c>
      <c r="AQ791" s="143" t="s">
        <v>1445</v>
      </c>
      <c r="AR791" s="147" t="s">
        <v>4074</v>
      </c>
      <c r="AS791" s="147" t="s">
        <v>5116</v>
      </c>
      <c r="AT791" s="147" t="s">
        <v>3664</v>
      </c>
      <c r="AU791" s="147" t="s">
        <v>3664</v>
      </c>
      <c r="AV791" s="228">
        <v>0</v>
      </c>
      <c r="AW791" s="228">
        <v>0</v>
      </c>
      <c r="AX791" s="228">
        <v>0</v>
      </c>
      <c r="AY791" s="228">
        <v>0</v>
      </c>
      <c r="AZ791" s="143" t="s">
        <v>3675</v>
      </c>
      <c r="BA791" s="196">
        <v>2</v>
      </c>
      <c r="BB791" s="196">
        <v>1</v>
      </c>
      <c r="BC791" s="228">
        <v>1</v>
      </c>
      <c r="BD791" s="376">
        <v>1</v>
      </c>
      <c r="BE791" s="196">
        <v>0</v>
      </c>
      <c r="BF791" s="196" t="s">
        <v>3634</v>
      </c>
      <c r="BG791" s="196" t="s">
        <v>3634</v>
      </c>
      <c r="BH791" s="196" t="s">
        <v>3634</v>
      </c>
      <c r="BI791" s="147" t="s">
        <v>4078</v>
      </c>
      <c r="BJ791" s="142" t="s">
        <v>5791</v>
      </c>
      <c r="BK791" s="216"/>
    </row>
    <row r="792" spans="1:63" s="140" customFormat="1" ht="16.5" customHeight="1" x14ac:dyDescent="0.25">
      <c r="A792" s="217" t="s">
        <v>6689</v>
      </c>
      <c r="B792" s="195" t="s">
        <v>526</v>
      </c>
      <c r="C792" s="195" t="s">
        <v>6689</v>
      </c>
      <c r="D792" s="252" t="s">
        <v>6690</v>
      </c>
      <c r="E792" s="230" t="s">
        <v>3634</v>
      </c>
      <c r="F792" s="147" t="s">
        <v>5219</v>
      </c>
      <c r="G792" s="397"/>
      <c r="H792" s="142" t="s">
        <v>4073</v>
      </c>
      <c r="I792" s="195"/>
      <c r="J792" s="147" t="s">
        <v>4077</v>
      </c>
      <c r="K792" s="147" t="s">
        <v>4077</v>
      </c>
      <c r="L792" s="147" t="s">
        <v>4077</v>
      </c>
      <c r="M792" s="147" t="s">
        <v>4071</v>
      </c>
      <c r="N792" s="147" t="s">
        <v>4008</v>
      </c>
      <c r="O792" s="142" t="s">
        <v>3670</v>
      </c>
      <c r="P792" s="195" t="s">
        <v>1429</v>
      </c>
      <c r="Q792" s="350" t="s">
        <v>3634</v>
      </c>
      <c r="R792" s="350" t="s">
        <v>3634</v>
      </c>
      <c r="S792" s="350" t="s">
        <v>3634</v>
      </c>
      <c r="T792" s="350" t="s">
        <v>3634</v>
      </c>
      <c r="U792" s="350" t="s">
        <v>3634</v>
      </c>
      <c r="V792" s="350" t="s">
        <v>3634</v>
      </c>
      <c r="W792" s="350" t="s">
        <v>3634</v>
      </c>
      <c r="X792" s="350" t="s">
        <v>3634</v>
      </c>
      <c r="Y792" s="350" t="s">
        <v>3634</v>
      </c>
      <c r="Z792" s="351" t="s">
        <v>3630</v>
      </c>
      <c r="AA792" s="216" t="s">
        <v>4074</v>
      </c>
      <c r="AB792" s="350" t="s">
        <v>3634</v>
      </c>
      <c r="AC792" s="350" t="s">
        <v>3634</v>
      </c>
      <c r="AD792" s="350" t="s">
        <v>3634</v>
      </c>
      <c r="AE792" s="350" t="s">
        <v>3634</v>
      </c>
      <c r="AF792" s="350" t="s">
        <v>3634</v>
      </c>
      <c r="AG792" s="350" t="s">
        <v>3634</v>
      </c>
      <c r="AH792" s="350" t="s">
        <v>3634</v>
      </c>
      <c r="AI792" s="350" t="s">
        <v>3634</v>
      </c>
      <c r="AJ792" s="350" t="s">
        <v>3634</v>
      </c>
      <c r="AK792" s="350" t="s">
        <v>3634</v>
      </c>
      <c r="AL792" s="350" t="s">
        <v>3634</v>
      </c>
      <c r="AM792" s="350" t="s">
        <v>3634</v>
      </c>
      <c r="AN792" s="350" t="s">
        <v>3634</v>
      </c>
      <c r="AO792" s="350" t="s">
        <v>3634</v>
      </c>
      <c r="AP792" s="350" t="s">
        <v>3634</v>
      </c>
      <c r="AQ792" s="143" t="s">
        <v>1445</v>
      </c>
      <c r="AR792" s="147" t="s">
        <v>4074</v>
      </c>
      <c r="AS792" s="147" t="s">
        <v>5116</v>
      </c>
      <c r="AT792" s="147" t="s">
        <v>3664</v>
      </c>
      <c r="AU792" s="147" t="s">
        <v>3664</v>
      </c>
      <c r="AV792" s="228">
        <v>0</v>
      </c>
      <c r="AW792" s="228">
        <v>0</v>
      </c>
      <c r="AX792" s="228">
        <v>0</v>
      </c>
      <c r="AY792" s="228">
        <v>0</v>
      </c>
      <c r="AZ792" s="143" t="s">
        <v>3675</v>
      </c>
      <c r="BA792" s="196">
        <v>1</v>
      </c>
      <c r="BB792" s="196">
        <v>0</v>
      </c>
      <c r="BC792" s="196">
        <v>1</v>
      </c>
      <c r="BD792" s="196">
        <v>1</v>
      </c>
      <c r="BE792" s="196">
        <v>0</v>
      </c>
      <c r="BF792" s="196" t="s">
        <v>3634</v>
      </c>
      <c r="BG792" s="196" t="s">
        <v>3634</v>
      </c>
      <c r="BH792" s="196" t="s">
        <v>3634</v>
      </c>
      <c r="BI792" s="147" t="s">
        <v>4078</v>
      </c>
      <c r="BJ792" s="142" t="s">
        <v>5791</v>
      </c>
      <c r="BK792" s="216"/>
    </row>
    <row r="793" spans="1:63" s="140" customFormat="1" ht="16.5" customHeight="1" x14ac:dyDescent="0.25">
      <c r="A793" s="217" t="s">
        <v>6691</v>
      </c>
      <c r="B793" s="195" t="s">
        <v>526</v>
      </c>
      <c r="C793" s="195" t="s">
        <v>6691</v>
      </c>
      <c r="D793" s="252" t="s">
        <v>6692</v>
      </c>
      <c r="E793" s="230" t="s">
        <v>3634</v>
      </c>
      <c r="F793" s="147" t="s">
        <v>5094</v>
      </c>
      <c r="G793" s="397"/>
      <c r="H793" s="142" t="s">
        <v>4073</v>
      </c>
      <c r="I793" s="195"/>
      <c r="J793" s="147" t="s">
        <v>4077</v>
      </c>
      <c r="K793" s="147" t="s">
        <v>4077</v>
      </c>
      <c r="L793" s="147" t="s">
        <v>4077</v>
      </c>
      <c r="M793" s="147" t="s">
        <v>4071</v>
      </c>
      <c r="N793" s="147" t="s">
        <v>4008</v>
      </c>
      <c r="O793" s="142" t="s">
        <v>3670</v>
      </c>
      <c r="P793" s="195" t="s">
        <v>1429</v>
      </c>
      <c r="Q793" s="350" t="s">
        <v>3634</v>
      </c>
      <c r="R793" s="350" t="s">
        <v>3634</v>
      </c>
      <c r="S793" s="350" t="s">
        <v>3634</v>
      </c>
      <c r="T793" s="350" t="s">
        <v>3634</v>
      </c>
      <c r="U793" s="350" t="s">
        <v>3634</v>
      </c>
      <c r="V793" s="350" t="s">
        <v>3634</v>
      </c>
      <c r="W793" s="350" t="s">
        <v>3634</v>
      </c>
      <c r="X793" s="350" t="s">
        <v>3634</v>
      </c>
      <c r="Y793" s="350" t="s">
        <v>3634</v>
      </c>
      <c r="Z793" s="351" t="s">
        <v>3630</v>
      </c>
      <c r="AA793" s="216" t="s">
        <v>4074</v>
      </c>
      <c r="AB793" s="350" t="s">
        <v>3634</v>
      </c>
      <c r="AC793" s="350" t="s">
        <v>3634</v>
      </c>
      <c r="AD793" s="350" t="s">
        <v>3634</v>
      </c>
      <c r="AE793" s="350" t="s">
        <v>3634</v>
      </c>
      <c r="AF793" s="350" t="s">
        <v>3634</v>
      </c>
      <c r="AG793" s="350" t="s">
        <v>3634</v>
      </c>
      <c r="AH793" s="350" t="s">
        <v>3634</v>
      </c>
      <c r="AI793" s="350" t="s">
        <v>3634</v>
      </c>
      <c r="AJ793" s="350" t="s">
        <v>3634</v>
      </c>
      <c r="AK793" s="350" t="s">
        <v>3634</v>
      </c>
      <c r="AL793" s="350" t="s">
        <v>3634</v>
      </c>
      <c r="AM793" s="350" t="s">
        <v>3634</v>
      </c>
      <c r="AN793" s="350" t="s">
        <v>3634</v>
      </c>
      <c r="AO793" s="350" t="s">
        <v>3634</v>
      </c>
      <c r="AP793" s="350" t="s">
        <v>3634</v>
      </c>
      <c r="AQ793" s="143" t="s">
        <v>1445</v>
      </c>
      <c r="AR793" s="147" t="s">
        <v>4074</v>
      </c>
      <c r="AS793" s="147" t="s">
        <v>5116</v>
      </c>
      <c r="AT793" s="147" t="s">
        <v>3664</v>
      </c>
      <c r="AU793" s="147" t="s">
        <v>3664</v>
      </c>
      <c r="AV793" s="228">
        <v>0</v>
      </c>
      <c r="AW793" s="228">
        <v>0</v>
      </c>
      <c r="AX793" s="228">
        <v>0</v>
      </c>
      <c r="AY793" s="228">
        <v>0</v>
      </c>
      <c r="AZ793" s="143" t="s">
        <v>3675</v>
      </c>
      <c r="BA793" s="196">
        <v>5</v>
      </c>
      <c r="BB793" s="196">
        <v>4</v>
      </c>
      <c r="BC793" s="196">
        <v>1</v>
      </c>
      <c r="BD793" s="196">
        <v>1</v>
      </c>
      <c r="BE793" s="196">
        <v>0</v>
      </c>
      <c r="BF793" s="196" t="s">
        <v>3634</v>
      </c>
      <c r="BG793" s="196" t="s">
        <v>3634</v>
      </c>
      <c r="BH793" s="196" t="s">
        <v>3634</v>
      </c>
      <c r="BI793" s="147" t="s">
        <v>4078</v>
      </c>
      <c r="BJ793" s="142" t="s">
        <v>5791</v>
      </c>
      <c r="BK793" s="216"/>
    </row>
    <row r="794" spans="1:63" s="140" customFormat="1" ht="16.5" customHeight="1" x14ac:dyDescent="0.25">
      <c r="A794" s="217" t="s">
        <v>6693</v>
      </c>
      <c r="B794" s="195" t="s">
        <v>526</v>
      </c>
      <c r="C794" s="195" t="s">
        <v>6693</v>
      </c>
      <c r="D794" s="252" t="s">
        <v>6694</v>
      </c>
      <c r="E794" s="230" t="s">
        <v>3634</v>
      </c>
      <c r="F794" s="147" t="s">
        <v>2915</v>
      </c>
      <c r="G794" s="397"/>
      <c r="H794" s="142" t="s">
        <v>4073</v>
      </c>
      <c r="I794" s="195"/>
      <c r="J794" s="147" t="s">
        <v>4077</v>
      </c>
      <c r="K794" s="147" t="s">
        <v>4077</v>
      </c>
      <c r="L794" s="147" t="s">
        <v>4077</v>
      </c>
      <c r="M794" s="147" t="s">
        <v>4071</v>
      </c>
      <c r="N794" s="147" t="s">
        <v>4008</v>
      </c>
      <c r="O794" s="142" t="s">
        <v>3670</v>
      </c>
      <c r="P794" s="195" t="s">
        <v>1429</v>
      </c>
      <c r="Q794" s="350" t="s">
        <v>3634</v>
      </c>
      <c r="R794" s="350" t="s">
        <v>3634</v>
      </c>
      <c r="S794" s="350" t="s">
        <v>3634</v>
      </c>
      <c r="T794" s="350" t="s">
        <v>3634</v>
      </c>
      <c r="U794" s="350" t="s">
        <v>3634</v>
      </c>
      <c r="V794" s="350" t="s">
        <v>3634</v>
      </c>
      <c r="W794" s="350" t="s">
        <v>3634</v>
      </c>
      <c r="X794" s="350" t="s">
        <v>3634</v>
      </c>
      <c r="Y794" s="350" t="s">
        <v>3634</v>
      </c>
      <c r="Z794" s="351" t="s">
        <v>3630</v>
      </c>
      <c r="AA794" s="216" t="s">
        <v>4074</v>
      </c>
      <c r="AB794" s="350" t="s">
        <v>3634</v>
      </c>
      <c r="AC794" s="350" t="s">
        <v>3634</v>
      </c>
      <c r="AD794" s="350" t="s">
        <v>3634</v>
      </c>
      <c r="AE794" s="350" t="s">
        <v>3634</v>
      </c>
      <c r="AF794" s="350" t="s">
        <v>3634</v>
      </c>
      <c r="AG794" s="350" t="s">
        <v>3634</v>
      </c>
      <c r="AH794" s="350" t="s">
        <v>3634</v>
      </c>
      <c r="AI794" s="350" t="s">
        <v>3634</v>
      </c>
      <c r="AJ794" s="350" t="s">
        <v>3634</v>
      </c>
      <c r="AK794" s="350" t="s">
        <v>3634</v>
      </c>
      <c r="AL794" s="350" t="s">
        <v>3634</v>
      </c>
      <c r="AM794" s="350" t="s">
        <v>3634</v>
      </c>
      <c r="AN794" s="350" t="s">
        <v>3634</v>
      </c>
      <c r="AO794" s="350" t="s">
        <v>3634</v>
      </c>
      <c r="AP794" s="350" t="s">
        <v>3634</v>
      </c>
      <c r="AQ794" s="143" t="s">
        <v>1445</v>
      </c>
      <c r="AR794" s="147" t="s">
        <v>4074</v>
      </c>
      <c r="AS794" s="147" t="s">
        <v>5116</v>
      </c>
      <c r="AT794" s="147" t="s">
        <v>3664</v>
      </c>
      <c r="AU794" s="147" t="s">
        <v>3664</v>
      </c>
      <c r="AV794" s="228">
        <v>0</v>
      </c>
      <c r="AW794" s="228">
        <v>0</v>
      </c>
      <c r="AX794" s="228">
        <v>0</v>
      </c>
      <c r="AY794" s="228">
        <v>0</v>
      </c>
      <c r="AZ794" s="143" t="s">
        <v>3675</v>
      </c>
      <c r="BA794" s="196">
        <v>1</v>
      </c>
      <c r="BB794" s="196">
        <v>0</v>
      </c>
      <c r="BC794" s="196">
        <v>1</v>
      </c>
      <c r="BD794" s="196">
        <v>1</v>
      </c>
      <c r="BE794" s="196">
        <v>0</v>
      </c>
      <c r="BF794" s="196" t="s">
        <v>3634</v>
      </c>
      <c r="BG794" s="196" t="s">
        <v>3634</v>
      </c>
      <c r="BH794" s="196" t="s">
        <v>3634</v>
      </c>
      <c r="BI794" s="147" t="s">
        <v>4078</v>
      </c>
      <c r="BJ794" s="142" t="s">
        <v>5791</v>
      </c>
      <c r="BK794" s="216"/>
    </row>
    <row r="795" spans="1:63" s="140" customFormat="1" ht="16.5" customHeight="1" x14ac:dyDescent="0.25">
      <c r="A795" s="217" t="s">
        <v>6695</v>
      </c>
      <c r="B795" s="195" t="s">
        <v>526</v>
      </c>
      <c r="C795" s="195" t="s">
        <v>6695</v>
      </c>
      <c r="D795" s="252" t="s">
        <v>6696</v>
      </c>
      <c r="E795" s="230" t="s">
        <v>3634</v>
      </c>
      <c r="F795" s="147" t="s">
        <v>8312</v>
      </c>
      <c r="G795" s="397"/>
      <c r="H795" s="142" t="s">
        <v>4073</v>
      </c>
      <c r="I795" s="195"/>
      <c r="J795" s="147" t="s">
        <v>4077</v>
      </c>
      <c r="K795" s="147" t="s">
        <v>4077</v>
      </c>
      <c r="L795" s="147" t="s">
        <v>4077</v>
      </c>
      <c r="M795" s="147" t="s">
        <v>4071</v>
      </c>
      <c r="N795" s="147" t="s">
        <v>4008</v>
      </c>
      <c r="O795" s="142" t="s">
        <v>3670</v>
      </c>
      <c r="P795" s="195" t="s">
        <v>1429</v>
      </c>
      <c r="Q795" s="350" t="s">
        <v>3634</v>
      </c>
      <c r="R795" s="350" t="s">
        <v>3634</v>
      </c>
      <c r="S795" s="350" t="s">
        <v>3634</v>
      </c>
      <c r="T795" s="350" t="s">
        <v>3634</v>
      </c>
      <c r="U795" s="350" t="s">
        <v>3634</v>
      </c>
      <c r="V795" s="350" t="s">
        <v>3634</v>
      </c>
      <c r="W795" s="350" t="s">
        <v>3634</v>
      </c>
      <c r="X795" s="350" t="s">
        <v>3634</v>
      </c>
      <c r="Y795" s="350" t="s">
        <v>3634</v>
      </c>
      <c r="Z795" s="351" t="s">
        <v>3630</v>
      </c>
      <c r="AA795" s="216" t="s">
        <v>4074</v>
      </c>
      <c r="AB795" s="350" t="s">
        <v>3634</v>
      </c>
      <c r="AC795" s="350" t="s">
        <v>3634</v>
      </c>
      <c r="AD795" s="350" t="s">
        <v>3634</v>
      </c>
      <c r="AE795" s="350" t="s">
        <v>3634</v>
      </c>
      <c r="AF795" s="350" t="s">
        <v>3634</v>
      </c>
      <c r="AG795" s="350" t="s">
        <v>3634</v>
      </c>
      <c r="AH795" s="350" t="s">
        <v>3634</v>
      </c>
      <c r="AI795" s="350" t="s">
        <v>3634</v>
      </c>
      <c r="AJ795" s="350" t="s">
        <v>3634</v>
      </c>
      <c r="AK795" s="350" t="s">
        <v>3634</v>
      </c>
      <c r="AL795" s="350" t="s">
        <v>3634</v>
      </c>
      <c r="AM795" s="350" t="s">
        <v>3634</v>
      </c>
      <c r="AN795" s="350" t="s">
        <v>3634</v>
      </c>
      <c r="AO795" s="350" t="s">
        <v>3634</v>
      </c>
      <c r="AP795" s="350" t="s">
        <v>3634</v>
      </c>
      <c r="AQ795" s="143" t="s">
        <v>1445</v>
      </c>
      <c r="AR795" s="147" t="s">
        <v>4074</v>
      </c>
      <c r="AS795" s="147" t="s">
        <v>5116</v>
      </c>
      <c r="AT795" s="147" t="s">
        <v>3664</v>
      </c>
      <c r="AU795" s="147" t="s">
        <v>3664</v>
      </c>
      <c r="AV795" s="228">
        <v>0</v>
      </c>
      <c r="AW795" s="228">
        <v>0</v>
      </c>
      <c r="AX795" s="228">
        <v>0</v>
      </c>
      <c r="AY795" s="228">
        <v>0</v>
      </c>
      <c r="AZ795" s="143" t="s">
        <v>3675</v>
      </c>
      <c r="BA795" s="196">
        <v>1</v>
      </c>
      <c r="BB795" s="196">
        <v>1</v>
      </c>
      <c r="BC795" s="196">
        <v>0</v>
      </c>
      <c r="BD795" s="196">
        <v>0</v>
      </c>
      <c r="BE795" s="196">
        <v>0</v>
      </c>
      <c r="BF795" s="196" t="s">
        <v>3634</v>
      </c>
      <c r="BG795" s="196" t="s">
        <v>3634</v>
      </c>
      <c r="BH795" s="196" t="s">
        <v>3634</v>
      </c>
      <c r="BI795" s="147" t="s">
        <v>4078</v>
      </c>
      <c r="BJ795" s="142" t="s">
        <v>5791</v>
      </c>
      <c r="BK795" s="216"/>
    </row>
    <row r="796" spans="1:63" s="140" customFormat="1" ht="16.5" customHeight="1" x14ac:dyDescent="0.25">
      <c r="A796" s="217" t="s">
        <v>6698</v>
      </c>
      <c r="B796" s="195" t="s">
        <v>526</v>
      </c>
      <c r="C796" s="195" t="s">
        <v>6698</v>
      </c>
      <c r="D796" s="252" t="s">
        <v>6699</v>
      </c>
      <c r="E796" s="230" t="s">
        <v>3634</v>
      </c>
      <c r="F796" s="147" t="s">
        <v>4525</v>
      </c>
      <c r="G796" s="397"/>
      <c r="H796" s="142" t="s">
        <v>4073</v>
      </c>
      <c r="I796" s="195"/>
      <c r="J796" s="147" t="s">
        <v>4077</v>
      </c>
      <c r="K796" s="147" t="s">
        <v>4077</v>
      </c>
      <c r="L796" s="147" t="s">
        <v>4077</v>
      </c>
      <c r="M796" s="147" t="s">
        <v>4071</v>
      </c>
      <c r="N796" s="147" t="s">
        <v>4008</v>
      </c>
      <c r="O796" s="142" t="s">
        <v>3670</v>
      </c>
      <c r="P796" s="195" t="s">
        <v>1429</v>
      </c>
      <c r="Q796" s="350" t="s">
        <v>3634</v>
      </c>
      <c r="R796" s="350" t="s">
        <v>3634</v>
      </c>
      <c r="S796" s="350" t="s">
        <v>3634</v>
      </c>
      <c r="T796" s="350" t="s">
        <v>3634</v>
      </c>
      <c r="U796" s="350" t="s">
        <v>3634</v>
      </c>
      <c r="V796" s="350" t="s">
        <v>3634</v>
      </c>
      <c r="W796" s="350" t="s">
        <v>3634</v>
      </c>
      <c r="X796" s="350" t="s">
        <v>3634</v>
      </c>
      <c r="Y796" s="350" t="s">
        <v>3634</v>
      </c>
      <c r="Z796" s="351" t="s">
        <v>3630</v>
      </c>
      <c r="AA796" s="216" t="s">
        <v>4074</v>
      </c>
      <c r="AB796" s="350" t="s">
        <v>3634</v>
      </c>
      <c r="AC796" s="350" t="s">
        <v>3634</v>
      </c>
      <c r="AD796" s="350" t="s">
        <v>3634</v>
      </c>
      <c r="AE796" s="350" t="s">
        <v>3634</v>
      </c>
      <c r="AF796" s="350" t="s">
        <v>3634</v>
      </c>
      <c r="AG796" s="350" t="s">
        <v>3634</v>
      </c>
      <c r="AH796" s="350" t="s">
        <v>3634</v>
      </c>
      <c r="AI796" s="350" t="s">
        <v>3634</v>
      </c>
      <c r="AJ796" s="350" t="s">
        <v>3634</v>
      </c>
      <c r="AK796" s="350" t="s">
        <v>3634</v>
      </c>
      <c r="AL796" s="350" t="s">
        <v>3634</v>
      </c>
      <c r="AM796" s="350" t="s">
        <v>3634</v>
      </c>
      <c r="AN796" s="350" t="s">
        <v>3634</v>
      </c>
      <c r="AO796" s="350" t="s">
        <v>3634</v>
      </c>
      <c r="AP796" s="350" t="s">
        <v>3634</v>
      </c>
      <c r="AQ796" s="143" t="s">
        <v>1445</v>
      </c>
      <c r="AR796" s="147" t="s">
        <v>4074</v>
      </c>
      <c r="AS796" s="147" t="s">
        <v>5116</v>
      </c>
      <c r="AT796" s="147" t="s">
        <v>3664</v>
      </c>
      <c r="AU796" s="147" t="s">
        <v>3664</v>
      </c>
      <c r="AV796" s="228">
        <v>0</v>
      </c>
      <c r="AW796" s="228">
        <v>0</v>
      </c>
      <c r="AX796" s="228">
        <v>0</v>
      </c>
      <c r="AY796" s="228">
        <v>0</v>
      </c>
      <c r="AZ796" s="143" t="s">
        <v>3675</v>
      </c>
      <c r="BA796" s="196">
        <v>1</v>
      </c>
      <c r="BB796" s="196">
        <v>0</v>
      </c>
      <c r="BC796" s="196">
        <v>1</v>
      </c>
      <c r="BD796" s="196">
        <v>1</v>
      </c>
      <c r="BE796" s="196">
        <v>0</v>
      </c>
      <c r="BF796" s="196" t="s">
        <v>3634</v>
      </c>
      <c r="BG796" s="196" t="s">
        <v>3634</v>
      </c>
      <c r="BH796" s="196" t="s">
        <v>3634</v>
      </c>
      <c r="BI796" s="147" t="s">
        <v>4078</v>
      </c>
      <c r="BJ796" s="142" t="s">
        <v>5791</v>
      </c>
      <c r="BK796" s="216"/>
    </row>
    <row r="797" spans="1:63" s="140" customFormat="1" ht="16.5" customHeight="1" x14ac:dyDescent="0.25">
      <c r="A797" s="217" t="s">
        <v>6700</v>
      </c>
      <c r="B797" s="195" t="s">
        <v>526</v>
      </c>
      <c r="C797" s="195" t="s">
        <v>6700</v>
      </c>
      <c r="D797" s="252" t="s">
        <v>6701</v>
      </c>
      <c r="E797" s="230" t="s">
        <v>3634</v>
      </c>
      <c r="F797" s="147" t="s">
        <v>5647</v>
      </c>
      <c r="G797" s="397"/>
      <c r="H797" s="142" t="s">
        <v>4073</v>
      </c>
      <c r="I797" s="195"/>
      <c r="J797" s="147" t="s">
        <v>4077</v>
      </c>
      <c r="K797" s="147" t="s">
        <v>4077</v>
      </c>
      <c r="L797" s="147" t="s">
        <v>4077</v>
      </c>
      <c r="M797" s="147" t="s">
        <v>4071</v>
      </c>
      <c r="N797" s="147" t="s">
        <v>4008</v>
      </c>
      <c r="O797" s="142" t="s">
        <v>3670</v>
      </c>
      <c r="P797" s="195" t="s">
        <v>1429</v>
      </c>
      <c r="Q797" s="350" t="s">
        <v>3634</v>
      </c>
      <c r="R797" s="350" t="s">
        <v>3634</v>
      </c>
      <c r="S797" s="350" t="s">
        <v>3634</v>
      </c>
      <c r="T797" s="350" t="s">
        <v>3634</v>
      </c>
      <c r="U797" s="350" t="s">
        <v>3634</v>
      </c>
      <c r="V797" s="350" t="s">
        <v>3634</v>
      </c>
      <c r="W797" s="350" t="s">
        <v>3634</v>
      </c>
      <c r="X797" s="350" t="s">
        <v>3634</v>
      </c>
      <c r="Y797" s="350" t="s">
        <v>3634</v>
      </c>
      <c r="Z797" s="351" t="s">
        <v>3630</v>
      </c>
      <c r="AA797" s="216" t="s">
        <v>4074</v>
      </c>
      <c r="AB797" s="350" t="s">
        <v>3634</v>
      </c>
      <c r="AC797" s="350" t="s">
        <v>3634</v>
      </c>
      <c r="AD797" s="350" t="s">
        <v>3634</v>
      </c>
      <c r="AE797" s="350" t="s">
        <v>3634</v>
      </c>
      <c r="AF797" s="350" t="s">
        <v>3634</v>
      </c>
      <c r="AG797" s="350" t="s">
        <v>3634</v>
      </c>
      <c r="AH797" s="350" t="s">
        <v>3634</v>
      </c>
      <c r="AI797" s="350" t="s">
        <v>3634</v>
      </c>
      <c r="AJ797" s="350" t="s">
        <v>3634</v>
      </c>
      <c r="AK797" s="350" t="s">
        <v>3634</v>
      </c>
      <c r="AL797" s="350" t="s">
        <v>3634</v>
      </c>
      <c r="AM797" s="350" t="s">
        <v>3634</v>
      </c>
      <c r="AN797" s="350" t="s">
        <v>3634</v>
      </c>
      <c r="AO797" s="350" t="s">
        <v>3634</v>
      </c>
      <c r="AP797" s="350" t="s">
        <v>3634</v>
      </c>
      <c r="AQ797" s="143" t="s">
        <v>1445</v>
      </c>
      <c r="AR797" s="147" t="s">
        <v>4074</v>
      </c>
      <c r="AS797" s="147" t="s">
        <v>5116</v>
      </c>
      <c r="AT797" s="147" t="s">
        <v>3664</v>
      </c>
      <c r="AU797" s="147" t="s">
        <v>3664</v>
      </c>
      <c r="AV797" s="228">
        <v>0</v>
      </c>
      <c r="AW797" s="228">
        <v>0</v>
      </c>
      <c r="AX797" s="228">
        <v>0</v>
      </c>
      <c r="AY797" s="228">
        <v>0</v>
      </c>
      <c r="AZ797" s="143" t="s">
        <v>3675</v>
      </c>
      <c r="BA797" s="196">
        <v>2</v>
      </c>
      <c r="BB797" s="196">
        <v>1</v>
      </c>
      <c r="BC797" s="196">
        <v>1</v>
      </c>
      <c r="BD797" s="196">
        <v>1</v>
      </c>
      <c r="BE797" s="196">
        <v>0</v>
      </c>
      <c r="BF797" s="196" t="s">
        <v>3634</v>
      </c>
      <c r="BG797" s="196" t="s">
        <v>3634</v>
      </c>
      <c r="BH797" s="196" t="s">
        <v>3634</v>
      </c>
      <c r="BI797" s="147" t="s">
        <v>4078</v>
      </c>
      <c r="BJ797" s="142" t="s">
        <v>5791</v>
      </c>
      <c r="BK797" s="216"/>
    </row>
    <row r="798" spans="1:63" s="140" customFormat="1" ht="16.5" customHeight="1" x14ac:dyDescent="0.25">
      <c r="A798" s="217" t="s">
        <v>6702</v>
      </c>
      <c r="B798" s="195" t="s">
        <v>526</v>
      </c>
      <c r="C798" s="195" t="s">
        <v>6702</v>
      </c>
      <c r="D798" s="252" t="s">
        <v>6703</v>
      </c>
      <c r="E798" s="230" t="s">
        <v>3634</v>
      </c>
      <c r="F798" s="147" t="s">
        <v>5656</v>
      </c>
      <c r="G798" s="397"/>
      <c r="H798" s="142" t="s">
        <v>4073</v>
      </c>
      <c r="I798" s="195"/>
      <c r="J798" s="147" t="s">
        <v>4077</v>
      </c>
      <c r="K798" s="147" t="s">
        <v>4077</v>
      </c>
      <c r="L798" s="147" t="s">
        <v>4077</v>
      </c>
      <c r="M798" s="147" t="s">
        <v>4071</v>
      </c>
      <c r="N798" s="147" t="s">
        <v>4008</v>
      </c>
      <c r="O798" s="142" t="s">
        <v>3670</v>
      </c>
      <c r="P798" s="195" t="s">
        <v>1429</v>
      </c>
      <c r="Q798" s="350" t="s">
        <v>3634</v>
      </c>
      <c r="R798" s="350" t="s">
        <v>3634</v>
      </c>
      <c r="S798" s="350" t="s">
        <v>3634</v>
      </c>
      <c r="T798" s="350" t="s">
        <v>3634</v>
      </c>
      <c r="U798" s="350" t="s">
        <v>3634</v>
      </c>
      <c r="V798" s="350" t="s">
        <v>3634</v>
      </c>
      <c r="W798" s="350" t="s">
        <v>3634</v>
      </c>
      <c r="X798" s="350" t="s">
        <v>3634</v>
      </c>
      <c r="Y798" s="350" t="s">
        <v>3634</v>
      </c>
      <c r="Z798" s="351" t="s">
        <v>3630</v>
      </c>
      <c r="AA798" s="216" t="s">
        <v>4074</v>
      </c>
      <c r="AB798" s="350" t="s">
        <v>3634</v>
      </c>
      <c r="AC798" s="350" t="s">
        <v>3634</v>
      </c>
      <c r="AD798" s="350" t="s">
        <v>3634</v>
      </c>
      <c r="AE798" s="350" t="s">
        <v>3634</v>
      </c>
      <c r="AF798" s="350" t="s">
        <v>3634</v>
      </c>
      <c r="AG798" s="350" t="s">
        <v>3634</v>
      </c>
      <c r="AH798" s="350" t="s">
        <v>3634</v>
      </c>
      <c r="AI798" s="350" t="s">
        <v>3634</v>
      </c>
      <c r="AJ798" s="350" t="s">
        <v>3634</v>
      </c>
      <c r="AK798" s="350" t="s">
        <v>3634</v>
      </c>
      <c r="AL798" s="350" t="s">
        <v>3634</v>
      </c>
      <c r="AM798" s="350" t="s">
        <v>3634</v>
      </c>
      <c r="AN798" s="350" t="s">
        <v>3634</v>
      </c>
      <c r="AO798" s="350" t="s">
        <v>3634</v>
      </c>
      <c r="AP798" s="350" t="s">
        <v>3634</v>
      </c>
      <c r="AQ798" s="143" t="s">
        <v>1445</v>
      </c>
      <c r="AR798" s="147" t="s">
        <v>4074</v>
      </c>
      <c r="AS798" s="147" t="s">
        <v>5116</v>
      </c>
      <c r="AT798" s="147" t="s">
        <v>3664</v>
      </c>
      <c r="AU798" s="147" t="s">
        <v>3664</v>
      </c>
      <c r="AV798" s="228">
        <v>0</v>
      </c>
      <c r="AW798" s="228">
        <v>0</v>
      </c>
      <c r="AX798" s="228">
        <v>0</v>
      </c>
      <c r="AY798" s="228">
        <v>0</v>
      </c>
      <c r="AZ798" s="143" t="s">
        <v>3675</v>
      </c>
      <c r="BA798" s="196">
        <v>1</v>
      </c>
      <c r="BB798" s="196">
        <v>0</v>
      </c>
      <c r="BC798" s="196">
        <v>1</v>
      </c>
      <c r="BD798" s="196">
        <v>1</v>
      </c>
      <c r="BE798" s="196">
        <v>0</v>
      </c>
      <c r="BF798" s="196" t="s">
        <v>3634</v>
      </c>
      <c r="BG798" s="196" t="s">
        <v>3634</v>
      </c>
      <c r="BH798" s="196" t="s">
        <v>3634</v>
      </c>
      <c r="BI798" s="147" t="s">
        <v>4078</v>
      </c>
      <c r="BJ798" s="142" t="s">
        <v>5791</v>
      </c>
      <c r="BK798" s="216"/>
    </row>
    <row r="799" spans="1:63" s="140" customFormat="1" ht="16.5" customHeight="1" x14ac:dyDescent="0.25">
      <c r="A799" s="217" t="s">
        <v>6704</v>
      </c>
      <c r="B799" s="195" t="s">
        <v>526</v>
      </c>
      <c r="C799" s="195" t="s">
        <v>6704</v>
      </c>
      <c r="D799" s="252" t="s">
        <v>6705</v>
      </c>
      <c r="E799" s="230" t="s">
        <v>3634</v>
      </c>
      <c r="F799" s="147" t="s">
        <v>5647</v>
      </c>
      <c r="G799" s="397"/>
      <c r="H799" s="142" t="s">
        <v>4073</v>
      </c>
      <c r="I799" s="195"/>
      <c r="J799" s="147" t="s">
        <v>4077</v>
      </c>
      <c r="K799" s="147" t="s">
        <v>4077</v>
      </c>
      <c r="L799" s="147" t="s">
        <v>4077</v>
      </c>
      <c r="M799" s="147" t="s">
        <v>4071</v>
      </c>
      <c r="N799" s="147" t="s">
        <v>4008</v>
      </c>
      <c r="O799" s="142" t="s">
        <v>3670</v>
      </c>
      <c r="P799" s="195" t="s">
        <v>1429</v>
      </c>
      <c r="Q799" s="350" t="s">
        <v>3634</v>
      </c>
      <c r="R799" s="350" t="s">
        <v>3634</v>
      </c>
      <c r="S799" s="350" t="s">
        <v>3634</v>
      </c>
      <c r="T799" s="350" t="s">
        <v>3634</v>
      </c>
      <c r="U799" s="350" t="s">
        <v>3634</v>
      </c>
      <c r="V799" s="350" t="s">
        <v>3634</v>
      </c>
      <c r="W799" s="350" t="s">
        <v>3634</v>
      </c>
      <c r="X799" s="350" t="s">
        <v>3634</v>
      </c>
      <c r="Y799" s="350" t="s">
        <v>3634</v>
      </c>
      <c r="Z799" s="351" t="s">
        <v>3630</v>
      </c>
      <c r="AA799" s="216" t="s">
        <v>4074</v>
      </c>
      <c r="AB799" s="350" t="s">
        <v>3634</v>
      </c>
      <c r="AC799" s="350" t="s">
        <v>3634</v>
      </c>
      <c r="AD799" s="350" t="s">
        <v>3634</v>
      </c>
      <c r="AE799" s="350" t="s">
        <v>3634</v>
      </c>
      <c r="AF799" s="350" t="s">
        <v>3634</v>
      </c>
      <c r="AG799" s="350" t="s">
        <v>3634</v>
      </c>
      <c r="AH799" s="350" t="s">
        <v>3634</v>
      </c>
      <c r="AI799" s="350" t="s">
        <v>3634</v>
      </c>
      <c r="AJ799" s="350" t="s">
        <v>3634</v>
      </c>
      <c r="AK799" s="350" t="s">
        <v>3634</v>
      </c>
      <c r="AL799" s="350" t="s">
        <v>3634</v>
      </c>
      <c r="AM799" s="350" t="s">
        <v>3634</v>
      </c>
      <c r="AN799" s="350" t="s">
        <v>3634</v>
      </c>
      <c r="AO799" s="350" t="s">
        <v>3634</v>
      </c>
      <c r="AP799" s="350" t="s">
        <v>3634</v>
      </c>
      <c r="AQ799" s="143" t="s">
        <v>1445</v>
      </c>
      <c r="AR799" s="147" t="s">
        <v>4074</v>
      </c>
      <c r="AS799" s="147" t="s">
        <v>5116</v>
      </c>
      <c r="AT799" s="147" t="s">
        <v>3664</v>
      </c>
      <c r="AU799" s="147" t="s">
        <v>3664</v>
      </c>
      <c r="AV799" s="228">
        <v>0</v>
      </c>
      <c r="AW799" s="228">
        <v>0</v>
      </c>
      <c r="AX799" s="228">
        <v>0</v>
      </c>
      <c r="AY799" s="228">
        <v>0</v>
      </c>
      <c r="AZ799" s="143" t="s">
        <v>3675</v>
      </c>
      <c r="BA799" s="196">
        <v>2</v>
      </c>
      <c r="BB799" s="196">
        <v>1</v>
      </c>
      <c r="BC799" s="228">
        <v>1</v>
      </c>
      <c r="BD799" s="376">
        <v>1</v>
      </c>
      <c r="BE799" s="196">
        <v>0</v>
      </c>
      <c r="BF799" s="196" t="s">
        <v>3634</v>
      </c>
      <c r="BG799" s="196" t="s">
        <v>3634</v>
      </c>
      <c r="BH799" s="196" t="s">
        <v>3634</v>
      </c>
      <c r="BI799" s="147" t="s">
        <v>4078</v>
      </c>
      <c r="BJ799" s="142" t="s">
        <v>5791</v>
      </c>
      <c r="BK799" s="216"/>
    </row>
    <row r="800" spans="1:63" s="140" customFormat="1" ht="16.5" customHeight="1" x14ac:dyDescent="0.25">
      <c r="A800" s="217" t="s">
        <v>6706</v>
      </c>
      <c r="B800" s="195" t="s">
        <v>526</v>
      </c>
      <c r="C800" s="195" t="s">
        <v>6706</v>
      </c>
      <c r="D800" s="252" t="s">
        <v>6707</v>
      </c>
      <c r="E800" s="230" t="s">
        <v>3634</v>
      </c>
      <c r="F800" s="147" t="s">
        <v>8257</v>
      </c>
      <c r="G800" s="397"/>
      <c r="H800" s="142" t="s">
        <v>4073</v>
      </c>
      <c r="I800" s="195"/>
      <c r="J800" s="147" t="s">
        <v>4077</v>
      </c>
      <c r="K800" s="147" t="s">
        <v>4077</v>
      </c>
      <c r="L800" s="147" t="s">
        <v>4077</v>
      </c>
      <c r="M800" s="147" t="s">
        <v>4071</v>
      </c>
      <c r="N800" s="147" t="s">
        <v>4008</v>
      </c>
      <c r="O800" s="142" t="s">
        <v>3670</v>
      </c>
      <c r="P800" s="195" t="s">
        <v>1429</v>
      </c>
      <c r="Q800" s="350" t="s">
        <v>3634</v>
      </c>
      <c r="R800" s="350" t="s">
        <v>3634</v>
      </c>
      <c r="S800" s="350" t="s">
        <v>3634</v>
      </c>
      <c r="T800" s="350" t="s">
        <v>3634</v>
      </c>
      <c r="U800" s="350" t="s">
        <v>3634</v>
      </c>
      <c r="V800" s="350" t="s">
        <v>3634</v>
      </c>
      <c r="W800" s="350" t="s">
        <v>3634</v>
      </c>
      <c r="X800" s="350" t="s">
        <v>3634</v>
      </c>
      <c r="Y800" s="350" t="s">
        <v>3634</v>
      </c>
      <c r="Z800" s="351" t="s">
        <v>3630</v>
      </c>
      <c r="AA800" s="216" t="s">
        <v>4074</v>
      </c>
      <c r="AB800" s="350" t="s">
        <v>3634</v>
      </c>
      <c r="AC800" s="350" t="s">
        <v>3634</v>
      </c>
      <c r="AD800" s="350" t="s">
        <v>3634</v>
      </c>
      <c r="AE800" s="350" t="s">
        <v>3634</v>
      </c>
      <c r="AF800" s="350" t="s">
        <v>3634</v>
      </c>
      <c r="AG800" s="350" t="s">
        <v>3634</v>
      </c>
      <c r="AH800" s="350" t="s">
        <v>3634</v>
      </c>
      <c r="AI800" s="350" t="s">
        <v>3634</v>
      </c>
      <c r="AJ800" s="350" t="s">
        <v>3634</v>
      </c>
      <c r="AK800" s="350" t="s">
        <v>3634</v>
      </c>
      <c r="AL800" s="350" t="s">
        <v>3634</v>
      </c>
      <c r="AM800" s="350" t="s">
        <v>3634</v>
      </c>
      <c r="AN800" s="350" t="s">
        <v>3634</v>
      </c>
      <c r="AO800" s="350" t="s">
        <v>3634</v>
      </c>
      <c r="AP800" s="350" t="s">
        <v>3634</v>
      </c>
      <c r="AQ800" s="143" t="s">
        <v>1445</v>
      </c>
      <c r="AR800" s="147" t="s">
        <v>4074</v>
      </c>
      <c r="AS800" s="147" t="s">
        <v>5116</v>
      </c>
      <c r="AT800" s="147" t="s">
        <v>3664</v>
      </c>
      <c r="AU800" s="147" t="s">
        <v>3664</v>
      </c>
      <c r="AV800" s="228">
        <v>0</v>
      </c>
      <c r="AW800" s="228">
        <v>0</v>
      </c>
      <c r="AX800" s="228">
        <v>0</v>
      </c>
      <c r="AY800" s="228">
        <v>0</v>
      </c>
      <c r="AZ800" s="143" t="s">
        <v>3675</v>
      </c>
      <c r="BA800" s="196">
        <v>4</v>
      </c>
      <c r="BB800" s="196">
        <v>0</v>
      </c>
      <c r="BC800" s="196">
        <v>4</v>
      </c>
      <c r="BD800" s="196">
        <v>4</v>
      </c>
      <c r="BE800" s="196">
        <v>0</v>
      </c>
      <c r="BF800" s="196" t="s">
        <v>3634</v>
      </c>
      <c r="BG800" s="196" t="s">
        <v>3634</v>
      </c>
      <c r="BH800" s="196" t="s">
        <v>3634</v>
      </c>
      <c r="BI800" s="147" t="s">
        <v>4078</v>
      </c>
      <c r="BJ800" s="142" t="s">
        <v>5791</v>
      </c>
      <c r="BK800" s="216"/>
    </row>
    <row r="801" spans="1:63" s="140" customFormat="1" ht="16.5" customHeight="1" x14ac:dyDescent="0.25">
      <c r="A801" s="217" t="s">
        <v>6708</v>
      </c>
      <c r="B801" s="195" t="s">
        <v>526</v>
      </c>
      <c r="C801" s="195" t="s">
        <v>6708</v>
      </c>
      <c r="D801" s="252" t="s">
        <v>6709</v>
      </c>
      <c r="E801" s="230" t="s">
        <v>3634</v>
      </c>
      <c r="F801" s="147" t="s">
        <v>5656</v>
      </c>
      <c r="G801" s="397"/>
      <c r="H801" s="142" t="s">
        <v>4073</v>
      </c>
      <c r="I801" s="195"/>
      <c r="J801" s="147" t="s">
        <v>4077</v>
      </c>
      <c r="K801" s="147" t="s">
        <v>4077</v>
      </c>
      <c r="L801" s="147" t="s">
        <v>4077</v>
      </c>
      <c r="M801" s="147" t="s">
        <v>4071</v>
      </c>
      <c r="N801" s="147" t="s">
        <v>4008</v>
      </c>
      <c r="O801" s="142" t="s">
        <v>3670</v>
      </c>
      <c r="P801" s="195" t="s">
        <v>1429</v>
      </c>
      <c r="Q801" s="350" t="s">
        <v>3634</v>
      </c>
      <c r="R801" s="350" t="s">
        <v>3634</v>
      </c>
      <c r="S801" s="350" t="s">
        <v>3634</v>
      </c>
      <c r="T801" s="350" t="s">
        <v>3634</v>
      </c>
      <c r="U801" s="350" t="s">
        <v>3634</v>
      </c>
      <c r="V801" s="350" t="s">
        <v>3634</v>
      </c>
      <c r="W801" s="350" t="s">
        <v>3634</v>
      </c>
      <c r="X801" s="350" t="s">
        <v>3634</v>
      </c>
      <c r="Y801" s="350" t="s">
        <v>3634</v>
      </c>
      <c r="Z801" s="351" t="s">
        <v>3630</v>
      </c>
      <c r="AA801" s="216" t="s">
        <v>4074</v>
      </c>
      <c r="AB801" s="350" t="s">
        <v>3634</v>
      </c>
      <c r="AC801" s="350" t="s">
        <v>3634</v>
      </c>
      <c r="AD801" s="350" t="s">
        <v>3634</v>
      </c>
      <c r="AE801" s="350" t="s">
        <v>3634</v>
      </c>
      <c r="AF801" s="350" t="s">
        <v>3634</v>
      </c>
      <c r="AG801" s="350" t="s">
        <v>3634</v>
      </c>
      <c r="AH801" s="350" t="s">
        <v>3634</v>
      </c>
      <c r="AI801" s="350" t="s">
        <v>3634</v>
      </c>
      <c r="AJ801" s="350" t="s">
        <v>3634</v>
      </c>
      <c r="AK801" s="350" t="s">
        <v>3634</v>
      </c>
      <c r="AL801" s="350" t="s">
        <v>3634</v>
      </c>
      <c r="AM801" s="350" t="s">
        <v>3634</v>
      </c>
      <c r="AN801" s="350" t="s">
        <v>3634</v>
      </c>
      <c r="AO801" s="350" t="s">
        <v>3634</v>
      </c>
      <c r="AP801" s="350" t="s">
        <v>3634</v>
      </c>
      <c r="AQ801" s="143" t="s">
        <v>1445</v>
      </c>
      <c r="AR801" s="147" t="s">
        <v>4074</v>
      </c>
      <c r="AS801" s="147" t="s">
        <v>5116</v>
      </c>
      <c r="AT801" s="147" t="s">
        <v>3664</v>
      </c>
      <c r="AU801" s="147" t="s">
        <v>3664</v>
      </c>
      <c r="AV801" s="228">
        <v>0</v>
      </c>
      <c r="AW801" s="228">
        <v>0</v>
      </c>
      <c r="AX801" s="228">
        <v>0</v>
      </c>
      <c r="AY801" s="228">
        <v>0</v>
      </c>
      <c r="AZ801" s="143" t="s">
        <v>3675</v>
      </c>
      <c r="BA801" s="196">
        <v>2</v>
      </c>
      <c r="BB801" s="196">
        <v>1</v>
      </c>
      <c r="BC801" s="228">
        <v>1</v>
      </c>
      <c r="BD801" s="376">
        <v>1</v>
      </c>
      <c r="BE801" s="196">
        <v>0</v>
      </c>
      <c r="BF801" s="196" t="s">
        <v>3634</v>
      </c>
      <c r="BG801" s="196" t="s">
        <v>3634</v>
      </c>
      <c r="BH801" s="196" t="s">
        <v>3634</v>
      </c>
      <c r="BI801" s="147" t="s">
        <v>4078</v>
      </c>
      <c r="BJ801" s="142" t="s">
        <v>5791</v>
      </c>
      <c r="BK801" s="216"/>
    </row>
    <row r="802" spans="1:63" s="140" customFormat="1" ht="16.5" customHeight="1" x14ac:dyDescent="0.25">
      <c r="A802" s="217" t="s">
        <v>6712</v>
      </c>
      <c r="B802" s="195" t="s">
        <v>526</v>
      </c>
      <c r="C802" s="195" t="s">
        <v>6712</v>
      </c>
      <c r="D802" s="252" t="s">
        <v>6713</v>
      </c>
      <c r="E802" s="230" t="s">
        <v>3634</v>
      </c>
      <c r="F802" s="147" t="s">
        <v>4549</v>
      </c>
      <c r="G802" s="397"/>
      <c r="H802" s="142" t="s">
        <v>4073</v>
      </c>
      <c r="I802" s="195"/>
      <c r="J802" s="147" t="s">
        <v>4077</v>
      </c>
      <c r="K802" s="147" t="s">
        <v>4077</v>
      </c>
      <c r="L802" s="147" t="s">
        <v>4077</v>
      </c>
      <c r="M802" s="147" t="s">
        <v>4071</v>
      </c>
      <c r="N802" s="147" t="s">
        <v>4008</v>
      </c>
      <c r="O802" s="142" t="s">
        <v>3670</v>
      </c>
      <c r="P802" s="195" t="s">
        <v>1429</v>
      </c>
      <c r="Q802" s="350" t="s">
        <v>3634</v>
      </c>
      <c r="R802" s="350" t="s">
        <v>3634</v>
      </c>
      <c r="S802" s="350" t="s">
        <v>3634</v>
      </c>
      <c r="T802" s="350" t="s">
        <v>3634</v>
      </c>
      <c r="U802" s="350" t="s">
        <v>3634</v>
      </c>
      <c r="V802" s="350" t="s">
        <v>3634</v>
      </c>
      <c r="W802" s="350" t="s">
        <v>3634</v>
      </c>
      <c r="X802" s="350" t="s">
        <v>3634</v>
      </c>
      <c r="Y802" s="350" t="s">
        <v>3634</v>
      </c>
      <c r="Z802" s="351" t="s">
        <v>3630</v>
      </c>
      <c r="AA802" s="216" t="s">
        <v>4074</v>
      </c>
      <c r="AB802" s="350" t="s">
        <v>3634</v>
      </c>
      <c r="AC802" s="350" t="s">
        <v>3634</v>
      </c>
      <c r="AD802" s="350" t="s">
        <v>3634</v>
      </c>
      <c r="AE802" s="350" t="s">
        <v>3634</v>
      </c>
      <c r="AF802" s="350" t="s">
        <v>3634</v>
      </c>
      <c r="AG802" s="350" t="s">
        <v>3634</v>
      </c>
      <c r="AH802" s="350" t="s">
        <v>3634</v>
      </c>
      <c r="AI802" s="350" t="s">
        <v>3634</v>
      </c>
      <c r="AJ802" s="350" t="s">
        <v>3634</v>
      </c>
      <c r="AK802" s="350" t="s">
        <v>3634</v>
      </c>
      <c r="AL802" s="350" t="s">
        <v>3634</v>
      </c>
      <c r="AM802" s="350" t="s">
        <v>3634</v>
      </c>
      <c r="AN802" s="350" t="s">
        <v>3634</v>
      </c>
      <c r="AO802" s="350" t="s">
        <v>3634</v>
      </c>
      <c r="AP802" s="350" t="s">
        <v>3634</v>
      </c>
      <c r="AQ802" s="143" t="s">
        <v>1445</v>
      </c>
      <c r="AR802" s="147" t="s">
        <v>4074</v>
      </c>
      <c r="AS802" s="147" t="s">
        <v>5116</v>
      </c>
      <c r="AT802" s="147" t="s">
        <v>3664</v>
      </c>
      <c r="AU802" s="147" t="s">
        <v>3664</v>
      </c>
      <c r="AV802" s="228">
        <v>0</v>
      </c>
      <c r="AW802" s="228">
        <v>0</v>
      </c>
      <c r="AX802" s="228">
        <v>0</v>
      </c>
      <c r="AY802" s="228">
        <v>0</v>
      </c>
      <c r="AZ802" s="143" t="s">
        <v>3675</v>
      </c>
      <c r="BA802" s="196">
        <v>3</v>
      </c>
      <c r="BB802" s="196">
        <v>0</v>
      </c>
      <c r="BC802" s="196">
        <v>3</v>
      </c>
      <c r="BD802" s="228">
        <v>3</v>
      </c>
      <c r="BE802" s="196">
        <v>0</v>
      </c>
      <c r="BF802" s="196" t="s">
        <v>3634</v>
      </c>
      <c r="BG802" s="196" t="s">
        <v>3634</v>
      </c>
      <c r="BH802" s="196" t="s">
        <v>3634</v>
      </c>
      <c r="BI802" s="147" t="s">
        <v>4078</v>
      </c>
      <c r="BJ802" s="142" t="s">
        <v>5791</v>
      </c>
      <c r="BK802" s="216"/>
    </row>
    <row r="803" spans="1:63" s="140" customFormat="1" ht="16.5" customHeight="1" x14ac:dyDescent="0.25">
      <c r="A803" s="217" t="s">
        <v>6714</v>
      </c>
      <c r="B803" s="195" t="s">
        <v>526</v>
      </c>
      <c r="C803" s="195" t="s">
        <v>6714</v>
      </c>
      <c r="D803" s="252" t="s">
        <v>6715</v>
      </c>
      <c r="E803" s="230" t="s">
        <v>3634</v>
      </c>
      <c r="F803" s="147" t="s">
        <v>5598</v>
      </c>
      <c r="G803" s="397"/>
      <c r="H803" s="142" t="s">
        <v>4073</v>
      </c>
      <c r="I803" s="195"/>
      <c r="J803" s="147" t="s">
        <v>4077</v>
      </c>
      <c r="K803" s="147" t="s">
        <v>4077</v>
      </c>
      <c r="L803" s="147" t="s">
        <v>4077</v>
      </c>
      <c r="M803" s="147" t="s">
        <v>4071</v>
      </c>
      <c r="N803" s="147" t="s">
        <v>4008</v>
      </c>
      <c r="O803" s="142" t="s">
        <v>3670</v>
      </c>
      <c r="P803" s="195" t="s">
        <v>1429</v>
      </c>
      <c r="Q803" s="350" t="s">
        <v>3634</v>
      </c>
      <c r="R803" s="350" t="s">
        <v>3634</v>
      </c>
      <c r="S803" s="350" t="s">
        <v>3634</v>
      </c>
      <c r="T803" s="350" t="s">
        <v>3634</v>
      </c>
      <c r="U803" s="350" t="s">
        <v>3634</v>
      </c>
      <c r="V803" s="350" t="s">
        <v>3634</v>
      </c>
      <c r="W803" s="350" t="s">
        <v>3634</v>
      </c>
      <c r="X803" s="350" t="s">
        <v>3634</v>
      </c>
      <c r="Y803" s="350" t="s">
        <v>3634</v>
      </c>
      <c r="Z803" s="351" t="s">
        <v>3630</v>
      </c>
      <c r="AA803" s="216" t="s">
        <v>4074</v>
      </c>
      <c r="AB803" s="350" t="s">
        <v>3634</v>
      </c>
      <c r="AC803" s="350" t="s">
        <v>3634</v>
      </c>
      <c r="AD803" s="350" t="s">
        <v>3634</v>
      </c>
      <c r="AE803" s="350" t="s">
        <v>3634</v>
      </c>
      <c r="AF803" s="350" t="s">
        <v>3634</v>
      </c>
      <c r="AG803" s="350" t="s">
        <v>3634</v>
      </c>
      <c r="AH803" s="350" t="s">
        <v>3634</v>
      </c>
      <c r="AI803" s="350" t="s">
        <v>3634</v>
      </c>
      <c r="AJ803" s="350" t="s">
        <v>3634</v>
      </c>
      <c r="AK803" s="350" t="s">
        <v>3634</v>
      </c>
      <c r="AL803" s="350" t="s">
        <v>3634</v>
      </c>
      <c r="AM803" s="350" t="s">
        <v>3634</v>
      </c>
      <c r="AN803" s="350" t="s">
        <v>3634</v>
      </c>
      <c r="AO803" s="350" t="s">
        <v>3634</v>
      </c>
      <c r="AP803" s="350" t="s">
        <v>3634</v>
      </c>
      <c r="AQ803" s="143" t="s">
        <v>1445</v>
      </c>
      <c r="AR803" s="147" t="s">
        <v>4074</v>
      </c>
      <c r="AS803" s="147" t="s">
        <v>5116</v>
      </c>
      <c r="AT803" s="147" t="s">
        <v>3664</v>
      </c>
      <c r="AU803" s="147" t="s">
        <v>3664</v>
      </c>
      <c r="AV803" s="228">
        <v>0</v>
      </c>
      <c r="AW803" s="228">
        <v>0</v>
      </c>
      <c r="AX803" s="228">
        <v>0</v>
      </c>
      <c r="AY803" s="228">
        <v>0</v>
      </c>
      <c r="AZ803" s="143" t="s">
        <v>3675</v>
      </c>
      <c r="BA803" s="196">
        <v>1</v>
      </c>
      <c r="BB803" s="196">
        <v>0</v>
      </c>
      <c r="BC803" s="196">
        <v>1</v>
      </c>
      <c r="BD803" s="196">
        <v>1</v>
      </c>
      <c r="BE803" s="196">
        <v>0</v>
      </c>
      <c r="BF803" s="196" t="s">
        <v>3634</v>
      </c>
      <c r="BG803" s="196" t="s">
        <v>3634</v>
      </c>
      <c r="BH803" s="196" t="s">
        <v>3634</v>
      </c>
      <c r="BI803" s="147" t="s">
        <v>4078</v>
      </c>
      <c r="BJ803" s="142" t="s">
        <v>5791</v>
      </c>
      <c r="BK803" s="216"/>
    </row>
    <row r="804" spans="1:63" s="140" customFormat="1" ht="16.5" customHeight="1" x14ac:dyDescent="0.25">
      <c r="A804" s="217" t="s">
        <v>6716</v>
      </c>
      <c r="B804" s="195" t="s">
        <v>526</v>
      </c>
      <c r="C804" s="195" t="s">
        <v>6716</v>
      </c>
      <c r="D804" s="252" t="s">
        <v>6717</v>
      </c>
      <c r="E804" s="230" t="s">
        <v>3634</v>
      </c>
      <c r="F804" s="147" t="s">
        <v>4551</v>
      </c>
      <c r="G804" s="397"/>
      <c r="H804" s="142" t="s">
        <v>4073</v>
      </c>
      <c r="I804" s="195"/>
      <c r="J804" s="147" t="s">
        <v>4077</v>
      </c>
      <c r="K804" s="147" t="s">
        <v>4077</v>
      </c>
      <c r="L804" s="147" t="s">
        <v>4077</v>
      </c>
      <c r="M804" s="147" t="s">
        <v>4071</v>
      </c>
      <c r="N804" s="147" t="s">
        <v>4008</v>
      </c>
      <c r="O804" s="142" t="s">
        <v>3670</v>
      </c>
      <c r="P804" s="195" t="s">
        <v>1429</v>
      </c>
      <c r="Q804" s="350" t="s">
        <v>3634</v>
      </c>
      <c r="R804" s="350" t="s">
        <v>3634</v>
      </c>
      <c r="S804" s="350" t="s">
        <v>3634</v>
      </c>
      <c r="T804" s="350" t="s">
        <v>3634</v>
      </c>
      <c r="U804" s="350" t="s">
        <v>3634</v>
      </c>
      <c r="V804" s="350" t="s">
        <v>3634</v>
      </c>
      <c r="W804" s="350" t="s">
        <v>3634</v>
      </c>
      <c r="X804" s="350" t="s">
        <v>3634</v>
      </c>
      <c r="Y804" s="350" t="s">
        <v>3634</v>
      </c>
      <c r="Z804" s="351" t="s">
        <v>3630</v>
      </c>
      <c r="AA804" s="216" t="s">
        <v>4074</v>
      </c>
      <c r="AB804" s="350" t="s">
        <v>3634</v>
      </c>
      <c r="AC804" s="350" t="s">
        <v>3634</v>
      </c>
      <c r="AD804" s="350" t="s">
        <v>3634</v>
      </c>
      <c r="AE804" s="350" t="s">
        <v>3634</v>
      </c>
      <c r="AF804" s="350" t="s">
        <v>3634</v>
      </c>
      <c r="AG804" s="350" t="s">
        <v>3634</v>
      </c>
      <c r="AH804" s="350" t="s">
        <v>3634</v>
      </c>
      <c r="AI804" s="350" t="s">
        <v>3634</v>
      </c>
      <c r="AJ804" s="350" t="s">
        <v>3634</v>
      </c>
      <c r="AK804" s="350" t="s">
        <v>3634</v>
      </c>
      <c r="AL804" s="350" t="s">
        <v>3634</v>
      </c>
      <c r="AM804" s="350" t="s">
        <v>3634</v>
      </c>
      <c r="AN804" s="350" t="s">
        <v>3634</v>
      </c>
      <c r="AO804" s="350" t="s">
        <v>3634</v>
      </c>
      <c r="AP804" s="350" t="s">
        <v>3634</v>
      </c>
      <c r="AQ804" s="143" t="s">
        <v>1445</v>
      </c>
      <c r="AR804" s="147" t="s">
        <v>4074</v>
      </c>
      <c r="AS804" s="147" t="s">
        <v>5116</v>
      </c>
      <c r="AT804" s="147" t="s">
        <v>3664</v>
      </c>
      <c r="AU804" s="147" t="s">
        <v>3664</v>
      </c>
      <c r="AV804" s="228">
        <v>0</v>
      </c>
      <c r="AW804" s="228">
        <v>0</v>
      </c>
      <c r="AX804" s="228">
        <v>0</v>
      </c>
      <c r="AY804" s="228">
        <v>0</v>
      </c>
      <c r="AZ804" s="143" t="s">
        <v>3675</v>
      </c>
      <c r="BA804" s="196">
        <v>1</v>
      </c>
      <c r="BB804" s="196">
        <v>0</v>
      </c>
      <c r="BC804" s="196">
        <v>1</v>
      </c>
      <c r="BD804" s="196">
        <v>1</v>
      </c>
      <c r="BE804" s="196">
        <v>0</v>
      </c>
      <c r="BF804" s="196" t="s">
        <v>3634</v>
      </c>
      <c r="BG804" s="196" t="s">
        <v>3634</v>
      </c>
      <c r="BH804" s="196" t="s">
        <v>3634</v>
      </c>
      <c r="BI804" s="147" t="s">
        <v>4078</v>
      </c>
      <c r="BJ804" s="142" t="s">
        <v>5791</v>
      </c>
      <c r="BK804" s="216"/>
    </row>
    <row r="805" spans="1:63" s="140" customFormat="1" ht="16.5" customHeight="1" x14ac:dyDescent="0.25">
      <c r="A805" s="217" t="s">
        <v>6718</v>
      </c>
      <c r="B805" s="195" t="s">
        <v>526</v>
      </c>
      <c r="C805" s="195" t="s">
        <v>6718</v>
      </c>
      <c r="D805" s="252" t="s">
        <v>6719</v>
      </c>
      <c r="E805" s="230" t="s">
        <v>3634</v>
      </c>
      <c r="F805" s="147" t="s">
        <v>8312</v>
      </c>
      <c r="G805" s="397"/>
      <c r="H805" s="142" t="s">
        <v>4073</v>
      </c>
      <c r="I805" s="195"/>
      <c r="J805" s="147" t="s">
        <v>4077</v>
      </c>
      <c r="K805" s="147" t="s">
        <v>4077</v>
      </c>
      <c r="L805" s="147" t="s">
        <v>4077</v>
      </c>
      <c r="M805" s="147" t="s">
        <v>4071</v>
      </c>
      <c r="N805" s="147" t="s">
        <v>4008</v>
      </c>
      <c r="O805" s="142" t="s">
        <v>3670</v>
      </c>
      <c r="P805" s="195" t="s">
        <v>1429</v>
      </c>
      <c r="Q805" s="350" t="s">
        <v>3634</v>
      </c>
      <c r="R805" s="350" t="s">
        <v>3634</v>
      </c>
      <c r="S805" s="350" t="s">
        <v>3634</v>
      </c>
      <c r="T805" s="350" t="s">
        <v>3634</v>
      </c>
      <c r="U805" s="350" t="s">
        <v>3634</v>
      </c>
      <c r="V805" s="350" t="s">
        <v>3634</v>
      </c>
      <c r="W805" s="350" t="s">
        <v>3634</v>
      </c>
      <c r="X805" s="350" t="s">
        <v>3634</v>
      </c>
      <c r="Y805" s="350" t="s">
        <v>3634</v>
      </c>
      <c r="Z805" s="351" t="s">
        <v>3630</v>
      </c>
      <c r="AA805" s="216" t="s">
        <v>4074</v>
      </c>
      <c r="AB805" s="350" t="s">
        <v>3634</v>
      </c>
      <c r="AC805" s="350" t="s">
        <v>3634</v>
      </c>
      <c r="AD805" s="350" t="s">
        <v>3634</v>
      </c>
      <c r="AE805" s="350" t="s">
        <v>3634</v>
      </c>
      <c r="AF805" s="350" t="s">
        <v>3634</v>
      </c>
      <c r="AG805" s="350" t="s">
        <v>3634</v>
      </c>
      <c r="AH805" s="350" t="s">
        <v>3634</v>
      </c>
      <c r="AI805" s="350" t="s">
        <v>3634</v>
      </c>
      <c r="AJ805" s="350" t="s">
        <v>3634</v>
      </c>
      <c r="AK805" s="350" t="s">
        <v>3634</v>
      </c>
      <c r="AL805" s="350" t="s">
        <v>3634</v>
      </c>
      <c r="AM805" s="350" t="s">
        <v>3634</v>
      </c>
      <c r="AN805" s="350" t="s">
        <v>3634</v>
      </c>
      <c r="AO805" s="350" t="s">
        <v>3634</v>
      </c>
      <c r="AP805" s="350" t="s">
        <v>3634</v>
      </c>
      <c r="AQ805" s="143" t="s">
        <v>1445</v>
      </c>
      <c r="AR805" s="147" t="s">
        <v>4074</v>
      </c>
      <c r="AS805" s="147" t="s">
        <v>5116</v>
      </c>
      <c r="AT805" s="147" t="s">
        <v>3664</v>
      </c>
      <c r="AU805" s="147" t="s">
        <v>3664</v>
      </c>
      <c r="AV805" s="228">
        <v>0</v>
      </c>
      <c r="AW805" s="228">
        <v>0</v>
      </c>
      <c r="AX805" s="228">
        <v>0</v>
      </c>
      <c r="AY805" s="228">
        <v>0</v>
      </c>
      <c r="AZ805" s="143" t="s">
        <v>3675</v>
      </c>
      <c r="BA805" s="196">
        <v>1</v>
      </c>
      <c r="BB805" s="196">
        <v>0</v>
      </c>
      <c r="BC805" s="196">
        <v>1</v>
      </c>
      <c r="BD805" s="196">
        <v>1</v>
      </c>
      <c r="BE805" s="196">
        <v>0</v>
      </c>
      <c r="BF805" s="196" t="s">
        <v>3634</v>
      </c>
      <c r="BG805" s="196" t="s">
        <v>3634</v>
      </c>
      <c r="BH805" s="196" t="s">
        <v>3634</v>
      </c>
      <c r="BI805" s="147" t="s">
        <v>4078</v>
      </c>
      <c r="BJ805" s="142" t="s">
        <v>5791</v>
      </c>
      <c r="BK805" s="216"/>
    </row>
    <row r="806" spans="1:63" s="140" customFormat="1" ht="16.5" customHeight="1" x14ac:dyDescent="0.25">
      <c r="A806" s="217" t="s">
        <v>6721</v>
      </c>
      <c r="B806" s="195" t="s">
        <v>526</v>
      </c>
      <c r="C806" s="195" t="s">
        <v>6721</v>
      </c>
      <c r="D806" s="252" t="s">
        <v>6722</v>
      </c>
      <c r="E806" s="230" t="s">
        <v>3634</v>
      </c>
      <c r="F806" s="147" t="s">
        <v>5656</v>
      </c>
      <c r="G806" s="397"/>
      <c r="H806" s="142" t="s">
        <v>4073</v>
      </c>
      <c r="I806" s="195"/>
      <c r="J806" s="147" t="s">
        <v>4077</v>
      </c>
      <c r="K806" s="147" t="s">
        <v>4077</v>
      </c>
      <c r="L806" s="147" t="s">
        <v>4077</v>
      </c>
      <c r="M806" s="147" t="s">
        <v>4071</v>
      </c>
      <c r="N806" s="147" t="s">
        <v>4008</v>
      </c>
      <c r="O806" s="142" t="s">
        <v>3670</v>
      </c>
      <c r="P806" s="195" t="s">
        <v>1429</v>
      </c>
      <c r="Q806" s="350" t="s">
        <v>3634</v>
      </c>
      <c r="R806" s="350" t="s">
        <v>3634</v>
      </c>
      <c r="S806" s="350" t="s">
        <v>3634</v>
      </c>
      <c r="T806" s="350" t="s">
        <v>3634</v>
      </c>
      <c r="U806" s="350" t="s">
        <v>3634</v>
      </c>
      <c r="V806" s="350" t="s">
        <v>3634</v>
      </c>
      <c r="W806" s="350" t="s">
        <v>3634</v>
      </c>
      <c r="X806" s="350" t="s">
        <v>3634</v>
      </c>
      <c r="Y806" s="350" t="s">
        <v>3634</v>
      </c>
      <c r="Z806" s="351" t="s">
        <v>3630</v>
      </c>
      <c r="AA806" s="216" t="s">
        <v>4074</v>
      </c>
      <c r="AB806" s="350" t="s">
        <v>3634</v>
      </c>
      <c r="AC806" s="350" t="s">
        <v>3634</v>
      </c>
      <c r="AD806" s="350" t="s">
        <v>3634</v>
      </c>
      <c r="AE806" s="350" t="s">
        <v>3634</v>
      </c>
      <c r="AF806" s="350" t="s">
        <v>3634</v>
      </c>
      <c r="AG806" s="350" t="s">
        <v>3634</v>
      </c>
      <c r="AH806" s="350" t="s">
        <v>3634</v>
      </c>
      <c r="AI806" s="350" t="s">
        <v>3634</v>
      </c>
      <c r="AJ806" s="350" t="s">
        <v>3634</v>
      </c>
      <c r="AK806" s="350" t="s">
        <v>3634</v>
      </c>
      <c r="AL806" s="350" t="s">
        <v>3634</v>
      </c>
      <c r="AM806" s="350" t="s">
        <v>3634</v>
      </c>
      <c r="AN806" s="350" t="s">
        <v>3634</v>
      </c>
      <c r="AO806" s="350" t="s">
        <v>3634</v>
      </c>
      <c r="AP806" s="350" t="s">
        <v>3634</v>
      </c>
      <c r="AQ806" s="143" t="s">
        <v>1445</v>
      </c>
      <c r="AR806" s="147" t="s">
        <v>4074</v>
      </c>
      <c r="AS806" s="147" t="s">
        <v>5116</v>
      </c>
      <c r="AT806" s="147" t="s">
        <v>3664</v>
      </c>
      <c r="AU806" s="147" t="s">
        <v>3664</v>
      </c>
      <c r="AV806" s="228">
        <v>0</v>
      </c>
      <c r="AW806" s="228">
        <v>0</v>
      </c>
      <c r="AX806" s="228">
        <v>0</v>
      </c>
      <c r="AY806" s="228">
        <v>0</v>
      </c>
      <c r="AZ806" s="143" t="s">
        <v>3675</v>
      </c>
      <c r="BA806" s="196">
        <v>1</v>
      </c>
      <c r="BB806" s="196">
        <v>0</v>
      </c>
      <c r="BC806" s="196">
        <v>1</v>
      </c>
      <c r="BD806" s="196">
        <v>1</v>
      </c>
      <c r="BE806" s="196">
        <v>0</v>
      </c>
      <c r="BF806" s="196" t="s">
        <v>3634</v>
      </c>
      <c r="BG806" s="196" t="s">
        <v>3634</v>
      </c>
      <c r="BH806" s="196" t="s">
        <v>3634</v>
      </c>
      <c r="BI806" s="147" t="s">
        <v>4078</v>
      </c>
      <c r="BJ806" s="142" t="s">
        <v>5791</v>
      </c>
      <c r="BK806" s="216"/>
    </row>
    <row r="807" spans="1:63" s="140" customFormat="1" ht="16.5" customHeight="1" x14ac:dyDescent="0.25">
      <c r="A807" s="217" t="s">
        <v>6723</v>
      </c>
      <c r="B807" s="195" t="s">
        <v>526</v>
      </c>
      <c r="C807" s="195" t="s">
        <v>6723</v>
      </c>
      <c r="D807" s="252" t="s">
        <v>6724</v>
      </c>
      <c r="E807" s="230" t="s">
        <v>3634</v>
      </c>
      <c r="F807" s="147" t="s">
        <v>4525</v>
      </c>
      <c r="G807" s="397"/>
      <c r="H807" s="142" t="s">
        <v>4073</v>
      </c>
      <c r="I807" s="195"/>
      <c r="J807" s="147" t="s">
        <v>4077</v>
      </c>
      <c r="K807" s="147" t="s">
        <v>4077</v>
      </c>
      <c r="L807" s="147" t="s">
        <v>4077</v>
      </c>
      <c r="M807" s="147" t="s">
        <v>4071</v>
      </c>
      <c r="N807" s="147" t="s">
        <v>4008</v>
      </c>
      <c r="O807" s="142" t="s">
        <v>3670</v>
      </c>
      <c r="P807" s="195" t="s">
        <v>1429</v>
      </c>
      <c r="Q807" s="350" t="s">
        <v>3634</v>
      </c>
      <c r="R807" s="350" t="s">
        <v>3634</v>
      </c>
      <c r="S807" s="350" t="s">
        <v>3634</v>
      </c>
      <c r="T807" s="350" t="s">
        <v>3634</v>
      </c>
      <c r="U807" s="350" t="s">
        <v>3634</v>
      </c>
      <c r="V807" s="350" t="s">
        <v>3634</v>
      </c>
      <c r="W807" s="350" t="s">
        <v>3634</v>
      </c>
      <c r="X807" s="350" t="s">
        <v>3634</v>
      </c>
      <c r="Y807" s="350" t="s">
        <v>3634</v>
      </c>
      <c r="Z807" s="351" t="s">
        <v>3630</v>
      </c>
      <c r="AA807" s="216" t="s">
        <v>4074</v>
      </c>
      <c r="AB807" s="350" t="s">
        <v>3634</v>
      </c>
      <c r="AC807" s="350" t="s">
        <v>3634</v>
      </c>
      <c r="AD807" s="350" t="s">
        <v>3634</v>
      </c>
      <c r="AE807" s="350" t="s">
        <v>3634</v>
      </c>
      <c r="AF807" s="350" t="s">
        <v>3634</v>
      </c>
      <c r="AG807" s="350" t="s">
        <v>3634</v>
      </c>
      <c r="AH807" s="350" t="s">
        <v>3634</v>
      </c>
      <c r="AI807" s="350" t="s">
        <v>3634</v>
      </c>
      <c r="AJ807" s="350" t="s">
        <v>3634</v>
      </c>
      <c r="AK807" s="350" t="s">
        <v>3634</v>
      </c>
      <c r="AL807" s="350" t="s">
        <v>3634</v>
      </c>
      <c r="AM807" s="350" t="s">
        <v>3634</v>
      </c>
      <c r="AN807" s="350" t="s">
        <v>3634</v>
      </c>
      <c r="AO807" s="350" t="s">
        <v>3634</v>
      </c>
      <c r="AP807" s="350" t="s">
        <v>3634</v>
      </c>
      <c r="AQ807" s="143" t="s">
        <v>1445</v>
      </c>
      <c r="AR807" s="147" t="s">
        <v>4074</v>
      </c>
      <c r="AS807" s="147" t="s">
        <v>5116</v>
      </c>
      <c r="AT807" s="147" t="s">
        <v>3664</v>
      </c>
      <c r="AU807" s="147" t="s">
        <v>3664</v>
      </c>
      <c r="AV807" s="228">
        <v>0</v>
      </c>
      <c r="AW807" s="228">
        <v>0</v>
      </c>
      <c r="AX807" s="228">
        <v>0</v>
      </c>
      <c r="AY807" s="228">
        <v>0</v>
      </c>
      <c r="AZ807" s="143" t="s">
        <v>3675</v>
      </c>
      <c r="BA807" s="196">
        <v>2</v>
      </c>
      <c r="BB807" s="196">
        <v>1</v>
      </c>
      <c r="BC807" s="196">
        <v>1</v>
      </c>
      <c r="BD807" s="196">
        <v>1</v>
      </c>
      <c r="BE807" s="196">
        <v>0</v>
      </c>
      <c r="BF807" s="196" t="s">
        <v>3634</v>
      </c>
      <c r="BG807" s="196" t="s">
        <v>3634</v>
      </c>
      <c r="BH807" s="196" t="s">
        <v>3634</v>
      </c>
      <c r="BI807" s="147" t="s">
        <v>4078</v>
      </c>
      <c r="BJ807" s="142" t="s">
        <v>5791</v>
      </c>
      <c r="BK807" s="216"/>
    </row>
    <row r="808" spans="1:63" s="140" customFormat="1" ht="16.5" customHeight="1" x14ac:dyDescent="0.25">
      <c r="A808" s="217" t="s">
        <v>6725</v>
      </c>
      <c r="B808" s="195" t="s">
        <v>526</v>
      </c>
      <c r="C808" s="195" t="s">
        <v>6725</v>
      </c>
      <c r="D808" s="252" t="s">
        <v>6726</v>
      </c>
      <c r="E808" s="230" t="s">
        <v>3634</v>
      </c>
      <c r="F808" s="147" t="s">
        <v>5656</v>
      </c>
      <c r="G808" s="397"/>
      <c r="H808" s="142" t="s">
        <v>4073</v>
      </c>
      <c r="I808" s="195"/>
      <c r="J808" s="147" t="s">
        <v>4077</v>
      </c>
      <c r="K808" s="147" t="s">
        <v>4077</v>
      </c>
      <c r="L808" s="147" t="s">
        <v>4077</v>
      </c>
      <c r="M808" s="147" t="s">
        <v>4071</v>
      </c>
      <c r="N808" s="147" t="s">
        <v>4008</v>
      </c>
      <c r="O808" s="142" t="s">
        <v>3670</v>
      </c>
      <c r="P808" s="195" t="s">
        <v>1429</v>
      </c>
      <c r="Q808" s="350" t="s">
        <v>3634</v>
      </c>
      <c r="R808" s="350" t="s">
        <v>3634</v>
      </c>
      <c r="S808" s="350" t="s">
        <v>3634</v>
      </c>
      <c r="T808" s="350" t="s">
        <v>3634</v>
      </c>
      <c r="U808" s="350" t="s">
        <v>3634</v>
      </c>
      <c r="V808" s="350" t="s">
        <v>3634</v>
      </c>
      <c r="W808" s="350" t="s">
        <v>3634</v>
      </c>
      <c r="X808" s="350" t="s">
        <v>3634</v>
      </c>
      <c r="Y808" s="350" t="s">
        <v>3634</v>
      </c>
      <c r="Z808" s="351" t="s">
        <v>3630</v>
      </c>
      <c r="AA808" s="216" t="s">
        <v>4074</v>
      </c>
      <c r="AB808" s="350" t="s">
        <v>3634</v>
      </c>
      <c r="AC808" s="350" t="s">
        <v>3634</v>
      </c>
      <c r="AD808" s="350" t="s">
        <v>3634</v>
      </c>
      <c r="AE808" s="350" t="s">
        <v>3634</v>
      </c>
      <c r="AF808" s="350" t="s">
        <v>3634</v>
      </c>
      <c r="AG808" s="350" t="s">
        <v>3634</v>
      </c>
      <c r="AH808" s="350" t="s">
        <v>3634</v>
      </c>
      <c r="AI808" s="350" t="s">
        <v>3634</v>
      </c>
      <c r="AJ808" s="350" t="s">
        <v>3634</v>
      </c>
      <c r="AK808" s="350" t="s">
        <v>3634</v>
      </c>
      <c r="AL808" s="350" t="s">
        <v>3634</v>
      </c>
      <c r="AM808" s="350" t="s">
        <v>3634</v>
      </c>
      <c r="AN808" s="350" t="s">
        <v>3634</v>
      </c>
      <c r="AO808" s="350" t="s">
        <v>3634</v>
      </c>
      <c r="AP808" s="350" t="s">
        <v>3634</v>
      </c>
      <c r="AQ808" s="143" t="s">
        <v>1445</v>
      </c>
      <c r="AR808" s="147" t="s">
        <v>4074</v>
      </c>
      <c r="AS808" s="147" t="s">
        <v>5116</v>
      </c>
      <c r="AT808" s="147" t="s">
        <v>3664</v>
      </c>
      <c r="AU808" s="147" t="s">
        <v>3664</v>
      </c>
      <c r="AV808" s="228">
        <v>0</v>
      </c>
      <c r="AW808" s="228">
        <v>0</v>
      </c>
      <c r="AX808" s="228">
        <v>0</v>
      </c>
      <c r="AY808" s="228">
        <v>0</v>
      </c>
      <c r="AZ808" s="143" t="s">
        <v>3675</v>
      </c>
      <c r="BA808" s="196">
        <v>1</v>
      </c>
      <c r="BB808" s="196">
        <v>0</v>
      </c>
      <c r="BC808" s="196">
        <v>1</v>
      </c>
      <c r="BD808" s="196">
        <v>1</v>
      </c>
      <c r="BE808" s="196">
        <v>0</v>
      </c>
      <c r="BF808" s="196" t="s">
        <v>3634</v>
      </c>
      <c r="BG808" s="196" t="s">
        <v>3634</v>
      </c>
      <c r="BH808" s="196" t="s">
        <v>3634</v>
      </c>
      <c r="BI808" s="147" t="s">
        <v>4078</v>
      </c>
      <c r="BJ808" s="142" t="s">
        <v>5791</v>
      </c>
      <c r="BK808" s="216"/>
    </row>
    <row r="809" spans="1:63" s="140" customFormat="1" ht="16.5" customHeight="1" x14ac:dyDescent="0.25">
      <c r="A809" s="217" t="s">
        <v>6727</v>
      </c>
      <c r="B809" s="195" t="s">
        <v>526</v>
      </c>
      <c r="C809" s="195" t="s">
        <v>6727</v>
      </c>
      <c r="D809" s="252" t="s">
        <v>6728</v>
      </c>
      <c r="E809" s="230" t="s">
        <v>3634</v>
      </c>
      <c r="F809" s="147" t="s">
        <v>8310</v>
      </c>
      <c r="G809" s="397"/>
      <c r="H809" s="142" t="s">
        <v>4073</v>
      </c>
      <c r="I809" s="195"/>
      <c r="J809" s="147" t="s">
        <v>4077</v>
      </c>
      <c r="K809" s="147" t="s">
        <v>4077</v>
      </c>
      <c r="L809" s="147" t="s">
        <v>4077</v>
      </c>
      <c r="M809" s="147" t="s">
        <v>4071</v>
      </c>
      <c r="N809" s="147" t="s">
        <v>4008</v>
      </c>
      <c r="O809" s="142" t="s">
        <v>3670</v>
      </c>
      <c r="P809" s="195" t="s">
        <v>1429</v>
      </c>
      <c r="Q809" s="350" t="s">
        <v>3634</v>
      </c>
      <c r="R809" s="350" t="s">
        <v>3634</v>
      </c>
      <c r="S809" s="350" t="s">
        <v>3634</v>
      </c>
      <c r="T809" s="350" t="s">
        <v>3634</v>
      </c>
      <c r="U809" s="350" t="s">
        <v>3634</v>
      </c>
      <c r="V809" s="350" t="s">
        <v>3634</v>
      </c>
      <c r="W809" s="350" t="s">
        <v>3634</v>
      </c>
      <c r="X809" s="350" t="s">
        <v>3634</v>
      </c>
      <c r="Y809" s="350" t="s">
        <v>3634</v>
      </c>
      <c r="Z809" s="351" t="s">
        <v>3630</v>
      </c>
      <c r="AA809" s="216" t="s">
        <v>4074</v>
      </c>
      <c r="AB809" s="350" t="s">
        <v>3634</v>
      </c>
      <c r="AC809" s="350" t="s">
        <v>3634</v>
      </c>
      <c r="AD809" s="350" t="s">
        <v>3634</v>
      </c>
      <c r="AE809" s="350" t="s">
        <v>3634</v>
      </c>
      <c r="AF809" s="350" t="s">
        <v>3634</v>
      </c>
      <c r="AG809" s="350" t="s">
        <v>3634</v>
      </c>
      <c r="AH809" s="350" t="s">
        <v>3634</v>
      </c>
      <c r="AI809" s="350" t="s">
        <v>3634</v>
      </c>
      <c r="AJ809" s="350" t="s">
        <v>3634</v>
      </c>
      <c r="AK809" s="350" t="s">
        <v>3634</v>
      </c>
      <c r="AL809" s="350" t="s">
        <v>3634</v>
      </c>
      <c r="AM809" s="350" t="s">
        <v>3634</v>
      </c>
      <c r="AN809" s="350" t="s">
        <v>3634</v>
      </c>
      <c r="AO809" s="350" t="s">
        <v>3634</v>
      </c>
      <c r="AP809" s="350" t="s">
        <v>3634</v>
      </c>
      <c r="AQ809" s="143" t="s">
        <v>1445</v>
      </c>
      <c r="AR809" s="147" t="s">
        <v>4074</v>
      </c>
      <c r="AS809" s="147" t="s">
        <v>5116</v>
      </c>
      <c r="AT809" s="147" t="s">
        <v>3664</v>
      </c>
      <c r="AU809" s="147" t="s">
        <v>3664</v>
      </c>
      <c r="AV809" s="228">
        <v>0</v>
      </c>
      <c r="AW809" s="228">
        <v>0</v>
      </c>
      <c r="AX809" s="228">
        <v>0</v>
      </c>
      <c r="AY809" s="228">
        <v>0</v>
      </c>
      <c r="AZ809" s="143" t="s">
        <v>3675</v>
      </c>
      <c r="BA809" s="196">
        <v>2</v>
      </c>
      <c r="BB809" s="196">
        <v>1</v>
      </c>
      <c r="BC809" s="196">
        <v>1</v>
      </c>
      <c r="BD809" s="196">
        <v>1</v>
      </c>
      <c r="BE809" s="196">
        <v>0</v>
      </c>
      <c r="BF809" s="196" t="s">
        <v>3634</v>
      </c>
      <c r="BG809" s="196" t="s">
        <v>3634</v>
      </c>
      <c r="BH809" s="196" t="s">
        <v>3634</v>
      </c>
      <c r="BI809" s="147" t="s">
        <v>4078</v>
      </c>
      <c r="BJ809" s="142" t="s">
        <v>5791</v>
      </c>
      <c r="BK809" s="216"/>
    </row>
    <row r="810" spans="1:63" s="140" customFormat="1" ht="16.5" customHeight="1" x14ac:dyDescent="0.25">
      <c r="A810" s="217" t="s">
        <v>6729</v>
      </c>
      <c r="B810" s="195" t="s">
        <v>526</v>
      </c>
      <c r="C810" s="195" t="s">
        <v>6729</v>
      </c>
      <c r="D810" s="252" t="s">
        <v>6730</v>
      </c>
      <c r="E810" s="230" t="s">
        <v>3634</v>
      </c>
      <c r="F810" s="147" t="s">
        <v>5601</v>
      </c>
      <c r="G810" s="397"/>
      <c r="H810" s="142" t="s">
        <v>4073</v>
      </c>
      <c r="I810" s="195"/>
      <c r="J810" s="147" t="s">
        <v>4077</v>
      </c>
      <c r="K810" s="147" t="s">
        <v>4077</v>
      </c>
      <c r="L810" s="147" t="s">
        <v>4077</v>
      </c>
      <c r="M810" s="147" t="s">
        <v>4071</v>
      </c>
      <c r="N810" s="147" t="s">
        <v>4008</v>
      </c>
      <c r="O810" s="142" t="s">
        <v>3670</v>
      </c>
      <c r="P810" s="195" t="s">
        <v>1429</v>
      </c>
      <c r="Q810" s="350" t="s">
        <v>3634</v>
      </c>
      <c r="R810" s="350" t="s">
        <v>3634</v>
      </c>
      <c r="S810" s="350" t="s">
        <v>3634</v>
      </c>
      <c r="T810" s="350" t="s">
        <v>3634</v>
      </c>
      <c r="U810" s="350" t="s">
        <v>3634</v>
      </c>
      <c r="V810" s="350" t="s">
        <v>3634</v>
      </c>
      <c r="W810" s="350" t="s">
        <v>3634</v>
      </c>
      <c r="X810" s="350" t="s">
        <v>3634</v>
      </c>
      <c r="Y810" s="350" t="s">
        <v>3634</v>
      </c>
      <c r="Z810" s="351" t="s">
        <v>3630</v>
      </c>
      <c r="AA810" s="216" t="s">
        <v>4074</v>
      </c>
      <c r="AB810" s="350" t="s">
        <v>3634</v>
      </c>
      <c r="AC810" s="350" t="s">
        <v>3634</v>
      </c>
      <c r="AD810" s="350" t="s">
        <v>3634</v>
      </c>
      <c r="AE810" s="350" t="s">
        <v>3634</v>
      </c>
      <c r="AF810" s="350" t="s">
        <v>3634</v>
      </c>
      <c r="AG810" s="350" t="s">
        <v>3634</v>
      </c>
      <c r="AH810" s="350" t="s">
        <v>3634</v>
      </c>
      <c r="AI810" s="350" t="s">
        <v>3634</v>
      </c>
      <c r="AJ810" s="350" t="s">
        <v>3634</v>
      </c>
      <c r="AK810" s="350" t="s">
        <v>3634</v>
      </c>
      <c r="AL810" s="350" t="s">
        <v>3634</v>
      </c>
      <c r="AM810" s="350" t="s">
        <v>3634</v>
      </c>
      <c r="AN810" s="350" t="s">
        <v>3634</v>
      </c>
      <c r="AO810" s="350" t="s">
        <v>3634</v>
      </c>
      <c r="AP810" s="350" t="s">
        <v>3634</v>
      </c>
      <c r="AQ810" s="143" t="s">
        <v>1445</v>
      </c>
      <c r="AR810" s="147" t="s">
        <v>4074</v>
      </c>
      <c r="AS810" s="147" t="s">
        <v>5116</v>
      </c>
      <c r="AT810" s="147" t="s">
        <v>3664</v>
      </c>
      <c r="AU810" s="147" t="s">
        <v>3664</v>
      </c>
      <c r="AV810" s="228">
        <v>0</v>
      </c>
      <c r="AW810" s="228">
        <v>0</v>
      </c>
      <c r="AX810" s="228">
        <v>0</v>
      </c>
      <c r="AY810" s="228">
        <v>0</v>
      </c>
      <c r="AZ810" s="143" t="s">
        <v>3675</v>
      </c>
      <c r="BA810" s="196">
        <v>2</v>
      </c>
      <c r="BB810" s="196">
        <v>0</v>
      </c>
      <c r="BC810" s="196">
        <v>2</v>
      </c>
      <c r="BD810" s="196">
        <v>2</v>
      </c>
      <c r="BE810" s="196">
        <v>0</v>
      </c>
      <c r="BF810" s="196" t="s">
        <v>3634</v>
      </c>
      <c r="BG810" s="196" t="s">
        <v>3634</v>
      </c>
      <c r="BH810" s="196" t="s">
        <v>3634</v>
      </c>
      <c r="BI810" s="147" t="s">
        <v>4078</v>
      </c>
      <c r="BJ810" s="142" t="s">
        <v>5791</v>
      </c>
      <c r="BK810" s="216"/>
    </row>
    <row r="811" spans="1:63" s="140" customFormat="1" ht="16.5" customHeight="1" x14ac:dyDescent="0.25">
      <c r="A811" s="217" t="s">
        <v>6731</v>
      </c>
      <c r="B811" s="195" t="s">
        <v>526</v>
      </c>
      <c r="C811" s="195" t="s">
        <v>6731</v>
      </c>
      <c r="D811" s="252" t="s">
        <v>6732</v>
      </c>
      <c r="E811" s="230" t="s">
        <v>3634</v>
      </c>
      <c r="F811" s="147" t="s">
        <v>8313</v>
      </c>
      <c r="G811" s="397"/>
      <c r="H811" s="142" t="s">
        <v>4073</v>
      </c>
      <c r="I811" s="195"/>
      <c r="J811" s="147" t="s">
        <v>4077</v>
      </c>
      <c r="K811" s="147" t="s">
        <v>4077</v>
      </c>
      <c r="L811" s="147" t="s">
        <v>4077</v>
      </c>
      <c r="M811" s="147" t="s">
        <v>4071</v>
      </c>
      <c r="N811" s="147" t="s">
        <v>4008</v>
      </c>
      <c r="O811" s="142" t="s">
        <v>3670</v>
      </c>
      <c r="P811" s="195" t="s">
        <v>1429</v>
      </c>
      <c r="Q811" s="350" t="s">
        <v>3634</v>
      </c>
      <c r="R811" s="350" t="s">
        <v>3634</v>
      </c>
      <c r="S811" s="350" t="s">
        <v>3634</v>
      </c>
      <c r="T811" s="350" t="s">
        <v>3634</v>
      </c>
      <c r="U811" s="350" t="s">
        <v>3634</v>
      </c>
      <c r="V811" s="350" t="s">
        <v>3634</v>
      </c>
      <c r="W811" s="350" t="s">
        <v>3634</v>
      </c>
      <c r="X811" s="350" t="s">
        <v>3634</v>
      </c>
      <c r="Y811" s="350" t="s">
        <v>3634</v>
      </c>
      <c r="Z811" s="351" t="s">
        <v>3630</v>
      </c>
      <c r="AA811" s="216" t="s">
        <v>4074</v>
      </c>
      <c r="AB811" s="350" t="s">
        <v>3634</v>
      </c>
      <c r="AC811" s="350" t="s">
        <v>3634</v>
      </c>
      <c r="AD811" s="350" t="s">
        <v>3634</v>
      </c>
      <c r="AE811" s="350" t="s">
        <v>3634</v>
      </c>
      <c r="AF811" s="350" t="s">
        <v>3634</v>
      </c>
      <c r="AG811" s="350" t="s">
        <v>3634</v>
      </c>
      <c r="AH811" s="350" t="s">
        <v>3634</v>
      </c>
      <c r="AI811" s="350" t="s">
        <v>3634</v>
      </c>
      <c r="AJ811" s="350" t="s">
        <v>3634</v>
      </c>
      <c r="AK811" s="350" t="s">
        <v>3634</v>
      </c>
      <c r="AL811" s="350" t="s">
        <v>3634</v>
      </c>
      <c r="AM811" s="350" t="s">
        <v>3634</v>
      </c>
      <c r="AN811" s="350" t="s">
        <v>3634</v>
      </c>
      <c r="AO811" s="350" t="s">
        <v>3634</v>
      </c>
      <c r="AP811" s="350" t="s">
        <v>3634</v>
      </c>
      <c r="AQ811" s="143" t="s">
        <v>1445</v>
      </c>
      <c r="AR811" s="147" t="s">
        <v>4074</v>
      </c>
      <c r="AS811" s="147" t="s">
        <v>5116</v>
      </c>
      <c r="AT811" s="147" t="s">
        <v>3664</v>
      </c>
      <c r="AU811" s="147" t="s">
        <v>3664</v>
      </c>
      <c r="AV811" s="228">
        <v>0</v>
      </c>
      <c r="AW811" s="228">
        <v>0</v>
      </c>
      <c r="AX811" s="228">
        <v>0</v>
      </c>
      <c r="AY811" s="228">
        <v>0</v>
      </c>
      <c r="AZ811" s="143" t="s">
        <v>3675</v>
      </c>
      <c r="BA811" s="196">
        <v>1</v>
      </c>
      <c r="BB811" s="196">
        <v>0</v>
      </c>
      <c r="BC811" s="196">
        <v>1</v>
      </c>
      <c r="BD811" s="196">
        <v>1</v>
      </c>
      <c r="BE811" s="196">
        <v>0</v>
      </c>
      <c r="BF811" s="196" t="s">
        <v>3634</v>
      </c>
      <c r="BG811" s="196" t="s">
        <v>3634</v>
      </c>
      <c r="BH811" s="196" t="s">
        <v>3634</v>
      </c>
      <c r="BI811" s="147" t="s">
        <v>4078</v>
      </c>
      <c r="BJ811" s="142" t="s">
        <v>5791</v>
      </c>
      <c r="BK811" s="216"/>
    </row>
    <row r="812" spans="1:63" s="140" customFormat="1" ht="16.5" customHeight="1" x14ac:dyDescent="0.25">
      <c r="A812" s="217" t="s">
        <v>6733</v>
      </c>
      <c r="B812" s="195" t="s">
        <v>526</v>
      </c>
      <c r="C812" s="195" t="s">
        <v>6733</v>
      </c>
      <c r="D812" s="252" t="s">
        <v>6734</v>
      </c>
      <c r="E812" s="230" t="s">
        <v>3634</v>
      </c>
      <c r="F812" s="147" t="s">
        <v>2915</v>
      </c>
      <c r="G812" s="397"/>
      <c r="H812" s="142" t="s">
        <v>4073</v>
      </c>
      <c r="I812" s="195"/>
      <c r="J812" s="147" t="s">
        <v>4077</v>
      </c>
      <c r="K812" s="147" t="s">
        <v>4077</v>
      </c>
      <c r="L812" s="147" t="s">
        <v>4077</v>
      </c>
      <c r="M812" s="147" t="s">
        <v>4071</v>
      </c>
      <c r="N812" s="147" t="s">
        <v>4008</v>
      </c>
      <c r="O812" s="142" t="s">
        <v>3670</v>
      </c>
      <c r="P812" s="195" t="s">
        <v>1429</v>
      </c>
      <c r="Q812" s="350" t="s">
        <v>3634</v>
      </c>
      <c r="R812" s="350" t="s">
        <v>3634</v>
      </c>
      <c r="S812" s="350" t="s">
        <v>3634</v>
      </c>
      <c r="T812" s="350" t="s">
        <v>3634</v>
      </c>
      <c r="U812" s="350" t="s">
        <v>3634</v>
      </c>
      <c r="V812" s="350" t="s">
        <v>3634</v>
      </c>
      <c r="W812" s="350" t="s">
        <v>3634</v>
      </c>
      <c r="X812" s="350" t="s">
        <v>3634</v>
      </c>
      <c r="Y812" s="350" t="s">
        <v>3634</v>
      </c>
      <c r="Z812" s="351" t="s">
        <v>3630</v>
      </c>
      <c r="AA812" s="216" t="s">
        <v>4074</v>
      </c>
      <c r="AB812" s="350" t="s">
        <v>3634</v>
      </c>
      <c r="AC812" s="350" t="s">
        <v>3634</v>
      </c>
      <c r="AD812" s="350" t="s">
        <v>3634</v>
      </c>
      <c r="AE812" s="350" t="s">
        <v>3634</v>
      </c>
      <c r="AF812" s="350" t="s">
        <v>3634</v>
      </c>
      <c r="AG812" s="350" t="s">
        <v>3634</v>
      </c>
      <c r="AH812" s="350" t="s">
        <v>3634</v>
      </c>
      <c r="AI812" s="350" t="s">
        <v>3634</v>
      </c>
      <c r="AJ812" s="350" t="s">
        <v>3634</v>
      </c>
      <c r="AK812" s="350" t="s">
        <v>3634</v>
      </c>
      <c r="AL812" s="350" t="s">
        <v>3634</v>
      </c>
      <c r="AM812" s="350" t="s">
        <v>3634</v>
      </c>
      <c r="AN812" s="350" t="s">
        <v>3634</v>
      </c>
      <c r="AO812" s="350" t="s">
        <v>3634</v>
      </c>
      <c r="AP812" s="350" t="s">
        <v>3634</v>
      </c>
      <c r="AQ812" s="143" t="s">
        <v>1445</v>
      </c>
      <c r="AR812" s="147" t="s">
        <v>4074</v>
      </c>
      <c r="AS812" s="147" t="s">
        <v>5116</v>
      </c>
      <c r="AT812" s="147" t="s">
        <v>3664</v>
      </c>
      <c r="AU812" s="147" t="s">
        <v>3664</v>
      </c>
      <c r="AV812" s="228">
        <v>0</v>
      </c>
      <c r="AW812" s="228">
        <v>0</v>
      </c>
      <c r="AX812" s="228">
        <v>0</v>
      </c>
      <c r="AY812" s="228">
        <v>0</v>
      </c>
      <c r="AZ812" s="143" t="s">
        <v>3675</v>
      </c>
      <c r="BA812" s="196">
        <v>1</v>
      </c>
      <c r="BB812" s="196">
        <v>0</v>
      </c>
      <c r="BC812" s="196">
        <v>1</v>
      </c>
      <c r="BD812" s="196">
        <v>1</v>
      </c>
      <c r="BE812" s="196">
        <v>0</v>
      </c>
      <c r="BF812" s="196" t="s">
        <v>3634</v>
      </c>
      <c r="BG812" s="196" t="s">
        <v>3634</v>
      </c>
      <c r="BH812" s="196" t="s">
        <v>3634</v>
      </c>
      <c r="BI812" s="147" t="s">
        <v>4078</v>
      </c>
      <c r="BJ812" s="142" t="s">
        <v>5791</v>
      </c>
      <c r="BK812" s="216"/>
    </row>
    <row r="813" spans="1:63" s="140" customFormat="1" ht="16.5" customHeight="1" x14ac:dyDescent="0.25">
      <c r="A813" s="217" t="s">
        <v>6735</v>
      </c>
      <c r="B813" s="195" t="s">
        <v>526</v>
      </c>
      <c r="C813" s="195" t="s">
        <v>6735</v>
      </c>
      <c r="D813" s="252" t="s">
        <v>6736</v>
      </c>
      <c r="E813" s="230" t="s">
        <v>3634</v>
      </c>
      <c r="F813" s="147" t="s">
        <v>2915</v>
      </c>
      <c r="G813" s="397"/>
      <c r="H813" s="142" t="s">
        <v>4073</v>
      </c>
      <c r="I813" s="195"/>
      <c r="J813" s="147" t="s">
        <v>4077</v>
      </c>
      <c r="K813" s="147" t="s">
        <v>4077</v>
      </c>
      <c r="L813" s="147" t="s">
        <v>4077</v>
      </c>
      <c r="M813" s="147" t="s">
        <v>4071</v>
      </c>
      <c r="N813" s="147" t="s">
        <v>4008</v>
      </c>
      <c r="O813" s="142" t="s">
        <v>3670</v>
      </c>
      <c r="P813" s="195" t="s">
        <v>1429</v>
      </c>
      <c r="Q813" s="350" t="s">
        <v>3634</v>
      </c>
      <c r="R813" s="350" t="s">
        <v>3634</v>
      </c>
      <c r="S813" s="350" t="s">
        <v>3634</v>
      </c>
      <c r="T813" s="350" t="s">
        <v>3634</v>
      </c>
      <c r="U813" s="350" t="s">
        <v>3634</v>
      </c>
      <c r="V813" s="350" t="s">
        <v>3634</v>
      </c>
      <c r="W813" s="350" t="s">
        <v>3634</v>
      </c>
      <c r="X813" s="350" t="s">
        <v>3634</v>
      </c>
      <c r="Y813" s="350" t="s">
        <v>3634</v>
      </c>
      <c r="Z813" s="351" t="s">
        <v>3630</v>
      </c>
      <c r="AA813" s="216" t="s">
        <v>4074</v>
      </c>
      <c r="AB813" s="350" t="s">
        <v>3634</v>
      </c>
      <c r="AC813" s="350" t="s">
        <v>3634</v>
      </c>
      <c r="AD813" s="350" t="s">
        <v>3634</v>
      </c>
      <c r="AE813" s="350" t="s">
        <v>3634</v>
      </c>
      <c r="AF813" s="350" t="s">
        <v>3634</v>
      </c>
      <c r="AG813" s="350" t="s">
        <v>3634</v>
      </c>
      <c r="AH813" s="350" t="s">
        <v>3634</v>
      </c>
      <c r="AI813" s="350" t="s">
        <v>3634</v>
      </c>
      <c r="AJ813" s="350" t="s">
        <v>3634</v>
      </c>
      <c r="AK813" s="350" t="s">
        <v>3634</v>
      </c>
      <c r="AL813" s="350" t="s">
        <v>3634</v>
      </c>
      <c r="AM813" s="350" t="s">
        <v>3634</v>
      </c>
      <c r="AN813" s="350" t="s">
        <v>3634</v>
      </c>
      <c r="AO813" s="350" t="s">
        <v>3634</v>
      </c>
      <c r="AP813" s="350" t="s">
        <v>3634</v>
      </c>
      <c r="AQ813" s="143" t="s">
        <v>1445</v>
      </c>
      <c r="AR813" s="147" t="s">
        <v>4074</v>
      </c>
      <c r="AS813" s="147" t="s">
        <v>5116</v>
      </c>
      <c r="AT813" s="147" t="s">
        <v>3664</v>
      </c>
      <c r="AU813" s="147" t="s">
        <v>3664</v>
      </c>
      <c r="AV813" s="228">
        <v>0</v>
      </c>
      <c r="AW813" s="228">
        <v>0</v>
      </c>
      <c r="AX813" s="228">
        <v>0</v>
      </c>
      <c r="AY813" s="228">
        <v>0</v>
      </c>
      <c r="AZ813" s="143" t="s">
        <v>3675</v>
      </c>
      <c r="BA813" s="196">
        <v>1</v>
      </c>
      <c r="BB813" s="196">
        <v>0</v>
      </c>
      <c r="BC813" s="196">
        <v>1</v>
      </c>
      <c r="BD813" s="196">
        <v>1</v>
      </c>
      <c r="BE813" s="196">
        <v>0</v>
      </c>
      <c r="BF813" s="196" t="s">
        <v>3634</v>
      </c>
      <c r="BG813" s="196" t="s">
        <v>3634</v>
      </c>
      <c r="BH813" s="196" t="s">
        <v>3634</v>
      </c>
      <c r="BI813" s="147" t="s">
        <v>4078</v>
      </c>
      <c r="BJ813" s="142" t="s">
        <v>5791</v>
      </c>
      <c r="BK813" s="216"/>
    </row>
    <row r="814" spans="1:63" s="140" customFormat="1" ht="16.5" customHeight="1" x14ac:dyDescent="0.25">
      <c r="A814" s="217" t="s">
        <v>6737</v>
      </c>
      <c r="B814" s="195" t="s">
        <v>526</v>
      </c>
      <c r="C814" s="195" t="s">
        <v>6737</v>
      </c>
      <c r="D814" s="252" t="s">
        <v>6738</v>
      </c>
      <c r="E814" s="230" t="s">
        <v>3634</v>
      </c>
      <c r="F814" s="147" t="s">
        <v>8313</v>
      </c>
      <c r="G814" s="397"/>
      <c r="H814" s="142" t="s">
        <v>4073</v>
      </c>
      <c r="I814" s="195"/>
      <c r="J814" s="147" t="s">
        <v>4077</v>
      </c>
      <c r="K814" s="147" t="s">
        <v>4077</v>
      </c>
      <c r="L814" s="147" t="s">
        <v>4077</v>
      </c>
      <c r="M814" s="147" t="s">
        <v>4071</v>
      </c>
      <c r="N814" s="147" t="s">
        <v>4008</v>
      </c>
      <c r="O814" s="142" t="s">
        <v>3670</v>
      </c>
      <c r="P814" s="195" t="s">
        <v>1429</v>
      </c>
      <c r="Q814" s="350" t="s">
        <v>3634</v>
      </c>
      <c r="R814" s="350" t="s">
        <v>3634</v>
      </c>
      <c r="S814" s="350" t="s">
        <v>3634</v>
      </c>
      <c r="T814" s="350" t="s">
        <v>3634</v>
      </c>
      <c r="U814" s="350" t="s">
        <v>3634</v>
      </c>
      <c r="V814" s="350" t="s">
        <v>3634</v>
      </c>
      <c r="W814" s="350" t="s">
        <v>3634</v>
      </c>
      <c r="X814" s="350" t="s">
        <v>3634</v>
      </c>
      <c r="Y814" s="350" t="s">
        <v>3634</v>
      </c>
      <c r="Z814" s="351" t="s">
        <v>3630</v>
      </c>
      <c r="AA814" s="216" t="s">
        <v>4074</v>
      </c>
      <c r="AB814" s="350" t="s">
        <v>3634</v>
      </c>
      <c r="AC814" s="350" t="s">
        <v>3634</v>
      </c>
      <c r="AD814" s="350" t="s">
        <v>3634</v>
      </c>
      <c r="AE814" s="350" t="s">
        <v>3634</v>
      </c>
      <c r="AF814" s="350" t="s">
        <v>3634</v>
      </c>
      <c r="AG814" s="350" t="s">
        <v>3634</v>
      </c>
      <c r="AH814" s="350" t="s">
        <v>3634</v>
      </c>
      <c r="AI814" s="350" t="s">
        <v>3634</v>
      </c>
      <c r="AJ814" s="350" t="s">
        <v>3634</v>
      </c>
      <c r="AK814" s="350" t="s">
        <v>3634</v>
      </c>
      <c r="AL814" s="350" t="s">
        <v>3634</v>
      </c>
      <c r="AM814" s="350" t="s">
        <v>3634</v>
      </c>
      <c r="AN814" s="350" t="s">
        <v>3634</v>
      </c>
      <c r="AO814" s="350" t="s">
        <v>3634</v>
      </c>
      <c r="AP814" s="350" t="s">
        <v>3634</v>
      </c>
      <c r="AQ814" s="143" t="s">
        <v>1445</v>
      </c>
      <c r="AR814" s="147" t="s">
        <v>4074</v>
      </c>
      <c r="AS814" s="147" t="s">
        <v>5116</v>
      </c>
      <c r="AT814" s="147" t="s">
        <v>3664</v>
      </c>
      <c r="AU814" s="147" t="s">
        <v>3664</v>
      </c>
      <c r="AV814" s="228">
        <v>0</v>
      </c>
      <c r="AW814" s="228">
        <v>0</v>
      </c>
      <c r="AX814" s="228">
        <v>0</v>
      </c>
      <c r="AY814" s="228">
        <v>0</v>
      </c>
      <c r="AZ814" s="143" t="s">
        <v>3675</v>
      </c>
      <c r="BA814" s="196">
        <v>1</v>
      </c>
      <c r="BB814" s="196">
        <v>1</v>
      </c>
      <c r="BC814" s="196">
        <v>0</v>
      </c>
      <c r="BD814" s="196">
        <v>0</v>
      </c>
      <c r="BE814" s="196">
        <v>0</v>
      </c>
      <c r="BF814" s="196" t="s">
        <v>3634</v>
      </c>
      <c r="BG814" s="196" t="s">
        <v>3634</v>
      </c>
      <c r="BH814" s="196" t="s">
        <v>3634</v>
      </c>
      <c r="BI814" s="147" t="s">
        <v>4078</v>
      </c>
      <c r="BJ814" s="142" t="s">
        <v>5791</v>
      </c>
      <c r="BK814" s="216"/>
    </row>
    <row r="815" spans="1:63" s="140" customFormat="1" ht="16.5" customHeight="1" x14ac:dyDescent="0.25">
      <c r="A815" s="217" t="s">
        <v>6739</v>
      </c>
      <c r="B815" s="195" t="s">
        <v>526</v>
      </c>
      <c r="C815" s="195" t="s">
        <v>6739</v>
      </c>
      <c r="D815" s="252" t="s">
        <v>6740</v>
      </c>
      <c r="E815" s="230" t="s">
        <v>3634</v>
      </c>
      <c r="F815" s="147" t="s">
        <v>8313</v>
      </c>
      <c r="G815" s="397"/>
      <c r="H815" s="142" t="s">
        <v>4073</v>
      </c>
      <c r="I815" s="195"/>
      <c r="J815" s="147" t="s">
        <v>4077</v>
      </c>
      <c r="K815" s="147" t="s">
        <v>4077</v>
      </c>
      <c r="L815" s="147" t="s">
        <v>4077</v>
      </c>
      <c r="M815" s="147" t="s">
        <v>4071</v>
      </c>
      <c r="N815" s="147" t="s">
        <v>4008</v>
      </c>
      <c r="O815" s="142" t="s">
        <v>3670</v>
      </c>
      <c r="P815" s="195" t="s">
        <v>1429</v>
      </c>
      <c r="Q815" s="350" t="s">
        <v>3634</v>
      </c>
      <c r="R815" s="350" t="s">
        <v>3634</v>
      </c>
      <c r="S815" s="350" t="s">
        <v>3634</v>
      </c>
      <c r="T815" s="350" t="s">
        <v>3634</v>
      </c>
      <c r="U815" s="350" t="s">
        <v>3634</v>
      </c>
      <c r="V815" s="350" t="s">
        <v>3634</v>
      </c>
      <c r="W815" s="350" t="s">
        <v>3634</v>
      </c>
      <c r="X815" s="350" t="s">
        <v>3634</v>
      </c>
      <c r="Y815" s="350" t="s">
        <v>3634</v>
      </c>
      <c r="Z815" s="351" t="s">
        <v>3630</v>
      </c>
      <c r="AA815" s="216" t="s">
        <v>4074</v>
      </c>
      <c r="AB815" s="350" t="s">
        <v>3634</v>
      </c>
      <c r="AC815" s="350" t="s">
        <v>3634</v>
      </c>
      <c r="AD815" s="350" t="s">
        <v>3634</v>
      </c>
      <c r="AE815" s="350" t="s">
        <v>3634</v>
      </c>
      <c r="AF815" s="350" t="s">
        <v>3634</v>
      </c>
      <c r="AG815" s="350" t="s">
        <v>3634</v>
      </c>
      <c r="AH815" s="350" t="s">
        <v>3634</v>
      </c>
      <c r="AI815" s="350" t="s">
        <v>3634</v>
      </c>
      <c r="AJ815" s="350" t="s">
        <v>3634</v>
      </c>
      <c r="AK815" s="350" t="s">
        <v>3634</v>
      </c>
      <c r="AL815" s="350" t="s">
        <v>3634</v>
      </c>
      <c r="AM815" s="350" t="s">
        <v>3634</v>
      </c>
      <c r="AN815" s="350" t="s">
        <v>3634</v>
      </c>
      <c r="AO815" s="350" t="s">
        <v>3634</v>
      </c>
      <c r="AP815" s="350" t="s">
        <v>3634</v>
      </c>
      <c r="AQ815" s="143" t="s">
        <v>1445</v>
      </c>
      <c r="AR815" s="147" t="s">
        <v>4074</v>
      </c>
      <c r="AS815" s="147" t="s">
        <v>5116</v>
      </c>
      <c r="AT815" s="147" t="s">
        <v>3664</v>
      </c>
      <c r="AU815" s="147" t="s">
        <v>3664</v>
      </c>
      <c r="AV815" s="228">
        <v>0</v>
      </c>
      <c r="AW815" s="228">
        <v>0</v>
      </c>
      <c r="AX815" s="228">
        <v>0</v>
      </c>
      <c r="AY815" s="228">
        <v>0</v>
      </c>
      <c r="AZ815" s="143" t="s">
        <v>3675</v>
      </c>
      <c r="BA815" s="196">
        <v>3</v>
      </c>
      <c r="BB815" s="196">
        <v>1</v>
      </c>
      <c r="BC815" s="196">
        <v>2</v>
      </c>
      <c r="BD815" s="196">
        <v>2</v>
      </c>
      <c r="BE815" s="196">
        <v>0</v>
      </c>
      <c r="BF815" s="196" t="s">
        <v>3634</v>
      </c>
      <c r="BG815" s="196" t="s">
        <v>3634</v>
      </c>
      <c r="BH815" s="196" t="s">
        <v>3634</v>
      </c>
      <c r="BI815" s="147" t="s">
        <v>4078</v>
      </c>
      <c r="BJ815" s="142" t="s">
        <v>5791</v>
      </c>
      <c r="BK815" s="216"/>
    </row>
    <row r="816" spans="1:63" s="140" customFormat="1" ht="16.5" customHeight="1" x14ac:dyDescent="0.25">
      <c r="A816" s="217" t="s">
        <v>6741</v>
      </c>
      <c r="B816" s="195" t="s">
        <v>526</v>
      </c>
      <c r="C816" s="195" t="s">
        <v>6741</v>
      </c>
      <c r="D816" s="252" t="s">
        <v>6742</v>
      </c>
      <c r="E816" s="230" t="s">
        <v>3634</v>
      </c>
      <c r="F816" s="147" t="s">
        <v>5656</v>
      </c>
      <c r="G816" s="397"/>
      <c r="H816" s="142" t="s">
        <v>4073</v>
      </c>
      <c r="I816" s="195"/>
      <c r="J816" s="147" t="s">
        <v>4077</v>
      </c>
      <c r="K816" s="147" t="s">
        <v>4077</v>
      </c>
      <c r="L816" s="147" t="s">
        <v>4077</v>
      </c>
      <c r="M816" s="147" t="s">
        <v>4071</v>
      </c>
      <c r="N816" s="147" t="s">
        <v>4008</v>
      </c>
      <c r="O816" s="142" t="s">
        <v>3670</v>
      </c>
      <c r="P816" s="195" t="s">
        <v>1429</v>
      </c>
      <c r="Q816" s="350" t="s">
        <v>3634</v>
      </c>
      <c r="R816" s="350" t="s">
        <v>3634</v>
      </c>
      <c r="S816" s="350" t="s">
        <v>3634</v>
      </c>
      <c r="T816" s="350" t="s">
        <v>3634</v>
      </c>
      <c r="U816" s="350" t="s">
        <v>3634</v>
      </c>
      <c r="V816" s="350" t="s">
        <v>3634</v>
      </c>
      <c r="W816" s="350" t="s">
        <v>3634</v>
      </c>
      <c r="X816" s="350" t="s">
        <v>3634</v>
      </c>
      <c r="Y816" s="350" t="s">
        <v>3634</v>
      </c>
      <c r="Z816" s="351" t="s">
        <v>3630</v>
      </c>
      <c r="AA816" s="216" t="s">
        <v>4074</v>
      </c>
      <c r="AB816" s="350" t="s">
        <v>3634</v>
      </c>
      <c r="AC816" s="350" t="s">
        <v>3634</v>
      </c>
      <c r="AD816" s="350" t="s">
        <v>3634</v>
      </c>
      <c r="AE816" s="350" t="s">
        <v>3634</v>
      </c>
      <c r="AF816" s="350" t="s">
        <v>3634</v>
      </c>
      <c r="AG816" s="350" t="s">
        <v>3634</v>
      </c>
      <c r="AH816" s="350" t="s">
        <v>3634</v>
      </c>
      <c r="AI816" s="350" t="s">
        <v>3634</v>
      </c>
      <c r="AJ816" s="350" t="s">
        <v>3634</v>
      </c>
      <c r="AK816" s="350" t="s">
        <v>3634</v>
      </c>
      <c r="AL816" s="350" t="s">
        <v>3634</v>
      </c>
      <c r="AM816" s="350" t="s">
        <v>3634</v>
      </c>
      <c r="AN816" s="350" t="s">
        <v>3634</v>
      </c>
      <c r="AO816" s="350" t="s">
        <v>3634</v>
      </c>
      <c r="AP816" s="350" t="s">
        <v>3634</v>
      </c>
      <c r="AQ816" s="143" t="s">
        <v>1445</v>
      </c>
      <c r="AR816" s="147" t="s">
        <v>4074</v>
      </c>
      <c r="AS816" s="147" t="s">
        <v>5116</v>
      </c>
      <c r="AT816" s="147" t="s">
        <v>3664</v>
      </c>
      <c r="AU816" s="147" t="s">
        <v>3664</v>
      </c>
      <c r="AV816" s="228">
        <v>0</v>
      </c>
      <c r="AW816" s="228">
        <v>0</v>
      </c>
      <c r="AX816" s="228">
        <v>0</v>
      </c>
      <c r="AY816" s="228">
        <v>0</v>
      </c>
      <c r="AZ816" s="143" t="s">
        <v>3675</v>
      </c>
      <c r="BA816" s="196">
        <v>1</v>
      </c>
      <c r="BB816" s="196">
        <v>1</v>
      </c>
      <c r="BC816" s="196">
        <v>0</v>
      </c>
      <c r="BD816" s="196">
        <v>0</v>
      </c>
      <c r="BE816" s="196">
        <v>0</v>
      </c>
      <c r="BF816" s="196" t="s">
        <v>3634</v>
      </c>
      <c r="BG816" s="196" t="s">
        <v>3634</v>
      </c>
      <c r="BH816" s="196" t="s">
        <v>3634</v>
      </c>
      <c r="BI816" s="147" t="s">
        <v>4078</v>
      </c>
      <c r="BJ816" s="142" t="s">
        <v>5791</v>
      </c>
      <c r="BK816" s="216"/>
    </row>
    <row r="817" spans="1:63" s="140" customFormat="1" ht="16.5" customHeight="1" x14ac:dyDescent="0.25">
      <c r="A817" s="217" t="s">
        <v>6745</v>
      </c>
      <c r="B817" s="195" t="s">
        <v>526</v>
      </c>
      <c r="C817" s="195" t="s">
        <v>6745</v>
      </c>
      <c r="D817" s="252" t="s">
        <v>6746</v>
      </c>
      <c r="E817" s="230" t="s">
        <v>3634</v>
      </c>
      <c r="F817" s="147" t="s">
        <v>5506</v>
      </c>
      <c r="G817" s="397"/>
      <c r="H817" s="142" t="s">
        <v>4073</v>
      </c>
      <c r="I817" s="195"/>
      <c r="J817" s="147" t="s">
        <v>4077</v>
      </c>
      <c r="K817" s="147" t="s">
        <v>4077</v>
      </c>
      <c r="L817" s="147" t="s">
        <v>4077</v>
      </c>
      <c r="M817" s="147" t="s">
        <v>4071</v>
      </c>
      <c r="N817" s="147" t="s">
        <v>4008</v>
      </c>
      <c r="O817" s="142" t="s">
        <v>3670</v>
      </c>
      <c r="P817" s="195" t="s">
        <v>1429</v>
      </c>
      <c r="Q817" s="350" t="s">
        <v>3634</v>
      </c>
      <c r="R817" s="350" t="s">
        <v>3634</v>
      </c>
      <c r="S817" s="350" t="s">
        <v>3634</v>
      </c>
      <c r="T817" s="350" t="s">
        <v>3634</v>
      </c>
      <c r="U817" s="350" t="s">
        <v>3634</v>
      </c>
      <c r="V817" s="350" t="s">
        <v>3634</v>
      </c>
      <c r="W817" s="350" t="s">
        <v>3634</v>
      </c>
      <c r="X817" s="350" t="s">
        <v>3634</v>
      </c>
      <c r="Y817" s="350" t="s">
        <v>3634</v>
      </c>
      <c r="Z817" s="351" t="s">
        <v>3630</v>
      </c>
      <c r="AA817" s="216" t="s">
        <v>4074</v>
      </c>
      <c r="AB817" s="350" t="s">
        <v>3634</v>
      </c>
      <c r="AC817" s="350" t="s">
        <v>3634</v>
      </c>
      <c r="AD817" s="350" t="s">
        <v>3634</v>
      </c>
      <c r="AE817" s="350" t="s">
        <v>3634</v>
      </c>
      <c r="AF817" s="350" t="s">
        <v>3634</v>
      </c>
      <c r="AG817" s="350" t="s">
        <v>3634</v>
      </c>
      <c r="AH817" s="350" t="s">
        <v>3634</v>
      </c>
      <c r="AI817" s="350" t="s">
        <v>3634</v>
      </c>
      <c r="AJ817" s="350" t="s">
        <v>3634</v>
      </c>
      <c r="AK817" s="350" t="s">
        <v>3634</v>
      </c>
      <c r="AL817" s="350" t="s">
        <v>3634</v>
      </c>
      <c r="AM817" s="350" t="s">
        <v>3634</v>
      </c>
      <c r="AN817" s="350" t="s">
        <v>3634</v>
      </c>
      <c r="AO817" s="350" t="s">
        <v>3634</v>
      </c>
      <c r="AP817" s="350" t="s">
        <v>3634</v>
      </c>
      <c r="AQ817" s="143" t="s">
        <v>1445</v>
      </c>
      <c r="AR817" s="147" t="s">
        <v>4074</v>
      </c>
      <c r="AS817" s="147" t="s">
        <v>5116</v>
      </c>
      <c r="AT817" s="147" t="s">
        <v>3664</v>
      </c>
      <c r="AU817" s="147" t="s">
        <v>3664</v>
      </c>
      <c r="AV817" s="228">
        <v>0</v>
      </c>
      <c r="AW817" s="228">
        <v>0</v>
      </c>
      <c r="AX817" s="228">
        <v>0</v>
      </c>
      <c r="AY817" s="228">
        <v>0</v>
      </c>
      <c r="AZ817" s="143" t="s">
        <v>3675</v>
      </c>
      <c r="BA817" s="196">
        <v>6</v>
      </c>
      <c r="BB817" s="196">
        <v>1</v>
      </c>
      <c r="BC817" s="196">
        <v>5</v>
      </c>
      <c r="BD817" s="196">
        <v>5</v>
      </c>
      <c r="BE817" s="196">
        <v>0</v>
      </c>
      <c r="BF817" s="196" t="s">
        <v>3634</v>
      </c>
      <c r="BG817" s="196" t="s">
        <v>3634</v>
      </c>
      <c r="BH817" s="196" t="s">
        <v>3634</v>
      </c>
      <c r="BI817" s="147" t="s">
        <v>4078</v>
      </c>
      <c r="BJ817" s="142" t="s">
        <v>5791</v>
      </c>
      <c r="BK817" s="216"/>
    </row>
    <row r="818" spans="1:63" s="140" customFormat="1" ht="16.5" customHeight="1" x14ac:dyDescent="0.25">
      <c r="A818" s="217" t="s">
        <v>6747</v>
      </c>
      <c r="B818" s="195" t="s">
        <v>526</v>
      </c>
      <c r="C818" s="195" t="s">
        <v>6747</v>
      </c>
      <c r="D818" s="252" t="s">
        <v>6748</v>
      </c>
      <c r="E818" s="230" t="s">
        <v>3634</v>
      </c>
      <c r="F818" s="147" t="s">
        <v>5654</v>
      </c>
      <c r="G818" s="397"/>
      <c r="H818" s="142" t="s">
        <v>4073</v>
      </c>
      <c r="I818" s="195"/>
      <c r="J818" s="147" t="s">
        <v>4077</v>
      </c>
      <c r="K818" s="147" t="s">
        <v>4077</v>
      </c>
      <c r="L818" s="147" t="s">
        <v>4077</v>
      </c>
      <c r="M818" s="147" t="s">
        <v>4071</v>
      </c>
      <c r="N818" s="147" t="s">
        <v>4008</v>
      </c>
      <c r="O818" s="142" t="s">
        <v>3670</v>
      </c>
      <c r="P818" s="195" t="s">
        <v>1429</v>
      </c>
      <c r="Q818" s="350" t="s">
        <v>3634</v>
      </c>
      <c r="R818" s="350" t="s">
        <v>3634</v>
      </c>
      <c r="S818" s="350" t="s">
        <v>3634</v>
      </c>
      <c r="T818" s="350" t="s">
        <v>3634</v>
      </c>
      <c r="U818" s="350" t="s">
        <v>3634</v>
      </c>
      <c r="V818" s="350" t="s">
        <v>3634</v>
      </c>
      <c r="W818" s="350" t="s">
        <v>3634</v>
      </c>
      <c r="X818" s="350" t="s">
        <v>3634</v>
      </c>
      <c r="Y818" s="350" t="s">
        <v>3634</v>
      </c>
      <c r="Z818" s="351" t="s">
        <v>3630</v>
      </c>
      <c r="AA818" s="216" t="s">
        <v>4074</v>
      </c>
      <c r="AB818" s="350" t="s">
        <v>3634</v>
      </c>
      <c r="AC818" s="350" t="s">
        <v>3634</v>
      </c>
      <c r="AD818" s="350" t="s">
        <v>3634</v>
      </c>
      <c r="AE818" s="350" t="s">
        <v>3634</v>
      </c>
      <c r="AF818" s="350" t="s">
        <v>3634</v>
      </c>
      <c r="AG818" s="350" t="s">
        <v>3634</v>
      </c>
      <c r="AH818" s="350" t="s">
        <v>3634</v>
      </c>
      <c r="AI818" s="350" t="s">
        <v>3634</v>
      </c>
      <c r="AJ818" s="350" t="s">
        <v>3634</v>
      </c>
      <c r="AK818" s="350" t="s">
        <v>3634</v>
      </c>
      <c r="AL818" s="350" t="s">
        <v>3634</v>
      </c>
      <c r="AM818" s="350" t="s">
        <v>3634</v>
      </c>
      <c r="AN818" s="350" t="s">
        <v>3634</v>
      </c>
      <c r="AO818" s="350" t="s">
        <v>3634</v>
      </c>
      <c r="AP818" s="350" t="s">
        <v>3634</v>
      </c>
      <c r="AQ818" s="143" t="s">
        <v>1445</v>
      </c>
      <c r="AR818" s="147" t="s">
        <v>4074</v>
      </c>
      <c r="AS818" s="147" t="s">
        <v>5116</v>
      </c>
      <c r="AT818" s="147" t="s">
        <v>3664</v>
      </c>
      <c r="AU818" s="147" t="s">
        <v>3664</v>
      </c>
      <c r="AV818" s="228">
        <v>0</v>
      </c>
      <c r="AW818" s="228">
        <v>0</v>
      </c>
      <c r="AX818" s="228">
        <v>0</v>
      </c>
      <c r="AY818" s="228">
        <v>0</v>
      </c>
      <c r="AZ818" s="143" t="s">
        <v>3675</v>
      </c>
      <c r="BA818" s="196">
        <v>1</v>
      </c>
      <c r="BB818" s="196">
        <v>1</v>
      </c>
      <c r="BC818" s="196">
        <v>0</v>
      </c>
      <c r="BD818" s="196">
        <v>0</v>
      </c>
      <c r="BE818" s="196">
        <v>0</v>
      </c>
      <c r="BF818" s="196" t="s">
        <v>3634</v>
      </c>
      <c r="BG818" s="196" t="s">
        <v>3634</v>
      </c>
      <c r="BH818" s="196" t="s">
        <v>3634</v>
      </c>
      <c r="BI818" s="147" t="s">
        <v>4078</v>
      </c>
      <c r="BJ818" s="142" t="s">
        <v>5791</v>
      </c>
      <c r="BK818" s="216"/>
    </row>
    <row r="819" spans="1:63" s="140" customFormat="1" ht="16.5" customHeight="1" x14ac:dyDescent="0.25">
      <c r="A819" s="217" t="s">
        <v>6749</v>
      </c>
      <c r="B819" s="195" t="s">
        <v>526</v>
      </c>
      <c r="C819" s="195" t="s">
        <v>6749</v>
      </c>
      <c r="D819" s="252" t="s">
        <v>6750</v>
      </c>
      <c r="E819" s="230" t="s">
        <v>3634</v>
      </c>
      <c r="F819" s="147" t="s">
        <v>5657</v>
      </c>
      <c r="G819" s="397"/>
      <c r="H819" s="142" t="s">
        <v>4073</v>
      </c>
      <c r="I819" s="195"/>
      <c r="J819" s="147" t="s">
        <v>4077</v>
      </c>
      <c r="K819" s="147" t="s">
        <v>4077</v>
      </c>
      <c r="L819" s="147" t="s">
        <v>4077</v>
      </c>
      <c r="M819" s="147" t="s">
        <v>4071</v>
      </c>
      <c r="N819" s="147" t="s">
        <v>4008</v>
      </c>
      <c r="O819" s="142" t="s">
        <v>3670</v>
      </c>
      <c r="P819" s="195" t="s">
        <v>1429</v>
      </c>
      <c r="Q819" s="350" t="s">
        <v>3634</v>
      </c>
      <c r="R819" s="350" t="s">
        <v>3634</v>
      </c>
      <c r="S819" s="350" t="s">
        <v>3634</v>
      </c>
      <c r="T819" s="350" t="s">
        <v>3634</v>
      </c>
      <c r="U819" s="350" t="s">
        <v>3634</v>
      </c>
      <c r="V819" s="350" t="s">
        <v>3634</v>
      </c>
      <c r="W819" s="350" t="s">
        <v>3634</v>
      </c>
      <c r="X819" s="350" t="s">
        <v>3634</v>
      </c>
      <c r="Y819" s="350" t="s">
        <v>3634</v>
      </c>
      <c r="Z819" s="351" t="s">
        <v>3630</v>
      </c>
      <c r="AA819" s="216" t="s">
        <v>4074</v>
      </c>
      <c r="AB819" s="350" t="s">
        <v>3634</v>
      </c>
      <c r="AC819" s="350" t="s">
        <v>3634</v>
      </c>
      <c r="AD819" s="350" t="s">
        <v>3634</v>
      </c>
      <c r="AE819" s="350" t="s">
        <v>3634</v>
      </c>
      <c r="AF819" s="350" t="s">
        <v>3634</v>
      </c>
      <c r="AG819" s="350" t="s">
        <v>3634</v>
      </c>
      <c r="AH819" s="350" t="s">
        <v>3634</v>
      </c>
      <c r="AI819" s="350" t="s">
        <v>3634</v>
      </c>
      <c r="AJ819" s="350" t="s">
        <v>3634</v>
      </c>
      <c r="AK819" s="350" t="s">
        <v>3634</v>
      </c>
      <c r="AL819" s="350" t="s">
        <v>3634</v>
      </c>
      <c r="AM819" s="350" t="s">
        <v>3634</v>
      </c>
      <c r="AN819" s="350" t="s">
        <v>3634</v>
      </c>
      <c r="AO819" s="350" t="s">
        <v>3634</v>
      </c>
      <c r="AP819" s="350" t="s">
        <v>3634</v>
      </c>
      <c r="AQ819" s="143" t="s">
        <v>1445</v>
      </c>
      <c r="AR819" s="147" t="s">
        <v>4074</v>
      </c>
      <c r="AS819" s="147" t="s">
        <v>5116</v>
      </c>
      <c r="AT819" s="147" t="s">
        <v>3664</v>
      </c>
      <c r="AU819" s="147" t="s">
        <v>3664</v>
      </c>
      <c r="AV819" s="228">
        <v>0</v>
      </c>
      <c r="AW819" s="228">
        <v>0</v>
      </c>
      <c r="AX819" s="228">
        <v>0</v>
      </c>
      <c r="AY819" s="228">
        <v>0</v>
      </c>
      <c r="AZ819" s="143" t="s">
        <v>3675</v>
      </c>
      <c r="BA819" s="196">
        <v>2</v>
      </c>
      <c r="BB819" s="196">
        <v>0</v>
      </c>
      <c r="BC819" s="196">
        <v>2</v>
      </c>
      <c r="BD819" s="196">
        <v>2</v>
      </c>
      <c r="BE819" s="196">
        <v>0</v>
      </c>
      <c r="BF819" s="196" t="s">
        <v>3634</v>
      </c>
      <c r="BG819" s="196" t="s">
        <v>3634</v>
      </c>
      <c r="BH819" s="196" t="s">
        <v>3634</v>
      </c>
      <c r="BI819" s="147" t="s">
        <v>4078</v>
      </c>
      <c r="BJ819" s="142" t="s">
        <v>5791</v>
      </c>
      <c r="BK819" s="216"/>
    </row>
    <row r="820" spans="1:63" s="140" customFormat="1" ht="16.5" customHeight="1" x14ac:dyDescent="0.25">
      <c r="A820" s="217" t="s">
        <v>6751</v>
      </c>
      <c r="B820" s="195" t="s">
        <v>526</v>
      </c>
      <c r="C820" s="195" t="s">
        <v>6751</v>
      </c>
      <c r="D820" s="252" t="s">
        <v>6752</v>
      </c>
      <c r="E820" s="230" t="s">
        <v>3634</v>
      </c>
      <c r="F820" s="147" t="s">
        <v>4525</v>
      </c>
      <c r="G820" s="397"/>
      <c r="H820" s="142" t="s">
        <v>4073</v>
      </c>
      <c r="I820" s="195"/>
      <c r="J820" s="147" t="s">
        <v>4077</v>
      </c>
      <c r="K820" s="147" t="s">
        <v>4077</v>
      </c>
      <c r="L820" s="147" t="s">
        <v>4077</v>
      </c>
      <c r="M820" s="147" t="s">
        <v>4071</v>
      </c>
      <c r="N820" s="147" t="s">
        <v>4008</v>
      </c>
      <c r="O820" s="142" t="s">
        <v>3670</v>
      </c>
      <c r="P820" s="195" t="s">
        <v>1429</v>
      </c>
      <c r="Q820" s="350" t="s">
        <v>3634</v>
      </c>
      <c r="R820" s="350" t="s">
        <v>3634</v>
      </c>
      <c r="S820" s="350" t="s">
        <v>3634</v>
      </c>
      <c r="T820" s="350" t="s">
        <v>3634</v>
      </c>
      <c r="U820" s="350" t="s">
        <v>3634</v>
      </c>
      <c r="V820" s="350" t="s">
        <v>3634</v>
      </c>
      <c r="W820" s="350" t="s">
        <v>3634</v>
      </c>
      <c r="X820" s="350" t="s">
        <v>3634</v>
      </c>
      <c r="Y820" s="350" t="s">
        <v>3634</v>
      </c>
      <c r="Z820" s="351" t="s">
        <v>3630</v>
      </c>
      <c r="AA820" s="216" t="s">
        <v>4074</v>
      </c>
      <c r="AB820" s="350" t="s">
        <v>3634</v>
      </c>
      <c r="AC820" s="350" t="s">
        <v>3634</v>
      </c>
      <c r="AD820" s="350" t="s">
        <v>3634</v>
      </c>
      <c r="AE820" s="350" t="s">
        <v>3634</v>
      </c>
      <c r="AF820" s="350" t="s">
        <v>3634</v>
      </c>
      <c r="AG820" s="350" t="s">
        <v>3634</v>
      </c>
      <c r="AH820" s="350" t="s">
        <v>3634</v>
      </c>
      <c r="AI820" s="350" t="s">
        <v>3634</v>
      </c>
      <c r="AJ820" s="350" t="s">
        <v>3634</v>
      </c>
      <c r="AK820" s="350" t="s">
        <v>3634</v>
      </c>
      <c r="AL820" s="350" t="s">
        <v>3634</v>
      </c>
      <c r="AM820" s="350" t="s">
        <v>3634</v>
      </c>
      <c r="AN820" s="350" t="s">
        <v>3634</v>
      </c>
      <c r="AO820" s="350" t="s">
        <v>3634</v>
      </c>
      <c r="AP820" s="350" t="s">
        <v>3634</v>
      </c>
      <c r="AQ820" s="143" t="s">
        <v>1445</v>
      </c>
      <c r="AR820" s="147" t="s">
        <v>4074</v>
      </c>
      <c r="AS820" s="147" t="s">
        <v>5116</v>
      </c>
      <c r="AT820" s="147" t="s">
        <v>3664</v>
      </c>
      <c r="AU820" s="147" t="s">
        <v>3664</v>
      </c>
      <c r="AV820" s="228">
        <v>0</v>
      </c>
      <c r="AW820" s="228">
        <v>0</v>
      </c>
      <c r="AX820" s="228">
        <v>0</v>
      </c>
      <c r="AY820" s="228">
        <v>0</v>
      </c>
      <c r="AZ820" s="143" t="s">
        <v>3675</v>
      </c>
      <c r="BA820" s="196">
        <v>3</v>
      </c>
      <c r="BB820" s="196">
        <v>0</v>
      </c>
      <c r="BC820" s="196">
        <v>3</v>
      </c>
      <c r="BD820" s="196">
        <v>3</v>
      </c>
      <c r="BE820" s="196">
        <v>0</v>
      </c>
      <c r="BF820" s="196" t="s">
        <v>3634</v>
      </c>
      <c r="BG820" s="196" t="s">
        <v>3634</v>
      </c>
      <c r="BH820" s="196" t="s">
        <v>3634</v>
      </c>
      <c r="BI820" s="147" t="s">
        <v>4078</v>
      </c>
      <c r="BJ820" s="142" t="s">
        <v>5791</v>
      </c>
      <c r="BK820" s="216"/>
    </row>
    <row r="821" spans="1:63" s="140" customFormat="1" ht="16.5" customHeight="1" x14ac:dyDescent="0.25">
      <c r="A821" s="217" t="s">
        <v>6755</v>
      </c>
      <c r="B821" s="195" t="s">
        <v>526</v>
      </c>
      <c r="C821" s="195" t="s">
        <v>6755</v>
      </c>
      <c r="D821" s="252" t="s">
        <v>6756</v>
      </c>
      <c r="E821" s="230" t="s">
        <v>3634</v>
      </c>
      <c r="F821" s="147" t="s">
        <v>8316</v>
      </c>
      <c r="G821" s="397"/>
      <c r="H821" s="142" t="s">
        <v>4073</v>
      </c>
      <c r="I821" s="195"/>
      <c r="J821" s="147" t="s">
        <v>4077</v>
      </c>
      <c r="K821" s="147" t="s">
        <v>4077</v>
      </c>
      <c r="L821" s="147" t="s">
        <v>4077</v>
      </c>
      <c r="M821" s="147" t="s">
        <v>4071</v>
      </c>
      <c r="N821" s="147" t="s">
        <v>4008</v>
      </c>
      <c r="O821" s="142" t="s">
        <v>3670</v>
      </c>
      <c r="P821" s="195" t="s">
        <v>1429</v>
      </c>
      <c r="Q821" s="350" t="s">
        <v>3634</v>
      </c>
      <c r="R821" s="350" t="s">
        <v>3634</v>
      </c>
      <c r="S821" s="350" t="s">
        <v>3634</v>
      </c>
      <c r="T821" s="350" t="s">
        <v>3634</v>
      </c>
      <c r="U821" s="350" t="s">
        <v>3634</v>
      </c>
      <c r="V821" s="350" t="s">
        <v>3634</v>
      </c>
      <c r="W821" s="350" t="s">
        <v>3634</v>
      </c>
      <c r="X821" s="350" t="s">
        <v>3634</v>
      </c>
      <c r="Y821" s="350" t="s">
        <v>3634</v>
      </c>
      <c r="Z821" s="351" t="s">
        <v>3630</v>
      </c>
      <c r="AA821" s="216" t="s">
        <v>4074</v>
      </c>
      <c r="AB821" s="350" t="s">
        <v>3634</v>
      </c>
      <c r="AC821" s="350" t="s">
        <v>3634</v>
      </c>
      <c r="AD821" s="350" t="s">
        <v>3634</v>
      </c>
      <c r="AE821" s="350" t="s">
        <v>3634</v>
      </c>
      <c r="AF821" s="350" t="s">
        <v>3634</v>
      </c>
      <c r="AG821" s="350" t="s">
        <v>3634</v>
      </c>
      <c r="AH821" s="350" t="s">
        <v>3634</v>
      </c>
      <c r="AI821" s="350" t="s">
        <v>3634</v>
      </c>
      <c r="AJ821" s="350" t="s">
        <v>3634</v>
      </c>
      <c r="AK821" s="350" t="s">
        <v>3634</v>
      </c>
      <c r="AL821" s="350" t="s">
        <v>3634</v>
      </c>
      <c r="AM821" s="350" t="s">
        <v>3634</v>
      </c>
      <c r="AN821" s="350" t="s">
        <v>3634</v>
      </c>
      <c r="AO821" s="350" t="s">
        <v>3634</v>
      </c>
      <c r="AP821" s="350" t="s">
        <v>3634</v>
      </c>
      <c r="AQ821" s="143" t="s">
        <v>1445</v>
      </c>
      <c r="AR821" s="147" t="s">
        <v>4074</v>
      </c>
      <c r="AS821" s="147" t="s">
        <v>5116</v>
      </c>
      <c r="AT821" s="147" t="s">
        <v>3664</v>
      </c>
      <c r="AU821" s="147" t="s">
        <v>3664</v>
      </c>
      <c r="AV821" s="228">
        <v>0</v>
      </c>
      <c r="AW821" s="228">
        <v>0</v>
      </c>
      <c r="AX821" s="228">
        <v>0</v>
      </c>
      <c r="AY821" s="228">
        <v>0</v>
      </c>
      <c r="AZ821" s="143" t="s">
        <v>3675</v>
      </c>
      <c r="BA821" s="196">
        <v>2</v>
      </c>
      <c r="BB821" s="196">
        <v>1</v>
      </c>
      <c r="BC821" s="196">
        <v>1</v>
      </c>
      <c r="BD821" s="196">
        <v>1</v>
      </c>
      <c r="BE821" s="196">
        <v>0</v>
      </c>
      <c r="BF821" s="196" t="s">
        <v>3634</v>
      </c>
      <c r="BG821" s="196" t="s">
        <v>3634</v>
      </c>
      <c r="BH821" s="196" t="s">
        <v>3634</v>
      </c>
      <c r="BI821" s="147" t="s">
        <v>4078</v>
      </c>
      <c r="BJ821" s="142" t="s">
        <v>5791</v>
      </c>
      <c r="BK821" s="216"/>
    </row>
    <row r="822" spans="1:63" s="140" customFormat="1" ht="16.5" customHeight="1" x14ac:dyDescent="0.25">
      <c r="A822" s="217" t="s">
        <v>6759</v>
      </c>
      <c r="B822" s="195" t="s">
        <v>526</v>
      </c>
      <c r="C822" s="195" t="s">
        <v>6759</v>
      </c>
      <c r="D822" s="252" t="s">
        <v>6760</v>
      </c>
      <c r="E822" s="230" t="s">
        <v>3634</v>
      </c>
      <c r="F822" s="147" t="s">
        <v>4549</v>
      </c>
      <c r="G822" s="397"/>
      <c r="H822" s="142" t="s">
        <v>4073</v>
      </c>
      <c r="I822" s="195"/>
      <c r="J822" s="147" t="s">
        <v>4077</v>
      </c>
      <c r="K822" s="147" t="s">
        <v>4077</v>
      </c>
      <c r="L822" s="147" t="s">
        <v>4077</v>
      </c>
      <c r="M822" s="147" t="s">
        <v>4071</v>
      </c>
      <c r="N822" s="147" t="s">
        <v>4008</v>
      </c>
      <c r="O822" s="142" t="s">
        <v>3670</v>
      </c>
      <c r="P822" s="195" t="s">
        <v>1429</v>
      </c>
      <c r="Q822" s="350" t="s">
        <v>3634</v>
      </c>
      <c r="R822" s="350" t="s">
        <v>3634</v>
      </c>
      <c r="S822" s="350" t="s">
        <v>3634</v>
      </c>
      <c r="T822" s="350" t="s">
        <v>3634</v>
      </c>
      <c r="U822" s="350" t="s">
        <v>3634</v>
      </c>
      <c r="V822" s="350" t="s">
        <v>3634</v>
      </c>
      <c r="W822" s="350" t="s">
        <v>3634</v>
      </c>
      <c r="X822" s="350" t="s">
        <v>3634</v>
      </c>
      <c r="Y822" s="350" t="s">
        <v>3634</v>
      </c>
      <c r="Z822" s="351" t="s">
        <v>3630</v>
      </c>
      <c r="AA822" s="216" t="s">
        <v>4074</v>
      </c>
      <c r="AB822" s="350" t="s">
        <v>3634</v>
      </c>
      <c r="AC822" s="350" t="s">
        <v>3634</v>
      </c>
      <c r="AD822" s="350" t="s">
        <v>3634</v>
      </c>
      <c r="AE822" s="350" t="s">
        <v>3634</v>
      </c>
      <c r="AF822" s="350" t="s">
        <v>3634</v>
      </c>
      <c r="AG822" s="350" t="s">
        <v>3634</v>
      </c>
      <c r="AH822" s="350" t="s">
        <v>3634</v>
      </c>
      <c r="AI822" s="350" t="s">
        <v>3634</v>
      </c>
      <c r="AJ822" s="350" t="s">
        <v>3634</v>
      </c>
      <c r="AK822" s="350" t="s">
        <v>3634</v>
      </c>
      <c r="AL822" s="350" t="s">
        <v>3634</v>
      </c>
      <c r="AM822" s="350" t="s">
        <v>3634</v>
      </c>
      <c r="AN822" s="350" t="s">
        <v>3634</v>
      </c>
      <c r="AO822" s="350" t="s">
        <v>3634</v>
      </c>
      <c r="AP822" s="350" t="s">
        <v>3634</v>
      </c>
      <c r="AQ822" s="143" t="s">
        <v>1445</v>
      </c>
      <c r="AR822" s="147" t="s">
        <v>4074</v>
      </c>
      <c r="AS822" s="147" t="s">
        <v>5116</v>
      </c>
      <c r="AT822" s="147" t="s">
        <v>3664</v>
      </c>
      <c r="AU822" s="147" t="s">
        <v>3664</v>
      </c>
      <c r="AV822" s="228">
        <v>0</v>
      </c>
      <c r="AW822" s="228">
        <v>0</v>
      </c>
      <c r="AX822" s="228">
        <v>0</v>
      </c>
      <c r="AY822" s="228">
        <v>0</v>
      </c>
      <c r="AZ822" s="143" t="s">
        <v>3675</v>
      </c>
      <c r="BA822" s="196">
        <v>5</v>
      </c>
      <c r="BB822" s="196">
        <v>1</v>
      </c>
      <c r="BC822" s="196">
        <v>4</v>
      </c>
      <c r="BD822" s="196">
        <v>4</v>
      </c>
      <c r="BE822" s="196">
        <v>0</v>
      </c>
      <c r="BF822" s="196" t="s">
        <v>3634</v>
      </c>
      <c r="BG822" s="196" t="s">
        <v>3634</v>
      </c>
      <c r="BH822" s="196" t="s">
        <v>3634</v>
      </c>
      <c r="BI822" s="147" t="s">
        <v>4078</v>
      </c>
      <c r="BJ822" s="142" t="s">
        <v>5791</v>
      </c>
      <c r="BK822" s="216"/>
    </row>
    <row r="823" spans="1:63" s="140" customFormat="1" ht="16.5" customHeight="1" x14ac:dyDescent="0.25">
      <c r="A823" s="217" t="s">
        <v>6761</v>
      </c>
      <c r="B823" s="195" t="s">
        <v>526</v>
      </c>
      <c r="C823" s="195" t="s">
        <v>6761</v>
      </c>
      <c r="D823" s="252" t="s">
        <v>6762</v>
      </c>
      <c r="E823" s="230" t="s">
        <v>3634</v>
      </c>
      <c r="F823" s="147" t="s">
        <v>8316</v>
      </c>
      <c r="G823" s="397"/>
      <c r="H823" s="142" t="s">
        <v>4073</v>
      </c>
      <c r="I823" s="195"/>
      <c r="J823" s="147" t="s">
        <v>4077</v>
      </c>
      <c r="K823" s="147" t="s">
        <v>4077</v>
      </c>
      <c r="L823" s="147" t="s">
        <v>4077</v>
      </c>
      <c r="M823" s="147" t="s">
        <v>4071</v>
      </c>
      <c r="N823" s="147" t="s">
        <v>4008</v>
      </c>
      <c r="O823" s="142" t="s">
        <v>3670</v>
      </c>
      <c r="P823" s="195" t="s">
        <v>1429</v>
      </c>
      <c r="Q823" s="350" t="s">
        <v>3634</v>
      </c>
      <c r="R823" s="350" t="s">
        <v>3634</v>
      </c>
      <c r="S823" s="350" t="s">
        <v>3634</v>
      </c>
      <c r="T823" s="350" t="s">
        <v>3634</v>
      </c>
      <c r="U823" s="350" t="s">
        <v>3634</v>
      </c>
      <c r="V823" s="350" t="s">
        <v>3634</v>
      </c>
      <c r="W823" s="350" t="s">
        <v>3634</v>
      </c>
      <c r="X823" s="350" t="s">
        <v>3634</v>
      </c>
      <c r="Y823" s="350" t="s">
        <v>3634</v>
      </c>
      <c r="Z823" s="351" t="s">
        <v>3630</v>
      </c>
      <c r="AA823" s="216" t="s">
        <v>4074</v>
      </c>
      <c r="AB823" s="350" t="s">
        <v>3634</v>
      </c>
      <c r="AC823" s="350" t="s">
        <v>3634</v>
      </c>
      <c r="AD823" s="350" t="s">
        <v>3634</v>
      </c>
      <c r="AE823" s="350" t="s">
        <v>3634</v>
      </c>
      <c r="AF823" s="350" t="s">
        <v>3634</v>
      </c>
      <c r="AG823" s="350" t="s">
        <v>3634</v>
      </c>
      <c r="AH823" s="350" t="s">
        <v>3634</v>
      </c>
      <c r="AI823" s="350" t="s">
        <v>3634</v>
      </c>
      <c r="AJ823" s="350" t="s">
        <v>3634</v>
      </c>
      <c r="AK823" s="350" t="s">
        <v>3634</v>
      </c>
      <c r="AL823" s="350" t="s">
        <v>3634</v>
      </c>
      <c r="AM823" s="350" t="s">
        <v>3634</v>
      </c>
      <c r="AN823" s="350" t="s">
        <v>3634</v>
      </c>
      <c r="AO823" s="350" t="s">
        <v>3634</v>
      </c>
      <c r="AP823" s="350" t="s">
        <v>3634</v>
      </c>
      <c r="AQ823" s="143" t="s">
        <v>1445</v>
      </c>
      <c r="AR823" s="147" t="s">
        <v>4074</v>
      </c>
      <c r="AS823" s="147" t="s">
        <v>5116</v>
      </c>
      <c r="AT823" s="147" t="s">
        <v>3664</v>
      </c>
      <c r="AU823" s="147" t="s">
        <v>3664</v>
      </c>
      <c r="AV823" s="228">
        <v>0</v>
      </c>
      <c r="AW823" s="228">
        <v>0</v>
      </c>
      <c r="AX823" s="228">
        <v>0</v>
      </c>
      <c r="AY823" s="228">
        <v>0</v>
      </c>
      <c r="AZ823" s="143" t="s">
        <v>3675</v>
      </c>
      <c r="BA823" s="196">
        <v>5</v>
      </c>
      <c r="BB823" s="196">
        <v>1</v>
      </c>
      <c r="BC823" s="196">
        <v>4</v>
      </c>
      <c r="BD823" s="196">
        <v>4</v>
      </c>
      <c r="BE823" s="196">
        <v>0</v>
      </c>
      <c r="BF823" s="196" t="s">
        <v>3634</v>
      </c>
      <c r="BG823" s="196" t="s">
        <v>3634</v>
      </c>
      <c r="BH823" s="196" t="s">
        <v>3634</v>
      </c>
      <c r="BI823" s="147" t="s">
        <v>4078</v>
      </c>
      <c r="BJ823" s="142" t="s">
        <v>5791</v>
      </c>
      <c r="BK823" s="216"/>
    </row>
    <row r="824" spans="1:63" s="140" customFormat="1" ht="16.5" customHeight="1" x14ac:dyDescent="0.25">
      <c r="A824" s="217" t="s">
        <v>6763</v>
      </c>
      <c r="B824" s="195" t="s">
        <v>526</v>
      </c>
      <c r="C824" s="195" t="s">
        <v>6763</v>
      </c>
      <c r="D824" s="252" t="s">
        <v>6764</v>
      </c>
      <c r="E824" s="230" t="s">
        <v>3634</v>
      </c>
      <c r="F824" s="147" t="s">
        <v>5506</v>
      </c>
      <c r="G824" s="397"/>
      <c r="H824" s="142" t="s">
        <v>4073</v>
      </c>
      <c r="I824" s="195"/>
      <c r="J824" s="147" t="s">
        <v>4077</v>
      </c>
      <c r="K824" s="147" t="s">
        <v>4077</v>
      </c>
      <c r="L824" s="147" t="s">
        <v>4077</v>
      </c>
      <c r="M824" s="147" t="s">
        <v>4071</v>
      </c>
      <c r="N824" s="147" t="s">
        <v>4008</v>
      </c>
      <c r="O824" s="142" t="s">
        <v>3670</v>
      </c>
      <c r="P824" s="195" t="s">
        <v>1429</v>
      </c>
      <c r="Q824" s="350" t="s">
        <v>3634</v>
      </c>
      <c r="R824" s="350" t="s">
        <v>3634</v>
      </c>
      <c r="S824" s="350" t="s">
        <v>3634</v>
      </c>
      <c r="T824" s="350" t="s">
        <v>3634</v>
      </c>
      <c r="U824" s="350" t="s">
        <v>3634</v>
      </c>
      <c r="V824" s="350" t="s">
        <v>3634</v>
      </c>
      <c r="W824" s="350" t="s">
        <v>3634</v>
      </c>
      <c r="X824" s="350" t="s">
        <v>3634</v>
      </c>
      <c r="Y824" s="350" t="s">
        <v>3634</v>
      </c>
      <c r="Z824" s="351" t="s">
        <v>3630</v>
      </c>
      <c r="AA824" s="216" t="s">
        <v>4074</v>
      </c>
      <c r="AB824" s="350" t="s">
        <v>3634</v>
      </c>
      <c r="AC824" s="350" t="s">
        <v>3634</v>
      </c>
      <c r="AD824" s="350" t="s">
        <v>3634</v>
      </c>
      <c r="AE824" s="350" t="s">
        <v>3634</v>
      </c>
      <c r="AF824" s="350" t="s">
        <v>3634</v>
      </c>
      <c r="AG824" s="350" t="s">
        <v>3634</v>
      </c>
      <c r="AH824" s="350" t="s">
        <v>3634</v>
      </c>
      <c r="AI824" s="350" t="s">
        <v>3634</v>
      </c>
      <c r="AJ824" s="350" t="s">
        <v>3634</v>
      </c>
      <c r="AK824" s="350" t="s">
        <v>3634</v>
      </c>
      <c r="AL824" s="350" t="s">
        <v>3634</v>
      </c>
      <c r="AM824" s="350" t="s">
        <v>3634</v>
      </c>
      <c r="AN824" s="350" t="s">
        <v>3634</v>
      </c>
      <c r="AO824" s="350" t="s">
        <v>3634</v>
      </c>
      <c r="AP824" s="350" t="s">
        <v>3634</v>
      </c>
      <c r="AQ824" s="143" t="s">
        <v>1445</v>
      </c>
      <c r="AR824" s="147" t="s">
        <v>4074</v>
      </c>
      <c r="AS824" s="147" t="s">
        <v>5116</v>
      </c>
      <c r="AT824" s="147" t="s">
        <v>3664</v>
      </c>
      <c r="AU824" s="147" t="s">
        <v>3664</v>
      </c>
      <c r="AV824" s="228">
        <v>0</v>
      </c>
      <c r="AW824" s="228">
        <v>0</v>
      </c>
      <c r="AX824" s="228">
        <v>0</v>
      </c>
      <c r="AY824" s="228">
        <v>0</v>
      </c>
      <c r="AZ824" s="143" t="s">
        <v>3675</v>
      </c>
      <c r="BA824" s="196">
        <v>2</v>
      </c>
      <c r="BB824" s="196">
        <v>1</v>
      </c>
      <c r="BC824" s="196">
        <v>1</v>
      </c>
      <c r="BD824" s="196">
        <v>1</v>
      </c>
      <c r="BE824" s="196">
        <v>0</v>
      </c>
      <c r="BF824" s="196" t="s">
        <v>3634</v>
      </c>
      <c r="BG824" s="196" t="s">
        <v>3634</v>
      </c>
      <c r="BH824" s="196" t="s">
        <v>3634</v>
      </c>
      <c r="BI824" s="147" t="s">
        <v>4078</v>
      </c>
      <c r="BJ824" s="142" t="s">
        <v>5791</v>
      </c>
      <c r="BK824" s="216"/>
    </row>
    <row r="825" spans="1:63" s="140" customFormat="1" ht="16.5" customHeight="1" x14ac:dyDescent="0.25">
      <c r="A825" s="217" t="s">
        <v>6765</v>
      </c>
      <c r="B825" s="195" t="s">
        <v>526</v>
      </c>
      <c r="C825" s="195" t="s">
        <v>6765</v>
      </c>
      <c r="D825" s="252" t="s">
        <v>6766</v>
      </c>
      <c r="E825" s="230" t="s">
        <v>3634</v>
      </c>
      <c r="F825" s="147" t="s">
        <v>5220</v>
      </c>
      <c r="G825" s="397"/>
      <c r="H825" s="142" t="s">
        <v>4073</v>
      </c>
      <c r="I825" s="195"/>
      <c r="J825" s="147" t="s">
        <v>4077</v>
      </c>
      <c r="K825" s="147" t="s">
        <v>4077</v>
      </c>
      <c r="L825" s="147" t="s">
        <v>4077</v>
      </c>
      <c r="M825" s="147" t="s">
        <v>4071</v>
      </c>
      <c r="N825" s="147" t="s">
        <v>4008</v>
      </c>
      <c r="O825" s="142" t="s">
        <v>3670</v>
      </c>
      <c r="P825" s="195" t="s">
        <v>1429</v>
      </c>
      <c r="Q825" s="350" t="s">
        <v>3634</v>
      </c>
      <c r="R825" s="350" t="s">
        <v>3634</v>
      </c>
      <c r="S825" s="350" t="s">
        <v>3634</v>
      </c>
      <c r="T825" s="350" t="s">
        <v>3634</v>
      </c>
      <c r="U825" s="350" t="s">
        <v>3634</v>
      </c>
      <c r="V825" s="350" t="s">
        <v>3634</v>
      </c>
      <c r="W825" s="350" t="s">
        <v>3634</v>
      </c>
      <c r="X825" s="350" t="s">
        <v>3634</v>
      </c>
      <c r="Y825" s="350" t="s">
        <v>3634</v>
      </c>
      <c r="Z825" s="351" t="s">
        <v>3630</v>
      </c>
      <c r="AA825" s="216" t="s">
        <v>4074</v>
      </c>
      <c r="AB825" s="350" t="s">
        <v>3634</v>
      </c>
      <c r="AC825" s="350" t="s">
        <v>3634</v>
      </c>
      <c r="AD825" s="350" t="s">
        <v>3634</v>
      </c>
      <c r="AE825" s="350" t="s">
        <v>3634</v>
      </c>
      <c r="AF825" s="350" t="s">
        <v>3634</v>
      </c>
      <c r="AG825" s="350" t="s">
        <v>3634</v>
      </c>
      <c r="AH825" s="350" t="s">
        <v>3634</v>
      </c>
      <c r="AI825" s="350" t="s">
        <v>3634</v>
      </c>
      <c r="AJ825" s="350" t="s">
        <v>3634</v>
      </c>
      <c r="AK825" s="350" t="s">
        <v>3634</v>
      </c>
      <c r="AL825" s="350" t="s">
        <v>3634</v>
      </c>
      <c r="AM825" s="350" t="s">
        <v>3634</v>
      </c>
      <c r="AN825" s="350" t="s">
        <v>3634</v>
      </c>
      <c r="AO825" s="350" t="s">
        <v>3634</v>
      </c>
      <c r="AP825" s="350" t="s">
        <v>3634</v>
      </c>
      <c r="AQ825" s="143" t="s">
        <v>1445</v>
      </c>
      <c r="AR825" s="147" t="s">
        <v>4074</v>
      </c>
      <c r="AS825" s="147" t="s">
        <v>5116</v>
      </c>
      <c r="AT825" s="147" t="s">
        <v>3664</v>
      </c>
      <c r="AU825" s="147" t="s">
        <v>3664</v>
      </c>
      <c r="AV825" s="228">
        <v>0</v>
      </c>
      <c r="AW825" s="228">
        <v>0</v>
      </c>
      <c r="AX825" s="228">
        <v>0</v>
      </c>
      <c r="AY825" s="228">
        <v>0</v>
      </c>
      <c r="AZ825" s="143" t="s">
        <v>3675</v>
      </c>
      <c r="BA825" s="196">
        <v>2</v>
      </c>
      <c r="BB825" s="196">
        <v>1</v>
      </c>
      <c r="BC825" s="196">
        <v>1</v>
      </c>
      <c r="BD825" s="196">
        <v>1</v>
      </c>
      <c r="BE825" s="196">
        <v>0</v>
      </c>
      <c r="BF825" s="196" t="s">
        <v>3634</v>
      </c>
      <c r="BG825" s="196" t="s">
        <v>3634</v>
      </c>
      <c r="BH825" s="196" t="s">
        <v>3634</v>
      </c>
      <c r="BI825" s="147" t="s">
        <v>4078</v>
      </c>
      <c r="BJ825" s="142" t="s">
        <v>5791</v>
      </c>
      <c r="BK825" s="216"/>
    </row>
    <row r="826" spans="1:63" s="140" customFormat="1" ht="16.5" customHeight="1" x14ac:dyDescent="0.25">
      <c r="A826" s="217" t="s">
        <v>6767</v>
      </c>
      <c r="B826" s="195" t="s">
        <v>526</v>
      </c>
      <c r="C826" s="195" t="s">
        <v>6767</v>
      </c>
      <c r="D826" s="252" t="s">
        <v>6768</v>
      </c>
      <c r="E826" s="230" t="s">
        <v>3634</v>
      </c>
      <c r="F826" s="147" t="s">
        <v>5220</v>
      </c>
      <c r="G826" s="397"/>
      <c r="H826" s="142" t="s">
        <v>4073</v>
      </c>
      <c r="I826" s="195"/>
      <c r="J826" s="147" t="s">
        <v>4077</v>
      </c>
      <c r="K826" s="147" t="s">
        <v>4077</v>
      </c>
      <c r="L826" s="147" t="s">
        <v>4077</v>
      </c>
      <c r="M826" s="147" t="s">
        <v>4071</v>
      </c>
      <c r="N826" s="147" t="s">
        <v>4008</v>
      </c>
      <c r="O826" s="142" t="s">
        <v>3670</v>
      </c>
      <c r="P826" s="195" t="s">
        <v>1429</v>
      </c>
      <c r="Q826" s="350" t="s">
        <v>3634</v>
      </c>
      <c r="R826" s="350" t="s">
        <v>3634</v>
      </c>
      <c r="S826" s="350" t="s">
        <v>3634</v>
      </c>
      <c r="T826" s="350" t="s">
        <v>3634</v>
      </c>
      <c r="U826" s="350" t="s">
        <v>3634</v>
      </c>
      <c r="V826" s="350" t="s">
        <v>3634</v>
      </c>
      <c r="W826" s="350" t="s">
        <v>3634</v>
      </c>
      <c r="X826" s="350" t="s">
        <v>3634</v>
      </c>
      <c r="Y826" s="350" t="s">
        <v>3634</v>
      </c>
      <c r="Z826" s="351" t="s">
        <v>3630</v>
      </c>
      <c r="AA826" s="216" t="s">
        <v>4074</v>
      </c>
      <c r="AB826" s="350" t="s">
        <v>3634</v>
      </c>
      <c r="AC826" s="350" t="s">
        <v>3634</v>
      </c>
      <c r="AD826" s="350" t="s">
        <v>3634</v>
      </c>
      <c r="AE826" s="350" t="s">
        <v>3634</v>
      </c>
      <c r="AF826" s="350" t="s">
        <v>3634</v>
      </c>
      <c r="AG826" s="350" t="s">
        <v>3634</v>
      </c>
      <c r="AH826" s="350" t="s">
        <v>3634</v>
      </c>
      <c r="AI826" s="350" t="s">
        <v>3634</v>
      </c>
      <c r="AJ826" s="350" t="s">
        <v>3634</v>
      </c>
      <c r="AK826" s="350" t="s">
        <v>3634</v>
      </c>
      <c r="AL826" s="350" t="s">
        <v>3634</v>
      </c>
      <c r="AM826" s="350" t="s">
        <v>3634</v>
      </c>
      <c r="AN826" s="350" t="s">
        <v>3634</v>
      </c>
      <c r="AO826" s="350" t="s">
        <v>3634</v>
      </c>
      <c r="AP826" s="350" t="s">
        <v>3634</v>
      </c>
      <c r="AQ826" s="143" t="s">
        <v>1445</v>
      </c>
      <c r="AR826" s="147" t="s">
        <v>4074</v>
      </c>
      <c r="AS826" s="147" t="s">
        <v>5116</v>
      </c>
      <c r="AT826" s="147" t="s">
        <v>3664</v>
      </c>
      <c r="AU826" s="147" t="s">
        <v>3664</v>
      </c>
      <c r="AV826" s="228">
        <v>0</v>
      </c>
      <c r="AW826" s="228">
        <v>0</v>
      </c>
      <c r="AX826" s="228">
        <v>0</v>
      </c>
      <c r="AY826" s="228">
        <v>0</v>
      </c>
      <c r="AZ826" s="143" t="s">
        <v>3675</v>
      </c>
      <c r="BA826" s="196">
        <v>2</v>
      </c>
      <c r="BB826" s="196">
        <v>1</v>
      </c>
      <c r="BC826" s="196">
        <v>1</v>
      </c>
      <c r="BD826" s="196">
        <v>1</v>
      </c>
      <c r="BE826" s="196">
        <v>0</v>
      </c>
      <c r="BF826" s="196" t="s">
        <v>3634</v>
      </c>
      <c r="BG826" s="196" t="s">
        <v>3634</v>
      </c>
      <c r="BH826" s="196" t="s">
        <v>3634</v>
      </c>
      <c r="BI826" s="147" t="s">
        <v>4078</v>
      </c>
      <c r="BJ826" s="142" t="s">
        <v>5791</v>
      </c>
      <c r="BK826" s="216"/>
    </row>
    <row r="827" spans="1:63" s="140" customFormat="1" ht="16.5" customHeight="1" x14ac:dyDescent="0.25">
      <c r="A827" s="217" t="s">
        <v>6769</v>
      </c>
      <c r="B827" s="195" t="s">
        <v>526</v>
      </c>
      <c r="C827" s="195" t="s">
        <v>6769</v>
      </c>
      <c r="D827" s="252" t="s">
        <v>6770</v>
      </c>
      <c r="E827" s="230" t="s">
        <v>3634</v>
      </c>
      <c r="F827" s="147" t="s">
        <v>8257</v>
      </c>
      <c r="G827" s="397"/>
      <c r="H827" s="142" t="s">
        <v>4073</v>
      </c>
      <c r="I827" s="195"/>
      <c r="J827" s="147" t="s">
        <v>4077</v>
      </c>
      <c r="K827" s="147" t="s">
        <v>4077</v>
      </c>
      <c r="L827" s="147" t="s">
        <v>4077</v>
      </c>
      <c r="M827" s="147" t="s">
        <v>4071</v>
      </c>
      <c r="N827" s="147" t="s">
        <v>4008</v>
      </c>
      <c r="O827" s="142" t="s">
        <v>3670</v>
      </c>
      <c r="P827" s="195" t="s">
        <v>1429</v>
      </c>
      <c r="Q827" s="350" t="s">
        <v>3634</v>
      </c>
      <c r="R827" s="350" t="s">
        <v>3634</v>
      </c>
      <c r="S827" s="350" t="s">
        <v>3634</v>
      </c>
      <c r="T827" s="350" t="s">
        <v>3634</v>
      </c>
      <c r="U827" s="350" t="s">
        <v>3634</v>
      </c>
      <c r="V827" s="350" t="s">
        <v>3634</v>
      </c>
      <c r="W827" s="350" t="s">
        <v>3634</v>
      </c>
      <c r="X827" s="350" t="s">
        <v>3634</v>
      </c>
      <c r="Y827" s="350" t="s">
        <v>3634</v>
      </c>
      <c r="Z827" s="351" t="s">
        <v>3630</v>
      </c>
      <c r="AA827" s="216" t="s">
        <v>4074</v>
      </c>
      <c r="AB827" s="350" t="s">
        <v>3634</v>
      </c>
      <c r="AC827" s="350" t="s">
        <v>3634</v>
      </c>
      <c r="AD827" s="350" t="s">
        <v>3634</v>
      </c>
      <c r="AE827" s="350" t="s">
        <v>3634</v>
      </c>
      <c r="AF827" s="350" t="s">
        <v>3634</v>
      </c>
      <c r="AG827" s="350" t="s">
        <v>3634</v>
      </c>
      <c r="AH827" s="350" t="s">
        <v>3634</v>
      </c>
      <c r="AI827" s="350" t="s">
        <v>3634</v>
      </c>
      <c r="AJ827" s="350" t="s">
        <v>3634</v>
      </c>
      <c r="AK827" s="350" t="s">
        <v>3634</v>
      </c>
      <c r="AL827" s="350" t="s">
        <v>3634</v>
      </c>
      <c r="AM827" s="350" t="s">
        <v>3634</v>
      </c>
      <c r="AN827" s="350" t="s">
        <v>3634</v>
      </c>
      <c r="AO827" s="350" t="s">
        <v>3634</v>
      </c>
      <c r="AP827" s="350" t="s">
        <v>3634</v>
      </c>
      <c r="AQ827" s="143" t="s">
        <v>1445</v>
      </c>
      <c r="AR827" s="147" t="s">
        <v>4074</v>
      </c>
      <c r="AS827" s="147" t="s">
        <v>5116</v>
      </c>
      <c r="AT827" s="147" t="s">
        <v>3664</v>
      </c>
      <c r="AU827" s="147" t="s">
        <v>3664</v>
      </c>
      <c r="AV827" s="228">
        <v>0</v>
      </c>
      <c r="AW827" s="228">
        <v>0</v>
      </c>
      <c r="AX827" s="228">
        <v>0</v>
      </c>
      <c r="AY827" s="228">
        <v>0</v>
      </c>
      <c r="AZ827" s="143" t="s">
        <v>3675</v>
      </c>
      <c r="BA827" s="196">
        <v>6</v>
      </c>
      <c r="BB827" s="196">
        <v>1</v>
      </c>
      <c r="BC827" s="196">
        <v>5</v>
      </c>
      <c r="BD827" s="196">
        <v>5</v>
      </c>
      <c r="BE827" s="196">
        <v>0</v>
      </c>
      <c r="BF827" s="196" t="s">
        <v>3634</v>
      </c>
      <c r="BG827" s="196" t="s">
        <v>3634</v>
      </c>
      <c r="BH827" s="196" t="s">
        <v>3634</v>
      </c>
      <c r="BI827" s="147" t="s">
        <v>4078</v>
      </c>
      <c r="BJ827" s="142" t="s">
        <v>5791</v>
      </c>
      <c r="BK827" s="216"/>
    </row>
    <row r="828" spans="1:63" s="140" customFormat="1" ht="16.5" customHeight="1" x14ac:dyDescent="0.25">
      <c r="A828" s="217" t="s">
        <v>6771</v>
      </c>
      <c r="B828" s="195" t="s">
        <v>526</v>
      </c>
      <c r="C828" s="195" t="s">
        <v>6771</v>
      </c>
      <c r="D828" s="252" t="s">
        <v>6772</v>
      </c>
      <c r="E828" s="230" t="s">
        <v>3634</v>
      </c>
      <c r="F828" s="147" t="s">
        <v>5601</v>
      </c>
      <c r="G828" s="397"/>
      <c r="H828" s="142" t="s">
        <v>4073</v>
      </c>
      <c r="I828" s="195"/>
      <c r="J828" s="147" t="s">
        <v>4077</v>
      </c>
      <c r="K828" s="147" t="s">
        <v>4077</v>
      </c>
      <c r="L828" s="147" t="s">
        <v>4077</v>
      </c>
      <c r="M828" s="147" t="s">
        <v>4071</v>
      </c>
      <c r="N828" s="147" t="s">
        <v>4008</v>
      </c>
      <c r="O828" s="142" t="s">
        <v>3670</v>
      </c>
      <c r="P828" s="195" t="s">
        <v>1429</v>
      </c>
      <c r="Q828" s="350" t="s">
        <v>3634</v>
      </c>
      <c r="R828" s="350" t="s">
        <v>3634</v>
      </c>
      <c r="S828" s="350" t="s">
        <v>3634</v>
      </c>
      <c r="T828" s="350" t="s">
        <v>3634</v>
      </c>
      <c r="U828" s="350" t="s">
        <v>3634</v>
      </c>
      <c r="V828" s="350" t="s">
        <v>3634</v>
      </c>
      <c r="W828" s="350" t="s">
        <v>3634</v>
      </c>
      <c r="X828" s="350" t="s">
        <v>3634</v>
      </c>
      <c r="Y828" s="350" t="s">
        <v>3634</v>
      </c>
      <c r="Z828" s="351" t="s">
        <v>3630</v>
      </c>
      <c r="AA828" s="216" t="s">
        <v>4074</v>
      </c>
      <c r="AB828" s="350" t="s">
        <v>3634</v>
      </c>
      <c r="AC828" s="350" t="s">
        <v>3634</v>
      </c>
      <c r="AD828" s="350" t="s">
        <v>3634</v>
      </c>
      <c r="AE828" s="350" t="s">
        <v>3634</v>
      </c>
      <c r="AF828" s="350" t="s">
        <v>3634</v>
      </c>
      <c r="AG828" s="350" t="s">
        <v>3634</v>
      </c>
      <c r="AH828" s="350" t="s">
        <v>3634</v>
      </c>
      <c r="AI828" s="350" t="s">
        <v>3634</v>
      </c>
      <c r="AJ828" s="350" t="s">
        <v>3634</v>
      </c>
      <c r="AK828" s="350" t="s">
        <v>3634</v>
      </c>
      <c r="AL828" s="350" t="s">
        <v>3634</v>
      </c>
      <c r="AM828" s="350" t="s">
        <v>3634</v>
      </c>
      <c r="AN828" s="350" t="s">
        <v>3634</v>
      </c>
      <c r="AO828" s="350" t="s">
        <v>3634</v>
      </c>
      <c r="AP828" s="350" t="s">
        <v>3634</v>
      </c>
      <c r="AQ828" s="143" t="s">
        <v>1445</v>
      </c>
      <c r="AR828" s="147" t="s">
        <v>4074</v>
      </c>
      <c r="AS828" s="147" t="s">
        <v>5116</v>
      </c>
      <c r="AT828" s="147" t="s">
        <v>3664</v>
      </c>
      <c r="AU828" s="147" t="s">
        <v>3664</v>
      </c>
      <c r="AV828" s="228">
        <v>0</v>
      </c>
      <c r="AW828" s="228">
        <v>0</v>
      </c>
      <c r="AX828" s="228">
        <v>0</v>
      </c>
      <c r="AY828" s="228">
        <v>0</v>
      </c>
      <c r="AZ828" s="143" t="s">
        <v>3675</v>
      </c>
      <c r="BA828" s="196">
        <v>0</v>
      </c>
      <c r="BB828" s="196">
        <v>1</v>
      </c>
      <c r="BC828" s="196">
        <v>-1</v>
      </c>
      <c r="BD828" s="196">
        <v>-1</v>
      </c>
      <c r="BE828" s="196">
        <v>0</v>
      </c>
      <c r="BF828" s="196" t="s">
        <v>3634</v>
      </c>
      <c r="BG828" s="196" t="s">
        <v>3634</v>
      </c>
      <c r="BH828" s="196" t="s">
        <v>3634</v>
      </c>
      <c r="BI828" s="147" t="s">
        <v>4078</v>
      </c>
      <c r="BJ828" s="142" t="s">
        <v>5791</v>
      </c>
      <c r="BK828" s="216"/>
    </row>
    <row r="829" spans="1:63" s="140" customFormat="1" ht="16.5" customHeight="1" x14ac:dyDescent="0.25">
      <c r="A829" s="217" t="s">
        <v>6773</v>
      </c>
      <c r="B829" s="195" t="s">
        <v>526</v>
      </c>
      <c r="C829" s="195" t="s">
        <v>6773</v>
      </c>
      <c r="D829" s="252" t="s">
        <v>6774</v>
      </c>
      <c r="E829" s="230" t="s">
        <v>3634</v>
      </c>
      <c r="F829" s="147" t="s">
        <v>8310</v>
      </c>
      <c r="G829" s="397"/>
      <c r="H829" s="142" t="s">
        <v>4073</v>
      </c>
      <c r="I829" s="195"/>
      <c r="J829" s="147" t="s">
        <v>4077</v>
      </c>
      <c r="K829" s="147" t="s">
        <v>4077</v>
      </c>
      <c r="L829" s="147" t="s">
        <v>4077</v>
      </c>
      <c r="M829" s="147" t="s">
        <v>4071</v>
      </c>
      <c r="N829" s="147" t="s">
        <v>4008</v>
      </c>
      <c r="O829" s="142" t="s">
        <v>3670</v>
      </c>
      <c r="P829" s="195" t="s">
        <v>1429</v>
      </c>
      <c r="Q829" s="350" t="s">
        <v>3634</v>
      </c>
      <c r="R829" s="350" t="s">
        <v>3634</v>
      </c>
      <c r="S829" s="350" t="s">
        <v>3634</v>
      </c>
      <c r="T829" s="350" t="s">
        <v>3634</v>
      </c>
      <c r="U829" s="350" t="s">
        <v>3634</v>
      </c>
      <c r="V829" s="350" t="s">
        <v>3634</v>
      </c>
      <c r="W829" s="350" t="s">
        <v>3634</v>
      </c>
      <c r="X829" s="350" t="s">
        <v>3634</v>
      </c>
      <c r="Y829" s="350" t="s">
        <v>3634</v>
      </c>
      <c r="Z829" s="351" t="s">
        <v>3630</v>
      </c>
      <c r="AA829" s="216" t="s">
        <v>4074</v>
      </c>
      <c r="AB829" s="350" t="s">
        <v>3634</v>
      </c>
      <c r="AC829" s="350" t="s">
        <v>3634</v>
      </c>
      <c r="AD829" s="350" t="s">
        <v>3634</v>
      </c>
      <c r="AE829" s="350" t="s">
        <v>3634</v>
      </c>
      <c r="AF829" s="350" t="s">
        <v>3634</v>
      </c>
      <c r="AG829" s="350" t="s">
        <v>3634</v>
      </c>
      <c r="AH829" s="350" t="s">
        <v>3634</v>
      </c>
      <c r="AI829" s="350" t="s">
        <v>3634</v>
      </c>
      <c r="AJ829" s="350" t="s">
        <v>3634</v>
      </c>
      <c r="AK829" s="350" t="s">
        <v>3634</v>
      </c>
      <c r="AL829" s="350" t="s">
        <v>3634</v>
      </c>
      <c r="AM829" s="350" t="s">
        <v>3634</v>
      </c>
      <c r="AN829" s="350" t="s">
        <v>3634</v>
      </c>
      <c r="AO829" s="350" t="s">
        <v>3634</v>
      </c>
      <c r="AP829" s="350" t="s">
        <v>3634</v>
      </c>
      <c r="AQ829" s="143" t="s">
        <v>1445</v>
      </c>
      <c r="AR829" s="147" t="s">
        <v>4074</v>
      </c>
      <c r="AS829" s="147" t="s">
        <v>5116</v>
      </c>
      <c r="AT829" s="147" t="s">
        <v>3664</v>
      </c>
      <c r="AU829" s="147" t="s">
        <v>3664</v>
      </c>
      <c r="AV829" s="228">
        <v>0</v>
      </c>
      <c r="AW829" s="228">
        <v>0</v>
      </c>
      <c r="AX829" s="228">
        <v>0</v>
      </c>
      <c r="AY829" s="228">
        <v>0</v>
      </c>
      <c r="AZ829" s="143" t="s">
        <v>3675</v>
      </c>
      <c r="BA829" s="196">
        <v>1</v>
      </c>
      <c r="BB829" s="196">
        <v>0</v>
      </c>
      <c r="BC829" s="196">
        <v>1</v>
      </c>
      <c r="BD829" s="196">
        <v>1</v>
      </c>
      <c r="BE829" s="196">
        <v>0</v>
      </c>
      <c r="BF829" s="196" t="s">
        <v>3634</v>
      </c>
      <c r="BG829" s="196" t="s">
        <v>3634</v>
      </c>
      <c r="BH829" s="196" t="s">
        <v>3634</v>
      </c>
      <c r="BI829" s="147" t="s">
        <v>4078</v>
      </c>
      <c r="BJ829" s="142" t="s">
        <v>5791</v>
      </c>
      <c r="BK829" s="216"/>
    </row>
    <row r="830" spans="1:63" s="140" customFormat="1" ht="16.5" customHeight="1" x14ac:dyDescent="0.25">
      <c r="A830" s="217" t="s">
        <v>6775</v>
      </c>
      <c r="B830" s="195" t="s">
        <v>526</v>
      </c>
      <c r="C830" s="195" t="s">
        <v>6775</v>
      </c>
      <c r="D830" s="252" t="s">
        <v>6776</v>
      </c>
      <c r="E830" s="230" t="s">
        <v>3634</v>
      </c>
      <c r="F830" s="147" t="s">
        <v>5219</v>
      </c>
      <c r="G830" s="397"/>
      <c r="H830" s="142" t="s">
        <v>4073</v>
      </c>
      <c r="I830" s="195"/>
      <c r="J830" s="147" t="s">
        <v>4077</v>
      </c>
      <c r="K830" s="147" t="s">
        <v>4077</v>
      </c>
      <c r="L830" s="147" t="s">
        <v>4077</v>
      </c>
      <c r="M830" s="147" t="s">
        <v>4071</v>
      </c>
      <c r="N830" s="147" t="s">
        <v>4008</v>
      </c>
      <c r="O830" s="142" t="s">
        <v>3670</v>
      </c>
      <c r="P830" s="195" t="s">
        <v>1429</v>
      </c>
      <c r="Q830" s="350" t="s">
        <v>3634</v>
      </c>
      <c r="R830" s="350" t="s">
        <v>3634</v>
      </c>
      <c r="S830" s="350" t="s">
        <v>3634</v>
      </c>
      <c r="T830" s="350" t="s">
        <v>3634</v>
      </c>
      <c r="U830" s="350" t="s">
        <v>3634</v>
      </c>
      <c r="V830" s="350" t="s">
        <v>3634</v>
      </c>
      <c r="W830" s="350" t="s">
        <v>3634</v>
      </c>
      <c r="X830" s="350" t="s">
        <v>3634</v>
      </c>
      <c r="Y830" s="350" t="s">
        <v>3634</v>
      </c>
      <c r="Z830" s="351" t="s">
        <v>3630</v>
      </c>
      <c r="AA830" s="216" t="s">
        <v>4074</v>
      </c>
      <c r="AB830" s="350" t="s">
        <v>3634</v>
      </c>
      <c r="AC830" s="350" t="s">
        <v>3634</v>
      </c>
      <c r="AD830" s="350" t="s">
        <v>3634</v>
      </c>
      <c r="AE830" s="350" t="s">
        <v>3634</v>
      </c>
      <c r="AF830" s="350" t="s">
        <v>3634</v>
      </c>
      <c r="AG830" s="350" t="s">
        <v>3634</v>
      </c>
      <c r="AH830" s="350" t="s">
        <v>3634</v>
      </c>
      <c r="AI830" s="350" t="s">
        <v>3634</v>
      </c>
      <c r="AJ830" s="350" t="s">
        <v>3634</v>
      </c>
      <c r="AK830" s="350" t="s">
        <v>3634</v>
      </c>
      <c r="AL830" s="350" t="s">
        <v>3634</v>
      </c>
      <c r="AM830" s="350" t="s">
        <v>3634</v>
      </c>
      <c r="AN830" s="350" t="s">
        <v>3634</v>
      </c>
      <c r="AO830" s="350" t="s">
        <v>3634</v>
      </c>
      <c r="AP830" s="350" t="s">
        <v>3634</v>
      </c>
      <c r="AQ830" s="143" t="s">
        <v>1445</v>
      </c>
      <c r="AR830" s="147" t="s">
        <v>4074</v>
      </c>
      <c r="AS830" s="147" t="s">
        <v>5116</v>
      </c>
      <c r="AT830" s="147" t="s">
        <v>3664</v>
      </c>
      <c r="AU830" s="147" t="s">
        <v>3664</v>
      </c>
      <c r="AV830" s="228">
        <v>0</v>
      </c>
      <c r="AW830" s="228">
        <v>0</v>
      </c>
      <c r="AX830" s="228">
        <v>0</v>
      </c>
      <c r="AY830" s="228">
        <v>0</v>
      </c>
      <c r="AZ830" s="143" t="s">
        <v>3675</v>
      </c>
      <c r="BA830" s="196">
        <v>1</v>
      </c>
      <c r="BB830" s="196">
        <v>0</v>
      </c>
      <c r="BC830" s="196">
        <v>1</v>
      </c>
      <c r="BD830" s="196">
        <v>1</v>
      </c>
      <c r="BE830" s="196">
        <v>0</v>
      </c>
      <c r="BF830" s="196" t="s">
        <v>3634</v>
      </c>
      <c r="BG830" s="196" t="s">
        <v>3634</v>
      </c>
      <c r="BH830" s="196" t="s">
        <v>3634</v>
      </c>
      <c r="BI830" s="147" t="s">
        <v>4078</v>
      </c>
      <c r="BJ830" s="142" t="s">
        <v>5791</v>
      </c>
      <c r="BK830" s="216"/>
    </row>
    <row r="831" spans="1:63" s="140" customFormat="1" ht="16.5" customHeight="1" x14ac:dyDescent="0.25">
      <c r="A831" s="217" t="s">
        <v>6777</v>
      </c>
      <c r="B831" s="195" t="s">
        <v>526</v>
      </c>
      <c r="C831" s="195" t="s">
        <v>6777</v>
      </c>
      <c r="D831" s="252" t="s">
        <v>6778</v>
      </c>
      <c r="E831" s="230" t="s">
        <v>3634</v>
      </c>
      <c r="F831" s="147" t="s">
        <v>8316</v>
      </c>
      <c r="G831" s="397"/>
      <c r="H831" s="142" t="s">
        <v>4073</v>
      </c>
      <c r="I831" s="195"/>
      <c r="J831" s="147" t="s">
        <v>4077</v>
      </c>
      <c r="K831" s="147" t="s">
        <v>4077</v>
      </c>
      <c r="L831" s="147" t="s">
        <v>4077</v>
      </c>
      <c r="M831" s="147" t="s">
        <v>4071</v>
      </c>
      <c r="N831" s="147" t="s">
        <v>4008</v>
      </c>
      <c r="O831" s="142" t="s">
        <v>3670</v>
      </c>
      <c r="P831" s="195" t="s">
        <v>1429</v>
      </c>
      <c r="Q831" s="350" t="s">
        <v>3634</v>
      </c>
      <c r="R831" s="350" t="s">
        <v>3634</v>
      </c>
      <c r="S831" s="350" t="s">
        <v>3634</v>
      </c>
      <c r="T831" s="350" t="s">
        <v>3634</v>
      </c>
      <c r="U831" s="350" t="s">
        <v>3634</v>
      </c>
      <c r="V831" s="350" t="s">
        <v>3634</v>
      </c>
      <c r="W831" s="350" t="s">
        <v>3634</v>
      </c>
      <c r="X831" s="350" t="s">
        <v>3634</v>
      </c>
      <c r="Y831" s="350" t="s">
        <v>3634</v>
      </c>
      <c r="Z831" s="351" t="s">
        <v>3630</v>
      </c>
      <c r="AA831" s="216" t="s">
        <v>4074</v>
      </c>
      <c r="AB831" s="350" t="s">
        <v>3634</v>
      </c>
      <c r="AC831" s="350" t="s">
        <v>3634</v>
      </c>
      <c r="AD831" s="350" t="s">
        <v>3634</v>
      </c>
      <c r="AE831" s="350" t="s">
        <v>3634</v>
      </c>
      <c r="AF831" s="350" t="s">
        <v>3634</v>
      </c>
      <c r="AG831" s="350" t="s">
        <v>3634</v>
      </c>
      <c r="AH831" s="350" t="s">
        <v>3634</v>
      </c>
      <c r="AI831" s="350" t="s">
        <v>3634</v>
      </c>
      <c r="AJ831" s="350" t="s">
        <v>3634</v>
      </c>
      <c r="AK831" s="350" t="s">
        <v>3634</v>
      </c>
      <c r="AL831" s="350" t="s">
        <v>3634</v>
      </c>
      <c r="AM831" s="350" t="s">
        <v>3634</v>
      </c>
      <c r="AN831" s="350" t="s">
        <v>3634</v>
      </c>
      <c r="AO831" s="350" t="s">
        <v>3634</v>
      </c>
      <c r="AP831" s="350" t="s">
        <v>3634</v>
      </c>
      <c r="AQ831" s="143" t="s">
        <v>1445</v>
      </c>
      <c r="AR831" s="147" t="s">
        <v>4074</v>
      </c>
      <c r="AS831" s="147" t="s">
        <v>5116</v>
      </c>
      <c r="AT831" s="147" t="s">
        <v>3664</v>
      </c>
      <c r="AU831" s="147" t="s">
        <v>3664</v>
      </c>
      <c r="AV831" s="228">
        <v>0</v>
      </c>
      <c r="AW831" s="228">
        <v>0</v>
      </c>
      <c r="AX831" s="228">
        <v>0</v>
      </c>
      <c r="AY831" s="228">
        <v>0</v>
      </c>
      <c r="AZ831" s="143" t="s">
        <v>3675</v>
      </c>
      <c r="BA831" s="196">
        <v>2</v>
      </c>
      <c r="BB831" s="196">
        <v>0</v>
      </c>
      <c r="BC831" s="196">
        <v>2</v>
      </c>
      <c r="BD831" s="228">
        <v>2</v>
      </c>
      <c r="BE831" s="196">
        <v>0</v>
      </c>
      <c r="BF831" s="196" t="s">
        <v>3634</v>
      </c>
      <c r="BG831" s="196" t="s">
        <v>3634</v>
      </c>
      <c r="BH831" s="196" t="s">
        <v>3634</v>
      </c>
      <c r="BI831" s="147" t="s">
        <v>4078</v>
      </c>
      <c r="BJ831" s="142" t="s">
        <v>5791</v>
      </c>
      <c r="BK831" s="216"/>
    </row>
    <row r="832" spans="1:63" s="140" customFormat="1" ht="16.5" customHeight="1" x14ac:dyDescent="0.25">
      <c r="A832" s="217" t="s">
        <v>6779</v>
      </c>
      <c r="B832" s="195" t="s">
        <v>526</v>
      </c>
      <c r="C832" s="195" t="s">
        <v>6779</v>
      </c>
      <c r="D832" s="252" t="s">
        <v>6780</v>
      </c>
      <c r="E832" s="230" t="s">
        <v>3634</v>
      </c>
      <c r="F832" s="147" t="s">
        <v>5219</v>
      </c>
      <c r="G832" s="397"/>
      <c r="H832" s="142" t="s">
        <v>4073</v>
      </c>
      <c r="I832" s="195"/>
      <c r="J832" s="147" t="s">
        <v>4077</v>
      </c>
      <c r="K832" s="147" t="s">
        <v>4077</v>
      </c>
      <c r="L832" s="147" t="s">
        <v>4077</v>
      </c>
      <c r="M832" s="147" t="s">
        <v>4071</v>
      </c>
      <c r="N832" s="147" t="s">
        <v>4008</v>
      </c>
      <c r="O832" s="142" t="s">
        <v>3670</v>
      </c>
      <c r="P832" s="195" t="s">
        <v>1429</v>
      </c>
      <c r="Q832" s="350" t="s">
        <v>3634</v>
      </c>
      <c r="R832" s="350" t="s">
        <v>3634</v>
      </c>
      <c r="S832" s="350" t="s">
        <v>3634</v>
      </c>
      <c r="T832" s="350" t="s">
        <v>3634</v>
      </c>
      <c r="U832" s="350" t="s">
        <v>3634</v>
      </c>
      <c r="V832" s="350" t="s">
        <v>3634</v>
      </c>
      <c r="W832" s="350" t="s">
        <v>3634</v>
      </c>
      <c r="X832" s="350" t="s">
        <v>3634</v>
      </c>
      <c r="Y832" s="350" t="s">
        <v>3634</v>
      </c>
      <c r="Z832" s="351" t="s">
        <v>3630</v>
      </c>
      <c r="AA832" s="216" t="s">
        <v>4074</v>
      </c>
      <c r="AB832" s="350" t="s">
        <v>3634</v>
      </c>
      <c r="AC832" s="350" t="s">
        <v>3634</v>
      </c>
      <c r="AD832" s="350" t="s">
        <v>3634</v>
      </c>
      <c r="AE832" s="350" t="s">
        <v>3634</v>
      </c>
      <c r="AF832" s="350" t="s">
        <v>3634</v>
      </c>
      <c r="AG832" s="350" t="s">
        <v>3634</v>
      </c>
      <c r="AH832" s="350" t="s">
        <v>3634</v>
      </c>
      <c r="AI832" s="350" t="s">
        <v>3634</v>
      </c>
      <c r="AJ832" s="350" t="s">
        <v>3634</v>
      </c>
      <c r="AK832" s="350" t="s">
        <v>3634</v>
      </c>
      <c r="AL832" s="350" t="s">
        <v>3634</v>
      </c>
      <c r="AM832" s="350" t="s">
        <v>3634</v>
      </c>
      <c r="AN832" s="350" t="s">
        <v>3634</v>
      </c>
      <c r="AO832" s="350" t="s">
        <v>3634</v>
      </c>
      <c r="AP832" s="350" t="s">
        <v>3634</v>
      </c>
      <c r="AQ832" s="143" t="s">
        <v>1445</v>
      </c>
      <c r="AR832" s="147" t="s">
        <v>4074</v>
      </c>
      <c r="AS832" s="147" t="s">
        <v>5116</v>
      </c>
      <c r="AT832" s="147" t="s">
        <v>3664</v>
      </c>
      <c r="AU832" s="147" t="s">
        <v>3664</v>
      </c>
      <c r="AV832" s="228">
        <v>0</v>
      </c>
      <c r="AW832" s="228">
        <v>0</v>
      </c>
      <c r="AX832" s="228">
        <v>0</v>
      </c>
      <c r="AY832" s="228">
        <v>0</v>
      </c>
      <c r="AZ832" s="143" t="s">
        <v>3675</v>
      </c>
      <c r="BA832" s="196">
        <v>2</v>
      </c>
      <c r="BB832" s="196">
        <v>1</v>
      </c>
      <c r="BC832" s="228">
        <v>1</v>
      </c>
      <c r="BD832" s="376">
        <v>1</v>
      </c>
      <c r="BE832" s="196">
        <v>0</v>
      </c>
      <c r="BF832" s="196" t="s">
        <v>3634</v>
      </c>
      <c r="BG832" s="196" t="s">
        <v>3634</v>
      </c>
      <c r="BH832" s="196" t="s">
        <v>3634</v>
      </c>
      <c r="BI832" s="147" t="s">
        <v>4078</v>
      </c>
      <c r="BJ832" s="142" t="s">
        <v>5791</v>
      </c>
      <c r="BK832" s="216"/>
    </row>
    <row r="833" spans="1:63" s="140" customFormat="1" ht="16.5" customHeight="1" x14ac:dyDescent="0.25">
      <c r="A833" s="217" t="s">
        <v>6781</v>
      </c>
      <c r="B833" s="195" t="s">
        <v>526</v>
      </c>
      <c r="C833" s="195" t="s">
        <v>6781</v>
      </c>
      <c r="D833" s="252" t="s">
        <v>6782</v>
      </c>
      <c r="E833" s="195" t="s">
        <v>5394</v>
      </c>
      <c r="F833" s="147" t="s">
        <v>5601</v>
      </c>
      <c r="G833" s="397"/>
      <c r="H833" s="142" t="s">
        <v>4073</v>
      </c>
      <c r="I833" s="195"/>
      <c r="J833" s="147" t="s">
        <v>4077</v>
      </c>
      <c r="K833" s="147" t="s">
        <v>4077</v>
      </c>
      <c r="L833" s="147" t="s">
        <v>4077</v>
      </c>
      <c r="M833" s="147" t="s">
        <v>4071</v>
      </c>
      <c r="N833" s="147" t="s">
        <v>4008</v>
      </c>
      <c r="O833" s="142" t="s">
        <v>3670</v>
      </c>
      <c r="P833" s="195" t="s">
        <v>1429</v>
      </c>
      <c r="Q833" s="350" t="s">
        <v>3634</v>
      </c>
      <c r="R833" s="350" t="s">
        <v>3634</v>
      </c>
      <c r="S833" s="350" t="s">
        <v>3634</v>
      </c>
      <c r="T833" s="350" t="s">
        <v>3634</v>
      </c>
      <c r="U833" s="350" t="s">
        <v>3634</v>
      </c>
      <c r="V833" s="350" t="s">
        <v>3634</v>
      </c>
      <c r="W833" s="350" t="s">
        <v>3634</v>
      </c>
      <c r="X833" s="350" t="s">
        <v>3634</v>
      </c>
      <c r="Y833" s="350" t="s">
        <v>3634</v>
      </c>
      <c r="Z833" s="351" t="s">
        <v>3630</v>
      </c>
      <c r="AA833" s="216" t="s">
        <v>4074</v>
      </c>
      <c r="AB833" s="350" t="s">
        <v>3634</v>
      </c>
      <c r="AC833" s="350" t="s">
        <v>3634</v>
      </c>
      <c r="AD833" s="350" t="s">
        <v>3634</v>
      </c>
      <c r="AE833" s="350" t="s">
        <v>3634</v>
      </c>
      <c r="AF833" s="350" t="s">
        <v>3634</v>
      </c>
      <c r="AG833" s="350" t="s">
        <v>3634</v>
      </c>
      <c r="AH833" s="350" t="s">
        <v>3634</v>
      </c>
      <c r="AI833" s="350" t="s">
        <v>3634</v>
      </c>
      <c r="AJ833" s="350" t="s">
        <v>3634</v>
      </c>
      <c r="AK833" s="350" t="s">
        <v>3634</v>
      </c>
      <c r="AL833" s="350" t="s">
        <v>3634</v>
      </c>
      <c r="AM833" s="350" t="s">
        <v>3634</v>
      </c>
      <c r="AN833" s="350" t="s">
        <v>3634</v>
      </c>
      <c r="AO833" s="350" t="s">
        <v>3634</v>
      </c>
      <c r="AP833" s="350" t="s">
        <v>3634</v>
      </c>
      <c r="AQ833" s="143" t="s">
        <v>1445</v>
      </c>
      <c r="AR833" s="147" t="s">
        <v>4074</v>
      </c>
      <c r="AS833" s="147" t="s">
        <v>5116</v>
      </c>
      <c r="AT833" s="147" t="s">
        <v>3664</v>
      </c>
      <c r="AU833" s="147" t="s">
        <v>3664</v>
      </c>
      <c r="AV833" s="228">
        <v>0</v>
      </c>
      <c r="AW833" s="228">
        <v>0</v>
      </c>
      <c r="AX833" s="228">
        <v>0</v>
      </c>
      <c r="AY833" s="228">
        <v>0</v>
      </c>
      <c r="AZ833" s="143" t="s">
        <v>3675</v>
      </c>
      <c r="BA833" s="196">
        <v>4</v>
      </c>
      <c r="BB833" s="196">
        <v>0</v>
      </c>
      <c r="BC833" s="196">
        <v>4</v>
      </c>
      <c r="BD833" s="196">
        <v>4</v>
      </c>
      <c r="BE833" s="196">
        <v>0</v>
      </c>
      <c r="BF833" s="196" t="s">
        <v>3634</v>
      </c>
      <c r="BG833" s="196" t="s">
        <v>3634</v>
      </c>
      <c r="BH833" s="196" t="s">
        <v>3634</v>
      </c>
      <c r="BI833" s="147" t="s">
        <v>4078</v>
      </c>
      <c r="BJ833" s="142" t="s">
        <v>5791</v>
      </c>
      <c r="BK833" s="216"/>
    </row>
    <row r="834" spans="1:63" s="140" customFormat="1" ht="16.5" customHeight="1" x14ac:dyDescent="0.25">
      <c r="A834" s="217" t="s">
        <v>6783</v>
      </c>
      <c r="B834" s="195" t="s">
        <v>526</v>
      </c>
      <c r="C834" s="195" t="s">
        <v>6783</v>
      </c>
      <c r="D834" s="252" t="s">
        <v>6784</v>
      </c>
      <c r="E834" s="230" t="s">
        <v>3634</v>
      </c>
      <c r="F834" s="147" t="s">
        <v>5220</v>
      </c>
      <c r="G834" s="397"/>
      <c r="H834" s="142" t="s">
        <v>4073</v>
      </c>
      <c r="I834" s="195"/>
      <c r="J834" s="147" t="s">
        <v>4077</v>
      </c>
      <c r="K834" s="147" t="s">
        <v>4077</v>
      </c>
      <c r="L834" s="147" t="s">
        <v>4077</v>
      </c>
      <c r="M834" s="147" t="s">
        <v>4071</v>
      </c>
      <c r="N834" s="147" t="s">
        <v>4008</v>
      </c>
      <c r="O834" s="142" t="s">
        <v>3670</v>
      </c>
      <c r="P834" s="195" t="s">
        <v>1429</v>
      </c>
      <c r="Q834" s="350" t="s">
        <v>3634</v>
      </c>
      <c r="R834" s="350" t="s">
        <v>3634</v>
      </c>
      <c r="S834" s="350" t="s">
        <v>3634</v>
      </c>
      <c r="T834" s="350" t="s">
        <v>3634</v>
      </c>
      <c r="U834" s="350" t="s">
        <v>3634</v>
      </c>
      <c r="V834" s="350" t="s">
        <v>3634</v>
      </c>
      <c r="W834" s="350" t="s">
        <v>3634</v>
      </c>
      <c r="X834" s="350" t="s">
        <v>3634</v>
      </c>
      <c r="Y834" s="350" t="s">
        <v>3634</v>
      </c>
      <c r="Z834" s="351" t="s">
        <v>3630</v>
      </c>
      <c r="AA834" s="216" t="s">
        <v>4074</v>
      </c>
      <c r="AB834" s="350" t="s">
        <v>3634</v>
      </c>
      <c r="AC834" s="350" t="s">
        <v>3634</v>
      </c>
      <c r="AD834" s="350" t="s">
        <v>3634</v>
      </c>
      <c r="AE834" s="350" t="s">
        <v>3634</v>
      </c>
      <c r="AF834" s="350" t="s">
        <v>3634</v>
      </c>
      <c r="AG834" s="350" t="s">
        <v>3634</v>
      </c>
      <c r="AH834" s="350" t="s">
        <v>3634</v>
      </c>
      <c r="AI834" s="350" t="s">
        <v>3634</v>
      </c>
      <c r="AJ834" s="350" t="s">
        <v>3634</v>
      </c>
      <c r="AK834" s="350" t="s">
        <v>3634</v>
      </c>
      <c r="AL834" s="350" t="s">
        <v>3634</v>
      </c>
      <c r="AM834" s="350" t="s">
        <v>3634</v>
      </c>
      <c r="AN834" s="350" t="s">
        <v>3634</v>
      </c>
      <c r="AO834" s="350" t="s">
        <v>3634</v>
      </c>
      <c r="AP834" s="350" t="s">
        <v>3634</v>
      </c>
      <c r="AQ834" s="143" t="s">
        <v>1445</v>
      </c>
      <c r="AR834" s="147" t="s">
        <v>4074</v>
      </c>
      <c r="AS834" s="147" t="s">
        <v>5116</v>
      </c>
      <c r="AT834" s="147" t="s">
        <v>3664</v>
      </c>
      <c r="AU834" s="147" t="s">
        <v>3664</v>
      </c>
      <c r="AV834" s="228">
        <v>0</v>
      </c>
      <c r="AW834" s="228">
        <v>0</v>
      </c>
      <c r="AX834" s="228">
        <v>0</v>
      </c>
      <c r="AY834" s="228">
        <v>0</v>
      </c>
      <c r="AZ834" s="143" t="s">
        <v>3675</v>
      </c>
      <c r="BA834" s="196">
        <v>2</v>
      </c>
      <c r="BB834" s="196">
        <v>1</v>
      </c>
      <c r="BC834" s="196">
        <v>1</v>
      </c>
      <c r="BD834" s="196">
        <v>1</v>
      </c>
      <c r="BE834" s="196">
        <v>0</v>
      </c>
      <c r="BF834" s="196" t="s">
        <v>3634</v>
      </c>
      <c r="BG834" s="196" t="s">
        <v>3634</v>
      </c>
      <c r="BH834" s="196" t="s">
        <v>3634</v>
      </c>
      <c r="BI834" s="147" t="s">
        <v>4078</v>
      </c>
      <c r="BJ834" s="142" t="s">
        <v>5791</v>
      </c>
      <c r="BK834" s="216"/>
    </row>
    <row r="835" spans="1:63" s="140" customFormat="1" ht="16.5" customHeight="1" x14ac:dyDescent="0.25">
      <c r="A835" s="217" t="s">
        <v>6785</v>
      </c>
      <c r="B835" s="195" t="s">
        <v>526</v>
      </c>
      <c r="C835" s="195" t="s">
        <v>6785</v>
      </c>
      <c r="D835" s="252" t="s">
        <v>6786</v>
      </c>
      <c r="E835" s="230" t="s">
        <v>3634</v>
      </c>
      <c r="F835" s="147" t="s">
        <v>5220</v>
      </c>
      <c r="G835" s="397"/>
      <c r="H835" s="142" t="s">
        <v>4073</v>
      </c>
      <c r="I835" s="195"/>
      <c r="J835" s="147" t="s">
        <v>4077</v>
      </c>
      <c r="K835" s="147" t="s">
        <v>4077</v>
      </c>
      <c r="L835" s="147" t="s">
        <v>4077</v>
      </c>
      <c r="M835" s="147" t="s">
        <v>4071</v>
      </c>
      <c r="N835" s="147" t="s">
        <v>4008</v>
      </c>
      <c r="O835" s="142" t="s">
        <v>3670</v>
      </c>
      <c r="P835" s="195" t="s">
        <v>1429</v>
      </c>
      <c r="Q835" s="350" t="s">
        <v>3634</v>
      </c>
      <c r="R835" s="350" t="s">
        <v>3634</v>
      </c>
      <c r="S835" s="350" t="s">
        <v>3634</v>
      </c>
      <c r="T835" s="350" t="s">
        <v>3634</v>
      </c>
      <c r="U835" s="350" t="s">
        <v>3634</v>
      </c>
      <c r="V835" s="350" t="s">
        <v>3634</v>
      </c>
      <c r="W835" s="350" t="s">
        <v>3634</v>
      </c>
      <c r="X835" s="350" t="s">
        <v>3634</v>
      </c>
      <c r="Y835" s="350" t="s">
        <v>3634</v>
      </c>
      <c r="Z835" s="351" t="s">
        <v>3630</v>
      </c>
      <c r="AA835" s="216" t="s">
        <v>4074</v>
      </c>
      <c r="AB835" s="350" t="s">
        <v>3634</v>
      </c>
      <c r="AC835" s="350" t="s">
        <v>3634</v>
      </c>
      <c r="AD835" s="350" t="s">
        <v>3634</v>
      </c>
      <c r="AE835" s="350" t="s">
        <v>3634</v>
      </c>
      <c r="AF835" s="350" t="s">
        <v>3634</v>
      </c>
      <c r="AG835" s="350" t="s">
        <v>3634</v>
      </c>
      <c r="AH835" s="350" t="s">
        <v>3634</v>
      </c>
      <c r="AI835" s="350" t="s">
        <v>3634</v>
      </c>
      <c r="AJ835" s="350" t="s">
        <v>3634</v>
      </c>
      <c r="AK835" s="350" t="s">
        <v>3634</v>
      </c>
      <c r="AL835" s="350" t="s">
        <v>3634</v>
      </c>
      <c r="AM835" s="350" t="s">
        <v>3634</v>
      </c>
      <c r="AN835" s="350" t="s">
        <v>3634</v>
      </c>
      <c r="AO835" s="350" t="s">
        <v>3634</v>
      </c>
      <c r="AP835" s="350" t="s">
        <v>3634</v>
      </c>
      <c r="AQ835" s="143" t="s">
        <v>1445</v>
      </c>
      <c r="AR835" s="147" t="s">
        <v>4074</v>
      </c>
      <c r="AS835" s="147" t="s">
        <v>5116</v>
      </c>
      <c r="AT835" s="147" t="s">
        <v>3664</v>
      </c>
      <c r="AU835" s="147" t="s">
        <v>3664</v>
      </c>
      <c r="AV835" s="228">
        <v>0</v>
      </c>
      <c r="AW835" s="228">
        <v>0</v>
      </c>
      <c r="AX835" s="228">
        <v>0</v>
      </c>
      <c r="AY835" s="228">
        <v>0</v>
      </c>
      <c r="AZ835" s="143" t="s">
        <v>3675</v>
      </c>
      <c r="BA835" s="196">
        <v>1</v>
      </c>
      <c r="BB835" s="196">
        <v>1</v>
      </c>
      <c r="BC835" s="196">
        <v>0</v>
      </c>
      <c r="BD835" s="196">
        <v>0</v>
      </c>
      <c r="BE835" s="196">
        <v>0</v>
      </c>
      <c r="BF835" s="196" t="s">
        <v>3634</v>
      </c>
      <c r="BG835" s="196" t="s">
        <v>3634</v>
      </c>
      <c r="BH835" s="196" t="s">
        <v>3634</v>
      </c>
      <c r="BI835" s="147" t="s">
        <v>4078</v>
      </c>
      <c r="BJ835" s="142" t="s">
        <v>5791</v>
      </c>
      <c r="BK835" s="216"/>
    </row>
    <row r="836" spans="1:63" s="140" customFormat="1" ht="16.5" customHeight="1" x14ac:dyDescent="0.25">
      <c r="A836" s="217" t="s">
        <v>6787</v>
      </c>
      <c r="B836" s="195" t="s">
        <v>526</v>
      </c>
      <c r="C836" s="195" t="s">
        <v>6787</v>
      </c>
      <c r="D836" s="252" t="s">
        <v>6788</v>
      </c>
      <c r="E836" s="230" t="s">
        <v>3634</v>
      </c>
      <c r="F836" s="147" t="s">
        <v>8317</v>
      </c>
      <c r="G836" s="397"/>
      <c r="H836" s="142" t="s">
        <v>4073</v>
      </c>
      <c r="I836" s="195"/>
      <c r="J836" s="147" t="s">
        <v>4077</v>
      </c>
      <c r="K836" s="147" t="s">
        <v>4077</v>
      </c>
      <c r="L836" s="147" t="s">
        <v>4077</v>
      </c>
      <c r="M836" s="147" t="s">
        <v>4071</v>
      </c>
      <c r="N836" s="147" t="s">
        <v>4008</v>
      </c>
      <c r="O836" s="142" t="s">
        <v>3670</v>
      </c>
      <c r="P836" s="195" t="s">
        <v>1429</v>
      </c>
      <c r="Q836" s="350" t="s">
        <v>3634</v>
      </c>
      <c r="R836" s="350" t="s">
        <v>3634</v>
      </c>
      <c r="S836" s="350" t="s">
        <v>3634</v>
      </c>
      <c r="T836" s="350" t="s">
        <v>3634</v>
      </c>
      <c r="U836" s="350" t="s">
        <v>3634</v>
      </c>
      <c r="V836" s="350" t="s">
        <v>3634</v>
      </c>
      <c r="W836" s="350" t="s">
        <v>3634</v>
      </c>
      <c r="X836" s="350" t="s">
        <v>3634</v>
      </c>
      <c r="Y836" s="350" t="s">
        <v>3634</v>
      </c>
      <c r="Z836" s="351" t="s">
        <v>3630</v>
      </c>
      <c r="AA836" s="216" t="s">
        <v>4074</v>
      </c>
      <c r="AB836" s="350" t="s">
        <v>3634</v>
      </c>
      <c r="AC836" s="350" t="s">
        <v>3634</v>
      </c>
      <c r="AD836" s="350" t="s">
        <v>3634</v>
      </c>
      <c r="AE836" s="350" t="s">
        <v>3634</v>
      </c>
      <c r="AF836" s="350" t="s">
        <v>3634</v>
      </c>
      <c r="AG836" s="350" t="s">
        <v>3634</v>
      </c>
      <c r="AH836" s="350" t="s">
        <v>3634</v>
      </c>
      <c r="AI836" s="350" t="s">
        <v>3634</v>
      </c>
      <c r="AJ836" s="350" t="s">
        <v>3634</v>
      </c>
      <c r="AK836" s="350" t="s">
        <v>3634</v>
      </c>
      <c r="AL836" s="350" t="s">
        <v>3634</v>
      </c>
      <c r="AM836" s="350" t="s">
        <v>3634</v>
      </c>
      <c r="AN836" s="350" t="s">
        <v>3634</v>
      </c>
      <c r="AO836" s="350" t="s">
        <v>3634</v>
      </c>
      <c r="AP836" s="350" t="s">
        <v>3634</v>
      </c>
      <c r="AQ836" s="143" t="s">
        <v>1445</v>
      </c>
      <c r="AR836" s="147" t="s">
        <v>4074</v>
      </c>
      <c r="AS836" s="147" t="s">
        <v>5116</v>
      </c>
      <c r="AT836" s="147" t="s">
        <v>3664</v>
      </c>
      <c r="AU836" s="147" t="s">
        <v>3664</v>
      </c>
      <c r="AV836" s="228">
        <v>0</v>
      </c>
      <c r="AW836" s="228">
        <v>0</v>
      </c>
      <c r="AX836" s="228">
        <v>0</v>
      </c>
      <c r="AY836" s="228">
        <v>0</v>
      </c>
      <c r="AZ836" s="143" t="s">
        <v>3675</v>
      </c>
      <c r="BA836" s="196">
        <v>1</v>
      </c>
      <c r="BB836" s="196">
        <v>0</v>
      </c>
      <c r="BC836" s="196">
        <v>1</v>
      </c>
      <c r="BD836" s="196">
        <v>1</v>
      </c>
      <c r="BE836" s="196">
        <v>0</v>
      </c>
      <c r="BF836" s="196" t="s">
        <v>3634</v>
      </c>
      <c r="BG836" s="196" t="s">
        <v>3634</v>
      </c>
      <c r="BH836" s="196" t="s">
        <v>3634</v>
      </c>
      <c r="BI836" s="147" t="s">
        <v>4078</v>
      </c>
      <c r="BJ836" s="142" t="s">
        <v>5791</v>
      </c>
      <c r="BK836" s="216"/>
    </row>
    <row r="837" spans="1:63" s="140" customFormat="1" ht="16.5" customHeight="1" x14ac:dyDescent="0.25">
      <c r="A837" s="217" t="s">
        <v>6789</v>
      </c>
      <c r="B837" s="195" t="s">
        <v>526</v>
      </c>
      <c r="C837" s="195" t="s">
        <v>6789</v>
      </c>
      <c r="D837" s="252" t="s">
        <v>6790</v>
      </c>
      <c r="E837" s="230" t="s">
        <v>3634</v>
      </c>
      <c r="F837" s="147" t="s">
        <v>5220</v>
      </c>
      <c r="G837" s="397"/>
      <c r="H837" s="142" t="s">
        <v>4073</v>
      </c>
      <c r="I837" s="195"/>
      <c r="J837" s="147" t="s">
        <v>4077</v>
      </c>
      <c r="K837" s="147" t="s">
        <v>4077</v>
      </c>
      <c r="L837" s="147" t="s">
        <v>4077</v>
      </c>
      <c r="M837" s="147" t="s">
        <v>4071</v>
      </c>
      <c r="N837" s="147" t="s">
        <v>4008</v>
      </c>
      <c r="O837" s="142" t="s">
        <v>3670</v>
      </c>
      <c r="P837" s="195" t="s">
        <v>1429</v>
      </c>
      <c r="Q837" s="350" t="s">
        <v>3634</v>
      </c>
      <c r="R837" s="350" t="s">
        <v>3634</v>
      </c>
      <c r="S837" s="350" t="s">
        <v>3634</v>
      </c>
      <c r="T837" s="350" t="s">
        <v>3634</v>
      </c>
      <c r="U837" s="350" t="s">
        <v>3634</v>
      </c>
      <c r="V837" s="350" t="s">
        <v>3634</v>
      </c>
      <c r="W837" s="350" t="s">
        <v>3634</v>
      </c>
      <c r="X837" s="350" t="s">
        <v>3634</v>
      </c>
      <c r="Y837" s="350" t="s">
        <v>3634</v>
      </c>
      <c r="Z837" s="351" t="s">
        <v>3630</v>
      </c>
      <c r="AA837" s="216" t="s">
        <v>4074</v>
      </c>
      <c r="AB837" s="350" t="s">
        <v>3634</v>
      </c>
      <c r="AC837" s="350" t="s">
        <v>3634</v>
      </c>
      <c r="AD837" s="350" t="s">
        <v>3634</v>
      </c>
      <c r="AE837" s="350" t="s">
        <v>3634</v>
      </c>
      <c r="AF837" s="350" t="s">
        <v>3634</v>
      </c>
      <c r="AG837" s="350" t="s">
        <v>3634</v>
      </c>
      <c r="AH837" s="350" t="s">
        <v>3634</v>
      </c>
      <c r="AI837" s="350" t="s">
        <v>3634</v>
      </c>
      <c r="AJ837" s="350" t="s">
        <v>3634</v>
      </c>
      <c r="AK837" s="350" t="s">
        <v>3634</v>
      </c>
      <c r="AL837" s="350" t="s">
        <v>3634</v>
      </c>
      <c r="AM837" s="350" t="s">
        <v>3634</v>
      </c>
      <c r="AN837" s="350" t="s">
        <v>3634</v>
      </c>
      <c r="AO837" s="350" t="s">
        <v>3634</v>
      </c>
      <c r="AP837" s="350" t="s">
        <v>3634</v>
      </c>
      <c r="AQ837" s="143" t="s">
        <v>1445</v>
      </c>
      <c r="AR837" s="147" t="s">
        <v>4074</v>
      </c>
      <c r="AS837" s="147" t="s">
        <v>5116</v>
      </c>
      <c r="AT837" s="147" t="s">
        <v>3664</v>
      </c>
      <c r="AU837" s="147" t="s">
        <v>3664</v>
      </c>
      <c r="AV837" s="228">
        <v>0</v>
      </c>
      <c r="AW837" s="228">
        <v>0</v>
      </c>
      <c r="AX837" s="228">
        <v>0</v>
      </c>
      <c r="AY837" s="228">
        <v>0</v>
      </c>
      <c r="AZ837" s="143" t="s">
        <v>3675</v>
      </c>
      <c r="BA837" s="196">
        <v>2</v>
      </c>
      <c r="BB837" s="196">
        <v>1</v>
      </c>
      <c r="BC837" s="196">
        <v>1</v>
      </c>
      <c r="BD837" s="196">
        <v>1</v>
      </c>
      <c r="BE837" s="196">
        <v>0</v>
      </c>
      <c r="BF837" s="196" t="s">
        <v>3634</v>
      </c>
      <c r="BG837" s="196" t="s">
        <v>3634</v>
      </c>
      <c r="BH837" s="196" t="s">
        <v>3634</v>
      </c>
      <c r="BI837" s="147" t="s">
        <v>4078</v>
      </c>
      <c r="BJ837" s="142" t="s">
        <v>5791</v>
      </c>
      <c r="BK837" s="216"/>
    </row>
    <row r="838" spans="1:63" s="140" customFormat="1" ht="16.5" customHeight="1" x14ac:dyDescent="0.25">
      <c r="A838" s="217" t="s">
        <v>6791</v>
      </c>
      <c r="B838" s="195" t="s">
        <v>526</v>
      </c>
      <c r="C838" s="195" t="s">
        <v>6791</v>
      </c>
      <c r="D838" s="252" t="s">
        <v>6912</v>
      </c>
      <c r="E838" s="230" t="s">
        <v>3634</v>
      </c>
      <c r="F838" s="147" t="s">
        <v>4525</v>
      </c>
      <c r="G838" s="397"/>
      <c r="H838" s="142" t="s">
        <v>4073</v>
      </c>
      <c r="I838" s="195"/>
      <c r="J838" s="147" t="s">
        <v>4077</v>
      </c>
      <c r="K838" s="147" t="s">
        <v>4077</v>
      </c>
      <c r="L838" s="147" t="s">
        <v>4077</v>
      </c>
      <c r="M838" s="147" t="s">
        <v>4071</v>
      </c>
      <c r="N838" s="147" t="s">
        <v>4008</v>
      </c>
      <c r="O838" s="142" t="s">
        <v>3670</v>
      </c>
      <c r="P838" s="195" t="s">
        <v>1429</v>
      </c>
      <c r="Q838" s="350" t="s">
        <v>3634</v>
      </c>
      <c r="R838" s="350" t="s">
        <v>3634</v>
      </c>
      <c r="S838" s="350" t="s">
        <v>3634</v>
      </c>
      <c r="T838" s="350" t="s">
        <v>3634</v>
      </c>
      <c r="U838" s="350" t="s">
        <v>3634</v>
      </c>
      <c r="V838" s="350" t="s">
        <v>3634</v>
      </c>
      <c r="W838" s="350" t="s">
        <v>3634</v>
      </c>
      <c r="X838" s="350" t="s">
        <v>3634</v>
      </c>
      <c r="Y838" s="350" t="s">
        <v>3634</v>
      </c>
      <c r="Z838" s="351" t="s">
        <v>3630</v>
      </c>
      <c r="AA838" s="216" t="s">
        <v>4074</v>
      </c>
      <c r="AB838" s="350" t="s">
        <v>3634</v>
      </c>
      <c r="AC838" s="350" t="s">
        <v>3634</v>
      </c>
      <c r="AD838" s="350" t="s">
        <v>3634</v>
      </c>
      <c r="AE838" s="350" t="s">
        <v>3634</v>
      </c>
      <c r="AF838" s="350" t="s">
        <v>3634</v>
      </c>
      <c r="AG838" s="350" t="s">
        <v>3634</v>
      </c>
      <c r="AH838" s="350" t="s">
        <v>3634</v>
      </c>
      <c r="AI838" s="350" t="s">
        <v>3634</v>
      </c>
      <c r="AJ838" s="350" t="s">
        <v>3634</v>
      </c>
      <c r="AK838" s="350" t="s">
        <v>3634</v>
      </c>
      <c r="AL838" s="350" t="s">
        <v>3634</v>
      </c>
      <c r="AM838" s="350" t="s">
        <v>3634</v>
      </c>
      <c r="AN838" s="350" t="s">
        <v>3634</v>
      </c>
      <c r="AO838" s="350" t="s">
        <v>3634</v>
      </c>
      <c r="AP838" s="350" t="s">
        <v>3634</v>
      </c>
      <c r="AQ838" s="143" t="s">
        <v>1445</v>
      </c>
      <c r="AR838" s="147" t="s">
        <v>4074</v>
      </c>
      <c r="AS838" s="147" t="s">
        <v>5116</v>
      </c>
      <c r="AT838" s="147" t="s">
        <v>3664</v>
      </c>
      <c r="AU838" s="147" t="s">
        <v>3664</v>
      </c>
      <c r="AV838" s="228">
        <v>0</v>
      </c>
      <c r="AW838" s="228">
        <v>0</v>
      </c>
      <c r="AX838" s="228">
        <v>0</v>
      </c>
      <c r="AY838" s="228">
        <v>0</v>
      </c>
      <c r="AZ838" s="143" t="s">
        <v>3675</v>
      </c>
      <c r="BA838" s="196">
        <v>2</v>
      </c>
      <c r="BB838" s="196">
        <v>1</v>
      </c>
      <c r="BC838" s="196">
        <v>1</v>
      </c>
      <c r="BD838" s="196">
        <v>1</v>
      </c>
      <c r="BE838" s="196">
        <v>0</v>
      </c>
      <c r="BF838" s="196" t="s">
        <v>3634</v>
      </c>
      <c r="BG838" s="196" t="s">
        <v>3634</v>
      </c>
      <c r="BH838" s="196" t="s">
        <v>3634</v>
      </c>
      <c r="BI838" s="147" t="s">
        <v>4078</v>
      </c>
      <c r="BJ838" s="142" t="s">
        <v>5791</v>
      </c>
      <c r="BK838" s="216"/>
    </row>
    <row r="839" spans="1:63" s="140" customFormat="1" ht="16.5" customHeight="1" x14ac:dyDescent="0.25">
      <c r="A839" s="217" t="s">
        <v>6792</v>
      </c>
      <c r="B839" s="195" t="s">
        <v>526</v>
      </c>
      <c r="C839" s="195" t="s">
        <v>6792</v>
      </c>
      <c r="D839" s="252" t="s">
        <v>6793</v>
      </c>
      <c r="E839" s="230" t="s">
        <v>3634</v>
      </c>
      <c r="F839" s="147" t="s">
        <v>4551</v>
      </c>
      <c r="G839" s="397"/>
      <c r="H839" s="142" t="s">
        <v>4073</v>
      </c>
      <c r="I839" s="195"/>
      <c r="J839" s="147" t="s">
        <v>4077</v>
      </c>
      <c r="K839" s="147" t="s">
        <v>4077</v>
      </c>
      <c r="L839" s="147" t="s">
        <v>4077</v>
      </c>
      <c r="M839" s="147" t="s">
        <v>4071</v>
      </c>
      <c r="N839" s="147" t="s">
        <v>4008</v>
      </c>
      <c r="O839" s="142" t="s">
        <v>3670</v>
      </c>
      <c r="P839" s="195" t="s">
        <v>1429</v>
      </c>
      <c r="Q839" s="350" t="s">
        <v>3634</v>
      </c>
      <c r="R839" s="350" t="s">
        <v>3634</v>
      </c>
      <c r="S839" s="350" t="s">
        <v>3634</v>
      </c>
      <c r="T839" s="350" t="s">
        <v>3634</v>
      </c>
      <c r="U839" s="350" t="s">
        <v>3634</v>
      </c>
      <c r="V839" s="350" t="s">
        <v>3634</v>
      </c>
      <c r="W839" s="350" t="s">
        <v>3634</v>
      </c>
      <c r="X839" s="350" t="s">
        <v>3634</v>
      </c>
      <c r="Y839" s="350" t="s">
        <v>3634</v>
      </c>
      <c r="Z839" s="351" t="s">
        <v>3630</v>
      </c>
      <c r="AA839" s="216" t="s">
        <v>4074</v>
      </c>
      <c r="AB839" s="350" t="s">
        <v>3634</v>
      </c>
      <c r="AC839" s="350" t="s">
        <v>3634</v>
      </c>
      <c r="AD839" s="350" t="s">
        <v>3634</v>
      </c>
      <c r="AE839" s="350" t="s">
        <v>3634</v>
      </c>
      <c r="AF839" s="350" t="s">
        <v>3634</v>
      </c>
      <c r="AG839" s="350" t="s">
        <v>3634</v>
      </c>
      <c r="AH839" s="350" t="s">
        <v>3634</v>
      </c>
      <c r="AI839" s="350" t="s">
        <v>3634</v>
      </c>
      <c r="AJ839" s="350" t="s">
        <v>3634</v>
      </c>
      <c r="AK839" s="350" t="s">
        <v>3634</v>
      </c>
      <c r="AL839" s="350" t="s">
        <v>3634</v>
      </c>
      <c r="AM839" s="350" t="s">
        <v>3634</v>
      </c>
      <c r="AN839" s="350" t="s">
        <v>3634</v>
      </c>
      <c r="AO839" s="350" t="s">
        <v>3634</v>
      </c>
      <c r="AP839" s="350" t="s">
        <v>3634</v>
      </c>
      <c r="AQ839" s="143" t="s">
        <v>1445</v>
      </c>
      <c r="AR839" s="147" t="s">
        <v>4074</v>
      </c>
      <c r="AS839" s="147" t="s">
        <v>5116</v>
      </c>
      <c r="AT839" s="147" t="s">
        <v>3664</v>
      </c>
      <c r="AU839" s="147" t="s">
        <v>3664</v>
      </c>
      <c r="AV839" s="228">
        <v>0</v>
      </c>
      <c r="AW839" s="228">
        <v>0</v>
      </c>
      <c r="AX839" s="228">
        <v>0</v>
      </c>
      <c r="AY839" s="228">
        <v>0</v>
      </c>
      <c r="AZ839" s="143" t="s">
        <v>3675</v>
      </c>
      <c r="BA839" s="196">
        <v>2</v>
      </c>
      <c r="BB839" s="196">
        <v>1</v>
      </c>
      <c r="BC839" s="196">
        <v>1</v>
      </c>
      <c r="BD839" s="196">
        <v>1</v>
      </c>
      <c r="BE839" s="196">
        <v>0</v>
      </c>
      <c r="BF839" s="196" t="s">
        <v>3634</v>
      </c>
      <c r="BG839" s="196" t="s">
        <v>3634</v>
      </c>
      <c r="BH839" s="196" t="s">
        <v>3634</v>
      </c>
      <c r="BI839" s="147" t="s">
        <v>4078</v>
      </c>
      <c r="BJ839" s="142" t="s">
        <v>5791</v>
      </c>
      <c r="BK839" s="216"/>
    </row>
    <row r="840" spans="1:63" s="140" customFormat="1" ht="16.5" customHeight="1" x14ac:dyDescent="0.25">
      <c r="A840" s="217" t="s">
        <v>6794</v>
      </c>
      <c r="B840" s="195" t="s">
        <v>526</v>
      </c>
      <c r="C840" s="195" t="s">
        <v>6794</v>
      </c>
      <c r="D840" s="252" t="s">
        <v>6795</v>
      </c>
      <c r="E840" s="230" t="s">
        <v>3634</v>
      </c>
      <c r="F840" s="147" t="s">
        <v>8311</v>
      </c>
      <c r="G840" s="397"/>
      <c r="H840" s="142" t="s">
        <v>4073</v>
      </c>
      <c r="I840" s="195"/>
      <c r="J840" s="147" t="s">
        <v>4077</v>
      </c>
      <c r="K840" s="147" t="s">
        <v>4077</v>
      </c>
      <c r="L840" s="147" t="s">
        <v>4077</v>
      </c>
      <c r="M840" s="147" t="s">
        <v>4071</v>
      </c>
      <c r="N840" s="147" t="s">
        <v>4008</v>
      </c>
      <c r="O840" s="142" t="s">
        <v>3670</v>
      </c>
      <c r="P840" s="195" t="s">
        <v>1429</v>
      </c>
      <c r="Q840" s="350" t="s">
        <v>3634</v>
      </c>
      <c r="R840" s="350" t="s">
        <v>3634</v>
      </c>
      <c r="S840" s="350" t="s">
        <v>3634</v>
      </c>
      <c r="T840" s="350" t="s">
        <v>3634</v>
      </c>
      <c r="U840" s="350" t="s">
        <v>3634</v>
      </c>
      <c r="V840" s="350" t="s">
        <v>3634</v>
      </c>
      <c r="W840" s="350" t="s">
        <v>3634</v>
      </c>
      <c r="X840" s="350" t="s">
        <v>3634</v>
      </c>
      <c r="Y840" s="350" t="s">
        <v>3634</v>
      </c>
      <c r="Z840" s="351" t="s">
        <v>3630</v>
      </c>
      <c r="AA840" s="216" t="s">
        <v>4074</v>
      </c>
      <c r="AB840" s="350" t="s">
        <v>3634</v>
      </c>
      <c r="AC840" s="350" t="s">
        <v>3634</v>
      </c>
      <c r="AD840" s="350" t="s">
        <v>3634</v>
      </c>
      <c r="AE840" s="350" t="s">
        <v>3634</v>
      </c>
      <c r="AF840" s="350" t="s">
        <v>3634</v>
      </c>
      <c r="AG840" s="350" t="s">
        <v>3634</v>
      </c>
      <c r="AH840" s="350" t="s">
        <v>3634</v>
      </c>
      <c r="AI840" s="350" t="s">
        <v>3634</v>
      </c>
      <c r="AJ840" s="350" t="s">
        <v>3634</v>
      </c>
      <c r="AK840" s="350" t="s">
        <v>3634</v>
      </c>
      <c r="AL840" s="350" t="s">
        <v>3634</v>
      </c>
      <c r="AM840" s="350" t="s">
        <v>3634</v>
      </c>
      <c r="AN840" s="350" t="s">
        <v>3634</v>
      </c>
      <c r="AO840" s="350" t="s">
        <v>3634</v>
      </c>
      <c r="AP840" s="350" t="s">
        <v>3634</v>
      </c>
      <c r="AQ840" s="143" t="s">
        <v>1445</v>
      </c>
      <c r="AR840" s="147" t="s">
        <v>4074</v>
      </c>
      <c r="AS840" s="147" t="s">
        <v>5116</v>
      </c>
      <c r="AT840" s="147" t="s">
        <v>3664</v>
      </c>
      <c r="AU840" s="147" t="s">
        <v>3664</v>
      </c>
      <c r="AV840" s="228">
        <v>0</v>
      </c>
      <c r="AW840" s="228">
        <v>0</v>
      </c>
      <c r="AX840" s="228">
        <v>0</v>
      </c>
      <c r="AY840" s="228">
        <v>0</v>
      </c>
      <c r="AZ840" s="143" t="s">
        <v>3675</v>
      </c>
      <c r="BA840" s="196">
        <v>1</v>
      </c>
      <c r="BB840" s="196">
        <v>1</v>
      </c>
      <c r="BC840" s="196">
        <v>0</v>
      </c>
      <c r="BD840" s="196">
        <v>0</v>
      </c>
      <c r="BE840" s="196">
        <v>0</v>
      </c>
      <c r="BF840" s="196" t="s">
        <v>3634</v>
      </c>
      <c r="BG840" s="196" t="s">
        <v>3634</v>
      </c>
      <c r="BH840" s="196" t="s">
        <v>3634</v>
      </c>
      <c r="BI840" s="147" t="s">
        <v>4078</v>
      </c>
      <c r="BJ840" s="142" t="s">
        <v>5791</v>
      </c>
      <c r="BK840" s="216"/>
    </row>
    <row r="841" spans="1:63" s="140" customFormat="1" ht="16.5" customHeight="1" x14ac:dyDescent="0.25">
      <c r="A841" s="217" t="s">
        <v>6798</v>
      </c>
      <c r="B841" s="195" t="s">
        <v>526</v>
      </c>
      <c r="C841" s="195" t="s">
        <v>6798</v>
      </c>
      <c r="D841" s="252" t="s">
        <v>6799</v>
      </c>
      <c r="E841" s="230" t="s">
        <v>3634</v>
      </c>
      <c r="F841" s="147" t="s">
        <v>2915</v>
      </c>
      <c r="G841" s="397"/>
      <c r="H841" s="142" t="s">
        <v>4073</v>
      </c>
      <c r="I841" s="195"/>
      <c r="J841" s="147" t="s">
        <v>4077</v>
      </c>
      <c r="K841" s="147" t="s">
        <v>4077</v>
      </c>
      <c r="L841" s="147" t="s">
        <v>4077</v>
      </c>
      <c r="M841" s="147" t="s">
        <v>4071</v>
      </c>
      <c r="N841" s="147" t="s">
        <v>4008</v>
      </c>
      <c r="O841" s="142" t="s">
        <v>3670</v>
      </c>
      <c r="P841" s="195" t="s">
        <v>1429</v>
      </c>
      <c r="Q841" s="350" t="s">
        <v>3634</v>
      </c>
      <c r="R841" s="350" t="s">
        <v>3634</v>
      </c>
      <c r="S841" s="350" t="s">
        <v>3634</v>
      </c>
      <c r="T841" s="350" t="s">
        <v>3634</v>
      </c>
      <c r="U841" s="350" t="s">
        <v>3634</v>
      </c>
      <c r="V841" s="350" t="s">
        <v>3634</v>
      </c>
      <c r="W841" s="350" t="s">
        <v>3634</v>
      </c>
      <c r="X841" s="350" t="s">
        <v>3634</v>
      </c>
      <c r="Y841" s="350" t="s">
        <v>3634</v>
      </c>
      <c r="Z841" s="351" t="s">
        <v>3630</v>
      </c>
      <c r="AA841" s="216" t="s">
        <v>4074</v>
      </c>
      <c r="AB841" s="350" t="s">
        <v>3634</v>
      </c>
      <c r="AC841" s="350" t="s">
        <v>3634</v>
      </c>
      <c r="AD841" s="350" t="s">
        <v>3634</v>
      </c>
      <c r="AE841" s="350" t="s">
        <v>3634</v>
      </c>
      <c r="AF841" s="350" t="s">
        <v>3634</v>
      </c>
      <c r="AG841" s="350" t="s">
        <v>3634</v>
      </c>
      <c r="AH841" s="350" t="s">
        <v>3634</v>
      </c>
      <c r="AI841" s="350" t="s">
        <v>3634</v>
      </c>
      <c r="AJ841" s="350" t="s">
        <v>3634</v>
      </c>
      <c r="AK841" s="350" t="s">
        <v>3634</v>
      </c>
      <c r="AL841" s="350" t="s">
        <v>3634</v>
      </c>
      <c r="AM841" s="350" t="s">
        <v>3634</v>
      </c>
      <c r="AN841" s="350" t="s">
        <v>3634</v>
      </c>
      <c r="AO841" s="350" t="s">
        <v>3634</v>
      </c>
      <c r="AP841" s="350" t="s">
        <v>3634</v>
      </c>
      <c r="AQ841" s="143" t="s">
        <v>1445</v>
      </c>
      <c r="AR841" s="147" t="s">
        <v>4074</v>
      </c>
      <c r="AS841" s="147" t="s">
        <v>5116</v>
      </c>
      <c r="AT841" s="147" t="s">
        <v>3664</v>
      </c>
      <c r="AU841" s="147" t="s">
        <v>3664</v>
      </c>
      <c r="AV841" s="228">
        <v>0</v>
      </c>
      <c r="AW841" s="228">
        <v>0</v>
      </c>
      <c r="AX841" s="228">
        <v>0</v>
      </c>
      <c r="AY841" s="228">
        <v>0</v>
      </c>
      <c r="AZ841" s="143" t="s">
        <v>3675</v>
      </c>
      <c r="BA841" s="196">
        <v>1</v>
      </c>
      <c r="BB841" s="196">
        <v>0</v>
      </c>
      <c r="BC841" s="196">
        <v>1</v>
      </c>
      <c r="BD841" s="196">
        <v>1</v>
      </c>
      <c r="BE841" s="196">
        <v>0</v>
      </c>
      <c r="BF841" s="196" t="s">
        <v>3634</v>
      </c>
      <c r="BG841" s="196" t="s">
        <v>3634</v>
      </c>
      <c r="BH841" s="196" t="s">
        <v>3634</v>
      </c>
      <c r="BI841" s="147" t="s">
        <v>4078</v>
      </c>
      <c r="BJ841" s="142" t="s">
        <v>5791</v>
      </c>
      <c r="BK841" s="216"/>
    </row>
    <row r="842" spans="1:63" s="140" customFormat="1" ht="16.5" customHeight="1" x14ac:dyDescent="0.25">
      <c r="A842" s="217" t="s">
        <v>6800</v>
      </c>
      <c r="B842" s="195" t="s">
        <v>526</v>
      </c>
      <c r="C842" s="195" t="s">
        <v>6800</v>
      </c>
      <c r="D842" s="252" t="s">
        <v>6801</v>
      </c>
      <c r="E842" s="230" t="s">
        <v>3634</v>
      </c>
      <c r="F842" s="147" t="s">
        <v>5220</v>
      </c>
      <c r="G842" s="397"/>
      <c r="H842" s="142" t="s">
        <v>4073</v>
      </c>
      <c r="I842" s="195"/>
      <c r="J842" s="147" t="s">
        <v>4077</v>
      </c>
      <c r="K842" s="147" t="s">
        <v>4077</v>
      </c>
      <c r="L842" s="147" t="s">
        <v>4077</v>
      </c>
      <c r="M842" s="147" t="s">
        <v>4071</v>
      </c>
      <c r="N842" s="147" t="s">
        <v>4008</v>
      </c>
      <c r="O842" s="142" t="s">
        <v>3670</v>
      </c>
      <c r="P842" s="195" t="s">
        <v>1429</v>
      </c>
      <c r="Q842" s="350" t="s">
        <v>3634</v>
      </c>
      <c r="R842" s="350" t="s">
        <v>3634</v>
      </c>
      <c r="S842" s="350" t="s">
        <v>3634</v>
      </c>
      <c r="T842" s="350" t="s">
        <v>3634</v>
      </c>
      <c r="U842" s="350" t="s">
        <v>3634</v>
      </c>
      <c r="V842" s="350" t="s">
        <v>3634</v>
      </c>
      <c r="W842" s="350" t="s">
        <v>3634</v>
      </c>
      <c r="X842" s="350" t="s">
        <v>3634</v>
      </c>
      <c r="Y842" s="350" t="s">
        <v>3634</v>
      </c>
      <c r="Z842" s="351" t="s">
        <v>3630</v>
      </c>
      <c r="AA842" s="216" t="s">
        <v>4074</v>
      </c>
      <c r="AB842" s="350" t="s">
        <v>3634</v>
      </c>
      <c r="AC842" s="350" t="s">
        <v>3634</v>
      </c>
      <c r="AD842" s="350" t="s">
        <v>3634</v>
      </c>
      <c r="AE842" s="350" t="s">
        <v>3634</v>
      </c>
      <c r="AF842" s="350" t="s">
        <v>3634</v>
      </c>
      <c r="AG842" s="350" t="s">
        <v>3634</v>
      </c>
      <c r="AH842" s="350" t="s">
        <v>3634</v>
      </c>
      <c r="AI842" s="350" t="s">
        <v>3634</v>
      </c>
      <c r="AJ842" s="350" t="s">
        <v>3634</v>
      </c>
      <c r="AK842" s="350" t="s">
        <v>3634</v>
      </c>
      <c r="AL842" s="350" t="s">
        <v>3634</v>
      </c>
      <c r="AM842" s="350" t="s">
        <v>3634</v>
      </c>
      <c r="AN842" s="350" t="s">
        <v>3634</v>
      </c>
      <c r="AO842" s="350" t="s">
        <v>3634</v>
      </c>
      <c r="AP842" s="350" t="s">
        <v>3634</v>
      </c>
      <c r="AQ842" s="143" t="s">
        <v>1445</v>
      </c>
      <c r="AR842" s="147" t="s">
        <v>4074</v>
      </c>
      <c r="AS842" s="147" t="s">
        <v>5116</v>
      </c>
      <c r="AT842" s="147" t="s">
        <v>3664</v>
      </c>
      <c r="AU842" s="147" t="s">
        <v>3664</v>
      </c>
      <c r="AV842" s="228">
        <v>0</v>
      </c>
      <c r="AW842" s="228">
        <v>0</v>
      </c>
      <c r="AX842" s="228">
        <v>0</v>
      </c>
      <c r="AY842" s="228">
        <v>0</v>
      </c>
      <c r="AZ842" s="143" t="s">
        <v>3675</v>
      </c>
      <c r="BA842" s="196">
        <v>6</v>
      </c>
      <c r="BB842" s="196">
        <v>1</v>
      </c>
      <c r="BC842" s="196">
        <v>5</v>
      </c>
      <c r="BD842" s="196">
        <v>5</v>
      </c>
      <c r="BE842" s="196">
        <v>0</v>
      </c>
      <c r="BF842" s="196" t="s">
        <v>3634</v>
      </c>
      <c r="BG842" s="196" t="s">
        <v>3634</v>
      </c>
      <c r="BH842" s="196" t="s">
        <v>3634</v>
      </c>
      <c r="BI842" s="147" t="s">
        <v>4078</v>
      </c>
      <c r="BJ842" s="142" t="s">
        <v>5791</v>
      </c>
      <c r="BK842" s="216"/>
    </row>
    <row r="843" spans="1:63" s="140" customFormat="1" ht="16.5" customHeight="1" x14ac:dyDescent="0.25">
      <c r="A843" s="217" t="s">
        <v>6802</v>
      </c>
      <c r="B843" s="195" t="s">
        <v>526</v>
      </c>
      <c r="C843" s="195" t="s">
        <v>6802</v>
      </c>
      <c r="D843" s="252" t="s">
        <v>6803</v>
      </c>
      <c r="E843" s="230" t="s">
        <v>3634</v>
      </c>
      <c r="F843" s="147" t="s">
        <v>5506</v>
      </c>
      <c r="G843" s="397"/>
      <c r="H843" s="142" t="s">
        <v>4073</v>
      </c>
      <c r="I843" s="195"/>
      <c r="J843" s="147" t="s">
        <v>4077</v>
      </c>
      <c r="K843" s="147" t="s">
        <v>4077</v>
      </c>
      <c r="L843" s="147" t="s">
        <v>4077</v>
      </c>
      <c r="M843" s="147" t="s">
        <v>4071</v>
      </c>
      <c r="N843" s="147" t="s">
        <v>4008</v>
      </c>
      <c r="O843" s="142" t="s">
        <v>3670</v>
      </c>
      <c r="P843" s="195" t="s">
        <v>1429</v>
      </c>
      <c r="Q843" s="350" t="s">
        <v>3634</v>
      </c>
      <c r="R843" s="350" t="s">
        <v>3634</v>
      </c>
      <c r="S843" s="350" t="s">
        <v>3634</v>
      </c>
      <c r="T843" s="350" t="s">
        <v>3634</v>
      </c>
      <c r="U843" s="350" t="s">
        <v>3634</v>
      </c>
      <c r="V843" s="350" t="s">
        <v>3634</v>
      </c>
      <c r="W843" s="350" t="s">
        <v>3634</v>
      </c>
      <c r="X843" s="350" t="s">
        <v>3634</v>
      </c>
      <c r="Y843" s="350" t="s">
        <v>3634</v>
      </c>
      <c r="Z843" s="351" t="s">
        <v>3630</v>
      </c>
      <c r="AA843" s="216" t="s">
        <v>4074</v>
      </c>
      <c r="AB843" s="350" t="s">
        <v>3634</v>
      </c>
      <c r="AC843" s="350" t="s">
        <v>3634</v>
      </c>
      <c r="AD843" s="350" t="s">
        <v>3634</v>
      </c>
      <c r="AE843" s="350" t="s">
        <v>3634</v>
      </c>
      <c r="AF843" s="350" t="s">
        <v>3634</v>
      </c>
      <c r="AG843" s="350" t="s">
        <v>3634</v>
      </c>
      <c r="AH843" s="350" t="s">
        <v>3634</v>
      </c>
      <c r="AI843" s="350" t="s">
        <v>3634</v>
      </c>
      <c r="AJ843" s="350" t="s">
        <v>3634</v>
      </c>
      <c r="AK843" s="350" t="s">
        <v>3634</v>
      </c>
      <c r="AL843" s="350" t="s">
        <v>3634</v>
      </c>
      <c r="AM843" s="350" t="s">
        <v>3634</v>
      </c>
      <c r="AN843" s="350" t="s">
        <v>3634</v>
      </c>
      <c r="AO843" s="350" t="s">
        <v>3634</v>
      </c>
      <c r="AP843" s="350" t="s">
        <v>3634</v>
      </c>
      <c r="AQ843" s="143" t="s">
        <v>1445</v>
      </c>
      <c r="AR843" s="147" t="s">
        <v>4074</v>
      </c>
      <c r="AS843" s="147" t="s">
        <v>5116</v>
      </c>
      <c r="AT843" s="147" t="s">
        <v>3664</v>
      </c>
      <c r="AU843" s="147" t="s">
        <v>3664</v>
      </c>
      <c r="AV843" s="228">
        <v>0</v>
      </c>
      <c r="AW843" s="228">
        <v>0</v>
      </c>
      <c r="AX843" s="228">
        <v>0</v>
      </c>
      <c r="AY843" s="228">
        <v>0</v>
      </c>
      <c r="AZ843" s="143" t="s">
        <v>3675</v>
      </c>
      <c r="BA843" s="196">
        <v>2</v>
      </c>
      <c r="BB843" s="196">
        <v>0</v>
      </c>
      <c r="BC843" s="196">
        <v>2</v>
      </c>
      <c r="BD843" s="196">
        <v>2</v>
      </c>
      <c r="BE843" s="196">
        <v>0</v>
      </c>
      <c r="BF843" s="196" t="s">
        <v>3634</v>
      </c>
      <c r="BG843" s="196" t="s">
        <v>3634</v>
      </c>
      <c r="BH843" s="196" t="s">
        <v>3634</v>
      </c>
      <c r="BI843" s="147" t="s">
        <v>4078</v>
      </c>
      <c r="BJ843" s="142" t="s">
        <v>5791</v>
      </c>
      <c r="BK843" s="216"/>
    </row>
    <row r="844" spans="1:63" s="140" customFormat="1" ht="16.5" customHeight="1" x14ac:dyDescent="0.25">
      <c r="A844" s="217" t="s">
        <v>6804</v>
      </c>
      <c r="B844" s="195" t="s">
        <v>526</v>
      </c>
      <c r="C844" s="195" t="s">
        <v>6804</v>
      </c>
      <c r="D844" s="252" t="s">
        <v>6805</v>
      </c>
      <c r="E844" s="230" t="s">
        <v>3634</v>
      </c>
      <c r="F844" s="147" t="s">
        <v>8316</v>
      </c>
      <c r="G844" s="397"/>
      <c r="H844" s="142" t="s">
        <v>4073</v>
      </c>
      <c r="I844" s="195"/>
      <c r="J844" s="147" t="s">
        <v>4077</v>
      </c>
      <c r="K844" s="147" t="s">
        <v>4077</v>
      </c>
      <c r="L844" s="147" t="s">
        <v>4077</v>
      </c>
      <c r="M844" s="147" t="s">
        <v>4071</v>
      </c>
      <c r="N844" s="147" t="s">
        <v>4008</v>
      </c>
      <c r="O844" s="142" t="s">
        <v>3670</v>
      </c>
      <c r="P844" s="195" t="s">
        <v>1429</v>
      </c>
      <c r="Q844" s="350" t="s">
        <v>3634</v>
      </c>
      <c r="R844" s="350" t="s">
        <v>3634</v>
      </c>
      <c r="S844" s="350" t="s">
        <v>3634</v>
      </c>
      <c r="T844" s="350" t="s">
        <v>3634</v>
      </c>
      <c r="U844" s="350" t="s">
        <v>3634</v>
      </c>
      <c r="V844" s="350" t="s">
        <v>3634</v>
      </c>
      <c r="W844" s="350" t="s">
        <v>3634</v>
      </c>
      <c r="X844" s="350" t="s">
        <v>3634</v>
      </c>
      <c r="Y844" s="350" t="s">
        <v>3634</v>
      </c>
      <c r="Z844" s="351" t="s">
        <v>3630</v>
      </c>
      <c r="AA844" s="216" t="s">
        <v>4074</v>
      </c>
      <c r="AB844" s="350" t="s">
        <v>3634</v>
      </c>
      <c r="AC844" s="350" t="s">
        <v>3634</v>
      </c>
      <c r="AD844" s="350" t="s">
        <v>3634</v>
      </c>
      <c r="AE844" s="350" t="s">
        <v>3634</v>
      </c>
      <c r="AF844" s="350" t="s">
        <v>3634</v>
      </c>
      <c r="AG844" s="350" t="s">
        <v>3634</v>
      </c>
      <c r="AH844" s="350" t="s">
        <v>3634</v>
      </c>
      <c r="AI844" s="350" t="s">
        <v>3634</v>
      </c>
      <c r="AJ844" s="350" t="s">
        <v>3634</v>
      </c>
      <c r="AK844" s="350" t="s">
        <v>3634</v>
      </c>
      <c r="AL844" s="350" t="s">
        <v>3634</v>
      </c>
      <c r="AM844" s="350" t="s">
        <v>3634</v>
      </c>
      <c r="AN844" s="350" t="s">
        <v>3634</v>
      </c>
      <c r="AO844" s="350" t="s">
        <v>3634</v>
      </c>
      <c r="AP844" s="350" t="s">
        <v>3634</v>
      </c>
      <c r="AQ844" s="143" t="s">
        <v>1445</v>
      </c>
      <c r="AR844" s="147" t="s">
        <v>4074</v>
      </c>
      <c r="AS844" s="147" t="s">
        <v>5116</v>
      </c>
      <c r="AT844" s="147" t="s">
        <v>3664</v>
      </c>
      <c r="AU844" s="147" t="s">
        <v>3664</v>
      </c>
      <c r="AV844" s="228">
        <v>0</v>
      </c>
      <c r="AW844" s="228">
        <v>0</v>
      </c>
      <c r="AX844" s="228">
        <v>0</v>
      </c>
      <c r="AY844" s="228">
        <v>0</v>
      </c>
      <c r="AZ844" s="143" t="s">
        <v>3675</v>
      </c>
      <c r="BA844" s="196">
        <v>1</v>
      </c>
      <c r="BB844" s="196">
        <v>0</v>
      </c>
      <c r="BC844" s="196">
        <v>1</v>
      </c>
      <c r="BD844" s="196">
        <v>1</v>
      </c>
      <c r="BE844" s="196">
        <v>0</v>
      </c>
      <c r="BF844" s="196" t="s">
        <v>3634</v>
      </c>
      <c r="BG844" s="196" t="s">
        <v>3634</v>
      </c>
      <c r="BH844" s="196" t="s">
        <v>3634</v>
      </c>
      <c r="BI844" s="147" t="s">
        <v>4078</v>
      </c>
      <c r="BJ844" s="142" t="s">
        <v>5791</v>
      </c>
      <c r="BK844" s="216"/>
    </row>
    <row r="845" spans="1:63" s="140" customFormat="1" ht="16.5" customHeight="1" x14ac:dyDescent="0.25">
      <c r="A845" s="217" t="s">
        <v>6806</v>
      </c>
      <c r="B845" s="195" t="s">
        <v>526</v>
      </c>
      <c r="C845" s="195" t="s">
        <v>6806</v>
      </c>
      <c r="D845" s="252" t="s">
        <v>6807</v>
      </c>
      <c r="E845" s="230" t="s">
        <v>3634</v>
      </c>
      <c r="F845" s="147" t="s">
        <v>1193</v>
      </c>
      <c r="G845" s="397"/>
      <c r="H845" s="142" t="s">
        <v>4073</v>
      </c>
      <c r="I845" s="195"/>
      <c r="J845" s="147" t="s">
        <v>4077</v>
      </c>
      <c r="K845" s="147" t="s">
        <v>4077</v>
      </c>
      <c r="L845" s="147" t="s">
        <v>4077</v>
      </c>
      <c r="M845" s="147" t="s">
        <v>4071</v>
      </c>
      <c r="N845" s="147" t="s">
        <v>4008</v>
      </c>
      <c r="O845" s="142" t="s">
        <v>3670</v>
      </c>
      <c r="P845" s="195" t="s">
        <v>1429</v>
      </c>
      <c r="Q845" s="350" t="s">
        <v>3634</v>
      </c>
      <c r="R845" s="350" t="s">
        <v>3634</v>
      </c>
      <c r="S845" s="350" t="s">
        <v>3634</v>
      </c>
      <c r="T845" s="350" t="s">
        <v>3634</v>
      </c>
      <c r="U845" s="350" t="s">
        <v>3634</v>
      </c>
      <c r="V845" s="350" t="s">
        <v>3634</v>
      </c>
      <c r="W845" s="350" t="s">
        <v>3634</v>
      </c>
      <c r="X845" s="350" t="s">
        <v>3634</v>
      </c>
      <c r="Y845" s="350" t="s">
        <v>3634</v>
      </c>
      <c r="Z845" s="351" t="s">
        <v>3630</v>
      </c>
      <c r="AA845" s="216" t="s">
        <v>4074</v>
      </c>
      <c r="AB845" s="350" t="s">
        <v>3634</v>
      </c>
      <c r="AC845" s="350" t="s">
        <v>3634</v>
      </c>
      <c r="AD845" s="350" t="s">
        <v>3634</v>
      </c>
      <c r="AE845" s="350" t="s">
        <v>3634</v>
      </c>
      <c r="AF845" s="350" t="s">
        <v>3634</v>
      </c>
      <c r="AG845" s="350" t="s">
        <v>3634</v>
      </c>
      <c r="AH845" s="350" t="s">
        <v>3634</v>
      </c>
      <c r="AI845" s="350" t="s">
        <v>3634</v>
      </c>
      <c r="AJ845" s="350" t="s">
        <v>3634</v>
      </c>
      <c r="AK845" s="350" t="s">
        <v>3634</v>
      </c>
      <c r="AL845" s="350" t="s">
        <v>3634</v>
      </c>
      <c r="AM845" s="350" t="s">
        <v>3634</v>
      </c>
      <c r="AN845" s="350" t="s">
        <v>3634</v>
      </c>
      <c r="AO845" s="350" t="s">
        <v>3634</v>
      </c>
      <c r="AP845" s="350" t="s">
        <v>3634</v>
      </c>
      <c r="AQ845" s="143" t="s">
        <v>1445</v>
      </c>
      <c r="AR845" s="147" t="s">
        <v>4074</v>
      </c>
      <c r="AS845" s="147" t="s">
        <v>5116</v>
      </c>
      <c r="AT845" s="147" t="s">
        <v>3664</v>
      </c>
      <c r="AU845" s="147" t="s">
        <v>3664</v>
      </c>
      <c r="AV845" s="228">
        <v>0</v>
      </c>
      <c r="AW845" s="228">
        <v>0</v>
      </c>
      <c r="AX845" s="228">
        <v>0</v>
      </c>
      <c r="AY845" s="228">
        <v>0</v>
      </c>
      <c r="AZ845" s="143" t="s">
        <v>3675</v>
      </c>
      <c r="BA845" s="196">
        <v>2</v>
      </c>
      <c r="BB845" s="196">
        <v>1</v>
      </c>
      <c r="BC845" s="196">
        <v>1</v>
      </c>
      <c r="BD845" s="196">
        <v>1</v>
      </c>
      <c r="BE845" s="196">
        <v>0</v>
      </c>
      <c r="BF845" s="196" t="s">
        <v>3634</v>
      </c>
      <c r="BG845" s="196" t="s">
        <v>3634</v>
      </c>
      <c r="BH845" s="196" t="s">
        <v>3634</v>
      </c>
      <c r="BI845" s="147" t="s">
        <v>4078</v>
      </c>
      <c r="BJ845" s="142" t="s">
        <v>5791</v>
      </c>
      <c r="BK845" s="216"/>
    </row>
    <row r="846" spans="1:63" s="140" customFormat="1" ht="16.5" customHeight="1" x14ac:dyDescent="0.25">
      <c r="A846" s="217" t="s">
        <v>6810</v>
      </c>
      <c r="B846" s="195" t="s">
        <v>526</v>
      </c>
      <c r="C846" s="195" t="s">
        <v>6810</v>
      </c>
      <c r="D846" s="252" t="s">
        <v>6811</v>
      </c>
      <c r="E846" s="230" t="s">
        <v>3634</v>
      </c>
      <c r="F846" s="147" t="s">
        <v>5462</v>
      </c>
      <c r="G846" s="397"/>
      <c r="H846" s="142" t="s">
        <v>4073</v>
      </c>
      <c r="I846" s="195"/>
      <c r="J846" s="147" t="s">
        <v>4077</v>
      </c>
      <c r="K846" s="147" t="s">
        <v>4077</v>
      </c>
      <c r="L846" s="147" t="s">
        <v>4077</v>
      </c>
      <c r="M846" s="147" t="s">
        <v>4071</v>
      </c>
      <c r="N846" s="147" t="s">
        <v>4008</v>
      </c>
      <c r="O846" s="142" t="s">
        <v>3670</v>
      </c>
      <c r="P846" s="195" t="s">
        <v>1429</v>
      </c>
      <c r="Q846" s="350" t="s">
        <v>3634</v>
      </c>
      <c r="R846" s="350" t="s">
        <v>3634</v>
      </c>
      <c r="S846" s="350" t="s">
        <v>3634</v>
      </c>
      <c r="T846" s="350" t="s">
        <v>3634</v>
      </c>
      <c r="U846" s="350" t="s">
        <v>3634</v>
      </c>
      <c r="V846" s="350" t="s">
        <v>3634</v>
      </c>
      <c r="W846" s="350" t="s">
        <v>3634</v>
      </c>
      <c r="X846" s="350" t="s">
        <v>3634</v>
      </c>
      <c r="Y846" s="350" t="s">
        <v>3634</v>
      </c>
      <c r="Z846" s="351" t="s">
        <v>3630</v>
      </c>
      <c r="AA846" s="216" t="s">
        <v>4074</v>
      </c>
      <c r="AB846" s="350" t="s">
        <v>3634</v>
      </c>
      <c r="AC846" s="350" t="s">
        <v>3634</v>
      </c>
      <c r="AD846" s="350" t="s">
        <v>3634</v>
      </c>
      <c r="AE846" s="350" t="s">
        <v>3634</v>
      </c>
      <c r="AF846" s="350" t="s">
        <v>3634</v>
      </c>
      <c r="AG846" s="350" t="s">
        <v>3634</v>
      </c>
      <c r="AH846" s="350" t="s">
        <v>3634</v>
      </c>
      <c r="AI846" s="350" t="s">
        <v>3634</v>
      </c>
      <c r="AJ846" s="350" t="s">
        <v>3634</v>
      </c>
      <c r="AK846" s="350" t="s">
        <v>3634</v>
      </c>
      <c r="AL846" s="350" t="s">
        <v>3634</v>
      </c>
      <c r="AM846" s="350" t="s">
        <v>3634</v>
      </c>
      <c r="AN846" s="350" t="s">
        <v>3634</v>
      </c>
      <c r="AO846" s="350" t="s">
        <v>3634</v>
      </c>
      <c r="AP846" s="350" t="s">
        <v>3634</v>
      </c>
      <c r="AQ846" s="143" t="s">
        <v>1445</v>
      </c>
      <c r="AR846" s="147" t="s">
        <v>4074</v>
      </c>
      <c r="AS846" s="147" t="s">
        <v>5116</v>
      </c>
      <c r="AT846" s="147" t="s">
        <v>3664</v>
      </c>
      <c r="AU846" s="147" t="s">
        <v>3664</v>
      </c>
      <c r="AV846" s="228">
        <v>0</v>
      </c>
      <c r="AW846" s="228">
        <v>0</v>
      </c>
      <c r="AX846" s="228">
        <v>0</v>
      </c>
      <c r="AY846" s="228">
        <v>0</v>
      </c>
      <c r="AZ846" s="143" t="s">
        <v>3675</v>
      </c>
      <c r="BA846" s="196">
        <v>2</v>
      </c>
      <c r="BB846" s="196">
        <v>1</v>
      </c>
      <c r="BC846" s="196">
        <v>1</v>
      </c>
      <c r="BD846" s="196">
        <v>1</v>
      </c>
      <c r="BE846" s="196">
        <v>0</v>
      </c>
      <c r="BF846" s="196" t="s">
        <v>3634</v>
      </c>
      <c r="BG846" s="196" t="s">
        <v>3634</v>
      </c>
      <c r="BH846" s="196" t="s">
        <v>3634</v>
      </c>
      <c r="BI846" s="147" t="s">
        <v>4078</v>
      </c>
      <c r="BJ846" s="142" t="s">
        <v>5791</v>
      </c>
      <c r="BK846" s="216"/>
    </row>
    <row r="847" spans="1:63" s="140" customFormat="1" ht="16.5" customHeight="1" x14ac:dyDescent="0.25">
      <c r="A847" s="217" t="s">
        <v>6812</v>
      </c>
      <c r="B847" s="195" t="s">
        <v>526</v>
      </c>
      <c r="C847" s="195" t="s">
        <v>6812</v>
      </c>
      <c r="D847" s="252" t="s">
        <v>6813</v>
      </c>
      <c r="E847" s="230" t="s">
        <v>3634</v>
      </c>
      <c r="F847" s="147" t="s">
        <v>8312</v>
      </c>
      <c r="G847" s="397"/>
      <c r="H847" s="142" t="s">
        <v>4073</v>
      </c>
      <c r="I847" s="195"/>
      <c r="J847" s="147" t="s">
        <v>4077</v>
      </c>
      <c r="K847" s="147" t="s">
        <v>4077</v>
      </c>
      <c r="L847" s="147" t="s">
        <v>4077</v>
      </c>
      <c r="M847" s="147" t="s">
        <v>4071</v>
      </c>
      <c r="N847" s="147" t="s">
        <v>4008</v>
      </c>
      <c r="O847" s="142" t="s">
        <v>3670</v>
      </c>
      <c r="P847" s="195" t="s">
        <v>1429</v>
      </c>
      <c r="Q847" s="350" t="s">
        <v>3634</v>
      </c>
      <c r="R847" s="350" t="s">
        <v>3634</v>
      </c>
      <c r="S847" s="350" t="s">
        <v>3634</v>
      </c>
      <c r="T847" s="350" t="s">
        <v>3634</v>
      </c>
      <c r="U847" s="350" t="s">
        <v>3634</v>
      </c>
      <c r="V847" s="350" t="s">
        <v>3634</v>
      </c>
      <c r="W847" s="350" t="s">
        <v>3634</v>
      </c>
      <c r="X847" s="350" t="s">
        <v>3634</v>
      </c>
      <c r="Y847" s="350" t="s">
        <v>3634</v>
      </c>
      <c r="Z847" s="351" t="s">
        <v>3630</v>
      </c>
      <c r="AA847" s="216" t="s">
        <v>4074</v>
      </c>
      <c r="AB847" s="350" t="s">
        <v>3634</v>
      </c>
      <c r="AC847" s="350" t="s">
        <v>3634</v>
      </c>
      <c r="AD847" s="350" t="s">
        <v>3634</v>
      </c>
      <c r="AE847" s="350" t="s">
        <v>3634</v>
      </c>
      <c r="AF847" s="350" t="s">
        <v>3634</v>
      </c>
      <c r="AG847" s="350" t="s">
        <v>3634</v>
      </c>
      <c r="AH847" s="350" t="s">
        <v>3634</v>
      </c>
      <c r="AI847" s="350" t="s">
        <v>3634</v>
      </c>
      <c r="AJ847" s="350" t="s">
        <v>3634</v>
      </c>
      <c r="AK847" s="350" t="s">
        <v>3634</v>
      </c>
      <c r="AL847" s="350" t="s">
        <v>3634</v>
      </c>
      <c r="AM847" s="350" t="s">
        <v>3634</v>
      </c>
      <c r="AN847" s="350" t="s">
        <v>3634</v>
      </c>
      <c r="AO847" s="350" t="s">
        <v>3634</v>
      </c>
      <c r="AP847" s="350" t="s">
        <v>3634</v>
      </c>
      <c r="AQ847" s="143" t="s">
        <v>1445</v>
      </c>
      <c r="AR847" s="147" t="s">
        <v>4074</v>
      </c>
      <c r="AS847" s="147" t="s">
        <v>5116</v>
      </c>
      <c r="AT847" s="147" t="s">
        <v>3664</v>
      </c>
      <c r="AU847" s="147" t="s">
        <v>3664</v>
      </c>
      <c r="AV847" s="228">
        <v>0</v>
      </c>
      <c r="AW847" s="228">
        <v>0</v>
      </c>
      <c r="AX847" s="228">
        <v>0</v>
      </c>
      <c r="AY847" s="228">
        <v>0</v>
      </c>
      <c r="AZ847" s="143" t="s">
        <v>3675</v>
      </c>
      <c r="BA847" s="196">
        <v>2</v>
      </c>
      <c r="BB847" s="196">
        <v>0</v>
      </c>
      <c r="BC847" s="196">
        <v>2</v>
      </c>
      <c r="BD847" s="196">
        <v>2</v>
      </c>
      <c r="BE847" s="196">
        <v>0</v>
      </c>
      <c r="BF847" s="196" t="s">
        <v>3634</v>
      </c>
      <c r="BG847" s="196" t="s">
        <v>3634</v>
      </c>
      <c r="BH847" s="196" t="s">
        <v>3634</v>
      </c>
      <c r="BI847" s="147" t="s">
        <v>4078</v>
      </c>
      <c r="BJ847" s="142" t="s">
        <v>5791</v>
      </c>
      <c r="BK847" s="216"/>
    </row>
    <row r="848" spans="1:63" s="140" customFormat="1" ht="16.5" customHeight="1" x14ac:dyDescent="0.25">
      <c r="A848" s="217" t="s">
        <v>6814</v>
      </c>
      <c r="B848" s="195" t="s">
        <v>526</v>
      </c>
      <c r="C848" s="195" t="s">
        <v>6814</v>
      </c>
      <c r="D848" s="252" t="s">
        <v>6815</v>
      </c>
      <c r="E848" s="230" t="s">
        <v>3634</v>
      </c>
      <c r="F848" s="147" t="s">
        <v>1193</v>
      </c>
      <c r="G848" s="397"/>
      <c r="H848" s="142" t="s">
        <v>4073</v>
      </c>
      <c r="I848" s="195"/>
      <c r="J848" s="147" t="s">
        <v>4077</v>
      </c>
      <c r="K848" s="147" t="s">
        <v>4077</v>
      </c>
      <c r="L848" s="147" t="s">
        <v>4077</v>
      </c>
      <c r="M848" s="147" t="s">
        <v>4071</v>
      </c>
      <c r="N848" s="147" t="s">
        <v>4008</v>
      </c>
      <c r="O848" s="142" t="s">
        <v>3670</v>
      </c>
      <c r="P848" s="195" t="s">
        <v>1429</v>
      </c>
      <c r="Q848" s="350" t="s">
        <v>3634</v>
      </c>
      <c r="R848" s="350" t="s">
        <v>3634</v>
      </c>
      <c r="S848" s="350" t="s">
        <v>3634</v>
      </c>
      <c r="T848" s="350" t="s">
        <v>3634</v>
      </c>
      <c r="U848" s="350" t="s">
        <v>3634</v>
      </c>
      <c r="V848" s="350" t="s">
        <v>3634</v>
      </c>
      <c r="W848" s="350" t="s">
        <v>3634</v>
      </c>
      <c r="X848" s="350" t="s">
        <v>3634</v>
      </c>
      <c r="Y848" s="350" t="s">
        <v>3634</v>
      </c>
      <c r="Z848" s="351" t="s">
        <v>3630</v>
      </c>
      <c r="AA848" s="216" t="s">
        <v>4074</v>
      </c>
      <c r="AB848" s="350" t="s">
        <v>3634</v>
      </c>
      <c r="AC848" s="350" t="s">
        <v>3634</v>
      </c>
      <c r="AD848" s="350" t="s">
        <v>3634</v>
      </c>
      <c r="AE848" s="350" t="s">
        <v>3634</v>
      </c>
      <c r="AF848" s="350" t="s">
        <v>3634</v>
      </c>
      <c r="AG848" s="350" t="s">
        <v>3634</v>
      </c>
      <c r="AH848" s="350" t="s">
        <v>3634</v>
      </c>
      <c r="AI848" s="350" t="s">
        <v>3634</v>
      </c>
      <c r="AJ848" s="350" t="s">
        <v>3634</v>
      </c>
      <c r="AK848" s="350" t="s">
        <v>3634</v>
      </c>
      <c r="AL848" s="350" t="s">
        <v>3634</v>
      </c>
      <c r="AM848" s="350" t="s">
        <v>3634</v>
      </c>
      <c r="AN848" s="350" t="s">
        <v>3634</v>
      </c>
      <c r="AO848" s="350" t="s">
        <v>3634</v>
      </c>
      <c r="AP848" s="350" t="s">
        <v>3634</v>
      </c>
      <c r="AQ848" s="143" t="s">
        <v>1445</v>
      </c>
      <c r="AR848" s="147" t="s">
        <v>4074</v>
      </c>
      <c r="AS848" s="147" t="s">
        <v>5116</v>
      </c>
      <c r="AT848" s="147" t="s">
        <v>3664</v>
      </c>
      <c r="AU848" s="147" t="s">
        <v>3664</v>
      </c>
      <c r="AV848" s="228">
        <v>0</v>
      </c>
      <c r="AW848" s="228">
        <v>0</v>
      </c>
      <c r="AX848" s="228">
        <v>0</v>
      </c>
      <c r="AY848" s="228">
        <v>0</v>
      </c>
      <c r="AZ848" s="143" t="s">
        <v>3675</v>
      </c>
      <c r="BA848" s="196">
        <v>1</v>
      </c>
      <c r="BB848" s="196">
        <v>0</v>
      </c>
      <c r="BC848" s="196">
        <v>1</v>
      </c>
      <c r="BD848" s="196">
        <v>1</v>
      </c>
      <c r="BE848" s="196">
        <v>0</v>
      </c>
      <c r="BF848" s="196" t="s">
        <v>3634</v>
      </c>
      <c r="BG848" s="196" t="s">
        <v>3634</v>
      </c>
      <c r="BH848" s="196" t="s">
        <v>3634</v>
      </c>
      <c r="BI848" s="147" t="s">
        <v>4078</v>
      </c>
      <c r="BJ848" s="142" t="s">
        <v>5791</v>
      </c>
      <c r="BK848" s="216"/>
    </row>
    <row r="849" spans="1:63" s="140" customFormat="1" ht="16.5" customHeight="1" x14ac:dyDescent="0.25">
      <c r="A849" s="217" t="s">
        <v>6816</v>
      </c>
      <c r="B849" s="195" t="s">
        <v>526</v>
      </c>
      <c r="C849" s="195" t="s">
        <v>6816</v>
      </c>
      <c r="D849" s="252" t="s">
        <v>6817</v>
      </c>
      <c r="E849" s="230" t="s">
        <v>3634</v>
      </c>
      <c r="F849" s="147" t="s">
        <v>8310</v>
      </c>
      <c r="G849" s="397"/>
      <c r="H849" s="142" t="s">
        <v>4073</v>
      </c>
      <c r="I849" s="195"/>
      <c r="J849" s="147" t="s">
        <v>4077</v>
      </c>
      <c r="K849" s="147" t="s">
        <v>4077</v>
      </c>
      <c r="L849" s="147" t="s">
        <v>4077</v>
      </c>
      <c r="M849" s="147" t="s">
        <v>4071</v>
      </c>
      <c r="N849" s="147" t="s">
        <v>4008</v>
      </c>
      <c r="O849" s="142" t="s">
        <v>3670</v>
      </c>
      <c r="P849" s="195" t="s">
        <v>1429</v>
      </c>
      <c r="Q849" s="350" t="s">
        <v>3634</v>
      </c>
      <c r="R849" s="350" t="s">
        <v>3634</v>
      </c>
      <c r="S849" s="350" t="s">
        <v>3634</v>
      </c>
      <c r="T849" s="350" t="s">
        <v>3634</v>
      </c>
      <c r="U849" s="350" t="s">
        <v>3634</v>
      </c>
      <c r="V849" s="350" t="s">
        <v>3634</v>
      </c>
      <c r="W849" s="350" t="s">
        <v>3634</v>
      </c>
      <c r="X849" s="350" t="s">
        <v>3634</v>
      </c>
      <c r="Y849" s="350" t="s">
        <v>3634</v>
      </c>
      <c r="Z849" s="351" t="s">
        <v>3630</v>
      </c>
      <c r="AA849" s="216" t="s">
        <v>4074</v>
      </c>
      <c r="AB849" s="350" t="s">
        <v>3634</v>
      </c>
      <c r="AC849" s="350" t="s">
        <v>3634</v>
      </c>
      <c r="AD849" s="350" t="s">
        <v>3634</v>
      </c>
      <c r="AE849" s="350" t="s">
        <v>3634</v>
      </c>
      <c r="AF849" s="350" t="s">
        <v>3634</v>
      </c>
      <c r="AG849" s="350" t="s">
        <v>3634</v>
      </c>
      <c r="AH849" s="350" t="s">
        <v>3634</v>
      </c>
      <c r="AI849" s="350" t="s">
        <v>3634</v>
      </c>
      <c r="AJ849" s="350" t="s">
        <v>3634</v>
      </c>
      <c r="AK849" s="350" t="s">
        <v>3634</v>
      </c>
      <c r="AL849" s="350" t="s">
        <v>3634</v>
      </c>
      <c r="AM849" s="350" t="s">
        <v>3634</v>
      </c>
      <c r="AN849" s="350" t="s">
        <v>3634</v>
      </c>
      <c r="AO849" s="350" t="s">
        <v>3634</v>
      </c>
      <c r="AP849" s="350" t="s">
        <v>3634</v>
      </c>
      <c r="AQ849" s="143" t="s">
        <v>1445</v>
      </c>
      <c r="AR849" s="147" t="s">
        <v>4074</v>
      </c>
      <c r="AS849" s="147" t="s">
        <v>5116</v>
      </c>
      <c r="AT849" s="147" t="s">
        <v>3664</v>
      </c>
      <c r="AU849" s="147" t="s">
        <v>3664</v>
      </c>
      <c r="AV849" s="228">
        <v>0</v>
      </c>
      <c r="AW849" s="228">
        <v>0</v>
      </c>
      <c r="AX849" s="228">
        <v>0</v>
      </c>
      <c r="AY849" s="228">
        <v>0</v>
      </c>
      <c r="AZ849" s="143" t="s">
        <v>3675</v>
      </c>
      <c r="BA849" s="196">
        <v>1</v>
      </c>
      <c r="BB849" s="196">
        <v>0</v>
      </c>
      <c r="BC849" s="196">
        <v>1</v>
      </c>
      <c r="BD849" s="196">
        <v>1</v>
      </c>
      <c r="BE849" s="196">
        <v>0</v>
      </c>
      <c r="BF849" s="196" t="s">
        <v>3634</v>
      </c>
      <c r="BG849" s="196" t="s">
        <v>3634</v>
      </c>
      <c r="BH849" s="196" t="s">
        <v>3634</v>
      </c>
      <c r="BI849" s="147" t="s">
        <v>4078</v>
      </c>
      <c r="BJ849" s="142" t="s">
        <v>5791</v>
      </c>
      <c r="BK849" s="216"/>
    </row>
    <row r="850" spans="1:63" s="140" customFormat="1" ht="16.5" customHeight="1" x14ac:dyDescent="0.25">
      <c r="A850" s="217" t="s">
        <v>6818</v>
      </c>
      <c r="B850" s="195" t="s">
        <v>526</v>
      </c>
      <c r="C850" s="195" t="s">
        <v>6818</v>
      </c>
      <c r="D850" s="252" t="s">
        <v>6819</v>
      </c>
      <c r="E850" s="230" t="s">
        <v>3634</v>
      </c>
      <c r="F850" s="147" t="s">
        <v>2915</v>
      </c>
      <c r="G850" s="397"/>
      <c r="H850" s="142" t="s">
        <v>4073</v>
      </c>
      <c r="I850" s="195"/>
      <c r="J850" s="147" t="s">
        <v>4077</v>
      </c>
      <c r="K850" s="147" t="s">
        <v>4077</v>
      </c>
      <c r="L850" s="147" t="s">
        <v>4077</v>
      </c>
      <c r="M850" s="147" t="s">
        <v>4071</v>
      </c>
      <c r="N850" s="147" t="s">
        <v>4008</v>
      </c>
      <c r="O850" s="142" t="s">
        <v>3670</v>
      </c>
      <c r="P850" s="195" t="s">
        <v>1429</v>
      </c>
      <c r="Q850" s="350" t="s">
        <v>3634</v>
      </c>
      <c r="R850" s="350" t="s">
        <v>3634</v>
      </c>
      <c r="S850" s="350" t="s">
        <v>3634</v>
      </c>
      <c r="T850" s="350" t="s">
        <v>3634</v>
      </c>
      <c r="U850" s="350" t="s">
        <v>3634</v>
      </c>
      <c r="V850" s="350" t="s">
        <v>3634</v>
      </c>
      <c r="W850" s="350" t="s">
        <v>3634</v>
      </c>
      <c r="X850" s="350" t="s">
        <v>3634</v>
      </c>
      <c r="Y850" s="350" t="s">
        <v>3634</v>
      </c>
      <c r="Z850" s="351" t="s">
        <v>3630</v>
      </c>
      <c r="AA850" s="216" t="s">
        <v>4074</v>
      </c>
      <c r="AB850" s="350" t="s">
        <v>3634</v>
      </c>
      <c r="AC850" s="350" t="s">
        <v>3634</v>
      </c>
      <c r="AD850" s="350" t="s">
        <v>3634</v>
      </c>
      <c r="AE850" s="350" t="s">
        <v>3634</v>
      </c>
      <c r="AF850" s="350" t="s">
        <v>3634</v>
      </c>
      <c r="AG850" s="350" t="s">
        <v>3634</v>
      </c>
      <c r="AH850" s="350" t="s">
        <v>3634</v>
      </c>
      <c r="AI850" s="350" t="s">
        <v>3634</v>
      </c>
      <c r="AJ850" s="350" t="s">
        <v>3634</v>
      </c>
      <c r="AK850" s="350" t="s">
        <v>3634</v>
      </c>
      <c r="AL850" s="350" t="s">
        <v>3634</v>
      </c>
      <c r="AM850" s="350" t="s">
        <v>3634</v>
      </c>
      <c r="AN850" s="350" t="s">
        <v>3634</v>
      </c>
      <c r="AO850" s="350" t="s">
        <v>3634</v>
      </c>
      <c r="AP850" s="350" t="s">
        <v>3634</v>
      </c>
      <c r="AQ850" s="143" t="s">
        <v>1445</v>
      </c>
      <c r="AR850" s="147" t="s">
        <v>4074</v>
      </c>
      <c r="AS850" s="147" t="s">
        <v>5116</v>
      </c>
      <c r="AT850" s="147" t="s">
        <v>3664</v>
      </c>
      <c r="AU850" s="147" t="s">
        <v>3664</v>
      </c>
      <c r="AV850" s="228">
        <v>0</v>
      </c>
      <c r="AW850" s="228">
        <v>0</v>
      </c>
      <c r="AX850" s="228">
        <v>0</v>
      </c>
      <c r="AY850" s="228">
        <v>0</v>
      </c>
      <c r="AZ850" s="143" t="s">
        <v>3675</v>
      </c>
      <c r="BA850" s="196">
        <v>2</v>
      </c>
      <c r="BB850" s="196">
        <v>1</v>
      </c>
      <c r="BC850" s="196">
        <v>1</v>
      </c>
      <c r="BD850" s="196">
        <v>1</v>
      </c>
      <c r="BE850" s="196">
        <v>0</v>
      </c>
      <c r="BF850" s="196" t="s">
        <v>3634</v>
      </c>
      <c r="BG850" s="196" t="s">
        <v>3634</v>
      </c>
      <c r="BH850" s="196" t="s">
        <v>3634</v>
      </c>
      <c r="BI850" s="147" t="s">
        <v>4078</v>
      </c>
      <c r="BJ850" s="142" t="s">
        <v>5791</v>
      </c>
      <c r="BK850" s="216"/>
    </row>
    <row r="851" spans="1:63" s="140" customFormat="1" ht="16.5" customHeight="1" x14ac:dyDescent="0.25">
      <c r="A851" s="217" t="s">
        <v>6820</v>
      </c>
      <c r="B851" s="195" t="s">
        <v>526</v>
      </c>
      <c r="C851" s="195" t="s">
        <v>6820</v>
      </c>
      <c r="D851" s="252" t="s">
        <v>6821</v>
      </c>
      <c r="E851" s="230" t="s">
        <v>3634</v>
      </c>
      <c r="F851" s="147" t="s">
        <v>2915</v>
      </c>
      <c r="G851" s="397"/>
      <c r="H851" s="142" t="s">
        <v>4073</v>
      </c>
      <c r="I851" s="195"/>
      <c r="J851" s="147" t="s">
        <v>4077</v>
      </c>
      <c r="K851" s="147" t="s">
        <v>4077</v>
      </c>
      <c r="L851" s="147" t="s">
        <v>4077</v>
      </c>
      <c r="M851" s="147" t="s">
        <v>4071</v>
      </c>
      <c r="N851" s="147" t="s">
        <v>4008</v>
      </c>
      <c r="O851" s="142" t="s">
        <v>3670</v>
      </c>
      <c r="P851" s="195" t="s">
        <v>1429</v>
      </c>
      <c r="Q851" s="350" t="s">
        <v>3634</v>
      </c>
      <c r="R851" s="350" t="s">
        <v>3634</v>
      </c>
      <c r="S851" s="350" t="s">
        <v>3634</v>
      </c>
      <c r="T851" s="350" t="s">
        <v>3634</v>
      </c>
      <c r="U851" s="350" t="s">
        <v>3634</v>
      </c>
      <c r="V851" s="350" t="s">
        <v>3634</v>
      </c>
      <c r="W851" s="350" t="s">
        <v>3634</v>
      </c>
      <c r="X851" s="350" t="s">
        <v>3634</v>
      </c>
      <c r="Y851" s="350" t="s">
        <v>3634</v>
      </c>
      <c r="Z851" s="351" t="s">
        <v>3630</v>
      </c>
      <c r="AA851" s="216" t="s">
        <v>4074</v>
      </c>
      <c r="AB851" s="350" t="s">
        <v>3634</v>
      </c>
      <c r="AC851" s="350" t="s">
        <v>3634</v>
      </c>
      <c r="AD851" s="350" t="s">
        <v>3634</v>
      </c>
      <c r="AE851" s="350" t="s">
        <v>3634</v>
      </c>
      <c r="AF851" s="350" t="s">
        <v>3634</v>
      </c>
      <c r="AG851" s="350" t="s">
        <v>3634</v>
      </c>
      <c r="AH851" s="350" t="s">
        <v>3634</v>
      </c>
      <c r="AI851" s="350" t="s">
        <v>3634</v>
      </c>
      <c r="AJ851" s="350" t="s">
        <v>3634</v>
      </c>
      <c r="AK851" s="350" t="s">
        <v>3634</v>
      </c>
      <c r="AL851" s="350" t="s">
        <v>3634</v>
      </c>
      <c r="AM851" s="350" t="s">
        <v>3634</v>
      </c>
      <c r="AN851" s="350" t="s">
        <v>3634</v>
      </c>
      <c r="AO851" s="350" t="s">
        <v>3634</v>
      </c>
      <c r="AP851" s="350" t="s">
        <v>3634</v>
      </c>
      <c r="AQ851" s="143" t="s">
        <v>1445</v>
      </c>
      <c r="AR851" s="147" t="s">
        <v>4074</v>
      </c>
      <c r="AS851" s="147" t="s">
        <v>5116</v>
      </c>
      <c r="AT851" s="147" t="s">
        <v>3664</v>
      </c>
      <c r="AU851" s="147" t="s">
        <v>3664</v>
      </c>
      <c r="AV851" s="228">
        <v>0</v>
      </c>
      <c r="AW851" s="228">
        <v>0</v>
      </c>
      <c r="AX851" s="228">
        <v>0</v>
      </c>
      <c r="AY851" s="228">
        <v>0</v>
      </c>
      <c r="AZ851" s="143" t="s">
        <v>3675</v>
      </c>
      <c r="BA851" s="196">
        <v>6</v>
      </c>
      <c r="BB851" s="196">
        <v>1</v>
      </c>
      <c r="BC851" s="196">
        <v>5</v>
      </c>
      <c r="BD851" s="196">
        <v>5</v>
      </c>
      <c r="BE851" s="196">
        <v>0</v>
      </c>
      <c r="BF851" s="196" t="s">
        <v>3634</v>
      </c>
      <c r="BG851" s="196" t="s">
        <v>3634</v>
      </c>
      <c r="BH851" s="196" t="s">
        <v>3634</v>
      </c>
      <c r="BI851" s="147" t="s">
        <v>4078</v>
      </c>
      <c r="BJ851" s="142" t="s">
        <v>5791</v>
      </c>
      <c r="BK851" s="216"/>
    </row>
    <row r="852" spans="1:63" s="140" customFormat="1" ht="16.5" customHeight="1" x14ac:dyDescent="0.25">
      <c r="A852" s="217" t="s">
        <v>6822</v>
      </c>
      <c r="B852" s="195" t="s">
        <v>526</v>
      </c>
      <c r="C852" s="195" t="s">
        <v>6822</v>
      </c>
      <c r="D852" s="252" t="s">
        <v>6823</v>
      </c>
      <c r="E852" s="230" t="s">
        <v>3634</v>
      </c>
      <c r="F852" s="147" t="s">
        <v>5506</v>
      </c>
      <c r="G852" s="397"/>
      <c r="H852" s="142" t="s">
        <v>4073</v>
      </c>
      <c r="I852" s="195"/>
      <c r="J852" s="147" t="s">
        <v>4077</v>
      </c>
      <c r="K852" s="147" t="s">
        <v>4077</v>
      </c>
      <c r="L852" s="147" t="s">
        <v>4077</v>
      </c>
      <c r="M852" s="147" t="s">
        <v>4071</v>
      </c>
      <c r="N852" s="147" t="s">
        <v>4008</v>
      </c>
      <c r="O852" s="142" t="s">
        <v>3670</v>
      </c>
      <c r="P852" s="195" t="s">
        <v>1429</v>
      </c>
      <c r="Q852" s="350" t="s">
        <v>3634</v>
      </c>
      <c r="R852" s="350" t="s">
        <v>3634</v>
      </c>
      <c r="S852" s="350" t="s">
        <v>3634</v>
      </c>
      <c r="T852" s="350" t="s">
        <v>3634</v>
      </c>
      <c r="U852" s="350" t="s">
        <v>3634</v>
      </c>
      <c r="V852" s="350" t="s">
        <v>3634</v>
      </c>
      <c r="W852" s="350" t="s">
        <v>3634</v>
      </c>
      <c r="X852" s="350" t="s">
        <v>3634</v>
      </c>
      <c r="Y852" s="350" t="s">
        <v>3634</v>
      </c>
      <c r="Z852" s="351" t="s">
        <v>3630</v>
      </c>
      <c r="AA852" s="216" t="s">
        <v>4074</v>
      </c>
      <c r="AB852" s="350" t="s">
        <v>3634</v>
      </c>
      <c r="AC852" s="350" t="s">
        <v>3634</v>
      </c>
      <c r="AD852" s="350" t="s">
        <v>3634</v>
      </c>
      <c r="AE852" s="350" t="s">
        <v>3634</v>
      </c>
      <c r="AF852" s="350" t="s">
        <v>3634</v>
      </c>
      <c r="AG852" s="350" t="s">
        <v>3634</v>
      </c>
      <c r="AH852" s="350" t="s">
        <v>3634</v>
      </c>
      <c r="AI852" s="350" t="s">
        <v>3634</v>
      </c>
      <c r="AJ852" s="350" t="s">
        <v>3634</v>
      </c>
      <c r="AK852" s="350" t="s">
        <v>3634</v>
      </c>
      <c r="AL852" s="350" t="s">
        <v>3634</v>
      </c>
      <c r="AM852" s="350" t="s">
        <v>3634</v>
      </c>
      <c r="AN852" s="350" t="s">
        <v>3634</v>
      </c>
      <c r="AO852" s="350" t="s">
        <v>3634</v>
      </c>
      <c r="AP852" s="350" t="s">
        <v>3634</v>
      </c>
      <c r="AQ852" s="143" t="s">
        <v>1445</v>
      </c>
      <c r="AR852" s="147" t="s">
        <v>4074</v>
      </c>
      <c r="AS852" s="147" t="s">
        <v>5116</v>
      </c>
      <c r="AT852" s="147" t="s">
        <v>3664</v>
      </c>
      <c r="AU852" s="147" t="s">
        <v>3664</v>
      </c>
      <c r="AV852" s="228">
        <v>0</v>
      </c>
      <c r="AW852" s="228">
        <v>0</v>
      </c>
      <c r="AX852" s="228">
        <v>0</v>
      </c>
      <c r="AY852" s="228">
        <v>0</v>
      </c>
      <c r="AZ852" s="143" t="s">
        <v>3675</v>
      </c>
      <c r="BA852" s="196">
        <v>1</v>
      </c>
      <c r="BB852" s="196">
        <v>0</v>
      </c>
      <c r="BC852" s="196">
        <v>1</v>
      </c>
      <c r="BD852" s="196">
        <v>1</v>
      </c>
      <c r="BE852" s="196">
        <v>0</v>
      </c>
      <c r="BF852" s="196" t="s">
        <v>3634</v>
      </c>
      <c r="BG852" s="196" t="s">
        <v>3634</v>
      </c>
      <c r="BH852" s="196" t="s">
        <v>3634</v>
      </c>
      <c r="BI852" s="147" t="s">
        <v>4078</v>
      </c>
      <c r="BJ852" s="142" t="s">
        <v>5791</v>
      </c>
      <c r="BK852" s="216"/>
    </row>
    <row r="853" spans="1:63" s="140" customFormat="1" ht="16.5" customHeight="1" x14ac:dyDescent="0.25">
      <c r="A853" s="217" t="s">
        <v>6824</v>
      </c>
      <c r="B853" s="195" t="s">
        <v>526</v>
      </c>
      <c r="C853" s="195" t="s">
        <v>6824</v>
      </c>
      <c r="D853" s="252" t="s">
        <v>6825</v>
      </c>
      <c r="E853" s="230" t="s">
        <v>3634</v>
      </c>
      <c r="F853" s="147" t="s">
        <v>5506</v>
      </c>
      <c r="G853" s="397"/>
      <c r="H853" s="142" t="s">
        <v>4073</v>
      </c>
      <c r="I853" s="195"/>
      <c r="J853" s="147" t="s">
        <v>4077</v>
      </c>
      <c r="K853" s="147" t="s">
        <v>4077</v>
      </c>
      <c r="L853" s="147" t="s">
        <v>4077</v>
      </c>
      <c r="M853" s="147" t="s">
        <v>4071</v>
      </c>
      <c r="N853" s="147" t="s">
        <v>4008</v>
      </c>
      <c r="O853" s="142" t="s">
        <v>3670</v>
      </c>
      <c r="P853" s="195" t="s">
        <v>1429</v>
      </c>
      <c r="Q853" s="350" t="s">
        <v>3634</v>
      </c>
      <c r="R853" s="350" t="s">
        <v>3634</v>
      </c>
      <c r="S853" s="350" t="s">
        <v>3634</v>
      </c>
      <c r="T853" s="350" t="s">
        <v>3634</v>
      </c>
      <c r="U853" s="350" t="s">
        <v>3634</v>
      </c>
      <c r="V853" s="350" t="s">
        <v>3634</v>
      </c>
      <c r="W853" s="350" t="s">
        <v>3634</v>
      </c>
      <c r="X853" s="350" t="s">
        <v>3634</v>
      </c>
      <c r="Y853" s="350" t="s">
        <v>3634</v>
      </c>
      <c r="Z853" s="351" t="s">
        <v>3630</v>
      </c>
      <c r="AA853" s="216" t="s">
        <v>4074</v>
      </c>
      <c r="AB853" s="350" t="s">
        <v>3634</v>
      </c>
      <c r="AC853" s="350" t="s">
        <v>3634</v>
      </c>
      <c r="AD853" s="350" t="s">
        <v>3634</v>
      </c>
      <c r="AE853" s="350" t="s">
        <v>3634</v>
      </c>
      <c r="AF853" s="350" t="s">
        <v>3634</v>
      </c>
      <c r="AG853" s="350" t="s">
        <v>3634</v>
      </c>
      <c r="AH853" s="350" t="s">
        <v>3634</v>
      </c>
      <c r="AI853" s="350" t="s">
        <v>3634</v>
      </c>
      <c r="AJ853" s="350" t="s">
        <v>3634</v>
      </c>
      <c r="AK853" s="350" t="s">
        <v>3634</v>
      </c>
      <c r="AL853" s="350" t="s">
        <v>3634</v>
      </c>
      <c r="AM853" s="350" t="s">
        <v>3634</v>
      </c>
      <c r="AN853" s="350" t="s">
        <v>3634</v>
      </c>
      <c r="AO853" s="350" t="s">
        <v>3634</v>
      </c>
      <c r="AP853" s="350" t="s">
        <v>3634</v>
      </c>
      <c r="AQ853" s="143" t="s">
        <v>1445</v>
      </c>
      <c r="AR853" s="147" t="s">
        <v>4074</v>
      </c>
      <c r="AS853" s="147" t="s">
        <v>5116</v>
      </c>
      <c r="AT853" s="147" t="s">
        <v>3664</v>
      </c>
      <c r="AU853" s="147" t="s">
        <v>3664</v>
      </c>
      <c r="AV853" s="228">
        <v>0</v>
      </c>
      <c r="AW853" s="228">
        <v>0</v>
      </c>
      <c r="AX853" s="228">
        <v>0</v>
      </c>
      <c r="AY853" s="228">
        <v>0</v>
      </c>
      <c r="AZ853" s="143" t="s">
        <v>3675</v>
      </c>
      <c r="BA853" s="196">
        <v>2</v>
      </c>
      <c r="BB853" s="196">
        <v>1</v>
      </c>
      <c r="BC853" s="196">
        <v>1</v>
      </c>
      <c r="BD853" s="196">
        <v>1</v>
      </c>
      <c r="BE853" s="196">
        <v>0</v>
      </c>
      <c r="BF853" s="196" t="s">
        <v>3634</v>
      </c>
      <c r="BG853" s="196" t="s">
        <v>3634</v>
      </c>
      <c r="BH853" s="196" t="s">
        <v>3634</v>
      </c>
      <c r="BI853" s="147" t="s">
        <v>4078</v>
      </c>
      <c r="BJ853" s="142" t="s">
        <v>5791</v>
      </c>
      <c r="BK853" s="216"/>
    </row>
    <row r="854" spans="1:63" s="140" customFormat="1" ht="16.5" customHeight="1" x14ac:dyDescent="0.25">
      <c r="A854" s="217" t="s">
        <v>6826</v>
      </c>
      <c r="B854" s="195" t="s">
        <v>526</v>
      </c>
      <c r="C854" s="195" t="s">
        <v>6826</v>
      </c>
      <c r="D854" s="252" t="s">
        <v>6827</v>
      </c>
      <c r="E854" s="230" t="s">
        <v>3634</v>
      </c>
      <c r="F854" s="147" t="s">
        <v>8310</v>
      </c>
      <c r="G854" s="397"/>
      <c r="H854" s="142" t="s">
        <v>4073</v>
      </c>
      <c r="I854" s="195"/>
      <c r="J854" s="147" t="s">
        <v>4077</v>
      </c>
      <c r="K854" s="147" t="s">
        <v>4077</v>
      </c>
      <c r="L854" s="147" t="s">
        <v>4077</v>
      </c>
      <c r="M854" s="147" t="s">
        <v>4071</v>
      </c>
      <c r="N854" s="147" t="s">
        <v>4008</v>
      </c>
      <c r="O854" s="142" t="s">
        <v>3670</v>
      </c>
      <c r="P854" s="195" t="s">
        <v>1429</v>
      </c>
      <c r="Q854" s="350" t="s">
        <v>3634</v>
      </c>
      <c r="R854" s="350" t="s">
        <v>3634</v>
      </c>
      <c r="S854" s="350" t="s">
        <v>3634</v>
      </c>
      <c r="T854" s="350" t="s">
        <v>3634</v>
      </c>
      <c r="U854" s="350" t="s">
        <v>3634</v>
      </c>
      <c r="V854" s="350" t="s">
        <v>3634</v>
      </c>
      <c r="W854" s="350" t="s">
        <v>3634</v>
      </c>
      <c r="X854" s="350" t="s">
        <v>3634</v>
      </c>
      <c r="Y854" s="350" t="s">
        <v>3634</v>
      </c>
      <c r="Z854" s="351" t="s">
        <v>3630</v>
      </c>
      <c r="AA854" s="216" t="s">
        <v>4074</v>
      </c>
      <c r="AB854" s="350" t="s">
        <v>3634</v>
      </c>
      <c r="AC854" s="350" t="s">
        <v>3634</v>
      </c>
      <c r="AD854" s="350" t="s">
        <v>3634</v>
      </c>
      <c r="AE854" s="350" t="s">
        <v>3634</v>
      </c>
      <c r="AF854" s="350" t="s">
        <v>3634</v>
      </c>
      <c r="AG854" s="350" t="s">
        <v>3634</v>
      </c>
      <c r="AH854" s="350" t="s">
        <v>3634</v>
      </c>
      <c r="AI854" s="350" t="s">
        <v>3634</v>
      </c>
      <c r="AJ854" s="350" t="s">
        <v>3634</v>
      </c>
      <c r="AK854" s="350" t="s">
        <v>3634</v>
      </c>
      <c r="AL854" s="350" t="s">
        <v>3634</v>
      </c>
      <c r="AM854" s="350" t="s">
        <v>3634</v>
      </c>
      <c r="AN854" s="350" t="s">
        <v>3634</v>
      </c>
      <c r="AO854" s="350" t="s">
        <v>3634</v>
      </c>
      <c r="AP854" s="350" t="s">
        <v>3634</v>
      </c>
      <c r="AQ854" s="143" t="s">
        <v>1445</v>
      </c>
      <c r="AR854" s="147" t="s">
        <v>4074</v>
      </c>
      <c r="AS854" s="147" t="s">
        <v>5116</v>
      </c>
      <c r="AT854" s="147" t="s">
        <v>3664</v>
      </c>
      <c r="AU854" s="147" t="s">
        <v>3664</v>
      </c>
      <c r="AV854" s="228">
        <v>0</v>
      </c>
      <c r="AW854" s="228">
        <v>0</v>
      </c>
      <c r="AX854" s="228">
        <v>0</v>
      </c>
      <c r="AY854" s="228">
        <v>0</v>
      </c>
      <c r="AZ854" s="143" t="s">
        <v>3675</v>
      </c>
      <c r="BA854" s="196">
        <v>9</v>
      </c>
      <c r="BB854" s="196">
        <v>1</v>
      </c>
      <c r="BC854" s="196">
        <v>8</v>
      </c>
      <c r="BD854" s="196">
        <v>8</v>
      </c>
      <c r="BE854" s="196">
        <v>0</v>
      </c>
      <c r="BF854" s="196" t="s">
        <v>3634</v>
      </c>
      <c r="BG854" s="196" t="s">
        <v>3634</v>
      </c>
      <c r="BH854" s="196" t="s">
        <v>3634</v>
      </c>
      <c r="BI854" s="147" t="s">
        <v>4078</v>
      </c>
      <c r="BJ854" s="142" t="s">
        <v>5791</v>
      </c>
      <c r="BK854" s="216"/>
    </row>
    <row r="855" spans="1:63" s="140" customFormat="1" ht="16.5" customHeight="1" x14ac:dyDescent="0.25">
      <c r="A855" s="217" t="s">
        <v>6828</v>
      </c>
      <c r="B855" s="195" t="s">
        <v>526</v>
      </c>
      <c r="C855" s="195" t="s">
        <v>6828</v>
      </c>
      <c r="D855" s="252" t="s">
        <v>6829</v>
      </c>
      <c r="E855" s="230" t="s">
        <v>3634</v>
      </c>
      <c r="F855" s="147" t="s">
        <v>5220</v>
      </c>
      <c r="G855" s="397"/>
      <c r="H855" s="142" t="s">
        <v>4073</v>
      </c>
      <c r="I855" s="195"/>
      <c r="J855" s="147" t="s">
        <v>4077</v>
      </c>
      <c r="K855" s="147" t="s">
        <v>4077</v>
      </c>
      <c r="L855" s="147" t="s">
        <v>4077</v>
      </c>
      <c r="M855" s="147" t="s">
        <v>4071</v>
      </c>
      <c r="N855" s="147" t="s">
        <v>4008</v>
      </c>
      <c r="O855" s="142" t="s">
        <v>3670</v>
      </c>
      <c r="P855" s="195" t="s">
        <v>1429</v>
      </c>
      <c r="Q855" s="350" t="s">
        <v>3634</v>
      </c>
      <c r="R855" s="350" t="s">
        <v>3634</v>
      </c>
      <c r="S855" s="350" t="s">
        <v>3634</v>
      </c>
      <c r="T855" s="350" t="s">
        <v>3634</v>
      </c>
      <c r="U855" s="350" t="s">
        <v>3634</v>
      </c>
      <c r="V855" s="350" t="s">
        <v>3634</v>
      </c>
      <c r="W855" s="350" t="s">
        <v>3634</v>
      </c>
      <c r="X855" s="350" t="s">
        <v>3634</v>
      </c>
      <c r="Y855" s="350" t="s">
        <v>3634</v>
      </c>
      <c r="Z855" s="351" t="s">
        <v>3630</v>
      </c>
      <c r="AA855" s="216" t="s">
        <v>4074</v>
      </c>
      <c r="AB855" s="350" t="s">
        <v>3634</v>
      </c>
      <c r="AC855" s="350" t="s">
        <v>3634</v>
      </c>
      <c r="AD855" s="350" t="s">
        <v>3634</v>
      </c>
      <c r="AE855" s="350" t="s">
        <v>3634</v>
      </c>
      <c r="AF855" s="350" t="s">
        <v>3634</v>
      </c>
      <c r="AG855" s="350" t="s">
        <v>3634</v>
      </c>
      <c r="AH855" s="350" t="s">
        <v>3634</v>
      </c>
      <c r="AI855" s="350" t="s">
        <v>3634</v>
      </c>
      <c r="AJ855" s="350" t="s">
        <v>3634</v>
      </c>
      <c r="AK855" s="350" t="s">
        <v>3634</v>
      </c>
      <c r="AL855" s="350" t="s">
        <v>3634</v>
      </c>
      <c r="AM855" s="350" t="s">
        <v>3634</v>
      </c>
      <c r="AN855" s="350" t="s">
        <v>3634</v>
      </c>
      <c r="AO855" s="350" t="s">
        <v>3634</v>
      </c>
      <c r="AP855" s="350" t="s">
        <v>3634</v>
      </c>
      <c r="AQ855" s="143" t="s">
        <v>1445</v>
      </c>
      <c r="AR855" s="147" t="s">
        <v>4074</v>
      </c>
      <c r="AS855" s="147" t="s">
        <v>5116</v>
      </c>
      <c r="AT855" s="147" t="s">
        <v>3664</v>
      </c>
      <c r="AU855" s="147" t="s">
        <v>3664</v>
      </c>
      <c r="AV855" s="228">
        <v>0</v>
      </c>
      <c r="AW855" s="228">
        <v>0</v>
      </c>
      <c r="AX855" s="228">
        <v>0</v>
      </c>
      <c r="AY855" s="228">
        <v>0</v>
      </c>
      <c r="AZ855" s="143" t="s">
        <v>3675</v>
      </c>
      <c r="BA855" s="196">
        <v>2</v>
      </c>
      <c r="BB855" s="196">
        <v>1</v>
      </c>
      <c r="BC855" s="196">
        <v>1</v>
      </c>
      <c r="BD855" s="196">
        <v>1</v>
      </c>
      <c r="BE855" s="196">
        <v>0</v>
      </c>
      <c r="BF855" s="196" t="s">
        <v>3634</v>
      </c>
      <c r="BG855" s="196" t="s">
        <v>3634</v>
      </c>
      <c r="BH855" s="196" t="s">
        <v>3634</v>
      </c>
      <c r="BI855" s="147" t="s">
        <v>4078</v>
      </c>
      <c r="BJ855" s="142" t="s">
        <v>5791</v>
      </c>
      <c r="BK855" s="216"/>
    </row>
    <row r="856" spans="1:63" s="140" customFormat="1" ht="16.5" customHeight="1" x14ac:dyDescent="0.25">
      <c r="A856" s="217" t="s">
        <v>6830</v>
      </c>
      <c r="B856" s="195" t="s">
        <v>526</v>
      </c>
      <c r="C856" s="195" t="s">
        <v>6830</v>
      </c>
      <c r="D856" s="252" t="s">
        <v>6831</v>
      </c>
      <c r="E856" s="230" t="s">
        <v>3634</v>
      </c>
      <c r="F856" s="147" t="s">
        <v>4549</v>
      </c>
      <c r="G856" s="397"/>
      <c r="H856" s="142" t="s">
        <v>4073</v>
      </c>
      <c r="I856" s="195"/>
      <c r="J856" s="147" t="s">
        <v>4077</v>
      </c>
      <c r="K856" s="147" t="s">
        <v>4077</v>
      </c>
      <c r="L856" s="147" t="s">
        <v>4077</v>
      </c>
      <c r="M856" s="147" t="s">
        <v>4071</v>
      </c>
      <c r="N856" s="147" t="s">
        <v>4008</v>
      </c>
      <c r="O856" s="142" t="s">
        <v>3670</v>
      </c>
      <c r="P856" s="195" t="s">
        <v>1429</v>
      </c>
      <c r="Q856" s="350" t="s">
        <v>3634</v>
      </c>
      <c r="R856" s="350" t="s">
        <v>3634</v>
      </c>
      <c r="S856" s="350" t="s">
        <v>3634</v>
      </c>
      <c r="T856" s="350" t="s">
        <v>3634</v>
      </c>
      <c r="U856" s="350" t="s">
        <v>3634</v>
      </c>
      <c r="V856" s="350" t="s">
        <v>3634</v>
      </c>
      <c r="W856" s="350" t="s">
        <v>3634</v>
      </c>
      <c r="X856" s="350" t="s">
        <v>3634</v>
      </c>
      <c r="Y856" s="350" t="s">
        <v>3634</v>
      </c>
      <c r="Z856" s="351" t="s">
        <v>3630</v>
      </c>
      <c r="AA856" s="216" t="s">
        <v>4074</v>
      </c>
      <c r="AB856" s="350" t="s">
        <v>3634</v>
      </c>
      <c r="AC856" s="350" t="s">
        <v>3634</v>
      </c>
      <c r="AD856" s="350" t="s">
        <v>3634</v>
      </c>
      <c r="AE856" s="350" t="s">
        <v>3634</v>
      </c>
      <c r="AF856" s="350" t="s">
        <v>3634</v>
      </c>
      <c r="AG856" s="350" t="s">
        <v>3634</v>
      </c>
      <c r="AH856" s="350" t="s">
        <v>3634</v>
      </c>
      <c r="AI856" s="350" t="s">
        <v>3634</v>
      </c>
      <c r="AJ856" s="350" t="s">
        <v>3634</v>
      </c>
      <c r="AK856" s="350" t="s">
        <v>3634</v>
      </c>
      <c r="AL856" s="350" t="s">
        <v>3634</v>
      </c>
      <c r="AM856" s="350" t="s">
        <v>3634</v>
      </c>
      <c r="AN856" s="350" t="s">
        <v>3634</v>
      </c>
      <c r="AO856" s="350" t="s">
        <v>3634</v>
      </c>
      <c r="AP856" s="350" t="s">
        <v>3634</v>
      </c>
      <c r="AQ856" s="143" t="s">
        <v>1445</v>
      </c>
      <c r="AR856" s="147" t="s">
        <v>4074</v>
      </c>
      <c r="AS856" s="147" t="s">
        <v>5116</v>
      </c>
      <c r="AT856" s="147" t="s">
        <v>3664</v>
      </c>
      <c r="AU856" s="147" t="s">
        <v>3664</v>
      </c>
      <c r="AV856" s="228">
        <v>0</v>
      </c>
      <c r="AW856" s="228">
        <v>0</v>
      </c>
      <c r="AX856" s="228">
        <v>0</v>
      </c>
      <c r="AY856" s="228">
        <v>0</v>
      </c>
      <c r="AZ856" s="143" t="s">
        <v>3675</v>
      </c>
      <c r="BA856" s="196">
        <v>7</v>
      </c>
      <c r="BB856" s="196">
        <v>0</v>
      </c>
      <c r="BC856" s="196">
        <v>7</v>
      </c>
      <c r="BD856" s="196">
        <v>7</v>
      </c>
      <c r="BE856" s="196">
        <v>0</v>
      </c>
      <c r="BF856" s="196" t="s">
        <v>3634</v>
      </c>
      <c r="BG856" s="196" t="s">
        <v>3634</v>
      </c>
      <c r="BH856" s="196" t="s">
        <v>3634</v>
      </c>
      <c r="BI856" s="147" t="s">
        <v>4078</v>
      </c>
      <c r="BJ856" s="142" t="s">
        <v>5791</v>
      </c>
      <c r="BK856" s="216"/>
    </row>
    <row r="857" spans="1:63" s="140" customFormat="1" ht="16.5" customHeight="1" x14ac:dyDescent="0.25">
      <c r="A857" s="217" t="s">
        <v>6832</v>
      </c>
      <c r="B857" s="195" t="s">
        <v>526</v>
      </c>
      <c r="C857" s="195" t="s">
        <v>6832</v>
      </c>
      <c r="D857" s="252" t="s">
        <v>6833</v>
      </c>
      <c r="E857" s="230" t="s">
        <v>3634</v>
      </c>
      <c r="F857" s="147" t="s">
        <v>5220</v>
      </c>
      <c r="G857" s="397"/>
      <c r="H857" s="142" t="s">
        <v>4073</v>
      </c>
      <c r="I857" s="195"/>
      <c r="J857" s="147" t="s">
        <v>4077</v>
      </c>
      <c r="K857" s="147" t="s">
        <v>4077</v>
      </c>
      <c r="L857" s="147" t="s">
        <v>4077</v>
      </c>
      <c r="M857" s="147" t="s">
        <v>4071</v>
      </c>
      <c r="N857" s="147" t="s">
        <v>4008</v>
      </c>
      <c r="O857" s="142" t="s">
        <v>3670</v>
      </c>
      <c r="P857" s="195" t="s">
        <v>1429</v>
      </c>
      <c r="Q857" s="350" t="s">
        <v>3634</v>
      </c>
      <c r="R857" s="350" t="s">
        <v>3634</v>
      </c>
      <c r="S857" s="350" t="s">
        <v>3634</v>
      </c>
      <c r="T857" s="350" t="s">
        <v>3634</v>
      </c>
      <c r="U857" s="350" t="s">
        <v>3634</v>
      </c>
      <c r="V857" s="350" t="s">
        <v>3634</v>
      </c>
      <c r="W857" s="350" t="s">
        <v>3634</v>
      </c>
      <c r="X857" s="350" t="s">
        <v>3634</v>
      </c>
      <c r="Y857" s="350" t="s">
        <v>3634</v>
      </c>
      <c r="Z857" s="351" t="s">
        <v>3630</v>
      </c>
      <c r="AA857" s="216" t="s">
        <v>4074</v>
      </c>
      <c r="AB857" s="350" t="s">
        <v>3634</v>
      </c>
      <c r="AC857" s="350" t="s">
        <v>3634</v>
      </c>
      <c r="AD857" s="350" t="s">
        <v>3634</v>
      </c>
      <c r="AE857" s="350" t="s">
        <v>3634</v>
      </c>
      <c r="AF857" s="350" t="s">
        <v>3634</v>
      </c>
      <c r="AG857" s="350" t="s">
        <v>3634</v>
      </c>
      <c r="AH857" s="350" t="s">
        <v>3634</v>
      </c>
      <c r="AI857" s="350" t="s">
        <v>3634</v>
      </c>
      <c r="AJ857" s="350" t="s">
        <v>3634</v>
      </c>
      <c r="AK857" s="350" t="s">
        <v>3634</v>
      </c>
      <c r="AL857" s="350" t="s">
        <v>3634</v>
      </c>
      <c r="AM857" s="350" t="s">
        <v>3634</v>
      </c>
      <c r="AN857" s="350" t="s">
        <v>3634</v>
      </c>
      <c r="AO857" s="350" t="s">
        <v>3634</v>
      </c>
      <c r="AP857" s="350" t="s">
        <v>3634</v>
      </c>
      <c r="AQ857" s="143" t="s">
        <v>1445</v>
      </c>
      <c r="AR857" s="147" t="s">
        <v>4074</v>
      </c>
      <c r="AS857" s="147" t="s">
        <v>5116</v>
      </c>
      <c r="AT857" s="147" t="s">
        <v>3664</v>
      </c>
      <c r="AU857" s="147" t="s">
        <v>3664</v>
      </c>
      <c r="AV857" s="228">
        <v>0</v>
      </c>
      <c r="AW857" s="228">
        <v>0</v>
      </c>
      <c r="AX857" s="228">
        <v>0</v>
      </c>
      <c r="AY857" s="228">
        <v>0</v>
      </c>
      <c r="AZ857" s="143" t="s">
        <v>3675</v>
      </c>
      <c r="BA857" s="196">
        <v>2</v>
      </c>
      <c r="BB857" s="196">
        <v>1</v>
      </c>
      <c r="BC857" s="196">
        <v>1</v>
      </c>
      <c r="BD857" s="196">
        <v>1</v>
      </c>
      <c r="BE857" s="196">
        <v>0</v>
      </c>
      <c r="BF857" s="196" t="s">
        <v>3634</v>
      </c>
      <c r="BG857" s="196" t="s">
        <v>3634</v>
      </c>
      <c r="BH857" s="196" t="s">
        <v>3634</v>
      </c>
      <c r="BI857" s="147" t="s">
        <v>4078</v>
      </c>
      <c r="BJ857" s="142" t="s">
        <v>5791</v>
      </c>
      <c r="BK857" s="216"/>
    </row>
    <row r="858" spans="1:63" s="140" customFormat="1" ht="16.5" customHeight="1" x14ac:dyDescent="0.25">
      <c r="A858" s="217" t="s">
        <v>6834</v>
      </c>
      <c r="B858" s="195" t="s">
        <v>526</v>
      </c>
      <c r="C858" s="195" t="s">
        <v>6834</v>
      </c>
      <c r="D858" s="252" t="s">
        <v>6835</v>
      </c>
      <c r="E858" s="230" t="s">
        <v>3634</v>
      </c>
      <c r="F858" s="147" t="s">
        <v>5601</v>
      </c>
      <c r="G858" s="397"/>
      <c r="H858" s="142" t="s">
        <v>4073</v>
      </c>
      <c r="I858" s="195"/>
      <c r="J858" s="147" t="s">
        <v>4077</v>
      </c>
      <c r="K858" s="147" t="s">
        <v>4077</v>
      </c>
      <c r="L858" s="147" t="s">
        <v>4077</v>
      </c>
      <c r="M858" s="147" t="s">
        <v>4071</v>
      </c>
      <c r="N858" s="147" t="s">
        <v>4008</v>
      </c>
      <c r="O858" s="142" t="s">
        <v>3670</v>
      </c>
      <c r="P858" s="195" t="s">
        <v>1429</v>
      </c>
      <c r="Q858" s="350" t="s">
        <v>3634</v>
      </c>
      <c r="R858" s="350" t="s">
        <v>3634</v>
      </c>
      <c r="S858" s="350" t="s">
        <v>3634</v>
      </c>
      <c r="T858" s="350" t="s">
        <v>3634</v>
      </c>
      <c r="U858" s="350" t="s">
        <v>3634</v>
      </c>
      <c r="V858" s="350" t="s">
        <v>3634</v>
      </c>
      <c r="W858" s="350" t="s">
        <v>3634</v>
      </c>
      <c r="X858" s="350" t="s">
        <v>3634</v>
      </c>
      <c r="Y858" s="350" t="s">
        <v>3634</v>
      </c>
      <c r="Z858" s="351" t="s">
        <v>3630</v>
      </c>
      <c r="AA858" s="216" t="s">
        <v>4074</v>
      </c>
      <c r="AB858" s="350" t="s">
        <v>3634</v>
      </c>
      <c r="AC858" s="350" t="s">
        <v>3634</v>
      </c>
      <c r="AD858" s="350" t="s">
        <v>3634</v>
      </c>
      <c r="AE858" s="350" t="s">
        <v>3634</v>
      </c>
      <c r="AF858" s="350" t="s">
        <v>3634</v>
      </c>
      <c r="AG858" s="350" t="s">
        <v>3634</v>
      </c>
      <c r="AH858" s="350" t="s">
        <v>3634</v>
      </c>
      <c r="AI858" s="350" t="s">
        <v>3634</v>
      </c>
      <c r="AJ858" s="350" t="s">
        <v>3634</v>
      </c>
      <c r="AK858" s="350" t="s">
        <v>3634</v>
      </c>
      <c r="AL858" s="350" t="s">
        <v>3634</v>
      </c>
      <c r="AM858" s="350" t="s">
        <v>3634</v>
      </c>
      <c r="AN858" s="350" t="s">
        <v>3634</v>
      </c>
      <c r="AO858" s="350" t="s">
        <v>3634</v>
      </c>
      <c r="AP858" s="350" t="s">
        <v>3634</v>
      </c>
      <c r="AQ858" s="143" t="s">
        <v>1445</v>
      </c>
      <c r="AR858" s="147" t="s">
        <v>4074</v>
      </c>
      <c r="AS858" s="147" t="s">
        <v>5116</v>
      </c>
      <c r="AT858" s="147" t="s">
        <v>3664</v>
      </c>
      <c r="AU858" s="147" t="s">
        <v>3664</v>
      </c>
      <c r="AV858" s="228">
        <v>0</v>
      </c>
      <c r="AW858" s="228">
        <v>0</v>
      </c>
      <c r="AX858" s="228">
        <v>0</v>
      </c>
      <c r="AY858" s="228">
        <v>0</v>
      </c>
      <c r="AZ858" s="143" t="s">
        <v>3675</v>
      </c>
      <c r="BA858" s="196">
        <v>5</v>
      </c>
      <c r="BB858" s="196">
        <v>1</v>
      </c>
      <c r="BC858" s="196">
        <v>4</v>
      </c>
      <c r="BD858" s="196">
        <v>4</v>
      </c>
      <c r="BE858" s="196">
        <v>0</v>
      </c>
      <c r="BF858" s="196" t="s">
        <v>3634</v>
      </c>
      <c r="BG858" s="196" t="s">
        <v>3634</v>
      </c>
      <c r="BH858" s="196" t="s">
        <v>3634</v>
      </c>
      <c r="BI858" s="147" t="s">
        <v>4078</v>
      </c>
      <c r="BJ858" s="142" t="s">
        <v>5791</v>
      </c>
      <c r="BK858" s="216"/>
    </row>
    <row r="859" spans="1:63" s="140" customFormat="1" ht="16.5" customHeight="1" x14ac:dyDescent="0.25">
      <c r="A859" s="217" t="s">
        <v>6836</v>
      </c>
      <c r="B859" s="195" t="s">
        <v>526</v>
      </c>
      <c r="C859" s="195" t="s">
        <v>6836</v>
      </c>
      <c r="D859" s="252" t="s">
        <v>6837</v>
      </c>
      <c r="E859" s="230" t="s">
        <v>3634</v>
      </c>
      <c r="F859" s="147" t="s">
        <v>4549</v>
      </c>
      <c r="G859" s="397"/>
      <c r="H859" s="142" t="s">
        <v>4073</v>
      </c>
      <c r="I859" s="195"/>
      <c r="J859" s="147" t="s">
        <v>4077</v>
      </c>
      <c r="K859" s="147" t="s">
        <v>4077</v>
      </c>
      <c r="L859" s="147" t="s">
        <v>4077</v>
      </c>
      <c r="M859" s="147" t="s">
        <v>4071</v>
      </c>
      <c r="N859" s="147" t="s">
        <v>4008</v>
      </c>
      <c r="O859" s="142" t="s">
        <v>3670</v>
      </c>
      <c r="P859" s="195" t="s">
        <v>1429</v>
      </c>
      <c r="Q859" s="350" t="s">
        <v>3634</v>
      </c>
      <c r="R859" s="350" t="s">
        <v>3634</v>
      </c>
      <c r="S859" s="350" t="s">
        <v>3634</v>
      </c>
      <c r="T859" s="350" t="s">
        <v>3634</v>
      </c>
      <c r="U859" s="350" t="s">
        <v>3634</v>
      </c>
      <c r="V859" s="350" t="s">
        <v>3634</v>
      </c>
      <c r="W859" s="350" t="s">
        <v>3634</v>
      </c>
      <c r="X859" s="350" t="s">
        <v>3634</v>
      </c>
      <c r="Y859" s="350" t="s">
        <v>3634</v>
      </c>
      <c r="Z859" s="351" t="s">
        <v>3630</v>
      </c>
      <c r="AA859" s="216" t="s">
        <v>4074</v>
      </c>
      <c r="AB859" s="350" t="s">
        <v>3634</v>
      </c>
      <c r="AC859" s="350" t="s">
        <v>3634</v>
      </c>
      <c r="AD859" s="350" t="s">
        <v>3634</v>
      </c>
      <c r="AE859" s="350" t="s">
        <v>3634</v>
      </c>
      <c r="AF859" s="350" t="s">
        <v>3634</v>
      </c>
      <c r="AG859" s="350" t="s">
        <v>3634</v>
      </c>
      <c r="AH859" s="350" t="s">
        <v>3634</v>
      </c>
      <c r="AI859" s="350" t="s">
        <v>3634</v>
      </c>
      <c r="AJ859" s="350" t="s">
        <v>3634</v>
      </c>
      <c r="AK859" s="350" t="s">
        <v>3634</v>
      </c>
      <c r="AL859" s="350" t="s">
        <v>3634</v>
      </c>
      <c r="AM859" s="350" t="s">
        <v>3634</v>
      </c>
      <c r="AN859" s="350" t="s">
        <v>3634</v>
      </c>
      <c r="AO859" s="350" t="s">
        <v>3634</v>
      </c>
      <c r="AP859" s="350" t="s">
        <v>3634</v>
      </c>
      <c r="AQ859" s="143" t="s">
        <v>1445</v>
      </c>
      <c r="AR859" s="147" t="s">
        <v>4074</v>
      </c>
      <c r="AS859" s="147" t="s">
        <v>5116</v>
      </c>
      <c r="AT859" s="147" t="s">
        <v>3664</v>
      </c>
      <c r="AU859" s="147" t="s">
        <v>3664</v>
      </c>
      <c r="AV859" s="228">
        <v>0</v>
      </c>
      <c r="AW859" s="228">
        <v>0</v>
      </c>
      <c r="AX859" s="228">
        <v>0</v>
      </c>
      <c r="AY859" s="228">
        <v>0</v>
      </c>
      <c r="AZ859" s="143" t="s">
        <v>3675</v>
      </c>
      <c r="BA859" s="196">
        <v>1</v>
      </c>
      <c r="BB859" s="196">
        <v>1</v>
      </c>
      <c r="BC859" s="196">
        <v>0</v>
      </c>
      <c r="BD859" s="196">
        <v>0</v>
      </c>
      <c r="BE859" s="196">
        <v>0</v>
      </c>
      <c r="BF859" s="196" t="s">
        <v>3634</v>
      </c>
      <c r="BG859" s="196" t="s">
        <v>3634</v>
      </c>
      <c r="BH859" s="196" t="s">
        <v>3634</v>
      </c>
      <c r="BI859" s="147" t="s">
        <v>4078</v>
      </c>
      <c r="BJ859" s="142" t="s">
        <v>5791</v>
      </c>
      <c r="BK859" s="216"/>
    </row>
    <row r="860" spans="1:63" s="140" customFormat="1" ht="16.5" customHeight="1" x14ac:dyDescent="0.25">
      <c r="A860" s="217" t="s">
        <v>6838</v>
      </c>
      <c r="B860" s="195" t="s">
        <v>526</v>
      </c>
      <c r="C860" s="195" t="s">
        <v>6838</v>
      </c>
      <c r="D860" s="252" t="s">
        <v>6839</v>
      </c>
      <c r="E860" s="230" t="s">
        <v>3634</v>
      </c>
      <c r="F860" s="147" t="s">
        <v>4525</v>
      </c>
      <c r="G860" s="397"/>
      <c r="H860" s="142" t="s">
        <v>4073</v>
      </c>
      <c r="I860" s="195"/>
      <c r="J860" s="147" t="s">
        <v>4077</v>
      </c>
      <c r="K860" s="147" t="s">
        <v>4077</v>
      </c>
      <c r="L860" s="147" t="s">
        <v>4077</v>
      </c>
      <c r="M860" s="147" t="s">
        <v>4071</v>
      </c>
      <c r="N860" s="147" t="s">
        <v>4008</v>
      </c>
      <c r="O860" s="142" t="s">
        <v>3670</v>
      </c>
      <c r="P860" s="195" t="s">
        <v>1429</v>
      </c>
      <c r="Q860" s="350" t="s">
        <v>3634</v>
      </c>
      <c r="R860" s="350" t="s">
        <v>3634</v>
      </c>
      <c r="S860" s="350" t="s">
        <v>3634</v>
      </c>
      <c r="T860" s="350" t="s">
        <v>3634</v>
      </c>
      <c r="U860" s="350" t="s">
        <v>3634</v>
      </c>
      <c r="V860" s="350" t="s">
        <v>3634</v>
      </c>
      <c r="W860" s="350" t="s">
        <v>3634</v>
      </c>
      <c r="X860" s="350" t="s">
        <v>3634</v>
      </c>
      <c r="Y860" s="350" t="s">
        <v>3634</v>
      </c>
      <c r="Z860" s="351" t="s">
        <v>3630</v>
      </c>
      <c r="AA860" s="216" t="s">
        <v>4074</v>
      </c>
      <c r="AB860" s="350" t="s">
        <v>3634</v>
      </c>
      <c r="AC860" s="350" t="s">
        <v>3634</v>
      </c>
      <c r="AD860" s="350" t="s">
        <v>3634</v>
      </c>
      <c r="AE860" s="350" t="s">
        <v>3634</v>
      </c>
      <c r="AF860" s="350" t="s">
        <v>3634</v>
      </c>
      <c r="AG860" s="350" t="s">
        <v>3634</v>
      </c>
      <c r="AH860" s="350" t="s">
        <v>3634</v>
      </c>
      <c r="AI860" s="350" t="s">
        <v>3634</v>
      </c>
      <c r="AJ860" s="350" t="s">
        <v>3634</v>
      </c>
      <c r="AK860" s="350" t="s">
        <v>3634</v>
      </c>
      <c r="AL860" s="350" t="s">
        <v>3634</v>
      </c>
      <c r="AM860" s="350" t="s">
        <v>3634</v>
      </c>
      <c r="AN860" s="350" t="s">
        <v>3634</v>
      </c>
      <c r="AO860" s="350" t="s">
        <v>3634</v>
      </c>
      <c r="AP860" s="350" t="s">
        <v>3634</v>
      </c>
      <c r="AQ860" s="143" t="s">
        <v>1445</v>
      </c>
      <c r="AR860" s="147" t="s">
        <v>4074</v>
      </c>
      <c r="AS860" s="147" t="s">
        <v>5116</v>
      </c>
      <c r="AT860" s="147" t="s">
        <v>3664</v>
      </c>
      <c r="AU860" s="147" t="s">
        <v>3664</v>
      </c>
      <c r="AV860" s="228">
        <v>0</v>
      </c>
      <c r="AW860" s="228">
        <v>0</v>
      </c>
      <c r="AX860" s="228">
        <v>0</v>
      </c>
      <c r="AY860" s="228">
        <v>0</v>
      </c>
      <c r="AZ860" s="143" t="s">
        <v>3675</v>
      </c>
      <c r="BA860" s="196">
        <v>1</v>
      </c>
      <c r="BB860" s="196">
        <v>1</v>
      </c>
      <c r="BC860" s="196">
        <v>0</v>
      </c>
      <c r="BD860" s="196">
        <v>0</v>
      </c>
      <c r="BE860" s="196">
        <v>0</v>
      </c>
      <c r="BF860" s="196" t="s">
        <v>3634</v>
      </c>
      <c r="BG860" s="196" t="s">
        <v>3634</v>
      </c>
      <c r="BH860" s="196" t="s">
        <v>3634</v>
      </c>
      <c r="BI860" s="147" t="s">
        <v>4078</v>
      </c>
      <c r="BJ860" s="142" t="s">
        <v>5791</v>
      </c>
      <c r="BK860" s="216"/>
    </row>
    <row r="861" spans="1:63" s="140" customFormat="1" ht="16.5" customHeight="1" x14ac:dyDescent="0.25">
      <c r="A861" s="217" t="s">
        <v>6840</v>
      </c>
      <c r="B861" s="195" t="s">
        <v>526</v>
      </c>
      <c r="C861" s="195" t="s">
        <v>6840</v>
      </c>
      <c r="D861" s="252" t="s">
        <v>6841</v>
      </c>
      <c r="E861" s="230" t="s">
        <v>3634</v>
      </c>
      <c r="F861" s="147" t="s">
        <v>8315</v>
      </c>
      <c r="G861" s="397"/>
      <c r="H861" s="142" t="s">
        <v>4073</v>
      </c>
      <c r="I861" s="195"/>
      <c r="J861" s="147" t="s">
        <v>4077</v>
      </c>
      <c r="K861" s="147" t="s">
        <v>4077</v>
      </c>
      <c r="L861" s="147" t="s">
        <v>4077</v>
      </c>
      <c r="M861" s="147" t="s">
        <v>4071</v>
      </c>
      <c r="N861" s="147" t="s">
        <v>4008</v>
      </c>
      <c r="O861" s="142" t="s">
        <v>3670</v>
      </c>
      <c r="P861" s="195" t="s">
        <v>1429</v>
      </c>
      <c r="Q861" s="350" t="s">
        <v>3634</v>
      </c>
      <c r="R861" s="350" t="s">
        <v>3634</v>
      </c>
      <c r="S861" s="350" t="s">
        <v>3634</v>
      </c>
      <c r="T861" s="350" t="s">
        <v>3634</v>
      </c>
      <c r="U861" s="350" t="s">
        <v>3634</v>
      </c>
      <c r="V861" s="350" t="s">
        <v>3634</v>
      </c>
      <c r="W861" s="350" t="s">
        <v>3634</v>
      </c>
      <c r="X861" s="350" t="s">
        <v>3634</v>
      </c>
      <c r="Y861" s="350" t="s">
        <v>3634</v>
      </c>
      <c r="Z861" s="351" t="s">
        <v>3630</v>
      </c>
      <c r="AA861" s="216" t="s">
        <v>4074</v>
      </c>
      <c r="AB861" s="350" t="s">
        <v>3634</v>
      </c>
      <c r="AC861" s="350" t="s">
        <v>3634</v>
      </c>
      <c r="AD861" s="350" t="s">
        <v>3634</v>
      </c>
      <c r="AE861" s="350" t="s">
        <v>3634</v>
      </c>
      <c r="AF861" s="350" t="s">
        <v>3634</v>
      </c>
      <c r="AG861" s="350" t="s">
        <v>3634</v>
      </c>
      <c r="AH861" s="350" t="s">
        <v>3634</v>
      </c>
      <c r="AI861" s="350" t="s">
        <v>3634</v>
      </c>
      <c r="AJ861" s="350" t="s">
        <v>3634</v>
      </c>
      <c r="AK861" s="350" t="s">
        <v>3634</v>
      </c>
      <c r="AL861" s="350" t="s">
        <v>3634</v>
      </c>
      <c r="AM861" s="350" t="s">
        <v>3634</v>
      </c>
      <c r="AN861" s="350" t="s">
        <v>3634</v>
      </c>
      <c r="AO861" s="350" t="s">
        <v>3634</v>
      </c>
      <c r="AP861" s="350" t="s">
        <v>3634</v>
      </c>
      <c r="AQ861" s="143" t="s">
        <v>1445</v>
      </c>
      <c r="AR861" s="147" t="s">
        <v>4074</v>
      </c>
      <c r="AS861" s="147" t="s">
        <v>5116</v>
      </c>
      <c r="AT861" s="147" t="s">
        <v>3664</v>
      </c>
      <c r="AU861" s="147" t="s">
        <v>3664</v>
      </c>
      <c r="AV861" s="228">
        <v>0</v>
      </c>
      <c r="AW861" s="228">
        <v>0</v>
      </c>
      <c r="AX861" s="228">
        <v>0</v>
      </c>
      <c r="AY861" s="228">
        <v>0</v>
      </c>
      <c r="AZ861" s="143" t="s">
        <v>3675</v>
      </c>
      <c r="BA861" s="196">
        <v>1</v>
      </c>
      <c r="BB861" s="196">
        <v>1</v>
      </c>
      <c r="BC861" s="196">
        <v>0</v>
      </c>
      <c r="BD861" s="196">
        <v>0</v>
      </c>
      <c r="BE861" s="196">
        <v>0</v>
      </c>
      <c r="BF861" s="196" t="s">
        <v>3634</v>
      </c>
      <c r="BG861" s="196" t="s">
        <v>3634</v>
      </c>
      <c r="BH861" s="196" t="s">
        <v>3634</v>
      </c>
      <c r="BI861" s="147" t="s">
        <v>4078</v>
      </c>
      <c r="BJ861" s="142" t="s">
        <v>5791</v>
      </c>
      <c r="BK861" s="216"/>
    </row>
    <row r="862" spans="1:63" s="140" customFormat="1" ht="16.5" customHeight="1" x14ac:dyDescent="0.25">
      <c r="A862" s="217" t="s">
        <v>6842</v>
      </c>
      <c r="B862" s="195" t="s">
        <v>526</v>
      </c>
      <c r="C862" s="195" t="s">
        <v>6842</v>
      </c>
      <c r="D862" s="252" t="s">
        <v>6843</v>
      </c>
      <c r="E862" s="230" t="s">
        <v>3634</v>
      </c>
      <c r="F862" s="147" t="s">
        <v>4525</v>
      </c>
      <c r="G862" s="397"/>
      <c r="H862" s="142" t="s">
        <v>4073</v>
      </c>
      <c r="I862" s="195"/>
      <c r="J862" s="147" t="s">
        <v>4077</v>
      </c>
      <c r="K862" s="147" t="s">
        <v>4077</v>
      </c>
      <c r="L862" s="147" t="s">
        <v>4077</v>
      </c>
      <c r="M862" s="147" t="s">
        <v>4071</v>
      </c>
      <c r="N862" s="147" t="s">
        <v>4008</v>
      </c>
      <c r="O862" s="142" t="s">
        <v>3670</v>
      </c>
      <c r="P862" s="195" t="s">
        <v>1429</v>
      </c>
      <c r="Q862" s="350" t="s">
        <v>3634</v>
      </c>
      <c r="R862" s="350" t="s">
        <v>3634</v>
      </c>
      <c r="S862" s="350" t="s">
        <v>3634</v>
      </c>
      <c r="T862" s="350" t="s">
        <v>3634</v>
      </c>
      <c r="U862" s="350" t="s">
        <v>3634</v>
      </c>
      <c r="V862" s="350" t="s">
        <v>3634</v>
      </c>
      <c r="W862" s="350" t="s">
        <v>3634</v>
      </c>
      <c r="X862" s="350" t="s">
        <v>3634</v>
      </c>
      <c r="Y862" s="350" t="s">
        <v>3634</v>
      </c>
      <c r="Z862" s="351" t="s">
        <v>3630</v>
      </c>
      <c r="AA862" s="216" t="s">
        <v>4074</v>
      </c>
      <c r="AB862" s="350" t="s">
        <v>3634</v>
      </c>
      <c r="AC862" s="350" t="s">
        <v>3634</v>
      </c>
      <c r="AD862" s="350" t="s">
        <v>3634</v>
      </c>
      <c r="AE862" s="350" t="s">
        <v>3634</v>
      </c>
      <c r="AF862" s="350" t="s">
        <v>3634</v>
      </c>
      <c r="AG862" s="350" t="s">
        <v>3634</v>
      </c>
      <c r="AH862" s="350" t="s">
        <v>3634</v>
      </c>
      <c r="AI862" s="350" t="s">
        <v>3634</v>
      </c>
      <c r="AJ862" s="350" t="s">
        <v>3634</v>
      </c>
      <c r="AK862" s="350" t="s">
        <v>3634</v>
      </c>
      <c r="AL862" s="350" t="s">
        <v>3634</v>
      </c>
      <c r="AM862" s="350" t="s">
        <v>3634</v>
      </c>
      <c r="AN862" s="350" t="s">
        <v>3634</v>
      </c>
      <c r="AO862" s="350" t="s">
        <v>3634</v>
      </c>
      <c r="AP862" s="350" t="s">
        <v>3634</v>
      </c>
      <c r="AQ862" s="143" t="s">
        <v>1445</v>
      </c>
      <c r="AR862" s="147" t="s">
        <v>4074</v>
      </c>
      <c r="AS862" s="147" t="s">
        <v>5116</v>
      </c>
      <c r="AT862" s="147" t="s">
        <v>3664</v>
      </c>
      <c r="AU862" s="147" t="s">
        <v>3664</v>
      </c>
      <c r="AV862" s="228">
        <v>0</v>
      </c>
      <c r="AW862" s="228">
        <v>0</v>
      </c>
      <c r="AX862" s="228">
        <v>0</v>
      </c>
      <c r="AY862" s="228">
        <v>0</v>
      </c>
      <c r="AZ862" s="143" t="s">
        <v>3675</v>
      </c>
      <c r="BA862" s="196">
        <v>2</v>
      </c>
      <c r="BB862" s="196">
        <v>1</v>
      </c>
      <c r="BC862" s="196">
        <v>1</v>
      </c>
      <c r="BD862" s="196">
        <v>1</v>
      </c>
      <c r="BE862" s="196">
        <v>0</v>
      </c>
      <c r="BF862" s="196" t="s">
        <v>3634</v>
      </c>
      <c r="BG862" s="196" t="s">
        <v>3634</v>
      </c>
      <c r="BH862" s="196" t="s">
        <v>3634</v>
      </c>
      <c r="BI862" s="147" t="s">
        <v>4078</v>
      </c>
      <c r="BJ862" s="142" t="s">
        <v>5791</v>
      </c>
      <c r="BK862" s="216"/>
    </row>
    <row r="863" spans="1:63" s="140" customFormat="1" ht="16.5" customHeight="1" x14ac:dyDescent="0.25">
      <c r="A863" s="217" t="s">
        <v>6844</v>
      </c>
      <c r="B863" s="195" t="s">
        <v>526</v>
      </c>
      <c r="C863" s="195" t="s">
        <v>6844</v>
      </c>
      <c r="D863" s="252" t="s">
        <v>6845</v>
      </c>
      <c r="E863" s="230" t="s">
        <v>3634</v>
      </c>
      <c r="F863" s="147" t="s">
        <v>5657</v>
      </c>
      <c r="G863" s="397"/>
      <c r="H863" s="142" t="s">
        <v>4073</v>
      </c>
      <c r="I863" s="195"/>
      <c r="J863" s="147" t="s">
        <v>4077</v>
      </c>
      <c r="K863" s="147" t="s">
        <v>4077</v>
      </c>
      <c r="L863" s="147" t="s">
        <v>4077</v>
      </c>
      <c r="M863" s="147" t="s">
        <v>4071</v>
      </c>
      <c r="N863" s="147" t="s">
        <v>4008</v>
      </c>
      <c r="O863" s="142" t="s">
        <v>3670</v>
      </c>
      <c r="P863" s="195" t="s">
        <v>1429</v>
      </c>
      <c r="Q863" s="350" t="s">
        <v>3634</v>
      </c>
      <c r="R863" s="350" t="s">
        <v>3634</v>
      </c>
      <c r="S863" s="350" t="s">
        <v>3634</v>
      </c>
      <c r="T863" s="350" t="s">
        <v>3634</v>
      </c>
      <c r="U863" s="350" t="s">
        <v>3634</v>
      </c>
      <c r="V863" s="350" t="s">
        <v>3634</v>
      </c>
      <c r="W863" s="350" t="s">
        <v>3634</v>
      </c>
      <c r="X863" s="350" t="s">
        <v>3634</v>
      </c>
      <c r="Y863" s="350" t="s">
        <v>3634</v>
      </c>
      <c r="Z863" s="351" t="s">
        <v>3630</v>
      </c>
      <c r="AA863" s="216" t="s">
        <v>4074</v>
      </c>
      <c r="AB863" s="350" t="s">
        <v>3634</v>
      </c>
      <c r="AC863" s="350" t="s">
        <v>3634</v>
      </c>
      <c r="AD863" s="350" t="s">
        <v>3634</v>
      </c>
      <c r="AE863" s="350" t="s">
        <v>3634</v>
      </c>
      <c r="AF863" s="350" t="s">
        <v>3634</v>
      </c>
      <c r="AG863" s="350" t="s">
        <v>3634</v>
      </c>
      <c r="AH863" s="350" t="s">
        <v>3634</v>
      </c>
      <c r="AI863" s="350" t="s">
        <v>3634</v>
      </c>
      <c r="AJ863" s="350" t="s">
        <v>3634</v>
      </c>
      <c r="AK863" s="350" t="s">
        <v>3634</v>
      </c>
      <c r="AL863" s="350" t="s">
        <v>3634</v>
      </c>
      <c r="AM863" s="350" t="s">
        <v>3634</v>
      </c>
      <c r="AN863" s="350" t="s">
        <v>3634</v>
      </c>
      <c r="AO863" s="350" t="s">
        <v>3634</v>
      </c>
      <c r="AP863" s="350" t="s">
        <v>3634</v>
      </c>
      <c r="AQ863" s="143" t="s">
        <v>1445</v>
      </c>
      <c r="AR863" s="147" t="s">
        <v>4074</v>
      </c>
      <c r="AS863" s="147" t="s">
        <v>5116</v>
      </c>
      <c r="AT863" s="147" t="s">
        <v>3664</v>
      </c>
      <c r="AU863" s="147" t="s">
        <v>3664</v>
      </c>
      <c r="AV863" s="228">
        <v>0</v>
      </c>
      <c r="AW863" s="228">
        <v>0</v>
      </c>
      <c r="AX863" s="228">
        <v>0</v>
      </c>
      <c r="AY863" s="228">
        <v>0</v>
      </c>
      <c r="AZ863" s="143" t="s">
        <v>3675</v>
      </c>
      <c r="BA863" s="196">
        <v>1</v>
      </c>
      <c r="BB863" s="196">
        <v>0</v>
      </c>
      <c r="BC863" s="196">
        <v>1</v>
      </c>
      <c r="BD863" s="196">
        <v>1</v>
      </c>
      <c r="BE863" s="196">
        <v>0</v>
      </c>
      <c r="BF863" s="196" t="s">
        <v>3634</v>
      </c>
      <c r="BG863" s="196" t="s">
        <v>3634</v>
      </c>
      <c r="BH863" s="196" t="s">
        <v>3634</v>
      </c>
      <c r="BI863" s="147" t="s">
        <v>4078</v>
      </c>
      <c r="BJ863" s="142" t="s">
        <v>5791</v>
      </c>
      <c r="BK863" s="216"/>
    </row>
    <row r="864" spans="1:63" s="140" customFormat="1" ht="16.5" customHeight="1" x14ac:dyDescent="0.25">
      <c r="A864" s="217" t="s">
        <v>6846</v>
      </c>
      <c r="B864" s="195" t="s">
        <v>526</v>
      </c>
      <c r="C864" s="195" t="s">
        <v>6846</v>
      </c>
      <c r="D864" s="252" t="s">
        <v>6847</v>
      </c>
      <c r="E864" s="230" t="s">
        <v>3634</v>
      </c>
      <c r="F864" s="147" t="s">
        <v>5462</v>
      </c>
      <c r="G864" s="397"/>
      <c r="H864" s="142" t="s">
        <v>4073</v>
      </c>
      <c r="I864" s="195"/>
      <c r="J864" s="147" t="s">
        <v>4077</v>
      </c>
      <c r="K864" s="147" t="s">
        <v>4077</v>
      </c>
      <c r="L864" s="147" t="s">
        <v>4077</v>
      </c>
      <c r="M864" s="147" t="s">
        <v>4071</v>
      </c>
      <c r="N864" s="147" t="s">
        <v>4008</v>
      </c>
      <c r="O864" s="142" t="s">
        <v>3670</v>
      </c>
      <c r="P864" s="195" t="s">
        <v>1429</v>
      </c>
      <c r="Q864" s="350" t="s">
        <v>3634</v>
      </c>
      <c r="R864" s="350" t="s">
        <v>3634</v>
      </c>
      <c r="S864" s="350" t="s">
        <v>3634</v>
      </c>
      <c r="T864" s="350" t="s">
        <v>3634</v>
      </c>
      <c r="U864" s="350" t="s">
        <v>3634</v>
      </c>
      <c r="V864" s="350" t="s">
        <v>3634</v>
      </c>
      <c r="W864" s="350" t="s">
        <v>3634</v>
      </c>
      <c r="X864" s="350" t="s">
        <v>3634</v>
      </c>
      <c r="Y864" s="350" t="s">
        <v>3634</v>
      </c>
      <c r="Z864" s="351" t="s">
        <v>3630</v>
      </c>
      <c r="AA864" s="216" t="s">
        <v>4074</v>
      </c>
      <c r="AB864" s="350" t="s">
        <v>3634</v>
      </c>
      <c r="AC864" s="350" t="s">
        <v>3634</v>
      </c>
      <c r="AD864" s="350" t="s">
        <v>3634</v>
      </c>
      <c r="AE864" s="350" t="s">
        <v>3634</v>
      </c>
      <c r="AF864" s="350" t="s">
        <v>3634</v>
      </c>
      <c r="AG864" s="350" t="s">
        <v>3634</v>
      </c>
      <c r="AH864" s="350" t="s">
        <v>3634</v>
      </c>
      <c r="AI864" s="350" t="s">
        <v>3634</v>
      </c>
      <c r="AJ864" s="350" t="s">
        <v>3634</v>
      </c>
      <c r="AK864" s="350" t="s">
        <v>3634</v>
      </c>
      <c r="AL864" s="350" t="s">
        <v>3634</v>
      </c>
      <c r="AM864" s="350" t="s">
        <v>3634</v>
      </c>
      <c r="AN864" s="350" t="s">
        <v>3634</v>
      </c>
      <c r="AO864" s="350" t="s">
        <v>3634</v>
      </c>
      <c r="AP864" s="350" t="s">
        <v>3634</v>
      </c>
      <c r="AQ864" s="143" t="s">
        <v>1445</v>
      </c>
      <c r="AR864" s="147" t="s">
        <v>4074</v>
      </c>
      <c r="AS864" s="147" t="s">
        <v>5116</v>
      </c>
      <c r="AT864" s="147" t="s">
        <v>3664</v>
      </c>
      <c r="AU864" s="147" t="s">
        <v>3664</v>
      </c>
      <c r="AV864" s="228">
        <v>0</v>
      </c>
      <c r="AW864" s="228">
        <v>0</v>
      </c>
      <c r="AX864" s="228">
        <v>0</v>
      </c>
      <c r="AY864" s="228">
        <v>0</v>
      </c>
      <c r="AZ864" s="143" t="s">
        <v>3675</v>
      </c>
      <c r="BA864" s="196">
        <v>1</v>
      </c>
      <c r="BB864" s="196">
        <v>1</v>
      </c>
      <c r="BC864" s="196">
        <v>0</v>
      </c>
      <c r="BD864" s="196">
        <v>0</v>
      </c>
      <c r="BE864" s="196">
        <v>0</v>
      </c>
      <c r="BF864" s="196" t="s">
        <v>3634</v>
      </c>
      <c r="BG864" s="196" t="s">
        <v>3634</v>
      </c>
      <c r="BH864" s="196" t="s">
        <v>3634</v>
      </c>
      <c r="BI864" s="147" t="s">
        <v>4078</v>
      </c>
      <c r="BJ864" s="142" t="s">
        <v>5791</v>
      </c>
      <c r="BK864" s="216"/>
    </row>
    <row r="865" spans="1:63" s="140" customFormat="1" ht="16.5" customHeight="1" x14ac:dyDescent="0.25">
      <c r="A865" s="217" t="s">
        <v>6848</v>
      </c>
      <c r="B865" s="195" t="s">
        <v>526</v>
      </c>
      <c r="C865" s="195" t="s">
        <v>6848</v>
      </c>
      <c r="D865" s="252" t="s">
        <v>6849</v>
      </c>
      <c r="E865" s="230" t="s">
        <v>3634</v>
      </c>
      <c r="F865" s="147" t="s">
        <v>1193</v>
      </c>
      <c r="G865" s="397"/>
      <c r="H865" s="142" t="s">
        <v>4073</v>
      </c>
      <c r="I865" s="195"/>
      <c r="J865" s="147" t="s">
        <v>4077</v>
      </c>
      <c r="K865" s="147" t="s">
        <v>4077</v>
      </c>
      <c r="L865" s="147" t="s">
        <v>4077</v>
      </c>
      <c r="M865" s="147" t="s">
        <v>4071</v>
      </c>
      <c r="N865" s="147" t="s">
        <v>4008</v>
      </c>
      <c r="O865" s="142" t="s">
        <v>3670</v>
      </c>
      <c r="P865" s="195" t="s">
        <v>1429</v>
      </c>
      <c r="Q865" s="350" t="s">
        <v>3634</v>
      </c>
      <c r="R865" s="350" t="s">
        <v>3634</v>
      </c>
      <c r="S865" s="350" t="s">
        <v>3634</v>
      </c>
      <c r="T865" s="350" t="s">
        <v>3634</v>
      </c>
      <c r="U865" s="350" t="s">
        <v>3634</v>
      </c>
      <c r="V865" s="350" t="s">
        <v>3634</v>
      </c>
      <c r="W865" s="350" t="s">
        <v>3634</v>
      </c>
      <c r="X865" s="350" t="s">
        <v>3634</v>
      </c>
      <c r="Y865" s="350" t="s">
        <v>3634</v>
      </c>
      <c r="Z865" s="351" t="s">
        <v>3630</v>
      </c>
      <c r="AA865" s="216" t="s">
        <v>4074</v>
      </c>
      <c r="AB865" s="350" t="s">
        <v>3634</v>
      </c>
      <c r="AC865" s="350" t="s">
        <v>3634</v>
      </c>
      <c r="AD865" s="350" t="s">
        <v>3634</v>
      </c>
      <c r="AE865" s="350" t="s">
        <v>3634</v>
      </c>
      <c r="AF865" s="350" t="s">
        <v>3634</v>
      </c>
      <c r="AG865" s="350" t="s">
        <v>3634</v>
      </c>
      <c r="AH865" s="350" t="s">
        <v>3634</v>
      </c>
      <c r="AI865" s="350" t="s">
        <v>3634</v>
      </c>
      <c r="AJ865" s="350" t="s">
        <v>3634</v>
      </c>
      <c r="AK865" s="350" t="s">
        <v>3634</v>
      </c>
      <c r="AL865" s="350" t="s">
        <v>3634</v>
      </c>
      <c r="AM865" s="350" t="s">
        <v>3634</v>
      </c>
      <c r="AN865" s="350" t="s">
        <v>3634</v>
      </c>
      <c r="AO865" s="350" t="s">
        <v>3634</v>
      </c>
      <c r="AP865" s="350" t="s">
        <v>3634</v>
      </c>
      <c r="AQ865" s="143" t="s">
        <v>1445</v>
      </c>
      <c r="AR865" s="147" t="s">
        <v>4074</v>
      </c>
      <c r="AS865" s="147" t="s">
        <v>5116</v>
      </c>
      <c r="AT865" s="147" t="s">
        <v>3664</v>
      </c>
      <c r="AU865" s="147" t="s">
        <v>3664</v>
      </c>
      <c r="AV865" s="228">
        <v>0</v>
      </c>
      <c r="AW865" s="228">
        <v>0</v>
      </c>
      <c r="AX865" s="228">
        <v>0</v>
      </c>
      <c r="AY865" s="228">
        <v>0</v>
      </c>
      <c r="AZ865" s="143" t="s">
        <v>3675</v>
      </c>
      <c r="BA865" s="196">
        <v>2</v>
      </c>
      <c r="BB865" s="196">
        <v>1</v>
      </c>
      <c r="BC865" s="196">
        <v>1</v>
      </c>
      <c r="BD865" s="196">
        <v>1</v>
      </c>
      <c r="BE865" s="196">
        <v>0</v>
      </c>
      <c r="BF865" s="196" t="s">
        <v>3634</v>
      </c>
      <c r="BG865" s="196" t="s">
        <v>3634</v>
      </c>
      <c r="BH865" s="196" t="s">
        <v>3634</v>
      </c>
      <c r="BI865" s="147" t="s">
        <v>4078</v>
      </c>
      <c r="BJ865" s="142" t="s">
        <v>5791</v>
      </c>
      <c r="BK865" s="216"/>
    </row>
    <row r="866" spans="1:63" s="140" customFormat="1" ht="16.5" customHeight="1" x14ac:dyDescent="0.25">
      <c r="A866" s="217" t="s">
        <v>6850</v>
      </c>
      <c r="B866" s="195" t="s">
        <v>526</v>
      </c>
      <c r="C866" s="195" t="s">
        <v>6850</v>
      </c>
      <c r="D866" s="252" t="s">
        <v>6851</v>
      </c>
      <c r="E866" s="230" t="s">
        <v>3634</v>
      </c>
      <c r="F866" s="147" t="s">
        <v>8310</v>
      </c>
      <c r="G866" s="397"/>
      <c r="H866" s="142" t="s">
        <v>4073</v>
      </c>
      <c r="I866" s="195"/>
      <c r="J866" s="147" t="s">
        <v>4077</v>
      </c>
      <c r="K866" s="147" t="s">
        <v>4077</v>
      </c>
      <c r="L866" s="147" t="s">
        <v>4077</v>
      </c>
      <c r="M866" s="147" t="s">
        <v>4071</v>
      </c>
      <c r="N866" s="147" t="s">
        <v>4008</v>
      </c>
      <c r="O866" s="142" t="s">
        <v>3670</v>
      </c>
      <c r="P866" s="195" t="s">
        <v>1429</v>
      </c>
      <c r="Q866" s="350" t="s">
        <v>3634</v>
      </c>
      <c r="R866" s="350" t="s">
        <v>3634</v>
      </c>
      <c r="S866" s="350" t="s">
        <v>3634</v>
      </c>
      <c r="T866" s="350" t="s">
        <v>3634</v>
      </c>
      <c r="U866" s="350" t="s">
        <v>3634</v>
      </c>
      <c r="V866" s="350" t="s">
        <v>3634</v>
      </c>
      <c r="W866" s="350" t="s">
        <v>3634</v>
      </c>
      <c r="X866" s="350" t="s">
        <v>3634</v>
      </c>
      <c r="Y866" s="350" t="s">
        <v>3634</v>
      </c>
      <c r="Z866" s="351" t="s">
        <v>3630</v>
      </c>
      <c r="AA866" s="216" t="s">
        <v>4074</v>
      </c>
      <c r="AB866" s="350" t="s">
        <v>3634</v>
      </c>
      <c r="AC866" s="350" t="s">
        <v>3634</v>
      </c>
      <c r="AD866" s="350" t="s">
        <v>3634</v>
      </c>
      <c r="AE866" s="350" t="s">
        <v>3634</v>
      </c>
      <c r="AF866" s="350" t="s">
        <v>3634</v>
      </c>
      <c r="AG866" s="350" t="s">
        <v>3634</v>
      </c>
      <c r="AH866" s="350" t="s">
        <v>3634</v>
      </c>
      <c r="AI866" s="350" t="s">
        <v>3634</v>
      </c>
      <c r="AJ866" s="350" t="s">
        <v>3634</v>
      </c>
      <c r="AK866" s="350" t="s">
        <v>3634</v>
      </c>
      <c r="AL866" s="350" t="s">
        <v>3634</v>
      </c>
      <c r="AM866" s="350" t="s">
        <v>3634</v>
      </c>
      <c r="AN866" s="350" t="s">
        <v>3634</v>
      </c>
      <c r="AO866" s="350" t="s">
        <v>3634</v>
      </c>
      <c r="AP866" s="350" t="s">
        <v>3634</v>
      </c>
      <c r="AQ866" s="143" t="s">
        <v>1445</v>
      </c>
      <c r="AR866" s="147" t="s">
        <v>4074</v>
      </c>
      <c r="AS866" s="147" t="s">
        <v>5116</v>
      </c>
      <c r="AT866" s="147" t="s">
        <v>3664</v>
      </c>
      <c r="AU866" s="147" t="s">
        <v>3664</v>
      </c>
      <c r="AV866" s="228">
        <v>0</v>
      </c>
      <c r="AW866" s="228">
        <v>0</v>
      </c>
      <c r="AX866" s="228">
        <v>0</v>
      </c>
      <c r="AY866" s="228">
        <v>0</v>
      </c>
      <c r="AZ866" s="143" t="s">
        <v>3675</v>
      </c>
      <c r="BA866" s="196">
        <v>1</v>
      </c>
      <c r="BB866" s="196">
        <v>0</v>
      </c>
      <c r="BC866" s="196">
        <v>1</v>
      </c>
      <c r="BD866" s="196">
        <v>1</v>
      </c>
      <c r="BE866" s="196">
        <v>0</v>
      </c>
      <c r="BF866" s="196" t="s">
        <v>3634</v>
      </c>
      <c r="BG866" s="196" t="s">
        <v>3634</v>
      </c>
      <c r="BH866" s="196" t="s">
        <v>3634</v>
      </c>
      <c r="BI866" s="147" t="s">
        <v>4078</v>
      </c>
      <c r="BJ866" s="142" t="s">
        <v>5791</v>
      </c>
      <c r="BK866" s="216"/>
    </row>
    <row r="867" spans="1:63" s="140" customFormat="1" ht="16.5" customHeight="1" x14ac:dyDescent="0.25">
      <c r="A867" s="217" t="s">
        <v>6852</v>
      </c>
      <c r="B867" s="195" t="s">
        <v>526</v>
      </c>
      <c r="C867" s="195" t="s">
        <v>6852</v>
      </c>
      <c r="D867" s="252" t="s">
        <v>6853</v>
      </c>
      <c r="E867" s="230" t="s">
        <v>3634</v>
      </c>
      <c r="F867" s="147" t="s">
        <v>5647</v>
      </c>
      <c r="G867" s="397"/>
      <c r="H867" s="142" t="s">
        <v>4073</v>
      </c>
      <c r="I867" s="195"/>
      <c r="J867" s="147" t="s">
        <v>4077</v>
      </c>
      <c r="K867" s="147" t="s">
        <v>4077</v>
      </c>
      <c r="L867" s="147" t="s">
        <v>4077</v>
      </c>
      <c r="M867" s="147" t="s">
        <v>4071</v>
      </c>
      <c r="N867" s="147" t="s">
        <v>4008</v>
      </c>
      <c r="O867" s="142" t="s">
        <v>3670</v>
      </c>
      <c r="P867" s="195" t="s">
        <v>1429</v>
      </c>
      <c r="Q867" s="350" t="s">
        <v>3634</v>
      </c>
      <c r="R867" s="350" t="s">
        <v>3634</v>
      </c>
      <c r="S867" s="350" t="s">
        <v>3634</v>
      </c>
      <c r="T867" s="350" t="s">
        <v>3634</v>
      </c>
      <c r="U867" s="350" t="s">
        <v>3634</v>
      </c>
      <c r="V867" s="350" t="s">
        <v>3634</v>
      </c>
      <c r="W867" s="350" t="s">
        <v>3634</v>
      </c>
      <c r="X867" s="350" t="s">
        <v>3634</v>
      </c>
      <c r="Y867" s="350" t="s">
        <v>3634</v>
      </c>
      <c r="Z867" s="351" t="s">
        <v>3630</v>
      </c>
      <c r="AA867" s="216" t="s">
        <v>4074</v>
      </c>
      <c r="AB867" s="350" t="s">
        <v>3634</v>
      </c>
      <c r="AC867" s="350" t="s">
        <v>3634</v>
      </c>
      <c r="AD867" s="350" t="s">
        <v>3634</v>
      </c>
      <c r="AE867" s="350" t="s">
        <v>3634</v>
      </c>
      <c r="AF867" s="350" t="s">
        <v>3634</v>
      </c>
      <c r="AG867" s="350" t="s">
        <v>3634</v>
      </c>
      <c r="AH867" s="350" t="s">
        <v>3634</v>
      </c>
      <c r="AI867" s="350" t="s">
        <v>3634</v>
      </c>
      <c r="AJ867" s="350" t="s">
        <v>3634</v>
      </c>
      <c r="AK867" s="350" t="s">
        <v>3634</v>
      </c>
      <c r="AL867" s="350" t="s">
        <v>3634</v>
      </c>
      <c r="AM867" s="350" t="s">
        <v>3634</v>
      </c>
      <c r="AN867" s="350" t="s">
        <v>3634</v>
      </c>
      <c r="AO867" s="350" t="s">
        <v>3634</v>
      </c>
      <c r="AP867" s="350" t="s">
        <v>3634</v>
      </c>
      <c r="AQ867" s="143" t="s">
        <v>1445</v>
      </c>
      <c r="AR867" s="147" t="s">
        <v>4074</v>
      </c>
      <c r="AS867" s="147" t="s">
        <v>5116</v>
      </c>
      <c r="AT867" s="147" t="s">
        <v>3664</v>
      </c>
      <c r="AU867" s="147" t="s">
        <v>3664</v>
      </c>
      <c r="AV867" s="228">
        <v>0</v>
      </c>
      <c r="AW867" s="228">
        <v>0</v>
      </c>
      <c r="AX867" s="228">
        <v>0</v>
      </c>
      <c r="AY867" s="228">
        <v>0</v>
      </c>
      <c r="AZ867" s="143" t="s">
        <v>3675</v>
      </c>
      <c r="BA867" s="196">
        <v>2</v>
      </c>
      <c r="BB867" s="196">
        <v>3</v>
      </c>
      <c r="BC867" s="196">
        <v>-1</v>
      </c>
      <c r="BD867" s="196">
        <v>-1</v>
      </c>
      <c r="BE867" s="196">
        <v>0</v>
      </c>
      <c r="BF867" s="196" t="s">
        <v>3634</v>
      </c>
      <c r="BG867" s="196" t="s">
        <v>3634</v>
      </c>
      <c r="BH867" s="196" t="s">
        <v>3634</v>
      </c>
      <c r="BI867" s="147" t="s">
        <v>4078</v>
      </c>
      <c r="BJ867" s="142" t="s">
        <v>5791</v>
      </c>
      <c r="BK867" s="216"/>
    </row>
    <row r="868" spans="1:63" s="140" customFormat="1" ht="16.5" customHeight="1" x14ac:dyDescent="0.25">
      <c r="A868" s="217" t="s">
        <v>6854</v>
      </c>
      <c r="B868" s="195" t="s">
        <v>526</v>
      </c>
      <c r="C868" s="195" t="s">
        <v>6854</v>
      </c>
      <c r="D868" s="252" t="s">
        <v>6855</v>
      </c>
      <c r="E868" s="230" t="s">
        <v>3634</v>
      </c>
      <c r="F868" s="147" t="s">
        <v>8311</v>
      </c>
      <c r="G868" s="397"/>
      <c r="H868" s="142" t="s">
        <v>4073</v>
      </c>
      <c r="I868" s="195"/>
      <c r="J868" s="147" t="s">
        <v>4077</v>
      </c>
      <c r="K868" s="147" t="s">
        <v>4077</v>
      </c>
      <c r="L868" s="147" t="s">
        <v>4077</v>
      </c>
      <c r="M868" s="147" t="s">
        <v>4071</v>
      </c>
      <c r="N868" s="147" t="s">
        <v>4008</v>
      </c>
      <c r="O868" s="142" t="s">
        <v>3670</v>
      </c>
      <c r="P868" s="195" t="s">
        <v>1429</v>
      </c>
      <c r="Q868" s="350" t="s">
        <v>3634</v>
      </c>
      <c r="R868" s="350" t="s">
        <v>3634</v>
      </c>
      <c r="S868" s="350" t="s">
        <v>3634</v>
      </c>
      <c r="T868" s="350" t="s">
        <v>3634</v>
      </c>
      <c r="U868" s="350" t="s">
        <v>3634</v>
      </c>
      <c r="V868" s="350" t="s">
        <v>3634</v>
      </c>
      <c r="W868" s="350" t="s">
        <v>3634</v>
      </c>
      <c r="X868" s="350" t="s">
        <v>3634</v>
      </c>
      <c r="Y868" s="350" t="s">
        <v>3634</v>
      </c>
      <c r="Z868" s="351" t="s">
        <v>3630</v>
      </c>
      <c r="AA868" s="216" t="s">
        <v>4074</v>
      </c>
      <c r="AB868" s="350" t="s">
        <v>3634</v>
      </c>
      <c r="AC868" s="350" t="s">
        <v>3634</v>
      </c>
      <c r="AD868" s="350" t="s">
        <v>3634</v>
      </c>
      <c r="AE868" s="350" t="s">
        <v>3634</v>
      </c>
      <c r="AF868" s="350" t="s">
        <v>3634</v>
      </c>
      <c r="AG868" s="350" t="s">
        <v>3634</v>
      </c>
      <c r="AH868" s="350" t="s">
        <v>3634</v>
      </c>
      <c r="AI868" s="350" t="s">
        <v>3634</v>
      </c>
      <c r="AJ868" s="350" t="s">
        <v>3634</v>
      </c>
      <c r="AK868" s="350" t="s">
        <v>3634</v>
      </c>
      <c r="AL868" s="350" t="s">
        <v>3634</v>
      </c>
      <c r="AM868" s="350" t="s">
        <v>3634</v>
      </c>
      <c r="AN868" s="350" t="s">
        <v>3634</v>
      </c>
      <c r="AO868" s="350" t="s">
        <v>3634</v>
      </c>
      <c r="AP868" s="350" t="s">
        <v>3634</v>
      </c>
      <c r="AQ868" s="143" t="s">
        <v>1445</v>
      </c>
      <c r="AR868" s="147" t="s">
        <v>4074</v>
      </c>
      <c r="AS868" s="147" t="s">
        <v>5116</v>
      </c>
      <c r="AT868" s="147" t="s">
        <v>3664</v>
      </c>
      <c r="AU868" s="147" t="s">
        <v>3664</v>
      </c>
      <c r="AV868" s="228">
        <v>0</v>
      </c>
      <c r="AW868" s="228">
        <v>0</v>
      </c>
      <c r="AX868" s="228">
        <v>0</v>
      </c>
      <c r="AY868" s="228">
        <v>0</v>
      </c>
      <c r="AZ868" s="143" t="s">
        <v>3675</v>
      </c>
      <c r="BA868" s="196">
        <v>4</v>
      </c>
      <c r="BB868" s="196">
        <v>1</v>
      </c>
      <c r="BC868" s="196">
        <v>3</v>
      </c>
      <c r="BD868" s="196">
        <v>3</v>
      </c>
      <c r="BE868" s="196">
        <v>0</v>
      </c>
      <c r="BF868" s="196" t="s">
        <v>3634</v>
      </c>
      <c r="BG868" s="196" t="s">
        <v>3634</v>
      </c>
      <c r="BH868" s="196" t="s">
        <v>3634</v>
      </c>
      <c r="BI868" s="147" t="s">
        <v>4078</v>
      </c>
      <c r="BJ868" s="142" t="s">
        <v>5791</v>
      </c>
      <c r="BK868" s="216"/>
    </row>
    <row r="869" spans="1:63" s="140" customFormat="1" ht="16.5" customHeight="1" x14ac:dyDescent="0.25">
      <c r="A869" s="217" t="s">
        <v>6856</v>
      </c>
      <c r="B869" s="195" t="s">
        <v>526</v>
      </c>
      <c r="C869" s="195" t="s">
        <v>6856</v>
      </c>
      <c r="D869" s="252" t="s">
        <v>6857</v>
      </c>
      <c r="E869" s="230" t="s">
        <v>3634</v>
      </c>
      <c r="F869" s="147" t="s">
        <v>8310</v>
      </c>
      <c r="G869" s="397"/>
      <c r="H869" s="142" t="s">
        <v>4073</v>
      </c>
      <c r="I869" s="195"/>
      <c r="J869" s="147" t="s">
        <v>4077</v>
      </c>
      <c r="K869" s="147" t="s">
        <v>4077</v>
      </c>
      <c r="L869" s="147" t="s">
        <v>4077</v>
      </c>
      <c r="M869" s="147" t="s">
        <v>4071</v>
      </c>
      <c r="N869" s="147" t="s">
        <v>4008</v>
      </c>
      <c r="O869" s="142" t="s">
        <v>3670</v>
      </c>
      <c r="P869" s="195" t="s">
        <v>1429</v>
      </c>
      <c r="Q869" s="350" t="s">
        <v>3634</v>
      </c>
      <c r="R869" s="350" t="s">
        <v>3634</v>
      </c>
      <c r="S869" s="350" t="s">
        <v>3634</v>
      </c>
      <c r="T869" s="350" t="s">
        <v>3634</v>
      </c>
      <c r="U869" s="350" t="s">
        <v>3634</v>
      </c>
      <c r="V869" s="350" t="s">
        <v>3634</v>
      </c>
      <c r="W869" s="350" t="s">
        <v>3634</v>
      </c>
      <c r="X869" s="350" t="s">
        <v>3634</v>
      </c>
      <c r="Y869" s="350" t="s">
        <v>3634</v>
      </c>
      <c r="Z869" s="351" t="s">
        <v>3630</v>
      </c>
      <c r="AA869" s="216" t="s">
        <v>4074</v>
      </c>
      <c r="AB869" s="350" t="s">
        <v>3634</v>
      </c>
      <c r="AC869" s="350" t="s">
        <v>3634</v>
      </c>
      <c r="AD869" s="350" t="s">
        <v>3634</v>
      </c>
      <c r="AE869" s="350" t="s">
        <v>3634</v>
      </c>
      <c r="AF869" s="350" t="s">
        <v>3634</v>
      </c>
      <c r="AG869" s="350" t="s">
        <v>3634</v>
      </c>
      <c r="AH869" s="350" t="s">
        <v>3634</v>
      </c>
      <c r="AI869" s="350" t="s">
        <v>3634</v>
      </c>
      <c r="AJ869" s="350" t="s">
        <v>3634</v>
      </c>
      <c r="AK869" s="350" t="s">
        <v>3634</v>
      </c>
      <c r="AL869" s="350" t="s">
        <v>3634</v>
      </c>
      <c r="AM869" s="350" t="s">
        <v>3634</v>
      </c>
      <c r="AN869" s="350" t="s">
        <v>3634</v>
      </c>
      <c r="AO869" s="350" t="s">
        <v>3634</v>
      </c>
      <c r="AP869" s="350" t="s">
        <v>3634</v>
      </c>
      <c r="AQ869" s="143" t="s">
        <v>1445</v>
      </c>
      <c r="AR869" s="147" t="s">
        <v>4074</v>
      </c>
      <c r="AS869" s="147" t="s">
        <v>5116</v>
      </c>
      <c r="AT869" s="147" t="s">
        <v>3664</v>
      </c>
      <c r="AU869" s="147" t="s">
        <v>3664</v>
      </c>
      <c r="AV869" s="228">
        <v>0</v>
      </c>
      <c r="AW869" s="228">
        <v>0</v>
      </c>
      <c r="AX869" s="228">
        <v>0</v>
      </c>
      <c r="AY869" s="228">
        <v>0</v>
      </c>
      <c r="AZ869" s="143" t="s">
        <v>3675</v>
      </c>
      <c r="BA869" s="196">
        <v>7</v>
      </c>
      <c r="BB869" s="196">
        <v>0</v>
      </c>
      <c r="BC869" s="196">
        <v>7</v>
      </c>
      <c r="BD869" s="196">
        <v>7</v>
      </c>
      <c r="BE869" s="196">
        <v>0</v>
      </c>
      <c r="BF869" s="196" t="s">
        <v>3634</v>
      </c>
      <c r="BG869" s="196" t="s">
        <v>3634</v>
      </c>
      <c r="BH869" s="196" t="s">
        <v>3634</v>
      </c>
      <c r="BI869" s="147" t="s">
        <v>4078</v>
      </c>
      <c r="BJ869" s="142" t="s">
        <v>5791</v>
      </c>
      <c r="BK869" s="216"/>
    </row>
    <row r="870" spans="1:63" s="140" customFormat="1" ht="16.5" customHeight="1" x14ac:dyDescent="0.25">
      <c r="A870" s="217" t="s">
        <v>6859</v>
      </c>
      <c r="B870" s="195" t="s">
        <v>526</v>
      </c>
      <c r="C870" s="195" t="s">
        <v>6859</v>
      </c>
      <c r="D870" s="252" t="s">
        <v>6860</v>
      </c>
      <c r="E870" s="230" t="s">
        <v>3634</v>
      </c>
      <c r="F870" s="147" t="s">
        <v>4525</v>
      </c>
      <c r="G870" s="397"/>
      <c r="H870" s="142" t="s">
        <v>4073</v>
      </c>
      <c r="I870" s="195"/>
      <c r="J870" s="147" t="s">
        <v>4077</v>
      </c>
      <c r="K870" s="147" t="s">
        <v>4077</v>
      </c>
      <c r="L870" s="147" t="s">
        <v>4077</v>
      </c>
      <c r="M870" s="147" t="s">
        <v>4071</v>
      </c>
      <c r="N870" s="147" t="s">
        <v>4008</v>
      </c>
      <c r="O870" s="142" t="s">
        <v>3670</v>
      </c>
      <c r="P870" s="195" t="s">
        <v>1429</v>
      </c>
      <c r="Q870" s="350" t="s">
        <v>3634</v>
      </c>
      <c r="R870" s="350" t="s">
        <v>3634</v>
      </c>
      <c r="S870" s="350" t="s">
        <v>3634</v>
      </c>
      <c r="T870" s="350" t="s">
        <v>3634</v>
      </c>
      <c r="U870" s="350" t="s">
        <v>3634</v>
      </c>
      <c r="V870" s="350" t="s">
        <v>3634</v>
      </c>
      <c r="W870" s="350" t="s">
        <v>3634</v>
      </c>
      <c r="X870" s="350" t="s">
        <v>3634</v>
      </c>
      <c r="Y870" s="350" t="s">
        <v>3634</v>
      </c>
      <c r="Z870" s="351" t="s">
        <v>3630</v>
      </c>
      <c r="AA870" s="216" t="s">
        <v>4074</v>
      </c>
      <c r="AB870" s="350" t="s">
        <v>3634</v>
      </c>
      <c r="AC870" s="350" t="s">
        <v>3634</v>
      </c>
      <c r="AD870" s="350" t="s">
        <v>3634</v>
      </c>
      <c r="AE870" s="350" t="s">
        <v>3634</v>
      </c>
      <c r="AF870" s="350" t="s">
        <v>3634</v>
      </c>
      <c r="AG870" s="350" t="s">
        <v>3634</v>
      </c>
      <c r="AH870" s="350" t="s">
        <v>3634</v>
      </c>
      <c r="AI870" s="350" t="s">
        <v>3634</v>
      </c>
      <c r="AJ870" s="350" t="s">
        <v>3634</v>
      </c>
      <c r="AK870" s="350" t="s">
        <v>3634</v>
      </c>
      <c r="AL870" s="350" t="s">
        <v>3634</v>
      </c>
      <c r="AM870" s="350" t="s">
        <v>3634</v>
      </c>
      <c r="AN870" s="350" t="s">
        <v>3634</v>
      </c>
      <c r="AO870" s="350" t="s">
        <v>3634</v>
      </c>
      <c r="AP870" s="350" t="s">
        <v>3634</v>
      </c>
      <c r="AQ870" s="143" t="s">
        <v>1445</v>
      </c>
      <c r="AR870" s="147" t="s">
        <v>4074</v>
      </c>
      <c r="AS870" s="147" t="s">
        <v>5116</v>
      </c>
      <c r="AT870" s="147" t="s">
        <v>3664</v>
      </c>
      <c r="AU870" s="147" t="s">
        <v>3664</v>
      </c>
      <c r="AV870" s="228">
        <v>0</v>
      </c>
      <c r="AW870" s="228">
        <v>0</v>
      </c>
      <c r="AX870" s="228">
        <v>0</v>
      </c>
      <c r="AY870" s="228">
        <v>0</v>
      </c>
      <c r="AZ870" s="143" t="s">
        <v>3675</v>
      </c>
      <c r="BA870" s="196">
        <v>1</v>
      </c>
      <c r="BB870" s="196">
        <v>0</v>
      </c>
      <c r="BC870" s="196">
        <v>1</v>
      </c>
      <c r="BD870" s="196">
        <v>1</v>
      </c>
      <c r="BE870" s="196">
        <v>0</v>
      </c>
      <c r="BF870" s="196" t="s">
        <v>3634</v>
      </c>
      <c r="BG870" s="196" t="s">
        <v>3634</v>
      </c>
      <c r="BH870" s="196" t="s">
        <v>3634</v>
      </c>
      <c r="BI870" s="147" t="s">
        <v>4078</v>
      </c>
      <c r="BJ870" s="142" t="s">
        <v>5791</v>
      </c>
      <c r="BK870" s="216"/>
    </row>
    <row r="871" spans="1:63" s="140" customFormat="1" ht="16.5" customHeight="1" x14ac:dyDescent="0.25">
      <c r="A871" s="217" t="s">
        <v>6861</v>
      </c>
      <c r="B871" s="195" t="s">
        <v>526</v>
      </c>
      <c r="C871" s="195" t="s">
        <v>6861</v>
      </c>
      <c r="D871" s="252" t="s">
        <v>6862</v>
      </c>
      <c r="E871" s="230" t="s">
        <v>3634</v>
      </c>
      <c r="F871" s="147" t="s">
        <v>8316</v>
      </c>
      <c r="G871" s="397"/>
      <c r="H871" s="142" t="s">
        <v>4073</v>
      </c>
      <c r="I871" s="195"/>
      <c r="J871" s="147" t="s">
        <v>4077</v>
      </c>
      <c r="K871" s="147" t="s">
        <v>4077</v>
      </c>
      <c r="L871" s="147" t="s">
        <v>4077</v>
      </c>
      <c r="M871" s="147" t="s">
        <v>4071</v>
      </c>
      <c r="N871" s="147" t="s">
        <v>4008</v>
      </c>
      <c r="O871" s="142" t="s">
        <v>3670</v>
      </c>
      <c r="P871" s="195" t="s">
        <v>1429</v>
      </c>
      <c r="Q871" s="350" t="s">
        <v>3634</v>
      </c>
      <c r="R871" s="350" t="s">
        <v>3634</v>
      </c>
      <c r="S871" s="350" t="s">
        <v>3634</v>
      </c>
      <c r="T871" s="350" t="s">
        <v>3634</v>
      </c>
      <c r="U871" s="350" t="s">
        <v>3634</v>
      </c>
      <c r="V871" s="350" t="s">
        <v>3634</v>
      </c>
      <c r="W871" s="350" t="s">
        <v>3634</v>
      </c>
      <c r="X871" s="350" t="s">
        <v>3634</v>
      </c>
      <c r="Y871" s="350" t="s">
        <v>3634</v>
      </c>
      <c r="Z871" s="351" t="s">
        <v>3630</v>
      </c>
      <c r="AA871" s="216" t="s">
        <v>4074</v>
      </c>
      <c r="AB871" s="350" t="s">
        <v>3634</v>
      </c>
      <c r="AC871" s="350" t="s">
        <v>3634</v>
      </c>
      <c r="AD871" s="350" t="s">
        <v>3634</v>
      </c>
      <c r="AE871" s="350" t="s">
        <v>3634</v>
      </c>
      <c r="AF871" s="350" t="s">
        <v>3634</v>
      </c>
      <c r="AG871" s="350" t="s">
        <v>3634</v>
      </c>
      <c r="AH871" s="350" t="s">
        <v>3634</v>
      </c>
      <c r="AI871" s="350" t="s">
        <v>3634</v>
      </c>
      <c r="AJ871" s="350" t="s">
        <v>3634</v>
      </c>
      <c r="AK871" s="350" t="s">
        <v>3634</v>
      </c>
      <c r="AL871" s="350" t="s">
        <v>3634</v>
      </c>
      <c r="AM871" s="350" t="s">
        <v>3634</v>
      </c>
      <c r="AN871" s="350" t="s">
        <v>3634</v>
      </c>
      <c r="AO871" s="350" t="s">
        <v>3634</v>
      </c>
      <c r="AP871" s="350" t="s">
        <v>3634</v>
      </c>
      <c r="AQ871" s="143" t="s">
        <v>1445</v>
      </c>
      <c r="AR871" s="147" t="s">
        <v>4074</v>
      </c>
      <c r="AS871" s="147" t="s">
        <v>5116</v>
      </c>
      <c r="AT871" s="147" t="s">
        <v>3664</v>
      </c>
      <c r="AU871" s="147" t="s">
        <v>3664</v>
      </c>
      <c r="AV871" s="228">
        <v>0</v>
      </c>
      <c r="AW871" s="228">
        <v>0</v>
      </c>
      <c r="AX871" s="228">
        <v>0</v>
      </c>
      <c r="AY871" s="228">
        <v>0</v>
      </c>
      <c r="AZ871" s="143" t="s">
        <v>3675</v>
      </c>
      <c r="BA871" s="196">
        <v>2</v>
      </c>
      <c r="BB871" s="196">
        <v>1</v>
      </c>
      <c r="BC871" s="196">
        <v>1</v>
      </c>
      <c r="BD871" s="196">
        <v>1</v>
      </c>
      <c r="BE871" s="196">
        <v>0</v>
      </c>
      <c r="BF871" s="196" t="s">
        <v>3634</v>
      </c>
      <c r="BG871" s="196" t="s">
        <v>3634</v>
      </c>
      <c r="BH871" s="196" t="s">
        <v>3634</v>
      </c>
      <c r="BI871" s="147" t="s">
        <v>4078</v>
      </c>
      <c r="BJ871" s="142" t="s">
        <v>5791</v>
      </c>
      <c r="BK871" s="216"/>
    </row>
    <row r="872" spans="1:63" s="140" customFormat="1" ht="16.5" customHeight="1" x14ac:dyDescent="0.25">
      <c r="A872" s="217" t="s">
        <v>6863</v>
      </c>
      <c r="B872" s="195" t="s">
        <v>526</v>
      </c>
      <c r="C872" s="195" t="s">
        <v>6863</v>
      </c>
      <c r="D872" s="252" t="s">
        <v>6864</v>
      </c>
      <c r="E872" s="230" t="s">
        <v>3634</v>
      </c>
      <c r="F872" s="147" t="s">
        <v>5654</v>
      </c>
      <c r="G872" s="397"/>
      <c r="H872" s="142" t="s">
        <v>4073</v>
      </c>
      <c r="I872" s="195"/>
      <c r="J872" s="147" t="s">
        <v>4077</v>
      </c>
      <c r="K872" s="147" t="s">
        <v>4077</v>
      </c>
      <c r="L872" s="147" t="s">
        <v>4077</v>
      </c>
      <c r="M872" s="147" t="s">
        <v>4071</v>
      </c>
      <c r="N872" s="147" t="s">
        <v>4008</v>
      </c>
      <c r="O872" s="142" t="s">
        <v>3670</v>
      </c>
      <c r="P872" s="195" t="s">
        <v>1429</v>
      </c>
      <c r="Q872" s="350" t="s">
        <v>3634</v>
      </c>
      <c r="R872" s="350" t="s">
        <v>3634</v>
      </c>
      <c r="S872" s="350" t="s">
        <v>3634</v>
      </c>
      <c r="T872" s="350" t="s">
        <v>3634</v>
      </c>
      <c r="U872" s="350" t="s">
        <v>3634</v>
      </c>
      <c r="V872" s="350" t="s">
        <v>3634</v>
      </c>
      <c r="W872" s="350" t="s">
        <v>3634</v>
      </c>
      <c r="X872" s="350" t="s">
        <v>3634</v>
      </c>
      <c r="Y872" s="350" t="s">
        <v>3634</v>
      </c>
      <c r="Z872" s="351" t="s">
        <v>3630</v>
      </c>
      <c r="AA872" s="216" t="s">
        <v>4074</v>
      </c>
      <c r="AB872" s="350" t="s">
        <v>3634</v>
      </c>
      <c r="AC872" s="350" t="s">
        <v>3634</v>
      </c>
      <c r="AD872" s="350" t="s">
        <v>3634</v>
      </c>
      <c r="AE872" s="350" t="s">
        <v>3634</v>
      </c>
      <c r="AF872" s="350" t="s">
        <v>3634</v>
      </c>
      <c r="AG872" s="350" t="s">
        <v>3634</v>
      </c>
      <c r="AH872" s="350" t="s">
        <v>3634</v>
      </c>
      <c r="AI872" s="350" t="s">
        <v>3634</v>
      </c>
      <c r="AJ872" s="350" t="s">
        <v>3634</v>
      </c>
      <c r="AK872" s="350" t="s">
        <v>3634</v>
      </c>
      <c r="AL872" s="350" t="s">
        <v>3634</v>
      </c>
      <c r="AM872" s="350" t="s">
        <v>3634</v>
      </c>
      <c r="AN872" s="350" t="s">
        <v>3634</v>
      </c>
      <c r="AO872" s="350" t="s">
        <v>3634</v>
      </c>
      <c r="AP872" s="350" t="s">
        <v>3634</v>
      </c>
      <c r="AQ872" s="143" t="s">
        <v>1445</v>
      </c>
      <c r="AR872" s="147" t="s">
        <v>4074</v>
      </c>
      <c r="AS872" s="147" t="s">
        <v>5116</v>
      </c>
      <c r="AT872" s="147" t="s">
        <v>3664</v>
      </c>
      <c r="AU872" s="147" t="s">
        <v>3664</v>
      </c>
      <c r="AV872" s="228">
        <v>0</v>
      </c>
      <c r="AW872" s="228">
        <v>0</v>
      </c>
      <c r="AX872" s="228">
        <v>0</v>
      </c>
      <c r="AY872" s="228">
        <v>0</v>
      </c>
      <c r="AZ872" s="143" t="s">
        <v>3675</v>
      </c>
      <c r="BA872" s="196">
        <v>5</v>
      </c>
      <c r="BB872" s="196">
        <v>1</v>
      </c>
      <c r="BC872" s="196">
        <v>4</v>
      </c>
      <c r="BD872" s="196">
        <v>4</v>
      </c>
      <c r="BE872" s="196">
        <v>0</v>
      </c>
      <c r="BF872" s="196" t="s">
        <v>3634</v>
      </c>
      <c r="BG872" s="196" t="s">
        <v>3634</v>
      </c>
      <c r="BH872" s="196" t="s">
        <v>3634</v>
      </c>
      <c r="BI872" s="147" t="s">
        <v>4078</v>
      </c>
      <c r="BJ872" s="142" t="s">
        <v>5791</v>
      </c>
      <c r="BK872" s="216"/>
    </row>
    <row r="873" spans="1:63" s="140" customFormat="1" ht="16.5" customHeight="1" x14ac:dyDescent="0.25">
      <c r="A873" s="217" t="s">
        <v>6865</v>
      </c>
      <c r="B873" s="195" t="s">
        <v>526</v>
      </c>
      <c r="C873" s="195" t="s">
        <v>6865</v>
      </c>
      <c r="D873" s="252" t="s">
        <v>6866</v>
      </c>
      <c r="E873" s="230" t="s">
        <v>3634</v>
      </c>
      <c r="F873" s="147" t="s">
        <v>5656</v>
      </c>
      <c r="G873" s="397"/>
      <c r="H873" s="142" t="s">
        <v>4073</v>
      </c>
      <c r="I873" s="195"/>
      <c r="J873" s="147" t="s">
        <v>4077</v>
      </c>
      <c r="K873" s="147" t="s">
        <v>4077</v>
      </c>
      <c r="L873" s="147" t="s">
        <v>4077</v>
      </c>
      <c r="M873" s="147" t="s">
        <v>4071</v>
      </c>
      <c r="N873" s="147" t="s">
        <v>4008</v>
      </c>
      <c r="O873" s="142" t="s">
        <v>3670</v>
      </c>
      <c r="P873" s="195" t="s">
        <v>1429</v>
      </c>
      <c r="Q873" s="350" t="s">
        <v>3634</v>
      </c>
      <c r="R873" s="350" t="s">
        <v>3634</v>
      </c>
      <c r="S873" s="350" t="s">
        <v>3634</v>
      </c>
      <c r="T873" s="350" t="s">
        <v>3634</v>
      </c>
      <c r="U873" s="350" t="s">
        <v>3634</v>
      </c>
      <c r="V873" s="350" t="s">
        <v>3634</v>
      </c>
      <c r="W873" s="350" t="s">
        <v>3634</v>
      </c>
      <c r="X873" s="350" t="s">
        <v>3634</v>
      </c>
      <c r="Y873" s="350" t="s">
        <v>3634</v>
      </c>
      <c r="Z873" s="351" t="s">
        <v>3630</v>
      </c>
      <c r="AA873" s="216" t="s">
        <v>4074</v>
      </c>
      <c r="AB873" s="350" t="s">
        <v>3634</v>
      </c>
      <c r="AC873" s="350" t="s">
        <v>3634</v>
      </c>
      <c r="AD873" s="350" t="s">
        <v>3634</v>
      </c>
      <c r="AE873" s="350" t="s">
        <v>3634</v>
      </c>
      <c r="AF873" s="350" t="s">
        <v>3634</v>
      </c>
      <c r="AG873" s="350" t="s">
        <v>3634</v>
      </c>
      <c r="AH873" s="350" t="s">
        <v>3634</v>
      </c>
      <c r="AI873" s="350" t="s">
        <v>3634</v>
      </c>
      <c r="AJ873" s="350" t="s">
        <v>3634</v>
      </c>
      <c r="AK873" s="350" t="s">
        <v>3634</v>
      </c>
      <c r="AL873" s="350" t="s">
        <v>3634</v>
      </c>
      <c r="AM873" s="350" t="s">
        <v>3634</v>
      </c>
      <c r="AN873" s="350" t="s">
        <v>3634</v>
      </c>
      <c r="AO873" s="350" t="s">
        <v>3634</v>
      </c>
      <c r="AP873" s="350" t="s">
        <v>3634</v>
      </c>
      <c r="AQ873" s="143" t="s">
        <v>1445</v>
      </c>
      <c r="AR873" s="147" t="s">
        <v>4074</v>
      </c>
      <c r="AS873" s="147" t="s">
        <v>5116</v>
      </c>
      <c r="AT873" s="147" t="s">
        <v>3664</v>
      </c>
      <c r="AU873" s="147" t="s">
        <v>3664</v>
      </c>
      <c r="AV873" s="228">
        <v>0</v>
      </c>
      <c r="AW873" s="228">
        <v>0</v>
      </c>
      <c r="AX873" s="228">
        <v>0</v>
      </c>
      <c r="AY873" s="228">
        <v>0</v>
      </c>
      <c r="AZ873" s="143" t="s">
        <v>3675</v>
      </c>
      <c r="BA873" s="196">
        <v>1</v>
      </c>
      <c r="BB873" s="196">
        <v>0</v>
      </c>
      <c r="BC873" s="196">
        <v>1</v>
      </c>
      <c r="BD873" s="196">
        <v>1</v>
      </c>
      <c r="BE873" s="196">
        <v>0</v>
      </c>
      <c r="BF873" s="196" t="s">
        <v>3634</v>
      </c>
      <c r="BG873" s="196" t="s">
        <v>3634</v>
      </c>
      <c r="BH873" s="196" t="s">
        <v>3634</v>
      </c>
      <c r="BI873" s="147" t="s">
        <v>4078</v>
      </c>
      <c r="BJ873" s="142" t="s">
        <v>5791</v>
      </c>
      <c r="BK873" s="216"/>
    </row>
    <row r="874" spans="1:63" s="140" customFormat="1" ht="16.5" customHeight="1" x14ac:dyDescent="0.25">
      <c r="A874" s="217" t="s">
        <v>6867</v>
      </c>
      <c r="B874" s="195" t="s">
        <v>526</v>
      </c>
      <c r="C874" s="195" t="s">
        <v>6867</v>
      </c>
      <c r="D874" s="252" t="s">
        <v>6868</v>
      </c>
      <c r="E874" s="230" t="s">
        <v>3634</v>
      </c>
      <c r="F874" s="147" t="s">
        <v>5656</v>
      </c>
      <c r="G874" s="397"/>
      <c r="H874" s="142" t="s">
        <v>4073</v>
      </c>
      <c r="I874" s="195"/>
      <c r="J874" s="147" t="s">
        <v>4077</v>
      </c>
      <c r="K874" s="147" t="s">
        <v>4077</v>
      </c>
      <c r="L874" s="147" t="s">
        <v>4077</v>
      </c>
      <c r="M874" s="147" t="s">
        <v>4071</v>
      </c>
      <c r="N874" s="147" t="s">
        <v>4008</v>
      </c>
      <c r="O874" s="142" t="s">
        <v>3670</v>
      </c>
      <c r="P874" s="195" t="s">
        <v>1429</v>
      </c>
      <c r="Q874" s="350" t="s">
        <v>3634</v>
      </c>
      <c r="R874" s="350" t="s">
        <v>3634</v>
      </c>
      <c r="S874" s="350" t="s">
        <v>3634</v>
      </c>
      <c r="T874" s="350" t="s">
        <v>3634</v>
      </c>
      <c r="U874" s="350" t="s">
        <v>3634</v>
      </c>
      <c r="V874" s="350" t="s">
        <v>3634</v>
      </c>
      <c r="W874" s="350" t="s">
        <v>3634</v>
      </c>
      <c r="X874" s="350" t="s">
        <v>3634</v>
      </c>
      <c r="Y874" s="350" t="s">
        <v>3634</v>
      </c>
      <c r="Z874" s="351" t="s">
        <v>3630</v>
      </c>
      <c r="AA874" s="216" t="s">
        <v>4074</v>
      </c>
      <c r="AB874" s="350" t="s">
        <v>3634</v>
      </c>
      <c r="AC874" s="350" t="s">
        <v>3634</v>
      </c>
      <c r="AD874" s="350" t="s">
        <v>3634</v>
      </c>
      <c r="AE874" s="350" t="s">
        <v>3634</v>
      </c>
      <c r="AF874" s="350" t="s">
        <v>3634</v>
      </c>
      <c r="AG874" s="350" t="s">
        <v>3634</v>
      </c>
      <c r="AH874" s="350" t="s">
        <v>3634</v>
      </c>
      <c r="AI874" s="350" t="s">
        <v>3634</v>
      </c>
      <c r="AJ874" s="350" t="s">
        <v>3634</v>
      </c>
      <c r="AK874" s="350" t="s">
        <v>3634</v>
      </c>
      <c r="AL874" s="350" t="s">
        <v>3634</v>
      </c>
      <c r="AM874" s="350" t="s">
        <v>3634</v>
      </c>
      <c r="AN874" s="350" t="s">
        <v>3634</v>
      </c>
      <c r="AO874" s="350" t="s">
        <v>3634</v>
      </c>
      <c r="AP874" s="350" t="s">
        <v>3634</v>
      </c>
      <c r="AQ874" s="143" t="s">
        <v>1445</v>
      </c>
      <c r="AR874" s="147" t="s">
        <v>4074</v>
      </c>
      <c r="AS874" s="147" t="s">
        <v>5116</v>
      </c>
      <c r="AT874" s="147" t="s">
        <v>3664</v>
      </c>
      <c r="AU874" s="147" t="s">
        <v>3664</v>
      </c>
      <c r="AV874" s="228">
        <v>0</v>
      </c>
      <c r="AW874" s="228">
        <v>0</v>
      </c>
      <c r="AX874" s="228">
        <v>0</v>
      </c>
      <c r="AY874" s="228">
        <v>0</v>
      </c>
      <c r="AZ874" s="143" t="s">
        <v>3675</v>
      </c>
      <c r="BA874" s="196">
        <v>1</v>
      </c>
      <c r="BB874" s="196">
        <v>0</v>
      </c>
      <c r="BC874" s="196">
        <v>1</v>
      </c>
      <c r="BD874" s="196">
        <v>1</v>
      </c>
      <c r="BE874" s="196">
        <v>0</v>
      </c>
      <c r="BF874" s="196" t="s">
        <v>3634</v>
      </c>
      <c r="BG874" s="196" t="s">
        <v>3634</v>
      </c>
      <c r="BH874" s="196" t="s">
        <v>3634</v>
      </c>
      <c r="BI874" s="147" t="s">
        <v>4078</v>
      </c>
      <c r="BJ874" s="142" t="s">
        <v>5791</v>
      </c>
      <c r="BK874" s="216"/>
    </row>
    <row r="875" spans="1:63" s="140" customFormat="1" ht="16.5" customHeight="1" x14ac:dyDescent="0.25">
      <c r="A875" s="217" t="s">
        <v>6869</v>
      </c>
      <c r="B875" s="195" t="s">
        <v>526</v>
      </c>
      <c r="C875" s="195" t="s">
        <v>6869</v>
      </c>
      <c r="D875" s="252" t="s">
        <v>6870</v>
      </c>
      <c r="E875" s="230" t="s">
        <v>3634</v>
      </c>
      <c r="F875" s="147" t="s">
        <v>5598</v>
      </c>
      <c r="G875" s="397"/>
      <c r="H875" s="142" t="s">
        <v>4073</v>
      </c>
      <c r="I875" s="195"/>
      <c r="J875" s="147" t="s">
        <v>4077</v>
      </c>
      <c r="K875" s="147" t="s">
        <v>4077</v>
      </c>
      <c r="L875" s="147" t="s">
        <v>4077</v>
      </c>
      <c r="M875" s="147" t="s">
        <v>4071</v>
      </c>
      <c r="N875" s="147" t="s">
        <v>4008</v>
      </c>
      <c r="O875" s="142" t="s">
        <v>3670</v>
      </c>
      <c r="P875" s="195" t="s">
        <v>1429</v>
      </c>
      <c r="Q875" s="350" t="s">
        <v>3634</v>
      </c>
      <c r="R875" s="350" t="s">
        <v>3634</v>
      </c>
      <c r="S875" s="350" t="s">
        <v>3634</v>
      </c>
      <c r="T875" s="350" t="s">
        <v>3634</v>
      </c>
      <c r="U875" s="350" t="s">
        <v>3634</v>
      </c>
      <c r="V875" s="350" t="s">
        <v>3634</v>
      </c>
      <c r="W875" s="350" t="s">
        <v>3634</v>
      </c>
      <c r="X875" s="350" t="s">
        <v>3634</v>
      </c>
      <c r="Y875" s="350" t="s">
        <v>3634</v>
      </c>
      <c r="Z875" s="351" t="s">
        <v>3630</v>
      </c>
      <c r="AA875" s="216" t="s">
        <v>4074</v>
      </c>
      <c r="AB875" s="350" t="s">
        <v>3634</v>
      </c>
      <c r="AC875" s="350" t="s">
        <v>3634</v>
      </c>
      <c r="AD875" s="350" t="s">
        <v>3634</v>
      </c>
      <c r="AE875" s="350" t="s">
        <v>3634</v>
      </c>
      <c r="AF875" s="350" t="s">
        <v>3634</v>
      </c>
      <c r="AG875" s="350" t="s">
        <v>3634</v>
      </c>
      <c r="AH875" s="350" t="s">
        <v>3634</v>
      </c>
      <c r="AI875" s="350" t="s">
        <v>3634</v>
      </c>
      <c r="AJ875" s="350" t="s">
        <v>3634</v>
      </c>
      <c r="AK875" s="350" t="s">
        <v>3634</v>
      </c>
      <c r="AL875" s="350" t="s">
        <v>3634</v>
      </c>
      <c r="AM875" s="350" t="s">
        <v>3634</v>
      </c>
      <c r="AN875" s="350" t="s">
        <v>3634</v>
      </c>
      <c r="AO875" s="350" t="s">
        <v>3634</v>
      </c>
      <c r="AP875" s="350" t="s">
        <v>3634</v>
      </c>
      <c r="AQ875" s="143" t="s">
        <v>1445</v>
      </c>
      <c r="AR875" s="147" t="s">
        <v>4074</v>
      </c>
      <c r="AS875" s="147" t="s">
        <v>5116</v>
      </c>
      <c r="AT875" s="147" t="s">
        <v>3664</v>
      </c>
      <c r="AU875" s="147" t="s">
        <v>3664</v>
      </c>
      <c r="AV875" s="228">
        <v>0</v>
      </c>
      <c r="AW875" s="228">
        <v>0</v>
      </c>
      <c r="AX875" s="228">
        <v>0</v>
      </c>
      <c r="AY875" s="228">
        <v>0</v>
      </c>
      <c r="AZ875" s="143" t="s">
        <v>3675</v>
      </c>
      <c r="BA875" s="196">
        <v>3</v>
      </c>
      <c r="BB875" s="196">
        <v>0</v>
      </c>
      <c r="BC875" s="196">
        <v>3</v>
      </c>
      <c r="BD875" s="196">
        <v>3</v>
      </c>
      <c r="BE875" s="196">
        <v>0</v>
      </c>
      <c r="BF875" s="196" t="s">
        <v>3634</v>
      </c>
      <c r="BG875" s="196" t="s">
        <v>3634</v>
      </c>
      <c r="BH875" s="196" t="s">
        <v>3634</v>
      </c>
      <c r="BI875" s="147" t="s">
        <v>4078</v>
      </c>
      <c r="BJ875" s="142" t="s">
        <v>5791</v>
      </c>
      <c r="BK875" s="216"/>
    </row>
    <row r="876" spans="1:63" s="140" customFormat="1" ht="16.5" customHeight="1" x14ac:dyDescent="0.25">
      <c r="A876" s="217" t="s">
        <v>6871</v>
      </c>
      <c r="B876" s="195" t="s">
        <v>526</v>
      </c>
      <c r="C876" s="195" t="s">
        <v>6871</v>
      </c>
      <c r="D876" s="252" t="s">
        <v>6872</v>
      </c>
      <c r="E876" s="230" t="s">
        <v>3634</v>
      </c>
      <c r="F876" s="147" t="s">
        <v>4549</v>
      </c>
      <c r="G876" s="397"/>
      <c r="H876" s="142" t="s">
        <v>4073</v>
      </c>
      <c r="I876" s="195"/>
      <c r="J876" s="147" t="s">
        <v>4077</v>
      </c>
      <c r="K876" s="147" t="s">
        <v>4077</v>
      </c>
      <c r="L876" s="147" t="s">
        <v>4077</v>
      </c>
      <c r="M876" s="147" t="s">
        <v>4071</v>
      </c>
      <c r="N876" s="147" t="s">
        <v>4008</v>
      </c>
      <c r="O876" s="142" t="s">
        <v>3670</v>
      </c>
      <c r="P876" s="195" t="s">
        <v>1429</v>
      </c>
      <c r="Q876" s="350" t="s">
        <v>3634</v>
      </c>
      <c r="R876" s="350" t="s">
        <v>3634</v>
      </c>
      <c r="S876" s="350" t="s">
        <v>3634</v>
      </c>
      <c r="T876" s="350" t="s">
        <v>3634</v>
      </c>
      <c r="U876" s="350" t="s">
        <v>3634</v>
      </c>
      <c r="V876" s="350" t="s">
        <v>3634</v>
      </c>
      <c r="W876" s="350" t="s">
        <v>3634</v>
      </c>
      <c r="X876" s="350" t="s">
        <v>3634</v>
      </c>
      <c r="Y876" s="350" t="s">
        <v>3634</v>
      </c>
      <c r="Z876" s="351" t="s">
        <v>3630</v>
      </c>
      <c r="AA876" s="216" t="s">
        <v>4074</v>
      </c>
      <c r="AB876" s="350" t="s">
        <v>3634</v>
      </c>
      <c r="AC876" s="350" t="s">
        <v>3634</v>
      </c>
      <c r="AD876" s="350" t="s">
        <v>3634</v>
      </c>
      <c r="AE876" s="350" t="s">
        <v>3634</v>
      </c>
      <c r="AF876" s="350" t="s">
        <v>3634</v>
      </c>
      <c r="AG876" s="350" t="s">
        <v>3634</v>
      </c>
      <c r="AH876" s="350" t="s">
        <v>3634</v>
      </c>
      <c r="AI876" s="350" t="s">
        <v>3634</v>
      </c>
      <c r="AJ876" s="350" t="s">
        <v>3634</v>
      </c>
      <c r="AK876" s="350" t="s">
        <v>3634</v>
      </c>
      <c r="AL876" s="350" t="s">
        <v>3634</v>
      </c>
      <c r="AM876" s="350" t="s">
        <v>3634</v>
      </c>
      <c r="AN876" s="350" t="s">
        <v>3634</v>
      </c>
      <c r="AO876" s="350" t="s">
        <v>3634</v>
      </c>
      <c r="AP876" s="350" t="s">
        <v>3634</v>
      </c>
      <c r="AQ876" s="143" t="s">
        <v>1445</v>
      </c>
      <c r="AR876" s="147" t="s">
        <v>4074</v>
      </c>
      <c r="AS876" s="147" t="s">
        <v>5116</v>
      </c>
      <c r="AT876" s="147" t="s">
        <v>3664</v>
      </c>
      <c r="AU876" s="147" t="s">
        <v>3664</v>
      </c>
      <c r="AV876" s="228">
        <v>0</v>
      </c>
      <c r="AW876" s="228">
        <v>0</v>
      </c>
      <c r="AX876" s="228">
        <v>0</v>
      </c>
      <c r="AY876" s="228">
        <v>0</v>
      </c>
      <c r="AZ876" s="143" t="s">
        <v>3675</v>
      </c>
      <c r="BA876" s="196">
        <v>2</v>
      </c>
      <c r="BB876" s="196">
        <v>1</v>
      </c>
      <c r="BC876" s="196">
        <v>1</v>
      </c>
      <c r="BD876" s="196">
        <v>1</v>
      </c>
      <c r="BE876" s="196">
        <v>0</v>
      </c>
      <c r="BF876" s="196" t="s">
        <v>3634</v>
      </c>
      <c r="BG876" s="196" t="s">
        <v>3634</v>
      </c>
      <c r="BH876" s="196" t="s">
        <v>3634</v>
      </c>
      <c r="BI876" s="147" t="s">
        <v>4078</v>
      </c>
      <c r="BJ876" s="142" t="s">
        <v>5791</v>
      </c>
      <c r="BK876" s="216"/>
    </row>
    <row r="877" spans="1:63" s="129" customFormat="1" ht="16.5" customHeight="1" x14ac:dyDescent="0.25">
      <c r="A877" s="217" t="s">
        <v>6873</v>
      </c>
      <c r="B877" s="195" t="s">
        <v>526</v>
      </c>
      <c r="C877" s="195" t="s">
        <v>6873</v>
      </c>
      <c r="D877" s="252" t="s">
        <v>6874</v>
      </c>
      <c r="E877" s="230" t="s">
        <v>3634</v>
      </c>
      <c r="F877" s="147" t="s">
        <v>4549</v>
      </c>
      <c r="G877" s="397"/>
      <c r="H877" s="142" t="s">
        <v>4073</v>
      </c>
      <c r="I877" s="195"/>
      <c r="J877" s="147" t="s">
        <v>4077</v>
      </c>
      <c r="K877" s="147" t="s">
        <v>4077</v>
      </c>
      <c r="L877" s="147" t="s">
        <v>4077</v>
      </c>
      <c r="M877" s="147" t="s">
        <v>4071</v>
      </c>
      <c r="N877" s="147" t="s">
        <v>4008</v>
      </c>
      <c r="O877" s="142" t="s">
        <v>3670</v>
      </c>
      <c r="P877" s="195" t="s">
        <v>1429</v>
      </c>
      <c r="Q877" s="350" t="s">
        <v>3634</v>
      </c>
      <c r="R877" s="350" t="s">
        <v>3634</v>
      </c>
      <c r="S877" s="350" t="s">
        <v>3634</v>
      </c>
      <c r="T877" s="350" t="s">
        <v>3634</v>
      </c>
      <c r="U877" s="350" t="s">
        <v>3634</v>
      </c>
      <c r="V877" s="350" t="s">
        <v>3634</v>
      </c>
      <c r="W877" s="350" t="s">
        <v>3634</v>
      </c>
      <c r="X877" s="350" t="s">
        <v>3634</v>
      </c>
      <c r="Y877" s="350" t="s">
        <v>3634</v>
      </c>
      <c r="Z877" s="351" t="s">
        <v>3630</v>
      </c>
      <c r="AA877" s="216" t="s">
        <v>4074</v>
      </c>
      <c r="AB877" s="350" t="s">
        <v>3634</v>
      </c>
      <c r="AC877" s="350" t="s">
        <v>3634</v>
      </c>
      <c r="AD877" s="350" t="s">
        <v>3634</v>
      </c>
      <c r="AE877" s="350" t="s">
        <v>3634</v>
      </c>
      <c r="AF877" s="350" t="s">
        <v>3634</v>
      </c>
      <c r="AG877" s="350" t="s">
        <v>3634</v>
      </c>
      <c r="AH877" s="350" t="s">
        <v>3634</v>
      </c>
      <c r="AI877" s="350" t="s">
        <v>3634</v>
      </c>
      <c r="AJ877" s="350" t="s">
        <v>3634</v>
      </c>
      <c r="AK877" s="350" t="s">
        <v>3634</v>
      </c>
      <c r="AL877" s="350" t="s">
        <v>3634</v>
      </c>
      <c r="AM877" s="350" t="s">
        <v>3634</v>
      </c>
      <c r="AN877" s="350" t="s">
        <v>3634</v>
      </c>
      <c r="AO877" s="350" t="s">
        <v>3634</v>
      </c>
      <c r="AP877" s="350" t="s">
        <v>3634</v>
      </c>
      <c r="AQ877" s="143" t="s">
        <v>1445</v>
      </c>
      <c r="AR877" s="147" t="s">
        <v>4074</v>
      </c>
      <c r="AS877" s="147" t="s">
        <v>5116</v>
      </c>
      <c r="AT877" s="147" t="s">
        <v>3664</v>
      </c>
      <c r="AU877" s="147" t="s">
        <v>3664</v>
      </c>
      <c r="AV877" s="228">
        <v>0</v>
      </c>
      <c r="AW877" s="228">
        <v>0</v>
      </c>
      <c r="AX877" s="228">
        <v>0</v>
      </c>
      <c r="AY877" s="228">
        <v>0</v>
      </c>
      <c r="AZ877" s="143" t="s">
        <v>3675</v>
      </c>
      <c r="BA877" s="196">
        <v>3</v>
      </c>
      <c r="BB877" s="196">
        <v>1</v>
      </c>
      <c r="BC877" s="196">
        <v>2</v>
      </c>
      <c r="BD877" s="196">
        <v>2</v>
      </c>
      <c r="BE877" s="196">
        <v>0</v>
      </c>
      <c r="BF877" s="196" t="s">
        <v>3634</v>
      </c>
      <c r="BG877" s="196" t="s">
        <v>3634</v>
      </c>
      <c r="BH877" s="196" t="s">
        <v>3634</v>
      </c>
      <c r="BI877" s="147" t="s">
        <v>4078</v>
      </c>
      <c r="BJ877" s="142" t="s">
        <v>5791</v>
      </c>
      <c r="BK877" s="216"/>
    </row>
    <row r="878" spans="1:63" s="129" customFormat="1" ht="16.5" customHeight="1" x14ac:dyDescent="0.25">
      <c r="A878" s="217" t="s">
        <v>6875</v>
      </c>
      <c r="B878" s="195" t="s">
        <v>526</v>
      </c>
      <c r="C878" s="195" t="s">
        <v>6875</v>
      </c>
      <c r="D878" s="252" t="s">
        <v>6876</v>
      </c>
      <c r="E878" s="230" t="s">
        <v>3634</v>
      </c>
      <c r="F878" s="147" t="s">
        <v>5601</v>
      </c>
      <c r="G878" s="397"/>
      <c r="H878" s="142" t="s">
        <v>4073</v>
      </c>
      <c r="I878" s="195"/>
      <c r="J878" s="147" t="s">
        <v>4077</v>
      </c>
      <c r="K878" s="147" t="s">
        <v>4077</v>
      </c>
      <c r="L878" s="147" t="s">
        <v>4077</v>
      </c>
      <c r="M878" s="147" t="s">
        <v>4071</v>
      </c>
      <c r="N878" s="147" t="s">
        <v>4008</v>
      </c>
      <c r="O878" s="142" t="s">
        <v>3670</v>
      </c>
      <c r="P878" s="195" t="s">
        <v>1429</v>
      </c>
      <c r="Q878" s="350" t="s">
        <v>3634</v>
      </c>
      <c r="R878" s="350" t="s">
        <v>3634</v>
      </c>
      <c r="S878" s="350" t="s">
        <v>3634</v>
      </c>
      <c r="T878" s="350" t="s">
        <v>3634</v>
      </c>
      <c r="U878" s="350" t="s">
        <v>3634</v>
      </c>
      <c r="V878" s="350" t="s">
        <v>3634</v>
      </c>
      <c r="W878" s="350" t="s">
        <v>3634</v>
      </c>
      <c r="X878" s="350" t="s">
        <v>3634</v>
      </c>
      <c r="Y878" s="350" t="s">
        <v>3634</v>
      </c>
      <c r="Z878" s="351" t="s">
        <v>3630</v>
      </c>
      <c r="AA878" s="216" t="s">
        <v>4074</v>
      </c>
      <c r="AB878" s="350" t="s">
        <v>3634</v>
      </c>
      <c r="AC878" s="350" t="s">
        <v>3634</v>
      </c>
      <c r="AD878" s="350" t="s">
        <v>3634</v>
      </c>
      <c r="AE878" s="350" t="s">
        <v>3634</v>
      </c>
      <c r="AF878" s="350" t="s">
        <v>3634</v>
      </c>
      <c r="AG878" s="350" t="s">
        <v>3634</v>
      </c>
      <c r="AH878" s="350" t="s">
        <v>3634</v>
      </c>
      <c r="AI878" s="350" t="s">
        <v>3634</v>
      </c>
      <c r="AJ878" s="350" t="s">
        <v>3634</v>
      </c>
      <c r="AK878" s="350" t="s">
        <v>3634</v>
      </c>
      <c r="AL878" s="350" t="s">
        <v>3634</v>
      </c>
      <c r="AM878" s="350" t="s">
        <v>3634</v>
      </c>
      <c r="AN878" s="350" t="s">
        <v>3634</v>
      </c>
      <c r="AO878" s="350" t="s">
        <v>3634</v>
      </c>
      <c r="AP878" s="350" t="s">
        <v>3634</v>
      </c>
      <c r="AQ878" s="143" t="s">
        <v>1445</v>
      </c>
      <c r="AR878" s="147" t="s">
        <v>4074</v>
      </c>
      <c r="AS878" s="147" t="s">
        <v>5116</v>
      </c>
      <c r="AT878" s="147" t="s">
        <v>3664</v>
      </c>
      <c r="AU878" s="147" t="s">
        <v>3664</v>
      </c>
      <c r="AV878" s="228">
        <v>0</v>
      </c>
      <c r="AW878" s="228">
        <v>0</v>
      </c>
      <c r="AX878" s="228">
        <v>0</v>
      </c>
      <c r="AY878" s="228">
        <v>0</v>
      </c>
      <c r="AZ878" s="143" t="s">
        <v>3675</v>
      </c>
      <c r="BA878" s="196">
        <v>7</v>
      </c>
      <c r="BB878" s="196">
        <v>1</v>
      </c>
      <c r="BC878" s="196">
        <v>6</v>
      </c>
      <c r="BD878" s="196">
        <v>6</v>
      </c>
      <c r="BE878" s="196">
        <v>0</v>
      </c>
      <c r="BF878" s="196" t="s">
        <v>3634</v>
      </c>
      <c r="BG878" s="196" t="s">
        <v>3634</v>
      </c>
      <c r="BH878" s="196" t="s">
        <v>3634</v>
      </c>
      <c r="BI878" s="147" t="s">
        <v>4078</v>
      </c>
      <c r="BJ878" s="142" t="s">
        <v>5791</v>
      </c>
      <c r="BK878" s="216"/>
    </row>
    <row r="879" spans="1:63" s="129" customFormat="1" ht="16.5" customHeight="1" x14ac:dyDescent="0.25">
      <c r="A879" s="217" t="s">
        <v>6877</v>
      </c>
      <c r="B879" s="195" t="s">
        <v>526</v>
      </c>
      <c r="C879" s="195" t="s">
        <v>6877</v>
      </c>
      <c r="D879" s="252" t="s">
        <v>6878</v>
      </c>
      <c r="E879" s="230" t="s">
        <v>3634</v>
      </c>
      <c r="F879" s="147" t="s">
        <v>8257</v>
      </c>
      <c r="G879" s="397"/>
      <c r="H879" s="142" t="s">
        <v>4073</v>
      </c>
      <c r="I879" s="195"/>
      <c r="J879" s="147" t="s">
        <v>4077</v>
      </c>
      <c r="K879" s="147" t="s">
        <v>4077</v>
      </c>
      <c r="L879" s="147" t="s">
        <v>4077</v>
      </c>
      <c r="M879" s="147" t="s">
        <v>4071</v>
      </c>
      <c r="N879" s="147" t="s">
        <v>4008</v>
      </c>
      <c r="O879" s="142" t="s">
        <v>3670</v>
      </c>
      <c r="P879" s="195" t="s">
        <v>1429</v>
      </c>
      <c r="Q879" s="350" t="s">
        <v>3634</v>
      </c>
      <c r="R879" s="350" t="s">
        <v>3634</v>
      </c>
      <c r="S879" s="350" t="s">
        <v>3634</v>
      </c>
      <c r="T879" s="350" t="s">
        <v>3634</v>
      </c>
      <c r="U879" s="350" t="s">
        <v>3634</v>
      </c>
      <c r="V879" s="350" t="s">
        <v>3634</v>
      </c>
      <c r="W879" s="350" t="s">
        <v>3634</v>
      </c>
      <c r="X879" s="350" t="s">
        <v>3634</v>
      </c>
      <c r="Y879" s="350" t="s">
        <v>3634</v>
      </c>
      <c r="Z879" s="351" t="s">
        <v>3630</v>
      </c>
      <c r="AA879" s="216" t="s">
        <v>4074</v>
      </c>
      <c r="AB879" s="350" t="s">
        <v>3634</v>
      </c>
      <c r="AC879" s="350" t="s">
        <v>3634</v>
      </c>
      <c r="AD879" s="350" t="s">
        <v>3634</v>
      </c>
      <c r="AE879" s="350" t="s">
        <v>3634</v>
      </c>
      <c r="AF879" s="350" t="s">
        <v>3634</v>
      </c>
      <c r="AG879" s="350" t="s">
        <v>3634</v>
      </c>
      <c r="AH879" s="350" t="s">
        <v>3634</v>
      </c>
      <c r="AI879" s="350" t="s">
        <v>3634</v>
      </c>
      <c r="AJ879" s="350" t="s">
        <v>3634</v>
      </c>
      <c r="AK879" s="350" t="s">
        <v>3634</v>
      </c>
      <c r="AL879" s="350" t="s">
        <v>3634</v>
      </c>
      <c r="AM879" s="350" t="s">
        <v>3634</v>
      </c>
      <c r="AN879" s="350" t="s">
        <v>3634</v>
      </c>
      <c r="AO879" s="350" t="s">
        <v>3634</v>
      </c>
      <c r="AP879" s="350" t="s">
        <v>3634</v>
      </c>
      <c r="AQ879" s="143" t="s">
        <v>1445</v>
      </c>
      <c r="AR879" s="147" t="s">
        <v>4074</v>
      </c>
      <c r="AS879" s="147" t="s">
        <v>5116</v>
      </c>
      <c r="AT879" s="147" t="s">
        <v>3664</v>
      </c>
      <c r="AU879" s="147" t="s">
        <v>3664</v>
      </c>
      <c r="AV879" s="228">
        <v>0</v>
      </c>
      <c r="AW879" s="228">
        <v>0</v>
      </c>
      <c r="AX879" s="228">
        <v>0</v>
      </c>
      <c r="AY879" s="228">
        <v>0</v>
      </c>
      <c r="AZ879" s="143" t="s">
        <v>3675</v>
      </c>
      <c r="BA879" s="196">
        <v>1</v>
      </c>
      <c r="BB879" s="196">
        <v>0</v>
      </c>
      <c r="BC879" s="196">
        <v>1</v>
      </c>
      <c r="BD879" s="196">
        <v>1</v>
      </c>
      <c r="BE879" s="196">
        <v>0</v>
      </c>
      <c r="BF879" s="196" t="s">
        <v>3634</v>
      </c>
      <c r="BG879" s="196" t="s">
        <v>3634</v>
      </c>
      <c r="BH879" s="196" t="s">
        <v>3634</v>
      </c>
      <c r="BI879" s="147" t="s">
        <v>4078</v>
      </c>
      <c r="BJ879" s="142" t="s">
        <v>5791</v>
      </c>
      <c r="BK879" s="216"/>
    </row>
    <row r="880" spans="1:63" s="129" customFormat="1" ht="16.5" customHeight="1" x14ac:dyDescent="0.25">
      <c r="A880" s="217" t="s">
        <v>6879</v>
      </c>
      <c r="B880" s="195" t="s">
        <v>526</v>
      </c>
      <c r="C880" s="195" t="s">
        <v>6879</v>
      </c>
      <c r="D880" s="252" t="s">
        <v>6880</v>
      </c>
      <c r="E880" s="230" t="s">
        <v>3634</v>
      </c>
      <c r="F880" s="147" t="s">
        <v>8310</v>
      </c>
      <c r="G880" s="397"/>
      <c r="H880" s="142" t="s">
        <v>4073</v>
      </c>
      <c r="I880" s="195"/>
      <c r="J880" s="147" t="s">
        <v>4077</v>
      </c>
      <c r="K880" s="147" t="s">
        <v>4077</v>
      </c>
      <c r="L880" s="147" t="s">
        <v>4077</v>
      </c>
      <c r="M880" s="147" t="s">
        <v>4071</v>
      </c>
      <c r="N880" s="147" t="s">
        <v>4008</v>
      </c>
      <c r="O880" s="142" t="s">
        <v>3670</v>
      </c>
      <c r="P880" s="195" t="s">
        <v>1429</v>
      </c>
      <c r="Q880" s="350" t="s">
        <v>3634</v>
      </c>
      <c r="R880" s="350" t="s">
        <v>3634</v>
      </c>
      <c r="S880" s="350" t="s">
        <v>3634</v>
      </c>
      <c r="T880" s="350" t="s">
        <v>3634</v>
      </c>
      <c r="U880" s="350" t="s">
        <v>3634</v>
      </c>
      <c r="V880" s="350" t="s">
        <v>3634</v>
      </c>
      <c r="W880" s="350" t="s">
        <v>3634</v>
      </c>
      <c r="X880" s="350" t="s">
        <v>3634</v>
      </c>
      <c r="Y880" s="350" t="s">
        <v>3634</v>
      </c>
      <c r="Z880" s="351" t="s">
        <v>3630</v>
      </c>
      <c r="AA880" s="216" t="s">
        <v>4074</v>
      </c>
      <c r="AB880" s="350" t="s">
        <v>3634</v>
      </c>
      <c r="AC880" s="350" t="s">
        <v>3634</v>
      </c>
      <c r="AD880" s="350" t="s">
        <v>3634</v>
      </c>
      <c r="AE880" s="350" t="s">
        <v>3634</v>
      </c>
      <c r="AF880" s="350" t="s">
        <v>3634</v>
      </c>
      <c r="AG880" s="350" t="s">
        <v>3634</v>
      </c>
      <c r="AH880" s="350" t="s">
        <v>3634</v>
      </c>
      <c r="AI880" s="350" t="s">
        <v>3634</v>
      </c>
      <c r="AJ880" s="350" t="s">
        <v>3634</v>
      </c>
      <c r="AK880" s="350" t="s">
        <v>3634</v>
      </c>
      <c r="AL880" s="350" t="s">
        <v>3634</v>
      </c>
      <c r="AM880" s="350" t="s">
        <v>3634</v>
      </c>
      <c r="AN880" s="350" t="s">
        <v>3634</v>
      </c>
      <c r="AO880" s="350" t="s">
        <v>3634</v>
      </c>
      <c r="AP880" s="350" t="s">
        <v>3634</v>
      </c>
      <c r="AQ880" s="143" t="s">
        <v>1445</v>
      </c>
      <c r="AR880" s="147" t="s">
        <v>4074</v>
      </c>
      <c r="AS880" s="147" t="s">
        <v>5116</v>
      </c>
      <c r="AT880" s="147" t="s">
        <v>3664</v>
      </c>
      <c r="AU880" s="147" t="s">
        <v>3664</v>
      </c>
      <c r="AV880" s="228">
        <v>0</v>
      </c>
      <c r="AW880" s="228">
        <v>0</v>
      </c>
      <c r="AX880" s="228">
        <v>0</v>
      </c>
      <c r="AY880" s="228">
        <v>0</v>
      </c>
      <c r="AZ880" s="143" t="s">
        <v>3675</v>
      </c>
      <c r="BA880" s="196">
        <v>5</v>
      </c>
      <c r="BB880" s="196">
        <v>1</v>
      </c>
      <c r="BC880" s="196">
        <v>4</v>
      </c>
      <c r="BD880" s="196">
        <v>4</v>
      </c>
      <c r="BE880" s="196">
        <v>0</v>
      </c>
      <c r="BF880" s="196" t="s">
        <v>3634</v>
      </c>
      <c r="BG880" s="196" t="s">
        <v>3634</v>
      </c>
      <c r="BH880" s="196" t="s">
        <v>3634</v>
      </c>
      <c r="BI880" s="147" t="s">
        <v>4078</v>
      </c>
      <c r="BJ880" s="142" t="s">
        <v>5791</v>
      </c>
      <c r="BK880" s="216"/>
    </row>
    <row r="881" spans="1:63" s="129" customFormat="1" ht="16.5" customHeight="1" x14ac:dyDescent="0.25">
      <c r="A881" s="217" t="s">
        <v>6881</v>
      </c>
      <c r="B881" s="195" t="s">
        <v>526</v>
      </c>
      <c r="C881" s="195" t="s">
        <v>6881</v>
      </c>
      <c r="D881" s="252" t="s">
        <v>6882</v>
      </c>
      <c r="E881" s="230" t="s">
        <v>3634</v>
      </c>
      <c r="F881" s="147" t="s">
        <v>2915</v>
      </c>
      <c r="G881" s="397"/>
      <c r="H881" s="142" t="s">
        <v>4073</v>
      </c>
      <c r="I881" s="195"/>
      <c r="J881" s="147" t="s">
        <v>4077</v>
      </c>
      <c r="K881" s="147" t="s">
        <v>4077</v>
      </c>
      <c r="L881" s="147" t="s">
        <v>4077</v>
      </c>
      <c r="M881" s="147" t="s">
        <v>4071</v>
      </c>
      <c r="N881" s="147" t="s">
        <v>4008</v>
      </c>
      <c r="O881" s="142" t="s">
        <v>3670</v>
      </c>
      <c r="P881" s="195" t="s">
        <v>1429</v>
      </c>
      <c r="Q881" s="350" t="s">
        <v>3634</v>
      </c>
      <c r="R881" s="350" t="s">
        <v>3634</v>
      </c>
      <c r="S881" s="350" t="s">
        <v>3634</v>
      </c>
      <c r="T881" s="350" t="s">
        <v>3634</v>
      </c>
      <c r="U881" s="350" t="s">
        <v>3634</v>
      </c>
      <c r="V881" s="350" t="s">
        <v>3634</v>
      </c>
      <c r="W881" s="350" t="s">
        <v>3634</v>
      </c>
      <c r="X881" s="350" t="s">
        <v>3634</v>
      </c>
      <c r="Y881" s="350" t="s">
        <v>3634</v>
      </c>
      <c r="Z881" s="351" t="s">
        <v>3630</v>
      </c>
      <c r="AA881" s="216" t="s">
        <v>4074</v>
      </c>
      <c r="AB881" s="350" t="s">
        <v>3634</v>
      </c>
      <c r="AC881" s="350" t="s">
        <v>3634</v>
      </c>
      <c r="AD881" s="350" t="s">
        <v>3634</v>
      </c>
      <c r="AE881" s="350" t="s">
        <v>3634</v>
      </c>
      <c r="AF881" s="350" t="s">
        <v>3634</v>
      </c>
      <c r="AG881" s="350" t="s">
        <v>3634</v>
      </c>
      <c r="AH881" s="350" t="s">
        <v>3634</v>
      </c>
      <c r="AI881" s="350" t="s">
        <v>3634</v>
      </c>
      <c r="AJ881" s="350" t="s">
        <v>3634</v>
      </c>
      <c r="AK881" s="350" t="s">
        <v>3634</v>
      </c>
      <c r="AL881" s="350" t="s">
        <v>3634</v>
      </c>
      <c r="AM881" s="350" t="s">
        <v>3634</v>
      </c>
      <c r="AN881" s="350" t="s">
        <v>3634</v>
      </c>
      <c r="AO881" s="350" t="s">
        <v>3634</v>
      </c>
      <c r="AP881" s="350" t="s">
        <v>3634</v>
      </c>
      <c r="AQ881" s="143" t="s">
        <v>1445</v>
      </c>
      <c r="AR881" s="147" t="s">
        <v>4074</v>
      </c>
      <c r="AS881" s="147" t="s">
        <v>5116</v>
      </c>
      <c r="AT881" s="147" t="s">
        <v>3664</v>
      </c>
      <c r="AU881" s="147" t="s">
        <v>3664</v>
      </c>
      <c r="AV881" s="228">
        <v>0</v>
      </c>
      <c r="AW881" s="228">
        <v>0</v>
      </c>
      <c r="AX881" s="228">
        <v>0</v>
      </c>
      <c r="AY881" s="228">
        <v>0</v>
      </c>
      <c r="AZ881" s="143" t="s">
        <v>3675</v>
      </c>
      <c r="BA881" s="196">
        <v>2</v>
      </c>
      <c r="BB881" s="196">
        <v>1</v>
      </c>
      <c r="BC881" s="196">
        <v>1</v>
      </c>
      <c r="BD881" s="196">
        <v>1</v>
      </c>
      <c r="BE881" s="196">
        <v>0</v>
      </c>
      <c r="BF881" s="196" t="s">
        <v>3634</v>
      </c>
      <c r="BG881" s="196" t="s">
        <v>3634</v>
      </c>
      <c r="BH881" s="196" t="s">
        <v>3634</v>
      </c>
      <c r="BI881" s="147" t="s">
        <v>4078</v>
      </c>
      <c r="BJ881" s="142" t="s">
        <v>5791</v>
      </c>
      <c r="BK881" s="216"/>
    </row>
    <row r="882" spans="1:63" s="129" customFormat="1" ht="16.5" customHeight="1" x14ac:dyDescent="0.25">
      <c r="A882" s="217" t="s">
        <v>6883</v>
      </c>
      <c r="B882" s="195" t="s">
        <v>526</v>
      </c>
      <c r="C882" s="195" t="s">
        <v>6883</v>
      </c>
      <c r="D882" s="252" t="s">
        <v>6884</v>
      </c>
      <c r="E882" s="230" t="s">
        <v>3634</v>
      </c>
      <c r="F882" s="147" t="s">
        <v>8312</v>
      </c>
      <c r="G882" s="397"/>
      <c r="H882" s="142" t="s">
        <v>4073</v>
      </c>
      <c r="I882" s="195"/>
      <c r="J882" s="147" t="s">
        <v>4077</v>
      </c>
      <c r="K882" s="147" t="s">
        <v>4077</v>
      </c>
      <c r="L882" s="147" t="s">
        <v>4077</v>
      </c>
      <c r="M882" s="147" t="s">
        <v>4071</v>
      </c>
      <c r="N882" s="147" t="s">
        <v>4008</v>
      </c>
      <c r="O882" s="142" t="s">
        <v>3670</v>
      </c>
      <c r="P882" s="195" t="s">
        <v>1429</v>
      </c>
      <c r="Q882" s="350" t="s">
        <v>3634</v>
      </c>
      <c r="R882" s="350" t="s">
        <v>3634</v>
      </c>
      <c r="S882" s="350" t="s">
        <v>3634</v>
      </c>
      <c r="T882" s="350" t="s">
        <v>3634</v>
      </c>
      <c r="U882" s="350" t="s">
        <v>3634</v>
      </c>
      <c r="V882" s="350" t="s">
        <v>3634</v>
      </c>
      <c r="W882" s="350" t="s">
        <v>3634</v>
      </c>
      <c r="X882" s="350" t="s">
        <v>3634</v>
      </c>
      <c r="Y882" s="350" t="s">
        <v>3634</v>
      </c>
      <c r="Z882" s="351" t="s">
        <v>3630</v>
      </c>
      <c r="AA882" s="216" t="s">
        <v>4074</v>
      </c>
      <c r="AB882" s="350" t="s">
        <v>3634</v>
      </c>
      <c r="AC882" s="350" t="s">
        <v>3634</v>
      </c>
      <c r="AD882" s="350" t="s">
        <v>3634</v>
      </c>
      <c r="AE882" s="350" t="s">
        <v>3634</v>
      </c>
      <c r="AF882" s="350" t="s">
        <v>3634</v>
      </c>
      <c r="AG882" s="350" t="s">
        <v>3634</v>
      </c>
      <c r="AH882" s="350" t="s">
        <v>3634</v>
      </c>
      <c r="AI882" s="350" t="s">
        <v>3634</v>
      </c>
      <c r="AJ882" s="350" t="s">
        <v>3634</v>
      </c>
      <c r="AK882" s="350" t="s">
        <v>3634</v>
      </c>
      <c r="AL882" s="350" t="s">
        <v>3634</v>
      </c>
      <c r="AM882" s="350" t="s">
        <v>3634</v>
      </c>
      <c r="AN882" s="350" t="s">
        <v>3634</v>
      </c>
      <c r="AO882" s="350" t="s">
        <v>3634</v>
      </c>
      <c r="AP882" s="350" t="s">
        <v>3634</v>
      </c>
      <c r="AQ882" s="143" t="s">
        <v>1445</v>
      </c>
      <c r="AR882" s="147" t="s">
        <v>4074</v>
      </c>
      <c r="AS882" s="147" t="s">
        <v>5116</v>
      </c>
      <c r="AT882" s="147" t="s">
        <v>3664</v>
      </c>
      <c r="AU882" s="147" t="s">
        <v>3664</v>
      </c>
      <c r="AV882" s="228">
        <v>0</v>
      </c>
      <c r="AW882" s="228">
        <v>0</v>
      </c>
      <c r="AX882" s="228">
        <v>0</v>
      </c>
      <c r="AY882" s="228">
        <v>0</v>
      </c>
      <c r="AZ882" s="143" t="s">
        <v>3675</v>
      </c>
      <c r="BA882" s="196">
        <v>2</v>
      </c>
      <c r="BB882" s="196">
        <v>1</v>
      </c>
      <c r="BC882" s="196">
        <v>1</v>
      </c>
      <c r="BD882" s="196">
        <v>1</v>
      </c>
      <c r="BE882" s="196">
        <v>0</v>
      </c>
      <c r="BF882" s="196" t="s">
        <v>3634</v>
      </c>
      <c r="BG882" s="196" t="s">
        <v>3634</v>
      </c>
      <c r="BH882" s="196" t="s">
        <v>3634</v>
      </c>
      <c r="BI882" s="147" t="s">
        <v>4078</v>
      </c>
      <c r="BJ882" s="142" t="s">
        <v>5791</v>
      </c>
      <c r="BK882" s="216"/>
    </row>
    <row r="883" spans="1:63" s="129" customFormat="1" ht="16.5" customHeight="1" x14ac:dyDescent="0.25">
      <c r="A883" s="217" t="s">
        <v>6885</v>
      </c>
      <c r="B883" s="195" t="s">
        <v>526</v>
      </c>
      <c r="C883" s="195" t="s">
        <v>6885</v>
      </c>
      <c r="D883" s="252" t="s">
        <v>6886</v>
      </c>
      <c r="E883" s="230" t="s">
        <v>3634</v>
      </c>
      <c r="F883" s="147" t="s">
        <v>5656</v>
      </c>
      <c r="G883" s="397"/>
      <c r="H883" s="142" t="s">
        <v>4073</v>
      </c>
      <c r="I883" s="195"/>
      <c r="J883" s="147" t="s">
        <v>4077</v>
      </c>
      <c r="K883" s="147" t="s">
        <v>4077</v>
      </c>
      <c r="L883" s="147" t="s">
        <v>4077</v>
      </c>
      <c r="M883" s="147" t="s">
        <v>4071</v>
      </c>
      <c r="N883" s="147" t="s">
        <v>4008</v>
      </c>
      <c r="O883" s="142" t="s">
        <v>3670</v>
      </c>
      <c r="P883" s="195" t="s">
        <v>1429</v>
      </c>
      <c r="Q883" s="350" t="s">
        <v>3634</v>
      </c>
      <c r="R883" s="350" t="s">
        <v>3634</v>
      </c>
      <c r="S883" s="350" t="s">
        <v>3634</v>
      </c>
      <c r="T883" s="350" t="s">
        <v>3634</v>
      </c>
      <c r="U883" s="350" t="s">
        <v>3634</v>
      </c>
      <c r="V883" s="350" t="s">
        <v>3634</v>
      </c>
      <c r="W883" s="350" t="s">
        <v>3634</v>
      </c>
      <c r="X883" s="350" t="s">
        <v>3634</v>
      </c>
      <c r="Y883" s="350" t="s">
        <v>3634</v>
      </c>
      <c r="Z883" s="351" t="s">
        <v>3630</v>
      </c>
      <c r="AA883" s="216" t="s">
        <v>4074</v>
      </c>
      <c r="AB883" s="350" t="s">
        <v>3634</v>
      </c>
      <c r="AC883" s="350" t="s">
        <v>3634</v>
      </c>
      <c r="AD883" s="350" t="s">
        <v>3634</v>
      </c>
      <c r="AE883" s="350" t="s">
        <v>3634</v>
      </c>
      <c r="AF883" s="350" t="s">
        <v>3634</v>
      </c>
      <c r="AG883" s="350" t="s">
        <v>3634</v>
      </c>
      <c r="AH883" s="350" t="s">
        <v>3634</v>
      </c>
      <c r="AI883" s="350" t="s">
        <v>3634</v>
      </c>
      <c r="AJ883" s="350" t="s">
        <v>3634</v>
      </c>
      <c r="AK883" s="350" t="s">
        <v>3634</v>
      </c>
      <c r="AL883" s="350" t="s">
        <v>3634</v>
      </c>
      <c r="AM883" s="350" t="s">
        <v>3634</v>
      </c>
      <c r="AN883" s="350" t="s">
        <v>3634</v>
      </c>
      <c r="AO883" s="350" t="s">
        <v>3634</v>
      </c>
      <c r="AP883" s="350" t="s">
        <v>3634</v>
      </c>
      <c r="AQ883" s="143" t="s">
        <v>1445</v>
      </c>
      <c r="AR883" s="147" t="s">
        <v>4074</v>
      </c>
      <c r="AS883" s="147" t="s">
        <v>5116</v>
      </c>
      <c r="AT883" s="147" t="s">
        <v>3664</v>
      </c>
      <c r="AU883" s="147" t="s">
        <v>3664</v>
      </c>
      <c r="AV883" s="228">
        <v>0</v>
      </c>
      <c r="AW883" s="228">
        <v>0</v>
      </c>
      <c r="AX883" s="228">
        <v>0</v>
      </c>
      <c r="AY883" s="228">
        <v>0</v>
      </c>
      <c r="AZ883" s="143" t="s">
        <v>3675</v>
      </c>
      <c r="BA883" s="196">
        <v>2</v>
      </c>
      <c r="BB883" s="196">
        <v>1</v>
      </c>
      <c r="BC883" s="196">
        <v>1</v>
      </c>
      <c r="BD883" s="196">
        <v>1</v>
      </c>
      <c r="BE883" s="196">
        <v>0</v>
      </c>
      <c r="BF883" s="196" t="s">
        <v>3634</v>
      </c>
      <c r="BG883" s="196" t="s">
        <v>3634</v>
      </c>
      <c r="BH883" s="196" t="s">
        <v>3634</v>
      </c>
      <c r="BI883" s="147" t="s">
        <v>4078</v>
      </c>
      <c r="BJ883" s="142" t="s">
        <v>5791</v>
      </c>
      <c r="BK883" s="216"/>
    </row>
    <row r="884" spans="1:63" s="129" customFormat="1" ht="16.5" customHeight="1" x14ac:dyDescent="0.25">
      <c r="A884" s="217" t="s">
        <v>6887</v>
      </c>
      <c r="B884" s="195" t="s">
        <v>526</v>
      </c>
      <c r="C884" s="195" t="s">
        <v>6887</v>
      </c>
      <c r="D884" s="252" t="s">
        <v>6888</v>
      </c>
      <c r="E884" s="230" t="s">
        <v>3634</v>
      </c>
      <c r="F884" s="147" t="s">
        <v>8313</v>
      </c>
      <c r="G884" s="397"/>
      <c r="H884" s="142" t="s">
        <v>4073</v>
      </c>
      <c r="I884" s="195"/>
      <c r="J884" s="147" t="s">
        <v>4077</v>
      </c>
      <c r="K884" s="147" t="s">
        <v>4077</v>
      </c>
      <c r="L884" s="147" t="s">
        <v>4077</v>
      </c>
      <c r="M884" s="147" t="s">
        <v>4071</v>
      </c>
      <c r="N884" s="147" t="s">
        <v>4008</v>
      </c>
      <c r="O884" s="142" t="s">
        <v>3670</v>
      </c>
      <c r="P884" s="195" t="s">
        <v>1429</v>
      </c>
      <c r="Q884" s="350" t="s">
        <v>3634</v>
      </c>
      <c r="R884" s="350" t="s">
        <v>3634</v>
      </c>
      <c r="S884" s="350" t="s">
        <v>3634</v>
      </c>
      <c r="T884" s="350" t="s">
        <v>3634</v>
      </c>
      <c r="U884" s="350" t="s">
        <v>3634</v>
      </c>
      <c r="V884" s="350" t="s">
        <v>3634</v>
      </c>
      <c r="W884" s="350" t="s">
        <v>3634</v>
      </c>
      <c r="X884" s="350" t="s">
        <v>3634</v>
      </c>
      <c r="Y884" s="350" t="s">
        <v>3634</v>
      </c>
      <c r="Z884" s="351" t="s">
        <v>3630</v>
      </c>
      <c r="AA884" s="216" t="s">
        <v>4074</v>
      </c>
      <c r="AB884" s="350" t="s">
        <v>3634</v>
      </c>
      <c r="AC884" s="350" t="s">
        <v>3634</v>
      </c>
      <c r="AD884" s="350" t="s">
        <v>3634</v>
      </c>
      <c r="AE884" s="350" t="s">
        <v>3634</v>
      </c>
      <c r="AF884" s="350" t="s">
        <v>3634</v>
      </c>
      <c r="AG884" s="350" t="s">
        <v>3634</v>
      </c>
      <c r="AH884" s="350" t="s">
        <v>3634</v>
      </c>
      <c r="AI884" s="350" t="s">
        <v>3634</v>
      </c>
      <c r="AJ884" s="350" t="s">
        <v>3634</v>
      </c>
      <c r="AK884" s="350" t="s">
        <v>3634</v>
      </c>
      <c r="AL884" s="350" t="s">
        <v>3634</v>
      </c>
      <c r="AM884" s="350" t="s">
        <v>3634</v>
      </c>
      <c r="AN884" s="350" t="s">
        <v>3634</v>
      </c>
      <c r="AO884" s="350" t="s">
        <v>3634</v>
      </c>
      <c r="AP884" s="350" t="s">
        <v>3634</v>
      </c>
      <c r="AQ884" s="143" t="s">
        <v>1445</v>
      </c>
      <c r="AR884" s="147" t="s">
        <v>4074</v>
      </c>
      <c r="AS884" s="147" t="s">
        <v>5116</v>
      </c>
      <c r="AT884" s="147" t="s">
        <v>3664</v>
      </c>
      <c r="AU884" s="147" t="s">
        <v>3664</v>
      </c>
      <c r="AV884" s="228">
        <v>0</v>
      </c>
      <c r="AW884" s="228">
        <v>0</v>
      </c>
      <c r="AX884" s="228">
        <v>0</v>
      </c>
      <c r="AY884" s="228">
        <v>0</v>
      </c>
      <c r="AZ884" s="143" t="s">
        <v>3675</v>
      </c>
      <c r="BA884" s="196">
        <v>1</v>
      </c>
      <c r="BB884" s="196">
        <v>0</v>
      </c>
      <c r="BC884" s="196">
        <v>1</v>
      </c>
      <c r="BD884" s="196">
        <v>1</v>
      </c>
      <c r="BE884" s="196">
        <v>0</v>
      </c>
      <c r="BF884" s="196" t="s">
        <v>3634</v>
      </c>
      <c r="BG884" s="196" t="s">
        <v>3634</v>
      </c>
      <c r="BH884" s="196" t="s">
        <v>3634</v>
      </c>
      <c r="BI884" s="147" t="s">
        <v>4078</v>
      </c>
      <c r="BJ884" s="142" t="s">
        <v>5791</v>
      </c>
      <c r="BK884" s="216"/>
    </row>
    <row r="885" spans="1:63" s="129" customFormat="1" ht="16.5" customHeight="1" x14ac:dyDescent="0.25">
      <c r="A885" s="217" t="s">
        <v>6889</v>
      </c>
      <c r="B885" s="195" t="s">
        <v>526</v>
      </c>
      <c r="C885" s="195" t="s">
        <v>6889</v>
      </c>
      <c r="D885" s="252" t="s">
        <v>6890</v>
      </c>
      <c r="E885" s="230" t="s">
        <v>3634</v>
      </c>
      <c r="F885" s="147" t="s">
        <v>8310</v>
      </c>
      <c r="G885" s="397"/>
      <c r="H885" s="142" t="s">
        <v>4073</v>
      </c>
      <c r="I885" s="195"/>
      <c r="J885" s="147" t="s">
        <v>4077</v>
      </c>
      <c r="K885" s="147" t="s">
        <v>4077</v>
      </c>
      <c r="L885" s="147" t="s">
        <v>4077</v>
      </c>
      <c r="M885" s="147" t="s">
        <v>4071</v>
      </c>
      <c r="N885" s="147" t="s">
        <v>4008</v>
      </c>
      <c r="O885" s="142" t="s">
        <v>3670</v>
      </c>
      <c r="P885" s="195" t="s">
        <v>1429</v>
      </c>
      <c r="Q885" s="350" t="s">
        <v>3634</v>
      </c>
      <c r="R885" s="350" t="s">
        <v>3634</v>
      </c>
      <c r="S885" s="350" t="s">
        <v>3634</v>
      </c>
      <c r="T885" s="350" t="s">
        <v>3634</v>
      </c>
      <c r="U885" s="350" t="s">
        <v>3634</v>
      </c>
      <c r="V885" s="350" t="s">
        <v>3634</v>
      </c>
      <c r="W885" s="350" t="s">
        <v>3634</v>
      </c>
      <c r="X885" s="350" t="s">
        <v>3634</v>
      </c>
      <c r="Y885" s="350" t="s">
        <v>3634</v>
      </c>
      <c r="Z885" s="351" t="s">
        <v>3630</v>
      </c>
      <c r="AA885" s="216" t="s">
        <v>4074</v>
      </c>
      <c r="AB885" s="350" t="s">
        <v>3634</v>
      </c>
      <c r="AC885" s="350" t="s">
        <v>3634</v>
      </c>
      <c r="AD885" s="350" t="s">
        <v>3634</v>
      </c>
      <c r="AE885" s="350" t="s">
        <v>3634</v>
      </c>
      <c r="AF885" s="350" t="s">
        <v>3634</v>
      </c>
      <c r="AG885" s="350" t="s">
        <v>3634</v>
      </c>
      <c r="AH885" s="350" t="s">
        <v>3634</v>
      </c>
      <c r="AI885" s="350" t="s">
        <v>3634</v>
      </c>
      <c r="AJ885" s="350" t="s">
        <v>3634</v>
      </c>
      <c r="AK885" s="350" t="s">
        <v>3634</v>
      </c>
      <c r="AL885" s="350" t="s">
        <v>3634</v>
      </c>
      <c r="AM885" s="350" t="s">
        <v>3634</v>
      </c>
      <c r="AN885" s="350" t="s">
        <v>3634</v>
      </c>
      <c r="AO885" s="350" t="s">
        <v>3634</v>
      </c>
      <c r="AP885" s="350" t="s">
        <v>3634</v>
      </c>
      <c r="AQ885" s="143" t="s">
        <v>1445</v>
      </c>
      <c r="AR885" s="147" t="s">
        <v>4074</v>
      </c>
      <c r="AS885" s="147" t="s">
        <v>5116</v>
      </c>
      <c r="AT885" s="147" t="s">
        <v>3664</v>
      </c>
      <c r="AU885" s="147" t="s">
        <v>3664</v>
      </c>
      <c r="AV885" s="228">
        <v>0</v>
      </c>
      <c r="AW885" s="228">
        <v>0</v>
      </c>
      <c r="AX885" s="228">
        <v>0</v>
      </c>
      <c r="AY885" s="228">
        <v>0</v>
      </c>
      <c r="AZ885" s="143" t="s">
        <v>3675</v>
      </c>
      <c r="BA885" s="196">
        <v>2</v>
      </c>
      <c r="BB885" s="196">
        <v>0</v>
      </c>
      <c r="BC885" s="196">
        <v>2</v>
      </c>
      <c r="BD885" s="196">
        <v>2</v>
      </c>
      <c r="BE885" s="196">
        <v>0</v>
      </c>
      <c r="BF885" s="196" t="s">
        <v>3634</v>
      </c>
      <c r="BG885" s="196" t="s">
        <v>3634</v>
      </c>
      <c r="BH885" s="196" t="s">
        <v>3634</v>
      </c>
      <c r="BI885" s="147" t="s">
        <v>4078</v>
      </c>
      <c r="BJ885" s="142" t="s">
        <v>5791</v>
      </c>
      <c r="BK885" s="216"/>
    </row>
    <row r="886" spans="1:63" s="129" customFormat="1" ht="16.5" customHeight="1" x14ac:dyDescent="0.25">
      <c r="A886" s="217" t="s">
        <v>6893</v>
      </c>
      <c r="B886" s="195" t="s">
        <v>526</v>
      </c>
      <c r="C886" s="195" t="s">
        <v>6893</v>
      </c>
      <c r="D886" s="252" t="s">
        <v>6894</v>
      </c>
      <c r="E886" s="230" t="s">
        <v>3634</v>
      </c>
      <c r="F886" s="147" t="s">
        <v>5601</v>
      </c>
      <c r="G886" s="397"/>
      <c r="H886" s="142" t="s">
        <v>4073</v>
      </c>
      <c r="I886" s="195"/>
      <c r="J886" s="147" t="s">
        <v>4077</v>
      </c>
      <c r="K886" s="147" t="s">
        <v>4077</v>
      </c>
      <c r="L886" s="147" t="s">
        <v>4077</v>
      </c>
      <c r="M886" s="147" t="s">
        <v>4071</v>
      </c>
      <c r="N886" s="147" t="s">
        <v>4008</v>
      </c>
      <c r="O886" s="142" t="s">
        <v>3670</v>
      </c>
      <c r="P886" s="195" t="s">
        <v>1429</v>
      </c>
      <c r="Q886" s="350" t="s">
        <v>3634</v>
      </c>
      <c r="R886" s="350" t="s">
        <v>3634</v>
      </c>
      <c r="S886" s="350" t="s">
        <v>3634</v>
      </c>
      <c r="T886" s="350" t="s">
        <v>3634</v>
      </c>
      <c r="U886" s="350" t="s">
        <v>3634</v>
      </c>
      <c r="V886" s="350" t="s">
        <v>3634</v>
      </c>
      <c r="W886" s="350" t="s">
        <v>3634</v>
      </c>
      <c r="X886" s="350" t="s">
        <v>3634</v>
      </c>
      <c r="Y886" s="350" t="s">
        <v>3634</v>
      </c>
      <c r="Z886" s="351" t="s">
        <v>3630</v>
      </c>
      <c r="AA886" s="216" t="s">
        <v>4074</v>
      </c>
      <c r="AB886" s="350" t="s">
        <v>3634</v>
      </c>
      <c r="AC886" s="350" t="s">
        <v>3634</v>
      </c>
      <c r="AD886" s="350" t="s">
        <v>3634</v>
      </c>
      <c r="AE886" s="350" t="s">
        <v>3634</v>
      </c>
      <c r="AF886" s="350" t="s">
        <v>3634</v>
      </c>
      <c r="AG886" s="350" t="s">
        <v>3634</v>
      </c>
      <c r="AH886" s="350" t="s">
        <v>3634</v>
      </c>
      <c r="AI886" s="350" t="s">
        <v>3634</v>
      </c>
      <c r="AJ886" s="350" t="s">
        <v>3634</v>
      </c>
      <c r="AK886" s="350" t="s">
        <v>3634</v>
      </c>
      <c r="AL886" s="350" t="s">
        <v>3634</v>
      </c>
      <c r="AM886" s="350" t="s">
        <v>3634</v>
      </c>
      <c r="AN886" s="350" t="s">
        <v>3634</v>
      </c>
      <c r="AO886" s="350" t="s">
        <v>3634</v>
      </c>
      <c r="AP886" s="350" t="s">
        <v>3634</v>
      </c>
      <c r="AQ886" s="143" t="s">
        <v>1445</v>
      </c>
      <c r="AR886" s="147" t="s">
        <v>4074</v>
      </c>
      <c r="AS886" s="147" t="s">
        <v>5116</v>
      </c>
      <c r="AT886" s="147" t="s">
        <v>3664</v>
      </c>
      <c r="AU886" s="147" t="s">
        <v>3664</v>
      </c>
      <c r="AV886" s="228">
        <v>0</v>
      </c>
      <c r="AW886" s="228">
        <v>0</v>
      </c>
      <c r="AX886" s="228">
        <v>0</v>
      </c>
      <c r="AY886" s="228">
        <v>0</v>
      </c>
      <c r="AZ886" s="143" t="s">
        <v>3675</v>
      </c>
      <c r="BA886" s="196">
        <v>2</v>
      </c>
      <c r="BB886" s="196">
        <v>0</v>
      </c>
      <c r="BC886" s="196">
        <v>2</v>
      </c>
      <c r="BD886" s="196">
        <v>2</v>
      </c>
      <c r="BE886" s="196">
        <v>0</v>
      </c>
      <c r="BF886" s="196" t="s">
        <v>3634</v>
      </c>
      <c r="BG886" s="196" t="s">
        <v>3634</v>
      </c>
      <c r="BH886" s="196" t="s">
        <v>3634</v>
      </c>
      <c r="BI886" s="147" t="s">
        <v>4078</v>
      </c>
      <c r="BJ886" s="142" t="s">
        <v>5791</v>
      </c>
      <c r="BK886" s="216"/>
    </row>
    <row r="887" spans="1:63" s="129" customFormat="1" ht="16.5" customHeight="1" x14ac:dyDescent="0.25">
      <c r="A887" s="217" t="s">
        <v>6895</v>
      </c>
      <c r="B887" s="195" t="s">
        <v>526</v>
      </c>
      <c r="C887" s="195" t="s">
        <v>6895</v>
      </c>
      <c r="D887" s="252" t="s">
        <v>6896</v>
      </c>
      <c r="E887" s="230" t="s">
        <v>3634</v>
      </c>
      <c r="F887" s="147" t="s">
        <v>8317</v>
      </c>
      <c r="G887" s="397"/>
      <c r="H887" s="142" t="s">
        <v>4073</v>
      </c>
      <c r="I887" s="195"/>
      <c r="J887" s="147" t="s">
        <v>4077</v>
      </c>
      <c r="K887" s="147" t="s">
        <v>4077</v>
      </c>
      <c r="L887" s="147" t="s">
        <v>4077</v>
      </c>
      <c r="M887" s="147" t="s">
        <v>4071</v>
      </c>
      <c r="N887" s="147" t="s">
        <v>4008</v>
      </c>
      <c r="O887" s="142" t="s">
        <v>3670</v>
      </c>
      <c r="P887" s="195" t="s">
        <v>1429</v>
      </c>
      <c r="Q887" s="350" t="s">
        <v>3634</v>
      </c>
      <c r="R887" s="350" t="s">
        <v>3634</v>
      </c>
      <c r="S887" s="350" t="s">
        <v>3634</v>
      </c>
      <c r="T887" s="350" t="s">
        <v>3634</v>
      </c>
      <c r="U887" s="350" t="s">
        <v>3634</v>
      </c>
      <c r="V887" s="350" t="s">
        <v>3634</v>
      </c>
      <c r="W887" s="350" t="s">
        <v>3634</v>
      </c>
      <c r="X887" s="350" t="s">
        <v>3634</v>
      </c>
      <c r="Y887" s="350" t="s">
        <v>3634</v>
      </c>
      <c r="Z887" s="351" t="s">
        <v>3630</v>
      </c>
      <c r="AA887" s="216" t="s">
        <v>4074</v>
      </c>
      <c r="AB887" s="350" t="s">
        <v>3634</v>
      </c>
      <c r="AC887" s="350" t="s">
        <v>3634</v>
      </c>
      <c r="AD887" s="350" t="s">
        <v>3634</v>
      </c>
      <c r="AE887" s="350" t="s">
        <v>3634</v>
      </c>
      <c r="AF887" s="350" t="s">
        <v>3634</v>
      </c>
      <c r="AG887" s="350" t="s">
        <v>3634</v>
      </c>
      <c r="AH887" s="350" t="s">
        <v>3634</v>
      </c>
      <c r="AI887" s="350" t="s">
        <v>3634</v>
      </c>
      <c r="AJ887" s="350" t="s">
        <v>3634</v>
      </c>
      <c r="AK887" s="350" t="s">
        <v>3634</v>
      </c>
      <c r="AL887" s="350" t="s">
        <v>3634</v>
      </c>
      <c r="AM887" s="350" t="s">
        <v>3634</v>
      </c>
      <c r="AN887" s="350" t="s">
        <v>3634</v>
      </c>
      <c r="AO887" s="350" t="s">
        <v>3634</v>
      </c>
      <c r="AP887" s="350" t="s">
        <v>3634</v>
      </c>
      <c r="AQ887" s="143" t="s">
        <v>1445</v>
      </c>
      <c r="AR887" s="147" t="s">
        <v>4074</v>
      </c>
      <c r="AS887" s="147" t="s">
        <v>5116</v>
      </c>
      <c r="AT887" s="147" t="s">
        <v>3664</v>
      </c>
      <c r="AU887" s="147" t="s">
        <v>3664</v>
      </c>
      <c r="AV887" s="228">
        <v>0</v>
      </c>
      <c r="AW887" s="228">
        <v>0</v>
      </c>
      <c r="AX887" s="228">
        <v>0</v>
      </c>
      <c r="AY887" s="228">
        <v>0</v>
      </c>
      <c r="AZ887" s="143" t="s">
        <v>3675</v>
      </c>
      <c r="BA887" s="196">
        <v>1</v>
      </c>
      <c r="BB887" s="196">
        <v>1</v>
      </c>
      <c r="BC887" s="196">
        <v>0</v>
      </c>
      <c r="BD887" s="196">
        <v>0</v>
      </c>
      <c r="BE887" s="196">
        <v>0</v>
      </c>
      <c r="BF887" s="196" t="s">
        <v>3634</v>
      </c>
      <c r="BG887" s="196" t="s">
        <v>3634</v>
      </c>
      <c r="BH887" s="196" t="s">
        <v>3634</v>
      </c>
      <c r="BI887" s="147" t="s">
        <v>4078</v>
      </c>
      <c r="BJ887" s="142" t="s">
        <v>5791</v>
      </c>
      <c r="BK887" s="216"/>
    </row>
    <row r="888" spans="1:63" s="129" customFormat="1" ht="16.5" customHeight="1" x14ac:dyDescent="0.25">
      <c r="A888" s="217" t="s">
        <v>6897</v>
      </c>
      <c r="B888" s="195" t="s">
        <v>526</v>
      </c>
      <c r="C888" s="195" t="s">
        <v>6897</v>
      </c>
      <c r="D888" s="252" t="s">
        <v>6898</v>
      </c>
      <c r="E888" s="230" t="s">
        <v>3634</v>
      </c>
      <c r="F888" s="147" t="s">
        <v>8257</v>
      </c>
      <c r="G888" s="397"/>
      <c r="H888" s="142" t="s">
        <v>4073</v>
      </c>
      <c r="I888" s="195"/>
      <c r="J888" s="147" t="s">
        <v>4077</v>
      </c>
      <c r="K888" s="147" t="s">
        <v>4077</v>
      </c>
      <c r="L888" s="147" t="s">
        <v>4077</v>
      </c>
      <c r="M888" s="147" t="s">
        <v>4071</v>
      </c>
      <c r="N888" s="147" t="s">
        <v>4008</v>
      </c>
      <c r="O888" s="142" t="s">
        <v>3670</v>
      </c>
      <c r="P888" s="195" t="s">
        <v>1429</v>
      </c>
      <c r="Q888" s="350" t="s">
        <v>3634</v>
      </c>
      <c r="R888" s="350" t="s">
        <v>3634</v>
      </c>
      <c r="S888" s="350" t="s">
        <v>3634</v>
      </c>
      <c r="T888" s="350" t="s">
        <v>3634</v>
      </c>
      <c r="U888" s="350" t="s">
        <v>3634</v>
      </c>
      <c r="V888" s="350" t="s">
        <v>3634</v>
      </c>
      <c r="W888" s="350" t="s">
        <v>3634</v>
      </c>
      <c r="X888" s="350" t="s">
        <v>3634</v>
      </c>
      <c r="Y888" s="350" t="s">
        <v>3634</v>
      </c>
      <c r="Z888" s="351" t="s">
        <v>3630</v>
      </c>
      <c r="AA888" s="216" t="s">
        <v>4074</v>
      </c>
      <c r="AB888" s="350" t="s">
        <v>3634</v>
      </c>
      <c r="AC888" s="350" t="s">
        <v>3634</v>
      </c>
      <c r="AD888" s="350" t="s">
        <v>3634</v>
      </c>
      <c r="AE888" s="350" t="s">
        <v>3634</v>
      </c>
      <c r="AF888" s="350" t="s">
        <v>3634</v>
      </c>
      <c r="AG888" s="350" t="s">
        <v>3634</v>
      </c>
      <c r="AH888" s="350" t="s">
        <v>3634</v>
      </c>
      <c r="AI888" s="350" t="s">
        <v>3634</v>
      </c>
      <c r="AJ888" s="350" t="s">
        <v>3634</v>
      </c>
      <c r="AK888" s="350" t="s">
        <v>3634</v>
      </c>
      <c r="AL888" s="350" t="s">
        <v>3634</v>
      </c>
      <c r="AM888" s="350" t="s">
        <v>3634</v>
      </c>
      <c r="AN888" s="350" t="s">
        <v>3634</v>
      </c>
      <c r="AO888" s="350" t="s">
        <v>3634</v>
      </c>
      <c r="AP888" s="350" t="s">
        <v>3634</v>
      </c>
      <c r="AQ888" s="143" t="s">
        <v>1445</v>
      </c>
      <c r="AR888" s="147" t="s">
        <v>4074</v>
      </c>
      <c r="AS888" s="147" t="s">
        <v>5116</v>
      </c>
      <c r="AT888" s="147" t="s">
        <v>3664</v>
      </c>
      <c r="AU888" s="147" t="s">
        <v>3664</v>
      </c>
      <c r="AV888" s="228">
        <v>0</v>
      </c>
      <c r="AW888" s="228">
        <v>0</v>
      </c>
      <c r="AX888" s="228">
        <v>0</v>
      </c>
      <c r="AY888" s="228">
        <v>0</v>
      </c>
      <c r="AZ888" s="143" t="s">
        <v>3675</v>
      </c>
      <c r="BA888" s="196">
        <v>1</v>
      </c>
      <c r="BB888" s="196">
        <v>0</v>
      </c>
      <c r="BC888" s="196">
        <v>1</v>
      </c>
      <c r="BD888" s="196">
        <v>1</v>
      </c>
      <c r="BE888" s="196">
        <v>0</v>
      </c>
      <c r="BF888" s="196" t="s">
        <v>3634</v>
      </c>
      <c r="BG888" s="196" t="s">
        <v>3634</v>
      </c>
      <c r="BH888" s="196" t="s">
        <v>3634</v>
      </c>
      <c r="BI888" s="147" t="s">
        <v>4078</v>
      </c>
      <c r="BJ888" s="142" t="s">
        <v>5791</v>
      </c>
      <c r="BK888" s="216"/>
    </row>
    <row r="889" spans="1:63" s="129" customFormat="1" ht="16.5" customHeight="1" x14ac:dyDescent="0.25">
      <c r="A889" s="217" t="s">
        <v>6901</v>
      </c>
      <c r="B889" s="195" t="s">
        <v>526</v>
      </c>
      <c r="C889" s="195" t="s">
        <v>6901</v>
      </c>
      <c r="D889" s="252" t="s">
        <v>6902</v>
      </c>
      <c r="E889" s="230" t="s">
        <v>3634</v>
      </c>
      <c r="F889" s="147" t="s">
        <v>8257</v>
      </c>
      <c r="G889" s="397"/>
      <c r="H889" s="142" t="s">
        <v>4073</v>
      </c>
      <c r="I889" s="195"/>
      <c r="J889" s="147" t="s">
        <v>4077</v>
      </c>
      <c r="K889" s="147" t="s">
        <v>4077</v>
      </c>
      <c r="L889" s="147" t="s">
        <v>4077</v>
      </c>
      <c r="M889" s="147" t="s">
        <v>4071</v>
      </c>
      <c r="N889" s="147" t="s">
        <v>4008</v>
      </c>
      <c r="O889" s="142" t="s">
        <v>3670</v>
      </c>
      <c r="P889" s="195" t="s">
        <v>1429</v>
      </c>
      <c r="Q889" s="350" t="s">
        <v>3634</v>
      </c>
      <c r="R889" s="350" t="s">
        <v>3634</v>
      </c>
      <c r="S889" s="350" t="s">
        <v>3634</v>
      </c>
      <c r="T889" s="350" t="s">
        <v>3634</v>
      </c>
      <c r="U889" s="350" t="s">
        <v>3634</v>
      </c>
      <c r="V889" s="350" t="s">
        <v>3634</v>
      </c>
      <c r="W889" s="350" t="s">
        <v>3634</v>
      </c>
      <c r="X889" s="350" t="s">
        <v>3634</v>
      </c>
      <c r="Y889" s="350" t="s">
        <v>3634</v>
      </c>
      <c r="Z889" s="351" t="s">
        <v>3630</v>
      </c>
      <c r="AA889" s="216" t="s">
        <v>4074</v>
      </c>
      <c r="AB889" s="350" t="s">
        <v>3634</v>
      </c>
      <c r="AC889" s="350" t="s">
        <v>3634</v>
      </c>
      <c r="AD889" s="350" t="s">
        <v>3634</v>
      </c>
      <c r="AE889" s="350" t="s">
        <v>3634</v>
      </c>
      <c r="AF889" s="350" t="s">
        <v>3634</v>
      </c>
      <c r="AG889" s="350" t="s">
        <v>3634</v>
      </c>
      <c r="AH889" s="350" t="s">
        <v>3634</v>
      </c>
      <c r="AI889" s="350" t="s">
        <v>3634</v>
      </c>
      <c r="AJ889" s="350" t="s">
        <v>3634</v>
      </c>
      <c r="AK889" s="350" t="s">
        <v>3634</v>
      </c>
      <c r="AL889" s="350" t="s">
        <v>3634</v>
      </c>
      <c r="AM889" s="350" t="s">
        <v>3634</v>
      </c>
      <c r="AN889" s="350" t="s">
        <v>3634</v>
      </c>
      <c r="AO889" s="350" t="s">
        <v>3634</v>
      </c>
      <c r="AP889" s="350" t="s">
        <v>3634</v>
      </c>
      <c r="AQ889" s="143" t="s">
        <v>1445</v>
      </c>
      <c r="AR889" s="147" t="s">
        <v>4074</v>
      </c>
      <c r="AS889" s="147" t="s">
        <v>5116</v>
      </c>
      <c r="AT889" s="147" t="s">
        <v>3664</v>
      </c>
      <c r="AU889" s="147" t="s">
        <v>3664</v>
      </c>
      <c r="AV889" s="228">
        <v>0</v>
      </c>
      <c r="AW889" s="228">
        <v>0</v>
      </c>
      <c r="AX889" s="228">
        <v>0</v>
      </c>
      <c r="AY889" s="228">
        <v>0</v>
      </c>
      <c r="AZ889" s="143" t="s">
        <v>3675</v>
      </c>
      <c r="BA889" s="196">
        <v>12</v>
      </c>
      <c r="BB889" s="196">
        <v>9</v>
      </c>
      <c r="BC889" s="196">
        <v>3</v>
      </c>
      <c r="BD889" s="196">
        <v>3</v>
      </c>
      <c r="BE889" s="196">
        <v>0</v>
      </c>
      <c r="BF889" s="196" t="s">
        <v>3634</v>
      </c>
      <c r="BG889" s="196" t="s">
        <v>3634</v>
      </c>
      <c r="BH889" s="196" t="s">
        <v>3634</v>
      </c>
      <c r="BI889" s="147" t="s">
        <v>4078</v>
      </c>
      <c r="BJ889" s="142" t="s">
        <v>5791</v>
      </c>
      <c r="BK889" s="216"/>
    </row>
    <row r="890" spans="1:63" s="129" customFormat="1" ht="16.5" customHeight="1" x14ac:dyDescent="0.25">
      <c r="A890" s="217" t="s">
        <v>6903</v>
      </c>
      <c r="B890" s="195" t="s">
        <v>526</v>
      </c>
      <c r="C890" s="195" t="s">
        <v>6903</v>
      </c>
      <c r="D890" s="252" t="s">
        <v>6904</v>
      </c>
      <c r="E890" s="230" t="s">
        <v>3634</v>
      </c>
      <c r="F890" s="147" t="s">
        <v>8257</v>
      </c>
      <c r="G890" s="397"/>
      <c r="H890" s="142" t="s">
        <v>4073</v>
      </c>
      <c r="I890" s="195"/>
      <c r="J890" s="147" t="s">
        <v>4077</v>
      </c>
      <c r="K890" s="147" t="s">
        <v>4077</v>
      </c>
      <c r="L890" s="147" t="s">
        <v>4077</v>
      </c>
      <c r="M890" s="147" t="s">
        <v>4071</v>
      </c>
      <c r="N890" s="147" t="s">
        <v>4008</v>
      </c>
      <c r="O890" s="142" t="s">
        <v>3670</v>
      </c>
      <c r="P890" s="195" t="s">
        <v>1429</v>
      </c>
      <c r="Q890" s="350" t="s">
        <v>3634</v>
      </c>
      <c r="R890" s="350" t="s">
        <v>3634</v>
      </c>
      <c r="S890" s="350" t="s">
        <v>3634</v>
      </c>
      <c r="T890" s="350" t="s">
        <v>3634</v>
      </c>
      <c r="U890" s="350" t="s">
        <v>3634</v>
      </c>
      <c r="V890" s="350" t="s">
        <v>3634</v>
      </c>
      <c r="W890" s="350" t="s">
        <v>3634</v>
      </c>
      <c r="X890" s="350" t="s">
        <v>3634</v>
      </c>
      <c r="Y890" s="350" t="s">
        <v>3634</v>
      </c>
      <c r="Z890" s="351" t="s">
        <v>3630</v>
      </c>
      <c r="AA890" s="216" t="s">
        <v>4074</v>
      </c>
      <c r="AB890" s="350" t="s">
        <v>3634</v>
      </c>
      <c r="AC890" s="350" t="s">
        <v>3634</v>
      </c>
      <c r="AD890" s="350" t="s">
        <v>3634</v>
      </c>
      <c r="AE890" s="350" t="s">
        <v>3634</v>
      </c>
      <c r="AF890" s="350" t="s">
        <v>3634</v>
      </c>
      <c r="AG890" s="350" t="s">
        <v>3634</v>
      </c>
      <c r="AH890" s="350" t="s">
        <v>3634</v>
      </c>
      <c r="AI890" s="350" t="s">
        <v>3634</v>
      </c>
      <c r="AJ890" s="350" t="s">
        <v>3634</v>
      </c>
      <c r="AK890" s="350" t="s">
        <v>3634</v>
      </c>
      <c r="AL890" s="350" t="s">
        <v>3634</v>
      </c>
      <c r="AM890" s="350" t="s">
        <v>3634</v>
      </c>
      <c r="AN890" s="350" t="s">
        <v>3634</v>
      </c>
      <c r="AO890" s="350" t="s">
        <v>3634</v>
      </c>
      <c r="AP890" s="350" t="s">
        <v>3634</v>
      </c>
      <c r="AQ890" s="143" t="s">
        <v>1445</v>
      </c>
      <c r="AR890" s="147" t="s">
        <v>4074</v>
      </c>
      <c r="AS890" s="147" t="s">
        <v>5116</v>
      </c>
      <c r="AT890" s="147" t="s">
        <v>3664</v>
      </c>
      <c r="AU890" s="147" t="s">
        <v>3664</v>
      </c>
      <c r="AV890" s="228">
        <v>0</v>
      </c>
      <c r="AW890" s="228">
        <v>0</v>
      </c>
      <c r="AX890" s="228">
        <v>0</v>
      </c>
      <c r="AY890" s="228">
        <v>0</v>
      </c>
      <c r="AZ890" s="143" t="s">
        <v>3675</v>
      </c>
      <c r="BA890" s="196">
        <v>15</v>
      </c>
      <c r="BB890" s="196">
        <v>12</v>
      </c>
      <c r="BC890" s="196">
        <v>3</v>
      </c>
      <c r="BD890" s="196">
        <v>3</v>
      </c>
      <c r="BE890" s="196">
        <v>0</v>
      </c>
      <c r="BF890" s="196" t="s">
        <v>3634</v>
      </c>
      <c r="BG890" s="196" t="s">
        <v>3634</v>
      </c>
      <c r="BH890" s="196" t="s">
        <v>3634</v>
      </c>
      <c r="BI890" s="147" t="s">
        <v>4078</v>
      </c>
      <c r="BJ890" s="142" t="s">
        <v>5791</v>
      </c>
      <c r="BK890" s="216"/>
    </row>
    <row r="891" spans="1:63" s="129" customFormat="1" ht="16.5" customHeight="1" x14ac:dyDescent="0.25">
      <c r="A891" s="217" t="s">
        <v>6905</v>
      </c>
      <c r="B891" s="195" t="s">
        <v>526</v>
      </c>
      <c r="C891" s="195" t="s">
        <v>6905</v>
      </c>
      <c r="D891" s="252" t="s">
        <v>6906</v>
      </c>
      <c r="E891" s="230" t="s">
        <v>3634</v>
      </c>
      <c r="F891" s="147" t="s">
        <v>5219</v>
      </c>
      <c r="G891" s="397"/>
      <c r="H891" s="142" t="s">
        <v>4073</v>
      </c>
      <c r="I891" s="195"/>
      <c r="J891" s="147" t="s">
        <v>4077</v>
      </c>
      <c r="K891" s="147" t="s">
        <v>4077</v>
      </c>
      <c r="L891" s="147" t="s">
        <v>4077</v>
      </c>
      <c r="M891" s="147" t="s">
        <v>4071</v>
      </c>
      <c r="N891" s="147" t="s">
        <v>4008</v>
      </c>
      <c r="O891" s="142" t="s">
        <v>3670</v>
      </c>
      <c r="P891" s="195" t="s">
        <v>1429</v>
      </c>
      <c r="Q891" s="350" t="s">
        <v>3634</v>
      </c>
      <c r="R891" s="350" t="s">
        <v>3634</v>
      </c>
      <c r="S891" s="350" t="s">
        <v>3634</v>
      </c>
      <c r="T891" s="350" t="s">
        <v>3634</v>
      </c>
      <c r="U891" s="350" t="s">
        <v>3634</v>
      </c>
      <c r="V891" s="350" t="s">
        <v>3634</v>
      </c>
      <c r="W891" s="350" t="s">
        <v>3634</v>
      </c>
      <c r="X891" s="350" t="s">
        <v>3634</v>
      </c>
      <c r="Y891" s="350" t="s">
        <v>3634</v>
      </c>
      <c r="Z891" s="351" t="s">
        <v>3630</v>
      </c>
      <c r="AA891" s="216" t="s">
        <v>4074</v>
      </c>
      <c r="AB891" s="350" t="s">
        <v>3634</v>
      </c>
      <c r="AC891" s="350" t="s">
        <v>3634</v>
      </c>
      <c r="AD891" s="350" t="s">
        <v>3634</v>
      </c>
      <c r="AE891" s="350" t="s">
        <v>3634</v>
      </c>
      <c r="AF891" s="350" t="s">
        <v>3634</v>
      </c>
      <c r="AG891" s="350" t="s">
        <v>3634</v>
      </c>
      <c r="AH891" s="350" t="s">
        <v>3634</v>
      </c>
      <c r="AI891" s="350" t="s">
        <v>3634</v>
      </c>
      <c r="AJ891" s="350" t="s">
        <v>3634</v>
      </c>
      <c r="AK891" s="350" t="s">
        <v>3634</v>
      </c>
      <c r="AL891" s="350" t="s">
        <v>3634</v>
      </c>
      <c r="AM891" s="350" t="s">
        <v>3634</v>
      </c>
      <c r="AN891" s="350" t="s">
        <v>3634</v>
      </c>
      <c r="AO891" s="350" t="s">
        <v>3634</v>
      </c>
      <c r="AP891" s="350" t="s">
        <v>3634</v>
      </c>
      <c r="AQ891" s="143" t="s">
        <v>1445</v>
      </c>
      <c r="AR891" s="147" t="s">
        <v>4074</v>
      </c>
      <c r="AS891" s="147" t="s">
        <v>5116</v>
      </c>
      <c r="AT891" s="147" t="s">
        <v>3664</v>
      </c>
      <c r="AU891" s="147" t="s">
        <v>3664</v>
      </c>
      <c r="AV891" s="228">
        <v>0</v>
      </c>
      <c r="AW891" s="228">
        <v>0</v>
      </c>
      <c r="AX891" s="228">
        <v>0</v>
      </c>
      <c r="AY891" s="228">
        <v>0</v>
      </c>
      <c r="AZ891" s="143" t="s">
        <v>3675</v>
      </c>
      <c r="BA891" s="196">
        <v>9</v>
      </c>
      <c r="BB891" s="196">
        <v>1</v>
      </c>
      <c r="BC891" s="196">
        <v>8</v>
      </c>
      <c r="BD891" s="196">
        <v>8</v>
      </c>
      <c r="BE891" s="196">
        <v>0</v>
      </c>
      <c r="BF891" s="196" t="s">
        <v>3634</v>
      </c>
      <c r="BG891" s="196" t="s">
        <v>3634</v>
      </c>
      <c r="BH891" s="196" t="s">
        <v>3634</v>
      </c>
      <c r="BI891" s="147" t="s">
        <v>4078</v>
      </c>
      <c r="BJ891" s="142" t="s">
        <v>5791</v>
      </c>
      <c r="BK891" s="216"/>
    </row>
    <row r="892" spans="1:63" s="129" customFormat="1" ht="16.5" customHeight="1" x14ac:dyDescent="0.25">
      <c r="A892" s="217" t="s">
        <v>6907</v>
      </c>
      <c r="B892" s="195" t="s">
        <v>526</v>
      </c>
      <c r="C892" s="195" t="s">
        <v>6907</v>
      </c>
      <c r="D892" s="252" t="s">
        <v>6908</v>
      </c>
      <c r="E892" s="230" t="s">
        <v>3634</v>
      </c>
      <c r="F892" s="147" t="s">
        <v>8316</v>
      </c>
      <c r="G892" s="397"/>
      <c r="H892" s="142" t="s">
        <v>4073</v>
      </c>
      <c r="I892" s="195"/>
      <c r="J892" s="147" t="s">
        <v>4077</v>
      </c>
      <c r="K892" s="147" t="s">
        <v>4077</v>
      </c>
      <c r="L892" s="147" t="s">
        <v>4077</v>
      </c>
      <c r="M892" s="147" t="s">
        <v>4071</v>
      </c>
      <c r="N892" s="147" t="s">
        <v>4008</v>
      </c>
      <c r="O892" s="142" t="s">
        <v>3670</v>
      </c>
      <c r="P892" s="195" t="s">
        <v>1429</v>
      </c>
      <c r="Q892" s="350" t="s">
        <v>3634</v>
      </c>
      <c r="R892" s="350" t="s">
        <v>3634</v>
      </c>
      <c r="S892" s="350" t="s">
        <v>3634</v>
      </c>
      <c r="T892" s="350" t="s">
        <v>3634</v>
      </c>
      <c r="U892" s="350" t="s">
        <v>3634</v>
      </c>
      <c r="V892" s="350" t="s">
        <v>3634</v>
      </c>
      <c r="W892" s="350" t="s">
        <v>3634</v>
      </c>
      <c r="X892" s="350" t="s">
        <v>3634</v>
      </c>
      <c r="Y892" s="350" t="s">
        <v>3634</v>
      </c>
      <c r="Z892" s="351" t="s">
        <v>3630</v>
      </c>
      <c r="AA892" s="216" t="s">
        <v>4074</v>
      </c>
      <c r="AB892" s="350" t="s">
        <v>3634</v>
      </c>
      <c r="AC892" s="350" t="s">
        <v>3634</v>
      </c>
      <c r="AD892" s="350" t="s">
        <v>3634</v>
      </c>
      <c r="AE892" s="350" t="s">
        <v>3634</v>
      </c>
      <c r="AF892" s="350" t="s">
        <v>3634</v>
      </c>
      <c r="AG892" s="350" t="s">
        <v>3634</v>
      </c>
      <c r="AH892" s="350" t="s">
        <v>3634</v>
      </c>
      <c r="AI892" s="350" t="s">
        <v>3634</v>
      </c>
      <c r="AJ892" s="350" t="s">
        <v>3634</v>
      </c>
      <c r="AK892" s="350" t="s">
        <v>3634</v>
      </c>
      <c r="AL892" s="350" t="s">
        <v>3634</v>
      </c>
      <c r="AM892" s="350" t="s">
        <v>3634</v>
      </c>
      <c r="AN892" s="350" t="s">
        <v>3634</v>
      </c>
      <c r="AO892" s="350" t="s">
        <v>3634</v>
      </c>
      <c r="AP892" s="350" t="s">
        <v>3634</v>
      </c>
      <c r="AQ892" s="143" t="s">
        <v>1445</v>
      </c>
      <c r="AR892" s="147" t="s">
        <v>4074</v>
      </c>
      <c r="AS892" s="147" t="s">
        <v>5116</v>
      </c>
      <c r="AT892" s="147" t="s">
        <v>3664</v>
      </c>
      <c r="AU892" s="147" t="s">
        <v>3664</v>
      </c>
      <c r="AV892" s="228">
        <v>0</v>
      </c>
      <c r="AW892" s="228">
        <v>0</v>
      </c>
      <c r="AX892" s="228">
        <v>0</v>
      </c>
      <c r="AY892" s="228">
        <v>0</v>
      </c>
      <c r="AZ892" s="143" t="s">
        <v>3675</v>
      </c>
      <c r="BA892" s="196">
        <v>6</v>
      </c>
      <c r="BB892" s="196">
        <v>1</v>
      </c>
      <c r="BC892" s="196">
        <v>5</v>
      </c>
      <c r="BD892" s="196">
        <v>5</v>
      </c>
      <c r="BE892" s="196">
        <v>0</v>
      </c>
      <c r="BF892" s="196" t="s">
        <v>3634</v>
      </c>
      <c r="BG892" s="196" t="s">
        <v>3634</v>
      </c>
      <c r="BH892" s="196" t="s">
        <v>3634</v>
      </c>
      <c r="BI892" s="147" t="s">
        <v>4078</v>
      </c>
      <c r="BJ892" s="142" t="s">
        <v>5791</v>
      </c>
      <c r="BK892" s="216"/>
    </row>
    <row r="893" spans="1:63" s="129" customFormat="1" ht="16.5" customHeight="1" x14ac:dyDescent="0.25">
      <c r="A893" s="217" t="s">
        <v>6909</v>
      </c>
      <c r="B893" s="195" t="s">
        <v>526</v>
      </c>
      <c r="C893" s="195" t="s">
        <v>6909</v>
      </c>
      <c r="D893" s="252" t="s">
        <v>6910</v>
      </c>
      <c r="E893" s="230" t="s">
        <v>3634</v>
      </c>
      <c r="F893" s="147" t="s">
        <v>5656</v>
      </c>
      <c r="G893" s="397"/>
      <c r="H893" s="142" t="s">
        <v>4073</v>
      </c>
      <c r="I893" s="195"/>
      <c r="J893" s="147" t="s">
        <v>4077</v>
      </c>
      <c r="K893" s="147" t="s">
        <v>4077</v>
      </c>
      <c r="L893" s="147" t="s">
        <v>4077</v>
      </c>
      <c r="M893" s="147" t="s">
        <v>4071</v>
      </c>
      <c r="N893" s="147" t="s">
        <v>4008</v>
      </c>
      <c r="O893" s="142" t="s">
        <v>3670</v>
      </c>
      <c r="P893" s="195" t="s">
        <v>1429</v>
      </c>
      <c r="Q893" s="350" t="s">
        <v>3634</v>
      </c>
      <c r="R893" s="350" t="s">
        <v>3634</v>
      </c>
      <c r="S893" s="350" t="s">
        <v>3634</v>
      </c>
      <c r="T893" s="350" t="s">
        <v>3634</v>
      </c>
      <c r="U893" s="350" t="s">
        <v>3634</v>
      </c>
      <c r="V893" s="350" t="s">
        <v>3634</v>
      </c>
      <c r="W893" s="350" t="s">
        <v>3634</v>
      </c>
      <c r="X893" s="350" t="s">
        <v>3634</v>
      </c>
      <c r="Y893" s="350" t="s">
        <v>3634</v>
      </c>
      <c r="Z893" s="351" t="s">
        <v>3630</v>
      </c>
      <c r="AA893" s="216" t="s">
        <v>4074</v>
      </c>
      <c r="AB893" s="350" t="s">
        <v>3634</v>
      </c>
      <c r="AC893" s="350" t="s">
        <v>3634</v>
      </c>
      <c r="AD893" s="350" t="s">
        <v>3634</v>
      </c>
      <c r="AE893" s="350" t="s">
        <v>3634</v>
      </c>
      <c r="AF893" s="350" t="s">
        <v>3634</v>
      </c>
      <c r="AG893" s="350" t="s">
        <v>3634</v>
      </c>
      <c r="AH893" s="350" t="s">
        <v>3634</v>
      </c>
      <c r="AI893" s="350" t="s">
        <v>3634</v>
      </c>
      <c r="AJ893" s="350" t="s">
        <v>3634</v>
      </c>
      <c r="AK893" s="350" t="s">
        <v>3634</v>
      </c>
      <c r="AL893" s="350" t="s">
        <v>3634</v>
      </c>
      <c r="AM893" s="350" t="s">
        <v>3634</v>
      </c>
      <c r="AN893" s="350" t="s">
        <v>3634</v>
      </c>
      <c r="AO893" s="350" t="s">
        <v>3634</v>
      </c>
      <c r="AP893" s="350" t="s">
        <v>3634</v>
      </c>
      <c r="AQ893" s="143" t="s">
        <v>1445</v>
      </c>
      <c r="AR893" s="147" t="s">
        <v>4074</v>
      </c>
      <c r="AS893" s="147" t="s">
        <v>5116</v>
      </c>
      <c r="AT893" s="147" t="s">
        <v>3664</v>
      </c>
      <c r="AU893" s="147" t="s">
        <v>3664</v>
      </c>
      <c r="AV893" s="228">
        <v>0</v>
      </c>
      <c r="AW893" s="228">
        <v>0</v>
      </c>
      <c r="AX893" s="228">
        <v>0</v>
      </c>
      <c r="AY893" s="228">
        <v>0</v>
      </c>
      <c r="AZ893" s="143" t="s">
        <v>3675</v>
      </c>
      <c r="BA893" s="196">
        <v>5</v>
      </c>
      <c r="BB893" s="196">
        <v>1</v>
      </c>
      <c r="BC893" s="196">
        <v>4</v>
      </c>
      <c r="BD893" s="196">
        <v>4</v>
      </c>
      <c r="BE893" s="196">
        <v>0</v>
      </c>
      <c r="BF893" s="196" t="s">
        <v>3634</v>
      </c>
      <c r="BG893" s="196" t="s">
        <v>3634</v>
      </c>
      <c r="BH893" s="196" t="s">
        <v>3634</v>
      </c>
      <c r="BI893" s="147" t="s">
        <v>4078</v>
      </c>
      <c r="BJ893" s="142" t="s">
        <v>5791</v>
      </c>
      <c r="BK893" s="216"/>
    </row>
    <row r="894" spans="1:63" s="129" customFormat="1" ht="16.5" customHeight="1" x14ac:dyDescent="0.25">
      <c r="A894" s="217" t="s">
        <v>6919</v>
      </c>
      <c r="B894" s="195" t="s">
        <v>526</v>
      </c>
      <c r="C894" s="195" t="s">
        <v>6919</v>
      </c>
      <c r="D894" s="230" t="s">
        <v>7644</v>
      </c>
      <c r="E894" s="230" t="s">
        <v>3634</v>
      </c>
      <c r="F894" s="147" t="s">
        <v>8312</v>
      </c>
      <c r="G894" s="397"/>
      <c r="H894" s="142" t="s">
        <v>4073</v>
      </c>
      <c r="I894" s="195" t="s">
        <v>7645</v>
      </c>
      <c r="J894" s="147" t="s">
        <v>4077</v>
      </c>
      <c r="K894" s="147" t="s">
        <v>4077</v>
      </c>
      <c r="L894" s="147" t="s">
        <v>4077</v>
      </c>
      <c r="M894" s="147" t="s">
        <v>4071</v>
      </c>
      <c r="N894" s="147" t="s">
        <v>4008</v>
      </c>
      <c r="O894" s="142" t="s">
        <v>3670</v>
      </c>
      <c r="P894" s="195" t="s">
        <v>1429</v>
      </c>
      <c r="Q894" s="350" t="s">
        <v>3634</v>
      </c>
      <c r="R894" s="350" t="s">
        <v>3634</v>
      </c>
      <c r="S894" s="350" t="s">
        <v>3634</v>
      </c>
      <c r="T894" s="350" t="s">
        <v>3634</v>
      </c>
      <c r="U894" s="350" t="s">
        <v>3634</v>
      </c>
      <c r="V894" s="350" t="s">
        <v>3634</v>
      </c>
      <c r="W894" s="350" t="s">
        <v>3634</v>
      </c>
      <c r="X894" s="350" t="s">
        <v>3634</v>
      </c>
      <c r="Y894" s="350" t="s">
        <v>3634</v>
      </c>
      <c r="Z894" s="351" t="s">
        <v>3630</v>
      </c>
      <c r="AA894" s="216" t="s">
        <v>4074</v>
      </c>
      <c r="AB894" s="350" t="s">
        <v>3634</v>
      </c>
      <c r="AC894" s="350" t="s">
        <v>3634</v>
      </c>
      <c r="AD894" s="350" t="s">
        <v>3634</v>
      </c>
      <c r="AE894" s="350" t="s">
        <v>3634</v>
      </c>
      <c r="AF894" s="350" t="s">
        <v>3634</v>
      </c>
      <c r="AG894" s="350" t="s">
        <v>3634</v>
      </c>
      <c r="AH894" s="350" t="s">
        <v>3634</v>
      </c>
      <c r="AI894" s="350" t="s">
        <v>3634</v>
      </c>
      <c r="AJ894" s="350" t="s">
        <v>3634</v>
      </c>
      <c r="AK894" s="350" t="s">
        <v>3634</v>
      </c>
      <c r="AL894" s="350" t="s">
        <v>3634</v>
      </c>
      <c r="AM894" s="350" t="s">
        <v>3634</v>
      </c>
      <c r="AN894" s="350" t="s">
        <v>3634</v>
      </c>
      <c r="AO894" s="350" t="s">
        <v>3634</v>
      </c>
      <c r="AP894" s="350" t="s">
        <v>3634</v>
      </c>
      <c r="AQ894" s="143" t="s">
        <v>1445</v>
      </c>
      <c r="AR894" s="147" t="s">
        <v>4074</v>
      </c>
      <c r="AS894" s="147" t="s">
        <v>5116</v>
      </c>
      <c r="AT894" s="147" t="s">
        <v>3664</v>
      </c>
      <c r="AU894" s="147" t="s">
        <v>3664</v>
      </c>
      <c r="AV894" s="228">
        <v>91</v>
      </c>
      <c r="AW894" s="228">
        <v>0</v>
      </c>
      <c r="AX894" s="228">
        <v>0</v>
      </c>
      <c r="AY894" s="228">
        <v>0</v>
      </c>
      <c r="AZ894" s="143" t="s">
        <v>3675</v>
      </c>
      <c r="BA894" s="196">
        <v>91</v>
      </c>
      <c r="BB894" s="196">
        <v>0</v>
      </c>
      <c r="BC894" s="196">
        <v>91</v>
      </c>
      <c r="BD894" s="196">
        <v>0</v>
      </c>
      <c r="BE894" s="196">
        <v>91</v>
      </c>
      <c r="BF894" s="196" t="s">
        <v>3634</v>
      </c>
      <c r="BG894" s="196" t="s">
        <v>3634</v>
      </c>
      <c r="BH894" s="196" t="s">
        <v>3634</v>
      </c>
      <c r="BI894" s="147" t="s">
        <v>4078</v>
      </c>
      <c r="BJ894" s="142" t="s">
        <v>3796</v>
      </c>
      <c r="BK894" s="402" t="s">
        <v>6918</v>
      </c>
    </row>
    <row r="895" spans="1:63" s="129" customFormat="1" ht="16.5" customHeight="1" x14ac:dyDescent="0.25">
      <c r="A895" s="217" t="s">
        <v>6921</v>
      </c>
      <c r="B895" s="195" t="s">
        <v>526</v>
      </c>
      <c r="C895" s="195" t="s">
        <v>6921</v>
      </c>
      <c r="D895" s="230" t="s">
        <v>7646</v>
      </c>
      <c r="E895" s="230" t="s">
        <v>3634</v>
      </c>
      <c r="F895" s="147" t="s">
        <v>4549</v>
      </c>
      <c r="G895" s="397"/>
      <c r="H895" s="142" t="s">
        <v>4073</v>
      </c>
      <c r="I895" s="195" t="s">
        <v>7647</v>
      </c>
      <c r="J895" s="147" t="s">
        <v>4077</v>
      </c>
      <c r="K895" s="147" t="s">
        <v>4077</v>
      </c>
      <c r="L895" s="147" t="s">
        <v>4077</v>
      </c>
      <c r="M895" s="147" t="s">
        <v>4071</v>
      </c>
      <c r="N895" s="147" t="s">
        <v>4008</v>
      </c>
      <c r="O895" s="142" t="s">
        <v>3670</v>
      </c>
      <c r="P895" s="195" t="s">
        <v>1429</v>
      </c>
      <c r="Q895" s="350" t="s">
        <v>3634</v>
      </c>
      <c r="R895" s="350" t="s">
        <v>3634</v>
      </c>
      <c r="S895" s="350" t="s">
        <v>3634</v>
      </c>
      <c r="T895" s="350" t="s">
        <v>3634</v>
      </c>
      <c r="U895" s="350" t="s">
        <v>3634</v>
      </c>
      <c r="V895" s="350" t="s">
        <v>3634</v>
      </c>
      <c r="W895" s="350" t="s">
        <v>3634</v>
      </c>
      <c r="X895" s="350" t="s">
        <v>3634</v>
      </c>
      <c r="Y895" s="350" t="s">
        <v>3634</v>
      </c>
      <c r="Z895" s="351" t="s">
        <v>3630</v>
      </c>
      <c r="AA895" s="216" t="s">
        <v>4074</v>
      </c>
      <c r="AB895" s="350" t="s">
        <v>3634</v>
      </c>
      <c r="AC895" s="350" t="s">
        <v>3634</v>
      </c>
      <c r="AD895" s="350" t="s">
        <v>3634</v>
      </c>
      <c r="AE895" s="350" t="s">
        <v>3634</v>
      </c>
      <c r="AF895" s="350" t="s">
        <v>3634</v>
      </c>
      <c r="AG895" s="350" t="s">
        <v>3634</v>
      </c>
      <c r="AH895" s="350" t="s">
        <v>3634</v>
      </c>
      <c r="AI895" s="350" t="s">
        <v>3634</v>
      </c>
      <c r="AJ895" s="350" t="s">
        <v>3634</v>
      </c>
      <c r="AK895" s="350" t="s">
        <v>3634</v>
      </c>
      <c r="AL895" s="350" t="s">
        <v>3634</v>
      </c>
      <c r="AM895" s="350" t="s">
        <v>3634</v>
      </c>
      <c r="AN895" s="350" t="s">
        <v>3634</v>
      </c>
      <c r="AO895" s="350" t="s">
        <v>3634</v>
      </c>
      <c r="AP895" s="350" t="s">
        <v>3634</v>
      </c>
      <c r="AQ895" s="143" t="s">
        <v>1445</v>
      </c>
      <c r="AR895" s="147" t="s">
        <v>4074</v>
      </c>
      <c r="AS895" s="147" t="s">
        <v>5116</v>
      </c>
      <c r="AT895" s="147" t="s">
        <v>3664</v>
      </c>
      <c r="AU895" s="147" t="s">
        <v>3664</v>
      </c>
      <c r="AV895" s="228">
        <v>24</v>
      </c>
      <c r="AW895" s="228">
        <v>0</v>
      </c>
      <c r="AX895" s="228">
        <v>0</v>
      </c>
      <c r="AY895" s="228">
        <v>0</v>
      </c>
      <c r="AZ895" s="143" t="s">
        <v>3675</v>
      </c>
      <c r="BA895" s="196">
        <v>24</v>
      </c>
      <c r="BB895" s="196">
        <v>0</v>
      </c>
      <c r="BC895" s="196">
        <v>24</v>
      </c>
      <c r="BD895" s="196">
        <v>0</v>
      </c>
      <c r="BE895" s="196">
        <v>24</v>
      </c>
      <c r="BF895" s="196" t="s">
        <v>3634</v>
      </c>
      <c r="BG895" s="196" t="s">
        <v>3634</v>
      </c>
      <c r="BH895" s="196" t="s">
        <v>3634</v>
      </c>
      <c r="BI895" s="147" t="s">
        <v>4078</v>
      </c>
      <c r="BJ895" s="142" t="s">
        <v>3796</v>
      </c>
      <c r="BK895" s="216" t="s">
        <v>6941</v>
      </c>
    </row>
    <row r="896" spans="1:63" s="129" customFormat="1" ht="16.5" customHeight="1" x14ac:dyDescent="0.25">
      <c r="A896" s="217" t="s">
        <v>6922</v>
      </c>
      <c r="B896" s="195" t="s">
        <v>526</v>
      </c>
      <c r="C896" s="195" t="s">
        <v>6922</v>
      </c>
      <c r="D896" s="230" t="s">
        <v>7648</v>
      </c>
      <c r="E896" s="230" t="s">
        <v>3634</v>
      </c>
      <c r="F896" s="147" t="s">
        <v>5656</v>
      </c>
      <c r="G896" s="397"/>
      <c r="H896" s="142" t="s">
        <v>4073</v>
      </c>
      <c r="I896" s="195" t="s">
        <v>7649</v>
      </c>
      <c r="J896" s="147" t="s">
        <v>4077</v>
      </c>
      <c r="K896" s="147" t="s">
        <v>4077</v>
      </c>
      <c r="L896" s="147" t="s">
        <v>4077</v>
      </c>
      <c r="M896" s="147" t="s">
        <v>4071</v>
      </c>
      <c r="N896" s="147" t="s">
        <v>4008</v>
      </c>
      <c r="O896" s="142" t="s">
        <v>3670</v>
      </c>
      <c r="P896" s="195" t="s">
        <v>1429</v>
      </c>
      <c r="Q896" s="350" t="s">
        <v>3634</v>
      </c>
      <c r="R896" s="350" t="s">
        <v>3634</v>
      </c>
      <c r="S896" s="350" t="s">
        <v>3634</v>
      </c>
      <c r="T896" s="350" t="s">
        <v>3634</v>
      </c>
      <c r="U896" s="350" t="s">
        <v>3634</v>
      </c>
      <c r="V896" s="350" t="s">
        <v>3634</v>
      </c>
      <c r="W896" s="350" t="s">
        <v>3634</v>
      </c>
      <c r="X896" s="350" t="s">
        <v>3634</v>
      </c>
      <c r="Y896" s="350" t="s">
        <v>3634</v>
      </c>
      <c r="Z896" s="351" t="s">
        <v>3630</v>
      </c>
      <c r="AA896" s="216" t="s">
        <v>4074</v>
      </c>
      <c r="AB896" s="350" t="s">
        <v>3634</v>
      </c>
      <c r="AC896" s="350" t="s">
        <v>3634</v>
      </c>
      <c r="AD896" s="350" t="s">
        <v>3634</v>
      </c>
      <c r="AE896" s="350" t="s">
        <v>3634</v>
      </c>
      <c r="AF896" s="350" t="s">
        <v>3634</v>
      </c>
      <c r="AG896" s="350" t="s">
        <v>3634</v>
      </c>
      <c r="AH896" s="350" t="s">
        <v>3634</v>
      </c>
      <c r="AI896" s="350" t="s">
        <v>3634</v>
      </c>
      <c r="AJ896" s="350" t="s">
        <v>3634</v>
      </c>
      <c r="AK896" s="350" t="s">
        <v>3634</v>
      </c>
      <c r="AL896" s="350" t="s">
        <v>3634</v>
      </c>
      <c r="AM896" s="350" t="s">
        <v>3634</v>
      </c>
      <c r="AN896" s="350" t="s">
        <v>3634</v>
      </c>
      <c r="AO896" s="350" t="s">
        <v>3634</v>
      </c>
      <c r="AP896" s="350" t="s">
        <v>3634</v>
      </c>
      <c r="AQ896" s="143" t="s">
        <v>1445</v>
      </c>
      <c r="AR896" s="147" t="s">
        <v>4074</v>
      </c>
      <c r="AS896" s="147" t="s">
        <v>5116</v>
      </c>
      <c r="AT896" s="147" t="s">
        <v>3664</v>
      </c>
      <c r="AU896" s="147" t="s">
        <v>3664</v>
      </c>
      <c r="AV896" s="228">
        <v>1</v>
      </c>
      <c r="AW896" s="228">
        <v>0</v>
      </c>
      <c r="AX896" s="228">
        <v>0</v>
      </c>
      <c r="AY896" s="228">
        <v>0</v>
      </c>
      <c r="AZ896" s="143" t="s">
        <v>3675</v>
      </c>
      <c r="BA896" s="196">
        <v>1</v>
      </c>
      <c r="BB896" s="196">
        <v>0</v>
      </c>
      <c r="BC896" s="196">
        <v>1</v>
      </c>
      <c r="BD896" s="196">
        <v>0</v>
      </c>
      <c r="BE896" s="196">
        <v>1</v>
      </c>
      <c r="BF896" s="196" t="s">
        <v>3634</v>
      </c>
      <c r="BG896" s="196" t="s">
        <v>3634</v>
      </c>
      <c r="BH896" s="196" t="s">
        <v>3634</v>
      </c>
      <c r="BI896" s="147" t="s">
        <v>4078</v>
      </c>
      <c r="BJ896" s="142" t="s">
        <v>3796</v>
      </c>
      <c r="BK896" s="216" t="s">
        <v>6942</v>
      </c>
    </row>
    <row r="897" spans="1:132" s="129" customFormat="1" ht="16.5" customHeight="1" x14ac:dyDescent="0.25">
      <c r="A897" s="217" t="s">
        <v>6924</v>
      </c>
      <c r="B897" s="195" t="s">
        <v>526</v>
      </c>
      <c r="C897" s="195" t="s">
        <v>6924</v>
      </c>
      <c r="D897" s="230" t="s">
        <v>7650</v>
      </c>
      <c r="E897" s="230" t="s">
        <v>3634</v>
      </c>
      <c r="F897" s="147" t="s">
        <v>5654</v>
      </c>
      <c r="G897" s="397"/>
      <c r="H897" s="142" t="s">
        <v>4073</v>
      </c>
      <c r="I897" s="195" t="s">
        <v>7651</v>
      </c>
      <c r="J897" s="147" t="s">
        <v>4077</v>
      </c>
      <c r="K897" s="147" t="s">
        <v>4077</v>
      </c>
      <c r="L897" s="147" t="s">
        <v>4077</v>
      </c>
      <c r="M897" s="147" t="s">
        <v>4071</v>
      </c>
      <c r="N897" s="147" t="s">
        <v>4008</v>
      </c>
      <c r="O897" s="142" t="s">
        <v>3670</v>
      </c>
      <c r="P897" s="195" t="s">
        <v>1429</v>
      </c>
      <c r="Q897" s="350" t="s">
        <v>3634</v>
      </c>
      <c r="R897" s="350" t="s">
        <v>3634</v>
      </c>
      <c r="S897" s="350" t="s">
        <v>3634</v>
      </c>
      <c r="T897" s="350" t="s">
        <v>3634</v>
      </c>
      <c r="U897" s="350" t="s">
        <v>3634</v>
      </c>
      <c r="V897" s="350" t="s">
        <v>3634</v>
      </c>
      <c r="W897" s="350" t="s">
        <v>3634</v>
      </c>
      <c r="X897" s="350" t="s">
        <v>3634</v>
      </c>
      <c r="Y897" s="350" t="s">
        <v>3634</v>
      </c>
      <c r="Z897" s="351" t="s">
        <v>3630</v>
      </c>
      <c r="AA897" s="216" t="s">
        <v>4074</v>
      </c>
      <c r="AB897" s="350" t="s">
        <v>3634</v>
      </c>
      <c r="AC897" s="350" t="s">
        <v>3634</v>
      </c>
      <c r="AD897" s="350" t="s">
        <v>3634</v>
      </c>
      <c r="AE897" s="350" t="s">
        <v>3634</v>
      </c>
      <c r="AF897" s="350" t="s">
        <v>3634</v>
      </c>
      <c r="AG897" s="350" t="s">
        <v>3634</v>
      </c>
      <c r="AH897" s="350" t="s">
        <v>3634</v>
      </c>
      <c r="AI897" s="350" t="s">
        <v>3634</v>
      </c>
      <c r="AJ897" s="350" t="s">
        <v>3634</v>
      </c>
      <c r="AK897" s="350" t="s">
        <v>3634</v>
      </c>
      <c r="AL897" s="350" t="s">
        <v>3634</v>
      </c>
      <c r="AM897" s="350" t="s">
        <v>3634</v>
      </c>
      <c r="AN897" s="350" t="s">
        <v>3634</v>
      </c>
      <c r="AO897" s="350" t="s">
        <v>3634</v>
      </c>
      <c r="AP897" s="350" t="s">
        <v>3634</v>
      </c>
      <c r="AQ897" s="143" t="s">
        <v>1445</v>
      </c>
      <c r="AR897" s="147" t="s">
        <v>4074</v>
      </c>
      <c r="AS897" s="147" t="s">
        <v>5116</v>
      </c>
      <c r="AT897" s="147" t="s">
        <v>3664</v>
      </c>
      <c r="AU897" s="147" t="s">
        <v>3664</v>
      </c>
      <c r="AV897" s="228">
        <v>0</v>
      </c>
      <c r="AW897" s="228">
        <v>0</v>
      </c>
      <c r="AX897" s="228">
        <v>0</v>
      </c>
      <c r="AY897" s="228">
        <v>0</v>
      </c>
      <c r="AZ897" s="143" t="s">
        <v>3675</v>
      </c>
      <c r="BA897" s="196">
        <v>2</v>
      </c>
      <c r="BB897" s="196">
        <v>1</v>
      </c>
      <c r="BC897" s="362">
        <v>1</v>
      </c>
      <c r="BD897" s="196">
        <v>1</v>
      </c>
      <c r="BE897" s="196">
        <v>0</v>
      </c>
      <c r="BF897" s="196" t="s">
        <v>3634</v>
      </c>
      <c r="BG897" s="196" t="s">
        <v>3634</v>
      </c>
      <c r="BH897" s="196" t="s">
        <v>3634</v>
      </c>
      <c r="BI897" s="147" t="s">
        <v>4078</v>
      </c>
      <c r="BJ897" s="142" t="s">
        <v>5791</v>
      </c>
      <c r="BK897" s="216" t="s">
        <v>6943</v>
      </c>
    </row>
    <row r="898" spans="1:132" s="129" customFormat="1" ht="16.5" customHeight="1" x14ac:dyDescent="0.25">
      <c r="A898" s="217" t="s">
        <v>6925</v>
      </c>
      <c r="B898" s="195" t="s">
        <v>526</v>
      </c>
      <c r="C898" s="195" t="s">
        <v>6925</v>
      </c>
      <c r="D898" s="230" t="s">
        <v>7652</v>
      </c>
      <c r="E898" s="230" t="s">
        <v>3634</v>
      </c>
      <c r="F898" s="147" t="s">
        <v>8311</v>
      </c>
      <c r="G898" s="397"/>
      <c r="H898" s="142" t="s">
        <v>4073</v>
      </c>
      <c r="I898" s="195" t="s">
        <v>7653</v>
      </c>
      <c r="J898" s="147" t="s">
        <v>4077</v>
      </c>
      <c r="K898" s="147" t="s">
        <v>4077</v>
      </c>
      <c r="L898" s="147" t="s">
        <v>4077</v>
      </c>
      <c r="M898" s="147" t="s">
        <v>4071</v>
      </c>
      <c r="N898" s="147" t="s">
        <v>4008</v>
      </c>
      <c r="O898" s="142" t="s">
        <v>3670</v>
      </c>
      <c r="P898" s="195" t="s">
        <v>1429</v>
      </c>
      <c r="Q898" s="350" t="s">
        <v>3634</v>
      </c>
      <c r="R898" s="350" t="s">
        <v>3634</v>
      </c>
      <c r="S898" s="350" t="s">
        <v>3634</v>
      </c>
      <c r="T898" s="350" t="s">
        <v>3634</v>
      </c>
      <c r="U898" s="350" t="s">
        <v>3634</v>
      </c>
      <c r="V898" s="350" t="s">
        <v>3634</v>
      </c>
      <c r="W898" s="350" t="s">
        <v>3634</v>
      </c>
      <c r="X898" s="350" t="s">
        <v>3634</v>
      </c>
      <c r="Y898" s="350" t="s">
        <v>3634</v>
      </c>
      <c r="Z898" s="351" t="s">
        <v>3630</v>
      </c>
      <c r="AA898" s="216" t="s">
        <v>4074</v>
      </c>
      <c r="AB898" s="350" t="s">
        <v>3634</v>
      </c>
      <c r="AC898" s="350" t="s">
        <v>3634</v>
      </c>
      <c r="AD898" s="350" t="s">
        <v>3634</v>
      </c>
      <c r="AE898" s="350" t="s">
        <v>3634</v>
      </c>
      <c r="AF898" s="350" t="s">
        <v>3634</v>
      </c>
      <c r="AG898" s="350" t="s">
        <v>3634</v>
      </c>
      <c r="AH898" s="350" t="s">
        <v>3634</v>
      </c>
      <c r="AI898" s="350" t="s">
        <v>3634</v>
      </c>
      <c r="AJ898" s="350" t="s">
        <v>3634</v>
      </c>
      <c r="AK898" s="350" t="s">
        <v>3634</v>
      </c>
      <c r="AL898" s="350" t="s">
        <v>3634</v>
      </c>
      <c r="AM898" s="350" t="s">
        <v>3634</v>
      </c>
      <c r="AN898" s="350" t="s">
        <v>3634</v>
      </c>
      <c r="AO898" s="350" t="s">
        <v>3634</v>
      </c>
      <c r="AP898" s="350" t="s">
        <v>3634</v>
      </c>
      <c r="AQ898" s="143" t="s">
        <v>1445</v>
      </c>
      <c r="AR898" s="147" t="s">
        <v>4074</v>
      </c>
      <c r="AS898" s="147" t="s">
        <v>5116</v>
      </c>
      <c r="AT898" s="147" t="s">
        <v>3664</v>
      </c>
      <c r="AU898" s="147" t="s">
        <v>3664</v>
      </c>
      <c r="AV898" s="228">
        <v>0</v>
      </c>
      <c r="AW898" s="228">
        <v>0</v>
      </c>
      <c r="AX898" s="228">
        <v>0</v>
      </c>
      <c r="AY898" s="228">
        <v>0</v>
      </c>
      <c r="AZ898" s="143" t="s">
        <v>3675</v>
      </c>
      <c r="BA898" s="196">
        <v>4</v>
      </c>
      <c r="BB898" s="196">
        <v>1</v>
      </c>
      <c r="BC898" s="196">
        <v>3</v>
      </c>
      <c r="BD898" s="228">
        <v>3</v>
      </c>
      <c r="BE898" s="228">
        <v>0</v>
      </c>
      <c r="BF898" s="196" t="s">
        <v>3634</v>
      </c>
      <c r="BG898" s="196" t="s">
        <v>3634</v>
      </c>
      <c r="BH898" s="196" t="s">
        <v>3634</v>
      </c>
      <c r="BI898" s="147" t="s">
        <v>4078</v>
      </c>
      <c r="BJ898" s="142" t="s">
        <v>5791</v>
      </c>
      <c r="BK898" s="216" t="s">
        <v>6944</v>
      </c>
    </row>
    <row r="899" spans="1:132" s="2" customFormat="1" ht="16.5" customHeight="1" x14ac:dyDescent="0.25">
      <c r="A899" s="217" t="s">
        <v>6926</v>
      </c>
      <c r="B899" s="195" t="s">
        <v>526</v>
      </c>
      <c r="C899" s="195" t="s">
        <v>6926</v>
      </c>
      <c r="D899" s="230" t="s">
        <v>7654</v>
      </c>
      <c r="E899" s="230" t="s">
        <v>3634</v>
      </c>
      <c r="F899" s="147" t="s">
        <v>8317</v>
      </c>
      <c r="G899" s="397"/>
      <c r="H899" s="142" t="s">
        <v>4073</v>
      </c>
      <c r="I899" s="195" t="s">
        <v>7655</v>
      </c>
      <c r="J899" s="147" t="s">
        <v>4077</v>
      </c>
      <c r="K899" s="147" t="s">
        <v>4077</v>
      </c>
      <c r="L899" s="147" t="s">
        <v>4077</v>
      </c>
      <c r="M899" s="147" t="s">
        <v>4071</v>
      </c>
      <c r="N899" s="147" t="s">
        <v>4008</v>
      </c>
      <c r="O899" s="142" t="s">
        <v>3670</v>
      </c>
      <c r="P899" s="195" t="s">
        <v>1429</v>
      </c>
      <c r="Q899" s="350" t="s">
        <v>3634</v>
      </c>
      <c r="R899" s="350" t="s">
        <v>3634</v>
      </c>
      <c r="S899" s="350" t="s">
        <v>3634</v>
      </c>
      <c r="T899" s="350" t="s">
        <v>3634</v>
      </c>
      <c r="U899" s="350" t="s">
        <v>3634</v>
      </c>
      <c r="V899" s="350" t="s">
        <v>3634</v>
      </c>
      <c r="W899" s="350" t="s">
        <v>3634</v>
      </c>
      <c r="X899" s="350" t="s">
        <v>3634</v>
      </c>
      <c r="Y899" s="350" t="s">
        <v>3634</v>
      </c>
      <c r="Z899" s="351" t="s">
        <v>3630</v>
      </c>
      <c r="AA899" s="216" t="s">
        <v>4074</v>
      </c>
      <c r="AB899" s="350" t="s">
        <v>3634</v>
      </c>
      <c r="AC899" s="350" t="s">
        <v>3634</v>
      </c>
      <c r="AD899" s="350" t="s">
        <v>3634</v>
      </c>
      <c r="AE899" s="350" t="s">
        <v>3634</v>
      </c>
      <c r="AF899" s="350" t="s">
        <v>3634</v>
      </c>
      <c r="AG899" s="350" t="s">
        <v>3634</v>
      </c>
      <c r="AH899" s="350" t="s">
        <v>3634</v>
      </c>
      <c r="AI899" s="350" t="s">
        <v>3634</v>
      </c>
      <c r="AJ899" s="350" t="s">
        <v>3634</v>
      </c>
      <c r="AK899" s="350" t="s">
        <v>3634</v>
      </c>
      <c r="AL899" s="350" t="s">
        <v>3634</v>
      </c>
      <c r="AM899" s="350" t="s">
        <v>3634</v>
      </c>
      <c r="AN899" s="350" t="s">
        <v>3634</v>
      </c>
      <c r="AO899" s="350" t="s">
        <v>3634</v>
      </c>
      <c r="AP899" s="350" t="s">
        <v>3634</v>
      </c>
      <c r="AQ899" s="143" t="s">
        <v>1445</v>
      </c>
      <c r="AR899" s="147" t="s">
        <v>4074</v>
      </c>
      <c r="AS899" s="147" t="s">
        <v>5116</v>
      </c>
      <c r="AT899" s="147" t="s">
        <v>3664</v>
      </c>
      <c r="AU899" s="147" t="s">
        <v>3664</v>
      </c>
      <c r="AV899" s="228">
        <v>0</v>
      </c>
      <c r="AW899" s="228">
        <v>0</v>
      </c>
      <c r="AX899" s="228">
        <v>0</v>
      </c>
      <c r="AY899" s="228">
        <v>0</v>
      </c>
      <c r="AZ899" s="143" t="s">
        <v>3675</v>
      </c>
      <c r="BA899" s="196">
        <v>26</v>
      </c>
      <c r="BB899" s="196">
        <v>0</v>
      </c>
      <c r="BC899" s="196">
        <v>26</v>
      </c>
      <c r="BD899" s="196">
        <v>26</v>
      </c>
      <c r="BE899" s="196">
        <v>0</v>
      </c>
      <c r="BF899" s="196" t="s">
        <v>3634</v>
      </c>
      <c r="BG899" s="196" t="s">
        <v>3634</v>
      </c>
      <c r="BH899" s="196" t="s">
        <v>3634</v>
      </c>
      <c r="BI899" s="147" t="s">
        <v>4078</v>
      </c>
      <c r="BJ899" s="142" t="s">
        <v>5791</v>
      </c>
      <c r="BK899" s="216" t="s">
        <v>6945</v>
      </c>
      <c r="BL899" s="129"/>
      <c r="BM899" s="129"/>
      <c r="BN899" s="129"/>
      <c r="BO899" s="129"/>
      <c r="BP899" s="129"/>
      <c r="BQ899" s="129"/>
      <c r="BR899" s="129"/>
      <c r="BS899" s="129"/>
      <c r="BT899" s="129"/>
      <c r="BU899" s="129"/>
      <c r="BV899" s="129"/>
      <c r="BW899" s="129"/>
      <c r="BX899" s="129"/>
      <c r="BY899" s="129"/>
      <c r="BZ899" s="129"/>
      <c r="CA899" s="129"/>
      <c r="CB899" s="129"/>
      <c r="CC899" s="129"/>
      <c r="CD899" s="129"/>
      <c r="CE899" s="129"/>
      <c r="CF899" s="129"/>
      <c r="CG899" s="129"/>
      <c r="CH899" s="129"/>
      <c r="CI899" s="129"/>
      <c r="CJ899" s="129"/>
      <c r="CK899" s="129"/>
      <c r="CL899" s="129"/>
      <c r="CM899" s="129"/>
      <c r="CN899" s="129"/>
      <c r="CO899" s="129"/>
      <c r="CP899" s="129"/>
      <c r="CQ899" s="129"/>
      <c r="CR899" s="129"/>
      <c r="CS899" s="129"/>
      <c r="CT899" s="129"/>
      <c r="CU899" s="129"/>
      <c r="CV899" s="129"/>
      <c r="CW899" s="129"/>
      <c r="CX899" s="129"/>
      <c r="CY899" s="129"/>
      <c r="CZ899" s="129"/>
      <c r="DA899" s="129"/>
      <c r="DB899" s="129"/>
      <c r="DC899" s="129"/>
      <c r="DD899" s="129"/>
      <c r="DE899" s="129"/>
      <c r="DF899" s="129"/>
      <c r="DG899" s="129"/>
      <c r="DH899" s="129"/>
      <c r="DI899" s="129"/>
      <c r="DJ899" s="129"/>
      <c r="DK899" s="129"/>
      <c r="DL899" s="129"/>
      <c r="DM899" s="129"/>
      <c r="DN899" s="129"/>
      <c r="DO899" s="129"/>
      <c r="DP899" s="129"/>
      <c r="DQ899" s="129"/>
      <c r="DR899" s="129"/>
      <c r="DS899" s="129"/>
      <c r="DT899" s="129"/>
      <c r="DU899" s="129"/>
      <c r="DV899" s="129"/>
      <c r="DW899" s="129"/>
      <c r="DX899" s="129"/>
      <c r="DY899" s="129"/>
      <c r="DZ899" s="129"/>
      <c r="EA899" s="129"/>
      <c r="EB899" s="129"/>
    </row>
    <row r="900" spans="1:132" s="129" customFormat="1" ht="16.5" customHeight="1" x14ac:dyDescent="0.25">
      <c r="A900" s="217" t="s">
        <v>6927</v>
      </c>
      <c r="B900" s="195" t="s">
        <v>526</v>
      </c>
      <c r="C900" s="195" t="s">
        <v>6927</v>
      </c>
      <c r="D900" s="230" t="s">
        <v>7656</v>
      </c>
      <c r="E900" s="230" t="s">
        <v>3634</v>
      </c>
      <c r="F900" s="147" t="s">
        <v>8317</v>
      </c>
      <c r="G900" s="397"/>
      <c r="H900" s="142" t="s">
        <v>4073</v>
      </c>
      <c r="I900" s="195" t="s">
        <v>7657</v>
      </c>
      <c r="J900" s="147" t="s">
        <v>4077</v>
      </c>
      <c r="K900" s="147" t="s">
        <v>4077</v>
      </c>
      <c r="L900" s="147" t="s">
        <v>4077</v>
      </c>
      <c r="M900" s="147" t="s">
        <v>4071</v>
      </c>
      <c r="N900" s="147" t="s">
        <v>4008</v>
      </c>
      <c r="O900" s="142" t="s">
        <v>3670</v>
      </c>
      <c r="P900" s="195" t="s">
        <v>1429</v>
      </c>
      <c r="Q900" s="350" t="s">
        <v>3634</v>
      </c>
      <c r="R900" s="350" t="s">
        <v>3634</v>
      </c>
      <c r="S900" s="350" t="s">
        <v>3634</v>
      </c>
      <c r="T900" s="350" t="s">
        <v>3634</v>
      </c>
      <c r="U900" s="350" t="s">
        <v>3634</v>
      </c>
      <c r="V900" s="350" t="s">
        <v>3634</v>
      </c>
      <c r="W900" s="350" t="s">
        <v>3634</v>
      </c>
      <c r="X900" s="350" t="s">
        <v>3634</v>
      </c>
      <c r="Y900" s="350" t="s">
        <v>3634</v>
      </c>
      <c r="Z900" s="351" t="s">
        <v>3630</v>
      </c>
      <c r="AA900" s="216" t="s">
        <v>4074</v>
      </c>
      <c r="AB900" s="350" t="s">
        <v>3634</v>
      </c>
      <c r="AC900" s="350" t="s">
        <v>3634</v>
      </c>
      <c r="AD900" s="350" t="s">
        <v>3634</v>
      </c>
      <c r="AE900" s="350" t="s">
        <v>3634</v>
      </c>
      <c r="AF900" s="350" t="s">
        <v>3634</v>
      </c>
      <c r="AG900" s="350" t="s">
        <v>3634</v>
      </c>
      <c r="AH900" s="350" t="s">
        <v>3634</v>
      </c>
      <c r="AI900" s="350" t="s">
        <v>3634</v>
      </c>
      <c r="AJ900" s="350" t="s">
        <v>3634</v>
      </c>
      <c r="AK900" s="350" t="s">
        <v>3634</v>
      </c>
      <c r="AL900" s="350" t="s">
        <v>3634</v>
      </c>
      <c r="AM900" s="350" t="s">
        <v>3634</v>
      </c>
      <c r="AN900" s="350" t="s">
        <v>3634</v>
      </c>
      <c r="AO900" s="350" t="s">
        <v>3634</v>
      </c>
      <c r="AP900" s="350" t="s">
        <v>3634</v>
      </c>
      <c r="AQ900" s="143" t="s">
        <v>1445</v>
      </c>
      <c r="AR900" s="147" t="s">
        <v>4074</v>
      </c>
      <c r="AS900" s="147" t="s">
        <v>5116</v>
      </c>
      <c r="AT900" s="147" t="s">
        <v>3664</v>
      </c>
      <c r="AU900" s="147" t="s">
        <v>3664</v>
      </c>
      <c r="AV900" s="228">
        <v>0</v>
      </c>
      <c r="AW900" s="228">
        <v>0</v>
      </c>
      <c r="AX900" s="228">
        <v>0</v>
      </c>
      <c r="AY900" s="228">
        <v>0</v>
      </c>
      <c r="AZ900" s="143" t="s">
        <v>3675</v>
      </c>
      <c r="BA900" s="196">
        <v>4</v>
      </c>
      <c r="BB900" s="196">
        <v>1</v>
      </c>
      <c r="BC900" s="196">
        <v>3</v>
      </c>
      <c r="BD900" s="228">
        <v>3</v>
      </c>
      <c r="BE900" s="228">
        <v>0</v>
      </c>
      <c r="BF900" s="196" t="s">
        <v>3634</v>
      </c>
      <c r="BG900" s="196" t="s">
        <v>3634</v>
      </c>
      <c r="BH900" s="196" t="s">
        <v>3634</v>
      </c>
      <c r="BI900" s="147" t="s">
        <v>4078</v>
      </c>
      <c r="BJ900" s="142" t="s">
        <v>5791</v>
      </c>
      <c r="BK900" s="216" t="s">
        <v>6946</v>
      </c>
    </row>
    <row r="901" spans="1:132" s="129" customFormat="1" ht="16.5" customHeight="1" x14ac:dyDescent="0.25">
      <c r="A901" s="217" t="s">
        <v>6928</v>
      </c>
      <c r="B901" s="195" t="s">
        <v>526</v>
      </c>
      <c r="C901" s="195" t="s">
        <v>6928</v>
      </c>
      <c r="D901" s="230" t="s">
        <v>7658</v>
      </c>
      <c r="E901" s="230" t="s">
        <v>3634</v>
      </c>
      <c r="F901" s="147" t="s">
        <v>5219</v>
      </c>
      <c r="G901" s="397"/>
      <c r="H901" s="142" t="s">
        <v>4073</v>
      </c>
      <c r="I901" s="195" t="s">
        <v>7659</v>
      </c>
      <c r="J901" s="147" t="s">
        <v>4077</v>
      </c>
      <c r="K901" s="147" t="s">
        <v>4077</v>
      </c>
      <c r="L901" s="147" t="s">
        <v>4077</v>
      </c>
      <c r="M901" s="147" t="s">
        <v>4071</v>
      </c>
      <c r="N901" s="147" t="s">
        <v>4008</v>
      </c>
      <c r="O901" s="142" t="s">
        <v>3670</v>
      </c>
      <c r="P901" s="195" t="s">
        <v>1429</v>
      </c>
      <c r="Q901" s="350" t="s">
        <v>3634</v>
      </c>
      <c r="R901" s="350" t="s">
        <v>3634</v>
      </c>
      <c r="S901" s="350" t="s">
        <v>3634</v>
      </c>
      <c r="T901" s="350" t="s">
        <v>3634</v>
      </c>
      <c r="U901" s="350" t="s">
        <v>3634</v>
      </c>
      <c r="V901" s="350" t="s">
        <v>3634</v>
      </c>
      <c r="W901" s="350" t="s">
        <v>3634</v>
      </c>
      <c r="X901" s="350" t="s">
        <v>3634</v>
      </c>
      <c r="Y901" s="350" t="s">
        <v>3634</v>
      </c>
      <c r="Z901" s="351" t="s">
        <v>3630</v>
      </c>
      <c r="AA901" s="216" t="s">
        <v>4074</v>
      </c>
      <c r="AB901" s="350" t="s">
        <v>3634</v>
      </c>
      <c r="AC901" s="350" t="s">
        <v>3634</v>
      </c>
      <c r="AD901" s="350" t="s">
        <v>3634</v>
      </c>
      <c r="AE901" s="350" t="s">
        <v>3634</v>
      </c>
      <c r="AF901" s="350" t="s">
        <v>3634</v>
      </c>
      <c r="AG901" s="350" t="s">
        <v>3634</v>
      </c>
      <c r="AH901" s="350" t="s">
        <v>3634</v>
      </c>
      <c r="AI901" s="350" t="s">
        <v>3634</v>
      </c>
      <c r="AJ901" s="350" t="s">
        <v>3634</v>
      </c>
      <c r="AK901" s="350" t="s">
        <v>3634</v>
      </c>
      <c r="AL901" s="350" t="s">
        <v>3634</v>
      </c>
      <c r="AM901" s="350" t="s">
        <v>3634</v>
      </c>
      <c r="AN901" s="350" t="s">
        <v>3634</v>
      </c>
      <c r="AO901" s="350" t="s">
        <v>3634</v>
      </c>
      <c r="AP901" s="350" t="s">
        <v>3634</v>
      </c>
      <c r="AQ901" s="143" t="s">
        <v>1445</v>
      </c>
      <c r="AR901" s="147" t="s">
        <v>4074</v>
      </c>
      <c r="AS901" s="147" t="s">
        <v>5116</v>
      </c>
      <c r="AT901" s="147" t="s">
        <v>3664</v>
      </c>
      <c r="AU901" s="147" t="s">
        <v>3664</v>
      </c>
      <c r="AV901" s="228">
        <v>0</v>
      </c>
      <c r="AW901" s="228">
        <v>0</v>
      </c>
      <c r="AX901" s="228">
        <v>0</v>
      </c>
      <c r="AY901" s="228">
        <v>0</v>
      </c>
      <c r="AZ901" s="143" t="s">
        <v>3675</v>
      </c>
      <c r="BA901" s="196">
        <v>1</v>
      </c>
      <c r="BB901" s="196">
        <v>0</v>
      </c>
      <c r="BC901" s="196">
        <v>1</v>
      </c>
      <c r="BD901" s="228">
        <v>1</v>
      </c>
      <c r="BE901" s="228">
        <v>0</v>
      </c>
      <c r="BF901" s="196" t="s">
        <v>3634</v>
      </c>
      <c r="BG901" s="196" t="s">
        <v>3634</v>
      </c>
      <c r="BH901" s="196" t="s">
        <v>3634</v>
      </c>
      <c r="BI901" s="147" t="s">
        <v>4078</v>
      </c>
      <c r="BJ901" s="142" t="s">
        <v>5791</v>
      </c>
      <c r="BK901" s="216" t="s">
        <v>6947</v>
      </c>
    </row>
    <row r="902" spans="1:132" s="129" customFormat="1" ht="16.5" customHeight="1" x14ac:dyDescent="0.25">
      <c r="A902" s="217" t="s">
        <v>6929</v>
      </c>
      <c r="B902" s="195" t="s">
        <v>526</v>
      </c>
      <c r="C902" s="195" t="s">
        <v>6929</v>
      </c>
      <c r="D902" s="230" t="s">
        <v>7660</v>
      </c>
      <c r="E902" s="230" t="s">
        <v>3634</v>
      </c>
      <c r="F902" s="147" t="s">
        <v>8311</v>
      </c>
      <c r="G902" s="397"/>
      <c r="H902" s="142" t="s">
        <v>4073</v>
      </c>
      <c r="I902" s="195" t="s">
        <v>7661</v>
      </c>
      <c r="J902" s="147" t="s">
        <v>4077</v>
      </c>
      <c r="K902" s="147" t="s">
        <v>4077</v>
      </c>
      <c r="L902" s="147" t="s">
        <v>4077</v>
      </c>
      <c r="M902" s="147" t="s">
        <v>4071</v>
      </c>
      <c r="N902" s="147" t="s">
        <v>4008</v>
      </c>
      <c r="O902" s="142" t="s">
        <v>3670</v>
      </c>
      <c r="P902" s="195" t="s">
        <v>1429</v>
      </c>
      <c r="Q902" s="350" t="s">
        <v>3634</v>
      </c>
      <c r="R902" s="350" t="s">
        <v>3634</v>
      </c>
      <c r="S902" s="350" t="s">
        <v>3634</v>
      </c>
      <c r="T902" s="350" t="s">
        <v>3634</v>
      </c>
      <c r="U902" s="350" t="s">
        <v>3634</v>
      </c>
      <c r="V902" s="350" t="s">
        <v>3634</v>
      </c>
      <c r="W902" s="350" t="s">
        <v>3634</v>
      </c>
      <c r="X902" s="350" t="s">
        <v>3634</v>
      </c>
      <c r="Y902" s="350" t="s">
        <v>3634</v>
      </c>
      <c r="Z902" s="351" t="s">
        <v>3630</v>
      </c>
      <c r="AA902" s="216" t="s">
        <v>4074</v>
      </c>
      <c r="AB902" s="350" t="s">
        <v>3634</v>
      </c>
      <c r="AC902" s="350" t="s">
        <v>3634</v>
      </c>
      <c r="AD902" s="350" t="s">
        <v>3634</v>
      </c>
      <c r="AE902" s="350" t="s">
        <v>3634</v>
      </c>
      <c r="AF902" s="350" t="s">
        <v>3634</v>
      </c>
      <c r="AG902" s="350" t="s">
        <v>3634</v>
      </c>
      <c r="AH902" s="350" t="s">
        <v>3634</v>
      </c>
      <c r="AI902" s="350" t="s">
        <v>3634</v>
      </c>
      <c r="AJ902" s="350" t="s">
        <v>3634</v>
      </c>
      <c r="AK902" s="350" t="s">
        <v>3634</v>
      </c>
      <c r="AL902" s="350" t="s">
        <v>3634</v>
      </c>
      <c r="AM902" s="350" t="s">
        <v>3634</v>
      </c>
      <c r="AN902" s="350" t="s">
        <v>3634</v>
      </c>
      <c r="AO902" s="350" t="s">
        <v>3634</v>
      </c>
      <c r="AP902" s="350" t="s">
        <v>3634</v>
      </c>
      <c r="AQ902" s="143" t="s">
        <v>1445</v>
      </c>
      <c r="AR902" s="147" t="s">
        <v>4074</v>
      </c>
      <c r="AS902" s="147" t="s">
        <v>5116</v>
      </c>
      <c r="AT902" s="147" t="s">
        <v>3664</v>
      </c>
      <c r="AU902" s="147" t="s">
        <v>3664</v>
      </c>
      <c r="AV902" s="228">
        <v>0</v>
      </c>
      <c r="AW902" s="228">
        <v>0</v>
      </c>
      <c r="AX902" s="228">
        <v>0</v>
      </c>
      <c r="AY902" s="228">
        <v>0</v>
      </c>
      <c r="AZ902" s="143" t="s">
        <v>3675</v>
      </c>
      <c r="BA902" s="196">
        <v>1</v>
      </c>
      <c r="BB902" s="196">
        <v>0</v>
      </c>
      <c r="BC902" s="196">
        <v>1</v>
      </c>
      <c r="BD902" s="196">
        <v>1</v>
      </c>
      <c r="BE902" s="196">
        <v>0</v>
      </c>
      <c r="BF902" s="196" t="s">
        <v>3634</v>
      </c>
      <c r="BG902" s="196" t="s">
        <v>3634</v>
      </c>
      <c r="BH902" s="196" t="s">
        <v>3634</v>
      </c>
      <c r="BI902" s="147" t="s">
        <v>4078</v>
      </c>
      <c r="BJ902" s="142" t="s">
        <v>5791</v>
      </c>
      <c r="BK902" s="216" t="s">
        <v>6947</v>
      </c>
    </row>
    <row r="903" spans="1:132" s="129" customFormat="1" ht="16.5" customHeight="1" x14ac:dyDescent="0.25">
      <c r="A903" s="217" t="s">
        <v>6930</v>
      </c>
      <c r="B903" s="195" t="s">
        <v>526</v>
      </c>
      <c r="C903" s="195" t="s">
        <v>6930</v>
      </c>
      <c r="D903" s="230" t="s">
        <v>7662</v>
      </c>
      <c r="E903" s="230" t="s">
        <v>3634</v>
      </c>
      <c r="F903" s="147" t="s">
        <v>5647</v>
      </c>
      <c r="G903" s="397"/>
      <c r="H903" s="142" t="s">
        <v>4073</v>
      </c>
      <c r="I903" s="195" t="s">
        <v>7663</v>
      </c>
      <c r="J903" s="147" t="s">
        <v>4077</v>
      </c>
      <c r="K903" s="147" t="s">
        <v>4077</v>
      </c>
      <c r="L903" s="147" t="s">
        <v>4077</v>
      </c>
      <c r="M903" s="147" t="s">
        <v>4071</v>
      </c>
      <c r="N903" s="147" t="s">
        <v>4008</v>
      </c>
      <c r="O903" s="142" t="s">
        <v>3670</v>
      </c>
      <c r="P903" s="195" t="s">
        <v>1429</v>
      </c>
      <c r="Q903" s="350" t="s">
        <v>3634</v>
      </c>
      <c r="R903" s="350" t="s">
        <v>3634</v>
      </c>
      <c r="S903" s="350" t="s">
        <v>3634</v>
      </c>
      <c r="T903" s="350" t="s">
        <v>3634</v>
      </c>
      <c r="U903" s="350" t="s">
        <v>3634</v>
      </c>
      <c r="V903" s="350" t="s">
        <v>3634</v>
      </c>
      <c r="W903" s="350" t="s">
        <v>3634</v>
      </c>
      <c r="X903" s="350" t="s">
        <v>3634</v>
      </c>
      <c r="Y903" s="350" t="s">
        <v>3634</v>
      </c>
      <c r="Z903" s="351" t="s">
        <v>3630</v>
      </c>
      <c r="AA903" s="216" t="s">
        <v>4074</v>
      </c>
      <c r="AB903" s="350" t="s">
        <v>3634</v>
      </c>
      <c r="AC903" s="350" t="s">
        <v>3634</v>
      </c>
      <c r="AD903" s="350" t="s">
        <v>3634</v>
      </c>
      <c r="AE903" s="350" t="s">
        <v>3634</v>
      </c>
      <c r="AF903" s="350" t="s">
        <v>3634</v>
      </c>
      <c r="AG903" s="350" t="s">
        <v>3634</v>
      </c>
      <c r="AH903" s="350" t="s">
        <v>3634</v>
      </c>
      <c r="AI903" s="350" t="s">
        <v>3634</v>
      </c>
      <c r="AJ903" s="350" t="s">
        <v>3634</v>
      </c>
      <c r="AK903" s="350" t="s">
        <v>3634</v>
      </c>
      <c r="AL903" s="350" t="s">
        <v>3634</v>
      </c>
      <c r="AM903" s="350" t="s">
        <v>3634</v>
      </c>
      <c r="AN903" s="350" t="s">
        <v>3634</v>
      </c>
      <c r="AO903" s="350" t="s">
        <v>3634</v>
      </c>
      <c r="AP903" s="350" t="s">
        <v>3634</v>
      </c>
      <c r="AQ903" s="143" t="s">
        <v>1445</v>
      </c>
      <c r="AR903" s="147" t="s">
        <v>4074</v>
      </c>
      <c r="AS903" s="147" t="s">
        <v>5116</v>
      </c>
      <c r="AT903" s="147" t="s">
        <v>3664</v>
      </c>
      <c r="AU903" s="147" t="s">
        <v>3664</v>
      </c>
      <c r="AV903" s="228">
        <v>0</v>
      </c>
      <c r="AW903" s="228">
        <v>0</v>
      </c>
      <c r="AX903" s="228">
        <v>0</v>
      </c>
      <c r="AY903" s="228">
        <v>0</v>
      </c>
      <c r="AZ903" s="143" t="s">
        <v>3675</v>
      </c>
      <c r="BA903" s="196">
        <v>1</v>
      </c>
      <c r="BB903" s="196">
        <v>1</v>
      </c>
      <c r="BC903" s="196">
        <v>0</v>
      </c>
      <c r="BD903" s="196">
        <v>0</v>
      </c>
      <c r="BE903" s="231">
        <v>0</v>
      </c>
      <c r="BF903" s="196" t="s">
        <v>3634</v>
      </c>
      <c r="BG903" s="196" t="s">
        <v>3634</v>
      </c>
      <c r="BH903" s="196" t="s">
        <v>3634</v>
      </c>
      <c r="BI903" s="147" t="s">
        <v>4078</v>
      </c>
      <c r="BJ903" s="142" t="s">
        <v>5791</v>
      </c>
      <c r="BK903" s="216" t="s">
        <v>6947</v>
      </c>
    </row>
    <row r="904" spans="1:132" s="129" customFormat="1" ht="16.5" customHeight="1" x14ac:dyDescent="0.25">
      <c r="A904" s="217" t="s">
        <v>6931</v>
      </c>
      <c r="B904" s="195" t="s">
        <v>526</v>
      </c>
      <c r="C904" s="195" t="s">
        <v>6931</v>
      </c>
      <c r="D904" s="230" t="s">
        <v>7664</v>
      </c>
      <c r="E904" s="230" t="s">
        <v>3634</v>
      </c>
      <c r="F904" s="147" t="s">
        <v>8315</v>
      </c>
      <c r="G904" s="397"/>
      <c r="H904" s="142" t="s">
        <v>4073</v>
      </c>
      <c r="I904" s="195" t="s">
        <v>7665</v>
      </c>
      <c r="J904" s="147" t="s">
        <v>4077</v>
      </c>
      <c r="K904" s="147" t="s">
        <v>4077</v>
      </c>
      <c r="L904" s="147" t="s">
        <v>4077</v>
      </c>
      <c r="M904" s="147" t="s">
        <v>4071</v>
      </c>
      <c r="N904" s="147" t="s">
        <v>4008</v>
      </c>
      <c r="O904" s="142" t="s">
        <v>3670</v>
      </c>
      <c r="P904" s="195" t="s">
        <v>1429</v>
      </c>
      <c r="Q904" s="350" t="s">
        <v>3634</v>
      </c>
      <c r="R904" s="350" t="s">
        <v>3634</v>
      </c>
      <c r="S904" s="350" t="s">
        <v>3634</v>
      </c>
      <c r="T904" s="350" t="s">
        <v>3634</v>
      </c>
      <c r="U904" s="350" t="s">
        <v>3634</v>
      </c>
      <c r="V904" s="350" t="s">
        <v>3634</v>
      </c>
      <c r="W904" s="350" t="s">
        <v>3634</v>
      </c>
      <c r="X904" s="350" t="s">
        <v>3634</v>
      </c>
      <c r="Y904" s="350" t="s">
        <v>3634</v>
      </c>
      <c r="Z904" s="351" t="s">
        <v>3630</v>
      </c>
      <c r="AA904" s="216" t="s">
        <v>4074</v>
      </c>
      <c r="AB904" s="350" t="s">
        <v>3634</v>
      </c>
      <c r="AC904" s="350" t="s">
        <v>3634</v>
      </c>
      <c r="AD904" s="350" t="s">
        <v>3634</v>
      </c>
      <c r="AE904" s="350" t="s">
        <v>3634</v>
      </c>
      <c r="AF904" s="350" t="s">
        <v>3634</v>
      </c>
      <c r="AG904" s="350" t="s">
        <v>3634</v>
      </c>
      <c r="AH904" s="350" t="s">
        <v>3634</v>
      </c>
      <c r="AI904" s="350" t="s">
        <v>3634</v>
      </c>
      <c r="AJ904" s="350" t="s">
        <v>3634</v>
      </c>
      <c r="AK904" s="350" t="s">
        <v>3634</v>
      </c>
      <c r="AL904" s="350" t="s">
        <v>3634</v>
      </c>
      <c r="AM904" s="350" t="s">
        <v>3634</v>
      </c>
      <c r="AN904" s="350" t="s">
        <v>3634</v>
      </c>
      <c r="AO904" s="350" t="s">
        <v>3634</v>
      </c>
      <c r="AP904" s="350" t="s">
        <v>3634</v>
      </c>
      <c r="AQ904" s="143" t="s">
        <v>1445</v>
      </c>
      <c r="AR904" s="147" t="s">
        <v>4074</v>
      </c>
      <c r="AS904" s="147" t="s">
        <v>5116</v>
      </c>
      <c r="AT904" s="147" t="s">
        <v>3664</v>
      </c>
      <c r="AU904" s="147" t="s">
        <v>3664</v>
      </c>
      <c r="AV904" s="228">
        <v>0</v>
      </c>
      <c r="AW904" s="228">
        <v>0</v>
      </c>
      <c r="AX904" s="228">
        <v>0</v>
      </c>
      <c r="AY904" s="228">
        <v>0</v>
      </c>
      <c r="AZ904" s="143" t="s">
        <v>3675</v>
      </c>
      <c r="BA904" s="196">
        <v>1</v>
      </c>
      <c r="BB904" s="196">
        <v>0</v>
      </c>
      <c r="BC904" s="196">
        <v>1</v>
      </c>
      <c r="BD904" s="228">
        <v>1</v>
      </c>
      <c r="BE904" s="228">
        <v>0</v>
      </c>
      <c r="BF904" s="196" t="s">
        <v>3634</v>
      </c>
      <c r="BG904" s="196" t="s">
        <v>3634</v>
      </c>
      <c r="BH904" s="196" t="s">
        <v>3634</v>
      </c>
      <c r="BI904" s="147" t="s">
        <v>4078</v>
      </c>
      <c r="BJ904" s="142" t="s">
        <v>5791</v>
      </c>
      <c r="BK904" s="216" t="s">
        <v>6948</v>
      </c>
    </row>
    <row r="905" spans="1:132" s="129" customFormat="1" ht="16.5" customHeight="1" x14ac:dyDescent="0.25">
      <c r="A905" s="217" t="s">
        <v>6932</v>
      </c>
      <c r="B905" s="195" t="s">
        <v>526</v>
      </c>
      <c r="C905" s="195" t="s">
        <v>6932</v>
      </c>
      <c r="D905" s="230" t="s">
        <v>7666</v>
      </c>
      <c r="E905" s="230" t="s">
        <v>3634</v>
      </c>
      <c r="F905" s="147" t="s">
        <v>5654</v>
      </c>
      <c r="G905" s="397"/>
      <c r="H905" s="142" t="s">
        <v>4073</v>
      </c>
      <c r="I905" s="195" t="s">
        <v>7667</v>
      </c>
      <c r="J905" s="147" t="s">
        <v>4077</v>
      </c>
      <c r="K905" s="147" t="s">
        <v>4077</v>
      </c>
      <c r="L905" s="147" t="s">
        <v>4077</v>
      </c>
      <c r="M905" s="147" t="s">
        <v>4071</v>
      </c>
      <c r="N905" s="147" t="s">
        <v>4008</v>
      </c>
      <c r="O905" s="142" t="s">
        <v>3670</v>
      </c>
      <c r="P905" s="195" t="s">
        <v>1429</v>
      </c>
      <c r="Q905" s="350" t="s">
        <v>3634</v>
      </c>
      <c r="R905" s="350" t="s">
        <v>3634</v>
      </c>
      <c r="S905" s="350" t="s">
        <v>3634</v>
      </c>
      <c r="T905" s="350" t="s">
        <v>3634</v>
      </c>
      <c r="U905" s="350" t="s">
        <v>3634</v>
      </c>
      <c r="V905" s="350" t="s">
        <v>3634</v>
      </c>
      <c r="W905" s="350" t="s">
        <v>3634</v>
      </c>
      <c r="X905" s="350" t="s">
        <v>3634</v>
      </c>
      <c r="Y905" s="350" t="s">
        <v>3634</v>
      </c>
      <c r="Z905" s="351" t="s">
        <v>3630</v>
      </c>
      <c r="AA905" s="216" t="s">
        <v>4074</v>
      </c>
      <c r="AB905" s="350" t="s">
        <v>3634</v>
      </c>
      <c r="AC905" s="350" t="s">
        <v>3634</v>
      </c>
      <c r="AD905" s="350" t="s">
        <v>3634</v>
      </c>
      <c r="AE905" s="350" t="s">
        <v>3634</v>
      </c>
      <c r="AF905" s="350" t="s">
        <v>3634</v>
      </c>
      <c r="AG905" s="350" t="s">
        <v>3634</v>
      </c>
      <c r="AH905" s="350" t="s">
        <v>3634</v>
      </c>
      <c r="AI905" s="350" t="s">
        <v>3634</v>
      </c>
      <c r="AJ905" s="350" t="s">
        <v>3634</v>
      </c>
      <c r="AK905" s="350" t="s">
        <v>3634</v>
      </c>
      <c r="AL905" s="350" t="s">
        <v>3634</v>
      </c>
      <c r="AM905" s="350" t="s">
        <v>3634</v>
      </c>
      <c r="AN905" s="350" t="s">
        <v>3634</v>
      </c>
      <c r="AO905" s="350" t="s">
        <v>3634</v>
      </c>
      <c r="AP905" s="350" t="s">
        <v>3634</v>
      </c>
      <c r="AQ905" s="143" t="s">
        <v>1445</v>
      </c>
      <c r="AR905" s="147" t="s">
        <v>4074</v>
      </c>
      <c r="AS905" s="147" t="s">
        <v>5116</v>
      </c>
      <c r="AT905" s="147" t="s">
        <v>3664</v>
      </c>
      <c r="AU905" s="147" t="s">
        <v>3664</v>
      </c>
      <c r="AV905" s="228">
        <v>0</v>
      </c>
      <c r="AW905" s="228">
        <v>0</v>
      </c>
      <c r="AX905" s="228">
        <v>0</v>
      </c>
      <c r="AY905" s="228">
        <v>0</v>
      </c>
      <c r="AZ905" s="143" t="s">
        <v>3675</v>
      </c>
      <c r="BA905" s="196">
        <v>2</v>
      </c>
      <c r="BB905" s="196">
        <v>1</v>
      </c>
      <c r="BC905" s="196">
        <v>1</v>
      </c>
      <c r="BD905" s="196">
        <v>1</v>
      </c>
      <c r="BE905" s="231">
        <v>0</v>
      </c>
      <c r="BF905" s="196" t="s">
        <v>3634</v>
      </c>
      <c r="BG905" s="196" t="s">
        <v>3634</v>
      </c>
      <c r="BH905" s="196" t="s">
        <v>3634</v>
      </c>
      <c r="BI905" s="147" t="s">
        <v>4078</v>
      </c>
      <c r="BJ905" s="142" t="s">
        <v>5791</v>
      </c>
      <c r="BK905" s="216" t="s">
        <v>6949</v>
      </c>
    </row>
    <row r="906" spans="1:132" s="129" customFormat="1" ht="16.5" customHeight="1" x14ac:dyDescent="0.25">
      <c r="A906" s="217" t="s">
        <v>6933</v>
      </c>
      <c r="B906" s="195" t="s">
        <v>526</v>
      </c>
      <c r="C906" s="195" t="s">
        <v>6933</v>
      </c>
      <c r="D906" s="230" t="s">
        <v>7668</v>
      </c>
      <c r="E906" s="230" t="s">
        <v>3634</v>
      </c>
      <c r="F906" s="147" t="s">
        <v>4551</v>
      </c>
      <c r="G906" s="397"/>
      <c r="H906" s="142" t="s">
        <v>4073</v>
      </c>
      <c r="I906" s="195" t="s">
        <v>7669</v>
      </c>
      <c r="J906" s="147" t="s">
        <v>4077</v>
      </c>
      <c r="K906" s="147" t="s">
        <v>4077</v>
      </c>
      <c r="L906" s="147" t="s">
        <v>4077</v>
      </c>
      <c r="M906" s="147" t="s">
        <v>4071</v>
      </c>
      <c r="N906" s="147" t="s">
        <v>4008</v>
      </c>
      <c r="O906" s="142" t="s">
        <v>3670</v>
      </c>
      <c r="P906" s="195" t="s">
        <v>1429</v>
      </c>
      <c r="Q906" s="350" t="s">
        <v>3634</v>
      </c>
      <c r="R906" s="350" t="s">
        <v>3634</v>
      </c>
      <c r="S906" s="350" t="s">
        <v>3634</v>
      </c>
      <c r="T906" s="350" t="s">
        <v>3634</v>
      </c>
      <c r="U906" s="350" t="s">
        <v>3634</v>
      </c>
      <c r="V906" s="350" t="s">
        <v>3634</v>
      </c>
      <c r="W906" s="350" t="s">
        <v>3634</v>
      </c>
      <c r="X906" s="350" t="s">
        <v>3634</v>
      </c>
      <c r="Y906" s="350" t="s">
        <v>3634</v>
      </c>
      <c r="Z906" s="351" t="s">
        <v>3630</v>
      </c>
      <c r="AA906" s="216" t="s">
        <v>4074</v>
      </c>
      <c r="AB906" s="350" t="s">
        <v>3634</v>
      </c>
      <c r="AC906" s="350" t="s">
        <v>3634</v>
      </c>
      <c r="AD906" s="350" t="s">
        <v>3634</v>
      </c>
      <c r="AE906" s="350" t="s">
        <v>3634</v>
      </c>
      <c r="AF906" s="350" t="s">
        <v>3634</v>
      </c>
      <c r="AG906" s="350" t="s">
        <v>3634</v>
      </c>
      <c r="AH906" s="350" t="s">
        <v>3634</v>
      </c>
      <c r="AI906" s="350" t="s">
        <v>3634</v>
      </c>
      <c r="AJ906" s="350" t="s">
        <v>3634</v>
      </c>
      <c r="AK906" s="350" t="s">
        <v>3634</v>
      </c>
      <c r="AL906" s="350" t="s">
        <v>3634</v>
      </c>
      <c r="AM906" s="350" t="s">
        <v>3634</v>
      </c>
      <c r="AN906" s="350" t="s">
        <v>3634</v>
      </c>
      <c r="AO906" s="350" t="s">
        <v>3634</v>
      </c>
      <c r="AP906" s="350" t="s">
        <v>3634</v>
      </c>
      <c r="AQ906" s="143" t="s">
        <v>1445</v>
      </c>
      <c r="AR906" s="147" t="s">
        <v>4074</v>
      </c>
      <c r="AS906" s="147" t="s">
        <v>5116</v>
      </c>
      <c r="AT906" s="147" t="s">
        <v>3664</v>
      </c>
      <c r="AU906" s="147" t="s">
        <v>3664</v>
      </c>
      <c r="AV906" s="228">
        <v>0</v>
      </c>
      <c r="AW906" s="228">
        <v>0</v>
      </c>
      <c r="AX906" s="228">
        <v>0</v>
      </c>
      <c r="AY906" s="228">
        <v>0</v>
      </c>
      <c r="AZ906" s="143" t="s">
        <v>3675</v>
      </c>
      <c r="BA906" s="196">
        <v>2</v>
      </c>
      <c r="BB906" s="196">
        <v>1</v>
      </c>
      <c r="BC906" s="196">
        <v>1</v>
      </c>
      <c r="BD906" s="196">
        <v>1</v>
      </c>
      <c r="BE906" s="231">
        <v>0</v>
      </c>
      <c r="BF906" s="196" t="s">
        <v>3634</v>
      </c>
      <c r="BG906" s="196" t="s">
        <v>3634</v>
      </c>
      <c r="BH906" s="196" t="s">
        <v>3634</v>
      </c>
      <c r="BI906" s="147" t="s">
        <v>4078</v>
      </c>
      <c r="BJ906" s="142" t="s">
        <v>5791</v>
      </c>
      <c r="BK906" s="216" t="s">
        <v>6948</v>
      </c>
    </row>
    <row r="907" spans="1:132" s="129" customFormat="1" ht="16.5" customHeight="1" x14ac:dyDescent="0.25">
      <c r="A907" s="217" t="s">
        <v>6935</v>
      </c>
      <c r="B907" s="195" t="s">
        <v>526</v>
      </c>
      <c r="C907" s="195" t="s">
        <v>6935</v>
      </c>
      <c r="D907" s="230" t="s">
        <v>7672</v>
      </c>
      <c r="E907" s="230" t="s">
        <v>3634</v>
      </c>
      <c r="F907" s="147" t="s">
        <v>1193</v>
      </c>
      <c r="G907" s="397"/>
      <c r="H907" s="142" t="s">
        <v>4073</v>
      </c>
      <c r="I907" s="195" t="s">
        <v>7673</v>
      </c>
      <c r="J907" s="147" t="s">
        <v>4077</v>
      </c>
      <c r="K907" s="147" t="s">
        <v>4077</v>
      </c>
      <c r="L907" s="147" t="s">
        <v>4077</v>
      </c>
      <c r="M907" s="147" t="s">
        <v>4071</v>
      </c>
      <c r="N907" s="147" t="s">
        <v>4008</v>
      </c>
      <c r="O907" s="142" t="s">
        <v>3670</v>
      </c>
      <c r="P907" s="195" t="s">
        <v>1429</v>
      </c>
      <c r="Q907" s="350" t="s">
        <v>3634</v>
      </c>
      <c r="R907" s="350" t="s">
        <v>3634</v>
      </c>
      <c r="S907" s="350" t="s">
        <v>3634</v>
      </c>
      <c r="T907" s="350" t="s">
        <v>3634</v>
      </c>
      <c r="U907" s="350" t="s">
        <v>3634</v>
      </c>
      <c r="V907" s="350" t="s">
        <v>3634</v>
      </c>
      <c r="W907" s="350" t="s">
        <v>3634</v>
      </c>
      <c r="X907" s="350" t="s">
        <v>3634</v>
      </c>
      <c r="Y907" s="350" t="s">
        <v>3634</v>
      </c>
      <c r="Z907" s="351" t="s">
        <v>3630</v>
      </c>
      <c r="AA907" s="216" t="s">
        <v>4074</v>
      </c>
      <c r="AB907" s="350" t="s">
        <v>3634</v>
      </c>
      <c r="AC907" s="350" t="s">
        <v>3634</v>
      </c>
      <c r="AD907" s="350" t="s">
        <v>3634</v>
      </c>
      <c r="AE907" s="350" t="s">
        <v>3634</v>
      </c>
      <c r="AF907" s="350" t="s">
        <v>3634</v>
      </c>
      <c r="AG907" s="350" t="s">
        <v>3634</v>
      </c>
      <c r="AH907" s="350" t="s">
        <v>3634</v>
      </c>
      <c r="AI907" s="350" t="s">
        <v>3634</v>
      </c>
      <c r="AJ907" s="350" t="s">
        <v>3634</v>
      </c>
      <c r="AK907" s="350" t="s">
        <v>3634</v>
      </c>
      <c r="AL907" s="350" t="s">
        <v>3634</v>
      </c>
      <c r="AM907" s="350" t="s">
        <v>3634</v>
      </c>
      <c r="AN907" s="350" t="s">
        <v>3634</v>
      </c>
      <c r="AO907" s="350" t="s">
        <v>3634</v>
      </c>
      <c r="AP907" s="350" t="s">
        <v>3634</v>
      </c>
      <c r="AQ907" s="143" t="s">
        <v>1445</v>
      </c>
      <c r="AR907" s="147" t="s">
        <v>4074</v>
      </c>
      <c r="AS907" s="147" t="s">
        <v>5116</v>
      </c>
      <c r="AT907" s="147" t="s">
        <v>3664</v>
      </c>
      <c r="AU907" s="147" t="s">
        <v>3664</v>
      </c>
      <c r="AV907" s="228">
        <v>0</v>
      </c>
      <c r="AW907" s="228">
        <v>0</v>
      </c>
      <c r="AX907" s="228">
        <v>0</v>
      </c>
      <c r="AY907" s="228">
        <v>0</v>
      </c>
      <c r="AZ907" s="143" t="s">
        <v>3675</v>
      </c>
      <c r="BA907" s="196">
        <v>1</v>
      </c>
      <c r="BB907" s="196">
        <v>1</v>
      </c>
      <c r="BC907" s="196">
        <v>0</v>
      </c>
      <c r="BD907" s="196">
        <v>0</v>
      </c>
      <c r="BE907" s="231">
        <v>0</v>
      </c>
      <c r="BF907" s="196" t="s">
        <v>3634</v>
      </c>
      <c r="BG907" s="196" t="s">
        <v>3634</v>
      </c>
      <c r="BH907" s="196" t="s">
        <v>3634</v>
      </c>
      <c r="BI907" s="147" t="s">
        <v>4078</v>
      </c>
      <c r="BJ907" s="142" t="s">
        <v>5791</v>
      </c>
      <c r="BK907" s="216" t="s">
        <v>6948</v>
      </c>
    </row>
    <row r="908" spans="1:132" s="129" customFormat="1" ht="16.5" customHeight="1" x14ac:dyDescent="0.25">
      <c r="A908" s="217" t="s">
        <v>6936</v>
      </c>
      <c r="B908" s="195" t="s">
        <v>526</v>
      </c>
      <c r="C908" s="195" t="s">
        <v>6936</v>
      </c>
      <c r="D908" s="230" t="s">
        <v>7674</v>
      </c>
      <c r="E908" s="230" t="s">
        <v>3634</v>
      </c>
      <c r="F908" s="147" t="s">
        <v>1193</v>
      </c>
      <c r="G908" s="397"/>
      <c r="H908" s="142" t="s">
        <v>4073</v>
      </c>
      <c r="I908" s="195" t="s">
        <v>7675</v>
      </c>
      <c r="J908" s="147" t="s">
        <v>4077</v>
      </c>
      <c r="K908" s="147" t="s">
        <v>4077</v>
      </c>
      <c r="L908" s="147" t="s">
        <v>4077</v>
      </c>
      <c r="M908" s="147" t="s">
        <v>4071</v>
      </c>
      <c r="N908" s="147" t="s">
        <v>4008</v>
      </c>
      <c r="O908" s="142" t="s">
        <v>3670</v>
      </c>
      <c r="P908" s="195" t="s">
        <v>1429</v>
      </c>
      <c r="Q908" s="350" t="s">
        <v>3634</v>
      </c>
      <c r="R908" s="350" t="s">
        <v>3634</v>
      </c>
      <c r="S908" s="350" t="s">
        <v>3634</v>
      </c>
      <c r="T908" s="350" t="s">
        <v>3634</v>
      </c>
      <c r="U908" s="350" t="s">
        <v>3634</v>
      </c>
      <c r="V908" s="350" t="s">
        <v>3634</v>
      </c>
      <c r="W908" s="350" t="s">
        <v>3634</v>
      </c>
      <c r="X908" s="350" t="s">
        <v>3634</v>
      </c>
      <c r="Y908" s="350" t="s">
        <v>3634</v>
      </c>
      <c r="Z908" s="351" t="s">
        <v>3630</v>
      </c>
      <c r="AA908" s="216" t="s">
        <v>4074</v>
      </c>
      <c r="AB908" s="350" t="s">
        <v>3634</v>
      </c>
      <c r="AC908" s="350" t="s">
        <v>3634</v>
      </c>
      <c r="AD908" s="350" t="s">
        <v>3634</v>
      </c>
      <c r="AE908" s="350" t="s">
        <v>3634</v>
      </c>
      <c r="AF908" s="350" t="s">
        <v>3634</v>
      </c>
      <c r="AG908" s="350" t="s">
        <v>3634</v>
      </c>
      <c r="AH908" s="350" t="s">
        <v>3634</v>
      </c>
      <c r="AI908" s="350" t="s">
        <v>3634</v>
      </c>
      <c r="AJ908" s="350" t="s">
        <v>3634</v>
      </c>
      <c r="AK908" s="350" t="s">
        <v>3634</v>
      </c>
      <c r="AL908" s="350" t="s">
        <v>3634</v>
      </c>
      <c r="AM908" s="350" t="s">
        <v>3634</v>
      </c>
      <c r="AN908" s="350" t="s">
        <v>3634</v>
      </c>
      <c r="AO908" s="350" t="s">
        <v>3634</v>
      </c>
      <c r="AP908" s="350" t="s">
        <v>3634</v>
      </c>
      <c r="AQ908" s="143" t="s">
        <v>1445</v>
      </c>
      <c r="AR908" s="147" t="s">
        <v>4074</v>
      </c>
      <c r="AS908" s="147" t="s">
        <v>5116</v>
      </c>
      <c r="AT908" s="147" t="s">
        <v>3664</v>
      </c>
      <c r="AU908" s="147" t="s">
        <v>3664</v>
      </c>
      <c r="AV908" s="228">
        <v>0</v>
      </c>
      <c r="AW908" s="228">
        <v>0</v>
      </c>
      <c r="AX908" s="228">
        <v>0</v>
      </c>
      <c r="AY908" s="228">
        <v>0</v>
      </c>
      <c r="AZ908" s="143" t="s">
        <v>3675</v>
      </c>
      <c r="BA908" s="196">
        <v>2</v>
      </c>
      <c r="BB908" s="196">
        <v>0</v>
      </c>
      <c r="BC908" s="196">
        <v>2</v>
      </c>
      <c r="BD908" s="228">
        <v>2</v>
      </c>
      <c r="BE908" s="228">
        <v>0</v>
      </c>
      <c r="BF908" s="196" t="s">
        <v>3634</v>
      </c>
      <c r="BG908" s="196" t="s">
        <v>3634</v>
      </c>
      <c r="BH908" s="196" t="s">
        <v>3634</v>
      </c>
      <c r="BI908" s="147" t="s">
        <v>4078</v>
      </c>
      <c r="BJ908" s="142" t="s">
        <v>5791</v>
      </c>
      <c r="BK908" s="216" t="s">
        <v>6948</v>
      </c>
    </row>
    <row r="909" spans="1:132" s="129" customFormat="1" ht="16.5" customHeight="1" x14ac:dyDescent="0.25">
      <c r="A909" s="217" t="s">
        <v>6937</v>
      </c>
      <c r="B909" s="195" t="s">
        <v>526</v>
      </c>
      <c r="C909" s="195" t="s">
        <v>6937</v>
      </c>
      <c r="D909" s="230" t="s">
        <v>7676</v>
      </c>
      <c r="E909" s="230" t="s">
        <v>3634</v>
      </c>
      <c r="F909" s="147" t="s">
        <v>5657</v>
      </c>
      <c r="G909" s="397"/>
      <c r="H909" s="142" t="s">
        <v>4073</v>
      </c>
      <c r="I909" s="195" t="s">
        <v>7677</v>
      </c>
      <c r="J909" s="147" t="s">
        <v>4077</v>
      </c>
      <c r="K909" s="147" t="s">
        <v>4077</v>
      </c>
      <c r="L909" s="147" t="s">
        <v>4077</v>
      </c>
      <c r="M909" s="147" t="s">
        <v>4071</v>
      </c>
      <c r="N909" s="147" t="s">
        <v>4008</v>
      </c>
      <c r="O909" s="142" t="s">
        <v>3670</v>
      </c>
      <c r="P909" s="195" t="s">
        <v>1429</v>
      </c>
      <c r="Q909" s="350" t="s">
        <v>3634</v>
      </c>
      <c r="R909" s="350" t="s">
        <v>3634</v>
      </c>
      <c r="S909" s="350" t="s">
        <v>3634</v>
      </c>
      <c r="T909" s="350" t="s">
        <v>3634</v>
      </c>
      <c r="U909" s="350" t="s">
        <v>3634</v>
      </c>
      <c r="V909" s="350" t="s">
        <v>3634</v>
      </c>
      <c r="W909" s="350" t="s">
        <v>3634</v>
      </c>
      <c r="X909" s="350" t="s">
        <v>3634</v>
      </c>
      <c r="Y909" s="350" t="s">
        <v>3634</v>
      </c>
      <c r="Z909" s="351" t="s">
        <v>3630</v>
      </c>
      <c r="AA909" s="216" t="s">
        <v>4074</v>
      </c>
      <c r="AB909" s="350" t="s">
        <v>3634</v>
      </c>
      <c r="AC909" s="350" t="s">
        <v>3634</v>
      </c>
      <c r="AD909" s="350" t="s">
        <v>3634</v>
      </c>
      <c r="AE909" s="350" t="s">
        <v>3634</v>
      </c>
      <c r="AF909" s="350" t="s">
        <v>3634</v>
      </c>
      <c r="AG909" s="350" t="s">
        <v>3634</v>
      </c>
      <c r="AH909" s="350" t="s">
        <v>3634</v>
      </c>
      <c r="AI909" s="350" t="s">
        <v>3634</v>
      </c>
      <c r="AJ909" s="350" t="s">
        <v>3634</v>
      </c>
      <c r="AK909" s="350" t="s">
        <v>3634</v>
      </c>
      <c r="AL909" s="350" t="s">
        <v>3634</v>
      </c>
      <c r="AM909" s="350" t="s">
        <v>3634</v>
      </c>
      <c r="AN909" s="350" t="s">
        <v>3634</v>
      </c>
      <c r="AO909" s="350" t="s">
        <v>3634</v>
      </c>
      <c r="AP909" s="350" t="s">
        <v>3634</v>
      </c>
      <c r="AQ909" s="143" t="s">
        <v>1445</v>
      </c>
      <c r="AR909" s="147" t="s">
        <v>4074</v>
      </c>
      <c r="AS909" s="147" t="s">
        <v>5116</v>
      </c>
      <c r="AT909" s="147" t="s">
        <v>3664</v>
      </c>
      <c r="AU909" s="147" t="s">
        <v>3664</v>
      </c>
      <c r="AV909" s="228">
        <v>0</v>
      </c>
      <c r="AW909" s="228">
        <v>0</v>
      </c>
      <c r="AX909" s="228">
        <v>0</v>
      </c>
      <c r="AY909" s="228">
        <v>0</v>
      </c>
      <c r="AZ909" s="143" t="s">
        <v>3675</v>
      </c>
      <c r="BA909" s="196">
        <v>1</v>
      </c>
      <c r="BB909" s="196">
        <v>0</v>
      </c>
      <c r="BC909" s="196">
        <v>1</v>
      </c>
      <c r="BD909" s="228">
        <v>1</v>
      </c>
      <c r="BE909" s="228">
        <v>0</v>
      </c>
      <c r="BF909" s="196" t="s">
        <v>3634</v>
      </c>
      <c r="BG909" s="196" t="s">
        <v>3634</v>
      </c>
      <c r="BH909" s="196" t="s">
        <v>3634</v>
      </c>
      <c r="BI909" s="147" t="s">
        <v>4078</v>
      </c>
      <c r="BJ909" s="142" t="s">
        <v>5791</v>
      </c>
      <c r="BK909" s="216" t="s">
        <v>6948</v>
      </c>
    </row>
    <row r="910" spans="1:132" ht="14.25" customHeight="1" x14ac:dyDescent="0.25">
      <c r="A910" s="217" t="s">
        <v>6023</v>
      </c>
      <c r="B910" s="195" t="s">
        <v>526</v>
      </c>
      <c r="C910" s="183" t="s">
        <v>6023</v>
      </c>
      <c r="D910" s="189" t="s">
        <v>6162</v>
      </c>
      <c r="E910" s="230" t="s">
        <v>3634</v>
      </c>
      <c r="F910" s="147" t="s">
        <v>8310</v>
      </c>
      <c r="G910" s="397"/>
      <c r="H910" s="142" t="s">
        <v>4073</v>
      </c>
      <c r="I910" s="184" t="s">
        <v>7215</v>
      </c>
      <c r="J910" s="147" t="s">
        <v>4077</v>
      </c>
      <c r="K910" s="147" t="s">
        <v>4077</v>
      </c>
      <c r="L910" s="147" t="s">
        <v>4077</v>
      </c>
      <c r="M910" s="147" t="s">
        <v>4071</v>
      </c>
      <c r="N910" s="147" t="s">
        <v>4008</v>
      </c>
      <c r="O910" s="142" t="s">
        <v>3670</v>
      </c>
      <c r="P910" s="195" t="s">
        <v>1429</v>
      </c>
      <c r="Q910" s="350" t="s">
        <v>3634</v>
      </c>
      <c r="R910" s="350" t="s">
        <v>3634</v>
      </c>
      <c r="S910" s="350" t="s">
        <v>3634</v>
      </c>
      <c r="T910" s="350" t="s">
        <v>3634</v>
      </c>
      <c r="U910" s="350" t="s">
        <v>3634</v>
      </c>
      <c r="V910" s="350" t="s">
        <v>3634</v>
      </c>
      <c r="W910" s="350" t="s">
        <v>3634</v>
      </c>
      <c r="X910" s="350" t="s">
        <v>3634</v>
      </c>
      <c r="Y910" s="350" t="s">
        <v>3634</v>
      </c>
      <c r="Z910" s="351" t="s">
        <v>3630</v>
      </c>
      <c r="AA910" s="216" t="s">
        <v>4074</v>
      </c>
      <c r="AB910" s="350" t="s">
        <v>3634</v>
      </c>
      <c r="AC910" s="350" t="s">
        <v>3634</v>
      </c>
      <c r="AD910" s="350" t="s">
        <v>3634</v>
      </c>
      <c r="AE910" s="350" t="s">
        <v>3634</v>
      </c>
      <c r="AF910" s="350" t="s">
        <v>3634</v>
      </c>
      <c r="AG910" s="350" t="s">
        <v>3634</v>
      </c>
      <c r="AH910" s="350" t="s">
        <v>3634</v>
      </c>
      <c r="AI910" s="350" t="s">
        <v>3634</v>
      </c>
      <c r="AJ910" s="350" t="s">
        <v>3634</v>
      </c>
      <c r="AK910" s="350" t="s">
        <v>3634</v>
      </c>
      <c r="AL910" s="350" t="s">
        <v>3634</v>
      </c>
      <c r="AM910" s="350" t="s">
        <v>3634</v>
      </c>
      <c r="AN910" s="350" t="s">
        <v>3634</v>
      </c>
      <c r="AO910" s="350" t="s">
        <v>3634</v>
      </c>
      <c r="AP910" s="350" t="s">
        <v>3634</v>
      </c>
      <c r="AQ910" s="143" t="s">
        <v>1445</v>
      </c>
      <c r="AR910" s="147" t="s">
        <v>4074</v>
      </c>
      <c r="AS910" s="147" t="s">
        <v>5116</v>
      </c>
      <c r="AT910" s="147" t="s">
        <v>3664</v>
      </c>
      <c r="AU910" s="147" t="s">
        <v>3664</v>
      </c>
      <c r="AV910" s="228">
        <v>0</v>
      </c>
      <c r="AW910" s="231">
        <v>0</v>
      </c>
      <c r="AX910" s="231">
        <v>0</v>
      </c>
      <c r="AY910" s="198">
        <v>0</v>
      </c>
      <c r="AZ910" s="143" t="s">
        <v>3675</v>
      </c>
      <c r="BA910" s="362">
        <v>2</v>
      </c>
      <c r="BB910" s="362">
        <v>1</v>
      </c>
      <c r="BC910" s="362">
        <v>1</v>
      </c>
      <c r="BD910" s="228">
        <v>1</v>
      </c>
      <c r="BE910" s="228">
        <v>0</v>
      </c>
      <c r="BF910" s="196" t="s">
        <v>3634</v>
      </c>
      <c r="BG910" s="196" t="s">
        <v>3634</v>
      </c>
      <c r="BH910" s="196" t="s">
        <v>3634</v>
      </c>
      <c r="BI910" s="147" t="s">
        <v>4078</v>
      </c>
      <c r="BJ910" s="142" t="s">
        <v>5791</v>
      </c>
      <c r="BK910" s="147" t="s">
        <v>4078</v>
      </c>
    </row>
    <row r="911" spans="1:132" ht="14.25" customHeight="1" x14ac:dyDescent="0.25">
      <c r="A911" s="217" t="s">
        <v>6024</v>
      </c>
      <c r="B911" s="195" t="s">
        <v>526</v>
      </c>
      <c r="C911" s="183" t="s">
        <v>6024</v>
      </c>
      <c r="D911" s="189" t="s">
        <v>6163</v>
      </c>
      <c r="E911" s="230" t="s">
        <v>3634</v>
      </c>
      <c r="F911" s="147" t="s">
        <v>8312</v>
      </c>
      <c r="G911" s="397"/>
      <c r="H911" s="142" t="s">
        <v>4073</v>
      </c>
      <c r="I911" s="183" t="s">
        <v>7215</v>
      </c>
      <c r="J911" s="147" t="s">
        <v>4077</v>
      </c>
      <c r="K911" s="147" t="s">
        <v>4077</v>
      </c>
      <c r="L911" s="147" t="s">
        <v>4077</v>
      </c>
      <c r="M911" s="147" t="s">
        <v>4071</v>
      </c>
      <c r="N911" s="147" t="s">
        <v>4008</v>
      </c>
      <c r="O911" s="142" t="s">
        <v>3670</v>
      </c>
      <c r="P911" s="195" t="s">
        <v>1429</v>
      </c>
      <c r="Q911" s="350" t="s">
        <v>3634</v>
      </c>
      <c r="R911" s="350" t="s">
        <v>3634</v>
      </c>
      <c r="S911" s="350" t="s">
        <v>3634</v>
      </c>
      <c r="T911" s="350" t="s">
        <v>3634</v>
      </c>
      <c r="U911" s="350" t="s">
        <v>3634</v>
      </c>
      <c r="V911" s="350" t="s">
        <v>3634</v>
      </c>
      <c r="W911" s="350" t="s">
        <v>3634</v>
      </c>
      <c r="X911" s="350" t="s">
        <v>3634</v>
      </c>
      <c r="Y911" s="350" t="s">
        <v>3634</v>
      </c>
      <c r="Z911" s="351" t="s">
        <v>3630</v>
      </c>
      <c r="AA911" s="216" t="s">
        <v>4074</v>
      </c>
      <c r="AB911" s="350" t="s">
        <v>3634</v>
      </c>
      <c r="AC911" s="350" t="s">
        <v>3634</v>
      </c>
      <c r="AD911" s="350" t="s">
        <v>3634</v>
      </c>
      <c r="AE911" s="350" t="s">
        <v>3634</v>
      </c>
      <c r="AF911" s="350" t="s">
        <v>3634</v>
      </c>
      <c r="AG911" s="350" t="s">
        <v>3634</v>
      </c>
      <c r="AH911" s="350" t="s">
        <v>3634</v>
      </c>
      <c r="AI911" s="350" t="s">
        <v>3634</v>
      </c>
      <c r="AJ911" s="350" t="s">
        <v>3634</v>
      </c>
      <c r="AK911" s="350" t="s">
        <v>3634</v>
      </c>
      <c r="AL911" s="350" t="s">
        <v>3634</v>
      </c>
      <c r="AM911" s="350" t="s">
        <v>3634</v>
      </c>
      <c r="AN911" s="350" t="s">
        <v>3634</v>
      </c>
      <c r="AO911" s="350" t="s">
        <v>3634</v>
      </c>
      <c r="AP911" s="350" t="s">
        <v>3634</v>
      </c>
      <c r="AQ911" s="143" t="s">
        <v>1445</v>
      </c>
      <c r="AR911" s="147" t="s">
        <v>4074</v>
      </c>
      <c r="AS911" s="147" t="s">
        <v>5116</v>
      </c>
      <c r="AT911" s="147" t="s">
        <v>3664</v>
      </c>
      <c r="AU911" s="147" t="s">
        <v>3664</v>
      </c>
      <c r="AV911" s="228">
        <v>0</v>
      </c>
      <c r="AW911" s="231">
        <v>0</v>
      </c>
      <c r="AX911" s="231">
        <v>0</v>
      </c>
      <c r="AY911" s="198">
        <v>0</v>
      </c>
      <c r="AZ911" s="143" t="s">
        <v>3675</v>
      </c>
      <c r="BA911" s="362">
        <v>2</v>
      </c>
      <c r="BB911" s="362">
        <v>1</v>
      </c>
      <c r="BC911" s="362">
        <v>1</v>
      </c>
      <c r="BD911" s="228">
        <v>1</v>
      </c>
      <c r="BE911" s="228">
        <v>0</v>
      </c>
      <c r="BF911" s="196" t="s">
        <v>3634</v>
      </c>
      <c r="BG911" s="196" t="s">
        <v>3634</v>
      </c>
      <c r="BH911" s="196" t="s">
        <v>3634</v>
      </c>
      <c r="BI911" s="147" t="s">
        <v>4078</v>
      </c>
      <c r="BJ911" s="142" t="s">
        <v>5791</v>
      </c>
      <c r="BK911" s="147" t="s">
        <v>4078</v>
      </c>
    </row>
    <row r="912" spans="1:132" ht="14.25" customHeight="1" x14ac:dyDescent="0.25">
      <c r="A912" s="217" t="s">
        <v>6025</v>
      </c>
      <c r="B912" s="195" t="s">
        <v>526</v>
      </c>
      <c r="C912" s="183" t="s">
        <v>6025</v>
      </c>
      <c r="D912" s="189" t="s">
        <v>6164</v>
      </c>
      <c r="E912" s="230" t="s">
        <v>3634</v>
      </c>
      <c r="F912" s="147" t="s">
        <v>4549</v>
      </c>
      <c r="G912" s="397"/>
      <c r="H912" s="142" t="s">
        <v>4073</v>
      </c>
      <c r="I912" s="184" t="s">
        <v>7216</v>
      </c>
      <c r="J912" s="147" t="s">
        <v>4077</v>
      </c>
      <c r="K912" s="147" t="s">
        <v>4077</v>
      </c>
      <c r="L912" s="147" t="s">
        <v>4077</v>
      </c>
      <c r="M912" s="147" t="s">
        <v>4071</v>
      </c>
      <c r="N912" s="147" t="s">
        <v>4008</v>
      </c>
      <c r="O912" s="142" t="s">
        <v>3670</v>
      </c>
      <c r="P912" s="195" t="s">
        <v>1429</v>
      </c>
      <c r="Q912" s="350" t="s">
        <v>3634</v>
      </c>
      <c r="R912" s="350" t="s">
        <v>3634</v>
      </c>
      <c r="S912" s="350" t="s">
        <v>3634</v>
      </c>
      <c r="T912" s="350" t="s">
        <v>3634</v>
      </c>
      <c r="U912" s="350" t="s">
        <v>3634</v>
      </c>
      <c r="V912" s="350" t="s">
        <v>3634</v>
      </c>
      <c r="W912" s="350" t="s">
        <v>3634</v>
      </c>
      <c r="X912" s="350" t="s">
        <v>3634</v>
      </c>
      <c r="Y912" s="350" t="s">
        <v>3634</v>
      </c>
      <c r="Z912" s="351" t="s">
        <v>3630</v>
      </c>
      <c r="AA912" s="216" t="s">
        <v>4074</v>
      </c>
      <c r="AB912" s="350" t="s">
        <v>3634</v>
      </c>
      <c r="AC912" s="350" t="s">
        <v>3634</v>
      </c>
      <c r="AD912" s="350" t="s">
        <v>3634</v>
      </c>
      <c r="AE912" s="350" t="s">
        <v>3634</v>
      </c>
      <c r="AF912" s="350" t="s">
        <v>3634</v>
      </c>
      <c r="AG912" s="350" t="s">
        <v>3634</v>
      </c>
      <c r="AH912" s="350" t="s">
        <v>3634</v>
      </c>
      <c r="AI912" s="350" t="s">
        <v>3634</v>
      </c>
      <c r="AJ912" s="350" t="s">
        <v>3634</v>
      </c>
      <c r="AK912" s="350" t="s">
        <v>3634</v>
      </c>
      <c r="AL912" s="350" t="s">
        <v>3634</v>
      </c>
      <c r="AM912" s="350" t="s">
        <v>3634</v>
      </c>
      <c r="AN912" s="350" t="s">
        <v>3634</v>
      </c>
      <c r="AO912" s="350" t="s">
        <v>3634</v>
      </c>
      <c r="AP912" s="350" t="s">
        <v>3634</v>
      </c>
      <c r="AQ912" s="143" t="s">
        <v>1445</v>
      </c>
      <c r="AR912" s="147" t="s">
        <v>4074</v>
      </c>
      <c r="AS912" s="147" t="s">
        <v>5116</v>
      </c>
      <c r="AT912" s="147" t="s">
        <v>3664</v>
      </c>
      <c r="AU912" s="147" t="s">
        <v>3664</v>
      </c>
      <c r="AV912" s="228">
        <v>0</v>
      </c>
      <c r="AW912" s="231">
        <v>0</v>
      </c>
      <c r="AX912" s="231">
        <v>0</v>
      </c>
      <c r="AY912" s="198">
        <v>0</v>
      </c>
      <c r="AZ912" s="143" t="s">
        <v>3675</v>
      </c>
      <c r="BA912" s="362">
        <v>5</v>
      </c>
      <c r="BB912" s="362">
        <v>1</v>
      </c>
      <c r="BC912" s="362">
        <v>4</v>
      </c>
      <c r="BD912" s="228">
        <v>4</v>
      </c>
      <c r="BE912" s="228">
        <v>0</v>
      </c>
      <c r="BF912" s="196" t="s">
        <v>3634</v>
      </c>
      <c r="BG912" s="196" t="s">
        <v>3634</v>
      </c>
      <c r="BH912" s="196" t="s">
        <v>3634</v>
      </c>
      <c r="BI912" s="147" t="s">
        <v>4078</v>
      </c>
      <c r="BJ912" s="142" t="s">
        <v>5791</v>
      </c>
      <c r="BK912" s="147" t="s">
        <v>4078</v>
      </c>
    </row>
    <row r="913" spans="1:63" ht="14.25" customHeight="1" x14ac:dyDescent="0.25">
      <c r="A913" s="217" t="s">
        <v>6026</v>
      </c>
      <c r="B913" s="195" t="s">
        <v>526</v>
      </c>
      <c r="C913" s="183" t="s">
        <v>6026</v>
      </c>
      <c r="D913" s="189" t="s">
        <v>6165</v>
      </c>
      <c r="E913" s="230" t="s">
        <v>3634</v>
      </c>
      <c r="F913" s="147" t="s">
        <v>4525</v>
      </c>
      <c r="G913" s="397"/>
      <c r="H913" s="142" t="s">
        <v>4073</v>
      </c>
      <c r="I913" s="184" t="s">
        <v>7217</v>
      </c>
      <c r="J913" s="147" t="s">
        <v>4077</v>
      </c>
      <c r="K913" s="147" t="s">
        <v>4077</v>
      </c>
      <c r="L913" s="147" t="s">
        <v>4077</v>
      </c>
      <c r="M913" s="147" t="s">
        <v>4071</v>
      </c>
      <c r="N913" s="147" t="s">
        <v>4008</v>
      </c>
      <c r="O913" s="142" t="s">
        <v>3670</v>
      </c>
      <c r="P913" s="195" t="s">
        <v>1429</v>
      </c>
      <c r="Q913" s="350" t="s">
        <v>3634</v>
      </c>
      <c r="R913" s="350" t="s">
        <v>3634</v>
      </c>
      <c r="S913" s="350" t="s">
        <v>3634</v>
      </c>
      <c r="T913" s="350" t="s">
        <v>3634</v>
      </c>
      <c r="U913" s="350" t="s">
        <v>3634</v>
      </c>
      <c r="V913" s="350" t="s">
        <v>3634</v>
      </c>
      <c r="W913" s="350" t="s">
        <v>3634</v>
      </c>
      <c r="X913" s="350" t="s">
        <v>3634</v>
      </c>
      <c r="Y913" s="350" t="s">
        <v>3634</v>
      </c>
      <c r="Z913" s="351" t="s">
        <v>3630</v>
      </c>
      <c r="AA913" s="216" t="s">
        <v>4074</v>
      </c>
      <c r="AB913" s="350" t="s">
        <v>3634</v>
      </c>
      <c r="AC913" s="350" t="s">
        <v>3634</v>
      </c>
      <c r="AD913" s="350" t="s">
        <v>3634</v>
      </c>
      <c r="AE913" s="350" t="s">
        <v>3634</v>
      </c>
      <c r="AF913" s="350" t="s">
        <v>3634</v>
      </c>
      <c r="AG913" s="350" t="s">
        <v>3634</v>
      </c>
      <c r="AH913" s="350" t="s">
        <v>3634</v>
      </c>
      <c r="AI913" s="350" t="s">
        <v>3634</v>
      </c>
      <c r="AJ913" s="350" t="s">
        <v>3634</v>
      </c>
      <c r="AK913" s="350" t="s">
        <v>3634</v>
      </c>
      <c r="AL913" s="350" t="s">
        <v>3634</v>
      </c>
      <c r="AM913" s="350" t="s">
        <v>3634</v>
      </c>
      <c r="AN913" s="350" t="s">
        <v>3634</v>
      </c>
      <c r="AO913" s="350" t="s">
        <v>3634</v>
      </c>
      <c r="AP913" s="350" t="s">
        <v>3634</v>
      </c>
      <c r="AQ913" s="143" t="s">
        <v>1445</v>
      </c>
      <c r="AR913" s="147" t="s">
        <v>4074</v>
      </c>
      <c r="AS913" s="147" t="s">
        <v>5116</v>
      </c>
      <c r="AT913" s="147" t="s">
        <v>3664</v>
      </c>
      <c r="AU913" s="147" t="s">
        <v>3664</v>
      </c>
      <c r="AV913" s="228">
        <v>0</v>
      </c>
      <c r="AW913" s="231">
        <v>0</v>
      </c>
      <c r="AX913" s="231">
        <v>0</v>
      </c>
      <c r="AY913" s="198">
        <v>0</v>
      </c>
      <c r="AZ913" s="143" t="s">
        <v>3675</v>
      </c>
      <c r="BA913" s="362">
        <v>4</v>
      </c>
      <c r="BB913" s="362">
        <v>1</v>
      </c>
      <c r="BC913" s="362">
        <v>3</v>
      </c>
      <c r="BD913" s="228">
        <v>3</v>
      </c>
      <c r="BE913" s="228">
        <v>0</v>
      </c>
      <c r="BF913" s="196" t="s">
        <v>3634</v>
      </c>
      <c r="BG913" s="196" t="s">
        <v>3634</v>
      </c>
      <c r="BH913" s="196" t="s">
        <v>3634</v>
      </c>
      <c r="BI913" s="147" t="s">
        <v>4078</v>
      </c>
      <c r="BJ913" s="142" t="s">
        <v>5791</v>
      </c>
      <c r="BK913" s="147" t="s">
        <v>4078</v>
      </c>
    </row>
    <row r="914" spans="1:63" ht="14.25" customHeight="1" x14ac:dyDescent="0.25">
      <c r="A914" s="217" t="s">
        <v>6027</v>
      </c>
      <c r="B914" s="195" t="s">
        <v>526</v>
      </c>
      <c r="C914" s="183" t="s">
        <v>6027</v>
      </c>
      <c r="D914" s="189" t="s">
        <v>6166</v>
      </c>
      <c r="E914" s="230" t="s">
        <v>3634</v>
      </c>
      <c r="F914" s="147" t="s">
        <v>5506</v>
      </c>
      <c r="G914" s="397"/>
      <c r="H914" s="142" t="s">
        <v>4073</v>
      </c>
      <c r="I914" s="184" t="s">
        <v>7218</v>
      </c>
      <c r="J914" s="147" t="s">
        <v>4077</v>
      </c>
      <c r="K914" s="147" t="s">
        <v>4077</v>
      </c>
      <c r="L914" s="147" t="s">
        <v>4077</v>
      </c>
      <c r="M914" s="147" t="s">
        <v>4071</v>
      </c>
      <c r="N914" s="147" t="s">
        <v>4008</v>
      </c>
      <c r="O914" s="142" t="s">
        <v>3670</v>
      </c>
      <c r="P914" s="195" t="s">
        <v>1429</v>
      </c>
      <c r="Q914" s="350" t="s">
        <v>3634</v>
      </c>
      <c r="R914" s="350" t="s">
        <v>3634</v>
      </c>
      <c r="S914" s="350" t="s">
        <v>3634</v>
      </c>
      <c r="T914" s="350" t="s">
        <v>3634</v>
      </c>
      <c r="U914" s="350" t="s">
        <v>3634</v>
      </c>
      <c r="V914" s="350" t="s">
        <v>3634</v>
      </c>
      <c r="W914" s="350" t="s">
        <v>3634</v>
      </c>
      <c r="X914" s="350" t="s">
        <v>3634</v>
      </c>
      <c r="Y914" s="350" t="s">
        <v>3634</v>
      </c>
      <c r="Z914" s="351" t="s">
        <v>3630</v>
      </c>
      <c r="AA914" s="216" t="s">
        <v>4074</v>
      </c>
      <c r="AB914" s="350" t="s">
        <v>3634</v>
      </c>
      <c r="AC914" s="350" t="s">
        <v>3634</v>
      </c>
      <c r="AD914" s="350" t="s">
        <v>3634</v>
      </c>
      <c r="AE914" s="350" t="s">
        <v>3634</v>
      </c>
      <c r="AF914" s="350" t="s">
        <v>3634</v>
      </c>
      <c r="AG914" s="350" t="s">
        <v>3634</v>
      </c>
      <c r="AH914" s="350" t="s">
        <v>3634</v>
      </c>
      <c r="AI914" s="350" t="s">
        <v>3634</v>
      </c>
      <c r="AJ914" s="350" t="s">
        <v>3634</v>
      </c>
      <c r="AK914" s="350" t="s">
        <v>3634</v>
      </c>
      <c r="AL914" s="350" t="s">
        <v>3634</v>
      </c>
      <c r="AM914" s="350" t="s">
        <v>3634</v>
      </c>
      <c r="AN914" s="350" t="s">
        <v>3634</v>
      </c>
      <c r="AO914" s="350" t="s">
        <v>3634</v>
      </c>
      <c r="AP914" s="350" t="s">
        <v>3634</v>
      </c>
      <c r="AQ914" s="143" t="s">
        <v>1445</v>
      </c>
      <c r="AR914" s="147" t="s">
        <v>4074</v>
      </c>
      <c r="AS914" s="147" t="s">
        <v>5116</v>
      </c>
      <c r="AT914" s="147" t="s">
        <v>3664</v>
      </c>
      <c r="AU914" s="147" t="s">
        <v>3664</v>
      </c>
      <c r="AV914" s="231">
        <v>2</v>
      </c>
      <c r="AW914" s="231">
        <v>0</v>
      </c>
      <c r="AX914" s="231">
        <v>0</v>
      </c>
      <c r="AY914" s="198">
        <v>0</v>
      </c>
      <c r="AZ914" s="143" t="s">
        <v>3675</v>
      </c>
      <c r="BA914" s="362">
        <v>3</v>
      </c>
      <c r="BB914" s="362">
        <v>1</v>
      </c>
      <c r="BC914" s="362">
        <v>2</v>
      </c>
      <c r="BD914" s="231">
        <v>0</v>
      </c>
      <c r="BE914" s="228">
        <v>2</v>
      </c>
      <c r="BF914" s="196" t="s">
        <v>3634</v>
      </c>
      <c r="BG914" s="196" t="s">
        <v>3634</v>
      </c>
      <c r="BH914" s="196" t="s">
        <v>3634</v>
      </c>
      <c r="BI914" s="147" t="s">
        <v>4078</v>
      </c>
      <c r="BJ914" s="142" t="s">
        <v>3796</v>
      </c>
      <c r="BK914" s="147" t="s">
        <v>4078</v>
      </c>
    </row>
    <row r="915" spans="1:63" ht="14.25" customHeight="1" x14ac:dyDescent="0.25">
      <c r="A915" s="217" t="s">
        <v>6028</v>
      </c>
      <c r="B915" s="195" t="s">
        <v>526</v>
      </c>
      <c r="C915" s="183" t="s">
        <v>6028</v>
      </c>
      <c r="D915" s="189" t="s">
        <v>6167</v>
      </c>
      <c r="E915" s="230" t="s">
        <v>3634</v>
      </c>
      <c r="F915" s="147" t="s">
        <v>8257</v>
      </c>
      <c r="G915" s="397"/>
      <c r="H915" s="142" t="s">
        <v>4073</v>
      </c>
      <c r="I915" s="183" t="s">
        <v>7219</v>
      </c>
      <c r="J915" s="147" t="s">
        <v>4077</v>
      </c>
      <c r="K915" s="147" t="s">
        <v>4077</v>
      </c>
      <c r="L915" s="147" t="s">
        <v>4077</v>
      </c>
      <c r="M915" s="147" t="s">
        <v>4071</v>
      </c>
      <c r="N915" s="147" t="s">
        <v>4008</v>
      </c>
      <c r="O915" s="142" t="s">
        <v>3670</v>
      </c>
      <c r="P915" s="195" t="s">
        <v>1429</v>
      </c>
      <c r="Q915" s="350" t="s">
        <v>3634</v>
      </c>
      <c r="R915" s="350" t="s">
        <v>3634</v>
      </c>
      <c r="S915" s="350" t="s">
        <v>3634</v>
      </c>
      <c r="T915" s="350" t="s">
        <v>3634</v>
      </c>
      <c r="U915" s="350" t="s">
        <v>3634</v>
      </c>
      <c r="V915" s="350" t="s">
        <v>3634</v>
      </c>
      <c r="W915" s="350" t="s">
        <v>3634</v>
      </c>
      <c r="X915" s="350" t="s">
        <v>3634</v>
      </c>
      <c r="Y915" s="350" t="s">
        <v>3634</v>
      </c>
      <c r="Z915" s="351" t="s">
        <v>3630</v>
      </c>
      <c r="AA915" s="216" t="s">
        <v>4074</v>
      </c>
      <c r="AB915" s="350" t="s">
        <v>3634</v>
      </c>
      <c r="AC915" s="350" t="s">
        <v>3634</v>
      </c>
      <c r="AD915" s="350" t="s">
        <v>3634</v>
      </c>
      <c r="AE915" s="350" t="s">
        <v>3634</v>
      </c>
      <c r="AF915" s="350" t="s">
        <v>3634</v>
      </c>
      <c r="AG915" s="350" t="s">
        <v>3634</v>
      </c>
      <c r="AH915" s="350" t="s">
        <v>3634</v>
      </c>
      <c r="AI915" s="350" t="s">
        <v>3634</v>
      </c>
      <c r="AJ915" s="350" t="s">
        <v>3634</v>
      </c>
      <c r="AK915" s="350" t="s">
        <v>3634</v>
      </c>
      <c r="AL915" s="350" t="s">
        <v>3634</v>
      </c>
      <c r="AM915" s="350" t="s">
        <v>3634</v>
      </c>
      <c r="AN915" s="350" t="s">
        <v>3634</v>
      </c>
      <c r="AO915" s="350" t="s">
        <v>3634</v>
      </c>
      <c r="AP915" s="350" t="s">
        <v>3634</v>
      </c>
      <c r="AQ915" s="143" t="s">
        <v>1445</v>
      </c>
      <c r="AR915" s="147" t="s">
        <v>4074</v>
      </c>
      <c r="AS915" s="147" t="s">
        <v>5116</v>
      </c>
      <c r="AT915" s="147" t="s">
        <v>3664</v>
      </c>
      <c r="AU915" s="147" t="s">
        <v>3664</v>
      </c>
      <c r="AV915" s="228">
        <v>0</v>
      </c>
      <c r="AW915" s="231">
        <v>0</v>
      </c>
      <c r="AX915" s="231">
        <v>0</v>
      </c>
      <c r="AY915" s="198">
        <v>0</v>
      </c>
      <c r="AZ915" s="143" t="s">
        <v>3675</v>
      </c>
      <c r="BA915" s="362">
        <v>6</v>
      </c>
      <c r="BB915" s="362">
        <v>1</v>
      </c>
      <c r="BC915" s="362">
        <v>5</v>
      </c>
      <c r="BD915" s="228">
        <v>5</v>
      </c>
      <c r="BE915" s="228">
        <v>0</v>
      </c>
      <c r="BF915" s="196" t="s">
        <v>3634</v>
      </c>
      <c r="BG915" s="196" t="s">
        <v>3634</v>
      </c>
      <c r="BH915" s="196" t="s">
        <v>3634</v>
      </c>
      <c r="BI915" s="147" t="s">
        <v>4078</v>
      </c>
      <c r="BJ915" s="142" t="s">
        <v>5791</v>
      </c>
      <c r="BK915" s="147" t="s">
        <v>4078</v>
      </c>
    </row>
    <row r="916" spans="1:63" ht="14.25" customHeight="1" x14ac:dyDescent="0.25">
      <c r="A916" s="217" t="s">
        <v>6029</v>
      </c>
      <c r="B916" s="195" t="s">
        <v>526</v>
      </c>
      <c r="C916" s="183" t="s">
        <v>6029</v>
      </c>
      <c r="D916" s="189" t="s">
        <v>6168</v>
      </c>
      <c r="E916" s="230" t="s">
        <v>3634</v>
      </c>
      <c r="F916" s="147" t="s">
        <v>5654</v>
      </c>
      <c r="G916" s="397"/>
      <c r="H916" s="142" t="s">
        <v>4073</v>
      </c>
      <c r="I916" s="184" t="s">
        <v>7220</v>
      </c>
      <c r="J916" s="147" t="s">
        <v>4077</v>
      </c>
      <c r="K916" s="147" t="s">
        <v>4077</v>
      </c>
      <c r="L916" s="147" t="s">
        <v>4077</v>
      </c>
      <c r="M916" s="147" t="s">
        <v>4071</v>
      </c>
      <c r="N916" s="147" t="s">
        <v>4008</v>
      </c>
      <c r="O916" s="142" t="s">
        <v>3670</v>
      </c>
      <c r="P916" s="195" t="s">
        <v>1429</v>
      </c>
      <c r="Q916" s="350" t="s">
        <v>3634</v>
      </c>
      <c r="R916" s="350" t="s">
        <v>3634</v>
      </c>
      <c r="S916" s="350" t="s">
        <v>3634</v>
      </c>
      <c r="T916" s="350" t="s">
        <v>3634</v>
      </c>
      <c r="U916" s="350" t="s">
        <v>3634</v>
      </c>
      <c r="V916" s="350" t="s">
        <v>3634</v>
      </c>
      <c r="W916" s="350" t="s">
        <v>3634</v>
      </c>
      <c r="X916" s="350" t="s">
        <v>3634</v>
      </c>
      <c r="Y916" s="350" t="s">
        <v>3634</v>
      </c>
      <c r="Z916" s="351" t="s">
        <v>3630</v>
      </c>
      <c r="AA916" s="216" t="s">
        <v>4074</v>
      </c>
      <c r="AB916" s="350" t="s">
        <v>3634</v>
      </c>
      <c r="AC916" s="350" t="s">
        <v>3634</v>
      </c>
      <c r="AD916" s="350" t="s">
        <v>3634</v>
      </c>
      <c r="AE916" s="350" t="s">
        <v>3634</v>
      </c>
      <c r="AF916" s="350" t="s">
        <v>3634</v>
      </c>
      <c r="AG916" s="350" t="s">
        <v>3634</v>
      </c>
      <c r="AH916" s="350" t="s">
        <v>3634</v>
      </c>
      <c r="AI916" s="350" t="s">
        <v>3634</v>
      </c>
      <c r="AJ916" s="350" t="s">
        <v>3634</v>
      </c>
      <c r="AK916" s="350" t="s">
        <v>3634</v>
      </c>
      <c r="AL916" s="350" t="s">
        <v>3634</v>
      </c>
      <c r="AM916" s="350" t="s">
        <v>3634</v>
      </c>
      <c r="AN916" s="350" t="s">
        <v>3634</v>
      </c>
      <c r="AO916" s="350" t="s">
        <v>3634</v>
      </c>
      <c r="AP916" s="350" t="s">
        <v>3634</v>
      </c>
      <c r="AQ916" s="143" t="s">
        <v>1445</v>
      </c>
      <c r="AR916" s="147" t="s">
        <v>4074</v>
      </c>
      <c r="AS916" s="147" t="s">
        <v>5116</v>
      </c>
      <c r="AT916" s="147" t="s">
        <v>3664</v>
      </c>
      <c r="AU916" s="147" t="s">
        <v>3664</v>
      </c>
      <c r="AV916" s="228">
        <v>0</v>
      </c>
      <c r="AW916" s="231">
        <v>0</v>
      </c>
      <c r="AX916" s="231">
        <v>0</v>
      </c>
      <c r="AY916" s="198">
        <v>0</v>
      </c>
      <c r="AZ916" s="143" t="s">
        <v>3675</v>
      </c>
      <c r="BA916" s="362">
        <v>2</v>
      </c>
      <c r="BB916" s="362">
        <v>1</v>
      </c>
      <c r="BC916" s="228">
        <v>1</v>
      </c>
      <c r="BD916" s="228">
        <v>1</v>
      </c>
      <c r="BE916" s="228">
        <v>0</v>
      </c>
      <c r="BF916" s="196" t="s">
        <v>3634</v>
      </c>
      <c r="BG916" s="196" t="s">
        <v>3634</v>
      </c>
      <c r="BH916" s="196" t="s">
        <v>3634</v>
      </c>
      <c r="BI916" s="147" t="s">
        <v>4078</v>
      </c>
      <c r="BJ916" s="142" t="s">
        <v>5791</v>
      </c>
      <c r="BK916" s="147" t="s">
        <v>4078</v>
      </c>
    </row>
    <row r="917" spans="1:63" ht="13.9" customHeight="1" x14ac:dyDescent="0.25">
      <c r="A917" s="217" t="s">
        <v>6030</v>
      </c>
      <c r="B917" s="195" t="s">
        <v>526</v>
      </c>
      <c r="C917" s="183" t="s">
        <v>6030</v>
      </c>
      <c r="D917" s="189" t="s">
        <v>6169</v>
      </c>
      <c r="E917" s="230" t="s">
        <v>3634</v>
      </c>
      <c r="F917" s="147" t="s">
        <v>5654</v>
      </c>
      <c r="G917" s="397"/>
      <c r="H917" s="142" t="s">
        <v>4073</v>
      </c>
      <c r="I917" s="184" t="s">
        <v>7221</v>
      </c>
      <c r="J917" s="147" t="s">
        <v>4077</v>
      </c>
      <c r="K917" s="147" t="s">
        <v>4077</v>
      </c>
      <c r="L917" s="147" t="s">
        <v>4077</v>
      </c>
      <c r="M917" s="147" t="s">
        <v>4071</v>
      </c>
      <c r="N917" s="147" t="s">
        <v>4008</v>
      </c>
      <c r="O917" s="142" t="s">
        <v>3670</v>
      </c>
      <c r="P917" s="195" t="s">
        <v>1429</v>
      </c>
      <c r="Q917" s="350" t="s">
        <v>3634</v>
      </c>
      <c r="R917" s="350" t="s">
        <v>3634</v>
      </c>
      <c r="S917" s="350" t="s">
        <v>3634</v>
      </c>
      <c r="T917" s="350" t="s">
        <v>3634</v>
      </c>
      <c r="U917" s="350" t="s">
        <v>3634</v>
      </c>
      <c r="V917" s="350" t="s">
        <v>3634</v>
      </c>
      <c r="W917" s="350" t="s">
        <v>3634</v>
      </c>
      <c r="X917" s="350" t="s">
        <v>3634</v>
      </c>
      <c r="Y917" s="350" t="s">
        <v>3634</v>
      </c>
      <c r="Z917" s="351" t="s">
        <v>3630</v>
      </c>
      <c r="AA917" s="216" t="s">
        <v>4074</v>
      </c>
      <c r="AB917" s="350" t="s">
        <v>3634</v>
      </c>
      <c r="AC917" s="350" t="s">
        <v>3634</v>
      </c>
      <c r="AD917" s="350" t="s">
        <v>3634</v>
      </c>
      <c r="AE917" s="350" t="s">
        <v>3634</v>
      </c>
      <c r="AF917" s="350" t="s">
        <v>3634</v>
      </c>
      <c r="AG917" s="350" t="s">
        <v>3634</v>
      </c>
      <c r="AH917" s="350" t="s">
        <v>3634</v>
      </c>
      <c r="AI917" s="350" t="s">
        <v>3634</v>
      </c>
      <c r="AJ917" s="350" t="s">
        <v>3634</v>
      </c>
      <c r="AK917" s="350" t="s">
        <v>3634</v>
      </c>
      <c r="AL917" s="350" t="s">
        <v>3634</v>
      </c>
      <c r="AM917" s="350" t="s">
        <v>3634</v>
      </c>
      <c r="AN917" s="350" t="s">
        <v>3634</v>
      </c>
      <c r="AO917" s="350" t="s">
        <v>3634</v>
      </c>
      <c r="AP917" s="350" t="s">
        <v>3634</v>
      </c>
      <c r="AQ917" s="143" t="s">
        <v>1445</v>
      </c>
      <c r="AR917" s="147" t="s">
        <v>4074</v>
      </c>
      <c r="AS917" s="147" t="s">
        <v>5116</v>
      </c>
      <c r="AT917" s="147" t="s">
        <v>3664</v>
      </c>
      <c r="AU917" s="147" t="s">
        <v>3664</v>
      </c>
      <c r="AV917" s="228">
        <v>0</v>
      </c>
      <c r="AW917" s="231">
        <v>0</v>
      </c>
      <c r="AX917" s="231">
        <v>0</v>
      </c>
      <c r="AY917" s="198">
        <v>0</v>
      </c>
      <c r="AZ917" s="143" t="s">
        <v>3675</v>
      </c>
      <c r="BA917" s="362">
        <v>1</v>
      </c>
      <c r="BB917" s="362">
        <v>0</v>
      </c>
      <c r="BC917" s="362">
        <v>1</v>
      </c>
      <c r="BD917" s="228">
        <v>1</v>
      </c>
      <c r="BE917" s="228">
        <v>0</v>
      </c>
      <c r="BF917" s="196" t="s">
        <v>3634</v>
      </c>
      <c r="BG917" s="196" t="s">
        <v>3634</v>
      </c>
      <c r="BH917" s="196" t="s">
        <v>3634</v>
      </c>
      <c r="BI917" s="147" t="s">
        <v>4078</v>
      </c>
      <c r="BJ917" s="142" t="s">
        <v>5791</v>
      </c>
      <c r="BK917" s="147" t="s">
        <v>4078</v>
      </c>
    </row>
    <row r="918" spans="1:63" ht="14.25" customHeight="1" x14ac:dyDescent="0.25">
      <c r="A918" s="217" t="s">
        <v>6031</v>
      </c>
      <c r="B918" s="195" t="s">
        <v>526</v>
      </c>
      <c r="C918" s="183" t="s">
        <v>6031</v>
      </c>
      <c r="D918" s="189" t="s">
        <v>6170</v>
      </c>
      <c r="E918" s="230" t="s">
        <v>3634</v>
      </c>
      <c r="F918" s="147" t="s">
        <v>8317</v>
      </c>
      <c r="G918" s="397"/>
      <c r="H918" s="142" t="s">
        <v>4073</v>
      </c>
      <c r="I918" s="184" t="s">
        <v>7222</v>
      </c>
      <c r="J918" s="147" t="s">
        <v>4077</v>
      </c>
      <c r="K918" s="147" t="s">
        <v>4077</v>
      </c>
      <c r="L918" s="147" t="s">
        <v>4077</v>
      </c>
      <c r="M918" s="147" t="s">
        <v>4071</v>
      </c>
      <c r="N918" s="147" t="s">
        <v>4008</v>
      </c>
      <c r="O918" s="142" t="s">
        <v>3670</v>
      </c>
      <c r="P918" s="195" t="s">
        <v>1429</v>
      </c>
      <c r="Q918" s="350" t="s">
        <v>3634</v>
      </c>
      <c r="R918" s="350" t="s">
        <v>3634</v>
      </c>
      <c r="S918" s="350" t="s">
        <v>3634</v>
      </c>
      <c r="T918" s="350" t="s">
        <v>3634</v>
      </c>
      <c r="U918" s="350" t="s">
        <v>3634</v>
      </c>
      <c r="V918" s="350" t="s">
        <v>3634</v>
      </c>
      <c r="W918" s="350" t="s">
        <v>3634</v>
      </c>
      <c r="X918" s="350" t="s">
        <v>3634</v>
      </c>
      <c r="Y918" s="350" t="s">
        <v>3634</v>
      </c>
      <c r="Z918" s="351" t="s">
        <v>3630</v>
      </c>
      <c r="AA918" s="216" t="s">
        <v>4074</v>
      </c>
      <c r="AB918" s="350" t="s">
        <v>3634</v>
      </c>
      <c r="AC918" s="350" t="s">
        <v>3634</v>
      </c>
      <c r="AD918" s="350" t="s">
        <v>3634</v>
      </c>
      <c r="AE918" s="350" t="s">
        <v>3634</v>
      </c>
      <c r="AF918" s="350" t="s">
        <v>3634</v>
      </c>
      <c r="AG918" s="350" t="s">
        <v>3634</v>
      </c>
      <c r="AH918" s="350" t="s">
        <v>3634</v>
      </c>
      <c r="AI918" s="350" t="s">
        <v>3634</v>
      </c>
      <c r="AJ918" s="350" t="s">
        <v>3634</v>
      </c>
      <c r="AK918" s="350" t="s">
        <v>3634</v>
      </c>
      <c r="AL918" s="350" t="s">
        <v>3634</v>
      </c>
      <c r="AM918" s="350" t="s">
        <v>3634</v>
      </c>
      <c r="AN918" s="350" t="s">
        <v>3634</v>
      </c>
      <c r="AO918" s="350" t="s">
        <v>3634</v>
      </c>
      <c r="AP918" s="350" t="s">
        <v>3634</v>
      </c>
      <c r="AQ918" s="143" t="s">
        <v>1445</v>
      </c>
      <c r="AR918" s="147" t="s">
        <v>4074</v>
      </c>
      <c r="AS918" s="147" t="s">
        <v>5116</v>
      </c>
      <c r="AT918" s="147" t="s">
        <v>3664</v>
      </c>
      <c r="AU918" s="147" t="s">
        <v>3664</v>
      </c>
      <c r="AV918" s="231">
        <v>0</v>
      </c>
      <c r="AW918" s="231">
        <v>0</v>
      </c>
      <c r="AX918" s="231">
        <v>0</v>
      </c>
      <c r="AY918" s="198">
        <v>0</v>
      </c>
      <c r="AZ918" s="143" t="s">
        <v>3675</v>
      </c>
      <c r="BA918" s="362">
        <v>0</v>
      </c>
      <c r="BB918" s="362">
        <v>0</v>
      </c>
      <c r="BC918" s="362">
        <v>0</v>
      </c>
      <c r="BD918" s="231">
        <v>0</v>
      </c>
      <c r="BE918" s="228">
        <v>0</v>
      </c>
      <c r="BF918" s="196" t="s">
        <v>3634</v>
      </c>
      <c r="BG918" s="196" t="s">
        <v>3634</v>
      </c>
      <c r="BH918" s="196" t="s">
        <v>3634</v>
      </c>
      <c r="BI918" s="147" t="s">
        <v>4078</v>
      </c>
      <c r="BJ918" s="142" t="s">
        <v>3796</v>
      </c>
      <c r="BK918" s="147" t="s">
        <v>4078</v>
      </c>
    </row>
    <row r="919" spans="1:63" ht="14.25" customHeight="1" x14ac:dyDescent="0.25">
      <c r="A919" s="217" t="s">
        <v>6032</v>
      </c>
      <c r="B919" s="195" t="s">
        <v>526</v>
      </c>
      <c r="C919" s="183" t="s">
        <v>6032</v>
      </c>
      <c r="D919" s="189" t="s">
        <v>6171</v>
      </c>
      <c r="E919" s="230" t="s">
        <v>3634</v>
      </c>
      <c r="F919" s="147" t="s">
        <v>8316</v>
      </c>
      <c r="G919" s="397"/>
      <c r="H919" s="142" t="s">
        <v>4073</v>
      </c>
      <c r="I919" s="184" t="s">
        <v>7223</v>
      </c>
      <c r="J919" s="147" t="s">
        <v>4077</v>
      </c>
      <c r="K919" s="147" t="s">
        <v>4077</v>
      </c>
      <c r="L919" s="147" t="s">
        <v>4077</v>
      </c>
      <c r="M919" s="147" t="s">
        <v>4071</v>
      </c>
      <c r="N919" s="147" t="s">
        <v>4008</v>
      </c>
      <c r="O919" s="142" t="s">
        <v>3670</v>
      </c>
      <c r="P919" s="195" t="s">
        <v>1429</v>
      </c>
      <c r="Q919" s="350" t="s">
        <v>3634</v>
      </c>
      <c r="R919" s="350" t="s">
        <v>3634</v>
      </c>
      <c r="S919" s="350" t="s">
        <v>3634</v>
      </c>
      <c r="T919" s="350" t="s">
        <v>3634</v>
      </c>
      <c r="U919" s="350" t="s">
        <v>3634</v>
      </c>
      <c r="V919" s="350" t="s">
        <v>3634</v>
      </c>
      <c r="W919" s="350" t="s">
        <v>3634</v>
      </c>
      <c r="X919" s="350" t="s">
        <v>3634</v>
      </c>
      <c r="Y919" s="350" t="s">
        <v>3634</v>
      </c>
      <c r="Z919" s="351" t="s">
        <v>3630</v>
      </c>
      <c r="AA919" s="216" t="s">
        <v>4074</v>
      </c>
      <c r="AB919" s="350" t="s">
        <v>3634</v>
      </c>
      <c r="AC919" s="350" t="s">
        <v>3634</v>
      </c>
      <c r="AD919" s="350" t="s">
        <v>3634</v>
      </c>
      <c r="AE919" s="350" t="s">
        <v>3634</v>
      </c>
      <c r="AF919" s="350" t="s">
        <v>3634</v>
      </c>
      <c r="AG919" s="350" t="s">
        <v>3634</v>
      </c>
      <c r="AH919" s="350" t="s">
        <v>3634</v>
      </c>
      <c r="AI919" s="350" t="s">
        <v>3634</v>
      </c>
      <c r="AJ919" s="350" t="s">
        <v>3634</v>
      </c>
      <c r="AK919" s="350" t="s">
        <v>3634</v>
      </c>
      <c r="AL919" s="350" t="s">
        <v>3634</v>
      </c>
      <c r="AM919" s="350" t="s">
        <v>3634</v>
      </c>
      <c r="AN919" s="350" t="s">
        <v>3634</v>
      </c>
      <c r="AO919" s="350" t="s">
        <v>3634</v>
      </c>
      <c r="AP919" s="350" t="s">
        <v>3634</v>
      </c>
      <c r="AQ919" s="143" t="s">
        <v>1445</v>
      </c>
      <c r="AR919" s="147" t="s">
        <v>4074</v>
      </c>
      <c r="AS919" s="147" t="s">
        <v>5116</v>
      </c>
      <c r="AT919" s="147" t="s">
        <v>3664</v>
      </c>
      <c r="AU919" s="147" t="s">
        <v>3664</v>
      </c>
      <c r="AV919" s="228">
        <v>0</v>
      </c>
      <c r="AW919" s="231">
        <v>0</v>
      </c>
      <c r="AX919" s="231">
        <v>0</v>
      </c>
      <c r="AY919" s="198">
        <v>0</v>
      </c>
      <c r="AZ919" s="143" t="s">
        <v>3675</v>
      </c>
      <c r="BA919" s="362">
        <v>2</v>
      </c>
      <c r="BB919" s="362">
        <v>1</v>
      </c>
      <c r="BC919" s="362">
        <v>1</v>
      </c>
      <c r="BD919" s="228">
        <v>1</v>
      </c>
      <c r="BE919" s="228">
        <v>0</v>
      </c>
      <c r="BF919" s="196" t="s">
        <v>3634</v>
      </c>
      <c r="BG919" s="196" t="s">
        <v>3634</v>
      </c>
      <c r="BH919" s="196" t="s">
        <v>3634</v>
      </c>
      <c r="BI919" s="147" t="s">
        <v>4078</v>
      </c>
      <c r="BJ919" s="142" t="s">
        <v>5791</v>
      </c>
      <c r="BK919" s="147" t="s">
        <v>4078</v>
      </c>
    </row>
    <row r="920" spans="1:63" ht="14.25" customHeight="1" x14ac:dyDescent="0.25">
      <c r="A920" s="217" t="s">
        <v>6033</v>
      </c>
      <c r="B920" s="195" t="s">
        <v>526</v>
      </c>
      <c r="C920" s="183" t="s">
        <v>6033</v>
      </c>
      <c r="D920" s="189" t="s">
        <v>6172</v>
      </c>
      <c r="E920" s="230" t="s">
        <v>3634</v>
      </c>
      <c r="F920" s="147" t="s">
        <v>5654</v>
      </c>
      <c r="G920" s="397"/>
      <c r="H920" s="142" t="s">
        <v>4073</v>
      </c>
      <c r="I920" s="183" t="s">
        <v>7224</v>
      </c>
      <c r="J920" s="147" t="s">
        <v>4077</v>
      </c>
      <c r="K920" s="147" t="s">
        <v>4077</v>
      </c>
      <c r="L920" s="147" t="s">
        <v>4077</v>
      </c>
      <c r="M920" s="147" t="s">
        <v>4071</v>
      </c>
      <c r="N920" s="147" t="s">
        <v>4008</v>
      </c>
      <c r="O920" s="142" t="s">
        <v>3670</v>
      </c>
      <c r="P920" s="195" t="s">
        <v>1429</v>
      </c>
      <c r="Q920" s="350" t="s">
        <v>3634</v>
      </c>
      <c r="R920" s="350" t="s">
        <v>3634</v>
      </c>
      <c r="S920" s="350" t="s">
        <v>3634</v>
      </c>
      <c r="T920" s="350" t="s">
        <v>3634</v>
      </c>
      <c r="U920" s="350" t="s">
        <v>3634</v>
      </c>
      <c r="V920" s="350" t="s">
        <v>3634</v>
      </c>
      <c r="W920" s="350" t="s">
        <v>3634</v>
      </c>
      <c r="X920" s="350" t="s">
        <v>3634</v>
      </c>
      <c r="Y920" s="350" t="s">
        <v>3634</v>
      </c>
      <c r="Z920" s="351" t="s">
        <v>3630</v>
      </c>
      <c r="AA920" s="216" t="s">
        <v>4074</v>
      </c>
      <c r="AB920" s="350" t="s">
        <v>3634</v>
      </c>
      <c r="AC920" s="350" t="s">
        <v>3634</v>
      </c>
      <c r="AD920" s="350" t="s">
        <v>3634</v>
      </c>
      <c r="AE920" s="350" t="s">
        <v>3634</v>
      </c>
      <c r="AF920" s="350" t="s">
        <v>3634</v>
      </c>
      <c r="AG920" s="350" t="s">
        <v>3634</v>
      </c>
      <c r="AH920" s="350" t="s">
        <v>3634</v>
      </c>
      <c r="AI920" s="350" t="s">
        <v>3634</v>
      </c>
      <c r="AJ920" s="350" t="s">
        <v>3634</v>
      </c>
      <c r="AK920" s="350" t="s">
        <v>3634</v>
      </c>
      <c r="AL920" s="350" t="s">
        <v>3634</v>
      </c>
      <c r="AM920" s="350" t="s">
        <v>3634</v>
      </c>
      <c r="AN920" s="350" t="s">
        <v>3634</v>
      </c>
      <c r="AO920" s="350" t="s">
        <v>3634</v>
      </c>
      <c r="AP920" s="350" t="s">
        <v>3634</v>
      </c>
      <c r="AQ920" s="143" t="s">
        <v>1445</v>
      </c>
      <c r="AR920" s="147" t="s">
        <v>4074</v>
      </c>
      <c r="AS920" s="147" t="s">
        <v>5116</v>
      </c>
      <c r="AT920" s="147" t="s">
        <v>3664</v>
      </c>
      <c r="AU920" s="147" t="s">
        <v>3664</v>
      </c>
      <c r="AV920" s="228">
        <v>0</v>
      </c>
      <c r="AW920" s="231">
        <v>0</v>
      </c>
      <c r="AX920" s="231">
        <v>0</v>
      </c>
      <c r="AY920" s="198">
        <v>0</v>
      </c>
      <c r="AZ920" s="143" t="s">
        <v>3675</v>
      </c>
      <c r="BA920" s="362">
        <v>1</v>
      </c>
      <c r="BB920" s="362">
        <v>0</v>
      </c>
      <c r="BC920" s="362">
        <v>1</v>
      </c>
      <c r="BD920" s="228">
        <v>1</v>
      </c>
      <c r="BE920" s="228">
        <v>0</v>
      </c>
      <c r="BF920" s="196" t="s">
        <v>3634</v>
      </c>
      <c r="BG920" s="196" t="s">
        <v>3634</v>
      </c>
      <c r="BH920" s="196" t="s">
        <v>3634</v>
      </c>
      <c r="BI920" s="147" t="s">
        <v>4078</v>
      </c>
      <c r="BJ920" s="142" t="s">
        <v>5791</v>
      </c>
      <c r="BK920" s="147" t="s">
        <v>4078</v>
      </c>
    </row>
    <row r="921" spans="1:63" ht="14.25" customHeight="1" x14ac:dyDescent="0.25">
      <c r="A921" s="217" t="s">
        <v>6034</v>
      </c>
      <c r="B921" s="195" t="s">
        <v>526</v>
      </c>
      <c r="C921" s="183" t="s">
        <v>6034</v>
      </c>
      <c r="D921" s="189" t="s">
        <v>6173</v>
      </c>
      <c r="E921" s="230" t="s">
        <v>3634</v>
      </c>
      <c r="F921" s="147" t="s">
        <v>8310</v>
      </c>
      <c r="G921" s="397"/>
      <c r="H921" s="142" t="s">
        <v>4073</v>
      </c>
      <c r="I921" s="183" t="s">
        <v>7225</v>
      </c>
      <c r="J921" s="147" t="s">
        <v>4077</v>
      </c>
      <c r="K921" s="147" t="s">
        <v>4077</v>
      </c>
      <c r="L921" s="147" t="s">
        <v>4077</v>
      </c>
      <c r="M921" s="147" t="s">
        <v>4071</v>
      </c>
      <c r="N921" s="147" t="s">
        <v>4008</v>
      </c>
      <c r="O921" s="142" t="s">
        <v>3670</v>
      </c>
      <c r="P921" s="195" t="s">
        <v>1429</v>
      </c>
      <c r="Q921" s="350" t="s">
        <v>3634</v>
      </c>
      <c r="R921" s="350" t="s">
        <v>3634</v>
      </c>
      <c r="S921" s="350" t="s">
        <v>3634</v>
      </c>
      <c r="T921" s="350" t="s">
        <v>3634</v>
      </c>
      <c r="U921" s="350" t="s">
        <v>3634</v>
      </c>
      <c r="V921" s="350" t="s">
        <v>3634</v>
      </c>
      <c r="W921" s="350" t="s">
        <v>3634</v>
      </c>
      <c r="X921" s="350" t="s">
        <v>3634</v>
      </c>
      <c r="Y921" s="350" t="s">
        <v>3634</v>
      </c>
      <c r="Z921" s="351" t="s">
        <v>3630</v>
      </c>
      <c r="AA921" s="216" t="s">
        <v>4074</v>
      </c>
      <c r="AB921" s="350" t="s">
        <v>3634</v>
      </c>
      <c r="AC921" s="350" t="s">
        <v>3634</v>
      </c>
      <c r="AD921" s="350" t="s">
        <v>3634</v>
      </c>
      <c r="AE921" s="350" t="s">
        <v>3634</v>
      </c>
      <c r="AF921" s="350" t="s">
        <v>3634</v>
      </c>
      <c r="AG921" s="350" t="s">
        <v>3634</v>
      </c>
      <c r="AH921" s="350" t="s">
        <v>3634</v>
      </c>
      <c r="AI921" s="350" t="s">
        <v>3634</v>
      </c>
      <c r="AJ921" s="350" t="s">
        <v>3634</v>
      </c>
      <c r="AK921" s="350" t="s">
        <v>3634</v>
      </c>
      <c r="AL921" s="350" t="s">
        <v>3634</v>
      </c>
      <c r="AM921" s="350" t="s">
        <v>3634</v>
      </c>
      <c r="AN921" s="350" t="s">
        <v>3634</v>
      </c>
      <c r="AO921" s="350" t="s">
        <v>3634</v>
      </c>
      <c r="AP921" s="350" t="s">
        <v>3634</v>
      </c>
      <c r="AQ921" s="143" t="s">
        <v>1445</v>
      </c>
      <c r="AR921" s="147" t="s">
        <v>4074</v>
      </c>
      <c r="AS921" s="147" t="s">
        <v>5116</v>
      </c>
      <c r="AT921" s="147" t="s">
        <v>3664</v>
      </c>
      <c r="AU921" s="147" t="s">
        <v>3664</v>
      </c>
      <c r="AV921" s="231">
        <v>4</v>
      </c>
      <c r="AW921" s="231">
        <v>0</v>
      </c>
      <c r="AX921" s="231">
        <v>0</v>
      </c>
      <c r="AY921" s="198">
        <v>0</v>
      </c>
      <c r="AZ921" s="143" t="s">
        <v>3675</v>
      </c>
      <c r="BA921" s="362">
        <v>5</v>
      </c>
      <c r="BB921" s="362">
        <v>1</v>
      </c>
      <c r="BC921" s="362">
        <v>4</v>
      </c>
      <c r="BD921" s="231">
        <v>0</v>
      </c>
      <c r="BE921" s="228">
        <v>4</v>
      </c>
      <c r="BF921" s="196" t="s">
        <v>3634</v>
      </c>
      <c r="BG921" s="196" t="s">
        <v>3634</v>
      </c>
      <c r="BH921" s="196" t="s">
        <v>3634</v>
      </c>
      <c r="BI921" s="147" t="s">
        <v>4078</v>
      </c>
      <c r="BJ921" s="142" t="s">
        <v>3796</v>
      </c>
      <c r="BK921" s="147" t="s">
        <v>4078</v>
      </c>
    </row>
    <row r="922" spans="1:63" ht="14.25" customHeight="1" x14ac:dyDescent="0.25">
      <c r="A922" s="217" t="s">
        <v>6035</v>
      </c>
      <c r="B922" s="195" t="s">
        <v>526</v>
      </c>
      <c r="C922" s="183" t="s">
        <v>6035</v>
      </c>
      <c r="D922" s="189" t="s">
        <v>6174</v>
      </c>
      <c r="E922" s="230" t="s">
        <v>3634</v>
      </c>
      <c r="F922" s="147" t="s">
        <v>8311</v>
      </c>
      <c r="G922" s="397"/>
      <c r="H922" s="142" t="s">
        <v>4073</v>
      </c>
      <c r="I922" s="184" t="s">
        <v>7226</v>
      </c>
      <c r="J922" s="147" t="s">
        <v>4077</v>
      </c>
      <c r="K922" s="147" t="s">
        <v>4077</v>
      </c>
      <c r="L922" s="147" t="s">
        <v>4077</v>
      </c>
      <c r="M922" s="147" t="s">
        <v>4071</v>
      </c>
      <c r="N922" s="147" t="s">
        <v>4008</v>
      </c>
      <c r="O922" s="142" t="s">
        <v>3670</v>
      </c>
      <c r="P922" s="195" t="s">
        <v>1429</v>
      </c>
      <c r="Q922" s="350" t="s">
        <v>3634</v>
      </c>
      <c r="R922" s="350" t="s">
        <v>3634</v>
      </c>
      <c r="S922" s="350" t="s">
        <v>3634</v>
      </c>
      <c r="T922" s="350" t="s">
        <v>3634</v>
      </c>
      <c r="U922" s="350" t="s">
        <v>3634</v>
      </c>
      <c r="V922" s="350" t="s">
        <v>3634</v>
      </c>
      <c r="W922" s="350" t="s">
        <v>3634</v>
      </c>
      <c r="X922" s="350" t="s">
        <v>3634</v>
      </c>
      <c r="Y922" s="350" t="s">
        <v>3634</v>
      </c>
      <c r="Z922" s="351" t="s">
        <v>3630</v>
      </c>
      <c r="AA922" s="216" t="s">
        <v>4074</v>
      </c>
      <c r="AB922" s="350" t="s">
        <v>3634</v>
      </c>
      <c r="AC922" s="350" t="s">
        <v>3634</v>
      </c>
      <c r="AD922" s="350" t="s">
        <v>3634</v>
      </c>
      <c r="AE922" s="350" t="s">
        <v>3634</v>
      </c>
      <c r="AF922" s="350" t="s">
        <v>3634</v>
      </c>
      <c r="AG922" s="350" t="s">
        <v>3634</v>
      </c>
      <c r="AH922" s="350" t="s">
        <v>3634</v>
      </c>
      <c r="AI922" s="350" t="s">
        <v>3634</v>
      </c>
      <c r="AJ922" s="350" t="s">
        <v>3634</v>
      </c>
      <c r="AK922" s="350" t="s">
        <v>3634</v>
      </c>
      <c r="AL922" s="350" t="s">
        <v>3634</v>
      </c>
      <c r="AM922" s="350" t="s">
        <v>3634</v>
      </c>
      <c r="AN922" s="350" t="s">
        <v>3634</v>
      </c>
      <c r="AO922" s="350" t="s">
        <v>3634</v>
      </c>
      <c r="AP922" s="350" t="s">
        <v>3634</v>
      </c>
      <c r="AQ922" s="143" t="s">
        <v>1445</v>
      </c>
      <c r="AR922" s="147" t="s">
        <v>4074</v>
      </c>
      <c r="AS922" s="147" t="s">
        <v>5116</v>
      </c>
      <c r="AT922" s="147" t="s">
        <v>3664</v>
      </c>
      <c r="AU922" s="147" t="s">
        <v>3664</v>
      </c>
      <c r="AV922" s="228">
        <v>0</v>
      </c>
      <c r="AW922" s="231">
        <v>0</v>
      </c>
      <c r="AX922" s="231">
        <v>0</v>
      </c>
      <c r="AY922" s="198">
        <v>0</v>
      </c>
      <c r="AZ922" s="143" t="s">
        <v>3675</v>
      </c>
      <c r="BA922" s="362">
        <v>2</v>
      </c>
      <c r="BB922" s="362">
        <v>1</v>
      </c>
      <c r="BC922" s="228">
        <v>1</v>
      </c>
      <c r="BD922" s="228">
        <v>1</v>
      </c>
      <c r="BE922" s="228">
        <v>0</v>
      </c>
      <c r="BF922" s="196" t="s">
        <v>3634</v>
      </c>
      <c r="BG922" s="196" t="s">
        <v>3634</v>
      </c>
      <c r="BH922" s="196" t="s">
        <v>3634</v>
      </c>
      <c r="BI922" s="147" t="s">
        <v>4078</v>
      </c>
      <c r="BJ922" s="142" t="s">
        <v>5791</v>
      </c>
      <c r="BK922" s="147" t="s">
        <v>4078</v>
      </c>
    </row>
    <row r="923" spans="1:63" ht="14.25" customHeight="1" x14ac:dyDescent="0.25">
      <c r="A923" s="217" t="s">
        <v>6036</v>
      </c>
      <c r="B923" s="195" t="s">
        <v>526</v>
      </c>
      <c r="C923" s="183" t="s">
        <v>6036</v>
      </c>
      <c r="D923" s="189" t="s">
        <v>6175</v>
      </c>
      <c r="E923" s="230" t="s">
        <v>3634</v>
      </c>
      <c r="F923" s="147" t="s">
        <v>5094</v>
      </c>
      <c r="G923" s="397"/>
      <c r="H923" s="142" t="s">
        <v>4073</v>
      </c>
      <c r="I923" s="183" t="s">
        <v>7223</v>
      </c>
      <c r="J923" s="147" t="s">
        <v>4077</v>
      </c>
      <c r="K923" s="147" t="s">
        <v>4077</v>
      </c>
      <c r="L923" s="147" t="s">
        <v>4077</v>
      </c>
      <c r="M923" s="147" t="s">
        <v>4071</v>
      </c>
      <c r="N923" s="147" t="s">
        <v>4008</v>
      </c>
      <c r="O923" s="142" t="s">
        <v>3670</v>
      </c>
      <c r="P923" s="195" t="s">
        <v>1429</v>
      </c>
      <c r="Q923" s="350" t="s">
        <v>3634</v>
      </c>
      <c r="R923" s="350" t="s">
        <v>3634</v>
      </c>
      <c r="S923" s="350" t="s">
        <v>3634</v>
      </c>
      <c r="T923" s="350" t="s">
        <v>3634</v>
      </c>
      <c r="U923" s="350" t="s">
        <v>3634</v>
      </c>
      <c r="V923" s="350" t="s">
        <v>3634</v>
      </c>
      <c r="W923" s="350" t="s">
        <v>3634</v>
      </c>
      <c r="X923" s="350" t="s">
        <v>3634</v>
      </c>
      <c r="Y923" s="350" t="s">
        <v>3634</v>
      </c>
      <c r="Z923" s="351" t="s">
        <v>3630</v>
      </c>
      <c r="AA923" s="216" t="s">
        <v>4074</v>
      </c>
      <c r="AB923" s="350" t="s">
        <v>3634</v>
      </c>
      <c r="AC923" s="350" t="s">
        <v>3634</v>
      </c>
      <c r="AD923" s="350" t="s">
        <v>3634</v>
      </c>
      <c r="AE923" s="350" t="s">
        <v>3634</v>
      </c>
      <c r="AF923" s="350" t="s">
        <v>3634</v>
      </c>
      <c r="AG923" s="350" t="s">
        <v>3634</v>
      </c>
      <c r="AH923" s="350" t="s">
        <v>3634</v>
      </c>
      <c r="AI923" s="350" t="s">
        <v>3634</v>
      </c>
      <c r="AJ923" s="350" t="s">
        <v>3634</v>
      </c>
      <c r="AK923" s="350" t="s">
        <v>3634</v>
      </c>
      <c r="AL923" s="350" t="s">
        <v>3634</v>
      </c>
      <c r="AM923" s="350" t="s">
        <v>3634</v>
      </c>
      <c r="AN923" s="350" t="s">
        <v>3634</v>
      </c>
      <c r="AO923" s="350" t="s">
        <v>3634</v>
      </c>
      <c r="AP923" s="350" t="s">
        <v>3634</v>
      </c>
      <c r="AQ923" s="143" t="s">
        <v>1445</v>
      </c>
      <c r="AR923" s="147" t="s">
        <v>4074</v>
      </c>
      <c r="AS923" s="147" t="s">
        <v>5116</v>
      </c>
      <c r="AT923" s="147" t="s">
        <v>3664</v>
      </c>
      <c r="AU923" s="147" t="s">
        <v>3664</v>
      </c>
      <c r="AV923" s="228">
        <v>0</v>
      </c>
      <c r="AW923" s="231">
        <v>0</v>
      </c>
      <c r="AX923" s="231">
        <v>0</v>
      </c>
      <c r="AY923" s="198">
        <v>0</v>
      </c>
      <c r="AZ923" s="143" t="s">
        <v>3675</v>
      </c>
      <c r="BA923" s="362">
        <v>2</v>
      </c>
      <c r="BB923" s="362">
        <v>1</v>
      </c>
      <c r="BC923" s="362">
        <v>1</v>
      </c>
      <c r="BD923" s="228">
        <v>1</v>
      </c>
      <c r="BE923" s="228">
        <v>0</v>
      </c>
      <c r="BF923" s="196" t="s">
        <v>3634</v>
      </c>
      <c r="BG923" s="196" t="s">
        <v>3634</v>
      </c>
      <c r="BH923" s="196" t="s">
        <v>3634</v>
      </c>
      <c r="BI923" s="147" t="s">
        <v>4078</v>
      </c>
      <c r="BJ923" s="142" t="s">
        <v>5791</v>
      </c>
      <c r="BK923" s="147" t="s">
        <v>4078</v>
      </c>
    </row>
    <row r="924" spans="1:63" ht="14.25" customHeight="1" x14ac:dyDescent="0.25">
      <c r="A924" s="217" t="s">
        <v>6037</v>
      </c>
      <c r="B924" s="195" t="s">
        <v>526</v>
      </c>
      <c r="C924" s="183" t="s">
        <v>6037</v>
      </c>
      <c r="D924" s="189" t="s">
        <v>6176</v>
      </c>
      <c r="E924" s="230" t="s">
        <v>3634</v>
      </c>
      <c r="F924" s="147" t="s">
        <v>8311</v>
      </c>
      <c r="G924" s="397"/>
      <c r="H924" s="142" t="s">
        <v>4073</v>
      </c>
      <c r="I924" s="183" t="s">
        <v>7227</v>
      </c>
      <c r="J924" s="147" t="s">
        <v>4077</v>
      </c>
      <c r="K924" s="147" t="s">
        <v>4077</v>
      </c>
      <c r="L924" s="147" t="s">
        <v>4077</v>
      </c>
      <c r="M924" s="147" t="s">
        <v>4071</v>
      </c>
      <c r="N924" s="147" t="s">
        <v>4008</v>
      </c>
      <c r="O924" s="142" t="s">
        <v>3670</v>
      </c>
      <c r="P924" s="195" t="s">
        <v>1429</v>
      </c>
      <c r="Q924" s="350" t="s">
        <v>3634</v>
      </c>
      <c r="R924" s="350" t="s">
        <v>3634</v>
      </c>
      <c r="S924" s="350" t="s">
        <v>3634</v>
      </c>
      <c r="T924" s="350" t="s">
        <v>3634</v>
      </c>
      <c r="U924" s="350" t="s">
        <v>3634</v>
      </c>
      <c r="V924" s="350" t="s">
        <v>3634</v>
      </c>
      <c r="W924" s="350" t="s">
        <v>3634</v>
      </c>
      <c r="X924" s="350" t="s">
        <v>3634</v>
      </c>
      <c r="Y924" s="350" t="s">
        <v>3634</v>
      </c>
      <c r="Z924" s="351" t="s">
        <v>3630</v>
      </c>
      <c r="AA924" s="216" t="s">
        <v>4074</v>
      </c>
      <c r="AB924" s="350" t="s">
        <v>3634</v>
      </c>
      <c r="AC924" s="350" t="s">
        <v>3634</v>
      </c>
      <c r="AD924" s="350" t="s">
        <v>3634</v>
      </c>
      <c r="AE924" s="350" t="s">
        <v>3634</v>
      </c>
      <c r="AF924" s="350" t="s">
        <v>3634</v>
      </c>
      <c r="AG924" s="350" t="s">
        <v>3634</v>
      </c>
      <c r="AH924" s="350" t="s">
        <v>3634</v>
      </c>
      <c r="AI924" s="350" t="s">
        <v>3634</v>
      </c>
      <c r="AJ924" s="350" t="s">
        <v>3634</v>
      </c>
      <c r="AK924" s="350" t="s">
        <v>3634</v>
      </c>
      <c r="AL924" s="350" t="s">
        <v>3634</v>
      </c>
      <c r="AM924" s="350" t="s">
        <v>3634</v>
      </c>
      <c r="AN924" s="350" t="s">
        <v>3634</v>
      </c>
      <c r="AO924" s="350" t="s">
        <v>3634</v>
      </c>
      <c r="AP924" s="350" t="s">
        <v>3634</v>
      </c>
      <c r="AQ924" s="143" t="s">
        <v>1445</v>
      </c>
      <c r="AR924" s="147" t="s">
        <v>4074</v>
      </c>
      <c r="AS924" s="147" t="s">
        <v>5116</v>
      </c>
      <c r="AT924" s="147" t="s">
        <v>3664</v>
      </c>
      <c r="AU924" s="147" t="s">
        <v>3664</v>
      </c>
      <c r="AV924" s="228">
        <v>0</v>
      </c>
      <c r="AW924" s="231">
        <v>0</v>
      </c>
      <c r="AX924" s="231">
        <v>0</v>
      </c>
      <c r="AY924" s="198">
        <v>0</v>
      </c>
      <c r="AZ924" s="143" t="s">
        <v>3675</v>
      </c>
      <c r="BA924" s="362">
        <v>2</v>
      </c>
      <c r="BB924" s="362">
        <v>1</v>
      </c>
      <c r="BC924" s="362">
        <v>1</v>
      </c>
      <c r="BD924" s="228">
        <v>1</v>
      </c>
      <c r="BE924" s="228">
        <v>0</v>
      </c>
      <c r="BF924" s="196" t="s">
        <v>3634</v>
      </c>
      <c r="BG924" s="196" t="s">
        <v>3634</v>
      </c>
      <c r="BH924" s="196" t="s">
        <v>3634</v>
      </c>
      <c r="BI924" s="147" t="s">
        <v>4078</v>
      </c>
      <c r="BJ924" s="142" t="s">
        <v>5791</v>
      </c>
      <c r="BK924" s="147" t="s">
        <v>4078</v>
      </c>
    </row>
    <row r="925" spans="1:63" ht="14.25" customHeight="1" x14ac:dyDescent="0.25">
      <c r="A925" s="217" t="s">
        <v>6038</v>
      </c>
      <c r="B925" s="195" t="s">
        <v>526</v>
      </c>
      <c r="C925" s="183" t="s">
        <v>6038</v>
      </c>
      <c r="D925" s="189" t="s">
        <v>6177</v>
      </c>
      <c r="E925" s="230" t="s">
        <v>3634</v>
      </c>
      <c r="F925" s="147" t="s">
        <v>5506</v>
      </c>
      <c r="G925" s="397"/>
      <c r="H925" s="142" t="s">
        <v>4073</v>
      </c>
      <c r="I925" s="184" t="s">
        <v>7228</v>
      </c>
      <c r="J925" s="147" t="s">
        <v>4077</v>
      </c>
      <c r="K925" s="147" t="s">
        <v>4077</v>
      </c>
      <c r="L925" s="147" t="s">
        <v>4077</v>
      </c>
      <c r="M925" s="147" t="s">
        <v>4071</v>
      </c>
      <c r="N925" s="147" t="s">
        <v>4008</v>
      </c>
      <c r="O925" s="142" t="s">
        <v>3670</v>
      </c>
      <c r="P925" s="195" t="s">
        <v>1429</v>
      </c>
      <c r="Q925" s="350" t="s">
        <v>3634</v>
      </c>
      <c r="R925" s="350" t="s">
        <v>3634</v>
      </c>
      <c r="S925" s="350" t="s">
        <v>3634</v>
      </c>
      <c r="T925" s="350" t="s">
        <v>3634</v>
      </c>
      <c r="U925" s="350" t="s">
        <v>3634</v>
      </c>
      <c r="V925" s="350" t="s">
        <v>3634</v>
      </c>
      <c r="W925" s="350" t="s">
        <v>3634</v>
      </c>
      <c r="X925" s="350" t="s">
        <v>3634</v>
      </c>
      <c r="Y925" s="350" t="s">
        <v>3634</v>
      </c>
      <c r="Z925" s="351" t="s">
        <v>3630</v>
      </c>
      <c r="AA925" s="216" t="s">
        <v>4074</v>
      </c>
      <c r="AB925" s="350" t="s">
        <v>3634</v>
      </c>
      <c r="AC925" s="350" t="s">
        <v>3634</v>
      </c>
      <c r="AD925" s="350" t="s">
        <v>3634</v>
      </c>
      <c r="AE925" s="350" t="s">
        <v>3634</v>
      </c>
      <c r="AF925" s="350" t="s">
        <v>3634</v>
      </c>
      <c r="AG925" s="350" t="s">
        <v>3634</v>
      </c>
      <c r="AH925" s="350" t="s">
        <v>3634</v>
      </c>
      <c r="AI925" s="350" t="s">
        <v>3634</v>
      </c>
      <c r="AJ925" s="350" t="s">
        <v>3634</v>
      </c>
      <c r="AK925" s="350" t="s">
        <v>3634</v>
      </c>
      <c r="AL925" s="350" t="s">
        <v>3634</v>
      </c>
      <c r="AM925" s="350" t="s">
        <v>3634</v>
      </c>
      <c r="AN925" s="350" t="s">
        <v>3634</v>
      </c>
      <c r="AO925" s="350" t="s">
        <v>3634</v>
      </c>
      <c r="AP925" s="350" t="s">
        <v>3634</v>
      </c>
      <c r="AQ925" s="143" t="s">
        <v>1445</v>
      </c>
      <c r="AR925" s="147" t="s">
        <v>4074</v>
      </c>
      <c r="AS925" s="147" t="s">
        <v>5116</v>
      </c>
      <c r="AT925" s="147" t="s">
        <v>3664</v>
      </c>
      <c r="AU925" s="147" t="s">
        <v>3664</v>
      </c>
      <c r="AV925" s="231">
        <v>1</v>
      </c>
      <c r="AW925" s="231">
        <v>0</v>
      </c>
      <c r="AX925" s="231">
        <v>0</v>
      </c>
      <c r="AY925" s="198">
        <v>0</v>
      </c>
      <c r="AZ925" s="143" t="s">
        <v>3675</v>
      </c>
      <c r="BA925" s="362">
        <v>2</v>
      </c>
      <c r="BB925" s="362">
        <v>1</v>
      </c>
      <c r="BC925" s="362">
        <v>1</v>
      </c>
      <c r="BD925" s="231">
        <v>0</v>
      </c>
      <c r="BE925" s="228">
        <v>1</v>
      </c>
      <c r="BF925" s="196" t="s">
        <v>3634</v>
      </c>
      <c r="BG925" s="196" t="s">
        <v>3634</v>
      </c>
      <c r="BH925" s="196" t="s">
        <v>3634</v>
      </c>
      <c r="BI925" s="147" t="s">
        <v>4078</v>
      </c>
      <c r="BJ925" s="142" t="s">
        <v>3796</v>
      </c>
      <c r="BK925" s="147" t="s">
        <v>4078</v>
      </c>
    </row>
    <row r="926" spans="1:63" ht="14.25" customHeight="1" x14ac:dyDescent="0.25">
      <c r="A926" s="217" t="s">
        <v>6039</v>
      </c>
      <c r="B926" s="195" t="s">
        <v>526</v>
      </c>
      <c r="C926" s="183" t="s">
        <v>6039</v>
      </c>
      <c r="D926" s="189" t="s">
        <v>6178</v>
      </c>
      <c r="E926" s="230" t="s">
        <v>3634</v>
      </c>
      <c r="F926" s="147" t="s">
        <v>4549</v>
      </c>
      <c r="G926" s="397"/>
      <c r="H926" s="142" t="s">
        <v>4073</v>
      </c>
      <c r="I926" s="184" t="s">
        <v>7229</v>
      </c>
      <c r="J926" s="147" t="s">
        <v>4077</v>
      </c>
      <c r="K926" s="147" t="s">
        <v>4077</v>
      </c>
      <c r="L926" s="147" t="s">
        <v>4077</v>
      </c>
      <c r="M926" s="147" t="s">
        <v>4071</v>
      </c>
      <c r="N926" s="147" t="s">
        <v>4008</v>
      </c>
      <c r="O926" s="142" t="s">
        <v>3670</v>
      </c>
      <c r="P926" s="195" t="s">
        <v>1429</v>
      </c>
      <c r="Q926" s="350" t="s">
        <v>3634</v>
      </c>
      <c r="R926" s="350" t="s">
        <v>3634</v>
      </c>
      <c r="S926" s="350" t="s">
        <v>3634</v>
      </c>
      <c r="T926" s="350" t="s">
        <v>3634</v>
      </c>
      <c r="U926" s="350" t="s">
        <v>3634</v>
      </c>
      <c r="V926" s="350" t="s">
        <v>3634</v>
      </c>
      <c r="W926" s="350" t="s">
        <v>3634</v>
      </c>
      <c r="X926" s="350" t="s">
        <v>3634</v>
      </c>
      <c r="Y926" s="350" t="s">
        <v>3634</v>
      </c>
      <c r="Z926" s="351" t="s">
        <v>3630</v>
      </c>
      <c r="AA926" s="216" t="s">
        <v>4074</v>
      </c>
      <c r="AB926" s="350" t="s">
        <v>3634</v>
      </c>
      <c r="AC926" s="350" t="s">
        <v>3634</v>
      </c>
      <c r="AD926" s="350" t="s">
        <v>3634</v>
      </c>
      <c r="AE926" s="350" t="s">
        <v>3634</v>
      </c>
      <c r="AF926" s="350" t="s">
        <v>3634</v>
      </c>
      <c r="AG926" s="350" t="s">
        <v>3634</v>
      </c>
      <c r="AH926" s="350" t="s">
        <v>3634</v>
      </c>
      <c r="AI926" s="350" t="s">
        <v>3634</v>
      </c>
      <c r="AJ926" s="350" t="s">
        <v>3634</v>
      </c>
      <c r="AK926" s="350" t="s">
        <v>3634</v>
      </c>
      <c r="AL926" s="350" t="s">
        <v>3634</v>
      </c>
      <c r="AM926" s="350" t="s">
        <v>3634</v>
      </c>
      <c r="AN926" s="350" t="s">
        <v>3634</v>
      </c>
      <c r="AO926" s="350" t="s">
        <v>3634</v>
      </c>
      <c r="AP926" s="350" t="s">
        <v>3634</v>
      </c>
      <c r="AQ926" s="143" t="s">
        <v>1445</v>
      </c>
      <c r="AR926" s="147" t="s">
        <v>4074</v>
      </c>
      <c r="AS926" s="147" t="s">
        <v>5116</v>
      </c>
      <c r="AT926" s="147" t="s">
        <v>3664</v>
      </c>
      <c r="AU926" s="147" t="s">
        <v>3664</v>
      </c>
      <c r="AV926" s="228">
        <v>0</v>
      </c>
      <c r="AW926" s="231">
        <v>0</v>
      </c>
      <c r="AX926" s="231">
        <v>0</v>
      </c>
      <c r="AY926" s="198">
        <v>0</v>
      </c>
      <c r="AZ926" s="143" t="s">
        <v>3675</v>
      </c>
      <c r="BA926" s="362">
        <v>6</v>
      </c>
      <c r="BB926" s="362">
        <v>1</v>
      </c>
      <c r="BC926" s="362">
        <v>5</v>
      </c>
      <c r="BD926" s="228">
        <v>5</v>
      </c>
      <c r="BE926" s="228">
        <v>0</v>
      </c>
      <c r="BF926" s="196" t="s">
        <v>3634</v>
      </c>
      <c r="BG926" s="196" t="s">
        <v>3634</v>
      </c>
      <c r="BH926" s="196" t="s">
        <v>3634</v>
      </c>
      <c r="BI926" s="147" t="s">
        <v>4078</v>
      </c>
      <c r="BJ926" s="142" t="s">
        <v>5791</v>
      </c>
      <c r="BK926" s="147" t="s">
        <v>4078</v>
      </c>
    </row>
    <row r="927" spans="1:63" ht="14.25" customHeight="1" x14ac:dyDescent="0.25">
      <c r="A927" s="217" t="s">
        <v>6040</v>
      </c>
      <c r="B927" s="195" t="s">
        <v>526</v>
      </c>
      <c r="C927" s="183" t="s">
        <v>6040</v>
      </c>
      <c r="D927" s="189" t="s">
        <v>6179</v>
      </c>
      <c r="E927" s="230" t="s">
        <v>3634</v>
      </c>
      <c r="F927" s="147" t="s">
        <v>8310</v>
      </c>
      <c r="G927" s="397"/>
      <c r="H927" s="142" t="s">
        <v>4073</v>
      </c>
      <c r="I927" s="183" t="s">
        <v>7230</v>
      </c>
      <c r="J927" s="147" t="s">
        <v>4077</v>
      </c>
      <c r="K927" s="147" t="s">
        <v>4077</v>
      </c>
      <c r="L927" s="147" t="s">
        <v>4077</v>
      </c>
      <c r="M927" s="147" t="s">
        <v>4071</v>
      </c>
      <c r="N927" s="147" t="s">
        <v>4008</v>
      </c>
      <c r="O927" s="142" t="s">
        <v>3670</v>
      </c>
      <c r="P927" s="195" t="s">
        <v>1429</v>
      </c>
      <c r="Q927" s="350" t="s">
        <v>3634</v>
      </c>
      <c r="R927" s="350" t="s">
        <v>3634</v>
      </c>
      <c r="S927" s="350" t="s">
        <v>3634</v>
      </c>
      <c r="T927" s="350" t="s">
        <v>3634</v>
      </c>
      <c r="U927" s="350" t="s">
        <v>3634</v>
      </c>
      <c r="V927" s="350" t="s">
        <v>3634</v>
      </c>
      <c r="W927" s="350" t="s">
        <v>3634</v>
      </c>
      <c r="X927" s="350" t="s">
        <v>3634</v>
      </c>
      <c r="Y927" s="350" t="s">
        <v>3634</v>
      </c>
      <c r="Z927" s="351" t="s">
        <v>3630</v>
      </c>
      <c r="AA927" s="216" t="s">
        <v>4074</v>
      </c>
      <c r="AB927" s="350" t="s">
        <v>3634</v>
      </c>
      <c r="AC927" s="350" t="s">
        <v>3634</v>
      </c>
      <c r="AD927" s="350" t="s">
        <v>3634</v>
      </c>
      <c r="AE927" s="350" t="s">
        <v>3634</v>
      </c>
      <c r="AF927" s="350" t="s">
        <v>3634</v>
      </c>
      <c r="AG927" s="350" t="s">
        <v>3634</v>
      </c>
      <c r="AH927" s="350" t="s">
        <v>3634</v>
      </c>
      <c r="AI927" s="350" t="s">
        <v>3634</v>
      </c>
      <c r="AJ927" s="350" t="s">
        <v>3634</v>
      </c>
      <c r="AK927" s="350" t="s">
        <v>3634</v>
      </c>
      <c r="AL927" s="350" t="s">
        <v>3634</v>
      </c>
      <c r="AM927" s="350" t="s">
        <v>3634</v>
      </c>
      <c r="AN927" s="350" t="s">
        <v>3634</v>
      </c>
      <c r="AO927" s="350" t="s">
        <v>3634</v>
      </c>
      <c r="AP927" s="350" t="s">
        <v>3634</v>
      </c>
      <c r="AQ927" s="143" t="s">
        <v>1445</v>
      </c>
      <c r="AR927" s="147" t="s">
        <v>4074</v>
      </c>
      <c r="AS927" s="147" t="s">
        <v>5116</v>
      </c>
      <c r="AT927" s="147" t="s">
        <v>3664</v>
      </c>
      <c r="AU927" s="147" t="s">
        <v>3664</v>
      </c>
      <c r="AV927" s="228">
        <v>0</v>
      </c>
      <c r="AW927" s="231">
        <v>0</v>
      </c>
      <c r="AX927" s="231">
        <v>0</v>
      </c>
      <c r="AY927" s="198">
        <v>0</v>
      </c>
      <c r="AZ927" s="143" t="s">
        <v>3675</v>
      </c>
      <c r="BA927" s="362">
        <v>4</v>
      </c>
      <c r="BB927" s="362">
        <v>1</v>
      </c>
      <c r="BC927" s="362">
        <v>3</v>
      </c>
      <c r="BD927" s="228">
        <v>3</v>
      </c>
      <c r="BE927" s="228">
        <v>0</v>
      </c>
      <c r="BF927" s="196" t="s">
        <v>3634</v>
      </c>
      <c r="BG927" s="196" t="s">
        <v>3634</v>
      </c>
      <c r="BH927" s="196" t="s">
        <v>3634</v>
      </c>
      <c r="BI927" s="147" t="s">
        <v>4078</v>
      </c>
      <c r="BJ927" s="142" t="s">
        <v>5791</v>
      </c>
      <c r="BK927" s="147" t="s">
        <v>4078</v>
      </c>
    </row>
    <row r="928" spans="1:63" ht="14.25" customHeight="1" x14ac:dyDescent="0.25">
      <c r="A928" s="217" t="s">
        <v>6041</v>
      </c>
      <c r="B928" s="195" t="s">
        <v>526</v>
      </c>
      <c r="C928" s="183" t="s">
        <v>6041</v>
      </c>
      <c r="D928" s="189" t="s">
        <v>6180</v>
      </c>
      <c r="E928" s="230" t="s">
        <v>3634</v>
      </c>
      <c r="F928" s="147" t="s">
        <v>4551</v>
      </c>
      <c r="G928" s="397"/>
      <c r="H928" s="142" t="s">
        <v>4073</v>
      </c>
      <c r="I928" s="183" t="s">
        <v>7231</v>
      </c>
      <c r="J928" s="147" t="s">
        <v>4077</v>
      </c>
      <c r="K928" s="147" t="s">
        <v>4077</v>
      </c>
      <c r="L928" s="147" t="s">
        <v>4077</v>
      </c>
      <c r="M928" s="147" t="s">
        <v>4071</v>
      </c>
      <c r="N928" s="147" t="s">
        <v>4008</v>
      </c>
      <c r="O928" s="142" t="s">
        <v>3670</v>
      </c>
      <c r="P928" s="195" t="s">
        <v>1429</v>
      </c>
      <c r="Q928" s="350" t="s">
        <v>3634</v>
      </c>
      <c r="R928" s="350" t="s">
        <v>3634</v>
      </c>
      <c r="S928" s="350" t="s">
        <v>3634</v>
      </c>
      <c r="T928" s="350" t="s">
        <v>3634</v>
      </c>
      <c r="U928" s="350" t="s">
        <v>3634</v>
      </c>
      <c r="V928" s="350" t="s">
        <v>3634</v>
      </c>
      <c r="W928" s="350" t="s">
        <v>3634</v>
      </c>
      <c r="X928" s="350" t="s">
        <v>3634</v>
      </c>
      <c r="Y928" s="350" t="s">
        <v>3634</v>
      </c>
      <c r="Z928" s="351" t="s">
        <v>3630</v>
      </c>
      <c r="AA928" s="216" t="s">
        <v>4074</v>
      </c>
      <c r="AB928" s="350" t="s">
        <v>3634</v>
      </c>
      <c r="AC928" s="350" t="s">
        <v>3634</v>
      </c>
      <c r="AD928" s="350" t="s">
        <v>3634</v>
      </c>
      <c r="AE928" s="350" t="s">
        <v>3634</v>
      </c>
      <c r="AF928" s="350" t="s">
        <v>3634</v>
      </c>
      <c r="AG928" s="350" t="s">
        <v>3634</v>
      </c>
      <c r="AH928" s="350" t="s">
        <v>3634</v>
      </c>
      <c r="AI928" s="350" t="s">
        <v>3634</v>
      </c>
      <c r="AJ928" s="350" t="s">
        <v>3634</v>
      </c>
      <c r="AK928" s="350" t="s">
        <v>3634</v>
      </c>
      <c r="AL928" s="350" t="s">
        <v>3634</v>
      </c>
      <c r="AM928" s="350" t="s">
        <v>3634</v>
      </c>
      <c r="AN928" s="350" t="s">
        <v>3634</v>
      </c>
      <c r="AO928" s="350" t="s">
        <v>3634</v>
      </c>
      <c r="AP928" s="350" t="s">
        <v>3634</v>
      </c>
      <c r="AQ928" s="143" t="s">
        <v>1445</v>
      </c>
      <c r="AR928" s="147" t="s">
        <v>4074</v>
      </c>
      <c r="AS928" s="147" t="s">
        <v>5116</v>
      </c>
      <c r="AT928" s="147" t="s">
        <v>3664</v>
      </c>
      <c r="AU928" s="147" t="s">
        <v>3664</v>
      </c>
      <c r="AV928" s="231">
        <v>7</v>
      </c>
      <c r="AW928" s="231">
        <v>0</v>
      </c>
      <c r="AX928" s="231">
        <v>0</v>
      </c>
      <c r="AY928" s="198">
        <v>0</v>
      </c>
      <c r="AZ928" s="143" t="s">
        <v>3675</v>
      </c>
      <c r="BA928" s="362">
        <v>8</v>
      </c>
      <c r="BB928" s="362">
        <v>1</v>
      </c>
      <c r="BC928" s="362">
        <v>7</v>
      </c>
      <c r="BD928" s="231">
        <v>0</v>
      </c>
      <c r="BE928" s="228">
        <v>7</v>
      </c>
      <c r="BF928" s="196" t="s">
        <v>3634</v>
      </c>
      <c r="BG928" s="196" t="s">
        <v>3634</v>
      </c>
      <c r="BH928" s="196" t="s">
        <v>3634</v>
      </c>
      <c r="BI928" s="147" t="s">
        <v>4078</v>
      </c>
      <c r="BJ928" s="142" t="s">
        <v>3796</v>
      </c>
      <c r="BK928" s="147" t="s">
        <v>4078</v>
      </c>
    </row>
    <row r="929" spans="1:63" ht="14.25" customHeight="1" x14ac:dyDescent="0.25">
      <c r="A929" s="217" t="s">
        <v>6042</v>
      </c>
      <c r="B929" s="195" t="s">
        <v>526</v>
      </c>
      <c r="C929" s="183" t="s">
        <v>6042</v>
      </c>
      <c r="D929" s="189" t="s">
        <v>6181</v>
      </c>
      <c r="E929" s="230" t="s">
        <v>3634</v>
      </c>
      <c r="F929" s="147" t="s">
        <v>2915</v>
      </c>
      <c r="G929" s="397"/>
      <c r="H929" s="142" t="s">
        <v>4073</v>
      </c>
      <c r="I929" s="184" t="s">
        <v>7232</v>
      </c>
      <c r="J929" s="147" t="s">
        <v>4077</v>
      </c>
      <c r="K929" s="147" t="s">
        <v>4077</v>
      </c>
      <c r="L929" s="147" t="s">
        <v>4077</v>
      </c>
      <c r="M929" s="147" t="s">
        <v>4071</v>
      </c>
      <c r="N929" s="147" t="s">
        <v>4008</v>
      </c>
      <c r="O929" s="142" t="s">
        <v>3670</v>
      </c>
      <c r="P929" s="195" t="s">
        <v>1429</v>
      </c>
      <c r="Q929" s="350" t="s">
        <v>3634</v>
      </c>
      <c r="R929" s="350" t="s">
        <v>3634</v>
      </c>
      <c r="S929" s="350" t="s">
        <v>3634</v>
      </c>
      <c r="T929" s="350" t="s">
        <v>3634</v>
      </c>
      <c r="U929" s="350" t="s">
        <v>3634</v>
      </c>
      <c r="V929" s="350" t="s">
        <v>3634</v>
      </c>
      <c r="W929" s="350" t="s">
        <v>3634</v>
      </c>
      <c r="X929" s="350" t="s">
        <v>3634</v>
      </c>
      <c r="Y929" s="350" t="s">
        <v>3634</v>
      </c>
      <c r="Z929" s="351" t="s">
        <v>3630</v>
      </c>
      <c r="AA929" s="216" t="s">
        <v>4074</v>
      </c>
      <c r="AB929" s="350" t="s">
        <v>3634</v>
      </c>
      <c r="AC929" s="350" t="s">
        <v>3634</v>
      </c>
      <c r="AD929" s="350" t="s">
        <v>3634</v>
      </c>
      <c r="AE929" s="350" t="s">
        <v>3634</v>
      </c>
      <c r="AF929" s="350" t="s">
        <v>3634</v>
      </c>
      <c r="AG929" s="350" t="s">
        <v>3634</v>
      </c>
      <c r="AH929" s="350" t="s">
        <v>3634</v>
      </c>
      <c r="AI929" s="350" t="s">
        <v>3634</v>
      </c>
      <c r="AJ929" s="350" t="s">
        <v>3634</v>
      </c>
      <c r="AK929" s="350" t="s">
        <v>3634</v>
      </c>
      <c r="AL929" s="350" t="s">
        <v>3634</v>
      </c>
      <c r="AM929" s="350" t="s">
        <v>3634</v>
      </c>
      <c r="AN929" s="350" t="s">
        <v>3634</v>
      </c>
      <c r="AO929" s="350" t="s">
        <v>3634</v>
      </c>
      <c r="AP929" s="350" t="s">
        <v>3634</v>
      </c>
      <c r="AQ929" s="143" t="s">
        <v>1445</v>
      </c>
      <c r="AR929" s="147" t="s">
        <v>4074</v>
      </c>
      <c r="AS929" s="147" t="s">
        <v>5116</v>
      </c>
      <c r="AT929" s="147" t="s">
        <v>3664</v>
      </c>
      <c r="AU929" s="147" t="s">
        <v>3664</v>
      </c>
      <c r="AV929" s="228">
        <v>0</v>
      </c>
      <c r="AW929" s="231">
        <v>0</v>
      </c>
      <c r="AX929" s="231">
        <v>0</v>
      </c>
      <c r="AY929" s="198">
        <v>0</v>
      </c>
      <c r="AZ929" s="143" t="s">
        <v>3675</v>
      </c>
      <c r="BA929" s="362">
        <v>2</v>
      </c>
      <c r="BB929" s="362">
        <v>1</v>
      </c>
      <c r="BC929" s="362">
        <v>1</v>
      </c>
      <c r="BD929" s="228">
        <v>1</v>
      </c>
      <c r="BE929" s="228">
        <v>0</v>
      </c>
      <c r="BF929" s="196" t="s">
        <v>3634</v>
      </c>
      <c r="BG929" s="196" t="s">
        <v>3634</v>
      </c>
      <c r="BH929" s="196" t="s">
        <v>3634</v>
      </c>
      <c r="BI929" s="147" t="s">
        <v>4078</v>
      </c>
      <c r="BJ929" s="142" t="s">
        <v>5791</v>
      </c>
      <c r="BK929" s="147" t="s">
        <v>4078</v>
      </c>
    </row>
    <row r="930" spans="1:63" ht="14.25" customHeight="1" x14ac:dyDescent="0.25">
      <c r="A930" s="217" t="s">
        <v>6043</v>
      </c>
      <c r="B930" s="195" t="s">
        <v>526</v>
      </c>
      <c r="C930" s="183" t="s">
        <v>6043</v>
      </c>
      <c r="D930" s="189" t="s">
        <v>6182</v>
      </c>
      <c r="E930" s="230" t="s">
        <v>3634</v>
      </c>
      <c r="F930" s="147" t="s">
        <v>4549</v>
      </c>
      <c r="G930" s="397"/>
      <c r="H930" s="142" t="s">
        <v>4073</v>
      </c>
      <c r="I930" s="184" t="s">
        <v>7233</v>
      </c>
      <c r="J930" s="147" t="s">
        <v>4077</v>
      </c>
      <c r="K930" s="147" t="s">
        <v>4077</v>
      </c>
      <c r="L930" s="147" t="s">
        <v>4077</v>
      </c>
      <c r="M930" s="147" t="s">
        <v>4071</v>
      </c>
      <c r="N930" s="147" t="s">
        <v>4008</v>
      </c>
      <c r="O930" s="142" t="s">
        <v>3670</v>
      </c>
      <c r="P930" s="195" t="s">
        <v>1429</v>
      </c>
      <c r="Q930" s="350" t="s">
        <v>3634</v>
      </c>
      <c r="R930" s="350" t="s">
        <v>3634</v>
      </c>
      <c r="S930" s="350" t="s">
        <v>3634</v>
      </c>
      <c r="T930" s="350" t="s">
        <v>3634</v>
      </c>
      <c r="U930" s="350" t="s">
        <v>3634</v>
      </c>
      <c r="V930" s="350" t="s">
        <v>3634</v>
      </c>
      <c r="W930" s="350" t="s">
        <v>3634</v>
      </c>
      <c r="X930" s="350" t="s">
        <v>3634</v>
      </c>
      <c r="Y930" s="350" t="s">
        <v>3634</v>
      </c>
      <c r="Z930" s="351" t="s">
        <v>3630</v>
      </c>
      <c r="AA930" s="216" t="s">
        <v>4074</v>
      </c>
      <c r="AB930" s="350" t="s">
        <v>3634</v>
      </c>
      <c r="AC930" s="350" t="s">
        <v>3634</v>
      </c>
      <c r="AD930" s="350" t="s">
        <v>3634</v>
      </c>
      <c r="AE930" s="350" t="s">
        <v>3634</v>
      </c>
      <c r="AF930" s="350" t="s">
        <v>3634</v>
      </c>
      <c r="AG930" s="350" t="s">
        <v>3634</v>
      </c>
      <c r="AH930" s="350" t="s">
        <v>3634</v>
      </c>
      <c r="AI930" s="350" t="s">
        <v>3634</v>
      </c>
      <c r="AJ930" s="350" t="s">
        <v>3634</v>
      </c>
      <c r="AK930" s="350" t="s">
        <v>3634</v>
      </c>
      <c r="AL930" s="350" t="s">
        <v>3634</v>
      </c>
      <c r="AM930" s="350" t="s">
        <v>3634</v>
      </c>
      <c r="AN930" s="350" t="s">
        <v>3634</v>
      </c>
      <c r="AO930" s="350" t="s">
        <v>3634</v>
      </c>
      <c r="AP930" s="350" t="s">
        <v>3634</v>
      </c>
      <c r="AQ930" s="143" t="s">
        <v>1445</v>
      </c>
      <c r="AR930" s="147" t="s">
        <v>4074</v>
      </c>
      <c r="AS930" s="147" t="s">
        <v>5116</v>
      </c>
      <c r="AT930" s="147" t="s">
        <v>3664</v>
      </c>
      <c r="AU930" s="147" t="s">
        <v>3664</v>
      </c>
      <c r="AV930" s="228">
        <v>0</v>
      </c>
      <c r="AW930" s="231">
        <v>0</v>
      </c>
      <c r="AX930" s="231">
        <v>0</v>
      </c>
      <c r="AY930" s="198">
        <v>0</v>
      </c>
      <c r="AZ930" s="143" t="s">
        <v>3675</v>
      </c>
      <c r="BA930" s="362">
        <v>2</v>
      </c>
      <c r="BB930" s="362">
        <v>1</v>
      </c>
      <c r="BC930" s="362">
        <v>1</v>
      </c>
      <c r="BD930" s="228">
        <v>1</v>
      </c>
      <c r="BE930" s="228">
        <v>0</v>
      </c>
      <c r="BF930" s="196" t="s">
        <v>3634</v>
      </c>
      <c r="BG930" s="196" t="s">
        <v>3634</v>
      </c>
      <c r="BH930" s="196" t="s">
        <v>3634</v>
      </c>
      <c r="BI930" s="147" t="s">
        <v>4078</v>
      </c>
      <c r="BJ930" s="142" t="s">
        <v>5791</v>
      </c>
      <c r="BK930" s="147" t="s">
        <v>4078</v>
      </c>
    </row>
    <row r="931" spans="1:63" ht="14.25" customHeight="1" x14ac:dyDescent="0.25">
      <c r="A931" s="217" t="s">
        <v>6044</v>
      </c>
      <c r="B931" s="195" t="s">
        <v>526</v>
      </c>
      <c r="C931" s="183" t="s">
        <v>6044</v>
      </c>
      <c r="D931" s="189" t="s">
        <v>6183</v>
      </c>
      <c r="E931" s="230" t="s">
        <v>3634</v>
      </c>
      <c r="F931" s="147" t="s">
        <v>5656</v>
      </c>
      <c r="G931" s="397"/>
      <c r="H931" s="142" t="s">
        <v>4073</v>
      </c>
      <c r="I931" s="183" t="s">
        <v>7234</v>
      </c>
      <c r="J931" s="147" t="s">
        <v>4077</v>
      </c>
      <c r="K931" s="147" t="s">
        <v>4077</v>
      </c>
      <c r="L931" s="147" t="s">
        <v>4077</v>
      </c>
      <c r="M931" s="147" t="s">
        <v>4071</v>
      </c>
      <c r="N931" s="147" t="s">
        <v>4008</v>
      </c>
      <c r="O931" s="142" t="s">
        <v>3670</v>
      </c>
      <c r="P931" s="195" t="s">
        <v>1429</v>
      </c>
      <c r="Q931" s="350" t="s">
        <v>3634</v>
      </c>
      <c r="R931" s="350" t="s">
        <v>3634</v>
      </c>
      <c r="S931" s="350" t="s">
        <v>3634</v>
      </c>
      <c r="T931" s="350" t="s">
        <v>3634</v>
      </c>
      <c r="U931" s="350" t="s">
        <v>3634</v>
      </c>
      <c r="V931" s="350" t="s">
        <v>3634</v>
      </c>
      <c r="W931" s="350" t="s">
        <v>3634</v>
      </c>
      <c r="X931" s="350" t="s">
        <v>3634</v>
      </c>
      <c r="Y931" s="350" t="s">
        <v>3634</v>
      </c>
      <c r="Z931" s="351" t="s">
        <v>3630</v>
      </c>
      <c r="AA931" s="216" t="s">
        <v>4074</v>
      </c>
      <c r="AB931" s="350" t="s">
        <v>3634</v>
      </c>
      <c r="AC931" s="350" t="s">
        <v>3634</v>
      </c>
      <c r="AD931" s="350" t="s">
        <v>3634</v>
      </c>
      <c r="AE931" s="350" t="s">
        <v>3634</v>
      </c>
      <c r="AF931" s="350" t="s">
        <v>3634</v>
      </c>
      <c r="AG931" s="350" t="s">
        <v>3634</v>
      </c>
      <c r="AH931" s="350" t="s">
        <v>3634</v>
      </c>
      <c r="AI931" s="350" t="s">
        <v>3634</v>
      </c>
      <c r="AJ931" s="350" t="s">
        <v>3634</v>
      </c>
      <c r="AK931" s="350" t="s">
        <v>3634</v>
      </c>
      <c r="AL931" s="350" t="s">
        <v>3634</v>
      </c>
      <c r="AM931" s="350" t="s">
        <v>3634</v>
      </c>
      <c r="AN931" s="350" t="s">
        <v>3634</v>
      </c>
      <c r="AO931" s="350" t="s">
        <v>3634</v>
      </c>
      <c r="AP931" s="350" t="s">
        <v>3634</v>
      </c>
      <c r="AQ931" s="143" t="s">
        <v>1445</v>
      </c>
      <c r="AR931" s="147" t="s">
        <v>4074</v>
      </c>
      <c r="AS931" s="147" t="s">
        <v>5116</v>
      </c>
      <c r="AT931" s="147" t="s">
        <v>3664</v>
      </c>
      <c r="AU931" s="147" t="s">
        <v>3664</v>
      </c>
      <c r="AV931" s="228">
        <v>0</v>
      </c>
      <c r="AW931" s="231">
        <v>0</v>
      </c>
      <c r="AX931" s="231">
        <v>0</v>
      </c>
      <c r="AY931" s="198">
        <v>0</v>
      </c>
      <c r="AZ931" s="143" t="s">
        <v>3675</v>
      </c>
      <c r="BA931" s="362">
        <v>2</v>
      </c>
      <c r="BB931" s="362">
        <v>1</v>
      </c>
      <c r="BC931" s="362">
        <v>1</v>
      </c>
      <c r="BD931" s="228">
        <v>1</v>
      </c>
      <c r="BE931" s="228">
        <v>0</v>
      </c>
      <c r="BF931" s="196" t="s">
        <v>3634</v>
      </c>
      <c r="BG931" s="196" t="s">
        <v>3634</v>
      </c>
      <c r="BH931" s="196" t="s">
        <v>3634</v>
      </c>
      <c r="BI931" s="147" t="s">
        <v>4078</v>
      </c>
      <c r="BJ931" s="142" t="s">
        <v>5791</v>
      </c>
      <c r="BK931" s="147" t="s">
        <v>4078</v>
      </c>
    </row>
    <row r="932" spans="1:63" ht="14.25" customHeight="1" x14ac:dyDescent="0.25">
      <c r="A932" s="217" t="s">
        <v>6045</v>
      </c>
      <c r="B932" s="195" t="s">
        <v>526</v>
      </c>
      <c r="C932" s="183" t="s">
        <v>6045</v>
      </c>
      <c r="D932" s="189" t="s">
        <v>6184</v>
      </c>
      <c r="E932" s="230" t="s">
        <v>3634</v>
      </c>
      <c r="F932" s="147" t="s">
        <v>1193</v>
      </c>
      <c r="G932" s="397"/>
      <c r="H932" s="142" t="s">
        <v>4073</v>
      </c>
      <c r="I932" s="184" t="s">
        <v>7235</v>
      </c>
      <c r="J932" s="147" t="s">
        <v>4077</v>
      </c>
      <c r="K932" s="147" t="s">
        <v>4077</v>
      </c>
      <c r="L932" s="147" t="s">
        <v>4077</v>
      </c>
      <c r="M932" s="147" t="s">
        <v>4071</v>
      </c>
      <c r="N932" s="147" t="s">
        <v>4008</v>
      </c>
      <c r="O932" s="142" t="s">
        <v>3670</v>
      </c>
      <c r="P932" s="195" t="s">
        <v>1429</v>
      </c>
      <c r="Q932" s="350" t="s">
        <v>3634</v>
      </c>
      <c r="R932" s="350" t="s">
        <v>3634</v>
      </c>
      <c r="S932" s="350" t="s">
        <v>3634</v>
      </c>
      <c r="T932" s="350" t="s">
        <v>3634</v>
      </c>
      <c r="U932" s="350" t="s">
        <v>3634</v>
      </c>
      <c r="V932" s="350" t="s">
        <v>3634</v>
      </c>
      <c r="W932" s="350" t="s">
        <v>3634</v>
      </c>
      <c r="X932" s="350" t="s">
        <v>3634</v>
      </c>
      <c r="Y932" s="350" t="s">
        <v>3634</v>
      </c>
      <c r="Z932" s="351" t="s">
        <v>3630</v>
      </c>
      <c r="AA932" s="216" t="s">
        <v>4074</v>
      </c>
      <c r="AB932" s="350" t="s">
        <v>3634</v>
      </c>
      <c r="AC932" s="350" t="s">
        <v>3634</v>
      </c>
      <c r="AD932" s="350" t="s">
        <v>3634</v>
      </c>
      <c r="AE932" s="350" t="s">
        <v>3634</v>
      </c>
      <c r="AF932" s="350" t="s">
        <v>3634</v>
      </c>
      <c r="AG932" s="350" t="s">
        <v>3634</v>
      </c>
      <c r="AH932" s="350" t="s">
        <v>3634</v>
      </c>
      <c r="AI932" s="350" t="s">
        <v>3634</v>
      </c>
      <c r="AJ932" s="350" t="s">
        <v>3634</v>
      </c>
      <c r="AK932" s="350" t="s">
        <v>3634</v>
      </c>
      <c r="AL932" s="350" t="s">
        <v>3634</v>
      </c>
      <c r="AM932" s="350" t="s">
        <v>3634</v>
      </c>
      <c r="AN932" s="350" t="s">
        <v>3634</v>
      </c>
      <c r="AO932" s="350" t="s">
        <v>3634</v>
      </c>
      <c r="AP932" s="350" t="s">
        <v>3634</v>
      </c>
      <c r="AQ932" s="143" t="s">
        <v>1445</v>
      </c>
      <c r="AR932" s="147" t="s">
        <v>4074</v>
      </c>
      <c r="AS932" s="147" t="s">
        <v>5116</v>
      </c>
      <c r="AT932" s="147" t="s">
        <v>3664</v>
      </c>
      <c r="AU932" s="147" t="s">
        <v>3664</v>
      </c>
      <c r="AV932" s="228">
        <v>0</v>
      </c>
      <c r="AW932" s="231">
        <v>0</v>
      </c>
      <c r="AX932" s="231">
        <v>0</v>
      </c>
      <c r="AY932" s="198">
        <v>0</v>
      </c>
      <c r="AZ932" s="143" t="s">
        <v>3675</v>
      </c>
      <c r="BA932" s="362">
        <v>4</v>
      </c>
      <c r="BB932" s="362">
        <v>1</v>
      </c>
      <c r="BC932" s="362">
        <v>3</v>
      </c>
      <c r="BD932" s="228">
        <v>3</v>
      </c>
      <c r="BE932" s="228">
        <v>0</v>
      </c>
      <c r="BF932" s="196" t="s">
        <v>3634</v>
      </c>
      <c r="BG932" s="196" t="s">
        <v>3634</v>
      </c>
      <c r="BH932" s="196" t="s">
        <v>3634</v>
      </c>
      <c r="BI932" s="147" t="s">
        <v>4078</v>
      </c>
      <c r="BJ932" s="142" t="s">
        <v>5791</v>
      </c>
      <c r="BK932" s="147" t="s">
        <v>4078</v>
      </c>
    </row>
    <row r="933" spans="1:63" ht="14.25" customHeight="1" x14ac:dyDescent="0.25">
      <c r="A933" s="217" t="s">
        <v>6046</v>
      </c>
      <c r="B933" s="195" t="s">
        <v>526</v>
      </c>
      <c r="C933" s="183" t="s">
        <v>6046</v>
      </c>
      <c r="D933" s="189" t="s">
        <v>6185</v>
      </c>
      <c r="E933" s="230" t="s">
        <v>3634</v>
      </c>
      <c r="F933" s="147" t="s">
        <v>5654</v>
      </c>
      <c r="G933" s="397"/>
      <c r="H933" s="142" t="s">
        <v>4073</v>
      </c>
      <c r="I933" s="183" t="s">
        <v>7215</v>
      </c>
      <c r="J933" s="147" t="s">
        <v>4077</v>
      </c>
      <c r="K933" s="147" t="s">
        <v>4077</v>
      </c>
      <c r="L933" s="147" t="s">
        <v>4077</v>
      </c>
      <c r="M933" s="147" t="s">
        <v>4071</v>
      </c>
      <c r="N933" s="147" t="s">
        <v>4008</v>
      </c>
      <c r="O933" s="142" t="s">
        <v>3670</v>
      </c>
      <c r="P933" s="195" t="s">
        <v>1429</v>
      </c>
      <c r="Q933" s="350" t="s">
        <v>3634</v>
      </c>
      <c r="R933" s="350" t="s">
        <v>3634</v>
      </c>
      <c r="S933" s="350" t="s">
        <v>3634</v>
      </c>
      <c r="T933" s="350" t="s">
        <v>3634</v>
      </c>
      <c r="U933" s="350" t="s">
        <v>3634</v>
      </c>
      <c r="V933" s="350" t="s">
        <v>3634</v>
      </c>
      <c r="W933" s="350" t="s">
        <v>3634</v>
      </c>
      <c r="X933" s="350" t="s">
        <v>3634</v>
      </c>
      <c r="Y933" s="350" t="s">
        <v>3634</v>
      </c>
      <c r="Z933" s="351" t="s">
        <v>3630</v>
      </c>
      <c r="AA933" s="216" t="s">
        <v>4074</v>
      </c>
      <c r="AB933" s="350" t="s">
        <v>3634</v>
      </c>
      <c r="AC933" s="350" t="s">
        <v>3634</v>
      </c>
      <c r="AD933" s="350" t="s">
        <v>3634</v>
      </c>
      <c r="AE933" s="350" t="s">
        <v>3634</v>
      </c>
      <c r="AF933" s="350" t="s">
        <v>3634</v>
      </c>
      <c r="AG933" s="350" t="s">
        <v>3634</v>
      </c>
      <c r="AH933" s="350" t="s">
        <v>3634</v>
      </c>
      <c r="AI933" s="350" t="s">
        <v>3634</v>
      </c>
      <c r="AJ933" s="350" t="s">
        <v>3634</v>
      </c>
      <c r="AK933" s="350" t="s">
        <v>3634</v>
      </c>
      <c r="AL933" s="350" t="s">
        <v>3634</v>
      </c>
      <c r="AM933" s="350" t="s">
        <v>3634</v>
      </c>
      <c r="AN933" s="350" t="s">
        <v>3634</v>
      </c>
      <c r="AO933" s="350" t="s">
        <v>3634</v>
      </c>
      <c r="AP933" s="350" t="s">
        <v>3634</v>
      </c>
      <c r="AQ933" s="143" t="s">
        <v>1445</v>
      </c>
      <c r="AR933" s="147" t="s">
        <v>4074</v>
      </c>
      <c r="AS933" s="147" t="s">
        <v>5116</v>
      </c>
      <c r="AT933" s="147" t="s">
        <v>3664</v>
      </c>
      <c r="AU933" s="147" t="s">
        <v>3664</v>
      </c>
      <c r="AV933" s="228">
        <v>0</v>
      </c>
      <c r="AW933" s="231">
        <v>0</v>
      </c>
      <c r="AX933" s="231">
        <v>0</v>
      </c>
      <c r="AY933" s="198">
        <v>0</v>
      </c>
      <c r="AZ933" s="143" t="s">
        <v>3675</v>
      </c>
      <c r="BA933" s="362">
        <v>2</v>
      </c>
      <c r="BB933" s="362">
        <v>1</v>
      </c>
      <c r="BC933" s="362">
        <v>1</v>
      </c>
      <c r="BD933" s="228">
        <v>1</v>
      </c>
      <c r="BE933" s="228">
        <v>0</v>
      </c>
      <c r="BF933" s="196" t="s">
        <v>3634</v>
      </c>
      <c r="BG933" s="196" t="s">
        <v>3634</v>
      </c>
      <c r="BH933" s="196" t="s">
        <v>3634</v>
      </c>
      <c r="BI933" s="147" t="s">
        <v>4078</v>
      </c>
      <c r="BJ933" s="142" t="s">
        <v>5791</v>
      </c>
      <c r="BK933" s="147" t="s">
        <v>4078</v>
      </c>
    </row>
    <row r="934" spans="1:63" ht="14.25" customHeight="1" x14ac:dyDescent="0.25">
      <c r="A934" s="217" t="s">
        <v>6047</v>
      </c>
      <c r="B934" s="195" t="s">
        <v>526</v>
      </c>
      <c r="C934" s="183" t="s">
        <v>6047</v>
      </c>
      <c r="D934" s="189" t="s">
        <v>6186</v>
      </c>
      <c r="E934" s="230" t="s">
        <v>3634</v>
      </c>
      <c r="F934" s="147" t="s">
        <v>8311</v>
      </c>
      <c r="G934" s="397"/>
      <c r="H934" s="142" t="s">
        <v>4073</v>
      </c>
      <c r="I934" s="184" t="s">
        <v>7215</v>
      </c>
      <c r="J934" s="147" t="s">
        <v>4077</v>
      </c>
      <c r="K934" s="147" t="s">
        <v>4077</v>
      </c>
      <c r="L934" s="147" t="s">
        <v>4077</v>
      </c>
      <c r="M934" s="147" t="s">
        <v>4071</v>
      </c>
      <c r="N934" s="147" t="s">
        <v>4008</v>
      </c>
      <c r="O934" s="142" t="s">
        <v>3670</v>
      </c>
      <c r="P934" s="195" t="s">
        <v>1429</v>
      </c>
      <c r="Q934" s="350" t="s">
        <v>3634</v>
      </c>
      <c r="R934" s="350" t="s">
        <v>3634</v>
      </c>
      <c r="S934" s="350" t="s">
        <v>3634</v>
      </c>
      <c r="T934" s="350" t="s">
        <v>3634</v>
      </c>
      <c r="U934" s="350" t="s">
        <v>3634</v>
      </c>
      <c r="V934" s="350" t="s">
        <v>3634</v>
      </c>
      <c r="W934" s="350" t="s">
        <v>3634</v>
      </c>
      <c r="X934" s="350" t="s">
        <v>3634</v>
      </c>
      <c r="Y934" s="350" t="s">
        <v>3634</v>
      </c>
      <c r="Z934" s="351" t="s">
        <v>3630</v>
      </c>
      <c r="AA934" s="216" t="s">
        <v>4074</v>
      </c>
      <c r="AB934" s="350" t="s">
        <v>3634</v>
      </c>
      <c r="AC934" s="350" t="s">
        <v>3634</v>
      </c>
      <c r="AD934" s="350" t="s">
        <v>3634</v>
      </c>
      <c r="AE934" s="350" t="s">
        <v>3634</v>
      </c>
      <c r="AF934" s="350" t="s">
        <v>3634</v>
      </c>
      <c r="AG934" s="350" t="s">
        <v>3634</v>
      </c>
      <c r="AH934" s="350" t="s">
        <v>3634</v>
      </c>
      <c r="AI934" s="350" t="s">
        <v>3634</v>
      </c>
      <c r="AJ934" s="350" t="s">
        <v>3634</v>
      </c>
      <c r="AK934" s="350" t="s">
        <v>3634</v>
      </c>
      <c r="AL934" s="350" t="s">
        <v>3634</v>
      </c>
      <c r="AM934" s="350" t="s">
        <v>3634</v>
      </c>
      <c r="AN934" s="350" t="s">
        <v>3634</v>
      </c>
      <c r="AO934" s="350" t="s">
        <v>3634</v>
      </c>
      <c r="AP934" s="350" t="s">
        <v>3634</v>
      </c>
      <c r="AQ934" s="143" t="s">
        <v>1445</v>
      </c>
      <c r="AR934" s="147" t="s">
        <v>4074</v>
      </c>
      <c r="AS934" s="147" t="s">
        <v>5116</v>
      </c>
      <c r="AT934" s="147" t="s">
        <v>3664</v>
      </c>
      <c r="AU934" s="147" t="s">
        <v>3664</v>
      </c>
      <c r="AV934" s="228">
        <v>0</v>
      </c>
      <c r="AW934" s="231">
        <v>0</v>
      </c>
      <c r="AX934" s="231">
        <v>0</v>
      </c>
      <c r="AY934" s="198">
        <v>0</v>
      </c>
      <c r="AZ934" s="143" t="s">
        <v>3675</v>
      </c>
      <c r="BA934" s="362">
        <v>2</v>
      </c>
      <c r="BB934" s="362">
        <v>1</v>
      </c>
      <c r="BC934" s="362">
        <v>1</v>
      </c>
      <c r="BD934" s="228">
        <v>1</v>
      </c>
      <c r="BE934" s="228">
        <v>0</v>
      </c>
      <c r="BF934" s="196" t="s">
        <v>3634</v>
      </c>
      <c r="BG934" s="196" t="s">
        <v>3634</v>
      </c>
      <c r="BH934" s="196" t="s">
        <v>3634</v>
      </c>
      <c r="BI934" s="147" t="s">
        <v>4078</v>
      </c>
      <c r="BJ934" s="142" t="s">
        <v>5791</v>
      </c>
      <c r="BK934" s="147" t="s">
        <v>4078</v>
      </c>
    </row>
    <row r="935" spans="1:63" ht="14.25" customHeight="1" x14ac:dyDescent="0.25">
      <c r="A935" s="217" t="s">
        <v>6048</v>
      </c>
      <c r="B935" s="195" t="s">
        <v>526</v>
      </c>
      <c r="C935" s="183" t="s">
        <v>6048</v>
      </c>
      <c r="D935" s="189" t="s">
        <v>6187</v>
      </c>
      <c r="E935" s="230" t="s">
        <v>3634</v>
      </c>
      <c r="F935" s="147" t="s">
        <v>8317</v>
      </c>
      <c r="G935" s="397"/>
      <c r="H935" s="142" t="s">
        <v>4073</v>
      </c>
      <c r="I935" s="183" t="s">
        <v>7236</v>
      </c>
      <c r="J935" s="147" t="s">
        <v>4077</v>
      </c>
      <c r="K935" s="147" t="s">
        <v>4077</v>
      </c>
      <c r="L935" s="147" t="s">
        <v>4077</v>
      </c>
      <c r="M935" s="147" t="s">
        <v>4071</v>
      </c>
      <c r="N935" s="147" t="s">
        <v>4008</v>
      </c>
      <c r="O935" s="142" t="s">
        <v>3670</v>
      </c>
      <c r="P935" s="195" t="s">
        <v>1429</v>
      </c>
      <c r="Q935" s="350" t="s">
        <v>3634</v>
      </c>
      <c r="R935" s="350" t="s">
        <v>3634</v>
      </c>
      <c r="S935" s="350" t="s">
        <v>3634</v>
      </c>
      <c r="T935" s="350" t="s">
        <v>3634</v>
      </c>
      <c r="U935" s="350" t="s">
        <v>3634</v>
      </c>
      <c r="V935" s="350" t="s">
        <v>3634</v>
      </c>
      <c r="W935" s="350" t="s">
        <v>3634</v>
      </c>
      <c r="X935" s="350" t="s">
        <v>3634</v>
      </c>
      <c r="Y935" s="350" t="s">
        <v>3634</v>
      </c>
      <c r="Z935" s="351" t="s">
        <v>3630</v>
      </c>
      <c r="AA935" s="216" t="s">
        <v>4074</v>
      </c>
      <c r="AB935" s="350" t="s">
        <v>3634</v>
      </c>
      <c r="AC935" s="350" t="s">
        <v>3634</v>
      </c>
      <c r="AD935" s="350" t="s">
        <v>3634</v>
      </c>
      <c r="AE935" s="350" t="s">
        <v>3634</v>
      </c>
      <c r="AF935" s="350" t="s">
        <v>3634</v>
      </c>
      <c r="AG935" s="350" t="s">
        <v>3634</v>
      </c>
      <c r="AH935" s="350" t="s">
        <v>3634</v>
      </c>
      <c r="AI935" s="350" t="s">
        <v>3634</v>
      </c>
      <c r="AJ935" s="350" t="s">
        <v>3634</v>
      </c>
      <c r="AK935" s="350" t="s">
        <v>3634</v>
      </c>
      <c r="AL935" s="350" t="s">
        <v>3634</v>
      </c>
      <c r="AM935" s="350" t="s">
        <v>3634</v>
      </c>
      <c r="AN935" s="350" t="s">
        <v>3634</v>
      </c>
      <c r="AO935" s="350" t="s">
        <v>3634</v>
      </c>
      <c r="AP935" s="350" t="s">
        <v>3634</v>
      </c>
      <c r="AQ935" s="143" t="s">
        <v>1445</v>
      </c>
      <c r="AR935" s="147" t="s">
        <v>4074</v>
      </c>
      <c r="AS935" s="147" t="s">
        <v>5116</v>
      </c>
      <c r="AT935" s="147" t="s">
        <v>3664</v>
      </c>
      <c r="AU935" s="147" t="s">
        <v>3664</v>
      </c>
      <c r="AV935" s="231">
        <v>5</v>
      </c>
      <c r="AW935" s="231">
        <v>0</v>
      </c>
      <c r="AX935" s="231">
        <v>0</v>
      </c>
      <c r="AY935" s="198">
        <v>0</v>
      </c>
      <c r="AZ935" s="143" t="s">
        <v>3675</v>
      </c>
      <c r="BA935" s="362">
        <v>5</v>
      </c>
      <c r="BB935" s="362">
        <v>0</v>
      </c>
      <c r="BC935" s="362">
        <v>5</v>
      </c>
      <c r="BD935" s="231">
        <v>0</v>
      </c>
      <c r="BE935" s="228">
        <v>5</v>
      </c>
      <c r="BF935" s="196" t="s">
        <v>3634</v>
      </c>
      <c r="BG935" s="196" t="s">
        <v>3634</v>
      </c>
      <c r="BH935" s="196" t="s">
        <v>3634</v>
      </c>
      <c r="BI935" s="147" t="s">
        <v>4078</v>
      </c>
      <c r="BJ935" s="142" t="s">
        <v>3796</v>
      </c>
      <c r="BK935" s="147" t="s">
        <v>4078</v>
      </c>
    </row>
    <row r="936" spans="1:63" ht="14.25" customHeight="1" x14ac:dyDescent="0.25">
      <c r="A936" s="217" t="s">
        <v>6052</v>
      </c>
      <c r="B936" s="195" t="s">
        <v>526</v>
      </c>
      <c r="C936" s="183" t="s">
        <v>6052</v>
      </c>
      <c r="D936" s="189" t="s">
        <v>6191</v>
      </c>
      <c r="E936" s="230" t="s">
        <v>3634</v>
      </c>
      <c r="F936" s="147" t="s">
        <v>8316</v>
      </c>
      <c r="G936" s="397"/>
      <c r="H936" s="142" t="s">
        <v>4073</v>
      </c>
      <c r="I936" s="183" t="s">
        <v>7240</v>
      </c>
      <c r="J936" s="147" t="s">
        <v>4077</v>
      </c>
      <c r="K936" s="147" t="s">
        <v>4077</v>
      </c>
      <c r="L936" s="147" t="s">
        <v>4077</v>
      </c>
      <c r="M936" s="147" t="s">
        <v>4071</v>
      </c>
      <c r="N936" s="147" t="s">
        <v>4008</v>
      </c>
      <c r="O936" s="142" t="s">
        <v>3670</v>
      </c>
      <c r="P936" s="195" t="s">
        <v>1429</v>
      </c>
      <c r="Q936" s="350" t="s">
        <v>3634</v>
      </c>
      <c r="R936" s="350" t="s">
        <v>3634</v>
      </c>
      <c r="S936" s="350" t="s">
        <v>3634</v>
      </c>
      <c r="T936" s="350" t="s">
        <v>3634</v>
      </c>
      <c r="U936" s="350" t="s">
        <v>3634</v>
      </c>
      <c r="V936" s="350" t="s">
        <v>3634</v>
      </c>
      <c r="W936" s="350" t="s">
        <v>3634</v>
      </c>
      <c r="X936" s="350" t="s">
        <v>3634</v>
      </c>
      <c r="Y936" s="350" t="s">
        <v>3634</v>
      </c>
      <c r="Z936" s="351" t="s">
        <v>3630</v>
      </c>
      <c r="AA936" s="216" t="s">
        <v>4074</v>
      </c>
      <c r="AB936" s="350" t="s">
        <v>3634</v>
      </c>
      <c r="AC936" s="350" t="s">
        <v>3634</v>
      </c>
      <c r="AD936" s="350" t="s">
        <v>3634</v>
      </c>
      <c r="AE936" s="350" t="s">
        <v>3634</v>
      </c>
      <c r="AF936" s="350" t="s">
        <v>3634</v>
      </c>
      <c r="AG936" s="350" t="s">
        <v>3634</v>
      </c>
      <c r="AH936" s="350" t="s">
        <v>3634</v>
      </c>
      <c r="AI936" s="350" t="s">
        <v>3634</v>
      </c>
      <c r="AJ936" s="350" t="s">
        <v>3634</v>
      </c>
      <c r="AK936" s="350" t="s">
        <v>3634</v>
      </c>
      <c r="AL936" s="350" t="s">
        <v>3634</v>
      </c>
      <c r="AM936" s="350" t="s">
        <v>3634</v>
      </c>
      <c r="AN936" s="350" t="s">
        <v>3634</v>
      </c>
      <c r="AO936" s="350" t="s">
        <v>3634</v>
      </c>
      <c r="AP936" s="350" t="s">
        <v>3634</v>
      </c>
      <c r="AQ936" s="143" t="s">
        <v>1445</v>
      </c>
      <c r="AR936" s="147" t="s">
        <v>4074</v>
      </c>
      <c r="AS936" s="147" t="s">
        <v>5116</v>
      </c>
      <c r="AT936" s="147" t="s">
        <v>3664</v>
      </c>
      <c r="AU936" s="147" t="s">
        <v>3664</v>
      </c>
      <c r="AV936" s="231">
        <v>1</v>
      </c>
      <c r="AW936" s="231">
        <v>0</v>
      </c>
      <c r="AX936" s="231">
        <v>0</v>
      </c>
      <c r="AY936" s="198">
        <v>0</v>
      </c>
      <c r="AZ936" s="143" t="s">
        <v>3675</v>
      </c>
      <c r="BA936" s="362">
        <v>2</v>
      </c>
      <c r="BB936" s="362">
        <v>1</v>
      </c>
      <c r="BC936" s="362">
        <v>1</v>
      </c>
      <c r="BD936" s="231">
        <v>0</v>
      </c>
      <c r="BE936" s="228">
        <v>1</v>
      </c>
      <c r="BF936" s="196" t="s">
        <v>3634</v>
      </c>
      <c r="BG936" s="196" t="s">
        <v>3634</v>
      </c>
      <c r="BH936" s="196" t="s">
        <v>3634</v>
      </c>
      <c r="BI936" s="147" t="s">
        <v>4078</v>
      </c>
      <c r="BJ936" s="142" t="s">
        <v>3796</v>
      </c>
      <c r="BK936" s="147" t="s">
        <v>4078</v>
      </c>
    </row>
    <row r="937" spans="1:63" ht="14.25" customHeight="1" x14ac:dyDescent="0.25">
      <c r="A937" s="217" t="s">
        <v>8281</v>
      </c>
      <c r="B937" s="195" t="s">
        <v>526</v>
      </c>
      <c r="C937" s="183" t="s">
        <v>8281</v>
      </c>
      <c r="D937" s="189" t="s">
        <v>6192</v>
      </c>
      <c r="E937" s="230" t="s">
        <v>3634</v>
      </c>
      <c r="F937" s="147" t="s">
        <v>8313</v>
      </c>
      <c r="G937" s="397"/>
      <c r="H937" s="142" t="s">
        <v>4073</v>
      </c>
      <c r="I937" s="184" t="s">
        <v>7241</v>
      </c>
      <c r="J937" s="147" t="s">
        <v>4077</v>
      </c>
      <c r="K937" s="147" t="s">
        <v>4077</v>
      </c>
      <c r="L937" s="147" t="s">
        <v>4077</v>
      </c>
      <c r="M937" s="147" t="s">
        <v>4071</v>
      </c>
      <c r="N937" s="147" t="s">
        <v>4008</v>
      </c>
      <c r="O937" s="142" t="s">
        <v>3670</v>
      </c>
      <c r="P937" s="195" t="s">
        <v>1429</v>
      </c>
      <c r="Q937" s="350" t="s">
        <v>3634</v>
      </c>
      <c r="R937" s="350" t="s">
        <v>3634</v>
      </c>
      <c r="S937" s="350" t="s">
        <v>3634</v>
      </c>
      <c r="T937" s="350" t="s">
        <v>3634</v>
      </c>
      <c r="U937" s="350" t="s">
        <v>3634</v>
      </c>
      <c r="V937" s="350" t="s">
        <v>3634</v>
      </c>
      <c r="W937" s="350" t="s">
        <v>3634</v>
      </c>
      <c r="X937" s="350" t="s">
        <v>3634</v>
      </c>
      <c r="Y937" s="350" t="s">
        <v>3634</v>
      </c>
      <c r="Z937" s="351" t="s">
        <v>3630</v>
      </c>
      <c r="AA937" s="216" t="s">
        <v>4074</v>
      </c>
      <c r="AB937" s="350" t="s">
        <v>3634</v>
      </c>
      <c r="AC937" s="350" t="s">
        <v>3634</v>
      </c>
      <c r="AD937" s="350" t="s">
        <v>3634</v>
      </c>
      <c r="AE937" s="350" t="s">
        <v>3634</v>
      </c>
      <c r="AF937" s="350" t="s">
        <v>3634</v>
      </c>
      <c r="AG937" s="350" t="s">
        <v>3634</v>
      </c>
      <c r="AH937" s="350" t="s">
        <v>3634</v>
      </c>
      <c r="AI937" s="350" t="s">
        <v>3634</v>
      </c>
      <c r="AJ937" s="350" t="s">
        <v>3634</v>
      </c>
      <c r="AK937" s="350" t="s">
        <v>3634</v>
      </c>
      <c r="AL937" s="350" t="s">
        <v>3634</v>
      </c>
      <c r="AM937" s="350" t="s">
        <v>3634</v>
      </c>
      <c r="AN937" s="350" t="s">
        <v>3634</v>
      </c>
      <c r="AO937" s="350" t="s">
        <v>3634</v>
      </c>
      <c r="AP937" s="350" t="s">
        <v>3634</v>
      </c>
      <c r="AQ937" s="143" t="s">
        <v>1445</v>
      </c>
      <c r="AR937" s="147" t="s">
        <v>4074</v>
      </c>
      <c r="AS937" s="147" t="s">
        <v>5116</v>
      </c>
      <c r="AT937" s="147" t="s">
        <v>3664</v>
      </c>
      <c r="AU937" s="147" t="s">
        <v>3664</v>
      </c>
      <c r="AV937" s="231">
        <v>5</v>
      </c>
      <c r="AW937" s="231">
        <v>0</v>
      </c>
      <c r="AX937" s="231">
        <v>0</v>
      </c>
      <c r="AY937" s="198">
        <v>0</v>
      </c>
      <c r="AZ937" s="143" t="s">
        <v>3675</v>
      </c>
      <c r="BA937" s="362">
        <v>5</v>
      </c>
      <c r="BB937" s="362">
        <v>0</v>
      </c>
      <c r="BC937" s="362">
        <v>5</v>
      </c>
      <c r="BD937" s="231">
        <v>0</v>
      </c>
      <c r="BE937" s="228">
        <v>5</v>
      </c>
      <c r="BF937" s="196" t="s">
        <v>3634</v>
      </c>
      <c r="BG937" s="196" t="s">
        <v>3634</v>
      </c>
      <c r="BH937" s="196" t="s">
        <v>3634</v>
      </c>
      <c r="BI937" s="147" t="s">
        <v>4078</v>
      </c>
      <c r="BJ937" s="142" t="s">
        <v>3796</v>
      </c>
      <c r="BK937" s="147" t="s">
        <v>4078</v>
      </c>
    </row>
    <row r="938" spans="1:63" ht="14.25" customHeight="1" x14ac:dyDescent="0.25">
      <c r="A938" s="217" t="s">
        <v>6054</v>
      </c>
      <c r="B938" s="195" t="s">
        <v>526</v>
      </c>
      <c r="C938" s="183" t="s">
        <v>6054</v>
      </c>
      <c r="D938" s="189" t="s">
        <v>6194</v>
      </c>
      <c r="E938" s="230" t="s">
        <v>3634</v>
      </c>
      <c r="F938" s="147" t="s">
        <v>5647</v>
      </c>
      <c r="G938" s="397"/>
      <c r="H938" s="142" t="s">
        <v>4073</v>
      </c>
      <c r="I938" s="184" t="s">
        <v>7243</v>
      </c>
      <c r="J938" s="147" t="s">
        <v>4077</v>
      </c>
      <c r="K938" s="147" t="s">
        <v>4077</v>
      </c>
      <c r="L938" s="147" t="s">
        <v>4077</v>
      </c>
      <c r="M938" s="147" t="s">
        <v>4071</v>
      </c>
      <c r="N938" s="147" t="s">
        <v>4008</v>
      </c>
      <c r="O938" s="142" t="s">
        <v>3670</v>
      </c>
      <c r="P938" s="195" t="s">
        <v>1429</v>
      </c>
      <c r="Q938" s="350" t="s">
        <v>3634</v>
      </c>
      <c r="R938" s="350" t="s">
        <v>3634</v>
      </c>
      <c r="S938" s="350" t="s">
        <v>3634</v>
      </c>
      <c r="T938" s="350" t="s">
        <v>3634</v>
      </c>
      <c r="U938" s="350" t="s">
        <v>3634</v>
      </c>
      <c r="V938" s="350" t="s">
        <v>3634</v>
      </c>
      <c r="W938" s="350" t="s">
        <v>3634</v>
      </c>
      <c r="X938" s="350" t="s">
        <v>3634</v>
      </c>
      <c r="Y938" s="350" t="s">
        <v>3634</v>
      </c>
      <c r="Z938" s="351" t="s">
        <v>3630</v>
      </c>
      <c r="AA938" s="216" t="s">
        <v>4074</v>
      </c>
      <c r="AB938" s="350" t="s">
        <v>3634</v>
      </c>
      <c r="AC938" s="350" t="s">
        <v>3634</v>
      </c>
      <c r="AD938" s="350" t="s">
        <v>3634</v>
      </c>
      <c r="AE938" s="350" t="s">
        <v>3634</v>
      </c>
      <c r="AF938" s="350" t="s">
        <v>3634</v>
      </c>
      <c r="AG938" s="350" t="s">
        <v>3634</v>
      </c>
      <c r="AH938" s="350" t="s">
        <v>3634</v>
      </c>
      <c r="AI938" s="350" t="s">
        <v>3634</v>
      </c>
      <c r="AJ938" s="350" t="s">
        <v>3634</v>
      </c>
      <c r="AK938" s="350" t="s">
        <v>3634</v>
      </c>
      <c r="AL938" s="350" t="s">
        <v>3634</v>
      </c>
      <c r="AM938" s="350" t="s">
        <v>3634</v>
      </c>
      <c r="AN938" s="350" t="s">
        <v>3634</v>
      </c>
      <c r="AO938" s="350" t="s">
        <v>3634</v>
      </c>
      <c r="AP938" s="350" t="s">
        <v>3634</v>
      </c>
      <c r="AQ938" s="143" t="s">
        <v>1445</v>
      </c>
      <c r="AR938" s="147" t="s">
        <v>4074</v>
      </c>
      <c r="AS938" s="147" t="s">
        <v>5116</v>
      </c>
      <c r="AT938" s="147" t="s">
        <v>3664</v>
      </c>
      <c r="AU938" s="147" t="s">
        <v>3664</v>
      </c>
      <c r="AV938" s="228">
        <v>0</v>
      </c>
      <c r="AW938" s="231">
        <v>0</v>
      </c>
      <c r="AX938" s="231">
        <v>0</v>
      </c>
      <c r="AY938" s="198">
        <v>0</v>
      </c>
      <c r="AZ938" s="143" t="s">
        <v>3675</v>
      </c>
      <c r="BA938" s="362">
        <v>4</v>
      </c>
      <c r="BB938" s="362">
        <v>1</v>
      </c>
      <c r="BC938" s="228">
        <v>3</v>
      </c>
      <c r="BD938" s="228">
        <v>3</v>
      </c>
      <c r="BE938" s="228">
        <v>0</v>
      </c>
      <c r="BF938" s="196" t="s">
        <v>3634</v>
      </c>
      <c r="BG938" s="196" t="s">
        <v>3634</v>
      </c>
      <c r="BH938" s="196" t="s">
        <v>3634</v>
      </c>
      <c r="BI938" s="147" t="s">
        <v>4078</v>
      </c>
      <c r="BJ938" s="142" t="s">
        <v>5791</v>
      </c>
      <c r="BK938" s="147" t="s">
        <v>4078</v>
      </c>
    </row>
    <row r="939" spans="1:63" ht="14.25" customHeight="1" x14ac:dyDescent="0.25">
      <c r="A939" s="217" t="s">
        <v>6055</v>
      </c>
      <c r="B939" s="195" t="s">
        <v>526</v>
      </c>
      <c r="C939" s="183" t="s">
        <v>6055</v>
      </c>
      <c r="D939" s="189" t="s">
        <v>6195</v>
      </c>
      <c r="E939" s="230" t="s">
        <v>3634</v>
      </c>
      <c r="F939" s="147" t="s">
        <v>5462</v>
      </c>
      <c r="G939" s="397"/>
      <c r="H939" s="142" t="s">
        <v>4073</v>
      </c>
      <c r="I939" s="184" t="s">
        <v>7244</v>
      </c>
      <c r="J939" s="147" t="s">
        <v>4077</v>
      </c>
      <c r="K939" s="147" t="s">
        <v>4077</v>
      </c>
      <c r="L939" s="147" t="s">
        <v>4077</v>
      </c>
      <c r="M939" s="147" t="s">
        <v>4071</v>
      </c>
      <c r="N939" s="147" t="s">
        <v>4008</v>
      </c>
      <c r="O939" s="142" t="s">
        <v>3670</v>
      </c>
      <c r="P939" s="195" t="s">
        <v>1429</v>
      </c>
      <c r="Q939" s="350" t="s">
        <v>3634</v>
      </c>
      <c r="R939" s="350" t="s">
        <v>3634</v>
      </c>
      <c r="S939" s="350" t="s">
        <v>3634</v>
      </c>
      <c r="T939" s="350" t="s">
        <v>3634</v>
      </c>
      <c r="U939" s="350" t="s">
        <v>3634</v>
      </c>
      <c r="V939" s="350" t="s">
        <v>3634</v>
      </c>
      <c r="W939" s="350" t="s">
        <v>3634</v>
      </c>
      <c r="X939" s="350" t="s">
        <v>3634</v>
      </c>
      <c r="Y939" s="350" t="s">
        <v>3634</v>
      </c>
      <c r="Z939" s="351" t="s">
        <v>3630</v>
      </c>
      <c r="AA939" s="216" t="s">
        <v>4074</v>
      </c>
      <c r="AB939" s="350" t="s">
        <v>3634</v>
      </c>
      <c r="AC939" s="350" t="s">
        <v>3634</v>
      </c>
      <c r="AD939" s="350" t="s">
        <v>3634</v>
      </c>
      <c r="AE939" s="350" t="s">
        <v>3634</v>
      </c>
      <c r="AF939" s="350" t="s">
        <v>3634</v>
      </c>
      <c r="AG939" s="350" t="s">
        <v>3634</v>
      </c>
      <c r="AH939" s="350" t="s">
        <v>3634</v>
      </c>
      <c r="AI939" s="350" t="s">
        <v>3634</v>
      </c>
      <c r="AJ939" s="350" t="s">
        <v>3634</v>
      </c>
      <c r="AK939" s="350" t="s">
        <v>3634</v>
      </c>
      <c r="AL939" s="350" t="s">
        <v>3634</v>
      </c>
      <c r="AM939" s="350" t="s">
        <v>3634</v>
      </c>
      <c r="AN939" s="350" t="s">
        <v>3634</v>
      </c>
      <c r="AO939" s="350" t="s">
        <v>3634</v>
      </c>
      <c r="AP939" s="350" t="s">
        <v>3634</v>
      </c>
      <c r="AQ939" s="143" t="s">
        <v>1445</v>
      </c>
      <c r="AR939" s="147" t="s">
        <v>4074</v>
      </c>
      <c r="AS939" s="147" t="s">
        <v>5116</v>
      </c>
      <c r="AT939" s="147" t="s">
        <v>3664</v>
      </c>
      <c r="AU939" s="147" t="s">
        <v>3664</v>
      </c>
      <c r="AV939" s="228">
        <v>0</v>
      </c>
      <c r="AW939" s="231">
        <v>0</v>
      </c>
      <c r="AX939" s="231">
        <v>0</v>
      </c>
      <c r="AY939" s="198">
        <v>0</v>
      </c>
      <c r="AZ939" s="143" t="s">
        <v>3675</v>
      </c>
      <c r="BA939" s="362">
        <v>2</v>
      </c>
      <c r="BB939" s="362">
        <v>1</v>
      </c>
      <c r="BC939" s="362">
        <v>1</v>
      </c>
      <c r="BD939" s="228">
        <v>1</v>
      </c>
      <c r="BE939" s="228">
        <v>0</v>
      </c>
      <c r="BF939" s="196" t="s">
        <v>3634</v>
      </c>
      <c r="BG939" s="196" t="s">
        <v>3634</v>
      </c>
      <c r="BH939" s="196" t="s">
        <v>3634</v>
      </c>
      <c r="BI939" s="147" t="s">
        <v>4078</v>
      </c>
      <c r="BJ939" s="142" t="s">
        <v>5791</v>
      </c>
      <c r="BK939" s="147" t="s">
        <v>4078</v>
      </c>
    </row>
    <row r="940" spans="1:63" ht="14.25" customHeight="1" x14ac:dyDescent="0.25">
      <c r="A940" s="217" t="s">
        <v>6056</v>
      </c>
      <c r="B940" s="195" t="s">
        <v>526</v>
      </c>
      <c r="C940" s="183" t="s">
        <v>6056</v>
      </c>
      <c r="D940" s="189" t="s">
        <v>6196</v>
      </c>
      <c r="E940" s="230" t="s">
        <v>3634</v>
      </c>
      <c r="F940" s="147" t="s">
        <v>8311</v>
      </c>
      <c r="G940" s="397"/>
      <c r="H940" s="142" t="s">
        <v>4073</v>
      </c>
      <c r="I940" s="183" t="s">
        <v>7245</v>
      </c>
      <c r="J940" s="147" t="s">
        <v>4077</v>
      </c>
      <c r="K940" s="147" t="s">
        <v>4077</v>
      </c>
      <c r="L940" s="147" t="s">
        <v>4077</v>
      </c>
      <c r="M940" s="147" t="s">
        <v>4071</v>
      </c>
      <c r="N940" s="147" t="s">
        <v>4008</v>
      </c>
      <c r="O940" s="142" t="s">
        <v>3670</v>
      </c>
      <c r="P940" s="195" t="s">
        <v>1429</v>
      </c>
      <c r="Q940" s="350" t="s">
        <v>3634</v>
      </c>
      <c r="R940" s="350" t="s">
        <v>3634</v>
      </c>
      <c r="S940" s="350" t="s">
        <v>3634</v>
      </c>
      <c r="T940" s="350" t="s">
        <v>3634</v>
      </c>
      <c r="U940" s="350" t="s">
        <v>3634</v>
      </c>
      <c r="V940" s="350" t="s">
        <v>3634</v>
      </c>
      <c r="W940" s="350" t="s">
        <v>3634</v>
      </c>
      <c r="X940" s="350" t="s">
        <v>3634</v>
      </c>
      <c r="Y940" s="350" t="s">
        <v>3634</v>
      </c>
      <c r="Z940" s="351" t="s">
        <v>3630</v>
      </c>
      <c r="AA940" s="216" t="s">
        <v>4074</v>
      </c>
      <c r="AB940" s="350" t="s">
        <v>3634</v>
      </c>
      <c r="AC940" s="350" t="s">
        <v>3634</v>
      </c>
      <c r="AD940" s="350" t="s">
        <v>3634</v>
      </c>
      <c r="AE940" s="350" t="s">
        <v>3634</v>
      </c>
      <c r="AF940" s="350" t="s">
        <v>3634</v>
      </c>
      <c r="AG940" s="350" t="s">
        <v>3634</v>
      </c>
      <c r="AH940" s="350" t="s">
        <v>3634</v>
      </c>
      <c r="AI940" s="350" t="s">
        <v>3634</v>
      </c>
      <c r="AJ940" s="350" t="s">
        <v>3634</v>
      </c>
      <c r="AK940" s="350" t="s">
        <v>3634</v>
      </c>
      <c r="AL940" s="350" t="s">
        <v>3634</v>
      </c>
      <c r="AM940" s="350" t="s">
        <v>3634</v>
      </c>
      <c r="AN940" s="350" t="s">
        <v>3634</v>
      </c>
      <c r="AO940" s="350" t="s">
        <v>3634</v>
      </c>
      <c r="AP940" s="350" t="s">
        <v>3634</v>
      </c>
      <c r="AQ940" s="143" t="s">
        <v>1445</v>
      </c>
      <c r="AR940" s="147" t="s">
        <v>4074</v>
      </c>
      <c r="AS940" s="147" t="s">
        <v>5116</v>
      </c>
      <c r="AT940" s="147" t="s">
        <v>3664</v>
      </c>
      <c r="AU940" s="147" t="s">
        <v>3664</v>
      </c>
      <c r="AV940" s="228">
        <v>0</v>
      </c>
      <c r="AW940" s="231">
        <v>0</v>
      </c>
      <c r="AX940" s="231">
        <v>0</v>
      </c>
      <c r="AY940" s="198">
        <v>0</v>
      </c>
      <c r="AZ940" s="143" t="s">
        <v>3675</v>
      </c>
      <c r="BA940" s="362">
        <v>1</v>
      </c>
      <c r="BB940" s="362">
        <v>2</v>
      </c>
      <c r="BC940" s="362">
        <v>-1</v>
      </c>
      <c r="BD940" s="228">
        <v>-1</v>
      </c>
      <c r="BE940" s="228">
        <v>0</v>
      </c>
      <c r="BF940" s="196" t="s">
        <v>3634</v>
      </c>
      <c r="BG940" s="196" t="s">
        <v>3634</v>
      </c>
      <c r="BH940" s="196" t="s">
        <v>3634</v>
      </c>
      <c r="BI940" s="147" t="s">
        <v>4078</v>
      </c>
      <c r="BJ940" s="142" t="s">
        <v>5791</v>
      </c>
      <c r="BK940" s="147" t="s">
        <v>4078</v>
      </c>
    </row>
    <row r="941" spans="1:63" ht="14.25" customHeight="1" x14ac:dyDescent="0.25">
      <c r="A941" s="217" t="s">
        <v>6057</v>
      </c>
      <c r="B941" s="195" t="s">
        <v>526</v>
      </c>
      <c r="C941" s="183" t="s">
        <v>6057</v>
      </c>
      <c r="D941" s="189" t="s">
        <v>6197</v>
      </c>
      <c r="E941" s="230" t="s">
        <v>3634</v>
      </c>
      <c r="F941" s="147" t="s">
        <v>5654</v>
      </c>
      <c r="G941" s="397"/>
      <c r="H941" s="142" t="s">
        <v>4073</v>
      </c>
      <c r="I941" s="184" t="s">
        <v>7246</v>
      </c>
      <c r="J941" s="147" t="s">
        <v>4077</v>
      </c>
      <c r="K941" s="147" t="s">
        <v>4077</v>
      </c>
      <c r="L941" s="147" t="s">
        <v>4077</v>
      </c>
      <c r="M941" s="147" t="s">
        <v>4071</v>
      </c>
      <c r="N941" s="147" t="s">
        <v>4008</v>
      </c>
      <c r="O941" s="142" t="s">
        <v>3670</v>
      </c>
      <c r="P941" s="195" t="s">
        <v>1429</v>
      </c>
      <c r="Q941" s="350" t="s">
        <v>3634</v>
      </c>
      <c r="R941" s="350" t="s">
        <v>3634</v>
      </c>
      <c r="S941" s="350" t="s">
        <v>3634</v>
      </c>
      <c r="T941" s="350" t="s">
        <v>3634</v>
      </c>
      <c r="U941" s="350" t="s">
        <v>3634</v>
      </c>
      <c r="V941" s="350" t="s">
        <v>3634</v>
      </c>
      <c r="W941" s="350" t="s">
        <v>3634</v>
      </c>
      <c r="X941" s="350" t="s">
        <v>3634</v>
      </c>
      <c r="Y941" s="350" t="s">
        <v>3634</v>
      </c>
      <c r="Z941" s="351" t="s">
        <v>3630</v>
      </c>
      <c r="AA941" s="216" t="s">
        <v>4074</v>
      </c>
      <c r="AB941" s="350" t="s">
        <v>3634</v>
      </c>
      <c r="AC941" s="350" t="s">
        <v>3634</v>
      </c>
      <c r="AD941" s="350" t="s">
        <v>3634</v>
      </c>
      <c r="AE941" s="350" t="s">
        <v>3634</v>
      </c>
      <c r="AF941" s="350" t="s">
        <v>3634</v>
      </c>
      <c r="AG941" s="350" t="s">
        <v>3634</v>
      </c>
      <c r="AH941" s="350" t="s">
        <v>3634</v>
      </c>
      <c r="AI941" s="350" t="s">
        <v>3634</v>
      </c>
      <c r="AJ941" s="350" t="s">
        <v>3634</v>
      </c>
      <c r="AK941" s="350" t="s">
        <v>3634</v>
      </c>
      <c r="AL941" s="350" t="s">
        <v>3634</v>
      </c>
      <c r="AM941" s="350" t="s">
        <v>3634</v>
      </c>
      <c r="AN941" s="350" t="s">
        <v>3634</v>
      </c>
      <c r="AO941" s="350" t="s">
        <v>3634</v>
      </c>
      <c r="AP941" s="350" t="s">
        <v>3634</v>
      </c>
      <c r="AQ941" s="143" t="s">
        <v>1445</v>
      </c>
      <c r="AR941" s="147" t="s">
        <v>4074</v>
      </c>
      <c r="AS941" s="147" t="s">
        <v>5116</v>
      </c>
      <c r="AT941" s="147" t="s">
        <v>3664</v>
      </c>
      <c r="AU941" s="147" t="s">
        <v>3664</v>
      </c>
      <c r="AV941" s="231">
        <v>1</v>
      </c>
      <c r="AW941" s="231">
        <v>0</v>
      </c>
      <c r="AX941" s="231">
        <v>0</v>
      </c>
      <c r="AY941" s="198">
        <v>0</v>
      </c>
      <c r="AZ941" s="143" t="s">
        <v>3675</v>
      </c>
      <c r="BA941" s="362">
        <v>2</v>
      </c>
      <c r="BB941" s="362">
        <v>1</v>
      </c>
      <c r="BC941" s="362">
        <v>1</v>
      </c>
      <c r="BD941" s="231">
        <v>0</v>
      </c>
      <c r="BE941" s="228">
        <v>1</v>
      </c>
      <c r="BF941" s="196" t="s">
        <v>3634</v>
      </c>
      <c r="BG941" s="196" t="s">
        <v>3634</v>
      </c>
      <c r="BH941" s="196" t="s">
        <v>3634</v>
      </c>
      <c r="BI941" s="147" t="s">
        <v>4078</v>
      </c>
      <c r="BJ941" s="142" t="s">
        <v>3796</v>
      </c>
      <c r="BK941" s="147" t="s">
        <v>4078</v>
      </c>
    </row>
    <row r="942" spans="1:63" ht="14.25" customHeight="1" x14ac:dyDescent="0.25">
      <c r="A942" s="217" t="s">
        <v>6058</v>
      </c>
      <c r="B942" s="195" t="s">
        <v>526</v>
      </c>
      <c r="C942" s="183" t="s">
        <v>6058</v>
      </c>
      <c r="D942" s="189" t="s">
        <v>6198</v>
      </c>
      <c r="E942" s="230" t="s">
        <v>3634</v>
      </c>
      <c r="F942" s="147" t="s">
        <v>8317</v>
      </c>
      <c r="G942" s="397"/>
      <c r="H942" s="142" t="s">
        <v>4073</v>
      </c>
      <c r="I942" s="184" t="s">
        <v>7247</v>
      </c>
      <c r="J942" s="147" t="s">
        <v>4077</v>
      </c>
      <c r="K942" s="147" t="s">
        <v>4077</v>
      </c>
      <c r="L942" s="147" t="s">
        <v>4077</v>
      </c>
      <c r="M942" s="147" t="s">
        <v>4071</v>
      </c>
      <c r="N942" s="147" t="s">
        <v>4008</v>
      </c>
      <c r="O942" s="142" t="s">
        <v>3670</v>
      </c>
      <c r="P942" s="195" t="s">
        <v>1429</v>
      </c>
      <c r="Q942" s="350" t="s">
        <v>3634</v>
      </c>
      <c r="R942" s="350" t="s">
        <v>3634</v>
      </c>
      <c r="S942" s="350" t="s">
        <v>3634</v>
      </c>
      <c r="T942" s="350" t="s">
        <v>3634</v>
      </c>
      <c r="U942" s="350" t="s">
        <v>3634</v>
      </c>
      <c r="V942" s="350" t="s">
        <v>3634</v>
      </c>
      <c r="W942" s="350" t="s">
        <v>3634</v>
      </c>
      <c r="X942" s="350" t="s">
        <v>3634</v>
      </c>
      <c r="Y942" s="350" t="s">
        <v>3634</v>
      </c>
      <c r="Z942" s="351" t="s">
        <v>3630</v>
      </c>
      <c r="AA942" s="216" t="s">
        <v>4074</v>
      </c>
      <c r="AB942" s="350" t="s">
        <v>3634</v>
      </c>
      <c r="AC942" s="350" t="s">
        <v>3634</v>
      </c>
      <c r="AD942" s="350" t="s">
        <v>3634</v>
      </c>
      <c r="AE942" s="350" t="s">
        <v>3634</v>
      </c>
      <c r="AF942" s="350" t="s">
        <v>3634</v>
      </c>
      <c r="AG942" s="350" t="s">
        <v>3634</v>
      </c>
      <c r="AH942" s="350" t="s">
        <v>3634</v>
      </c>
      <c r="AI942" s="350" t="s">
        <v>3634</v>
      </c>
      <c r="AJ942" s="350" t="s">
        <v>3634</v>
      </c>
      <c r="AK942" s="350" t="s">
        <v>3634</v>
      </c>
      <c r="AL942" s="350" t="s">
        <v>3634</v>
      </c>
      <c r="AM942" s="350" t="s">
        <v>3634</v>
      </c>
      <c r="AN942" s="350" t="s">
        <v>3634</v>
      </c>
      <c r="AO942" s="350" t="s">
        <v>3634</v>
      </c>
      <c r="AP942" s="350" t="s">
        <v>3634</v>
      </c>
      <c r="AQ942" s="143" t="s">
        <v>1445</v>
      </c>
      <c r="AR942" s="147" t="s">
        <v>4074</v>
      </c>
      <c r="AS942" s="147" t="s">
        <v>5116</v>
      </c>
      <c r="AT942" s="147" t="s">
        <v>3664</v>
      </c>
      <c r="AU942" s="147" t="s">
        <v>3664</v>
      </c>
      <c r="AV942" s="231">
        <v>1</v>
      </c>
      <c r="AW942" s="231">
        <v>0</v>
      </c>
      <c r="AX942" s="231">
        <v>0</v>
      </c>
      <c r="AY942" s="198">
        <v>0</v>
      </c>
      <c r="AZ942" s="143" t="s">
        <v>3675</v>
      </c>
      <c r="BA942" s="362">
        <v>1</v>
      </c>
      <c r="BB942" s="362">
        <v>0</v>
      </c>
      <c r="BC942" s="362">
        <v>1</v>
      </c>
      <c r="BD942" s="231">
        <v>0</v>
      </c>
      <c r="BE942" s="228">
        <v>1</v>
      </c>
      <c r="BF942" s="196" t="s">
        <v>3634</v>
      </c>
      <c r="BG942" s="196" t="s">
        <v>3634</v>
      </c>
      <c r="BH942" s="196" t="s">
        <v>3634</v>
      </c>
      <c r="BI942" s="147" t="s">
        <v>4078</v>
      </c>
      <c r="BJ942" s="142" t="s">
        <v>3796</v>
      </c>
      <c r="BK942" s="147" t="s">
        <v>4078</v>
      </c>
    </row>
    <row r="943" spans="1:63" ht="14.25" customHeight="1" x14ac:dyDescent="0.25">
      <c r="A943" s="217" t="s">
        <v>6060</v>
      </c>
      <c r="B943" s="195" t="s">
        <v>526</v>
      </c>
      <c r="C943" s="183" t="s">
        <v>6060</v>
      </c>
      <c r="D943" s="189" t="s">
        <v>6200</v>
      </c>
      <c r="E943" s="230" t="s">
        <v>3634</v>
      </c>
      <c r="F943" s="147" t="s">
        <v>5598</v>
      </c>
      <c r="G943" s="397"/>
      <c r="H943" s="142" t="s">
        <v>4073</v>
      </c>
      <c r="I943" s="184" t="s">
        <v>7249</v>
      </c>
      <c r="J943" s="147" t="s">
        <v>4077</v>
      </c>
      <c r="K943" s="147" t="s">
        <v>4077</v>
      </c>
      <c r="L943" s="147" t="s">
        <v>4077</v>
      </c>
      <c r="M943" s="147" t="s">
        <v>4071</v>
      </c>
      <c r="N943" s="147" t="s">
        <v>4008</v>
      </c>
      <c r="O943" s="142" t="s">
        <v>3670</v>
      </c>
      <c r="P943" s="195" t="s">
        <v>1429</v>
      </c>
      <c r="Q943" s="350" t="s">
        <v>3634</v>
      </c>
      <c r="R943" s="350" t="s">
        <v>3634</v>
      </c>
      <c r="S943" s="350" t="s">
        <v>3634</v>
      </c>
      <c r="T943" s="350" t="s">
        <v>3634</v>
      </c>
      <c r="U943" s="350" t="s">
        <v>3634</v>
      </c>
      <c r="V943" s="350" t="s">
        <v>3634</v>
      </c>
      <c r="W943" s="350" t="s">
        <v>3634</v>
      </c>
      <c r="X943" s="350" t="s">
        <v>3634</v>
      </c>
      <c r="Y943" s="350" t="s">
        <v>3634</v>
      </c>
      <c r="Z943" s="351" t="s">
        <v>3630</v>
      </c>
      <c r="AA943" s="216" t="s">
        <v>4074</v>
      </c>
      <c r="AB943" s="350" t="s">
        <v>3634</v>
      </c>
      <c r="AC943" s="350" t="s">
        <v>3634</v>
      </c>
      <c r="AD943" s="350" t="s">
        <v>3634</v>
      </c>
      <c r="AE943" s="350" t="s">
        <v>3634</v>
      </c>
      <c r="AF943" s="350" t="s">
        <v>3634</v>
      </c>
      <c r="AG943" s="350" t="s">
        <v>3634</v>
      </c>
      <c r="AH943" s="350" t="s">
        <v>3634</v>
      </c>
      <c r="AI943" s="350" t="s">
        <v>3634</v>
      </c>
      <c r="AJ943" s="350" t="s">
        <v>3634</v>
      </c>
      <c r="AK943" s="350" t="s">
        <v>3634</v>
      </c>
      <c r="AL943" s="350" t="s">
        <v>3634</v>
      </c>
      <c r="AM943" s="350" t="s">
        <v>3634</v>
      </c>
      <c r="AN943" s="350" t="s">
        <v>3634</v>
      </c>
      <c r="AO943" s="350" t="s">
        <v>3634</v>
      </c>
      <c r="AP943" s="350" t="s">
        <v>3634</v>
      </c>
      <c r="AQ943" s="143" t="s">
        <v>1445</v>
      </c>
      <c r="AR943" s="147" t="s">
        <v>4074</v>
      </c>
      <c r="AS943" s="147" t="s">
        <v>5116</v>
      </c>
      <c r="AT943" s="147" t="s">
        <v>3664</v>
      </c>
      <c r="AU943" s="147" t="s">
        <v>3664</v>
      </c>
      <c r="AV943" s="231">
        <v>7</v>
      </c>
      <c r="AW943" s="231">
        <v>0</v>
      </c>
      <c r="AX943" s="231">
        <v>0</v>
      </c>
      <c r="AY943" s="198">
        <v>0</v>
      </c>
      <c r="AZ943" s="143" t="s">
        <v>3675</v>
      </c>
      <c r="BA943" s="362">
        <v>9</v>
      </c>
      <c r="BB943" s="362">
        <v>2</v>
      </c>
      <c r="BC943" s="362">
        <v>7</v>
      </c>
      <c r="BD943" s="231">
        <v>0</v>
      </c>
      <c r="BE943" s="228">
        <v>7</v>
      </c>
      <c r="BF943" s="196" t="s">
        <v>3634</v>
      </c>
      <c r="BG943" s="196" t="s">
        <v>3634</v>
      </c>
      <c r="BH943" s="196" t="s">
        <v>3634</v>
      </c>
      <c r="BI943" s="147" t="s">
        <v>4078</v>
      </c>
      <c r="BJ943" s="142" t="s">
        <v>3796</v>
      </c>
      <c r="BK943" s="147" t="s">
        <v>4078</v>
      </c>
    </row>
    <row r="944" spans="1:63" ht="14.25" customHeight="1" x14ac:dyDescent="0.25">
      <c r="A944" s="217" t="s">
        <v>6061</v>
      </c>
      <c r="B944" s="195" t="s">
        <v>526</v>
      </c>
      <c r="C944" s="183" t="s">
        <v>6061</v>
      </c>
      <c r="D944" s="189" t="s">
        <v>6201</v>
      </c>
      <c r="E944" s="230" t="s">
        <v>3634</v>
      </c>
      <c r="F944" s="147" t="s">
        <v>8317</v>
      </c>
      <c r="G944" s="397"/>
      <c r="H944" s="142" t="s">
        <v>4073</v>
      </c>
      <c r="I944" s="183" t="s">
        <v>7250</v>
      </c>
      <c r="J944" s="147" t="s">
        <v>4077</v>
      </c>
      <c r="K944" s="147" t="s">
        <v>4077</v>
      </c>
      <c r="L944" s="147" t="s">
        <v>4077</v>
      </c>
      <c r="M944" s="147" t="s">
        <v>4071</v>
      </c>
      <c r="N944" s="147" t="s">
        <v>4008</v>
      </c>
      <c r="O944" s="142" t="s">
        <v>3670</v>
      </c>
      <c r="P944" s="195" t="s">
        <v>1429</v>
      </c>
      <c r="Q944" s="350" t="s">
        <v>3634</v>
      </c>
      <c r="R944" s="350" t="s">
        <v>3634</v>
      </c>
      <c r="S944" s="350" t="s">
        <v>3634</v>
      </c>
      <c r="T944" s="350" t="s">
        <v>3634</v>
      </c>
      <c r="U944" s="350" t="s">
        <v>3634</v>
      </c>
      <c r="V944" s="350" t="s">
        <v>3634</v>
      </c>
      <c r="W944" s="350" t="s">
        <v>3634</v>
      </c>
      <c r="X944" s="350" t="s">
        <v>3634</v>
      </c>
      <c r="Y944" s="350" t="s">
        <v>3634</v>
      </c>
      <c r="Z944" s="351" t="s">
        <v>3630</v>
      </c>
      <c r="AA944" s="216" t="s">
        <v>4074</v>
      </c>
      <c r="AB944" s="350" t="s">
        <v>3634</v>
      </c>
      <c r="AC944" s="350" t="s">
        <v>3634</v>
      </c>
      <c r="AD944" s="350" t="s">
        <v>3634</v>
      </c>
      <c r="AE944" s="350" t="s">
        <v>3634</v>
      </c>
      <c r="AF944" s="350" t="s">
        <v>3634</v>
      </c>
      <c r="AG944" s="350" t="s">
        <v>3634</v>
      </c>
      <c r="AH944" s="350" t="s">
        <v>3634</v>
      </c>
      <c r="AI944" s="350" t="s">
        <v>3634</v>
      </c>
      <c r="AJ944" s="350" t="s">
        <v>3634</v>
      </c>
      <c r="AK944" s="350" t="s">
        <v>3634</v>
      </c>
      <c r="AL944" s="350" t="s">
        <v>3634</v>
      </c>
      <c r="AM944" s="350" t="s">
        <v>3634</v>
      </c>
      <c r="AN944" s="350" t="s">
        <v>3634</v>
      </c>
      <c r="AO944" s="350" t="s">
        <v>3634</v>
      </c>
      <c r="AP944" s="350" t="s">
        <v>3634</v>
      </c>
      <c r="AQ944" s="143" t="s">
        <v>1445</v>
      </c>
      <c r="AR944" s="147" t="s">
        <v>4074</v>
      </c>
      <c r="AS944" s="147" t="s">
        <v>5116</v>
      </c>
      <c r="AT944" s="147" t="s">
        <v>3664</v>
      </c>
      <c r="AU944" s="147" t="s">
        <v>3664</v>
      </c>
      <c r="AV944" s="231">
        <v>1</v>
      </c>
      <c r="AW944" s="231">
        <v>0</v>
      </c>
      <c r="AX944" s="231">
        <v>0</v>
      </c>
      <c r="AY944" s="198">
        <v>0</v>
      </c>
      <c r="AZ944" s="143" t="s">
        <v>3675</v>
      </c>
      <c r="BA944" s="362">
        <v>1</v>
      </c>
      <c r="BB944" s="362">
        <v>0</v>
      </c>
      <c r="BC944" s="362">
        <v>1</v>
      </c>
      <c r="BD944" s="231">
        <v>0</v>
      </c>
      <c r="BE944" s="228">
        <v>1</v>
      </c>
      <c r="BF944" s="196" t="s">
        <v>3634</v>
      </c>
      <c r="BG944" s="196" t="s">
        <v>3634</v>
      </c>
      <c r="BH944" s="196" t="s">
        <v>3634</v>
      </c>
      <c r="BI944" s="147" t="s">
        <v>4078</v>
      </c>
      <c r="BJ944" s="142" t="s">
        <v>3796</v>
      </c>
      <c r="BK944" s="147" t="s">
        <v>4078</v>
      </c>
    </row>
    <row r="945" spans="1:63" ht="14.25" customHeight="1" x14ac:dyDescent="0.25">
      <c r="A945" s="217" t="s">
        <v>6062</v>
      </c>
      <c r="B945" s="195" t="s">
        <v>526</v>
      </c>
      <c r="C945" s="183" t="s">
        <v>6062</v>
      </c>
      <c r="D945" s="189" t="s">
        <v>6202</v>
      </c>
      <c r="E945" s="230" t="s">
        <v>3634</v>
      </c>
      <c r="F945" s="147" t="s">
        <v>5657</v>
      </c>
      <c r="G945" s="397"/>
      <c r="H945" s="142" t="s">
        <v>4073</v>
      </c>
      <c r="I945" s="184" t="s">
        <v>7251</v>
      </c>
      <c r="J945" s="147" t="s">
        <v>4077</v>
      </c>
      <c r="K945" s="147" t="s">
        <v>4077</v>
      </c>
      <c r="L945" s="147" t="s">
        <v>4077</v>
      </c>
      <c r="M945" s="147" t="s">
        <v>4071</v>
      </c>
      <c r="N945" s="147" t="s">
        <v>4008</v>
      </c>
      <c r="O945" s="142" t="s">
        <v>3670</v>
      </c>
      <c r="P945" s="195" t="s">
        <v>1429</v>
      </c>
      <c r="Q945" s="350" t="s">
        <v>3634</v>
      </c>
      <c r="R945" s="350" t="s">
        <v>3634</v>
      </c>
      <c r="S945" s="350" t="s">
        <v>3634</v>
      </c>
      <c r="T945" s="350" t="s">
        <v>3634</v>
      </c>
      <c r="U945" s="350" t="s">
        <v>3634</v>
      </c>
      <c r="V945" s="350" t="s">
        <v>3634</v>
      </c>
      <c r="W945" s="350" t="s">
        <v>3634</v>
      </c>
      <c r="X945" s="350" t="s">
        <v>3634</v>
      </c>
      <c r="Y945" s="350" t="s">
        <v>3634</v>
      </c>
      <c r="Z945" s="351" t="s">
        <v>3630</v>
      </c>
      <c r="AA945" s="216" t="s">
        <v>4074</v>
      </c>
      <c r="AB945" s="350" t="s">
        <v>3634</v>
      </c>
      <c r="AC945" s="350" t="s">
        <v>3634</v>
      </c>
      <c r="AD945" s="350" t="s">
        <v>3634</v>
      </c>
      <c r="AE945" s="350" t="s">
        <v>3634</v>
      </c>
      <c r="AF945" s="350" t="s">
        <v>3634</v>
      </c>
      <c r="AG945" s="350" t="s">
        <v>3634</v>
      </c>
      <c r="AH945" s="350" t="s">
        <v>3634</v>
      </c>
      <c r="AI945" s="350" t="s">
        <v>3634</v>
      </c>
      <c r="AJ945" s="350" t="s">
        <v>3634</v>
      </c>
      <c r="AK945" s="350" t="s">
        <v>3634</v>
      </c>
      <c r="AL945" s="350" t="s">
        <v>3634</v>
      </c>
      <c r="AM945" s="350" t="s">
        <v>3634</v>
      </c>
      <c r="AN945" s="350" t="s">
        <v>3634</v>
      </c>
      <c r="AO945" s="350" t="s">
        <v>3634</v>
      </c>
      <c r="AP945" s="350" t="s">
        <v>3634</v>
      </c>
      <c r="AQ945" s="143" t="s">
        <v>1445</v>
      </c>
      <c r="AR945" s="147" t="s">
        <v>4074</v>
      </c>
      <c r="AS945" s="147" t="s">
        <v>5116</v>
      </c>
      <c r="AT945" s="147" t="s">
        <v>3664</v>
      </c>
      <c r="AU945" s="147" t="s">
        <v>3664</v>
      </c>
      <c r="AV945" s="231">
        <v>1</v>
      </c>
      <c r="AW945" s="231">
        <v>0</v>
      </c>
      <c r="AX945" s="231">
        <v>0</v>
      </c>
      <c r="AY945" s="198">
        <v>0</v>
      </c>
      <c r="AZ945" s="143" t="s">
        <v>3675</v>
      </c>
      <c r="BA945" s="362">
        <v>1</v>
      </c>
      <c r="BB945" s="362">
        <v>0</v>
      </c>
      <c r="BC945" s="362">
        <v>1</v>
      </c>
      <c r="BD945" s="231">
        <v>0</v>
      </c>
      <c r="BE945" s="228">
        <v>1</v>
      </c>
      <c r="BF945" s="196" t="s">
        <v>3634</v>
      </c>
      <c r="BG945" s="196" t="s">
        <v>3634</v>
      </c>
      <c r="BH945" s="196" t="s">
        <v>3634</v>
      </c>
      <c r="BI945" s="147" t="s">
        <v>4078</v>
      </c>
      <c r="BJ945" s="142" t="s">
        <v>3796</v>
      </c>
      <c r="BK945" s="147" t="s">
        <v>4078</v>
      </c>
    </row>
    <row r="946" spans="1:63" ht="14.25" customHeight="1" x14ac:dyDescent="0.25">
      <c r="A946" s="217" t="s">
        <v>6063</v>
      </c>
      <c r="B946" s="195" t="s">
        <v>526</v>
      </c>
      <c r="C946" s="183" t="s">
        <v>6063</v>
      </c>
      <c r="D946" s="189" t="s">
        <v>6203</v>
      </c>
      <c r="E946" s="230" t="s">
        <v>3634</v>
      </c>
      <c r="F946" s="147" t="s">
        <v>8313</v>
      </c>
      <c r="G946" s="397"/>
      <c r="H946" s="142" t="s">
        <v>4073</v>
      </c>
      <c r="I946" s="184" t="s">
        <v>7252</v>
      </c>
      <c r="J946" s="147" t="s">
        <v>4077</v>
      </c>
      <c r="K946" s="147" t="s">
        <v>4077</v>
      </c>
      <c r="L946" s="147" t="s">
        <v>4077</v>
      </c>
      <c r="M946" s="147" t="s">
        <v>4071</v>
      </c>
      <c r="N946" s="147" t="s">
        <v>4008</v>
      </c>
      <c r="O946" s="142" t="s">
        <v>3670</v>
      </c>
      <c r="P946" s="195" t="s">
        <v>1429</v>
      </c>
      <c r="Q946" s="350" t="s">
        <v>3634</v>
      </c>
      <c r="R946" s="350" t="s">
        <v>3634</v>
      </c>
      <c r="S946" s="350" t="s">
        <v>3634</v>
      </c>
      <c r="T946" s="350" t="s">
        <v>3634</v>
      </c>
      <c r="U946" s="350" t="s">
        <v>3634</v>
      </c>
      <c r="V946" s="350" t="s">
        <v>3634</v>
      </c>
      <c r="W946" s="350" t="s">
        <v>3634</v>
      </c>
      <c r="X946" s="350" t="s">
        <v>3634</v>
      </c>
      <c r="Y946" s="350" t="s">
        <v>3634</v>
      </c>
      <c r="Z946" s="351" t="s">
        <v>3630</v>
      </c>
      <c r="AA946" s="216" t="s">
        <v>4074</v>
      </c>
      <c r="AB946" s="350" t="s">
        <v>3634</v>
      </c>
      <c r="AC946" s="350" t="s">
        <v>3634</v>
      </c>
      <c r="AD946" s="350" t="s">
        <v>3634</v>
      </c>
      <c r="AE946" s="350" t="s">
        <v>3634</v>
      </c>
      <c r="AF946" s="350" t="s">
        <v>3634</v>
      </c>
      <c r="AG946" s="350" t="s">
        <v>3634</v>
      </c>
      <c r="AH946" s="350" t="s">
        <v>3634</v>
      </c>
      <c r="AI946" s="350" t="s">
        <v>3634</v>
      </c>
      <c r="AJ946" s="350" t="s">
        <v>3634</v>
      </c>
      <c r="AK946" s="350" t="s">
        <v>3634</v>
      </c>
      <c r="AL946" s="350" t="s">
        <v>3634</v>
      </c>
      <c r="AM946" s="350" t="s">
        <v>3634</v>
      </c>
      <c r="AN946" s="350" t="s">
        <v>3634</v>
      </c>
      <c r="AO946" s="350" t="s">
        <v>3634</v>
      </c>
      <c r="AP946" s="350" t="s">
        <v>3634</v>
      </c>
      <c r="AQ946" s="143" t="s">
        <v>1445</v>
      </c>
      <c r="AR946" s="147" t="s">
        <v>4074</v>
      </c>
      <c r="AS946" s="147" t="s">
        <v>5116</v>
      </c>
      <c r="AT946" s="147" t="s">
        <v>3664</v>
      </c>
      <c r="AU946" s="147" t="s">
        <v>3664</v>
      </c>
      <c r="AV946" s="231">
        <v>1</v>
      </c>
      <c r="AW946" s="231">
        <v>0</v>
      </c>
      <c r="AX946" s="231">
        <v>0</v>
      </c>
      <c r="AY946" s="198">
        <v>0</v>
      </c>
      <c r="AZ946" s="143" t="s">
        <v>3675</v>
      </c>
      <c r="BA946" s="362">
        <v>2</v>
      </c>
      <c r="BB946" s="362">
        <v>1</v>
      </c>
      <c r="BC946" s="362">
        <v>1</v>
      </c>
      <c r="BD946" s="231">
        <v>0</v>
      </c>
      <c r="BE946" s="228">
        <v>1</v>
      </c>
      <c r="BF946" s="196" t="s">
        <v>3634</v>
      </c>
      <c r="BG946" s="196" t="s">
        <v>3634</v>
      </c>
      <c r="BH946" s="196" t="s">
        <v>3634</v>
      </c>
      <c r="BI946" s="147" t="s">
        <v>4078</v>
      </c>
      <c r="BJ946" s="142" t="s">
        <v>3796</v>
      </c>
      <c r="BK946" s="147" t="s">
        <v>4078</v>
      </c>
    </row>
    <row r="947" spans="1:63" ht="14.25" customHeight="1" x14ac:dyDescent="0.25">
      <c r="A947" s="217" t="s">
        <v>6064</v>
      </c>
      <c r="B947" s="195" t="s">
        <v>526</v>
      </c>
      <c r="C947" s="183" t="s">
        <v>6064</v>
      </c>
      <c r="D947" s="189" t="s">
        <v>6204</v>
      </c>
      <c r="E947" s="230" t="s">
        <v>3634</v>
      </c>
      <c r="F947" s="147" t="s">
        <v>5654</v>
      </c>
      <c r="G947" s="397"/>
      <c r="H947" s="142" t="s">
        <v>4073</v>
      </c>
      <c r="I947" s="184" t="s">
        <v>7253</v>
      </c>
      <c r="J947" s="147" t="s">
        <v>4077</v>
      </c>
      <c r="K947" s="147" t="s">
        <v>4077</v>
      </c>
      <c r="L947" s="147" t="s">
        <v>4077</v>
      </c>
      <c r="M947" s="147" t="s">
        <v>4071</v>
      </c>
      <c r="N947" s="147" t="s">
        <v>4008</v>
      </c>
      <c r="O947" s="142" t="s">
        <v>3670</v>
      </c>
      <c r="P947" s="195" t="s">
        <v>1429</v>
      </c>
      <c r="Q947" s="350" t="s">
        <v>3634</v>
      </c>
      <c r="R947" s="350" t="s">
        <v>3634</v>
      </c>
      <c r="S947" s="350" t="s">
        <v>3634</v>
      </c>
      <c r="T947" s="350" t="s">
        <v>3634</v>
      </c>
      <c r="U947" s="350" t="s">
        <v>3634</v>
      </c>
      <c r="V947" s="350" t="s">
        <v>3634</v>
      </c>
      <c r="W947" s="350" t="s">
        <v>3634</v>
      </c>
      <c r="X947" s="350" t="s">
        <v>3634</v>
      </c>
      <c r="Y947" s="350" t="s">
        <v>3634</v>
      </c>
      <c r="Z947" s="351" t="s">
        <v>3630</v>
      </c>
      <c r="AA947" s="216" t="s">
        <v>4074</v>
      </c>
      <c r="AB947" s="350" t="s">
        <v>3634</v>
      </c>
      <c r="AC947" s="350" t="s">
        <v>3634</v>
      </c>
      <c r="AD947" s="350" t="s">
        <v>3634</v>
      </c>
      <c r="AE947" s="350" t="s">
        <v>3634</v>
      </c>
      <c r="AF947" s="350" t="s">
        <v>3634</v>
      </c>
      <c r="AG947" s="350" t="s">
        <v>3634</v>
      </c>
      <c r="AH947" s="350" t="s">
        <v>3634</v>
      </c>
      <c r="AI947" s="350" t="s">
        <v>3634</v>
      </c>
      <c r="AJ947" s="350" t="s">
        <v>3634</v>
      </c>
      <c r="AK947" s="350" t="s">
        <v>3634</v>
      </c>
      <c r="AL947" s="350" t="s">
        <v>3634</v>
      </c>
      <c r="AM947" s="350" t="s">
        <v>3634</v>
      </c>
      <c r="AN947" s="350" t="s">
        <v>3634</v>
      </c>
      <c r="AO947" s="350" t="s">
        <v>3634</v>
      </c>
      <c r="AP947" s="350" t="s">
        <v>3634</v>
      </c>
      <c r="AQ947" s="143" t="s">
        <v>1445</v>
      </c>
      <c r="AR947" s="147" t="s">
        <v>4074</v>
      </c>
      <c r="AS947" s="147" t="s">
        <v>5116</v>
      </c>
      <c r="AT947" s="147" t="s">
        <v>3664</v>
      </c>
      <c r="AU947" s="147" t="s">
        <v>3664</v>
      </c>
      <c r="AV947" s="231">
        <v>2</v>
      </c>
      <c r="AW947" s="231">
        <v>0</v>
      </c>
      <c r="AX947" s="231">
        <v>0</v>
      </c>
      <c r="AY947" s="198">
        <v>0</v>
      </c>
      <c r="AZ947" s="143" t="s">
        <v>3675</v>
      </c>
      <c r="BA947" s="362">
        <v>3</v>
      </c>
      <c r="BB947" s="362">
        <v>1</v>
      </c>
      <c r="BC947" s="362">
        <v>2</v>
      </c>
      <c r="BD947" s="231">
        <v>0</v>
      </c>
      <c r="BE947" s="228">
        <v>2</v>
      </c>
      <c r="BF947" s="196" t="s">
        <v>3634</v>
      </c>
      <c r="BG947" s="196" t="s">
        <v>3634</v>
      </c>
      <c r="BH947" s="196" t="s">
        <v>3634</v>
      </c>
      <c r="BI947" s="147" t="s">
        <v>4078</v>
      </c>
      <c r="BJ947" s="142" t="s">
        <v>3796</v>
      </c>
      <c r="BK947" s="147" t="s">
        <v>4078</v>
      </c>
    </row>
    <row r="948" spans="1:63" ht="14.25" customHeight="1" x14ac:dyDescent="0.25">
      <c r="A948" s="217" t="s">
        <v>6065</v>
      </c>
      <c r="B948" s="195" t="s">
        <v>526</v>
      </c>
      <c r="C948" s="183" t="s">
        <v>6065</v>
      </c>
      <c r="D948" s="189" t="s">
        <v>6205</v>
      </c>
      <c r="E948" s="230" t="s">
        <v>3634</v>
      </c>
      <c r="F948" s="147" t="s">
        <v>8310</v>
      </c>
      <c r="G948" s="397"/>
      <c r="H948" s="142" t="s">
        <v>4073</v>
      </c>
      <c r="I948" s="183" t="s">
        <v>7254</v>
      </c>
      <c r="J948" s="147" t="s">
        <v>4077</v>
      </c>
      <c r="K948" s="147" t="s">
        <v>4077</v>
      </c>
      <c r="L948" s="147" t="s">
        <v>4077</v>
      </c>
      <c r="M948" s="147" t="s">
        <v>4071</v>
      </c>
      <c r="N948" s="147" t="s">
        <v>4008</v>
      </c>
      <c r="O948" s="142" t="s">
        <v>3670</v>
      </c>
      <c r="P948" s="195" t="s">
        <v>1429</v>
      </c>
      <c r="Q948" s="350" t="s">
        <v>3634</v>
      </c>
      <c r="R948" s="350" t="s">
        <v>3634</v>
      </c>
      <c r="S948" s="350" t="s">
        <v>3634</v>
      </c>
      <c r="T948" s="350" t="s">
        <v>3634</v>
      </c>
      <c r="U948" s="350" t="s">
        <v>3634</v>
      </c>
      <c r="V948" s="350" t="s">
        <v>3634</v>
      </c>
      <c r="W948" s="350" t="s">
        <v>3634</v>
      </c>
      <c r="X948" s="350" t="s">
        <v>3634</v>
      </c>
      <c r="Y948" s="350" t="s">
        <v>3634</v>
      </c>
      <c r="Z948" s="351" t="s">
        <v>3630</v>
      </c>
      <c r="AA948" s="216" t="s">
        <v>4074</v>
      </c>
      <c r="AB948" s="350" t="s">
        <v>3634</v>
      </c>
      <c r="AC948" s="350" t="s">
        <v>3634</v>
      </c>
      <c r="AD948" s="350" t="s">
        <v>3634</v>
      </c>
      <c r="AE948" s="350" t="s">
        <v>3634</v>
      </c>
      <c r="AF948" s="350" t="s">
        <v>3634</v>
      </c>
      <c r="AG948" s="350" t="s">
        <v>3634</v>
      </c>
      <c r="AH948" s="350" t="s">
        <v>3634</v>
      </c>
      <c r="AI948" s="350" t="s">
        <v>3634</v>
      </c>
      <c r="AJ948" s="350" t="s">
        <v>3634</v>
      </c>
      <c r="AK948" s="350" t="s">
        <v>3634</v>
      </c>
      <c r="AL948" s="350" t="s">
        <v>3634</v>
      </c>
      <c r="AM948" s="350" t="s">
        <v>3634</v>
      </c>
      <c r="AN948" s="350" t="s">
        <v>3634</v>
      </c>
      <c r="AO948" s="350" t="s">
        <v>3634</v>
      </c>
      <c r="AP948" s="350" t="s">
        <v>3634</v>
      </c>
      <c r="AQ948" s="143" t="s">
        <v>1445</v>
      </c>
      <c r="AR948" s="147" t="s">
        <v>4074</v>
      </c>
      <c r="AS948" s="147" t="s">
        <v>5116</v>
      </c>
      <c r="AT948" s="147" t="s">
        <v>3664</v>
      </c>
      <c r="AU948" s="147" t="s">
        <v>3664</v>
      </c>
      <c r="AV948" s="231">
        <v>4</v>
      </c>
      <c r="AW948" s="231">
        <v>0</v>
      </c>
      <c r="AX948" s="231">
        <v>0</v>
      </c>
      <c r="AY948" s="198">
        <v>0</v>
      </c>
      <c r="AZ948" s="143" t="s">
        <v>3675</v>
      </c>
      <c r="BA948" s="362">
        <v>7</v>
      </c>
      <c r="BB948" s="362">
        <v>3</v>
      </c>
      <c r="BC948" s="362">
        <v>4</v>
      </c>
      <c r="BD948" s="231">
        <v>0</v>
      </c>
      <c r="BE948" s="228">
        <v>4</v>
      </c>
      <c r="BF948" s="196" t="s">
        <v>3634</v>
      </c>
      <c r="BG948" s="196" t="s">
        <v>3634</v>
      </c>
      <c r="BH948" s="196" t="s">
        <v>3634</v>
      </c>
      <c r="BI948" s="147" t="s">
        <v>4078</v>
      </c>
      <c r="BJ948" s="142" t="s">
        <v>3796</v>
      </c>
      <c r="BK948" s="147" t="s">
        <v>4078</v>
      </c>
    </row>
    <row r="949" spans="1:63" ht="14.25" customHeight="1" x14ac:dyDescent="0.25">
      <c r="A949" s="217" t="s">
        <v>6066</v>
      </c>
      <c r="B949" s="195" t="s">
        <v>526</v>
      </c>
      <c r="C949" s="183" t="s">
        <v>6066</v>
      </c>
      <c r="D949" s="189" t="s">
        <v>6206</v>
      </c>
      <c r="E949" s="230" t="s">
        <v>3634</v>
      </c>
      <c r="F949" s="147" t="s">
        <v>8257</v>
      </c>
      <c r="G949" s="397"/>
      <c r="H949" s="142" t="s">
        <v>4073</v>
      </c>
      <c r="I949" s="184" t="s">
        <v>7255</v>
      </c>
      <c r="J949" s="147" t="s">
        <v>4077</v>
      </c>
      <c r="K949" s="147" t="s">
        <v>4077</v>
      </c>
      <c r="L949" s="147" t="s">
        <v>4077</v>
      </c>
      <c r="M949" s="147" t="s">
        <v>4071</v>
      </c>
      <c r="N949" s="147" t="s">
        <v>4008</v>
      </c>
      <c r="O949" s="142" t="s">
        <v>3670</v>
      </c>
      <c r="P949" s="195" t="s">
        <v>1429</v>
      </c>
      <c r="Q949" s="350" t="s">
        <v>3634</v>
      </c>
      <c r="R949" s="350" t="s">
        <v>3634</v>
      </c>
      <c r="S949" s="350" t="s">
        <v>3634</v>
      </c>
      <c r="T949" s="350" t="s">
        <v>3634</v>
      </c>
      <c r="U949" s="350" t="s">
        <v>3634</v>
      </c>
      <c r="V949" s="350" t="s">
        <v>3634</v>
      </c>
      <c r="W949" s="350" t="s">
        <v>3634</v>
      </c>
      <c r="X949" s="350" t="s">
        <v>3634</v>
      </c>
      <c r="Y949" s="350" t="s">
        <v>3634</v>
      </c>
      <c r="Z949" s="351" t="s">
        <v>3630</v>
      </c>
      <c r="AA949" s="216" t="s">
        <v>4074</v>
      </c>
      <c r="AB949" s="350" t="s">
        <v>3634</v>
      </c>
      <c r="AC949" s="350" t="s">
        <v>3634</v>
      </c>
      <c r="AD949" s="350" t="s">
        <v>3634</v>
      </c>
      <c r="AE949" s="350" t="s">
        <v>3634</v>
      </c>
      <c r="AF949" s="350" t="s">
        <v>3634</v>
      </c>
      <c r="AG949" s="350" t="s">
        <v>3634</v>
      </c>
      <c r="AH949" s="350" t="s">
        <v>3634</v>
      </c>
      <c r="AI949" s="350" t="s">
        <v>3634</v>
      </c>
      <c r="AJ949" s="350" t="s">
        <v>3634</v>
      </c>
      <c r="AK949" s="350" t="s">
        <v>3634</v>
      </c>
      <c r="AL949" s="350" t="s">
        <v>3634</v>
      </c>
      <c r="AM949" s="350" t="s">
        <v>3634</v>
      </c>
      <c r="AN949" s="350" t="s">
        <v>3634</v>
      </c>
      <c r="AO949" s="350" t="s">
        <v>3634</v>
      </c>
      <c r="AP949" s="350" t="s">
        <v>3634</v>
      </c>
      <c r="AQ949" s="143" t="s">
        <v>1445</v>
      </c>
      <c r="AR949" s="147" t="s">
        <v>4074</v>
      </c>
      <c r="AS949" s="147" t="s">
        <v>5116</v>
      </c>
      <c r="AT949" s="147" t="s">
        <v>3664</v>
      </c>
      <c r="AU949" s="147" t="s">
        <v>3664</v>
      </c>
      <c r="AV949" s="231">
        <v>1</v>
      </c>
      <c r="AW949" s="231">
        <v>0</v>
      </c>
      <c r="AX949" s="231">
        <v>0</v>
      </c>
      <c r="AY949" s="198">
        <v>0</v>
      </c>
      <c r="AZ949" s="143" t="s">
        <v>3675</v>
      </c>
      <c r="BA949" s="362">
        <v>1</v>
      </c>
      <c r="BB949" s="362">
        <v>0</v>
      </c>
      <c r="BC949" s="362">
        <v>1</v>
      </c>
      <c r="BD949" s="231">
        <v>0</v>
      </c>
      <c r="BE949" s="228">
        <v>1</v>
      </c>
      <c r="BF949" s="196" t="s">
        <v>3634</v>
      </c>
      <c r="BG949" s="196" t="s">
        <v>3634</v>
      </c>
      <c r="BH949" s="196" t="s">
        <v>3634</v>
      </c>
      <c r="BI949" s="147" t="s">
        <v>4078</v>
      </c>
      <c r="BJ949" s="142" t="s">
        <v>3796</v>
      </c>
      <c r="BK949" s="147" t="s">
        <v>4078</v>
      </c>
    </row>
    <row r="950" spans="1:63" ht="14.25" customHeight="1" x14ac:dyDescent="0.25">
      <c r="A950" s="217" t="s">
        <v>6067</v>
      </c>
      <c r="B950" s="195" t="s">
        <v>526</v>
      </c>
      <c r="C950" s="183" t="s">
        <v>6067</v>
      </c>
      <c r="D950" s="189" t="s">
        <v>6207</v>
      </c>
      <c r="E950" s="230" t="s">
        <v>3634</v>
      </c>
      <c r="F950" s="147" t="s">
        <v>5094</v>
      </c>
      <c r="G950" s="397"/>
      <c r="H950" s="142" t="s">
        <v>4073</v>
      </c>
      <c r="I950" s="183" t="s">
        <v>7256</v>
      </c>
      <c r="J950" s="147" t="s">
        <v>4077</v>
      </c>
      <c r="K950" s="147" t="s">
        <v>4077</v>
      </c>
      <c r="L950" s="147" t="s">
        <v>4077</v>
      </c>
      <c r="M950" s="147" t="s">
        <v>4071</v>
      </c>
      <c r="N950" s="147" t="s">
        <v>4008</v>
      </c>
      <c r="O950" s="142" t="s">
        <v>3670</v>
      </c>
      <c r="P950" s="195" t="s">
        <v>1429</v>
      </c>
      <c r="Q950" s="350" t="s">
        <v>3634</v>
      </c>
      <c r="R950" s="350" t="s">
        <v>3634</v>
      </c>
      <c r="S950" s="350" t="s">
        <v>3634</v>
      </c>
      <c r="T950" s="350" t="s">
        <v>3634</v>
      </c>
      <c r="U950" s="350" t="s">
        <v>3634</v>
      </c>
      <c r="V950" s="350" t="s">
        <v>3634</v>
      </c>
      <c r="W950" s="350" t="s">
        <v>3634</v>
      </c>
      <c r="X950" s="350" t="s">
        <v>3634</v>
      </c>
      <c r="Y950" s="350" t="s">
        <v>3634</v>
      </c>
      <c r="Z950" s="351" t="s">
        <v>3630</v>
      </c>
      <c r="AA950" s="216" t="s">
        <v>4074</v>
      </c>
      <c r="AB950" s="350" t="s">
        <v>3634</v>
      </c>
      <c r="AC950" s="350" t="s">
        <v>3634</v>
      </c>
      <c r="AD950" s="350" t="s">
        <v>3634</v>
      </c>
      <c r="AE950" s="350" t="s">
        <v>3634</v>
      </c>
      <c r="AF950" s="350" t="s">
        <v>3634</v>
      </c>
      <c r="AG950" s="350" t="s">
        <v>3634</v>
      </c>
      <c r="AH950" s="350" t="s">
        <v>3634</v>
      </c>
      <c r="AI950" s="350" t="s">
        <v>3634</v>
      </c>
      <c r="AJ950" s="350" t="s">
        <v>3634</v>
      </c>
      <c r="AK950" s="350" t="s">
        <v>3634</v>
      </c>
      <c r="AL950" s="350" t="s">
        <v>3634</v>
      </c>
      <c r="AM950" s="350" t="s">
        <v>3634</v>
      </c>
      <c r="AN950" s="350" t="s">
        <v>3634</v>
      </c>
      <c r="AO950" s="350" t="s">
        <v>3634</v>
      </c>
      <c r="AP950" s="350" t="s">
        <v>3634</v>
      </c>
      <c r="AQ950" s="143" t="s">
        <v>1445</v>
      </c>
      <c r="AR950" s="147" t="s">
        <v>4074</v>
      </c>
      <c r="AS950" s="147" t="s">
        <v>5116</v>
      </c>
      <c r="AT950" s="147" t="s">
        <v>3664</v>
      </c>
      <c r="AU950" s="147" t="s">
        <v>3664</v>
      </c>
      <c r="AV950" s="228">
        <v>0</v>
      </c>
      <c r="AW950" s="231">
        <v>0</v>
      </c>
      <c r="AX950" s="231">
        <v>0</v>
      </c>
      <c r="AY950" s="198">
        <v>0</v>
      </c>
      <c r="AZ950" s="143" t="s">
        <v>3675</v>
      </c>
      <c r="BA950" s="362">
        <v>1</v>
      </c>
      <c r="BB950" s="362">
        <v>0</v>
      </c>
      <c r="BC950" s="362">
        <v>1</v>
      </c>
      <c r="BD950" s="228">
        <v>1</v>
      </c>
      <c r="BE950" s="228">
        <v>0</v>
      </c>
      <c r="BF950" s="196" t="s">
        <v>3634</v>
      </c>
      <c r="BG950" s="196" t="s">
        <v>3634</v>
      </c>
      <c r="BH950" s="196" t="s">
        <v>3634</v>
      </c>
      <c r="BI950" s="147" t="s">
        <v>4078</v>
      </c>
      <c r="BJ950" s="142" t="s">
        <v>5791</v>
      </c>
      <c r="BK950" s="147" t="s">
        <v>4078</v>
      </c>
    </row>
    <row r="951" spans="1:63" ht="14.25" customHeight="1" x14ac:dyDescent="0.25">
      <c r="A951" s="217" t="s">
        <v>6068</v>
      </c>
      <c r="B951" s="195" t="s">
        <v>526</v>
      </c>
      <c r="C951" s="183" t="s">
        <v>6068</v>
      </c>
      <c r="D951" s="189" t="s">
        <v>6208</v>
      </c>
      <c r="E951" s="230" t="s">
        <v>3634</v>
      </c>
      <c r="F951" s="147" t="s">
        <v>5598</v>
      </c>
      <c r="G951" s="397"/>
      <c r="H951" s="142" t="s">
        <v>4073</v>
      </c>
      <c r="I951" s="183" t="s">
        <v>7257</v>
      </c>
      <c r="J951" s="147" t="s">
        <v>4077</v>
      </c>
      <c r="K951" s="147" t="s">
        <v>4077</v>
      </c>
      <c r="L951" s="147" t="s">
        <v>4077</v>
      </c>
      <c r="M951" s="147" t="s">
        <v>4071</v>
      </c>
      <c r="N951" s="147" t="s">
        <v>4008</v>
      </c>
      <c r="O951" s="142" t="s">
        <v>3670</v>
      </c>
      <c r="P951" s="195" t="s">
        <v>1429</v>
      </c>
      <c r="Q951" s="350" t="s">
        <v>3634</v>
      </c>
      <c r="R951" s="350" t="s">
        <v>3634</v>
      </c>
      <c r="S951" s="350" t="s">
        <v>3634</v>
      </c>
      <c r="T951" s="350" t="s">
        <v>3634</v>
      </c>
      <c r="U951" s="350" t="s">
        <v>3634</v>
      </c>
      <c r="V951" s="350" t="s">
        <v>3634</v>
      </c>
      <c r="W951" s="350" t="s">
        <v>3634</v>
      </c>
      <c r="X951" s="350" t="s">
        <v>3634</v>
      </c>
      <c r="Y951" s="350" t="s">
        <v>3634</v>
      </c>
      <c r="Z951" s="351" t="s">
        <v>3630</v>
      </c>
      <c r="AA951" s="216" t="s">
        <v>4074</v>
      </c>
      <c r="AB951" s="350" t="s">
        <v>3634</v>
      </c>
      <c r="AC951" s="350" t="s">
        <v>3634</v>
      </c>
      <c r="AD951" s="350" t="s">
        <v>3634</v>
      </c>
      <c r="AE951" s="350" t="s">
        <v>3634</v>
      </c>
      <c r="AF951" s="350" t="s">
        <v>3634</v>
      </c>
      <c r="AG951" s="350" t="s">
        <v>3634</v>
      </c>
      <c r="AH951" s="350" t="s">
        <v>3634</v>
      </c>
      <c r="AI951" s="350" t="s">
        <v>3634</v>
      </c>
      <c r="AJ951" s="350" t="s">
        <v>3634</v>
      </c>
      <c r="AK951" s="350" t="s">
        <v>3634</v>
      </c>
      <c r="AL951" s="350" t="s">
        <v>3634</v>
      </c>
      <c r="AM951" s="350" t="s">
        <v>3634</v>
      </c>
      <c r="AN951" s="350" t="s">
        <v>3634</v>
      </c>
      <c r="AO951" s="350" t="s">
        <v>3634</v>
      </c>
      <c r="AP951" s="350" t="s">
        <v>3634</v>
      </c>
      <c r="AQ951" s="143" t="s">
        <v>1445</v>
      </c>
      <c r="AR951" s="147" t="s">
        <v>4074</v>
      </c>
      <c r="AS951" s="147" t="s">
        <v>5116</v>
      </c>
      <c r="AT951" s="147" t="s">
        <v>3664</v>
      </c>
      <c r="AU951" s="147" t="s">
        <v>3664</v>
      </c>
      <c r="AV951" s="231">
        <v>3</v>
      </c>
      <c r="AW951" s="231">
        <v>0</v>
      </c>
      <c r="AX951" s="231">
        <v>0</v>
      </c>
      <c r="AY951" s="198">
        <v>0</v>
      </c>
      <c r="AZ951" s="143" t="s">
        <v>3675</v>
      </c>
      <c r="BA951" s="362">
        <v>3</v>
      </c>
      <c r="BB951" s="362">
        <v>0</v>
      </c>
      <c r="BC951" s="362">
        <v>3</v>
      </c>
      <c r="BD951" s="231">
        <v>0</v>
      </c>
      <c r="BE951" s="228">
        <v>3</v>
      </c>
      <c r="BF951" s="196" t="s">
        <v>3634</v>
      </c>
      <c r="BG951" s="196" t="s">
        <v>3634</v>
      </c>
      <c r="BH951" s="196" t="s">
        <v>3634</v>
      </c>
      <c r="BI951" s="147" t="s">
        <v>4078</v>
      </c>
      <c r="BJ951" s="142" t="s">
        <v>3796</v>
      </c>
      <c r="BK951" s="147" t="s">
        <v>4078</v>
      </c>
    </row>
    <row r="952" spans="1:63" ht="14.25" customHeight="1" x14ac:dyDescent="0.25">
      <c r="A952" s="217" t="s">
        <v>6069</v>
      </c>
      <c r="B952" s="195" t="s">
        <v>526</v>
      </c>
      <c r="C952" s="183" t="s">
        <v>6069</v>
      </c>
      <c r="D952" s="189" t="s">
        <v>6209</v>
      </c>
      <c r="E952" s="230" t="s">
        <v>3634</v>
      </c>
      <c r="F952" s="147" t="s">
        <v>8313</v>
      </c>
      <c r="G952" s="397"/>
      <c r="H952" s="142" t="s">
        <v>4073</v>
      </c>
      <c r="I952" s="184" t="s">
        <v>7258</v>
      </c>
      <c r="J952" s="147" t="s">
        <v>4077</v>
      </c>
      <c r="K952" s="147" t="s">
        <v>4077</v>
      </c>
      <c r="L952" s="147" t="s">
        <v>4077</v>
      </c>
      <c r="M952" s="147" t="s">
        <v>4071</v>
      </c>
      <c r="N952" s="147" t="s">
        <v>4008</v>
      </c>
      <c r="O952" s="142" t="s">
        <v>3670</v>
      </c>
      <c r="P952" s="195" t="s">
        <v>1429</v>
      </c>
      <c r="Q952" s="350" t="s">
        <v>3634</v>
      </c>
      <c r="R952" s="350" t="s">
        <v>3634</v>
      </c>
      <c r="S952" s="350" t="s">
        <v>3634</v>
      </c>
      <c r="T952" s="350" t="s">
        <v>3634</v>
      </c>
      <c r="U952" s="350" t="s">
        <v>3634</v>
      </c>
      <c r="V952" s="350" t="s">
        <v>3634</v>
      </c>
      <c r="W952" s="350" t="s">
        <v>3634</v>
      </c>
      <c r="X952" s="350" t="s">
        <v>3634</v>
      </c>
      <c r="Y952" s="350" t="s">
        <v>3634</v>
      </c>
      <c r="Z952" s="351" t="s">
        <v>3630</v>
      </c>
      <c r="AA952" s="216" t="s">
        <v>4074</v>
      </c>
      <c r="AB952" s="350" t="s">
        <v>3634</v>
      </c>
      <c r="AC952" s="350" t="s">
        <v>3634</v>
      </c>
      <c r="AD952" s="350" t="s">
        <v>3634</v>
      </c>
      <c r="AE952" s="350" t="s">
        <v>3634</v>
      </c>
      <c r="AF952" s="350" t="s">
        <v>3634</v>
      </c>
      <c r="AG952" s="350" t="s">
        <v>3634</v>
      </c>
      <c r="AH952" s="350" t="s">
        <v>3634</v>
      </c>
      <c r="AI952" s="350" t="s">
        <v>3634</v>
      </c>
      <c r="AJ952" s="350" t="s">
        <v>3634</v>
      </c>
      <c r="AK952" s="350" t="s">
        <v>3634</v>
      </c>
      <c r="AL952" s="350" t="s">
        <v>3634</v>
      </c>
      <c r="AM952" s="350" t="s">
        <v>3634</v>
      </c>
      <c r="AN952" s="350" t="s">
        <v>3634</v>
      </c>
      <c r="AO952" s="350" t="s">
        <v>3634</v>
      </c>
      <c r="AP952" s="350" t="s">
        <v>3634</v>
      </c>
      <c r="AQ952" s="143" t="s">
        <v>1445</v>
      </c>
      <c r="AR952" s="147" t="s">
        <v>4074</v>
      </c>
      <c r="AS952" s="147" t="s">
        <v>5116</v>
      </c>
      <c r="AT952" s="147" t="s">
        <v>3664</v>
      </c>
      <c r="AU952" s="147" t="s">
        <v>3664</v>
      </c>
      <c r="AV952" s="231">
        <v>6</v>
      </c>
      <c r="AW952" s="231">
        <v>0</v>
      </c>
      <c r="AX952" s="231">
        <v>0</v>
      </c>
      <c r="AY952" s="198">
        <v>0</v>
      </c>
      <c r="AZ952" s="143" t="s">
        <v>3675</v>
      </c>
      <c r="BA952" s="362">
        <v>6</v>
      </c>
      <c r="BB952" s="362">
        <v>0</v>
      </c>
      <c r="BC952" s="362">
        <v>6</v>
      </c>
      <c r="BD952" s="231">
        <v>0</v>
      </c>
      <c r="BE952" s="228">
        <v>6</v>
      </c>
      <c r="BF952" s="196" t="s">
        <v>3634</v>
      </c>
      <c r="BG952" s="196" t="s">
        <v>3634</v>
      </c>
      <c r="BH952" s="196" t="s">
        <v>3634</v>
      </c>
      <c r="BI952" s="147" t="s">
        <v>4078</v>
      </c>
      <c r="BJ952" s="142" t="s">
        <v>3796</v>
      </c>
      <c r="BK952" s="147" t="s">
        <v>4078</v>
      </c>
    </row>
    <row r="953" spans="1:63" ht="14.25" customHeight="1" x14ac:dyDescent="0.25">
      <c r="A953" s="217" t="s">
        <v>6070</v>
      </c>
      <c r="B953" s="195" t="s">
        <v>526</v>
      </c>
      <c r="C953" s="183" t="s">
        <v>6070</v>
      </c>
      <c r="D953" s="189" t="s">
        <v>6210</v>
      </c>
      <c r="E953" s="230" t="s">
        <v>3634</v>
      </c>
      <c r="F953" s="147" t="s">
        <v>5219</v>
      </c>
      <c r="G953" s="397"/>
      <c r="H953" s="142" t="s">
        <v>4073</v>
      </c>
      <c r="I953" s="184" t="s">
        <v>7259</v>
      </c>
      <c r="J953" s="147" t="s">
        <v>4077</v>
      </c>
      <c r="K953" s="147" t="s">
        <v>4077</v>
      </c>
      <c r="L953" s="147" t="s">
        <v>4077</v>
      </c>
      <c r="M953" s="147" t="s">
        <v>4071</v>
      </c>
      <c r="N953" s="147" t="s">
        <v>4008</v>
      </c>
      <c r="O953" s="142" t="s">
        <v>3670</v>
      </c>
      <c r="P953" s="195" t="s">
        <v>1429</v>
      </c>
      <c r="Q953" s="350" t="s">
        <v>3634</v>
      </c>
      <c r="R953" s="350" t="s">
        <v>3634</v>
      </c>
      <c r="S953" s="350" t="s">
        <v>3634</v>
      </c>
      <c r="T953" s="350" t="s">
        <v>3634</v>
      </c>
      <c r="U953" s="350" t="s">
        <v>3634</v>
      </c>
      <c r="V953" s="350" t="s">
        <v>3634</v>
      </c>
      <c r="W953" s="350" t="s">
        <v>3634</v>
      </c>
      <c r="X953" s="350" t="s">
        <v>3634</v>
      </c>
      <c r="Y953" s="350" t="s">
        <v>3634</v>
      </c>
      <c r="Z953" s="351" t="s">
        <v>3630</v>
      </c>
      <c r="AA953" s="216" t="s">
        <v>4074</v>
      </c>
      <c r="AB953" s="350" t="s">
        <v>3634</v>
      </c>
      <c r="AC953" s="350" t="s">
        <v>3634</v>
      </c>
      <c r="AD953" s="350" t="s">
        <v>3634</v>
      </c>
      <c r="AE953" s="350" t="s">
        <v>3634</v>
      </c>
      <c r="AF953" s="350" t="s">
        <v>3634</v>
      </c>
      <c r="AG953" s="350" t="s">
        <v>3634</v>
      </c>
      <c r="AH953" s="350" t="s">
        <v>3634</v>
      </c>
      <c r="AI953" s="350" t="s">
        <v>3634</v>
      </c>
      <c r="AJ953" s="350" t="s">
        <v>3634</v>
      </c>
      <c r="AK953" s="350" t="s">
        <v>3634</v>
      </c>
      <c r="AL953" s="350" t="s">
        <v>3634</v>
      </c>
      <c r="AM953" s="350" t="s">
        <v>3634</v>
      </c>
      <c r="AN953" s="350" t="s">
        <v>3634</v>
      </c>
      <c r="AO953" s="350" t="s">
        <v>3634</v>
      </c>
      <c r="AP953" s="350" t="s">
        <v>3634</v>
      </c>
      <c r="AQ953" s="143" t="s">
        <v>1445</v>
      </c>
      <c r="AR953" s="147" t="s">
        <v>4074</v>
      </c>
      <c r="AS953" s="147" t="s">
        <v>5116</v>
      </c>
      <c r="AT953" s="147" t="s">
        <v>3664</v>
      </c>
      <c r="AU953" s="147" t="s">
        <v>3664</v>
      </c>
      <c r="AV953" s="231">
        <v>-1</v>
      </c>
      <c r="AW953" s="231">
        <v>0</v>
      </c>
      <c r="AX953" s="231">
        <v>0</v>
      </c>
      <c r="AY953" s="198">
        <v>0</v>
      </c>
      <c r="AZ953" s="143" t="s">
        <v>3675</v>
      </c>
      <c r="BA953" s="362">
        <v>0</v>
      </c>
      <c r="BB953" s="362">
        <v>1</v>
      </c>
      <c r="BC953" s="362">
        <v>-1</v>
      </c>
      <c r="BD953" s="231">
        <v>0</v>
      </c>
      <c r="BE953" s="228">
        <v>-1</v>
      </c>
      <c r="BF953" s="196" t="s">
        <v>3634</v>
      </c>
      <c r="BG953" s="196" t="s">
        <v>3634</v>
      </c>
      <c r="BH953" s="196" t="s">
        <v>3634</v>
      </c>
      <c r="BI953" s="147" t="s">
        <v>4078</v>
      </c>
      <c r="BJ953" s="142" t="s">
        <v>3796</v>
      </c>
      <c r="BK953" s="147" t="s">
        <v>4078</v>
      </c>
    </row>
    <row r="954" spans="1:63" ht="14.25" customHeight="1" x14ac:dyDescent="0.25">
      <c r="A954" s="217" t="s">
        <v>6071</v>
      </c>
      <c r="B954" s="195" t="s">
        <v>526</v>
      </c>
      <c r="C954" s="183" t="s">
        <v>6071</v>
      </c>
      <c r="D954" s="189" t="s">
        <v>6211</v>
      </c>
      <c r="E954" s="230" t="s">
        <v>3634</v>
      </c>
      <c r="F954" s="147" t="s">
        <v>5598</v>
      </c>
      <c r="G954" s="397"/>
      <c r="H954" s="142" t="s">
        <v>4073</v>
      </c>
      <c r="I954" s="184" t="s">
        <v>7260</v>
      </c>
      <c r="J954" s="147" t="s">
        <v>4077</v>
      </c>
      <c r="K954" s="147" t="s">
        <v>4077</v>
      </c>
      <c r="L954" s="147" t="s">
        <v>4077</v>
      </c>
      <c r="M954" s="147" t="s">
        <v>4071</v>
      </c>
      <c r="N954" s="147" t="s">
        <v>4008</v>
      </c>
      <c r="O954" s="142" t="s">
        <v>3670</v>
      </c>
      <c r="P954" s="195" t="s">
        <v>1429</v>
      </c>
      <c r="Q954" s="350" t="s">
        <v>3634</v>
      </c>
      <c r="R954" s="350" t="s">
        <v>3634</v>
      </c>
      <c r="S954" s="350" t="s">
        <v>3634</v>
      </c>
      <c r="T954" s="350" t="s">
        <v>3634</v>
      </c>
      <c r="U954" s="350" t="s">
        <v>3634</v>
      </c>
      <c r="V954" s="350" t="s">
        <v>3634</v>
      </c>
      <c r="W954" s="350" t="s">
        <v>3634</v>
      </c>
      <c r="X954" s="350" t="s">
        <v>3634</v>
      </c>
      <c r="Y954" s="350" t="s">
        <v>3634</v>
      </c>
      <c r="Z954" s="351" t="s">
        <v>3630</v>
      </c>
      <c r="AA954" s="216" t="s">
        <v>4074</v>
      </c>
      <c r="AB954" s="350" t="s">
        <v>3634</v>
      </c>
      <c r="AC954" s="350" t="s">
        <v>3634</v>
      </c>
      <c r="AD954" s="350" t="s">
        <v>3634</v>
      </c>
      <c r="AE954" s="350" t="s">
        <v>3634</v>
      </c>
      <c r="AF954" s="350" t="s">
        <v>3634</v>
      </c>
      <c r="AG954" s="350" t="s">
        <v>3634</v>
      </c>
      <c r="AH954" s="350" t="s">
        <v>3634</v>
      </c>
      <c r="AI954" s="350" t="s">
        <v>3634</v>
      </c>
      <c r="AJ954" s="350" t="s">
        <v>3634</v>
      </c>
      <c r="AK954" s="350" t="s">
        <v>3634</v>
      </c>
      <c r="AL954" s="350" t="s">
        <v>3634</v>
      </c>
      <c r="AM954" s="350" t="s">
        <v>3634</v>
      </c>
      <c r="AN954" s="350" t="s">
        <v>3634</v>
      </c>
      <c r="AO954" s="350" t="s">
        <v>3634</v>
      </c>
      <c r="AP954" s="350" t="s">
        <v>3634</v>
      </c>
      <c r="AQ954" s="143" t="s">
        <v>1445</v>
      </c>
      <c r="AR954" s="147" t="s">
        <v>4074</v>
      </c>
      <c r="AS954" s="147" t="s">
        <v>5116</v>
      </c>
      <c r="AT954" s="147" t="s">
        <v>3664</v>
      </c>
      <c r="AU954" s="147" t="s">
        <v>3664</v>
      </c>
      <c r="AV954" s="231">
        <v>1</v>
      </c>
      <c r="AW954" s="231">
        <v>0</v>
      </c>
      <c r="AX954" s="231">
        <v>0</v>
      </c>
      <c r="AY954" s="198">
        <v>0</v>
      </c>
      <c r="AZ954" s="143" t="s">
        <v>3675</v>
      </c>
      <c r="BA954" s="362">
        <v>1</v>
      </c>
      <c r="BB954" s="362">
        <v>0</v>
      </c>
      <c r="BC954" s="362">
        <v>1</v>
      </c>
      <c r="BD954" s="231">
        <v>0</v>
      </c>
      <c r="BE954" s="228">
        <v>1</v>
      </c>
      <c r="BF954" s="196" t="s">
        <v>3634</v>
      </c>
      <c r="BG954" s="196" t="s">
        <v>3634</v>
      </c>
      <c r="BH954" s="196" t="s">
        <v>3634</v>
      </c>
      <c r="BI954" s="147" t="s">
        <v>4078</v>
      </c>
      <c r="BJ954" s="142" t="s">
        <v>3796</v>
      </c>
      <c r="BK954" s="147" t="s">
        <v>4078</v>
      </c>
    </row>
    <row r="955" spans="1:63" ht="14.25" customHeight="1" x14ac:dyDescent="0.25">
      <c r="A955" s="217" t="s">
        <v>6072</v>
      </c>
      <c r="B955" s="195" t="s">
        <v>526</v>
      </c>
      <c r="C955" s="183" t="s">
        <v>6072</v>
      </c>
      <c r="D955" s="189" t="s">
        <v>6212</v>
      </c>
      <c r="E955" s="230" t="s">
        <v>3634</v>
      </c>
      <c r="F955" s="147" t="s">
        <v>8311</v>
      </c>
      <c r="G955" s="397"/>
      <c r="H955" s="142" t="s">
        <v>4073</v>
      </c>
      <c r="I955" s="183" t="s">
        <v>7261</v>
      </c>
      <c r="J955" s="147" t="s">
        <v>4077</v>
      </c>
      <c r="K955" s="147" t="s">
        <v>4077</v>
      </c>
      <c r="L955" s="147" t="s">
        <v>4077</v>
      </c>
      <c r="M955" s="147" t="s">
        <v>4071</v>
      </c>
      <c r="N955" s="147" t="s">
        <v>4008</v>
      </c>
      <c r="O955" s="142" t="s">
        <v>3670</v>
      </c>
      <c r="P955" s="195" t="s">
        <v>1429</v>
      </c>
      <c r="Q955" s="350" t="s">
        <v>3634</v>
      </c>
      <c r="R955" s="350" t="s">
        <v>3634</v>
      </c>
      <c r="S955" s="350" t="s">
        <v>3634</v>
      </c>
      <c r="T955" s="350" t="s">
        <v>3634</v>
      </c>
      <c r="U955" s="350" t="s">
        <v>3634</v>
      </c>
      <c r="V955" s="350" t="s">
        <v>3634</v>
      </c>
      <c r="W955" s="350" t="s">
        <v>3634</v>
      </c>
      <c r="X955" s="350" t="s">
        <v>3634</v>
      </c>
      <c r="Y955" s="350" t="s">
        <v>3634</v>
      </c>
      <c r="Z955" s="351" t="s">
        <v>3630</v>
      </c>
      <c r="AA955" s="216" t="s">
        <v>4074</v>
      </c>
      <c r="AB955" s="350" t="s">
        <v>3634</v>
      </c>
      <c r="AC955" s="350" t="s">
        <v>3634</v>
      </c>
      <c r="AD955" s="350" t="s">
        <v>3634</v>
      </c>
      <c r="AE955" s="350" t="s">
        <v>3634</v>
      </c>
      <c r="AF955" s="350" t="s">
        <v>3634</v>
      </c>
      <c r="AG955" s="350" t="s">
        <v>3634</v>
      </c>
      <c r="AH955" s="350" t="s">
        <v>3634</v>
      </c>
      <c r="AI955" s="350" t="s">
        <v>3634</v>
      </c>
      <c r="AJ955" s="350" t="s">
        <v>3634</v>
      </c>
      <c r="AK955" s="350" t="s">
        <v>3634</v>
      </c>
      <c r="AL955" s="350" t="s">
        <v>3634</v>
      </c>
      <c r="AM955" s="350" t="s">
        <v>3634</v>
      </c>
      <c r="AN955" s="350" t="s">
        <v>3634</v>
      </c>
      <c r="AO955" s="350" t="s">
        <v>3634</v>
      </c>
      <c r="AP955" s="350" t="s">
        <v>3634</v>
      </c>
      <c r="AQ955" s="143" t="s">
        <v>1445</v>
      </c>
      <c r="AR955" s="147" t="s">
        <v>4074</v>
      </c>
      <c r="AS955" s="147" t="s">
        <v>5116</v>
      </c>
      <c r="AT955" s="147" t="s">
        <v>3664</v>
      </c>
      <c r="AU955" s="147" t="s">
        <v>3664</v>
      </c>
      <c r="AV955" s="231">
        <v>1</v>
      </c>
      <c r="AW955" s="231">
        <v>0</v>
      </c>
      <c r="AX955" s="231">
        <v>0</v>
      </c>
      <c r="AY955" s="198">
        <v>0</v>
      </c>
      <c r="AZ955" s="143" t="s">
        <v>3675</v>
      </c>
      <c r="BA955" s="362">
        <v>2</v>
      </c>
      <c r="BB955" s="362">
        <v>1</v>
      </c>
      <c r="BC955" s="362">
        <v>1</v>
      </c>
      <c r="BD955" s="231">
        <v>0</v>
      </c>
      <c r="BE955" s="228">
        <v>1</v>
      </c>
      <c r="BF955" s="196" t="s">
        <v>3634</v>
      </c>
      <c r="BG955" s="196" t="s">
        <v>3634</v>
      </c>
      <c r="BH955" s="196" t="s">
        <v>3634</v>
      </c>
      <c r="BI955" s="147" t="s">
        <v>4078</v>
      </c>
      <c r="BJ955" s="142" t="s">
        <v>3796</v>
      </c>
      <c r="BK955" s="147" t="s">
        <v>4078</v>
      </c>
    </row>
    <row r="956" spans="1:63" ht="14.25" customHeight="1" x14ac:dyDescent="0.25">
      <c r="A956" s="217" t="s">
        <v>6073</v>
      </c>
      <c r="B956" s="195" t="s">
        <v>526</v>
      </c>
      <c r="C956" s="183" t="s">
        <v>6073</v>
      </c>
      <c r="D956" s="189" t="s">
        <v>6213</v>
      </c>
      <c r="E956" s="230" t="s">
        <v>3634</v>
      </c>
      <c r="F956" s="147" t="s">
        <v>2915</v>
      </c>
      <c r="G956" s="397"/>
      <c r="H956" s="142" t="s">
        <v>4073</v>
      </c>
      <c r="I956" s="183" t="s">
        <v>7262</v>
      </c>
      <c r="J956" s="147" t="s">
        <v>4077</v>
      </c>
      <c r="K956" s="147" t="s">
        <v>4077</v>
      </c>
      <c r="L956" s="147" t="s">
        <v>4077</v>
      </c>
      <c r="M956" s="147" t="s">
        <v>4071</v>
      </c>
      <c r="N956" s="147" t="s">
        <v>4008</v>
      </c>
      <c r="O956" s="142" t="s">
        <v>3670</v>
      </c>
      <c r="P956" s="195" t="s">
        <v>1429</v>
      </c>
      <c r="Q956" s="350" t="s">
        <v>3634</v>
      </c>
      <c r="R956" s="350" t="s">
        <v>3634</v>
      </c>
      <c r="S956" s="350" t="s">
        <v>3634</v>
      </c>
      <c r="T956" s="350" t="s">
        <v>3634</v>
      </c>
      <c r="U956" s="350" t="s">
        <v>3634</v>
      </c>
      <c r="V956" s="350" t="s">
        <v>3634</v>
      </c>
      <c r="W956" s="350" t="s">
        <v>3634</v>
      </c>
      <c r="X956" s="350" t="s">
        <v>3634</v>
      </c>
      <c r="Y956" s="350" t="s">
        <v>3634</v>
      </c>
      <c r="Z956" s="351" t="s">
        <v>3630</v>
      </c>
      <c r="AA956" s="216" t="s">
        <v>4074</v>
      </c>
      <c r="AB956" s="350" t="s">
        <v>3634</v>
      </c>
      <c r="AC956" s="350" t="s">
        <v>3634</v>
      </c>
      <c r="AD956" s="350" t="s">
        <v>3634</v>
      </c>
      <c r="AE956" s="350" t="s">
        <v>3634</v>
      </c>
      <c r="AF956" s="350" t="s">
        <v>3634</v>
      </c>
      <c r="AG956" s="350" t="s">
        <v>3634</v>
      </c>
      <c r="AH956" s="350" t="s">
        <v>3634</v>
      </c>
      <c r="AI956" s="350" t="s">
        <v>3634</v>
      </c>
      <c r="AJ956" s="350" t="s">
        <v>3634</v>
      </c>
      <c r="AK956" s="350" t="s">
        <v>3634</v>
      </c>
      <c r="AL956" s="350" t="s">
        <v>3634</v>
      </c>
      <c r="AM956" s="350" t="s">
        <v>3634</v>
      </c>
      <c r="AN956" s="350" t="s">
        <v>3634</v>
      </c>
      <c r="AO956" s="350" t="s">
        <v>3634</v>
      </c>
      <c r="AP956" s="350" t="s">
        <v>3634</v>
      </c>
      <c r="AQ956" s="143" t="s">
        <v>1445</v>
      </c>
      <c r="AR956" s="147" t="s">
        <v>4074</v>
      </c>
      <c r="AS956" s="147" t="s">
        <v>5116</v>
      </c>
      <c r="AT956" s="147" t="s">
        <v>3664</v>
      </c>
      <c r="AU956" s="147" t="s">
        <v>3664</v>
      </c>
      <c r="AV956" s="231">
        <v>-3</v>
      </c>
      <c r="AW956" s="231">
        <v>0</v>
      </c>
      <c r="AX956" s="231">
        <v>0</v>
      </c>
      <c r="AY956" s="198">
        <v>0</v>
      </c>
      <c r="AZ956" s="143" t="s">
        <v>3675</v>
      </c>
      <c r="BA956" s="362">
        <v>2</v>
      </c>
      <c r="BB956" s="362">
        <v>5</v>
      </c>
      <c r="BC956" s="362">
        <v>-3</v>
      </c>
      <c r="BD956" s="231">
        <v>0</v>
      </c>
      <c r="BE956" s="228">
        <v>-3</v>
      </c>
      <c r="BF956" s="196" t="s">
        <v>3634</v>
      </c>
      <c r="BG956" s="196" t="s">
        <v>3634</v>
      </c>
      <c r="BH956" s="196" t="s">
        <v>3634</v>
      </c>
      <c r="BI956" s="147" t="s">
        <v>4078</v>
      </c>
      <c r="BJ956" s="142" t="s">
        <v>3796</v>
      </c>
      <c r="BK956" s="147" t="s">
        <v>4078</v>
      </c>
    </row>
    <row r="957" spans="1:63" ht="14.25" customHeight="1" x14ac:dyDescent="0.25">
      <c r="A957" s="217" t="s">
        <v>6074</v>
      </c>
      <c r="B957" s="195" t="s">
        <v>526</v>
      </c>
      <c r="C957" s="183" t="s">
        <v>6074</v>
      </c>
      <c r="D957" s="189" t="s">
        <v>6214</v>
      </c>
      <c r="E957" s="230" t="s">
        <v>3634</v>
      </c>
      <c r="F957" s="147" t="s">
        <v>4525</v>
      </c>
      <c r="G957" s="397"/>
      <c r="H957" s="142" t="s">
        <v>4073</v>
      </c>
      <c r="I957" s="184" t="s">
        <v>7263</v>
      </c>
      <c r="J957" s="147" t="s">
        <v>4077</v>
      </c>
      <c r="K957" s="147" t="s">
        <v>4077</v>
      </c>
      <c r="L957" s="147" t="s">
        <v>4077</v>
      </c>
      <c r="M957" s="147" t="s">
        <v>4071</v>
      </c>
      <c r="N957" s="147" t="s">
        <v>4008</v>
      </c>
      <c r="O957" s="142" t="s">
        <v>3670</v>
      </c>
      <c r="P957" s="195" t="s">
        <v>1429</v>
      </c>
      <c r="Q957" s="350" t="s">
        <v>3634</v>
      </c>
      <c r="R957" s="350" t="s">
        <v>3634</v>
      </c>
      <c r="S957" s="350" t="s">
        <v>3634</v>
      </c>
      <c r="T957" s="350" t="s">
        <v>3634</v>
      </c>
      <c r="U957" s="350" t="s">
        <v>3634</v>
      </c>
      <c r="V957" s="350" t="s">
        <v>3634</v>
      </c>
      <c r="W957" s="350" t="s">
        <v>3634</v>
      </c>
      <c r="X957" s="350" t="s">
        <v>3634</v>
      </c>
      <c r="Y957" s="350" t="s">
        <v>3634</v>
      </c>
      <c r="Z957" s="351" t="s">
        <v>3630</v>
      </c>
      <c r="AA957" s="216" t="s">
        <v>4074</v>
      </c>
      <c r="AB957" s="350" t="s">
        <v>3634</v>
      </c>
      <c r="AC957" s="350" t="s">
        <v>3634</v>
      </c>
      <c r="AD957" s="350" t="s">
        <v>3634</v>
      </c>
      <c r="AE957" s="350" t="s">
        <v>3634</v>
      </c>
      <c r="AF957" s="350" t="s">
        <v>3634</v>
      </c>
      <c r="AG957" s="350" t="s">
        <v>3634</v>
      </c>
      <c r="AH957" s="350" t="s">
        <v>3634</v>
      </c>
      <c r="AI957" s="350" t="s">
        <v>3634</v>
      </c>
      <c r="AJ957" s="350" t="s">
        <v>3634</v>
      </c>
      <c r="AK957" s="350" t="s">
        <v>3634</v>
      </c>
      <c r="AL957" s="350" t="s">
        <v>3634</v>
      </c>
      <c r="AM957" s="350" t="s">
        <v>3634</v>
      </c>
      <c r="AN957" s="350" t="s">
        <v>3634</v>
      </c>
      <c r="AO957" s="350" t="s">
        <v>3634</v>
      </c>
      <c r="AP957" s="350" t="s">
        <v>3634</v>
      </c>
      <c r="AQ957" s="143" t="s">
        <v>1445</v>
      </c>
      <c r="AR957" s="147" t="s">
        <v>4074</v>
      </c>
      <c r="AS957" s="147" t="s">
        <v>5116</v>
      </c>
      <c r="AT957" s="147" t="s">
        <v>3664</v>
      </c>
      <c r="AU957" s="147" t="s">
        <v>3664</v>
      </c>
      <c r="AV957" s="228">
        <v>0</v>
      </c>
      <c r="AW957" s="231">
        <v>0</v>
      </c>
      <c r="AX957" s="231">
        <v>0</v>
      </c>
      <c r="AY957" s="198">
        <v>0</v>
      </c>
      <c r="AZ957" s="143" t="s">
        <v>3675</v>
      </c>
      <c r="BA957" s="362">
        <v>5</v>
      </c>
      <c r="BB957" s="362">
        <v>1</v>
      </c>
      <c r="BC957" s="228">
        <v>4</v>
      </c>
      <c r="BD957" s="228">
        <v>4</v>
      </c>
      <c r="BE957" s="228">
        <v>0</v>
      </c>
      <c r="BF957" s="196" t="s">
        <v>3634</v>
      </c>
      <c r="BG957" s="196" t="s">
        <v>3634</v>
      </c>
      <c r="BH957" s="196" t="s">
        <v>3634</v>
      </c>
      <c r="BI957" s="147" t="s">
        <v>4078</v>
      </c>
      <c r="BJ957" s="142" t="s">
        <v>5791</v>
      </c>
      <c r="BK957" s="147" t="s">
        <v>4078</v>
      </c>
    </row>
    <row r="958" spans="1:63" ht="14.25" customHeight="1" x14ac:dyDescent="0.25">
      <c r="A958" s="217" t="s">
        <v>6075</v>
      </c>
      <c r="B958" s="195" t="s">
        <v>526</v>
      </c>
      <c r="C958" s="183" t="s">
        <v>6075</v>
      </c>
      <c r="D958" s="189" t="s">
        <v>6215</v>
      </c>
      <c r="E958" s="230" t="s">
        <v>3634</v>
      </c>
      <c r="F958" s="147" t="s">
        <v>8313</v>
      </c>
      <c r="G958" s="397"/>
      <c r="H958" s="142" t="s">
        <v>4073</v>
      </c>
      <c r="I958" s="184" t="s">
        <v>7264</v>
      </c>
      <c r="J958" s="147" t="s">
        <v>4077</v>
      </c>
      <c r="K958" s="147" t="s">
        <v>4077</v>
      </c>
      <c r="L958" s="147" t="s">
        <v>4077</v>
      </c>
      <c r="M958" s="147" t="s">
        <v>4071</v>
      </c>
      <c r="N958" s="147" t="s">
        <v>4008</v>
      </c>
      <c r="O958" s="142" t="s">
        <v>3670</v>
      </c>
      <c r="P958" s="195" t="s">
        <v>1429</v>
      </c>
      <c r="Q958" s="350" t="s">
        <v>3634</v>
      </c>
      <c r="R958" s="350" t="s">
        <v>3634</v>
      </c>
      <c r="S958" s="350" t="s">
        <v>3634</v>
      </c>
      <c r="T958" s="350" t="s">
        <v>3634</v>
      </c>
      <c r="U958" s="350" t="s">
        <v>3634</v>
      </c>
      <c r="V958" s="350" t="s">
        <v>3634</v>
      </c>
      <c r="W958" s="350" t="s">
        <v>3634</v>
      </c>
      <c r="X958" s="350" t="s">
        <v>3634</v>
      </c>
      <c r="Y958" s="350" t="s">
        <v>3634</v>
      </c>
      <c r="Z958" s="351" t="s">
        <v>3630</v>
      </c>
      <c r="AA958" s="216" t="s">
        <v>4074</v>
      </c>
      <c r="AB958" s="350" t="s">
        <v>3634</v>
      </c>
      <c r="AC958" s="350" t="s">
        <v>3634</v>
      </c>
      <c r="AD958" s="350" t="s">
        <v>3634</v>
      </c>
      <c r="AE958" s="350" t="s">
        <v>3634</v>
      </c>
      <c r="AF958" s="350" t="s">
        <v>3634</v>
      </c>
      <c r="AG958" s="350" t="s">
        <v>3634</v>
      </c>
      <c r="AH958" s="350" t="s">
        <v>3634</v>
      </c>
      <c r="AI958" s="350" t="s">
        <v>3634</v>
      </c>
      <c r="AJ958" s="350" t="s">
        <v>3634</v>
      </c>
      <c r="AK958" s="350" t="s">
        <v>3634</v>
      </c>
      <c r="AL958" s="350" t="s">
        <v>3634</v>
      </c>
      <c r="AM958" s="350" t="s">
        <v>3634</v>
      </c>
      <c r="AN958" s="350" t="s">
        <v>3634</v>
      </c>
      <c r="AO958" s="350" t="s">
        <v>3634</v>
      </c>
      <c r="AP958" s="350" t="s">
        <v>3634</v>
      </c>
      <c r="AQ958" s="143" t="s">
        <v>1445</v>
      </c>
      <c r="AR958" s="147" t="s">
        <v>4074</v>
      </c>
      <c r="AS958" s="147" t="s">
        <v>5116</v>
      </c>
      <c r="AT958" s="147" t="s">
        <v>3664</v>
      </c>
      <c r="AU958" s="147" t="s">
        <v>3664</v>
      </c>
      <c r="AV958" s="231">
        <v>1</v>
      </c>
      <c r="AW958" s="231">
        <v>0</v>
      </c>
      <c r="AX958" s="231">
        <v>0</v>
      </c>
      <c r="AY958" s="198">
        <v>0</v>
      </c>
      <c r="AZ958" s="143" t="s">
        <v>3675</v>
      </c>
      <c r="BA958" s="362">
        <v>2</v>
      </c>
      <c r="BB958" s="362">
        <v>1</v>
      </c>
      <c r="BC958" s="362">
        <v>1</v>
      </c>
      <c r="BD958" s="231">
        <v>0</v>
      </c>
      <c r="BE958" s="228">
        <v>1</v>
      </c>
      <c r="BF958" s="196" t="s">
        <v>3634</v>
      </c>
      <c r="BG958" s="196" t="s">
        <v>3634</v>
      </c>
      <c r="BH958" s="196" t="s">
        <v>3634</v>
      </c>
      <c r="BI958" s="147" t="s">
        <v>4078</v>
      </c>
      <c r="BJ958" s="142" t="s">
        <v>3796</v>
      </c>
      <c r="BK958" s="147" t="s">
        <v>4078</v>
      </c>
    </row>
    <row r="959" spans="1:63" ht="14.25" customHeight="1" x14ac:dyDescent="0.25">
      <c r="A959" s="217" t="s">
        <v>6077</v>
      </c>
      <c r="B959" s="195" t="s">
        <v>526</v>
      </c>
      <c r="C959" s="183" t="s">
        <v>6077</v>
      </c>
      <c r="D959" s="189" t="s">
        <v>6217</v>
      </c>
      <c r="E959" s="230" t="s">
        <v>3634</v>
      </c>
      <c r="F959" s="147" t="s">
        <v>5654</v>
      </c>
      <c r="G959" s="397"/>
      <c r="H959" s="142" t="s">
        <v>4073</v>
      </c>
      <c r="I959" s="184" t="s">
        <v>7266</v>
      </c>
      <c r="J959" s="147" t="s">
        <v>4077</v>
      </c>
      <c r="K959" s="147" t="s">
        <v>4077</v>
      </c>
      <c r="L959" s="147" t="s">
        <v>4077</v>
      </c>
      <c r="M959" s="147" t="s">
        <v>4071</v>
      </c>
      <c r="N959" s="147" t="s">
        <v>4008</v>
      </c>
      <c r="O959" s="142" t="s">
        <v>3670</v>
      </c>
      <c r="P959" s="195" t="s">
        <v>1429</v>
      </c>
      <c r="Q959" s="350" t="s">
        <v>3634</v>
      </c>
      <c r="R959" s="350" t="s">
        <v>3634</v>
      </c>
      <c r="S959" s="350" t="s">
        <v>3634</v>
      </c>
      <c r="T959" s="350" t="s">
        <v>3634</v>
      </c>
      <c r="U959" s="350" t="s">
        <v>3634</v>
      </c>
      <c r="V959" s="350" t="s">
        <v>3634</v>
      </c>
      <c r="W959" s="350" t="s">
        <v>3634</v>
      </c>
      <c r="X959" s="350" t="s">
        <v>3634</v>
      </c>
      <c r="Y959" s="350" t="s">
        <v>3634</v>
      </c>
      <c r="Z959" s="351" t="s">
        <v>3630</v>
      </c>
      <c r="AA959" s="216" t="s">
        <v>4074</v>
      </c>
      <c r="AB959" s="350" t="s">
        <v>3634</v>
      </c>
      <c r="AC959" s="350" t="s">
        <v>3634</v>
      </c>
      <c r="AD959" s="350" t="s">
        <v>3634</v>
      </c>
      <c r="AE959" s="350" t="s">
        <v>3634</v>
      </c>
      <c r="AF959" s="350" t="s">
        <v>3634</v>
      </c>
      <c r="AG959" s="350" t="s">
        <v>3634</v>
      </c>
      <c r="AH959" s="350" t="s">
        <v>3634</v>
      </c>
      <c r="AI959" s="350" t="s">
        <v>3634</v>
      </c>
      <c r="AJ959" s="350" t="s">
        <v>3634</v>
      </c>
      <c r="AK959" s="350" t="s">
        <v>3634</v>
      </c>
      <c r="AL959" s="350" t="s">
        <v>3634</v>
      </c>
      <c r="AM959" s="350" t="s">
        <v>3634</v>
      </c>
      <c r="AN959" s="350" t="s">
        <v>3634</v>
      </c>
      <c r="AO959" s="350" t="s">
        <v>3634</v>
      </c>
      <c r="AP959" s="350" t="s">
        <v>3634</v>
      </c>
      <c r="AQ959" s="143" t="s">
        <v>1445</v>
      </c>
      <c r="AR959" s="147" t="s">
        <v>4074</v>
      </c>
      <c r="AS959" s="147" t="s">
        <v>5116</v>
      </c>
      <c r="AT959" s="147" t="s">
        <v>3664</v>
      </c>
      <c r="AU959" s="147" t="s">
        <v>3664</v>
      </c>
      <c r="AV959" s="231">
        <v>1</v>
      </c>
      <c r="AW959" s="231">
        <v>0</v>
      </c>
      <c r="AX959" s="231">
        <v>0</v>
      </c>
      <c r="AY959" s="198">
        <v>0</v>
      </c>
      <c r="AZ959" s="143" t="s">
        <v>3675</v>
      </c>
      <c r="BA959" s="362">
        <v>1</v>
      </c>
      <c r="BB959" s="362">
        <v>0</v>
      </c>
      <c r="BC959" s="362">
        <v>1</v>
      </c>
      <c r="BD959" s="231">
        <v>0</v>
      </c>
      <c r="BE959" s="228">
        <v>1</v>
      </c>
      <c r="BF959" s="196" t="s">
        <v>3634</v>
      </c>
      <c r="BG959" s="196" t="s">
        <v>3634</v>
      </c>
      <c r="BH959" s="196" t="s">
        <v>3634</v>
      </c>
      <c r="BI959" s="147" t="s">
        <v>4078</v>
      </c>
      <c r="BJ959" s="142" t="s">
        <v>3796</v>
      </c>
      <c r="BK959" s="147" t="s">
        <v>4078</v>
      </c>
    </row>
    <row r="960" spans="1:63" ht="14.25" customHeight="1" x14ac:dyDescent="0.25">
      <c r="A960" s="217" t="s">
        <v>6078</v>
      </c>
      <c r="B960" s="195" t="s">
        <v>526</v>
      </c>
      <c r="C960" s="183" t="s">
        <v>6078</v>
      </c>
      <c r="D960" s="189" t="s">
        <v>6218</v>
      </c>
      <c r="E960" s="230" t="s">
        <v>3634</v>
      </c>
      <c r="F960" s="147" t="s">
        <v>4551</v>
      </c>
      <c r="G960" s="397"/>
      <c r="H960" s="142" t="s">
        <v>4073</v>
      </c>
      <c r="I960" s="183" t="s">
        <v>7267</v>
      </c>
      <c r="J960" s="147" t="s">
        <v>4077</v>
      </c>
      <c r="K960" s="147" t="s">
        <v>4077</v>
      </c>
      <c r="L960" s="147" t="s">
        <v>4077</v>
      </c>
      <c r="M960" s="147" t="s">
        <v>4071</v>
      </c>
      <c r="N960" s="147" t="s">
        <v>4008</v>
      </c>
      <c r="O960" s="142" t="s">
        <v>3670</v>
      </c>
      <c r="P960" s="195" t="s">
        <v>1429</v>
      </c>
      <c r="Q960" s="350" t="s">
        <v>3634</v>
      </c>
      <c r="R960" s="350" t="s">
        <v>3634</v>
      </c>
      <c r="S960" s="350" t="s">
        <v>3634</v>
      </c>
      <c r="T960" s="350" t="s">
        <v>3634</v>
      </c>
      <c r="U960" s="350" t="s">
        <v>3634</v>
      </c>
      <c r="V960" s="350" t="s">
        <v>3634</v>
      </c>
      <c r="W960" s="350" t="s">
        <v>3634</v>
      </c>
      <c r="X960" s="350" t="s">
        <v>3634</v>
      </c>
      <c r="Y960" s="350" t="s">
        <v>3634</v>
      </c>
      <c r="Z960" s="351" t="s">
        <v>3630</v>
      </c>
      <c r="AA960" s="216" t="s">
        <v>4074</v>
      </c>
      <c r="AB960" s="350" t="s">
        <v>3634</v>
      </c>
      <c r="AC960" s="350" t="s">
        <v>3634</v>
      </c>
      <c r="AD960" s="350" t="s">
        <v>3634</v>
      </c>
      <c r="AE960" s="350" t="s">
        <v>3634</v>
      </c>
      <c r="AF960" s="350" t="s">
        <v>3634</v>
      </c>
      <c r="AG960" s="350" t="s">
        <v>3634</v>
      </c>
      <c r="AH960" s="350" t="s">
        <v>3634</v>
      </c>
      <c r="AI960" s="350" t="s">
        <v>3634</v>
      </c>
      <c r="AJ960" s="350" t="s">
        <v>3634</v>
      </c>
      <c r="AK960" s="350" t="s">
        <v>3634</v>
      </c>
      <c r="AL960" s="350" t="s">
        <v>3634</v>
      </c>
      <c r="AM960" s="350" t="s">
        <v>3634</v>
      </c>
      <c r="AN960" s="350" t="s">
        <v>3634</v>
      </c>
      <c r="AO960" s="350" t="s">
        <v>3634</v>
      </c>
      <c r="AP960" s="350" t="s">
        <v>3634</v>
      </c>
      <c r="AQ960" s="143" t="s">
        <v>1445</v>
      </c>
      <c r="AR960" s="147" t="s">
        <v>4074</v>
      </c>
      <c r="AS960" s="147" t="s">
        <v>5116</v>
      </c>
      <c r="AT960" s="147" t="s">
        <v>3664</v>
      </c>
      <c r="AU960" s="147" t="s">
        <v>3664</v>
      </c>
      <c r="AV960" s="231">
        <v>1</v>
      </c>
      <c r="AW960" s="231">
        <v>0</v>
      </c>
      <c r="AX960" s="231">
        <v>0</v>
      </c>
      <c r="AY960" s="198">
        <v>0</v>
      </c>
      <c r="AZ960" s="143" t="s">
        <v>3675</v>
      </c>
      <c r="BA960" s="362">
        <v>2</v>
      </c>
      <c r="BB960" s="362">
        <v>1</v>
      </c>
      <c r="BC960" s="362">
        <v>1</v>
      </c>
      <c r="BD960" s="231">
        <v>0</v>
      </c>
      <c r="BE960" s="228">
        <v>1</v>
      </c>
      <c r="BF960" s="196" t="s">
        <v>3634</v>
      </c>
      <c r="BG960" s="196" t="s">
        <v>3634</v>
      </c>
      <c r="BH960" s="196" t="s">
        <v>3634</v>
      </c>
      <c r="BI960" s="147" t="s">
        <v>4078</v>
      </c>
      <c r="BJ960" s="142" t="s">
        <v>3796</v>
      </c>
      <c r="BK960" s="147" t="s">
        <v>4078</v>
      </c>
    </row>
    <row r="961" spans="1:63" ht="14.25" customHeight="1" x14ac:dyDescent="0.25">
      <c r="A961" s="217" t="s">
        <v>6079</v>
      </c>
      <c r="B961" s="195" t="s">
        <v>526</v>
      </c>
      <c r="C961" s="183" t="s">
        <v>6079</v>
      </c>
      <c r="D961" s="189" t="s">
        <v>6219</v>
      </c>
      <c r="E961" s="230" t="s">
        <v>3634</v>
      </c>
      <c r="F961" s="147" t="s">
        <v>5219</v>
      </c>
      <c r="G961" s="397"/>
      <c r="H961" s="142" t="s">
        <v>4073</v>
      </c>
      <c r="I961" s="184" t="s">
        <v>7268</v>
      </c>
      <c r="J961" s="147" t="s">
        <v>4077</v>
      </c>
      <c r="K961" s="147" t="s">
        <v>4077</v>
      </c>
      <c r="L961" s="147" t="s">
        <v>4077</v>
      </c>
      <c r="M961" s="147" t="s">
        <v>4071</v>
      </c>
      <c r="N961" s="147" t="s">
        <v>4008</v>
      </c>
      <c r="O961" s="142" t="s">
        <v>3670</v>
      </c>
      <c r="P961" s="195" t="s">
        <v>1429</v>
      </c>
      <c r="Q961" s="350" t="s">
        <v>3634</v>
      </c>
      <c r="R961" s="350" t="s">
        <v>3634</v>
      </c>
      <c r="S961" s="350" t="s">
        <v>3634</v>
      </c>
      <c r="T961" s="350" t="s">
        <v>3634</v>
      </c>
      <c r="U961" s="350" t="s">
        <v>3634</v>
      </c>
      <c r="V961" s="350" t="s">
        <v>3634</v>
      </c>
      <c r="W961" s="350" t="s">
        <v>3634</v>
      </c>
      <c r="X961" s="350" t="s">
        <v>3634</v>
      </c>
      <c r="Y961" s="350" t="s">
        <v>3634</v>
      </c>
      <c r="Z961" s="351" t="s">
        <v>3630</v>
      </c>
      <c r="AA961" s="216" t="s">
        <v>4074</v>
      </c>
      <c r="AB961" s="350" t="s">
        <v>3634</v>
      </c>
      <c r="AC961" s="350" t="s">
        <v>3634</v>
      </c>
      <c r="AD961" s="350" t="s">
        <v>3634</v>
      </c>
      <c r="AE961" s="350" t="s">
        <v>3634</v>
      </c>
      <c r="AF961" s="350" t="s">
        <v>3634</v>
      </c>
      <c r="AG961" s="350" t="s">
        <v>3634</v>
      </c>
      <c r="AH961" s="350" t="s">
        <v>3634</v>
      </c>
      <c r="AI961" s="350" t="s">
        <v>3634</v>
      </c>
      <c r="AJ961" s="350" t="s">
        <v>3634</v>
      </c>
      <c r="AK961" s="350" t="s">
        <v>3634</v>
      </c>
      <c r="AL961" s="350" t="s">
        <v>3634</v>
      </c>
      <c r="AM961" s="350" t="s">
        <v>3634</v>
      </c>
      <c r="AN961" s="350" t="s">
        <v>3634</v>
      </c>
      <c r="AO961" s="350" t="s">
        <v>3634</v>
      </c>
      <c r="AP961" s="350" t="s">
        <v>3634</v>
      </c>
      <c r="AQ961" s="143" t="s">
        <v>1445</v>
      </c>
      <c r="AR961" s="147" t="s">
        <v>4074</v>
      </c>
      <c r="AS961" s="147" t="s">
        <v>5116</v>
      </c>
      <c r="AT961" s="147" t="s">
        <v>3664</v>
      </c>
      <c r="AU961" s="147" t="s">
        <v>3664</v>
      </c>
      <c r="AV961" s="228">
        <v>0</v>
      </c>
      <c r="AW961" s="231">
        <v>0</v>
      </c>
      <c r="AX961" s="231">
        <v>0</v>
      </c>
      <c r="AY961" s="198">
        <v>0</v>
      </c>
      <c r="AZ961" s="143" t="s">
        <v>3675</v>
      </c>
      <c r="BA961" s="362">
        <v>2</v>
      </c>
      <c r="BB961" s="362">
        <v>1</v>
      </c>
      <c r="BC961" s="362">
        <v>1</v>
      </c>
      <c r="BD961" s="228">
        <v>1</v>
      </c>
      <c r="BE961" s="228">
        <v>0</v>
      </c>
      <c r="BF961" s="196" t="s">
        <v>3634</v>
      </c>
      <c r="BG961" s="196" t="s">
        <v>3634</v>
      </c>
      <c r="BH961" s="196" t="s">
        <v>3634</v>
      </c>
      <c r="BI961" s="147" t="s">
        <v>4078</v>
      </c>
      <c r="BJ961" s="142" t="s">
        <v>5791</v>
      </c>
      <c r="BK961" s="147" t="s">
        <v>4078</v>
      </c>
    </row>
    <row r="962" spans="1:63" ht="14.25" customHeight="1" x14ac:dyDescent="0.25">
      <c r="A962" s="217" t="s">
        <v>6080</v>
      </c>
      <c r="B962" s="195" t="s">
        <v>526</v>
      </c>
      <c r="C962" s="183" t="s">
        <v>6080</v>
      </c>
      <c r="D962" s="189" t="s">
        <v>6220</v>
      </c>
      <c r="E962" s="230" t="s">
        <v>3634</v>
      </c>
      <c r="F962" s="147" t="s">
        <v>8315</v>
      </c>
      <c r="G962" s="397"/>
      <c r="H962" s="142" t="s">
        <v>4073</v>
      </c>
      <c r="I962" s="184" t="s">
        <v>7269</v>
      </c>
      <c r="J962" s="147" t="s">
        <v>4077</v>
      </c>
      <c r="K962" s="147" t="s">
        <v>4077</v>
      </c>
      <c r="L962" s="147" t="s">
        <v>4077</v>
      </c>
      <c r="M962" s="147" t="s">
        <v>4071</v>
      </c>
      <c r="N962" s="147" t="s">
        <v>4008</v>
      </c>
      <c r="O962" s="142" t="s">
        <v>3670</v>
      </c>
      <c r="P962" s="195" t="s">
        <v>1429</v>
      </c>
      <c r="Q962" s="350" t="s">
        <v>3634</v>
      </c>
      <c r="R962" s="350" t="s">
        <v>3634</v>
      </c>
      <c r="S962" s="350" t="s">
        <v>3634</v>
      </c>
      <c r="T962" s="350" t="s">
        <v>3634</v>
      </c>
      <c r="U962" s="350" t="s">
        <v>3634</v>
      </c>
      <c r="V962" s="350" t="s">
        <v>3634</v>
      </c>
      <c r="W962" s="350" t="s">
        <v>3634</v>
      </c>
      <c r="X962" s="350" t="s">
        <v>3634</v>
      </c>
      <c r="Y962" s="350" t="s">
        <v>3634</v>
      </c>
      <c r="Z962" s="351" t="s">
        <v>3630</v>
      </c>
      <c r="AA962" s="216" t="s">
        <v>4074</v>
      </c>
      <c r="AB962" s="350" t="s">
        <v>3634</v>
      </c>
      <c r="AC962" s="350" t="s">
        <v>3634</v>
      </c>
      <c r="AD962" s="350" t="s">
        <v>3634</v>
      </c>
      <c r="AE962" s="350" t="s">
        <v>3634</v>
      </c>
      <c r="AF962" s="350" t="s">
        <v>3634</v>
      </c>
      <c r="AG962" s="350" t="s">
        <v>3634</v>
      </c>
      <c r="AH962" s="350" t="s">
        <v>3634</v>
      </c>
      <c r="AI962" s="350" t="s">
        <v>3634</v>
      </c>
      <c r="AJ962" s="350" t="s">
        <v>3634</v>
      </c>
      <c r="AK962" s="350" t="s">
        <v>3634</v>
      </c>
      <c r="AL962" s="350" t="s">
        <v>3634</v>
      </c>
      <c r="AM962" s="350" t="s">
        <v>3634</v>
      </c>
      <c r="AN962" s="350" t="s">
        <v>3634</v>
      </c>
      <c r="AO962" s="350" t="s">
        <v>3634</v>
      </c>
      <c r="AP962" s="350" t="s">
        <v>3634</v>
      </c>
      <c r="AQ962" s="143" t="s">
        <v>1445</v>
      </c>
      <c r="AR962" s="147" t="s">
        <v>4074</v>
      </c>
      <c r="AS962" s="147" t="s">
        <v>5116</v>
      </c>
      <c r="AT962" s="147" t="s">
        <v>3664</v>
      </c>
      <c r="AU962" s="147" t="s">
        <v>3664</v>
      </c>
      <c r="AV962" s="231">
        <v>3</v>
      </c>
      <c r="AW962" s="231">
        <v>0</v>
      </c>
      <c r="AX962" s="231">
        <v>0</v>
      </c>
      <c r="AY962" s="198">
        <v>0</v>
      </c>
      <c r="AZ962" s="143" t="s">
        <v>3675</v>
      </c>
      <c r="BA962" s="362">
        <v>4</v>
      </c>
      <c r="BB962" s="362">
        <v>1</v>
      </c>
      <c r="BC962" s="362">
        <v>3</v>
      </c>
      <c r="BD962" s="231">
        <v>0</v>
      </c>
      <c r="BE962" s="228">
        <v>3</v>
      </c>
      <c r="BF962" s="196" t="s">
        <v>3634</v>
      </c>
      <c r="BG962" s="196" t="s">
        <v>3634</v>
      </c>
      <c r="BH962" s="196" t="s">
        <v>3634</v>
      </c>
      <c r="BI962" s="147" t="s">
        <v>4078</v>
      </c>
      <c r="BJ962" s="142" t="s">
        <v>3796</v>
      </c>
      <c r="BK962" s="147" t="s">
        <v>4078</v>
      </c>
    </row>
    <row r="963" spans="1:63" ht="14.25" customHeight="1" x14ac:dyDescent="0.25">
      <c r="A963" s="217" t="s">
        <v>6081</v>
      </c>
      <c r="B963" s="195" t="s">
        <v>526</v>
      </c>
      <c r="C963" s="183" t="s">
        <v>6081</v>
      </c>
      <c r="D963" s="189" t="s">
        <v>6221</v>
      </c>
      <c r="E963" s="230" t="s">
        <v>3634</v>
      </c>
      <c r="F963" s="147" t="s">
        <v>5219</v>
      </c>
      <c r="G963" s="397"/>
      <c r="H963" s="142" t="s">
        <v>4073</v>
      </c>
      <c r="I963" s="183" t="s">
        <v>7270</v>
      </c>
      <c r="J963" s="147" t="s">
        <v>4077</v>
      </c>
      <c r="K963" s="147" t="s">
        <v>4077</v>
      </c>
      <c r="L963" s="147" t="s">
        <v>4077</v>
      </c>
      <c r="M963" s="147" t="s">
        <v>4071</v>
      </c>
      <c r="N963" s="147" t="s">
        <v>4008</v>
      </c>
      <c r="O963" s="142" t="s">
        <v>3670</v>
      </c>
      <c r="P963" s="195" t="s">
        <v>1429</v>
      </c>
      <c r="Q963" s="350" t="s">
        <v>3634</v>
      </c>
      <c r="R963" s="350" t="s">
        <v>3634</v>
      </c>
      <c r="S963" s="350" t="s">
        <v>3634</v>
      </c>
      <c r="T963" s="350" t="s">
        <v>3634</v>
      </c>
      <c r="U963" s="350" t="s">
        <v>3634</v>
      </c>
      <c r="V963" s="350" t="s">
        <v>3634</v>
      </c>
      <c r="W963" s="350" t="s">
        <v>3634</v>
      </c>
      <c r="X963" s="350" t="s">
        <v>3634</v>
      </c>
      <c r="Y963" s="350" t="s">
        <v>3634</v>
      </c>
      <c r="Z963" s="351" t="s">
        <v>3630</v>
      </c>
      <c r="AA963" s="216" t="s">
        <v>4074</v>
      </c>
      <c r="AB963" s="350" t="s">
        <v>3634</v>
      </c>
      <c r="AC963" s="350" t="s">
        <v>3634</v>
      </c>
      <c r="AD963" s="350" t="s">
        <v>3634</v>
      </c>
      <c r="AE963" s="350" t="s">
        <v>3634</v>
      </c>
      <c r="AF963" s="350" t="s">
        <v>3634</v>
      </c>
      <c r="AG963" s="350" t="s">
        <v>3634</v>
      </c>
      <c r="AH963" s="350" t="s">
        <v>3634</v>
      </c>
      <c r="AI963" s="350" t="s">
        <v>3634</v>
      </c>
      <c r="AJ963" s="350" t="s">
        <v>3634</v>
      </c>
      <c r="AK963" s="350" t="s">
        <v>3634</v>
      </c>
      <c r="AL963" s="350" t="s">
        <v>3634</v>
      </c>
      <c r="AM963" s="350" t="s">
        <v>3634</v>
      </c>
      <c r="AN963" s="350" t="s">
        <v>3634</v>
      </c>
      <c r="AO963" s="350" t="s">
        <v>3634</v>
      </c>
      <c r="AP963" s="350" t="s">
        <v>3634</v>
      </c>
      <c r="AQ963" s="143" t="s">
        <v>1445</v>
      </c>
      <c r="AR963" s="147" t="s">
        <v>4074</v>
      </c>
      <c r="AS963" s="147" t="s">
        <v>5116</v>
      </c>
      <c r="AT963" s="147" t="s">
        <v>3664</v>
      </c>
      <c r="AU963" s="147" t="s">
        <v>3664</v>
      </c>
      <c r="AV963" s="231">
        <v>1</v>
      </c>
      <c r="AW963" s="231">
        <v>0</v>
      </c>
      <c r="AX963" s="231">
        <v>0</v>
      </c>
      <c r="AY963" s="198">
        <v>0</v>
      </c>
      <c r="AZ963" s="143" t="s">
        <v>3675</v>
      </c>
      <c r="BA963" s="362">
        <v>1</v>
      </c>
      <c r="BB963" s="362">
        <v>0</v>
      </c>
      <c r="BC963" s="362">
        <v>1</v>
      </c>
      <c r="BD963" s="231">
        <v>0</v>
      </c>
      <c r="BE963" s="228">
        <v>1</v>
      </c>
      <c r="BF963" s="196" t="s">
        <v>3634</v>
      </c>
      <c r="BG963" s="196" t="s">
        <v>3634</v>
      </c>
      <c r="BH963" s="196" t="s">
        <v>3634</v>
      </c>
      <c r="BI963" s="147" t="s">
        <v>4078</v>
      </c>
      <c r="BJ963" s="142" t="s">
        <v>3796</v>
      </c>
      <c r="BK963" s="147" t="s">
        <v>4078</v>
      </c>
    </row>
    <row r="964" spans="1:63" ht="14.25" customHeight="1" x14ac:dyDescent="0.25">
      <c r="A964" s="217" t="s">
        <v>6082</v>
      </c>
      <c r="B964" s="195" t="s">
        <v>526</v>
      </c>
      <c r="C964" s="183" t="s">
        <v>6082</v>
      </c>
      <c r="D964" s="189" t="s">
        <v>6222</v>
      </c>
      <c r="E964" s="230" t="s">
        <v>3634</v>
      </c>
      <c r="F964" s="147" t="s">
        <v>2915</v>
      </c>
      <c r="G964" s="397"/>
      <c r="H964" s="142" t="s">
        <v>4073</v>
      </c>
      <c r="I964" s="184" t="s">
        <v>7271</v>
      </c>
      <c r="J964" s="147" t="s">
        <v>4077</v>
      </c>
      <c r="K964" s="147" t="s">
        <v>4077</v>
      </c>
      <c r="L964" s="147" t="s">
        <v>4077</v>
      </c>
      <c r="M964" s="147" t="s">
        <v>4071</v>
      </c>
      <c r="N964" s="147" t="s">
        <v>4008</v>
      </c>
      <c r="O964" s="142" t="s">
        <v>3670</v>
      </c>
      <c r="P964" s="195" t="s">
        <v>1429</v>
      </c>
      <c r="Q964" s="350" t="s">
        <v>3634</v>
      </c>
      <c r="R964" s="350" t="s">
        <v>3634</v>
      </c>
      <c r="S964" s="350" t="s">
        <v>3634</v>
      </c>
      <c r="T964" s="350" t="s">
        <v>3634</v>
      </c>
      <c r="U964" s="350" t="s">
        <v>3634</v>
      </c>
      <c r="V964" s="350" t="s">
        <v>3634</v>
      </c>
      <c r="W964" s="350" t="s">
        <v>3634</v>
      </c>
      <c r="X964" s="350" t="s">
        <v>3634</v>
      </c>
      <c r="Y964" s="350" t="s">
        <v>3634</v>
      </c>
      <c r="Z964" s="351" t="s">
        <v>3630</v>
      </c>
      <c r="AA964" s="216" t="s">
        <v>4074</v>
      </c>
      <c r="AB964" s="350" t="s">
        <v>3634</v>
      </c>
      <c r="AC964" s="350" t="s">
        <v>3634</v>
      </c>
      <c r="AD964" s="350" t="s">
        <v>3634</v>
      </c>
      <c r="AE964" s="350" t="s">
        <v>3634</v>
      </c>
      <c r="AF964" s="350" t="s">
        <v>3634</v>
      </c>
      <c r="AG964" s="350" t="s">
        <v>3634</v>
      </c>
      <c r="AH964" s="350" t="s">
        <v>3634</v>
      </c>
      <c r="AI964" s="350" t="s">
        <v>3634</v>
      </c>
      <c r="AJ964" s="350" t="s">
        <v>3634</v>
      </c>
      <c r="AK964" s="350" t="s">
        <v>3634</v>
      </c>
      <c r="AL964" s="350" t="s">
        <v>3634</v>
      </c>
      <c r="AM964" s="350" t="s">
        <v>3634</v>
      </c>
      <c r="AN964" s="350" t="s">
        <v>3634</v>
      </c>
      <c r="AO964" s="350" t="s">
        <v>3634</v>
      </c>
      <c r="AP964" s="350" t="s">
        <v>3634</v>
      </c>
      <c r="AQ964" s="143" t="s">
        <v>1445</v>
      </c>
      <c r="AR964" s="147" t="s">
        <v>4074</v>
      </c>
      <c r="AS964" s="147" t="s">
        <v>5116</v>
      </c>
      <c r="AT964" s="147" t="s">
        <v>3664</v>
      </c>
      <c r="AU964" s="147" t="s">
        <v>3664</v>
      </c>
      <c r="AV964" s="231">
        <v>1</v>
      </c>
      <c r="AW964" s="231">
        <v>0</v>
      </c>
      <c r="AX964" s="231">
        <v>0</v>
      </c>
      <c r="AY964" s="198">
        <v>0</v>
      </c>
      <c r="AZ964" s="143" t="s">
        <v>3675</v>
      </c>
      <c r="BA964" s="362">
        <v>1</v>
      </c>
      <c r="BB964" s="362">
        <v>0</v>
      </c>
      <c r="BC964" s="362">
        <v>1</v>
      </c>
      <c r="BD964" s="231">
        <v>0</v>
      </c>
      <c r="BE964" s="228">
        <v>1</v>
      </c>
      <c r="BF964" s="196" t="s">
        <v>3634</v>
      </c>
      <c r="BG964" s="196" t="s">
        <v>3634</v>
      </c>
      <c r="BH964" s="196" t="s">
        <v>3634</v>
      </c>
      <c r="BI964" s="147" t="s">
        <v>4078</v>
      </c>
      <c r="BJ964" s="142" t="s">
        <v>3796</v>
      </c>
      <c r="BK964" s="147" t="s">
        <v>4078</v>
      </c>
    </row>
    <row r="965" spans="1:63" ht="14.25" customHeight="1" x14ac:dyDescent="0.25">
      <c r="A965" s="217" t="s">
        <v>6083</v>
      </c>
      <c r="B965" s="195" t="s">
        <v>526</v>
      </c>
      <c r="C965" s="183" t="s">
        <v>6083</v>
      </c>
      <c r="D965" s="189" t="s">
        <v>6223</v>
      </c>
      <c r="E965" s="230" t="s">
        <v>3634</v>
      </c>
      <c r="F965" s="147" t="s">
        <v>2915</v>
      </c>
      <c r="G965" s="397"/>
      <c r="H965" s="142" t="s">
        <v>4073</v>
      </c>
      <c r="I965" s="183" t="s">
        <v>7272</v>
      </c>
      <c r="J965" s="147" t="s">
        <v>4077</v>
      </c>
      <c r="K965" s="147" t="s">
        <v>4077</v>
      </c>
      <c r="L965" s="147" t="s">
        <v>4077</v>
      </c>
      <c r="M965" s="147" t="s">
        <v>4071</v>
      </c>
      <c r="N965" s="147" t="s">
        <v>4008</v>
      </c>
      <c r="O965" s="142" t="s">
        <v>3670</v>
      </c>
      <c r="P965" s="195" t="s">
        <v>1429</v>
      </c>
      <c r="Q965" s="350" t="s">
        <v>3634</v>
      </c>
      <c r="R965" s="350" t="s">
        <v>3634</v>
      </c>
      <c r="S965" s="350" t="s">
        <v>3634</v>
      </c>
      <c r="T965" s="350" t="s">
        <v>3634</v>
      </c>
      <c r="U965" s="350" t="s">
        <v>3634</v>
      </c>
      <c r="V965" s="350" t="s">
        <v>3634</v>
      </c>
      <c r="W965" s="350" t="s">
        <v>3634</v>
      </c>
      <c r="X965" s="350" t="s">
        <v>3634</v>
      </c>
      <c r="Y965" s="350" t="s">
        <v>3634</v>
      </c>
      <c r="Z965" s="351" t="s">
        <v>3630</v>
      </c>
      <c r="AA965" s="216" t="s">
        <v>4074</v>
      </c>
      <c r="AB965" s="350" t="s">
        <v>3634</v>
      </c>
      <c r="AC965" s="350" t="s">
        <v>3634</v>
      </c>
      <c r="AD965" s="350" t="s">
        <v>3634</v>
      </c>
      <c r="AE965" s="350" t="s">
        <v>3634</v>
      </c>
      <c r="AF965" s="350" t="s">
        <v>3634</v>
      </c>
      <c r="AG965" s="350" t="s">
        <v>3634</v>
      </c>
      <c r="AH965" s="350" t="s">
        <v>3634</v>
      </c>
      <c r="AI965" s="350" t="s">
        <v>3634</v>
      </c>
      <c r="AJ965" s="350" t="s">
        <v>3634</v>
      </c>
      <c r="AK965" s="350" t="s">
        <v>3634</v>
      </c>
      <c r="AL965" s="350" t="s">
        <v>3634</v>
      </c>
      <c r="AM965" s="350" t="s">
        <v>3634</v>
      </c>
      <c r="AN965" s="350" t="s">
        <v>3634</v>
      </c>
      <c r="AO965" s="350" t="s">
        <v>3634</v>
      </c>
      <c r="AP965" s="350" t="s">
        <v>3634</v>
      </c>
      <c r="AQ965" s="143" t="s">
        <v>1445</v>
      </c>
      <c r="AR965" s="147" t="s">
        <v>4074</v>
      </c>
      <c r="AS965" s="147" t="s">
        <v>5116</v>
      </c>
      <c r="AT965" s="147" t="s">
        <v>3664</v>
      </c>
      <c r="AU965" s="147" t="s">
        <v>3664</v>
      </c>
      <c r="AV965" s="228">
        <v>0</v>
      </c>
      <c r="AW965" s="231">
        <v>0</v>
      </c>
      <c r="AX965" s="231">
        <v>0</v>
      </c>
      <c r="AY965" s="198">
        <v>0</v>
      </c>
      <c r="AZ965" s="143" t="s">
        <v>3675</v>
      </c>
      <c r="BA965" s="362">
        <v>2</v>
      </c>
      <c r="BB965" s="362">
        <v>1</v>
      </c>
      <c r="BC965" s="362">
        <v>1</v>
      </c>
      <c r="BD965" s="228">
        <v>1</v>
      </c>
      <c r="BE965" s="228">
        <v>0</v>
      </c>
      <c r="BF965" s="196" t="s">
        <v>3634</v>
      </c>
      <c r="BG965" s="196" t="s">
        <v>3634</v>
      </c>
      <c r="BH965" s="196" t="s">
        <v>3634</v>
      </c>
      <c r="BI965" s="147" t="s">
        <v>4078</v>
      </c>
      <c r="BJ965" s="142" t="s">
        <v>5791</v>
      </c>
      <c r="BK965" s="147" t="s">
        <v>4078</v>
      </c>
    </row>
    <row r="966" spans="1:63" ht="14.25" customHeight="1" x14ac:dyDescent="0.25">
      <c r="A966" s="217" t="s">
        <v>6084</v>
      </c>
      <c r="B966" s="195" t="s">
        <v>526</v>
      </c>
      <c r="C966" s="183" t="s">
        <v>6084</v>
      </c>
      <c r="D966" s="189" t="s">
        <v>6224</v>
      </c>
      <c r="E966" s="230" t="s">
        <v>3634</v>
      </c>
      <c r="F966" s="147" t="s">
        <v>4551</v>
      </c>
      <c r="G966" s="397"/>
      <c r="H966" s="142" t="s">
        <v>4073</v>
      </c>
      <c r="I966" s="184" t="s">
        <v>7273</v>
      </c>
      <c r="J966" s="147" t="s">
        <v>4077</v>
      </c>
      <c r="K966" s="147" t="s">
        <v>4077</v>
      </c>
      <c r="L966" s="147" t="s">
        <v>4077</v>
      </c>
      <c r="M966" s="147" t="s">
        <v>4071</v>
      </c>
      <c r="N966" s="147" t="s">
        <v>4008</v>
      </c>
      <c r="O966" s="142" t="s">
        <v>3670</v>
      </c>
      <c r="P966" s="195" t="s">
        <v>1429</v>
      </c>
      <c r="Q966" s="350" t="s">
        <v>3634</v>
      </c>
      <c r="R966" s="350" t="s">
        <v>3634</v>
      </c>
      <c r="S966" s="350" t="s">
        <v>3634</v>
      </c>
      <c r="T966" s="350" t="s">
        <v>3634</v>
      </c>
      <c r="U966" s="350" t="s">
        <v>3634</v>
      </c>
      <c r="V966" s="350" t="s">
        <v>3634</v>
      </c>
      <c r="W966" s="350" t="s">
        <v>3634</v>
      </c>
      <c r="X966" s="350" t="s">
        <v>3634</v>
      </c>
      <c r="Y966" s="350" t="s">
        <v>3634</v>
      </c>
      <c r="Z966" s="351" t="s">
        <v>3630</v>
      </c>
      <c r="AA966" s="216" t="s">
        <v>4074</v>
      </c>
      <c r="AB966" s="350" t="s">
        <v>3634</v>
      </c>
      <c r="AC966" s="350" t="s">
        <v>3634</v>
      </c>
      <c r="AD966" s="350" t="s">
        <v>3634</v>
      </c>
      <c r="AE966" s="350" t="s">
        <v>3634</v>
      </c>
      <c r="AF966" s="350" t="s">
        <v>3634</v>
      </c>
      <c r="AG966" s="350" t="s">
        <v>3634</v>
      </c>
      <c r="AH966" s="350" t="s">
        <v>3634</v>
      </c>
      <c r="AI966" s="350" t="s">
        <v>3634</v>
      </c>
      <c r="AJ966" s="350" t="s">
        <v>3634</v>
      </c>
      <c r="AK966" s="350" t="s">
        <v>3634</v>
      </c>
      <c r="AL966" s="350" t="s">
        <v>3634</v>
      </c>
      <c r="AM966" s="350" t="s">
        <v>3634</v>
      </c>
      <c r="AN966" s="350" t="s">
        <v>3634</v>
      </c>
      <c r="AO966" s="350" t="s">
        <v>3634</v>
      </c>
      <c r="AP966" s="350" t="s">
        <v>3634</v>
      </c>
      <c r="AQ966" s="143" t="s">
        <v>1445</v>
      </c>
      <c r="AR966" s="147" t="s">
        <v>4074</v>
      </c>
      <c r="AS966" s="147" t="s">
        <v>5116</v>
      </c>
      <c r="AT966" s="147" t="s">
        <v>3664</v>
      </c>
      <c r="AU966" s="147" t="s">
        <v>3664</v>
      </c>
      <c r="AV966" s="231">
        <v>2</v>
      </c>
      <c r="AW966" s="231">
        <v>0</v>
      </c>
      <c r="AX966" s="231">
        <v>0</v>
      </c>
      <c r="AY966" s="198">
        <v>0</v>
      </c>
      <c r="AZ966" s="143" t="s">
        <v>3675</v>
      </c>
      <c r="BA966" s="362">
        <v>3</v>
      </c>
      <c r="BB966" s="362">
        <v>1</v>
      </c>
      <c r="BC966" s="362">
        <v>2</v>
      </c>
      <c r="BD966" s="231">
        <v>0</v>
      </c>
      <c r="BE966" s="228">
        <v>2</v>
      </c>
      <c r="BF966" s="196" t="s">
        <v>3634</v>
      </c>
      <c r="BG966" s="196" t="s">
        <v>3634</v>
      </c>
      <c r="BH966" s="196" t="s">
        <v>3634</v>
      </c>
      <c r="BI966" s="147" t="s">
        <v>4078</v>
      </c>
      <c r="BJ966" s="142" t="s">
        <v>3796</v>
      </c>
      <c r="BK966" s="147" t="s">
        <v>4078</v>
      </c>
    </row>
    <row r="967" spans="1:63" ht="14.25" customHeight="1" x14ac:dyDescent="0.25">
      <c r="A967" s="217" t="s">
        <v>6085</v>
      </c>
      <c r="B967" s="195" t="s">
        <v>526</v>
      </c>
      <c r="C967" s="183" t="s">
        <v>6085</v>
      </c>
      <c r="D967" s="189" t="s">
        <v>6225</v>
      </c>
      <c r="E967" s="230" t="s">
        <v>3634</v>
      </c>
      <c r="F967" s="147" t="s">
        <v>5506</v>
      </c>
      <c r="G967" s="397"/>
      <c r="H967" s="142" t="s">
        <v>4073</v>
      </c>
      <c r="I967" s="184" t="s">
        <v>7274</v>
      </c>
      <c r="J967" s="147" t="s">
        <v>4077</v>
      </c>
      <c r="K967" s="147" t="s">
        <v>4077</v>
      </c>
      <c r="L967" s="147" t="s">
        <v>4077</v>
      </c>
      <c r="M967" s="147" t="s">
        <v>4071</v>
      </c>
      <c r="N967" s="147" t="s">
        <v>4008</v>
      </c>
      <c r="O967" s="142" t="s">
        <v>3670</v>
      </c>
      <c r="P967" s="195" t="s">
        <v>1429</v>
      </c>
      <c r="Q967" s="350" t="s">
        <v>3634</v>
      </c>
      <c r="R967" s="350" t="s">
        <v>3634</v>
      </c>
      <c r="S967" s="350" t="s">
        <v>3634</v>
      </c>
      <c r="T967" s="350" t="s">
        <v>3634</v>
      </c>
      <c r="U967" s="350" t="s">
        <v>3634</v>
      </c>
      <c r="V967" s="350" t="s">
        <v>3634</v>
      </c>
      <c r="W967" s="350" t="s">
        <v>3634</v>
      </c>
      <c r="X967" s="350" t="s">
        <v>3634</v>
      </c>
      <c r="Y967" s="350" t="s">
        <v>3634</v>
      </c>
      <c r="Z967" s="351" t="s">
        <v>3630</v>
      </c>
      <c r="AA967" s="216" t="s">
        <v>4074</v>
      </c>
      <c r="AB967" s="350" t="s">
        <v>3634</v>
      </c>
      <c r="AC967" s="350" t="s">
        <v>3634</v>
      </c>
      <c r="AD967" s="350" t="s">
        <v>3634</v>
      </c>
      <c r="AE967" s="350" t="s">
        <v>3634</v>
      </c>
      <c r="AF967" s="350" t="s">
        <v>3634</v>
      </c>
      <c r="AG967" s="350" t="s">
        <v>3634</v>
      </c>
      <c r="AH967" s="350" t="s">
        <v>3634</v>
      </c>
      <c r="AI967" s="350" t="s">
        <v>3634</v>
      </c>
      <c r="AJ967" s="350" t="s">
        <v>3634</v>
      </c>
      <c r="AK967" s="350" t="s">
        <v>3634</v>
      </c>
      <c r="AL967" s="350" t="s">
        <v>3634</v>
      </c>
      <c r="AM967" s="350" t="s">
        <v>3634</v>
      </c>
      <c r="AN967" s="350" t="s">
        <v>3634</v>
      </c>
      <c r="AO967" s="350" t="s">
        <v>3634</v>
      </c>
      <c r="AP967" s="350" t="s">
        <v>3634</v>
      </c>
      <c r="AQ967" s="143" t="s">
        <v>1445</v>
      </c>
      <c r="AR967" s="147" t="s">
        <v>4074</v>
      </c>
      <c r="AS967" s="147" t="s">
        <v>5116</v>
      </c>
      <c r="AT967" s="147" t="s">
        <v>3664</v>
      </c>
      <c r="AU967" s="147" t="s">
        <v>3664</v>
      </c>
      <c r="AV967" s="231">
        <v>2</v>
      </c>
      <c r="AW967" s="231">
        <v>0</v>
      </c>
      <c r="AX967" s="231">
        <v>0</v>
      </c>
      <c r="AY967" s="198">
        <v>0</v>
      </c>
      <c r="AZ967" s="143" t="s">
        <v>3675</v>
      </c>
      <c r="BA967" s="362">
        <v>4</v>
      </c>
      <c r="BB967" s="362">
        <v>2</v>
      </c>
      <c r="BC967" s="362">
        <v>2</v>
      </c>
      <c r="BD967" s="231">
        <v>0</v>
      </c>
      <c r="BE967" s="228">
        <v>2</v>
      </c>
      <c r="BF967" s="196" t="s">
        <v>3634</v>
      </c>
      <c r="BG967" s="196" t="s">
        <v>3634</v>
      </c>
      <c r="BH967" s="196" t="s">
        <v>3634</v>
      </c>
      <c r="BI967" s="147" t="s">
        <v>4078</v>
      </c>
      <c r="BJ967" s="142" t="s">
        <v>3796</v>
      </c>
      <c r="BK967" s="147" t="s">
        <v>4078</v>
      </c>
    </row>
    <row r="968" spans="1:63" ht="14.25" customHeight="1" x14ac:dyDescent="0.25">
      <c r="A968" s="217" t="s">
        <v>6086</v>
      </c>
      <c r="B968" s="195" t="s">
        <v>526</v>
      </c>
      <c r="C968" s="183" t="s">
        <v>6086</v>
      </c>
      <c r="D968" s="189" t="s">
        <v>6226</v>
      </c>
      <c r="E968" s="230" t="s">
        <v>3634</v>
      </c>
      <c r="F968" s="147" t="s">
        <v>5657</v>
      </c>
      <c r="G968" s="397"/>
      <c r="H968" s="142" t="s">
        <v>4073</v>
      </c>
      <c r="I968" s="184" t="s">
        <v>7275</v>
      </c>
      <c r="J968" s="147" t="s">
        <v>4077</v>
      </c>
      <c r="K968" s="147" t="s">
        <v>4077</v>
      </c>
      <c r="L968" s="147" t="s">
        <v>4077</v>
      </c>
      <c r="M968" s="147" t="s">
        <v>4071</v>
      </c>
      <c r="N968" s="147" t="s">
        <v>4008</v>
      </c>
      <c r="O968" s="142" t="s">
        <v>3670</v>
      </c>
      <c r="P968" s="195" t="s">
        <v>1429</v>
      </c>
      <c r="Q968" s="350" t="s">
        <v>3634</v>
      </c>
      <c r="R968" s="350" t="s">
        <v>3634</v>
      </c>
      <c r="S968" s="350" t="s">
        <v>3634</v>
      </c>
      <c r="T968" s="350" t="s">
        <v>3634</v>
      </c>
      <c r="U968" s="350" t="s">
        <v>3634</v>
      </c>
      <c r="V968" s="350" t="s">
        <v>3634</v>
      </c>
      <c r="W968" s="350" t="s">
        <v>3634</v>
      </c>
      <c r="X968" s="350" t="s">
        <v>3634</v>
      </c>
      <c r="Y968" s="350" t="s">
        <v>3634</v>
      </c>
      <c r="Z968" s="351" t="s">
        <v>3630</v>
      </c>
      <c r="AA968" s="216" t="s">
        <v>4074</v>
      </c>
      <c r="AB968" s="350" t="s">
        <v>3634</v>
      </c>
      <c r="AC968" s="350" t="s">
        <v>3634</v>
      </c>
      <c r="AD968" s="350" t="s">
        <v>3634</v>
      </c>
      <c r="AE968" s="350" t="s">
        <v>3634</v>
      </c>
      <c r="AF968" s="350" t="s">
        <v>3634</v>
      </c>
      <c r="AG968" s="350" t="s">
        <v>3634</v>
      </c>
      <c r="AH968" s="350" t="s">
        <v>3634</v>
      </c>
      <c r="AI968" s="350" t="s">
        <v>3634</v>
      </c>
      <c r="AJ968" s="350" t="s">
        <v>3634</v>
      </c>
      <c r="AK968" s="350" t="s">
        <v>3634</v>
      </c>
      <c r="AL968" s="350" t="s">
        <v>3634</v>
      </c>
      <c r="AM968" s="350" t="s">
        <v>3634</v>
      </c>
      <c r="AN968" s="350" t="s">
        <v>3634</v>
      </c>
      <c r="AO968" s="350" t="s">
        <v>3634</v>
      </c>
      <c r="AP968" s="350" t="s">
        <v>3634</v>
      </c>
      <c r="AQ968" s="143" t="s">
        <v>1445</v>
      </c>
      <c r="AR968" s="147" t="s">
        <v>4074</v>
      </c>
      <c r="AS968" s="147" t="s">
        <v>5116</v>
      </c>
      <c r="AT968" s="147" t="s">
        <v>3664</v>
      </c>
      <c r="AU968" s="147" t="s">
        <v>3664</v>
      </c>
      <c r="AV968" s="228">
        <v>0</v>
      </c>
      <c r="AW968" s="231">
        <v>0</v>
      </c>
      <c r="AX968" s="231">
        <v>0</v>
      </c>
      <c r="AY968" s="198">
        <v>0</v>
      </c>
      <c r="AZ968" s="143" t="s">
        <v>3675</v>
      </c>
      <c r="BA968" s="362">
        <v>2</v>
      </c>
      <c r="BB968" s="362">
        <v>1</v>
      </c>
      <c r="BC968" s="362">
        <v>1</v>
      </c>
      <c r="BD968" s="228">
        <v>1</v>
      </c>
      <c r="BE968" s="228">
        <v>0</v>
      </c>
      <c r="BF968" s="196" t="s">
        <v>3634</v>
      </c>
      <c r="BG968" s="196" t="s">
        <v>3634</v>
      </c>
      <c r="BH968" s="196" t="s">
        <v>3634</v>
      </c>
      <c r="BI968" s="147" t="s">
        <v>4078</v>
      </c>
      <c r="BJ968" s="142" t="s">
        <v>5791</v>
      </c>
      <c r="BK968" s="147" t="s">
        <v>4078</v>
      </c>
    </row>
    <row r="969" spans="1:63" ht="14.25" customHeight="1" x14ac:dyDescent="0.25">
      <c r="A969" s="217" t="s">
        <v>6087</v>
      </c>
      <c r="B969" s="195" t="s">
        <v>526</v>
      </c>
      <c r="C969" s="183" t="s">
        <v>6087</v>
      </c>
      <c r="D969" s="189" t="s">
        <v>6227</v>
      </c>
      <c r="E969" s="230" t="s">
        <v>3634</v>
      </c>
      <c r="F969" s="147" t="s">
        <v>8317</v>
      </c>
      <c r="G969" s="397"/>
      <c r="H969" s="142" t="s">
        <v>4073</v>
      </c>
      <c r="I969" s="184" t="s">
        <v>7276</v>
      </c>
      <c r="J969" s="147" t="s">
        <v>4077</v>
      </c>
      <c r="K969" s="147" t="s">
        <v>4077</v>
      </c>
      <c r="L969" s="147" t="s">
        <v>4077</v>
      </c>
      <c r="M969" s="147" t="s">
        <v>4071</v>
      </c>
      <c r="N969" s="147" t="s">
        <v>4008</v>
      </c>
      <c r="O969" s="142" t="s">
        <v>3670</v>
      </c>
      <c r="P969" s="195" t="s">
        <v>1429</v>
      </c>
      <c r="Q969" s="350" t="s">
        <v>3634</v>
      </c>
      <c r="R969" s="350" t="s">
        <v>3634</v>
      </c>
      <c r="S969" s="350" t="s">
        <v>3634</v>
      </c>
      <c r="T969" s="350" t="s">
        <v>3634</v>
      </c>
      <c r="U969" s="350" t="s">
        <v>3634</v>
      </c>
      <c r="V969" s="350" t="s">
        <v>3634</v>
      </c>
      <c r="W969" s="350" t="s">
        <v>3634</v>
      </c>
      <c r="X969" s="350" t="s">
        <v>3634</v>
      </c>
      <c r="Y969" s="350" t="s">
        <v>3634</v>
      </c>
      <c r="Z969" s="351" t="s">
        <v>3630</v>
      </c>
      <c r="AA969" s="216" t="s">
        <v>4074</v>
      </c>
      <c r="AB969" s="350" t="s">
        <v>3634</v>
      </c>
      <c r="AC969" s="350" t="s">
        <v>3634</v>
      </c>
      <c r="AD969" s="350" t="s">
        <v>3634</v>
      </c>
      <c r="AE969" s="350" t="s">
        <v>3634</v>
      </c>
      <c r="AF969" s="350" t="s">
        <v>3634</v>
      </c>
      <c r="AG969" s="350" t="s">
        <v>3634</v>
      </c>
      <c r="AH969" s="350" t="s">
        <v>3634</v>
      </c>
      <c r="AI969" s="350" t="s">
        <v>3634</v>
      </c>
      <c r="AJ969" s="350" t="s">
        <v>3634</v>
      </c>
      <c r="AK969" s="350" t="s">
        <v>3634</v>
      </c>
      <c r="AL969" s="350" t="s">
        <v>3634</v>
      </c>
      <c r="AM969" s="350" t="s">
        <v>3634</v>
      </c>
      <c r="AN969" s="350" t="s">
        <v>3634</v>
      </c>
      <c r="AO969" s="350" t="s">
        <v>3634</v>
      </c>
      <c r="AP969" s="350" t="s">
        <v>3634</v>
      </c>
      <c r="AQ969" s="143" t="s">
        <v>1445</v>
      </c>
      <c r="AR969" s="147" t="s">
        <v>4074</v>
      </c>
      <c r="AS969" s="147" t="s">
        <v>5116</v>
      </c>
      <c r="AT969" s="147" t="s">
        <v>3664</v>
      </c>
      <c r="AU969" s="147" t="s">
        <v>3664</v>
      </c>
      <c r="AV969" s="231">
        <v>1</v>
      </c>
      <c r="AW969" s="231">
        <v>0</v>
      </c>
      <c r="AX969" s="231">
        <v>0</v>
      </c>
      <c r="AY969" s="198">
        <v>0</v>
      </c>
      <c r="AZ969" s="143" t="s">
        <v>3675</v>
      </c>
      <c r="BA969" s="362">
        <v>1</v>
      </c>
      <c r="BB969" s="362">
        <v>0</v>
      </c>
      <c r="BC969" s="362">
        <v>1</v>
      </c>
      <c r="BD969" s="231">
        <v>0</v>
      </c>
      <c r="BE969" s="228">
        <v>1</v>
      </c>
      <c r="BF969" s="196" t="s">
        <v>3634</v>
      </c>
      <c r="BG969" s="196" t="s">
        <v>3634</v>
      </c>
      <c r="BH969" s="196" t="s">
        <v>3634</v>
      </c>
      <c r="BI969" s="147" t="s">
        <v>4078</v>
      </c>
      <c r="BJ969" s="142" t="s">
        <v>3796</v>
      </c>
      <c r="BK969" s="147" t="s">
        <v>4078</v>
      </c>
    </row>
    <row r="970" spans="1:63" ht="14.25" customHeight="1" x14ac:dyDescent="0.25">
      <c r="A970" s="217" t="s">
        <v>6088</v>
      </c>
      <c r="B970" s="195" t="s">
        <v>526</v>
      </c>
      <c r="C970" s="183" t="s">
        <v>6088</v>
      </c>
      <c r="D970" s="189" t="s">
        <v>6228</v>
      </c>
      <c r="E970" s="230" t="s">
        <v>3634</v>
      </c>
      <c r="F970" s="147" t="s">
        <v>5506</v>
      </c>
      <c r="G970" s="397"/>
      <c r="H970" s="142" t="s">
        <v>4073</v>
      </c>
      <c r="I970" s="184" t="s">
        <v>7277</v>
      </c>
      <c r="J970" s="147" t="s">
        <v>4077</v>
      </c>
      <c r="K970" s="147" t="s">
        <v>4077</v>
      </c>
      <c r="L970" s="147" t="s">
        <v>4077</v>
      </c>
      <c r="M970" s="147" t="s">
        <v>4071</v>
      </c>
      <c r="N970" s="147" t="s">
        <v>4008</v>
      </c>
      <c r="O970" s="142" t="s">
        <v>3670</v>
      </c>
      <c r="P970" s="195" t="s">
        <v>1429</v>
      </c>
      <c r="Q970" s="350" t="s">
        <v>3634</v>
      </c>
      <c r="R970" s="350" t="s">
        <v>3634</v>
      </c>
      <c r="S970" s="350" t="s">
        <v>3634</v>
      </c>
      <c r="T970" s="350" t="s">
        <v>3634</v>
      </c>
      <c r="U970" s="350" t="s">
        <v>3634</v>
      </c>
      <c r="V970" s="350" t="s">
        <v>3634</v>
      </c>
      <c r="W970" s="350" t="s">
        <v>3634</v>
      </c>
      <c r="X970" s="350" t="s">
        <v>3634</v>
      </c>
      <c r="Y970" s="350" t="s">
        <v>3634</v>
      </c>
      <c r="Z970" s="351" t="s">
        <v>3630</v>
      </c>
      <c r="AA970" s="216" t="s">
        <v>4074</v>
      </c>
      <c r="AB970" s="350" t="s">
        <v>3634</v>
      </c>
      <c r="AC970" s="350" t="s">
        <v>3634</v>
      </c>
      <c r="AD970" s="350" t="s">
        <v>3634</v>
      </c>
      <c r="AE970" s="350" t="s">
        <v>3634</v>
      </c>
      <c r="AF970" s="350" t="s">
        <v>3634</v>
      </c>
      <c r="AG970" s="350" t="s">
        <v>3634</v>
      </c>
      <c r="AH970" s="350" t="s">
        <v>3634</v>
      </c>
      <c r="AI970" s="350" t="s">
        <v>3634</v>
      </c>
      <c r="AJ970" s="350" t="s">
        <v>3634</v>
      </c>
      <c r="AK970" s="350" t="s">
        <v>3634</v>
      </c>
      <c r="AL970" s="350" t="s">
        <v>3634</v>
      </c>
      <c r="AM970" s="350" t="s">
        <v>3634</v>
      </c>
      <c r="AN970" s="350" t="s">
        <v>3634</v>
      </c>
      <c r="AO970" s="350" t="s">
        <v>3634</v>
      </c>
      <c r="AP970" s="350" t="s">
        <v>3634</v>
      </c>
      <c r="AQ970" s="143" t="s">
        <v>1445</v>
      </c>
      <c r="AR970" s="147" t="s">
        <v>4074</v>
      </c>
      <c r="AS970" s="147" t="s">
        <v>5116</v>
      </c>
      <c r="AT970" s="147" t="s">
        <v>3664</v>
      </c>
      <c r="AU970" s="147" t="s">
        <v>3664</v>
      </c>
      <c r="AV970" s="231">
        <v>1</v>
      </c>
      <c r="AW970" s="231">
        <v>0</v>
      </c>
      <c r="AX970" s="231">
        <v>0</v>
      </c>
      <c r="AY970" s="198">
        <v>0</v>
      </c>
      <c r="AZ970" s="143" t="s">
        <v>3675</v>
      </c>
      <c r="BA970" s="362">
        <v>1</v>
      </c>
      <c r="BB970" s="362">
        <v>0</v>
      </c>
      <c r="BC970" s="362">
        <v>1</v>
      </c>
      <c r="BD970" s="231">
        <v>0</v>
      </c>
      <c r="BE970" s="228">
        <v>1</v>
      </c>
      <c r="BF970" s="196" t="s">
        <v>3634</v>
      </c>
      <c r="BG970" s="196" t="s">
        <v>3634</v>
      </c>
      <c r="BH970" s="196" t="s">
        <v>3634</v>
      </c>
      <c r="BI970" s="147" t="s">
        <v>4078</v>
      </c>
      <c r="BJ970" s="142" t="s">
        <v>3796</v>
      </c>
      <c r="BK970" s="147" t="s">
        <v>4078</v>
      </c>
    </row>
    <row r="971" spans="1:63" ht="14.25" customHeight="1" x14ac:dyDescent="0.25">
      <c r="A971" s="217" t="s">
        <v>6089</v>
      </c>
      <c r="B971" s="195" t="s">
        <v>526</v>
      </c>
      <c r="C971" s="183" t="s">
        <v>6089</v>
      </c>
      <c r="D971" s="189" t="s">
        <v>6229</v>
      </c>
      <c r="E971" s="230" t="s">
        <v>3634</v>
      </c>
      <c r="F971" s="147" t="s">
        <v>5654</v>
      </c>
      <c r="G971" s="397"/>
      <c r="H971" s="142" t="s">
        <v>4073</v>
      </c>
      <c r="I971" s="183" t="s">
        <v>7278</v>
      </c>
      <c r="J971" s="147" t="s">
        <v>4077</v>
      </c>
      <c r="K971" s="147" t="s">
        <v>4077</v>
      </c>
      <c r="L971" s="147" t="s">
        <v>4077</v>
      </c>
      <c r="M971" s="147" t="s">
        <v>4071</v>
      </c>
      <c r="N971" s="147" t="s">
        <v>4008</v>
      </c>
      <c r="O971" s="142" t="s">
        <v>3670</v>
      </c>
      <c r="P971" s="195" t="s">
        <v>1429</v>
      </c>
      <c r="Q971" s="350" t="s">
        <v>3634</v>
      </c>
      <c r="R971" s="350" t="s">
        <v>3634</v>
      </c>
      <c r="S971" s="350" t="s">
        <v>3634</v>
      </c>
      <c r="T971" s="350" t="s">
        <v>3634</v>
      </c>
      <c r="U971" s="350" t="s">
        <v>3634</v>
      </c>
      <c r="V971" s="350" t="s">
        <v>3634</v>
      </c>
      <c r="W971" s="350" t="s">
        <v>3634</v>
      </c>
      <c r="X971" s="350" t="s">
        <v>3634</v>
      </c>
      <c r="Y971" s="350" t="s">
        <v>3634</v>
      </c>
      <c r="Z971" s="351" t="s">
        <v>3630</v>
      </c>
      <c r="AA971" s="216" t="s">
        <v>4074</v>
      </c>
      <c r="AB971" s="350" t="s">
        <v>3634</v>
      </c>
      <c r="AC971" s="350" t="s">
        <v>3634</v>
      </c>
      <c r="AD971" s="350" t="s">
        <v>3634</v>
      </c>
      <c r="AE971" s="350" t="s">
        <v>3634</v>
      </c>
      <c r="AF971" s="350" t="s">
        <v>3634</v>
      </c>
      <c r="AG971" s="350" t="s">
        <v>3634</v>
      </c>
      <c r="AH971" s="350" t="s">
        <v>3634</v>
      </c>
      <c r="AI971" s="350" t="s">
        <v>3634</v>
      </c>
      <c r="AJ971" s="350" t="s">
        <v>3634</v>
      </c>
      <c r="AK971" s="350" t="s">
        <v>3634</v>
      </c>
      <c r="AL971" s="350" t="s">
        <v>3634</v>
      </c>
      <c r="AM971" s="350" t="s">
        <v>3634</v>
      </c>
      <c r="AN971" s="350" t="s">
        <v>3634</v>
      </c>
      <c r="AO971" s="350" t="s">
        <v>3634</v>
      </c>
      <c r="AP971" s="350" t="s">
        <v>3634</v>
      </c>
      <c r="AQ971" s="143" t="s">
        <v>1445</v>
      </c>
      <c r="AR971" s="147" t="s">
        <v>4074</v>
      </c>
      <c r="AS971" s="147" t="s">
        <v>5116</v>
      </c>
      <c r="AT971" s="147" t="s">
        <v>3664</v>
      </c>
      <c r="AU971" s="147" t="s">
        <v>3664</v>
      </c>
      <c r="AV971" s="231">
        <v>1</v>
      </c>
      <c r="AW971" s="231">
        <v>0</v>
      </c>
      <c r="AX971" s="231">
        <v>0</v>
      </c>
      <c r="AY971" s="198">
        <v>0</v>
      </c>
      <c r="AZ971" s="143" t="s">
        <v>3675</v>
      </c>
      <c r="BA971" s="362">
        <v>1</v>
      </c>
      <c r="BB971" s="362">
        <v>0</v>
      </c>
      <c r="BC971" s="362">
        <v>1</v>
      </c>
      <c r="BD971" s="231">
        <v>0</v>
      </c>
      <c r="BE971" s="228">
        <v>1</v>
      </c>
      <c r="BF971" s="196" t="s">
        <v>3634</v>
      </c>
      <c r="BG971" s="196" t="s">
        <v>3634</v>
      </c>
      <c r="BH971" s="196" t="s">
        <v>3634</v>
      </c>
      <c r="BI971" s="147" t="s">
        <v>4078</v>
      </c>
      <c r="BJ971" s="142" t="s">
        <v>3796</v>
      </c>
      <c r="BK971" s="147" t="s">
        <v>4078</v>
      </c>
    </row>
    <row r="972" spans="1:63" ht="14.25" customHeight="1" x14ac:dyDescent="0.25">
      <c r="A972" s="217" t="s">
        <v>6090</v>
      </c>
      <c r="B972" s="195" t="s">
        <v>526</v>
      </c>
      <c r="C972" s="183" t="s">
        <v>6090</v>
      </c>
      <c r="D972" s="189" t="s">
        <v>6230</v>
      </c>
      <c r="E972" s="230" t="s">
        <v>3634</v>
      </c>
      <c r="F972" s="147" t="s">
        <v>5462</v>
      </c>
      <c r="G972" s="397"/>
      <c r="H972" s="142" t="s">
        <v>4073</v>
      </c>
      <c r="I972" s="184" t="s">
        <v>7279</v>
      </c>
      <c r="J972" s="147" t="s">
        <v>4077</v>
      </c>
      <c r="K972" s="147" t="s">
        <v>4077</v>
      </c>
      <c r="L972" s="147" t="s">
        <v>4077</v>
      </c>
      <c r="M972" s="147" t="s">
        <v>4071</v>
      </c>
      <c r="N972" s="147" t="s">
        <v>4008</v>
      </c>
      <c r="O972" s="142" t="s">
        <v>3670</v>
      </c>
      <c r="P972" s="195" t="s">
        <v>1429</v>
      </c>
      <c r="Q972" s="350" t="s">
        <v>3634</v>
      </c>
      <c r="R972" s="350" t="s">
        <v>3634</v>
      </c>
      <c r="S972" s="350" t="s">
        <v>3634</v>
      </c>
      <c r="T972" s="350" t="s">
        <v>3634</v>
      </c>
      <c r="U972" s="350" t="s">
        <v>3634</v>
      </c>
      <c r="V972" s="350" t="s">
        <v>3634</v>
      </c>
      <c r="W972" s="350" t="s">
        <v>3634</v>
      </c>
      <c r="X972" s="350" t="s">
        <v>3634</v>
      </c>
      <c r="Y972" s="350" t="s">
        <v>3634</v>
      </c>
      <c r="Z972" s="351" t="s">
        <v>3630</v>
      </c>
      <c r="AA972" s="216" t="s">
        <v>4074</v>
      </c>
      <c r="AB972" s="350" t="s">
        <v>3634</v>
      </c>
      <c r="AC972" s="350" t="s">
        <v>3634</v>
      </c>
      <c r="AD972" s="350" t="s">
        <v>3634</v>
      </c>
      <c r="AE972" s="350" t="s">
        <v>3634</v>
      </c>
      <c r="AF972" s="350" t="s">
        <v>3634</v>
      </c>
      <c r="AG972" s="350" t="s">
        <v>3634</v>
      </c>
      <c r="AH972" s="350" t="s">
        <v>3634</v>
      </c>
      <c r="AI972" s="350" t="s">
        <v>3634</v>
      </c>
      <c r="AJ972" s="350" t="s">
        <v>3634</v>
      </c>
      <c r="AK972" s="350" t="s">
        <v>3634</v>
      </c>
      <c r="AL972" s="350" t="s">
        <v>3634</v>
      </c>
      <c r="AM972" s="350" t="s">
        <v>3634</v>
      </c>
      <c r="AN972" s="350" t="s">
        <v>3634</v>
      </c>
      <c r="AO972" s="350" t="s">
        <v>3634</v>
      </c>
      <c r="AP972" s="350" t="s">
        <v>3634</v>
      </c>
      <c r="AQ972" s="143" t="s">
        <v>1445</v>
      </c>
      <c r="AR972" s="147" t="s">
        <v>4074</v>
      </c>
      <c r="AS972" s="147" t="s">
        <v>5116</v>
      </c>
      <c r="AT972" s="147" t="s">
        <v>3664</v>
      </c>
      <c r="AU972" s="147" t="s">
        <v>3664</v>
      </c>
      <c r="AV972" s="231">
        <v>1</v>
      </c>
      <c r="AW972" s="231">
        <v>0</v>
      </c>
      <c r="AX972" s="231">
        <v>0</v>
      </c>
      <c r="AY972" s="198">
        <v>0</v>
      </c>
      <c r="AZ972" s="143" t="s">
        <v>3675</v>
      </c>
      <c r="BA972" s="362">
        <v>2</v>
      </c>
      <c r="BB972" s="362">
        <v>1</v>
      </c>
      <c r="BC972" s="362">
        <v>1</v>
      </c>
      <c r="BD972" s="231">
        <v>0</v>
      </c>
      <c r="BE972" s="228">
        <v>1</v>
      </c>
      <c r="BF972" s="196" t="s">
        <v>3634</v>
      </c>
      <c r="BG972" s="196" t="s">
        <v>3634</v>
      </c>
      <c r="BH972" s="196" t="s">
        <v>3634</v>
      </c>
      <c r="BI972" s="147" t="s">
        <v>4078</v>
      </c>
      <c r="BJ972" s="142" t="s">
        <v>3796</v>
      </c>
      <c r="BK972" s="147" t="s">
        <v>4078</v>
      </c>
    </row>
    <row r="973" spans="1:63" ht="14.25" customHeight="1" x14ac:dyDescent="0.25">
      <c r="A973" s="217" t="s">
        <v>6091</v>
      </c>
      <c r="B973" s="195" t="s">
        <v>526</v>
      </c>
      <c r="C973" s="183" t="s">
        <v>6091</v>
      </c>
      <c r="D973" s="189" t="s">
        <v>6231</v>
      </c>
      <c r="E973" s="230" t="s">
        <v>3634</v>
      </c>
      <c r="F973" s="147" t="s">
        <v>8257</v>
      </c>
      <c r="G973" s="397"/>
      <c r="H973" s="142" t="s">
        <v>4073</v>
      </c>
      <c r="I973" s="184" t="s">
        <v>7280</v>
      </c>
      <c r="J973" s="147" t="s">
        <v>4077</v>
      </c>
      <c r="K973" s="147" t="s">
        <v>4077</v>
      </c>
      <c r="L973" s="147" t="s">
        <v>4077</v>
      </c>
      <c r="M973" s="147" t="s">
        <v>4071</v>
      </c>
      <c r="N973" s="147" t="s">
        <v>4008</v>
      </c>
      <c r="O973" s="142" t="s">
        <v>3670</v>
      </c>
      <c r="P973" s="195" t="s">
        <v>1429</v>
      </c>
      <c r="Q973" s="350" t="s">
        <v>3634</v>
      </c>
      <c r="R973" s="350" t="s">
        <v>3634</v>
      </c>
      <c r="S973" s="350" t="s">
        <v>3634</v>
      </c>
      <c r="T973" s="350" t="s">
        <v>3634</v>
      </c>
      <c r="U973" s="350" t="s">
        <v>3634</v>
      </c>
      <c r="V973" s="350" t="s">
        <v>3634</v>
      </c>
      <c r="W973" s="350" t="s">
        <v>3634</v>
      </c>
      <c r="X973" s="350" t="s">
        <v>3634</v>
      </c>
      <c r="Y973" s="350" t="s">
        <v>3634</v>
      </c>
      <c r="Z973" s="351" t="s">
        <v>3630</v>
      </c>
      <c r="AA973" s="216" t="s">
        <v>4074</v>
      </c>
      <c r="AB973" s="350" t="s">
        <v>3634</v>
      </c>
      <c r="AC973" s="350" t="s">
        <v>3634</v>
      </c>
      <c r="AD973" s="350" t="s">
        <v>3634</v>
      </c>
      <c r="AE973" s="350" t="s">
        <v>3634</v>
      </c>
      <c r="AF973" s="350" t="s">
        <v>3634</v>
      </c>
      <c r="AG973" s="350" t="s">
        <v>3634</v>
      </c>
      <c r="AH973" s="350" t="s">
        <v>3634</v>
      </c>
      <c r="AI973" s="350" t="s">
        <v>3634</v>
      </c>
      <c r="AJ973" s="350" t="s">
        <v>3634</v>
      </c>
      <c r="AK973" s="350" t="s">
        <v>3634</v>
      </c>
      <c r="AL973" s="350" t="s">
        <v>3634</v>
      </c>
      <c r="AM973" s="350" t="s">
        <v>3634</v>
      </c>
      <c r="AN973" s="350" t="s">
        <v>3634</v>
      </c>
      <c r="AO973" s="350" t="s">
        <v>3634</v>
      </c>
      <c r="AP973" s="350" t="s">
        <v>3634</v>
      </c>
      <c r="AQ973" s="143" t="s">
        <v>1445</v>
      </c>
      <c r="AR973" s="147" t="s">
        <v>4074</v>
      </c>
      <c r="AS973" s="147" t="s">
        <v>5116</v>
      </c>
      <c r="AT973" s="147" t="s">
        <v>3664</v>
      </c>
      <c r="AU973" s="147" t="s">
        <v>3664</v>
      </c>
      <c r="AV973" s="228">
        <v>0</v>
      </c>
      <c r="AW973" s="231">
        <v>0</v>
      </c>
      <c r="AX973" s="231">
        <v>0</v>
      </c>
      <c r="AY973" s="198">
        <v>0</v>
      </c>
      <c r="AZ973" s="143" t="s">
        <v>3675</v>
      </c>
      <c r="BA973" s="362">
        <v>0</v>
      </c>
      <c r="BB973" s="362">
        <v>1</v>
      </c>
      <c r="BC973" s="362">
        <v>-1</v>
      </c>
      <c r="BD973" s="228">
        <v>-1</v>
      </c>
      <c r="BE973" s="228">
        <v>0</v>
      </c>
      <c r="BF973" s="196" t="s">
        <v>3634</v>
      </c>
      <c r="BG973" s="196" t="s">
        <v>3634</v>
      </c>
      <c r="BH973" s="196" t="s">
        <v>3634</v>
      </c>
      <c r="BI973" s="147" t="s">
        <v>4078</v>
      </c>
      <c r="BJ973" s="142" t="s">
        <v>5791</v>
      </c>
      <c r="BK973" s="147" t="s">
        <v>4078</v>
      </c>
    </row>
    <row r="974" spans="1:63" ht="14.25" customHeight="1" x14ac:dyDescent="0.25">
      <c r="A974" s="217" t="s">
        <v>6092</v>
      </c>
      <c r="B974" s="195" t="s">
        <v>526</v>
      </c>
      <c r="C974" s="183" t="s">
        <v>6092</v>
      </c>
      <c r="D974" s="189" t="s">
        <v>6232</v>
      </c>
      <c r="E974" s="230" t="s">
        <v>3634</v>
      </c>
      <c r="F974" s="147" t="s">
        <v>5598</v>
      </c>
      <c r="G974" s="397"/>
      <c r="H974" s="142" t="s">
        <v>4073</v>
      </c>
      <c r="I974" s="184" t="s">
        <v>7281</v>
      </c>
      <c r="J974" s="147" t="s">
        <v>4077</v>
      </c>
      <c r="K974" s="147" t="s">
        <v>4077</v>
      </c>
      <c r="L974" s="147" t="s">
        <v>4077</v>
      </c>
      <c r="M974" s="147" t="s">
        <v>4071</v>
      </c>
      <c r="N974" s="147" t="s">
        <v>4008</v>
      </c>
      <c r="O974" s="142" t="s">
        <v>3670</v>
      </c>
      <c r="P974" s="195" t="s">
        <v>1429</v>
      </c>
      <c r="Q974" s="350" t="s">
        <v>3634</v>
      </c>
      <c r="R974" s="350" t="s">
        <v>3634</v>
      </c>
      <c r="S974" s="350" t="s">
        <v>3634</v>
      </c>
      <c r="T974" s="350" t="s">
        <v>3634</v>
      </c>
      <c r="U974" s="350" t="s">
        <v>3634</v>
      </c>
      <c r="V974" s="350" t="s">
        <v>3634</v>
      </c>
      <c r="W974" s="350" t="s">
        <v>3634</v>
      </c>
      <c r="X974" s="350" t="s">
        <v>3634</v>
      </c>
      <c r="Y974" s="350" t="s">
        <v>3634</v>
      </c>
      <c r="Z974" s="351" t="s">
        <v>3630</v>
      </c>
      <c r="AA974" s="216" t="s">
        <v>4074</v>
      </c>
      <c r="AB974" s="350" t="s">
        <v>3634</v>
      </c>
      <c r="AC974" s="350" t="s">
        <v>3634</v>
      </c>
      <c r="AD974" s="350" t="s">
        <v>3634</v>
      </c>
      <c r="AE974" s="350" t="s">
        <v>3634</v>
      </c>
      <c r="AF974" s="350" t="s">
        <v>3634</v>
      </c>
      <c r="AG974" s="350" t="s">
        <v>3634</v>
      </c>
      <c r="AH974" s="350" t="s">
        <v>3634</v>
      </c>
      <c r="AI974" s="350" t="s">
        <v>3634</v>
      </c>
      <c r="AJ974" s="350" t="s">
        <v>3634</v>
      </c>
      <c r="AK974" s="350" t="s">
        <v>3634</v>
      </c>
      <c r="AL974" s="350" t="s">
        <v>3634</v>
      </c>
      <c r="AM974" s="350" t="s">
        <v>3634</v>
      </c>
      <c r="AN974" s="350" t="s">
        <v>3634</v>
      </c>
      <c r="AO974" s="350" t="s">
        <v>3634</v>
      </c>
      <c r="AP974" s="350" t="s">
        <v>3634</v>
      </c>
      <c r="AQ974" s="143" t="s">
        <v>1445</v>
      </c>
      <c r="AR974" s="147" t="s">
        <v>4074</v>
      </c>
      <c r="AS974" s="147" t="s">
        <v>5116</v>
      </c>
      <c r="AT974" s="147" t="s">
        <v>3664</v>
      </c>
      <c r="AU974" s="147" t="s">
        <v>3664</v>
      </c>
      <c r="AV974" s="228">
        <v>0</v>
      </c>
      <c r="AW974" s="231">
        <v>0</v>
      </c>
      <c r="AX974" s="231">
        <v>0</v>
      </c>
      <c r="AY974" s="198">
        <v>0</v>
      </c>
      <c r="AZ974" s="143" t="s">
        <v>3675</v>
      </c>
      <c r="BA974" s="362">
        <v>2</v>
      </c>
      <c r="BB974" s="362">
        <v>1</v>
      </c>
      <c r="BC974" s="362">
        <v>1</v>
      </c>
      <c r="BD974" s="228">
        <v>1</v>
      </c>
      <c r="BE974" s="228">
        <v>0</v>
      </c>
      <c r="BF974" s="196" t="s">
        <v>3634</v>
      </c>
      <c r="BG974" s="196" t="s">
        <v>3634</v>
      </c>
      <c r="BH974" s="196" t="s">
        <v>3634</v>
      </c>
      <c r="BI974" s="147" t="s">
        <v>4078</v>
      </c>
      <c r="BJ974" s="142" t="s">
        <v>5791</v>
      </c>
      <c r="BK974" s="147" t="s">
        <v>4078</v>
      </c>
    </row>
    <row r="975" spans="1:63" ht="14.25" customHeight="1" x14ac:dyDescent="0.25">
      <c r="A975" s="217" t="s">
        <v>6093</v>
      </c>
      <c r="B975" s="195" t="s">
        <v>526</v>
      </c>
      <c r="C975" s="183" t="s">
        <v>6093</v>
      </c>
      <c r="D975" s="189" t="s">
        <v>6233</v>
      </c>
      <c r="E975" s="230" t="s">
        <v>3634</v>
      </c>
      <c r="F975" s="147" t="s">
        <v>5219</v>
      </c>
      <c r="G975" s="397"/>
      <c r="H975" s="142" t="s">
        <v>4073</v>
      </c>
      <c r="I975" s="183" t="s">
        <v>7282</v>
      </c>
      <c r="J975" s="147" t="s">
        <v>4077</v>
      </c>
      <c r="K975" s="147" t="s">
        <v>4077</v>
      </c>
      <c r="L975" s="147" t="s">
        <v>4077</v>
      </c>
      <c r="M975" s="147" t="s">
        <v>4071</v>
      </c>
      <c r="N975" s="147" t="s">
        <v>4008</v>
      </c>
      <c r="O975" s="142" t="s">
        <v>3670</v>
      </c>
      <c r="P975" s="195" t="s">
        <v>1429</v>
      </c>
      <c r="Q975" s="350" t="s">
        <v>3634</v>
      </c>
      <c r="R975" s="350" t="s">
        <v>3634</v>
      </c>
      <c r="S975" s="350" t="s">
        <v>3634</v>
      </c>
      <c r="T975" s="350" t="s">
        <v>3634</v>
      </c>
      <c r="U975" s="350" t="s">
        <v>3634</v>
      </c>
      <c r="V975" s="350" t="s">
        <v>3634</v>
      </c>
      <c r="W975" s="350" t="s">
        <v>3634</v>
      </c>
      <c r="X975" s="350" t="s">
        <v>3634</v>
      </c>
      <c r="Y975" s="350" t="s">
        <v>3634</v>
      </c>
      <c r="Z975" s="351" t="s">
        <v>3630</v>
      </c>
      <c r="AA975" s="216" t="s">
        <v>4074</v>
      </c>
      <c r="AB975" s="350" t="s">
        <v>3634</v>
      </c>
      <c r="AC975" s="350" t="s">
        <v>3634</v>
      </c>
      <c r="AD975" s="350" t="s">
        <v>3634</v>
      </c>
      <c r="AE975" s="350" t="s">
        <v>3634</v>
      </c>
      <c r="AF975" s="350" t="s">
        <v>3634</v>
      </c>
      <c r="AG975" s="350" t="s">
        <v>3634</v>
      </c>
      <c r="AH975" s="350" t="s">
        <v>3634</v>
      </c>
      <c r="AI975" s="350" t="s">
        <v>3634</v>
      </c>
      <c r="AJ975" s="350" t="s">
        <v>3634</v>
      </c>
      <c r="AK975" s="350" t="s">
        <v>3634</v>
      </c>
      <c r="AL975" s="350" t="s">
        <v>3634</v>
      </c>
      <c r="AM975" s="350" t="s">
        <v>3634</v>
      </c>
      <c r="AN975" s="350" t="s">
        <v>3634</v>
      </c>
      <c r="AO975" s="350" t="s">
        <v>3634</v>
      </c>
      <c r="AP975" s="350" t="s">
        <v>3634</v>
      </c>
      <c r="AQ975" s="143" t="s">
        <v>1445</v>
      </c>
      <c r="AR975" s="147" t="s">
        <v>4074</v>
      </c>
      <c r="AS975" s="147" t="s">
        <v>5116</v>
      </c>
      <c r="AT975" s="147" t="s">
        <v>3664</v>
      </c>
      <c r="AU975" s="147" t="s">
        <v>3664</v>
      </c>
      <c r="AV975" s="231">
        <v>5</v>
      </c>
      <c r="AW975" s="231">
        <v>0</v>
      </c>
      <c r="AX975" s="231">
        <v>0</v>
      </c>
      <c r="AY975" s="198">
        <v>0</v>
      </c>
      <c r="AZ975" s="143" t="s">
        <v>3675</v>
      </c>
      <c r="BA975" s="362">
        <v>6</v>
      </c>
      <c r="BB975" s="362">
        <v>1</v>
      </c>
      <c r="BC975" s="362">
        <v>5</v>
      </c>
      <c r="BD975" s="231">
        <v>0</v>
      </c>
      <c r="BE975" s="228">
        <v>5</v>
      </c>
      <c r="BF975" s="196" t="s">
        <v>3634</v>
      </c>
      <c r="BG975" s="196" t="s">
        <v>3634</v>
      </c>
      <c r="BH975" s="196" t="s">
        <v>3634</v>
      </c>
      <c r="BI975" s="147" t="s">
        <v>4078</v>
      </c>
      <c r="BJ975" s="142" t="s">
        <v>3796</v>
      </c>
      <c r="BK975" s="147" t="s">
        <v>4078</v>
      </c>
    </row>
    <row r="976" spans="1:63" ht="14.25" customHeight="1" x14ac:dyDescent="0.25">
      <c r="A976" s="217" t="s">
        <v>6094</v>
      </c>
      <c r="B976" s="195" t="s">
        <v>526</v>
      </c>
      <c r="C976" s="183" t="s">
        <v>6094</v>
      </c>
      <c r="D976" s="189" t="s">
        <v>6234</v>
      </c>
      <c r="E976" s="230" t="s">
        <v>3634</v>
      </c>
      <c r="F976" s="147" t="s">
        <v>8257</v>
      </c>
      <c r="G976" s="397"/>
      <c r="H976" s="142" t="s">
        <v>4073</v>
      </c>
      <c r="I976" s="184" t="s">
        <v>7283</v>
      </c>
      <c r="J976" s="147" t="s">
        <v>4077</v>
      </c>
      <c r="K976" s="147" t="s">
        <v>4077</v>
      </c>
      <c r="L976" s="147" t="s">
        <v>4077</v>
      </c>
      <c r="M976" s="147" t="s">
        <v>4071</v>
      </c>
      <c r="N976" s="147" t="s">
        <v>4008</v>
      </c>
      <c r="O976" s="142" t="s">
        <v>3670</v>
      </c>
      <c r="P976" s="195" t="s">
        <v>1429</v>
      </c>
      <c r="Q976" s="350" t="s">
        <v>3634</v>
      </c>
      <c r="R976" s="350" t="s">
        <v>3634</v>
      </c>
      <c r="S976" s="350" t="s">
        <v>3634</v>
      </c>
      <c r="T976" s="350" t="s">
        <v>3634</v>
      </c>
      <c r="U976" s="350" t="s">
        <v>3634</v>
      </c>
      <c r="V976" s="350" t="s">
        <v>3634</v>
      </c>
      <c r="W976" s="350" t="s">
        <v>3634</v>
      </c>
      <c r="X976" s="350" t="s">
        <v>3634</v>
      </c>
      <c r="Y976" s="350" t="s">
        <v>3634</v>
      </c>
      <c r="Z976" s="351" t="s">
        <v>3630</v>
      </c>
      <c r="AA976" s="216" t="s">
        <v>4074</v>
      </c>
      <c r="AB976" s="350" t="s">
        <v>3634</v>
      </c>
      <c r="AC976" s="350" t="s">
        <v>3634</v>
      </c>
      <c r="AD976" s="350" t="s">
        <v>3634</v>
      </c>
      <c r="AE976" s="350" t="s">
        <v>3634</v>
      </c>
      <c r="AF976" s="350" t="s">
        <v>3634</v>
      </c>
      <c r="AG976" s="350" t="s">
        <v>3634</v>
      </c>
      <c r="AH976" s="350" t="s">
        <v>3634</v>
      </c>
      <c r="AI976" s="350" t="s">
        <v>3634</v>
      </c>
      <c r="AJ976" s="350" t="s">
        <v>3634</v>
      </c>
      <c r="AK976" s="350" t="s">
        <v>3634</v>
      </c>
      <c r="AL976" s="350" t="s">
        <v>3634</v>
      </c>
      <c r="AM976" s="350" t="s">
        <v>3634</v>
      </c>
      <c r="AN976" s="350" t="s">
        <v>3634</v>
      </c>
      <c r="AO976" s="350" t="s">
        <v>3634</v>
      </c>
      <c r="AP976" s="350" t="s">
        <v>3634</v>
      </c>
      <c r="AQ976" s="143" t="s">
        <v>1445</v>
      </c>
      <c r="AR976" s="147" t="s">
        <v>4074</v>
      </c>
      <c r="AS976" s="147" t="s">
        <v>5116</v>
      </c>
      <c r="AT976" s="147" t="s">
        <v>3664</v>
      </c>
      <c r="AU976" s="147" t="s">
        <v>3664</v>
      </c>
      <c r="AV976" s="231">
        <v>1</v>
      </c>
      <c r="AW976" s="231">
        <v>0</v>
      </c>
      <c r="AX976" s="231">
        <v>0</v>
      </c>
      <c r="AY976" s="198">
        <v>0</v>
      </c>
      <c r="AZ976" s="143" t="s">
        <v>3675</v>
      </c>
      <c r="BA976" s="362">
        <v>2</v>
      </c>
      <c r="BB976" s="362">
        <v>1</v>
      </c>
      <c r="BC976" s="362">
        <v>1</v>
      </c>
      <c r="BD976" s="231">
        <v>0</v>
      </c>
      <c r="BE976" s="228">
        <v>1</v>
      </c>
      <c r="BF976" s="196" t="s">
        <v>3634</v>
      </c>
      <c r="BG976" s="196" t="s">
        <v>3634</v>
      </c>
      <c r="BH976" s="196" t="s">
        <v>3634</v>
      </c>
      <c r="BI976" s="147" t="s">
        <v>4078</v>
      </c>
      <c r="BJ976" s="142" t="s">
        <v>3796</v>
      </c>
      <c r="BK976" s="147" t="s">
        <v>4078</v>
      </c>
    </row>
    <row r="977" spans="1:63" ht="14.25" customHeight="1" x14ac:dyDescent="0.25">
      <c r="A977" s="217" t="s">
        <v>6095</v>
      </c>
      <c r="B977" s="195" t="s">
        <v>526</v>
      </c>
      <c r="C977" s="183" t="s">
        <v>6095</v>
      </c>
      <c r="D977" s="189" t="s">
        <v>6235</v>
      </c>
      <c r="E977" s="230" t="s">
        <v>3634</v>
      </c>
      <c r="F977" s="147" t="s">
        <v>8257</v>
      </c>
      <c r="G977" s="397"/>
      <c r="H977" s="142" t="s">
        <v>4073</v>
      </c>
      <c r="I977" s="184" t="s">
        <v>7284</v>
      </c>
      <c r="J977" s="147" t="s">
        <v>4077</v>
      </c>
      <c r="K977" s="147" t="s">
        <v>4077</v>
      </c>
      <c r="L977" s="147" t="s">
        <v>4077</v>
      </c>
      <c r="M977" s="147" t="s">
        <v>4071</v>
      </c>
      <c r="N977" s="147" t="s">
        <v>4008</v>
      </c>
      <c r="O977" s="142" t="s">
        <v>3670</v>
      </c>
      <c r="P977" s="195" t="s">
        <v>1429</v>
      </c>
      <c r="Q977" s="350" t="s">
        <v>3634</v>
      </c>
      <c r="R977" s="350" t="s">
        <v>3634</v>
      </c>
      <c r="S977" s="350" t="s">
        <v>3634</v>
      </c>
      <c r="T977" s="350" t="s">
        <v>3634</v>
      </c>
      <c r="U977" s="350" t="s">
        <v>3634</v>
      </c>
      <c r="V977" s="350" t="s">
        <v>3634</v>
      </c>
      <c r="W977" s="350" t="s">
        <v>3634</v>
      </c>
      <c r="X977" s="350" t="s">
        <v>3634</v>
      </c>
      <c r="Y977" s="350" t="s">
        <v>3634</v>
      </c>
      <c r="Z977" s="351" t="s">
        <v>3630</v>
      </c>
      <c r="AA977" s="216" t="s">
        <v>4074</v>
      </c>
      <c r="AB977" s="350" t="s">
        <v>3634</v>
      </c>
      <c r="AC977" s="350" t="s">
        <v>3634</v>
      </c>
      <c r="AD977" s="350" t="s">
        <v>3634</v>
      </c>
      <c r="AE977" s="350" t="s">
        <v>3634</v>
      </c>
      <c r="AF977" s="350" t="s">
        <v>3634</v>
      </c>
      <c r="AG977" s="350" t="s">
        <v>3634</v>
      </c>
      <c r="AH977" s="350" t="s">
        <v>3634</v>
      </c>
      <c r="AI977" s="350" t="s">
        <v>3634</v>
      </c>
      <c r="AJ977" s="350" t="s">
        <v>3634</v>
      </c>
      <c r="AK977" s="350" t="s">
        <v>3634</v>
      </c>
      <c r="AL977" s="350" t="s">
        <v>3634</v>
      </c>
      <c r="AM977" s="350" t="s">
        <v>3634</v>
      </c>
      <c r="AN977" s="350" t="s">
        <v>3634</v>
      </c>
      <c r="AO977" s="350" t="s">
        <v>3634</v>
      </c>
      <c r="AP977" s="350" t="s">
        <v>3634</v>
      </c>
      <c r="AQ977" s="143" t="s">
        <v>1445</v>
      </c>
      <c r="AR977" s="147" t="s">
        <v>4074</v>
      </c>
      <c r="AS977" s="147" t="s">
        <v>5116</v>
      </c>
      <c r="AT977" s="147" t="s">
        <v>3664</v>
      </c>
      <c r="AU977" s="147" t="s">
        <v>3664</v>
      </c>
      <c r="AV977" s="231">
        <v>1</v>
      </c>
      <c r="AW977" s="231">
        <v>0</v>
      </c>
      <c r="AX977" s="231">
        <v>0</v>
      </c>
      <c r="AY977" s="198">
        <v>0</v>
      </c>
      <c r="AZ977" s="143" t="s">
        <v>3675</v>
      </c>
      <c r="BA977" s="362">
        <v>2</v>
      </c>
      <c r="BB977" s="362">
        <v>1</v>
      </c>
      <c r="BC977" s="362">
        <v>1</v>
      </c>
      <c r="BD977" s="231">
        <v>0</v>
      </c>
      <c r="BE977" s="228">
        <v>1</v>
      </c>
      <c r="BF977" s="196" t="s">
        <v>3634</v>
      </c>
      <c r="BG977" s="196" t="s">
        <v>3634</v>
      </c>
      <c r="BH977" s="196" t="s">
        <v>3634</v>
      </c>
      <c r="BI977" s="147" t="s">
        <v>4078</v>
      </c>
      <c r="BJ977" s="142" t="s">
        <v>3796</v>
      </c>
      <c r="BK977" s="147" t="s">
        <v>4078</v>
      </c>
    </row>
    <row r="978" spans="1:63" ht="14.25" customHeight="1" x14ac:dyDescent="0.25">
      <c r="A978" s="217" t="s">
        <v>6096</v>
      </c>
      <c r="B978" s="195" t="s">
        <v>526</v>
      </c>
      <c r="C978" s="183" t="s">
        <v>6096</v>
      </c>
      <c r="D978" s="189" t="s">
        <v>6236</v>
      </c>
      <c r="E978" s="230" t="s">
        <v>3634</v>
      </c>
      <c r="F978" s="147" t="s">
        <v>5598</v>
      </c>
      <c r="G978" s="397"/>
      <c r="H978" s="142" t="s">
        <v>4073</v>
      </c>
      <c r="I978" s="183" t="s">
        <v>7285</v>
      </c>
      <c r="J978" s="147" t="s">
        <v>4077</v>
      </c>
      <c r="K978" s="147" t="s">
        <v>4077</v>
      </c>
      <c r="L978" s="147" t="s">
        <v>4077</v>
      </c>
      <c r="M978" s="147" t="s">
        <v>4071</v>
      </c>
      <c r="N978" s="147" t="s">
        <v>4008</v>
      </c>
      <c r="O978" s="142" t="s">
        <v>3670</v>
      </c>
      <c r="P978" s="195" t="s">
        <v>1429</v>
      </c>
      <c r="Q978" s="350" t="s">
        <v>3634</v>
      </c>
      <c r="R978" s="350" t="s">
        <v>3634</v>
      </c>
      <c r="S978" s="350" t="s">
        <v>3634</v>
      </c>
      <c r="T978" s="350" t="s">
        <v>3634</v>
      </c>
      <c r="U978" s="350" t="s">
        <v>3634</v>
      </c>
      <c r="V978" s="350" t="s">
        <v>3634</v>
      </c>
      <c r="W978" s="350" t="s">
        <v>3634</v>
      </c>
      <c r="X978" s="350" t="s">
        <v>3634</v>
      </c>
      <c r="Y978" s="350" t="s">
        <v>3634</v>
      </c>
      <c r="Z978" s="351" t="s">
        <v>3630</v>
      </c>
      <c r="AA978" s="216" t="s">
        <v>4074</v>
      </c>
      <c r="AB978" s="350" t="s">
        <v>3634</v>
      </c>
      <c r="AC978" s="350" t="s">
        <v>3634</v>
      </c>
      <c r="AD978" s="350" t="s">
        <v>3634</v>
      </c>
      <c r="AE978" s="350" t="s">
        <v>3634</v>
      </c>
      <c r="AF978" s="350" t="s">
        <v>3634</v>
      </c>
      <c r="AG978" s="350" t="s">
        <v>3634</v>
      </c>
      <c r="AH978" s="350" t="s">
        <v>3634</v>
      </c>
      <c r="AI978" s="350" t="s">
        <v>3634</v>
      </c>
      <c r="AJ978" s="350" t="s">
        <v>3634</v>
      </c>
      <c r="AK978" s="350" t="s">
        <v>3634</v>
      </c>
      <c r="AL978" s="350" t="s">
        <v>3634</v>
      </c>
      <c r="AM978" s="350" t="s">
        <v>3634</v>
      </c>
      <c r="AN978" s="350" t="s">
        <v>3634</v>
      </c>
      <c r="AO978" s="350" t="s">
        <v>3634</v>
      </c>
      <c r="AP978" s="350" t="s">
        <v>3634</v>
      </c>
      <c r="AQ978" s="143" t="s">
        <v>1445</v>
      </c>
      <c r="AR978" s="147" t="s">
        <v>4074</v>
      </c>
      <c r="AS978" s="147" t="s">
        <v>5116</v>
      </c>
      <c r="AT978" s="147" t="s">
        <v>3664</v>
      </c>
      <c r="AU978" s="147" t="s">
        <v>3664</v>
      </c>
      <c r="AV978" s="231">
        <v>1</v>
      </c>
      <c r="AW978" s="231">
        <v>0</v>
      </c>
      <c r="AX978" s="231">
        <v>0</v>
      </c>
      <c r="AY978" s="198">
        <v>0</v>
      </c>
      <c r="AZ978" s="143" t="s">
        <v>3675</v>
      </c>
      <c r="BA978" s="362">
        <v>1</v>
      </c>
      <c r="BB978" s="362">
        <v>0</v>
      </c>
      <c r="BC978" s="362">
        <v>1</v>
      </c>
      <c r="BD978" s="231">
        <v>0</v>
      </c>
      <c r="BE978" s="228">
        <v>1</v>
      </c>
      <c r="BF978" s="196" t="s">
        <v>3634</v>
      </c>
      <c r="BG978" s="196" t="s">
        <v>3634</v>
      </c>
      <c r="BH978" s="196" t="s">
        <v>3634</v>
      </c>
      <c r="BI978" s="147" t="s">
        <v>4078</v>
      </c>
      <c r="BJ978" s="142" t="s">
        <v>3796</v>
      </c>
      <c r="BK978" s="147" t="s">
        <v>4078</v>
      </c>
    </row>
    <row r="979" spans="1:63" ht="14.25" customHeight="1" x14ac:dyDescent="0.25">
      <c r="A979" s="217" t="s">
        <v>6097</v>
      </c>
      <c r="B979" s="195" t="s">
        <v>526</v>
      </c>
      <c r="C979" s="183" t="s">
        <v>6097</v>
      </c>
      <c r="D979" s="189" t="s">
        <v>6238</v>
      </c>
      <c r="E979" s="230" t="s">
        <v>3634</v>
      </c>
      <c r="F979" s="147" t="s">
        <v>5462</v>
      </c>
      <c r="G979" s="397"/>
      <c r="H979" s="142" t="s">
        <v>4073</v>
      </c>
      <c r="I979" s="183" t="s">
        <v>7286</v>
      </c>
      <c r="J979" s="147" t="s">
        <v>4077</v>
      </c>
      <c r="K979" s="147" t="s">
        <v>4077</v>
      </c>
      <c r="L979" s="147" t="s">
        <v>4077</v>
      </c>
      <c r="M979" s="147" t="s">
        <v>4071</v>
      </c>
      <c r="N979" s="147" t="s">
        <v>4008</v>
      </c>
      <c r="O979" s="142" t="s">
        <v>3670</v>
      </c>
      <c r="P979" s="195" t="s">
        <v>1429</v>
      </c>
      <c r="Q979" s="350" t="s">
        <v>3634</v>
      </c>
      <c r="R979" s="350" t="s">
        <v>3634</v>
      </c>
      <c r="S979" s="350" t="s">
        <v>3634</v>
      </c>
      <c r="T979" s="350" t="s">
        <v>3634</v>
      </c>
      <c r="U979" s="350" t="s">
        <v>3634</v>
      </c>
      <c r="V979" s="350" t="s">
        <v>3634</v>
      </c>
      <c r="W979" s="350" t="s">
        <v>3634</v>
      </c>
      <c r="X979" s="350" t="s">
        <v>3634</v>
      </c>
      <c r="Y979" s="350" t="s">
        <v>3634</v>
      </c>
      <c r="Z979" s="351" t="s">
        <v>3630</v>
      </c>
      <c r="AA979" s="216" t="s">
        <v>4074</v>
      </c>
      <c r="AB979" s="350" t="s">
        <v>3634</v>
      </c>
      <c r="AC979" s="350" t="s">
        <v>3634</v>
      </c>
      <c r="AD979" s="350" t="s">
        <v>3634</v>
      </c>
      <c r="AE979" s="350" t="s">
        <v>3634</v>
      </c>
      <c r="AF979" s="350" t="s">
        <v>3634</v>
      </c>
      <c r="AG979" s="350" t="s">
        <v>3634</v>
      </c>
      <c r="AH979" s="350" t="s">
        <v>3634</v>
      </c>
      <c r="AI979" s="350" t="s">
        <v>3634</v>
      </c>
      <c r="AJ979" s="350" t="s">
        <v>3634</v>
      </c>
      <c r="AK979" s="350" t="s">
        <v>3634</v>
      </c>
      <c r="AL979" s="350" t="s">
        <v>3634</v>
      </c>
      <c r="AM979" s="350" t="s">
        <v>3634</v>
      </c>
      <c r="AN979" s="350" t="s">
        <v>3634</v>
      </c>
      <c r="AO979" s="350" t="s">
        <v>3634</v>
      </c>
      <c r="AP979" s="350" t="s">
        <v>3634</v>
      </c>
      <c r="AQ979" s="143" t="s">
        <v>1445</v>
      </c>
      <c r="AR979" s="147" t="s">
        <v>4074</v>
      </c>
      <c r="AS979" s="147" t="s">
        <v>5116</v>
      </c>
      <c r="AT979" s="147" t="s">
        <v>3664</v>
      </c>
      <c r="AU979" s="147" t="s">
        <v>3664</v>
      </c>
      <c r="AV979" s="231">
        <v>1</v>
      </c>
      <c r="AW979" s="231">
        <v>0</v>
      </c>
      <c r="AX979" s="231">
        <v>0</v>
      </c>
      <c r="AY979" s="198">
        <v>0</v>
      </c>
      <c r="AZ979" s="143" t="s">
        <v>3675</v>
      </c>
      <c r="BA979" s="362">
        <v>2</v>
      </c>
      <c r="BB979" s="362">
        <v>1</v>
      </c>
      <c r="BC979" s="362">
        <v>1</v>
      </c>
      <c r="BD979" s="231">
        <v>0</v>
      </c>
      <c r="BE979" s="228">
        <v>1</v>
      </c>
      <c r="BF979" s="196" t="s">
        <v>3634</v>
      </c>
      <c r="BG979" s="196" t="s">
        <v>3634</v>
      </c>
      <c r="BH979" s="196" t="s">
        <v>3634</v>
      </c>
      <c r="BI979" s="147" t="s">
        <v>4078</v>
      </c>
      <c r="BJ979" s="142" t="s">
        <v>3796</v>
      </c>
      <c r="BK979" s="147" t="s">
        <v>4078</v>
      </c>
    </row>
    <row r="980" spans="1:63" ht="14.25" customHeight="1" x14ac:dyDescent="0.25">
      <c r="A980" s="217" t="s">
        <v>6099</v>
      </c>
      <c r="B980" s="195" t="s">
        <v>526</v>
      </c>
      <c r="C980" s="183" t="s">
        <v>6099</v>
      </c>
      <c r="D980" s="189" t="s">
        <v>6240</v>
      </c>
      <c r="E980" s="230" t="s">
        <v>3634</v>
      </c>
      <c r="F980" s="147" t="s">
        <v>2915</v>
      </c>
      <c r="G980" s="397"/>
      <c r="H980" s="142" t="s">
        <v>4073</v>
      </c>
      <c r="I980" s="183" t="s">
        <v>7288</v>
      </c>
      <c r="J980" s="147" t="s">
        <v>4077</v>
      </c>
      <c r="K980" s="147" t="s">
        <v>4077</v>
      </c>
      <c r="L980" s="147" t="s">
        <v>4077</v>
      </c>
      <c r="M980" s="147" t="s">
        <v>4071</v>
      </c>
      <c r="N980" s="147" t="s">
        <v>4008</v>
      </c>
      <c r="O980" s="142" t="s">
        <v>3670</v>
      </c>
      <c r="P980" s="195" t="s">
        <v>1429</v>
      </c>
      <c r="Q980" s="350" t="s">
        <v>3634</v>
      </c>
      <c r="R980" s="350" t="s">
        <v>3634</v>
      </c>
      <c r="S980" s="350" t="s">
        <v>3634</v>
      </c>
      <c r="T980" s="350" t="s">
        <v>3634</v>
      </c>
      <c r="U980" s="350" t="s">
        <v>3634</v>
      </c>
      <c r="V980" s="350" t="s">
        <v>3634</v>
      </c>
      <c r="W980" s="350" t="s">
        <v>3634</v>
      </c>
      <c r="X980" s="350" t="s">
        <v>3634</v>
      </c>
      <c r="Y980" s="350" t="s">
        <v>3634</v>
      </c>
      <c r="Z980" s="351" t="s">
        <v>3630</v>
      </c>
      <c r="AA980" s="216" t="s">
        <v>4074</v>
      </c>
      <c r="AB980" s="350" t="s">
        <v>3634</v>
      </c>
      <c r="AC980" s="350" t="s">
        <v>3634</v>
      </c>
      <c r="AD980" s="350" t="s">
        <v>3634</v>
      </c>
      <c r="AE980" s="350" t="s">
        <v>3634</v>
      </c>
      <c r="AF980" s="350" t="s">
        <v>3634</v>
      </c>
      <c r="AG980" s="350" t="s">
        <v>3634</v>
      </c>
      <c r="AH980" s="350" t="s">
        <v>3634</v>
      </c>
      <c r="AI980" s="350" t="s">
        <v>3634</v>
      </c>
      <c r="AJ980" s="350" t="s">
        <v>3634</v>
      </c>
      <c r="AK980" s="350" t="s">
        <v>3634</v>
      </c>
      <c r="AL980" s="350" t="s">
        <v>3634</v>
      </c>
      <c r="AM980" s="350" t="s">
        <v>3634</v>
      </c>
      <c r="AN980" s="350" t="s">
        <v>3634</v>
      </c>
      <c r="AO980" s="350" t="s">
        <v>3634</v>
      </c>
      <c r="AP980" s="350" t="s">
        <v>3634</v>
      </c>
      <c r="AQ980" s="143" t="s">
        <v>1445</v>
      </c>
      <c r="AR980" s="147" t="s">
        <v>4074</v>
      </c>
      <c r="AS980" s="147" t="s">
        <v>5116</v>
      </c>
      <c r="AT980" s="147" t="s">
        <v>3664</v>
      </c>
      <c r="AU980" s="147" t="s">
        <v>3664</v>
      </c>
      <c r="AV980" s="231">
        <v>1</v>
      </c>
      <c r="AW980" s="231">
        <v>0</v>
      </c>
      <c r="AX980" s="231">
        <v>0</v>
      </c>
      <c r="AY980" s="198">
        <v>0</v>
      </c>
      <c r="AZ980" s="143" t="s">
        <v>3675</v>
      </c>
      <c r="BA980" s="362">
        <v>1</v>
      </c>
      <c r="BB980" s="362">
        <v>0</v>
      </c>
      <c r="BC980" s="362">
        <v>1</v>
      </c>
      <c r="BD980" s="231">
        <v>0</v>
      </c>
      <c r="BE980" s="228">
        <v>1</v>
      </c>
      <c r="BF980" s="196" t="s">
        <v>3634</v>
      </c>
      <c r="BG980" s="196" t="s">
        <v>3634</v>
      </c>
      <c r="BH980" s="196" t="s">
        <v>3634</v>
      </c>
      <c r="BI980" s="147" t="s">
        <v>4078</v>
      </c>
      <c r="BJ980" s="142" t="s">
        <v>3796</v>
      </c>
      <c r="BK980" s="147" t="s">
        <v>4078</v>
      </c>
    </row>
    <row r="981" spans="1:63" ht="14.25" customHeight="1" x14ac:dyDescent="0.25">
      <c r="A981" s="217" t="s">
        <v>6100</v>
      </c>
      <c r="B981" s="195" t="s">
        <v>526</v>
      </c>
      <c r="C981" s="183" t="s">
        <v>6100</v>
      </c>
      <c r="D981" s="189" t="s">
        <v>6241</v>
      </c>
      <c r="E981" s="230" t="s">
        <v>3634</v>
      </c>
      <c r="F981" s="147" t="s">
        <v>2915</v>
      </c>
      <c r="G981" s="397"/>
      <c r="H981" s="142" t="s">
        <v>4073</v>
      </c>
      <c r="I981" s="183" t="s">
        <v>7289</v>
      </c>
      <c r="J981" s="147" t="s">
        <v>4077</v>
      </c>
      <c r="K981" s="147" t="s">
        <v>4077</v>
      </c>
      <c r="L981" s="147" t="s">
        <v>4077</v>
      </c>
      <c r="M981" s="147" t="s">
        <v>4071</v>
      </c>
      <c r="N981" s="147" t="s">
        <v>4008</v>
      </c>
      <c r="O981" s="142" t="s">
        <v>3670</v>
      </c>
      <c r="P981" s="195" t="s">
        <v>1429</v>
      </c>
      <c r="Q981" s="350" t="s">
        <v>3634</v>
      </c>
      <c r="R981" s="350" t="s">
        <v>3634</v>
      </c>
      <c r="S981" s="350" t="s">
        <v>3634</v>
      </c>
      <c r="T981" s="350" t="s">
        <v>3634</v>
      </c>
      <c r="U981" s="350" t="s">
        <v>3634</v>
      </c>
      <c r="V981" s="350" t="s">
        <v>3634</v>
      </c>
      <c r="W981" s="350" t="s">
        <v>3634</v>
      </c>
      <c r="X981" s="350" t="s">
        <v>3634</v>
      </c>
      <c r="Y981" s="350" t="s">
        <v>3634</v>
      </c>
      <c r="Z981" s="351" t="s">
        <v>3630</v>
      </c>
      <c r="AA981" s="216" t="s">
        <v>4074</v>
      </c>
      <c r="AB981" s="350" t="s">
        <v>3634</v>
      </c>
      <c r="AC981" s="350" t="s">
        <v>3634</v>
      </c>
      <c r="AD981" s="350" t="s">
        <v>3634</v>
      </c>
      <c r="AE981" s="350" t="s">
        <v>3634</v>
      </c>
      <c r="AF981" s="350" t="s">
        <v>3634</v>
      </c>
      <c r="AG981" s="350" t="s">
        <v>3634</v>
      </c>
      <c r="AH981" s="350" t="s">
        <v>3634</v>
      </c>
      <c r="AI981" s="350" t="s">
        <v>3634</v>
      </c>
      <c r="AJ981" s="350" t="s">
        <v>3634</v>
      </c>
      <c r="AK981" s="350" t="s">
        <v>3634</v>
      </c>
      <c r="AL981" s="350" t="s">
        <v>3634</v>
      </c>
      <c r="AM981" s="350" t="s">
        <v>3634</v>
      </c>
      <c r="AN981" s="350" t="s">
        <v>3634</v>
      </c>
      <c r="AO981" s="350" t="s">
        <v>3634</v>
      </c>
      <c r="AP981" s="350" t="s">
        <v>3634</v>
      </c>
      <c r="AQ981" s="143" t="s">
        <v>1445</v>
      </c>
      <c r="AR981" s="147" t="s">
        <v>4074</v>
      </c>
      <c r="AS981" s="147" t="s">
        <v>5116</v>
      </c>
      <c r="AT981" s="147" t="s">
        <v>3664</v>
      </c>
      <c r="AU981" s="147" t="s">
        <v>3664</v>
      </c>
      <c r="AV981" s="231">
        <v>1</v>
      </c>
      <c r="AW981" s="231">
        <v>0</v>
      </c>
      <c r="AX981" s="231">
        <v>0</v>
      </c>
      <c r="AY981" s="198">
        <v>0</v>
      </c>
      <c r="AZ981" s="143" t="s">
        <v>3675</v>
      </c>
      <c r="BA981" s="362">
        <v>1</v>
      </c>
      <c r="BB981" s="362">
        <v>0</v>
      </c>
      <c r="BC981" s="362">
        <v>1</v>
      </c>
      <c r="BD981" s="231">
        <v>0</v>
      </c>
      <c r="BE981" s="228">
        <v>1</v>
      </c>
      <c r="BF981" s="196" t="s">
        <v>3634</v>
      </c>
      <c r="BG981" s="196" t="s">
        <v>3634</v>
      </c>
      <c r="BH981" s="196" t="s">
        <v>3634</v>
      </c>
      <c r="BI981" s="147" t="s">
        <v>4078</v>
      </c>
      <c r="BJ981" s="142" t="s">
        <v>3796</v>
      </c>
      <c r="BK981" s="147" t="s">
        <v>4078</v>
      </c>
    </row>
    <row r="982" spans="1:63" ht="14.25" customHeight="1" x14ac:dyDescent="0.25">
      <c r="A982" s="217" t="s">
        <v>6101</v>
      </c>
      <c r="B982" s="195" t="s">
        <v>526</v>
      </c>
      <c r="C982" s="183" t="s">
        <v>6101</v>
      </c>
      <c r="D982" s="189" t="s">
        <v>6242</v>
      </c>
      <c r="E982" s="230" t="s">
        <v>3634</v>
      </c>
      <c r="F982" s="147" t="s">
        <v>5654</v>
      </c>
      <c r="G982" s="397"/>
      <c r="H982" s="142" t="s">
        <v>4073</v>
      </c>
      <c r="I982" s="183" t="s">
        <v>7290</v>
      </c>
      <c r="J982" s="147" t="s">
        <v>4077</v>
      </c>
      <c r="K982" s="147" t="s">
        <v>4077</v>
      </c>
      <c r="L982" s="147" t="s">
        <v>4077</v>
      </c>
      <c r="M982" s="147" t="s">
        <v>4071</v>
      </c>
      <c r="N982" s="147" t="s">
        <v>4008</v>
      </c>
      <c r="O982" s="142" t="s">
        <v>3670</v>
      </c>
      <c r="P982" s="195" t="s">
        <v>1429</v>
      </c>
      <c r="Q982" s="350" t="s">
        <v>3634</v>
      </c>
      <c r="R982" s="350" t="s">
        <v>3634</v>
      </c>
      <c r="S982" s="350" t="s">
        <v>3634</v>
      </c>
      <c r="T982" s="350" t="s">
        <v>3634</v>
      </c>
      <c r="U982" s="350" t="s">
        <v>3634</v>
      </c>
      <c r="V982" s="350" t="s">
        <v>3634</v>
      </c>
      <c r="W982" s="350" t="s">
        <v>3634</v>
      </c>
      <c r="X982" s="350" t="s">
        <v>3634</v>
      </c>
      <c r="Y982" s="350" t="s">
        <v>3634</v>
      </c>
      <c r="Z982" s="351" t="s">
        <v>3630</v>
      </c>
      <c r="AA982" s="216" t="s">
        <v>4074</v>
      </c>
      <c r="AB982" s="350" t="s">
        <v>3634</v>
      </c>
      <c r="AC982" s="350" t="s">
        <v>3634</v>
      </c>
      <c r="AD982" s="350" t="s">
        <v>3634</v>
      </c>
      <c r="AE982" s="350" t="s">
        <v>3634</v>
      </c>
      <c r="AF982" s="350" t="s">
        <v>3634</v>
      </c>
      <c r="AG982" s="350" t="s">
        <v>3634</v>
      </c>
      <c r="AH982" s="350" t="s">
        <v>3634</v>
      </c>
      <c r="AI982" s="350" t="s">
        <v>3634</v>
      </c>
      <c r="AJ982" s="350" t="s">
        <v>3634</v>
      </c>
      <c r="AK982" s="350" t="s">
        <v>3634</v>
      </c>
      <c r="AL982" s="350" t="s">
        <v>3634</v>
      </c>
      <c r="AM982" s="350" t="s">
        <v>3634</v>
      </c>
      <c r="AN982" s="350" t="s">
        <v>3634</v>
      </c>
      <c r="AO982" s="350" t="s">
        <v>3634</v>
      </c>
      <c r="AP982" s="350" t="s">
        <v>3634</v>
      </c>
      <c r="AQ982" s="143" t="s">
        <v>1445</v>
      </c>
      <c r="AR982" s="147" t="s">
        <v>4074</v>
      </c>
      <c r="AS982" s="147" t="s">
        <v>5116</v>
      </c>
      <c r="AT982" s="147" t="s">
        <v>3664</v>
      </c>
      <c r="AU982" s="147" t="s">
        <v>3664</v>
      </c>
      <c r="AV982" s="228">
        <v>0</v>
      </c>
      <c r="AW982" s="231">
        <v>0</v>
      </c>
      <c r="AX982" s="231">
        <v>0</v>
      </c>
      <c r="AY982" s="198">
        <v>0</v>
      </c>
      <c r="AZ982" s="143" t="s">
        <v>3675</v>
      </c>
      <c r="BA982" s="362">
        <v>2</v>
      </c>
      <c r="BB982" s="362">
        <v>1</v>
      </c>
      <c r="BC982" s="362">
        <v>1</v>
      </c>
      <c r="BD982" s="228">
        <v>1</v>
      </c>
      <c r="BE982" s="228">
        <v>0</v>
      </c>
      <c r="BF982" s="196" t="s">
        <v>3634</v>
      </c>
      <c r="BG982" s="196" t="s">
        <v>3634</v>
      </c>
      <c r="BH982" s="196" t="s">
        <v>3634</v>
      </c>
      <c r="BI982" s="147" t="s">
        <v>4078</v>
      </c>
      <c r="BJ982" s="142" t="s">
        <v>5791</v>
      </c>
      <c r="BK982" s="147" t="s">
        <v>4078</v>
      </c>
    </row>
    <row r="983" spans="1:63" ht="14.25" customHeight="1" x14ac:dyDescent="0.25">
      <c r="A983" s="217" t="s">
        <v>6102</v>
      </c>
      <c r="B983" s="195" t="s">
        <v>526</v>
      </c>
      <c r="C983" s="183" t="s">
        <v>6102</v>
      </c>
      <c r="D983" s="189" t="s">
        <v>6243</v>
      </c>
      <c r="E983" s="230" t="s">
        <v>3634</v>
      </c>
      <c r="F983" s="147" t="s">
        <v>4525</v>
      </c>
      <c r="G983" s="397"/>
      <c r="H983" s="142" t="s">
        <v>4073</v>
      </c>
      <c r="I983" s="184" t="s">
        <v>7291</v>
      </c>
      <c r="J983" s="147" t="s">
        <v>4077</v>
      </c>
      <c r="K983" s="147" t="s">
        <v>4077</v>
      </c>
      <c r="L983" s="147" t="s">
        <v>4077</v>
      </c>
      <c r="M983" s="147" t="s">
        <v>4071</v>
      </c>
      <c r="N983" s="147" t="s">
        <v>4008</v>
      </c>
      <c r="O983" s="142" t="s">
        <v>3670</v>
      </c>
      <c r="P983" s="195" t="s">
        <v>1429</v>
      </c>
      <c r="Q983" s="350" t="s">
        <v>3634</v>
      </c>
      <c r="R983" s="350" t="s">
        <v>3634</v>
      </c>
      <c r="S983" s="350" t="s">
        <v>3634</v>
      </c>
      <c r="T983" s="350" t="s">
        <v>3634</v>
      </c>
      <c r="U983" s="350" t="s">
        <v>3634</v>
      </c>
      <c r="V983" s="350" t="s">
        <v>3634</v>
      </c>
      <c r="W983" s="350" t="s">
        <v>3634</v>
      </c>
      <c r="X983" s="350" t="s">
        <v>3634</v>
      </c>
      <c r="Y983" s="350" t="s">
        <v>3634</v>
      </c>
      <c r="Z983" s="351" t="s">
        <v>3630</v>
      </c>
      <c r="AA983" s="216" t="s">
        <v>4074</v>
      </c>
      <c r="AB983" s="350" t="s">
        <v>3634</v>
      </c>
      <c r="AC983" s="350" t="s">
        <v>3634</v>
      </c>
      <c r="AD983" s="350" t="s">
        <v>3634</v>
      </c>
      <c r="AE983" s="350" t="s">
        <v>3634</v>
      </c>
      <c r="AF983" s="350" t="s">
        <v>3634</v>
      </c>
      <c r="AG983" s="350" t="s">
        <v>3634</v>
      </c>
      <c r="AH983" s="350" t="s">
        <v>3634</v>
      </c>
      <c r="AI983" s="350" t="s">
        <v>3634</v>
      </c>
      <c r="AJ983" s="350" t="s">
        <v>3634</v>
      </c>
      <c r="AK983" s="350" t="s">
        <v>3634</v>
      </c>
      <c r="AL983" s="350" t="s">
        <v>3634</v>
      </c>
      <c r="AM983" s="350" t="s">
        <v>3634</v>
      </c>
      <c r="AN983" s="350" t="s">
        <v>3634</v>
      </c>
      <c r="AO983" s="350" t="s">
        <v>3634</v>
      </c>
      <c r="AP983" s="350" t="s">
        <v>3634</v>
      </c>
      <c r="AQ983" s="143" t="s">
        <v>1445</v>
      </c>
      <c r="AR983" s="147" t="s">
        <v>4074</v>
      </c>
      <c r="AS983" s="147" t="s">
        <v>5116</v>
      </c>
      <c r="AT983" s="147" t="s">
        <v>3664</v>
      </c>
      <c r="AU983" s="147" t="s">
        <v>3664</v>
      </c>
      <c r="AV983" s="231">
        <v>4</v>
      </c>
      <c r="AW983" s="231">
        <v>0</v>
      </c>
      <c r="AX983" s="231">
        <v>0</v>
      </c>
      <c r="AY983" s="198">
        <v>0</v>
      </c>
      <c r="AZ983" s="143" t="s">
        <v>3675</v>
      </c>
      <c r="BA983" s="362">
        <v>4</v>
      </c>
      <c r="BB983" s="362">
        <v>0</v>
      </c>
      <c r="BC983" s="362">
        <v>4</v>
      </c>
      <c r="BD983" s="231">
        <v>0</v>
      </c>
      <c r="BE983" s="228">
        <v>4</v>
      </c>
      <c r="BF983" s="196" t="s">
        <v>3634</v>
      </c>
      <c r="BG983" s="196" t="s">
        <v>3634</v>
      </c>
      <c r="BH983" s="196" t="s">
        <v>3634</v>
      </c>
      <c r="BI983" s="147" t="s">
        <v>4078</v>
      </c>
      <c r="BJ983" s="142" t="s">
        <v>3796</v>
      </c>
      <c r="BK983" s="147" t="s">
        <v>4078</v>
      </c>
    </row>
    <row r="984" spans="1:63" ht="14.25" customHeight="1" x14ac:dyDescent="0.25">
      <c r="A984" s="217" t="s">
        <v>6103</v>
      </c>
      <c r="B984" s="195" t="s">
        <v>526</v>
      </c>
      <c r="C984" s="183" t="s">
        <v>6103</v>
      </c>
      <c r="D984" s="189" t="s">
        <v>6244</v>
      </c>
      <c r="E984" s="230" t="s">
        <v>3634</v>
      </c>
      <c r="F984" s="147" t="s">
        <v>8310</v>
      </c>
      <c r="G984" s="397"/>
      <c r="H984" s="142" t="s">
        <v>4073</v>
      </c>
      <c r="I984" s="184" t="s">
        <v>7292</v>
      </c>
      <c r="J984" s="147" t="s">
        <v>4077</v>
      </c>
      <c r="K984" s="147" t="s">
        <v>4077</v>
      </c>
      <c r="L984" s="147" t="s">
        <v>4077</v>
      </c>
      <c r="M984" s="147" t="s">
        <v>4071</v>
      </c>
      <c r="N984" s="147" t="s">
        <v>4008</v>
      </c>
      <c r="O984" s="142" t="s">
        <v>3670</v>
      </c>
      <c r="P984" s="195" t="s">
        <v>1429</v>
      </c>
      <c r="Q984" s="350" t="s">
        <v>3634</v>
      </c>
      <c r="R984" s="350" t="s">
        <v>3634</v>
      </c>
      <c r="S984" s="350" t="s">
        <v>3634</v>
      </c>
      <c r="T984" s="350" t="s">
        <v>3634</v>
      </c>
      <c r="U984" s="350" t="s">
        <v>3634</v>
      </c>
      <c r="V984" s="350" t="s">
        <v>3634</v>
      </c>
      <c r="W984" s="350" t="s">
        <v>3634</v>
      </c>
      <c r="X984" s="350" t="s">
        <v>3634</v>
      </c>
      <c r="Y984" s="350" t="s">
        <v>3634</v>
      </c>
      <c r="Z984" s="351" t="s">
        <v>3630</v>
      </c>
      <c r="AA984" s="216" t="s">
        <v>4074</v>
      </c>
      <c r="AB984" s="350" t="s">
        <v>3634</v>
      </c>
      <c r="AC984" s="350" t="s">
        <v>3634</v>
      </c>
      <c r="AD984" s="350" t="s">
        <v>3634</v>
      </c>
      <c r="AE984" s="350" t="s">
        <v>3634</v>
      </c>
      <c r="AF984" s="350" t="s">
        <v>3634</v>
      </c>
      <c r="AG984" s="350" t="s">
        <v>3634</v>
      </c>
      <c r="AH984" s="350" t="s">
        <v>3634</v>
      </c>
      <c r="AI984" s="350" t="s">
        <v>3634</v>
      </c>
      <c r="AJ984" s="350" t="s">
        <v>3634</v>
      </c>
      <c r="AK984" s="350" t="s">
        <v>3634</v>
      </c>
      <c r="AL984" s="350" t="s">
        <v>3634</v>
      </c>
      <c r="AM984" s="350" t="s">
        <v>3634</v>
      </c>
      <c r="AN984" s="350" t="s">
        <v>3634</v>
      </c>
      <c r="AO984" s="350" t="s">
        <v>3634</v>
      </c>
      <c r="AP984" s="350" t="s">
        <v>3634</v>
      </c>
      <c r="AQ984" s="143" t="s">
        <v>1445</v>
      </c>
      <c r="AR984" s="147" t="s">
        <v>4074</v>
      </c>
      <c r="AS984" s="147" t="s">
        <v>5116</v>
      </c>
      <c r="AT984" s="147" t="s">
        <v>3664</v>
      </c>
      <c r="AU984" s="147" t="s">
        <v>3664</v>
      </c>
      <c r="AV984" s="231">
        <v>3</v>
      </c>
      <c r="AW984" s="231">
        <v>0</v>
      </c>
      <c r="AX984" s="231">
        <v>0</v>
      </c>
      <c r="AY984" s="198">
        <v>0</v>
      </c>
      <c r="AZ984" s="143" t="s">
        <v>3675</v>
      </c>
      <c r="BA984" s="362">
        <v>3</v>
      </c>
      <c r="BB984" s="362">
        <v>0</v>
      </c>
      <c r="BC984" s="362">
        <v>3</v>
      </c>
      <c r="BD984" s="231">
        <v>0</v>
      </c>
      <c r="BE984" s="228">
        <v>3</v>
      </c>
      <c r="BF984" s="196" t="s">
        <v>3634</v>
      </c>
      <c r="BG984" s="196" t="s">
        <v>3634</v>
      </c>
      <c r="BH984" s="196" t="s">
        <v>3634</v>
      </c>
      <c r="BI984" s="147" t="s">
        <v>4078</v>
      </c>
      <c r="BJ984" s="142" t="s">
        <v>3796</v>
      </c>
      <c r="BK984" s="147" t="s">
        <v>4078</v>
      </c>
    </row>
    <row r="985" spans="1:63" ht="14.25" customHeight="1" x14ac:dyDescent="0.25">
      <c r="A985" s="217" t="s">
        <v>6105</v>
      </c>
      <c r="B985" s="195" t="s">
        <v>526</v>
      </c>
      <c r="C985" s="183" t="s">
        <v>6105</v>
      </c>
      <c r="D985" s="189" t="s">
        <v>6246</v>
      </c>
      <c r="E985" s="230" t="s">
        <v>3634</v>
      </c>
      <c r="F985" s="147" t="s">
        <v>8316</v>
      </c>
      <c r="G985" s="397"/>
      <c r="H985" s="142" t="s">
        <v>4073</v>
      </c>
      <c r="I985" s="183" t="s">
        <v>7294</v>
      </c>
      <c r="J985" s="147" t="s">
        <v>4077</v>
      </c>
      <c r="K985" s="147" t="s">
        <v>4077</v>
      </c>
      <c r="L985" s="147" t="s">
        <v>4077</v>
      </c>
      <c r="M985" s="147" t="s">
        <v>4071</v>
      </c>
      <c r="N985" s="147" t="s">
        <v>4008</v>
      </c>
      <c r="O985" s="142" t="s">
        <v>3670</v>
      </c>
      <c r="P985" s="195" t="s">
        <v>1429</v>
      </c>
      <c r="Q985" s="350" t="s">
        <v>3634</v>
      </c>
      <c r="R985" s="350" t="s">
        <v>3634</v>
      </c>
      <c r="S985" s="350" t="s">
        <v>3634</v>
      </c>
      <c r="T985" s="350" t="s">
        <v>3634</v>
      </c>
      <c r="U985" s="350" t="s">
        <v>3634</v>
      </c>
      <c r="V985" s="350" t="s">
        <v>3634</v>
      </c>
      <c r="W985" s="350" t="s">
        <v>3634</v>
      </c>
      <c r="X985" s="350" t="s">
        <v>3634</v>
      </c>
      <c r="Y985" s="350" t="s">
        <v>3634</v>
      </c>
      <c r="Z985" s="351" t="s">
        <v>3630</v>
      </c>
      <c r="AA985" s="216" t="s">
        <v>4074</v>
      </c>
      <c r="AB985" s="350" t="s">
        <v>3634</v>
      </c>
      <c r="AC985" s="350" t="s">
        <v>3634</v>
      </c>
      <c r="AD985" s="350" t="s">
        <v>3634</v>
      </c>
      <c r="AE985" s="350" t="s">
        <v>3634</v>
      </c>
      <c r="AF985" s="350" t="s">
        <v>3634</v>
      </c>
      <c r="AG985" s="350" t="s">
        <v>3634</v>
      </c>
      <c r="AH985" s="350" t="s">
        <v>3634</v>
      </c>
      <c r="AI985" s="350" t="s">
        <v>3634</v>
      </c>
      <c r="AJ985" s="350" t="s">
        <v>3634</v>
      </c>
      <c r="AK985" s="350" t="s">
        <v>3634</v>
      </c>
      <c r="AL985" s="350" t="s">
        <v>3634</v>
      </c>
      <c r="AM985" s="350" t="s">
        <v>3634</v>
      </c>
      <c r="AN985" s="350" t="s">
        <v>3634</v>
      </c>
      <c r="AO985" s="350" t="s">
        <v>3634</v>
      </c>
      <c r="AP985" s="350" t="s">
        <v>3634</v>
      </c>
      <c r="AQ985" s="143" t="s">
        <v>1445</v>
      </c>
      <c r="AR985" s="147" t="s">
        <v>4074</v>
      </c>
      <c r="AS985" s="147" t="s">
        <v>5116</v>
      </c>
      <c r="AT985" s="147" t="s">
        <v>3664</v>
      </c>
      <c r="AU985" s="147" t="s">
        <v>3664</v>
      </c>
      <c r="AV985" s="231">
        <v>4</v>
      </c>
      <c r="AW985" s="231">
        <v>0</v>
      </c>
      <c r="AX985" s="231">
        <v>0</v>
      </c>
      <c r="AY985" s="198">
        <v>0</v>
      </c>
      <c r="AZ985" s="143" t="s">
        <v>3675</v>
      </c>
      <c r="BA985" s="362">
        <v>4</v>
      </c>
      <c r="BB985" s="362">
        <v>0</v>
      </c>
      <c r="BC985" s="362">
        <v>4</v>
      </c>
      <c r="BD985" s="231">
        <v>0</v>
      </c>
      <c r="BE985" s="228">
        <v>4</v>
      </c>
      <c r="BF985" s="196" t="s">
        <v>3634</v>
      </c>
      <c r="BG985" s="196" t="s">
        <v>3634</v>
      </c>
      <c r="BH985" s="196" t="s">
        <v>3634</v>
      </c>
      <c r="BI985" s="147" t="s">
        <v>4078</v>
      </c>
      <c r="BJ985" s="142" t="s">
        <v>3796</v>
      </c>
      <c r="BK985" s="147" t="s">
        <v>4078</v>
      </c>
    </row>
    <row r="986" spans="1:63" ht="14.25" customHeight="1" x14ac:dyDescent="0.25">
      <c r="A986" s="217" t="s">
        <v>6106</v>
      </c>
      <c r="B986" s="195" t="s">
        <v>526</v>
      </c>
      <c r="C986" s="183" t="s">
        <v>6106</v>
      </c>
      <c r="D986" s="189" t="s">
        <v>6247</v>
      </c>
      <c r="E986" s="230" t="s">
        <v>3634</v>
      </c>
      <c r="F986" s="147" t="s">
        <v>8317</v>
      </c>
      <c r="G986" s="397"/>
      <c r="H986" s="142" t="s">
        <v>4073</v>
      </c>
      <c r="I986" s="183" t="s">
        <v>7295</v>
      </c>
      <c r="J986" s="147" t="s">
        <v>4077</v>
      </c>
      <c r="K986" s="147" t="s">
        <v>4077</v>
      </c>
      <c r="L986" s="147" t="s">
        <v>4077</v>
      </c>
      <c r="M986" s="147" t="s">
        <v>4071</v>
      </c>
      <c r="N986" s="147" t="s">
        <v>4008</v>
      </c>
      <c r="O986" s="142" t="s">
        <v>3670</v>
      </c>
      <c r="P986" s="195" t="s">
        <v>1429</v>
      </c>
      <c r="Q986" s="350" t="s">
        <v>3634</v>
      </c>
      <c r="R986" s="350" t="s">
        <v>3634</v>
      </c>
      <c r="S986" s="350" t="s">
        <v>3634</v>
      </c>
      <c r="T986" s="350" t="s">
        <v>3634</v>
      </c>
      <c r="U986" s="350" t="s">
        <v>3634</v>
      </c>
      <c r="V986" s="350" t="s">
        <v>3634</v>
      </c>
      <c r="W986" s="350" t="s">
        <v>3634</v>
      </c>
      <c r="X986" s="350" t="s">
        <v>3634</v>
      </c>
      <c r="Y986" s="350" t="s">
        <v>3634</v>
      </c>
      <c r="Z986" s="351" t="s">
        <v>3630</v>
      </c>
      <c r="AA986" s="216" t="s">
        <v>4074</v>
      </c>
      <c r="AB986" s="350" t="s">
        <v>3634</v>
      </c>
      <c r="AC986" s="350" t="s">
        <v>3634</v>
      </c>
      <c r="AD986" s="350" t="s">
        <v>3634</v>
      </c>
      <c r="AE986" s="350" t="s">
        <v>3634</v>
      </c>
      <c r="AF986" s="350" t="s">
        <v>3634</v>
      </c>
      <c r="AG986" s="350" t="s">
        <v>3634</v>
      </c>
      <c r="AH986" s="350" t="s">
        <v>3634</v>
      </c>
      <c r="AI986" s="350" t="s">
        <v>3634</v>
      </c>
      <c r="AJ986" s="350" t="s">
        <v>3634</v>
      </c>
      <c r="AK986" s="350" t="s">
        <v>3634</v>
      </c>
      <c r="AL986" s="350" t="s">
        <v>3634</v>
      </c>
      <c r="AM986" s="350" t="s">
        <v>3634</v>
      </c>
      <c r="AN986" s="350" t="s">
        <v>3634</v>
      </c>
      <c r="AO986" s="350" t="s">
        <v>3634</v>
      </c>
      <c r="AP986" s="350" t="s">
        <v>3634</v>
      </c>
      <c r="AQ986" s="143" t="s">
        <v>1445</v>
      </c>
      <c r="AR986" s="147" t="s">
        <v>4074</v>
      </c>
      <c r="AS986" s="147" t="s">
        <v>5116</v>
      </c>
      <c r="AT986" s="147" t="s">
        <v>3664</v>
      </c>
      <c r="AU986" s="147" t="s">
        <v>3664</v>
      </c>
      <c r="AV986" s="231">
        <v>0</v>
      </c>
      <c r="AW986" s="231">
        <v>0</v>
      </c>
      <c r="AX986" s="231">
        <v>0</v>
      </c>
      <c r="AY986" s="198">
        <v>0</v>
      </c>
      <c r="AZ986" s="143" t="s">
        <v>3675</v>
      </c>
      <c r="BA986" s="362">
        <v>1</v>
      </c>
      <c r="BB986" s="362">
        <v>1</v>
      </c>
      <c r="BC986" s="362">
        <v>0</v>
      </c>
      <c r="BD986" s="228">
        <v>0</v>
      </c>
      <c r="BE986" s="228">
        <v>0</v>
      </c>
      <c r="BF986" s="196" t="s">
        <v>3634</v>
      </c>
      <c r="BG986" s="196" t="s">
        <v>3634</v>
      </c>
      <c r="BH986" s="196" t="s">
        <v>3634</v>
      </c>
      <c r="BI986" s="147" t="s">
        <v>4078</v>
      </c>
      <c r="BJ986" s="142" t="s">
        <v>5791</v>
      </c>
      <c r="BK986" s="147" t="s">
        <v>4078</v>
      </c>
    </row>
    <row r="987" spans="1:63" ht="14.25" customHeight="1" x14ac:dyDescent="0.25">
      <c r="A987" s="217" t="s">
        <v>6108</v>
      </c>
      <c r="B987" s="195" t="s">
        <v>526</v>
      </c>
      <c r="C987" s="183" t="s">
        <v>6108</v>
      </c>
      <c r="D987" s="189" t="s">
        <v>6248</v>
      </c>
      <c r="E987" s="230" t="s">
        <v>3634</v>
      </c>
      <c r="F987" s="147" t="s">
        <v>4525</v>
      </c>
      <c r="G987" s="397"/>
      <c r="H987" s="142" t="s">
        <v>4073</v>
      </c>
      <c r="I987" s="183" t="s">
        <v>7297</v>
      </c>
      <c r="J987" s="147" t="s">
        <v>4077</v>
      </c>
      <c r="K987" s="147" t="s">
        <v>4077</v>
      </c>
      <c r="L987" s="147" t="s">
        <v>4077</v>
      </c>
      <c r="M987" s="147" t="s">
        <v>4071</v>
      </c>
      <c r="N987" s="147" t="s">
        <v>4008</v>
      </c>
      <c r="O987" s="142" t="s">
        <v>3670</v>
      </c>
      <c r="P987" s="195" t="s">
        <v>1429</v>
      </c>
      <c r="Q987" s="350" t="s">
        <v>3634</v>
      </c>
      <c r="R987" s="350" t="s">
        <v>3634</v>
      </c>
      <c r="S987" s="350" t="s">
        <v>3634</v>
      </c>
      <c r="T987" s="350" t="s">
        <v>3634</v>
      </c>
      <c r="U987" s="350" t="s">
        <v>3634</v>
      </c>
      <c r="V987" s="350" t="s">
        <v>3634</v>
      </c>
      <c r="W987" s="350" t="s">
        <v>3634</v>
      </c>
      <c r="X987" s="350" t="s">
        <v>3634</v>
      </c>
      <c r="Y987" s="350" t="s">
        <v>3634</v>
      </c>
      <c r="Z987" s="351" t="s">
        <v>3630</v>
      </c>
      <c r="AA987" s="216" t="s">
        <v>4074</v>
      </c>
      <c r="AB987" s="350" t="s">
        <v>3634</v>
      </c>
      <c r="AC987" s="350" t="s">
        <v>3634</v>
      </c>
      <c r="AD987" s="350" t="s">
        <v>3634</v>
      </c>
      <c r="AE987" s="350" t="s">
        <v>3634</v>
      </c>
      <c r="AF987" s="350" t="s">
        <v>3634</v>
      </c>
      <c r="AG987" s="350" t="s">
        <v>3634</v>
      </c>
      <c r="AH987" s="350" t="s">
        <v>3634</v>
      </c>
      <c r="AI987" s="350" t="s">
        <v>3634</v>
      </c>
      <c r="AJ987" s="350" t="s">
        <v>3634</v>
      </c>
      <c r="AK987" s="350" t="s">
        <v>3634</v>
      </c>
      <c r="AL987" s="350" t="s">
        <v>3634</v>
      </c>
      <c r="AM987" s="350" t="s">
        <v>3634</v>
      </c>
      <c r="AN987" s="350" t="s">
        <v>3634</v>
      </c>
      <c r="AO987" s="350" t="s">
        <v>3634</v>
      </c>
      <c r="AP987" s="350" t="s">
        <v>3634</v>
      </c>
      <c r="AQ987" s="143" t="s">
        <v>1445</v>
      </c>
      <c r="AR987" s="147" t="s">
        <v>4074</v>
      </c>
      <c r="AS987" s="147" t="s">
        <v>5116</v>
      </c>
      <c r="AT987" s="147" t="s">
        <v>3664</v>
      </c>
      <c r="AU987" s="147" t="s">
        <v>3664</v>
      </c>
      <c r="AV987" s="231">
        <v>1</v>
      </c>
      <c r="AW987" s="231">
        <v>0</v>
      </c>
      <c r="AX987" s="231">
        <v>0</v>
      </c>
      <c r="AY987" s="198">
        <v>0</v>
      </c>
      <c r="AZ987" s="143" t="s">
        <v>3675</v>
      </c>
      <c r="BA987" s="362">
        <v>2</v>
      </c>
      <c r="BB987" s="362">
        <v>1</v>
      </c>
      <c r="BC987" s="362">
        <v>1</v>
      </c>
      <c r="BD987" s="231">
        <v>0</v>
      </c>
      <c r="BE987" s="228">
        <v>1</v>
      </c>
      <c r="BF987" s="196" t="s">
        <v>3634</v>
      </c>
      <c r="BG987" s="196" t="s">
        <v>3634</v>
      </c>
      <c r="BH987" s="196" t="s">
        <v>3634</v>
      </c>
      <c r="BI987" s="147" t="s">
        <v>4078</v>
      </c>
      <c r="BJ987" s="142" t="s">
        <v>3796</v>
      </c>
      <c r="BK987" s="147" t="s">
        <v>4078</v>
      </c>
    </row>
    <row r="988" spans="1:63" ht="14.25" customHeight="1" x14ac:dyDescent="0.25">
      <c r="A988" s="217" t="s">
        <v>6109</v>
      </c>
      <c r="B988" s="195" t="s">
        <v>526</v>
      </c>
      <c r="C988" s="183" t="s">
        <v>6109</v>
      </c>
      <c r="D988" s="189" t="s">
        <v>6249</v>
      </c>
      <c r="E988" s="230" t="s">
        <v>3634</v>
      </c>
      <c r="F988" s="147" t="s">
        <v>1193</v>
      </c>
      <c r="G988" s="397"/>
      <c r="H988" s="142" t="s">
        <v>4073</v>
      </c>
      <c r="I988" s="184" t="s">
        <v>7298</v>
      </c>
      <c r="J988" s="147" t="s">
        <v>4077</v>
      </c>
      <c r="K988" s="147" t="s">
        <v>4077</v>
      </c>
      <c r="L988" s="147" t="s">
        <v>4077</v>
      </c>
      <c r="M988" s="147" t="s">
        <v>4071</v>
      </c>
      <c r="N988" s="147" t="s">
        <v>4008</v>
      </c>
      <c r="O988" s="142" t="s">
        <v>3670</v>
      </c>
      <c r="P988" s="195" t="s">
        <v>1429</v>
      </c>
      <c r="Q988" s="350" t="s">
        <v>3634</v>
      </c>
      <c r="R988" s="350" t="s">
        <v>3634</v>
      </c>
      <c r="S988" s="350" t="s">
        <v>3634</v>
      </c>
      <c r="T988" s="350" t="s">
        <v>3634</v>
      </c>
      <c r="U988" s="350" t="s">
        <v>3634</v>
      </c>
      <c r="V988" s="350" t="s">
        <v>3634</v>
      </c>
      <c r="W988" s="350" t="s">
        <v>3634</v>
      </c>
      <c r="X988" s="350" t="s">
        <v>3634</v>
      </c>
      <c r="Y988" s="350" t="s">
        <v>3634</v>
      </c>
      <c r="Z988" s="351" t="s">
        <v>3630</v>
      </c>
      <c r="AA988" s="216" t="s">
        <v>4074</v>
      </c>
      <c r="AB988" s="350" t="s">
        <v>3634</v>
      </c>
      <c r="AC988" s="350" t="s">
        <v>3634</v>
      </c>
      <c r="AD988" s="350" t="s">
        <v>3634</v>
      </c>
      <c r="AE988" s="350" t="s">
        <v>3634</v>
      </c>
      <c r="AF988" s="350" t="s">
        <v>3634</v>
      </c>
      <c r="AG988" s="350" t="s">
        <v>3634</v>
      </c>
      <c r="AH988" s="350" t="s">
        <v>3634</v>
      </c>
      <c r="AI988" s="350" t="s">
        <v>3634</v>
      </c>
      <c r="AJ988" s="350" t="s">
        <v>3634</v>
      </c>
      <c r="AK988" s="350" t="s">
        <v>3634</v>
      </c>
      <c r="AL988" s="350" t="s">
        <v>3634</v>
      </c>
      <c r="AM988" s="350" t="s">
        <v>3634</v>
      </c>
      <c r="AN988" s="350" t="s">
        <v>3634</v>
      </c>
      <c r="AO988" s="350" t="s">
        <v>3634</v>
      </c>
      <c r="AP988" s="350" t="s">
        <v>3634</v>
      </c>
      <c r="AQ988" s="143" t="s">
        <v>1445</v>
      </c>
      <c r="AR988" s="147" t="s">
        <v>4074</v>
      </c>
      <c r="AS988" s="147" t="s">
        <v>5116</v>
      </c>
      <c r="AT988" s="147" t="s">
        <v>3664</v>
      </c>
      <c r="AU988" s="147" t="s">
        <v>3664</v>
      </c>
      <c r="AV988" s="231">
        <v>1</v>
      </c>
      <c r="AW988" s="231">
        <v>0</v>
      </c>
      <c r="AX988" s="231">
        <v>0</v>
      </c>
      <c r="AY988" s="198">
        <v>0</v>
      </c>
      <c r="AZ988" s="143" t="s">
        <v>3675</v>
      </c>
      <c r="BA988" s="362">
        <v>1</v>
      </c>
      <c r="BB988" s="362">
        <v>0</v>
      </c>
      <c r="BC988" s="362">
        <v>1</v>
      </c>
      <c r="BD988" s="231">
        <v>0</v>
      </c>
      <c r="BE988" s="228">
        <v>1</v>
      </c>
      <c r="BF988" s="196" t="s">
        <v>3634</v>
      </c>
      <c r="BG988" s="196" t="s">
        <v>3634</v>
      </c>
      <c r="BH988" s="196" t="s">
        <v>3634</v>
      </c>
      <c r="BI988" s="147" t="s">
        <v>4078</v>
      </c>
      <c r="BJ988" s="142" t="s">
        <v>3796</v>
      </c>
      <c r="BK988" s="147" t="s">
        <v>4078</v>
      </c>
    </row>
    <row r="989" spans="1:63" ht="14.25" customHeight="1" x14ac:dyDescent="0.25">
      <c r="A989" s="217" t="s">
        <v>6110</v>
      </c>
      <c r="B989" s="195" t="s">
        <v>526</v>
      </c>
      <c r="C989" s="183" t="s">
        <v>6110</v>
      </c>
      <c r="D989" s="189" t="s">
        <v>6250</v>
      </c>
      <c r="E989" s="230" t="s">
        <v>3634</v>
      </c>
      <c r="F989" s="147" t="s">
        <v>5219</v>
      </c>
      <c r="G989" s="397"/>
      <c r="H989" s="142" t="s">
        <v>4073</v>
      </c>
      <c r="I989" s="183" t="s">
        <v>7299</v>
      </c>
      <c r="J989" s="147" t="s">
        <v>4077</v>
      </c>
      <c r="K989" s="147" t="s">
        <v>4077</v>
      </c>
      <c r="L989" s="147" t="s">
        <v>4077</v>
      </c>
      <c r="M989" s="147" t="s">
        <v>4071</v>
      </c>
      <c r="N989" s="147" t="s">
        <v>4008</v>
      </c>
      <c r="O989" s="142" t="s">
        <v>3670</v>
      </c>
      <c r="P989" s="195" t="s">
        <v>1429</v>
      </c>
      <c r="Q989" s="350" t="s">
        <v>3634</v>
      </c>
      <c r="R989" s="350" t="s">
        <v>3634</v>
      </c>
      <c r="S989" s="350" t="s">
        <v>3634</v>
      </c>
      <c r="T989" s="350" t="s">
        <v>3634</v>
      </c>
      <c r="U989" s="350" t="s">
        <v>3634</v>
      </c>
      <c r="V989" s="350" t="s">
        <v>3634</v>
      </c>
      <c r="W989" s="350" t="s">
        <v>3634</v>
      </c>
      <c r="X989" s="350" t="s">
        <v>3634</v>
      </c>
      <c r="Y989" s="350" t="s">
        <v>3634</v>
      </c>
      <c r="Z989" s="351" t="s">
        <v>3630</v>
      </c>
      <c r="AA989" s="216" t="s">
        <v>4074</v>
      </c>
      <c r="AB989" s="350" t="s">
        <v>3634</v>
      </c>
      <c r="AC989" s="350" t="s">
        <v>3634</v>
      </c>
      <c r="AD989" s="350" t="s">
        <v>3634</v>
      </c>
      <c r="AE989" s="350" t="s">
        <v>3634</v>
      </c>
      <c r="AF989" s="350" t="s">
        <v>3634</v>
      </c>
      <c r="AG989" s="350" t="s">
        <v>3634</v>
      </c>
      <c r="AH989" s="350" t="s">
        <v>3634</v>
      </c>
      <c r="AI989" s="350" t="s">
        <v>3634</v>
      </c>
      <c r="AJ989" s="350" t="s">
        <v>3634</v>
      </c>
      <c r="AK989" s="350" t="s">
        <v>3634</v>
      </c>
      <c r="AL989" s="350" t="s">
        <v>3634</v>
      </c>
      <c r="AM989" s="350" t="s">
        <v>3634</v>
      </c>
      <c r="AN989" s="350" t="s">
        <v>3634</v>
      </c>
      <c r="AO989" s="350" t="s">
        <v>3634</v>
      </c>
      <c r="AP989" s="350" t="s">
        <v>3634</v>
      </c>
      <c r="AQ989" s="143" t="s">
        <v>1445</v>
      </c>
      <c r="AR989" s="147" t="s">
        <v>4074</v>
      </c>
      <c r="AS989" s="147" t="s">
        <v>5116</v>
      </c>
      <c r="AT989" s="147" t="s">
        <v>3664</v>
      </c>
      <c r="AU989" s="147" t="s">
        <v>3664</v>
      </c>
      <c r="AV989" s="231">
        <v>6</v>
      </c>
      <c r="AW989" s="231">
        <v>0</v>
      </c>
      <c r="AX989" s="231">
        <v>0</v>
      </c>
      <c r="AY989" s="198">
        <v>0</v>
      </c>
      <c r="AZ989" s="143" t="s">
        <v>3675</v>
      </c>
      <c r="BA989" s="362">
        <v>8</v>
      </c>
      <c r="BB989" s="362">
        <v>2</v>
      </c>
      <c r="BC989" s="362">
        <v>6</v>
      </c>
      <c r="BD989" s="231">
        <v>0</v>
      </c>
      <c r="BE989" s="228">
        <v>6</v>
      </c>
      <c r="BF989" s="196" t="s">
        <v>3634</v>
      </c>
      <c r="BG989" s="196" t="s">
        <v>3634</v>
      </c>
      <c r="BH989" s="196" t="s">
        <v>3634</v>
      </c>
      <c r="BI989" s="147" t="s">
        <v>4078</v>
      </c>
      <c r="BJ989" s="142" t="s">
        <v>3796</v>
      </c>
      <c r="BK989" s="147" t="s">
        <v>4078</v>
      </c>
    </row>
    <row r="990" spans="1:63" ht="14.25" customHeight="1" x14ac:dyDescent="0.25">
      <c r="A990" s="217" t="s">
        <v>6111</v>
      </c>
      <c r="B990" s="195" t="s">
        <v>526</v>
      </c>
      <c r="C990" s="183" t="s">
        <v>6111</v>
      </c>
      <c r="D990" s="189" t="s">
        <v>6251</v>
      </c>
      <c r="E990" s="230" t="s">
        <v>3634</v>
      </c>
      <c r="F990" s="147" t="s">
        <v>5654</v>
      </c>
      <c r="G990" s="397"/>
      <c r="H990" s="142" t="s">
        <v>4073</v>
      </c>
      <c r="I990" s="183" t="s">
        <v>7300</v>
      </c>
      <c r="J990" s="147" t="s">
        <v>4077</v>
      </c>
      <c r="K990" s="147" t="s">
        <v>4077</v>
      </c>
      <c r="L990" s="147" t="s">
        <v>4077</v>
      </c>
      <c r="M990" s="147" t="s">
        <v>4071</v>
      </c>
      <c r="N990" s="147" t="s">
        <v>4008</v>
      </c>
      <c r="O990" s="142" t="s">
        <v>3670</v>
      </c>
      <c r="P990" s="195" t="s">
        <v>1429</v>
      </c>
      <c r="Q990" s="350" t="s">
        <v>3634</v>
      </c>
      <c r="R990" s="350" t="s">
        <v>3634</v>
      </c>
      <c r="S990" s="350" t="s">
        <v>3634</v>
      </c>
      <c r="T990" s="350" t="s">
        <v>3634</v>
      </c>
      <c r="U990" s="350" t="s">
        <v>3634</v>
      </c>
      <c r="V990" s="350" t="s">
        <v>3634</v>
      </c>
      <c r="W990" s="350" t="s">
        <v>3634</v>
      </c>
      <c r="X990" s="350" t="s">
        <v>3634</v>
      </c>
      <c r="Y990" s="350" t="s">
        <v>3634</v>
      </c>
      <c r="Z990" s="351" t="s">
        <v>3630</v>
      </c>
      <c r="AA990" s="216" t="s">
        <v>4074</v>
      </c>
      <c r="AB990" s="350" t="s">
        <v>3634</v>
      </c>
      <c r="AC990" s="350" t="s">
        <v>3634</v>
      </c>
      <c r="AD990" s="350" t="s">
        <v>3634</v>
      </c>
      <c r="AE990" s="350" t="s">
        <v>3634</v>
      </c>
      <c r="AF990" s="350" t="s">
        <v>3634</v>
      </c>
      <c r="AG990" s="350" t="s">
        <v>3634</v>
      </c>
      <c r="AH990" s="350" t="s">
        <v>3634</v>
      </c>
      <c r="AI990" s="350" t="s">
        <v>3634</v>
      </c>
      <c r="AJ990" s="350" t="s">
        <v>3634</v>
      </c>
      <c r="AK990" s="350" t="s">
        <v>3634</v>
      </c>
      <c r="AL990" s="350" t="s">
        <v>3634</v>
      </c>
      <c r="AM990" s="350" t="s">
        <v>3634</v>
      </c>
      <c r="AN990" s="350" t="s">
        <v>3634</v>
      </c>
      <c r="AO990" s="350" t="s">
        <v>3634</v>
      </c>
      <c r="AP990" s="350" t="s">
        <v>3634</v>
      </c>
      <c r="AQ990" s="143" t="s">
        <v>1445</v>
      </c>
      <c r="AR990" s="147" t="s">
        <v>4074</v>
      </c>
      <c r="AS990" s="147" t="s">
        <v>5116</v>
      </c>
      <c r="AT990" s="147" t="s">
        <v>3664</v>
      </c>
      <c r="AU990" s="147" t="s">
        <v>3664</v>
      </c>
      <c r="AV990" s="231">
        <v>1</v>
      </c>
      <c r="AW990" s="231">
        <v>0</v>
      </c>
      <c r="AX990" s="231">
        <v>0</v>
      </c>
      <c r="AY990" s="198">
        <v>0</v>
      </c>
      <c r="AZ990" s="143" t="s">
        <v>3675</v>
      </c>
      <c r="BA990" s="362">
        <v>2</v>
      </c>
      <c r="BB990" s="362">
        <v>1</v>
      </c>
      <c r="BC990" s="362">
        <v>1</v>
      </c>
      <c r="BD990" s="231">
        <v>0</v>
      </c>
      <c r="BE990" s="228">
        <v>1</v>
      </c>
      <c r="BF990" s="196" t="s">
        <v>3634</v>
      </c>
      <c r="BG990" s="196" t="s">
        <v>3634</v>
      </c>
      <c r="BH990" s="196" t="s">
        <v>3634</v>
      </c>
      <c r="BI990" s="147" t="s">
        <v>4078</v>
      </c>
      <c r="BJ990" s="142" t="s">
        <v>3796</v>
      </c>
      <c r="BK990" s="147" t="s">
        <v>4078</v>
      </c>
    </row>
    <row r="991" spans="1:63" ht="14.25" customHeight="1" x14ac:dyDescent="0.25">
      <c r="A991" s="217" t="s">
        <v>6112</v>
      </c>
      <c r="B991" s="195" t="s">
        <v>526</v>
      </c>
      <c r="C991" s="183" t="s">
        <v>6112</v>
      </c>
      <c r="D991" s="189" t="s">
        <v>6252</v>
      </c>
      <c r="E991" s="230" t="s">
        <v>3634</v>
      </c>
      <c r="F991" s="147" t="s">
        <v>8313</v>
      </c>
      <c r="G991" s="397"/>
      <c r="H991" s="142" t="s">
        <v>4073</v>
      </c>
      <c r="I991" s="184" t="s">
        <v>7301</v>
      </c>
      <c r="J991" s="147" t="s">
        <v>4077</v>
      </c>
      <c r="K991" s="147" t="s">
        <v>4077</v>
      </c>
      <c r="L991" s="147" t="s">
        <v>4077</v>
      </c>
      <c r="M991" s="147" t="s">
        <v>4071</v>
      </c>
      <c r="N991" s="147" t="s">
        <v>4008</v>
      </c>
      <c r="O991" s="142" t="s">
        <v>3670</v>
      </c>
      <c r="P991" s="195" t="s">
        <v>1429</v>
      </c>
      <c r="Q991" s="350" t="s">
        <v>3634</v>
      </c>
      <c r="R991" s="350" t="s">
        <v>3634</v>
      </c>
      <c r="S991" s="350" t="s">
        <v>3634</v>
      </c>
      <c r="T991" s="350" t="s">
        <v>3634</v>
      </c>
      <c r="U991" s="350" t="s">
        <v>3634</v>
      </c>
      <c r="V991" s="350" t="s">
        <v>3634</v>
      </c>
      <c r="W991" s="350" t="s">
        <v>3634</v>
      </c>
      <c r="X991" s="350" t="s">
        <v>3634</v>
      </c>
      <c r="Y991" s="350" t="s">
        <v>3634</v>
      </c>
      <c r="Z991" s="351" t="s">
        <v>3630</v>
      </c>
      <c r="AA991" s="216" t="s">
        <v>4074</v>
      </c>
      <c r="AB991" s="350" t="s">
        <v>3634</v>
      </c>
      <c r="AC991" s="350" t="s">
        <v>3634</v>
      </c>
      <c r="AD991" s="350" t="s">
        <v>3634</v>
      </c>
      <c r="AE991" s="350" t="s">
        <v>3634</v>
      </c>
      <c r="AF991" s="350" t="s">
        <v>3634</v>
      </c>
      <c r="AG991" s="350" t="s">
        <v>3634</v>
      </c>
      <c r="AH991" s="350" t="s">
        <v>3634</v>
      </c>
      <c r="AI991" s="350" t="s">
        <v>3634</v>
      </c>
      <c r="AJ991" s="350" t="s">
        <v>3634</v>
      </c>
      <c r="AK991" s="350" t="s">
        <v>3634</v>
      </c>
      <c r="AL991" s="350" t="s">
        <v>3634</v>
      </c>
      <c r="AM991" s="350" t="s">
        <v>3634</v>
      </c>
      <c r="AN991" s="350" t="s">
        <v>3634</v>
      </c>
      <c r="AO991" s="350" t="s">
        <v>3634</v>
      </c>
      <c r="AP991" s="350" t="s">
        <v>3634</v>
      </c>
      <c r="AQ991" s="143" t="s">
        <v>1445</v>
      </c>
      <c r="AR991" s="147" t="s">
        <v>4074</v>
      </c>
      <c r="AS991" s="147" t="s">
        <v>5116</v>
      </c>
      <c r="AT991" s="147" t="s">
        <v>3664</v>
      </c>
      <c r="AU991" s="147" t="s">
        <v>3664</v>
      </c>
      <c r="AV991" s="231">
        <v>1</v>
      </c>
      <c r="AW991" s="231">
        <v>0</v>
      </c>
      <c r="AX991" s="231">
        <v>0</v>
      </c>
      <c r="AY991" s="198">
        <v>0</v>
      </c>
      <c r="AZ991" s="143" t="s">
        <v>3675</v>
      </c>
      <c r="BA991" s="362">
        <v>1</v>
      </c>
      <c r="BB991" s="362">
        <v>0</v>
      </c>
      <c r="BC991" s="362">
        <v>1</v>
      </c>
      <c r="BD991" s="231">
        <v>0</v>
      </c>
      <c r="BE991" s="228">
        <v>1</v>
      </c>
      <c r="BF991" s="196" t="s">
        <v>3634</v>
      </c>
      <c r="BG991" s="196" t="s">
        <v>3634</v>
      </c>
      <c r="BH991" s="196" t="s">
        <v>3634</v>
      </c>
      <c r="BI991" s="147" t="s">
        <v>4078</v>
      </c>
      <c r="BJ991" s="142" t="s">
        <v>3796</v>
      </c>
      <c r="BK991" s="147" t="s">
        <v>4078</v>
      </c>
    </row>
    <row r="992" spans="1:63" ht="14.25" customHeight="1" x14ac:dyDescent="0.25">
      <c r="A992" s="217" t="s">
        <v>6113</v>
      </c>
      <c r="B992" s="195" t="s">
        <v>526</v>
      </c>
      <c r="C992" s="183" t="s">
        <v>6113</v>
      </c>
      <c r="D992" s="189" t="s">
        <v>6253</v>
      </c>
      <c r="E992" s="230" t="s">
        <v>3634</v>
      </c>
      <c r="F992" s="147" t="s">
        <v>5654</v>
      </c>
      <c r="G992" s="397"/>
      <c r="H992" s="142" t="s">
        <v>4073</v>
      </c>
      <c r="I992" s="184" t="s">
        <v>7302</v>
      </c>
      <c r="J992" s="147" t="s">
        <v>4077</v>
      </c>
      <c r="K992" s="147" t="s">
        <v>4077</v>
      </c>
      <c r="L992" s="147" t="s">
        <v>4077</v>
      </c>
      <c r="M992" s="147" t="s">
        <v>4071</v>
      </c>
      <c r="N992" s="147" t="s">
        <v>4008</v>
      </c>
      <c r="O992" s="142" t="s">
        <v>3670</v>
      </c>
      <c r="P992" s="195" t="s">
        <v>1429</v>
      </c>
      <c r="Q992" s="350" t="s">
        <v>3634</v>
      </c>
      <c r="R992" s="350" t="s">
        <v>3634</v>
      </c>
      <c r="S992" s="350" t="s">
        <v>3634</v>
      </c>
      <c r="T992" s="350" t="s">
        <v>3634</v>
      </c>
      <c r="U992" s="350" t="s">
        <v>3634</v>
      </c>
      <c r="V992" s="350" t="s">
        <v>3634</v>
      </c>
      <c r="W992" s="350" t="s">
        <v>3634</v>
      </c>
      <c r="X992" s="350" t="s">
        <v>3634</v>
      </c>
      <c r="Y992" s="350" t="s">
        <v>3634</v>
      </c>
      <c r="Z992" s="351" t="s">
        <v>3630</v>
      </c>
      <c r="AA992" s="216" t="s">
        <v>4074</v>
      </c>
      <c r="AB992" s="350" t="s">
        <v>3634</v>
      </c>
      <c r="AC992" s="350" t="s">
        <v>3634</v>
      </c>
      <c r="AD992" s="350" t="s">
        <v>3634</v>
      </c>
      <c r="AE992" s="350" t="s">
        <v>3634</v>
      </c>
      <c r="AF992" s="350" t="s">
        <v>3634</v>
      </c>
      <c r="AG992" s="350" t="s">
        <v>3634</v>
      </c>
      <c r="AH992" s="350" t="s">
        <v>3634</v>
      </c>
      <c r="AI992" s="350" t="s">
        <v>3634</v>
      </c>
      <c r="AJ992" s="350" t="s">
        <v>3634</v>
      </c>
      <c r="AK992" s="350" t="s">
        <v>3634</v>
      </c>
      <c r="AL992" s="350" t="s">
        <v>3634</v>
      </c>
      <c r="AM992" s="350" t="s">
        <v>3634</v>
      </c>
      <c r="AN992" s="350" t="s">
        <v>3634</v>
      </c>
      <c r="AO992" s="350" t="s">
        <v>3634</v>
      </c>
      <c r="AP992" s="350" t="s">
        <v>3634</v>
      </c>
      <c r="AQ992" s="143" t="s">
        <v>1445</v>
      </c>
      <c r="AR992" s="147" t="s">
        <v>4074</v>
      </c>
      <c r="AS992" s="147" t="s">
        <v>5116</v>
      </c>
      <c r="AT992" s="147" t="s">
        <v>3664</v>
      </c>
      <c r="AU992" s="147" t="s">
        <v>3664</v>
      </c>
      <c r="AV992" s="231">
        <v>1</v>
      </c>
      <c r="AW992" s="231">
        <v>0</v>
      </c>
      <c r="AX992" s="231">
        <v>0</v>
      </c>
      <c r="AY992" s="198">
        <v>0</v>
      </c>
      <c r="AZ992" s="143" t="s">
        <v>3675</v>
      </c>
      <c r="BA992" s="362">
        <v>1</v>
      </c>
      <c r="BB992" s="362">
        <v>0</v>
      </c>
      <c r="BC992" s="362">
        <v>1</v>
      </c>
      <c r="BD992" s="231">
        <v>0</v>
      </c>
      <c r="BE992" s="228">
        <v>1</v>
      </c>
      <c r="BF992" s="196" t="s">
        <v>3634</v>
      </c>
      <c r="BG992" s="196" t="s">
        <v>3634</v>
      </c>
      <c r="BH992" s="196" t="s">
        <v>3634</v>
      </c>
      <c r="BI992" s="147" t="s">
        <v>4078</v>
      </c>
      <c r="BJ992" s="142" t="s">
        <v>3796</v>
      </c>
      <c r="BK992" s="147" t="s">
        <v>4078</v>
      </c>
    </row>
    <row r="993" spans="1:63" ht="14.25" customHeight="1" x14ac:dyDescent="0.25">
      <c r="A993" s="217" t="s">
        <v>6114</v>
      </c>
      <c r="B993" s="195" t="s">
        <v>526</v>
      </c>
      <c r="C993" s="183" t="s">
        <v>6114</v>
      </c>
      <c r="D993" s="189" t="s">
        <v>6254</v>
      </c>
      <c r="E993" s="230" t="s">
        <v>3634</v>
      </c>
      <c r="F993" s="147" t="s">
        <v>8315</v>
      </c>
      <c r="G993" s="397"/>
      <c r="H993" s="142" t="s">
        <v>4073</v>
      </c>
      <c r="I993" s="183" t="s">
        <v>7303</v>
      </c>
      <c r="J993" s="147" t="s">
        <v>4077</v>
      </c>
      <c r="K993" s="147" t="s">
        <v>4077</v>
      </c>
      <c r="L993" s="147" t="s">
        <v>4077</v>
      </c>
      <c r="M993" s="147" t="s">
        <v>4071</v>
      </c>
      <c r="N993" s="147" t="s">
        <v>4008</v>
      </c>
      <c r="O993" s="142" t="s">
        <v>3670</v>
      </c>
      <c r="P993" s="195" t="s">
        <v>1429</v>
      </c>
      <c r="Q993" s="350" t="s">
        <v>3634</v>
      </c>
      <c r="R993" s="350" t="s">
        <v>3634</v>
      </c>
      <c r="S993" s="350" t="s">
        <v>3634</v>
      </c>
      <c r="T993" s="350" t="s">
        <v>3634</v>
      </c>
      <c r="U993" s="350" t="s">
        <v>3634</v>
      </c>
      <c r="V993" s="350" t="s">
        <v>3634</v>
      </c>
      <c r="W993" s="350" t="s">
        <v>3634</v>
      </c>
      <c r="X993" s="350" t="s">
        <v>3634</v>
      </c>
      <c r="Y993" s="350" t="s">
        <v>3634</v>
      </c>
      <c r="Z993" s="351" t="s">
        <v>3630</v>
      </c>
      <c r="AA993" s="216" t="s">
        <v>4074</v>
      </c>
      <c r="AB993" s="350" t="s">
        <v>3634</v>
      </c>
      <c r="AC993" s="350" t="s">
        <v>3634</v>
      </c>
      <c r="AD993" s="350" t="s">
        <v>3634</v>
      </c>
      <c r="AE993" s="350" t="s">
        <v>3634</v>
      </c>
      <c r="AF993" s="350" t="s">
        <v>3634</v>
      </c>
      <c r="AG993" s="350" t="s">
        <v>3634</v>
      </c>
      <c r="AH993" s="350" t="s">
        <v>3634</v>
      </c>
      <c r="AI993" s="350" t="s">
        <v>3634</v>
      </c>
      <c r="AJ993" s="350" t="s">
        <v>3634</v>
      </c>
      <c r="AK993" s="350" t="s">
        <v>3634</v>
      </c>
      <c r="AL993" s="350" t="s">
        <v>3634</v>
      </c>
      <c r="AM993" s="350" t="s">
        <v>3634</v>
      </c>
      <c r="AN993" s="350" t="s">
        <v>3634</v>
      </c>
      <c r="AO993" s="350" t="s">
        <v>3634</v>
      </c>
      <c r="AP993" s="350" t="s">
        <v>3634</v>
      </c>
      <c r="AQ993" s="143" t="s">
        <v>1445</v>
      </c>
      <c r="AR993" s="147" t="s">
        <v>4074</v>
      </c>
      <c r="AS993" s="147" t="s">
        <v>5116</v>
      </c>
      <c r="AT993" s="147" t="s">
        <v>3664</v>
      </c>
      <c r="AU993" s="147" t="s">
        <v>3664</v>
      </c>
      <c r="AV993" s="231">
        <v>1</v>
      </c>
      <c r="AW993" s="231">
        <v>0</v>
      </c>
      <c r="AX993" s="231">
        <v>0</v>
      </c>
      <c r="AY993" s="198">
        <v>0</v>
      </c>
      <c r="AZ993" s="143" t="s">
        <v>3675</v>
      </c>
      <c r="BA993" s="362">
        <v>2</v>
      </c>
      <c r="BB993" s="362">
        <v>1</v>
      </c>
      <c r="BC993" s="362">
        <v>1</v>
      </c>
      <c r="BD993" s="231">
        <v>0</v>
      </c>
      <c r="BE993" s="228">
        <v>1</v>
      </c>
      <c r="BF993" s="196" t="s">
        <v>3634</v>
      </c>
      <c r="BG993" s="196" t="s">
        <v>3634</v>
      </c>
      <c r="BH993" s="196" t="s">
        <v>3634</v>
      </c>
      <c r="BI993" s="147" t="s">
        <v>4078</v>
      </c>
      <c r="BJ993" s="142" t="s">
        <v>3796</v>
      </c>
      <c r="BK993" s="147" t="s">
        <v>4078</v>
      </c>
    </row>
    <row r="994" spans="1:63" ht="14.25" customHeight="1" x14ac:dyDescent="0.25">
      <c r="A994" s="217" t="s">
        <v>6115</v>
      </c>
      <c r="B994" s="195" t="s">
        <v>526</v>
      </c>
      <c r="C994" s="183" t="s">
        <v>6115</v>
      </c>
      <c r="D994" s="189" t="s">
        <v>6255</v>
      </c>
      <c r="E994" s="230" t="s">
        <v>3634</v>
      </c>
      <c r="F994" s="147" t="s">
        <v>5601</v>
      </c>
      <c r="G994" s="397"/>
      <c r="H994" s="142" t="s">
        <v>4073</v>
      </c>
      <c r="I994" s="184" t="s">
        <v>7304</v>
      </c>
      <c r="J994" s="147" t="s">
        <v>4077</v>
      </c>
      <c r="K994" s="147" t="s">
        <v>4077</v>
      </c>
      <c r="L994" s="147" t="s">
        <v>4077</v>
      </c>
      <c r="M994" s="147" t="s">
        <v>4071</v>
      </c>
      <c r="N994" s="147" t="s">
        <v>4008</v>
      </c>
      <c r="O994" s="142" t="s">
        <v>3670</v>
      </c>
      <c r="P994" s="195" t="s">
        <v>1429</v>
      </c>
      <c r="Q994" s="350" t="s">
        <v>3634</v>
      </c>
      <c r="R994" s="350" t="s">
        <v>3634</v>
      </c>
      <c r="S994" s="350" t="s">
        <v>3634</v>
      </c>
      <c r="T994" s="350" t="s">
        <v>3634</v>
      </c>
      <c r="U994" s="350" t="s">
        <v>3634</v>
      </c>
      <c r="V994" s="350" t="s">
        <v>3634</v>
      </c>
      <c r="W994" s="350" t="s">
        <v>3634</v>
      </c>
      <c r="X994" s="350" t="s">
        <v>3634</v>
      </c>
      <c r="Y994" s="350" t="s">
        <v>3634</v>
      </c>
      <c r="Z994" s="351" t="s">
        <v>3630</v>
      </c>
      <c r="AA994" s="216" t="s">
        <v>4074</v>
      </c>
      <c r="AB994" s="350" t="s">
        <v>3634</v>
      </c>
      <c r="AC994" s="350" t="s">
        <v>3634</v>
      </c>
      <c r="AD994" s="350" t="s">
        <v>3634</v>
      </c>
      <c r="AE994" s="350" t="s">
        <v>3634</v>
      </c>
      <c r="AF994" s="350" t="s">
        <v>3634</v>
      </c>
      <c r="AG994" s="350" t="s">
        <v>3634</v>
      </c>
      <c r="AH994" s="350" t="s">
        <v>3634</v>
      </c>
      <c r="AI994" s="350" t="s">
        <v>3634</v>
      </c>
      <c r="AJ994" s="350" t="s">
        <v>3634</v>
      </c>
      <c r="AK994" s="350" t="s">
        <v>3634</v>
      </c>
      <c r="AL994" s="350" t="s">
        <v>3634</v>
      </c>
      <c r="AM994" s="350" t="s">
        <v>3634</v>
      </c>
      <c r="AN994" s="350" t="s">
        <v>3634</v>
      </c>
      <c r="AO994" s="350" t="s">
        <v>3634</v>
      </c>
      <c r="AP994" s="350" t="s">
        <v>3634</v>
      </c>
      <c r="AQ994" s="143" t="s">
        <v>1445</v>
      </c>
      <c r="AR994" s="147" t="s">
        <v>4074</v>
      </c>
      <c r="AS994" s="147" t="s">
        <v>5116</v>
      </c>
      <c r="AT994" s="147" t="s">
        <v>3664</v>
      </c>
      <c r="AU994" s="147" t="s">
        <v>3664</v>
      </c>
      <c r="AV994" s="231">
        <v>1</v>
      </c>
      <c r="AW994" s="231">
        <v>0</v>
      </c>
      <c r="AX994" s="231">
        <v>0</v>
      </c>
      <c r="AY994" s="198">
        <v>0</v>
      </c>
      <c r="AZ994" s="143" t="s">
        <v>3675</v>
      </c>
      <c r="BA994" s="362">
        <v>1</v>
      </c>
      <c r="BB994" s="362">
        <v>0</v>
      </c>
      <c r="BC994" s="362">
        <v>1</v>
      </c>
      <c r="BD994" s="231">
        <v>0</v>
      </c>
      <c r="BE994" s="228">
        <v>1</v>
      </c>
      <c r="BF994" s="196" t="s">
        <v>3634</v>
      </c>
      <c r="BG994" s="196" t="s">
        <v>3634</v>
      </c>
      <c r="BH994" s="196" t="s">
        <v>3634</v>
      </c>
      <c r="BI994" s="147" t="s">
        <v>4078</v>
      </c>
      <c r="BJ994" s="142" t="s">
        <v>3796</v>
      </c>
      <c r="BK994" s="147" t="s">
        <v>4078</v>
      </c>
    </row>
    <row r="995" spans="1:63" ht="14.25" customHeight="1" x14ac:dyDescent="0.25">
      <c r="A995" s="217" t="s">
        <v>6116</v>
      </c>
      <c r="B995" s="195" t="s">
        <v>526</v>
      </c>
      <c r="C995" s="183" t="s">
        <v>6116</v>
      </c>
      <c r="D995" s="189" t="s">
        <v>6256</v>
      </c>
      <c r="E995" s="230" t="s">
        <v>3634</v>
      </c>
      <c r="F995" s="147" t="s">
        <v>2915</v>
      </c>
      <c r="G995" s="397"/>
      <c r="H995" s="142" t="s">
        <v>4073</v>
      </c>
      <c r="I995" s="184" t="s">
        <v>7305</v>
      </c>
      <c r="J995" s="147" t="s">
        <v>4077</v>
      </c>
      <c r="K995" s="147" t="s">
        <v>4077</v>
      </c>
      <c r="L995" s="147" t="s">
        <v>4077</v>
      </c>
      <c r="M995" s="147" t="s">
        <v>4071</v>
      </c>
      <c r="N995" s="147" t="s">
        <v>4008</v>
      </c>
      <c r="O995" s="142" t="s">
        <v>3670</v>
      </c>
      <c r="P995" s="195" t="s">
        <v>1429</v>
      </c>
      <c r="Q995" s="350" t="s">
        <v>3634</v>
      </c>
      <c r="R995" s="350" t="s">
        <v>3634</v>
      </c>
      <c r="S995" s="350" t="s">
        <v>3634</v>
      </c>
      <c r="T995" s="350" t="s">
        <v>3634</v>
      </c>
      <c r="U995" s="350" t="s">
        <v>3634</v>
      </c>
      <c r="V995" s="350" t="s">
        <v>3634</v>
      </c>
      <c r="W995" s="350" t="s">
        <v>3634</v>
      </c>
      <c r="X995" s="350" t="s">
        <v>3634</v>
      </c>
      <c r="Y995" s="350" t="s">
        <v>3634</v>
      </c>
      <c r="Z995" s="351" t="s">
        <v>3630</v>
      </c>
      <c r="AA995" s="216" t="s">
        <v>4074</v>
      </c>
      <c r="AB995" s="350" t="s">
        <v>3634</v>
      </c>
      <c r="AC995" s="350" t="s">
        <v>3634</v>
      </c>
      <c r="AD995" s="350" t="s">
        <v>3634</v>
      </c>
      <c r="AE995" s="350" t="s">
        <v>3634</v>
      </c>
      <c r="AF995" s="350" t="s">
        <v>3634</v>
      </c>
      <c r="AG995" s="350" t="s">
        <v>3634</v>
      </c>
      <c r="AH995" s="350" t="s">
        <v>3634</v>
      </c>
      <c r="AI995" s="350" t="s">
        <v>3634</v>
      </c>
      <c r="AJ995" s="350" t="s">
        <v>3634</v>
      </c>
      <c r="AK995" s="350" t="s">
        <v>3634</v>
      </c>
      <c r="AL995" s="350" t="s">
        <v>3634</v>
      </c>
      <c r="AM995" s="350" t="s">
        <v>3634</v>
      </c>
      <c r="AN995" s="350" t="s">
        <v>3634</v>
      </c>
      <c r="AO995" s="350" t="s">
        <v>3634</v>
      </c>
      <c r="AP995" s="350" t="s">
        <v>3634</v>
      </c>
      <c r="AQ995" s="143" t="s">
        <v>1445</v>
      </c>
      <c r="AR995" s="147" t="s">
        <v>4074</v>
      </c>
      <c r="AS995" s="147" t="s">
        <v>5116</v>
      </c>
      <c r="AT995" s="147" t="s">
        <v>3664</v>
      </c>
      <c r="AU995" s="147" t="s">
        <v>3664</v>
      </c>
      <c r="AV995" s="231">
        <v>1</v>
      </c>
      <c r="AW995" s="231">
        <v>0</v>
      </c>
      <c r="AX995" s="231">
        <v>0</v>
      </c>
      <c r="AY995" s="198">
        <v>0</v>
      </c>
      <c r="AZ995" s="143" t="s">
        <v>3675</v>
      </c>
      <c r="BA995" s="362">
        <v>1</v>
      </c>
      <c r="BB995" s="362">
        <v>0</v>
      </c>
      <c r="BC995" s="362">
        <v>1</v>
      </c>
      <c r="BD995" s="231">
        <v>0</v>
      </c>
      <c r="BE995" s="228">
        <v>1</v>
      </c>
      <c r="BF995" s="196" t="s">
        <v>3634</v>
      </c>
      <c r="BG995" s="196" t="s">
        <v>3634</v>
      </c>
      <c r="BH995" s="196" t="s">
        <v>3634</v>
      </c>
      <c r="BI995" s="147" t="s">
        <v>4078</v>
      </c>
      <c r="BJ995" s="142" t="s">
        <v>3796</v>
      </c>
      <c r="BK995" s="147" t="s">
        <v>4078</v>
      </c>
    </row>
    <row r="996" spans="1:63" ht="14.25" customHeight="1" x14ac:dyDescent="0.25">
      <c r="A996" s="217" t="s">
        <v>6117</v>
      </c>
      <c r="B996" s="195" t="s">
        <v>526</v>
      </c>
      <c r="C996" s="183" t="s">
        <v>6117</v>
      </c>
      <c r="D996" s="189" t="s">
        <v>6257</v>
      </c>
      <c r="E996" s="230" t="s">
        <v>3634</v>
      </c>
      <c r="F996" s="147" t="s">
        <v>5601</v>
      </c>
      <c r="G996" s="397"/>
      <c r="H996" s="142" t="s">
        <v>4073</v>
      </c>
      <c r="I996" s="184" t="s">
        <v>7306</v>
      </c>
      <c r="J996" s="147" t="s">
        <v>4077</v>
      </c>
      <c r="K996" s="147" t="s">
        <v>4077</v>
      </c>
      <c r="L996" s="147" t="s">
        <v>4077</v>
      </c>
      <c r="M996" s="147" t="s">
        <v>4071</v>
      </c>
      <c r="N996" s="147" t="s">
        <v>4008</v>
      </c>
      <c r="O996" s="142" t="s">
        <v>3670</v>
      </c>
      <c r="P996" s="195" t="s">
        <v>1429</v>
      </c>
      <c r="Q996" s="350" t="s">
        <v>3634</v>
      </c>
      <c r="R996" s="350" t="s">
        <v>3634</v>
      </c>
      <c r="S996" s="350" t="s">
        <v>3634</v>
      </c>
      <c r="T996" s="350" t="s">
        <v>3634</v>
      </c>
      <c r="U996" s="350" t="s">
        <v>3634</v>
      </c>
      <c r="V996" s="350" t="s">
        <v>3634</v>
      </c>
      <c r="W996" s="350" t="s">
        <v>3634</v>
      </c>
      <c r="X996" s="350" t="s">
        <v>3634</v>
      </c>
      <c r="Y996" s="350" t="s">
        <v>3634</v>
      </c>
      <c r="Z996" s="351" t="s">
        <v>3630</v>
      </c>
      <c r="AA996" s="216" t="s">
        <v>4074</v>
      </c>
      <c r="AB996" s="350" t="s">
        <v>3634</v>
      </c>
      <c r="AC996" s="350" t="s">
        <v>3634</v>
      </c>
      <c r="AD996" s="350" t="s">
        <v>3634</v>
      </c>
      <c r="AE996" s="350" t="s">
        <v>3634</v>
      </c>
      <c r="AF996" s="350" t="s">
        <v>3634</v>
      </c>
      <c r="AG996" s="350" t="s">
        <v>3634</v>
      </c>
      <c r="AH996" s="350" t="s">
        <v>3634</v>
      </c>
      <c r="AI996" s="350" t="s">
        <v>3634</v>
      </c>
      <c r="AJ996" s="350" t="s">
        <v>3634</v>
      </c>
      <c r="AK996" s="350" t="s">
        <v>3634</v>
      </c>
      <c r="AL996" s="350" t="s">
        <v>3634</v>
      </c>
      <c r="AM996" s="350" t="s">
        <v>3634</v>
      </c>
      <c r="AN996" s="350" t="s">
        <v>3634</v>
      </c>
      <c r="AO996" s="350" t="s">
        <v>3634</v>
      </c>
      <c r="AP996" s="350" t="s">
        <v>3634</v>
      </c>
      <c r="AQ996" s="143" t="s">
        <v>1445</v>
      </c>
      <c r="AR996" s="147" t="s">
        <v>4074</v>
      </c>
      <c r="AS996" s="147" t="s">
        <v>5116</v>
      </c>
      <c r="AT996" s="147" t="s">
        <v>3664</v>
      </c>
      <c r="AU996" s="147" t="s">
        <v>3664</v>
      </c>
      <c r="AV996" s="228">
        <v>0</v>
      </c>
      <c r="AW996" s="231">
        <v>0</v>
      </c>
      <c r="AX996" s="231">
        <v>0</v>
      </c>
      <c r="AY996" s="198">
        <v>0</v>
      </c>
      <c r="AZ996" s="143" t="s">
        <v>3675</v>
      </c>
      <c r="BA996" s="362">
        <v>2</v>
      </c>
      <c r="BB996" s="362">
        <v>1</v>
      </c>
      <c r="BC996" s="362">
        <v>1</v>
      </c>
      <c r="BD996" s="228">
        <v>1</v>
      </c>
      <c r="BE996" s="228">
        <v>0</v>
      </c>
      <c r="BF996" s="196" t="s">
        <v>3634</v>
      </c>
      <c r="BG996" s="196" t="s">
        <v>3634</v>
      </c>
      <c r="BH996" s="196" t="s">
        <v>3634</v>
      </c>
      <c r="BI996" s="147" t="s">
        <v>4078</v>
      </c>
      <c r="BJ996" s="142" t="s">
        <v>5791</v>
      </c>
      <c r="BK996" s="147" t="s">
        <v>4078</v>
      </c>
    </row>
    <row r="997" spans="1:63" ht="14.25" customHeight="1" x14ac:dyDescent="0.25">
      <c r="A997" s="217" t="s">
        <v>6118</v>
      </c>
      <c r="B997" s="195" t="s">
        <v>526</v>
      </c>
      <c r="C997" s="183" t="s">
        <v>6118</v>
      </c>
      <c r="D997" s="189" t="s">
        <v>6258</v>
      </c>
      <c r="E997" s="230" t="s">
        <v>3634</v>
      </c>
      <c r="F997" s="147" t="s">
        <v>5654</v>
      </c>
      <c r="G997" s="397"/>
      <c r="H997" s="142" t="s">
        <v>4073</v>
      </c>
      <c r="I997" s="183" t="s">
        <v>7307</v>
      </c>
      <c r="J997" s="147" t="s">
        <v>4077</v>
      </c>
      <c r="K997" s="147" t="s">
        <v>4077</v>
      </c>
      <c r="L997" s="147" t="s">
        <v>4077</v>
      </c>
      <c r="M997" s="147" t="s">
        <v>4071</v>
      </c>
      <c r="N997" s="147" t="s">
        <v>4008</v>
      </c>
      <c r="O997" s="142" t="s">
        <v>3670</v>
      </c>
      <c r="P997" s="195" t="s">
        <v>1429</v>
      </c>
      <c r="Q997" s="350" t="s">
        <v>3634</v>
      </c>
      <c r="R997" s="350" t="s">
        <v>3634</v>
      </c>
      <c r="S997" s="350" t="s">
        <v>3634</v>
      </c>
      <c r="T997" s="350" t="s">
        <v>3634</v>
      </c>
      <c r="U997" s="350" t="s">
        <v>3634</v>
      </c>
      <c r="V997" s="350" t="s">
        <v>3634</v>
      </c>
      <c r="W997" s="350" t="s">
        <v>3634</v>
      </c>
      <c r="X997" s="350" t="s">
        <v>3634</v>
      </c>
      <c r="Y997" s="350" t="s">
        <v>3634</v>
      </c>
      <c r="Z997" s="351" t="s">
        <v>3630</v>
      </c>
      <c r="AA997" s="216" t="s">
        <v>4074</v>
      </c>
      <c r="AB997" s="350" t="s">
        <v>3634</v>
      </c>
      <c r="AC997" s="350" t="s">
        <v>3634</v>
      </c>
      <c r="AD997" s="350" t="s">
        <v>3634</v>
      </c>
      <c r="AE997" s="350" t="s">
        <v>3634</v>
      </c>
      <c r="AF997" s="350" t="s">
        <v>3634</v>
      </c>
      <c r="AG997" s="350" t="s">
        <v>3634</v>
      </c>
      <c r="AH997" s="350" t="s">
        <v>3634</v>
      </c>
      <c r="AI997" s="350" t="s">
        <v>3634</v>
      </c>
      <c r="AJ997" s="350" t="s">
        <v>3634</v>
      </c>
      <c r="AK997" s="350" t="s">
        <v>3634</v>
      </c>
      <c r="AL997" s="350" t="s">
        <v>3634</v>
      </c>
      <c r="AM997" s="350" t="s">
        <v>3634</v>
      </c>
      <c r="AN997" s="350" t="s">
        <v>3634</v>
      </c>
      <c r="AO997" s="350" t="s">
        <v>3634</v>
      </c>
      <c r="AP997" s="350" t="s">
        <v>3634</v>
      </c>
      <c r="AQ997" s="143" t="s">
        <v>1445</v>
      </c>
      <c r="AR997" s="147" t="s">
        <v>4074</v>
      </c>
      <c r="AS997" s="147" t="s">
        <v>5116</v>
      </c>
      <c r="AT997" s="147" t="s">
        <v>3664</v>
      </c>
      <c r="AU997" s="147" t="s">
        <v>3664</v>
      </c>
      <c r="AV997" s="231">
        <v>1</v>
      </c>
      <c r="AW997" s="231">
        <v>0</v>
      </c>
      <c r="AX997" s="231">
        <v>0</v>
      </c>
      <c r="AY997" s="198">
        <v>0</v>
      </c>
      <c r="AZ997" s="143" t="s">
        <v>3675</v>
      </c>
      <c r="BA997" s="362">
        <v>2</v>
      </c>
      <c r="BB997" s="362">
        <v>1</v>
      </c>
      <c r="BC997" s="362">
        <v>1</v>
      </c>
      <c r="BD997" s="231">
        <v>0</v>
      </c>
      <c r="BE997" s="228">
        <v>1</v>
      </c>
      <c r="BF997" s="196" t="s">
        <v>3634</v>
      </c>
      <c r="BG997" s="196" t="s">
        <v>3634</v>
      </c>
      <c r="BH997" s="196" t="s">
        <v>3634</v>
      </c>
      <c r="BI997" s="147" t="s">
        <v>4078</v>
      </c>
      <c r="BJ997" s="142" t="s">
        <v>3796</v>
      </c>
      <c r="BK997" s="147" t="s">
        <v>4078</v>
      </c>
    </row>
    <row r="998" spans="1:63" ht="14.25" customHeight="1" x14ac:dyDescent="0.25">
      <c r="A998" s="217" t="s">
        <v>6119</v>
      </c>
      <c r="B998" s="195" t="s">
        <v>526</v>
      </c>
      <c r="C998" s="183" t="s">
        <v>6119</v>
      </c>
      <c r="D998" s="189" t="s">
        <v>6259</v>
      </c>
      <c r="E998" s="230" t="s">
        <v>3634</v>
      </c>
      <c r="F998" s="147" t="s">
        <v>8315</v>
      </c>
      <c r="G998" s="397"/>
      <c r="H998" s="142" t="s">
        <v>4073</v>
      </c>
      <c r="I998" s="184" t="s">
        <v>7308</v>
      </c>
      <c r="J998" s="147" t="s">
        <v>4077</v>
      </c>
      <c r="K998" s="147" t="s">
        <v>4077</v>
      </c>
      <c r="L998" s="147" t="s">
        <v>4077</v>
      </c>
      <c r="M998" s="147" t="s">
        <v>4071</v>
      </c>
      <c r="N998" s="147" t="s">
        <v>4008</v>
      </c>
      <c r="O998" s="142" t="s">
        <v>3670</v>
      </c>
      <c r="P998" s="195" t="s">
        <v>1429</v>
      </c>
      <c r="Q998" s="350" t="s">
        <v>3634</v>
      </c>
      <c r="R998" s="350" t="s">
        <v>3634</v>
      </c>
      <c r="S998" s="350" t="s">
        <v>3634</v>
      </c>
      <c r="T998" s="350" t="s">
        <v>3634</v>
      </c>
      <c r="U998" s="350" t="s">
        <v>3634</v>
      </c>
      <c r="V998" s="350" t="s">
        <v>3634</v>
      </c>
      <c r="W998" s="350" t="s">
        <v>3634</v>
      </c>
      <c r="X998" s="350" t="s">
        <v>3634</v>
      </c>
      <c r="Y998" s="350" t="s">
        <v>3634</v>
      </c>
      <c r="Z998" s="351" t="s">
        <v>3630</v>
      </c>
      <c r="AA998" s="216" t="s">
        <v>4074</v>
      </c>
      <c r="AB998" s="350" t="s">
        <v>3634</v>
      </c>
      <c r="AC998" s="350" t="s">
        <v>3634</v>
      </c>
      <c r="AD998" s="350" t="s">
        <v>3634</v>
      </c>
      <c r="AE998" s="350" t="s">
        <v>3634</v>
      </c>
      <c r="AF998" s="350" t="s">
        <v>3634</v>
      </c>
      <c r="AG998" s="350" t="s">
        <v>3634</v>
      </c>
      <c r="AH998" s="350" t="s">
        <v>3634</v>
      </c>
      <c r="AI998" s="350" t="s">
        <v>3634</v>
      </c>
      <c r="AJ998" s="350" t="s">
        <v>3634</v>
      </c>
      <c r="AK998" s="350" t="s">
        <v>3634</v>
      </c>
      <c r="AL998" s="350" t="s">
        <v>3634</v>
      </c>
      <c r="AM998" s="350" t="s">
        <v>3634</v>
      </c>
      <c r="AN998" s="350" t="s">
        <v>3634</v>
      </c>
      <c r="AO998" s="350" t="s">
        <v>3634</v>
      </c>
      <c r="AP998" s="350" t="s">
        <v>3634</v>
      </c>
      <c r="AQ998" s="143" t="s">
        <v>1445</v>
      </c>
      <c r="AR998" s="147" t="s">
        <v>4074</v>
      </c>
      <c r="AS998" s="147" t="s">
        <v>5116</v>
      </c>
      <c r="AT998" s="147" t="s">
        <v>3664</v>
      </c>
      <c r="AU998" s="147" t="s">
        <v>3664</v>
      </c>
      <c r="AV998" s="231">
        <v>1</v>
      </c>
      <c r="AW998" s="231">
        <v>0</v>
      </c>
      <c r="AX998" s="231">
        <v>0</v>
      </c>
      <c r="AY998" s="198">
        <v>0</v>
      </c>
      <c r="AZ998" s="143" t="s">
        <v>3675</v>
      </c>
      <c r="BA998" s="362">
        <v>1</v>
      </c>
      <c r="BB998" s="362">
        <v>0</v>
      </c>
      <c r="BC998" s="362">
        <v>1</v>
      </c>
      <c r="BD998" s="231">
        <v>0</v>
      </c>
      <c r="BE998" s="228">
        <v>1</v>
      </c>
      <c r="BF998" s="196" t="s">
        <v>3634</v>
      </c>
      <c r="BG998" s="196" t="s">
        <v>3634</v>
      </c>
      <c r="BH998" s="196" t="s">
        <v>3634</v>
      </c>
      <c r="BI998" s="147" t="s">
        <v>4078</v>
      </c>
      <c r="BJ998" s="142" t="s">
        <v>3796</v>
      </c>
      <c r="BK998" s="147" t="s">
        <v>4078</v>
      </c>
    </row>
    <row r="999" spans="1:63" ht="14.25" customHeight="1" x14ac:dyDescent="0.25">
      <c r="A999" s="217" t="s">
        <v>6120</v>
      </c>
      <c r="B999" s="195" t="s">
        <v>526</v>
      </c>
      <c r="C999" s="183" t="s">
        <v>6120</v>
      </c>
      <c r="D999" s="189" t="s">
        <v>6260</v>
      </c>
      <c r="E999" s="230" t="s">
        <v>3634</v>
      </c>
      <c r="F999" s="147" t="s">
        <v>5654</v>
      </c>
      <c r="G999" s="397"/>
      <c r="H999" s="142" t="s">
        <v>4073</v>
      </c>
      <c r="I999" s="183" t="s">
        <v>7309</v>
      </c>
      <c r="J999" s="147" t="s">
        <v>4077</v>
      </c>
      <c r="K999" s="147" t="s">
        <v>4077</v>
      </c>
      <c r="L999" s="147" t="s">
        <v>4077</v>
      </c>
      <c r="M999" s="147" t="s">
        <v>4071</v>
      </c>
      <c r="N999" s="147" t="s">
        <v>4008</v>
      </c>
      <c r="O999" s="142" t="s">
        <v>3670</v>
      </c>
      <c r="P999" s="195" t="s">
        <v>1429</v>
      </c>
      <c r="Q999" s="350" t="s">
        <v>3634</v>
      </c>
      <c r="R999" s="350" t="s">
        <v>3634</v>
      </c>
      <c r="S999" s="350" t="s">
        <v>3634</v>
      </c>
      <c r="T999" s="350" t="s">
        <v>3634</v>
      </c>
      <c r="U999" s="350" t="s">
        <v>3634</v>
      </c>
      <c r="V999" s="350" t="s">
        <v>3634</v>
      </c>
      <c r="W999" s="350" t="s">
        <v>3634</v>
      </c>
      <c r="X999" s="350" t="s">
        <v>3634</v>
      </c>
      <c r="Y999" s="350" t="s">
        <v>3634</v>
      </c>
      <c r="Z999" s="351" t="s">
        <v>3630</v>
      </c>
      <c r="AA999" s="216" t="s">
        <v>4074</v>
      </c>
      <c r="AB999" s="350" t="s">
        <v>3634</v>
      </c>
      <c r="AC999" s="350" t="s">
        <v>3634</v>
      </c>
      <c r="AD999" s="350" t="s">
        <v>3634</v>
      </c>
      <c r="AE999" s="350" t="s">
        <v>3634</v>
      </c>
      <c r="AF999" s="350" t="s">
        <v>3634</v>
      </c>
      <c r="AG999" s="350" t="s">
        <v>3634</v>
      </c>
      <c r="AH999" s="350" t="s">
        <v>3634</v>
      </c>
      <c r="AI999" s="350" t="s">
        <v>3634</v>
      </c>
      <c r="AJ999" s="350" t="s">
        <v>3634</v>
      </c>
      <c r="AK999" s="350" t="s">
        <v>3634</v>
      </c>
      <c r="AL999" s="350" t="s">
        <v>3634</v>
      </c>
      <c r="AM999" s="350" t="s">
        <v>3634</v>
      </c>
      <c r="AN999" s="350" t="s">
        <v>3634</v>
      </c>
      <c r="AO999" s="350" t="s">
        <v>3634</v>
      </c>
      <c r="AP999" s="350" t="s">
        <v>3634</v>
      </c>
      <c r="AQ999" s="143" t="s">
        <v>1445</v>
      </c>
      <c r="AR999" s="147" t="s">
        <v>4074</v>
      </c>
      <c r="AS999" s="147" t="s">
        <v>5116</v>
      </c>
      <c r="AT999" s="147" t="s">
        <v>3664</v>
      </c>
      <c r="AU999" s="147" t="s">
        <v>3664</v>
      </c>
      <c r="AV999" s="231">
        <v>1</v>
      </c>
      <c r="AW999" s="231">
        <v>0</v>
      </c>
      <c r="AX999" s="231">
        <v>0</v>
      </c>
      <c r="AY999" s="198">
        <v>0</v>
      </c>
      <c r="AZ999" s="143" t="s">
        <v>3675</v>
      </c>
      <c r="BA999" s="362">
        <v>1</v>
      </c>
      <c r="BB999" s="362">
        <v>0</v>
      </c>
      <c r="BC999" s="362">
        <v>1</v>
      </c>
      <c r="BD999" s="231">
        <v>0</v>
      </c>
      <c r="BE999" s="228">
        <v>1</v>
      </c>
      <c r="BF999" s="196" t="s">
        <v>3634</v>
      </c>
      <c r="BG999" s="196" t="s">
        <v>3634</v>
      </c>
      <c r="BH999" s="196" t="s">
        <v>3634</v>
      </c>
      <c r="BI999" s="147" t="s">
        <v>4078</v>
      </c>
      <c r="BJ999" s="142" t="s">
        <v>3796</v>
      </c>
      <c r="BK999" s="147" t="s">
        <v>4078</v>
      </c>
    </row>
    <row r="1000" spans="1:63" ht="14.25" customHeight="1" x14ac:dyDescent="0.25">
      <c r="A1000" s="217" t="s">
        <v>6121</v>
      </c>
      <c r="B1000" s="195" t="s">
        <v>526</v>
      </c>
      <c r="C1000" s="183" t="s">
        <v>6121</v>
      </c>
      <c r="D1000" s="189" t="s">
        <v>6261</v>
      </c>
      <c r="E1000" s="230" t="s">
        <v>3634</v>
      </c>
      <c r="F1000" s="147" t="s">
        <v>5657</v>
      </c>
      <c r="G1000" s="397"/>
      <c r="H1000" s="142" t="s">
        <v>4073</v>
      </c>
      <c r="I1000" s="183" t="s">
        <v>7310</v>
      </c>
      <c r="J1000" s="147" t="s">
        <v>4077</v>
      </c>
      <c r="K1000" s="147" t="s">
        <v>4077</v>
      </c>
      <c r="L1000" s="147" t="s">
        <v>4077</v>
      </c>
      <c r="M1000" s="147" t="s">
        <v>4071</v>
      </c>
      <c r="N1000" s="147" t="s">
        <v>4008</v>
      </c>
      <c r="O1000" s="142" t="s">
        <v>3670</v>
      </c>
      <c r="P1000" s="195" t="s">
        <v>1429</v>
      </c>
      <c r="Q1000" s="350" t="s">
        <v>3634</v>
      </c>
      <c r="R1000" s="350" t="s">
        <v>3634</v>
      </c>
      <c r="S1000" s="350" t="s">
        <v>3634</v>
      </c>
      <c r="T1000" s="350" t="s">
        <v>3634</v>
      </c>
      <c r="U1000" s="350" t="s">
        <v>3634</v>
      </c>
      <c r="V1000" s="350" t="s">
        <v>3634</v>
      </c>
      <c r="W1000" s="350" t="s">
        <v>3634</v>
      </c>
      <c r="X1000" s="350" t="s">
        <v>3634</v>
      </c>
      <c r="Y1000" s="350" t="s">
        <v>3634</v>
      </c>
      <c r="Z1000" s="351" t="s">
        <v>3630</v>
      </c>
      <c r="AA1000" s="216" t="s">
        <v>4074</v>
      </c>
      <c r="AB1000" s="350" t="s">
        <v>3634</v>
      </c>
      <c r="AC1000" s="350" t="s">
        <v>3634</v>
      </c>
      <c r="AD1000" s="350" t="s">
        <v>3634</v>
      </c>
      <c r="AE1000" s="350" t="s">
        <v>3634</v>
      </c>
      <c r="AF1000" s="350" t="s">
        <v>3634</v>
      </c>
      <c r="AG1000" s="350" t="s">
        <v>3634</v>
      </c>
      <c r="AH1000" s="350" t="s">
        <v>3634</v>
      </c>
      <c r="AI1000" s="350" t="s">
        <v>3634</v>
      </c>
      <c r="AJ1000" s="350" t="s">
        <v>3634</v>
      </c>
      <c r="AK1000" s="350" t="s">
        <v>3634</v>
      </c>
      <c r="AL1000" s="350" t="s">
        <v>3634</v>
      </c>
      <c r="AM1000" s="350" t="s">
        <v>3634</v>
      </c>
      <c r="AN1000" s="350" t="s">
        <v>3634</v>
      </c>
      <c r="AO1000" s="350" t="s">
        <v>3634</v>
      </c>
      <c r="AP1000" s="350" t="s">
        <v>3634</v>
      </c>
      <c r="AQ1000" s="143" t="s">
        <v>1445</v>
      </c>
      <c r="AR1000" s="147" t="s">
        <v>4074</v>
      </c>
      <c r="AS1000" s="147" t="s">
        <v>5116</v>
      </c>
      <c r="AT1000" s="147" t="s">
        <v>3664</v>
      </c>
      <c r="AU1000" s="147" t="s">
        <v>3664</v>
      </c>
      <c r="AV1000" s="231">
        <v>1</v>
      </c>
      <c r="AW1000" s="231">
        <v>0</v>
      </c>
      <c r="AX1000" s="231">
        <v>0</v>
      </c>
      <c r="AY1000" s="198">
        <v>0</v>
      </c>
      <c r="AZ1000" s="143" t="s">
        <v>3675</v>
      </c>
      <c r="BA1000" s="362">
        <v>1</v>
      </c>
      <c r="BB1000" s="362">
        <v>0</v>
      </c>
      <c r="BC1000" s="362">
        <v>1</v>
      </c>
      <c r="BD1000" s="231">
        <v>0</v>
      </c>
      <c r="BE1000" s="228">
        <v>1</v>
      </c>
      <c r="BF1000" s="196" t="s">
        <v>3634</v>
      </c>
      <c r="BG1000" s="196" t="s">
        <v>3634</v>
      </c>
      <c r="BH1000" s="196" t="s">
        <v>3634</v>
      </c>
      <c r="BI1000" s="147" t="s">
        <v>4078</v>
      </c>
      <c r="BJ1000" s="142" t="s">
        <v>3796</v>
      </c>
      <c r="BK1000" s="147" t="s">
        <v>4078</v>
      </c>
    </row>
    <row r="1001" spans="1:63" ht="14.25" customHeight="1" x14ac:dyDescent="0.25">
      <c r="A1001" s="217" t="s">
        <v>6124</v>
      </c>
      <c r="B1001" s="195" t="s">
        <v>526</v>
      </c>
      <c r="C1001" s="183" t="s">
        <v>6124</v>
      </c>
      <c r="D1001" s="189" t="s">
        <v>6264</v>
      </c>
      <c r="E1001" s="230" t="s">
        <v>3634</v>
      </c>
      <c r="F1001" s="147" t="s">
        <v>5462</v>
      </c>
      <c r="G1001" s="397"/>
      <c r="H1001" s="142" t="s">
        <v>4073</v>
      </c>
      <c r="I1001" s="183" t="s">
        <v>7313</v>
      </c>
      <c r="J1001" s="147" t="s">
        <v>4077</v>
      </c>
      <c r="K1001" s="147" t="s">
        <v>4077</v>
      </c>
      <c r="L1001" s="147" t="s">
        <v>4077</v>
      </c>
      <c r="M1001" s="147" t="s">
        <v>4071</v>
      </c>
      <c r="N1001" s="147" t="s">
        <v>4008</v>
      </c>
      <c r="O1001" s="142" t="s">
        <v>3670</v>
      </c>
      <c r="P1001" s="195" t="s">
        <v>1429</v>
      </c>
      <c r="Q1001" s="350" t="s">
        <v>3634</v>
      </c>
      <c r="R1001" s="350" t="s">
        <v>3634</v>
      </c>
      <c r="S1001" s="350" t="s">
        <v>3634</v>
      </c>
      <c r="T1001" s="350" t="s">
        <v>3634</v>
      </c>
      <c r="U1001" s="350" t="s">
        <v>3634</v>
      </c>
      <c r="V1001" s="350" t="s">
        <v>3634</v>
      </c>
      <c r="W1001" s="350" t="s">
        <v>3634</v>
      </c>
      <c r="X1001" s="350" t="s">
        <v>3634</v>
      </c>
      <c r="Y1001" s="350" t="s">
        <v>3634</v>
      </c>
      <c r="Z1001" s="351" t="s">
        <v>3630</v>
      </c>
      <c r="AA1001" s="216" t="s">
        <v>4074</v>
      </c>
      <c r="AB1001" s="350" t="s">
        <v>3634</v>
      </c>
      <c r="AC1001" s="350" t="s">
        <v>3634</v>
      </c>
      <c r="AD1001" s="350" t="s">
        <v>3634</v>
      </c>
      <c r="AE1001" s="350" t="s">
        <v>3634</v>
      </c>
      <c r="AF1001" s="350" t="s">
        <v>3634</v>
      </c>
      <c r="AG1001" s="350" t="s">
        <v>3634</v>
      </c>
      <c r="AH1001" s="350" t="s">
        <v>3634</v>
      </c>
      <c r="AI1001" s="350" t="s">
        <v>3634</v>
      </c>
      <c r="AJ1001" s="350" t="s">
        <v>3634</v>
      </c>
      <c r="AK1001" s="350" t="s">
        <v>3634</v>
      </c>
      <c r="AL1001" s="350" t="s">
        <v>3634</v>
      </c>
      <c r="AM1001" s="350" t="s">
        <v>3634</v>
      </c>
      <c r="AN1001" s="350" t="s">
        <v>3634</v>
      </c>
      <c r="AO1001" s="350" t="s">
        <v>3634</v>
      </c>
      <c r="AP1001" s="350" t="s">
        <v>3634</v>
      </c>
      <c r="AQ1001" s="143" t="s">
        <v>1445</v>
      </c>
      <c r="AR1001" s="147" t="s">
        <v>4074</v>
      </c>
      <c r="AS1001" s="147" t="s">
        <v>5116</v>
      </c>
      <c r="AT1001" s="147" t="s">
        <v>3664</v>
      </c>
      <c r="AU1001" s="147" t="s">
        <v>3664</v>
      </c>
      <c r="AV1001" s="231">
        <v>1</v>
      </c>
      <c r="AW1001" s="231">
        <v>0</v>
      </c>
      <c r="AX1001" s="231">
        <v>0</v>
      </c>
      <c r="AY1001" s="198">
        <v>0</v>
      </c>
      <c r="AZ1001" s="143" t="s">
        <v>3675</v>
      </c>
      <c r="BA1001" s="362">
        <v>1</v>
      </c>
      <c r="BB1001" s="362">
        <v>0</v>
      </c>
      <c r="BC1001" s="362">
        <v>1</v>
      </c>
      <c r="BD1001" s="231">
        <v>0</v>
      </c>
      <c r="BE1001" s="228">
        <v>1</v>
      </c>
      <c r="BF1001" s="196" t="s">
        <v>3634</v>
      </c>
      <c r="BG1001" s="196" t="s">
        <v>3634</v>
      </c>
      <c r="BH1001" s="196" t="s">
        <v>3634</v>
      </c>
      <c r="BI1001" s="147" t="s">
        <v>4078</v>
      </c>
      <c r="BJ1001" s="142" t="s">
        <v>3796</v>
      </c>
      <c r="BK1001" s="147" t="s">
        <v>4078</v>
      </c>
    </row>
    <row r="1002" spans="1:63" ht="14.25" customHeight="1" x14ac:dyDescent="0.25">
      <c r="A1002" s="217" t="s">
        <v>6125</v>
      </c>
      <c r="B1002" s="195" t="s">
        <v>526</v>
      </c>
      <c r="C1002" s="183" t="s">
        <v>6125</v>
      </c>
      <c r="D1002" s="189" t="s">
        <v>6190</v>
      </c>
      <c r="E1002" s="230" t="s">
        <v>3634</v>
      </c>
      <c r="F1002" s="147" t="s">
        <v>5462</v>
      </c>
      <c r="G1002" s="397"/>
      <c r="H1002" s="142" t="s">
        <v>4073</v>
      </c>
      <c r="I1002" s="183" t="s">
        <v>7314</v>
      </c>
      <c r="J1002" s="147" t="s">
        <v>4077</v>
      </c>
      <c r="K1002" s="147" t="s">
        <v>4077</v>
      </c>
      <c r="L1002" s="147" t="s">
        <v>4077</v>
      </c>
      <c r="M1002" s="147" t="s">
        <v>4071</v>
      </c>
      <c r="N1002" s="147" t="s">
        <v>4008</v>
      </c>
      <c r="O1002" s="142" t="s">
        <v>3670</v>
      </c>
      <c r="P1002" s="195" t="s">
        <v>1429</v>
      </c>
      <c r="Q1002" s="350" t="s">
        <v>3634</v>
      </c>
      <c r="R1002" s="350" t="s">
        <v>3634</v>
      </c>
      <c r="S1002" s="350" t="s">
        <v>3634</v>
      </c>
      <c r="T1002" s="350" t="s">
        <v>3634</v>
      </c>
      <c r="U1002" s="350" t="s">
        <v>3634</v>
      </c>
      <c r="V1002" s="350" t="s">
        <v>3634</v>
      </c>
      <c r="W1002" s="350" t="s">
        <v>3634</v>
      </c>
      <c r="X1002" s="350" t="s">
        <v>3634</v>
      </c>
      <c r="Y1002" s="350" t="s">
        <v>3634</v>
      </c>
      <c r="Z1002" s="351" t="s">
        <v>3630</v>
      </c>
      <c r="AA1002" s="216" t="s">
        <v>4074</v>
      </c>
      <c r="AB1002" s="350" t="s">
        <v>3634</v>
      </c>
      <c r="AC1002" s="350" t="s">
        <v>3634</v>
      </c>
      <c r="AD1002" s="350" t="s">
        <v>3634</v>
      </c>
      <c r="AE1002" s="350" t="s">
        <v>3634</v>
      </c>
      <c r="AF1002" s="350" t="s">
        <v>3634</v>
      </c>
      <c r="AG1002" s="350" t="s">
        <v>3634</v>
      </c>
      <c r="AH1002" s="350" t="s">
        <v>3634</v>
      </c>
      <c r="AI1002" s="350" t="s">
        <v>3634</v>
      </c>
      <c r="AJ1002" s="350" t="s">
        <v>3634</v>
      </c>
      <c r="AK1002" s="350" t="s">
        <v>3634</v>
      </c>
      <c r="AL1002" s="350" t="s">
        <v>3634</v>
      </c>
      <c r="AM1002" s="350" t="s">
        <v>3634</v>
      </c>
      <c r="AN1002" s="350" t="s">
        <v>3634</v>
      </c>
      <c r="AO1002" s="350" t="s">
        <v>3634</v>
      </c>
      <c r="AP1002" s="350" t="s">
        <v>3634</v>
      </c>
      <c r="AQ1002" s="143" t="s">
        <v>1445</v>
      </c>
      <c r="AR1002" s="147" t="s">
        <v>4074</v>
      </c>
      <c r="AS1002" s="147" t="s">
        <v>5116</v>
      </c>
      <c r="AT1002" s="147" t="s">
        <v>3664</v>
      </c>
      <c r="AU1002" s="147" t="s">
        <v>3664</v>
      </c>
      <c r="AV1002" s="231">
        <v>1</v>
      </c>
      <c r="AW1002" s="231">
        <v>0</v>
      </c>
      <c r="AX1002" s="231">
        <v>0</v>
      </c>
      <c r="AY1002" s="198">
        <v>0</v>
      </c>
      <c r="AZ1002" s="143" t="s">
        <v>3675</v>
      </c>
      <c r="BA1002" s="362">
        <v>2</v>
      </c>
      <c r="BB1002" s="362">
        <v>1</v>
      </c>
      <c r="BC1002" s="362">
        <v>1</v>
      </c>
      <c r="BD1002" s="231">
        <v>0</v>
      </c>
      <c r="BE1002" s="228">
        <v>1</v>
      </c>
      <c r="BF1002" s="196" t="s">
        <v>3634</v>
      </c>
      <c r="BG1002" s="196" t="s">
        <v>3634</v>
      </c>
      <c r="BH1002" s="196" t="s">
        <v>3634</v>
      </c>
      <c r="BI1002" s="147" t="s">
        <v>4078</v>
      </c>
      <c r="BJ1002" s="142" t="s">
        <v>3796</v>
      </c>
      <c r="BK1002" s="147" t="s">
        <v>4078</v>
      </c>
    </row>
    <row r="1003" spans="1:63" ht="14.25" customHeight="1" x14ac:dyDescent="0.25">
      <c r="A1003" s="217" t="s">
        <v>6126</v>
      </c>
      <c r="B1003" s="195" t="s">
        <v>526</v>
      </c>
      <c r="C1003" s="183" t="s">
        <v>6126</v>
      </c>
      <c r="D1003" s="189" t="s">
        <v>6265</v>
      </c>
      <c r="E1003" s="230" t="s">
        <v>3634</v>
      </c>
      <c r="F1003" s="147" t="s">
        <v>8257</v>
      </c>
      <c r="G1003" s="397"/>
      <c r="H1003" s="142" t="s">
        <v>4073</v>
      </c>
      <c r="I1003" s="184" t="s">
        <v>7315</v>
      </c>
      <c r="J1003" s="147" t="s">
        <v>4077</v>
      </c>
      <c r="K1003" s="147" t="s">
        <v>4077</v>
      </c>
      <c r="L1003" s="147" t="s">
        <v>4077</v>
      </c>
      <c r="M1003" s="147" t="s">
        <v>4071</v>
      </c>
      <c r="N1003" s="147" t="s">
        <v>4008</v>
      </c>
      <c r="O1003" s="142" t="s">
        <v>3670</v>
      </c>
      <c r="P1003" s="195" t="s">
        <v>1429</v>
      </c>
      <c r="Q1003" s="350" t="s">
        <v>3634</v>
      </c>
      <c r="R1003" s="350" t="s">
        <v>3634</v>
      </c>
      <c r="S1003" s="350" t="s">
        <v>3634</v>
      </c>
      <c r="T1003" s="350" t="s">
        <v>3634</v>
      </c>
      <c r="U1003" s="350" t="s">
        <v>3634</v>
      </c>
      <c r="V1003" s="350" t="s">
        <v>3634</v>
      </c>
      <c r="W1003" s="350" t="s">
        <v>3634</v>
      </c>
      <c r="X1003" s="350" t="s">
        <v>3634</v>
      </c>
      <c r="Y1003" s="350" t="s">
        <v>3634</v>
      </c>
      <c r="Z1003" s="351" t="s">
        <v>3630</v>
      </c>
      <c r="AA1003" s="216" t="s">
        <v>4074</v>
      </c>
      <c r="AB1003" s="350" t="s">
        <v>3634</v>
      </c>
      <c r="AC1003" s="350" t="s">
        <v>3634</v>
      </c>
      <c r="AD1003" s="350" t="s">
        <v>3634</v>
      </c>
      <c r="AE1003" s="350" t="s">
        <v>3634</v>
      </c>
      <c r="AF1003" s="350" t="s">
        <v>3634</v>
      </c>
      <c r="AG1003" s="350" t="s">
        <v>3634</v>
      </c>
      <c r="AH1003" s="350" t="s">
        <v>3634</v>
      </c>
      <c r="AI1003" s="350" t="s">
        <v>3634</v>
      </c>
      <c r="AJ1003" s="350" t="s">
        <v>3634</v>
      </c>
      <c r="AK1003" s="350" t="s">
        <v>3634</v>
      </c>
      <c r="AL1003" s="350" t="s">
        <v>3634</v>
      </c>
      <c r="AM1003" s="350" t="s">
        <v>3634</v>
      </c>
      <c r="AN1003" s="350" t="s">
        <v>3634</v>
      </c>
      <c r="AO1003" s="350" t="s">
        <v>3634</v>
      </c>
      <c r="AP1003" s="350" t="s">
        <v>3634</v>
      </c>
      <c r="AQ1003" s="143" t="s">
        <v>1445</v>
      </c>
      <c r="AR1003" s="147" t="s">
        <v>4074</v>
      </c>
      <c r="AS1003" s="147" t="s">
        <v>5116</v>
      </c>
      <c r="AT1003" s="147" t="s">
        <v>3664</v>
      </c>
      <c r="AU1003" s="147" t="s">
        <v>3664</v>
      </c>
      <c r="AV1003" s="231">
        <v>1</v>
      </c>
      <c r="AW1003" s="231">
        <v>0</v>
      </c>
      <c r="AX1003" s="231">
        <v>0</v>
      </c>
      <c r="AY1003" s="198">
        <v>0</v>
      </c>
      <c r="AZ1003" s="143" t="s">
        <v>3675</v>
      </c>
      <c r="BA1003" s="362">
        <v>1</v>
      </c>
      <c r="BB1003" s="362">
        <v>0</v>
      </c>
      <c r="BC1003" s="362">
        <v>1</v>
      </c>
      <c r="BD1003" s="231">
        <v>0</v>
      </c>
      <c r="BE1003" s="228">
        <v>1</v>
      </c>
      <c r="BF1003" s="196" t="s">
        <v>3634</v>
      </c>
      <c r="BG1003" s="196" t="s">
        <v>3634</v>
      </c>
      <c r="BH1003" s="196" t="s">
        <v>3634</v>
      </c>
      <c r="BI1003" s="147" t="s">
        <v>4078</v>
      </c>
      <c r="BJ1003" s="142" t="s">
        <v>3796</v>
      </c>
      <c r="BK1003" s="147" t="s">
        <v>4078</v>
      </c>
    </row>
    <row r="1004" spans="1:63" ht="14.25" customHeight="1" x14ac:dyDescent="0.25">
      <c r="A1004" s="217" t="s">
        <v>6128</v>
      </c>
      <c r="B1004" s="195" t="s">
        <v>526</v>
      </c>
      <c r="C1004" s="183" t="s">
        <v>6128</v>
      </c>
      <c r="D1004" s="189" t="s">
        <v>6267</v>
      </c>
      <c r="E1004" s="230" t="s">
        <v>3634</v>
      </c>
      <c r="F1004" s="147" t="s">
        <v>4551</v>
      </c>
      <c r="G1004" s="397"/>
      <c r="H1004" s="142" t="s">
        <v>4073</v>
      </c>
      <c r="I1004" s="183" t="s">
        <v>5284</v>
      </c>
      <c r="J1004" s="147" t="s">
        <v>4077</v>
      </c>
      <c r="K1004" s="147" t="s">
        <v>4077</v>
      </c>
      <c r="L1004" s="147" t="s">
        <v>4077</v>
      </c>
      <c r="M1004" s="147" t="s">
        <v>4071</v>
      </c>
      <c r="N1004" s="147" t="s">
        <v>4008</v>
      </c>
      <c r="O1004" s="142" t="s">
        <v>3670</v>
      </c>
      <c r="P1004" s="195" t="s">
        <v>1429</v>
      </c>
      <c r="Q1004" s="350" t="s">
        <v>3634</v>
      </c>
      <c r="R1004" s="350" t="s">
        <v>3634</v>
      </c>
      <c r="S1004" s="350" t="s">
        <v>3634</v>
      </c>
      <c r="T1004" s="350" t="s">
        <v>3634</v>
      </c>
      <c r="U1004" s="350" t="s">
        <v>3634</v>
      </c>
      <c r="V1004" s="350" t="s">
        <v>3634</v>
      </c>
      <c r="W1004" s="350" t="s">
        <v>3634</v>
      </c>
      <c r="X1004" s="350" t="s">
        <v>3634</v>
      </c>
      <c r="Y1004" s="350" t="s">
        <v>3634</v>
      </c>
      <c r="Z1004" s="351" t="s">
        <v>3630</v>
      </c>
      <c r="AA1004" s="216" t="s">
        <v>4074</v>
      </c>
      <c r="AB1004" s="350" t="s">
        <v>3634</v>
      </c>
      <c r="AC1004" s="350" t="s">
        <v>3634</v>
      </c>
      <c r="AD1004" s="350" t="s">
        <v>3634</v>
      </c>
      <c r="AE1004" s="350" t="s">
        <v>3634</v>
      </c>
      <c r="AF1004" s="350" t="s">
        <v>3634</v>
      </c>
      <c r="AG1004" s="350" t="s">
        <v>3634</v>
      </c>
      <c r="AH1004" s="350" t="s">
        <v>3634</v>
      </c>
      <c r="AI1004" s="350" t="s">
        <v>3634</v>
      </c>
      <c r="AJ1004" s="350" t="s">
        <v>3634</v>
      </c>
      <c r="AK1004" s="350" t="s">
        <v>3634</v>
      </c>
      <c r="AL1004" s="350" t="s">
        <v>3634</v>
      </c>
      <c r="AM1004" s="350" t="s">
        <v>3634</v>
      </c>
      <c r="AN1004" s="350" t="s">
        <v>3634</v>
      </c>
      <c r="AO1004" s="350" t="s">
        <v>3634</v>
      </c>
      <c r="AP1004" s="350" t="s">
        <v>3634</v>
      </c>
      <c r="AQ1004" s="143" t="s">
        <v>1445</v>
      </c>
      <c r="AR1004" s="147" t="s">
        <v>4074</v>
      </c>
      <c r="AS1004" s="147" t="s">
        <v>5116</v>
      </c>
      <c r="AT1004" s="147" t="s">
        <v>3664</v>
      </c>
      <c r="AU1004" s="147" t="s">
        <v>3664</v>
      </c>
      <c r="AV1004" s="231">
        <v>5</v>
      </c>
      <c r="AW1004" s="231">
        <v>0</v>
      </c>
      <c r="AX1004" s="231">
        <v>0</v>
      </c>
      <c r="AY1004" s="198">
        <v>0</v>
      </c>
      <c r="AZ1004" s="143" t="s">
        <v>3675</v>
      </c>
      <c r="BA1004" s="362">
        <v>6</v>
      </c>
      <c r="BB1004" s="362">
        <v>1</v>
      </c>
      <c r="BC1004" s="362">
        <v>5</v>
      </c>
      <c r="BD1004" s="231">
        <v>0</v>
      </c>
      <c r="BE1004" s="228">
        <v>5</v>
      </c>
      <c r="BF1004" s="196" t="s">
        <v>3634</v>
      </c>
      <c r="BG1004" s="196" t="s">
        <v>3634</v>
      </c>
      <c r="BH1004" s="196" t="s">
        <v>3634</v>
      </c>
      <c r="BI1004" s="147" t="s">
        <v>4078</v>
      </c>
      <c r="BJ1004" s="142" t="s">
        <v>3796</v>
      </c>
      <c r="BK1004" s="147" t="s">
        <v>4078</v>
      </c>
    </row>
    <row r="1005" spans="1:63" ht="14.25" customHeight="1" x14ac:dyDescent="0.25">
      <c r="A1005" s="217" t="s">
        <v>6130</v>
      </c>
      <c r="B1005" s="195" t="s">
        <v>526</v>
      </c>
      <c r="C1005" s="183" t="s">
        <v>6130</v>
      </c>
      <c r="D1005" s="189" t="s">
        <v>6269</v>
      </c>
      <c r="E1005" s="230" t="s">
        <v>3634</v>
      </c>
      <c r="F1005" s="147" t="s">
        <v>5598</v>
      </c>
      <c r="G1005" s="397"/>
      <c r="H1005" s="142" t="s">
        <v>4073</v>
      </c>
      <c r="I1005" s="184" t="s">
        <v>7318</v>
      </c>
      <c r="J1005" s="147" t="s">
        <v>4077</v>
      </c>
      <c r="K1005" s="147" t="s">
        <v>4077</v>
      </c>
      <c r="L1005" s="147" t="s">
        <v>4077</v>
      </c>
      <c r="M1005" s="147" t="s">
        <v>4071</v>
      </c>
      <c r="N1005" s="147" t="s">
        <v>4008</v>
      </c>
      <c r="O1005" s="142" t="s">
        <v>3670</v>
      </c>
      <c r="P1005" s="195" t="s">
        <v>1429</v>
      </c>
      <c r="Q1005" s="350" t="s">
        <v>3634</v>
      </c>
      <c r="R1005" s="350" t="s">
        <v>3634</v>
      </c>
      <c r="S1005" s="350" t="s">
        <v>3634</v>
      </c>
      <c r="T1005" s="350" t="s">
        <v>3634</v>
      </c>
      <c r="U1005" s="350" t="s">
        <v>3634</v>
      </c>
      <c r="V1005" s="350" t="s">
        <v>3634</v>
      </c>
      <c r="W1005" s="350" t="s">
        <v>3634</v>
      </c>
      <c r="X1005" s="350" t="s">
        <v>3634</v>
      </c>
      <c r="Y1005" s="350" t="s">
        <v>3634</v>
      </c>
      <c r="Z1005" s="351" t="s">
        <v>3630</v>
      </c>
      <c r="AA1005" s="216" t="s">
        <v>4074</v>
      </c>
      <c r="AB1005" s="350" t="s">
        <v>3634</v>
      </c>
      <c r="AC1005" s="350" t="s">
        <v>3634</v>
      </c>
      <c r="AD1005" s="350" t="s">
        <v>3634</v>
      </c>
      <c r="AE1005" s="350" t="s">
        <v>3634</v>
      </c>
      <c r="AF1005" s="350" t="s">
        <v>3634</v>
      </c>
      <c r="AG1005" s="350" t="s">
        <v>3634</v>
      </c>
      <c r="AH1005" s="350" t="s">
        <v>3634</v>
      </c>
      <c r="AI1005" s="350" t="s">
        <v>3634</v>
      </c>
      <c r="AJ1005" s="350" t="s">
        <v>3634</v>
      </c>
      <c r="AK1005" s="350" t="s">
        <v>3634</v>
      </c>
      <c r="AL1005" s="350" t="s">
        <v>3634</v>
      </c>
      <c r="AM1005" s="350" t="s">
        <v>3634</v>
      </c>
      <c r="AN1005" s="350" t="s">
        <v>3634</v>
      </c>
      <c r="AO1005" s="350" t="s">
        <v>3634</v>
      </c>
      <c r="AP1005" s="350" t="s">
        <v>3634</v>
      </c>
      <c r="AQ1005" s="143" t="s">
        <v>1445</v>
      </c>
      <c r="AR1005" s="147" t="s">
        <v>4074</v>
      </c>
      <c r="AS1005" s="147" t="s">
        <v>5116</v>
      </c>
      <c r="AT1005" s="147" t="s">
        <v>3664</v>
      </c>
      <c r="AU1005" s="147" t="s">
        <v>3664</v>
      </c>
      <c r="AV1005" s="231">
        <v>1</v>
      </c>
      <c r="AW1005" s="231">
        <v>0</v>
      </c>
      <c r="AX1005" s="231">
        <v>0</v>
      </c>
      <c r="AY1005" s="198">
        <v>0</v>
      </c>
      <c r="AZ1005" s="143" t="s">
        <v>3675</v>
      </c>
      <c r="BA1005" s="362">
        <v>1</v>
      </c>
      <c r="BB1005" s="362">
        <v>0</v>
      </c>
      <c r="BC1005" s="362">
        <v>1</v>
      </c>
      <c r="BD1005" s="231">
        <v>0</v>
      </c>
      <c r="BE1005" s="228">
        <v>1</v>
      </c>
      <c r="BF1005" s="196" t="s">
        <v>3634</v>
      </c>
      <c r="BG1005" s="196" t="s">
        <v>3634</v>
      </c>
      <c r="BH1005" s="196" t="s">
        <v>3634</v>
      </c>
      <c r="BI1005" s="147" t="s">
        <v>4078</v>
      </c>
      <c r="BJ1005" s="142" t="s">
        <v>3796</v>
      </c>
      <c r="BK1005" s="147" t="s">
        <v>4078</v>
      </c>
    </row>
    <row r="1006" spans="1:63" ht="14.25" customHeight="1" x14ac:dyDescent="0.25">
      <c r="A1006" s="217" t="s">
        <v>6131</v>
      </c>
      <c r="B1006" s="195" t="s">
        <v>526</v>
      </c>
      <c r="C1006" s="183" t="s">
        <v>6131</v>
      </c>
      <c r="D1006" s="189" t="s">
        <v>6270</v>
      </c>
      <c r="E1006" s="230" t="s">
        <v>3634</v>
      </c>
      <c r="F1006" s="147" t="s">
        <v>5647</v>
      </c>
      <c r="G1006" s="397"/>
      <c r="H1006" s="142" t="s">
        <v>4073</v>
      </c>
      <c r="I1006" s="184" t="s">
        <v>7319</v>
      </c>
      <c r="J1006" s="147" t="s">
        <v>4077</v>
      </c>
      <c r="K1006" s="147" t="s">
        <v>4077</v>
      </c>
      <c r="L1006" s="147" t="s">
        <v>4077</v>
      </c>
      <c r="M1006" s="147" t="s">
        <v>4071</v>
      </c>
      <c r="N1006" s="147" t="s">
        <v>4008</v>
      </c>
      <c r="O1006" s="142" t="s">
        <v>3670</v>
      </c>
      <c r="P1006" s="195" t="s">
        <v>1429</v>
      </c>
      <c r="Q1006" s="350" t="s">
        <v>3634</v>
      </c>
      <c r="R1006" s="350" t="s">
        <v>3634</v>
      </c>
      <c r="S1006" s="350" t="s">
        <v>3634</v>
      </c>
      <c r="T1006" s="350" t="s">
        <v>3634</v>
      </c>
      <c r="U1006" s="350" t="s">
        <v>3634</v>
      </c>
      <c r="V1006" s="350" t="s">
        <v>3634</v>
      </c>
      <c r="W1006" s="350" t="s">
        <v>3634</v>
      </c>
      <c r="X1006" s="350" t="s">
        <v>3634</v>
      </c>
      <c r="Y1006" s="350" t="s">
        <v>3634</v>
      </c>
      <c r="Z1006" s="351" t="s">
        <v>3630</v>
      </c>
      <c r="AA1006" s="216" t="s">
        <v>4074</v>
      </c>
      <c r="AB1006" s="350" t="s">
        <v>3634</v>
      </c>
      <c r="AC1006" s="350" t="s">
        <v>3634</v>
      </c>
      <c r="AD1006" s="350" t="s">
        <v>3634</v>
      </c>
      <c r="AE1006" s="350" t="s">
        <v>3634</v>
      </c>
      <c r="AF1006" s="350" t="s">
        <v>3634</v>
      </c>
      <c r="AG1006" s="350" t="s">
        <v>3634</v>
      </c>
      <c r="AH1006" s="350" t="s">
        <v>3634</v>
      </c>
      <c r="AI1006" s="350" t="s">
        <v>3634</v>
      </c>
      <c r="AJ1006" s="350" t="s">
        <v>3634</v>
      </c>
      <c r="AK1006" s="350" t="s">
        <v>3634</v>
      </c>
      <c r="AL1006" s="350" t="s">
        <v>3634</v>
      </c>
      <c r="AM1006" s="350" t="s">
        <v>3634</v>
      </c>
      <c r="AN1006" s="350" t="s">
        <v>3634</v>
      </c>
      <c r="AO1006" s="350" t="s">
        <v>3634</v>
      </c>
      <c r="AP1006" s="350" t="s">
        <v>3634</v>
      </c>
      <c r="AQ1006" s="143" t="s">
        <v>1445</v>
      </c>
      <c r="AR1006" s="147" t="s">
        <v>4074</v>
      </c>
      <c r="AS1006" s="147" t="s">
        <v>5116</v>
      </c>
      <c r="AT1006" s="147" t="s">
        <v>3664</v>
      </c>
      <c r="AU1006" s="147" t="s">
        <v>3664</v>
      </c>
      <c r="AV1006" s="231">
        <v>1</v>
      </c>
      <c r="AW1006" s="231">
        <v>0</v>
      </c>
      <c r="AX1006" s="231">
        <v>0</v>
      </c>
      <c r="AY1006" s="198">
        <v>0</v>
      </c>
      <c r="AZ1006" s="143" t="s">
        <v>3675</v>
      </c>
      <c r="BA1006" s="362">
        <v>2</v>
      </c>
      <c r="BB1006" s="362">
        <v>1</v>
      </c>
      <c r="BC1006" s="362">
        <v>1</v>
      </c>
      <c r="BD1006" s="231">
        <v>0</v>
      </c>
      <c r="BE1006" s="228">
        <v>1</v>
      </c>
      <c r="BF1006" s="196" t="s">
        <v>3634</v>
      </c>
      <c r="BG1006" s="196" t="s">
        <v>3634</v>
      </c>
      <c r="BH1006" s="196" t="s">
        <v>3634</v>
      </c>
      <c r="BI1006" s="147" t="s">
        <v>4078</v>
      </c>
      <c r="BJ1006" s="142" t="s">
        <v>3796</v>
      </c>
      <c r="BK1006" s="147" t="s">
        <v>4078</v>
      </c>
    </row>
    <row r="1007" spans="1:63" ht="14.25" customHeight="1" x14ac:dyDescent="0.25">
      <c r="A1007" s="217" t="s">
        <v>6132</v>
      </c>
      <c r="B1007" s="195" t="s">
        <v>526</v>
      </c>
      <c r="C1007" s="183" t="s">
        <v>6132</v>
      </c>
      <c r="D1007" s="189" t="s">
        <v>6271</v>
      </c>
      <c r="E1007" s="230" t="s">
        <v>3634</v>
      </c>
      <c r="F1007" s="147" t="s">
        <v>8312</v>
      </c>
      <c r="G1007" s="397"/>
      <c r="H1007" s="142" t="s">
        <v>4073</v>
      </c>
      <c r="I1007" s="183" t="s">
        <v>7320</v>
      </c>
      <c r="J1007" s="147" t="s">
        <v>4077</v>
      </c>
      <c r="K1007" s="147" t="s">
        <v>4077</v>
      </c>
      <c r="L1007" s="147" t="s">
        <v>4077</v>
      </c>
      <c r="M1007" s="147" t="s">
        <v>4071</v>
      </c>
      <c r="N1007" s="147" t="s">
        <v>4008</v>
      </c>
      <c r="O1007" s="142" t="s">
        <v>3670</v>
      </c>
      <c r="P1007" s="195" t="s">
        <v>1429</v>
      </c>
      <c r="Q1007" s="350" t="s">
        <v>3634</v>
      </c>
      <c r="R1007" s="350" t="s">
        <v>3634</v>
      </c>
      <c r="S1007" s="350" t="s">
        <v>3634</v>
      </c>
      <c r="T1007" s="350" t="s">
        <v>3634</v>
      </c>
      <c r="U1007" s="350" t="s">
        <v>3634</v>
      </c>
      <c r="V1007" s="350" t="s">
        <v>3634</v>
      </c>
      <c r="W1007" s="350" t="s">
        <v>3634</v>
      </c>
      <c r="X1007" s="350" t="s">
        <v>3634</v>
      </c>
      <c r="Y1007" s="350" t="s">
        <v>3634</v>
      </c>
      <c r="Z1007" s="351" t="s">
        <v>3630</v>
      </c>
      <c r="AA1007" s="216" t="s">
        <v>4074</v>
      </c>
      <c r="AB1007" s="350" t="s">
        <v>3634</v>
      </c>
      <c r="AC1007" s="350" t="s">
        <v>3634</v>
      </c>
      <c r="AD1007" s="350" t="s">
        <v>3634</v>
      </c>
      <c r="AE1007" s="350" t="s">
        <v>3634</v>
      </c>
      <c r="AF1007" s="350" t="s">
        <v>3634</v>
      </c>
      <c r="AG1007" s="350" t="s">
        <v>3634</v>
      </c>
      <c r="AH1007" s="350" t="s">
        <v>3634</v>
      </c>
      <c r="AI1007" s="350" t="s">
        <v>3634</v>
      </c>
      <c r="AJ1007" s="350" t="s">
        <v>3634</v>
      </c>
      <c r="AK1007" s="350" t="s">
        <v>3634</v>
      </c>
      <c r="AL1007" s="350" t="s">
        <v>3634</v>
      </c>
      <c r="AM1007" s="350" t="s">
        <v>3634</v>
      </c>
      <c r="AN1007" s="350" t="s">
        <v>3634</v>
      </c>
      <c r="AO1007" s="350" t="s">
        <v>3634</v>
      </c>
      <c r="AP1007" s="350" t="s">
        <v>3634</v>
      </c>
      <c r="AQ1007" s="143" t="s">
        <v>1445</v>
      </c>
      <c r="AR1007" s="147" t="s">
        <v>4074</v>
      </c>
      <c r="AS1007" s="147" t="s">
        <v>5116</v>
      </c>
      <c r="AT1007" s="147" t="s">
        <v>3664</v>
      </c>
      <c r="AU1007" s="147" t="s">
        <v>3664</v>
      </c>
      <c r="AV1007" s="231">
        <v>1</v>
      </c>
      <c r="AW1007" s="231">
        <v>0</v>
      </c>
      <c r="AX1007" s="231">
        <v>0</v>
      </c>
      <c r="AY1007" s="198">
        <v>0</v>
      </c>
      <c r="AZ1007" s="143" t="s">
        <v>3675</v>
      </c>
      <c r="BA1007" s="362">
        <v>2</v>
      </c>
      <c r="BB1007" s="362">
        <v>1</v>
      </c>
      <c r="BC1007" s="362">
        <v>1</v>
      </c>
      <c r="BD1007" s="231">
        <v>0</v>
      </c>
      <c r="BE1007" s="228">
        <v>1</v>
      </c>
      <c r="BF1007" s="196" t="s">
        <v>3634</v>
      </c>
      <c r="BG1007" s="196" t="s">
        <v>3634</v>
      </c>
      <c r="BH1007" s="196" t="s">
        <v>3634</v>
      </c>
      <c r="BI1007" s="147" t="s">
        <v>4078</v>
      </c>
      <c r="BJ1007" s="142" t="s">
        <v>3796</v>
      </c>
      <c r="BK1007" s="147" t="s">
        <v>4078</v>
      </c>
    </row>
    <row r="1008" spans="1:63" ht="14.25" customHeight="1" x14ac:dyDescent="0.25">
      <c r="A1008" s="217" t="s">
        <v>6133</v>
      </c>
      <c r="B1008" s="195" t="s">
        <v>526</v>
      </c>
      <c r="C1008" s="183" t="s">
        <v>6133</v>
      </c>
      <c r="D1008" s="189" t="s">
        <v>6272</v>
      </c>
      <c r="E1008" s="230" t="s">
        <v>3634</v>
      </c>
      <c r="F1008" s="147" t="s">
        <v>5657</v>
      </c>
      <c r="G1008" s="397"/>
      <c r="H1008" s="142" t="s">
        <v>4073</v>
      </c>
      <c r="I1008" s="183" t="s">
        <v>7321</v>
      </c>
      <c r="J1008" s="147" t="s">
        <v>4077</v>
      </c>
      <c r="K1008" s="147" t="s">
        <v>4077</v>
      </c>
      <c r="L1008" s="147" t="s">
        <v>4077</v>
      </c>
      <c r="M1008" s="147" t="s">
        <v>4071</v>
      </c>
      <c r="N1008" s="147" t="s">
        <v>4008</v>
      </c>
      <c r="O1008" s="142" t="s">
        <v>3670</v>
      </c>
      <c r="P1008" s="195" t="s">
        <v>1429</v>
      </c>
      <c r="Q1008" s="350" t="s">
        <v>3634</v>
      </c>
      <c r="R1008" s="350" t="s">
        <v>3634</v>
      </c>
      <c r="S1008" s="350" t="s">
        <v>3634</v>
      </c>
      <c r="T1008" s="350" t="s">
        <v>3634</v>
      </c>
      <c r="U1008" s="350" t="s">
        <v>3634</v>
      </c>
      <c r="V1008" s="350" t="s">
        <v>3634</v>
      </c>
      <c r="W1008" s="350" t="s">
        <v>3634</v>
      </c>
      <c r="X1008" s="350" t="s">
        <v>3634</v>
      </c>
      <c r="Y1008" s="350" t="s">
        <v>3634</v>
      </c>
      <c r="Z1008" s="351" t="s">
        <v>3630</v>
      </c>
      <c r="AA1008" s="216" t="s">
        <v>4074</v>
      </c>
      <c r="AB1008" s="350" t="s">
        <v>3634</v>
      </c>
      <c r="AC1008" s="350" t="s">
        <v>3634</v>
      </c>
      <c r="AD1008" s="350" t="s">
        <v>3634</v>
      </c>
      <c r="AE1008" s="350" t="s">
        <v>3634</v>
      </c>
      <c r="AF1008" s="350" t="s">
        <v>3634</v>
      </c>
      <c r="AG1008" s="350" t="s">
        <v>3634</v>
      </c>
      <c r="AH1008" s="350" t="s">
        <v>3634</v>
      </c>
      <c r="AI1008" s="350" t="s">
        <v>3634</v>
      </c>
      <c r="AJ1008" s="350" t="s">
        <v>3634</v>
      </c>
      <c r="AK1008" s="350" t="s">
        <v>3634</v>
      </c>
      <c r="AL1008" s="350" t="s">
        <v>3634</v>
      </c>
      <c r="AM1008" s="350" t="s">
        <v>3634</v>
      </c>
      <c r="AN1008" s="350" t="s">
        <v>3634</v>
      </c>
      <c r="AO1008" s="350" t="s">
        <v>3634</v>
      </c>
      <c r="AP1008" s="350" t="s">
        <v>3634</v>
      </c>
      <c r="AQ1008" s="143" t="s">
        <v>1445</v>
      </c>
      <c r="AR1008" s="147" t="s">
        <v>4074</v>
      </c>
      <c r="AS1008" s="147" t="s">
        <v>5116</v>
      </c>
      <c r="AT1008" s="147" t="s">
        <v>3664</v>
      </c>
      <c r="AU1008" s="147" t="s">
        <v>3664</v>
      </c>
      <c r="AV1008" s="231">
        <v>2</v>
      </c>
      <c r="AW1008" s="231">
        <v>0</v>
      </c>
      <c r="AX1008" s="231">
        <v>0</v>
      </c>
      <c r="AY1008" s="198">
        <v>0</v>
      </c>
      <c r="AZ1008" s="143" t="s">
        <v>3675</v>
      </c>
      <c r="BA1008" s="362">
        <v>3</v>
      </c>
      <c r="BB1008" s="362">
        <v>1</v>
      </c>
      <c r="BC1008" s="362">
        <v>2</v>
      </c>
      <c r="BD1008" s="231">
        <v>0</v>
      </c>
      <c r="BE1008" s="228">
        <v>2</v>
      </c>
      <c r="BF1008" s="196" t="s">
        <v>3634</v>
      </c>
      <c r="BG1008" s="196" t="s">
        <v>3634</v>
      </c>
      <c r="BH1008" s="196" t="s">
        <v>3634</v>
      </c>
      <c r="BI1008" s="147" t="s">
        <v>4078</v>
      </c>
      <c r="BJ1008" s="142" t="s">
        <v>3796</v>
      </c>
      <c r="BK1008" s="147" t="s">
        <v>4078</v>
      </c>
    </row>
    <row r="1009" spans="1:63" ht="14.25" customHeight="1" x14ac:dyDescent="0.25">
      <c r="A1009" s="217" t="s">
        <v>6134</v>
      </c>
      <c r="B1009" s="195" t="s">
        <v>526</v>
      </c>
      <c r="C1009" s="183" t="s">
        <v>6134</v>
      </c>
      <c r="D1009" s="189" t="s">
        <v>6273</v>
      </c>
      <c r="E1009" s="230" t="s">
        <v>3634</v>
      </c>
      <c r="F1009" s="147" t="s">
        <v>8314</v>
      </c>
      <c r="G1009" s="397"/>
      <c r="H1009" s="142" t="s">
        <v>4073</v>
      </c>
      <c r="I1009" s="184" t="s">
        <v>7322</v>
      </c>
      <c r="J1009" s="147" t="s">
        <v>4077</v>
      </c>
      <c r="K1009" s="147" t="s">
        <v>4077</v>
      </c>
      <c r="L1009" s="147" t="s">
        <v>4077</v>
      </c>
      <c r="M1009" s="147" t="s">
        <v>4071</v>
      </c>
      <c r="N1009" s="147" t="s">
        <v>4008</v>
      </c>
      <c r="O1009" s="142" t="s">
        <v>3670</v>
      </c>
      <c r="P1009" s="195" t="s">
        <v>1429</v>
      </c>
      <c r="Q1009" s="350" t="s">
        <v>3634</v>
      </c>
      <c r="R1009" s="350" t="s">
        <v>3634</v>
      </c>
      <c r="S1009" s="350" t="s">
        <v>3634</v>
      </c>
      <c r="T1009" s="350" t="s">
        <v>3634</v>
      </c>
      <c r="U1009" s="350" t="s">
        <v>3634</v>
      </c>
      <c r="V1009" s="350" t="s">
        <v>3634</v>
      </c>
      <c r="W1009" s="350" t="s">
        <v>3634</v>
      </c>
      <c r="X1009" s="350" t="s">
        <v>3634</v>
      </c>
      <c r="Y1009" s="350" t="s">
        <v>3634</v>
      </c>
      <c r="Z1009" s="351" t="s">
        <v>3630</v>
      </c>
      <c r="AA1009" s="216" t="s">
        <v>4074</v>
      </c>
      <c r="AB1009" s="350" t="s">
        <v>3634</v>
      </c>
      <c r="AC1009" s="350" t="s">
        <v>3634</v>
      </c>
      <c r="AD1009" s="350" t="s">
        <v>3634</v>
      </c>
      <c r="AE1009" s="350" t="s">
        <v>3634</v>
      </c>
      <c r="AF1009" s="350" t="s">
        <v>3634</v>
      </c>
      <c r="AG1009" s="350" t="s">
        <v>3634</v>
      </c>
      <c r="AH1009" s="350" t="s">
        <v>3634</v>
      </c>
      <c r="AI1009" s="350" t="s">
        <v>3634</v>
      </c>
      <c r="AJ1009" s="350" t="s">
        <v>3634</v>
      </c>
      <c r="AK1009" s="350" t="s">
        <v>3634</v>
      </c>
      <c r="AL1009" s="350" t="s">
        <v>3634</v>
      </c>
      <c r="AM1009" s="350" t="s">
        <v>3634</v>
      </c>
      <c r="AN1009" s="350" t="s">
        <v>3634</v>
      </c>
      <c r="AO1009" s="350" t="s">
        <v>3634</v>
      </c>
      <c r="AP1009" s="350" t="s">
        <v>3634</v>
      </c>
      <c r="AQ1009" s="143" t="s">
        <v>1445</v>
      </c>
      <c r="AR1009" s="147" t="s">
        <v>4074</v>
      </c>
      <c r="AS1009" s="147" t="s">
        <v>5116</v>
      </c>
      <c r="AT1009" s="147" t="s">
        <v>3664</v>
      </c>
      <c r="AU1009" s="147" t="s">
        <v>3664</v>
      </c>
      <c r="AV1009" s="231">
        <v>9</v>
      </c>
      <c r="AW1009" s="231">
        <v>0</v>
      </c>
      <c r="AX1009" s="231">
        <v>0</v>
      </c>
      <c r="AY1009" s="198">
        <v>0</v>
      </c>
      <c r="AZ1009" s="143" t="s">
        <v>3675</v>
      </c>
      <c r="BA1009" s="362">
        <v>9</v>
      </c>
      <c r="BB1009" s="362">
        <v>0</v>
      </c>
      <c r="BC1009" s="362">
        <v>9</v>
      </c>
      <c r="BD1009" s="231">
        <v>0</v>
      </c>
      <c r="BE1009" s="228">
        <v>9</v>
      </c>
      <c r="BF1009" s="196" t="s">
        <v>3634</v>
      </c>
      <c r="BG1009" s="196" t="s">
        <v>3634</v>
      </c>
      <c r="BH1009" s="196" t="s">
        <v>3634</v>
      </c>
      <c r="BI1009" s="147" t="s">
        <v>4078</v>
      </c>
      <c r="BJ1009" s="142" t="s">
        <v>3796</v>
      </c>
      <c r="BK1009" s="147" t="s">
        <v>4078</v>
      </c>
    </row>
    <row r="1010" spans="1:63" ht="14.25" customHeight="1" x14ac:dyDescent="0.25">
      <c r="A1010" s="217" t="s">
        <v>6135</v>
      </c>
      <c r="B1010" s="195" t="s">
        <v>526</v>
      </c>
      <c r="C1010" s="183" t="s">
        <v>6135</v>
      </c>
      <c r="D1010" s="189" t="s">
        <v>6274</v>
      </c>
      <c r="E1010" s="230" t="s">
        <v>3634</v>
      </c>
      <c r="F1010" s="147" t="s">
        <v>5654</v>
      </c>
      <c r="G1010" s="397"/>
      <c r="H1010" s="142" t="s">
        <v>4073</v>
      </c>
      <c r="I1010" s="183" t="s">
        <v>7323</v>
      </c>
      <c r="J1010" s="147" t="s">
        <v>4077</v>
      </c>
      <c r="K1010" s="147" t="s">
        <v>4077</v>
      </c>
      <c r="L1010" s="147" t="s">
        <v>4077</v>
      </c>
      <c r="M1010" s="147" t="s">
        <v>4071</v>
      </c>
      <c r="N1010" s="147" t="s">
        <v>4008</v>
      </c>
      <c r="O1010" s="142" t="s">
        <v>3670</v>
      </c>
      <c r="P1010" s="195" t="s">
        <v>1429</v>
      </c>
      <c r="Q1010" s="350" t="s">
        <v>3634</v>
      </c>
      <c r="R1010" s="350" t="s">
        <v>3634</v>
      </c>
      <c r="S1010" s="350" t="s">
        <v>3634</v>
      </c>
      <c r="T1010" s="350" t="s">
        <v>3634</v>
      </c>
      <c r="U1010" s="350" t="s">
        <v>3634</v>
      </c>
      <c r="V1010" s="350" t="s">
        <v>3634</v>
      </c>
      <c r="W1010" s="350" t="s">
        <v>3634</v>
      </c>
      <c r="X1010" s="350" t="s">
        <v>3634</v>
      </c>
      <c r="Y1010" s="350" t="s">
        <v>3634</v>
      </c>
      <c r="Z1010" s="351" t="s">
        <v>3630</v>
      </c>
      <c r="AA1010" s="216" t="s">
        <v>4074</v>
      </c>
      <c r="AB1010" s="350" t="s">
        <v>3634</v>
      </c>
      <c r="AC1010" s="350" t="s">
        <v>3634</v>
      </c>
      <c r="AD1010" s="350" t="s">
        <v>3634</v>
      </c>
      <c r="AE1010" s="350" t="s">
        <v>3634</v>
      </c>
      <c r="AF1010" s="350" t="s">
        <v>3634</v>
      </c>
      <c r="AG1010" s="350" t="s">
        <v>3634</v>
      </c>
      <c r="AH1010" s="350" t="s">
        <v>3634</v>
      </c>
      <c r="AI1010" s="350" t="s">
        <v>3634</v>
      </c>
      <c r="AJ1010" s="350" t="s">
        <v>3634</v>
      </c>
      <c r="AK1010" s="350" t="s">
        <v>3634</v>
      </c>
      <c r="AL1010" s="350" t="s">
        <v>3634</v>
      </c>
      <c r="AM1010" s="350" t="s">
        <v>3634</v>
      </c>
      <c r="AN1010" s="350" t="s">
        <v>3634</v>
      </c>
      <c r="AO1010" s="350" t="s">
        <v>3634</v>
      </c>
      <c r="AP1010" s="350" t="s">
        <v>3634</v>
      </c>
      <c r="AQ1010" s="143" t="s">
        <v>1445</v>
      </c>
      <c r="AR1010" s="147" t="s">
        <v>4074</v>
      </c>
      <c r="AS1010" s="147" t="s">
        <v>5116</v>
      </c>
      <c r="AT1010" s="147" t="s">
        <v>3664</v>
      </c>
      <c r="AU1010" s="147" t="s">
        <v>3664</v>
      </c>
      <c r="AV1010" s="228">
        <v>0</v>
      </c>
      <c r="AW1010" s="231">
        <v>0</v>
      </c>
      <c r="AX1010" s="231">
        <v>0</v>
      </c>
      <c r="AY1010" s="198">
        <v>0</v>
      </c>
      <c r="AZ1010" s="143" t="s">
        <v>3675</v>
      </c>
      <c r="BA1010" s="362">
        <v>1</v>
      </c>
      <c r="BB1010" s="362">
        <v>0</v>
      </c>
      <c r="BC1010" s="228">
        <v>1</v>
      </c>
      <c r="BD1010" s="228">
        <v>1</v>
      </c>
      <c r="BE1010" s="228">
        <v>0</v>
      </c>
      <c r="BF1010" s="196" t="s">
        <v>3634</v>
      </c>
      <c r="BG1010" s="196" t="s">
        <v>3634</v>
      </c>
      <c r="BH1010" s="196" t="s">
        <v>3634</v>
      </c>
      <c r="BI1010" s="147" t="s">
        <v>4078</v>
      </c>
      <c r="BJ1010" s="142" t="s">
        <v>5791</v>
      </c>
      <c r="BK1010" s="147" t="s">
        <v>4078</v>
      </c>
    </row>
    <row r="1011" spans="1:63" ht="14.25" customHeight="1" x14ac:dyDescent="0.25">
      <c r="A1011" s="217" t="s">
        <v>6136</v>
      </c>
      <c r="B1011" s="195" t="s">
        <v>526</v>
      </c>
      <c r="C1011" s="183" t="s">
        <v>6136</v>
      </c>
      <c r="D1011" s="189" t="s">
        <v>6275</v>
      </c>
      <c r="E1011" s="230" t="s">
        <v>3634</v>
      </c>
      <c r="F1011" s="147" t="s">
        <v>1193</v>
      </c>
      <c r="G1011" s="397"/>
      <c r="H1011" s="142" t="s">
        <v>4073</v>
      </c>
      <c r="I1011" s="183" t="s">
        <v>7324</v>
      </c>
      <c r="J1011" s="147" t="s">
        <v>4077</v>
      </c>
      <c r="K1011" s="147" t="s">
        <v>4077</v>
      </c>
      <c r="L1011" s="147" t="s">
        <v>4077</v>
      </c>
      <c r="M1011" s="147" t="s">
        <v>4071</v>
      </c>
      <c r="N1011" s="147" t="s">
        <v>4008</v>
      </c>
      <c r="O1011" s="142" t="s">
        <v>3670</v>
      </c>
      <c r="P1011" s="195" t="s">
        <v>1429</v>
      </c>
      <c r="Q1011" s="350" t="s">
        <v>3634</v>
      </c>
      <c r="R1011" s="350" t="s">
        <v>3634</v>
      </c>
      <c r="S1011" s="350" t="s">
        <v>3634</v>
      </c>
      <c r="T1011" s="350" t="s">
        <v>3634</v>
      </c>
      <c r="U1011" s="350" t="s">
        <v>3634</v>
      </c>
      <c r="V1011" s="350" t="s">
        <v>3634</v>
      </c>
      <c r="W1011" s="350" t="s">
        <v>3634</v>
      </c>
      <c r="X1011" s="350" t="s">
        <v>3634</v>
      </c>
      <c r="Y1011" s="350" t="s">
        <v>3634</v>
      </c>
      <c r="Z1011" s="351" t="s">
        <v>3630</v>
      </c>
      <c r="AA1011" s="216" t="s">
        <v>4074</v>
      </c>
      <c r="AB1011" s="350" t="s">
        <v>3634</v>
      </c>
      <c r="AC1011" s="350" t="s">
        <v>3634</v>
      </c>
      <c r="AD1011" s="350" t="s">
        <v>3634</v>
      </c>
      <c r="AE1011" s="350" t="s">
        <v>3634</v>
      </c>
      <c r="AF1011" s="350" t="s">
        <v>3634</v>
      </c>
      <c r="AG1011" s="350" t="s">
        <v>3634</v>
      </c>
      <c r="AH1011" s="350" t="s">
        <v>3634</v>
      </c>
      <c r="AI1011" s="350" t="s">
        <v>3634</v>
      </c>
      <c r="AJ1011" s="350" t="s">
        <v>3634</v>
      </c>
      <c r="AK1011" s="350" t="s">
        <v>3634</v>
      </c>
      <c r="AL1011" s="350" t="s">
        <v>3634</v>
      </c>
      <c r="AM1011" s="350" t="s">
        <v>3634</v>
      </c>
      <c r="AN1011" s="350" t="s">
        <v>3634</v>
      </c>
      <c r="AO1011" s="350" t="s">
        <v>3634</v>
      </c>
      <c r="AP1011" s="350" t="s">
        <v>3634</v>
      </c>
      <c r="AQ1011" s="143" t="s">
        <v>1445</v>
      </c>
      <c r="AR1011" s="147" t="s">
        <v>4074</v>
      </c>
      <c r="AS1011" s="147" t="s">
        <v>5116</v>
      </c>
      <c r="AT1011" s="147" t="s">
        <v>3664</v>
      </c>
      <c r="AU1011" s="147" t="s">
        <v>3664</v>
      </c>
      <c r="AV1011" s="231">
        <v>1</v>
      </c>
      <c r="AW1011" s="231">
        <v>0</v>
      </c>
      <c r="AX1011" s="231">
        <v>0</v>
      </c>
      <c r="AY1011" s="198">
        <v>0</v>
      </c>
      <c r="AZ1011" s="143" t="s">
        <v>3675</v>
      </c>
      <c r="BA1011" s="362">
        <v>2</v>
      </c>
      <c r="BB1011" s="362">
        <v>1</v>
      </c>
      <c r="BC1011" s="362">
        <v>1</v>
      </c>
      <c r="BD1011" s="231">
        <v>0</v>
      </c>
      <c r="BE1011" s="228">
        <v>1</v>
      </c>
      <c r="BF1011" s="196" t="s">
        <v>3634</v>
      </c>
      <c r="BG1011" s="196" t="s">
        <v>3634</v>
      </c>
      <c r="BH1011" s="196" t="s">
        <v>3634</v>
      </c>
      <c r="BI1011" s="147" t="s">
        <v>4078</v>
      </c>
      <c r="BJ1011" s="142" t="s">
        <v>3796</v>
      </c>
      <c r="BK1011" s="147" t="s">
        <v>4078</v>
      </c>
    </row>
    <row r="1012" spans="1:63" ht="14.25" customHeight="1" x14ac:dyDescent="0.25">
      <c r="A1012" s="217" t="s">
        <v>6137</v>
      </c>
      <c r="B1012" s="195" t="s">
        <v>526</v>
      </c>
      <c r="C1012" s="183" t="s">
        <v>6137</v>
      </c>
      <c r="D1012" s="189" t="s">
        <v>6276</v>
      </c>
      <c r="E1012" s="230" t="s">
        <v>3634</v>
      </c>
      <c r="F1012" s="147" t="s">
        <v>5601</v>
      </c>
      <c r="G1012" s="397"/>
      <c r="H1012" s="142" t="s">
        <v>4073</v>
      </c>
      <c r="I1012" s="183" t="s">
        <v>7325</v>
      </c>
      <c r="J1012" s="147" t="s">
        <v>4077</v>
      </c>
      <c r="K1012" s="147" t="s">
        <v>4077</v>
      </c>
      <c r="L1012" s="147" t="s">
        <v>4077</v>
      </c>
      <c r="M1012" s="147" t="s">
        <v>4071</v>
      </c>
      <c r="N1012" s="147" t="s">
        <v>4008</v>
      </c>
      <c r="O1012" s="142" t="s">
        <v>3670</v>
      </c>
      <c r="P1012" s="195" t="s">
        <v>1429</v>
      </c>
      <c r="Q1012" s="350" t="s">
        <v>3634</v>
      </c>
      <c r="R1012" s="350" t="s">
        <v>3634</v>
      </c>
      <c r="S1012" s="350" t="s">
        <v>3634</v>
      </c>
      <c r="T1012" s="350" t="s">
        <v>3634</v>
      </c>
      <c r="U1012" s="350" t="s">
        <v>3634</v>
      </c>
      <c r="V1012" s="350" t="s">
        <v>3634</v>
      </c>
      <c r="W1012" s="350" t="s">
        <v>3634</v>
      </c>
      <c r="X1012" s="350" t="s">
        <v>3634</v>
      </c>
      <c r="Y1012" s="350" t="s">
        <v>3634</v>
      </c>
      <c r="Z1012" s="351" t="s">
        <v>3630</v>
      </c>
      <c r="AA1012" s="216" t="s">
        <v>4074</v>
      </c>
      <c r="AB1012" s="350" t="s">
        <v>3634</v>
      </c>
      <c r="AC1012" s="350" t="s">
        <v>3634</v>
      </c>
      <c r="AD1012" s="350" t="s">
        <v>3634</v>
      </c>
      <c r="AE1012" s="350" t="s">
        <v>3634</v>
      </c>
      <c r="AF1012" s="350" t="s">
        <v>3634</v>
      </c>
      <c r="AG1012" s="350" t="s">
        <v>3634</v>
      </c>
      <c r="AH1012" s="350" t="s">
        <v>3634</v>
      </c>
      <c r="AI1012" s="350" t="s">
        <v>3634</v>
      </c>
      <c r="AJ1012" s="350" t="s">
        <v>3634</v>
      </c>
      <c r="AK1012" s="350" t="s">
        <v>3634</v>
      </c>
      <c r="AL1012" s="350" t="s">
        <v>3634</v>
      </c>
      <c r="AM1012" s="350" t="s">
        <v>3634</v>
      </c>
      <c r="AN1012" s="350" t="s">
        <v>3634</v>
      </c>
      <c r="AO1012" s="350" t="s">
        <v>3634</v>
      </c>
      <c r="AP1012" s="350" t="s">
        <v>3634</v>
      </c>
      <c r="AQ1012" s="143" t="s">
        <v>1445</v>
      </c>
      <c r="AR1012" s="147" t="s">
        <v>4074</v>
      </c>
      <c r="AS1012" s="147" t="s">
        <v>5116</v>
      </c>
      <c r="AT1012" s="147" t="s">
        <v>3664</v>
      </c>
      <c r="AU1012" s="147" t="s">
        <v>3664</v>
      </c>
      <c r="AV1012" s="228">
        <v>0</v>
      </c>
      <c r="AW1012" s="231">
        <v>0</v>
      </c>
      <c r="AX1012" s="231">
        <v>0</v>
      </c>
      <c r="AY1012" s="198">
        <v>0</v>
      </c>
      <c r="AZ1012" s="143" t="s">
        <v>3675</v>
      </c>
      <c r="BA1012" s="362">
        <v>1</v>
      </c>
      <c r="BB1012" s="362">
        <v>2</v>
      </c>
      <c r="BC1012" s="362">
        <v>-1</v>
      </c>
      <c r="BD1012" s="228">
        <v>-1</v>
      </c>
      <c r="BE1012" s="228">
        <v>0</v>
      </c>
      <c r="BF1012" s="196" t="s">
        <v>3634</v>
      </c>
      <c r="BG1012" s="196" t="s">
        <v>3634</v>
      </c>
      <c r="BH1012" s="196" t="s">
        <v>3634</v>
      </c>
      <c r="BI1012" s="147" t="s">
        <v>4078</v>
      </c>
      <c r="BJ1012" s="142" t="s">
        <v>5791</v>
      </c>
      <c r="BK1012" s="147" t="s">
        <v>4078</v>
      </c>
    </row>
    <row r="1013" spans="1:63" ht="14.25" customHeight="1" x14ac:dyDescent="0.25">
      <c r="A1013" s="217" t="s">
        <v>6138</v>
      </c>
      <c r="B1013" s="195" t="s">
        <v>526</v>
      </c>
      <c r="C1013" s="183" t="s">
        <v>6138</v>
      </c>
      <c r="D1013" s="189" t="s">
        <v>6277</v>
      </c>
      <c r="E1013" s="230" t="s">
        <v>3634</v>
      </c>
      <c r="F1013" s="147" t="s">
        <v>1193</v>
      </c>
      <c r="G1013" s="397"/>
      <c r="H1013" s="142" t="s">
        <v>4073</v>
      </c>
      <c r="I1013" s="183" t="s">
        <v>7326</v>
      </c>
      <c r="J1013" s="147" t="s">
        <v>4077</v>
      </c>
      <c r="K1013" s="147" t="s">
        <v>4077</v>
      </c>
      <c r="L1013" s="147" t="s">
        <v>4077</v>
      </c>
      <c r="M1013" s="147" t="s">
        <v>4071</v>
      </c>
      <c r="N1013" s="147" t="s">
        <v>4008</v>
      </c>
      <c r="O1013" s="142" t="s">
        <v>3670</v>
      </c>
      <c r="P1013" s="195" t="s">
        <v>1429</v>
      </c>
      <c r="Q1013" s="350" t="s">
        <v>3634</v>
      </c>
      <c r="R1013" s="350" t="s">
        <v>3634</v>
      </c>
      <c r="S1013" s="350" t="s">
        <v>3634</v>
      </c>
      <c r="T1013" s="350" t="s">
        <v>3634</v>
      </c>
      <c r="U1013" s="350" t="s">
        <v>3634</v>
      </c>
      <c r="V1013" s="350" t="s">
        <v>3634</v>
      </c>
      <c r="W1013" s="350" t="s">
        <v>3634</v>
      </c>
      <c r="X1013" s="350" t="s">
        <v>3634</v>
      </c>
      <c r="Y1013" s="350" t="s">
        <v>3634</v>
      </c>
      <c r="Z1013" s="351" t="s">
        <v>3630</v>
      </c>
      <c r="AA1013" s="216" t="s">
        <v>4074</v>
      </c>
      <c r="AB1013" s="350" t="s">
        <v>3634</v>
      </c>
      <c r="AC1013" s="350" t="s">
        <v>3634</v>
      </c>
      <c r="AD1013" s="350" t="s">
        <v>3634</v>
      </c>
      <c r="AE1013" s="350" t="s">
        <v>3634</v>
      </c>
      <c r="AF1013" s="350" t="s">
        <v>3634</v>
      </c>
      <c r="AG1013" s="350" t="s">
        <v>3634</v>
      </c>
      <c r="AH1013" s="350" t="s">
        <v>3634</v>
      </c>
      <c r="AI1013" s="350" t="s">
        <v>3634</v>
      </c>
      <c r="AJ1013" s="350" t="s">
        <v>3634</v>
      </c>
      <c r="AK1013" s="350" t="s">
        <v>3634</v>
      </c>
      <c r="AL1013" s="350" t="s">
        <v>3634</v>
      </c>
      <c r="AM1013" s="350" t="s">
        <v>3634</v>
      </c>
      <c r="AN1013" s="350" t="s">
        <v>3634</v>
      </c>
      <c r="AO1013" s="350" t="s">
        <v>3634</v>
      </c>
      <c r="AP1013" s="350" t="s">
        <v>3634</v>
      </c>
      <c r="AQ1013" s="143" t="s">
        <v>1445</v>
      </c>
      <c r="AR1013" s="147" t="s">
        <v>4074</v>
      </c>
      <c r="AS1013" s="147" t="s">
        <v>5116</v>
      </c>
      <c r="AT1013" s="147" t="s">
        <v>3664</v>
      </c>
      <c r="AU1013" s="147" t="s">
        <v>3664</v>
      </c>
      <c r="AV1013" s="231">
        <v>1</v>
      </c>
      <c r="AW1013" s="231">
        <v>0</v>
      </c>
      <c r="AX1013" s="231">
        <v>0</v>
      </c>
      <c r="AY1013" s="198">
        <v>0</v>
      </c>
      <c r="AZ1013" s="143" t="s">
        <v>3675</v>
      </c>
      <c r="BA1013" s="362">
        <v>1</v>
      </c>
      <c r="BB1013" s="362">
        <v>0</v>
      </c>
      <c r="BC1013" s="362">
        <v>1</v>
      </c>
      <c r="BD1013" s="231">
        <v>0</v>
      </c>
      <c r="BE1013" s="228">
        <v>1</v>
      </c>
      <c r="BF1013" s="196" t="s">
        <v>3634</v>
      </c>
      <c r="BG1013" s="196" t="s">
        <v>3634</v>
      </c>
      <c r="BH1013" s="196" t="s">
        <v>3634</v>
      </c>
      <c r="BI1013" s="147" t="s">
        <v>4078</v>
      </c>
      <c r="BJ1013" s="142" t="s">
        <v>3796</v>
      </c>
      <c r="BK1013" s="147" t="s">
        <v>4078</v>
      </c>
    </row>
    <row r="1014" spans="1:63" ht="14.25" customHeight="1" x14ac:dyDescent="0.25">
      <c r="A1014" s="217" t="s">
        <v>6139</v>
      </c>
      <c r="B1014" s="195" t="s">
        <v>526</v>
      </c>
      <c r="C1014" s="183" t="s">
        <v>6139</v>
      </c>
      <c r="D1014" s="189" t="s">
        <v>6278</v>
      </c>
      <c r="E1014" s="230" t="s">
        <v>3634</v>
      </c>
      <c r="F1014" s="147" t="s">
        <v>5654</v>
      </c>
      <c r="G1014" s="397"/>
      <c r="H1014" s="142" t="s">
        <v>4073</v>
      </c>
      <c r="I1014" s="184" t="s">
        <v>7327</v>
      </c>
      <c r="J1014" s="147" t="s">
        <v>4077</v>
      </c>
      <c r="K1014" s="147" t="s">
        <v>4077</v>
      </c>
      <c r="L1014" s="147" t="s">
        <v>4077</v>
      </c>
      <c r="M1014" s="147" t="s">
        <v>4071</v>
      </c>
      <c r="N1014" s="147" t="s">
        <v>4008</v>
      </c>
      <c r="O1014" s="142" t="s">
        <v>3670</v>
      </c>
      <c r="P1014" s="195" t="s">
        <v>1429</v>
      </c>
      <c r="Q1014" s="350" t="s">
        <v>3634</v>
      </c>
      <c r="R1014" s="350" t="s">
        <v>3634</v>
      </c>
      <c r="S1014" s="350" t="s">
        <v>3634</v>
      </c>
      <c r="T1014" s="350" t="s">
        <v>3634</v>
      </c>
      <c r="U1014" s="350" t="s">
        <v>3634</v>
      </c>
      <c r="V1014" s="350" t="s">
        <v>3634</v>
      </c>
      <c r="W1014" s="350" t="s">
        <v>3634</v>
      </c>
      <c r="X1014" s="350" t="s">
        <v>3634</v>
      </c>
      <c r="Y1014" s="350" t="s">
        <v>3634</v>
      </c>
      <c r="Z1014" s="351" t="s">
        <v>3630</v>
      </c>
      <c r="AA1014" s="216" t="s">
        <v>4074</v>
      </c>
      <c r="AB1014" s="350" t="s">
        <v>3634</v>
      </c>
      <c r="AC1014" s="350" t="s">
        <v>3634</v>
      </c>
      <c r="AD1014" s="350" t="s">
        <v>3634</v>
      </c>
      <c r="AE1014" s="350" t="s">
        <v>3634</v>
      </c>
      <c r="AF1014" s="350" t="s">
        <v>3634</v>
      </c>
      <c r="AG1014" s="350" t="s">
        <v>3634</v>
      </c>
      <c r="AH1014" s="350" t="s">
        <v>3634</v>
      </c>
      <c r="AI1014" s="350" t="s">
        <v>3634</v>
      </c>
      <c r="AJ1014" s="350" t="s">
        <v>3634</v>
      </c>
      <c r="AK1014" s="350" t="s">
        <v>3634</v>
      </c>
      <c r="AL1014" s="350" t="s">
        <v>3634</v>
      </c>
      <c r="AM1014" s="350" t="s">
        <v>3634</v>
      </c>
      <c r="AN1014" s="350" t="s">
        <v>3634</v>
      </c>
      <c r="AO1014" s="350" t="s">
        <v>3634</v>
      </c>
      <c r="AP1014" s="350" t="s">
        <v>3634</v>
      </c>
      <c r="AQ1014" s="143" t="s">
        <v>1445</v>
      </c>
      <c r="AR1014" s="147" t="s">
        <v>4074</v>
      </c>
      <c r="AS1014" s="147" t="s">
        <v>5116</v>
      </c>
      <c r="AT1014" s="147" t="s">
        <v>3664</v>
      </c>
      <c r="AU1014" s="147" t="s">
        <v>3664</v>
      </c>
      <c r="AV1014" s="231">
        <v>1</v>
      </c>
      <c r="AW1014" s="231">
        <v>0</v>
      </c>
      <c r="AX1014" s="231">
        <v>0</v>
      </c>
      <c r="AY1014" s="198">
        <v>0</v>
      </c>
      <c r="AZ1014" s="143" t="s">
        <v>3675</v>
      </c>
      <c r="BA1014" s="362">
        <v>1</v>
      </c>
      <c r="BB1014" s="362">
        <v>0</v>
      </c>
      <c r="BC1014" s="362">
        <v>1</v>
      </c>
      <c r="BD1014" s="231">
        <v>0</v>
      </c>
      <c r="BE1014" s="228">
        <v>1</v>
      </c>
      <c r="BF1014" s="196" t="s">
        <v>3634</v>
      </c>
      <c r="BG1014" s="196" t="s">
        <v>3634</v>
      </c>
      <c r="BH1014" s="196" t="s">
        <v>3634</v>
      </c>
      <c r="BI1014" s="147" t="s">
        <v>4078</v>
      </c>
      <c r="BJ1014" s="142" t="s">
        <v>3796</v>
      </c>
      <c r="BK1014" s="147" t="s">
        <v>4078</v>
      </c>
    </row>
    <row r="1015" spans="1:63" ht="14.25" customHeight="1" x14ac:dyDescent="0.25">
      <c r="A1015" s="217" t="s">
        <v>6140</v>
      </c>
      <c r="B1015" s="195" t="s">
        <v>526</v>
      </c>
      <c r="C1015" s="183" t="s">
        <v>6140</v>
      </c>
      <c r="D1015" s="189" t="s">
        <v>6279</v>
      </c>
      <c r="E1015" s="230" t="s">
        <v>3634</v>
      </c>
      <c r="F1015" s="147" t="s">
        <v>4551</v>
      </c>
      <c r="G1015" s="397"/>
      <c r="H1015" s="142" t="s">
        <v>4073</v>
      </c>
      <c r="I1015" s="184" t="s">
        <v>7328</v>
      </c>
      <c r="J1015" s="147" t="s">
        <v>4077</v>
      </c>
      <c r="K1015" s="147" t="s">
        <v>4077</v>
      </c>
      <c r="L1015" s="147" t="s">
        <v>4077</v>
      </c>
      <c r="M1015" s="147" t="s">
        <v>4071</v>
      </c>
      <c r="N1015" s="147" t="s">
        <v>4008</v>
      </c>
      <c r="O1015" s="142" t="s">
        <v>3670</v>
      </c>
      <c r="P1015" s="195" t="s">
        <v>1429</v>
      </c>
      <c r="Q1015" s="350" t="s">
        <v>3634</v>
      </c>
      <c r="R1015" s="350" t="s">
        <v>3634</v>
      </c>
      <c r="S1015" s="350" t="s">
        <v>3634</v>
      </c>
      <c r="T1015" s="350" t="s">
        <v>3634</v>
      </c>
      <c r="U1015" s="350" t="s">
        <v>3634</v>
      </c>
      <c r="V1015" s="350" t="s">
        <v>3634</v>
      </c>
      <c r="W1015" s="350" t="s">
        <v>3634</v>
      </c>
      <c r="X1015" s="350" t="s">
        <v>3634</v>
      </c>
      <c r="Y1015" s="350" t="s">
        <v>3634</v>
      </c>
      <c r="Z1015" s="351" t="s">
        <v>3630</v>
      </c>
      <c r="AA1015" s="216" t="s">
        <v>4074</v>
      </c>
      <c r="AB1015" s="350" t="s">
        <v>3634</v>
      </c>
      <c r="AC1015" s="350" t="s">
        <v>3634</v>
      </c>
      <c r="AD1015" s="350" t="s">
        <v>3634</v>
      </c>
      <c r="AE1015" s="350" t="s">
        <v>3634</v>
      </c>
      <c r="AF1015" s="350" t="s">
        <v>3634</v>
      </c>
      <c r="AG1015" s="350" t="s">
        <v>3634</v>
      </c>
      <c r="AH1015" s="350" t="s">
        <v>3634</v>
      </c>
      <c r="AI1015" s="350" t="s">
        <v>3634</v>
      </c>
      <c r="AJ1015" s="350" t="s">
        <v>3634</v>
      </c>
      <c r="AK1015" s="350" t="s">
        <v>3634</v>
      </c>
      <c r="AL1015" s="350" t="s">
        <v>3634</v>
      </c>
      <c r="AM1015" s="350" t="s">
        <v>3634</v>
      </c>
      <c r="AN1015" s="350" t="s">
        <v>3634</v>
      </c>
      <c r="AO1015" s="350" t="s">
        <v>3634</v>
      </c>
      <c r="AP1015" s="350" t="s">
        <v>3634</v>
      </c>
      <c r="AQ1015" s="143" t="s">
        <v>1445</v>
      </c>
      <c r="AR1015" s="147" t="s">
        <v>4074</v>
      </c>
      <c r="AS1015" s="147" t="s">
        <v>5116</v>
      </c>
      <c r="AT1015" s="147" t="s">
        <v>3664</v>
      </c>
      <c r="AU1015" s="147" t="s">
        <v>3664</v>
      </c>
      <c r="AV1015" s="231">
        <v>6</v>
      </c>
      <c r="AW1015" s="231">
        <v>0</v>
      </c>
      <c r="AX1015" s="231">
        <v>0</v>
      </c>
      <c r="AY1015" s="198">
        <v>0</v>
      </c>
      <c r="AZ1015" s="143" t="s">
        <v>3675</v>
      </c>
      <c r="BA1015" s="362">
        <v>6</v>
      </c>
      <c r="BB1015" s="362">
        <v>0</v>
      </c>
      <c r="BC1015" s="362">
        <v>6</v>
      </c>
      <c r="BD1015" s="231">
        <v>0</v>
      </c>
      <c r="BE1015" s="228">
        <v>6</v>
      </c>
      <c r="BF1015" s="196" t="s">
        <v>3634</v>
      </c>
      <c r="BG1015" s="196" t="s">
        <v>3634</v>
      </c>
      <c r="BH1015" s="196" t="s">
        <v>3634</v>
      </c>
      <c r="BI1015" s="147" t="s">
        <v>4078</v>
      </c>
      <c r="BJ1015" s="142" t="s">
        <v>3796</v>
      </c>
      <c r="BK1015" s="147" t="s">
        <v>4078</v>
      </c>
    </row>
    <row r="1016" spans="1:63" ht="14.25" customHeight="1" x14ac:dyDescent="0.25">
      <c r="A1016" s="217" t="s">
        <v>6141</v>
      </c>
      <c r="B1016" s="195" t="s">
        <v>526</v>
      </c>
      <c r="C1016" s="183" t="s">
        <v>6141</v>
      </c>
      <c r="D1016" s="189" t="s">
        <v>6280</v>
      </c>
      <c r="E1016" s="230" t="s">
        <v>3634</v>
      </c>
      <c r="F1016" s="147" t="s">
        <v>5220</v>
      </c>
      <c r="G1016" s="397"/>
      <c r="H1016" s="142" t="s">
        <v>4073</v>
      </c>
      <c r="I1016" s="184" t="s">
        <v>7329</v>
      </c>
      <c r="J1016" s="147" t="s">
        <v>4077</v>
      </c>
      <c r="K1016" s="147" t="s">
        <v>4077</v>
      </c>
      <c r="L1016" s="147" t="s">
        <v>4077</v>
      </c>
      <c r="M1016" s="147" t="s">
        <v>4071</v>
      </c>
      <c r="N1016" s="147" t="s">
        <v>4008</v>
      </c>
      <c r="O1016" s="142" t="s">
        <v>3670</v>
      </c>
      <c r="P1016" s="195" t="s">
        <v>1429</v>
      </c>
      <c r="Q1016" s="350" t="s">
        <v>3634</v>
      </c>
      <c r="R1016" s="350" t="s">
        <v>3634</v>
      </c>
      <c r="S1016" s="350" t="s">
        <v>3634</v>
      </c>
      <c r="T1016" s="350" t="s">
        <v>3634</v>
      </c>
      <c r="U1016" s="350" t="s">
        <v>3634</v>
      </c>
      <c r="V1016" s="350" t="s">
        <v>3634</v>
      </c>
      <c r="W1016" s="350" t="s">
        <v>3634</v>
      </c>
      <c r="X1016" s="350" t="s">
        <v>3634</v>
      </c>
      <c r="Y1016" s="350" t="s">
        <v>3634</v>
      </c>
      <c r="Z1016" s="351" t="s">
        <v>3630</v>
      </c>
      <c r="AA1016" s="216" t="s">
        <v>4074</v>
      </c>
      <c r="AB1016" s="350" t="s">
        <v>3634</v>
      </c>
      <c r="AC1016" s="350" t="s">
        <v>3634</v>
      </c>
      <c r="AD1016" s="350" t="s">
        <v>3634</v>
      </c>
      <c r="AE1016" s="350" t="s">
        <v>3634</v>
      </c>
      <c r="AF1016" s="350" t="s">
        <v>3634</v>
      </c>
      <c r="AG1016" s="350" t="s">
        <v>3634</v>
      </c>
      <c r="AH1016" s="350" t="s">
        <v>3634</v>
      </c>
      <c r="AI1016" s="350" t="s">
        <v>3634</v>
      </c>
      <c r="AJ1016" s="350" t="s">
        <v>3634</v>
      </c>
      <c r="AK1016" s="350" t="s">
        <v>3634</v>
      </c>
      <c r="AL1016" s="350" t="s">
        <v>3634</v>
      </c>
      <c r="AM1016" s="350" t="s">
        <v>3634</v>
      </c>
      <c r="AN1016" s="350" t="s">
        <v>3634</v>
      </c>
      <c r="AO1016" s="350" t="s">
        <v>3634</v>
      </c>
      <c r="AP1016" s="350" t="s">
        <v>3634</v>
      </c>
      <c r="AQ1016" s="143" t="s">
        <v>1445</v>
      </c>
      <c r="AR1016" s="147" t="s">
        <v>4074</v>
      </c>
      <c r="AS1016" s="147" t="s">
        <v>5116</v>
      </c>
      <c r="AT1016" s="147" t="s">
        <v>3664</v>
      </c>
      <c r="AU1016" s="147" t="s">
        <v>3664</v>
      </c>
      <c r="AV1016" s="231">
        <v>2</v>
      </c>
      <c r="AW1016" s="231">
        <v>0</v>
      </c>
      <c r="AX1016" s="231">
        <v>0</v>
      </c>
      <c r="AY1016" s="198">
        <v>0</v>
      </c>
      <c r="AZ1016" s="143" t="s">
        <v>3675</v>
      </c>
      <c r="BA1016" s="362">
        <v>2</v>
      </c>
      <c r="BB1016" s="362">
        <v>0</v>
      </c>
      <c r="BC1016" s="362">
        <v>2</v>
      </c>
      <c r="BD1016" s="231">
        <v>0</v>
      </c>
      <c r="BE1016" s="228">
        <v>2</v>
      </c>
      <c r="BF1016" s="196" t="s">
        <v>3634</v>
      </c>
      <c r="BG1016" s="196" t="s">
        <v>3634</v>
      </c>
      <c r="BH1016" s="196" t="s">
        <v>3634</v>
      </c>
      <c r="BI1016" s="147" t="s">
        <v>4078</v>
      </c>
      <c r="BJ1016" s="142" t="s">
        <v>3796</v>
      </c>
      <c r="BK1016" s="147" t="s">
        <v>4078</v>
      </c>
    </row>
    <row r="1017" spans="1:63" ht="14.25" customHeight="1" x14ac:dyDescent="0.25">
      <c r="A1017" s="217" t="s">
        <v>6142</v>
      </c>
      <c r="B1017" s="195" t="s">
        <v>526</v>
      </c>
      <c r="C1017" s="183" t="s">
        <v>6142</v>
      </c>
      <c r="D1017" s="189" t="s">
        <v>6281</v>
      </c>
      <c r="E1017" s="230" t="s">
        <v>3634</v>
      </c>
      <c r="F1017" s="147" t="s">
        <v>5094</v>
      </c>
      <c r="G1017" s="397"/>
      <c r="H1017" s="142" t="s">
        <v>4073</v>
      </c>
      <c r="I1017" s="184" t="s">
        <v>7330</v>
      </c>
      <c r="J1017" s="147" t="s">
        <v>4077</v>
      </c>
      <c r="K1017" s="147" t="s">
        <v>4077</v>
      </c>
      <c r="L1017" s="147" t="s">
        <v>4077</v>
      </c>
      <c r="M1017" s="147" t="s">
        <v>4071</v>
      </c>
      <c r="N1017" s="147" t="s">
        <v>4008</v>
      </c>
      <c r="O1017" s="142" t="s">
        <v>3670</v>
      </c>
      <c r="P1017" s="195" t="s">
        <v>1429</v>
      </c>
      <c r="Q1017" s="350" t="s">
        <v>3634</v>
      </c>
      <c r="R1017" s="350" t="s">
        <v>3634</v>
      </c>
      <c r="S1017" s="350" t="s">
        <v>3634</v>
      </c>
      <c r="T1017" s="350" t="s">
        <v>3634</v>
      </c>
      <c r="U1017" s="350" t="s">
        <v>3634</v>
      </c>
      <c r="V1017" s="350" t="s">
        <v>3634</v>
      </c>
      <c r="W1017" s="350" t="s">
        <v>3634</v>
      </c>
      <c r="X1017" s="350" t="s">
        <v>3634</v>
      </c>
      <c r="Y1017" s="350" t="s">
        <v>3634</v>
      </c>
      <c r="Z1017" s="351" t="s">
        <v>3630</v>
      </c>
      <c r="AA1017" s="216" t="s">
        <v>4074</v>
      </c>
      <c r="AB1017" s="350" t="s">
        <v>3634</v>
      </c>
      <c r="AC1017" s="350" t="s">
        <v>3634</v>
      </c>
      <c r="AD1017" s="350" t="s">
        <v>3634</v>
      </c>
      <c r="AE1017" s="350" t="s">
        <v>3634</v>
      </c>
      <c r="AF1017" s="350" t="s">
        <v>3634</v>
      </c>
      <c r="AG1017" s="350" t="s">
        <v>3634</v>
      </c>
      <c r="AH1017" s="350" t="s">
        <v>3634</v>
      </c>
      <c r="AI1017" s="350" t="s">
        <v>3634</v>
      </c>
      <c r="AJ1017" s="350" t="s">
        <v>3634</v>
      </c>
      <c r="AK1017" s="350" t="s">
        <v>3634</v>
      </c>
      <c r="AL1017" s="350" t="s">
        <v>3634</v>
      </c>
      <c r="AM1017" s="350" t="s">
        <v>3634</v>
      </c>
      <c r="AN1017" s="350" t="s">
        <v>3634</v>
      </c>
      <c r="AO1017" s="350" t="s">
        <v>3634</v>
      </c>
      <c r="AP1017" s="350" t="s">
        <v>3634</v>
      </c>
      <c r="AQ1017" s="143" t="s">
        <v>1445</v>
      </c>
      <c r="AR1017" s="147" t="s">
        <v>4074</v>
      </c>
      <c r="AS1017" s="147" t="s">
        <v>5116</v>
      </c>
      <c r="AT1017" s="147" t="s">
        <v>3664</v>
      </c>
      <c r="AU1017" s="147" t="s">
        <v>3664</v>
      </c>
      <c r="AV1017" s="231">
        <v>1</v>
      </c>
      <c r="AW1017" s="231">
        <v>0</v>
      </c>
      <c r="AX1017" s="231">
        <v>0</v>
      </c>
      <c r="AY1017" s="198">
        <v>0</v>
      </c>
      <c r="AZ1017" s="143" t="s">
        <v>3675</v>
      </c>
      <c r="BA1017" s="362">
        <v>1</v>
      </c>
      <c r="BB1017" s="362">
        <v>0</v>
      </c>
      <c r="BC1017" s="362">
        <v>1</v>
      </c>
      <c r="BD1017" s="231">
        <v>0</v>
      </c>
      <c r="BE1017" s="228">
        <v>1</v>
      </c>
      <c r="BF1017" s="196" t="s">
        <v>3634</v>
      </c>
      <c r="BG1017" s="196" t="s">
        <v>3634</v>
      </c>
      <c r="BH1017" s="196" t="s">
        <v>3634</v>
      </c>
      <c r="BI1017" s="147" t="s">
        <v>4078</v>
      </c>
      <c r="BJ1017" s="142" t="s">
        <v>3796</v>
      </c>
      <c r="BK1017" s="147" t="s">
        <v>4078</v>
      </c>
    </row>
    <row r="1018" spans="1:63" ht="14.25" customHeight="1" x14ac:dyDescent="0.25">
      <c r="A1018" s="217" t="s">
        <v>6143</v>
      </c>
      <c r="B1018" s="195" t="s">
        <v>526</v>
      </c>
      <c r="C1018" s="183" t="s">
        <v>6143</v>
      </c>
      <c r="D1018" s="189" t="s">
        <v>6282</v>
      </c>
      <c r="E1018" s="230" t="s">
        <v>3634</v>
      </c>
      <c r="F1018" s="147" t="s">
        <v>2915</v>
      </c>
      <c r="G1018" s="397"/>
      <c r="H1018" s="142" t="s">
        <v>4073</v>
      </c>
      <c r="I1018" s="184" t="s">
        <v>7331</v>
      </c>
      <c r="J1018" s="147" t="s">
        <v>4077</v>
      </c>
      <c r="K1018" s="147" t="s">
        <v>4077</v>
      </c>
      <c r="L1018" s="147" t="s">
        <v>4077</v>
      </c>
      <c r="M1018" s="147" t="s">
        <v>4071</v>
      </c>
      <c r="N1018" s="147" t="s">
        <v>4008</v>
      </c>
      <c r="O1018" s="142" t="s">
        <v>3670</v>
      </c>
      <c r="P1018" s="195" t="s">
        <v>1429</v>
      </c>
      <c r="Q1018" s="350" t="s">
        <v>3634</v>
      </c>
      <c r="R1018" s="350" t="s">
        <v>3634</v>
      </c>
      <c r="S1018" s="350" t="s">
        <v>3634</v>
      </c>
      <c r="T1018" s="350" t="s">
        <v>3634</v>
      </c>
      <c r="U1018" s="350" t="s">
        <v>3634</v>
      </c>
      <c r="V1018" s="350" t="s">
        <v>3634</v>
      </c>
      <c r="W1018" s="350" t="s">
        <v>3634</v>
      </c>
      <c r="X1018" s="350" t="s">
        <v>3634</v>
      </c>
      <c r="Y1018" s="350" t="s">
        <v>3634</v>
      </c>
      <c r="Z1018" s="351" t="s">
        <v>3630</v>
      </c>
      <c r="AA1018" s="216" t="s">
        <v>4074</v>
      </c>
      <c r="AB1018" s="350" t="s">
        <v>3634</v>
      </c>
      <c r="AC1018" s="350" t="s">
        <v>3634</v>
      </c>
      <c r="AD1018" s="350" t="s">
        <v>3634</v>
      </c>
      <c r="AE1018" s="350" t="s">
        <v>3634</v>
      </c>
      <c r="AF1018" s="350" t="s">
        <v>3634</v>
      </c>
      <c r="AG1018" s="350" t="s">
        <v>3634</v>
      </c>
      <c r="AH1018" s="350" t="s">
        <v>3634</v>
      </c>
      <c r="AI1018" s="350" t="s">
        <v>3634</v>
      </c>
      <c r="AJ1018" s="350" t="s">
        <v>3634</v>
      </c>
      <c r="AK1018" s="350" t="s">
        <v>3634</v>
      </c>
      <c r="AL1018" s="350" t="s">
        <v>3634</v>
      </c>
      <c r="AM1018" s="350" t="s">
        <v>3634</v>
      </c>
      <c r="AN1018" s="350" t="s">
        <v>3634</v>
      </c>
      <c r="AO1018" s="350" t="s">
        <v>3634</v>
      </c>
      <c r="AP1018" s="350" t="s">
        <v>3634</v>
      </c>
      <c r="AQ1018" s="143" t="s">
        <v>1445</v>
      </c>
      <c r="AR1018" s="147" t="s">
        <v>4074</v>
      </c>
      <c r="AS1018" s="147" t="s">
        <v>5116</v>
      </c>
      <c r="AT1018" s="147" t="s">
        <v>3664</v>
      </c>
      <c r="AU1018" s="147" t="s">
        <v>3664</v>
      </c>
      <c r="AV1018" s="231">
        <v>1</v>
      </c>
      <c r="AW1018" s="231">
        <v>0</v>
      </c>
      <c r="AX1018" s="231">
        <v>0</v>
      </c>
      <c r="AY1018" s="198">
        <v>0</v>
      </c>
      <c r="AZ1018" s="143" t="s">
        <v>3675</v>
      </c>
      <c r="BA1018" s="362">
        <v>2</v>
      </c>
      <c r="BB1018" s="362">
        <v>1</v>
      </c>
      <c r="BC1018" s="362">
        <v>1</v>
      </c>
      <c r="BD1018" s="231">
        <v>0</v>
      </c>
      <c r="BE1018" s="228">
        <v>1</v>
      </c>
      <c r="BF1018" s="196" t="s">
        <v>3634</v>
      </c>
      <c r="BG1018" s="196" t="s">
        <v>3634</v>
      </c>
      <c r="BH1018" s="196" t="s">
        <v>3634</v>
      </c>
      <c r="BI1018" s="147" t="s">
        <v>4078</v>
      </c>
      <c r="BJ1018" s="142" t="s">
        <v>3796</v>
      </c>
      <c r="BK1018" s="147" t="s">
        <v>4078</v>
      </c>
    </row>
    <row r="1019" spans="1:63" ht="14.25" customHeight="1" x14ac:dyDescent="0.25">
      <c r="A1019" s="217" t="s">
        <v>6144</v>
      </c>
      <c r="B1019" s="195" t="s">
        <v>526</v>
      </c>
      <c r="C1019" s="183" t="s">
        <v>6144</v>
      </c>
      <c r="D1019" s="189" t="s">
        <v>6283</v>
      </c>
      <c r="E1019" s="230" t="s">
        <v>3634</v>
      </c>
      <c r="F1019" s="147" t="s">
        <v>5219</v>
      </c>
      <c r="G1019" s="397"/>
      <c r="H1019" s="142" t="s">
        <v>4073</v>
      </c>
      <c r="I1019" s="184" t="s">
        <v>7332</v>
      </c>
      <c r="J1019" s="147" t="s">
        <v>4077</v>
      </c>
      <c r="K1019" s="147" t="s">
        <v>4077</v>
      </c>
      <c r="L1019" s="147" t="s">
        <v>4077</v>
      </c>
      <c r="M1019" s="147" t="s">
        <v>4071</v>
      </c>
      <c r="N1019" s="147" t="s">
        <v>4008</v>
      </c>
      <c r="O1019" s="142" t="s">
        <v>3670</v>
      </c>
      <c r="P1019" s="195" t="s">
        <v>1429</v>
      </c>
      <c r="Q1019" s="350" t="s">
        <v>3634</v>
      </c>
      <c r="R1019" s="350" t="s">
        <v>3634</v>
      </c>
      <c r="S1019" s="350" t="s">
        <v>3634</v>
      </c>
      <c r="T1019" s="350" t="s">
        <v>3634</v>
      </c>
      <c r="U1019" s="350" t="s">
        <v>3634</v>
      </c>
      <c r="V1019" s="350" t="s">
        <v>3634</v>
      </c>
      <c r="W1019" s="350" t="s">
        <v>3634</v>
      </c>
      <c r="X1019" s="350" t="s">
        <v>3634</v>
      </c>
      <c r="Y1019" s="350" t="s">
        <v>3634</v>
      </c>
      <c r="Z1019" s="351" t="s">
        <v>3630</v>
      </c>
      <c r="AA1019" s="216" t="s">
        <v>4074</v>
      </c>
      <c r="AB1019" s="350" t="s">
        <v>3634</v>
      </c>
      <c r="AC1019" s="350" t="s">
        <v>3634</v>
      </c>
      <c r="AD1019" s="350" t="s">
        <v>3634</v>
      </c>
      <c r="AE1019" s="350" t="s">
        <v>3634</v>
      </c>
      <c r="AF1019" s="350" t="s">
        <v>3634</v>
      </c>
      <c r="AG1019" s="350" t="s">
        <v>3634</v>
      </c>
      <c r="AH1019" s="350" t="s">
        <v>3634</v>
      </c>
      <c r="AI1019" s="350" t="s">
        <v>3634</v>
      </c>
      <c r="AJ1019" s="350" t="s">
        <v>3634</v>
      </c>
      <c r="AK1019" s="350" t="s">
        <v>3634</v>
      </c>
      <c r="AL1019" s="350" t="s">
        <v>3634</v>
      </c>
      <c r="AM1019" s="350" t="s">
        <v>3634</v>
      </c>
      <c r="AN1019" s="350" t="s">
        <v>3634</v>
      </c>
      <c r="AO1019" s="350" t="s">
        <v>3634</v>
      </c>
      <c r="AP1019" s="350" t="s">
        <v>3634</v>
      </c>
      <c r="AQ1019" s="143" t="s">
        <v>1445</v>
      </c>
      <c r="AR1019" s="147" t="s">
        <v>4074</v>
      </c>
      <c r="AS1019" s="147" t="s">
        <v>5116</v>
      </c>
      <c r="AT1019" s="147" t="s">
        <v>3664</v>
      </c>
      <c r="AU1019" s="147" t="s">
        <v>3664</v>
      </c>
      <c r="AV1019" s="231">
        <v>0</v>
      </c>
      <c r="AW1019" s="231">
        <v>0</v>
      </c>
      <c r="AX1019" s="231">
        <v>0</v>
      </c>
      <c r="AY1019" s="198">
        <v>0</v>
      </c>
      <c r="AZ1019" s="143" t="s">
        <v>3675</v>
      </c>
      <c r="BA1019" s="362">
        <v>1</v>
      </c>
      <c r="BB1019" s="362">
        <v>1</v>
      </c>
      <c r="BC1019" s="362">
        <v>0</v>
      </c>
      <c r="BD1019" s="231">
        <v>0</v>
      </c>
      <c r="BE1019" s="228">
        <v>0</v>
      </c>
      <c r="BF1019" s="196" t="s">
        <v>3634</v>
      </c>
      <c r="BG1019" s="196" t="s">
        <v>3634</v>
      </c>
      <c r="BH1019" s="196" t="s">
        <v>3634</v>
      </c>
      <c r="BI1019" s="147" t="s">
        <v>4078</v>
      </c>
      <c r="BJ1019" s="142" t="s">
        <v>3796</v>
      </c>
      <c r="BK1019" s="147" t="s">
        <v>4078</v>
      </c>
    </row>
    <row r="1020" spans="1:63" ht="14.25" customHeight="1" x14ac:dyDescent="0.25">
      <c r="A1020" s="217" t="s">
        <v>6145</v>
      </c>
      <c r="B1020" s="195" t="s">
        <v>526</v>
      </c>
      <c r="C1020" s="183" t="s">
        <v>6145</v>
      </c>
      <c r="D1020" s="189" t="s">
        <v>6284</v>
      </c>
      <c r="E1020" s="230" t="s">
        <v>3634</v>
      </c>
      <c r="F1020" s="147" t="s">
        <v>8313</v>
      </c>
      <c r="G1020" s="397"/>
      <c r="H1020" s="142" t="s">
        <v>4073</v>
      </c>
      <c r="I1020" s="184" t="s">
        <v>7333</v>
      </c>
      <c r="J1020" s="147" t="s">
        <v>4077</v>
      </c>
      <c r="K1020" s="147" t="s">
        <v>4077</v>
      </c>
      <c r="L1020" s="147" t="s">
        <v>4077</v>
      </c>
      <c r="M1020" s="147" t="s">
        <v>4071</v>
      </c>
      <c r="N1020" s="147" t="s">
        <v>4008</v>
      </c>
      <c r="O1020" s="142" t="s">
        <v>3670</v>
      </c>
      <c r="P1020" s="195" t="s">
        <v>1429</v>
      </c>
      <c r="Q1020" s="350" t="s">
        <v>3634</v>
      </c>
      <c r="R1020" s="350" t="s">
        <v>3634</v>
      </c>
      <c r="S1020" s="350" t="s">
        <v>3634</v>
      </c>
      <c r="T1020" s="350" t="s">
        <v>3634</v>
      </c>
      <c r="U1020" s="350" t="s">
        <v>3634</v>
      </c>
      <c r="V1020" s="350" t="s">
        <v>3634</v>
      </c>
      <c r="W1020" s="350" t="s">
        <v>3634</v>
      </c>
      <c r="X1020" s="350" t="s">
        <v>3634</v>
      </c>
      <c r="Y1020" s="350" t="s">
        <v>3634</v>
      </c>
      <c r="Z1020" s="351" t="s">
        <v>3630</v>
      </c>
      <c r="AA1020" s="216" t="s">
        <v>4074</v>
      </c>
      <c r="AB1020" s="350" t="s">
        <v>3634</v>
      </c>
      <c r="AC1020" s="350" t="s">
        <v>3634</v>
      </c>
      <c r="AD1020" s="350" t="s">
        <v>3634</v>
      </c>
      <c r="AE1020" s="350" t="s">
        <v>3634</v>
      </c>
      <c r="AF1020" s="350" t="s">
        <v>3634</v>
      </c>
      <c r="AG1020" s="350" t="s">
        <v>3634</v>
      </c>
      <c r="AH1020" s="350" t="s">
        <v>3634</v>
      </c>
      <c r="AI1020" s="350" t="s">
        <v>3634</v>
      </c>
      <c r="AJ1020" s="350" t="s">
        <v>3634</v>
      </c>
      <c r="AK1020" s="350" t="s">
        <v>3634</v>
      </c>
      <c r="AL1020" s="350" t="s">
        <v>3634</v>
      </c>
      <c r="AM1020" s="350" t="s">
        <v>3634</v>
      </c>
      <c r="AN1020" s="350" t="s">
        <v>3634</v>
      </c>
      <c r="AO1020" s="350" t="s">
        <v>3634</v>
      </c>
      <c r="AP1020" s="350" t="s">
        <v>3634</v>
      </c>
      <c r="AQ1020" s="143" t="s">
        <v>1445</v>
      </c>
      <c r="AR1020" s="147" t="s">
        <v>4074</v>
      </c>
      <c r="AS1020" s="147" t="s">
        <v>5116</v>
      </c>
      <c r="AT1020" s="147" t="s">
        <v>3664</v>
      </c>
      <c r="AU1020" s="147" t="s">
        <v>3664</v>
      </c>
      <c r="AV1020" s="231">
        <v>3</v>
      </c>
      <c r="AW1020" s="231">
        <v>0</v>
      </c>
      <c r="AX1020" s="231">
        <v>0</v>
      </c>
      <c r="AY1020" s="198">
        <v>0</v>
      </c>
      <c r="AZ1020" s="143" t="s">
        <v>3675</v>
      </c>
      <c r="BA1020" s="362">
        <v>3</v>
      </c>
      <c r="BB1020" s="362">
        <v>0</v>
      </c>
      <c r="BC1020" s="362">
        <v>3</v>
      </c>
      <c r="BD1020" s="231">
        <v>0</v>
      </c>
      <c r="BE1020" s="228">
        <v>3</v>
      </c>
      <c r="BF1020" s="196" t="s">
        <v>3634</v>
      </c>
      <c r="BG1020" s="196" t="s">
        <v>3634</v>
      </c>
      <c r="BH1020" s="196" t="s">
        <v>3634</v>
      </c>
      <c r="BI1020" s="147" t="s">
        <v>4078</v>
      </c>
      <c r="BJ1020" s="142" t="s">
        <v>3796</v>
      </c>
      <c r="BK1020" s="147" t="s">
        <v>4078</v>
      </c>
    </row>
    <row r="1021" spans="1:63" ht="14.25" customHeight="1" x14ac:dyDescent="0.25">
      <c r="A1021" s="217" t="s">
        <v>6146</v>
      </c>
      <c r="B1021" s="195" t="s">
        <v>526</v>
      </c>
      <c r="C1021" s="183" t="s">
        <v>6146</v>
      </c>
      <c r="D1021" s="189" t="s">
        <v>6285</v>
      </c>
      <c r="E1021" s="230" t="s">
        <v>3634</v>
      </c>
      <c r="F1021" s="147" t="s">
        <v>5462</v>
      </c>
      <c r="G1021" s="397"/>
      <c r="H1021" s="142" t="s">
        <v>4073</v>
      </c>
      <c r="I1021" s="184" t="s">
        <v>7334</v>
      </c>
      <c r="J1021" s="147" t="s">
        <v>4077</v>
      </c>
      <c r="K1021" s="147" t="s">
        <v>4077</v>
      </c>
      <c r="L1021" s="147" t="s">
        <v>4077</v>
      </c>
      <c r="M1021" s="147" t="s">
        <v>4071</v>
      </c>
      <c r="N1021" s="147" t="s">
        <v>4008</v>
      </c>
      <c r="O1021" s="142" t="s">
        <v>3670</v>
      </c>
      <c r="P1021" s="195" t="s">
        <v>1429</v>
      </c>
      <c r="Q1021" s="350" t="s">
        <v>3634</v>
      </c>
      <c r="R1021" s="350" t="s">
        <v>3634</v>
      </c>
      <c r="S1021" s="350" t="s">
        <v>3634</v>
      </c>
      <c r="T1021" s="350" t="s">
        <v>3634</v>
      </c>
      <c r="U1021" s="350" t="s">
        <v>3634</v>
      </c>
      <c r="V1021" s="350" t="s">
        <v>3634</v>
      </c>
      <c r="W1021" s="350" t="s">
        <v>3634</v>
      </c>
      <c r="X1021" s="350" t="s">
        <v>3634</v>
      </c>
      <c r="Y1021" s="350" t="s">
        <v>3634</v>
      </c>
      <c r="Z1021" s="351" t="s">
        <v>3630</v>
      </c>
      <c r="AA1021" s="216" t="s">
        <v>4074</v>
      </c>
      <c r="AB1021" s="350" t="s">
        <v>3634</v>
      </c>
      <c r="AC1021" s="350" t="s">
        <v>3634</v>
      </c>
      <c r="AD1021" s="350" t="s">
        <v>3634</v>
      </c>
      <c r="AE1021" s="350" t="s">
        <v>3634</v>
      </c>
      <c r="AF1021" s="350" t="s">
        <v>3634</v>
      </c>
      <c r="AG1021" s="350" t="s">
        <v>3634</v>
      </c>
      <c r="AH1021" s="350" t="s">
        <v>3634</v>
      </c>
      <c r="AI1021" s="350" t="s">
        <v>3634</v>
      </c>
      <c r="AJ1021" s="350" t="s">
        <v>3634</v>
      </c>
      <c r="AK1021" s="350" t="s">
        <v>3634</v>
      </c>
      <c r="AL1021" s="350" t="s">
        <v>3634</v>
      </c>
      <c r="AM1021" s="350" t="s">
        <v>3634</v>
      </c>
      <c r="AN1021" s="350" t="s">
        <v>3634</v>
      </c>
      <c r="AO1021" s="350" t="s">
        <v>3634</v>
      </c>
      <c r="AP1021" s="350" t="s">
        <v>3634</v>
      </c>
      <c r="AQ1021" s="143" t="s">
        <v>1445</v>
      </c>
      <c r="AR1021" s="147" t="s">
        <v>4074</v>
      </c>
      <c r="AS1021" s="147" t="s">
        <v>5116</v>
      </c>
      <c r="AT1021" s="147" t="s">
        <v>3664</v>
      </c>
      <c r="AU1021" s="147" t="s">
        <v>3664</v>
      </c>
      <c r="AV1021" s="231">
        <v>2</v>
      </c>
      <c r="AW1021" s="231">
        <v>0</v>
      </c>
      <c r="AX1021" s="231">
        <v>0</v>
      </c>
      <c r="AY1021" s="198">
        <v>0</v>
      </c>
      <c r="AZ1021" s="143" t="s">
        <v>3675</v>
      </c>
      <c r="BA1021" s="362">
        <v>3</v>
      </c>
      <c r="BB1021" s="362">
        <v>1</v>
      </c>
      <c r="BC1021" s="362">
        <v>2</v>
      </c>
      <c r="BD1021" s="231">
        <v>0</v>
      </c>
      <c r="BE1021" s="228">
        <v>2</v>
      </c>
      <c r="BF1021" s="196" t="s">
        <v>3634</v>
      </c>
      <c r="BG1021" s="196" t="s">
        <v>3634</v>
      </c>
      <c r="BH1021" s="196" t="s">
        <v>3634</v>
      </c>
      <c r="BI1021" s="147" t="s">
        <v>4078</v>
      </c>
      <c r="BJ1021" s="142" t="s">
        <v>3796</v>
      </c>
      <c r="BK1021" s="147" t="s">
        <v>4078</v>
      </c>
    </row>
    <row r="1022" spans="1:63" ht="14.25" customHeight="1" x14ac:dyDescent="0.25">
      <c r="A1022" s="217" t="s">
        <v>6147</v>
      </c>
      <c r="B1022" s="195" t="s">
        <v>526</v>
      </c>
      <c r="C1022" s="183" t="s">
        <v>6147</v>
      </c>
      <c r="D1022" s="189" t="s">
        <v>6286</v>
      </c>
      <c r="E1022" s="230" t="s">
        <v>3634</v>
      </c>
      <c r="F1022" s="147" t="s">
        <v>5598</v>
      </c>
      <c r="G1022" s="397"/>
      <c r="H1022" s="142" t="s">
        <v>4073</v>
      </c>
      <c r="I1022" s="183" t="s">
        <v>7335</v>
      </c>
      <c r="J1022" s="147" t="s">
        <v>4077</v>
      </c>
      <c r="K1022" s="147" t="s">
        <v>4077</v>
      </c>
      <c r="L1022" s="147" t="s">
        <v>4077</v>
      </c>
      <c r="M1022" s="147" t="s">
        <v>4071</v>
      </c>
      <c r="N1022" s="147" t="s">
        <v>4008</v>
      </c>
      <c r="O1022" s="142" t="s">
        <v>3670</v>
      </c>
      <c r="P1022" s="195" t="s">
        <v>1429</v>
      </c>
      <c r="Q1022" s="350" t="s">
        <v>3634</v>
      </c>
      <c r="R1022" s="350" t="s">
        <v>3634</v>
      </c>
      <c r="S1022" s="350" t="s">
        <v>3634</v>
      </c>
      <c r="T1022" s="350" t="s">
        <v>3634</v>
      </c>
      <c r="U1022" s="350" t="s">
        <v>3634</v>
      </c>
      <c r="V1022" s="350" t="s">
        <v>3634</v>
      </c>
      <c r="W1022" s="350" t="s">
        <v>3634</v>
      </c>
      <c r="X1022" s="350" t="s">
        <v>3634</v>
      </c>
      <c r="Y1022" s="350" t="s">
        <v>3634</v>
      </c>
      <c r="Z1022" s="351" t="s">
        <v>3630</v>
      </c>
      <c r="AA1022" s="216" t="s">
        <v>4074</v>
      </c>
      <c r="AB1022" s="350" t="s">
        <v>3634</v>
      </c>
      <c r="AC1022" s="350" t="s">
        <v>3634</v>
      </c>
      <c r="AD1022" s="350" t="s">
        <v>3634</v>
      </c>
      <c r="AE1022" s="350" t="s">
        <v>3634</v>
      </c>
      <c r="AF1022" s="350" t="s">
        <v>3634</v>
      </c>
      <c r="AG1022" s="350" t="s">
        <v>3634</v>
      </c>
      <c r="AH1022" s="350" t="s">
        <v>3634</v>
      </c>
      <c r="AI1022" s="350" t="s">
        <v>3634</v>
      </c>
      <c r="AJ1022" s="350" t="s">
        <v>3634</v>
      </c>
      <c r="AK1022" s="350" t="s">
        <v>3634</v>
      </c>
      <c r="AL1022" s="350" t="s">
        <v>3634</v>
      </c>
      <c r="AM1022" s="350" t="s">
        <v>3634</v>
      </c>
      <c r="AN1022" s="350" t="s">
        <v>3634</v>
      </c>
      <c r="AO1022" s="350" t="s">
        <v>3634</v>
      </c>
      <c r="AP1022" s="350" t="s">
        <v>3634</v>
      </c>
      <c r="AQ1022" s="143" t="s">
        <v>1445</v>
      </c>
      <c r="AR1022" s="147" t="s">
        <v>4074</v>
      </c>
      <c r="AS1022" s="147" t="s">
        <v>5116</v>
      </c>
      <c r="AT1022" s="147" t="s">
        <v>3664</v>
      </c>
      <c r="AU1022" s="147" t="s">
        <v>3664</v>
      </c>
      <c r="AV1022" s="231">
        <v>4</v>
      </c>
      <c r="AW1022" s="231">
        <v>0</v>
      </c>
      <c r="AX1022" s="231">
        <v>0</v>
      </c>
      <c r="AY1022" s="198">
        <v>0</v>
      </c>
      <c r="AZ1022" s="143" t="s">
        <v>3675</v>
      </c>
      <c r="BA1022" s="362">
        <v>5</v>
      </c>
      <c r="BB1022" s="362">
        <v>1</v>
      </c>
      <c r="BC1022" s="362">
        <v>4</v>
      </c>
      <c r="BD1022" s="231">
        <v>0</v>
      </c>
      <c r="BE1022" s="228">
        <v>4</v>
      </c>
      <c r="BF1022" s="196" t="s">
        <v>3634</v>
      </c>
      <c r="BG1022" s="196" t="s">
        <v>3634</v>
      </c>
      <c r="BH1022" s="196" t="s">
        <v>3634</v>
      </c>
      <c r="BI1022" s="147" t="s">
        <v>4078</v>
      </c>
      <c r="BJ1022" s="142" t="s">
        <v>3796</v>
      </c>
      <c r="BK1022" s="147" t="s">
        <v>4078</v>
      </c>
    </row>
    <row r="1023" spans="1:63" ht="14.25" customHeight="1" x14ac:dyDescent="0.25">
      <c r="A1023" s="217" t="s">
        <v>6148</v>
      </c>
      <c r="B1023" s="195" t="s">
        <v>526</v>
      </c>
      <c r="C1023" s="183" t="s">
        <v>6148</v>
      </c>
      <c r="D1023" s="189" t="s">
        <v>6287</v>
      </c>
      <c r="E1023" s="230" t="s">
        <v>3634</v>
      </c>
      <c r="F1023" s="147" t="s">
        <v>5601</v>
      </c>
      <c r="G1023" s="397"/>
      <c r="H1023" s="142" t="s">
        <v>4073</v>
      </c>
      <c r="I1023" s="183" t="s">
        <v>7336</v>
      </c>
      <c r="J1023" s="147" t="s">
        <v>4077</v>
      </c>
      <c r="K1023" s="147" t="s">
        <v>4077</v>
      </c>
      <c r="L1023" s="147" t="s">
        <v>4077</v>
      </c>
      <c r="M1023" s="147" t="s">
        <v>4071</v>
      </c>
      <c r="N1023" s="147" t="s">
        <v>4008</v>
      </c>
      <c r="O1023" s="142" t="s">
        <v>3670</v>
      </c>
      <c r="P1023" s="195" t="s">
        <v>1429</v>
      </c>
      <c r="Q1023" s="350" t="s">
        <v>3634</v>
      </c>
      <c r="R1023" s="350" t="s">
        <v>3634</v>
      </c>
      <c r="S1023" s="350" t="s">
        <v>3634</v>
      </c>
      <c r="T1023" s="350" t="s">
        <v>3634</v>
      </c>
      <c r="U1023" s="350" t="s">
        <v>3634</v>
      </c>
      <c r="V1023" s="350" t="s">
        <v>3634</v>
      </c>
      <c r="W1023" s="350" t="s">
        <v>3634</v>
      </c>
      <c r="X1023" s="350" t="s">
        <v>3634</v>
      </c>
      <c r="Y1023" s="350" t="s">
        <v>3634</v>
      </c>
      <c r="Z1023" s="351" t="s">
        <v>3630</v>
      </c>
      <c r="AA1023" s="216" t="s">
        <v>4074</v>
      </c>
      <c r="AB1023" s="350" t="s">
        <v>3634</v>
      </c>
      <c r="AC1023" s="350" t="s">
        <v>3634</v>
      </c>
      <c r="AD1023" s="350" t="s">
        <v>3634</v>
      </c>
      <c r="AE1023" s="350" t="s">
        <v>3634</v>
      </c>
      <c r="AF1023" s="350" t="s">
        <v>3634</v>
      </c>
      <c r="AG1023" s="350" t="s">
        <v>3634</v>
      </c>
      <c r="AH1023" s="350" t="s">
        <v>3634</v>
      </c>
      <c r="AI1023" s="350" t="s">
        <v>3634</v>
      </c>
      <c r="AJ1023" s="350" t="s">
        <v>3634</v>
      </c>
      <c r="AK1023" s="350" t="s">
        <v>3634</v>
      </c>
      <c r="AL1023" s="350" t="s">
        <v>3634</v>
      </c>
      <c r="AM1023" s="350" t="s">
        <v>3634</v>
      </c>
      <c r="AN1023" s="350" t="s">
        <v>3634</v>
      </c>
      <c r="AO1023" s="350" t="s">
        <v>3634</v>
      </c>
      <c r="AP1023" s="350" t="s">
        <v>3634</v>
      </c>
      <c r="AQ1023" s="143" t="s">
        <v>1445</v>
      </c>
      <c r="AR1023" s="147" t="s">
        <v>4074</v>
      </c>
      <c r="AS1023" s="147" t="s">
        <v>5116</v>
      </c>
      <c r="AT1023" s="147" t="s">
        <v>3664</v>
      </c>
      <c r="AU1023" s="147" t="s">
        <v>3664</v>
      </c>
      <c r="AV1023" s="231">
        <v>-1</v>
      </c>
      <c r="AW1023" s="231">
        <v>0</v>
      </c>
      <c r="AX1023" s="231">
        <v>0</v>
      </c>
      <c r="AY1023" s="198">
        <v>0</v>
      </c>
      <c r="AZ1023" s="143" t="s">
        <v>3675</v>
      </c>
      <c r="BA1023" s="362">
        <v>1</v>
      </c>
      <c r="BB1023" s="362">
        <v>2</v>
      </c>
      <c r="BC1023" s="362">
        <v>-1</v>
      </c>
      <c r="BD1023" s="231">
        <v>0</v>
      </c>
      <c r="BE1023" s="228">
        <v>-1</v>
      </c>
      <c r="BF1023" s="196" t="s">
        <v>3634</v>
      </c>
      <c r="BG1023" s="196" t="s">
        <v>3634</v>
      </c>
      <c r="BH1023" s="196" t="s">
        <v>3634</v>
      </c>
      <c r="BI1023" s="147" t="s">
        <v>4078</v>
      </c>
      <c r="BJ1023" s="142" t="s">
        <v>3796</v>
      </c>
      <c r="BK1023" s="147" t="s">
        <v>4078</v>
      </c>
    </row>
    <row r="1024" spans="1:63" ht="14.25" customHeight="1" x14ac:dyDescent="0.25">
      <c r="A1024" s="217" t="s">
        <v>6149</v>
      </c>
      <c r="B1024" s="195" t="s">
        <v>526</v>
      </c>
      <c r="C1024" s="183" t="s">
        <v>6149</v>
      </c>
      <c r="D1024" s="189" t="s">
        <v>6288</v>
      </c>
      <c r="E1024" s="230" t="s">
        <v>3634</v>
      </c>
      <c r="F1024" s="147" t="s">
        <v>2915</v>
      </c>
      <c r="G1024" s="397"/>
      <c r="H1024" s="142" t="s">
        <v>4073</v>
      </c>
      <c r="I1024" s="183" t="s">
        <v>7337</v>
      </c>
      <c r="J1024" s="147" t="s">
        <v>4077</v>
      </c>
      <c r="K1024" s="147" t="s">
        <v>4077</v>
      </c>
      <c r="L1024" s="147" t="s">
        <v>4077</v>
      </c>
      <c r="M1024" s="147" t="s">
        <v>4071</v>
      </c>
      <c r="N1024" s="147" t="s">
        <v>4008</v>
      </c>
      <c r="O1024" s="142" t="s">
        <v>3670</v>
      </c>
      <c r="P1024" s="195" t="s">
        <v>1429</v>
      </c>
      <c r="Q1024" s="350" t="s">
        <v>3634</v>
      </c>
      <c r="R1024" s="350" t="s">
        <v>3634</v>
      </c>
      <c r="S1024" s="350" t="s">
        <v>3634</v>
      </c>
      <c r="T1024" s="350" t="s">
        <v>3634</v>
      </c>
      <c r="U1024" s="350" t="s">
        <v>3634</v>
      </c>
      <c r="V1024" s="350" t="s">
        <v>3634</v>
      </c>
      <c r="W1024" s="350" t="s">
        <v>3634</v>
      </c>
      <c r="X1024" s="350" t="s">
        <v>3634</v>
      </c>
      <c r="Y1024" s="350" t="s">
        <v>3634</v>
      </c>
      <c r="Z1024" s="351" t="s">
        <v>3630</v>
      </c>
      <c r="AA1024" s="216" t="s">
        <v>4074</v>
      </c>
      <c r="AB1024" s="350" t="s">
        <v>3634</v>
      </c>
      <c r="AC1024" s="350" t="s">
        <v>3634</v>
      </c>
      <c r="AD1024" s="350" t="s">
        <v>3634</v>
      </c>
      <c r="AE1024" s="350" t="s">
        <v>3634</v>
      </c>
      <c r="AF1024" s="350" t="s">
        <v>3634</v>
      </c>
      <c r="AG1024" s="350" t="s">
        <v>3634</v>
      </c>
      <c r="AH1024" s="350" t="s">
        <v>3634</v>
      </c>
      <c r="AI1024" s="350" t="s">
        <v>3634</v>
      </c>
      <c r="AJ1024" s="350" t="s">
        <v>3634</v>
      </c>
      <c r="AK1024" s="350" t="s">
        <v>3634</v>
      </c>
      <c r="AL1024" s="350" t="s">
        <v>3634</v>
      </c>
      <c r="AM1024" s="350" t="s">
        <v>3634</v>
      </c>
      <c r="AN1024" s="350" t="s">
        <v>3634</v>
      </c>
      <c r="AO1024" s="350" t="s">
        <v>3634</v>
      </c>
      <c r="AP1024" s="350" t="s">
        <v>3634</v>
      </c>
      <c r="AQ1024" s="143" t="s">
        <v>1445</v>
      </c>
      <c r="AR1024" s="147" t="s">
        <v>4074</v>
      </c>
      <c r="AS1024" s="147" t="s">
        <v>5116</v>
      </c>
      <c r="AT1024" s="147" t="s">
        <v>3664</v>
      </c>
      <c r="AU1024" s="147" t="s">
        <v>3664</v>
      </c>
      <c r="AV1024" s="231">
        <v>2</v>
      </c>
      <c r="AW1024" s="231">
        <v>0</v>
      </c>
      <c r="AX1024" s="231">
        <v>0</v>
      </c>
      <c r="AY1024" s="198">
        <v>0</v>
      </c>
      <c r="AZ1024" s="143" t="s">
        <v>3675</v>
      </c>
      <c r="BA1024" s="362">
        <v>2</v>
      </c>
      <c r="BB1024" s="362">
        <v>0</v>
      </c>
      <c r="BC1024" s="362">
        <v>2</v>
      </c>
      <c r="BD1024" s="231">
        <v>0</v>
      </c>
      <c r="BE1024" s="228">
        <v>2</v>
      </c>
      <c r="BF1024" s="196" t="s">
        <v>3634</v>
      </c>
      <c r="BG1024" s="196" t="s">
        <v>3634</v>
      </c>
      <c r="BH1024" s="196" t="s">
        <v>3634</v>
      </c>
      <c r="BI1024" s="147" t="s">
        <v>4078</v>
      </c>
      <c r="BJ1024" s="142" t="s">
        <v>3796</v>
      </c>
      <c r="BK1024" s="147" t="s">
        <v>4078</v>
      </c>
    </row>
    <row r="1025" spans="1:63" ht="14.25" customHeight="1" x14ac:dyDescent="0.25">
      <c r="A1025" s="217" t="s">
        <v>6151</v>
      </c>
      <c r="B1025" s="195" t="s">
        <v>526</v>
      </c>
      <c r="C1025" s="183" t="s">
        <v>6151</v>
      </c>
      <c r="D1025" s="189" t="s">
        <v>6290</v>
      </c>
      <c r="E1025" s="230" t="s">
        <v>3634</v>
      </c>
      <c r="F1025" s="147" t="s">
        <v>5657</v>
      </c>
      <c r="G1025" s="397"/>
      <c r="H1025" s="142" t="s">
        <v>4073</v>
      </c>
      <c r="I1025" s="183" t="s">
        <v>7339</v>
      </c>
      <c r="J1025" s="147" t="s">
        <v>4077</v>
      </c>
      <c r="K1025" s="147" t="s">
        <v>4077</v>
      </c>
      <c r="L1025" s="147" t="s">
        <v>4077</v>
      </c>
      <c r="M1025" s="147" t="s">
        <v>4071</v>
      </c>
      <c r="N1025" s="147" t="s">
        <v>4008</v>
      </c>
      <c r="O1025" s="142" t="s">
        <v>3670</v>
      </c>
      <c r="P1025" s="195" t="s">
        <v>1429</v>
      </c>
      <c r="Q1025" s="350" t="s">
        <v>3634</v>
      </c>
      <c r="R1025" s="350" t="s">
        <v>3634</v>
      </c>
      <c r="S1025" s="350" t="s">
        <v>3634</v>
      </c>
      <c r="T1025" s="350" t="s">
        <v>3634</v>
      </c>
      <c r="U1025" s="350" t="s">
        <v>3634</v>
      </c>
      <c r="V1025" s="350" t="s">
        <v>3634</v>
      </c>
      <c r="W1025" s="350" t="s">
        <v>3634</v>
      </c>
      <c r="X1025" s="350" t="s">
        <v>3634</v>
      </c>
      <c r="Y1025" s="350" t="s">
        <v>3634</v>
      </c>
      <c r="Z1025" s="351" t="s">
        <v>3630</v>
      </c>
      <c r="AA1025" s="216" t="s">
        <v>4074</v>
      </c>
      <c r="AB1025" s="350" t="s">
        <v>3634</v>
      </c>
      <c r="AC1025" s="350" t="s">
        <v>3634</v>
      </c>
      <c r="AD1025" s="350" t="s">
        <v>3634</v>
      </c>
      <c r="AE1025" s="350" t="s">
        <v>3634</v>
      </c>
      <c r="AF1025" s="350" t="s">
        <v>3634</v>
      </c>
      <c r="AG1025" s="350" t="s">
        <v>3634</v>
      </c>
      <c r="AH1025" s="350" t="s">
        <v>3634</v>
      </c>
      <c r="AI1025" s="350" t="s">
        <v>3634</v>
      </c>
      <c r="AJ1025" s="350" t="s">
        <v>3634</v>
      </c>
      <c r="AK1025" s="350" t="s">
        <v>3634</v>
      </c>
      <c r="AL1025" s="350" t="s">
        <v>3634</v>
      </c>
      <c r="AM1025" s="350" t="s">
        <v>3634</v>
      </c>
      <c r="AN1025" s="350" t="s">
        <v>3634</v>
      </c>
      <c r="AO1025" s="350" t="s">
        <v>3634</v>
      </c>
      <c r="AP1025" s="350" t="s">
        <v>3634</v>
      </c>
      <c r="AQ1025" s="143" t="s">
        <v>1445</v>
      </c>
      <c r="AR1025" s="147" t="s">
        <v>4074</v>
      </c>
      <c r="AS1025" s="147" t="s">
        <v>5116</v>
      </c>
      <c r="AT1025" s="147" t="s">
        <v>3664</v>
      </c>
      <c r="AU1025" s="147" t="s">
        <v>3664</v>
      </c>
      <c r="AV1025" s="228">
        <v>0</v>
      </c>
      <c r="AW1025" s="231">
        <v>0</v>
      </c>
      <c r="AX1025" s="231">
        <v>0</v>
      </c>
      <c r="AY1025" s="198">
        <v>0</v>
      </c>
      <c r="AZ1025" s="143" t="s">
        <v>3675</v>
      </c>
      <c r="BA1025" s="362">
        <v>1</v>
      </c>
      <c r="BB1025" s="362">
        <v>0</v>
      </c>
      <c r="BC1025" s="362">
        <v>1</v>
      </c>
      <c r="BD1025" s="228">
        <v>1</v>
      </c>
      <c r="BE1025" s="228">
        <v>0</v>
      </c>
      <c r="BF1025" s="196" t="s">
        <v>3634</v>
      </c>
      <c r="BG1025" s="196" t="s">
        <v>3634</v>
      </c>
      <c r="BH1025" s="196" t="s">
        <v>3634</v>
      </c>
      <c r="BI1025" s="147" t="s">
        <v>4078</v>
      </c>
      <c r="BJ1025" s="142" t="s">
        <v>5791</v>
      </c>
      <c r="BK1025" s="147" t="s">
        <v>4078</v>
      </c>
    </row>
    <row r="1026" spans="1:63" ht="14.25" customHeight="1" x14ac:dyDescent="0.25">
      <c r="A1026" s="217" t="s">
        <v>6153</v>
      </c>
      <c r="B1026" s="195" t="s">
        <v>526</v>
      </c>
      <c r="C1026" s="183" t="s">
        <v>6153</v>
      </c>
      <c r="D1026" s="189" t="s">
        <v>6292</v>
      </c>
      <c r="E1026" s="230" t="s">
        <v>3634</v>
      </c>
      <c r="F1026" s="147" t="s">
        <v>8313</v>
      </c>
      <c r="G1026" s="397"/>
      <c r="H1026" s="142" t="s">
        <v>4073</v>
      </c>
      <c r="I1026" s="183" t="s">
        <v>7341</v>
      </c>
      <c r="J1026" s="147" t="s">
        <v>4077</v>
      </c>
      <c r="K1026" s="147" t="s">
        <v>4077</v>
      </c>
      <c r="L1026" s="147" t="s">
        <v>4077</v>
      </c>
      <c r="M1026" s="147" t="s">
        <v>4071</v>
      </c>
      <c r="N1026" s="147" t="s">
        <v>4008</v>
      </c>
      <c r="O1026" s="142" t="s">
        <v>3670</v>
      </c>
      <c r="P1026" s="195" t="s">
        <v>1429</v>
      </c>
      <c r="Q1026" s="350" t="s">
        <v>3634</v>
      </c>
      <c r="R1026" s="350" t="s">
        <v>3634</v>
      </c>
      <c r="S1026" s="350" t="s">
        <v>3634</v>
      </c>
      <c r="T1026" s="350" t="s">
        <v>3634</v>
      </c>
      <c r="U1026" s="350" t="s">
        <v>3634</v>
      </c>
      <c r="V1026" s="350" t="s">
        <v>3634</v>
      </c>
      <c r="W1026" s="350" t="s">
        <v>3634</v>
      </c>
      <c r="X1026" s="350" t="s">
        <v>3634</v>
      </c>
      <c r="Y1026" s="350" t="s">
        <v>3634</v>
      </c>
      <c r="Z1026" s="351" t="s">
        <v>3630</v>
      </c>
      <c r="AA1026" s="216" t="s">
        <v>4074</v>
      </c>
      <c r="AB1026" s="350" t="s">
        <v>3634</v>
      </c>
      <c r="AC1026" s="350" t="s">
        <v>3634</v>
      </c>
      <c r="AD1026" s="350" t="s">
        <v>3634</v>
      </c>
      <c r="AE1026" s="350" t="s">
        <v>3634</v>
      </c>
      <c r="AF1026" s="350" t="s">
        <v>3634</v>
      </c>
      <c r="AG1026" s="350" t="s">
        <v>3634</v>
      </c>
      <c r="AH1026" s="350" t="s">
        <v>3634</v>
      </c>
      <c r="AI1026" s="350" t="s">
        <v>3634</v>
      </c>
      <c r="AJ1026" s="350" t="s">
        <v>3634</v>
      </c>
      <c r="AK1026" s="350" t="s">
        <v>3634</v>
      </c>
      <c r="AL1026" s="350" t="s">
        <v>3634</v>
      </c>
      <c r="AM1026" s="350" t="s">
        <v>3634</v>
      </c>
      <c r="AN1026" s="350" t="s">
        <v>3634</v>
      </c>
      <c r="AO1026" s="350" t="s">
        <v>3634</v>
      </c>
      <c r="AP1026" s="350" t="s">
        <v>3634</v>
      </c>
      <c r="AQ1026" s="143" t="s">
        <v>1445</v>
      </c>
      <c r="AR1026" s="147" t="s">
        <v>4074</v>
      </c>
      <c r="AS1026" s="147" t="s">
        <v>5116</v>
      </c>
      <c r="AT1026" s="147" t="s">
        <v>3664</v>
      </c>
      <c r="AU1026" s="147" t="s">
        <v>3664</v>
      </c>
      <c r="AV1026" s="231">
        <v>5</v>
      </c>
      <c r="AW1026" s="231">
        <v>0</v>
      </c>
      <c r="AX1026" s="231">
        <v>0</v>
      </c>
      <c r="AY1026" s="198">
        <v>0</v>
      </c>
      <c r="AZ1026" s="143" t="s">
        <v>3675</v>
      </c>
      <c r="BA1026" s="362">
        <v>5</v>
      </c>
      <c r="BB1026" s="362">
        <v>0</v>
      </c>
      <c r="BC1026" s="362">
        <v>5</v>
      </c>
      <c r="BD1026" s="231">
        <v>0</v>
      </c>
      <c r="BE1026" s="231">
        <v>5</v>
      </c>
      <c r="BF1026" s="196" t="s">
        <v>3634</v>
      </c>
      <c r="BG1026" s="196" t="s">
        <v>3634</v>
      </c>
      <c r="BH1026" s="196" t="s">
        <v>3634</v>
      </c>
      <c r="BI1026" s="147" t="s">
        <v>4078</v>
      </c>
      <c r="BJ1026" s="142" t="s">
        <v>3796</v>
      </c>
      <c r="BK1026" s="147" t="s">
        <v>4078</v>
      </c>
    </row>
    <row r="1027" spans="1:63" ht="14.25" customHeight="1" x14ac:dyDescent="0.25">
      <c r="A1027" s="217" t="s">
        <v>6154</v>
      </c>
      <c r="B1027" s="195" t="s">
        <v>526</v>
      </c>
      <c r="C1027" s="183" t="s">
        <v>6154</v>
      </c>
      <c r="D1027" s="189" t="s">
        <v>6293</v>
      </c>
      <c r="E1027" s="230" t="s">
        <v>3634</v>
      </c>
      <c r="F1027" s="147" t="s">
        <v>4525</v>
      </c>
      <c r="G1027" s="397"/>
      <c r="H1027" s="142" t="s">
        <v>4073</v>
      </c>
      <c r="I1027" s="183" t="s">
        <v>7342</v>
      </c>
      <c r="J1027" s="147" t="s">
        <v>4077</v>
      </c>
      <c r="K1027" s="147" t="s">
        <v>4077</v>
      </c>
      <c r="L1027" s="147" t="s">
        <v>4077</v>
      </c>
      <c r="M1027" s="147" t="s">
        <v>4071</v>
      </c>
      <c r="N1027" s="147" t="s">
        <v>4008</v>
      </c>
      <c r="O1027" s="142" t="s">
        <v>3670</v>
      </c>
      <c r="P1027" s="195" t="s">
        <v>1429</v>
      </c>
      <c r="Q1027" s="350" t="s">
        <v>3634</v>
      </c>
      <c r="R1027" s="350" t="s">
        <v>3634</v>
      </c>
      <c r="S1027" s="350" t="s">
        <v>3634</v>
      </c>
      <c r="T1027" s="350" t="s">
        <v>3634</v>
      </c>
      <c r="U1027" s="350" t="s">
        <v>3634</v>
      </c>
      <c r="V1027" s="350" t="s">
        <v>3634</v>
      </c>
      <c r="W1027" s="350" t="s">
        <v>3634</v>
      </c>
      <c r="X1027" s="350" t="s">
        <v>3634</v>
      </c>
      <c r="Y1027" s="350" t="s">
        <v>3634</v>
      </c>
      <c r="Z1027" s="351" t="s">
        <v>3630</v>
      </c>
      <c r="AA1027" s="216" t="s">
        <v>4074</v>
      </c>
      <c r="AB1027" s="350" t="s">
        <v>3634</v>
      </c>
      <c r="AC1027" s="350" t="s">
        <v>3634</v>
      </c>
      <c r="AD1027" s="350" t="s">
        <v>3634</v>
      </c>
      <c r="AE1027" s="350" t="s">
        <v>3634</v>
      </c>
      <c r="AF1027" s="350" t="s">
        <v>3634</v>
      </c>
      <c r="AG1027" s="350" t="s">
        <v>3634</v>
      </c>
      <c r="AH1027" s="350" t="s">
        <v>3634</v>
      </c>
      <c r="AI1027" s="350" t="s">
        <v>3634</v>
      </c>
      <c r="AJ1027" s="350" t="s">
        <v>3634</v>
      </c>
      <c r="AK1027" s="350" t="s">
        <v>3634</v>
      </c>
      <c r="AL1027" s="350" t="s">
        <v>3634</v>
      </c>
      <c r="AM1027" s="350" t="s">
        <v>3634</v>
      </c>
      <c r="AN1027" s="350" t="s">
        <v>3634</v>
      </c>
      <c r="AO1027" s="350" t="s">
        <v>3634</v>
      </c>
      <c r="AP1027" s="350" t="s">
        <v>3634</v>
      </c>
      <c r="AQ1027" s="143" t="s">
        <v>1445</v>
      </c>
      <c r="AR1027" s="147" t="s">
        <v>4074</v>
      </c>
      <c r="AS1027" s="147" t="s">
        <v>5116</v>
      </c>
      <c r="AT1027" s="147" t="s">
        <v>3664</v>
      </c>
      <c r="AU1027" s="147" t="s">
        <v>3664</v>
      </c>
      <c r="AV1027" s="231">
        <v>5</v>
      </c>
      <c r="AW1027" s="231">
        <v>0</v>
      </c>
      <c r="AX1027" s="231">
        <v>0</v>
      </c>
      <c r="AY1027" s="198">
        <v>0</v>
      </c>
      <c r="AZ1027" s="143" t="s">
        <v>3675</v>
      </c>
      <c r="BA1027" s="362">
        <v>5</v>
      </c>
      <c r="BB1027" s="362">
        <v>0</v>
      </c>
      <c r="BC1027" s="362">
        <v>5</v>
      </c>
      <c r="BD1027" s="231">
        <v>0</v>
      </c>
      <c r="BE1027" s="231">
        <v>5</v>
      </c>
      <c r="BF1027" s="196" t="s">
        <v>3634</v>
      </c>
      <c r="BG1027" s="196" t="s">
        <v>3634</v>
      </c>
      <c r="BH1027" s="196" t="s">
        <v>3634</v>
      </c>
      <c r="BI1027" s="147" t="s">
        <v>4078</v>
      </c>
      <c r="BJ1027" s="142" t="s">
        <v>3796</v>
      </c>
      <c r="BK1027" s="147" t="s">
        <v>4078</v>
      </c>
    </row>
    <row r="1028" spans="1:63" ht="14.25" customHeight="1" x14ac:dyDescent="0.25">
      <c r="A1028" s="217" t="s">
        <v>6155</v>
      </c>
      <c r="B1028" s="195" t="s">
        <v>526</v>
      </c>
      <c r="C1028" s="183" t="s">
        <v>6155</v>
      </c>
      <c r="D1028" s="189" t="s">
        <v>6294</v>
      </c>
      <c r="E1028" s="230" t="s">
        <v>3634</v>
      </c>
      <c r="F1028" s="147" t="s">
        <v>5094</v>
      </c>
      <c r="G1028" s="397"/>
      <c r="H1028" s="142" t="s">
        <v>4073</v>
      </c>
      <c r="I1028" s="183" t="s">
        <v>7343</v>
      </c>
      <c r="J1028" s="147" t="s">
        <v>4077</v>
      </c>
      <c r="K1028" s="147" t="s">
        <v>4077</v>
      </c>
      <c r="L1028" s="147" t="s">
        <v>4077</v>
      </c>
      <c r="M1028" s="147" t="s">
        <v>4071</v>
      </c>
      <c r="N1028" s="147" t="s">
        <v>4008</v>
      </c>
      <c r="O1028" s="142" t="s">
        <v>3670</v>
      </c>
      <c r="P1028" s="195" t="s">
        <v>1429</v>
      </c>
      <c r="Q1028" s="350" t="s">
        <v>3634</v>
      </c>
      <c r="R1028" s="350" t="s">
        <v>3634</v>
      </c>
      <c r="S1028" s="350" t="s">
        <v>3634</v>
      </c>
      <c r="T1028" s="350" t="s">
        <v>3634</v>
      </c>
      <c r="U1028" s="350" t="s">
        <v>3634</v>
      </c>
      <c r="V1028" s="350" t="s">
        <v>3634</v>
      </c>
      <c r="W1028" s="350" t="s">
        <v>3634</v>
      </c>
      <c r="X1028" s="350" t="s">
        <v>3634</v>
      </c>
      <c r="Y1028" s="350" t="s">
        <v>3634</v>
      </c>
      <c r="Z1028" s="351" t="s">
        <v>3630</v>
      </c>
      <c r="AA1028" s="216" t="s">
        <v>4074</v>
      </c>
      <c r="AB1028" s="350" t="s">
        <v>3634</v>
      </c>
      <c r="AC1028" s="350" t="s">
        <v>3634</v>
      </c>
      <c r="AD1028" s="350" t="s">
        <v>3634</v>
      </c>
      <c r="AE1028" s="350" t="s">
        <v>3634</v>
      </c>
      <c r="AF1028" s="350" t="s">
        <v>3634</v>
      </c>
      <c r="AG1028" s="350" t="s">
        <v>3634</v>
      </c>
      <c r="AH1028" s="350" t="s">
        <v>3634</v>
      </c>
      <c r="AI1028" s="350" t="s">
        <v>3634</v>
      </c>
      <c r="AJ1028" s="350" t="s">
        <v>3634</v>
      </c>
      <c r="AK1028" s="350" t="s">
        <v>3634</v>
      </c>
      <c r="AL1028" s="350" t="s">
        <v>3634</v>
      </c>
      <c r="AM1028" s="350" t="s">
        <v>3634</v>
      </c>
      <c r="AN1028" s="350" t="s">
        <v>3634</v>
      </c>
      <c r="AO1028" s="350" t="s">
        <v>3634</v>
      </c>
      <c r="AP1028" s="350" t="s">
        <v>3634</v>
      </c>
      <c r="AQ1028" s="143" t="s">
        <v>1445</v>
      </c>
      <c r="AR1028" s="147" t="s">
        <v>4074</v>
      </c>
      <c r="AS1028" s="147" t="s">
        <v>5116</v>
      </c>
      <c r="AT1028" s="147" t="s">
        <v>3664</v>
      </c>
      <c r="AU1028" s="147" t="s">
        <v>3664</v>
      </c>
      <c r="AV1028" s="231">
        <v>4</v>
      </c>
      <c r="AW1028" s="231">
        <v>0</v>
      </c>
      <c r="AX1028" s="231">
        <v>0</v>
      </c>
      <c r="AY1028" s="198">
        <v>0</v>
      </c>
      <c r="AZ1028" s="143" t="s">
        <v>3675</v>
      </c>
      <c r="BA1028" s="362">
        <v>4</v>
      </c>
      <c r="BB1028" s="362">
        <v>0</v>
      </c>
      <c r="BC1028" s="362">
        <v>4</v>
      </c>
      <c r="BD1028" s="231">
        <v>0</v>
      </c>
      <c r="BE1028" s="231">
        <v>4</v>
      </c>
      <c r="BF1028" s="196" t="s">
        <v>3634</v>
      </c>
      <c r="BG1028" s="196" t="s">
        <v>3634</v>
      </c>
      <c r="BH1028" s="196" t="s">
        <v>3634</v>
      </c>
      <c r="BI1028" s="147" t="s">
        <v>4078</v>
      </c>
      <c r="BJ1028" s="142" t="s">
        <v>3796</v>
      </c>
      <c r="BK1028" s="147" t="s">
        <v>4078</v>
      </c>
    </row>
    <row r="1029" spans="1:63" ht="14.25" customHeight="1" x14ac:dyDescent="0.25">
      <c r="A1029" s="217" t="s">
        <v>6156</v>
      </c>
      <c r="B1029" s="195" t="s">
        <v>526</v>
      </c>
      <c r="C1029" s="183" t="s">
        <v>6156</v>
      </c>
      <c r="D1029" s="189" t="s">
        <v>6295</v>
      </c>
      <c r="E1029" s="230" t="s">
        <v>3634</v>
      </c>
      <c r="F1029" s="147" t="s">
        <v>5506</v>
      </c>
      <c r="G1029" s="397"/>
      <c r="H1029" s="142" t="s">
        <v>4073</v>
      </c>
      <c r="I1029" s="183" t="s">
        <v>7344</v>
      </c>
      <c r="J1029" s="147" t="s">
        <v>4077</v>
      </c>
      <c r="K1029" s="147" t="s">
        <v>4077</v>
      </c>
      <c r="L1029" s="147" t="s">
        <v>4077</v>
      </c>
      <c r="M1029" s="147" t="s">
        <v>4071</v>
      </c>
      <c r="N1029" s="147" t="s">
        <v>4008</v>
      </c>
      <c r="O1029" s="142" t="s">
        <v>3670</v>
      </c>
      <c r="P1029" s="195" t="s">
        <v>1429</v>
      </c>
      <c r="Q1029" s="350" t="s">
        <v>3634</v>
      </c>
      <c r="R1029" s="350" t="s">
        <v>3634</v>
      </c>
      <c r="S1029" s="350" t="s">
        <v>3634</v>
      </c>
      <c r="T1029" s="350" t="s">
        <v>3634</v>
      </c>
      <c r="U1029" s="350" t="s">
        <v>3634</v>
      </c>
      <c r="V1029" s="350" t="s">
        <v>3634</v>
      </c>
      <c r="W1029" s="350" t="s">
        <v>3634</v>
      </c>
      <c r="X1029" s="350" t="s">
        <v>3634</v>
      </c>
      <c r="Y1029" s="350" t="s">
        <v>3634</v>
      </c>
      <c r="Z1029" s="351" t="s">
        <v>3630</v>
      </c>
      <c r="AA1029" s="216" t="s">
        <v>4074</v>
      </c>
      <c r="AB1029" s="350" t="s">
        <v>3634</v>
      </c>
      <c r="AC1029" s="350" t="s">
        <v>3634</v>
      </c>
      <c r="AD1029" s="350" t="s">
        <v>3634</v>
      </c>
      <c r="AE1029" s="350" t="s">
        <v>3634</v>
      </c>
      <c r="AF1029" s="350" t="s">
        <v>3634</v>
      </c>
      <c r="AG1029" s="350" t="s">
        <v>3634</v>
      </c>
      <c r="AH1029" s="350" t="s">
        <v>3634</v>
      </c>
      <c r="AI1029" s="350" t="s">
        <v>3634</v>
      </c>
      <c r="AJ1029" s="350" t="s">
        <v>3634</v>
      </c>
      <c r="AK1029" s="350" t="s">
        <v>3634</v>
      </c>
      <c r="AL1029" s="350" t="s">
        <v>3634</v>
      </c>
      <c r="AM1029" s="350" t="s">
        <v>3634</v>
      </c>
      <c r="AN1029" s="350" t="s">
        <v>3634</v>
      </c>
      <c r="AO1029" s="350" t="s">
        <v>3634</v>
      </c>
      <c r="AP1029" s="350" t="s">
        <v>3634</v>
      </c>
      <c r="AQ1029" s="143" t="s">
        <v>1445</v>
      </c>
      <c r="AR1029" s="147" t="s">
        <v>4074</v>
      </c>
      <c r="AS1029" s="147" t="s">
        <v>5116</v>
      </c>
      <c r="AT1029" s="147" t="s">
        <v>3664</v>
      </c>
      <c r="AU1029" s="147" t="s">
        <v>3664</v>
      </c>
      <c r="AV1029" s="231">
        <v>8</v>
      </c>
      <c r="AW1029" s="231">
        <v>0</v>
      </c>
      <c r="AX1029" s="231">
        <v>0</v>
      </c>
      <c r="AY1029" s="198">
        <v>0</v>
      </c>
      <c r="AZ1029" s="143" t="s">
        <v>3675</v>
      </c>
      <c r="BA1029" s="362">
        <v>8</v>
      </c>
      <c r="BB1029" s="362">
        <v>0</v>
      </c>
      <c r="BC1029" s="362">
        <v>8</v>
      </c>
      <c r="BD1029" s="231">
        <v>0</v>
      </c>
      <c r="BE1029" s="231">
        <v>8</v>
      </c>
      <c r="BF1029" s="196" t="s">
        <v>3634</v>
      </c>
      <c r="BG1029" s="196" t="s">
        <v>3634</v>
      </c>
      <c r="BH1029" s="196" t="s">
        <v>3634</v>
      </c>
      <c r="BI1029" s="147" t="s">
        <v>4078</v>
      </c>
      <c r="BJ1029" s="142" t="s">
        <v>3796</v>
      </c>
      <c r="BK1029" s="147" t="s">
        <v>4078</v>
      </c>
    </row>
    <row r="1030" spans="1:63" ht="14.25" customHeight="1" x14ac:dyDescent="0.25">
      <c r="A1030" s="217" t="s">
        <v>6157</v>
      </c>
      <c r="B1030" s="195" t="s">
        <v>526</v>
      </c>
      <c r="C1030" s="183" t="s">
        <v>6157</v>
      </c>
      <c r="D1030" s="189" t="s">
        <v>6289</v>
      </c>
      <c r="E1030" s="230" t="s">
        <v>3634</v>
      </c>
      <c r="F1030" s="147" t="s">
        <v>8317</v>
      </c>
      <c r="G1030" s="397"/>
      <c r="H1030" s="142" t="s">
        <v>4073</v>
      </c>
      <c r="I1030" s="183" t="s">
        <v>7345</v>
      </c>
      <c r="J1030" s="147" t="s">
        <v>4077</v>
      </c>
      <c r="K1030" s="147" t="s">
        <v>4077</v>
      </c>
      <c r="L1030" s="147" t="s">
        <v>4077</v>
      </c>
      <c r="M1030" s="147" t="s">
        <v>4071</v>
      </c>
      <c r="N1030" s="147" t="s">
        <v>4008</v>
      </c>
      <c r="O1030" s="142" t="s">
        <v>3670</v>
      </c>
      <c r="P1030" s="195" t="s">
        <v>1429</v>
      </c>
      <c r="Q1030" s="350" t="s">
        <v>3634</v>
      </c>
      <c r="R1030" s="350" t="s">
        <v>3634</v>
      </c>
      <c r="S1030" s="350" t="s">
        <v>3634</v>
      </c>
      <c r="T1030" s="350" t="s">
        <v>3634</v>
      </c>
      <c r="U1030" s="350" t="s">
        <v>3634</v>
      </c>
      <c r="V1030" s="350" t="s">
        <v>3634</v>
      </c>
      <c r="W1030" s="350" t="s">
        <v>3634</v>
      </c>
      <c r="X1030" s="350" t="s">
        <v>3634</v>
      </c>
      <c r="Y1030" s="350" t="s">
        <v>3634</v>
      </c>
      <c r="Z1030" s="351" t="s">
        <v>3630</v>
      </c>
      <c r="AA1030" s="216" t="s">
        <v>4074</v>
      </c>
      <c r="AB1030" s="350" t="s">
        <v>3634</v>
      </c>
      <c r="AC1030" s="350" t="s">
        <v>3634</v>
      </c>
      <c r="AD1030" s="350" t="s">
        <v>3634</v>
      </c>
      <c r="AE1030" s="350" t="s">
        <v>3634</v>
      </c>
      <c r="AF1030" s="350" t="s">
        <v>3634</v>
      </c>
      <c r="AG1030" s="350" t="s">
        <v>3634</v>
      </c>
      <c r="AH1030" s="350" t="s">
        <v>3634</v>
      </c>
      <c r="AI1030" s="350" t="s">
        <v>3634</v>
      </c>
      <c r="AJ1030" s="350" t="s">
        <v>3634</v>
      </c>
      <c r="AK1030" s="350" t="s">
        <v>3634</v>
      </c>
      <c r="AL1030" s="350" t="s">
        <v>3634</v>
      </c>
      <c r="AM1030" s="350" t="s">
        <v>3634</v>
      </c>
      <c r="AN1030" s="350" t="s">
        <v>3634</v>
      </c>
      <c r="AO1030" s="350" t="s">
        <v>3634</v>
      </c>
      <c r="AP1030" s="350" t="s">
        <v>3634</v>
      </c>
      <c r="AQ1030" s="143" t="s">
        <v>1445</v>
      </c>
      <c r="AR1030" s="147" t="s">
        <v>4074</v>
      </c>
      <c r="AS1030" s="147" t="s">
        <v>5116</v>
      </c>
      <c r="AT1030" s="147" t="s">
        <v>3664</v>
      </c>
      <c r="AU1030" s="147" t="s">
        <v>3664</v>
      </c>
      <c r="AV1030" s="231">
        <v>9</v>
      </c>
      <c r="AW1030" s="231">
        <v>0</v>
      </c>
      <c r="AX1030" s="231">
        <v>0</v>
      </c>
      <c r="AY1030" s="198">
        <v>0</v>
      </c>
      <c r="AZ1030" s="143" t="s">
        <v>3675</v>
      </c>
      <c r="BA1030" s="362">
        <v>9</v>
      </c>
      <c r="BB1030" s="362">
        <v>0</v>
      </c>
      <c r="BC1030" s="362">
        <v>9</v>
      </c>
      <c r="BD1030" s="231">
        <v>0</v>
      </c>
      <c r="BE1030" s="231">
        <v>9</v>
      </c>
      <c r="BF1030" s="196" t="s">
        <v>3634</v>
      </c>
      <c r="BG1030" s="196" t="s">
        <v>3634</v>
      </c>
      <c r="BH1030" s="196" t="s">
        <v>3634</v>
      </c>
      <c r="BI1030" s="147" t="s">
        <v>4078</v>
      </c>
      <c r="BJ1030" s="142" t="s">
        <v>3796</v>
      </c>
      <c r="BK1030" s="147" t="s">
        <v>4078</v>
      </c>
    </row>
    <row r="1031" spans="1:63" ht="14.25" customHeight="1" x14ac:dyDescent="0.25">
      <c r="A1031" s="217" t="s">
        <v>6158</v>
      </c>
      <c r="B1031" s="195" t="s">
        <v>526</v>
      </c>
      <c r="C1031" s="183" t="s">
        <v>6158</v>
      </c>
      <c r="D1031" s="189" t="s">
        <v>6296</v>
      </c>
      <c r="E1031" s="230" t="s">
        <v>3634</v>
      </c>
      <c r="F1031" s="147" t="s">
        <v>5657</v>
      </c>
      <c r="G1031" s="397"/>
      <c r="H1031" s="142" t="s">
        <v>4073</v>
      </c>
      <c r="I1031" s="183" t="s">
        <v>7346</v>
      </c>
      <c r="J1031" s="147" t="s">
        <v>4077</v>
      </c>
      <c r="K1031" s="147" t="s">
        <v>4077</v>
      </c>
      <c r="L1031" s="147" t="s">
        <v>4077</v>
      </c>
      <c r="M1031" s="147" t="s">
        <v>4071</v>
      </c>
      <c r="N1031" s="147" t="s">
        <v>4008</v>
      </c>
      <c r="O1031" s="142" t="s">
        <v>3670</v>
      </c>
      <c r="P1031" s="195" t="s">
        <v>1429</v>
      </c>
      <c r="Q1031" s="350" t="s">
        <v>3634</v>
      </c>
      <c r="R1031" s="350" t="s">
        <v>3634</v>
      </c>
      <c r="S1031" s="350" t="s">
        <v>3634</v>
      </c>
      <c r="T1031" s="350" t="s">
        <v>3634</v>
      </c>
      <c r="U1031" s="350" t="s">
        <v>3634</v>
      </c>
      <c r="V1031" s="350" t="s">
        <v>3634</v>
      </c>
      <c r="W1031" s="350" t="s">
        <v>3634</v>
      </c>
      <c r="X1031" s="350" t="s">
        <v>3634</v>
      </c>
      <c r="Y1031" s="350" t="s">
        <v>3634</v>
      </c>
      <c r="Z1031" s="351" t="s">
        <v>3630</v>
      </c>
      <c r="AA1031" s="216" t="s">
        <v>4074</v>
      </c>
      <c r="AB1031" s="350" t="s">
        <v>3634</v>
      </c>
      <c r="AC1031" s="350" t="s">
        <v>3634</v>
      </c>
      <c r="AD1031" s="350" t="s">
        <v>3634</v>
      </c>
      <c r="AE1031" s="350" t="s">
        <v>3634</v>
      </c>
      <c r="AF1031" s="350" t="s">
        <v>3634</v>
      </c>
      <c r="AG1031" s="350" t="s">
        <v>3634</v>
      </c>
      <c r="AH1031" s="350" t="s">
        <v>3634</v>
      </c>
      <c r="AI1031" s="350" t="s">
        <v>3634</v>
      </c>
      <c r="AJ1031" s="350" t="s">
        <v>3634</v>
      </c>
      <c r="AK1031" s="350" t="s">
        <v>3634</v>
      </c>
      <c r="AL1031" s="350" t="s">
        <v>3634</v>
      </c>
      <c r="AM1031" s="350" t="s">
        <v>3634</v>
      </c>
      <c r="AN1031" s="350" t="s">
        <v>3634</v>
      </c>
      <c r="AO1031" s="350" t="s">
        <v>3634</v>
      </c>
      <c r="AP1031" s="350" t="s">
        <v>3634</v>
      </c>
      <c r="AQ1031" s="143" t="s">
        <v>1445</v>
      </c>
      <c r="AR1031" s="147" t="s">
        <v>4074</v>
      </c>
      <c r="AS1031" s="147" t="s">
        <v>5116</v>
      </c>
      <c r="AT1031" s="147" t="s">
        <v>3664</v>
      </c>
      <c r="AU1031" s="147" t="s">
        <v>3664</v>
      </c>
      <c r="AV1031" s="231">
        <v>1</v>
      </c>
      <c r="AW1031" s="231">
        <v>0</v>
      </c>
      <c r="AX1031" s="231">
        <v>0</v>
      </c>
      <c r="AY1031" s="198">
        <v>0</v>
      </c>
      <c r="AZ1031" s="143" t="s">
        <v>3675</v>
      </c>
      <c r="BA1031" s="362">
        <v>1</v>
      </c>
      <c r="BB1031" s="362">
        <v>0</v>
      </c>
      <c r="BC1031" s="362">
        <v>1</v>
      </c>
      <c r="BD1031" s="231">
        <v>0</v>
      </c>
      <c r="BE1031" s="231">
        <v>1</v>
      </c>
      <c r="BF1031" s="196" t="s">
        <v>3634</v>
      </c>
      <c r="BG1031" s="196" t="s">
        <v>3634</v>
      </c>
      <c r="BH1031" s="196" t="s">
        <v>3634</v>
      </c>
      <c r="BI1031" s="147" t="s">
        <v>4078</v>
      </c>
      <c r="BJ1031" s="142" t="s">
        <v>3796</v>
      </c>
      <c r="BK1031" s="147" t="s">
        <v>4078</v>
      </c>
    </row>
    <row r="1032" spans="1:63" ht="14.25" customHeight="1" x14ac:dyDescent="0.25">
      <c r="A1032" s="217" t="s">
        <v>6160</v>
      </c>
      <c r="B1032" s="195" t="s">
        <v>526</v>
      </c>
      <c r="C1032" s="195" t="s">
        <v>6160</v>
      </c>
      <c r="D1032" s="252" t="s">
        <v>7366</v>
      </c>
      <c r="E1032" s="230" t="s">
        <v>3634</v>
      </c>
      <c r="F1032" s="147" t="s">
        <v>5598</v>
      </c>
      <c r="G1032" s="397"/>
      <c r="H1032" s="142" t="s">
        <v>4073</v>
      </c>
      <c r="I1032" s="183" t="s">
        <v>7364</v>
      </c>
      <c r="J1032" s="147" t="s">
        <v>4077</v>
      </c>
      <c r="K1032" s="147" t="s">
        <v>4077</v>
      </c>
      <c r="L1032" s="147" t="s">
        <v>4077</v>
      </c>
      <c r="M1032" s="147" t="s">
        <v>4071</v>
      </c>
      <c r="N1032" s="147" t="s">
        <v>4008</v>
      </c>
      <c r="O1032" s="142" t="s">
        <v>3670</v>
      </c>
      <c r="P1032" s="195" t="s">
        <v>1429</v>
      </c>
      <c r="Q1032" s="350" t="s">
        <v>3634</v>
      </c>
      <c r="R1032" s="350" t="s">
        <v>3634</v>
      </c>
      <c r="S1032" s="350" t="s">
        <v>3634</v>
      </c>
      <c r="T1032" s="350" t="s">
        <v>3634</v>
      </c>
      <c r="U1032" s="350" t="s">
        <v>3634</v>
      </c>
      <c r="V1032" s="350" t="s">
        <v>3634</v>
      </c>
      <c r="W1032" s="350" t="s">
        <v>3634</v>
      </c>
      <c r="X1032" s="350" t="s">
        <v>3634</v>
      </c>
      <c r="Y1032" s="350" t="s">
        <v>3634</v>
      </c>
      <c r="Z1032" s="351" t="s">
        <v>3630</v>
      </c>
      <c r="AA1032" s="216" t="s">
        <v>4074</v>
      </c>
      <c r="AB1032" s="350" t="s">
        <v>3634</v>
      </c>
      <c r="AC1032" s="350" t="s">
        <v>3634</v>
      </c>
      <c r="AD1032" s="350" t="s">
        <v>3634</v>
      </c>
      <c r="AE1032" s="350" t="s">
        <v>3634</v>
      </c>
      <c r="AF1032" s="350" t="s">
        <v>3634</v>
      </c>
      <c r="AG1032" s="350" t="s">
        <v>3634</v>
      </c>
      <c r="AH1032" s="350" t="s">
        <v>3634</v>
      </c>
      <c r="AI1032" s="350" t="s">
        <v>3634</v>
      </c>
      <c r="AJ1032" s="350" t="s">
        <v>3634</v>
      </c>
      <c r="AK1032" s="350" t="s">
        <v>3634</v>
      </c>
      <c r="AL1032" s="350" t="s">
        <v>3634</v>
      </c>
      <c r="AM1032" s="350" t="s">
        <v>3634</v>
      </c>
      <c r="AN1032" s="350" t="s">
        <v>3634</v>
      </c>
      <c r="AO1032" s="350" t="s">
        <v>3634</v>
      </c>
      <c r="AP1032" s="350" t="s">
        <v>3634</v>
      </c>
      <c r="AQ1032" s="143" t="s">
        <v>1445</v>
      </c>
      <c r="AR1032" s="147" t="s">
        <v>4074</v>
      </c>
      <c r="AS1032" s="147" t="s">
        <v>5116</v>
      </c>
      <c r="AT1032" s="147" t="s">
        <v>3664</v>
      </c>
      <c r="AU1032" s="147" t="s">
        <v>3664</v>
      </c>
      <c r="AV1032" s="231">
        <v>1</v>
      </c>
      <c r="AW1032" s="231">
        <v>0</v>
      </c>
      <c r="AX1032" s="231">
        <v>0</v>
      </c>
      <c r="AY1032" s="198">
        <v>0</v>
      </c>
      <c r="AZ1032" s="143" t="s">
        <v>3675</v>
      </c>
      <c r="BA1032" s="231">
        <v>1</v>
      </c>
      <c r="BB1032" s="231">
        <v>0</v>
      </c>
      <c r="BC1032" s="231">
        <v>1</v>
      </c>
      <c r="BD1032" s="231">
        <v>0</v>
      </c>
      <c r="BE1032" s="231">
        <v>1</v>
      </c>
      <c r="BF1032" s="196" t="s">
        <v>3634</v>
      </c>
      <c r="BG1032" s="196" t="s">
        <v>3634</v>
      </c>
      <c r="BH1032" s="196" t="s">
        <v>3634</v>
      </c>
      <c r="BI1032" s="147" t="s">
        <v>4078</v>
      </c>
      <c r="BJ1032" s="142" t="s">
        <v>3796</v>
      </c>
      <c r="BK1032" s="147" t="s">
        <v>4078</v>
      </c>
    </row>
    <row r="1033" spans="1:63" ht="14.25" customHeight="1" x14ac:dyDescent="0.25">
      <c r="A1033" s="217" t="s">
        <v>6161</v>
      </c>
      <c r="B1033" s="195" t="s">
        <v>526</v>
      </c>
      <c r="C1033" s="195" t="s">
        <v>6161</v>
      </c>
      <c r="D1033" s="252" t="s">
        <v>7367</v>
      </c>
      <c r="E1033" s="230" t="s">
        <v>3634</v>
      </c>
      <c r="F1033" s="147" t="s">
        <v>8315</v>
      </c>
      <c r="G1033" s="397"/>
      <c r="H1033" s="142" t="s">
        <v>4073</v>
      </c>
      <c r="I1033" s="183" t="s">
        <v>7365</v>
      </c>
      <c r="J1033" s="147" t="s">
        <v>4077</v>
      </c>
      <c r="K1033" s="147" t="s">
        <v>4077</v>
      </c>
      <c r="L1033" s="147" t="s">
        <v>4077</v>
      </c>
      <c r="M1033" s="147" t="s">
        <v>4071</v>
      </c>
      <c r="N1033" s="147" t="s">
        <v>4008</v>
      </c>
      <c r="O1033" s="142" t="s">
        <v>3670</v>
      </c>
      <c r="P1033" s="195" t="s">
        <v>1429</v>
      </c>
      <c r="Q1033" s="350" t="s">
        <v>3634</v>
      </c>
      <c r="R1033" s="350" t="s">
        <v>3634</v>
      </c>
      <c r="S1033" s="350" t="s">
        <v>3634</v>
      </c>
      <c r="T1033" s="350" t="s">
        <v>3634</v>
      </c>
      <c r="U1033" s="350" t="s">
        <v>3634</v>
      </c>
      <c r="V1033" s="350" t="s">
        <v>3634</v>
      </c>
      <c r="W1033" s="350" t="s">
        <v>3634</v>
      </c>
      <c r="X1033" s="350" t="s">
        <v>3634</v>
      </c>
      <c r="Y1033" s="350" t="s">
        <v>3634</v>
      </c>
      <c r="Z1033" s="351" t="s">
        <v>3630</v>
      </c>
      <c r="AA1033" s="216" t="s">
        <v>4074</v>
      </c>
      <c r="AB1033" s="350" t="s">
        <v>3634</v>
      </c>
      <c r="AC1033" s="350" t="s">
        <v>3634</v>
      </c>
      <c r="AD1033" s="350" t="s">
        <v>3634</v>
      </c>
      <c r="AE1033" s="350" t="s">
        <v>3634</v>
      </c>
      <c r="AF1033" s="350" t="s">
        <v>3634</v>
      </c>
      <c r="AG1033" s="350" t="s">
        <v>3634</v>
      </c>
      <c r="AH1033" s="350" t="s">
        <v>3634</v>
      </c>
      <c r="AI1033" s="350" t="s">
        <v>3634</v>
      </c>
      <c r="AJ1033" s="350" t="s">
        <v>3634</v>
      </c>
      <c r="AK1033" s="350" t="s">
        <v>3634</v>
      </c>
      <c r="AL1033" s="350" t="s">
        <v>3634</v>
      </c>
      <c r="AM1033" s="350" t="s">
        <v>3634</v>
      </c>
      <c r="AN1033" s="350" t="s">
        <v>3634</v>
      </c>
      <c r="AO1033" s="350" t="s">
        <v>3634</v>
      </c>
      <c r="AP1033" s="350" t="s">
        <v>3634</v>
      </c>
      <c r="AQ1033" s="143" t="s">
        <v>1445</v>
      </c>
      <c r="AR1033" s="147" t="s">
        <v>4074</v>
      </c>
      <c r="AS1033" s="147" t="s">
        <v>5116</v>
      </c>
      <c r="AT1033" s="147" t="s">
        <v>3664</v>
      </c>
      <c r="AU1033" s="147" t="s">
        <v>3664</v>
      </c>
      <c r="AV1033" s="231">
        <v>1</v>
      </c>
      <c r="AW1033" s="231">
        <v>0</v>
      </c>
      <c r="AX1033" s="231">
        <v>0</v>
      </c>
      <c r="AY1033" s="198">
        <v>0</v>
      </c>
      <c r="AZ1033" s="143" t="s">
        <v>3675</v>
      </c>
      <c r="BA1033" s="231">
        <v>1</v>
      </c>
      <c r="BB1033" s="231">
        <v>0</v>
      </c>
      <c r="BC1033" s="231">
        <v>1</v>
      </c>
      <c r="BD1033" s="231">
        <v>0</v>
      </c>
      <c r="BE1033" s="231">
        <v>1</v>
      </c>
      <c r="BF1033" s="196" t="s">
        <v>3634</v>
      </c>
      <c r="BG1033" s="196" t="s">
        <v>3634</v>
      </c>
      <c r="BH1033" s="196" t="s">
        <v>3634</v>
      </c>
      <c r="BI1033" s="147" t="s">
        <v>4078</v>
      </c>
      <c r="BJ1033" s="142" t="s">
        <v>3796</v>
      </c>
      <c r="BK1033" s="147" t="s">
        <v>4078</v>
      </c>
    </row>
    <row r="1034" spans="1:63" ht="14.25" customHeight="1" x14ac:dyDescent="0.25">
      <c r="A1034" s="217" t="s">
        <v>6315</v>
      </c>
      <c r="B1034" s="195" t="s">
        <v>526</v>
      </c>
      <c r="C1034" s="183" t="s">
        <v>6315</v>
      </c>
      <c r="D1034" s="189" t="s">
        <v>6317</v>
      </c>
      <c r="E1034" s="230" t="s">
        <v>3634</v>
      </c>
      <c r="F1034" s="147" t="s">
        <v>8317</v>
      </c>
      <c r="G1034" s="397"/>
      <c r="H1034" s="142" t="s">
        <v>4073</v>
      </c>
      <c r="I1034" s="184" t="s">
        <v>7362</v>
      </c>
      <c r="J1034" s="147" t="s">
        <v>4077</v>
      </c>
      <c r="K1034" s="147" t="s">
        <v>4077</v>
      </c>
      <c r="L1034" s="147" t="s">
        <v>4077</v>
      </c>
      <c r="M1034" s="147" t="s">
        <v>4071</v>
      </c>
      <c r="N1034" s="147" t="s">
        <v>4008</v>
      </c>
      <c r="O1034" s="142" t="s">
        <v>3670</v>
      </c>
      <c r="P1034" s="195" t="s">
        <v>1429</v>
      </c>
      <c r="Q1034" s="350" t="s">
        <v>3634</v>
      </c>
      <c r="R1034" s="350" t="s">
        <v>3634</v>
      </c>
      <c r="S1034" s="350" t="s">
        <v>3634</v>
      </c>
      <c r="T1034" s="350" t="s">
        <v>3634</v>
      </c>
      <c r="U1034" s="350" t="s">
        <v>3634</v>
      </c>
      <c r="V1034" s="350" t="s">
        <v>3634</v>
      </c>
      <c r="W1034" s="350" t="s">
        <v>3634</v>
      </c>
      <c r="X1034" s="350" t="s">
        <v>3634</v>
      </c>
      <c r="Y1034" s="350" t="s">
        <v>3634</v>
      </c>
      <c r="Z1034" s="351" t="s">
        <v>3630</v>
      </c>
      <c r="AA1034" s="216" t="s">
        <v>4074</v>
      </c>
      <c r="AB1034" s="350" t="s">
        <v>3634</v>
      </c>
      <c r="AC1034" s="350" t="s">
        <v>3634</v>
      </c>
      <c r="AD1034" s="350" t="s">
        <v>3634</v>
      </c>
      <c r="AE1034" s="350" t="s">
        <v>3634</v>
      </c>
      <c r="AF1034" s="350" t="s">
        <v>3634</v>
      </c>
      <c r="AG1034" s="350" t="s">
        <v>3634</v>
      </c>
      <c r="AH1034" s="350" t="s">
        <v>3634</v>
      </c>
      <c r="AI1034" s="350" t="s">
        <v>3634</v>
      </c>
      <c r="AJ1034" s="350" t="s">
        <v>3634</v>
      </c>
      <c r="AK1034" s="350" t="s">
        <v>3634</v>
      </c>
      <c r="AL1034" s="350" t="s">
        <v>3634</v>
      </c>
      <c r="AM1034" s="350" t="s">
        <v>3634</v>
      </c>
      <c r="AN1034" s="350" t="s">
        <v>3634</v>
      </c>
      <c r="AO1034" s="350" t="s">
        <v>3634</v>
      </c>
      <c r="AP1034" s="350" t="s">
        <v>3634</v>
      </c>
      <c r="AQ1034" s="143" t="s">
        <v>1445</v>
      </c>
      <c r="AR1034" s="147" t="s">
        <v>4074</v>
      </c>
      <c r="AS1034" s="147" t="s">
        <v>5116</v>
      </c>
      <c r="AT1034" s="147" t="s">
        <v>7140</v>
      </c>
      <c r="AU1034" s="147" t="s">
        <v>3664</v>
      </c>
      <c r="AV1034" s="231">
        <v>115</v>
      </c>
      <c r="AW1034" s="231">
        <v>0</v>
      </c>
      <c r="AX1034" s="231">
        <v>0</v>
      </c>
      <c r="AY1034" s="198">
        <v>0</v>
      </c>
      <c r="AZ1034" s="143" t="s">
        <v>3675</v>
      </c>
      <c r="BA1034" s="362">
        <v>115</v>
      </c>
      <c r="BB1034" s="363">
        <v>0</v>
      </c>
      <c r="BC1034" s="362">
        <v>115</v>
      </c>
      <c r="BD1034" s="231">
        <v>0</v>
      </c>
      <c r="BE1034" s="231">
        <v>115</v>
      </c>
      <c r="BF1034" s="196" t="s">
        <v>3634</v>
      </c>
      <c r="BG1034" s="196" t="s">
        <v>3634</v>
      </c>
      <c r="BH1034" s="196" t="s">
        <v>3634</v>
      </c>
      <c r="BI1034" s="147" t="s">
        <v>4078</v>
      </c>
      <c r="BJ1034" s="142" t="s">
        <v>3796</v>
      </c>
      <c r="BK1034" s="147" t="s">
        <v>4078</v>
      </c>
    </row>
    <row r="1035" spans="1:63" ht="14.25" customHeight="1" x14ac:dyDescent="0.25">
      <c r="A1035" s="217" t="s">
        <v>6318</v>
      </c>
      <c r="B1035" s="195" t="s">
        <v>526</v>
      </c>
      <c r="C1035" s="183" t="s">
        <v>6318</v>
      </c>
      <c r="D1035" s="189" t="s">
        <v>6332</v>
      </c>
      <c r="E1035" s="230" t="s">
        <v>3634</v>
      </c>
      <c r="F1035" s="147" t="s">
        <v>5220</v>
      </c>
      <c r="G1035" s="397"/>
      <c r="H1035" s="142" t="s">
        <v>4073</v>
      </c>
      <c r="I1035" s="184" t="s">
        <v>7347</v>
      </c>
      <c r="J1035" s="147" t="s">
        <v>4077</v>
      </c>
      <c r="K1035" s="147" t="s">
        <v>4077</v>
      </c>
      <c r="L1035" s="147" t="s">
        <v>4077</v>
      </c>
      <c r="M1035" s="147" t="s">
        <v>4071</v>
      </c>
      <c r="N1035" s="147" t="s">
        <v>4008</v>
      </c>
      <c r="O1035" s="142" t="s">
        <v>3670</v>
      </c>
      <c r="P1035" s="195" t="s">
        <v>1429</v>
      </c>
      <c r="Q1035" s="350" t="s">
        <v>3634</v>
      </c>
      <c r="R1035" s="350" t="s">
        <v>3634</v>
      </c>
      <c r="S1035" s="350" t="s">
        <v>3634</v>
      </c>
      <c r="T1035" s="350" t="s">
        <v>3634</v>
      </c>
      <c r="U1035" s="350" t="s">
        <v>3634</v>
      </c>
      <c r="V1035" s="350" t="s">
        <v>3634</v>
      </c>
      <c r="W1035" s="350" t="s">
        <v>3634</v>
      </c>
      <c r="X1035" s="350" t="s">
        <v>3634</v>
      </c>
      <c r="Y1035" s="350" t="s">
        <v>3634</v>
      </c>
      <c r="Z1035" s="351" t="s">
        <v>3630</v>
      </c>
      <c r="AA1035" s="216" t="s">
        <v>4074</v>
      </c>
      <c r="AB1035" s="350" t="s">
        <v>3634</v>
      </c>
      <c r="AC1035" s="350" t="s">
        <v>3634</v>
      </c>
      <c r="AD1035" s="350" t="s">
        <v>3634</v>
      </c>
      <c r="AE1035" s="350" t="s">
        <v>3634</v>
      </c>
      <c r="AF1035" s="350" t="s">
        <v>3634</v>
      </c>
      <c r="AG1035" s="350" t="s">
        <v>3634</v>
      </c>
      <c r="AH1035" s="350" t="s">
        <v>3634</v>
      </c>
      <c r="AI1035" s="350" t="s">
        <v>3634</v>
      </c>
      <c r="AJ1035" s="350" t="s">
        <v>3634</v>
      </c>
      <c r="AK1035" s="350" t="s">
        <v>3634</v>
      </c>
      <c r="AL1035" s="350" t="s">
        <v>3634</v>
      </c>
      <c r="AM1035" s="350" t="s">
        <v>3634</v>
      </c>
      <c r="AN1035" s="350" t="s">
        <v>3634</v>
      </c>
      <c r="AO1035" s="350" t="s">
        <v>3634</v>
      </c>
      <c r="AP1035" s="350" t="s">
        <v>3634</v>
      </c>
      <c r="AQ1035" s="143" t="s">
        <v>1445</v>
      </c>
      <c r="AR1035" s="147" t="s">
        <v>4074</v>
      </c>
      <c r="AS1035" s="147" t="s">
        <v>5116</v>
      </c>
      <c r="AT1035" s="147" t="s">
        <v>3664</v>
      </c>
      <c r="AU1035" s="147" t="s">
        <v>3664</v>
      </c>
      <c r="AV1035" s="231">
        <v>1</v>
      </c>
      <c r="AW1035" s="231">
        <v>0</v>
      </c>
      <c r="AX1035" s="231">
        <v>0</v>
      </c>
      <c r="AY1035" s="198">
        <v>0</v>
      </c>
      <c r="AZ1035" s="143" t="s">
        <v>3675</v>
      </c>
      <c r="BA1035" s="198">
        <v>2</v>
      </c>
      <c r="BB1035" s="362">
        <v>1</v>
      </c>
      <c r="BC1035" s="362">
        <v>1</v>
      </c>
      <c r="BD1035" s="231">
        <v>0</v>
      </c>
      <c r="BE1035" s="231">
        <v>1</v>
      </c>
      <c r="BF1035" s="196" t="s">
        <v>3634</v>
      </c>
      <c r="BG1035" s="196" t="s">
        <v>3634</v>
      </c>
      <c r="BH1035" s="196" t="s">
        <v>3634</v>
      </c>
      <c r="BI1035" s="147" t="s">
        <v>4078</v>
      </c>
      <c r="BJ1035" s="142" t="s">
        <v>3796</v>
      </c>
      <c r="BK1035" s="147" t="s">
        <v>4078</v>
      </c>
    </row>
    <row r="1036" spans="1:63" ht="14.25" customHeight="1" x14ac:dyDescent="0.25">
      <c r="A1036" s="217" t="s">
        <v>6319</v>
      </c>
      <c r="B1036" s="195" t="s">
        <v>526</v>
      </c>
      <c r="C1036" s="183" t="s">
        <v>6319</v>
      </c>
      <c r="D1036" s="189" t="s">
        <v>6333</v>
      </c>
      <c r="E1036" s="230" t="s">
        <v>3634</v>
      </c>
      <c r="F1036" s="147" t="s">
        <v>5654</v>
      </c>
      <c r="G1036" s="397"/>
      <c r="H1036" s="142" t="s">
        <v>4073</v>
      </c>
      <c r="I1036" s="184" t="s">
        <v>7348</v>
      </c>
      <c r="J1036" s="147" t="s">
        <v>4077</v>
      </c>
      <c r="K1036" s="147" t="s">
        <v>4077</v>
      </c>
      <c r="L1036" s="147" t="s">
        <v>4077</v>
      </c>
      <c r="M1036" s="147" t="s">
        <v>4071</v>
      </c>
      <c r="N1036" s="147" t="s">
        <v>4008</v>
      </c>
      <c r="O1036" s="142" t="s">
        <v>3670</v>
      </c>
      <c r="P1036" s="195" t="s">
        <v>1429</v>
      </c>
      <c r="Q1036" s="350" t="s">
        <v>3634</v>
      </c>
      <c r="R1036" s="350" t="s">
        <v>3634</v>
      </c>
      <c r="S1036" s="350" t="s">
        <v>3634</v>
      </c>
      <c r="T1036" s="350" t="s">
        <v>3634</v>
      </c>
      <c r="U1036" s="350" t="s">
        <v>3634</v>
      </c>
      <c r="V1036" s="350" t="s">
        <v>3634</v>
      </c>
      <c r="W1036" s="350" t="s">
        <v>3634</v>
      </c>
      <c r="X1036" s="350" t="s">
        <v>3634</v>
      </c>
      <c r="Y1036" s="350" t="s">
        <v>3634</v>
      </c>
      <c r="Z1036" s="351" t="s">
        <v>3630</v>
      </c>
      <c r="AA1036" s="216" t="s">
        <v>4074</v>
      </c>
      <c r="AB1036" s="350" t="s">
        <v>3634</v>
      </c>
      <c r="AC1036" s="350" t="s">
        <v>3634</v>
      </c>
      <c r="AD1036" s="350" t="s">
        <v>3634</v>
      </c>
      <c r="AE1036" s="350" t="s">
        <v>3634</v>
      </c>
      <c r="AF1036" s="350" t="s">
        <v>3634</v>
      </c>
      <c r="AG1036" s="350" t="s">
        <v>3634</v>
      </c>
      <c r="AH1036" s="350" t="s">
        <v>3634</v>
      </c>
      <c r="AI1036" s="350" t="s">
        <v>3634</v>
      </c>
      <c r="AJ1036" s="350" t="s">
        <v>3634</v>
      </c>
      <c r="AK1036" s="350" t="s">
        <v>3634</v>
      </c>
      <c r="AL1036" s="350" t="s">
        <v>3634</v>
      </c>
      <c r="AM1036" s="350" t="s">
        <v>3634</v>
      </c>
      <c r="AN1036" s="350" t="s">
        <v>3634</v>
      </c>
      <c r="AO1036" s="350" t="s">
        <v>3634</v>
      </c>
      <c r="AP1036" s="350" t="s">
        <v>3634</v>
      </c>
      <c r="AQ1036" s="143" t="s">
        <v>1445</v>
      </c>
      <c r="AR1036" s="147" t="s">
        <v>4074</v>
      </c>
      <c r="AS1036" s="147" t="s">
        <v>5116</v>
      </c>
      <c r="AT1036" s="147" t="s">
        <v>3664</v>
      </c>
      <c r="AU1036" s="147" t="s">
        <v>3664</v>
      </c>
      <c r="AV1036" s="231">
        <v>1</v>
      </c>
      <c r="AW1036" s="231">
        <v>0</v>
      </c>
      <c r="AX1036" s="231">
        <v>0</v>
      </c>
      <c r="AY1036" s="198">
        <v>0</v>
      </c>
      <c r="AZ1036" s="143" t="s">
        <v>3675</v>
      </c>
      <c r="BA1036" s="198">
        <v>2</v>
      </c>
      <c r="BB1036" s="362">
        <v>1</v>
      </c>
      <c r="BC1036" s="362">
        <v>1</v>
      </c>
      <c r="BD1036" s="231">
        <v>0</v>
      </c>
      <c r="BE1036" s="231">
        <v>1</v>
      </c>
      <c r="BF1036" s="196" t="s">
        <v>3634</v>
      </c>
      <c r="BG1036" s="196" t="s">
        <v>3634</v>
      </c>
      <c r="BH1036" s="196" t="s">
        <v>3634</v>
      </c>
      <c r="BI1036" s="147" t="s">
        <v>4078</v>
      </c>
      <c r="BJ1036" s="142" t="s">
        <v>3796</v>
      </c>
      <c r="BK1036" s="147" t="s">
        <v>4078</v>
      </c>
    </row>
    <row r="1037" spans="1:63" ht="14.25" customHeight="1" x14ac:dyDescent="0.25">
      <c r="A1037" s="217" t="s">
        <v>6320</v>
      </c>
      <c r="B1037" s="195" t="s">
        <v>526</v>
      </c>
      <c r="C1037" s="183" t="s">
        <v>6320</v>
      </c>
      <c r="D1037" s="189" t="s">
        <v>6334</v>
      </c>
      <c r="E1037" s="230" t="s">
        <v>3634</v>
      </c>
      <c r="F1037" s="147" t="s">
        <v>4551</v>
      </c>
      <c r="G1037" s="397"/>
      <c r="H1037" s="142" t="s">
        <v>4073</v>
      </c>
      <c r="I1037" s="184" t="s">
        <v>7349</v>
      </c>
      <c r="J1037" s="147" t="s">
        <v>4077</v>
      </c>
      <c r="K1037" s="147" t="s">
        <v>4077</v>
      </c>
      <c r="L1037" s="147" t="s">
        <v>4077</v>
      </c>
      <c r="M1037" s="147" t="s">
        <v>4071</v>
      </c>
      <c r="N1037" s="147" t="s">
        <v>4008</v>
      </c>
      <c r="O1037" s="142" t="s">
        <v>3670</v>
      </c>
      <c r="P1037" s="195" t="s">
        <v>1429</v>
      </c>
      <c r="Q1037" s="350" t="s">
        <v>3634</v>
      </c>
      <c r="R1037" s="350" t="s">
        <v>3634</v>
      </c>
      <c r="S1037" s="350" t="s">
        <v>3634</v>
      </c>
      <c r="T1037" s="350" t="s">
        <v>3634</v>
      </c>
      <c r="U1037" s="350" t="s">
        <v>3634</v>
      </c>
      <c r="V1037" s="350" t="s">
        <v>3634</v>
      </c>
      <c r="W1037" s="350" t="s">
        <v>3634</v>
      </c>
      <c r="X1037" s="350" t="s">
        <v>3634</v>
      </c>
      <c r="Y1037" s="350" t="s">
        <v>3634</v>
      </c>
      <c r="Z1037" s="351" t="s">
        <v>3630</v>
      </c>
      <c r="AA1037" s="216" t="s">
        <v>4074</v>
      </c>
      <c r="AB1037" s="350" t="s">
        <v>3634</v>
      </c>
      <c r="AC1037" s="350" t="s">
        <v>3634</v>
      </c>
      <c r="AD1037" s="350" t="s">
        <v>3634</v>
      </c>
      <c r="AE1037" s="350" t="s">
        <v>3634</v>
      </c>
      <c r="AF1037" s="350" t="s">
        <v>3634</v>
      </c>
      <c r="AG1037" s="350" t="s">
        <v>3634</v>
      </c>
      <c r="AH1037" s="350" t="s">
        <v>3634</v>
      </c>
      <c r="AI1037" s="350" t="s">
        <v>3634</v>
      </c>
      <c r="AJ1037" s="350" t="s">
        <v>3634</v>
      </c>
      <c r="AK1037" s="350" t="s">
        <v>3634</v>
      </c>
      <c r="AL1037" s="350" t="s">
        <v>3634</v>
      </c>
      <c r="AM1037" s="350" t="s">
        <v>3634</v>
      </c>
      <c r="AN1037" s="350" t="s">
        <v>3634</v>
      </c>
      <c r="AO1037" s="350" t="s">
        <v>3634</v>
      </c>
      <c r="AP1037" s="350" t="s">
        <v>3634</v>
      </c>
      <c r="AQ1037" s="143" t="s">
        <v>1445</v>
      </c>
      <c r="AR1037" s="147" t="s">
        <v>4074</v>
      </c>
      <c r="AS1037" s="147" t="s">
        <v>5116</v>
      </c>
      <c r="AT1037" s="147" t="s">
        <v>3664</v>
      </c>
      <c r="AU1037" s="147" t="s">
        <v>3664</v>
      </c>
      <c r="AV1037" s="231">
        <v>0</v>
      </c>
      <c r="AW1037" s="231">
        <v>0</v>
      </c>
      <c r="AX1037" s="231">
        <v>0</v>
      </c>
      <c r="AY1037" s="198">
        <v>0</v>
      </c>
      <c r="AZ1037" s="143" t="s">
        <v>3675</v>
      </c>
      <c r="BA1037" s="198">
        <v>1</v>
      </c>
      <c r="BB1037" s="362">
        <v>1</v>
      </c>
      <c r="BC1037" s="362">
        <v>0</v>
      </c>
      <c r="BD1037" s="231">
        <v>0</v>
      </c>
      <c r="BE1037" s="231">
        <v>0</v>
      </c>
      <c r="BF1037" s="196" t="s">
        <v>3634</v>
      </c>
      <c r="BG1037" s="196" t="s">
        <v>3634</v>
      </c>
      <c r="BH1037" s="196" t="s">
        <v>3634</v>
      </c>
      <c r="BI1037" s="147" t="s">
        <v>4078</v>
      </c>
      <c r="BJ1037" s="142" t="s">
        <v>3796</v>
      </c>
      <c r="BK1037" s="147" t="s">
        <v>4078</v>
      </c>
    </row>
    <row r="1038" spans="1:63" ht="14.25" customHeight="1" x14ac:dyDescent="0.25">
      <c r="A1038" s="217" t="s">
        <v>6321</v>
      </c>
      <c r="B1038" s="195" t="s">
        <v>526</v>
      </c>
      <c r="C1038" s="183" t="s">
        <v>6321</v>
      </c>
      <c r="D1038" s="189" t="s">
        <v>6335</v>
      </c>
      <c r="E1038" s="230" t="s">
        <v>3634</v>
      </c>
      <c r="F1038" s="147" t="s">
        <v>5654</v>
      </c>
      <c r="G1038" s="397"/>
      <c r="H1038" s="142" t="s">
        <v>4073</v>
      </c>
      <c r="I1038" s="183" t="s">
        <v>7350</v>
      </c>
      <c r="J1038" s="147" t="s">
        <v>4077</v>
      </c>
      <c r="K1038" s="147" t="s">
        <v>4077</v>
      </c>
      <c r="L1038" s="147" t="s">
        <v>4077</v>
      </c>
      <c r="M1038" s="147" t="s">
        <v>4071</v>
      </c>
      <c r="N1038" s="147" t="s">
        <v>4008</v>
      </c>
      <c r="O1038" s="142" t="s">
        <v>3670</v>
      </c>
      <c r="P1038" s="195" t="s">
        <v>1429</v>
      </c>
      <c r="Q1038" s="350" t="s">
        <v>3634</v>
      </c>
      <c r="R1038" s="350" t="s">
        <v>3634</v>
      </c>
      <c r="S1038" s="350" t="s">
        <v>3634</v>
      </c>
      <c r="T1038" s="350" t="s">
        <v>3634</v>
      </c>
      <c r="U1038" s="350" t="s">
        <v>3634</v>
      </c>
      <c r="V1038" s="350" t="s">
        <v>3634</v>
      </c>
      <c r="W1038" s="350" t="s">
        <v>3634</v>
      </c>
      <c r="X1038" s="350" t="s">
        <v>3634</v>
      </c>
      <c r="Y1038" s="350" t="s">
        <v>3634</v>
      </c>
      <c r="Z1038" s="351" t="s">
        <v>3630</v>
      </c>
      <c r="AA1038" s="216" t="s">
        <v>4074</v>
      </c>
      <c r="AB1038" s="350" t="s">
        <v>3634</v>
      </c>
      <c r="AC1038" s="350" t="s">
        <v>3634</v>
      </c>
      <c r="AD1038" s="350" t="s">
        <v>3634</v>
      </c>
      <c r="AE1038" s="350" t="s">
        <v>3634</v>
      </c>
      <c r="AF1038" s="350" t="s">
        <v>3634</v>
      </c>
      <c r="AG1038" s="350" t="s">
        <v>3634</v>
      </c>
      <c r="AH1038" s="350" t="s">
        <v>3634</v>
      </c>
      <c r="AI1038" s="350" t="s">
        <v>3634</v>
      </c>
      <c r="AJ1038" s="350" t="s">
        <v>3634</v>
      </c>
      <c r="AK1038" s="350" t="s">
        <v>3634</v>
      </c>
      <c r="AL1038" s="350" t="s">
        <v>3634</v>
      </c>
      <c r="AM1038" s="350" t="s">
        <v>3634</v>
      </c>
      <c r="AN1038" s="350" t="s">
        <v>3634</v>
      </c>
      <c r="AO1038" s="350" t="s">
        <v>3634</v>
      </c>
      <c r="AP1038" s="350" t="s">
        <v>3634</v>
      </c>
      <c r="AQ1038" s="143" t="s">
        <v>1445</v>
      </c>
      <c r="AR1038" s="147" t="s">
        <v>4074</v>
      </c>
      <c r="AS1038" s="147" t="s">
        <v>5116</v>
      </c>
      <c r="AT1038" s="147" t="s">
        <v>3664</v>
      </c>
      <c r="AU1038" s="147" t="s">
        <v>3664</v>
      </c>
      <c r="AV1038" s="231">
        <v>0</v>
      </c>
      <c r="AW1038" s="231">
        <v>0</v>
      </c>
      <c r="AX1038" s="231">
        <v>0</v>
      </c>
      <c r="AY1038" s="198">
        <v>0</v>
      </c>
      <c r="AZ1038" s="143" t="s">
        <v>3675</v>
      </c>
      <c r="BA1038" s="198">
        <v>1</v>
      </c>
      <c r="BB1038" s="362">
        <v>1</v>
      </c>
      <c r="BC1038" s="362">
        <v>0</v>
      </c>
      <c r="BD1038" s="231">
        <v>0</v>
      </c>
      <c r="BE1038" s="231">
        <v>0</v>
      </c>
      <c r="BF1038" s="196" t="s">
        <v>3634</v>
      </c>
      <c r="BG1038" s="196" t="s">
        <v>3634</v>
      </c>
      <c r="BH1038" s="196" t="s">
        <v>3634</v>
      </c>
      <c r="BI1038" s="147" t="s">
        <v>4078</v>
      </c>
      <c r="BJ1038" s="142" t="s">
        <v>3796</v>
      </c>
      <c r="BK1038" s="147" t="s">
        <v>4078</v>
      </c>
    </row>
    <row r="1039" spans="1:63" ht="14.25" customHeight="1" x14ac:dyDescent="0.25">
      <c r="A1039" s="217" t="s">
        <v>6322</v>
      </c>
      <c r="B1039" s="195" t="s">
        <v>526</v>
      </c>
      <c r="C1039" s="183" t="s">
        <v>6322</v>
      </c>
      <c r="D1039" s="189" t="s">
        <v>6336</v>
      </c>
      <c r="E1039" s="230" t="s">
        <v>3634</v>
      </c>
      <c r="F1039" s="147" t="s">
        <v>5220</v>
      </c>
      <c r="G1039" s="397"/>
      <c r="H1039" s="142" t="s">
        <v>4073</v>
      </c>
      <c r="I1039" s="183" t="s">
        <v>7351</v>
      </c>
      <c r="J1039" s="147" t="s">
        <v>4077</v>
      </c>
      <c r="K1039" s="147" t="s">
        <v>4077</v>
      </c>
      <c r="L1039" s="147" t="s">
        <v>4077</v>
      </c>
      <c r="M1039" s="147" t="s">
        <v>4071</v>
      </c>
      <c r="N1039" s="147" t="s">
        <v>4008</v>
      </c>
      <c r="O1039" s="142" t="s">
        <v>3670</v>
      </c>
      <c r="P1039" s="195" t="s">
        <v>1429</v>
      </c>
      <c r="Q1039" s="350" t="s">
        <v>3634</v>
      </c>
      <c r="R1039" s="350" t="s">
        <v>3634</v>
      </c>
      <c r="S1039" s="350" t="s">
        <v>3634</v>
      </c>
      <c r="T1039" s="350" t="s">
        <v>3634</v>
      </c>
      <c r="U1039" s="350" t="s">
        <v>3634</v>
      </c>
      <c r="V1039" s="350" t="s">
        <v>3634</v>
      </c>
      <c r="W1039" s="350" t="s">
        <v>3634</v>
      </c>
      <c r="X1039" s="350" t="s">
        <v>3634</v>
      </c>
      <c r="Y1039" s="350" t="s">
        <v>3634</v>
      </c>
      <c r="Z1039" s="351" t="s">
        <v>3630</v>
      </c>
      <c r="AA1039" s="216" t="s">
        <v>4074</v>
      </c>
      <c r="AB1039" s="350" t="s">
        <v>3634</v>
      </c>
      <c r="AC1039" s="350" t="s">
        <v>3634</v>
      </c>
      <c r="AD1039" s="350" t="s">
        <v>3634</v>
      </c>
      <c r="AE1039" s="350" t="s">
        <v>3634</v>
      </c>
      <c r="AF1039" s="350" t="s">
        <v>3634</v>
      </c>
      <c r="AG1039" s="350" t="s">
        <v>3634</v>
      </c>
      <c r="AH1039" s="350" t="s">
        <v>3634</v>
      </c>
      <c r="AI1039" s="350" t="s">
        <v>3634</v>
      </c>
      <c r="AJ1039" s="350" t="s">
        <v>3634</v>
      </c>
      <c r="AK1039" s="350" t="s">
        <v>3634</v>
      </c>
      <c r="AL1039" s="350" t="s">
        <v>3634</v>
      </c>
      <c r="AM1039" s="350" t="s">
        <v>3634</v>
      </c>
      <c r="AN1039" s="350" t="s">
        <v>3634</v>
      </c>
      <c r="AO1039" s="350" t="s">
        <v>3634</v>
      </c>
      <c r="AP1039" s="350" t="s">
        <v>3634</v>
      </c>
      <c r="AQ1039" s="143" t="s">
        <v>1445</v>
      </c>
      <c r="AR1039" s="147" t="s">
        <v>4074</v>
      </c>
      <c r="AS1039" s="147" t="s">
        <v>5116</v>
      </c>
      <c r="AT1039" s="147" t="s">
        <v>3664</v>
      </c>
      <c r="AU1039" s="147" t="s">
        <v>3664</v>
      </c>
      <c r="AV1039" s="228">
        <v>0</v>
      </c>
      <c r="AW1039" s="231">
        <v>0</v>
      </c>
      <c r="AX1039" s="231">
        <v>0</v>
      </c>
      <c r="AY1039" s="198">
        <v>0</v>
      </c>
      <c r="AZ1039" s="143" t="s">
        <v>3675</v>
      </c>
      <c r="BA1039" s="198">
        <v>2</v>
      </c>
      <c r="BB1039" s="362">
        <v>1</v>
      </c>
      <c r="BC1039" s="228">
        <v>1</v>
      </c>
      <c r="BD1039" s="231">
        <v>1</v>
      </c>
      <c r="BE1039" s="231">
        <v>0</v>
      </c>
      <c r="BF1039" s="196" t="s">
        <v>3634</v>
      </c>
      <c r="BG1039" s="196" t="s">
        <v>3634</v>
      </c>
      <c r="BH1039" s="196" t="s">
        <v>3634</v>
      </c>
      <c r="BI1039" s="147" t="s">
        <v>4078</v>
      </c>
      <c r="BJ1039" s="142" t="s">
        <v>5791</v>
      </c>
      <c r="BK1039" s="147" t="s">
        <v>4078</v>
      </c>
    </row>
    <row r="1040" spans="1:63" ht="14.25" customHeight="1" x14ac:dyDescent="0.25">
      <c r="A1040" s="217" t="s">
        <v>6323</v>
      </c>
      <c r="B1040" s="195" t="s">
        <v>526</v>
      </c>
      <c r="C1040" s="183" t="s">
        <v>6323</v>
      </c>
      <c r="D1040" s="189" t="s">
        <v>6337</v>
      </c>
      <c r="E1040" s="230" t="s">
        <v>3634</v>
      </c>
      <c r="F1040" s="147" t="s">
        <v>5462</v>
      </c>
      <c r="G1040" s="397"/>
      <c r="H1040" s="142" t="s">
        <v>4073</v>
      </c>
      <c r="I1040" s="183" t="s">
        <v>7352</v>
      </c>
      <c r="J1040" s="147" t="s">
        <v>4077</v>
      </c>
      <c r="K1040" s="147" t="s">
        <v>4077</v>
      </c>
      <c r="L1040" s="147" t="s">
        <v>4077</v>
      </c>
      <c r="M1040" s="147" t="s">
        <v>4071</v>
      </c>
      <c r="N1040" s="147" t="s">
        <v>4008</v>
      </c>
      <c r="O1040" s="142" t="s">
        <v>3670</v>
      </c>
      <c r="P1040" s="195" t="s">
        <v>1429</v>
      </c>
      <c r="Q1040" s="350" t="s">
        <v>3634</v>
      </c>
      <c r="R1040" s="350" t="s">
        <v>3634</v>
      </c>
      <c r="S1040" s="350" t="s">
        <v>3634</v>
      </c>
      <c r="T1040" s="350" t="s">
        <v>3634</v>
      </c>
      <c r="U1040" s="350" t="s">
        <v>3634</v>
      </c>
      <c r="V1040" s="350" t="s">
        <v>3634</v>
      </c>
      <c r="W1040" s="350" t="s">
        <v>3634</v>
      </c>
      <c r="X1040" s="350" t="s">
        <v>3634</v>
      </c>
      <c r="Y1040" s="350" t="s">
        <v>3634</v>
      </c>
      <c r="Z1040" s="351" t="s">
        <v>3630</v>
      </c>
      <c r="AA1040" s="216" t="s">
        <v>4074</v>
      </c>
      <c r="AB1040" s="350" t="s">
        <v>3634</v>
      </c>
      <c r="AC1040" s="350" t="s">
        <v>3634</v>
      </c>
      <c r="AD1040" s="350" t="s">
        <v>3634</v>
      </c>
      <c r="AE1040" s="350" t="s">
        <v>3634</v>
      </c>
      <c r="AF1040" s="350" t="s">
        <v>3634</v>
      </c>
      <c r="AG1040" s="350" t="s">
        <v>3634</v>
      </c>
      <c r="AH1040" s="350" t="s">
        <v>3634</v>
      </c>
      <c r="AI1040" s="350" t="s">
        <v>3634</v>
      </c>
      <c r="AJ1040" s="350" t="s">
        <v>3634</v>
      </c>
      <c r="AK1040" s="350" t="s">
        <v>3634</v>
      </c>
      <c r="AL1040" s="350" t="s">
        <v>3634</v>
      </c>
      <c r="AM1040" s="350" t="s">
        <v>3634</v>
      </c>
      <c r="AN1040" s="350" t="s">
        <v>3634</v>
      </c>
      <c r="AO1040" s="350" t="s">
        <v>3634</v>
      </c>
      <c r="AP1040" s="350" t="s">
        <v>3634</v>
      </c>
      <c r="AQ1040" s="143" t="s">
        <v>1445</v>
      </c>
      <c r="AR1040" s="147" t="s">
        <v>4074</v>
      </c>
      <c r="AS1040" s="147" t="s">
        <v>5116</v>
      </c>
      <c r="AT1040" s="147" t="s">
        <v>3664</v>
      </c>
      <c r="AU1040" s="147" t="s">
        <v>3664</v>
      </c>
      <c r="AV1040" s="231">
        <v>1</v>
      </c>
      <c r="AW1040" s="231">
        <v>0</v>
      </c>
      <c r="AX1040" s="231">
        <v>0</v>
      </c>
      <c r="AY1040" s="198">
        <v>0</v>
      </c>
      <c r="AZ1040" s="143" t="s">
        <v>3675</v>
      </c>
      <c r="BA1040" s="198">
        <v>2</v>
      </c>
      <c r="BB1040" s="362">
        <v>1</v>
      </c>
      <c r="BC1040" s="362">
        <v>1</v>
      </c>
      <c r="BD1040" s="231">
        <v>0</v>
      </c>
      <c r="BE1040" s="231">
        <v>1</v>
      </c>
      <c r="BF1040" s="196" t="s">
        <v>3634</v>
      </c>
      <c r="BG1040" s="196" t="s">
        <v>3634</v>
      </c>
      <c r="BH1040" s="196" t="s">
        <v>3634</v>
      </c>
      <c r="BI1040" s="147" t="s">
        <v>4078</v>
      </c>
      <c r="BJ1040" s="142" t="s">
        <v>3796</v>
      </c>
      <c r="BK1040" s="147" t="s">
        <v>4078</v>
      </c>
    </row>
    <row r="1041" spans="1:63" ht="14.25" customHeight="1" x14ac:dyDescent="0.25">
      <c r="A1041" s="217" t="s">
        <v>6324</v>
      </c>
      <c r="B1041" s="195" t="s">
        <v>526</v>
      </c>
      <c r="C1041" s="183" t="s">
        <v>6324</v>
      </c>
      <c r="D1041" s="189" t="s">
        <v>6338</v>
      </c>
      <c r="E1041" s="230" t="s">
        <v>3634</v>
      </c>
      <c r="F1041" s="147" t="s">
        <v>5506</v>
      </c>
      <c r="G1041" s="397"/>
      <c r="H1041" s="142" t="s">
        <v>4073</v>
      </c>
      <c r="I1041" s="183" t="s">
        <v>7353</v>
      </c>
      <c r="J1041" s="147" t="s">
        <v>4077</v>
      </c>
      <c r="K1041" s="147" t="s">
        <v>4077</v>
      </c>
      <c r="L1041" s="147" t="s">
        <v>4077</v>
      </c>
      <c r="M1041" s="147" t="s">
        <v>4071</v>
      </c>
      <c r="N1041" s="147" t="s">
        <v>4008</v>
      </c>
      <c r="O1041" s="142" t="s">
        <v>3670</v>
      </c>
      <c r="P1041" s="195" t="s">
        <v>1429</v>
      </c>
      <c r="Q1041" s="350" t="s">
        <v>3634</v>
      </c>
      <c r="R1041" s="350" t="s">
        <v>3634</v>
      </c>
      <c r="S1041" s="350" t="s">
        <v>3634</v>
      </c>
      <c r="T1041" s="350" t="s">
        <v>3634</v>
      </c>
      <c r="U1041" s="350" t="s">
        <v>3634</v>
      </c>
      <c r="V1041" s="350" t="s">
        <v>3634</v>
      </c>
      <c r="W1041" s="350" t="s">
        <v>3634</v>
      </c>
      <c r="X1041" s="350" t="s">
        <v>3634</v>
      </c>
      <c r="Y1041" s="350" t="s">
        <v>3634</v>
      </c>
      <c r="Z1041" s="351" t="s">
        <v>3630</v>
      </c>
      <c r="AA1041" s="216" t="s">
        <v>4074</v>
      </c>
      <c r="AB1041" s="350" t="s">
        <v>3634</v>
      </c>
      <c r="AC1041" s="350" t="s">
        <v>3634</v>
      </c>
      <c r="AD1041" s="350" t="s">
        <v>3634</v>
      </c>
      <c r="AE1041" s="350" t="s">
        <v>3634</v>
      </c>
      <c r="AF1041" s="350" t="s">
        <v>3634</v>
      </c>
      <c r="AG1041" s="350" t="s">
        <v>3634</v>
      </c>
      <c r="AH1041" s="350" t="s">
        <v>3634</v>
      </c>
      <c r="AI1041" s="350" t="s">
        <v>3634</v>
      </c>
      <c r="AJ1041" s="350" t="s">
        <v>3634</v>
      </c>
      <c r="AK1041" s="350" t="s">
        <v>3634</v>
      </c>
      <c r="AL1041" s="350" t="s">
        <v>3634</v>
      </c>
      <c r="AM1041" s="350" t="s">
        <v>3634</v>
      </c>
      <c r="AN1041" s="350" t="s">
        <v>3634</v>
      </c>
      <c r="AO1041" s="350" t="s">
        <v>3634</v>
      </c>
      <c r="AP1041" s="350" t="s">
        <v>3634</v>
      </c>
      <c r="AQ1041" s="143" t="s">
        <v>1445</v>
      </c>
      <c r="AR1041" s="147" t="s">
        <v>4074</v>
      </c>
      <c r="AS1041" s="147" t="s">
        <v>5116</v>
      </c>
      <c r="AT1041" s="147" t="s">
        <v>3664</v>
      </c>
      <c r="AU1041" s="147" t="s">
        <v>3664</v>
      </c>
      <c r="AV1041" s="231">
        <v>0</v>
      </c>
      <c r="AW1041" s="231">
        <v>0</v>
      </c>
      <c r="AX1041" s="231">
        <v>0</v>
      </c>
      <c r="AY1041" s="198">
        <v>0</v>
      </c>
      <c r="AZ1041" s="143" t="s">
        <v>3675</v>
      </c>
      <c r="BA1041" s="198">
        <v>1</v>
      </c>
      <c r="BB1041" s="362">
        <v>1</v>
      </c>
      <c r="BC1041" s="362">
        <v>0</v>
      </c>
      <c r="BD1041" s="231">
        <v>0</v>
      </c>
      <c r="BE1041" s="231">
        <v>0</v>
      </c>
      <c r="BF1041" s="196" t="s">
        <v>3634</v>
      </c>
      <c r="BG1041" s="196" t="s">
        <v>3634</v>
      </c>
      <c r="BH1041" s="196" t="s">
        <v>3634</v>
      </c>
      <c r="BI1041" s="147" t="s">
        <v>4078</v>
      </c>
      <c r="BJ1041" s="142" t="s">
        <v>3796</v>
      </c>
      <c r="BK1041" s="147" t="s">
        <v>4078</v>
      </c>
    </row>
    <row r="1042" spans="1:63" ht="14.25" customHeight="1" x14ac:dyDescent="0.25">
      <c r="A1042" s="217" t="s">
        <v>6325</v>
      </c>
      <c r="B1042" s="195" t="s">
        <v>526</v>
      </c>
      <c r="C1042" s="183" t="s">
        <v>6325</v>
      </c>
      <c r="D1042" s="189" t="s">
        <v>6339</v>
      </c>
      <c r="E1042" s="230" t="s">
        <v>3634</v>
      </c>
      <c r="F1042" s="147" t="s">
        <v>4525</v>
      </c>
      <c r="G1042" s="397"/>
      <c r="H1042" s="142" t="s">
        <v>4073</v>
      </c>
      <c r="I1042" s="184" t="s">
        <v>7354</v>
      </c>
      <c r="J1042" s="147" t="s">
        <v>4077</v>
      </c>
      <c r="K1042" s="147" t="s">
        <v>4077</v>
      </c>
      <c r="L1042" s="147" t="s">
        <v>4077</v>
      </c>
      <c r="M1042" s="147" t="s">
        <v>4071</v>
      </c>
      <c r="N1042" s="147" t="s">
        <v>4008</v>
      </c>
      <c r="O1042" s="142" t="s">
        <v>3670</v>
      </c>
      <c r="P1042" s="195" t="s">
        <v>1429</v>
      </c>
      <c r="Q1042" s="350" t="s">
        <v>3634</v>
      </c>
      <c r="R1042" s="350" t="s">
        <v>3634</v>
      </c>
      <c r="S1042" s="350" t="s">
        <v>3634</v>
      </c>
      <c r="T1042" s="350" t="s">
        <v>3634</v>
      </c>
      <c r="U1042" s="350" t="s">
        <v>3634</v>
      </c>
      <c r="V1042" s="350" t="s">
        <v>3634</v>
      </c>
      <c r="W1042" s="350" t="s">
        <v>3634</v>
      </c>
      <c r="X1042" s="350" t="s">
        <v>3634</v>
      </c>
      <c r="Y1042" s="350" t="s">
        <v>3634</v>
      </c>
      <c r="Z1042" s="351" t="s">
        <v>3630</v>
      </c>
      <c r="AA1042" s="216" t="s">
        <v>4074</v>
      </c>
      <c r="AB1042" s="350" t="s">
        <v>3634</v>
      </c>
      <c r="AC1042" s="350" t="s">
        <v>3634</v>
      </c>
      <c r="AD1042" s="350" t="s">
        <v>3634</v>
      </c>
      <c r="AE1042" s="350" t="s">
        <v>3634</v>
      </c>
      <c r="AF1042" s="350" t="s">
        <v>3634</v>
      </c>
      <c r="AG1042" s="350" t="s">
        <v>3634</v>
      </c>
      <c r="AH1042" s="350" t="s">
        <v>3634</v>
      </c>
      <c r="AI1042" s="350" t="s">
        <v>3634</v>
      </c>
      <c r="AJ1042" s="350" t="s">
        <v>3634</v>
      </c>
      <c r="AK1042" s="350" t="s">
        <v>3634</v>
      </c>
      <c r="AL1042" s="350" t="s">
        <v>3634</v>
      </c>
      <c r="AM1042" s="350" t="s">
        <v>3634</v>
      </c>
      <c r="AN1042" s="350" t="s">
        <v>3634</v>
      </c>
      <c r="AO1042" s="350" t="s">
        <v>3634</v>
      </c>
      <c r="AP1042" s="350" t="s">
        <v>3634</v>
      </c>
      <c r="AQ1042" s="143" t="s">
        <v>1445</v>
      </c>
      <c r="AR1042" s="147" t="s">
        <v>4074</v>
      </c>
      <c r="AS1042" s="147" t="s">
        <v>5116</v>
      </c>
      <c r="AT1042" s="147" t="s">
        <v>3664</v>
      </c>
      <c r="AU1042" s="147" t="s">
        <v>3664</v>
      </c>
      <c r="AV1042" s="231">
        <v>0</v>
      </c>
      <c r="AW1042" s="231">
        <v>0</v>
      </c>
      <c r="AX1042" s="231">
        <v>0</v>
      </c>
      <c r="AY1042" s="198">
        <v>0</v>
      </c>
      <c r="AZ1042" s="143" t="s">
        <v>3675</v>
      </c>
      <c r="BA1042" s="198">
        <v>1</v>
      </c>
      <c r="BB1042" s="362">
        <v>1</v>
      </c>
      <c r="BC1042" s="362">
        <v>0</v>
      </c>
      <c r="BD1042" s="228">
        <v>0</v>
      </c>
      <c r="BE1042" s="228">
        <v>0</v>
      </c>
      <c r="BF1042" s="196" t="s">
        <v>3634</v>
      </c>
      <c r="BG1042" s="196" t="s">
        <v>3634</v>
      </c>
      <c r="BH1042" s="196" t="s">
        <v>3634</v>
      </c>
      <c r="BI1042" s="147" t="s">
        <v>4078</v>
      </c>
      <c r="BJ1042" s="142" t="s">
        <v>5791</v>
      </c>
      <c r="BK1042" s="147" t="s">
        <v>4078</v>
      </c>
    </row>
    <row r="1043" spans="1:63" ht="14.25" customHeight="1" x14ac:dyDescent="0.25">
      <c r="A1043" s="217" t="s">
        <v>6326</v>
      </c>
      <c r="B1043" s="195" t="s">
        <v>526</v>
      </c>
      <c r="C1043" s="183" t="s">
        <v>6326</v>
      </c>
      <c r="D1043" s="189" t="s">
        <v>6340</v>
      </c>
      <c r="E1043" s="230" t="s">
        <v>3634</v>
      </c>
      <c r="F1043" s="147" t="s">
        <v>8312</v>
      </c>
      <c r="G1043" s="397"/>
      <c r="H1043" s="142" t="s">
        <v>4073</v>
      </c>
      <c r="I1043" s="183" t="s">
        <v>7355</v>
      </c>
      <c r="J1043" s="147" t="s">
        <v>4077</v>
      </c>
      <c r="K1043" s="147" t="s">
        <v>4077</v>
      </c>
      <c r="L1043" s="147" t="s">
        <v>4077</v>
      </c>
      <c r="M1043" s="147" t="s">
        <v>4071</v>
      </c>
      <c r="N1043" s="147" t="s">
        <v>4008</v>
      </c>
      <c r="O1043" s="142" t="s">
        <v>3670</v>
      </c>
      <c r="P1043" s="195" t="s">
        <v>1429</v>
      </c>
      <c r="Q1043" s="350" t="s">
        <v>3634</v>
      </c>
      <c r="R1043" s="350" t="s">
        <v>3634</v>
      </c>
      <c r="S1043" s="350" t="s">
        <v>3634</v>
      </c>
      <c r="T1043" s="350" t="s">
        <v>3634</v>
      </c>
      <c r="U1043" s="350" t="s">
        <v>3634</v>
      </c>
      <c r="V1043" s="350" t="s">
        <v>3634</v>
      </c>
      <c r="W1043" s="350" t="s">
        <v>3634</v>
      </c>
      <c r="X1043" s="350" t="s">
        <v>3634</v>
      </c>
      <c r="Y1043" s="350" t="s">
        <v>3634</v>
      </c>
      <c r="Z1043" s="351" t="s">
        <v>3630</v>
      </c>
      <c r="AA1043" s="216" t="s">
        <v>4074</v>
      </c>
      <c r="AB1043" s="350" t="s">
        <v>3634</v>
      </c>
      <c r="AC1043" s="350" t="s">
        <v>3634</v>
      </c>
      <c r="AD1043" s="350" t="s">
        <v>3634</v>
      </c>
      <c r="AE1043" s="350" t="s">
        <v>3634</v>
      </c>
      <c r="AF1043" s="350" t="s">
        <v>3634</v>
      </c>
      <c r="AG1043" s="350" t="s">
        <v>3634</v>
      </c>
      <c r="AH1043" s="350" t="s">
        <v>3634</v>
      </c>
      <c r="AI1043" s="350" t="s">
        <v>3634</v>
      </c>
      <c r="AJ1043" s="350" t="s">
        <v>3634</v>
      </c>
      <c r="AK1043" s="350" t="s">
        <v>3634</v>
      </c>
      <c r="AL1043" s="350" t="s">
        <v>3634</v>
      </c>
      <c r="AM1043" s="350" t="s">
        <v>3634</v>
      </c>
      <c r="AN1043" s="350" t="s">
        <v>3634</v>
      </c>
      <c r="AO1043" s="350" t="s">
        <v>3634</v>
      </c>
      <c r="AP1043" s="350" t="s">
        <v>3634</v>
      </c>
      <c r="AQ1043" s="143" t="s">
        <v>1445</v>
      </c>
      <c r="AR1043" s="147" t="s">
        <v>4074</v>
      </c>
      <c r="AS1043" s="147" t="s">
        <v>5116</v>
      </c>
      <c r="AT1043" s="147" t="s">
        <v>3664</v>
      </c>
      <c r="AU1043" s="147" t="s">
        <v>3664</v>
      </c>
      <c r="AV1043" s="231">
        <v>1</v>
      </c>
      <c r="AW1043" s="231">
        <v>0</v>
      </c>
      <c r="AX1043" s="231">
        <v>0</v>
      </c>
      <c r="AY1043" s="198">
        <v>0</v>
      </c>
      <c r="AZ1043" s="143" t="s">
        <v>3675</v>
      </c>
      <c r="BA1043" s="362">
        <v>2</v>
      </c>
      <c r="BB1043" s="196">
        <v>1</v>
      </c>
      <c r="BC1043" s="362">
        <v>1</v>
      </c>
      <c r="BD1043" s="231">
        <v>0</v>
      </c>
      <c r="BE1043" s="231">
        <v>1</v>
      </c>
      <c r="BF1043" s="196" t="s">
        <v>3634</v>
      </c>
      <c r="BG1043" s="196" t="s">
        <v>3634</v>
      </c>
      <c r="BH1043" s="196" t="s">
        <v>3634</v>
      </c>
      <c r="BI1043" s="147" t="s">
        <v>4078</v>
      </c>
      <c r="BJ1043" s="142" t="s">
        <v>3796</v>
      </c>
      <c r="BK1043" s="147" t="s">
        <v>4078</v>
      </c>
    </row>
    <row r="1044" spans="1:63" ht="14.25" customHeight="1" x14ac:dyDescent="0.25">
      <c r="A1044" s="217" t="s">
        <v>6328</v>
      </c>
      <c r="B1044" s="195" t="s">
        <v>526</v>
      </c>
      <c r="C1044" s="183" t="s">
        <v>6328</v>
      </c>
      <c r="D1044" s="189" t="s">
        <v>6342</v>
      </c>
      <c r="E1044" s="230" t="s">
        <v>3634</v>
      </c>
      <c r="F1044" s="147" t="s">
        <v>5220</v>
      </c>
      <c r="G1044" s="397"/>
      <c r="H1044" s="142" t="s">
        <v>4073</v>
      </c>
      <c r="I1044" s="183" t="s">
        <v>7357</v>
      </c>
      <c r="J1044" s="147" t="s">
        <v>4077</v>
      </c>
      <c r="K1044" s="147" t="s">
        <v>4077</v>
      </c>
      <c r="L1044" s="147" t="s">
        <v>4077</v>
      </c>
      <c r="M1044" s="147" t="s">
        <v>4071</v>
      </c>
      <c r="N1044" s="147" t="s">
        <v>4008</v>
      </c>
      <c r="O1044" s="142" t="s">
        <v>3670</v>
      </c>
      <c r="P1044" s="195" t="s">
        <v>1429</v>
      </c>
      <c r="Q1044" s="350" t="s">
        <v>3634</v>
      </c>
      <c r="R1044" s="350" t="s">
        <v>3634</v>
      </c>
      <c r="S1044" s="350" t="s">
        <v>3634</v>
      </c>
      <c r="T1044" s="350" t="s">
        <v>3634</v>
      </c>
      <c r="U1044" s="350" t="s">
        <v>3634</v>
      </c>
      <c r="V1044" s="350" t="s">
        <v>3634</v>
      </c>
      <c r="W1044" s="350" t="s">
        <v>3634</v>
      </c>
      <c r="X1044" s="350" t="s">
        <v>3634</v>
      </c>
      <c r="Y1044" s="350" t="s">
        <v>3634</v>
      </c>
      <c r="Z1044" s="351" t="s">
        <v>3630</v>
      </c>
      <c r="AA1044" s="216" t="s">
        <v>4074</v>
      </c>
      <c r="AB1044" s="350" t="s">
        <v>3634</v>
      </c>
      <c r="AC1044" s="350" t="s">
        <v>3634</v>
      </c>
      <c r="AD1044" s="350" t="s">
        <v>3634</v>
      </c>
      <c r="AE1044" s="350" t="s">
        <v>3634</v>
      </c>
      <c r="AF1044" s="350" t="s">
        <v>3634</v>
      </c>
      <c r="AG1044" s="350" t="s">
        <v>3634</v>
      </c>
      <c r="AH1044" s="350" t="s">
        <v>3634</v>
      </c>
      <c r="AI1044" s="350" t="s">
        <v>3634</v>
      </c>
      <c r="AJ1044" s="350" t="s">
        <v>3634</v>
      </c>
      <c r="AK1044" s="350" t="s">
        <v>3634</v>
      </c>
      <c r="AL1044" s="350" t="s">
        <v>3634</v>
      </c>
      <c r="AM1044" s="350" t="s">
        <v>3634</v>
      </c>
      <c r="AN1044" s="350" t="s">
        <v>3634</v>
      </c>
      <c r="AO1044" s="350" t="s">
        <v>3634</v>
      </c>
      <c r="AP1044" s="350" t="s">
        <v>3634</v>
      </c>
      <c r="AQ1044" s="143" t="s">
        <v>1445</v>
      </c>
      <c r="AR1044" s="147" t="s">
        <v>4074</v>
      </c>
      <c r="AS1044" s="147" t="s">
        <v>5116</v>
      </c>
      <c r="AT1044" s="147" t="s">
        <v>3664</v>
      </c>
      <c r="AU1044" s="147" t="s">
        <v>3664</v>
      </c>
      <c r="AV1044" s="231">
        <v>1</v>
      </c>
      <c r="AW1044" s="231">
        <v>0</v>
      </c>
      <c r="AX1044" s="231">
        <v>0</v>
      </c>
      <c r="AY1044" s="198">
        <v>0</v>
      </c>
      <c r="AZ1044" s="143" t="s">
        <v>3675</v>
      </c>
      <c r="BA1044" s="362">
        <v>2</v>
      </c>
      <c r="BB1044" s="362">
        <v>1</v>
      </c>
      <c r="BC1044" s="362">
        <v>1</v>
      </c>
      <c r="BD1044" s="231">
        <v>0</v>
      </c>
      <c r="BE1044" s="231">
        <v>1</v>
      </c>
      <c r="BF1044" s="196" t="s">
        <v>3634</v>
      </c>
      <c r="BG1044" s="196" t="s">
        <v>3634</v>
      </c>
      <c r="BH1044" s="196" t="s">
        <v>3634</v>
      </c>
      <c r="BI1044" s="147" t="s">
        <v>4078</v>
      </c>
      <c r="BJ1044" s="142" t="s">
        <v>3796</v>
      </c>
      <c r="BK1044" s="147" t="s">
        <v>4078</v>
      </c>
    </row>
    <row r="1045" spans="1:63" ht="14.25" customHeight="1" x14ac:dyDescent="0.25">
      <c r="A1045" s="217" t="s">
        <v>6329</v>
      </c>
      <c r="B1045" s="195" t="s">
        <v>526</v>
      </c>
      <c r="C1045" s="183" t="s">
        <v>6329</v>
      </c>
      <c r="D1045" s="189" t="s">
        <v>6343</v>
      </c>
      <c r="E1045" s="230" t="s">
        <v>3634</v>
      </c>
      <c r="F1045" s="147" t="s">
        <v>5506</v>
      </c>
      <c r="G1045" s="397"/>
      <c r="H1045" s="142" t="s">
        <v>4073</v>
      </c>
      <c r="I1045" s="183" t="s">
        <v>7358</v>
      </c>
      <c r="J1045" s="147" t="s">
        <v>4077</v>
      </c>
      <c r="K1045" s="147" t="s">
        <v>4077</v>
      </c>
      <c r="L1045" s="147" t="s">
        <v>4077</v>
      </c>
      <c r="M1045" s="147" t="s">
        <v>4071</v>
      </c>
      <c r="N1045" s="147" t="s">
        <v>4008</v>
      </c>
      <c r="O1045" s="142" t="s">
        <v>3670</v>
      </c>
      <c r="P1045" s="195" t="s">
        <v>1429</v>
      </c>
      <c r="Q1045" s="350" t="s">
        <v>3634</v>
      </c>
      <c r="R1045" s="350" t="s">
        <v>3634</v>
      </c>
      <c r="S1045" s="350" t="s">
        <v>3634</v>
      </c>
      <c r="T1045" s="350" t="s">
        <v>3634</v>
      </c>
      <c r="U1045" s="350" t="s">
        <v>3634</v>
      </c>
      <c r="V1045" s="350" t="s">
        <v>3634</v>
      </c>
      <c r="W1045" s="350" t="s">
        <v>3634</v>
      </c>
      <c r="X1045" s="350" t="s">
        <v>3634</v>
      </c>
      <c r="Y1045" s="350" t="s">
        <v>3634</v>
      </c>
      <c r="Z1045" s="351" t="s">
        <v>3630</v>
      </c>
      <c r="AA1045" s="216" t="s">
        <v>4074</v>
      </c>
      <c r="AB1045" s="350" t="s">
        <v>3634</v>
      </c>
      <c r="AC1045" s="350" t="s">
        <v>3634</v>
      </c>
      <c r="AD1045" s="350" t="s">
        <v>3634</v>
      </c>
      <c r="AE1045" s="350" t="s">
        <v>3634</v>
      </c>
      <c r="AF1045" s="350" t="s">
        <v>3634</v>
      </c>
      <c r="AG1045" s="350" t="s">
        <v>3634</v>
      </c>
      <c r="AH1045" s="350" t="s">
        <v>3634</v>
      </c>
      <c r="AI1045" s="350" t="s">
        <v>3634</v>
      </c>
      <c r="AJ1045" s="350" t="s">
        <v>3634</v>
      </c>
      <c r="AK1045" s="350" t="s">
        <v>3634</v>
      </c>
      <c r="AL1045" s="350" t="s">
        <v>3634</v>
      </c>
      <c r="AM1045" s="350" t="s">
        <v>3634</v>
      </c>
      <c r="AN1045" s="350" t="s">
        <v>3634</v>
      </c>
      <c r="AO1045" s="350" t="s">
        <v>3634</v>
      </c>
      <c r="AP1045" s="350" t="s">
        <v>3634</v>
      </c>
      <c r="AQ1045" s="143" t="s">
        <v>1445</v>
      </c>
      <c r="AR1045" s="147" t="s">
        <v>4074</v>
      </c>
      <c r="AS1045" s="147" t="s">
        <v>5116</v>
      </c>
      <c r="AT1045" s="147" t="s">
        <v>3664</v>
      </c>
      <c r="AU1045" s="147" t="s">
        <v>3664</v>
      </c>
      <c r="AV1045" s="231">
        <v>2</v>
      </c>
      <c r="AW1045" s="231">
        <v>0</v>
      </c>
      <c r="AX1045" s="231">
        <v>0</v>
      </c>
      <c r="AY1045" s="198">
        <v>0</v>
      </c>
      <c r="AZ1045" s="143" t="s">
        <v>3675</v>
      </c>
      <c r="BA1045" s="362">
        <v>3</v>
      </c>
      <c r="BB1045" s="362">
        <v>1</v>
      </c>
      <c r="BC1045" s="362">
        <v>2</v>
      </c>
      <c r="BD1045" s="231">
        <v>0</v>
      </c>
      <c r="BE1045" s="231">
        <v>2</v>
      </c>
      <c r="BF1045" s="196" t="s">
        <v>3634</v>
      </c>
      <c r="BG1045" s="196" t="s">
        <v>3634</v>
      </c>
      <c r="BH1045" s="196" t="s">
        <v>3634</v>
      </c>
      <c r="BI1045" s="147" t="s">
        <v>4078</v>
      </c>
      <c r="BJ1045" s="142" t="s">
        <v>3796</v>
      </c>
      <c r="BK1045" s="147" t="s">
        <v>4078</v>
      </c>
    </row>
    <row r="1046" spans="1:63" ht="14.25" customHeight="1" x14ac:dyDescent="0.25">
      <c r="A1046" s="217" t="s">
        <v>6330</v>
      </c>
      <c r="B1046" s="195" t="s">
        <v>526</v>
      </c>
      <c r="C1046" s="183" t="s">
        <v>6330</v>
      </c>
      <c r="D1046" s="189" t="s">
        <v>6344</v>
      </c>
      <c r="E1046" s="230" t="s">
        <v>3634</v>
      </c>
      <c r="F1046" s="147" t="s">
        <v>5647</v>
      </c>
      <c r="G1046" s="397"/>
      <c r="H1046" s="142" t="s">
        <v>4073</v>
      </c>
      <c r="I1046" s="183" t="s">
        <v>7359</v>
      </c>
      <c r="J1046" s="147" t="s">
        <v>4077</v>
      </c>
      <c r="K1046" s="147" t="s">
        <v>4077</v>
      </c>
      <c r="L1046" s="147" t="s">
        <v>4077</v>
      </c>
      <c r="M1046" s="147" t="s">
        <v>4071</v>
      </c>
      <c r="N1046" s="147" t="s">
        <v>4008</v>
      </c>
      <c r="O1046" s="142" t="s">
        <v>3670</v>
      </c>
      <c r="P1046" s="195" t="s">
        <v>1429</v>
      </c>
      <c r="Q1046" s="350" t="s">
        <v>3634</v>
      </c>
      <c r="R1046" s="350" t="s">
        <v>3634</v>
      </c>
      <c r="S1046" s="350" t="s">
        <v>3634</v>
      </c>
      <c r="T1046" s="350" t="s">
        <v>3634</v>
      </c>
      <c r="U1046" s="350" t="s">
        <v>3634</v>
      </c>
      <c r="V1046" s="350" t="s">
        <v>3634</v>
      </c>
      <c r="W1046" s="350" t="s">
        <v>3634</v>
      </c>
      <c r="X1046" s="350" t="s">
        <v>3634</v>
      </c>
      <c r="Y1046" s="350" t="s">
        <v>3634</v>
      </c>
      <c r="Z1046" s="351" t="s">
        <v>3630</v>
      </c>
      <c r="AA1046" s="216" t="s">
        <v>4074</v>
      </c>
      <c r="AB1046" s="350" t="s">
        <v>3634</v>
      </c>
      <c r="AC1046" s="350" t="s">
        <v>3634</v>
      </c>
      <c r="AD1046" s="350" t="s">
        <v>3634</v>
      </c>
      <c r="AE1046" s="350" t="s">
        <v>3634</v>
      </c>
      <c r="AF1046" s="350" t="s">
        <v>3634</v>
      </c>
      <c r="AG1046" s="350" t="s">
        <v>3634</v>
      </c>
      <c r="AH1046" s="350" t="s">
        <v>3634</v>
      </c>
      <c r="AI1046" s="350" t="s">
        <v>3634</v>
      </c>
      <c r="AJ1046" s="350" t="s">
        <v>3634</v>
      </c>
      <c r="AK1046" s="350" t="s">
        <v>3634</v>
      </c>
      <c r="AL1046" s="350" t="s">
        <v>3634</v>
      </c>
      <c r="AM1046" s="350" t="s">
        <v>3634</v>
      </c>
      <c r="AN1046" s="350" t="s">
        <v>3634</v>
      </c>
      <c r="AO1046" s="350" t="s">
        <v>3634</v>
      </c>
      <c r="AP1046" s="350" t="s">
        <v>3634</v>
      </c>
      <c r="AQ1046" s="143" t="s">
        <v>1445</v>
      </c>
      <c r="AR1046" s="147" t="s">
        <v>4074</v>
      </c>
      <c r="AS1046" s="147" t="s">
        <v>5116</v>
      </c>
      <c r="AT1046" s="147" t="s">
        <v>3664</v>
      </c>
      <c r="AU1046" s="147" t="s">
        <v>3664</v>
      </c>
      <c r="AV1046" s="231">
        <v>2</v>
      </c>
      <c r="AW1046" s="231">
        <v>0</v>
      </c>
      <c r="AX1046" s="231">
        <v>0</v>
      </c>
      <c r="AY1046" s="198">
        <v>0</v>
      </c>
      <c r="AZ1046" s="143" t="s">
        <v>3675</v>
      </c>
      <c r="BA1046" s="362">
        <v>3</v>
      </c>
      <c r="BB1046" s="362">
        <v>1</v>
      </c>
      <c r="BC1046" s="362">
        <v>2</v>
      </c>
      <c r="BD1046" s="231">
        <v>0</v>
      </c>
      <c r="BE1046" s="231">
        <v>2</v>
      </c>
      <c r="BF1046" s="196" t="s">
        <v>3634</v>
      </c>
      <c r="BG1046" s="196" t="s">
        <v>3634</v>
      </c>
      <c r="BH1046" s="196" t="s">
        <v>3634</v>
      </c>
      <c r="BI1046" s="147" t="s">
        <v>4078</v>
      </c>
      <c r="BJ1046" s="142" t="s">
        <v>3796</v>
      </c>
      <c r="BK1046" s="147" t="s">
        <v>4078</v>
      </c>
    </row>
    <row r="1047" spans="1:63" ht="14.25" customHeight="1" x14ac:dyDescent="0.25">
      <c r="A1047" s="217" t="s">
        <v>6331</v>
      </c>
      <c r="B1047" s="195" t="s">
        <v>526</v>
      </c>
      <c r="C1047" s="183" t="s">
        <v>6331</v>
      </c>
      <c r="D1047" s="189" t="s">
        <v>6345</v>
      </c>
      <c r="E1047" s="230" t="s">
        <v>3634</v>
      </c>
      <c r="F1047" s="147" t="s">
        <v>8316</v>
      </c>
      <c r="G1047" s="397"/>
      <c r="H1047" s="142" t="s">
        <v>4073</v>
      </c>
      <c r="I1047" s="183" t="s">
        <v>7360</v>
      </c>
      <c r="J1047" s="147" t="s">
        <v>4077</v>
      </c>
      <c r="K1047" s="147" t="s">
        <v>4077</v>
      </c>
      <c r="L1047" s="147" t="s">
        <v>4077</v>
      </c>
      <c r="M1047" s="147" t="s">
        <v>4071</v>
      </c>
      <c r="N1047" s="147" t="s">
        <v>4008</v>
      </c>
      <c r="O1047" s="142" t="s">
        <v>3670</v>
      </c>
      <c r="P1047" s="195" t="s">
        <v>1429</v>
      </c>
      <c r="Q1047" s="350" t="s">
        <v>3634</v>
      </c>
      <c r="R1047" s="350" t="s">
        <v>3634</v>
      </c>
      <c r="S1047" s="350" t="s">
        <v>3634</v>
      </c>
      <c r="T1047" s="350" t="s">
        <v>3634</v>
      </c>
      <c r="U1047" s="350" t="s">
        <v>3634</v>
      </c>
      <c r="V1047" s="350" t="s">
        <v>3634</v>
      </c>
      <c r="W1047" s="350" t="s">
        <v>3634</v>
      </c>
      <c r="X1047" s="350" t="s">
        <v>3634</v>
      </c>
      <c r="Y1047" s="350" t="s">
        <v>3634</v>
      </c>
      <c r="Z1047" s="351" t="s">
        <v>3630</v>
      </c>
      <c r="AA1047" s="216" t="s">
        <v>4074</v>
      </c>
      <c r="AB1047" s="350" t="s">
        <v>3634</v>
      </c>
      <c r="AC1047" s="350" t="s">
        <v>3634</v>
      </c>
      <c r="AD1047" s="350" t="s">
        <v>3634</v>
      </c>
      <c r="AE1047" s="350" t="s">
        <v>3634</v>
      </c>
      <c r="AF1047" s="350" t="s">
        <v>3634</v>
      </c>
      <c r="AG1047" s="350" t="s">
        <v>3634</v>
      </c>
      <c r="AH1047" s="350" t="s">
        <v>3634</v>
      </c>
      <c r="AI1047" s="350" t="s">
        <v>3634</v>
      </c>
      <c r="AJ1047" s="350" t="s">
        <v>3634</v>
      </c>
      <c r="AK1047" s="350" t="s">
        <v>3634</v>
      </c>
      <c r="AL1047" s="350" t="s">
        <v>3634</v>
      </c>
      <c r="AM1047" s="350" t="s">
        <v>3634</v>
      </c>
      <c r="AN1047" s="350" t="s">
        <v>3634</v>
      </c>
      <c r="AO1047" s="350" t="s">
        <v>3634</v>
      </c>
      <c r="AP1047" s="350" t="s">
        <v>3634</v>
      </c>
      <c r="AQ1047" s="143" t="s">
        <v>1445</v>
      </c>
      <c r="AR1047" s="147" t="s">
        <v>4074</v>
      </c>
      <c r="AS1047" s="147" t="s">
        <v>5116</v>
      </c>
      <c r="AT1047" s="147" t="s">
        <v>3664</v>
      </c>
      <c r="AU1047" s="147" t="s">
        <v>3664</v>
      </c>
      <c r="AV1047" s="231">
        <v>2</v>
      </c>
      <c r="AW1047" s="231">
        <v>0</v>
      </c>
      <c r="AX1047" s="231">
        <v>0</v>
      </c>
      <c r="AY1047" s="198">
        <v>0</v>
      </c>
      <c r="AZ1047" s="143" t="s">
        <v>3675</v>
      </c>
      <c r="BA1047" s="362">
        <v>3</v>
      </c>
      <c r="BB1047" s="196">
        <v>1</v>
      </c>
      <c r="BC1047" s="362">
        <v>2</v>
      </c>
      <c r="BD1047" s="231">
        <v>0</v>
      </c>
      <c r="BE1047" s="231">
        <v>2</v>
      </c>
      <c r="BF1047" s="196" t="s">
        <v>3634</v>
      </c>
      <c r="BG1047" s="196" t="s">
        <v>3634</v>
      </c>
      <c r="BH1047" s="196" t="s">
        <v>3634</v>
      </c>
      <c r="BI1047" s="147" t="s">
        <v>4078</v>
      </c>
      <c r="BJ1047" s="142" t="s">
        <v>3796</v>
      </c>
      <c r="BK1047" s="147" t="s">
        <v>4078</v>
      </c>
    </row>
    <row r="1048" spans="1:63" ht="14.25" customHeight="1" x14ac:dyDescent="0.25">
      <c r="A1048" s="217" t="s">
        <v>6568</v>
      </c>
      <c r="B1048" s="195" t="s">
        <v>526</v>
      </c>
      <c r="C1048" s="143" t="s">
        <v>6568</v>
      </c>
      <c r="D1048" s="252" t="s">
        <v>6569</v>
      </c>
      <c r="E1048" s="230" t="s">
        <v>3634</v>
      </c>
      <c r="F1048" s="147" t="s">
        <v>5647</v>
      </c>
      <c r="G1048" s="397"/>
      <c r="H1048" s="142" t="s">
        <v>4073</v>
      </c>
      <c r="I1048" s="143" t="s">
        <v>6570</v>
      </c>
      <c r="J1048" s="147" t="s">
        <v>4077</v>
      </c>
      <c r="K1048" s="147" t="s">
        <v>4077</v>
      </c>
      <c r="L1048" s="147" t="s">
        <v>4077</v>
      </c>
      <c r="M1048" s="147" t="s">
        <v>4071</v>
      </c>
      <c r="N1048" s="147" t="s">
        <v>4008</v>
      </c>
      <c r="O1048" s="142" t="s">
        <v>3670</v>
      </c>
      <c r="P1048" s="195" t="s">
        <v>1429</v>
      </c>
      <c r="Q1048" s="350" t="s">
        <v>3634</v>
      </c>
      <c r="R1048" s="350" t="s">
        <v>3634</v>
      </c>
      <c r="S1048" s="350" t="s">
        <v>3634</v>
      </c>
      <c r="T1048" s="350" t="s">
        <v>3634</v>
      </c>
      <c r="U1048" s="350" t="s">
        <v>3634</v>
      </c>
      <c r="V1048" s="350" t="s">
        <v>3634</v>
      </c>
      <c r="W1048" s="350" t="s">
        <v>3634</v>
      </c>
      <c r="X1048" s="350" t="s">
        <v>3634</v>
      </c>
      <c r="Y1048" s="350" t="s">
        <v>3634</v>
      </c>
      <c r="Z1048" s="351" t="s">
        <v>3630</v>
      </c>
      <c r="AA1048" s="216" t="s">
        <v>4074</v>
      </c>
      <c r="AB1048" s="350" t="s">
        <v>3634</v>
      </c>
      <c r="AC1048" s="350" t="s">
        <v>3634</v>
      </c>
      <c r="AD1048" s="350" t="s">
        <v>3634</v>
      </c>
      <c r="AE1048" s="350" t="s">
        <v>3634</v>
      </c>
      <c r="AF1048" s="350" t="s">
        <v>3634</v>
      </c>
      <c r="AG1048" s="350" t="s">
        <v>3634</v>
      </c>
      <c r="AH1048" s="350" t="s">
        <v>3634</v>
      </c>
      <c r="AI1048" s="350" t="s">
        <v>3634</v>
      </c>
      <c r="AJ1048" s="350" t="s">
        <v>3634</v>
      </c>
      <c r="AK1048" s="350" t="s">
        <v>3634</v>
      </c>
      <c r="AL1048" s="350" t="s">
        <v>3634</v>
      </c>
      <c r="AM1048" s="350" t="s">
        <v>3634</v>
      </c>
      <c r="AN1048" s="350" t="s">
        <v>3634</v>
      </c>
      <c r="AO1048" s="350" t="s">
        <v>3634</v>
      </c>
      <c r="AP1048" s="350" t="s">
        <v>3634</v>
      </c>
      <c r="AQ1048" s="143" t="s">
        <v>1445</v>
      </c>
      <c r="AR1048" s="147" t="s">
        <v>4074</v>
      </c>
      <c r="AS1048" s="147" t="s">
        <v>5116</v>
      </c>
      <c r="AT1048" s="147" t="s">
        <v>3664</v>
      </c>
      <c r="AU1048" s="147" t="s">
        <v>3664</v>
      </c>
      <c r="AV1048" s="231">
        <v>2</v>
      </c>
      <c r="AW1048" s="231">
        <v>0</v>
      </c>
      <c r="AX1048" s="231">
        <v>0</v>
      </c>
      <c r="AY1048" s="198">
        <v>0</v>
      </c>
      <c r="AZ1048" s="143" t="s">
        <v>3675</v>
      </c>
      <c r="BA1048" s="350">
        <v>2</v>
      </c>
      <c r="BB1048" s="350">
        <v>0</v>
      </c>
      <c r="BC1048" s="350">
        <v>2</v>
      </c>
      <c r="BD1048" s="231">
        <v>0</v>
      </c>
      <c r="BE1048" s="231">
        <v>2</v>
      </c>
      <c r="BF1048" s="196" t="s">
        <v>3634</v>
      </c>
      <c r="BG1048" s="196" t="s">
        <v>3634</v>
      </c>
      <c r="BH1048" s="196" t="s">
        <v>3634</v>
      </c>
      <c r="BI1048" s="147" t="s">
        <v>4078</v>
      </c>
      <c r="BJ1048" s="142" t="s">
        <v>3796</v>
      </c>
      <c r="BK1048" s="147" t="s">
        <v>4078</v>
      </c>
    </row>
    <row r="1049" spans="1:63" ht="14.25" customHeight="1" x14ac:dyDescent="0.25">
      <c r="A1049" s="217" t="s">
        <v>6571</v>
      </c>
      <c r="B1049" s="195" t="s">
        <v>526</v>
      </c>
      <c r="C1049" s="143" t="s">
        <v>6571</v>
      </c>
      <c r="D1049" s="252" t="s">
        <v>6595</v>
      </c>
      <c r="E1049" s="230" t="s">
        <v>3634</v>
      </c>
      <c r="F1049" s="147" t="s">
        <v>8311</v>
      </c>
      <c r="G1049" s="397"/>
      <c r="H1049" s="142" t="s">
        <v>4073</v>
      </c>
      <c r="I1049" s="143" t="s">
        <v>6619</v>
      </c>
      <c r="J1049" s="147" t="s">
        <v>4077</v>
      </c>
      <c r="K1049" s="147" t="s">
        <v>4077</v>
      </c>
      <c r="L1049" s="147" t="s">
        <v>4077</v>
      </c>
      <c r="M1049" s="147" t="s">
        <v>4071</v>
      </c>
      <c r="N1049" s="147" t="s">
        <v>4008</v>
      </c>
      <c r="O1049" s="142" t="s">
        <v>3670</v>
      </c>
      <c r="P1049" s="195" t="s">
        <v>1429</v>
      </c>
      <c r="Q1049" s="350" t="s">
        <v>3634</v>
      </c>
      <c r="R1049" s="350" t="s">
        <v>3634</v>
      </c>
      <c r="S1049" s="350" t="s">
        <v>3634</v>
      </c>
      <c r="T1049" s="350" t="s">
        <v>3634</v>
      </c>
      <c r="U1049" s="350" t="s">
        <v>3634</v>
      </c>
      <c r="V1049" s="350" t="s">
        <v>3634</v>
      </c>
      <c r="W1049" s="350" t="s">
        <v>3634</v>
      </c>
      <c r="X1049" s="350" t="s">
        <v>3634</v>
      </c>
      <c r="Y1049" s="350" t="s">
        <v>3634</v>
      </c>
      <c r="Z1049" s="351" t="s">
        <v>3630</v>
      </c>
      <c r="AA1049" s="216" t="s">
        <v>4074</v>
      </c>
      <c r="AB1049" s="350" t="s">
        <v>3634</v>
      </c>
      <c r="AC1049" s="350" t="s">
        <v>3634</v>
      </c>
      <c r="AD1049" s="350" t="s">
        <v>3634</v>
      </c>
      <c r="AE1049" s="350" t="s">
        <v>3634</v>
      </c>
      <c r="AF1049" s="350" t="s">
        <v>3634</v>
      </c>
      <c r="AG1049" s="350" t="s">
        <v>3634</v>
      </c>
      <c r="AH1049" s="350" t="s">
        <v>3634</v>
      </c>
      <c r="AI1049" s="350" t="s">
        <v>3634</v>
      </c>
      <c r="AJ1049" s="350" t="s">
        <v>3634</v>
      </c>
      <c r="AK1049" s="350" t="s">
        <v>3634</v>
      </c>
      <c r="AL1049" s="350" t="s">
        <v>3634</v>
      </c>
      <c r="AM1049" s="350" t="s">
        <v>3634</v>
      </c>
      <c r="AN1049" s="350" t="s">
        <v>3634</v>
      </c>
      <c r="AO1049" s="350" t="s">
        <v>3634</v>
      </c>
      <c r="AP1049" s="350" t="s">
        <v>3634</v>
      </c>
      <c r="AQ1049" s="143" t="s">
        <v>1445</v>
      </c>
      <c r="AR1049" s="147" t="s">
        <v>4074</v>
      </c>
      <c r="AS1049" s="147" t="s">
        <v>5116</v>
      </c>
      <c r="AT1049" s="147" t="s">
        <v>3664</v>
      </c>
      <c r="AU1049" s="147" t="s">
        <v>3664</v>
      </c>
      <c r="AV1049" s="231">
        <v>3</v>
      </c>
      <c r="AW1049" s="231">
        <v>0</v>
      </c>
      <c r="AX1049" s="231">
        <v>0</v>
      </c>
      <c r="AY1049" s="198">
        <v>0</v>
      </c>
      <c r="AZ1049" s="143" t="s">
        <v>3675</v>
      </c>
      <c r="BA1049" s="350">
        <v>4</v>
      </c>
      <c r="BB1049" s="350">
        <v>1</v>
      </c>
      <c r="BC1049" s="350">
        <v>3</v>
      </c>
      <c r="BD1049" s="231">
        <v>0</v>
      </c>
      <c r="BE1049" s="231">
        <v>3</v>
      </c>
      <c r="BF1049" s="196" t="s">
        <v>3634</v>
      </c>
      <c r="BG1049" s="196" t="s">
        <v>3634</v>
      </c>
      <c r="BH1049" s="196" t="s">
        <v>3634</v>
      </c>
      <c r="BI1049" s="147" t="s">
        <v>4078</v>
      </c>
      <c r="BJ1049" s="142" t="s">
        <v>3796</v>
      </c>
      <c r="BK1049" s="147" t="s">
        <v>4078</v>
      </c>
    </row>
    <row r="1050" spans="1:63" ht="14.25" customHeight="1" x14ac:dyDescent="0.25">
      <c r="A1050" s="217" t="s">
        <v>6572</v>
      </c>
      <c r="B1050" s="195" t="s">
        <v>526</v>
      </c>
      <c r="C1050" s="143" t="s">
        <v>6572</v>
      </c>
      <c r="D1050" s="252" t="s">
        <v>6596</v>
      </c>
      <c r="E1050" s="230" t="s">
        <v>3634</v>
      </c>
      <c r="F1050" s="147" t="s">
        <v>4525</v>
      </c>
      <c r="G1050" s="397"/>
      <c r="H1050" s="142" t="s">
        <v>4073</v>
      </c>
      <c r="I1050" s="143" t="s">
        <v>6620</v>
      </c>
      <c r="J1050" s="147" t="s">
        <v>4077</v>
      </c>
      <c r="K1050" s="147" t="s">
        <v>4077</v>
      </c>
      <c r="L1050" s="147" t="s">
        <v>4077</v>
      </c>
      <c r="M1050" s="147" t="s">
        <v>4071</v>
      </c>
      <c r="N1050" s="147" t="s">
        <v>4008</v>
      </c>
      <c r="O1050" s="142" t="s">
        <v>3670</v>
      </c>
      <c r="P1050" s="195" t="s">
        <v>1429</v>
      </c>
      <c r="Q1050" s="350" t="s">
        <v>3634</v>
      </c>
      <c r="R1050" s="350" t="s">
        <v>3634</v>
      </c>
      <c r="S1050" s="350" t="s">
        <v>3634</v>
      </c>
      <c r="T1050" s="350" t="s">
        <v>3634</v>
      </c>
      <c r="U1050" s="350" t="s">
        <v>3634</v>
      </c>
      <c r="V1050" s="350" t="s">
        <v>3634</v>
      </c>
      <c r="W1050" s="350" t="s">
        <v>3634</v>
      </c>
      <c r="X1050" s="350" t="s">
        <v>3634</v>
      </c>
      <c r="Y1050" s="350" t="s">
        <v>3634</v>
      </c>
      <c r="Z1050" s="351" t="s">
        <v>3630</v>
      </c>
      <c r="AA1050" s="216" t="s">
        <v>4074</v>
      </c>
      <c r="AB1050" s="350" t="s">
        <v>3634</v>
      </c>
      <c r="AC1050" s="350" t="s">
        <v>3634</v>
      </c>
      <c r="AD1050" s="350" t="s">
        <v>3634</v>
      </c>
      <c r="AE1050" s="350" t="s">
        <v>3634</v>
      </c>
      <c r="AF1050" s="350" t="s">
        <v>3634</v>
      </c>
      <c r="AG1050" s="350" t="s">
        <v>3634</v>
      </c>
      <c r="AH1050" s="350" t="s">
        <v>3634</v>
      </c>
      <c r="AI1050" s="350" t="s">
        <v>3634</v>
      </c>
      <c r="AJ1050" s="350" t="s">
        <v>3634</v>
      </c>
      <c r="AK1050" s="350" t="s">
        <v>3634</v>
      </c>
      <c r="AL1050" s="350" t="s">
        <v>3634</v>
      </c>
      <c r="AM1050" s="350" t="s">
        <v>3634</v>
      </c>
      <c r="AN1050" s="350" t="s">
        <v>3634</v>
      </c>
      <c r="AO1050" s="350" t="s">
        <v>3634</v>
      </c>
      <c r="AP1050" s="350" t="s">
        <v>3634</v>
      </c>
      <c r="AQ1050" s="143" t="s">
        <v>1445</v>
      </c>
      <c r="AR1050" s="147" t="s">
        <v>4074</v>
      </c>
      <c r="AS1050" s="147" t="s">
        <v>5116</v>
      </c>
      <c r="AT1050" s="147" t="s">
        <v>3664</v>
      </c>
      <c r="AU1050" s="147" t="s">
        <v>3664</v>
      </c>
      <c r="AV1050" s="231">
        <v>2</v>
      </c>
      <c r="AW1050" s="231">
        <v>0</v>
      </c>
      <c r="AX1050" s="231">
        <v>0</v>
      </c>
      <c r="AY1050" s="198">
        <v>0</v>
      </c>
      <c r="AZ1050" s="143" t="s">
        <v>3675</v>
      </c>
      <c r="BA1050" s="350">
        <v>3</v>
      </c>
      <c r="BB1050" s="350">
        <v>1</v>
      </c>
      <c r="BC1050" s="350">
        <v>2</v>
      </c>
      <c r="BD1050" s="231">
        <v>0</v>
      </c>
      <c r="BE1050" s="231">
        <v>2</v>
      </c>
      <c r="BF1050" s="196" t="s">
        <v>3634</v>
      </c>
      <c r="BG1050" s="196" t="s">
        <v>3634</v>
      </c>
      <c r="BH1050" s="196" t="s">
        <v>3634</v>
      </c>
      <c r="BI1050" s="147" t="s">
        <v>4078</v>
      </c>
      <c r="BJ1050" s="142" t="s">
        <v>3796</v>
      </c>
      <c r="BK1050" s="147" t="s">
        <v>4078</v>
      </c>
    </row>
    <row r="1051" spans="1:63" ht="14.25" customHeight="1" x14ac:dyDescent="0.25">
      <c r="A1051" s="217" t="s">
        <v>6573</v>
      </c>
      <c r="B1051" s="195" t="s">
        <v>526</v>
      </c>
      <c r="C1051" s="143" t="s">
        <v>6573</v>
      </c>
      <c r="D1051" s="252" t="s">
        <v>6597</v>
      </c>
      <c r="E1051" s="230" t="s">
        <v>3634</v>
      </c>
      <c r="F1051" s="147" t="s">
        <v>5462</v>
      </c>
      <c r="G1051" s="397"/>
      <c r="H1051" s="142" t="s">
        <v>4073</v>
      </c>
      <c r="I1051" s="143" t="s">
        <v>6621</v>
      </c>
      <c r="J1051" s="147" t="s">
        <v>4077</v>
      </c>
      <c r="K1051" s="147" t="s">
        <v>4077</v>
      </c>
      <c r="L1051" s="147" t="s">
        <v>4077</v>
      </c>
      <c r="M1051" s="147" t="s">
        <v>4071</v>
      </c>
      <c r="N1051" s="147" t="s">
        <v>4008</v>
      </c>
      <c r="O1051" s="142" t="s">
        <v>3670</v>
      </c>
      <c r="P1051" s="195" t="s">
        <v>1429</v>
      </c>
      <c r="Q1051" s="350" t="s">
        <v>3634</v>
      </c>
      <c r="R1051" s="350" t="s">
        <v>3634</v>
      </c>
      <c r="S1051" s="350" t="s">
        <v>3634</v>
      </c>
      <c r="T1051" s="350" t="s">
        <v>3634</v>
      </c>
      <c r="U1051" s="350" t="s">
        <v>3634</v>
      </c>
      <c r="V1051" s="350" t="s">
        <v>3634</v>
      </c>
      <c r="W1051" s="350" t="s">
        <v>3634</v>
      </c>
      <c r="X1051" s="350" t="s">
        <v>3634</v>
      </c>
      <c r="Y1051" s="350" t="s">
        <v>3634</v>
      </c>
      <c r="Z1051" s="351" t="s">
        <v>3630</v>
      </c>
      <c r="AA1051" s="216" t="s">
        <v>4074</v>
      </c>
      <c r="AB1051" s="350" t="s">
        <v>3634</v>
      </c>
      <c r="AC1051" s="350" t="s">
        <v>3634</v>
      </c>
      <c r="AD1051" s="350" t="s">
        <v>3634</v>
      </c>
      <c r="AE1051" s="350" t="s">
        <v>3634</v>
      </c>
      <c r="AF1051" s="350" t="s">
        <v>3634</v>
      </c>
      <c r="AG1051" s="350" t="s">
        <v>3634</v>
      </c>
      <c r="AH1051" s="350" t="s">
        <v>3634</v>
      </c>
      <c r="AI1051" s="350" t="s">
        <v>3634</v>
      </c>
      <c r="AJ1051" s="350" t="s">
        <v>3634</v>
      </c>
      <c r="AK1051" s="350" t="s">
        <v>3634</v>
      </c>
      <c r="AL1051" s="350" t="s">
        <v>3634</v>
      </c>
      <c r="AM1051" s="350" t="s">
        <v>3634</v>
      </c>
      <c r="AN1051" s="350" t="s">
        <v>3634</v>
      </c>
      <c r="AO1051" s="350" t="s">
        <v>3634</v>
      </c>
      <c r="AP1051" s="350" t="s">
        <v>3634</v>
      </c>
      <c r="AQ1051" s="143" t="s">
        <v>1445</v>
      </c>
      <c r="AR1051" s="147" t="s">
        <v>4074</v>
      </c>
      <c r="AS1051" s="147" t="s">
        <v>5116</v>
      </c>
      <c r="AT1051" s="147" t="s">
        <v>3664</v>
      </c>
      <c r="AU1051" s="147" t="s">
        <v>3664</v>
      </c>
      <c r="AV1051" s="231">
        <v>1</v>
      </c>
      <c r="AW1051" s="231">
        <v>0</v>
      </c>
      <c r="AX1051" s="231">
        <v>0</v>
      </c>
      <c r="AY1051" s="198">
        <v>0</v>
      </c>
      <c r="AZ1051" s="143" t="s">
        <v>3675</v>
      </c>
      <c r="BA1051" s="350">
        <v>1</v>
      </c>
      <c r="BB1051" s="350">
        <v>0</v>
      </c>
      <c r="BC1051" s="350">
        <v>1</v>
      </c>
      <c r="BD1051" s="231">
        <v>0</v>
      </c>
      <c r="BE1051" s="231">
        <v>1</v>
      </c>
      <c r="BF1051" s="196" t="s">
        <v>3634</v>
      </c>
      <c r="BG1051" s="196" t="s">
        <v>3634</v>
      </c>
      <c r="BH1051" s="196" t="s">
        <v>3634</v>
      </c>
      <c r="BI1051" s="147" t="s">
        <v>4078</v>
      </c>
      <c r="BJ1051" s="142" t="s">
        <v>3796</v>
      </c>
      <c r="BK1051" s="147" t="s">
        <v>4078</v>
      </c>
    </row>
    <row r="1052" spans="1:63" ht="14.25" customHeight="1" x14ac:dyDescent="0.25">
      <c r="A1052" s="217" t="s">
        <v>6575</v>
      </c>
      <c r="B1052" s="195" t="s">
        <v>526</v>
      </c>
      <c r="C1052" s="143" t="s">
        <v>6575</v>
      </c>
      <c r="D1052" s="252" t="s">
        <v>6599</v>
      </c>
      <c r="E1052" s="230" t="s">
        <v>3634</v>
      </c>
      <c r="F1052" s="147" t="s">
        <v>5657</v>
      </c>
      <c r="G1052" s="397"/>
      <c r="H1052" s="142" t="s">
        <v>4073</v>
      </c>
      <c r="I1052" s="143" t="s">
        <v>6623</v>
      </c>
      <c r="J1052" s="147" t="s">
        <v>4077</v>
      </c>
      <c r="K1052" s="147" t="s">
        <v>4077</v>
      </c>
      <c r="L1052" s="147" t="s">
        <v>4077</v>
      </c>
      <c r="M1052" s="147" t="s">
        <v>4071</v>
      </c>
      <c r="N1052" s="147" t="s">
        <v>4008</v>
      </c>
      <c r="O1052" s="142" t="s">
        <v>3670</v>
      </c>
      <c r="P1052" s="195" t="s">
        <v>1429</v>
      </c>
      <c r="Q1052" s="350" t="s">
        <v>3634</v>
      </c>
      <c r="R1052" s="350" t="s">
        <v>3634</v>
      </c>
      <c r="S1052" s="350" t="s">
        <v>3634</v>
      </c>
      <c r="T1052" s="350" t="s">
        <v>3634</v>
      </c>
      <c r="U1052" s="350" t="s">
        <v>3634</v>
      </c>
      <c r="V1052" s="350" t="s">
        <v>3634</v>
      </c>
      <c r="W1052" s="350" t="s">
        <v>3634</v>
      </c>
      <c r="X1052" s="350" t="s">
        <v>3634</v>
      </c>
      <c r="Y1052" s="350" t="s">
        <v>3634</v>
      </c>
      <c r="Z1052" s="351" t="s">
        <v>3630</v>
      </c>
      <c r="AA1052" s="216" t="s">
        <v>4074</v>
      </c>
      <c r="AB1052" s="350" t="s">
        <v>3634</v>
      </c>
      <c r="AC1052" s="350" t="s">
        <v>3634</v>
      </c>
      <c r="AD1052" s="350" t="s">
        <v>3634</v>
      </c>
      <c r="AE1052" s="350" t="s">
        <v>3634</v>
      </c>
      <c r="AF1052" s="350" t="s">
        <v>3634</v>
      </c>
      <c r="AG1052" s="350" t="s">
        <v>3634</v>
      </c>
      <c r="AH1052" s="350" t="s">
        <v>3634</v>
      </c>
      <c r="AI1052" s="350" t="s">
        <v>3634</v>
      </c>
      <c r="AJ1052" s="350" t="s">
        <v>3634</v>
      </c>
      <c r="AK1052" s="350" t="s">
        <v>3634</v>
      </c>
      <c r="AL1052" s="350" t="s">
        <v>3634</v>
      </c>
      <c r="AM1052" s="350" t="s">
        <v>3634</v>
      </c>
      <c r="AN1052" s="350" t="s">
        <v>3634</v>
      </c>
      <c r="AO1052" s="350" t="s">
        <v>3634</v>
      </c>
      <c r="AP1052" s="350" t="s">
        <v>3634</v>
      </c>
      <c r="AQ1052" s="143" t="s">
        <v>1445</v>
      </c>
      <c r="AR1052" s="147" t="s">
        <v>4074</v>
      </c>
      <c r="AS1052" s="147" t="s">
        <v>5116</v>
      </c>
      <c r="AT1052" s="147" t="s">
        <v>3664</v>
      </c>
      <c r="AU1052" s="147" t="s">
        <v>3664</v>
      </c>
      <c r="AV1052" s="231">
        <v>1</v>
      </c>
      <c r="AW1052" s="231">
        <v>0</v>
      </c>
      <c r="AX1052" s="231">
        <v>0</v>
      </c>
      <c r="AY1052" s="198">
        <v>0</v>
      </c>
      <c r="AZ1052" s="143" t="s">
        <v>3675</v>
      </c>
      <c r="BA1052" s="350">
        <v>1</v>
      </c>
      <c r="BB1052" s="350">
        <v>0</v>
      </c>
      <c r="BC1052" s="350">
        <v>1</v>
      </c>
      <c r="BD1052" s="231">
        <v>0</v>
      </c>
      <c r="BE1052" s="231">
        <v>1</v>
      </c>
      <c r="BF1052" s="196" t="s">
        <v>3634</v>
      </c>
      <c r="BG1052" s="196" t="s">
        <v>3634</v>
      </c>
      <c r="BH1052" s="196" t="s">
        <v>3634</v>
      </c>
      <c r="BI1052" s="147" t="s">
        <v>4078</v>
      </c>
      <c r="BJ1052" s="142" t="s">
        <v>3796</v>
      </c>
      <c r="BK1052" s="147" t="s">
        <v>4078</v>
      </c>
    </row>
    <row r="1053" spans="1:63" ht="14.25" customHeight="1" x14ac:dyDescent="0.25">
      <c r="A1053" s="217" t="s">
        <v>6576</v>
      </c>
      <c r="B1053" s="195" t="s">
        <v>526</v>
      </c>
      <c r="C1053" s="143" t="s">
        <v>6576</v>
      </c>
      <c r="D1053" s="252" t="s">
        <v>6600</v>
      </c>
      <c r="E1053" s="230" t="s">
        <v>3634</v>
      </c>
      <c r="F1053" s="147" t="s">
        <v>4525</v>
      </c>
      <c r="G1053" s="397"/>
      <c r="H1053" s="142" t="s">
        <v>4073</v>
      </c>
      <c r="I1053" s="143" t="s">
        <v>6624</v>
      </c>
      <c r="J1053" s="147" t="s">
        <v>4077</v>
      </c>
      <c r="K1053" s="147" t="s">
        <v>4077</v>
      </c>
      <c r="L1053" s="147" t="s">
        <v>4077</v>
      </c>
      <c r="M1053" s="147" t="s">
        <v>4071</v>
      </c>
      <c r="N1053" s="147" t="s">
        <v>4008</v>
      </c>
      <c r="O1053" s="142" t="s">
        <v>3670</v>
      </c>
      <c r="P1053" s="195" t="s">
        <v>1429</v>
      </c>
      <c r="Q1053" s="350" t="s">
        <v>3634</v>
      </c>
      <c r="R1053" s="350" t="s">
        <v>3634</v>
      </c>
      <c r="S1053" s="350" t="s">
        <v>3634</v>
      </c>
      <c r="T1053" s="350" t="s">
        <v>3634</v>
      </c>
      <c r="U1053" s="350" t="s">
        <v>3634</v>
      </c>
      <c r="V1053" s="350" t="s">
        <v>3634</v>
      </c>
      <c r="W1053" s="350" t="s">
        <v>3634</v>
      </c>
      <c r="X1053" s="350" t="s">
        <v>3634</v>
      </c>
      <c r="Y1053" s="350" t="s">
        <v>3634</v>
      </c>
      <c r="Z1053" s="351" t="s">
        <v>3630</v>
      </c>
      <c r="AA1053" s="216" t="s">
        <v>4074</v>
      </c>
      <c r="AB1053" s="350" t="s">
        <v>3634</v>
      </c>
      <c r="AC1053" s="350" t="s">
        <v>3634</v>
      </c>
      <c r="AD1053" s="350" t="s">
        <v>3634</v>
      </c>
      <c r="AE1053" s="350" t="s">
        <v>3634</v>
      </c>
      <c r="AF1053" s="350" t="s">
        <v>3634</v>
      </c>
      <c r="AG1053" s="350" t="s">
        <v>3634</v>
      </c>
      <c r="AH1053" s="350" t="s">
        <v>3634</v>
      </c>
      <c r="AI1053" s="350" t="s">
        <v>3634</v>
      </c>
      <c r="AJ1053" s="350" t="s">
        <v>3634</v>
      </c>
      <c r="AK1053" s="350" t="s">
        <v>3634</v>
      </c>
      <c r="AL1053" s="350" t="s">
        <v>3634</v>
      </c>
      <c r="AM1053" s="350" t="s">
        <v>3634</v>
      </c>
      <c r="AN1053" s="350" t="s">
        <v>3634</v>
      </c>
      <c r="AO1053" s="350" t="s">
        <v>3634</v>
      </c>
      <c r="AP1053" s="350" t="s">
        <v>3634</v>
      </c>
      <c r="AQ1053" s="143" t="s">
        <v>1445</v>
      </c>
      <c r="AR1053" s="147" t="s">
        <v>4074</v>
      </c>
      <c r="AS1053" s="147" t="s">
        <v>5116</v>
      </c>
      <c r="AT1053" s="147" t="s">
        <v>3664</v>
      </c>
      <c r="AU1053" s="147" t="s">
        <v>3664</v>
      </c>
      <c r="AV1053" s="231">
        <v>1</v>
      </c>
      <c r="AW1053" s="231">
        <v>0</v>
      </c>
      <c r="AX1053" s="231">
        <v>0</v>
      </c>
      <c r="AY1053" s="198">
        <v>0</v>
      </c>
      <c r="AZ1053" s="143" t="s">
        <v>3675</v>
      </c>
      <c r="BA1053" s="350">
        <v>1</v>
      </c>
      <c r="BB1053" s="350">
        <v>0</v>
      </c>
      <c r="BC1053" s="350">
        <v>1</v>
      </c>
      <c r="BD1053" s="231">
        <v>0</v>
      </c>
      <c r="BE1053" s="231">
        <v>1</v>
      </c>
      <c r="BF1053" s="196" t="s">
        <v>3634</v>
      </c>
      <c r="BG1053" s="196" t="s">
        <v>3634</v>
      </c>
      <c r="BH1053" s="196" t="s">
        <v>3634</v>
      </c>
      <c r="BI1053" s="147" t="s">
        <v>4078</v>
      </c>
      <c r="BJ1053" s="142" t="s">
        <v>3796</v>
      </c>
      <c r="BK1053" s="147" t="s">
        <v>4078</v>
      </c>
    </row>
    <row r="1054" spans="1:63" ht="14.25" customHeight="1" x14ac:dyDescent="0.25">
      <c r="A1054" s="217" t="s">
        <v>6577</v>
      </c>
      <c r="B1054" s="195" t="s">
        <v>526</v>
      </c>
      <c r="C1054" s="143" t="s">
        <v>6577</v>
      </c>
      <c r="D1054" s="252" t="s">
        <v>6601</v>
      </c>
      <c r="E1054" s="230" t="s">
        <v>3634</v>
      </c>
      <c r="F1054" s="147" t="s">
        <v>5094</v>
      </c>
      <c r="G1054" s="397"/>
      <c r="H1054" s="142" t="s">
        <v>4073</v>
      </c>
      <c r="I1054" s="143" t="s">
        <v>6625</v>
      </c>
      <c r="J1054" s="147" t="s">
        <v>4077</v>
      </c>
      <c r="K1054" s="147" t="s">
        <v>4077</v>
      </c>
      <c r="L1054" s="147" t="s">
        <v>4077</v>
      </c>
      <c r="M1054" s="147" t="s">
        <v>4071</v>
      </c>
      <c r="N1054" s="147" t="s">
        <v>4008</v>
      </c>
      <c r="O1054" s="142" t="s">
        <v>3670</v>
      </c>
      <c r="P1054" s="195" t="s">
        <v>1429</v>
      </c>
      <c r="Q1054" s="350" t="s">
        <v>3634</v>
      </c>
      <c r="R1054" s="350" t="s">
        <v>3634</v>
      </c>
      <c r="S1054" s="350" t="s">
        <v>3634</v>
      </c>
      <c r="T1054" s="350" t="s">
        <v>3634</v>
      </c>
      <c r="U1054" s="350" t="s">
        <v>3634</v>
      </c>
      <c r="V1054" s="350" t="s">
        <v>3634</v>
      </c>
      <c r="W1054" s="350" t="s">
        <v>3634</v>
      </c>
      <c r="X1054" s="350" t="s">
        <v>3634</v>
      </c>
      <c r="Y1054" s="350" t="s">
        <v>3634</v>
      </c>
      <c r="Z1054" s="351" t="s">
        <v>3630</v>
      </c>
      <c r="AA1054" s="216" t="s">
        <v>4074</v>
      </c>
      <c r="AB1054" s="350" t="s">
        <v>3634</v>
      </c>
      <c r="AC1054" s="350" t="s">
        <v>3634</v>
      </c>
      <c r="AD1054" s="350" t="s">
        <v>3634</v>
      </c>
      <c r="AE1054" s="350" t="s">
        <v>3634</v>
      </c>
      <c r="AF1054" s="350" t="s">
        <v>3634</v>
      </c>
      <c r="AG1054" s="350" t="s">
        <v>3634</v>
      </c>
      <c r="AH1054" s="350" t="s">
        <v>3634</v>
      </c>
      <c r="AI1054" s="350" t="s">
        <v>3634</v>
      </c>
      <c r="AJ1054" s="350" t="s">
        <v>3634</v>
      </c>
      <c r="AK1054" s="350" t="s">
        <v>3634</v>
      </c>
      <c r="AL1054" s="350" t="s">
        <v>3634</v>
      </c>
      <c r="AM1054" s="350" t="s">
        <v>3634</v>
      </c>
      <c r="AN1054" s="350" t="s">
        <v>3634</v>
      </c>
      <c r="AO1054" s="350" t="s">
        <v>3634</v>
      </c>
      <c r="AP1054" s="350" t="s">
        <v>3634</v>
      </c>
      <c r="AQ1054" s="143" t="s">
        <v>1445</v>
      </c>
      <c r="AR1054" s="147" t="s">
        <v>4074</v>
      </c>
      <c r="AS1054" s="147" t="s">
        <v>5116</v>
      </c>
      <c r="AT1054" s="147" t="s">
        <v>3664</v>
      </c>
      <c r="AU1054" s="147" t="s">
        <v>3664</v>
      </c>
      <c r="AV1054" s="231">
        <v>1</v>
      </c>
      <c r="AW1054" s="231">
        <v>0</v>
      </c>
      <c r="AX1054" s="231">
        <v>0</v>
      </c>
      <c r="AY1054" s="198">
        <v>0</v>
      </c>
      <c r="AZ1054" s="143" t="s">
        <v>3675</v>
      </c>
      <c r="BA1054" s="350">
        <v>2</v>
      </c>
      <c r="BB1054" s="350">
        <v>1</v>
      </c>
      <c r="BC1054" s="350">
        <v>1</v>
      </c>
      <c r="BD1054" s="231">
        <v>0</v>
      </c>
      <c r="BE1054" s="231">
        <v>1</v>
      </c>
      <c r="BF1054" s="196" t="s">
        <v>3634</v>
      </c>
      <c r="BG1054" s="196" t="s">
        <v>3634</v>
      </c>
      <c r="BH1054" s="196" t="s">
        <v>3634</v>
      </c>
      <c r="BI1054" s="147" t="s">
        <v>4078</v>
      </c>
      <c r="BJ1054" s="142" t="s">
        <v>3796</v>
      </c>
      <c r="BK1054" s="147" t="s">
        <v>4078</v>
      </c>
    </row>
    <row r="1055" spans="1:63" ht="14.25" customHeight="1" x14ac:dyDescent="0.25">
      <c r="A1055" s="217" t="s">
        <v>6578</v>
      </c>
      <c r="B1055" s="195" t="s">
        <v>526</v>
      </c>
      <c r="C1055" s="143" t="s">
        <v>6578</v>
      </c>
      <c r="D1055" s="252" t="s">
        <v>6602</v>
      </c>
      <c r="E1055" s="230" t="s">
        <v>3634</v>
      </c>
      <c r="F1055" s="147" t="s">
        <v>5506</v>
      </c>
      <c r="G1055" s="397"/>
      <c r="H1055" s="142" t="s">
        <v>4073</v>
      </c>
      <c r="I1055" s="143" t="s">
        <v>6626</v>
      </c>
      <c r="J1055" s="147" t="s">
        <v>4077</v>
      </c>
      <c r="K1055" s="147" t="s">
        <v>4077</v>
      </c>
      <c r="L1055" s="147" t="s">
        <v>4077</v>
      </c>
      <c r="M1055" s="147" t="s">
        <v>4071</v>
      </c>
      <c r="N1055" s="147" t="s">
        <v>4008</v>
      </c>
      <c r="O1055" s="142" t="s">
        <v>3670</v>
      </c>
      <c r="P1055" s="195" t="s">
        <v>1429</v>
      </c>
      <c r="Q1055" s="350" t="s">
        <v>3634</v>
      </c>
      <c r="R1055" s="350" t="s">
        <v>3634</v>
      </c>
      <c r="S1055" s="350" t="s">
        <v>3634</v>
      </c>
      <c r="T1055" s="350" t="s">
        <v>3634</v>
      </c>
      <c r="U1055" s="350" t="s">
        <v>3634</v>
      </c>
      <c r="V1055" s="350" t="s">
        <v>3634</v>
      </c>
      <c r="W1055" s="350" t="s">
        <v>3634</v>
      </c>
      <c r="X1055" s="350" t="s">
        <v>3634</v>
      </c>
      <c r="Y1055" s="350" t="s">
        <v>3634</v>
      </c>
      <c r="Z1055" s="351" t="s">
        <v>3630</v>
      </c>
      <c r="AA1055" s="216" t="s">
        <v>4074</v>
      </c>
      <c r="AB1055" s="350" t="s">
        <v>3634</v>
      </c>
      <c r="AC1055" s="350" t="s">
        <v>3634</v>
      </c>
      <c r="AD1055" s="350" t="s">
        <v>3634</v>
      </c>
      <c r="AE1055" s="350" t="s">
        <v>3634</v>
      </c>
      <c r="AF1055" s="350" t="s">
        <v>3634</v>
      </c>
      <c r="AG1055" s="350" t="s">
        <v>3634</v>
      </c>
      <c r="AH1055" s="350" t="s">
        <v>3634</v>
      </c>
      <c r="AI1055" s="350" t="s">
        <v>3634</v>
      </c>
      <c r="AJ1055" s="350" t="s">
        <v>3634</v>
      </c>
      <c r="AK1055" s="350" t="s">
        <v>3634</v>
      </c>
      <c r="AL1055" s="350" t="s">
        <v>3634</v>
      </c>
      <c r="AM1055" s="350" t="s">
        <v>3634</v>
      </c>
      <c r="AN1055" s="350" t="s">
        <v>3634</v>
      </c>
      <c r="AO1055" s="350" t="s">
        <v>3634</v>
      </c>
      <c r="AP1055" s="350" t="s">
        <v>3634</v>
      </c>
      <c r="AQ1055" s="143" t="s">
        <v>1445</v>
      </c>
      <c r="AR1055" s="147" t="s">
        <v>4074</v>
      </c>
      <c r="AS1055" s="147" t="s">
        <v>5116</v>
      </c>
      <c r="AT1055" s="147" t="s">
        <v>3664</v>
      </c>
      <c r="AU1055" s="147" t="s">
        <v>3664</v>
      </c>
      <c r="AV1055" s="231">
        <v>1</v>
      </c>
      <c r="AW1055" s="231">
        <v>0</v>
      </c>
      <c r="AX1055" s="231">
        <v>0</v>
      </c>
      <c r="AY1055" s="198">
        <v>0</v>
      </c>
      <c r="AZ1055" s="143" t="s">
        <v>3675</v>
      </c>
      <c r="BA1055" s="350">
        <v>1</v>
      </c>
      <c r="BB1055" s="350">
        <v>0</v>
      </c>
      <c r="BC1055" s="350">
        <v>1</v>
      </c>
      <c r="BD1055" s="231">
        <v>0</v>
      </c>
      <c r="BE1055" s="231">
        <v>1</v>
      </c>
      <c r="BF1055" s="196" t="s">
        <v>3634</v>
      </c>
      <c r="BG1055" s="196" t="s">
        <v>3634</v>
      </c>
      <c r="BH1055" s="196" t="s">
        <v>3634</v>
      </c>
      <c r="BI1055" s="147" t="s">
        <v>4078</v>
      </c>
      <c r="BJ1055" s="142" t="s">
        <v>3796</v>
      </c>
      <c r="BK1055" s="147" t="s">
        <v>4078</v>
      </c>
    </row>
    <row r="1056" spans="1:63" ht="14.25" customHeight="1" x14ac:dyDescent="0.25">
      <c r="A1056" s="217" t="s">
        <v>6580</v>
      </c>
      <c r="B1056" s="195" t="s">
        <v>526</v>
      </c>
      <c r="C1056" s="143" t="s">
        <v>6580</v>
      </c>
      <c r="D1056" s="252" t="s">
        <v>6604</v>
      </c>
      <c r="E1056" s="230" t="s">
        <v>3634</v>
      </c>
      <c r="F1056" s="147" t="s">
        <v>1193</v>
      </c>
      <c r="G1056" s="397"/>
      <c r="H1056" s="142" t="s">
        <v>4073</v>
      </c>
      <c r="I1056" s="143" t="s">
        <v>6628</v>
      </c>
      <c r="J1056" s="147" t="s">
        <v>4077</v>
      </c>
      <c r="K1056" s="147" t="s">
        <v>4077</v>
      </c>
      <c r="L1056" s="147" t="s">
        <v>4077</v>
      </c>
      <c r="M1056" s="147" t="s">
        <v>4071</v>
      </c>
      <c r="N1056" s="147" t="s">
        <v>4008</v>
      </c>
      <c r="O1056" s="142" t="s">
        <v>3670</v>
      </c>
      <c r="P1056" s="195" t="s">
        <v>1429</v>
      </c>
      <c r="Q1056" s="350" t="s">
        <v>3634</v>
      </c>
      <c r="R1056" s="350" t="s">
        <v>3634</v>
      </c>
      <c r="S1056" s="350" t="s">
        <v>3634</v>
      </c>
      <c r="T1056" s="350" t="s">
        <v>3634</v>
      </c>
      <c r="U1056" s="350" t="s">
        <v>3634</v>
      </c>
      <c r="V1056" s="350" t="s">
        <v>3634</v>
      </c>
      <c r="W1056" s="350" t="s">
        <v>3634</v>
      </c>
      <c r="X1056" s="350" t="s">
        <v>3634</v>
      </c>
      <c r="Y1056" s="350" t="s">
        <v>3634</v>
      </c>
      <c r="Z1056" s="351" t="s">
        <v>3630</v>
      </c>
      <c r="AA1056" s="216" t="s">
        <v>4074</v>
      </c>
      <c r="AB1056" s="350" t="s">
        <v>3634</v>
      </c>
      <c r="AC1056" s="350" t="s">
        <v>3634</v>
      </c>
      <c r="AD1056" s="350" t="s">
        <v>3634</v>
      </c>
      <c r="AE1056" s="350" t="s">
        <v>3634</v>
      </c>
      <c r="AF1056" s="350" t="s">
        <v>3634</v>
      </c>
      <c r="AG1056" s="350" t="s">
        <v>3634</v>
      </c>
      <c r="AH1056" s="350" t="s">
        <v>3634</v>
      </c>
      <c r="AI1056" s="350" t="s">
        <v>3634</v>
      </c>
      <c r="AJ1056" s="350" t="s">
        <v>3634</v>
      </c>
      <c r="AK1056" s="350" t="s">
        <v>3634</v>
      </c>
      <c r="AL1056" s="350" t="s">
        <v>3634</v>
      </c>
      <c r="AM1056" s="350" t="s">
        <v>3634</v>
      </c>
      <c r="AN1056" s="350" t="s">
        <v>3634</v>
      </c>
      <c r="AO1056" s="350" t="s">
        <v>3634</v>
      </c>
      <c r="AP1056" s="350" t="s">
        <v>3634</v>
      </c>
      <c r="AQ1056" s="143" t="s">
        <v>1445</v>
      </c>
      <c r="AR1056" s="147" t="s">
        <v>4074</v>
      </c>
      <c r="AS1056" s="147" t="s">
        <v>5116</v>
      </c>
      <c r="AT1056" s="147" t="s">
        <v>3664</v>
      </c>
      <c r="AU1056" s="147" t="s">
        <v>3664</v>
      </c>
      <c r="AV1056" s="231">
        <v>2</v>
      </c>
      <c r="AW1056" s="231">
        <v>0</v>
      </c>
      <c r="AX1056" s="231">
        <v>0</v>
      </c>
      <c r="AY1056" s="198">
        <v>0</v>
      </c>
      <c r="AZ1056" s="143" t="s">
        <v>3675</v>
      </c>
      <c r="BA1056" s="350">
        <v>2</v>
      </c>
      <c r="BB1056" s="350">
        <v>0</v>
      </c>
      <c r="BC1056" s="350">
        <v>2</v>
      </c>
      <c r="BD1056" s="231">
        <v>0</v>
      </c>
      <c r="BE1056" s="231">
        <v>2</v>
      </c>
      <c r="BF1056" s="196" t="s">
        <v>3634</v>
      </c>
      <c r="BG1056" s="196" t="s">
        <v>3634</v>
      </c>
      <c r="BH1056" s="196" t="s">
        <v>3634</v>
      </c>
      <c r="BI1056" s="147" t="s">
        <v>4078</v>
      </c>
      <c r="BJ1056" s="142" t="s">
        <v>3796</v>
      </c>
      <c r="BK1056" s="147" t="s">
        <v>4078</v>
      </c>
    </row>
    <row r="1057" spans="1:63" ht="14.25" customHeight="1" x14ac:dyDescent="0.25">
      <c r="A1057" s="217" t="s">
        <v>6581</v>
      </c>
      <c r="B1057" s="195" t="s">
        <v>526</v>
      </c>
      <c r="C1057" s="143" t="s">
        <v>6581</v>
      </c>
      <c r="D1057" s="252" t="s">
        <v>6605</v>
      </c>
      <c r="E1057" s="230" t="s">
        <v>3634</v>
      </c>
      <c r="F1057" s="147" t="s">
        <v>8317</v>
      </c>
      <c r="G1057" s="397"/>
      <c r="H1057" s="142" t="s">
        <v>4073</v>
      </c>
      <c r="I1057" s="143" t="s">
        <v>6629</v>
      </c>
      <c r="J1057" s="147" t="s">
        <v>4077</v>
      </c>
      <c r="K1057" s="147" t="s">
        <v>4077</v>
      </c>
      <c r="L1057" s="147" t="s">
        <v>4077</v>
      </c>
      <c r="M1057" s="147" t="s">
        <v>4071</v>
      </c>
      <c r="N1057" s="147" t="s">
        <v>4008</v>
      </c>
      <c r="O1057" s="142" t="s">
        <v>3670</v>
      </c>
      <c r="P1057" s="195" t="s">
        <v>1429</v>
      </c>
      <c r="Q1057" s="350" t="s">
        <v>3634</v>
      </c>
      <c r="R1057" s="350" t="s">
        <v>3634</v>
      </c>
      <c r="S1057" s="350" t="s">
        <v>3634</v>
      </c>
      <c r="T1057" s="350" t="s">
        <v>3634</v>
      </c>
      <c r="U1057" s="350" t="s">
        <v>3634</v>
      </c>
      <c r="V1057" s="350" t="s">
        <v>3634</v>
      </c>
      <c r="W1057" s="350" t="s">
        <v>3634</v>
      </c>
      <c r="X1057" s="350" t="s">
        <v>3634</v>
      </c>
      <c r="Y1057" s="350" t="s">
        <v>3634</v>
      </c>
      <c r="Z1057" s="351" t="s">
        <v>3630</v>
      </c>
      <c r="AA1057" s="216" t="s">
        <v>4074</v>
      </c>
      <c r="AB1057" s="350" t="s">
        <v>3634</v>
      </c>
      <c r="AC1057" s="350" t="s">
        <v>3634</v>
      </c>
      <c r="AD1057" s="350" t="s">
        <v>3634</v>
      </c>
      <c r="AE1057" s="350" t="s">
        <v>3634</v>
      </c>
      <c r="AF1057" s="350" t="s">
        <v>3634</v>
      </c>
      <c r="AG1057" s="350" t="s">
        <v>3634</v>
      </c>
      <c r="AH1057" s="350" t="s">
        <v>3634</v>
      </c>
      <c r="AI1057" s="350" t="s">
        <v>3634</v>
      </c>
      <c r="AJ1057" s="350" t="s">
        <v>3634</v>
      </c>
      <c r="AK1057" s="350" t="s">
        <v>3634</v>
      </c>
      <c r="AL1057" s="350" t="s">
        <v>3634</v>
      </c>
      <c r="AM1057" s="350" t="s">
        <v>3634</v>
      </c>
      <c r="AN1057" s="350" t="s">
        <v>3634</v>
      </c>
      <c r="AO1057" s="350" t="s">
        <v>3634</v>
      </c>
      <c r="AP1057" s="350" t="s">
        <v>3634</v>
      </c>
      <c r="AQ1057" s="143" t="s">
        <v>1445</v>
      </c>
      <c r="AR1057" s="147" t="s">
        <v>4074</v>
      </c>
      <c r="AS1057" s="147" t="s">
        <v>5116</v>
      </c>
      <c r="AT1057" s="147" t="s">
        <v>3664</v>
      </c>
      <c r="AU1057" s="147" t="s">
        <v>3664</v>
      </c>
      <c r="AV1057" s="231">
        <v>1</v>
      </c>
      <c r="AW1057" s="231">
        <v>0</v>
      </c>
      <c r="AX1057" s="231">
        <v>0</v>
      </c>
      <c r="AY1057" s="198">
        <v>0</v>
      </c>
      <c r="AZ1057" s="143" t="s">
        <v>3675</v>
      </c>
      <c r="BA1057" s="350">
        <v>1</v>
      </c>
      <c r="BB1057" s="350">
        <v>0</v>
      </c>
      <c r="BC1057" s="350">
        <v>1</v>
      </c>
      <c r="BD1057" s="231">
        <v>0</v>
      </c>
      <c r="BE1057" s="231">
        <v>1</v>
      </c>
      <c r="BF1057" s="196" t="s">
        <v>3634</v>
      </c>
      <c r="BG1057" s="196" t="s">
        <v>3634</v>
      </c>
      <c r="BH1057" s="196" t="s">
        <v>3634</v>
      </c>
      <c r="BI1057" s="147" t="s">
        <v>4078</v>
      </c>
      <c r="BJ1057" s="142" t="s">
        <v>3796</v>
      </c>
      <c r="BK1057" s="147" t="s">
        <v>4078</v>
      </c>
    </row>
    <row r="1058" spans="1:63" ht="14.25" customHeight="1" x14ac:dyDescent="0.25">
      <c r="A1058" s="217" t="s">
        <v>6582</v>
      </c>
      <c r="B1058" s="195" t="s">
        <v>526</v>
      </c>
      <c r="C1058" s="143" t="s">
        <v>6582</v>
      </c>
      <c r="D1058" s="252" t="s">
        <v>6606</v>
      </c>
      <c r="E1058" s="230" t="s">
        <v>3634</v>
      </c>
      <c r="F1058" s="147" t="s">
        <v>8313</v>
      </c>
      <c r="G1058" s="397"/>
      <c r="H1058" s="142" t="s">
        <v>4073</v>
      </c>
      <c r="I1058" s="143" t="s">
        <v>6630</v>
      </c>
      <c r="J1058" s="147" t="s">
        <v>4077</v>
      </c>
      <c r="K1058" s="147" t="s">
        <v>4077</v>
      </c>
      <c r="L1058" s="147" t="s">
        <v>4077</v>
      </c>
      <c r="M1058" s="147" t="s">
        <v>4071</v>
      </c>
      <c r="N1058" s="147" t="s">
        <v>4008</v>
      </c>
      <c r="O1058" s="142" t="s">
        <v>3670</v>
      </c>
      <c r="P1058" s="195" t="s">
        <v>1429</v>
      </c>
      <c r="Q1058" s="350" t="s">
        <v>3634</v>
      </c>
      <c r="R1058" s="350" t="s">
        <v>3634</v>
      </c>
      <c r="S1058" s="350" t="s">
        <v>3634</v>
      </c>
      <c r="T1058" s="350" t="s">
        <v>3634</v>
      </c>
      <c r="U1058" s="350" t="s">
        <v>3634</v>
      </c>
      <c r="V1058" s="350" t="s">
        <v>3634</v>
      </c>
      <c r="W1058" s="350" t="s">
        <v>3634</v>
      </c>
      <c r="X1058" s="350" t="s">
        <v>3634</v>
      </c>
      <c r="Y1058" s="350" t="s">
        <v>3634</v>
      </c>
      <c r="Z1058" s="351" t="s">
        <v>3630</v>
      </c>
      <c r="AA1058" s="216" t="s">
        <v>4074</v>
      </c>
      <c r="AB1058" s="350" t="s">
        <v>3634</v>
      </c>
      <c r="AC1058" s="350" t="s">
        <v>3634</v>
      </c>
      <c r="AD1058" s="350" t="s">
        <v>3634</v>
      </c>
      <c r="AE1058" s="350" t="s">
        <v>3634</v>
      </c>
      <c r="AF1058" s="350" t="s">
        <v>3634</v>
      </c>
      <c r="AG1058" s="350" t="s">
        <v>3634</v>
      </c>
      <c r="AH1058" s="350" t="s">
        <v>3634</v>
      </c>
      <c r="AI1058" s="350" t="s">
        <v>3634</v>
      </c>
      <c r="AJ1058" s="350" t="s">
        <v>3634</v>
      </c>
      <c r="AK1058" s="350" t="s">
        <v>3634</v>
      </c>
      <c r="AL1058" s="350" t="s">
        <v>3634</v>
      </c>
      <c r="AM1058" s="350" t="s">
        <v>3634</v>
      </c>
      <c r="AN1058" s="350" t="s">
        <v>3634</v>
      </c>
      <c r="AO1058" s="350" t="s">
        <v>3634</v>
      </c>
      <c r="AP1058" s="350" t="s">
        <v>3634</v>
      </c>
      <c r="AQ1058" s="143" t="s">
        <v>1445</v>
      </c>
      <c r="AR1058" s="147" t="s">
        <v>4074</v>
      </c>
      <c r="AS1058" s="147" t="s">
        <v>5116</v>
      </c>
      <c r="AT1058" s="147" t="s">
        <v>3664</v>
      </c>
      <c r="AU1058" s="147" t="s">
        <v>3664</v>
      </c>
      <c r="AV1058" s="231">
        <v>2</v>
      </c>
      <c r="AW1058" s="231">
        <v>0</v>
      </c>
      <c r="AX1058" s="231">
        <v>0</v>
      </c>
      <c r="AY1058" s="198">
        <v>0</v>
      </c>
      <c r="AZ1058" s="143" t="s">
        <v>3675</v>
      </c>
      <c r="BA1058" s="350">
        <v>3</v>
      </c>
      <c r="BB1058" s="350">
        <v>1</v>
      </c>
      <c r="BC1058" s="350">
        <v>2</v>
      </c>
      <c r="BD1058" s="231">
        <v>0</v>
      </c>
      <c r="BE1058" s="231">
        <v>2</v>
      </c>
      <c r="BF1058" s="196" t="s">
        <v>3634</v>
      </c>
      <c r="BG1058" s="196" t="s">
        <v>3634</v>
      </c>
      <c r="BH1058" s="196" t="s">
        <v>3634</v>
      </c>
      <c r="BI1058" s="147" t="s">
        <v>4078</v>
      </c>
      <c r="BJ1058" s="142" t="s">
        <v>3796</v>
      </c>
      <c r="BK1058" s="147" t="s">
        <v>4078</v>
      </c>
    </row>
    <row r="1059" spans="1:63" ht="14.25" customHeight="1" x14ac:dyDescent="0.25">
      <c r="A1059" s="217" t="s">
        <v>6583</v>
      </c>
      <c r="B1059" s="195" t="s">
        <v>526</v>
      </c>
      <c r="C1059" s="143" t="s">
        <v>6583</v>
      </c>
      <c r="D1059" s="252" t="s">
        <v>6607</v>
      </c>
      <c r="E1059" s="230" t="s">
        <v>3634</v>
      </c>
      <c r="F1059" s="147" t="s">
        <v>5657</v>
      </c>
      <c r="G1059" s="397"/>
      <c r="H1059" s="142" t="s">
        <v>4073</v>
      </c>
      <c r="I1059" s="143" t="s">
        <v>6631</v>
      </c>
      <c r="J1059" s="147" t="s">
        <v>4077</v>
      </c>
      <c r="K1059" s="147" t="s">
        <v>4077</v>
      </c>
      <c r="L1059" s="147" t="s">
        <v>4077</v>
      </c>
      <c r="M1059" s="147" t="s">
        <v>4071</v>
      </c>
      <c r="N1059" s="147" t="s">
        <v>4008</v>
      </c>
      <c r="O1059" s="142" t="s">
        <v>3670</v>
      </c>
      <c r="P1059" s="195" t="s">
        <v>1429</v>
      </c>
      <c r="Q1059" s="350" t="s">
        <v>3634</v>
      </c>
      <c r="R1059" s="350" t="s">
        <v>3634</v>
      </c>
      <c r="S1059" s="350" t="s">
        <v>3634</v>
      </c>
      <c r="T1059" s="350" t="s">
        <v>3634</v>
      </c>
      <c r="U1059" s="350" t="s">
        <v>3634</v>
      </c>
      <c r="V1059" s="350" t="s">
        <v>3634</v>
      </c>
      <c r="W1059" s="350" t="s">
        <v>3634</v>
      </c>
      <c r="X1059" s="350" t="s">
        <v>3634</v>
      </c>
      <c r="Y1059" s="350" t="s">
        <v>3634</v>
      </c>
      <c r="Z1059" s="351" t="s">
        <v>3630</v>
      </c>
      <c r="AA1059" s="216" t="s">
        <v>4074</v>
      </c>
      <c r="AB1059" s="350" t="s">
        <v>3634</v>
      </c>
      <c r="AC1059" s="350" t="s">
        <v>3634</v>
      </c>
      <c r="AD1059" s="350" t="s">
        <v>3634</v>
      </c>
      <c r="AE1059" s="350" t="s">
        <v>3634</v>
      </c>
      <c r="AF1059" s="350" t="s">
        <v>3634</v>
      </c>
      <c r="AG1059" s="350" t="s">
        <v>3634</v>
      </c>
      <c r="AH1059" s="350" t="s">
        <v>3634</v>
      </c>
      <c r="AI1059" s="350" t="s">
        <v>3634</v>
      </c>
      <c r="AJ1059" s="350" t="s">
        <v>3634</v>
      </c>
      <c r="AK1059" s="350" t="s">
        <v>3634</v>
      </c>
      <c r="AL1059" s="350" t="s">
        <v>3634</v>
      </c>
      <c r="AM1059" s="350" t="s">
        <v>3634</v>
      </c>
      <c r="AN1059" s="350" t="s">
        <v>3634</v>
      </c>
      <c r="AO1059" s="350" t="s">
        <v>3634</v>
      </c>
      <c r="AP1059" s="350" t="s">
        <v>3634</v>
      </c>
      <c r="AQ1059" s="143" t="s">
        <v>1445</v>
      </c>
      <c r="AR1059" s="147" t="s">
        <v>4074</v>
      </c>
      <c r="AS1059" s="147" t="s">
        <v>5116</v>
      </c>
      <c r="AT1059" s="147" t="s">
        <v>3664</v>
      </c>
      <c r="AU1059" s="147" t="s">
        <v>3664</v>
      </c>
      <c r="AV1059" s="228">
        <v>0</v>
      </c>
      <c r="AW1059" s="231">
        <v>0</v>
      </c>
      <c r="AX1059" s="231">
        <v>0</v>
      </c>
      <c r="AY1059" s="198">
        <v>0</v>
      </c>
      <c r="AZ1059" s="143" t="s">
        <v>3675</v>
      </c>
      <c r="BA1059" s="350">
        <v>1</v>
      </c>
      <c r="BB1059" s="350">
        <v>0</v>
      </c>
      <c r="BC1059" s="350">
        <v>1</v>
      </c>
      <c r="BD1059" s="228">
        <v>1</v>
      </c>
      <c r="BE1059" s="228">
        <v>0</v>
      </c>
      <c r="BF1059" s="196" t="s">
        <v>3634</v>
      </c>
      <c r="BG1059" s="196" t="s">
        <v>3634</v>
      </c>
      <c r="BH1059" s="196" t="s">
        <v>3634</v>
      </c>
      <c r="BI1059" s="147" t="s">
        <v>4078</v>
      </c>
      <c r="BJ1059" s="142" t="s">
        <v>5791</v>
      </c>
      <c r="BK1059" s="147" t="s">
        <v>4078</v>
      </c>
    </row>
    <row r="1060" spans="1:63" ht="14.25" customHeight="1" x14ac:dyDescent="0.25">
      <c r="A1060" s="217" t="s">
        <v>6584</v>
      </c>
      <c r="B1060" s="195" t="s">
        <v>526</v>
      </c>
      <c r="C1060" s="143" t="s">
        <v>6584</v>
      </c>
      <c r="D1060" s="252" t="s">
        <v>6608</v>
      </c>
      <c r="E1060" s="230" t="s">
        <v>3634</v>
      </c>
      <c r="F1060" s="147" t="s">
        <v>5657</v>
      </c>
      <c r="G1060" s="397"/>
      <c r="H1060" s="142" t="s">
        <v>4073</v>
      </c>
      <c r="I1060" s="143" t="s">
        <v>6632</v>
      </c>
      <c r="J1060" s="147" t="s">
        <v>4077</v>
      </c>
      <c r="K1060" s="147" t="s">
        <v>4077</v>
      </c>
      <c r="L1060" s="147" t="s">
        <v>4077</v>
      </c>
      <c r="M1060" s="147" t="s">
        <v>4071</v>
      </c>
      <c r="N1060" s="147" t="s">
        <v>4008</v>
      </c>
      <c r="O1060" s="142" t="s">
        <v>3670</v>
      </c>
      <c r="P1060" s="195" t="s">
        <v>1429</v>
      </c>
      <c r="Q1060" s="350" t="s">
        <v>3634</v>
      </c>
      <c r="R1060" s="350" t="s">
        <v>3634</v>
      </c>
      <c r="S1060" s="350" t="s">
        <v>3634</v>
      </c>
      <c r="T1060" s="350" t="s">
        <v>3634</v>
      </c>
      <c r="U1060" s="350" t="s">
        <v>3634</v>
      </c>
      <c r="V1060" s="350" t="s">
        <v>3634</v>
      </c>
      <c r="W1060" s="350" t="s">
        <v>3634</v>
      </c>
      <c r="X1060" s="350" t="s">
        <v>3634</v>
      </c>
      <c r="Y1060" s="350" t="s">
        <v>3634</v>
      </c>
      <c r="Z1060" s="351" t="s">
        <v>3630</v>
      </c>
      <c r="AA1060" s="216" t="s">
        <v>4074</v>
      </c>
      <c r="AB1060" s="350" t="s">
        <v>3634</v>
      </c>
      <c r="AC1060" s="350" t="s">
        <v>3634</v>
      </c>
      <c r="AD1060" s="350" t="s">
        <v>3634</v>
      </c>
      <c r="AE1060" s="350" t="s">
        <v>3634</v>
      </c>
      <c r="AF1060" s="350" t="s">
        <v>3634</v>
      </c>
      <c r="AG1060" s="350" t="s">
        <v>3634</v>
      </c>
      <c r="AH1060" s="350" t="s">
        <v>3634</v>
      </c>
      <c r="AI1060" s="350" t="s">
        <v>3634</v>
      </c>
      <c r="AJ1060" s="350" t="s">
        <v>3634</v>
      </c>
      <c r="AK1060" s="350" t="s">
        <v>3634</v>
      </c>
      <c r="AL1060" s="350" t="s">
        <v>3634</v>
      </c>
      <c r="AM1060" s="350" t="s">
        <v>3634</v>
      </c>
      <c r="AN1060" s="350" t="s">
        <v>3634</v>
      </c>
      <c r="AO1060" s="350" t="s">
        <v>3634</v>
      </c>
      <c r="AP1060" s="350" t="s">
        <v>3634</v>
      </c>
      <c r="AQ1060" s="143" t="s">
        <v>1445</v>
      </c>
      <c r="AR1060" s="147" t="s">
        <v>4074</v>
      </c>
      <c r="AS1060" s="147" t="s">
        <v>5116</v>
      </c>
      <c r="AT1060" s="147" t="s">
        <v>3664</v>
      </c>
      <c r="AU1060" s="147" t="s">
        <v>3664</v>
      </c>
      <c r="AV1060" s="231">
        <v>3</v>
      </c>
      <c r="AW1060" s="231">
        <v>0</v>
      </c>
      <c r="AX1060" s="231">
        <v>0</v>
      </c>
      <c r="AY1060" s="198">
        <v>0</v>
      </c>
      <c r="AZ1060" s="143" t="s">
        <v>3675</v>
      </c>
      <c r="BA1060" s="350">
        <v>3</v>
      </c>
      <c r="BB1060" s="350">
        <v>0</v>
      </c>
      <c r="BC1060" s="350">
        <v>3</v>
      </c>
      <c r="BD1060" s="231">
        <v>0</v>
      </c>
      <c r="BE1060" s="231">
        <v>3</v>
      </c>
      <c r="BF1060" s="196" t="s">
        <v>3634</v>
      </c>
      <c r="BG1060" s="196" t="s">
        <v>3634</v>
      </c>
      <c r="BH1060" s="196" t="s">
        <v>3634</v>
      </c>
      <c r="BI1060" s="147" t="s">
        <v>4078</v>
      </c>
      <c r="BJ1060" s="142" t="s">
        <v>3796</v>
      </c>
      <c r="BK1060" s="147" t="s">
        <v>4078</v>
      </c>
    </row>
    <row r="1061" spans="1:63" ht="14.25" customHeight="1" x14ac:dyDescent="0.25">
      <c r="A1061" s="217" t="s">
        <v>6585</v>
      </c>
      <c r="B1061" s="195" t="s">
        <v>526</v>
      </c>
      <c r="C1061" s="143" t="s">
        <v>6585</v>
      </c>
      <c r="D1061" s="252" t="s">
        <v>6609</v>
      </c>
      <c r="E1061" s="230" t="s">
        <v>3634</v>
      </c>
      <c r="F1061" s="147" t="s">
        <v>8310</v>
      </c>
      <c r="G1061" s="397"/>
      <c r="H1061" s="142" t="s">
        <v>4073</v>
      </c>
      <c r="I1061" s="143" t="s">
        <v>6633</v>
      </c>
      <c r="J1061" s="147" t="s">
        <v>4077</v>
      </c>
      <c r="K1061" s="147" t="s">
        <v>4077</v>
      </c>
      <c r="L1061" s="147" t="s">
        <v>4077</v>
      </c>
      <c r="M1061" s="147" t="s">
        <v>4071</v>
      </c>
      <c r="N1061" s="147" t="s">
        <v>4008</v>
      </c>
      <c r="O1061" s="142" t="s">
        <v>3670</v>
      </c>
      <c r="P1061" s="195" t="s">
        <v>1429</v>
      </c>
      <c r="Q1061" s="350" t="s">
        <v>3634</v>
      </c>
      <c r="R1061" s="350" t="s">
        <v>3634</v>
      </c>
      <c r="S1061" s="350" t="s">
        <v>3634</v>
      </c>
      <c r="T1061" s="350" t="s">
        <v>3634</v>
      </c>
      <c r="U1061" s="350" t="s">
        <v>3634</v>
      </c>
      <c r="V1061" s="350" t="s">
        <v>3634</v>
      </c>
      <c r="W1061" s="350" t="s">
        <v>3634</v>
      </c>
      <c r="X1061" s="350" t="s">
        <v>3634</v>
      </c>
      <c r="Y1061" s="350" t="s">
        <v>3634</v>
      </c>
      <c r="Z1061" s="351" t="s">
        <v>3630</v>
      </c>
      <c r="AA1061" s="216" t="s">
        <v>4074</v>
      </c>
      <c r="AB1061" s="350" t="s">
        <v>3634</v>
      </c>
      <c r="AC1061" s="350" t="s">
        <v>3634</v>
      </c>
      <c r="AD1061" s="350" t="s">
        <v>3634</v>
      </c>
      <c r="AE1061" s="350" t="s">
        <v>3634</v>
      </c>
      <c r="AF1061" s="350" t="s">
        <v>3634</v>
      </c>
      <c r="AG1061" s="350" t="s">
        <v>3634</v>
      </c>
      <c r="AH1061" s="350" t="s">
        <v>3634</v>
      </c>
      <c r="AI1061" s="350" t="s">
        <v>3634</v>
      </c>
      <c r="AJ1061" s="350" t="s">
        <v>3634</v>
      </c>
      <c r="AK1061" s="350" t="s">
        <v>3634</v>
      </c>
      <c r="AL1061" s="350" t="s">
        <v>3634</v>
      </c>
      <c r="AM1061" s="350" t="s">
        <v>3634</v>
      </c>
      <c r="AN1061" s="350" t="s">
        <v>3634</v>
      </c>
      <c r="AO1061" s="350" t="s">
        <v>3634</v>
      </c>
      <c r="AP1061" s="350" t="s">
        <v>3634</v>
      </c>
      <c r="AQ1061" s="143" t="s">
        <v>1445</v>
      </c>
      <c r="AR1061" s="147" t="s">
        <v>4074</v>
      </c>
      <c r="AS1061" s="147" t="s">
        <v>5116</v>
      </c>
      <c r="AT1061" s="147" t="s">
        <v>3664</v>
      </c>
      <c r="AU1061" s="147" t="s">
        <v>3664</v>
      </c>
      <c r="AV1061" s="231">
        <v>1</v>
      </c>
      <c r="AW1061" s="231">
        <v>0</v>
      </c>
      <c r="AX1061" s="231">
        <v>0</v>
      </c>
      <c r="AY1061" s="198">
        <v>0</v>
      </c>
      <c r="AZ1061" s="143" t="s">
        <v>3675</v>
      </c>
      <c r="BA1061" s="350">
        <v>2</v>
      </c>
      <c r="BB1061" s="350">
        <v>1</v>
      </c>
      <c r="BC1061" s="350">
        <v>1</v>
      </c>
      <c r="BD1061" s="231">
        <v>0</v>
      </c>
      <c r="BE1061" s="231">
        <v>1</v>
      </c>
      <c r="BF1061" s="196" t="s">
        <v>3634</v>
      </c>
      <c r="BG1061" s="196" t="s">
        <v>3634</v>
      </c>
      <c r="BH1061" s="196" t="s">
        <v>3634</v>
      </c>
      <c r="BI1061" s="147" t="s">
        <v>4078</v>
      </c>
      <c r="BJ1061" s="142" t="s">
        <v>3796</v>
      </c>
      <c r="BK1061" s="147" t="s">
        <v>4078</v>
      </c>
    </row>
    <row r="1062" spans="1:63" ht="14.25" customHeight="1" x14ac:dyDescent="0.25">
      <c r="A1062" s="217" t="s">
        <v>6586</v>
      </c>
      <c r="B1062" s="195" t="s">
        <v>526</v>
      </c>
      <c r="C1062" s="143" t="s">
        <v>6586</v>
      </c>
      <c r="D1062" s="252" t="s">
        <v>6610</v>
      </c>
      <c r="E1062" s="230" t="s">
        <v>3634</v>
      </c>
      <c r="F1062" s="147" t="s">
        <v>5657</v>
      </c>
      <c r="G1062" s="193">
        <v>0.08</v>
      </c>
      <c r="H1062" s="142" t="s">
        <v>4073</v>
      </c>
      <c r="I1062" s="143" t="s">
        <v>6634</v>
      </c>
      <c r="J1062" s="147" t="s">
        <v>4077</v>
      </c>
      <c r="K1062" s="147" t="s">
        <v>4077</v>
      </c>
      <c r="L1062" s="147" t="s">
        <v>4077</v>
      </c>
      <c r="M1062" s="147" t="s">
        <v>4071</v>
      </c>
      <c r="N1062" s="147" t="s">
        <v>4008</v>
      </c>
      <c r="O1062" s="142" t="s">
        <v>3670</v>
      </c>
      <c r="P1062" s="195" t="s">
        <v>1429</v>
      </c>
      <c r="Q1062" s="350" t="s">
        <v>3634</v>
      </c>
      <c r="R1062" s="350" t="s">
        <v>3634</v>
      </c>
      <c r="S1062" s="350" t="s">
        <v>3634</v>
      </c>
      <c r="T1062" s="350" t="s">
        <v>3634</v>
      </c>
      <c r="U1062" s="350" t="s">
        <v>3634</v>
      </c>
      <c r="V1062" s="350" t="s">
        <v>3634</v>
      </c>
      <c r="W1062" s="350" t="s">
        <v>3634</v>
      </c>
      <c r="X1062" s="350" t="s">
        <v>3634</v>
      </c>
      <c r="Y1062" s="350" t="s">
        <v>3634</v>
      </c>
      <c r="Z1062" s="351" t="s">
        <v>3630</v>
      </c>
      <c r="AA1062" s="216" t="s">
        <v>4074</v>
      </c>
      <c r="AB1062" s="350" t="s">
        <v>3634</v>
      </c>
      <c r="AC1062" s="350" t="s">
        <v>3634</v>
      </c>
      <c r="AD1062" s="350" t="s">
        <v>3634</v>
      </c>
      <c r="AE1062" s="350" t="s">
        <v>3634</v>
      </c>
      <c r="AF1062" s="350" t="s">
        <v>3634</v>
      </c>
      <c r="AG1062" s="350" t="s">
        <v>3634</v>
      </c>
      <c r="AH1062" s="350" t="s">
        <v>3634</v>
      </c>
      <c r="AI1062" s="350" t="s">
        <v>3634</v>
      </c>
      <c r="AJ1062" s="350" t="s">
        <v>3634</v>
      </c>
      <c r="AK1062" s="350" t="s">
        <v>3634</v>
      </c>
      <c r="AL1062" s="350" t="s">
        <v>3634</v>
      </c>
      <c r="AM1062" s="350" t="s">
        <v>3634</v>
      </c>
      <c r="AN1062" s="350" t="s">
        <v>3634</v>
      </c>
      <c r="AO1062" s="350" t="s">
        <v>3634</v>
      </c>
      <c r="AP1062" s="350" t="s">
        <v>3634</v>
      </c>
      <c r="AQ1062" s="143" t="s">
        <v>1445</v>
      </c>
      <c r="AR1062" s="147" t="s">
        <v>4074</v>
      </c>
      <c r="AS1062" s="147" t="s">
        <v>5116</v>
      </c>
      <c r="AT1062" s="147" t="s">
        <v>3664</v>
      </c>
      <c r="AU1062" s="147" t="s">
        <v>3664</v>
      </c>
      <c r="AV1062" s="231">
        <v>7</v>
      </c>
      <c r="AW1062" s="231">
        <v>0</v>
      </c>
      <c r="AX1062" s="231">
        <v>0</v>
      </c>
      <c r="AY1062" s="198">
        <v>0</v>
      </c>
      <c r="AZ1062" s="143" t="s">
        <v>3675</v>
      </c>
      <c r="BA1062" s="350">
        <v>7</v>
      </c>
      <c r="BB1062" s="350">
        <v>0</v>
      </c>
      <c r="BC1062" s="350">
        <v>7</v>
      </c>
      <c r="BD1062" s="231">
        <v>0</v>
      </c>
      <c r="BE1062" s="231">
        <v>7</v>
      </c>
      <c r="BF1062" s="196" t="s">
        <v>3634</v>
      </c>
      <c r="BG1062" s="196" t="s">
        <v>3634</v>
      </c>
      <c r="BH1062" s="196" t="s">
        <v>3634</v>
      </c>
      <c r="BI1062" s="147" t="s">
        <v>4078</v>
      </c>
      <c r="BJ1062" s="142" t="s">
        <v>3796</v>
      </c>
      <c r="BK1062" s="147" t="s">
        <v>4078</v>
      </c>
    </row>
    <row r="1063" spans="1:63" ht="14.25" customHeight="1" x14ac:dyDescent="0.25">
      <c r="A1063" s="217" t="s">
        <v>6587</v>
      </c>
      <c r="B1063" s="195" t="s">
        <v>526</v>
      </c>
      <c r="C1063" s="143" t="s">
        <v>6587</v>
      </c>
      <c r="D1063" s="252" t="s">
        <v>6611</v>
      </c>
      <c r="E1063" s="230" t="s">
        <v>3634</v>
      </c>
      <c r="F1063" s="147" t="s">
        <v>5598</v>
      </c>
      <c r="G1063" s="374"/>
      <c r="H1063" s="142" t="s">
        <v>4073</v>
      </c>
      <c r="I1063" s="143" t="s">
        <v>6635</v>
      </c>
      <c r="J1063" s="147" t="s">
        <v>4077</v>
      </c>
      <c r="K1063" s="147" t="s">
        <v>4077</v>
      </c>
      <c r="L1063" s="147" t="s">
        <v>4077</v>
      </c>
      <c r="M1063" s="147" t="s">
        <v>4071</v>
      </c>
      <c r="N1063" s="147" t="s">
        <v>4008</v>
      </c>
      <c r="O1063" s="142" t="s">
        <v>3670</v>
      </c>
      <c r="P1063" s="195" t="s">
        <v>1429</v>
      </c>
      <c r="Q1063" s="350" t="s">
        <v>3634</v>
      </c>
      <c r="R1063" s="350" t="s">
        <v>3634</v>
      </c>
      <c r="S1063" s="350" t="s">
        <v>3634</v>
      </c>
      <c r="T1063" s="350" t="s">
        <v>3634</v>
      </c>
      <c r="U1063" s="350" t="s">
        <v>3634</v>
      </c>
      <c r="V1063" s="350" t="s">
        <v>3634</v>
      </c>
      <c r="W1063" s="350" t="s">
        <v>3634</v>
      </c>
      <c r="X1063" s="350" t="s">
        <v>3634</v>
      </c>
      <c r="Y1063" s="350" t="s">
        <v>3634</v>
      </c>
      <c r="Z1063" s="351" t="s">
        <v>3630</v>
      </c>
      <c r="AA1063" s="216" t="s">
        <v>4074</v>
      </c>
      <c r="AB1063" s="350" t="s">
        <v>3634</v>
      </c>
      <c r="AC1063" s="350" t="s">
        <v>3634</v>
      </c>
      <c r="AD1063" s="350" t="s">
        <v>3634</v>
      </c>
      <c r="AE1063" s="350" t="s">
        <v>3634</v>
      </c>
      <c r="AF1063" s="350" t="s">
        <v>3634</v>
      </c>
      <c r="AG1063" s="350" t="s">
        <v>3634</v>
      </c>
      <c r="AH1063" s="350" t="s">
        <v>3634</v>
      </c>
      <c r="AI1063" s="350" t="s">
        <v>3634</v>
      </c>
      <c r="AJ1063" s="350" t="s">
        <v>3634</v>
      </c>
      <c r="AK1063" s="350" t="s">
        <v>3634</v>
      </c>
      <c r="AL1063" s="350" t="s">
        <v>3634</v>
      </c>
      <c r="AM1063" s="350" t="s">
        <v>3634</v>
      </c>
      <c r="AN1063" s="350" t="s">
        <v>3634</v>
      </c>
      <c r="AO1063" s="350" t="s">
        <v>3634</v>
      </c>
      <c r="AP1063" s="350" t="s">
        <v>3634</v>
      </c>
      <c r="AQ1063" s="143" t="s">
        <v>1445</v>
      </c>
      <c r="AR1063" s="147" t="s">
        <v>4074</v>
      </c>
      <c r="AS1063" s="147" t="s">
        <v>5116</v>
      </c>
      <c r="AT1063" s="147" t="s">
        <v>3664</v>
      </c>
      <c r="AU1063" s="147" t="s">
        <v>3664</v>
      </c>
      <c r="AV1063" s="231">
        <v>0</v>
      </c>
      <c r="AW1063" s="231">
        <v>0</v>
      </c>
      <c r="AX1063" s="231">
        <v>0</v>
      </c>
      <c r="AY1063" s="198">
        <v>0</v>
      </c>
      <c r="AZ1063" s="143" t="s">
        <v>3675</v>
      </c>
      <c r="BA1063" s="350">
        <v>3</v>
      </c>
      <c r="BB1063" s="350">
        <v>3</v>
      </c>
      <c r="BC1063" s="350">
        <v>0</v>
      </c>
      <c r="BD1063" s="231">
        <v>0</v>
      </c>
      <c r="BE1063" s="231">
        <v>0</v>
      </c>
      <c r="BF1063" s="196" t="s">
        <v>3634</v>
      </c>
      <c r="BG1063" s="196" t="s">
        <v>3634</v>
      </c>
      <c r="BH1063" s="196" t="s">
        <v>3634</v>
      </c>
      <c r="BI1063" s="147" t="s">
        <v>4078</v>
      </c>
      <c r="BJ1063" s="142" t="s">
        <v>3796</v>
      </c>
      <c r="BK1063" s="147"/>
    </row>
    <row r="1064" spans="1:63" ht="14.25" customHeight="1" x14ac:dyDescent="0.25">
      <c r="A1064" s="217" t="s">
        <v>6588</v>
      </c>
      <c r="B1064" s="195" t="s">
        <v>526</v>
      </c>
      <c r="C1064" s="143" t="s">
        <v>6588</v>
      </c>
      <c r="D1064" s="252" t="s">
        <v>6612</v>
      </c>
      <c r="E1064" s="230" t="s">
        <v>3634</v>
      </c>
      <c r="F1064" s="147" t="s">
        <v>5462</v>
      </c>
      <c r="G1064" s="374"/>
      <c r="H1064" s="142" t="s">
        <v>4073</v>
      </c>
      <c r="I1064" s="143" t="s">
        <v>6636</v>
      </c>
      <c r="J1064" s="147" t="s">
        <v>4077</v>
      </c>
      <c r="K1064" s="147" t="s">
        <v>4077</v>
      </c>
      <c r="L1064" s="147" t="s">
        <v>4077</v>
      </c>
      <c r="M1064" s="147" t="s">
        <v>4071</v>
      </c>
      <c r="N1064" s="147" t="s">
        <v>4008</v>
      </c>
      <c r="O1064" s="142" t="s">
        <v>3670</v>
      </c>
      <c r="P1064" s="195" t="s">
        <v>1429</v>
      </c>
      <c r="Q1064" s="350" t="s">
        <v>3634</v>
      </c>
      <c r="R1064" s="350" t="s">
        <v>3634</v>
      </c>
      <c r="S1064" s="350" t="s">
        <v>3634</v>
      </c>
      <c r="T1064" s="350" t="s">
        <v>3634</v>
      </c>
      <c r="U1064" s="350" t="s">
        <v>3634</v>
      </c>
      <c r="V1064" s="350" t="s">
        <v>3634</v>
      </c>
      <c r="W1064" s="350" t="s">
        <v>3634</v>
      </c>
      <c r="X1064" s="350" t="s">
        <v>3634</v>
      </c>
      <c r="Y1064" s="350" t="s">
        <v>3634</v>
      </c>
      <c r="Z1064" s="351" t="s">
        <v>3630</v>
      </c>
      <c r="AA1064" s="216" t="s">
        <v>4074</v>
      </c>
      <c r="AB1064" s="350" t="s">
        <v>3634</v>
      </c>
      <c r="AC1064" s="350" t="s">
        <v>3634</v>
      </c>
      <c r="AD1064" s="350" t="s">
        <v>3634</v>
      </c>
      <c r="AE1064" s="350" t="s">
        <v>3634</v>
      </c>
      <c r="AF1064" s="350" t="s">
        <v>3634</v>
      </c>
      <c r="AG1064" s="350" t="s">
        <v>3634</v>
      </c>
      <c r="AH1064" s="350" t="s">
        <v>3634</v>
      </c>
      <c r="AI1064" s="350" t="s">
        <v>3634</v>
      </c>
      <c r="AJ1064" s="350" t="s">
        <v>3634</v>
      </c>
      <c r="AK1064" s="350" t="s">
        <v>3634</v>
      </c>
      <c r="AL1064" s="350" t="s">
        <v>3634</v>
      </c>
      <c r="AM1064" s="350" t="s">
        <v>3634</v>
      </c>
      <c r="AN1064" s="350" t="s">
        <v>3634</v>
      </c>
      <c r="AO1064" s="350" t="s">
        <v>3634</v>
      </c>
      <c r="AP1064" s="350" t="s">
        <v>3634</v>
      </c>
      <c r="AQ1064" s="143" t="s">
        <v>1445</v>
      </c>
      <c r="AR1064" s="147" t="s">
        <v>4074</v>
      </c>
      <c r="AS1064" s="147" t="s">
        <v>5116</v>
      </c>
      <c r="AT1064" s="147" t="s">
        <v>3664</v>
      </c>
      <c r="AU1064" s="147" t="s">
        <v>3664</v>
      </c>
      <c r="AV1064" s="231">
        <v>1</v>
      </c>
      <c r="AW1064" s="231">
        <v>0</v>
      </c>
      <c r="AX1064" s="231">
        <v>0</v>
      </c>
      <c r="AY1064" s="198">
        <v>0</v>
      </c>
      <c r="AZ1064" s="143" t="s">
        <v>3675</v>
      </c>
      <c r="BA1064" s="350">
        <v>1</v>
      </c>
      <c r="BB1064" s="350">
        <v>0</v>
      </c>
      <c r="BC1064" s="350">
        <v>1</v>
      </c>
      <c r="BD1064" s="231">
        <v>0</v>
      </c>
      <c r="BE1064" s="231">
        <v>1</v>
      </c>
      <c r="BF1064" s="196" t="s">
        <v>3634</v>
      </c>
      <c r="BG1064" s="196" t="s">
        <v>3634</v>
      </c>
      <c r="BH1064" s="196" t="s">
        <v>3634</v>
      </c>
      <c r="BI1064" s="147" t="s">
        <v>4078</v>
      </c>
      <c r="BJ1064" s="142" t="s">
        <v>3796</v>
      </c>
      <c r="BK1064" s="147"/>
    </row>
    <row r="1065" spans="1:63" ht="14.25" customHeight="1" x14ac:dyDescent="0.25">
      <c r="A1065" s="217" t="s">
        <v>6589</v>
      </c>
      <c r="B1065" s="195" t="s">
        <v>526</v>
      </c>
      <c r="C1065" s="143" t="s">
        <v>6589</v>
      </c>
      <c r="D1065" s="252" t="s">
        <v>6613</v>
      </c>
      <c r="E1065" s="230" t="s">
        <v>3634</v>
      </c>
      <c r="F1065" s="147" t="s">
        <v>8310</v>
      </c>
      <c r="G1065" s="374"/>
      <c r="H1065" s="142" t="s">
        <v>4073</v>
      </c>
      <c r="I1065" s="143" t="s">
        <v>6637</v>
      </c>
      <c r="J1065" s="147" t="s">
        <v>4077</v>
      </c>
      <c r="K1065" s="147" t="s">
        <v>4077</v>
      </c>
      <c r="L1065" s="147" t="s">
        <v>4077</v>
      </c>
      <c r="M1065" s="147" t="s">
        <v>4071</v>
      </c>
      <c r="N1065" s="147" t="s">
        <v>4008</v>
      </c>
      <c r="O1065" s="142" t="s">
        <v>3670</v>
      </c>
      <c r="P1065" s="195" t="s">
        <v>1429</v>
      </c>
      <c r="Q1065" s="350" t="s">
        <v>3634</v>
      </c>
      <c r="R1065" s="350" t="s">
        <v>3634</v>
      </c>
      <c r="S1065" s="350" t="s">
        <v>3634</v>
      </c>
      <c r="T1065" s="350" t="s">
        <v>3634</v>
      </c>
      <c r="U1065" s="350" t="s">
        <v>3634</v>
      </c>
      <c r="V1065" s="350" t="s">
        <v>3634</v>
      </c>
      <c r="W1065" s="350" t="s">
        <v>3634</v>
      </c>
      <c r="X1065" s="350" t="s">
        <v>3634</v>
      </c>
      <c r="Y1065" s="350" t="s">
        <v>3634</v>
      </c>
      <c r="Z1065" s="351" t="s">
        <v>3630</v>
      </c>
      <c r="AA1065" s="216" t="s">
        <v>4074</v>
      </c>
      <c r="AB1065" s="350" t="s">
        <v>3634</v>
      </c>
      <c r="AC1065" s="350" t="s">
        <v>3634</v>
      </c>
      <c r="AD1065" s="350" t="s">
        <v>3634</v>
      </c>
      <c r="AE1065" s="350" t="s">
        <v>3634</v>
      </c>
      <c r="AF1065" s="350" t="s">
        <v>3634</v>
      </c>
      <c r="AG1065" s="350" t="s">
        <v>3634</v>
      </c>
      <c r="AH1065" s="350" t="s">
        <v>3634</v>
      </c>
      <c r="AI1065" s="350" t="s">
        <v>3634</v>
      </c>
      <c r="AJ1065" s="350" t="s">
        <v>3634</v>
      </c>
      <c r="AK1065" s="350" t="s">
        <v>3634</v>
      </c>
      <c r="AL1065" s="350" t="s">
        <v>3634</v>
      </c>
      <c r="AM1065" s="350" t="s">
        <v>3634</v>
      </c>
      <c r="AN1065" s="350" t="s">
        <v>3634</v>
      </c>
      <c r="AO1065" s="350" t="s">
        <v>3634</v>
      </c>
      <c r="AP1065" s="350" t="s">
        <v>3634</v>
      </c>
      <c r="AQ1065" s="143" t="s">
        <v>1445</v>
      </c>
      <c r="AR1065" s="147" t="s">
        <v>4074</v>
      </c>
      <c r="AS1065" s="147" t="s">
        <v>5116</v>
      </c>
      <c r="AT1065" s="147" t="s">
        <v>3664</v>
      </c>
      <c r="AU1065" s="147" t="s">
        <v>3664</v>
      </c>
      <c r="AV1065" s="231">
        <v>2</v>
      </c>
      <c r="AW1065" s="231">
        <v>0</v>
      </c>
      <c r="AX1065" s="231">
        <v>0</v>
      </c>
      <c r="AY1065" s="198">
        <v>0</v>
      </c>
      <c r="AZ1065" s="143" t="s">
        <v>3675</v>
      </c>
      <c r="BA1065" s="350">
        <v>2</v>
      </c>
      <c r="BB1065" s="350">
        <v>0</v>
      </c>
      <c r="BC1065" s="350">
        <v>2</v>
      </c>
      <c r="BD1065" s="231">
        <v>0</v>
      </c>
      <c r="BE1065" s="231">
        <v>2</v>
      </c>
      <c r="BF1065" s="196" t="s">
        <v>3634</v>
      </c>
      <c r="BG1065" s="196" t="s">
        <v>3634</v>
      </c>
      <c r="BH1065" s="196" t="s">
        <v>3634</v>
      </c>
      <c r="BI1065" s="147" t="s">
        <v>4078</v>
      </c>
      <c r="BJ1065" s="142" t="s">
        <v>3796</v>
      </c>
      <c r="BK1065" s="147"/>
    </row>
    <row r="1066" spans="1:63" ht="14.25" customHeight="1" x14ac:dyDescent="0.25">
      <c r="A1066" s="217" t="s">
        <v>6590</v>
      </c>
      <c r="B1066" s="195" t="s">
        <v>526</v>
      </c>
      <c r="C1066" s="143" t="s">
        <v>6590</v>
      </c>
      <c r="D1066" s="252" t="s">
        <v>6614</v>
      </c>
      <c r="E1066" s="230" t="s">
        <v>3634</v>
      </c>
      <c r="F1066" s="147" t="s">
        <v>8315</v>
      </c>
      <c r="G1066" s="374"/>
      <c r="H1066" s="142" t="s">
        <v>4073</v>
      </c>
      <c r="I1066" s="143" t="s">
        <v>6638</v>
      </c>
      <c r="J1066" s="147" t="s">
        <v>4077</v>
      </c>
      <c r="K1066" s="147" t="s">
        <v>4077</v>
      </c>
      <c r="L1066" s="147" t="s">
        <v>4077</v>
      </c>
      <c r="M1066" s="147" t="s">
        <v>4071</v>
      </c>
      <c r="N1066" s="147" t="s">
        <v>4008</v>
      </c>
      <c r="O1066" s="142" t="s">
        <v>3670</v>
      </c>
      <c r="P1066" s="195" t="s">
        <v>1429</v>
      </c>
      <c r="Q1066" s="350" t="s">
        <v>3634</v>
      </c>
      <c r="R1066" s="350" t="s">
        <v>3634</v>
      </c>
      <c r="S1066" s="350" t="s">
        <v>3634</v>
      </c>
      <c r="T1066" s="350" t="s">
        <v>3634</v>
      </c>
      <c r="U1066" s="350" t="s">
        <v>3634</v>
      </c>
      <c r="V1066" s="350" t="s">
        <v>3634</v>
      </c>
      <c r="W1066" s="350" t="s">
        <v>3634</v>
      </c>
      <c r="X1066" s="350" t="s">
        <v>3634</v>
      </c>
      <c r="Y1066" s="350" t="s">
        <v>3634</v>
      </c>
      <c r="Z1066" s="351" t="s">
        <v>3630</v>
      </c>
      <c r="AA1066" s="216" t="s">
        <v>4074</v>
      </c>
      <c r="AB1066" s="350" t="s">
        <v>3634</v>
      </c>
      <c r="AC1066" s="350" t="s">
        <v>3634</v>
      </c>
      <c r="AD1066" s="350" t="s">
        <v>3634</v>
      </c>
      <c r="AE1066" s="350" t="s">
        <v>3634</v>
      </c>
      <c r="AF1066" s="350" t="s">
        <v>3634</v>
      </c>
      <c r="AG1066" s="350" t="s">
        <v>3634</v>
      </c>
      <c r="AH1066" s="350" t="s">
        <v>3634</v>
      </c>
      <c r="AI1066" s="350" t="s">
        <v>3634</v>
      </c>
      <c r="AJ1066" s="350" t="s">
        <v>3634</v>
      </c>
      <c r="AK1066" s="350" t="s">
        <v>3634</v>
      </c>
      <c r="AL1066" s="350" t="s">
        <v>3634</v>
      </c>
      <c r="AM1066" s="350" t="s">
        <v>3634</v>
      </c>
      <c r="AN1066" s="350" t="s">
        <v>3634</v>
      </c>
      <c r="AO1066" s="350" t="s">
        <v>3634</v>
      </c>
      <c r="AP1066" s="350" t="s">
        <v>3634</v>
      </c>
      <c r="AQ1066" s="143" t="s">
        <v>1445</v>
      </c>
      <c r="AR1066" s="147" t="s">
        <v>4074</v>
      </c>
      <c r="AS1066" s="147" t="s">
        <v>5116</v>
      </c>
      <c r="AT1066" s="147" t="s">
        <v>3664</v>
      </c>
      <c r="AU1066" s="147" t="s">
        <v>3664</v>
      </c>
      <c r="AV1066" s="231">
        <v>1</v>
      </c>
      <c r="AW1066" s="231">
        <v>0</v>
      </c>
      <c r="AX1066" s="231">
        <v>0</v>
      </c>
      <c r="AY1066" s="198">
        <v>0</v>
      </c>
      <c r="AZ1066" s="143" t="s">
        <v>3675</v>
      </c>
      <c r="BA1066" s="350">
        <v>2</v>
      </c>
      <c r="BB1066" s="350">
        <v>1</v>
      </c>
      <c r="BC1066" s="350">
        <v>1</v>
      </c>
      <c r="BD1066" s="231">
        <v>0</v>
      </c>
      <c r="BE1066" s="231">
        <v>1</v>
      </c>
      <c r="BF1066" s="196" t="s">
        <v>3634</v>
      </c>
      <c r="BG1066" s="196" t="s">
        <v>3634</v>
      </c>
      <c r="BH1066" s="196" t="s">
        <v>3634</v>
      </c>
      <c r="BI1066" s="147" t="s">
        <v>4078</v>
      </c>
      <c r="BJ1066" s="142" t="s">
        <v>3796</v>
      </c>
      <c r="BK1066" s="147"/>
    </row>
    <row r="1067" spans="1:63" ht="14.25" customHeight="1" x14ac:dyDescent="0.25">
      <c r="A1067" s="217" t="s">
        <v>6591</v>
      </c>
      <c r="B1067" s="195" t="s">
        <v>526</v>
      </c>
      <c r="C1067" s="143" t="s">
        <v>6591</v>
      </c>
      <c r="D1067" s="252" t="s">
        <v>6615</v>
      </c>
      <c r="E1067" s="230" t="s">
        <v>3634</v>
      </c>
      <c r="F1067" s="147" t="s">
        <v>5654</v>
      </c>
      <c r="G1067" s="374"/>
      <c r="H1067" s="142" t="s">
        <v>4073</v>
      </c>
      <c r="I1067" s="143" t="s">
        <v>6639</v>
      </c>
      <c r="J1067" s="147" t="s">
        <v>4077</v>
      </c>
      <c r="K1067" s="147" t="s">
        <v>4077</v>
      </c>
      <c r="L1067" s="147" t="s">
        <v>4077</v>
      </c>
      <c r="M1067" s="147" t="s">
        <v>4071</v>
      </c>
      <c r="N1067" s="147" t="s">
        <v>4008</v>
      </c>
      <c r="O1067" s="142" t="s">
        <v>3670</v>
      </c>
      <c r="P1067" s="195" t="s">
        <v>1429</v>
      </c>
      <c r="Q1067" s="350" t="s">
        <v>3634</v>
      </c>
      <c r="R1067" s="350" t="s">
        <v>3634</v>
      </c>
      <c r="S1067" s="350" t="s">
        <v>3634</v>
      </c>
      <c r="T1067" s="350" t="s">
        <v>3634</v>
      </c>
      <c r="U1067" s="350" t="s">
        <v>3634</v>
      </c>
      <c r="V1067" s="350" t="s">
        <v>3634</v>
      </c>
      <c r="W1067" s="350" t="s">
        <v>3634</v>
      </c>
      <c r="X1067" s="350" t="s">
        <v>3634</v>
      </c>
      <c r="Y1067" s="350" t="s">
        <v>3634</v>
      </c>
      <c r="Z1067" s="351" t="s">
        <v>3630</v>
      </c>
      <c r="AA1067" s="216" t="s">
        <v>4074</v>
      </c>
      <c r="AB1067" s="350" t="s">
        <v>3634</v>
      </c>
      <c r="AC1067" s="350" t="s">
        <v>3634</v>
      </c>
      <c r="AD1067" s="350" t="s">
        <v>3634</v>
      </c>
      <c r="AE1067" s="350" t="s">
        <v>3634</v>
      </c>
      <c r="AF1067" s="350" t="s">
        <v>3634</v>
      </c>
      <c r="AG1067" s="350" t="s">
        <v>3634</v>
      </c>
      <c r="AH1067" s="350" t="s">
        <v>3634</v>
      </c>
      <c r="AI1067" s="350" t="s">
        <v>3634</v>
      </c>
      <c r="AJ1067" s="350" t="s">
        <v>3634</v>
      </c>
      <c r="AK1067" s="350" t="s">
        <v>3634</v>
      </c>
      <c r="AL1067" s="350" t="s">
        <v>3634</v>
      </c>
      <c r="AM1067" s="350" t="s">
        <v>3634</v>
      </c>
      <c r="AN1067" s="350" t="s">
        <v>3634</v>
      </c>
      <c r="AO1067" s="350" t="s">
        <v>3634</v>
      </c>
      <c r="AP1067" s="350" t="s">
        <v>3634</v>
      </c>
      <c r="AQ1067" s="143" t="s">
        <v>1445</v>
      </c>
      <c r="AR1067" s="147" t="s">
        <v>4074</v>
      </c>
      <c r="AS1067" s="147" t="s">
        <v>5116</v>
      </c>
      <c r="AT1067" s="147" t="s">
        <v>3664</v>
      </c>
      <c r="AU1067" s="147" t="s">
        <v>3664</v>
      </c>
      <c r="AV1067" s="228">
        <v>0</v>
      </c>
      <c r="AW1067" s="231">
        <v>0</v>
      </c>
      <c r="AX1067" s="231">
        <v>0</v>
      </c>
      <c r="AY1067" s="198">
        <v>0</v>
      </c>
      <c r="AZ1067" s="143" t="s">
        <v>3675</v>
      </c>
      <c r="BA1067" s="350">
        <v>3</v>
      </c>
      <c r="BB1067" s="350">
        <v>1</v>
      </c>
      <c r="BC1067" s="350">
        <v>2</v>
      </c>
      <c r="BD1067" s="228">
        <v>2</v>
      </c>
      <c r="BE1067" s="228">
        <v>0</v>
      </c>
      <c r="BF1067" s="196" t="s">
        <v>3634</v>
      </c>
      <c r="BG1067" s="196" t="s">
        <v>3634</v>
      </c>
      <c r="BH1067" s="196" t="s">
        <v>3634</v>
      </c>
      <c r="BI1067" s="147" t="s">
        <v>4078</v>
      </c>
      <c r="BJ1067" s="142" t="s">
        <v>5791</v>
      </c>
      <c r="BK1067" s="147"/>
    </row>
    <row r="1068" spans="1:63" ht="14.25" customHeight="1" x14ac:dyDescent="0.25">
      <c r="A1068" s="217" t="s">
        <v>6592</v>
      </c>
      <c r="B1068" s="195" t="s">
        <v>526</v>
      </c>
      <c r="C1068" s="143" t="s">
        <v>6592</v>
      </c>
      <c r="D1068" s="252" t="s">
        <v>6616</v>
      </c>
      <c r="E1068" s="230" t="s">
        <v>3634</v>
      </c>
      <c r="F1068" s="147" t="s">
        <v>5220</v>
      </c>
      <c r="G1068" s="374"/>
      <c r="H1068" s="142" t="s">
        <v>4073</v>
      </c>
      <c r="I1068" s="143" t="s">
        <v>6640</v>
      </c>
      <c r="J1068" s="147" t="s">
        <v>4077</v>
      </c>
      <c r="K1068" s="147" t="s">
        <v>4077</v>
      </c>
      <c r="L1068" s="147" t="s">
        <v>4077</v>
      </c>
      <c r="M1068" s="147" t="s">
        <v>4071</v>
      </c>
      <c r="N1068" s="147" t="s">
        <v>4008</v>
      </c>
      <c r="O1068" s="142" t="s">
        <v>3670</v>
      </c>
      <c r="P1068" s="195" t="s">
        <v>1429</v>
      </c>
      <c r="Q1068" s="350" t="s">
        <v>3634</v>
      </c>
      <c r="R1068" s="350" t="s">
        <v>3634</v>
      </c>
      <c r="S1068" s="350" t="s">
        <v>3634</v>
      </c>
      <c r="T1068" s="350" t="s">
        <v>3634</v>
      </c>
      <c r="U1068" s="350" t="s">
        <v>3634</v>
      </c>
      <c r="V1068" s="350" t="s">
        <v>3634</v>
      </c>
      <c r="W1068" s="350" t="s">
        <v>3634</v>
      </c>
      <c r="X1068" s="350" t="s">
        <v>3634</v>
      </c>
      <c r="Y1068" s="350" t="s">
        <v>3634</v>
      </c>
      <c r="Z1068" s="351" t="s">
        <v>3630</v>
      </c>
      <c r="AA1068" s="216" t="s">
        <v>4074</v>
      </c>
      <c r="AB1068" s="350" t="s">
        <v>3634</v>
      </c>
      <c r="AC1068" s="350" t="s">
        <v>3634</v>
      </c>
      <c r="AD1068" s="350" t="s">
        <v>3634</v>
      </c>
      <c r="AE1068" s="350" t="s">
        <v>3634</v>
      </c>
      <c r="AF1068" s="350" t="s">
        <v>3634</v>
      </c>
      <c r="AG1068" s="350" t="s">
        <v>3634</v>
      </c>
      <c r="AH1068" s="350" t="s">
        <v>3634</v>
      </c>
      <c r="AI1068" s="350" t="s">
        <v>3634</v>
      </c>
      <c r="AJ1068" s="350" t="s">
        <v>3634</v>
      </c>
      <c r="AK1068" s="350" t="s">
        <v>3634</v>
      </c>
      <c r="AL1068" s="350" t="s">
        <v>3634</v>
      </c>
      <c r="AM1068" s="350" t="s">
        <v>3634</v>
      </c>
      <c r="AN1068" s="350" t="s">
        <v>3634</v>
      </c>
      <c r="AO1068" s="350" t="s">
        <v>3634</v>
      </c>
      <c r="AP1068" s="350" t="s">
        <v>3634</v>
      </c>
      <c r="AQ1068" s="143" t="s">
        <v>1445</v>
      </c>
      <c r="AR1068" s="147" t="s">
        <v>4074</v>
      </c>
      <c r="AS1068" s="147" t="s">
        <v>5116</v>
      </c>
      <c r="AT1068" s="147" t="s">
        <v>3664</v>
      </c>
      <c r="AU1068" s="147" t="s">
        <v>3664</v>
      </c>
      <c r="AV1068" s="231">
        <v>1</v>
      </c>
      <c r="AW1068" s="231">
        <v>0</v>
      </c>
      <c r="AX1068" s="231">
        <v>0</v>
      </c>
      <c r="AY1068" s="198">
        <v>0</v>
      </c>
      <c r="AZ1068" s="143" t="s">
        <v>3675</v>
      </c>
      <c r="BA1068" s="350">
        <v>2</v>
      </c>
      <c r="BB1068" s="350">
        <v>1</v>
      </c>
      <c r="BC1068" s="350">
        <v>1</v>
      </c>
      <c r="BD1068" s="231">
        <v>0</v>
      </c>
      <c r="BE1068" s="231">
        <v>1</v>
      </c>
      <c r="BF1068" s="196" t="s">
        <v>3634</v>
      </c>
      <c r="BG1068" s="196" t="s">
        <v>3634</v>
      </c>
      <c r="BH1068" s="196" t="s">
        <v>3634</v>
      </c>
      <c r="BI1068" s="147" t="s">
        <v>4078</v>
      </c>
      <c r="BJ1068" s="142" t="s">
        <v>3796</v>
      </c>
      <c r="BK1068" s="147"/>
    </row>
    <row r="1069" spans="1:63" ht="14.25" customHeight="1" x14ac:dyDescent="0.25">
      <c r="A1069" s="217" t="s">
        <v>6593</v>
      </c>
      <c r="B1069" s="195" t="s">
        <v>526</v>
      </c>
      <c r="C1069" s="143" t="s">
        <v>6593</v>
      </c>
      <c r="D1069" s="252" t="s">
        <v>6617</v>
      </c>
      <c r="E1069" s="230" t="s">
        <v>3634</v>
      </c>
      <c r="F1069" s="147" t="s">
        <v>8315</v>
      </c>
      <c r="G1069" s="374"/>
      <c r="H1069" s="142" t="s">
        <v>4073</v>
      </c>
      <c r="I1069" s="143" t="s">
        <v>6641</v>
      </c>
      <c r="J1069" s="147" t="s">
        <v>4077</v>
      </c>
      <c r="K1069" s="147" t="s">
        <v>4077</v>
      </c>
      <c r="L1069" s="147" t="s">
        <v>4077</v>
      </c>
      <c r="M1069" s="147" t="s">
        <v>4071</v>
      </c>
      <c r="N1069" s="147" t="s">
        <v>4008</v>
      </c>
      <c r="O1069" s="142" t="s">
        <v>3670</v>
      </c>
      <c r="P1069" s="195" t="s">
        <v>1429</v>
      </c>
      <c r="Q1069" s="350" t="s">
        <v>3634</v>
      </c>
      <c r="R1069" s="350" t="s">
        <v>3634</v>
      </c>
      <c r="S1069" s="350" t="s">
        <v>3634</v>
      </c>
      <c r="T1069" s="350" t="s">
        <v>3634</v>
      </c>
      <c r="U1069" s="350" t="s">
        <v>3634</v>
      </c>
      <c r="V1069" s="350" t="s">
        <v>3634</v>
      </c>
      <c r="W1069" s="350" t="s">
        <v>3634</v>
      </c>
      <c r="X1069" s="350" t="s">
        <v>3634</v>
      </c>
      <c r="Y1069" s="350" t="s">
        <v>3634</v>
      </c>
      <c r="Z1069" s="351" t="s">
        <v>3630</v>
      </c>
      <c r="AA1069" s="216" t="s">
        <v>4074</v>
      </c>
      <c r="AB1069" s="350" t="s">
        <v>3634</v>
      </c>
      <c r="AC1069" s="350" t="s">
        <v>3634</v>
      </c>
      <c r="AD1069" s="350" t="s">
        <v>3634</v>
      </c>
      <c r="AE1069" s="350" t="s">
        <v>3634</v>
      </c>
      <c r="AF1069" s="350" t="s">
        <v>3634</v>
      </c>
      <c r="AG1069" s="350" t="s">
        <v>3634</v>
      </c>
      <c r="AH1069" s="350" t="s">
        <v>3634</v>
      </c>
      <c r="AI1069" s="350" t="s">
        <v>3634</v>
      </c>
      <c r="AJ1069" s="350" t="s">
        <v>3634</v>
      </c>
      <c r="AK1069" s="350" t="s">
        <v>3634</v>
      </c>
      <c r="AL1069" s="350" t="s">
        <v>3634</v>
      </c>
      <c r="AM1069" s="350" t="s">
        <v>3634</v>
      </c>
      <c r="AN1069" s="350" t="s">
        <v>3634</v>
      </c>
      <c r="AO1069" s="350" t="s">
        <v>3634</v>
      </c>
      <c r="AP1069" s="350" t="s">
        <v>3634</v>
      </c>
      <c r="AQ1069" s="143" t="s">
        <v>1445</v>
      </c>
      <c r="AR1069" s="147" t="s">
        <v>4074</v>
      </c>
      <c r="AS1069" s="147" t="s">
        <v>5116</v>
      </c>
      <c r="AT1069" s="147" t="s">
        <v>3664</v>
      </c>
      <c r="AU1069" s="147" t="s">
        <v>3664</v>
      </c>
      <c r="AV1069" s="231">
        <v>1</v>
      </c>
      <c r="AW1069" s="231">
        <v>0</v>
      </c>
      <c r="AX1069" s="231">
        <v>0</v>
      </c>
      <c r="AY1069" s="198">
        <v>0</v>
      </c>
      <c r="AZ1069" s="143" t="s">
        <v>3675</v>
      </c>
      <c r="BA1069" s="350">
        <v>1</v>
      </c>
      <c r="BB1069" s="350">
        <v>0</v>
      </c>
      <c r="BC1069" s="350">
        <v>1</v>
      </c>
      <c r="BD1069" s="231">
        <v>0</v>
      </c>
      <c r="BE1069" s="231">
        <v>1</v>
      </c>
      <c r="BF1069" s="196" t="s">
        <v>3634</v>
      </c>
      <c r="BG1069" s="196" t="s">
        <v>3634</v>
      </c>
      <c r="BH1069" s="196" t="s">
        <v>3634</v>
      </c>
      <c r="BI1069" s="147" t="s">
        <v>4078</v>
      </c>
      <c r="BJ1069" s="142" t="s">
        <v>3796</v>
      </c>
      <c r="BK1069" s="147"/>
    </row>
    <row r="1070" spans="1:63" ht="14.25" customHeight="1" x14ac:dyDescent="0.25">
      <c r="A1070" s="217" t="s">
        <v>7201</v>
      </c>
      <c r="B1070" s="195" t="s">
        <v>526</v>
      </c>
      <c r="C1070" s="183" t="s">
        <v>7201</v>
      </c>
      <c r="D1070" s="252" t="s">
        <v>7206</v>
      </c>
      <c r="E1070" s="230" t="s">
        <v>3634</v>
      </c>
      <c r="F1070" s="147" t="s">
        <v>5219</v>
      </c>
      <c r="G1070" s="374"/>
      <c r="H1070" s="142" t="s">
        <v>4073</v>
      </c>
      <c r="I1070" s="183" t="s">
        <v>7210</v>
      </c>
      <c r="J1070" s="147" t="s">
        <v>4077</v>
      </c>
      <c r="K1070" s="147" t="s">
        <v>4077</v>
      </c>
      <c r="L1070" s="147" t="s">
        <v>4077</v>
      </c>
      <c r="M1070" s="147" t="s">
        <v>4071</v>
      </c>
      <c r="N1070" s="147" t="s">
        <v>4008</v>
      </c>
      <c r="O1070" s="142" t="s">
        <v>3670</v>
      </c>
      <c r="P1070" s="195" t="s">
        <v>1429</v>
      </c>
      <c r="Q1070" s="350" t="s">
        <v>3634</v>
      </c>
      <c r="R1070" s="350" t="s">
        <v>3634</v>
      </c>
      <c r="S1070" s="350" t="s">
        <v>3634</v>
      </c>
      <c r="T1070" s="350" t="s">
        <v>3634</v>
      </c>
      <c r="U1070" s="350" t="s">
        <v>3634</v>
      </c>
      <c r="V1070" s="350" t="s">
        <v>3634</v>
      </c>
      <c r="W1070" s="350" t="s">
        <v>3634</v>
      </c>
      <c r="X1070" s="350" t="s">
        <v>3634</v>
      </c>
      <c r="Y1070" s="350" t="s">
        <v>3634</v>
      </c>
      <c r="Z1070" s="351" t="s">
        <v>3630</v>
      </c>
      <c r="AA1070" s="216" t="s">
        <v>7214</v>
      </c>
      <c r="AB1070" s="350" t="s">
        <v>3634</v>
      </c>
      <c r="AC1070" s="350" t="s">
        <v>3634</v>
      </c>
      <c r="AD1070" s="350" t="s">
        <v>3634</v>
      </c>
      <c r="AE1070" s="350" t="s">
        <v>3634</v>
      </c>
      <c r="AF1070" s="350" t="s">
        <v>3634</v>
      </c>
      <c r="AG1070" s="350" t="s">
        <v>3634</v>
      </c>
      <c r="AH1070" s="350" t="s">
        <v>3634</v>
      </c>
      <c r="AI1070" s="350" t="s">
        <v>3634</v>
      </c>
      <c r="AJ1070" s="350" t="s">
        <v>3634</v>
      </c>
      <c r="AK1070" s="350" t="s">
        <v>3634</v>
      </c>
      <c r="AL1070" s="350" t="s">
        <v>3634</v>
      </c>
      <c r="AM1070" s="350" t="s">
        <v>3634</v>
      </c>
      <c r="AN1070" s="350" t="s">
        <v>3634</v>
      </c>
      <c r="AO1070" s="350" t="s">
        <v>3634</v>
      </c>
      <c r="AP1070" s="350" t="s">
        <v>3634</v>
      </c>
      <c r="AQ1070" s="143" t="s">
        <v>1445</v>
      </c>
      <c r="AR1070" s="147" t="s">
        <v>7213</v>
      </c>
      <c r="AS1070" s="147" t="s">
        <v>5116</v>
      </c>
      <c r="AT1070" s="147" t="s">
        <v>3664</v>
      </c>
      <c r="AU1070" s="147" t="s">
        <v>3664</v>
      </c>
      <c r="AV1070" s="231">
        <v>0</v>
      </c>
      <c r="AW1070" s="183">
        <v>14</v>
      </c>
      <c r="AX1070" s="231">
        <v>0</v>
      </c>
      <c r="AY1070" s="198">
        <v>0</v>
      </c>
      <c r="AZ1070" s="143" t="s">
        <v>3675</v>
      </c>
      <c r="BA1070" s="362">
        <v>14</v>
      </c>
      <c r="BB1070" s="350">
        <v>0</v>
      </c>
      <c r="BC1070" s="362">
        <v>14</v>
      </c>
      <c r="BD1070" s="231">
        <v>0</v>
      </c>
      <c r="BE1070" s="231">
        <v>14</v>
      </c>
      <c r="BF1070" s="196" t="s">
        <v>3634</v>
      </c>
      <c r="BG1070" s="196" t="s">
        <v>3634</v>
      </c>
      <c r="BH1070" s="196" t="s">
        <v>3634</v>
      </c>
      <c r="BI1070" s="147" t="s">
        <v>4078</v>
      </c>
      <c r="BJ1070" s="142" t="s">
        <v>3795</v>
      </c>
      <c r="BK1070" s="147" t="s">
        <v>7189</v>
      </c>
    </row>
    <row r="1071" spans="1:63" ht="14.25" customHeight="1" x14ac:dyDescent="0.25">
      <c r="A1071" s="217" t="s">
        <v>6346</v>
      </c>
      <c r="B1071" s="195" t="s">
        <v>526</v>
      </c>
      <c r="C1071" s="183" t="s">
        <v>6346</v>
      </c>
      <c r="D1071" s="252" t="s">
        <v>6351</v>
      </c>
      <c r="E1071" s="230" t="s">
        <v>3634</v>
      </c>
      <c r="F1071" s="147" t="s">
        <v>8313</v>
      </c>
      <c r="G1071" s="374"/>
      <c r="H1071" s="142" t="s">
        <v>4073</v>
      </c>
      <c r="I1071" s="183" t="s">
        <v>7368</v>
      </c>
      <c r="J1071" s="147" t="s">
        <v>4077</v>
      </c>
      <c r="K1071" s="147" t="s">
        <v>4077</v>
      </c>
      <c r="L1071" s="147" t="s">
        <v>4077</v>
      </c>
      <c r="M1071" s="147" t="s">
        <v>4071</v>
      </c>
      <c r="N1071" s="147" t="s">
        <v>4008</v>
      </c>
      <c r="O1071" s="142" t="s">
        <v>3670</v>
      </c>
      <c r="P1071" s="195" t="s">
        <v>1429</v>
      </c>
      <c r="Q1071" s="350" t="s">
        <v>3634</v>
      </c>
      <c r="R1071" s="350" t="s">
        <v>3634</v>
      </c>
      <c r="S1071" s="350" t="s">
        <v>3634</v>
      </c>
      <c r="T1071" s="350" t="s">
        <v>3634</v>
      </c>
      <c r="U1071" s="350" t="s">
        <v>3634</v>
      </c>
      <c r="V1071" s="350" t="s">
        <v>3634</v>
      </c>
      <c r="W1071" s="350" t="s">
        <v>3634</v>
      </c>
      <c r="X1071" s="350" t="s">
        <v>3634</v>
      </c>
      <c r="Y1071" s="350" t="s">
        <v>3634</v>
      </c>
      <c r="Z1071" s="351" t="s">
        <v>3630</v>
      </c>
      <c r="AA1071" s="216" t="s">
        <v>7214</v>
      </c>
      <c r="AB1071" s="350" t="s">
        <v>3634</v>
      </c>
      <c r="AC1071" s="350" t="s">
        <v>3634</v>
      </c>
      <c r="AD1071" s="350" t="s">
        <v>3634</v>
      </c>
      <c r="AE1071" s="350" t="s">
        <v>3634</v>
      </c>
      <c r="AF1071" s="350" t="s">
        <v>3634</v>
      </c>
      <c r="AG1071" s="350" t="s">
        <v>3634</v>
      </c>
      <c r="AH1071" s="350" t="s">
        <v>3634</v>
      </c>
      <c r="AI1071" s="350" t="s">
        <v>3634</v>
      </c>
      <c r="AJ1071" s="350" t="s">
        <v>3634</v>
      </c>
      <c r="AK1071" s="350" t="s">
        <v>3634</v>
      </c>
      <c r="AL1071" s="350" t="s">
        <v>3634</v>
      </c>
      <c r="AM1071" s="350" t="s">
        <v>3634</v>
      </c>
      <c r="AN1071" s="350" t="s">
        <v>3634</v>
      </c>
      <c r="AO1071" s="350" t="s">
        <v>3634</v>
      </c>
      <c r="AP1071" s="350" t="s">
        <v>3634</v>
      </c>
      <c r="AQ1071" s="143" t="s">
        <v>1445</v>
      </c>
      <c r="AR1071" s="147" t="s">
        <v>7213</v>
      </c>
      <c r="AS1071" s="147" t="s">
        <v>5116</v>
      </c>
      <c r="AT1071" s="147" t="s">
        <v>3664</v>
      </c>
      <c r="AU1071" s="147" t="s">
        <v>3664</v>
      </c>
      <c r="AV1071" s="231">
        <v>0</v>
      </c>
      <c r="AW1071" s="231">
        <v>5</v>
      </c>
      <c r="AX1071" s="231">
        <v>0</v>
      </c>
      <c r="AY1071" s="198">
        <v>0</v>
      </c>
      <c r="AZ1071" s="143" t="s">
        <v>3675</v>
      </c>
      <c r="BA1071" s="231">
        <v>7</v>
      </c>
      <c r="BB1071" s="231">
        <v>2</v>
      </c>
      <c r="BC1071" s="231">
        <v>5</v>
      </c>
      <c r="BD1071" s="231">
        <v>0</v>
      </c>
      <c r="BE1071" s="231">
        <v>5</v>
      </c>
      <c r="BF1071" s="196" t="s">
        <v>3634</v>
      </c>
      <c r="BG1071" s="196" t="s">
        <v>3634</v>
      </c>
      <c r="BH1071" s="196" t="s">
        <v>3634</v>
      </c>
      <c r="BI1071" s="147" t="s">
        <v>7373</v>
      </c>
      <c r="BJ1071" s="142" t="s">
        <v>3795</v>
      </c>
      <c r="BK1071" s="147" t="s">
        <v>7374</v>
      </c>
    </row>
    <row r="1072" spans="1:63" ht="14.25" customHeight="1" x14ac:dyDescent="0.25">
      <c r="A1072" s="217" t="s">
        <v>6349</v>
      </c>
      <c r="B1072" s="195" t="s">
        <v>526</v>
      </c>
      <c r="C1072" s="183" t="s">
        <v>6349</v>
      </c>
      <c r="D1072" s="252" t="s">
        <v>6354</v>
      </c>
      <c r="E1072" s="230" t="s">
        <v>3634</v>
      </c>
      <c r="F1072" s="147" t="s">
        <v>4551</v>
      </c>
      <c r="G1072" s="374"/>
      <c r="H1072" s="142" t="s">
        <v>4073</v>
      </c>
      <c r="I1072" s="183" t="s">
        <v>7371</v>
      </c>
      <c r="J1072" s="147" t="s">
        <v>4077</v>
      </c>
      <c r="K1072" s="147" t="s">
        <v>4077</v>
      </c>
      <c r="L1072" s="147" t="s">
        <v>4077</v>
      </c>
      <c r="M1072" s="147" t="s">
        <v>4071</v>
      </c>
      <c r="N1072" s="147" t="s">
        <v>4008</v>
      </c>
      <c r="O1072" s="142" t="s">
        <v>3670</v>
      </c>
      <c r="P1072" s="195" t="s">
        <v>1429</v>
      </c>
      <c r="Q1072" s="350" t="s">
        <v>3634</v>
      </c>
      <c r="R1072" s="350" t="s">
        <v>3634</v>
      </c>
      <c r="S1072" s="350" t="s">
        <v>3634</v>
      </c>
      <c r="T1072" s="350" t="s">
        <v>3634</v>
      </c>
      <c r="U1072" s="350" t="s">
        <v>3634</v>
      </c>
      <c r="V1072" s="350" t="s">
        <v>3634</v>
      </c>
      <c r="W1072" s="350" t="s">
        <v>3634</v>
      </c>
      <c r="X1072" s="350" t="s">
        <v>3634</v>
      </c>
      <c r="Y1072" s="350" t="s">
        <v>3634</v>
      </c>
      <c r="Z1072" s="351" t="s">
        <v>3630</v>
      </c>
      <c r="AA1072" s="216" t="s">
        <v>7214</v>
      </c>
      <c r="AB1072" s="350" t="s">
        <v>3634</v>
      </c>
      <c r="AC1072" s="350" t="s">
        <v>3634</v>
      </c>
      <c r="AD1072" s="350" t="s">
        <v>3634</v>
      </c>
      <c r="AE1072" s="350" t="s">
        <v>3634</v>
      </c>
      <c r="AF1072" s="350" t="s">
        <v>3634</v>
      </c>
      <c r="AG1072" s="350" t="s">
        <v>3634</v>
      </c>
      <c r="AH1072" s="350" t="s">
        <v>3634</v>
      </c>
      <c r="AI1072" s="350" t="s">
        <v>3634</v>
      </c>
      <c r="AJ1072" s="350" t="s">
        <v>3634</v>
      </c>
      <c r="AK1072" s="350" t="s">
        <v>3634</v>
      </c>
      <c r="AL1072" s="350" t="s">
        <v>3634</v>
      </c>
      <c r="AM1072" s="350" t="s">
        <v>3634</v>
      </c>
      <c r="AN1072" s="350" t="s">
        <v>3634</v>
      </c>
      <c r="AO1072" s="350" t="s">
        <v>3634</v>
      </c>
      <c r="AP1072" s="350" t="s">
        <v>3634</v>
      </c>
      <c r="AQ1072" s="143" t="s">
        <v>1445</v>
      </c>
      <c r="AR1072" s="147" t="s">
        <v>7213</v>
      </c>
      <c r="AS1072" s="147" t="s">
        <v>5116</v>
      </c>
      <c r="AT1072" s="147" t="s">
        <v>3664</v>
      </c>
      <c r="AU1072" s="147" t="s">
        <v>3664</v>
      </c>
      <c r="AV1072" s="231">
        <v>0</v>
      </c>
      <c r="AW1072" s="231">
        <v>23</v>
      </c>
      <c r="AX1072" s="231">
        <v>0</v>
      </c>
      <c r="AY1072" s="198">
        <v>0</v>
      </c>
      <c r="AZ1072" s="143" t="s">
        <v>3675</v>
      </c>
      <c r="BA1072" s="231">
        <v>23</v>
      </c>
      <c r="BB1072" s="231">
        <v>0</v>
      </c>
      <c r="BC1072" s="231">
        <v>23</v>
      </c>
      <c r="BD1072" s="231">
        <v>0</v>
      </c>
      <c r="BE1072" s="231">
        <v>23</v>
      </c>
      <c r="BF1072" s="196" t="s">
        <v>3634</v>
      </c>
      <c r="BG1072" s="196" t="s">
        <v>3634</v>
      </c>
      <c r="BH1072" s="196" t="s">
        <v>3634</v>
      </c>
      <c r="BI1072" s="147" t="s">
        <v>7373</v>
      </c>
      <c r="BJ1072" s="142" t="s">
        <v>3795</v>
      </c>
      <c r="BK1072" s="147" t="s">
        <v>7374</v>
      </c>
    </row>
    <row r="1073" spans="1:132" ht="14.25" customHeight="1" x14ac:dyDescent="0.25">
      <c r="A1073" s="217" t="s">
        <v>6350</v>
      </c>
      <c r="B1073" s="195" t="s">
        <v>526</v>
      </c>
      <c r="C1073" s="184" t="s">
        <v>6350</v>
      </c>
      <c r="D1073" s="252" t="s">
        <v>6355</v>
      </c>
      <c r="E1073" s="230" t="s">
        <v>3634</v>
      </c>
      <c r="F1073" s="147" t="s">
        <v>5601</v>
      </c>
      <c r="G1073" s="374"/>
      <c r="H1073" s="142" t="s">
        <v>4073</v>
      </c>
      <c r="I1073" s="184" t="s">
        <v>7372</v>
      </c>
      <c r="J1073" s="147" t="s">
        <v>4077</v>
      </c>
      <c r="K1073" s="147" t="s">
        <v>4077</v>
      </c>
      <c r="L1073" s="147" t="s">
        <v>4077</v>
      </c>
      <c r="M1073" s="147" t="s">
        <v>4071</v>
      </c>
      <c r="N1073" s="147" t="s">
        <v>4008</v>
      </c>
      <c r="O1073" s="142" t="s">
        <v>3670</v>
      </c>
      <c r="P1073" s="195" t="s">
        <v>1429</v>
      </c>
      <c r="Q1073" s="350" t="s">
        <v>3634</v>
      </c>
      <c r="R1073" s="350" t="s">
        <v>3634</v>
      </c>
      <c r="S1073" s="350" t="s">
        <v>3634</v>
      </c>
      <c r="T1073" s="350" t="s">
        <v>3634</v>
      </c>
      <c r="U1073" s="350" t="s">
        <v>3634</v>
      </c>
      <c r="V1073" s="350" t="s">
        <v>3634</v>
      </c>
      <c r="W1073" s="350" t="s">
        <v>3634</v>
      </c>
      <c r="X1073" s="350" t="s">
        <v>3634</v>
      </c>
      <c r="Y1073" s="350" t="s">
        <v>3634</v>
      </c>
      <c r="Z1073" s="351" t="s">
        <v>3630</v>
      </c>
      <c r="AA1073" s="216" t="s">
        <v>7214</v>
      </c>
      <c r="AB1073" s="350" t="s">
        <v>3634</v>
      </c>
      <c r="AC1073" s="350" t="s">
        <v>3634</v>
      </c>
      <c r="AD1073" s="350" t="s">
        <v>3634</v>
      </c>
      <c r="AE1073" s="350" t="s">
        <v>3634</v>
      </c>
      <c r="AF1073" s="350" t="s">
        <v>3634</v>
      </c>
      <c r="AG1073" s="350" t="s">
        <v>3634</v>
      </c>
      <c r="AH1073" s="350" t="s">
        <v>3634</v>
      </c>
      <c r="AI1073" s="350" t="s">
        <v>3634</v>
      </c>
      <c r="AJ1073" s="350" t="s">
        <v>3634</v>
      </c>
      <c r="AK1073" s="350" t="s">
        <v>3634</v>
      </c>
      <c r="AL1073" s="350" t="s">
        <v>3634</v>
      </c>
      <c r="AM1073" s="350" t="s">
        <v>3634</v>
      </c>
      <c r="AN1073" s="350" t="s">
        <v>3634</v>
      </c>
      <c r="AO1073" s="350" t="s">
        <v>3634</v>
      </c>
      <c r="AP1073" s="350" t="s">
        <v>3634</v>
      </c>
      <c r="AQ1073" s="143" t="s">
        <v>1445</v>
      </c>
      <c r="AR1073" s="147" t="s">
        <v>7213</v>
      </c>
      <c r="AS1073" s="147" t="s">
        <v>5116</v>
      </c>
      <c r="AT1073" s="147" t="s">
        <v>3664</v>
      </c>
      <c r="AU1073" s="147" t="s">
        <v>3664</v>
      </c>
      <c r="AV1073" s="231">
        <v>0</v>
      </c>
      <c r="AW1073" s="231">
        <v>6</v>
      </c>
      <c r="AX1073" s="231">
        <v>0</v>
      </c>
      <c r="AY1073" s="198">
        <v>0</v>
      </c>
      <c r="AZ1073" s="143" t="s">
        <v>3675</v>
      </c>
      <c r="BA1073" s="231">
        <v>6</v>
      </c>
      <c r="BB1073" s="231">
        <v>0</v>
      </c>
      <c r="BC1073" s="231">
        <v>6</v>
      </c>
      <c r="BD1073" s="231">
        <v>0</v>
      </c>
      <c r="BE1073" s="231">
        <v>6</v>
      </c>
      <c r="BF1073" s="196" t="s">
        <v>3634</v>
      </c>
      <c r="BG1073" s="196" t="s">
        <v>3634</v>
      </c>
      <c r="BH1073" s="196" t="s">
        <v>3634</v>
      </c>
      <c r="BI1073" s="147" t="s">
        <v>7373</v>
      </c>
      <c r="BJ1073" s="142" t="s">
        <v>3795</v>
      </c>
      <c r="BK1073" s="147" t="s">
        <v>7374</v>
      </c>
    </row>
    <row r="1074" spans="1:132" ht="14.25" customHeight="1" x14ac:dyDescent="0.25">
      <c r="A1074" s="381" t="s">
        <v>7686</v>
      </c>
      <c r="B1074" s="381" t="s">
        <v>526</v>
      </c>
      <c r="C1074" s="381" t="s">
        <v>7686</v>
      </c>
      <c r="D1074" s="381" t="s">
        <v>7687</v>
      </c>
      <c r="E1074" s="230" t="s">
        <v>3634</v>
      </c>
      <c r="F1074" s="147" t="s">
        <v>8314</v>
      </c>
      <c r="G1074" s="374"/>
      <c r="H1074" s="356" t="s">
        <v>4073</v>
      </c>
      <c r="I1074" s="381" t="s">
        <v>3949</v>
      </c>
      <c r="J1074" s="147" t="s">
        <v>4077</v>
      </c>
      <c r="K1074" s="147" t="s">
        <v>4077</v>
      </c>
      <c r="L1074" s="147" t="s">
        <v>4077</v>
      </c>
      <c r="M1074" s="147" t="s">
        <v>4071</v>
      </c>
      <c r="N1074" s="147" t="s">
        <v>4008</v>
      </c>
      <c r="O1074" s="142" t="s">
        <v>3670</v>
      </c>
      <c r="P1074" s="195" t="s">
        <v>1429</v>
      </c>
      <c r="Q1074" s="350" t="s">
        <v>3634</v>
      </c>
      <c r="R1074" s="350" t="s">
        <v>3634</v>
      </c>
      <c r="S1074" s="350" t="s">
        <v>3634</v>
      </c>
      <c r="T1074" s="350" t="s">
        <v>3634</v>
      </c>
      <c r="U1074" s="350" t="s">
        <v>3634</v>
      </c>
      <c r="V1074" s="350" t="s">
        <v>3634</v>
      </c>
      <c r="W1074" s="350" t="s">
        <v>3634</v>
      </c>
      <c r="X1074" s="350" t="s">
        <v>3634</v>
      </c>
      <c r="Y1074" s="350" t="s">
        <v>3634</v>
      </c>
      <c r="Z1074" s="351" t="s">
        <v>3630</v>
      </c>
      <c r="AA1074" s="216" t="s">
        <v>7214</v>
      </c>
      <c r="AB1074" s="350" t="s">
        <v>3634</v>
      </c>
      <c r="AC1074" s="350" t="s">
        <v>3634</v>
      </c>
      <c r="AD1074" s="350" t="s">
        <v>3634</v>
      </c>
      <c r="AE1074" s="350" t="s">
        <v>3634</v>
      </c>
      <c r="AF1074" s="350" t="s">
        <v>3634</v>
      </c>
      <c r="AG1074" s="350" t="s">
        <v>3634</v>
      </c>
      <c r="AH1074" s="350" t="s">
        <v>3634</v>
      </c>
      <c r="AI1074" s="350" t="s">
        <v>3634</v>
      </c>
      <c r="AJ1074" s="350" t="s">
        <v>3634</v>
      </c>
      <c r="AK1074" s="350" t="s">
        <v>3634</v>
      </c>
      <c r="AL1074" s="350" t="s">
        <v>3634</v>
      </c>
      <c r="AM1074" s="350" t="s">
        <v>3634</v>
      </c>
      <c r="AN1074" s="350" t="s">
        <v>3634</v>
      </c>
      <c r="AO1074" s="350" t="s">
        <v>3634</v>
      </c>
      <c r="AP1074" s="350" t="s">
        <v>3634</v>
      </c>
      <c r="AQ1074" s="143" t="s">
        <v>1445</v>
      </c>
      <c r="AR1074" s="147" t="s">
        <v>7213</v>
      </c>
      <c r="AS1074" s="147" t="s">
        <v>5116</v>
      </c>
      <c r="AT1074" s="381"/>
      <c r="AU1074" s="147" t="s">
        <v>3664</v>
      </c>
      <c r="AV1074" s="403">
        <v>0</v>
      </c>
      <c r="AW1074" s="403">
        <v>0</v>
      </c>
      <c r="AX1074" s="403">
        <v>0</v>
      </c>
      <c r="AY1074" s="403">
        <v>0</v>
      </c>
      <c r="AZ1074" s="378" t="s">
        <v>3675</v>
      </c>
      <c r="BA1074" s="403">
        <v>9</v>
      </c>
      <c r="BB1074" s="403">
        <v>0</v>
      </c>
      <c r="BC1074" s="400">
        <v>9</v>
      </c>
      <c r="BD1074" s="400">
        <v>9</v>
      </c>
      <c r="BE1074" s="400">
        <v>0</v>
      </c>
      <c r="BF1074" s="228" t="s">
        <v>3634</v>
      </c>
      <c r="BG1074" s="228" t="s">
        <v>3634</v>
      </c>
      <c r="BH1074" s="228" t="s">
        <v>3634</v>
      </c>
      <c r="BI1074" s="379" t="s">
        <v>4078</v>
      </c>
      <c r="BJ1074" s="356" t="s">
        <v>5791</v>
      </c>
      <c r="BK1074" s="381"/>
    </row>
    <row r="1075" spans="1:132" s="2" customFormat="1" ht="15" customHeight="1" x14ac:dyDescent="0.25">
      <c r="A1075" s="195" t="s">
        <v>543</v>
      </c>
      <c r="B1075" s="195" t="s">
        <v>526</v>
      </c>
      <c r="C1075" s="195" t="s">
        <v>543</v>
      </c>
      <c r="D1075" s="195" t="s">
        <v>7778</v>
      </c>
      <c r="E1075" s="230" t="s">
        <v>3634</v>
      </c>
      <c r="F1075" s="147" t="s">
        <v>5462</v>
      </c>
      <c r="G1075" s="374"/>
      <c r="H1075" s="195" t="s">
        <v>4073</v>
      </c>
      <c r="I1075" s="195" t="s">
        <v>7917</v>
      </c>
      <c r="J1075" s="147" t="s">
        <v>4077</v>
      </c>
      <c r="K1075" s="147" t="s">
        <v>4077</v>
      </c>
      <c r="L1075" s="147" t="s">
        <v>4077</v>
      </c>
      <c r="M1075" s="147" t="s">
        <v>4071</v>
      </c>
      <c r="N1075" s="147" t="s">
        <v>4008</v>
      </c>
      <c r="O1075" s="142" t="s">
        <v>3670</v>
      </c>
      <c r="P1075" s="195" t="s">
        <v>1429</v>
      </c>
      <c r="Q1075" s="350" t="s">
        <v>3634</v>
      </c>
      <c r="R1075" s="350" t="s">
        <v>3634</v>
      </c>
      <c r="S1075" s="350" t="s">
        <v>3634</v>
      </c>
      <c r="T1075" s="350" t="s">
        <v>3634</v>
      </c>
      <c r="U1075" s="350" t="s">
        <v>3634</v>
      </c>
      <c r="V1075" s="350" t="s">
        <v>3634</v>
      </c>
      <c r="W1075" s="350" t="s">
        <v>3634</v>
      </c>
      <c r="X1075" s="350" t="s">
        <v>3634</v>
      </c>
      <c r="Y1075" s="350" t="s">
        <v>3634</v>
      </c>
      <c r="Z1075" s="351" t="s">
        <v>3630</v>
      </c>
      <c r="AA1075" s="216" t="s">
        <v>7214</v>
      </c>
      <c r="AB1075" s="350" t="s">
        <v>3634</v>
      </c>
      <c r="AC1075" s="350" t="s">
        <v>3634</v>
      </c>
      <c r="AD1075" s="350" t="s">
        <v>3634</v>
      </c>
      <c r="AE1075" s="350" t="s">
        <v>3634</v>
      </c>
      <c r="AF1075" s="350" t="s">
        <v>3634</v>
      </c>
      <c r="AG1075" s="350" t="s">
        <v>3634</v>
      </c>
      <c r="AH1075" s="350" t="s">
        <v>3634</v>
      </c>
      <c r="AI1075" s="350" t="s">
        <v>3634</v>
      </c>
      <c r="AJ1075" s="350" t="s">
        <v>3634</v>
      </c>
      <c r="AK1075" s="350" t="s">
        <v>3634</v>
      </c>
      <c r="AL1075" s="350" t="s">
        <v>3634</v>
      </c>
      <c r="AM1075" s="350" t="s">
        <v>3634</v>
      </c>
      <c r="AN1075" s="350" t="s">
        <v>3634</v>
      </c>
      <c r="AO1075" s="350" t="s">
        <v>3634</v>
      </c>
      <c r="AP1075" s="350" t="s">
        <v>3634</v>
      </c>
      <c r="AQ1075" s="143" t="s">
        <v>1445</v>
      </c>
      <c r="AR1075" s="147" t="s">
        <v>7213</v>
      </c>
      <c r="AS1075" s="147" t="s">
        <v>5116</v>
      </c>
      <c r="AT1075" s="195"/>
      <c r="AU1075" s="147" t="s">
        <v>3664</v>
      </c>
      <c r="AV1075" s="403">
        <v>0</v>
      </c>
      <c r="AW1075" s="403">
        <v>0</v>
      </c>
      <c r="AX1075" s="403">
        <v>0</v>
      </c>
      <c r="AY1075" s="403">
        <v>0</v>
      </c>
      <c r="AZ1075" s="195" t="s">
        <v>3675</v>
      </c>
      <c r="BA1075" s="196">
        <v>9</v>
      </c>
      <c r="BB1075" s="196">
        <v>0</v>
      </c>
      <c r="BC1075" s="196">
        <v>9</v>
      </c>
      <c r="BD1075" s="196">
        <v>9</v>
      </c>
      <c r="BE1075" s="196">
        <v>0</v>
      </c>
      <c r="BF1075" s="228" t="s">
        <v>3634</v>
      </c>
      <c r="BG1075" s="228" t="s">
        <v>3634</v>
      </c>
      <c r="BH1075" s="228" t="s">
        <v>3634</v>
      </c>
      <c r="BI1075" s="195" t="s">
        <v>4078</v>
      </c>
      <c r="BJ1075" s="195" t="s">
        <v>5791</v>
      </c>
      <c r="BK1075" s="195"/>
      <c r="BL1075" s="129"/>
      <c r="BM1075" s="129"/>
      <c r="BN1075" s="129"/>
      <c r="BO1075" s="129"/>
      <c r="BP1075" s="129"/>
      <c r="BQ1075" s="129"/>
      <c r="BR1075" s="129"/>
      <c r="BS1075" s="129"/>
      <c r="BT1075" s="129"/>
      <c r="BU1075" s="129"/>
      <c r="BV1075" s="129"/>
      <c r="BW1075" s="129"/>
      <c r="BX1075" s="129"/>
      <c r="BY1075" s="129"/>
      <c r="BZ1075" s="129"/>
      <c r="CA1075" s="129"/>
      <c r="CB1075" s="129"/>
      <c r="CC1075" s="129"/>
      <c r="CD1075" s="129"/>
      <c r="CE1075" s="129"/>
      <c r="CF1075" s="129"/>
      <c r="CG1075" s="129"/>
      <c r="CH1075" s="129"/>
      <c r="CI1075" s="129"/>
      <c r="CJ1075" s="129"/>
      <c r="CK1075" s="129"/>
      <c r="CL1075" s="129"/>
      <c r="CM1075" s="129"/>
      <c r="CN1075" s="129"/>
      <c r="CO1075" s="129"/>
      <c r="CP1075" s="129"/>
      <c r="CQ1075" s="129"/>
      <c r="CR1075" s="129"/>
      <c r="CS1075" s="129"/>
      <c r="CT1075" s="129"/>
      <c r="CU1075" s="129"/>
      <c r="CV1075" s="129"/>
      <c r="CW1075" s="129"/>
      <c r="CX1075" s="129"/>
      <c r="CY1075" s="129"/>
      <c r="CZ1075" s="129"/>
      <c r="DA1075" s="129"/>
      <c r="DB1075" s="129"/>
      <c r="DC1075" s="129"/>
      <c r="DD1075" s="129"/>
      <c r="DE1075" s="129"/>
      <c r="DF1075" s="129"/>
      <c r="DG1075" s="129"/>
      <c r="DH1075" s="129"/>
      <c r="DI1075" s="129"/>
      <c r="DJ1075" s="129"/>
      <c r="DK1075" s="129"/>
      <c r="DL1075" s="129"/>
      <c r="DM1075" s="129"/>
      <c r="DN1075" s="129"/>
      <c r="DO1075" s="129"/>
      <c r="DP1075" s="129"/>
      <c r="DQ1075" s="129"/>
      <c r="DR1075" s="129"/>
      <c r="DS1075" s="129"/>
      <c r="DT1075" s="129"/>
      <c r="DU1075" s="129"/>
      <c r="DV1075" s="129"/>
      <c r="DW1075" s="129"/>
      <c r="DX1075" s="129"/>
      <c r="DY1075" s="129"/>
      <c r="DZ1075" s="129"/>
      <c r="EA1075" s="129"/>
      <c r="EB1075" s="129"/>
    </row>
    <row r="1076" spans="1:132" s="2" customFormat="1" ht="15" customHeight="1" x14ac:dyDescent="0.25">
      <c r="A1076" s="195" t="s">
        <v>4689</v>
      </c>
      <c r="B1076" s="195" t="s">
        <v>526</v>
      </c>
      <c r="C1076" s="195" t="s">
        <v>4689</v>
      </c>
      <c r="D1076" s="195" t="s">
        <v>7744</v>
      </c>
      <c r="E1076" s="230" t="s">
        <v>3634</v>
      </c>
      <c r="F1076" s="147" t="s">
        <v>5094</v>
      </c>
      <c r="G1076" s="374"/>
      <c r="H1076" s="195" t="s">
        <v>4073</v>
      </c>
      <c r="I1076" s="195" t="s">
        <v>3956</v>
      </c>
      <c r="J1076" s="147" t="s">
        <v>4077</v>
      </c>
      <c r="K1076" s="147" t="s">
        <v>4077</v>
      </c>
      <c r="L1076" s="147" t="s">
        <v>4077</v>
      </c>
      <c r="M1076" s="147" t="s">
        <v>4071</v>
      </c>
      <c r="N1076" s="147" t="s">
        <v>4008</v>
      </c>
      <c r="O1076" s="142" t="s">
        <v>3670</v>
      </c>
      <c r="P1076" s="195" t="s">
        <v>1429</v>
      </c>
      <c r="Q1076" s="350" t="s">
        <v>3634</v>
      </c>
      <c r="R1076" s="350" t="s">
        <v>3634</v>
      </c>
      <c r="S1076" s="350" t="s">
        <v>3634</v>
      </c>
      <c r="T1076" s="350" t="s">
        <v>3634</v>
      </c>
      <c r="U1076" s="350" t="s">
        <v>3634</v>
      </c>
      <c r="V1076" s="350" t="s">
        <v>3634</v>
      </c>
      <c r="W1076" s="350" t="s">
        <v>3634</v>
      </c>
      <c r="X1076" s="350" t="s">
        <v>3634</v>
      </c>
      <c r="Y1076" s="350" t="s">
        <v>3634</v>
      </c>
      <c r="Z1076" s="351" t="s">
        <v>3630</v>
      </c>
      <c r="AA1076" s="216" t="s">
        <v>7214</v>
      </c>
      <c r="AB1076" s="350" t="s">
        <v>3634</v>
      </c>
      <c r="AC1076" s="350" t="s">
        <v>3634</v>
      </c>
      <c r="AD1076" s="350" t="s">
        <v>3634</v>
      </c>
      <c r="AE1076" s="350" t="s">
        <v>3634</v>
      </c>
      <c r="AF1076" s="350" t="s">
        <v>3634</v>
      </c>
      <c r="AG1076" s="350" t="s">
        <v>3634</v>
      </c>
      <c r="AH1076" s="350" t="s">
        <v>3634</v>
      </c>
      <c r="AI1076" s="350" t="s">
        <v>3634</v>
      </c>
      <c r="AJ1076" s="350" t="s">
        <v>3634</v>
      </c>
      <c r="AK1076" s="350" t="s">
        <v>3634</v>
      </c>
      <c r="AL1076" s="350" t="s">
        <v>3634</v>
      </c>
      <c r="AM1076" s="350" t="s">
        <v>3634</v>
      </c>
      <c r="AN1076" s="350" t="s">
        <v>3634</v>
      </c>
      <c r="AO1076" s="350" t="s">
        <v>3634</v>
      </c>
      <c r="AP1076" s="350" t="s">
        <v>3634</v>
      </c>
      <c r="AQ1076" s="143" t="s">
        <v>1445</v>
      </c>
      <c r="AR1076" s="147" t="s">
        <v>7213</v>
      </c>
      <c r="AS1076" s="147" t="s">
        <v>5116</v>
      </c>
      <c r="AT1076" s="195"/>
      <c r="AU1076" s="147" t="s">
        <v>3664</v>
      </c>
      <c r="AV1076" s="403">
        <v>0</v>
      </c>
      <c r="AW1076" s="403">
        <v>0</v>
      </c>
      <c r="AX1076" s="403">
        <v>0</v>
      </c>
      <c r="AY1076" s="403">
        <v>0</v>
      </c>
      <c r="AZ1076" s="195" t="s">
        <v>3675</v>
      </c>
      <c r="BA1076" s="196">
        <v>8</v>
      </c>
      <c r="BB1076" s="196">
        <v>0</v>
      </c>
      <c r="BC1076" s="196">
        <v>8</v>
      </c>
      <c r="BD1076" s="196">
        <v>8</v>
      </c>
      <c r="BE1076" s="196">
        <v>0</v>
      </c>
      <c r="BF1076" s="228" t="s">
        <v>3634</v>
      </c>
      <c r="BG1076" s="228" t="s">
        <v>3634</v>
      </c>
      <c r="BH1076" s="228" t="s">
        <v>3634</v>
      </c>
      <c r="BI1076" s="195" t="s">
        <v>4078</v>
      </c>
      <c r="BJ1076" s="195" t="s">
        <v>5791</v>
      </c>
      <c r="BK1076" s="195"/>
      <c r="BL1076" s="129"/>
      <c r="BM1076" s="129"/>
      <c r="BN1076" s="129"/>
      <c r="BO1076" s="129"/>
      <c r="BP1076" s="129"/>
      <c r="BQ1076" s="129"/>
      <c r="BR1076" s="129"/>
      <c r="BS1076" s="129"/>
      <c r="BT1076" s="129"/>
      <c r="BU1076" s="129"/>
      <c r="BV1076" s="129"/>
      <c r="BW1076" s="129"/>
      <c r="BX1076" s="129"/>
      <c r="BY1076" s="129"/>
      <c r="BZ1076" s="129"/>
      <c r="CA1076" s="129"/>
      <c r="CB1076" s="129"/>
      <c r="CC1076" s="129"/>
      <c r="CD1076" s="129"/>
      <c r="CE1076" s="129"/>
      <c r="CF1076" s="129"/>
      <c r="CG1076" s="129"/>
      <c r="CH1076" s="129"/>
      <c r="CI1076" s="129"/>
      <c r="CJ1076" s="129"/>
      <c r="CK1076" s="129"/>
      <c r="CL1076" s="129"/>
      <c r="CM1076" s="129"/>
      <c r="CN1076" s="129"/>
      <c r="CO1076" s="129"/>
      <c r="CP1076" s="129"/>
      <c r="CQ1076" s="129"/>
      <c r="CR1076" s="129"/>
      <c r="CS1076" s="129"/>
      <c r="CT1076" s="129"/>
      <c r="CU1076" s="129"/>
      <c r="CV1076" s="129"/>
      <c r="CW1076" s="129"/>
      <c r="CX1076" s="129"/>
      <c r="CY1076" s="129"/>
      <c r="CZ1076" s="129"/>
      <c r="DA1076" s="129"/>
      <c r="DB1076" s="129"/>
      <c r="DC1076" s="129"/>
      <c r="DD1076" s="129"/>
      <c r="DE1076" s="129"/>
      <c r="DF1076" s="129"/>
      <c r="DG1076" s="129"/>
      <c r="DH1076" s="129"/>
      <c r="DI1076" s="129"/>
      <c r="DJ1076" s="129"/>
      <c r="DK1076" s="129"/>
      <c r="DL1076" s="129"/>
      <c r="DM1076" s="129"/>
      <c r="DN1076" s="129"/>
      <c r="DO1076" s="129"/>
      <c r="DP1076" s="129"/>
      <c r="DQ1076" s="129"/>
      <c r="DR1076" s="129"/>
      <c r="DS1076" s="129"/>
      <c r="DT1076" s="129"/>
      <c r="DU1076" s="129"/>
      <c r="DV1076" s="129"/>
      <c r="DW1076" s="129"/>
      <c r="DX1076" s="129"/>
      <c r="DY1076" s="129"/>
      <c r="DZ1076" s="129"/>
      <c r="EA1076" s="129"/>
      <c r="EB1076" s="129"/>
    </row>
    <row r="1077" spans="1:132" s="2" customFormat="1" ht="15" customHeight="1" x14ac:dyDescent="0.25">
      <c r="A1077" s="195" t="s">
        <v>7710</v>
      </c>
      <c r="B1077" s="195" t="s">
        <v>526</v>
      </c>
      <c r="C1077" s="195" t="s">
        <v>7710</v>
      </c>
      <c r="D1077" s="195" t="s">
        <v>7711</v>
      </c>
      <c r="E1077" s="230" t="s">
        <v>3634</v>
      </c>
      <c r="F1077" s="147" t="s">
        <v>5656</v>
      </c>
      <c r="G1077" s="374"/>
      <c r="H1077" s="195" t="s">
        <v>4073</v>
      </c>
      <c r="I1077" s="195" t="s">
        <v>4342</v>
      </c>
      <c r="J1077" s="147" t="s">
        <v>4077</v>
      </c>
      <c r="K1077" s="147" t="s">
        <v>4077</v>
      </c>
      <c r="L1077" s="147" t="s">
        <v>4077</v>
      </c>
      <c r="M1077" s="147" t="s">
        <v>4071</v>
      </c>
      <c r="N1077" s="147" t="s">
        <v>4008</v>
      </c>
      <c r="O1077" s="142" t="s">
        <v>3670</v>
      </c>
      <c r="P1077" s="195" t="s">
        <v>1429</v>
      </c>
      <c r="Q1077" s="350" t="s">
        <v>3634</v>
      </c>
      <c r="R1077" s="350" t="s">
        <v>3634</v>
      </c>
      <c r="S1077" s="350" t="s">
        <v>3634</v>
      </c>
      <c r="T1077" s="350" t="s">
        <v>3634</v>
      </c>
      <c r="U1077" s="350" t="s">
        <v>3634</v>
      </c>
      <c r="V1077" s="350" t="s">
        <v>3634</v>
      </c>
      <c r="W1077" s="350" t="s">
        <v>3634</v>
      </c>
      <c r="X1077" s="350" t="s">
        <v>3634</v>
      </c>
      <c r="Y1077" s="350" t="s">
        <v>3634</v>
      </c>
      <c r="Z1077" s="351" t="s">
        <v>3630</v>
      </c>
      <c r="AA1077" s="216" t="s">
        <v>7214</v>
      </c>
      <c r="AB1077" s="350" t="s">
        <v>3634</v>
      </c>
      <c r="AC1077" s="350" t="s">
        <v>3634</v>
      </c>
      <c r="AD1077" s="350" t="s">
        <v>3634</v>
      </c>
      <c r="AE1077" s="350" t="s">
        <v>3634</v>
      </c>
      <c r="AF1077" s="350" t="s">
        <v>3634</v>
      </c>
      <c r="AG1077" s="350" t="s">
        <v>3634</v>
      </c>
      <c r="AH1077" s="350" t="s">
        <v>3634</v>
      </c>
      <c r="AI1077" s="350" t="s">
        <v>3634</v>
      </c>
      <c r="AJ1077" s="350" t="s">
        <v>3634</v>
      </c>
      <c r="AK1077" s="350" t="s">
        <v>3634</v>
      </c>
      <c r="AL1077" s="350" t="s">
        <v>3634</v>
      </c>
      <c r="AM1077" s="350" t="s">
        <v>3634</v>
      </c>
      <c r="AN1077" s="350" t="s">
        <v>3634</v>
      </c>
      <c r="AO1077" s="350" t="s">
        <v>3634</v>
      </c>
      <c r="AP1077" s="350" t="s">
        <v>3634</v>
      </c>
      <c r="AQ1077" s="143" t="s">
        <v>1445</v>
      </c>
      <c r="AR1077" s="147" t="s">
        <v>7213</v>
      </c>
      <c r="AS1077" s="147" t="s">
        <v>5116</v>
      </c>
      <c r="AT1077" s="195"/>
      <c r="AU1077" s="147" t="s">
        <v>3664</v>
      </c>
      <c r="AV1077" s="403">
        <v>0</v>
      </c>
      <c r="AW1077" s="403">
        <v>0</v>
      </c>
      <c r="AX1077" s="403">
        <v>0</v>
      </c>
      <c r="AY1077" s="403">
        <v>0</v>
      </c>
      <c r="AZ1077" s="195" t="s">
        <v>3675</v>
      </c>
      <c r="BA1077" s="196">
        <v>7</v>
      </c>
      <c r="BB1077" s="196">
        <v>1</v>
      </c>
      <c r="BC1077" s="196">
        <v>6</v>
      </c>
      <c r="BD1077" s="196">
        <v>6</v>
      </c>
      <c r="BE1077" s="196">
        <v>0</v>
      </c>
      <c r="BF1077" s="228" t="s">
        <v>3634</v>
      </c>
      <c r="BG1077" s="228" t="s">
        <v>3634</v>
      </c>
      <c r="BH1077" s="228" t="s">
        <v>3634</v>
      </c>
      <c r="BI1077" s="195" t="s">
        <v>4078</v>
      </c>
      <c r="BJ1077" s="195" t="s">
        <v>5791</v>
      </c>
      <c r="BK1077" s="195"/>
      <c r="BL1077" s="129"/>
      <c r="BM1077" s="129"/>
      <c r="BN1077" s="129"/>
      <c r="BO1077" s="129"/>
      <c r="BP1077" s="129"/>
      <c r="BQ1077" s="129"/>
      <c r="BR1077" s="129"/>
      <c r="BS1077" s="129"/>
      <c r="BT1077" s="129"/>
      <c r="BU1077" s="129"/>
      <c r="BV1077" s="129"/>
      <c r="BW1077" s="129"/>
      <c r="BX1077" s="129"/>
      <c r="BY1077" s="129"/>
      <c r="BZ1077" s="129"/>
      <c r="CA1077" s="129"/>
      <c r="CB1077" s="129"/>
      <c r="CC1077" s="129"/>
      <c r="CD1077" s="129"/>
      <c r="CE1077" s="129"/>
      <c r="CF1077" s="129"/>
      <c r="CG1077" s="129"/>
      <c r="CH1077" s="129"/>
      <c r="CI1077" s="129"/>
      <c r="CJ1077" s="129"/>
      <c r="CK1077" s="129"/>
      <c r="CL1077" s="129"/>
      <c r="CM1077" s="129"/>
      <c r="CN1077" s="129"/>
      <c r="CO1077" s="129"/>
      <c r="CP1077" s="129"/>
      <c r="CQ1077" s="129"/>
      <c r="CR1077" s="129"/>
      <c r="CS1077" s="129"/>
      <c r="CT1077" s="129"/>
      <c r="CU1077" s="129"/>
      <c r="CV1077" s="129"/>
      <c r="CW1077" s="129"/>
      <c r="CX1077" s="129"/>
      <c r="CY1077" s="129"/>
      <c r="CZ1077" s="129"/>
      <c r="DA1077" s="129"/>
      <c r="DB1077" s="129"/>
      <c r="DC1077" s="129"/>
      <c r="DD1077" s="129"/>
      <c r="DE1077" s="129"/>
      <c r="DF1077" s="129"/>
      <c r="DG1077" s="129"/>
      <c r="DH1077" s="129"/>
      <c r="DI1077" s="129"/>
      <c r="DJ1077" s="129"/>
      <c r="DK1077" s="129"/>
      <c r="DL1077" s="129"/>
      <c r="DM1077" s="129"/>
      <c r="DN1077" s="129"/>
      <c r="DO1077" s="129"/>
      <c r="DP1077" s="129"/>
      <c r="DQ1077" s="129"/>
      <c r="DR1077" s="129"/>
      <c r="DS1077" s="129"/>
      <c r="DT1077" s="129"/>
      <c r="DU1077" s="129"/>
      <c r="DV1077" s="129"/>
      <c r="DW1077" s="129"/>
      <c r="DX1077" s="129"/>
      <c r="DY1077" s="129"/>
      <c r="DZ1077" s="129"/>
      <c r="EA1077" s="129"/>
      <c r="EB1077" s="129"/>
    </row>
    <row r="1078" spans="1:132" s="2" customFormat="1" ht="15" customHeight="1" x14ac:dyDescent="0.25">
      <c r="A1078" s="195" t="s">
        <v>7762</v>
      </c>
      <c r="B1078" s="195" t="s">
        <v>526</v>
      </c>
      <c r="C1078" s="195" t="s">
        <v>7762</v>
      </c>
      <c r="D1078" s="195" t="s">
        <v>7763</v>
      </c>
      <c r="E1078" s="230" t="s">
        <v>3634</v>
      </c>
      <c r="F1078" s="147" t="s">
        <v>5654</v>
      </c>
      <c r="G1078" s="374"/>
      <c r="H1078" s="195" t="s">
        <v>4073</v>
      </c>
      <c r="I1078" s="195" t="s">
        <v>7907</v>
      </c>
      <c r="J1078" s="147" t="s">
        <v>4077</v>
      </c>
      <c r="K1078" s="147" t="s">
        <v>4077</v>
      </c>
      <c r="L1078" s="147" t="s">
        <v>4077</v>
      </c>
      <c r="M1078" s="147" t="s">
        <v>4071</v>
      </c>
      <c r="N1078" s="147" t="s">
        <v>4008</v>
      </c>
      <c r="O1078" s="142" t="s">
        <v>3670</v>
      </c>
      <c r="P1078" s="195" t="s">
        <v>1429</v>
      </c>
      <c r="Q1078" s="350" t="s">
        <v>3634</v>
      </c>
      <c r="R1078" s="350" t="s">
        <v>3634</v>
      </c>
      <c r="S1078" s="350" t="s">
        <v>3634</v>
      </c>
      <c r="T1078" s="350" t="s">
        <v>3634</v>
      </c>
      <c r="U1078" s="350" t="s">
        <v>3634</v>
      </c>
      <c r="V1078" s="350" t="s">
        <v>3634</v>
      </c>
      <c r="W1078" s="350" t="s">
        <v>3634</v>
      </c>
      <c r="X1078" s="350" t="s">
        <v>3634</v>
      </c>
      <c r="Y1078" s="350" t="s">
        <v>3634</v>
      </c>
      <c r="Z1078" s="351" t="s">
        <v>3630</v>
      </c>
      <c r="AA1078" s="216" t="s">
        <v>7214</v>
      </c>
      <c r="AB1078" s="350" t="s">
        <v>3634</v>
      </c>
      <c r="AC1078" s="350" t="s">
        <v>3634</v>
      </c>
      <c r="AD1078" s="350" t="s">
        <v>3634</v>
      </c>
      <c r="AE1078" s="350" t="s">
        <v>3634</v>
      </c>
      <c r="AF1078" s="350" t="s">
        <v>3634</v>
      </c>
      <c r="AG1078" s="350" t="s">
        <v>3634</v>
      </c>
      <c r="AH1078" s="350" t="s">
        <v>3634</v>
      </c>
      <c r="AI1078" s="350" t="s">
        <v>3634</v>
      </c>
      <c r="AJ1078" s="350" t="s">
        <v>3634</v>
      </c>
      <c r="AK1078" s="350" t="s">
        <v>3634</v>
      </c>
      <c r="AL1078" s="350" t="s">
        <v>3634</v>
      </c>
      <c r="AM1078" s="350" t="s">
        <v>3634</v>
      </c>
      <c r="AN1078" s="350" t="s">
        <v>3634</v>
      </c>
      <c r="AO1078" s="350" t="s">
        <v>3634</v>
      </c>
      <c r="AP1078" s="350" t="s">
        <v>3634</v>
      </c>
      <c r="AQ1078" s="143" t="s">
        <v>1445</v>
      </c>
      <c r="AR1078" s="147" t="s">
        <v>7213</v>
      </c>
      <c r="AS1078" s="147" t="s">
        <v>5116</v>
      </c>
      <c r="AT1078" s="195"/>
      <c r="AU1078" s="147" t="s">
        <v>3664</v>
      </c>
      <c r="AV1078" s="403">
        <v>0</v>
      </c>
      <c r="AW1078" s="403">
        <v>0</v>
      </c>
      <c r="AX1078" s="403">
        <v>0</v>
      </c>
      <c r="AY1078" s="403">
        <v>0</v>
      </c>
      <c r="AZ1078" s="195" t="s">
        <v>3675</v>
      </c>
      <c r="BA1078" s="196">
        <v>6</v>
      </c>
      <c r="BB1078" s="196">
        <v>1</v>
      </c>
      <c r="BC1078" s="196">
        <v>5</v>
      </c>
      <c r="BD1078" s="196">
        <v>5</v>
      </c>
      <c r="BE1078" s="196">
        <v>0</v>
      </c>
      <c r="BF1078" s="228" t="s">
        <v>3634</v>
      </c>
      <c r="BG1078" s="228" t="s">
        <v>3634</v>
      </c>
      <c r="BH1078" s="228" t="s">
        <v>3634</v>
      </c>
      <c r="BI1078" s="195" t="s">
        <v>4078</v>
      </c>
      <c r="BJ1078" s="195" t="s">
        <v>5791</v>
      </c>
      <c r="BK1078" s="195"/>
      <c r="BL1078" s="129"/>
      <c r="BM1078" s="129"/>
      <c r="BN1078" s="129"/>
      <c r="BO1078" s="129"/>
      <c r="BP1078" s="129"/>
      <c r="BQ1078" s="129"/>
      <c r="BR1078" s="129"/>
      <c r="BS1078" s="129"/>
      <c r="BT1078" s="129"/>
      <c r="BU1078" s="129"/>
      <c r="BV1078" s="129"/>
      <c r="BW1078" s="129"/>
      <c r="BX1078" s="129"/>
      <c r="BY1078" s="129"/>
      <c r="BZ1078" s="129"/>
      <c r="CA1078" s="129"/>
      <c r="CB1078" s="129"/>
      <c r="CC1078" s="129"/>
      <c r="CD1078" s="129"/>
      <c r="CE1078" s="129"/>
      <c r="CF1078" s="129"/>
      <c r="CG1078" s="129"/>
      <c r="CH1078" s="129"/>
      <c r="CI1078" s="129"/>
      <c r="CJ1078" s="129"/>
      <c r="CK1078" s="129"/>
      <c r="CL1078" s="129"/>
      <c r="CM1078" s="129"/>
      <c r="CN1078" s="129"/>
      <c r="CO1078" s="129"/>
      <c r="CP1078" s="129"/>
      <c r="CQ1078" s="129"/>
      <c r="CR1078" s="129"/>
      <c r="CS1078" s="129"/>
      <c r="CT1078" s="129"/>
      <c r="CU1078" s="129"/>
      <c r="CV1078" s="129"/>
      <c r="CW1078" s="129"/>
      <c r="CX1078" s="129"/>
      <c r="CY1078" s="129"/>
      <c r="CZ1078" s="129"/>
      <c r="DA1078" s="129"/>
      <c r="DB1078" s="129"/>
      <c r="DC1078" s="129"/>
      <c r="DD1078" s="129"/>
      <c r="DE1078" s="129"/>
      <c r="DF1078" s="129"/>
      <c r="DG1078" s="129"/>
      <c r="DH1078" s="129"/>
      <c r="DI1078" s="129"/>
      <c r="DJ1078" s="129"/>
      <c r="DK1078" s="129"/>
      <c r="DL1078" s="129"/>
      <c r="DM1078" s="129"/>
      <c r="DN1078" s="129"/>
      <c r="DO1078" s="129"/>
      <c r="DP1078" s="129"/>
      <c r="DQ1078" s="129"/>
      <c r="DR1078" s="129"/>
      <c r="DS1078" s="129"/>
      <c r="DT1078" s="129"/>
      <c r="DU1078" s="129"/>
      <c r="DV1078" s="129"/>
      <c r="DW1078" s="129"/>
      <c r="DX1078" s="129"/>
      <c r="DY1078" s="129"/>
      <c r="DZ1078" s="129"/>
      <c r="EA1078" s="129"/>
      <c r="EB1078" s="129"/>
    </row>
    <row r="1079" spans="1:132" s="2" customFormat="1" ht="15" customHeight="1" x14ac:dyDescent="0.25">
      <c r="A1079" s="195" t="s">
        <v>7884</v>
      </c>
      <c r="B1079" s="195" t="s">
        <v>526</v>
      </c>
      <c r="C1079" s="195" t="s">
        <v>7884</v>
      </c>
      <c r="D1079" s="195" t="s">
        <v>7885</v>
      </c>
      <c r="E1079" s="230" t="s">
        <v>3634</v>
      </c>
      <c r="F1079" s="147" t="s">
        <v>8257</v>
      </c>
      <c r="G1079" s="374"/>
      <c r="H1079" s="195" t="s">
        <v>4073</v>
      </c>
      <c r="I1079" s="195" t="s">
        <v>7764</v>
      </c>
      <c r="J1079" s="147" t="s">
        <v>4077</v>
      </c>
      <c r="K1079" s="147" t="s">
        <v>4077</v>
      </c>
      <c r="L1079" s="147" t="s">
        <v>4077</v>
      </c>
      <c r="M1079" s="147" t="s">
        <v>4071</v>
      </c>
      <c r="N1079" s="147" t="s">
        <v>4008</v>
      </c>
      <c r="O1079" s="142" t="s">
        <v>3670</v>
      </c>
      <c r="P1079" s="195" t="s">
        <v>1429</v>
      </c>
      <c r="Q1079" s="350" t="s">
        <v>3634</v>
      </c>
      <c r="R1079" s="350" t="s">
        <v>3634</v>
      </c>
      <c r="S1079" s="350" t="s">
        <v>3634</v>
      </c>
      <c r="T1079" s="350" t="s">
        <v>3634</v>
      </c>
      <c r="U1079" s="350" t="s">
        <v>3634</v>
      </c>
      <c r="V1079" s="350" t="s">
        <v>3634</v>
      </c>
      <c r="W1079" s="350" t="s">
        <v>3634</v>
      </c>
      <c r="X1079" s="350" t="s">
        <v>3634</v>
      </c>
      <c r="Y1079" s="350" t="s">
        <v>3634</v>
      </c>
      <c r="Z1079" s="351" t="s">
        <v>3630</v>
      </c>
      <c r="AA1079" s="216" t="s">
        <v>7214</v>
      </c>
      <c r="AB1079" s="350" t="s">
        <v>3634</v>
      </c>
      <c r="AC1079" s="350" t="s">
        <v>3634</v>
      </c>
      <c r="AD1079" s="350" t="s">
        <v>3634</v>
      </c>
      <c r="AE1079" s="350" t="s">
        <v>3634</v>
      </c>
      <c r="AF1079" s="350" t="s">
        <v>3634</v>
      </c>
      <c r="AG1079" s="350" t="s">
        <v>3634</v>
      </c>
      <c r="AH1079" s="350" t="s">
        <v>3634</v>
      </c>
      <c r="AI1079" s="350" t="s">
        <v>3634</v>
      </c>
      <c r="AJ1079" s="350" t="s">
        <v>3634</v>
      </c>
      <c r="AK1079" s="350" t="s">
        <v>3634</v>
      </c>
      <c r="AL1079" s="350" t="s">
        <v>3634</v>
      </c>
      <c r="AM1079" s="350" t="s">
        <v>3634</v>
      </c>
      <c r="AN1079" s="350" t="s">
        <v>3634</v>
      </c>
      <c r="AO1079" s="350" t="s">
        <v>3634</v>
      </c>
      <c r="AP1079" s="350" t="s">
        <v>3634</v>
      </c>
      <c r="AQ1079" s="143" t="s">
        <v>1445</v>
      </c>
      <c r="AR1079" s="147" t="s">
        <v>7213</v>
      </c>
      <c r="AS1079" s="147" t="s">
        <v>5116</v>
      </c>
      <c r="AT1079" s="195"/>
      <c r="AU1079" s="147" t="s">
        <v>3664</v>
      </c>
      <c r="AV1079" s="403">
        <v>0</v>
      </c>
      <c r="AW1079" s="403">
        <v>0</v>
      </c>
      <c r="AX1079" s="403">
        <v>0</v>
      </c>
      <c r="AY1079" s="403">
        <v>0</v>
      </c>
      <c r="AZ1079" s="195" t="s">
        <v>3675</v>
      </c>
      <c r="BA1079" s="196">
        <v>6</v>
      </c>
      <c r="BB1079" s="196">
        <v>1</v>
      </c>
      <c r="BC1079" s="196">
        <v>5</v>
      </c>
      <c r="BD1079" s="196">
        <v>5</v>
      </c>
      <c r="BE1079" s="196">
        <v>0</v>
      </c>
      <c r="BF1079" s="228" t="s">
        <v>3634</v>
      </c>
      <c r="BG1079" s="228" t="s">
        <v>3634</v>
      </c>
      <c r="BH1079" s="228" t="s">
        <v>3634</v>
      </c>
      <c r="BI1079" s="195" t="s">
        <v>4078</v>
      </c>
      <c r="BJ1079" s="195" t="s">
        <v>5791</v>
      </c>
      <c r="BK1079" s="195"/>
      <c r="BL1079" s="129"/>
      <c r="BM1079" s="129"/>
      <c r="BN1079" s="129"/>
      <c r="BO1079" s="129"/>
      <c r="BP1079" s="129"/>
      <c r="BQ1079" s="129"/>
      <c r="BR1079" s="129"/>
      <c r="BS1079" s="129"/>
      <c r="BT1079" s="129"/>
      <c r="BU1079" s="129"/>
      <c r="BV1079" s="129"/>
      <c r="BW1079" s="129"/>
      <c r="BX1079" s="129"/>
      <c r="BY1079" s="129"/>
      <c r="BZ1079" s="129"/>
      <c r="CA1079" s="129"/>
      <c r="CB1079" s="129"/>
      <c r="CC1079" s="129"/>
      <c r="CD1079" s="129"/>
      <c r="CE1079" s="129"/>
      <c r="CF1079" s="129"/>
      <c r="CG1079" s="129"/>
      <c r="CH1079" s="129"/>
      <c r="CI1079" s="129"/>
      <c r="CJ1079" s="129"/>
      <c r="CK1079" s="129"/>
      <c r="CL1079" s="129"/>
      <c r="CM1079" s="129"/>
      <c r="CN1079" s="129"/>
      <c r="CO1079" s="129"/>
      <c r="CP1079" s="129"/>
      <c r="CQ1079" s="129"/>
      <c r="CR1079" s="129"/>
      <c r="CS1079" s="129"/>
      <c r="CT1079" s="129"/>
      <c r="CU1079" s="129"/>
      <c r="CV1079" s="129"/>
      <c r="CW1079" s="129"/>
      <c r="CX1079" s="129"/>
      <c r="CY1079" s="129"/>
      <c r="CZ1079" s="129"/>
      <c r="DA1079" s="129"/>
      <c r="DB1079" s="129"/>
      <c r="DC1079" s="129"/>
      <c r="DD1079" s="129"/>
      <c r="DE1079" s="129"/>
      <c r="DF1079" s="129"/>
      <c r="DG1079" s="129"/>
      <c r="DH1079" s="129"/>
      <c r="DI1079" s="129"/>
      <c r="DJ1079" s="129"/>
      <c r="DK1079" s="129"/>
      <c r="DL1079" s="129"/>
      <c r="DM1079" s="129"/>
      <c r="DN1079" s="129"/>
      <c r="DO1079" s="129"/>
      <c r="DP1079" s="129"/>
      <c r="DQ1079" s="129"/>
      <c r="DR1079" s="129"/>
      <c r="DS1079" s="129"/>
      <c r="DT1079" s="129"/>
      <c r="DU1079" s="129"/>
      <c r="DV1079" s="129"/>
      <c r="DW1079" s="129"/>
      <c r="DX1079" s="129"/>
      <c r="DY1079" s="129"/>
      <c r="DZ1079" s="129"/>
      <c r="EA1079" s="129"/>
      <c r="EB1079" s="129"/>
    </row>
    <row r="1080" spans="1:132" s="2" customFormat="1" ht="15" customHeight="1" x14ac:dyDescent="0.25">
      <c r="A1080" s="195" t="s">
        <v>7779</v>
      </c>
      <c r="B1080" s="195" t="s">
        <v>526</v>
      </c>
      <c r="C1080" s="195" t="s">
        <v>7779</v>
      </c>
      <c r="D1080" s="195" t="s">
        <v>7780</v>
      </c>
      <c r="E1080" s="230" t="s">
        <v>3634</v>
      </c>
      <c r="F1080" s="147" t="s">
        <v>4549</v>
      </c>
      <c r="G1080" s="374"/>
      <c r="H1080" s="195" t="s">
        <v>4073</v>
      </c>
      <c r="I1080" s="195" t="s">
        <v>7913</v>
      </c>
      <c r="J1080" s="147" t="s">
        <v>4077</v>
      </c>
      <c r="K1080" s="147" t="s">
        <v>4077</v>
      </c>
      <c r="L1080" s="147" t="s">
        <v>4077</v>
      </c>
      <c r="M1080" s="147" t="s">
        <v>4071</v>
      </c>
      <c r="N1080" s="147" t="s">
        <v>4008</v>
      </c>
      <c r="O1080" s="142" t="s">
        <v>3670</v>
      </c>
      <c r="P1080" s="195" t="s">
        <v>1429</v>
      </c>
      <c r="Q1080" s="350" t="s">
        <v>3634</v>
      </c>
      <c r="R1080" s="350" t="s">
        <v>3634</v>
      </c>
      <c r="S1080" s="350" t="s">
        <v>3634</v>
      </c>
      <c r="T1080" s="350" t="s">
        <v>3634</v>
      </c>
      <c r="U1080" s="350" t="s">
        <v>3634</v>
      </c>
      <c r="V1080" s="350" t="s">
        <v>3634</v>
      </c>
      <c r="W1080" s="350" t="s">
        <v>3634</v>
      </c>
      <c r="X1080" s="350" t="s">
        <v>3634</v>
      </c>
      <c r="Y1080" s="350" t="s">
        <v>3634</v>
      </c>
      <c r="Z1080" s="351" t="s">
        <v>3630</v>
      </c>
      <c r="AA1080" s="216" t="s">
        <v>7214</v>
      </c>
      <c r="AB1080" s="350" t="s">
        <v>3634</v>
      </c>
      <c r="AC1080" s="350" t="s">
        <v>3634</v>
      </c>
      <c r="AD1080" s="350" t="s">
        <v>3634</v>
      </c>
      <c r="AE1080" s="350" t="s">
        <v>3634</v>
      </c>
      <c r="AF1080" s="350" t="s">
        <v>3634</v>
      </c>
      <c r="AG1080" s="350" t="s">
        <v>3634</v>
      </c>
      <c r="AH1080" s="350" t="s">
        <v>3634</v>
      </c>
      <c r="AI1080" s="350" t="s">
        <v>3634</v>
      </c>
      <c r="AJ1080" s="350" t="s">
        <v>3634</v>
      </c>
      <c r="AK1080" s="350" t="s">
        <v>3634</v>
      </c>
      <c r="AL1080" s="350" t="s">
        <v>3634</v>
      </c>
      <c r="AM1080" s="350" t="s">
        <v>3634</v>
      </c>
      <c r="AN1080" s="350" t="s">
        <v>3634</v>
      </c>
      <c r="AO1080" s="350" t="s">
        <v>3634</v>
      </c>
      <c r="AP1080" s="350" t="s">
        <v>3634</v>
      </c>
      <c r="AQ1080" s="143" t="s">
        <v>1445</v>
      </c>
      <c r="AR1080" s="147" t="s">
        <v>7213</v>
      </c>
      <c r="AS1080" s="147" t="s">
        <v>5116</v>
      </c>
      <c r="AT1080" s="195"/>
      <c r="AU1080" s="147" t="s">
        <v>3664</v>
      </c>
      <c r="AV1080" s="403">
        <v>0</v>
      </c>
      <c r="AW1080" s="403">
        <v>0</v>
      </c>
      <c r="AX1080" s="403">
        <v>0</v>
      </c>
      <c r="AY1080" s="403">
        <v>0</v>
      </c>
      <c r="AZ1080" s="195" t="s">
        <v>3675</v>
      </c>
      <c r="BA1080" s="196">
        <v>4</v>
      </c>
      <c r="BB1080" s="196">
        <v>0</v>
      </c>
      <c r="BC1080" s="196">
        <v>4</v>
      </c>
      <c r="BD1080" s="196">
        <v>4</v>
      </c>
      <c r="BE1080" s="196">
        <v>0</v>
      </c>
      <c r="BF1080" s="228" t="s">
        <v>3634</v>
      </c>
      <c r="BG1080" s="228" t="s">
        <v>3634</v>
      </c>
      <c r="BH1080" s="228" t="s">
        <v>3634</v>
      </c>
      <c r="BI1080" s="195" t="s">
        <v>4078</v>
      </c>
      <c r="BJ1080" s="195" t="s">
        <v>5791</v>
      </c>
      <c r="BK1080" s="195"/>
      <c r="BL1080" s="129"/>
      <c r="BM1080" s="129"/>
      <c r="BN1080" s="129"/>
      <c r="BO1080" s="129"/>
      <c r="BP1080" s="129"/>
      <c r="BQ1080" s="129"/>
      <c r="BR1080" s="129"/>
      <c r="BS1080" s="129"/>
      <c r="BT1080" s="129"/>
      <c r="BU1080" s="129"/>
      <c r="BV1080" s="129"/>
      <c r="BW1080" s="129"/>
      <c r="BX1080" s="129"/>
      <c r="BY1080" s="129"/>
      <c r="BZ1080" s="129"/>
      <c r="CA1080" s="129"/>
      <c r="CB1080" s="129"/>
      <c r="CC1080" s="129"/>
      <c r="CD1080" s="129"/>
      <c r="CE1080" s="129"/>
      <c r="CF1080" s="129"/>
      <c r="CG1080" s="129"/>
      <c r="CH1080" s="129"/>
      <c r="CI1080" s="129"/>
      <c r="CJ1080" s="129"/>
      <c r="CK1080" s="129"/>
      <c r="CL1080" s="129"/>
      <c r="CM1080" s="129"/>
      <c r="CN1080" s="129"/>
      <c r="CO1080" s="129"/>
      <c r="CP1080" s="129"/>
      <c r="CQ1080" s="129"/>
      <c r="CR1080" s="129"/>
      <c r="CS1080" s="129"/>
      <c r="CT1080" s="129"/>
      <c r="CU1080" s="129"/>
      <c r="CV1080" s="129"/>
      <c r="CW1080" s="129"/>
      <c r="CX1080" s="129"/>
      <c r="CY1080" s="129"/>
      <c r="CZ1080" s="129"/>
      <c r="DA1080" s="129"/>
      <c r="DB1080" s="129"/>
      <c r="DC1080" s="129"/>
      <c r="DD1080" s="129"/>
      <c r="DE1080" s="129"/>
      <c r="DF1080" s="129"/>
      <c r="DG1080" s="129"/>
      <c r="DH1080" s="129"/>
      <c r="DI1080" s="129"/>
      <c r="DJ1080" s="129"/>
      <c r="DK1080" s="129"/>
      <c r="DL1080" s="129"/>
      <c r="DM1080" s="129"/>
      <c r="DN1080" s="129"/>
      <c r="DO1080" s="129"/>
      <c r="DP1080" s="129"/>
      <c r="DQ1080" s="129"/>
      <c r="DR1080" s="129"/>
      <c r="DS1080" s="129"/>
      <c r="DT1080" s="129"/>
      <c r="DU1080" s="129"/>
      <c r="DV1080" s="129"/>
      <c r="DW1080" s="129"/>
      <c r="DX1080" s="129"/>
      <c r="DY1080" s="129"/>
      <c r="DZ1080" s="129"/>
      <c r="EA1080" s="129"/>
      <c r="EB1080" s="129"/>
    </row>
    <row r="1081" spans="1:132" s="2" customFormat="1" ht="15" customHeight="1" x14ac:dyDescent="0.25">
      <c r="A1081" s="195" t="s">
        <v>7791</v>
      </c>
      <c r="B1081" s="195" t="s">
        <v>526</v>
      </c>
      <c r="C1081" s="195" t="s">
        <v>7791</v>
      </c>
      <c r="D1081" s="195" t="s">
        <v>7792</v>
      </c>
      <c r="E1081" s="230" t="s">
        <v>3634</v>
      </c>
      <c r="F1081" s="147" t="s">
        <v>5598</v>
      </c>
      <c r="G1081" s="374"/>
      <c r="H1081" s="195" t="s">
        <v>4073</v>
      </c>
      <c r="I1081" s="195" t="s">
        <v>7219</v>
      </c>
      <c r="J1081" s="147" t="s">
        <v>4077</v>
      </c>
      <c r="K1081" s="147" t="s">
        <v>4077</v>
      </c>
      <c r="L1081" s="147" t="s">
        <v>4077</v>
      </c>
      <c r="M1081" s="147" t="s">
        <v>4071</v>
      </c>
      <c r="N1081" s="147" t="s">
        <v>4008</v>
      </c>
      <c r="O1081" s="142" t="s">
        <v>3670</v>
      </c>
      <c r="P1081" s="195" t="s">
        <v>1429</v>
      </c>
      <c r="Q1081" s="350" t="s">
        <v>3634</v>
      </c>
      <c r="R1081" s="350" t="s">
        <v>3634</v>
      </c>
      <c r="S1081" s="350" t="s">
        <v>3634</v>
      </c>
      <c r="T1081" s="350" t="s">
        <v>3634</v>
      </c>
      <c r="U1081" s="350" t="s">
        <v>3634</v>
      </c>
      <c r="V1081" s="350" t="s">
        <v>3634</v>
      </c>
      <c r="W1081" s="350" t="s">
        <v>3634</v>
      </c>
      <c r="X1081" s="350" t="s">
        <v>3634</v>
      </c>
      <c r="Y1081" s="350" t="s">
        <v>3634</v>
      </c>
      <c r="Z1081" s="351" t="s">
        <v>3630</v>
      </c>
      <c r="AA1081" s="216" t="s">
        <v>7214</v>
      </c>
      <c r="AB1081" s="350" t="s">
        <v>3634</v>
      </c>
      <c r="AC1081" s="350" t="s">
        <v>3634</v>
      </c>
      <c r="AD1081" s="350" t="s">
        <v>3634</v>
      </c>
      <c r="AE1081" s="350" t="s">
        <v>3634</v>
      </c>
      <c r="AF1081" s="350" t="s">
        <v>3634</v>
      </c>
      <c r="AG1081" s="350" t="s">
        <v>3634</v>
      </c>
      <c r="AH1081" s="350" t="s">
        <v>3634</v>
      </c>
      <c r="AI1081" s="350" t="s">
        <v>3634</v>
      </c>
      <c r="AJ1081" s="350" t="s">
        <v>3634</v>
      </c>
      <c r="AK1081" s="350" t="s">
        <v>3634</v>
      </c>
      <c r="AL1081" s="350" t="s">
        <v>3634</v>
      </c>
      <c r="AM1081" s="350" t="s">
        <v>3634</v>
      </c>
      <c r="AN1081" s="350" t="s">
        <v>3634</v>
      </c>
      <c r="AO1081" s="350" t="s">
        <v>3634</v>
      </c>
      <c r="AP1081" s="350" t="s">
        <v>3634</v>
      </c>
      <c r="AQ1081" s="143" t="s">
        <v>1445</v>
      </c>
      <c r="AR1081" s="147" t="s">
        <v>7213</v>
      </c>
      <c r="AS1081" s="147" t="s">
        <v>5116</v>
      </c>
      <c r="AT1081" s="195"/>
      <c r="AU1081" s="147" t="s">
        <v>3664</v>
      </c>
      <c r="AV1081" s="403">
        <v>0</v>
      </c>
      <c r="AW1081" s="403">
        <v>0</v>
      </c>
      <c r="AX1081" s="403">
        <v>0</v>
      </c>
      <c r="AY1081" s="403">
        <v>0</v>
      </c>
      <c r="AZ1081" s="195" t="s">
        <v>3675</v>
      </c>
      <c r="BA1081" s="196">
        <v>5</v>
      </c>
      <c r="BB1081" s="196">
        <v>1</v>
      </c>
      <c r="BC1081" s="196">
        <v>4</v>
      </c>
      <c r="BD1081" s="196">
        <v>4</v>
      </c>
      <c r="BE1081" s="196">
        <v>0</v>
      </c>
      <c r="BF1081" s="228" t="s">
        <v>3634</v>
      </c>
      <c r="BG1081" s="228" t="s">
        <v>3634</v>
      </c>
      <c r="BH1081" s="228" t="s">
        <v>3634</v>
      </c>
      <c r="BI1081" s="195" t="s">
        <v>4078</v>
      </c>
      <c r="BJ1081" s="195" t="s">
        <v>5791</v>
      </c>
      <c r="BK1081" s="195"/>
      <c r="BL1081" s="129"/>
      <c r="BM1081" s="129"/>
      <c r="BN1081" s="129"/>
      <c r="BO1081" s="129"/>
      <c r="BP1081" s="129"/>
      <c r="BQ1081" s="129"/>
      <c r="BR1081" s="129"/>
      <c r="BS1081" s="129"/>
      <c r="BT1081" s="129"/>
      <c r="BU1081" s="129"/>
      <c r="BV1081" s="129"/>
      <c r="BW1081" s="129"/>
      <c r="BX1081" s="129"/>
      <c r="BY1081" s="129"/>
      <c r="BZ1081" s="129"/>
      <c r="CA1081" s="129"/>
      <c r="CB1081" s="129"/>
      <c r="CC1081" s="129"/>
      <c r="CD1081" s="129"/>
      <c r="CE1081" s="129"/>
      <c r="CF1081" s="129"/>
      <c r="CG1081" s="129"/>
      <c r="CH1081" s="129"/>
      <c r="CI1081" s="129"/>
      <c r="CJ1081" s="129"/>
      <c r="CK1081" s="129"/>
      <c r="CL1081" s="129"/>
      <c r="CM1081" s="129"/>
      <c r="CN1081" s="129"/>
      <c r="CO1081" s="129"/>
      <c r="CP1081" s="129"/>
      <c r="CQ1081" s="129"/>
      <c r="CR1081" s="129"/>
      <c r="CS1081" s="129"/>
      <c r="CT1081" s="129"/>
      <c r="CU1081" s="129"/>
      <c r="CV1081" s="129"/>
      <c r="CW1081" s="129"/>
      <c r="CX1081" s="129"/>
      <c r="CY1081" s="129"/>
      <c r="CZ1081" s="129"/>
      <c r="DA1081" s="129"/>
      <c r="DB1081" s="129"/>
      <c r="DC1081" s="129"/>
      <c r="DD1081" s="129"/>
      <c r="DE1081" s="129"/>
      <c r="DF1081" s="129"/>
      <c r="DG1081" s="129"/>
      <c r="DH1081" s="129"/>
      <c r="DI1081" s="129"/>
      <c r="DJ1081" s="129"/>
      <c r="DK1081" s="129"/>
      <c r="DL1081" s="129"/>
      <c r="DM1081" s="129"/>
      <c r="DN1081" s="129"/>
      <c r="DO1081" s="129"/>
      <c r="DP1081" s="129"/>
      <c r="DQ1081" s="129"/>
      <c r="DR1081" s="129"/>
      <c r="DS1081" s="129"/>
      <c r="DT1081" s="129"/>
      <c r="DU1081" s="129"/>
      <c r="DV1081" s="129"/>
      <c r="DW1081" s="129"/>
      <c r="DX1081" s="129"/>
      <c r="DY1081" s="129"/>
      <c r="DZ1081" s="129"/>
      <c r="EA1081" s="129"/>
      <c r="EB1081" s="129"/>
    </row>
    <row r="1082" spans="1:132" s="2" customFormat="1" ht="15" customHeight="1" x14ac:dyDescent="0.25">
      <c r="A1082" s="195" t="s">
        <v>7726</v>
      </c>
      <c r="B1082" s="195" t="s">
        <v>526</v>
      </c>
      <c r="C1082" s="195" t="s">
        <v>7726</v>
      </c>
      <c r="D1082" s="195" t="s">
        <v>7727</v>
      </c>
      <c r="E1082" s="230" t="s">
        <v>3634</v>
      </c>
      <c r="F1082" s="147" t="s">
        <v>4549</v>
      </c>
      <c r="G1082" s="374"/>
      <c r="H1082" s="195" t="s">
        <v>4073</v>
      </c>
      <c r="I1082" s="195" t="s">
        <v>7340</v>
      </c>
      <c r="J1082" s="147" t="s">
        <v>4077</v>
      </c>
      <c r="K1082" s="147" t="s">
        <v>4077</v>
      </c>
      <c r="L1082" s="147" t="s">
        <v>4077</v>
      </c>
      <c r="M1082" s="147" t="s">
        <v>4071</v>
      </c>
      <c r="N1082" s="147" t="s">
        <v>4008</v>
      </c>
      <c r="O1082" s="142" t="s">
        <v>3670</v>
      </c>
      <c r="P1082" s="195" t="s">
        <v>1429</v>
      </c>
      <c r="Q1082" s="350" t="s">
        <v>3634</v>
      </c>
      <c r="R1082" s="350" t="s">
        <v>3634</v>
      </c>
      <c r="S1082" s="350" t="s">
        <v>3634</v>
      </c>
      <c r="T1082" s="350" t="s">
        <v>3634</v>
      </c>
      <c r="U1082" s="350" t="s">
        <v>3634</v>
      </c>
      <c r="V1082" s="350" t="s">
        <v>3634</v>
      </c>
      <c r="W1082" s="350" t="s">
        <v>3634</v>
      </c>
      <c r="X1082" s="350" t="s">
        <v>3634</v>
      </c>
      <c r="Y1082" s="350" t="s">
        <v>3634</v>
      </c>
      <c r="Z1082" s="351" t="s">
        <v>3630</v>
      </c>
      <c r="AA1082" s="216" t="s">
        <v>7214</v>
      </c>
      <c r="AB1082" s="350" t="s">
        <v>3634</v>
      </c>
      <c r="AC1082" s="350" t="s">
        <v>3634</v>
      </c>
      <c r="AD1082" s="350" t="s">
        <v>3634</v>
      </c>
      <c r="AE1082" s="350" t="s">
        <v>3634</v>
      </c>
      <c r="AF1082" s="350" t="s">
        <v>3634</v>
      </c>
      <c r="AG1082" s="350" t="s">
        <v>3634</v>
      </c>
      <c r="AH1082" s="350" t="s">
        <v>3634</v>
      </c>
      <c r="AI1082" s="350" t="s">
        <v>3634</v>
      </c>
      <c r="AJ1082" s="350" t="s">
        <v>3634</v>
      </c>
      <c r="AK1082" s="350" t="s">
        <v>3634</v>
      </c>
      <c r="AL1082" s="350" t="s">
        <v>3634</v>
      </c>
      <c r="AM1082" s="350" t="s">
        <v>3634</v>
      </c>
      <c r="AN1082" s="350" t="s">
        <v>3634</v>
      </c>
      <c r="AO1082" s="350" t="s">
        <v>3634</v>
      </c>
      <c r="AP1082" s="350" t="s">
        <v>3634</v>
      </c>
      <c r="AQ1082" s="143" t="s">
        <v>1445</v>
      </c>
      <c r="AR1082" s="147" t="s">
        <v>7213</v>
      </c>
      <c r="AS1082" s="147" t="s">
        <v>5116</v>
      </c>
      <c r="AT1082" s="195"/>
      <c r="AU1082" s="147" t="s">
        <v>3664</v>
      </c>
      <c r="AV1082" s="403">
        <v>0</v>
      </c>
      <c r="AW1082" s="403">
        <v>0</v>
      </c>
      <c r="AX1082" s="403">
        <v>0</v>
      </c>
      <c r="AY1082" s="403">
        <v>0</v>
      </c>
      <c r="AZ1082" s="195" t="s">
        <v>3675</v>
      </c>
      <c r="BA1082" s="196">
        <v>3</v>
      </c>
      <c r="BB1082" s="196">
        <v>0</v>
      </c>
      <c r="BC1082" s="196">
        <v>3</v>
      </c>
      <c r="BD1082" s="196">
        <v>3</v>
      </c>
      <c r="BE1082" s="196">
        <v>0</v>
      </c>
      <c r="BF1082" s="228" t="s">
        <v>3634</v>
      </c>
      <c r="BG1082" s="228" t="s">
        <v>3634</v>
      </c>
      <c r="BH1082" s="228" t="s">
        <v>3634</v>
      </c>
      <c r="BI1082" s="195" t="s">
        <v>4078</v>
      </c>
      <c r="BJ1082" s="195" t="s">
        <v>5791</v>
      </c>
      <c r="BK1082" s="195"/>
      <c r="BL1082" s="129"/>
      <c r="BM1082" s="129"/>
      <c r="BN1082" s="129"/>
      <c r="BO1082" s="129"/>
      <c r="BP1082" s="129"/>
      <c r="BQ1082" s="129"/>
      <c r="BR1082" s="129"/>
      <c r="BS1082" s="129"/>
      <c r="BT1082" s="129"/>
      <c r="BU1082" s="129"/>
      <c r="BV1082" s="129"/>
      <c r="BW1082" s="129"/>
      <c r="BX1082" s="129"/>
      <c r="BY1082" s="129"/>
      <c r="BZ1082" s="129"/>
      <c r="CA1082" s="129"/>
      <c r="CB1082" s="129"/>
      <c r="CC1082" s="129"/>
      <c r="CD1082" s="129"/>
      <c r="CE1082" s="129"/>
      <c r="CF1082" s="129"/>
      <c r="CG1082" s="129"/>
      <c r="CH1082" s="129"/>
      <c r="CI1082" s="129"/>
      <c r="CJ1082" s="129"/>
      <c r="CK1082" s="129"/>
      <c r="CL1082" s="129"/>
      <c r="CM1082" s="129"/>
      <c r="CN1082" s="129"/>
      <c r="CO1082" s="129"/>
      <c r="CP1082" s="129"/>
      <c r="CQ1082" s="129"/>
      <c r="CR1082" s="129"/>
      <c r="CS1082" s="129"/>
      <c r="CT1082" s="129"/>
      <c r="CU1082" s="129"/>
      <c r="CV1082" s="129"/>
      <c r="CW1082" s="129"/>
      <c r="CX1082" s="129"/>
      <c r="CY1082" s="129"/>
      <c r="CZ1082" s="129"/>
      <c r="DA1082" s="129"/>
      <c r="DB1082" s="129"/>
      <c r="DC1082" s="129"/>
      <c r="DD1082" s="129"/>
      <c r="DE1082" s="129"/>
      <c r="DF1082" s="129"/>
      <c r="DG1082" s="129"/>
      <c r="DH1082" s="129"/>
      <c r="DI1082" s="129"/>
      <c r="DJ1082" s="129"/>
      <c r="DK1082" s="129"/>
      <c r="DL1082" s="129"/>
      <c r="DM1082" s="129"/>
      <c r="DN1082" s="129"/>
      <c r="DO1082" s="129"/>
      <c r="DP1082" s="129"/>
      <c r="DQ1082" s="129"/>
      <c r="DR1082" s="129"/>
      <c r="DS1082" s="129"/>
      <c r="DT1082" s="129"/>
      <c r="DU1082" s="129"/>
      <c r="DV1082" s="129"/>
      <c r="DW1082" s="129"/>
      <c r="DX1082" s="129"/>
      <c r="DY1082" s="129"/>
      <c r="DZ1082" s="129"/>
      <c r="EA1082" s="129"/>
      <c r="EB1082" s="129"/>
    </row>
    <row r="1083" spans="1:132" s="2" customFormat="1" ht="15" customHeight="1" x14ac:dyDescent="0.25">
      <c r="A1083" s="195" t="s">
        <v>7809</v>
      </c>
      <c r="B1083" s="195" t="s">
        <v>526</v>
      </c>
      <c r="C1083" s="195" t="s">
        <v>7809</v>
      </c>
      <c r="D1083" s="195" t="s">
        <v>7810</v>
      </c>
      <c r="E1083" s="230" t="s">
        <v>3634</v>
      </c>
      <c r="F1083" s="147" t="s">
        <v>8312</v>
      </c>
      <c r="G1083" s="374"/>
      <c r="H1083" s="195" t="s">
        <v>4073</v>
      </c>
      <c r="I1083" s="195" t="s">
        <v>3948</v>
      </c>
      <c r="J1083" s="147" t="s">
        <v>4077</v>
      </c>
      <c r="K1083" s="147" t="s">
        <v>4077</v>
      </c>
      <c r="L1083" s="147" t="s">
        <v>4077</v>
      </c>
      <c r="M1083" s="147" t="s">
        <v>4071</v>
      </c>
      <c r="N1083" s="147" t="s">
        <v>4008</v>
      </c>
      <c r="O1083" s="142" t="s">
        <v>3670</v>
      </c>
      <c r="P1083" s="195" t="s">
        <v>1429</v>
      </c>
      <c r="Q1083" s="350" t="s">
        <v>3634</v>
      </c>
      <c r="R1083" s="350" t="s">
        <v>3634</v>
      </c>
      <c r="S1083" s="350" t="s">
        <v>3634</v>
      </c>
      <c r="T1083" s="350" t="s">
        <v>3634</v>
      </c>
      <c r="U1083" s="350" t="s">
        <v>3634</v>
      </c>
      <c r="V1083" s="350" t="s">
        <v>3634</v>
      </c>
      <c r="W1083" s="350" t="s">
        <v>3634</v>
      </c>
      <c r="X1083" s="350" t="s">
        <v>3634</v>
      </c>
      <c r="Y1083" s="350" t="s">
        <v>3634</v>
      </c>
      <c r="Z1083" s="351" t="s">
        <v>3630</v>
      </c>
      <c r="AA1083" s="216" t="s">
        <v>7214</v>
      </c>
      <c r="AB1083" s="350" t="s">
        <v>3634</v>
      </c>
      <c r="AC1083" s="350" t="s">
        <v>3634</v>
      </c>
      <c r="AD1083" s="350" t="s">
        <v>3634</v>
      </c>
      <c r="AE1083" s="350" t="s">
        <v>3634</v>
      </c>
      <c r="AF1083" s="350" t="s">
        <v>3634</v>
      </c>
      <c r="AG1083" s="350" t="s">
        <v>3634</v>
      </c>
      <c r="AH1083" s="350" t="s">
        <v>3634</v>
      </c>
      <c r="AI1083" s="350" t="s">
        <v>3634</v>
      </c>
      <c r="AJ1083" s="350" t="s">
        <v>3634</v>
      </c>
      <c r="AK1083" s="350" t="s">
        <v>3634</v>
      </c>
      <c r="AL1083" s="350" t="s">
        <v>3634</v>
      </c>
      <c r="AM1083" s="350" t="s">
        <v>3634</v>
      </c>
      <c r="AN1083" s="350" t="s">
        <v>3634</v>
      </c>
      <c r="AO1083" s="350" t="s">
        <v>3634</v>
      </c>
      <c r="AP1083" s="350" t="s">
        <v>3634</v>
      </c>
      <c r="AQ1083" s="143" t="s">
        <v>1445</v>
      </c>
      <c r="AR1083" s="147" t="s">
        <v>7213</v>
      </c>
      <c r="AS1083" s="147" t="s">
        <v>5116</v>
      </c>
      <c r="AT1083" s="195"/>
      <c r="AU1083" s="147" t="s">
        <v>3664</v>
      </c>
      <c r="AV1083" s="403">
        <v>0</v>
      </c>
      <c r="AW1083" s="403">
        <v>0</v>
      </c>
      <c r="AX1083" s="403">
        <v>0</v>
      </c>
      <c r="AY1083" s="403">
        <v>0</v>
      </c>
      <c r="AZ1083" s="195" t="s">
        <v>3675</v>
      </c>
      <c r="BA1083" s="196">
        <v>3</v>
      </c>
      <c r="BB1083" s="196">
        <v>0</v>
      </c>
      <c r="BC1083" s="196">
        <v>3</v>
      </c>
      <c r="BD1083" s="196">
        <v>3</v>
      </c>
      <c r="BE1083" s="196">
        <v>0</v>
      </c>
      <c r="BF1083" s="228" t="s">
        <v>3634</v>
      </c>
      <c r="BG1083" s="228" t="s">
        <v>3634</v>
      </c>
      <c r="BH1083" s="228" t="s">
        <v>3634</v>
      </c>
      <c r="BI1083" s="195" t="s">
        <v>4078</v>
      </c>
      <c r="BJ1083" s="195" t="s">
        <v>5791</v>
      </c>
      <c r="BK1083" s="195"/>
      <c r="BL1083" s="129"/>
      <c r="BM1083" s="129"/>
      <c r="BN1083" s="129"/>
      <c r="BO1083" s="129"/>
      <c r="BP1083" s="129"/>
      <c r="BQ1083" s="129"/>
      <c r="BR1083" s="129"/>
      <c r="BS1083" s="129"/>
      <c r="BT1083" s="129"/>
      <c r="BU1083" s="129"/>
      <c r="BV1083" s="129"/>
      <c r="BW1083" s="129"/>
      <c r="BX1083" s="129"/>
      <c r="BY1083" s="129"/>
      <c r="BZ1083" s="129"/>
      <c r="CA1083" s="129"/>
      <c r="CB1083" s="129"/>
      <c r="CC1083" s="129"/>
      <c r="CD1083" s="129"/>
      <c r="CE1083" s="129"/>
      <c r="CF1083" s="129"/>
      <c r="CG1083" s="129"/>
      <c r="CH1083" s="129"/>
      <c r="CI1083" s="129"/>
      <c r="CJ1083" s="129"/>
      <c r="CK1083" s="129"/>
      <c r="CL1083" s="129"/>
      <c r="CM1083" s="129"/>
      <c r="CN1083" s="129"/>
      <c r="CO1083" s="129"/>
      <c r="CP1083" s="129"/>
      <c r="CQ1083" s="129"/>
      <c r="CR1083" s="129"/>
      <c r="CS1083" s="129"/>
      <c r="CT1083" s="129"/>
      <c r="CU1083" s="129"/>
      <c r="CV1083" s="129"/>
      <c r="CW1083" s="129"/>
      <c r="CX1083" s="129"/>
      <c r="CY1083" s="129"/>
      <c r="CZ1083" s="129"/>
      <c r="DA1083" s="129"/>
      <c r="DB1083" s="129"/>
      <c r="DC1083" s="129"/>
      <c r="DD1083" s="129"/>
      <c r="DE1083" s="129"/>
      <c r="DF1083" s="129"/>
      <c r="DG1083" s="129"/>
      <c r="DH1083" s="129"/>
      <c r="DI1083" s="129"/>
      <c r="DJ1083" s="129"/>
      <c r="DK1083" s="129"/>
      <c r="DL1083" s="129"/>
      <c r="DM1083" s="129"/>
      <c r="DN1083" s="129"/>
      <c r="DO1083" s="129"/>
      <c r="DP1083" s="129"/>
      <c r="DQ1083" s="129"/>
      <c r="DR1083" s="129"/>
      <c r="DS1083" s="129"/>
      <c r="DT1083" s="129"/>
      <c r="DU1083" s="129"/>
      <c r="DV1083" s="129"/>
      <c r="DW1083" s="129"/>
      <c r="DX1083" s="129"/>
      <c r="DY1083" s="129"/>
      <c r="DZ1083" s="129"/>
      <c r="EA1083" s="129"/>
      <c r="EB1083" s="129"/>
    </row>
    <row r="1084" spans="1:132" s="2" customFormat="1" ht="15" customHeight="1" x14ac:dyDescent="0.25">
      <c r="A1084" s="195" t="s">
        <v>7818</v>
      </c>
      <c r="B1084" s="195" t="s">
        <v>526</v>
      </c>
      <c r="C1084" s="195" t="s">
        <v>7818</v>
      </c>
      <c r="D1084" s="195" t="s">
        <v>7819</v>
      </c>
      <c r="E1084" s="230" t="s">
        <v>3634</v>
      </c>
      <c r="F1084" s="147" t="s">
        <v>5647</v>
      </c>
      <c r="G1084" s="374"/>
      <c r="H1084" s="195" t="s">
        <v>4073</v>
      </c>
      <c r="I1084" s="195" t="s">
        <v>4216</v>
      </c>
      <c r="J1084" s="147" t="s">
        <v>4077</v>
      </c>
      <c r="K1084" s="147" t="s">
        <v>4077</v>
      </c>
      <c r="L1084" s="147" t="s">
        <v>4077</v>
      </c>
      <c r="M1084" s="147" t="s">
        <v>4071</v>
      </c>
      <c r="N1084" s="147" t="s">
        <v>4008</v>
      </c>
      <c r="O1084" s="142" t="s">
        <v>3670</v>
      </c>
      <c r="P1084" s="195" t="s">
        <v>1429</v>
      </c>
      <c r="Q1084" s="350" t="s">
        <v>3634</v>
      </c>
      <c r="R1084" s="350" t="s">
        <v>3634</v>
      </c>
      <c r="S1084" s="350" t="s">
        <v>3634</v>
      </c>
      <c r="T1084" s="350" t="s">
        <v>3634</v>
      </c>
      <c r="U1084" s="350" t="s">
        <v>3634</v>
      </c>
      <c r="V1084" s="350" t="s">
        <v>3634</v>
      </c>
      <c r="W1084" s="350" t="s">
        <v>3634</v>
      </c>
      <c r="X1084" s="350" t="s">
        <v>3634</v>
      </c>
      <c r="Y1084" s="350" t="s">
        <v>3634</v>
      </c>
      <c r="Z1084" s="351" t="s">
        <v>3630</v>
      </c>
      <c r="AA1084" s="216" t="s">
        <v>7214</v>
      </c>
      <c r="AB1084" s="350" t="s">
        <v>3634</v>
      </c>
      <c r="AC1084" s="350" t="s">
        <v>3634</v>
      </c>
      <c r="AD1084" s="350" t="s">
        <v>3634</v>
      </c>
      <c r="AE1084" s="350" t="s">
        <v>3634</v>
      </c>
      <c r="AF1084" s="350" t="s">
        <v>3634</v>
      </c>
      <c r="AG1084" s="350" t="s">
        <v>3634</v>
      </c>
      <c r="AH1084" s="350" t="s">
        <v>3634</v>
      </c>
      <c r="AI1084" s="350" t="s">
        <v>3634</v>
      </c>
      <c r="AJ1084" s="350" t="s">
        <v>3634</v>
      </c>
      <c r="AK1084" s="350" t="s">
        <v>3634</v>
      </c>
      <c r="AL1084" s="350" t="s">
        <v>3634</v>
      </c>
      <c r="AM1084" s="350" t="s">
        <v>3634</v>
      </c>
      <c r="AN1084" s="350" t="s">
        <v>3634</v>
      </c>
      <c r="AO1084" s="350" t="s">
        <v>3634</v>
      </c>
      <c r="AP1084" s="350" t="s">
        <v>3634</v>
      </c>
      <c r="AQ1084" s="143" t="s">
        <v>1445</v>
      </c>
      <c r="AR1084" s="147" t="s">
        <v>7213</v>
      </c>
      <c r="AS1084" s="147" t="s">
        <v>5116</v>
      </c>
      <c r="AT1084" s="195"/>
      <c r="AU1084" s="147" t="s">
        <v>3664</v>
      </c>
      <c r="AV1084" s="403">
        <v>0</v>
      </c>
      <c r="AW1084" s="403">
        <v>0</v>
      </c>
      <c r="AX1084" s="403">
        <v>0</v>
      </c>
      <c r="AY1084" s="403">
        <v>0</v>
      </c>
      <c r="AZ1084" s="195" t="s">
        <v>3675</v>
      </c>
      <c r="BA1084" s="196">
        <v>3</v>
      </c>
      <c r="BB1084" s="196">
        <v>0</v>
      </c>
      <c r="BC1084" s="196">
        <v>3</v>
      </c>
      <c r="BD1084" s="196">
        <v>3</v>
      </c>
      <c r="BE1084" s="196">
        <v>0</v>
      </c>
      <c r="BF1084" s="228" t="s">
        <v>3634</v>
      </c>
      <c r="BG1084" s="228" t="s">
        <v>3634</v>
      </c>
      <c r="BH1084" s="228" t="s">
        <v>3634</v>
      </c>
      <c r="BI1084" s="195" t="s">
        <v>4078</v>
      </c>
      <c r="BJ1084" s="195" t="s">
        <v>5791</v>
      </c>
      <c r="BK1084" s="195"/>
      <c r="BL1084" s="129"/>
      <c r="BM1084" s="129"/>
      <c r="BN1084" s="129"/>
      <c r="BO1084" s="129"/>
      <c r="BP1084" s="129"/>
      <c r="BQ1084" s="129"/>
      <c r="BR1084" s="129"/>
      <c r="BS1084" s="129"/>
      <c r="BT1084" s="129"/>
      <c r="BU1084" s="129"/>
      <c r="BV1084" s="129"/>
      <c r="BW1084" s="129"/>
      <c r="BX1084" s="129"/>
      <c r="BY1084" s="129"/>
      <c r="BZ1084" s="129"/>
      <c r="CA1084" s="129"/>
      <c r="CB1084" s="129"/>
      <c r="CC1084" s="129"/>
      <c r="CD1084" s="129"/>
      <c r="CE1084" s="129"/>
      <c r="CF1084" s="129"/>
      <c r="CG1084" s="129"/>
      <c r="CH1084" s="129"/>
      <c r="CI1084" s="129"/>
      <c r="CJ1084" s="129"/>
      <c r="CK1084" s="129"/>
      <c r="CL1084" s="129"/>
      <c r="CM1084" s="129"/>
      <c r="CN1084" s="129"/>
      <c r="CO1084" s="129"/>
      <c r="CP1084" s="129"/>
      <c r="CQ1084" s="129"/>
      <c r="CR1084" s="129"/>
      <c r="CS1084" s="129"/>
      <c r="CT1084" s="129"/>
      <c r="CU1084" s="129"/>
      <c r="CV1084" s="129"/>
      <c r="CW1084" s="129"/>
      <c r="CX1084" s="129"/>
      <c r="CY1084" s="129"/>
      <c r="CZ1084" s="129"/>
      <c r="DA1084" s="129"/>
      <c r="DB1084" s="129"/>
      <c r="DC1084" s="129"/>
      <c r="DD1084" s="129"/>
      <c r="DE1084" s="129"/>
      <c r="DF1084" s="129"/>
      <c r="DG1084" s="129"/>
      <c r="DH1084" s="129"/>
      <c r="DI1084" s="129"/>
      <c r="DJ1084" s="129"/>
      <c r="DK1084" s="129"/>
      <c r="DL1084" s="129"/>
      <c r="DM1084" s="129"/>
      <c r="DN1084" s="129"/>
      <c r="DO1084" s="129"/>
      <c r="DP1084" s="129"/>
      <c r="DQ1084" s="129"/>
      <c r="DR1084" s="129"/>
      <c r="DS1084" s="129"/>
      <c r="DT1084" s="129"/>
      <c r="DU1084" s="129"/>
      <c r="DV1084" s="129"/>
      <c r="DW1084" s="129"/>
      <c r="DX1084" s="129"/>
      <c r="DY1084" s="129"/>
      <c r="DZ1084" s="129"/>
      <c r="EA1084" s="129"/>
      <c r="EB1084" s="129"/>
    </row>
    <row r="1085" spans="1:132" s="2" customFormat="1" ht="15" customHeight="1" x14ac:dyDescent="0.25">
      <c r="A1085" s="195" t="s">
        <v>7943</v>
      </c>
      <c r="B1085" s="195" t="s">
        <v>526</v>
      </c>
      <c r="C1085" s="195" t="s">
        <v>7943</v>
      </c>
      <c r="D1085" s="195" t="s">
        <v>7944</v>
      </c>
      <c r="E1085" s="230" t="s">
        <v>3634</v>
      </c>
      <c r="F1085" s="147" t="s">
        <v>5598</v>
      </c>
      <c r="G1085" s="374"/>
      <c r="H1085" s="195" t="s">
        <v>4073</v>
      </c>
      <c r="I1085" s="195" t="s">
        <v>7217</v>
      </c>
      <c r="J1085" s="147" t="s">
        <v>4077</v>
      </c>
      <c r="K1085" s="147" t="s">
        <v>4077</v>
      </c>
      <c r="L1085" s="147" t="s">
        <v>4077</v>
      </c>
      <c r="M1085" s="147" t="s">
        <v>4071</v>
      </c>
      <c r="N1085" s="147" t="s">
        <v>4008</v>
      </c>
      <c r="O1085" s="142" t="s">
        <v>3670</v>
      </c>
      <c r="P1085" s="195" t="s">
        <v>1429</v>
      </c>
      <c r="Q1085" s="350" t="s">
        <v>3634</v>
      </c>
      <c r="R1085" s="350" t="s">
        <v>3634</v>
      </c>
      <c r="S1085" s="350" t="s">
        <v>3634</v>
      </c>
      <c r="T1085" s="350" t="s">
        <v>3634</v>
      </c>
      <c r="U1085" s="350" t="s">
        <v>3634</v>
      </c>
      <c r="V1085" s="350" t="s">
        <v>3634</v>
      </c>
      <c r="W1085" s="350" t="s">
        <v>3634</v>
      </c>
      <c r="X1085" s="350" t="s">
        <v>3634</v>
      </c>
      <c r="Y1085" s="350" t="s">
        <v>3634</v>
      </c>
      <c r="Z1085" s="351" t="s">
        <v>3630</v>
      </c>
      <c r="AA1085" s="216" t="s">
        <v>7214</v>
      </c>
      <c r="AB1085" s="350" t="s">
        <v>3634</v>
      </c>
      <c r="AC1085" s="350" t="s">
        <v>3634</v>
      </c>
      <c r="AD1085" s="350" t="s">
        <v>3634</v>
      </c>
      <c r="AE1085" s="350" t="s">
        <v>3634</v>
      </c>
      <c r="AF1085" s="350" t="s">
        <v>3634</v>
      </c>
      <c r="AG1085" s="350" t="s">
        <v>3634</v>
      </c>
      <c r="AH1085" s="350" t="s">
        <v>3634</v>
      </c>
      <c r="AI1085" s="350" t="s">
        <v>3634</v>
      </c>
      <c r="AJ1085" s="350" t="s">
        <v>3634</v>
      </c>
      <c r="AK1085" s="350" t="s">
        <v>3634</v>
      </c>
      <c r="AL1085" s="350" t="s">
        <v>3634</v>
      </c>
      <c r="AM1085" s="350" t="s">
        <v>3634</v>
      </c>
      <c r="AN1085" s="350" t="s">
        <v>3634</v>
      </c>
      <c r="AO1085" s="350" t="s">
        <v>3634</v>
      </c>
      <c r="AP1085" s="350" t="s">
        <v>3634</v>
      </c>
      <c r="AQ1085" s="143" t="s">
        <v>1445</v>
      </c>
      <c r="AR1085" s="147" t="s">
        <v>7213</v>
      </c>
      <c r="AS1085" s="147" t="s">
        <v>5116</v>
      </c>
      <c r="AT1085" s="195"/>
      <c r="AU1085" s="147" t="s">
        <v>3664</v>
      </c>
      <c r="AV1085" s="403">
        <v>0</v>
      </c>
      <c r="AW1085" s="403">
        <v>0</v>
      </c>
      <c r="AX1085" s="403">
        <v>0</v>
      </c>
      <c r="AY1085" s="403">
        <v>0</v>
      </c>
      <c r="AZ1085" s="195" t="s">
        <v>3675</v>
      </c>
      <c r="BA1085" s="196">
        <v>3</v>
      </c>
      <c r="BB1085" s="196">
        <v>0</v>
      </c>
      <c r="BC1085" s="196">
        <v>3</v>
      </c>
      <c r="BD1085" s="196">
        <v>3</v>
      </c>
      <c r="BE1085" s="196">
        <v>0</v>
      </c>
      <c r="BF1085" s="228" t="s">
        <v>3634</v>
      </c>
      <c r="BG1085" s="228" t="s">
        <v>3634</v>
      </c>
      <c r="BH1085" s="228" t="s">
        <v>3634</v>
      </c>
      <c r="BI1085" s="195" t="s">
        <v>4078</v>
      </c>
      <c r="BJ1085" s="195" t="s">
        <v>5791</v>
      </c>
      <c r="BK1085" s="195"/>
      <c r="BL1085" s="129"/>
      <c r="BM1085" s="129"/>
      <c r="BN1085" s="129"/>
      <c r="BO1085" s="129"/>
      <c r="BP1085" s="129"/>
      <c r="BQ1085" s="129"/>
      <c r="BR1085" s="129"/>
      <c r="BS1085" s="129"/>
      <c r="BT1085" s="129"/>
      <c r="BU1085" s="129"/>
      <c r="BV1085" s="129"/>
      <c r="BW1085" s="129"/>
      <c r="BX1085" s="129"/>
      <c r="BY1085" s="129"/>
      <c r="BZ1085" s="129"/>
      <c r="CA1085" s="129"/>
      <c r="CB1085" s="129"/>
      <c r="CC1085" s="129"/>
      <c r="CD1085" s="129"/>
      <c r="CE1085" s="129"/>
      <c r="CF1085" s="129"/>
      <c r="CG1085" s="129"/>
      <c r="CH1085" s="129"/>
      <c r="CI1085" s="129"/>
      <c r="CJ1085" s="129"/>
      <c r="CK1085" s="129"/>
      <c r="CL1085" s="129"/>
      <c r="CM1085" s="129"/>
      <c r="CN1085" s="129"/>
      <c r="CO1085" s="129"/>
      <c r="CP1085" s="129"/>
      <c r="CQ1085" s="129"/>
      <c r="CR1085" s="129"/>
      <c r="CS1085" s="129"/>
      <c r="CT1085" s="129"/>
      <c r="CU1085" s="129"/>
      <c r="CV1085" s="129"/>
      <c r="CW1085" s="129"/>
      <c r="CX1085" s="129"/>
      <c r="CY1085" s="129"/>
      <c r="CZ1085" s="129"/>
      <c r="DA1085" s="129"/>
      <c r="DB1085" s="129"/>
      <c r="DC1085" s="129"/>
      <c r="DD1085" s="129"/>
      <c r="DE1085" s="129"/>
      <c r="DF1085" s="129"/>
      <c r="DG1085" s="129"/>
      <c r="DH1085" s="129"/>
      <c r="DI1085" s="129"/>
      <c r="DJ1085" s="129"/>
      <c r="DK1085" s="129"/>
      <c r="DL1085" s="129"/>
      <c r="DM1085" s="129"/>
      <c r="DN1085" s="129"/>
      <c r="DO1085" s="129"/>
      <c r="DP1085" s="129"/>
      <c r="DQ1085" s="129"/>
      <c r="DR1085" s="129"/>
      <c r="DS1085" s="129"/>
      <c r="DT1085" s="129"/>
      <c r="DU1085" s="129"/>
      <c r="DV1085" s="129"/>
      <c r="DW1085" s="129"/>
      <c r="DX1085" s="129"/>
      <c r="DY1085" s="129"/>
      <c r="DZ1085" s="129"/>
      <c r="EA1085" s="129"/>
      <c r="EB1085" s="129"/>
    </row>
    <row r="1086" spans="1:132" s="2" customFormat="1" ht="15" customHeight="1" x14ac:dyDescent="0.25">
      <c r="A1086" s="195" t="s">
        <v>7700</v>
      </c>
      <c r="B1086" s="195" t="s">
        <v>526</v>
      </c>
      <c r="C1086" s="195" t="s">
        <v>7700</v>
      </c>
      <c r="D1086" s="195" t="s">
        <v>7701</v>
      </c>
      <c r="E1086" s="230" t="s">
        <v>3634</v>
      </c>
      <c r="F1086" s="147" t="s">
        <v>4525</v>
      </c>
      <c r="G1086" s="374"/>
      <c r="H1086" s="195" t="s">
        <v>4073</v>
      </c>
      <c r="I1086" s="195" t="s">
        <v>7235</v>
      </c>
      <c r="J1086" s="147" t="s">
        <v>4077</v>
      </c>
      <c r="K1086" s="147" t="s">
        <v>4077</v>
      </c>
      <c r="L1086" s="147" t="s">
        <v>4077</v>
      </c>
      <c r="M1086" s="147" t="s">
        <v>4071</v>
      </c>
      <c r="N1086" s="147" t="s">
        <v>4008</v>
      </c>
      <c r="O1086" s="142" t="s">
        <v>3670</v>
      </c>
      <c r="P1086" s="195" t="s">
        <v>1429</v>
      </c>
      <c r="Q1086" s="350" t="s">
        <v>3634</v>
      </c>
      <c r="R1086" s="350" t="s">
        <v>3634</v>
      </c>
      <c r="S1086" s="350" t="s">
        <v>3634</v>
      </c>
      <c r="T1086" s="350" t="s">
        <v>3634</v>
      </c>
      <c r="U1086" s="350" t="s">
        <v>3634</v>
      </c>
      <c r="V1086" s="350" t="s">
        <v>3634</v>
      </c>
      <c r="W1086" s="350" t="s">
        <v>3634</v>
      </c>
      <c r="X1086" s="350" t="s">
        <v>3634</v>
      </c>
      <c r="Y1086" s="350" t="s">
        <v>3634</v>
      </c>
      <c r="Z1086" s="351" t="s">
        <v>3630</v>
      </c>
      <c r="AA1086" s="216" t="s">
        <v>7214</v>
      </c>
      <c r="AB1086" s="350" t="s">
        <v>3634</v>
      </c>
      <c r="AC1086" s="350" t="s">
        <v>3634</v>
      </c>
      <c r="AD1086" s="350" t="s">
        <v>3634</v>
      </c>
      <c r="AE1086" s="350" t="s">
        <v>3634</v>
      </c>
      <c r="AF1086" s="350" t="s">
        <v>3634</v>
      </c>
      <c r="AG1086" s="350" t="s">
        <v>3634</v>
      </c>
      <c r="AH1086" s="350" t="s">
        <v>3634</v>
      </c>
      <c r="AI1086" s="350" t="s">
        <v>3634</v>
      </c>
      <c r="AJ1086" s="350" t="s">
        <v>3634</v>
      </c>
      <c r="AK1086" s="350" t="s">
        <v>3634</v>
      </c>
      <c r="AL1086" s="350" t="s">
        <v>3634</v>
      </c>
      <c r="AM1086" s="350" t="s">
        <v>3634</v>
      </c>
      <c r="AN1086" s="350" t="s">
        <v>3634</v>
      </c>
      <c r="AO1086" s="350" t="s">
        <v>3634</v>
      </c>
      <c r="AP1086" s="350" t="s">
        <v>3634</v>
      </c>
      <c r="AQ1086" s="143" t="s">
        <v>1445</v>
      </c>
      <c r="AR1086" s="147" t="s">
        <v>7213</v>
      </c>
      <c r="AS1086" s="147" t="s">
        <v>5116</v>
      </c>
      <c r="AT1086" s="195"/>
      <c r="AU1086" s="147" t="s">
        <v>3664</v>
      </c>
      <c r="AV1086" s="403">
        <v>0</v>
      </c>
      <c r="AW1086" s="403">
        <v>0</v>
      </c>
      <c r="AX1086" s="403">
        <v>0</v>
      </c>
      <c r="AY1086" s="403">
        <v>0</v>
      </c>
      <c r="AZ1086" s="195" t="s">
        <v>3675</v>
      </c>
      <c r="BA1086" s="196">
        <v>2</v>
      </c>
      <c r="BB1086" s="196">
        <v>0</v>
      </c>
      <c r="BC1086" s="196">
        <v>2</v>
      </c>
      <c r="BD1086" s="196">
        <v>2</v>
      </c>
      <c r="BE1086" s="196">
        <v>0</v>
      </c>
      <c r="BF1086" s="228" t="s">
        <v>3634</v>
      </c>
      <c r="BG1086" s="228" t="s">
        <v>3634</v>
      </c>
      <c r="BH1086" s="228" t="s">
        <v>3634</v>
      </c>
      <c r="BI1086" s="195" t="s">
        <v>4078</v>
      </c>
      <c r="BJ1086" s="195" t="s">
        <v>5791</v>
      </c>
      <c r="BK1086" s="195"/>
      <c r="BL1086" s="129"/>
      <c r="BM1086" s="129"/>
      <c r="BN1086" s="129"/>
      <c r="BO1086" s="129"/>
      <c r="BP1086" s="129"/>
      <c r="BQ1086" s="129"/>
      <c r="BR1086" s="129"/>
      <c r="BS1086" s="129"/>
      <c r="BT1086" s="129"/>
      <c r="BU1086" s="129"/>
      <c r="BV1086" s="129"/>
      <c r="BW1086" s="129"/>
      <c r="BX1086" s="129"/>
      <c r="BY1086" s="129"/>
      <c r="BZ1086" s="129"/>
      <c r="CA1086" s="129"/>
      <c r="CB1086" s="129"/>
      <c r="CC1086" s="129"/>
      <c r="CD1086" s="129"/>
      <c r="CE1086" s="129"/>
      <c r="CF1086" s="129"/>
      <c r="CG1086" s="129"/>
      <c r="CH1086" s="129"/>
      <c r="CI1086" s="129"/>
      <c r="CJ1086" s="129"/>
      <c r="CK1086" s="129"/>
      <c r="CL1086" s="129"/>
      <c r="CM1086" s="129"/>
      <c r="CN1086" s="129"/>
      <c r="CO1086" s="129"/>
      <c r="CP1086" s="129"/>
      <c r="CQ1086" s="129"/>
      <c r="CR1086" s="129"/>
      <c r="CS1086" s="129"/>
      <c r="CT1086" s="129"/>
      <c r="CU1086" s="129"/>
      <c r="CV1086" s="129"/>
      <c r="CW1086" s="129"/>
      <c r="CX1086" s="129"/>
      <c r="CY1086" s="129"/>
      <c r="CZ1086" s="129"/>
      <c r="DA1086" s="129"/>
      <c r="DB1086" s="129"/>
      <c r="DC1086" s="129"/>
      <c r="DD1086" s="129"/>
      <c r="DE1086" s="129"/>
      <c r="DF1086" s="129"/>
      <c r="DG1086" s="129"/>
      <c r="DH1086" s="129"/>
      <c r="DI1086" s="129"/>
      <c r="DJ1086" s="129"/>
      <c r="DK1086" s="129"/>
      <c r="DL1086" s="129"/>
      <c r="DM1086" s="129"/>
      <c r="DN1086" s="129"/>
      <c r="DO1086" s="129"/>
      <c r="DP1086" s="129"/>
      <c r="DQ1086" s="129"/>
      <c r="DR1086" s="129"/>
      <c r="DS1086" s="129"/>
      <c r="DT1086" s="129"/>
      <c r="DU1086" s="129"/>
      <c r="DV1086" s="129"/>
      <c r="DW1086" s="129"/>
      <c r="DX1086" s="129"/>
      <c r="DY1086" s="129"/>
      <c r="DZ1086" s="129"/>
      <c r="EA1086" s="129"/>
      <c r="EB1086" s="129"/>
    </row>
    <row r="1087" spans="1:132" s="2" customFormat="1" ht="15" customHeight="1" x14ac:dyDescent="0.25">
      <c r="A1087" s="195" t="s">
        <v>7767</v>
      </c>
      <c r="B1087" s="195" t="s">
        <v>526</v>
      </c>
      <c r="C1087" s="195" t="s">
        <v>7767</v>
      </c>
      <c r="D1087" s="195" t="s">
        <v>7768</v>
      </c>
      <c r="E1087" s="230" t="s">
        <v>3634</v>
      </c>
      <c r="F1087" s="147" t="s">
        <v>4525</v>
      </c>
      <c r="G1087" s="374"/>
      <c r="H1087" s="195" t="s">
        <v>4073</v>
      </c>
      <c r="I1087" s="195" t="s">
        <v>7732</v>
      </c>
      <c r="J1087" s="147" t="s">
        <v>4077</v>
      </c>
      <c r="K1087" s="147" t="s">
        <v>4077</v>
      </c>
      <c r="L1087" s="147" t="s">
        <v>4077</v>
      </c>
      <c r="M1087" s="147" t="s">
        <v>4071</v>
      </c>
      <c r="N1087" s="147" t="s">
        <v>4008</v>
      </c>
      <c r="O1087" s="142" t="s">
        <v>3670</v>
      </c>
      <c r="P1087" s="195" t="s">
        <v>1429</v>
      </c>
      <c r="Q1087" s="350" t="s">
        <v>3634</v>
      </c>
      <c r="R1087" s="350" t="s">
        <v>3634</v>
      </c>
      <c r="S1087" s="350" t="s">
        <v>3634</v>
      </c>
      <c r="T1087" s="350" t="s">
        <v>3634</v>
      </c>
      <c r="U1087" s="350" t="s">
        <v>3634</v>
      </c>
      <c r="V1087" s="350" t="s">
        <v>3634</v>
      </c>
      <c r="W1087" s="350" t="s">
        <v>3634</v>
      </c>
      <c r="X1087" s="350" t="s">
        <v>3634</v>
      </c>
      <c r="Y1087" s="350" t="s">
        <v>3634</v>
      </c>
      <c r="Z1087" s="351" t="s">
        <v>3630</v>
      </c>
      <c r="AA1087" s="216" t="s">
        <v>7214</v>
      </c>
      <c r="AB1087" s="350" t="s">
        <v>3634</v>
      </c>
      <c r="AC1087" s="350" t="s">
        <v>3634</v>
      </c>
      <c r="AD1087" s="350" t="s">
        <v>3634</v>
      </c>
      <c r="AE1087" s="350" t="s">
        <v>3634</v>
      </c>
      <c r="AF1087" s="350" t="s">
        <v>3634</v>
      </c>
      <c r="AG1087" s="350" t="s">
        <v>3634</v>
      </c>
      <c r="AH1087" s="350" t="s">
        <v>3634</v>
      </c>
      <c r="AI1087" s="350" t="s">
        <v>3634</v>
      </c>
      <c r="AJ1087" s="350" t="s">
        <v>3634</v>
      </c>
      <c r="AK1087" s="350" t="s">
        <v>3634</v>
      </c>
      <c r="AL1087" s="350" t="s">
        <v>3634</v>
      </c>
      <c r="AM1087" s="350" t="s">
        <v>3634</v>
      </c>
      <c r="AN1087" s="350" t="s">
        <v>3634</v>
      </c>
      <c r="AO1087" s="350" t="s">
        <v>3634</v>
      </c>
      <c r="AP1087" s="350" t="s">
        <v>3634</v>
      </c>
      <c r="AQ1087" s="143" t="s">
        <v>1445</v>
      </c>
      <c r="AR1087" s="147" t="s">
        <v>7213</v>
      </c>
      <c r="AS1087" s="147" t="s">
        <v>5116</v>
      </c>
      <c r="AT1087" s="195"/>
      <c r="AU1087" s="147" t="s">
        <v>3664</v>
      </c>
      <c r="AV1087" s="403">
        <v>0</v>
      </c>
      <c r="AW1087" s="403">
        <v>0</v>
      </c>
      <c r="AX1087" s="403">
        <v>0</v>
      </c>
      <c r="AY1087" s="403">
        <v>0</v>
      </c>
      <c r="AZ1087" s="195" t="s">
        <v>3675</v>
      </c>
      <c r="BA1087" s="196">
        <v>2</v>
      </c>
      <c r="BB1087" s="196">
        <v>0</v>
      </c>
      <c r="BC1087" s="196">
        <v>2</v>
      </c>
      <c r="BD1087" s="196">
        <v>2</v>
      </c>
      <c r="BE1087" s="196">
        <v>0</v>
      </c>
      <c r="BF1087" s="228" t="s">
        <v>3634</v>
      </c>
      <c r="BG1087" s="228" t="s">
        <v>3634</v>
      </c>
      <c r="BH1087" s="228" t="s">
        <v>3634</v>
      </c>
      <c r="BI1087" s="195" t="s">
        <v>4078</v>
      </c>
      <c r="BJ1087" s="195" t="s">
        <v>5791</v>
      </c>
      <c r="BK1087" s="195"/>
      <c r="BL1087" s="129"/>
      <c r="BM1087" s="129"/>
      <c r="BN1087" s="129"/>
      <c r="BO1087" s="129"/>
      <c r="BP1087" s="129"/>
      <c r="BQ1087" s="129"/>
      <c r="BR1087" s="129"/>
      <c r="BS1087" s="129"/>
      <c r="BT1087" s="129"/>
      <c r="BU1087" s="129"/>
      <c r="BV1087" s="129"/>
      <c r="BW1087" s="129"/>
      <c r="BX1087" s="129"/>
      <c r="BY1087" s="129"/>
      <c r="BZ1087" s="129"/>
      <c r="CA1087" s="129"/>
      <c r="CB1087" s="129"/>
      <c r="CC1087" s="129"/>
      <c r="CD1087" s="129"/>
      <c r="CE1087" s="129"/>
      <c r="CF1087" s="129"/>
      <c r="CG1087" s="129"/>
      <c r="CH1087" s="129"/>
      <c r="CI1087" s="129"/>
      <c r="CJ1087" s="129"/>
      <c r="CK1087" s="129"/>
      <c r="CL1087" s="129"/>
      <c r="CM1087" s="129"/>
      <c r="CN1087" s="129"/>
      <c r="CO1087" s="129"/>
      <c r="CP1087" s="129"/>
      <c r="CQ1087" s="129"/>
      <c r="CR1087" s="129"/>
      <c r="CS1087" s="129"/>
      <c r="CT1087" s="129"/>
      <c r="CU1087" s="129"/>
      <c r="CV1087" s="129"/>
      <c r="CW1087" s="129"/>
      <c r="CX1087" s="129"/>
      <c r="CY1087" s="129"/>
      <c r="CZ1087" s="129"/>
      <c r="DA1087" s="129"/>
      <c r="DB1087" s="129"/>
      <c r="DC1087" s="129"/>
      <c r="DD1087" s="129"/>
      <c r="DE1087" s="129"/>
      <c r="DF1087" s="129"/>
      <c r="DG1087" s="129"/>
      <c r="DH1087" s="129"/>
      <c r="DI1087" s="129"/>
      <c r="DJ1087" s="129"/>
      <c r="DK1087" s="129"/>
      <c r="DL1087" s="129"/>
      <c r="DM1087" s="129"/>
      <c r="DN1087" s="129"/>
      <c r="DO1087" s="129"/>
      <c r="DP1087" s="129"/>
      <c r="DQ1087" s="129"/>
      <c r="DR1087" s="129"/>
      <c r="DS1087" s="129"/>
      <c r="DT1087" s="129"/>
      <c r="DU1087" s="129"/>
      <c r="DV1087" s="129"/>
      <c r="DW1087" s="129"/>
      <c r="DX1087" s="129"/>
      <c r="DY1087" s="129"/>
      <c r="DZ1087" s="129"/>
      <c r="EA1087" s="129"/>
      <c r="EB1087" s="129"/>
    </row>
    <row r="1088" spans="1:132" s="2" customFormat="1" ht="15" customHeight="1" x14ac:dyDescent="0.25">
      <c r="A1088" s="195" t="s">
        <v>7788</v>
      </c>
      <c r="B1088" s="195" t="s">
        <v>526</v>
      </c>
      <c r="C1088" s="195" t="s">
        <v>7788</v>
      </c>
      <c r="D1088" s="195" t="s">
        <v>7789</v>
      </c>
      <c r="E1088" s="230" t="s">
        <v>3634</v>
      </c>
      <c r="F1088" s="147" t="s">
        <v>5598</v>
      </c>
      <c r="G1088" s="374"/>
      <c r="H1088" s="195" t="s">
        <v>4073</v>
      </c>
      <c r="I1088" s="195" t="s">
        <v>7753</v>
      </c>
      <c r="J1088" s="147" t="s">
        <v>4077</v>
      </c>
      <c r="K1088" s="147" t="s">
        <v>4077</v>
      </c>
      <c r="L1088" s="147" t="s">
        <v>4077</v>
      </c>
      <c r="M1088" s="147" t="s">
        <v>4071</v>
      </c>
      <c r="N1088" s="147" t="s">
        <v>4008</v>
      </c>
      <c r="O1088" s="142" t="s">
        <v>3670</v>
      </c>
      <c r="P1088" s="195" t="s">
        <v>1429</v>
      </c>
      <c r="Q1088" s="350" t="s">
        <v>3634</v>
      </c>
      <c r="R1088" s="350" t="s">
        <v>3634</v>
      </c>
      <c r="S1088" s="350" t="s">
        <v>3634</v>
      </c>
      <c r="T1088" s="350" t="s">
        <v>3634</v>
      </c>
      <c r="U1088" s="350" t="s">
        <v>3634</v>
      </c>
      <c r="V1088" s="350" t="s">
        <v>3634</v>
      </c>
      <c r="W1088" s="350" t="s">
        <v>3634</v>
      </c>
      <c r="X1088" s="350" t="s">
        <v>3634</v>
      </c>
      <c r="Y1088" s="350" t="s">
        <v>3634</v>
      </c>
      <c r="Z1088" s="351" t="s">
        <v>3630</v>
      </c>
      <c r="AA1088" s="216" t="s">
        <v>7214</v>
      </c>
      <c r="AB1088" s="350" t="s">
        <v>3634</v>
      </c>
      <c r="AC1088" s="350" t="s">
        <v>3634</v>
      </c>
      <c r="AD1088" s="350" t="s">
        <v>3634</v>
      </c>
      <c r="AE1088" s="350" t="s">
        <v>3634</v>
      </c>
      <c r="AF1088" s="350" t="s">
        <v>3634</v>
      </c>
      <c r="AG1088" s="350" t="s">
        <v>3634</v>
      </c>
      <c r="AH1088" s="350" t="s">
        <v>3634</v>
      </c>
      <c r="AI1088" s="350" t="s">
        <v>3634</v>
      </c>
      <c r="AJ1088" s="350" t="s">
        <v>3634</v>
      </c>
      <c r="AK1088" s="350" t="s">
        <v>3634</v>
      </c>
      <c r="AL1088" s="350" t="s">
        <v>3634</v>
      </c>
      <c r="AM1088" s="350" t="s">
        <v>3634</v>
      </c>
      <c r="AN1088" s="350" t="s">
        <v>3634</v>
      </c>
      <c r="AO1088" s="350" t="s">
        <v>3634</v>
      </c>
      <c r="AP1088" s="350" t="s">
        <v>3634</v>
      </c>
      <c r="AQ1088" s="143" t="s">
        <v>1445</v>
      </c>
      <c r="AR1088" s="147" t="s">
        <v>7213</v>
      </c>
      <c r="AS1088" s="147" t="s">
        <v>5116</v>
      </c>
      <c r="AT1088" s="195"/>
      <c r="AU1088" s="147" t="s">
        <v>3664</v>
      </c>
      <c r="AV1088" s="403">
        <v>0</v>
      </c>
      <c r="AW1088" s="403">
        <v>0</v>
      </c>
      <c r="AX1088" s="403">
        <v>0</v>
      </c>
      <c r="AY1088" s="403">
        <v>0</v>
      </c>
      <c r="AZ1088" s="195" t="s">
        <v>3675</v>
      </c>
      <c r="BA1088" s="196">
        <v>3</v>
      </c>
      <c r="BB1088" s="196">
        <v>1</v>
      </c>
      <c r="BC1088" s="196">
        <v>2</v>
      </c>
      <c r="BD1088" s="196">
        <v>2</v>
      </c>
      <c r="BE1088" s="196">
        <v>0</v>
      </c>
      <c r="BF1088" s="228" t="s">
        <v>3634</v>
      </c>
      <c r="BG1088" s="228" t="s">
        <v>3634</v>
      </c>
      <c r="BH1088" s="228" t="s">
        <v>3634</v>
      </c>
      <c r="BI1088" s="195" t="s">
        <v>4078</v>
      </c>
      <c r="BJ1088" s="195" t="s">
        <v>5791</v>
      </c>
      <c r="BK1088" s="195"/>
      <c r="BL1088" s="129"/>
      <c r="BM1088" s="129"/>
      <c r="BN1088" s="129"/>
      <c r="BO1088" s="129"/>
      <c r="BP1088" s="129"/>
      <c r="BQ1088" s="129"/>
      <c r="BR1088" s="129"/>
      <c r="BS1088" s="129"/>
      <c r="BT1088" s="129"/>
      <c r="BU1088" s="129"/>
      <c r="BV1088" s="129"/>
      <c r="BW1088" s="129"/>
      <c r="BX1088" s="129"/>
      <c r="BY1088" s="129"/>
      <c r="BZ1088" s="129"/>
      <c r="CA1088" s="129"/>
      <c r="CB1088" s="129"/>
      <c r="CC1088" s="129"/>
      <c r="CD1088" s="129"/>
      <c r="CE1088" s="129"/>
      <c r="CF1088" s="129"/>
      <c r="CG1088" s="129"/>
      <c r="CH1088" s="129"/>
      <c r="CI1088" s="129"/>
      <c r="CJ1088" s="129"/>
      <c r="CK1088" s="129"/>
      <c r="CL1088" s="129"/>
      <c r="CM1088" s="129"/>
      <c r="CN1088" s="129"/>
      <c r="CO1088" s="129"/>
      <c r="CP1088" s="129"/>
      <c r="CQ1088" s="129"/>
      <c r="CR1088" s="129"/>
      <c r="CS1088" s="129"/>
      <c r="CT1088" s="129"/>
      <c r="CU1088" s="129"/>
      <c r="CV1088" s="129"/>
      <c r="CW1088" s="129"/>
      <c r="CX1088" s="129"/>
      <c r="CY1088" s="129"/>
      <c r="CZ1088" s="129"/>
      <c r="DA1088" s="129"/>
      <c r="DB1088" s="129"/>
      <c r="DC1088" s="129"/>
      <c r="DD1088" s="129"/>
      <c r="DE1088" s="129"/>
      <c r="DF1088" s="129"/>
      <c r="DG1088" s="129"/>
      <c r="DH1088" s="129"/>
      <c r="DI1088" s="129"/>
      <c r="DJ1088" s="129"/>
      <c r="DK1088" s="129"/>
      <c r="DL1088" s="129"/>
      <c r="DM1088" s="129"/>
      <c r="DN1088" s="129"/>
      <c r="DO1088" s="129"/>
      <c r="DP1088" s="129"/>
      <c r="DQ1088" s="129"/>
      <c r="DR1088" s="129"/>
      <c r="DS1088" s="129"/>
      <c r="DT1088" s="129"/>
      <c r="DU1088" s="129"/>
      <c r="DV1088" s="129"/>
      <c r="DW1088" s="129"/>
      <c r="DX1088" s="129"/>
      <c r="DY1088" s="129"/>
      <c r="DZ1088" s="129"/>
      <c r="EA1088" s="129"/>
      <c r="EB1088" s="129"/>
    </row>
    <row r="1089" spans="1:132" s="2" customFormat="1" ht="15" customHeight="1" x14ac:dyDescent="0.25">
      <c r="A1089" s="195" t="s">
        <v>7795</v>
      </c>
      <c r="B1089" s="195" t="s">
        <v>526</v>
      </c>
      <c r="C1089" s="195" t="s">
        <v>7795</v>
      </c>
      <c r="D1089" s="195" t="s">
        <v>7796</v>
      </c>
      <c r="E1089" s="230" t="s">
        <v>3634</v>
      </c>
      <c r="F1089" s="147" t="s">
        <v>4525</v>
      </c>
      <c r="G1089" s="374"/>
      <c r="H1089" s="195" t="s">
        <v>4073</v>
      </c>
      <c r="I1089" s="195" t="s">
        <v>7769</v>
      </c>
      <c r="J1089" s="147" t="s">
        <v>4077</v>
      </c>
      <c r="K1089" s="147" t="s">
        <v>4077</v>
      </c>
      <c r="L1089" s="147" t="s">
        <v>4077</v>
      </c>
      <c r="M1089" s="147" t="s">
        <v>4071</v>
      </c>
      <c r="N1089" s="147" t="s">
        <v>4008</v>
      </c>
      <c r="O1089" s="142" t="s">
        <v>3670</v>
      </c>
      <c r="P1089" s="195" t="s">
        <v>1429</v>
      </c>
      <c r="Q1089" s="350" t="s">
        <v>3634</v>
      </c>
      <c r="R1089" s="350" t="s">
        <v>3634</v>
      </c>
      <c r="S1089" s="350" t="s">
        <v>3634</v>
      </c>
      <c r="T1089" s="350" t="s">
        <v>3634</v>
      </c>
      <c r="U1089" s="350" t="s">
        <v>3634</v>
      </c>
      <c r="V1089" s="350" t="s">
        <v>3634</v>
      </c>
      <c r="W1089" s="350" t="s">
        <v>3634</v>
      </c>
      <c r="X1089" s="350" t="s">
        <v>3634</v>
      </c>
      <c r="Y1089" s="350" t="s">
        <v>3634</v>
      </c>
      <c r="Z1089" s="351" t="s">
        <v>3630</v>
      </c>
      <c r="AA1089" s="216" t="s">
        <v>7214</v>
      </c>
      <c r="AB1089" s="350" t="s">
        <v>3634</v>
      </c>
      <c r="AC1089" s="350" t="s">
        <v>3634</v>
      </c>
      <c r="AD1089" s="350" t="s">
        <v>3634</v>
      </c>
      <c r="AE1089" s="350" t="s">
        <v>3634</v>
      </c>
      <c r="AF1089" s="350" t="s">
        <v>3634</v>
      </c>
      <c r="AG1089" s="350" t="s">
        <v>3634</v>
      </c>
      <c r="AH1089" s="350" t="s">
        <v>3634</v>
      </c>
      <c r="AI1089" s="350" t="s">
        <v>3634</v>
      </c>
      <c r="AJ1089" s="350" t="s">
        <v>3634</v>
      </c>
      <c r="AK1089" s="350" t="s">
        <v>3634</v>
      </c>
      <c r="AL1089" s="350" t="s">
        <v>3634</v>
      </c>
      <c r="AM1089" s="350" t="s">
        <v>3634</v>
      </c>
      <c r="AN1089" s="350" t="s">
        <v>3634</v>
      </c>
      <c r="AO1089" s="350" t="s">
        <v>3634</v>
      </c>
      <c r="AP1089" s="350" t="s">
        <v>3634</v>
      </c>
      <c r="AQ1089" s="143" t="s">
        <v>1445</v>
      </c>
      <c r="AR1089" s="147" t="s">
        <v>7213</v>
      </c>
      <c r="AS1089" s="147" t="s">
        <v>5116</v>
      </c>
      <c r="AT1089" s="195"/>
      <c r="AU1089" s="147" t="s">
        <v>3664</v>
      </c>
      <c r="AV1089" s="403">
        <v>0</v>
      </c>
      <c r="AW1089" s="403">
        <v>0</v>
      </c>
      <c r="AX1089" s="403">
        <v>0</v>
      </c>
      <c r="AY1089" s="403">
        <v>0</v>
      </c>
      <c r="AZ1089" s="195" t="s">
        <v>3675</v>
      </c>
      <c r="BA1089" s="196">
        <v>2</v>
      </c>
      <c r="BB1089" s="196">
        <v>0</v>
      </c>
      <c r="BC1089" s="196">
        <v>2</v>
      </c>
      <c r="BD1089" s="196">
        <v>2</v>
      </c>
      <c r="BE1089" s="196">
        <v>0</v>
      </c>
      <c r="BF1089" s="228" t="s">
        <v>3634</v>
      </c>
      <c r="BG1089" s="228" t="s">
        <v>3634</v>
      </c>
      <c r="BH1089" s="228" t="s">
        <v>3634</v>
      </c>
      <c r="BI1089" s="195" t="s">
        <v>4078</v>
      </c>
      <c r="BJ1089" s="195" t="s">
        <v>5791</v>
      </c>
      <c r="BK1089" s="195"/>
      <c r="BL1089" s="129"/>
      <c r="BM1089" s="129"/>
      <c r="BN1089" s="129"/>
      <c r="BO1089" s="129"/>
      <c r="BP1089" s="129"/>
      <c r="BQ1089" s="129"/>
      <c r="BR1089" s="129"/>
      <c r="BS1089" s="129"/>
      <c r="BT1089" s="129"/>
      <c r="BU1089" s="129"/>
      <c r="BV1089" s="129"/>
      <c r="BW1089" s="129"/>
      <c r="BX1089" s="129"/>
      <c r="BY1089" s="129"/>
      <c r="BZ1089" s="129"/>
      <c r="CA1089" s="129"/>
      <c r="CB1089" s="129"/>
      <c r="CC1089" s="129"/>
      <c r="CD1089" s="129"/>
      <c r="CE1089" s="129"/>
      <c r="CF1089" s="129"/>
      <c r="CG1089" s="129"/>
      <c r="CH1089" s="129"/>
      <c r="CI1089" s="129"/>
      <c r="CJ1089" s="129"/>
      <c r="CK1089" s="129"/>
      <c r="CL1089" s="129"/>
      <c r="CM1089" s="129"/>
      <c r="CN1089" s="129"/>
      <c r="CO1089" s="129"/>
      <c r="CP1089" s="129"/>
      <c r="CQ1089" s="129"/>
      <c r="CR1089" s="129"/>
      <c r="CS1089" s="129"/>
      <c r="CT1089" s="129"/>
      <c r="CU1089" s="129"/>
      <c r="CV1089" s="129"/>
      <c r="CW1089" s="129"/>
      <c r="CX1089" s="129"/>
      <c r="CY1089" s="129"/>
      <c r="CZ1089" s="129"/>
      <c r="DA1089" s="129"/>
      <c r="DB1089" s="129"/>
      <c r="DC1089" s="129"/>
      <c r="DD1089" s="129"/>
      <c r="DE1089" s="129"/>
      <c r="DF1089" s="129"/>
      <c r="DG1089" s="129"/>
      <c r="DH1089" s="129"/>
      <c r="DI1089" s="129"/>
      <c r="DJ1089" s="129"/>
      <c r="DK1089" s="129"/>
      <c r="DL1089" s="129"/>
      <c r="DM1089" s="129"/>
      <c r="DN1089" s="129"/>
      <c r="DO1089" s="129"/>
      <c r="DP1089" s="129"/>
      <c r="DQ1089" s="129"/>
      <c r="DR1089" s="129"/>
      <c r="DS1089" s="129"/>
      <c r="DT1089" s="129"/>
      <c r="DU1089" s="129"/>
      <c r="DV1089" s="129"/>
      <c r="DW1089" s="129"/>
      <c r="DX1089" s="129"/>
      <c r="DY1089" s="129"/>
      <c r="DZ1089" s="129"/>
      <c r="EA1089" s="129"/>
      <c r="EB1089" s="129"/>
    </row>
    <row r="1090" spans="1:132" s="2" customFormat="1" ht="15" customHeight="1" x14ac:dyDescent="0.25">
      <c r="A1090" s="195" t="s">
        <v>7811</v>
      </c>
      <c r="B1090" s="195" t="s">
        <v>526</v>
      </c>
      <c r="C1090" s="195" t="s">
        <v>7811</v>
      </c>
      <c r="D1090" s="195" t="s">
        <v>7812</v>
      </c>
      <c r="E1090" s="230" t="s">
        <v>3634</v>
      </c>
      <c r="F1090" s="147" t="s">
        <v>8314</v>
      </c>
      <c r="G1090" s="374"/>
      <c r="H1090" s="195" t="s">
        <v>4073</v>
      </c>
      <c r="I1090" s="195" t="s">
        <v>7797</v>
      </c>
      <c r="J1090" s="147" t="s">
        <v>4077</v>
      </c>
      <c r="K1090" s="147" t="s">
        <v>4077</v>
      </c>
      <c r="L1090" s="147" t="s">
        <v>4077</v>
      </c>
      <c r="M1090" s="147" t="s">
        <v>4071</v>
      </c>
      <c r="N1090" s="147" t="s">
        <v>4008</v>
      </c>
      <c r="O1090" s="142" t="s">
        <v>3670</v>
      </c>
      <c r="P1090" s="195" t="s">
        <v>1429</v>
      </c>
      <c r="Q1090" s="350" t="s">
        <v>3634</v>
      </c>
      <c r="R1090" s="350" t="s">
        <v>3634</v>
      </c>
      <c r="S1090" s="350" t="s">
        <v>3634</v>
      </c>
      <c r="T1090" s="350" t="s">
        <v>3634</v>
      </c>
      <c r="U1090" s="350" t="s">
        <v>3634</v>
      </c>
      <c r="V1090" s="350" t="s">
        <v>3634</v>
      </c>
      <c r="W1090" s="350" t="s">
        <v>3634</v>
      </c>
      <c r="X1090" s="350" t="s">
        <v>3634</v>
      </c>
      <c r="Y1090" s="350" t="s">
        <v>3634</v>
      </c>
      <c r="Z1090" s="351" t="s">
        <v>3630</v>
      </c>
      <c r="AA1090" s="216" t="s">
        <v>7214</v>
      </c>
      <c r="AB1090" s="350" t="s">
        <v>3634</v>
      </c>
      <c r="AC1090" s="350" t="s">
        <v>3634</v>
      </c>
      <c r="AD1090" s="350" t="s">
        <v>3634</v>
      </c>
      <c r="AE1090" s="350" t="s">
        <v>3634</v>
      </c>
      <c r="AF1090" s="350" t="s">
        <v>3634</v>
      </c>
      <c r="AG1090" s="350" t="s">
        <v>3634</v>
      </c>
      <c r="AH1090" s="350" t="s">
        <v>3634</v>
      </c>
      <c r="AI1090" s="350" t="s">
        <v>3634</v>
      </c>
      <c r="AJ1090" s="350" t="s">
        <v>3634</v>
      </c>
      <c r="AK1090" s="350" t="s">
        <v>3634</v>
      </c>
      <c r="AL1090" s="350" t="s">
        <v>3634</v>
      </c>
      <c r="AM1090" s="350" t="s">
        <v>3634</v>
      </c>
      <c r="AN1090" s="350" t="s">
        <v>3634</v>
      </c>
      <c r="AO1090" s="350" t="s">
        <v>3634</v>
      </c>
      <c r="AP1090" s="350" t="s">
        <v>3634</v>
      </c>
      <c r="AQ1090" s="143" t="s">
        <v>1445</v>
      </c>
      <c r="AR1090" s="147" t="s">
        <v>7213</v>
      </c>
      <c r="AS1090" s="147" t="s">
        <v>5116</v>
      </c>
      <c r="AT1090" s="195"/>
      <c r="AU1090" s="147" t="s">
        <v>3664</v>
      </c>
      <c r="AV1090" s="403">
        <v>0</v>
      </c>
      <c r="AW1090" s="403">
        <v>0</v>
      </c>
      <c r="AX1090" s="403">
        <v>0</v>
      </c>
      <c r="AY1090" s="403">
        <v>0</v>
      </c>
      <c r="AZ1090" s="195" t="s">
        <v>3675</v>
      </c>
      <c r="BA1090" s="196">
        <v>2</v>
      </c>
      <c r="BB1090" s="196">
        <v>0</v>
      </c>
      <c r="BC1090" s="196">
        <v>2</v>
      </c>
      <c r="BD1090" s="196">
        <v>2</v>
      </c>
      <c r="BE1090" s="196">
        <v>0</v>
      </c>
      <c r="BF1090" s="228" t="s">
        <v>3634</v>
      </c>
      <c r="BG1090" s="228" t="s">
        <v>3634</v>
      </c>
      <c r="BH1090" s="228" t="s">
        <v>3634</v>
      </c>
      <c r="BI1090" s="195" t="s">
        <v>4078</v>
      </c>
      <c r="BJ1090" s="195" t="s">
        <v>5791</v>
      </c>
      <c r="BK1090" s="195"/>
      <c r="BL1090" s="129"/>
      <c r="BM1090" s="129"/>
      <c r="BN1090" s="129"/>
      <c r="BO1090" s="129"/>
      <c r="BP1090" s="129"/>
      <c r="BQ1090" s="129"/>
      <c r="BR1090" s="129"/>
      <c r="BS1090" s="129"/>
      <c r="BT1090" s="129"/>
      <c r="BU1090" s="129"/>
      <c r="BV1090" s="129"/>
      <c r="BW1090" s="129"/>
      <c r="BX1090" s="129"/>
      <c r="BY1090" s="129"/>
      <c r="BZ1090" s="129"/>
      <c r="CA1090" s="129"/>
      <c r="CB1090" s="129"/>
      <c r="CC1090" s="129"/>
      <c r="CD1090" s="129"/>
      <c r="CE1090" s="129"/>
      <c r="CF1090" s="129"/>
      <c r="CG1090" s="129"/>
      <c r="CH1090" s="129"/>
      <c r="CI1090" s="129"/>
      <c r="CJ1090" s="129"/>
      <c r="CK1090" s="129"/>
      <c r="CL1090" s="129"/>
      <c r="CM1090" s="129"/>
      <c r="CN1090" s="129"/>
      <c r="CO1090" s="129"/>
      <c r="CP1090" s="129"/>
      <c r="CQ1090" s="129"/>
      <c r="CR1090" s="129"/>
      <c r="CS1090" s="129"/>
      <c r="CT1090" s="129"/>
      <c r="CU1090" s="129"/>
      <c r="CV1090" s="129"/>
      <c r="CW1090" s="129"/>
      <c r="CX1090" s="129"/>
      <c r="CY1090" s="129"/>
      <c r="CZ1090" s="129"/>
      <c r="DA1090" s="129"/>
      <c r="DB1090" s="129"/>
      <c r="DC1090" s="129"/>
      <c r="DD1090" s="129"/>
      <c r="DE1090" s="129"/>
      <c r="DF1090" s="129"/>
      <c r="DG1090" s="129"/>
      <c r="DH1090" s="129"/>
      <c r="DI1090" s="129"/>
      <c r="DJ1090" s="129"/>
      <c r="DK1090" s="129"/>
      <c r="DL1090" s="129"/>
      <c r="DM1090" s="129"/>
      <c r="DN1090" s="129"/>
      <c r="DO1090" s="129"/>
      <c r="DP1090" s="129"/>
      <c r="DQ1090" s="129"/>
      <c r="DR1090" s="129"/>
      <c r="DS1090" s="129"/>
      <c r="DT1090" s="129"/>
      <c r="DU1090" s="129"/>
      <c r="DV1090" s="129"/>
      <c r="DW1090" s="129"/>
      <c r="DX1090" s="129"/>
      <c r="DY1090" s="129"/>
      <c r="DZ1090" s="129"/>
      <c r="EA1090" s="129"/>
      <c r="EB1090" s="129"/>
    </row>
    <row r="1091" spans="1:132" s="2" customFormat="1" ht="15" customHeight="1" x14ac:dyDescent="0.25">
      <c r="A1091" s="195" t="s">
        <v>7815</v>
      </c>
      <c r="B1091" s="195" t="s">
        <v>526</v>
      </c>
      <c r="C1091" s="195" t="s">
        <v>7815</v>
      </c>
      <c r="D1091" s="195" t="s">
        <v>7816</v>
      </c>
      <c r="E1091" s="230" t="s">
        <v>3634</v>
      </c>
      <c r="F1091" s="147" t="s">
        <v>5598</v>
      </c>
      <c r="G1091" s="374"/>
      <c r="H1091" s="195" t="s">
        <v>4073</v>
      </c>
      <c r="I1091" s="195" t="s">
        <v>7798</v>
      </c>
      <c r="J1091" s="147" t="s">
        <v>4077</v>
      </c>
      <c r="K1091" s="147" t="s">
        <v>4077</v>
      </c>
      <c r="L1091" s="147" t="s">
        <v>4077</v>
      </c>
      <c r="M1091" s="147" t="s">
        <v>4071</v>
      </c>
      <c r="N1091" s="147" t="s">
        <v>4008</v>
      </c>
      <c r="O1091" s="142" t="s">
        <v>3670</v>
      </c>
      <c r="P1091" s="195" t="s">
        <v>1429</v>
      </c>
      <c r="Q1091" s="350" t="s">
        <v>3634</v>
      </c>
      <c r="R1091" s="350" t="s">
        <v>3634</v>
      </c>
      <c r="S1091" s="350" t="s">
        <v>3634</v>
      </c>
      <c r="T1091" s="350" t="s">
        <v>3634</v>
      </c>
      <c r="U1091" s="350" t="s">
        <v>3634</v>
      </c>
      <c r="V1091" s="350" t="s">
        <v>3634</v>
      </c>
      <c r="W1091" s="350" t="s">
        <v>3634</v>
      </c>
      <c r="X1091" s="350" t="s">
        <v>3634</v>
      </c>
      <c r="Y1091" s="350" t="s">
        <v>3634</v>
      </c>
      <c r="Z1091" s="351" t="s">
        <v>3630</v>
      </c>
      <c r="AA1091" s="216" t="s">
        <v>7214</v>
      </c>
      <c r="AB1091" s="350" t="s">
        <v>3634</v>
      </c>
      <c r="AC1091" s="350" t="s">
        <v>3634</v>
      </c>
      <c r="AD1091" s="350" t="s">
        <v>3634</v>
      </c>
      <c r="AE1091" s="350" t="s">
        <v>3634</v>
      </c>
      <c r="AF1091" s="350" t="s">
        <v>3634</v>
      </c>
      <c r="AG1091" s="350" t="s">
        <v>3634</v>
      </c>
      <c r="AH1091" s="350" t="s">
        <v>3634</v>
      </c>
      <c r="AI1091" s="350" t="s">
        <v>3634</v>
      </c>
      <c r="AJ1091" s="350" t="s">
        <v>3634</v>
      </c>
      <c r="AK1091" s="350" t="s">
        <v>3634</v>
      </c>
      <c r="AL1091" s="350" t="s">
        <v>3634</v>
      </c>
      <c r="AM1091" s="350" t="s">
        <v>3634</v>
      </c>
      <c r="AN1091" s="350" t="s">
        <v>3634</v>
      </c>
      <c r="AO1091" s="350" t="s">
        <v>3634</v>
      </c>
      <c r="AP1091" s="350" t="s">
        <v>3634</v>
      </c>
      <c r="AQ1091" s="143" t="s">
        <v>1445</v>
      </c>
      <c r="AR1091" s="147" t="s">
        <v>7213</v>
      </c>
      <c r="AS1091" s="147" t="s">
        <v>5116</v>
      </c>
      <c r="AT1091" s="195"/>
      <c r="AU1091" s="147" t="s">
        <v>3664</v>
      </c>
      <c r="AV1091" s="403">
        <v>0</v>
      </c>
      <c r="AW1091" s="403">
        <v>0</v>
      </c>
      <c r="AX1091" s="403">
        <v>0</v>
      </c>
      <c r="AY1091" s="403">
        <v>0</v>
      </c>
      <c r="AZ1091" s="195" t="s">
        <v>3675</v>
      </c>
      <c r="BA1091" s="196">
        <v>2</v>
      </c>
      <c r="BB1091" s="196">
        <v>0</v>
      </c>
      <c r="BC1091" s="196">
        <v>2</v>
      </c>
      <c r="BD1091" s="196">
        <v>2</v>
      </c>
      <c r="BE1091" s="196">
        <v>0</v>
      </c>
      <c r="BF1091" s="228" t="s">
        <v>3634</v>
      </c>
      <c r="BG1091" s="228" t="s">
        <v>3634</v>
      </c>
      <c r="BH1091" s="228" t="s">
        <v>3634</v>
      </c>
      <c r="BI1091" s="195" t="s">
        <v>4078</v>
      </c>
      <c r="BJ1091" s="195" t="s">
        <v>5791</v>
      </c>
      <c r="BK1091" s="195"/>
      <c r="BL1091" s="129"/>
      <c r="BM1091" s="129"/>
      <c r="BN1091" s="129"/>
      <c r="BO1091" s="129"/>
      <c r="BP1091" s="129"/>
      <c r="BQ1091" s="129"/>
      <c r="BR1091" s="129"/>
      <c r="BS1091" s="129"/>
      <c r="BT1091" s="129"/>
      <c r="BU1091" s="129"/>
      <c r="BV1091" s="129"/>
      <c r="BW1091" s="129"/>
      <c r="BX1091" s="129"/>
      <c r="BY1091" s="129"/>
      <c r="BZ1091" s="129"/>
      <c r="CA1091" s="129"/>
      <c r="CB1091" s="129"/>
      <c r="CC1091" s="129"/>
      <c r="CD1091" s="129"/>
      <c r="CE1091" s="129"/>
      <c r="CF1091" s="129"/>
      <c r="CG1091" s="129"/>
      <c r="CH1091" s="129"/>
      <c r="CI1091" s="129"/>
      <c r="CJ1091" s="129"/>
      <c r="CK1091" s="129"/>
      <c r="CL1091" s="129"/>
      <c r="CM1091" s="129"/>
      <c r="CN1091" s="129"/>
      <c r="CO1091" s="129"/>
      <c r="CP1091" s="129"/>
      <c r="CQ1091" s="129"/>
      <c r="CR1091" s="129"/>
      <c r="CS1091" s="129"/>
      <c r="CT1091" s="129"/>
      <c r="CU1091" s="129"/>
      <c r="CV1091" s="129"/>
      <c r="CW1091" s="129"/>
      <c r="CX1091" s="129"/>
      <c r="CY1091" s="129"/>
      <c r="CZ1091" s="129"/>
      <c r="DA1091" s="129"/>
      <c r="DB1091" s="129"/>
      <c r="DC1091" s="129"/>
      <c r="DD1091" s="129"/>
      <c r="DE1091" s="129"/>
      <c r="DF1091" s="129"/>
      <c r="DG1091" s="129"/>
      <c r="DH1091" s="129"/>
      <c r="DI1091" s="129"/>
      <c r="DJ1091" s="129"/>
      <c r="DK1091" s="129"/>
      <c r="DL1091" s="129"/>
      <c r="DM1091" s="129"/>
      <c r="DN1091" s="129"/>
      <c r="DO1091" s="129"/>
      <c r="DP1091" s="129"/>
      <c r="DQ1091" s="129"/>
      <c r="DR1091" s="129"/>
      <c r="DS1091" s="129"/>
      <c r="DT1091" s="129"/>
      <c r="DU1091" s="129"/>
      <c r="DV1091" s="129"/>
      <c r="DW1091" s="129"/>
      <c r="DX1091" s="129"/>
      <c r="DY1091" s="129"/>
      <c r="DZ1091" s="129"/>
      <c r="EA1091" s="129"/>
      <c r="EB1091" s="129"/>
    </row>
    <row r="1092" spans="1:132" s="2" customFormat="1" ht="15" customHeight="1" x14ac:dyDescent="0.25">
      <c r="A1092" s="195" t="s">
        <v>7835</v>
      </c>
      <c r="B1092" s="195" t="s">
        <v>526</v>
      </c>
      <c r="C1092" s="195" t="s">
        <v>7835</v>
      </c>
      <c r="D1092" s="195" t="s">
        <v>7836</v>
      </c>
      <c r="E1092" s="230" t="s">
        <v>3634</v>
      </c>
      <c r="F1092" s="147" t="s">
        <v>4525</v>
      </c>
      <c r="G1092" s="374"/>
      <c r="H1092" s="195" t="s">
        <v>4073</v>
      </c>
      <c r="I1092" s="195" t="s">
        <v>7817</v>
      </c>
      <c r="J1092" s="147" t="s">
        <v>4077</v>
      </c>
      <c r="K1092" s="147" t="s">
        <v>4077</v>
      </c>
      <c r="L1092" s="147" t="s">
        <v>4077</v>
      </c>
      <c r="M1092" s="147" t="s">
        <v>4071</v>
      </c>
      <c r="N1092" s="147" t="s">
        <v>4008</v>
      </c>
      <c r="O1092" s="142" t="s">
        <v>3670</v>
      </c>
      <c r="P1092" s="195" t="s">
        <v>1429</v>
      </c>
      <c r="Q1092" s="350" t="s">
        <v>3634</v>
      </c>
      <c r="R1092" s="350" t="s">
        <v>3634</v>
      </c>
      <c r="S1092" s="350" t="s">
        <v>3634</v>
      </c>
      <c r="T1092" s="350" t="s">
        <v>3634</v>
      </c>
      <c r="U1092" s="350" t="s">
        <v>3634</v>
      </c>
      <c r="V1092" s="350" t="s">
        <v>3634</v>
      </c>
      <c r="W1092" s="350" t="s">
        <v>3634</v>
      </c>
      <c r="X1092" s="350" t="s">
        <v>3634</v>
      </c>
      <c r="Y1092" s="350" t="s">
        <v>3634</v>
      </c>
      <c r="Z1092" s="351" t="s">
        <v>3630</v>
      </c>
      <c r="AA1092" s="216" t="s">
        <v>7214</v>
      </c>
      <c r="AB1092" s="350" t="s">
        <v>3634</v>
      </c>
      <c r="AC1092" s="350" t="s">
        <v>3634</v>
      </c>
      <c r="AD1092" s="350" t="s">
        <v>3634</v>
      </c>
      <c r="AE1092" s="350" t="s">
        <v>3634</v>
      </c>
      <c r="AF1092" s="350" t="s">
        <v>3634</v>
      </c>
      <c r="AG1092" s="350" t="s">
        <v>3634</v>
      </c>
      <c r="AH1092" s="350" t="s">
        <v>3634</v>
      </c>
      <c r="AI1092" s="350" t="s">
        <v>3634</v>
      </c>
      <c r="AJ1092" s="350" t="s">
        <v>3634</v>
      </c>
      <c r="AK1092" s="350" t="s">
        <v>3634</v>
      </c>
      <c r="AL1092" s="350" t="s">
        <v>3634</v>
      </c>
      <c r="AM1092" s="350" t="s">
        <v>3634</v>
      </c>
      <c r="AN1092" s="350" t="s">
        <v>3634</v>
      </c>
      <c r="AO1092" s="350" t="s">
        <v>3634</v>
      </c>
      <c r="AP1092" s="350" t="s">
        <v>3634</v>
      </c>
      <c r="AQ1092" s="143" t="s">
        <v>1445</v>
      </c>
      <c r="AR1092" s="147" t="s">
        <v>7213</v>
      </c>
      <c r="AS1092" s="147" t="s">
        <v>5116</v>
      </c>
      <c r="AT1092" s="195"/>
      <c r="AU1092" s="147" t="s">
        <v>3664</v>
      </c>
      <c r="AV1092" s="403">
        <v>0</v>
      </c>
      <c r="AW1092" s="403">
        <v>0</v>
      </c>
      <c r="AX1092" s="403">
        <v>0</v>
      </c>
      <c r="AY1092" s="403">
        <v>0</v>
      </c>
      <c r="AZ1092" s="195" t="s">
        <v>3675</v>
      </c>
      <c r="BA1092" s="196">
        <v>2</v>
      </c>
      <c r="BB1092" s="196">
        <v>0</v>
      </c>
      <c r="BC1092" s="196">
        <v>2</v>
      </c>
      <c r="BD1092" s="196">
        <v>2</v>
      </c>
      <c r="BE1092" s="196">
        <v>0</v>
      </c>
      <c r="BF1092" s="228" t="s">
        <v>3634</v>
      </c>
      <c r="BG1092" s="228" t="s">
        <v>3634</v>
      </c>
      <c r="BH1092" s="228" t="s">
        <v>3634</v>
      </c>
      <c r="BI1092" s="195" t="s">
        <v>4078</v>
      </c>
      <c r="BJ1092" s="195" t="s">
        <v>5791</v>
      </c>
      <c r="BK1092" s="195"/>
      <c r="BL1092" s="129"/>
      <c r="BM1092" s="129"/>
      <c r="BN1092" s="129"/>
      <c r="BO1092" s="129"/>
      <c r="BP1092" s="129"/>
      <c r="BQ1092" s="129"/>
      <c r="BR1092" s="129"/>
      <c r="BS1092" s="129"/>
      <c r="BT1092" s="129"/>
      <c r="BU1092" s="129"/>
      <c r="BV1092" s="129"/>
      <c r="BW1092" s="129"/>
      <c r="BX1092" s="129"/>
      <c r="BY1092" s="129"/>
      <c r="BZ1092" s="129"/>
      <c r="CA1092" s="129"/>
      <c r="CB1092" s="129"/>
      <c r="CC1092" s="129"/>
      <c r="CD1092" s="129"/>
      <c r="CE1092" s="129"/>
      <c r="CF1092" s="129"/>
      <c r="CG1092" s="129"/>
      <c r="CH1092" s="129"/>
      <c r="CI1092" s="129"/>
      <c r="CJ1092" s="129"/>
      <c r="CK1092" s="129"/>
      <c r="CL1092" s="129"/>
      <c r="CM1092" s="129"/>
      <c r="CN1092" s="129"/>
      <c r="CO1092" s="129"/>
      <c r="CP1092" s="129"/>
      <c r="CQ1092" s="129"/>
      <c r="CR1092" s="129"/>
      <c r="CS1092" s="129"/>
      <c r="CT1092" s="129"/>
      <c r="CU1092" s="129"/>
      <c r="CV1092" s="129"/>
      <c r="CW1092" s="129"/>
      <c r="CX1092" s="129"/>
      <c r="CY1092" s="129"/>
      <c r="CZ1092" s="129"/>
      <c r="DA1092" s="129"/>
      <c r="DB1092" s="129"/>
      <c r="DC1092" s="129"/>
      <c r="DD1092" s="129"/>
      <c r="DE1092" s="129"/>
      <c r="DF1092" s="129"/>
      <c r="DG1092" s="129"/>
      <c r="DH1092" s="129"/>
      <c r="DI1092" s="129"/>
      <c r="DJ1092" s="129"/>
      <c r="DK1092" s="129"/>
      <c r="DL1092" s="129"/>
      <c r="DM1092" s="129"/>
      <c r="DN1092" s="129"/>
      <c r="DO1092" s="129"/>
      <c r="DP1092" s="129"/>
      <c r="DQ1092" s="129"/>
      <c r="DR1092" s="129"/>
      <c r="DS1092" s="129"/>
      <c r="DT1092" s="129"/>
      <c r="DU1092" s="129"/>
      <c r="DV1092" s="129"/>
      <c r="DW1092" s="129"/>
      <c r="DX1092" s="129"/>
      <c r="DY1092" s="129"/>
      <c r="DZ1092" s="129"/>
      <c r="EA1092" s="129"/>
      <c r="EB1092" s="129"/>
    </row>
    <row r="1093" spans="1:132" s="2" customFormat="1" ht="15" customHeight="1" x14ac:dyDescent="0.25">
      <c r="A1093" s="195" t="s">
        <v>7838</v>
      </c>
      <c r="B1093" s="195" t="s">
        <v>526</v>
      </c>
      <c r="C1093" s="195" t="s">
        <v>7838</v>
      </c>
      <c r="D1093" s="195" t="s">
        <v>7839</v>
      </c>
      <c r="E1093" s="230" t="s">
        <v>3634</v>
      </c>
      <c r="F1093" s="147" t="s">
        <v>8315</v>
      </c>
      <c r="G1093" s="374"/>
      <c r="H1093" s="195" t="s">
        <v>4073</v>
      </c>
      <c r="I1093" s="195" t="s">
        <v>4320</v>
      </c>
      <c r="J1093" s="147" t="s">
        <v>4077</v>
      </c>
      <c r="K1093" s="147" t="s">
        <v>4077</v>
      </c>
      <c r="L1093" s="147" t="s">
        <v>4077</v>
      </c>
      <c r="M1093" s="147" t="s">
        <v>4071</v>
      </c>
      <c r="N1093" s="147" t="s">
        <v>4008</v>
      </c>
      <c r="O1093" s="142" t="s">
        <v>3670</v>
      </c>
      <c r="P1093" s="195" t="s">
        <v>1429</v>
      </c>
      <c r="Q1093" s="350" t="s">
        <v>3634</v>
      </c>
      <c r="R1093" s="350" t="s">
        <v>3634</v>
      </c>
      <c r="S1093" s="350" t="s">
        <v>3634</v>
      </c>
      <c r="T1093" s="350" t="s">
        <v>3634</v>
      </c>
      <c r="U1093" s="350" t="s">
        <v>3634</v>
      </c>
      <c r="V1093" s="350" t="s">
        <v>3634</v>
      </c>
      <c r="W1093" s="350" t="s">
        <v>3634</v>
      </c>
      <c r="X1093" s="350" t="s">
        <v>3634</v>
      </c>
      <c r="Y1093" s="350" t="s">
        <v>3634</v>
      </c>
      <c r="Z1093" s="351" t="s">
        <v>3630</v>
      </c>
      <c r="AA1093" s="216" t="s">
        <v>7214</v>
      </c>
      <c r="AB1093" s="350" t="s">
        <v>3634</v>
      </c>
      <c r="AC1093" s="350" t="s">
        <v>3634</v>
      </c>
      <c r="AD1093" s="350" t="s">
        <v>3634</v>
      </c>
      <c r="AE1093" s="350" t="s">
        <v>3634</v>
      </c>
      <c r="AF1093" s="350" t="s">
        <v>3634</v>
      </c>
      <c r="AG1093" s="350" t="s">
        <v>3634</v>
      </c>
      <c r="AH1093" s="350" t="s">
        <v>3634</v>
      </c>
      <c r="AI1093" s="350" t="s">
        <v>3634</v>
      </c>
      <c r="AJ1093" s="350" t="s">
        <v>3634</v>
      </c>
      <c r="AK1093" s="350" t="s">
        <v>3634</v>
      </c>
      <c r="AL1093" s="350" t="s">
        <v>3634</v>
      </c>
      <c r="AM1093" s="350" t="s">
        <v>3634</v>
      </c>
      <c r="AN1093" s="350" t="s">
        <v>3634</v>
      </c>
      <c r="AO1093" s="350" t="s">
        <v>3634</v>
      </c>
      <c r="AP1093" s="350" t="s">
        <v>3634</v>
      </c>
      <c r="AQ1093" s="143" t="s">
        <v>1445</v>
      </c>
      <c r="AR1093" s="147" t="s">
        <v>7213</v>
      </c>
      <c r="AS1093" s="147" t="s">
        <v>5116</v>
      </c>
      <c r="AT1093" s="195"/>
      <c r="AU1093" s="147" t="s">
        <v>3664</v>
      </c>
      <c r="AV1093" s="403">
        <v>0</v>
      </c>
      <c r="AW1093" s="403">
        <v>0</v>
      </c>
      <c r="AX1093" s="403">
        <v>0</v>
      </c>
      <c r="AY1093" s="403">
        <v>0</v>
      </c>
      <c r="AZ1093" s="195" t="s">
        <v>3675</v>
      </c>
      <c r="BA1093" s="196">
        <v>2</v>
      </c>
      <c r="BB1093" s="196">
        <v>0</v>
      </c>
      <c r="BC1093" s="196">
        <v>2</v>
      </c>
      <c r="BD1093" s="196">
        <v>2</v>
      </c>
      <c r="BE1093" s="196">
        <v>0</v>
      </c>
      <c r="BF1093" s="228" t="s">
        <v>3634</v>
      </c>
      <c r="BG1093" s="228" t="s">
        <v>3634</v>
      </c>
      <c r="BH1093" s="228" t="s">
        <v>3634</v>
      </c>
      <c r="BI1093" s="195" t="s">
        <v>4078</v>
      </c>
      <c r="BJ1093" s="195" t="s">
        <v>5791</v>
      </c>
      <c r="BK1093" s="195"/>
      <c r="BL1093" s="129"/>
      <c r="BM1093" s="129"/>
      <c r="BN1093" s="129"/>
      <c r="BO1093" s="129"/>
      <c r="BP1093" s="129"/>
      <c r="BQ1093" s="129"/>
      <c r="BR1093" s="129"/>
      <c r="BS1093" s="129"/>
      <c r="BT1093" s="129"/>
      <c r="BU1093" s="129"/>
      <c r="BV1093" s="129"/>
      <c r="BW1093" s="129"/>
      <c r="BX1093" s="129"/>
      <c r="BY1093" s="129"/>
      <c r="BZ1093" s="129"/>
      <c r="CA1093" s="129"/>
      <c r="CB1093" s="129"/>
      <c r="CC1093" s="129"/>
      <c r="CD1093" s="129"/>
      <c r="CE1093" s="129"/>
      <c r="CF1093" s="129"/>
      <c r="CG1093" s="129"/>
      <c r="CH1093" s="129"/>
      <c r="CI1093" s="129"/>
      <c r="CJ1093" s="129"/>
      <c r="CK1093" s="129"/>
      <c r="CL1093" s="129"/>
      <c r="CM1093" s="129"/>
      <c r="CN1093" s="129"/>
      <c r="CO1093" s="129"/>
      <c r="CP1093" s="129"/>
      <c r="CQ1093" s="129"/>
      <c r="CR1093" s="129"/>
      <c r="CS1093" s="129"/>
      <c r="CT1093" s="129"/>
      <c r="CU1093" s="129"/>
      <c r="CV1093" s="129"/>
      <c r="CW1093" s="129"/>
      <c r="CX1093" s="129"/>
      <c r="CY1093" s="129"/>
      <c r="CZ1093" s="129"/>
      <c r="DA1093" s="129"/>
      <c r="DB1093" s="129"/>
      <c r="DC1093" s="129"/>
      <c r="DD1093" s="129"/>
      <c r="DE1093" s="129"/>
      <c r="DF1093" s="129"/>
      <c r="DG1093" s="129"/>
      <c r="DH1093" s="129"/>
      <c r="DI1093" s="129"/>
      <c r="DJ1093" s="129"/>
      <c r="DK1093" s="129"/>
      <c r="DL1093" s="129"/>
      <c r="DM1093" s="129"/>
      <c r="DN1093" s="129"/>
      <c r="DO1093" s="129"/>
      <c r="DP1093" s="129"/>
      <c r="DQ1093" s="129"/>
      <c r="DR1093" s="129"/>
      <c r="DS1093" s="129"/>
      <c r="DT1093" s="129"/>
      <c r="DU1093" s="129"/>
      <c r="DV1093" s="129"/>
      <c r="DW1093" s="129"/>
      <c r="DX1093" s="129"/>
      <c r="DY1093" s="129"/>
      <c r="DZ1093" s="129"/>
      <c r="EA1093" s="129"/>
      <c r="EB1093" s="129"/>
    </row>
    <row r="1094" spans="1:132" s="2" customFormat="1" ht="15" customHeight="1" x14ac:dyDescent="0.25">
      <c r="A1094" s="195" t="s">
        <v>7843</v>
      </c>
      <c r="B1094" s="195" t="s">
        <v>526</v>
      </c>
      <c r="C1094" s="195" t="s">
        <v>7843</v>
      </c>
      <c r="D1094" s="195" t="s">
        <v>7844</v>
      </c>
      <c r="E1094" s="230" t="s">
        <v>3634</v>
      </c>
      <c r="F1094" s="147" t="s">
        <v>8310</v>
      </c>
      <c r="G1094" s="374"/>
      <c r="H1094" s="195" t="s">
        <v>4073</v>
      </c>
      <c r="I1094" s="195" t="s">
        <v>7825</v>
      </c>
      <c r="J1094" s="147" t="s">
        <v>4077</v>
      </c>
      <c r="K1094" s="147" t="s">
        <v>4077</v>
      </c>
      <c r="L1094" s="147" t="s">
        <v>4077</v>
      </c>
      <c r="M1094" s="147" t="s">
        <v>4071</v>
      </c>
      <c r="N1094" s="147" t="s">
        <v>4008</v>
      </c>
      <c r="O1094" s="142" t="s">
        <v>3670</v>
      </c>
      <c r="P1094" s="195" t="s">
        <v>1429</v>
      </c>
      <c r="Q1094" s="350" t="s">
        <v>3634</v>
      </c>
      <c r="R1094" s="350" t="s">
        <v>3634</v>
      </c>
      <c r="S1094" s="350" t="s">
        <v>3634</v>
      </c>
      <c r="T1094" s="350" t="s">
        <v>3634</v>
      </c>
      <c r="U1094" s="350" t="s">
        <v>3634</v>
      </c>
      <c r="V1094" s="350" t="s">
        <v>3634</v>
      </c>
      <c r="W1094" s="350" t="s">
        <v>3634</v>
      </c>
      <c r="X1094" s="350" t="s">
        <v>3634</v>
      </c>
      <c r="Y1094" s="350" t="s">
        <v>3634</v>
      </c>
      <c r="Z1094" s="351" t="s">
        <v>3630</v>
      </c>
      <c r="AA1094" s="216" t="s">
        <v>7214</v>
      </c>
      <c r="AB1094" s="350" t="s">
        <v>3634</v>
      </c>
      <c r="AC1094" s="350" t="s">
        <v>3634</v>
      </c>
      <c r="AD1094" s="350" t="s">
        <v>3634</v>
      </c>
      <c r="AE1094" s="350" t="s">
        <v>3634</v>
      </c>
      <c r="AF1094" s="350" t="s">
        <v>3634</v>
      </c>
      <c r="AG1094" s="350" t="s">
        <v>3634</v>
      </c>
      <c r="AH1094" s="350" t="s">
        <v>3634</v>
      </c>
      <c r="AI1094" s="350" t="s">
        <v>3634</v>
      </c>
      <c r="AJ1094" s="350" t="s">
        <v>3634</v>
      </c>
      <c r="AK1094" s="350" t="s">
        <v>3634</v>
      </c>
      <c r="AL1094" s="350" t="s">
        <v>3634</v>
      </c>
      <c r="AM1094" s="350" t="s">
        <v>3634</v>
      </c>
      <c r="AN1094" s="350" t="s">
        <v>3634</v>
      </c>
      <c r="AO1094" s="350" t="s">
        <v>3634</v>
      </c>
      <c r="AP1094" s="350" t="s">
        <v>3634</v>
      </c>
      <c r="AQ1094" s="143" t="s">
        <v>1445</v>
      </c>
      <c r="AR1094" s="147" t="s">
        <v>7213</v>
      </c>
      <c r="AS1094" s="147" t="s">
        <v>5116</v>
      </c>
      <c r="AT1094" s="195"/>
      <c r="AU1094" s="147" t="s">
        <v>3664</v>
      </c>
      <c r="AV1094" s="403">
        <v>0</v>
      </c>
      <c r="AW1094" s="403">
        <v>0</v>
      </c>
      <c r="AX1094" s="403">
        <v>0</v>
      </c>
      <c r="AY1094" s="403">
        <v>0</v>
      </c>
      <c r="AZ1094" s="195" t="s">
        <v>3675</v>
      </c>
      <c r="BA1094" s="196">
        <v>2</v>
      </c>
      <c r="BB1094" s="196">
        <v>0</v>
      </c>
      <c r="BC1094" s="196">
        <v>2</v>
      </c>
      <c r="BD1094" s="196">
        <v>2</v>
      </c>
      <c r="BE1094" s="196">
        <v>0</v>
      </c>
      <c r="BF1094" s="228" t="s">
        <v>3634</v>
      </c>
      <c r="BG1094" s="228" t="s">
        <v>3634</v>
      </c>
      <c r="BH1094" s="228" t="s">
        <v>3634</v>
      </c>
      <c r="BI1094" s="195" t="s">
        <v>4078</v>
      </c>
      <c r="BJ1094" s="195" t="s">
        <v>5791</v>
      </c>
      <c r="BK1094" s="195"/>
      <c r="BL1094" s="129"/>
      <c r="BM1094" s="129"/>
      <c r="BN1094" s="129"/>
      <c r="BO1094" s="129"/>
      <c r="BP1094" s="129"/>
      <c r="BQ1094" s="129"/>
      <c r="BR1094" s="129"/>
      <c r="BS1094" s="129"/>
      <c r="BT1094" s="129"/>
      <c r="BU1094" s="129"/>
      <c r="BV1094" s="129"/>
      <c r="BW1094" s="129"/>
      <c r="BX1094" s="129"/>
      <c r="BY1094" s="129"/>
      <c r="BZ1094" s="129"/>
      <c r="CA1094" s="129"/>
      <c r="CB1094" s="129"/>
      <c r="CC1094" s="129"/>
      <c r="CD1094" s="129"/>
      <c r="CE1094" s="129"/>
      <c r="CF1094" s="129"/>
      <c r="CG1094" s="129"/>
      <c r="CH1094" s="129"/>
      <c r="CI1094" s="129"/>
      <c r="CJ1094" s="129"/>
      <c r="CK1094" s="129"/>
      <c r="CL1094" s="129"/>
      <c r="CM1094" s="129"/>
      <c r="CN1094" s="129"/>
      <c r="CO1094" s="129"/>
      <c r="CP1094" s="129"/>
      <c r="CQ1094" s="129"/>
      <c r="CR1094" s="129"/>
      <c r="CS1094" s="129"/>
      <c r="CT1094" s="129"/>
      <c r="CU1094" s="129"/>
      <c r="CV1094" s="129"/>
      <c r="CW1094" s="129"/>
      <c r="CX1094" s="129"/>
      <c r="CY1094" s="129"/>
      <c r="CZ1094" s="129"/>
      <c r="DA1094" s="129"/>
      <c r="DB1094" s="129"/>
      <c r="DC1094" s="129"/>
      <c r="DD1094" s="129"/>
      <c r="DE1094" s="129"/>
      <c r="DF1094" s="129"/>
      <c r="DG1094" s="129"/>
      <c r="DH1094" s="129"/>
      <c r="DI1094" s="129"/>
      <c r="DJ1094" s="129"/>
      <c r="DK1094" s="129"/>
      <c r="DL1094" s="129"/>
      <c r="DM1094" s="129"/>
      <c r="DN1094" s="129"/>
      <c r="DO1094" s="129"/>
      <c r="DP1094" s="129"/>
      <c r="DQ1094" s="129"/>
      <c r="DR1094" s="129"/>
      <c r="DS1094" s="129"/>
      <c r="DT1094" s="129"/>
      <c r="DU1094" s="129"/>
      <c r="DV1094" s="129"/>
      <c r="DW1094" s="129"/>
      <c r="DX1094" s="129"/>
      <c r="DY1094" s="129"/>
      <c r="DZ1094" s="129"/>
      <c r="EA1094" s="129"/>
      <c r="EB1094" s="129"/>
    </row>
    <row r="1095" spans="1:132" s="2" customFormat="1" ht="15" customHeight="1" x14ac:dyDescent="0.25">
      <c r="A1095" s="195" t="s">
        <v>7861</v>
      </c>
      <c r="B1095" s="195" t="s">
        <v>526</v>
      </c>
      <c r="C1095" s="195" t="s">
        <v>7861</v>
      </c>
      <c r="D1095" s="195" t="s">
        <v>7862</v>
      </c>
      <c r="E1095" s="230" t="s">
        <v>3634</v>
      </c>
      <c r="F1095" s="147" t="s">
        <v>5506</v>
      </c>
      <c r="G1095" s="374"/>
      <c r="H1095" s="195" t="s">
        <v>4073</v>
      </c>
      <c r="I1095" s="195" t="s">
        <v>7837</v>
      </c>
      <c r="J1095" s="147" t="s">
        <v>4077</v>
      </c>
      <c r="K1095" s="147" t="s">
        <v>4077</v>
      </c>
      <c r="L1095" s="147" t="s">
        <v>4077</v>
      </c>
      <c r="M1095" s="147" t="s">
        <v>4071</v>
      </c>
      <c r="N1095" s="147" t="s">
        <v>4008</v>
      </c>
      <c r="O1095" s="142" t="s">
        <v>3670</v>
      </c>
      <c r="P1095" s="195" t="s">
        <v>1429</v>
      </c>
      <c r="Q1095" s="350" t="s">
        <v>3634</v>
      </c>
      <c r="R1095" s="350" t="s">
        <v>3634</v>
      </c>
      <c r="S1095" s="350" t="s">
        <v>3634</v>
      </c>
      <c r="T1095" s="350" t="s">
        <v>3634</v>
      </c>
      <c r="U1095" s="350" t="s">
        <v>3634</v>
      </c>
      <c r="V1095" s="350" t="s">
        <v>3634</v>
      </c>
      <c r="W1095" s="350" t="s">
        <v>3634</v>
      </c>
      <c r="X1095" s="350" t="s">
        <v>3634</v>
      </c>
      <c r="Y1095" s="350" t="s">
        <v>3634</v>
      </c>
      <c r="Z1095" s="351" t="s">
        <v>3630</v>
      </c>
      <c r="AA1095" s="216" t="s">
        <v>7214</v>
      </c>
      <c r="AB1095" s="350" t="s">
        <v>3634</v>
      </c>
      <c r="AC1095" s="350" t="s">
        <v>3634</v>
      </c>
      <c r="AD1095" s="350" t="s">
        <v>3634</v>
      </c>
      <c r="AE1095" s="350" t="s">
        <v>3634</v>
      </c>
      <c r="AF1095" s="350" t="s">
        <v>3634</v>
      </c>
      <c r="AG1095" s="350" t="s">
        <v>3634</v>
      </c>
      <c r="AH1095" s="350" t="s">
        <v>3634</v>
      </c>
      <c r="AI1095" s="350" t="s">
        <v>3634</v>
      </c>
      <c r="AJ1095" s="350" t="s">
        <v>3634</v>
      </c>
      <c r="AK1095" s="350" t="s">
        <v>3634</v>
      </c>
      <c r="AL1095" s="350" t="s">
        <v>3634</v>
      </c>
      <c r="AM1095" s="350" t="s">
        <v>3634</v>
      </c>
      <c r="AN1095" s="350" t="s">
        <v>3634</v>
      </c>
      <c r="AO1095" s="350" t="s">
        <v>3634</v>
      </c>
      <c r="AP1095" s="350" t="s">
        <v>3634</v>
      </c>
      <c r="AQ1095" s="143" t="s">
        <v>1445</v>
      </c>
      <c r="AR1095" s="147" t="s">
        <v>7213</v>
      </c>
      <c r="AS1095" s="147" t="s">
        <v>5116</v>
      </c>
      <c r="AT1095" s="195"/>
      <c r="AU1095" s="147" t="s">
        <v>3664</v>
      </c>
      <c r="AV1095" s="403">
        <v>0</v>
      </c>
      <c r="AW1095" s="403">
        <v>0</v>
      </c>
      <c r="AX1095" s="403">
        <v>0</v>
      </c>
      <c r="AY1095" s="403">
        <v>0</v>
      </c>
      <c r="AZ1095" s="195" t="s">
        <v>3675</v>
      </c>
      <c r="BA1095" s="196">
        <v>2</v>
      </c>
      <c r="BB1095" s="196">
        <v>0</v>
      </c>
      <c r="BC1095" s="196">
        <v>2</v>
      </c>
      <c r="BD1095" s="196">
        <v>2</v>
      </c>
      <c r="BE1095" s="196">
        <v>0</v>
      </c>
      <c r="BF1095" s="228" t="s">
        <v>3634</v>
      </c>
      <c r="BG1095" s="228" t="s">
        <v>3634</v>
      </c>
      <c r="BH1095" s="228" t="s">
        <v>3634</v>
      </c>
      <c r="BI1095" s="195" t="s">
        <v>4078</v>
      </c>
      <c r="BJ1095" s="195" t="s">
        <v>5791</v>
      </c>
      <c r="BK1095" s="195"/>
      <c r="BL1095" s="129"/>
      <c r="BM1095" s="129"/>
      <c r="BN1095" s="129"/>
      <c r="BO1095" s="129"/>
      <c r="BP1095" s="129"/>
      <c r="BQ1095" s="129"/>
      <c r="BR1095" s="129"/>
      <c r="BS1095" s="129"/>
      <c r="BT1095" s="129"/>
      <c r="BU1095" s="129"/>
      <c r="BV1095" s="129"/>
      <c r="BW1095" s="129"/>
      <c r="BX1095" s="129"/>
      <c r="BY1095" s="129"/>
      <c r="BZ1095" s="129"/>
      <c r="CA1095" s="129"/>
      <c r="CB1095" s="129"/>
      <c r="CC1095" s="129"/>
      <c r="CD1095" s="129"/>
      <c r="CE1095" s="129"/>
      <c r="CF1095" s="129"/>
      <c r="CG1095" s="129"/>
      <c r="CH1095" s="129"/>
      <c r="CI1095" s="129"/>
      <c r="CJ1095" s="129"/>
      <c r="CK1095" s="129"/>
      <c r="CL1095" s="129"/>
      <c r="CM1095" s="129"/>
      <c r="CN1095" s="129"/>
      <c r="CO1095" s="129"/>
      <c r="CP1095" s="129"/>
      <c r="CQ1095" s="129"/>
      <c r="CR1095" s="129"/>
      <c r="CS1095" s="129"/>
      <c r="CT1095" s="129"/>
      <c r="CU1095" s="129"/>
      <c r="CV1095" s="129"/>
      <c r="CW1095" s="129"/>
      <c r="CX1095" s="129"/>
      <c r="CY1095" s="129"/>
      <c r="CZ1095" s="129"/>
      <c r="DA1095" s="129"/>
      <c r="DB1095" s="129"/>
      <c r="DC1095" s="129"/>
      <c r="DD1095" s="129"/>
      <c r="DE1095" s="129"/>
      <c r="DF1095" s="129"/>
      <c r="DG1095" s="129"/>
      <c r="DH1095" s="129"/>
      <c r="DI1095" s="129"/>
      <c r="DJ1095" s="129"/>
      <c r="DK1095" s="129"/>
      <c r="DL1095" s="129"/>
      <c r="DM1095" s="129"/>
      <c r="DN1095" s="129"/>
      <c r="DO1095" s="129"/>
      <c r="DP1095" s="129"/>
      <c r="DQ1095" s="129"/>
      <c r="DR1095" s="129"/>
      <c r="DS1095" s="129"/>
      <c r="DT1095" s="129"/>
      <c r="DU1095" s="129"/>
      <c r="DV1095" s="129"/>
      <c r="DW1095" s="129"/>
      <c r="DX1095" s="129"/>
      <c r="DY1095" s="129"/>
      <c r="DZ1095" s="129"/>
      <c r="EA1095" s="129"/>
      <c r="EB1095" s="129"/>
    </row>
    <row r="1096" spans="1:132" s="2" customFormat="1" ht="15" customHeight="1" x14ac:dyDescent="0.25">
      <c r="A1096" s="195" t="s">
        <v>7875</v>
      </c>
      <c r="B1096" s="195" t="s">
        <v>526</v>
      </c>
      <c r="C1096" s="195" t="s">
        <v>7875</v>
      </c>
      <c r="D1096" s="195" t="s">
        <v>7876</v>
      </c>
      <c r="E1096" s="230" t="s">
        <v>3634</v>
      </c>
      <c r="F1096" s="147" t="s">
        <v>8317</v>
      </c>
      <c r="G1096" s="374"/>
      <c r="H1096" s="195" t="s">
        <v>4073</v>
      </c>
      <c r="I1096" s="195" t="s">
        <v>7863</v>
      </c>
      <c r="J1096" s="147" t="s">
        <v>4077</v>
      </c>
      <c r="K1096" s="147" t="s">
        <v>4077</v>
      </c>
      <c r="L1096" s="147" t="s">
        <v>4077</v>
      </c>
      <c r="M1096" s="147" t="s">
        <v>4071</v>
      </c>
      <c r="N1096" s="147" t="s">
        <v>4008</v>
      </c>
      <c r="O1096" s="142" t="s">
        <v>3670</v>
      </c>
      <c r="P1096" s="195" t="s">
        <v>1429</v>
      </c>
      <c r="Q1096" s="350" t="s">
        <v>3634</v>
      </c>
      <c r="R1096" s="350" t="s">
        <v>3634</v>
      </c>
      <c r="S1096" s="350" t="s">
        <v>3634</v>
      </c>
      <c r="T1096" s="350" t="s">
        <v>3634</v>
      </c>
      <c r="U1096" s="350" t="s">
        <v>3634</v>
      </c>
      <c r="V1096" s="350" t="s">
        <v>3634</v>
      </c>
      <c r="W1096" s="350" t="s">
        <v>3634</v>
      </c>
      <c r="X1096" s="350" t="s">
        <v>3634</v>
      </c>
      <c r="Y1096" s="350" t="s">
        <v>3634</v>
      </c>
      <c r="Z1096" s="351" t="s">
        <v>3630</v>
      </c>
      <c r="AA1096" s="216" t="s">
        <v>7214</v>
      </c>
      <c r="AB1096" s="350" t="s">
        <v>3634</v>
      </c>
      <c r="AC1096" s="350" t="s">
        <v>3634</v>
      </c>
      <c r="AD1096" s="350" t="s">
        <v>3634</v>
      </c>
      <c r="AE1096" s="350" t="s">
        <v>3634</v>
      </c>
      <c r="AF1096" s="350" t="s">
        <v>3634</v>
      </c>
      <c r="AG1096" s="350" t="s">
        <v>3634</v>
      </c>
      <c r="AH1096" s="350" t="s">
        <v>3634</v>
      </c>
      <c r="AI1096" s="350" t="s">
        <v>3634</v>
      </c>
      <c r="AJ1096" s="350" t="s">
        <v>3634</v>
      </c>
      <c r="AK1096" s="350" t="s">
        <v>3634</v>
      </c>
      <c r="AL1096" s="350" t="s">
        <v>3634</v>
      </c>
      <c r="AM1096" s="350" t="s">
        <v>3634</v>
      </c>
      <c r="AN1096" s="350" t="s">
        <v>3634</v>
      </c>
      <c r="AO1096" s="350" t="s">
        <v>3634</v>
      </c>
      <c r="AP1096" s="350" t="s">
        <v>3634</v>
      </c>
      <c r="AQ1096" s="143" t="s">
        <v>1445</v>
      </c>
      <c r="AR1096" s="147" t="s">
        <v>7213</v>
      </c>
      <c r="AS1096" s="147" t="s">
        <v>5116</v>
      </c>
      <c r="AT1096" s="195"/>
      <c r="AU1096" s="147" t="s">
        <v>3664</v>
      </c>
      <c r="AV1096" s="403">
        <v>0</v>
      </c>
      <c r="AW1096" s="403">
        <v>0</v>
      </c>
      <c r="AX1096" s="403">
        <v>0</v>
      </c>
      <c r="AY1096" s="403">
        <v>0</v>
      </c>
      <c r="AZ1096" s="195" t="s">
        <v>3675</v>
      </c>
      <c r="BA1096" s="196">
        <v>2</v>
      </c>
      <c r="BB1096" s="196">
        <v>0</v>
      </c>
      <c r="BC1096" s="196">
        <v>2</v>
      </c>
      <c r="BD1096" s="196">
        <v>2</v>
      </c>
      <c r="BE1096" s="196">
        <v>0</v>
      </c>
      <c r="BF1096" s="228" t="s">
        <v>3634</v>
      </c>
      <c r="BG1096" s="228" t="s">
        <v>3634</v>
      </c>
      <c r="BH1096" s="228" t="s">
        <v>3634</v>
      </c>
      <c r="BI1096" s="195" t="s">
        <v>4078</v>
      </c>
      <c r="BJ1096" s="195" t="s">
        <v>5791</v>
      </c>
      <c r="BK1096" s="195"/>
      <c r="BL1096" s="129"/>
      <c r="BM1096" s="129"/>
      <c r="BN1096" s="129"/>
      <c r="BO1096" s="129"/>
      <c r="BP1096" s="129"/>
      <c r="BQ1096" s="129"/>
      <c r="BR1096" s="129"/>
      <c r="BS1096" s="129"/>
      <c r="BT1096" s="129"/>
      <c r="BU1096" s="129"/>
      <c r="BV1096" s="129"/>
      <c r="BW1096" s="129"/>
      <c r="BX1096" s="129"/>
      <c r="BY1096" s="129"/>
      <c r="BZ1096" s="129"/>
      <c r="CA1096" s="129"/>
      <c r="CB1096" s="129"/>
      <c r="CC1096" s="129"/>
      <c r="CD1096" s="129"/>
      <c r="CE1096" s="129"/>
      <c r="CF1096" s="129"/>
      <c r="CG1096" s="129"/>
      <c r="CH1096" s="129"/>
      <c r="CI1096" s="129"/>
      <c r="CJ1096" s="129"/>
      <c r="CK1096" s="129"/>
      <c r="CL1096" s="129"/>
      <c r="CM1096" s="129"/>
      <c r="CN1096" s="129"/>
      <c r="CO1096" s="129"/>
      <c r="CP1096" s="129"/>
      <c r="CQ1096" s="129"/>
      <c r="CR1096" s="129"/>
      <c r="CS1096" s="129"/>
      <c r="CT1096" s="129"/>
      <c r="CU1096" s="129"/>
      <c r="CV1096" s="129"/>
      <c r="CW1096" s="129"/>
      <c r="CX1096" s="129"/>
      <c r="CY1096" s="129"/>
      <c r="CZ1096" s="129"/>
      <c r="DA1096" s="129"/>
      <c r="DB1096" s="129"/>
      <c r="DC1096" s="129"/>
      <c r="DD1096" s="129"/>
      <c r="DE1096" s="129"/>
      <c r="DF1096" s="129"/>
      <c r="DG1096" s="129"/>
      <c r="DH1096" s="129"/>
      <c r="DI1096" s="129"/>
      <c r="DJ1096" s="129"/>
      <c r="DK1096" s="129"/>
      <c r="DL1096" s="129"/>
      <c r="DM1096" s="129"/>
      <c r="DN1096" s="129"/>
      <c r="DO1096" s="129"/>
      <c r="DP1096" s="129"/>
      <c r="DQ1096" s="129"/>
      <c r="DR1096" s="129"/>
      <c r="DS1096" s="129"/>
      <c r="DT1096" s="129"/>
      <c r="DU1096" s="129"/>
      <c r="DV1096" s="129"/>
      <c r="DW1096" s="129"/>
      <c r="DX1096" s="129"/>
      <c r="DY1096" s="129"/>
      <c r="DZ1096" s="129"/>
      <c r="EA1096" s="129"/>
      <c r="EB1096" s="129"/>
    </row>
    <row r="1097" spans="1:132" s="2" customFormat="1" ht="15" customHeight="1" x14ac:dyDescent="0.25">
      <c r="A1097" s="195" t="s">
        <v>7886</v>
      </c>
      <c r="B1097" s="195" t="s">
        <v>526</v>
      </c>
      <c r="C1097" s="195" t="s">
        <v>7886</v>
      </c>
      <c r="D1097" s="195" t="s">
        <v>7887</v>
      </c>
      <c r="E1097" s="230" t="s">
        <v>3634</v>
      </c>
      <c r="F1097" s="147" t="s">
        <v>5462</v>
      </c>
      <c r="G1097" s="374"/>
      <c r="H1097" s="195" t="s">
        <v>4073</v>
      </c>
      <c r="I1097" s="195" t="s">
        <v>4252</v>
      </c>
      <c r="J1097" s="147" t="s">
        <v>4077</v>
      </c>
      <c r="K1097" s="147" t="s">
        <v>4077</v>
      </c>
      <c r="L1097" s="147" t="s">
        <v>4077</v>
      </c>
      <c r="M1097" s="147" t="s">
        <v>4071</v>
      </c>
      <c r="N1097" s="147" t="s">
        <v>4008</v>
      </c>
      <c r="O1097" s="142" t="s">
        <v>3670</v>
      </c>
      <c r="P1097" s="195" t="s">
        <v>1429</v>
      </c>
      <c r="Q1097" s="350" t="s">
        <v>3634</v>
      </c>
      <c r="R1097" s="350" t="s">
        <v>3634</v>
      </c>
      <c r="S1097" s="350" t="s">
        <v>3634</v>
      </c>
      <c r="T1097" s="350" t="s">
        <v>3634</v>
      </c>
      <c r="U1097" s="350" t="s">
        <v>3634</v>
      </c>
      <c r="V1097" s="350" t="s">
        <v>3634</v>
      </c>
      <c r="W1097" s="350" t="s">
        <v>3634</v>
      </c>
      <c r="X1097" s="350" t="s">
        <v>3634</v>
      </c>
      <c r="Y1097" s="350" t="s">
        <v>3634</v>
      </c>
      <c r="Z1097" s="351" t="s">
        <v>3630</v>
      </c>
      <c r="AA1097" s="216" t="s">
        <v>7214</v>
      </c>
      <c r="AB1097" s="350" t="s">
        <v>3634</v>
      </c>
      <c r="AC1097" s="350" t="s">
        <v>3634</v>
      </c>
      <c r="AD1097" s="350" t="s">
        <v>3634</v>
      </c>
      <c r="AE1097" s="350" t="s">
        <v>3634</v>
      </c>
      <c r="AF1097" s="350" t="s">
        <v>3634</v>
      </c>
      <c r="AG1097" s="350" t="s">
        <v>3634</v>
      </c>
      <c r="AH1097" s="350" t="s">
        <v>3634</v>
      </c>
      <c r="AI1097" s="350" t="s">
        <v>3634</v>
      </c>
      <c r="AJ1097" s="350" t="s">
        <v>3634</v>
      </c>
      <c r="AK1097" s="350" t="s">
        <v>3634</v>
      </c>
      <c r="AL1097" s="350" t="s">
        <v>3634</v>
      </c>
      <c r="AM1097" s="350" t="s">
        <v>3634</v>
      </c>
      <c r="AN1097" s="350" t="s">
        <v>3634</v>
      </c>
      <c r="AO1097" s="350" t="s">
        <v>3634</v>
      </c>
      <c r="AP1097" s="350" t="s">
        <v>3634</v>
      </c>
      <c r="AQ1097" s="143" t="s">
        <v>1445</v>
      </c>
      <c r="AR1097" s="147" t="s">
        <v>7213</v>
      </c>
      <c r="AS1097" s="147" t="s">
        <v>5116</v>
      </c>
      <c r="AT1097" s="195"/>
      <c r="AU1097" s="147" t="s">
        <v>3664</v>
      </c>
      <c r="AV1097" s="403">
        <v>0</v>
      </c>
      <c r="AW1097" s="403">
        <v>0</v>
      </c>
      <c r="AX1097" s="403">
        <v>0</v>
      </c>
      <c r="AY1097" s="403">
        <v>0</v>
      </c>
      <c r="AZ1097" s="195" t="s">
        <v>3675</v>
      </c>
      <c r="BA1097" s="196">
        <v>2</v>
      </c>
      <c r="BB1097" s="196">
        <v>0</v>
      </c>
      <c r="BC1097" s="196">
        <v>2</v>
      </c>
      <c r="BD1097" s="196">
        <v>2</v>
      </c>
      <c r="BE1097" s="196">
        <v>0</v>
      </c>
      <c r="BF1097" s="228" t="s">
        <v>3634</v>
      </c>
      <c r="BG1097" s="228" t="s">
        <v>3634</v>
      </c>
      <c r="BH1097" s="228" t="s">
        <v>3634</v>
      </c>
      <c r="BI1097" s="195" t="s">
        <v>4078</v>
      </c>
      <c r="BJ1097" s="195" t="s">
        <v>5791</v>
      </c>
      <c r="BK1097" s="195"/>
      <c r="BL1097" s="129"/>
      <c r="BM1097" s="129"/>
      <c r="BN1097" s="129"/>
      <c r="BO1097" s="129"/>
      <c r="BP1097" s="129"/>
      <c r="BQ1097" s="129"/>
      <c r="BR1097" s="129"/>
      <c r="BS1097" s="129"/>
      <c r="BT1097" s="129"/>
      <c r="BU1097" s="129"/>
      <c r="BV1097" s="129"/>
      <c r="BW1097" s="129"/>
      <c r="BX1097" s="129"/>
      <c r="BY1097" s="129"/>
      <c r="BZ1097" s="129"/>
      <c r="CA1097" s="129"/>
      <c r="CB1097" s="129"/>
      <c r="CC1097" s="129"/>
      <c r="CD1097" s="129"/>
      <c r="CE1097" s="129"/>
      <c r="CF1097" s="129"/>
      <c r="CG1097" s="129"/>
      <c r="CH1097" s="129"/>
      <c r="CI1097" s="129"/>
      <c r="CJ1097" s="129"/>
      <c r="CK1097" s="129"/>
      <c r="CL1097" s="129"/>
      <c r="CM1097" s="129"/>
      <c r="CN1097" s="129"/>
      <c r="CO1097" s="129"/>
      <c r="CP1097" s="129"/>
      <c r="CQ1097" s="129"/>
      <c r="CR1097" s="129"/>
      <c r="CS1097" s="129"/>
      <c r="CT1097" s="129"/>
      <c r="CU1097" s="129"/>
      <c r="CV1097" s="129"/>
      <c r="CW1097" s="129"/>
      <c r="CX1097" s="129"/>
      <c r="CY1097" s="129"/>
      <c r="CZ1097" s="129"/>
      <c r="DA1097" s="129"/>
      <c r="DB1097" s="129"/>
      <c r="DC1097" s="129"/>
      <c r="DD1097" s="129"/>
      <c r="DE1097" s="129"/>
      <c r="DF1097" s="129"/>
      <c r="DG1097" s="129"/>
      <c r="DH1097" s="129"/>
      <c r="DI1097" s="129"/>
      <c r="DJ1097" s="129"/>
      <c r="DK1097" s="129"/>
      <c r="DL1097" s="129"/>
      <c r="DM1097" s="129"/>
      <c r="DN1097" s="129"/>
      <c r="DO1097" s="129"/>
      <c r="DP1097" s="129"/>
      <c r="DQ1097" s="129"/>
      <c r="DR1097" s="129"/>
      <c r="DS1097" s="129"/>
      <c r="DT1097" s="129"/>
      <c r="DU1097" s="129"/>
      <c r="DV1097" s="129"/>
      <c r="DW1097" s="129"/>
      <c r="DX1097" s="129"/>
      <c r="DY1097" s="129"/>
      <c r="DZ1097" s="129"/>
      <c r="EA1097" s="129"/>
      <c r="EB1097" s="129"/>
    </row>
    <row r="1098" spans="1:132" s="2" customFormat="1" ht="15" customHeight="1" x14ac:dyDescent="0.25">
      <c r="A1098" s="195" t="s">
        <v>7888</v>
      </c>
      <c r="B1098" s="195" t="s">
        <v>526</v>
      </c>
      <c r="C1098" s="195" t="s">
        <v>7888</v>
      </c>
      <c r="D1098" s="195" t="s">
        <v>7889</v>
      </c>
      <c r="E1098" s="230" t="s">
        <v>3634</v>
      </c>
      <c r="F1098" s="147" t="s">
        <v>8315</v>
      </c>
      <c r="G1098" s="374"/>
      <c r="H1098" s="195" t="s">
        <v>4073</v>
      </c>
      <c r="I1098" s="195" t="s">
        <v>7874</v>
      </c>
      <c r="J1098" s="147" t="s">
        <v>4077</v>
      </c>
      <c r="K1098" s="147" t="s">
        <v>4077</v>
      </c>
      <c r="L1098" s="147" t="s">
        <v>4077</v>
      </c>
      <c r="M1098" s="147" t="s">
        <v>4071</v>
      </c>
      <c r="N1098" s="147" t="s">
        <v>4008</v>
      </c>
      <c r="O1098" s="142" t="s">
        <v>3670</v>
      </c>
      <c r="P1098" s="195" t="s">
        <v>1429</v>
      </c>
      <c r="Q1098" s="350" t="s">
        <v>3634</v>
      </c>
      <c r="R1098" s="350" t="s">
        <v>3634</v>
      </c>
      <c r="S1098" s="350" t="s">
        <v>3634</v>
      </c>
      <c r="T1098" s="350" t="s">
        <v>3634</v>
      </c>
      <c r="U1098" s="350" t="s">
        <v>3634</v>
      </c>
      <c r="V1098" s="350" t="s">
        <v>3634</v>
      </c>
      <c r="W1098" s="350" t="s">
        <v>3634</v>
      </c>
      <c r="X1098" s="350" t="s">
        <v>3634</v>
      </c>
      <c r="Y1098" s="350" t="s">
        <v>3634</v>
      </c>
      <c r="Z1098" s="351" t="s">
        <v>3630</v>
      </c>
      <c r="AA1098" s="216" t="s">
        <v>7214</v>
      </c>
      <c r="AB1098" s="350" t="s">
        <v>3634</v>
      </c>
      <c r="AC1098" s="350" t="s">
        <v>3634</v>
      </c>
      <c r="AD1098" s="350" t="s">
        <v>3634</v>
      </c>
      <c r="AE1098" s="350" t="s">
        <v>3634</v>
      </c>
      <c r="AF1098" s="350" t="s">
        <v>3634</v>
      </c>
      <c r="AG1098" s="350" t="s">
        <v>3634</v>
      </c>
      <c r="AH1098" s="350" t="s">
        <v>3634</v>
      </c>
      <c r="AI1098" s="350" t="s">
        <v>3634</v>
      </c>
      <c r="AJ1098" s="350" t="s">
        <v>3634</v>
      </c>
      <c r="AK1098" s="350" t="s">
        <v>3634</v>
      </c>
      <c r="AL1098" s="350" t="s">
        <v>3634</v>
      </c>
      <c r="AM1098" s="350" t="s">
        <v>3634</v>
      </c>
      <c r="AN1098" s="350" t="s">
        <v>3634</v>
      </c>
      <c r="AO1098" s="350" t="s">
        <v>3634</v>
      </c>
      <c r="AP1098" s="350" t="s">
        <v>3634</v>
      </c>
      <c r="AQ1098" s="143" t="s">
        <v>1445</v>
      </c>
      <c r="AR1098" s="147" t="s">
        <v>7213</v>
      </c>
      <c r="AS1098" s="147" t="s">
        <v>5116</v>
      </c>
      <c r="AT1098" s="195"/>
      <c r="AU1098" s="147" t="s">
        <v>3664</v>
      </c>
      <c r="AV1098" s="403">
        <v>0</v>
      </c>
      <c r="AW1098" s="403">
        <v>0</v>
      </c>
      <c r="AX1098" s="403">
        <v>0</v>
      </c>
      <c r="AY1098" s="403">
        <v>0</v>
      </c>
      <c r="AZ1098" s="195" t="s">
        <v>3675</v>
      </c>
      <c r="BA1098" s="196">
        <v>2</v>
      </c>
      <c r="BB1098" s="196">
        <v>0</v>
      </c>
      <c r="BC1098" s="196">
        <v>2</v>
      </c>
      <c r="BD1098" s="196">
        <v>2</v>
      </c>
      <c r="BE1098" s="196">
        <v>0</v>
      </c>
      <c r="BF1098" s="228" t="s">
        <v>3634</v>
      </c>
      <c r="BG1098" s="228" t="s">
        <v>3634</v>
      </c>
      <c r="BH1098" s="228" t="s">
        <v>3634</v>
      </c>
      <c r="BI1098" s="195" t="s">
        <v>4078</v>
      </c>
      <c r="BJ1098" s="195" t="s">
        <v>5791</v>
      </c>
      <c r="BK1098" s="195"/>
      <c r="BL1098" s="129"/>
      <c r="BM1098" s="129"/>
      <c r="BN1098" s="129"/>
      <c r="BO1098" s="129"/>
      <c r="BP1098" s="129"/>
      <c r="BQ1098" s="129"/>
      <c r="BR1098" s="129"/>
      <c r="BS1098" s="129"/>
      <c r="BT1098" s="129"/>
      <c r="BU1098" s="129"/>
      <c r="BV1098" s="129"/>
      <c r="BW1098" s="129"/>
      <c r="BX1098" s="129"/>
      <c r="BY1098" s="129"/>
      <c r="BZ1098" s="129"/>
      <c r="CA1098" s="129"/>
      <c r="CB1098" s="129"/>
      <c r="CC1098" s="129"/>
      <c r="CD1098" s="129"/>
      <c r="CE1098" s="129"/>
      <c r="CF1098" s="129"/>
      <c r="CG1098" s="129"/>
      <c r="CH1098" s="129"/>
      <c r="CI1098" s="129"/>
      <c r="CJ1098" s="129"/>
      <c r="CK1098" s="129"/>
      <c r="CL1098" s="129"/>
      <c r="CM1098" s="129"/>
      <c r="CN1098" s="129"/>
      <c r="CO1098" s="129"/>
      <c r="CP1098" s="129"/>
      <c r="CQ1098" s="129"/>
      <c r="CR1098" s="129"/>
      <c r="CS1098" s="129"/>
      <c r="CT1098" s="129"/>
      <c r="CU1098" s="129"/>
      <c r="CV1098" s="129"/>
      <c r="CW1098" s="129"/>
      <c r="CX1098" s="129"/>
      <c r="CY1098" s="129"/>
      <c r="CZ1098" s="129"/>
      <c r="DA1098" s="129"/>
      <c r="DB1098" s="129"/>
      <c r="DC1098" s="129"/>
      <c r="DD1098" s="129"/>
      <c r="DE1098" s="129"/>
      <c r="DF1098" s="129"/>
      <c r="DG1098" s="129"/>
      <c r="DH1098" s="129"/>
      <c r="DI1098" s="129"/>
      <c r="DJ1098" s="129"/>
      <c r="DK1098" s="129"/>
      <c r="DL1098" s="129"/>
      <c r="DM1098" s="129"/>
      <c r="DN1098" s="129"/>
      <c r="DO1098" s="129"/>
      <c r="DP1098" s="129"/>
      <c r="DQ1098" s="129"/>
      <c r="DR1098" s="129"/>
      <c r="DS1098" s="129"/>
      <c r="DT1098" s="129"/>
      <c r="DU1098" s="129"/>
      <c r="DV1098" s="129"/>
      <c r="DW1098" s="129"/>
      <c r="DX1098" s="129"/>
      <c r="DY1098" s="129"/>
      <c r="DZ1098" s="129"/>
      <c r="EA1098" s="129"/>
      <c r="EB1098" s="129"/>
    </row>
    <row r="1099" spans="1:132" s="2" customFormat="1" ht="15" customHeight="1" x14ac:dyDescent="0.25">
      <c r="A1099" s="195" t="s">
        <v>7891</v>
      </c>
      <c r="B1099" s="195" t="s">
        <v>526</v>
      </c>
      <c r="C1099" s="195" t="s">
        <v>7891</v>
      </c>
      <c r="D1099" s="195" t="s">
        <v>7892</v>
      </c>
      <c r="E1099" s="230" t="s">
        <v>3634</v>
      </c>
      <c r="F1099" s="147" t="s">
        <v>5598</v>
      </c>
      <c r="G1099" s="374"/>
      <c r="H1099" s="195" t="s">
        <v>4073</v>
      </c>
      <c r="I1099" s="195" t="s">
        <v>7877</v>
      </c>
      <c r="J1099" s="147" t="s">
        <v>4077</v>
      </c>
      <c r="K1099" s="147" t="s">
        <v>4077</v>
      </c>
      <c r="L1099" s="147" t="s">
        <v>4077</v>
      </c>
      <c r="M1099" s="147" t="s">
        <v>4071</v>
      </c>
      <c r="N1099" s="147" t="s">
        <v>4008</v>
      </c>
      <c r="O1099" s="142" t="s">
        <v>3670</v>
      </c>
      <c r="P1099" s="195" t="s">
        <v>1429</v>
      </c>
      <c r="Q1099" s="350" t="s">
        <v>3634</v>
      </c>
      <c r="R1099" s="350" t="s">
        <v>3634</v>
      </c>
      <c r="S1099" s="350" t="s">
        <v>3634</v>
      </c>
      <c r="T1099" s="350" t="s">
        <v>3634</v>
      </c>
      <c r="U1099" s="350" t="s">
        <v>3634</v>
      </c>
      <c r="V1099" s="350" t="s">
        <v>3634</v>
      </c>
      <c r="W1099" s="350" t="s">
        <v>3634</v>
      </c>
      <c r="X1099" s="350" t="s">
        <v>3634</v>
      </c>
      <c r="Y1099" s="350" t="s">
        <v>3634</v>
      </c>
      <c r="Z1099" s="351" t="s">
        <v>3630</v>
      </c>
      <c r="AA1099" s="216" t="s">
        <v>7214</v>
      </c>
      <c r="AB1099" s="350" t="s">
        <v>3634</v>
      </c>
      <c r="AC1099" s="350" t="s">
        <v>3634</v>
      </c>
      <c r="AD1099" s="350" t="s">
        <v>3634</v>
      </c>
      <c r="AE1099" s="350" t="s">
        <v>3634</v>
      </c>
      <c r="AF1099" s="350" t="s">
        <v>3634</v>
      </c>
      <c r="AG1099" s="350" t="s">
        <v>3634</v>
      </c>
      <c r="AH1099" s="350" t="s">
        <v>3634</v>
      </c>
      <c r="AI1099" s="350" t="s">
        <v>3634</v>
      </c>
      <c r="AJ1099" s="350" t="s">
        <v>3634</v>
      </c>
      <c r="AK1099" s="350" t="s">
        <v>3634</v>
      </c>
      <c r="AL1099" s="350" t="s">
        <v>3634</v>
      </c>
      <c r="AM1099" s="350" t="s">
        <v>3634</v>
      </c>
      <c r="AN1099" s="350" t="s">
        <v>3634</v>
      </c>
      <c r="AO1099" s="350" t="s">
        <v>3634</v>
      </c>
      <c r="AP1099" s="350" t="s">
        <v>3634</v>
      </c>
      <c r="AQ1099" s="143" t="s">
        <v>1445</v>
      </c>
      <c r="AR1099" s="147" t="s">
        <v>7213</v>
      </c>
      <c r="AS1099" s="147" t="s">
        <v>5116</v>
      </c>
      <c r="AT1099" s="195"/>
      <c r="AU1099" s="147" t="s">
        <v>3664</v>
      </c>
      <c r="AV1099" s="403">
        <v>0</v>
      </c>
      <c r="AW1099" s="403">
        <v>0</v>
      </c>
      <c r="AX1099" s="403">
        <v>0</v>
      </c>
      <c r="AY1099" s="403">
        <v>0</v>
      </c>
      <c r="AZ1099" s="195" t="s">
        <v>3675</v>
      </c>
      <c r="BA1099" s="196">
        <v>2</v>
      </c>
      <c r="BB1099" s="196">
        <v>0</v>
      </c>
      <c r="BC1099" s="196">
        <v>2</v>
      </c>
      <c r="BD1099" s="196">
        <v>2</v>
      </c>
      <c r="BE1099" s="196">
        <v>0</v>
      </c>
      <c r="BF1099" s="228" t="s">
        <v>3634</v>
      </c>
      <c r="BG1099" s="228" t="s">
        <v>3634</v>
      </c>
      <c r="BH1099" s="228" t="s">
        <v>3634</v>
      </c>
      <c r="BI1099" s="195" t="s">
        <v>4078</v>
      </c>
      <c r="BJ1099" s="195" t="s">
        <v>5791</v>
      </c>
      <c r="BK1099" s="195"/>
      <c r="BL1099" s="129"/>
      <c r="BM1099" s="129"/>
      <c r="BN1099" s="129"/>
      <c r="BO1099" s="129"/>
      <c r="BP1099" s="129"/>
      <c r="BQ1099" s="129"/>
      <c r="BR1099" s="129"/>
      <c r="BS1099" s="129"/>
      <c r="BT1099" s="129"/>
      <c r="BU1099" s="129"/>
      <c r="BV1099" s="129"/>
      <c r="BW1099" s="129"/>
      <c r="BX1099" s="129"/>
      <c r="BY1099" s="129"/>
      <c r="BZ1099" s="129"/>
      <c r="CA1099" s="129"/>
      <c r="CB1099" s="129"/>
      <c r="CC1099" s="129"/>
      <c r="CD1099" s="129"/>
      <c r="CE1099" s="129"/>
      <c r="CF1099" s="129"/>
      <c r="CG1099" s="129"/>
      <c r="CH1099" s="129"/>
      <c r="CI1099" s="129"/>
      <c r="CJ1099" s="129"/>
      <c r="CK1099" s="129"/>
      <c r="CL1099" s="129"/>
      <c r="CM1099" s="129"/>
      <c r="CN1099" s="129"/>
      <c r="CO1099" s="129"/>
      <c r="CP1099" s="129"/>
      <c r="CQ1099" s="129"/>
      <c r="CR1099" s="129"/>
      <c r="CS1099" s="129"/>
      <c r="CT1099" s="129"/>
      <c r="CU1099" s="129"/>
      <c r="CV1099" s="129"/>
      <c r="CW1099" s="129"/>
      <c r="CX1099" s="129"/>
      <c r="CY1099" s="129"/>
      <c r="CZ1099" s="129"/>
      <c r="DA1099" s="129"/>
      <c r="DB1099" s="129"/>
      <c r="DC1099" s="129"/>
      <c r="DD1099" s="129"/>
      <c r="DE1099" s="129"/>
      <c r="DF1099" s="129"/>
      <c r="DG1099" s="129"/>
      <c r="DH1099" s="129"/>
      <c r="DI1099" s="129"/>
      <c r="DJ1099" s="129"/>
      <c r="DK1099" s="129"/>
      <c r="DL1099" s="129"/>
      <c r="DM1099" s="129"/>
      <c r="DN1099" s="129"/>
      <c r="DO1099" s="129"/>
      <c r="DP1099" s="129"/>
      <c r="DQ1099" s="129"/>
      <c r="DR1099" s="129"/>
      <c r="DS1099" s="129"/>
      <c r="DT1099" s="129"/>
      <c r="DU1099" s="129"/>
      <c r="DV1099" s="129"/>
      <c r="DW1099" s="129"/>
      <c r="DX1099" s="129"/>
      <c r="DY1099" s="129"/>
      <c r="DZ1099" s="129"/>
      <c r="EA1099" s="129"/>
      <c r="EB1099" s="129"/>
    </row>
    <row r="1100" spans="1:132" s="2" customFormat="1" ht="15" customHeight="1" x14ac:dyDescent="0.25">
      <c r="A1100" s="195" t="s">
        <v>7897</v>
      </c>
      <c r="B1100" s="195" t="s">
        <v>526</v>
      </c>
      <c r="C1100" s="195" t="s">
        <v>7897</v>
      </c>
      <c r="D1100" s="195" t="s">
        <v>7898</v>
      </c>
      <c r="E1100" s="230" t="s">
        <v>3634</v>
      </c>
      <c r="F1100" s="147" t="s">
        <v>4525</v>
      </c>
      <c r="G1100" s="374"/>
      <c r="H1100" s="195" t="s">
        <v>4073</v>
      </c>
      <c r="I1100" s="195" t="s">
        <v>7896</v>
      </c>
      <c r="J1100" s="147" t="s">
        <v>4077</v>
      </c>
      <c r="K1100" s="147" t="s">
        <v>4077</v>
      </c>
      <c r="L1100" s="147" t="s">
        <v>4077</v>
      </c>
      <c r="M1100" s="147" t="s">
        <v>4071</v>
      </c>
      <c r="N1100" s="147" t="s">
        <v>4008</v>
      </c>
      <c r="O1100" s="142" t="s">
        <v>3670</v>
      </c>
      <c r="P1100" s="195" t="s">
        <v>1429</v>
      </c>
      <c r="Q1100" s="350" t="s">
        <v>3634</v>
      </c>
      <c r="R1100" s="350" t="s">
        <v>3634</v>
      </c>
      <c r="S1100" s="350" t="s">
        <v>3634</v>
      </c>
      <c r="T1100" s="350" t="s">
        <v>3634</v>
      </c>
      <c r="U1100" s="350" t="s">
        <v>3634</v>
      </c>
      <c r="V1100" s="350" t="s">
        <v>3634</v>
      </c>
      <c r="W1100" s="350" t="s">
        <v>3634</v>
      </c>
      <c r="X1100" s="350" t="s">
        <v>3634</v>
      </c>
      <c r="Y1100" s="350" t="s">
        <v>3634</v>
      </c>
      <c r="Z1100" s="351" t="s">
        <v>3630</v>
      </c>
      <c r="AA1100" s="216" t="s">
        <v>7214</v>
      </c>
      <c r="AB1100" s="350" t="s">
        <v>3634</v>
      </c>
      <c r="AC1100" s="350" t="s">
        <v>3634</v>
      </c>
      <c r="AD1100" s="350" t="s">
        <v>3634</v>
      </c>
      <c r="AE1100" s="350" t="s">
        <v>3634</v>
      </c>
      <c r="AF1100" s="350" t="s">
        <v>3634</v>
      </c>
      <c r="AG1100" s="350" t="s">
        <v>3634</v>
      </c>
      <c r="AH1100" s="350" t="s">
        <v>3634</v>
      </c>
      <c r="AI1100" s="350" t="s">
        <v>3634</v>
      </c>
      <c r="AJ1100" s="350" t="s">
        <v>3634</v>
      </c>
      <c r="AK1100" s="350" t="s">
        <v>3634</v>
      </c>
      <c r="AL1100" s="350" t="s">
        <v>3634</v>
      </c>
      <c r="AM1100" s="350" t="s">
        <v>3634</v>
      </c>
      <c r="AN1100" s="350" t="s">
        <v>3634</v>
      </c>
      <c r="AO1100" s="350" t="s">
        <v>3634</v>
      </c>
      <c r="AP1100" s="350" t="s">
        <v>3634</v>
      </c>
      <c r="AQ1100" s="143" t="s">
        <v>1445</v>
      </c>
      <c r="AR1100" s="147" t="s">
        <v>7213</v>
      </c>
      <c r="AS1100" s="147" t="s">
        <v>5116</v>
      </c>
      <c r="AT1100" s="195"/>
      <c r="AU1100" s="147" t="s">
        <v>3664</v>
      </c>
      <c r="AV1100" s="403">
        <v>0</v>
      </c>
      <c r="AW1100" s="403">
        <v>0</v>
      </c>
      <c r="AX1100" s="403">
        <v>0</v>
      </c>
      <c r="AY1100" s="403">
        <v>0</v>
      </c>
      <c r="AZ1100" s="195" t="s">
        <v>3675</v>
      </c>
      <c r="BA1100" s="196">
        <v>2</v>
      </c>
      <c r="BB1100" s="196">
        <v>0</v>
      </c>
      <c r="BC1100" s="196">
        <v>2</v>
      </c>
      <c r="BD1100" s="196">
        <v>2</v>
      </c>
      <c r="BE1100" s="196">
        <v>0</v>
      </c>
      <c r="BF1100" s="228" t="s">
        <v>3634</v>
      </c>
      <c r="BG1100" s="228" t="s">
        <v>3634</v>
      </c>
      <c r="BH1100" s="228" t="s">
        <v>3634</v>
      </c>
      <c r="BI1100" s="195" t="s">
        <v>4078</v>
      </c>
      <c r="BJ1100" s="195" t="s">
        <v>5791</v>
      </c>
      <c r="BK1100" s="195"/>
      <c r="BL1100" s="129"/>
      <c r="BM1100" s="129"/>
      <c r="BN1100" s="129"/>
      <c r="BO1100" s="129"/>
      <c r="BP1100" s="129"/>
      <c r="BQ1100" s="129"/>
      <c r="BR1100" s="129"/>
      <c r="BS1100" s="129"/>
      <c r="BT1100" s="129"/>
      <c r="BU1100" s="129"/>
      <c r="BV1100" s="129"/>
      <c r="BW1100" s="129"/>
      <c r="BX1100" s="129"/>
      <c r="BY1100" s="129"/>
      <c r="BZ1100" s="129"/>
      <c r="CA1100" s="129"/>
      <c r="CB1100" s="129"/>
      <c r="CC1100" s="129"/>
      <c r="CD1100" s="129"/>
      <c r="CE1100" s="129"/>
      <c r="CF1100" s="129"/>
      <c r="CG1100" s="129"/>
      <c r="CH1100" s="129"/>
      <c r="CI1100" s="129"/>
      <c r="CJ1100" s="129"/>
      <c r="CK1100" s="129"/>
      <c r="CL1100" s="129"/>
      <c r="CM1100" s="129"/>
      <c r="CN1100" s="129"/>
      <c r="CO1100" s="129"/>
      <c r="CP1100" s="129"/>
      <c r="CQ1100" s="129"/>
      <c r="CR1100" s="129"/>
      <c r="CS1100" s="129"/>
      <c r="CT1100" s="129"/>
      <c r="CU1100" s="129"/>
      <c r="CV1100" s="129"/>
      <c r="CW1100" s="129"/>
      <c r="CX1100" s="129"/>
      <c r="CY1100" s="129"/>
      <c r="CZ1100" s="129"/>
      <c r="DA1100" s="129"/>
      <c r="DB1100" s="129"/>
      <c r="DC1100" s="129"/>
      <c r="DD1100" s="129"/>
      <c r="DE1100" s="129"/>
      <c r="DF1100" s="129"/>
      <c r="DG1100" s="129"/>
      <c r="DH1100" s="129"/>
      <c r="DI1100" s="129"/>
      <c r="DJ1100" s="129"/>
      <c r="DK1100" s="129"/>
      <c r="DL1100" s="129"/>
      <c r="DM1100" s="129"/>
      <c r="DN1100" s="129"/>
      <c r="DO1100" s="129"/>
      <c r="DP1100" s="129"/>
      <c r="DQ1100" s="129"/>
      <c r="DR1100" s="129"/>
      <c r="DS1100" s="129"/>
      <c r="DT1100" s="129"/>
      <c r="DU1100" s="129"/>
      <c r="DV1100" s="129"/>
      <c r="DW1100" s="129"/>
      <c r="DX1100" s="129"/>
      <c r="DY1100" s="129"/>
      <c r="DZ1100" s="129"/>
      <c r="EA1100" s="129"/>
      <c r="EB1100" s="129"/>
    </row>
    <row r="1101" spans="1:132" s="2" customFormat="1" ht="15" customHeight="1" x14ac:dyDescent="0.25">
      <c r="A1101" s="195" t="s">
        <v>7908</v>
      </c>
      <c r="B1101" s="195" t="s">
        <v>526</v>
      </c>
      <c r="C1101" s="195" t="s">
        <v>7908</v>
      </c>
      <c r="D1101" s="195" t="s">
        <v>7909</v>
      </c>
      <c r="E1101" s="230" t="s">
        <v>3634</v>
      </c>
      <c r="F1101" s="147" t="s">
        <v>5657</v>
      </c>
      <c r="G1101" s="374"/>
      <c r="H1101" s="195" t="s">
        <v>4073</v>
      </c>
      <c r="I1101" s="195" t="s">
        <v>7667</v>
      </c>
      <c r="J1101" s="147" t="s">
        <v>4077</v>
      </c>
      <c r="K1101" s="147" t="s">
        <v>4077</v>
      </c>
      <c r="L1101" s="147" t="s">
        <v>4077</v>
      </c>
      <c r="M1101" s="147" t="s">
        <v>4071</v>
      </c>
      <c r="N1101" s="147" t="s">
        <v>4008</v>
      </c>
      <c r="O1101" s="142" t="s">
        <v>3670</v>
      </c>
      <c r="P1101" s="195" t="s">
        <v>1429</v>
      </c>
      <c r="Q1101" s="350" t="s">
        <v>3634</v>
      </c>
      <c r="R1101" s="350" t="s">
        <v>3634</v>
      </c>
      <c r="S1101" s="350" t="s">
        <v>3634</v>
      </c>
      <c r="T1101" s="350" t="s">
        <v>3634</v>
      </c>
      <c r="U1101" s="350" t="s">
        <v>3634</v>
      </c>
      <c r="V1101" s="350" t="s">
        <v>3634</v>
      </c>
      <c r="W1101" s="350" t="s">
        <v>3634</v>
      </c>
      <c r="X1101" s="350" t="s">
        <v>3634</v>
      </c>
      <c r="Y1101" s="350" t="s">
        <v>3634</v>
      </c>
      <c r="Z1101" s="351" t="s">
        <v>3630</v>
      </c>
      <c r="AA1101" s="216" t="s">
        <v>7214</v>
      </c>
      <c r="AB1101" s="350" t="s">
        <v>3634</v>
      </c>
      <c r="AC1101" s="350" t="s">
        <v>3634</v>
      </c>
      <c r="AD1101" s="350" t="s">
        <v>3634</v>
      </c>
      <c r="AE1101" s="350" t="s">
        <v>3634</v>
      </c>
      <c r="AF1101" s="350" t="s">
        <v>3634</v>
      </c>
      <c r="AG1101" s="350" t="s">
        <v>3634</v>
      </c>
      <c r="AH1101" s="350" t="s">
        <v>3634</v>
      </c>
      <c r="AI1101" s="350" t="s">
        <v>3634</v>
      </c>
      <c r="AJ1101" s="350" t="s">
        <v>3634</v>
      </c>
      <c r="AK1101" s="350" t="s">
        <v>3634</v>
      </c>
      <c r="AL1101" s="350" t="s">
        <v>3634</v>
      </c>
      <c r="AM1101" s="350" t="s">
        <v>3634</v>
      </c>
      <c r="AN1101" s="350" t="s">
        <v>3634</v>
      </c>
      <c r="AO1101" s="350" t="s">
        <v>3634</v>
      </c>
      <c r="AP1101" s="350" t="s">
        <v>3634</v>
      </c>
      <c r="AQ1101" s="143" t="s">
        <v>1445</v>
      </c>
      <c r="AR1101" s="147" t="s">
        <v>7213</v>
      </c>
      <c r="AS1101" s="147" t="s">
        <v>5116</v>
      </c>
      <c r="AT1101" s="195"/>
      <c r="AU1101" s="147" t="s">
        <v>3664</v>
      </c>
      <c r="AV1101" s="403">
        <v>0</v>
      </c>
      <c r="AW1101" s="403">
        <v>0</v>
      </c>
      <c r="AX1101" s="403">
        <v>0</v>
      </c>
      <c r="AY1101" s="403">
        <v>0</v>
      </c>
      <c r="AZ1101" s="195" t="s">
        <v>3675</v>
      </c>
      <c r="BA1101" s="196">
        <v>2</v>
      </c>
      <c r="BB1101" s="196">
        <v>0</v>
      </c>
      <c r="BC1101" s="196">
        <v>2</v>
      </c>
      <c r="BD1101" s="196">
        <v>2</v>
      </c>
      <c r="BE1101" s="196">
        <v>0</v>
      </c>
      <c r="BF1101" s="228" t="s">
        <v>3634</v>
      </c>
      <c r="BG1101" s="228" t="s">
        <v>3634</v>
      </c>
      <c r="BH1101" s="228" t="s">
        <v>3634</v>
      </c>
      <c r="BI1101" s="195" t="s">
        <v>4078</v>
      </c>
      <c r="BJ1101" s="195" t="s">
        <v>5791</v>
      </c>
      <c r="BK1101" s="195"/>
      <c r="BL1101" s="129"/>
      <c r="BM1101" s="129"/>
      <c r="BN1101" s="129"/>
      <c r="BO1101" s="129"/>
      <c r="BP1101" s="129"/>
      <c r="BQ1101" s="129"/>
      <c r="BR1101" s="129"/>
      <c r="BS1101" s="129"/>
      <c r="BT1101" s="129"/>
      <c r="BU1101" s="129"/>
      <c r="BV1101" s="129"/>
      <c r="BW1101" s="129"/>
      <c r="BX1101" s="129"/>
      <c r="BY1101" s="129"/>
      <c r="BZ1101" s="129"/>
      <c r="CA1101" s="129"/>
      <c r="CB1101" s="129"/>
      <c r="CC1101" s="129"/>
      <c r="CD1101" s="129"/>
      <c r="CE1101" s="129"/>
      <c r="CF1101" s="129"/>
      <c r="CG1101" s="129"/>
      <c r="CH1101" s="129"/>
      <c r="CI1101" s="129"/>
      <c r="CJ1101" s="129"/>
      <c r="CK1101" s="129"/>
      <c r="CL1101" s="129"/>
      <c r="CM1101" s="129"/>
      <c r="CN1101" s="129"/>
      <c r="CO1101" s="129"/>
      <c r="CP1101" s="129"/>
      <c r="CQ1101" s="129"/>
      <c r="CR1101" s="129"/>
      <c r="CS1101" s="129"/>
      <c r="CT1101" s="129"/>
      <c r="CU1101" s="129"/>
      <c r="CV1101" s="129"/>
      <c r="CW1101" s="129"/>
      <c r="CX1101" s="129"/>
      <c r="CY1101" s="129"/>
      <c r="CZ1101" s="129"/>
      <c r="DA1101" s="129"/>
      <c r="DB1101" s="129"/>
      <c r="DC1101" s="129"/>
      <c r="DD1101" s="129"/>
      <c r="DE1101" s="129"/>
      <c r="DF1101" s="129"/>
      <c r="DG1101" s="129"/>
      <c r="DH1101" s="129"/>
      <c r="DI1101" s="129"/>
      <c r="DJ1101" s="129"/>
      <c r="DK1101" s="129"/>
      <c r="DL1101" s="129"/>
      <c r="DM1101" s="129"/>
      <c r="DN1101" s="129"/>
      <c r="DO1101" s="129"/>
      <c r="DP1101" s="129"/>
      <c r="DQ1101" s="129"/>
      <c r="DR1101" s="129"/>
      <c r="DS1101" s="129"/>
      <c r="DT1101" s="129"/>
      <c r="DU1101" s="129"/>
      <c r="DV1101" s="129"/>
      <c r="DW1101" s="129"/>
      <c r="DX1101" s="129"/>
      <c r="DY1101" s="129"/>
      <c r="DZ1101" s="129"/>
      <c r="EA1101" s="129"/>
      <c r="EB1101" s="129"/>
    </row>
    <row r="1102" spans="1:132" s="2" customFormat="1" ht="15" customHeight="1" x14ac:dyDescent="0.25">
      <c r="A1102" s="195" t="s">
        <v>7919</v>
      </c>
      <c r="B1102" s="195" t="s">
        <v>526</v>
      </c>
      <c r="C1102" s="195" t="s">
        <v>7919</v>
      </c>
      <c r="D1102" s="195" t="s">
        <v>7920</v>
      </c>
      <c r="E1102" s="230" t="s">
        <v>3634</v>
      </c>
      <c r="F1102" s="147" t="s">
        <v>5654</v>
      </c>
      <c r="G1102" s="374"/>
      <c r="H1102" s="195" t="s">
        <v>4073</v>
      </c>
      <c r="I1102" s="195" t="s">
        <v>6639</v>
      </c>
      <c r="J1102" s="147" t="s">
        <v>4077</v>
      </c>
      <c r="K1102" s="147" t="s">
        <v>4077</v>
      </c>
      <c r="L1102" s="147" t="s">
        <v>4077</v>
      </c>
      <c r="M1102" s="147" t="s">
        <v>4071</v>
      </c>
      <c r="N1102" s="147" t="s">
        <v>4008</v>
      </c>
      <c r="O1102" s="142" t="s">
        <v>3670</v>
      </c>
      <c r="P1102" s="195" t="s">
        <v>1429</v>
      </c>
      <c r="Q1102" s="350" t="s">
        <v>3634</v>
      </c>
      <c r="R1102" s="350" t="s">
        <v>3634</v>
      </c>
      <c r="S1102" s="350" t="s">
        <v>3634</v>
      </c>
      <c r="T1102" s="350" t="s">
        <v>3634</v>
      </c>
      <c r="U1102" s="350" t="s">
        <v>3634</v>
      </c>
      <c r="V1102" s="350" t="s">
        <v>3634</v>
      </c>
      <c r="W1102" s="350" t="s">
        <v>3634</v>
      </c>
      <c r="X1102" s="350" t="s">
        <v>3634</v>
      </c>
      <c r="Y1102" s="350" t="s">
        <v>3634</v>
      </c>
      <c r="Z1102" s="351" t="s">
        <v>3630</v>
      </c>
      <c r="AA1102" s="216" t="s">
        <v>7214</v>
      </c>
      <c r="AB1102" s="350" t="s">
        <v>3634</v>
      </c>
      <c r="AC1102" s="350" t="s">
        <v>3634</v>
      </c>
      <c r="AD1102" s="350" t="s">
        <v>3634</v>
      </c>
      <c r="AE1102" s="350" t="s">
        <v>3634</v>
      </c>
      <c r="AF1102" s="350" t="s">
        <v>3634</v>
      </c>
      <c r="AG1102" s="350" t="s">
        <v>3634</v>
      </c>
      <c r="AH1102" s="350" t="s">
        <v>3634</v>
      </c>
      <c r="AI1102" s="350" t="s">
        <v>3634</v>
      </c>
      <c r="AJ1102" s="350" t="s">
        <v>3634</v>
      </c>
      <c r="AK1102" s="350" t="s">
        <v>3634</v>
      </c>
      <c r="AL1102" s="350" t="s">
        <v>3634</v>
      </c>
      <c r="AM1102" s="350" t="s">
        <v>3634</v>
      </c>
      <c r="AN1102" s="350" t="s">
        <v>3634</v>
      </c>
      <c r="AO1102" s="350" t="s">
        <v>3634</v>
      </c>
      <c r="AP1102" s="350" t="s">
        <v>3634</v>
      </c>
      <c r="AQ1102" s="143" t="s">
        <v>1445</v>
      </c>
      <c r="AR1102" s="147" t="s">
        <v>7213</v>
      </c>
      <c r="AS1102" s="147" t="s">
        <v>5116</v>
      </c>
      <c r="AT1102" s="195"/>
      <c r="AU1102" s="147" t="s">
        <v>3664</v>
      </c>
      <c r="AV1102" s="403">
        <v>0</v>
      </c>
      <c r="AW1102" s="403">
        <v>0</v>
      </c>
      <c r="AX1102" s="403">
        <v>0</v>
      </c>
      <c r="AY1102" s="403">
        <v>0</v>
      </c>
      <c r="AZ1102" s="195" t="s">
        <v>3675</v>
      </c>
      <c r="BA1102" s="196">
        <v>2</v>
      </c>
      <c r="BB1102" s="196">
        <v>0</v>
      </c>
      <c r="BC1102" s="196">
        <v>2</v>
      </c>
      <c r="BD1102" s="196">
        <v>2</v>
      </c>
      <c r="BE1102" s="196">
        <v>0</v>
      </c>
      <c r="BF1102" s="228" t="s">
        <v>3634</v>
      </c>
      <c r="BG1102" s="228" t="s">
        <v>3634</v>
      </c>
      <c r="BH1102" s="228" t="s">
        <v>3634</v>
      </c>
      <c r="BI1102" s="195" t="s">
        <v>4078</v>
      </c>
      <c r="BJ1102" s="195" t="s">
        <v>5791</v>
      </c>
      <c r="BK1102" s="195"/>
      <c r="BL1102" s="129"/>
      <c r="BM1102" s="129"/>
      <c r="BN1102" s="129"/>
      <c r="BO1102" s="129"/>
      <c r="BP1102" s="129"/>
      <c r="BQ1102" s="129"/>
      <c r="BR1102" s="129"/>
      <c r="BS1102" s="129"/>
      <c r="BT1102" s="129"/>
      <c r="BU1102" s="129"/>
      <c r="BV1102" s="129"/>
      <c r="BW1102" s="129"/>
      <c r="BX1102" s="129"/>
      <c r="BY1102" s="129"/>
      <c r="BZ1102" s="129"/>
      <c r="CA1102" s="129"/>
      <c r="CB1102" s="129"/>
      <c r="CC1102" s="129"/>
      <c r="CD1102" s="129"/>
      <c r="CE1102" s="129"/>
      <c r="CF1102" s="129"/>
      <c r="CG1102" s="129"/>
      <c r="CH1102" s="129"/>
      <c r="CI1102" s="129"/>
      <c r="CJ1102" s="129"/>
      <c r="CK1102" s="129"/>
      <c r="CL1102" s="129"/>
      <c r="CM1102" s="129"/>
      <c r="CN1102" s="129"/>
      <c r="CO1102" s="129"/>
      <c r="CP1102" s="129"/>
      <c r="CQ1102" s="129"/>
      <c r="CR1102" s="129"/>
      <c r="CS1102" s="129"/>
      <c r="CT1102" s="129"/>
      <c r="CU1102" s="129"/>
      <c r="CV1102" s="129"/>
      <c r="CW1102" s="129"/>
      <c r="CX1102" s="129"/>
      <c r="CY1102" s="129"/>
      <c r="CZ1102" s="129"/>
      <c r="DA1102" s="129"/>
      <c r="DB1102" s="129"/>
      <c r="DC1102" s="129"/>
      <c r="DD1102" s="129"/>
      <c r="DE1102" s="129"/>
      <c r="DF1102" s="129"/>
      <c r="DG1102" s="129"/>
      <c r="DH1102" s="129"/>
      <c r="DI1102" s="129"/>
      <c r="DJ1102" s="129"/>
      <c r="DK1102" s="129"/>
      <c r="DL1102" s="129"/>
      <c r="DM1102" s="129"/>
      <c r="DN1102" s="129"/>
      <c r="DO1102" s="129"/>
      <c r="DP1102" s="129"/>
      <c r="DQ1102" s="129"/>
      <c r="DR1102" s="129"/>
      <c r="DS1102" s="129"/>
      <c r="DT1102" s="129"/>
      <c r="DU1102" s="129"/>
      <c r="DV1102" s="129"/>
      <c r="DW1102" s="129"/>
      <c r="DX1102" s="129"/>
      <c r="DY1102" s="129"/>
      <c r="DZ1102" s="129"/>
      <c r="EA1102" s="129"/>
      <c r="EB1102" s="129"/>
    </row>
    <row r="1103" spans="1:132" s="2" customFormat="1" ht="15" customHeight="1" x14ac:dyDescent="0.25">
      <c r="A1103" s="195" t="s">
        <v>7922</v>
      </c>
      <c r="B1103" s="195" t="s">
        <v>526</v>
      </c>
      <c r="C1103" s="195" t="s">
        <v>7922</v>
      </c>
      <c r="D1103" s="195" t="s">
        <v>7923</v>
      </c>
      <c r="E1103" s="230" t="s">
        <v>3634</v>
      </c>
      <c r="F1103" s="147" t="s">
        <v>5094</v>
      </c>
      <c r="G1103" s="374"/>
      <c r="H1103" s="195" t="s">
        <v>4073</v>
      </c>
      <c r="I1103" s="195" t="s">
        <v>7910</v>
      </c>
      <c r="J1103" s="147" t="s">
        <v>4077</v>
      </c>
      <c r="K1103" s="147" t="s">
        <v>4077</v>
      </c>
      <c r="L1103" s="147" t="s">
        <v>4077</v>
      </c>
      <c r="M1103" s="147" t="s">
        <v>4071</v>
      </c>
      <c r="N1103" s="147" t="s">
        <v>4008</v>
      </c>
      <c r="O1103" s="142" t="s">
        <v>3670</v>
      </c>
      <c r="P1103" s="195" t="s">
        <v>1429</v>
      </c>
      <c r="Q1103" s="350" t="s">
        <v>3634</v>
      </c>
      <c r="R1103" s="350" t="s">
        <v>3634</v>
      </c>
      <c r="S1103" s="350" t="s">
        <v>3634</v>
      </c>
      <c r="T1103" s="350" t="s">
        <v>3634</v>
      </c>
      <c r="U1103" s="350" t="s">
        <v>3634</v>
      </c>
      <c r="V1103" s="350" t="s">
        <v>3634</v>
      </c>
      <c r="W1103" s="350" t="s">
        <v>3634</v>
      </c>
      <c r="X1103" s="350" t="s">
        <v>3634</v>
      </c>
      <c r="Y1103" s="350" t="s">
        <v>3634</v>
      </c>
      <c r="Z1103" s="351" t="s">
        <v>3630</v>
      </c>
      <c r="AA1103" s="216" t="s">
        <v>7214</v>
      </c>
      <c r="AB1103" s="350" t="s">
        <v>3634</v>
      </c>
      <c r="AC1103" s="350" t="s">
        <v>3634</v>
      </c>
      <c r="AD1103" s="350" t="s">
        <v>3634</v>
      </c>
      <c r="AE1103" s="350" t="s">
        <v>3634</v>
      </c>
      <c r="AF1103" s="350" t="s">
        <v>3634</v>
      </c>
      <c r="AG1103" s="350" t="s">
        <v>3634</v>
      </c>
      <c r="AH1103" s="350" t="s">
        <v>3634</v>
      </c>
      <c r="AI1103" s="350" t="s">
        <v>3634</v>
      </c>
      <c r="AJ1103" s="350" t="s">
        <v>3634</v>
      </c>
      <c r="AK1103" s="350" t="s">
        <v>3634</v>
      </c>
      <c r="AL1103" s="350" t="s">
        <v>3634</v>
      </c>
      <c r="AM1103" s="350" t="s">
        <v>3634</v>
      </c>
      <c r="AN1103" s="350" t="s">
        <v>3634</v>
      </c>
      <c r="AO1103" s="350" t="s">
        <v>3634</v>
      </c>
      <c r="AP1103" s="350" t="s">
        <v>3634</v>
      </c>
      <c r="AQ1103" s="143" t="s">
        <v>1445</v>
      </c>
      <c r="AR1103" s="147" t="s">
        <v>7213</v>
      </c>
      <c r="AS1103" s="147" t="s">
        <v>5116</v>
      </c>
      <c r="AT1103" s="195"/>
      <c r="AU1103" s="147" t="s">
        <v>3664</v>
      </c>
      <c r="AV1103" s="403">
        <v>0</v>
      </c>
      <c r="AW1103" s="403">
        <v>0</v>
      </c>
      <c r="AX1103" s="403">
        <v>0</v>
      </c>
      <c r="AY1103" s="403">
        <v>0</v>
      </c>
      <c r="AZ1103" s="195" t="s">
        <v>3675</v>
      </c>
      <c r="BA1103" s="196">
        <v>2</v>
      </c>
      <c r="BB1103" s="196">
        <v>0</v>
      </c>
      <c r="BC1103" s="196">
        <v>2</v>
      </c>
      <c r="BD1103" s="196">
        <v>2</v>
      </c>
      <c r="BE1103" s="196">
        <v>0</v>
      </c>
      <c r="BF1103" s="228" t="s">
        <v>3634</v>
      </c>
      <c r="BG1103" s="228" t="s">
        <v>3634</v>
      </c>
      <c r="BH1103" s="228" t="s">
        <v>3634</v>
      </c>
      <c r="BI1103" s="195" t="s">
        <v>4078</v>
      </c>
      <c r="BJ1103" s="195" t="s">
        <v>5791</v>
      </c>
      <c r="BK1103" s="195"/>
      <c r="BL1103" s="129"/>
      <c r="BM1103" s="129"/>
      <c r="BN1103" s="129"/>
      <c r="BO1103" s="129"/>
      <c r="BP1103" s="129"/>
      <c r="BQ1103" s="129"/>
      <c r="BR1103" s="129"/>
      <c r="BS1103" s="129"/>
      <c r="BT1103" s="129"/>
      <c r="BU1103" s="129"/>
      <c r="BV1103" s="129"/>
      <c r="BW1103" s="129"/>
      <c r="BX1103" s="129"/>
      <c r="BY1103" s="129"/>
      <c r="BZ1103" s="129"/>
      <c r="CA1103" s="129"/>
      <c r="CB1103" s="129"/>
      <c r="CC1103" s="129"/>
      <c r="CD1103" s="129"/>
      <c r="CE1103" s="129"/>
      <c r="CF1103" s="129"/>
      <c r="CG1103" s="129"/>
      <c r="CH1103" s="129"/>
      <c r="CI1103" s="129"/>
      <c r="CJ1103" s="129"/>
      <c r="CK1103" s="129"/>
      <c r="CL1103" s="129"/>
      <c r="CM1103" s="129"/>
      <c r="CN1103" s="129"/>
      <c r="CO1103" s="129"/>
      <c r="CP1103" s="129"/>
      <c r="CQ1103" s="129"/>
      <c r="CR1103" s="129"/>
      <c r="CS1103" s="129"/>
      <c r="CT1103" s="129"/>
      <c r="CU1103" s="129"/>
      <c r="CV1103" s="129"/>
      <c r="CW1103" s="129"/>
      <c r="CX1103" s="129"/>
      <c r="CY1103" s="129"/>
      <c r="CZ1103" s="129"/>
      <c r="DA1103" s="129"/>
      <c r="DB1103" s="129"/>
      <c r="DC1103" s="129"/>
      <c r="DD1103" s="129"/>
      <c r="DE1103" s="129"/>
      <c r="DF1103" s="129"/>
      <c r="DG1103" s="129"/>
      <c r="DH1103" s="129"/>
      <c r="DI1103" s="129"/>
      <c r="DJ1103" s="129"/>
      <c r="DK1103" s="129"/>
      <c r="DL1103" s="129"/>
      <c r="DM1103" s="129"/>
      <c r="DN1103" s="129"/>
      <c r="DO1103" s="129"/>
      <c r="DP1103" s="129"/>
      <c r="DQ1103" s="129"/>
      <c r="DR1103" s="129"/>
      <c r="DS1103" s="129"/>
      <c r="DT1103" s="129"/>
      <c r="DU1103" s="129"/>
      <c r="DV1103" s="129"/>
      <c r="DW1103" s="129"/>
      <c r="DX1103" s="129"/>
      <c r="DY1103" s="129"/>
      <c r="DZ1103" s="129"/>
      <c r="EA1103" s="129"/>
      <c r="EB1103" s="129"/>
    </row>
    <row r="1104" spans="1:132" s="2" customFormat="1" ht="15" customHeight="1" x14ac:dyDescent="0.25">
      <c r="A1104" s="195" t="s">
        <v>7935</v>
      </c>
      <c r="B1104" s="195" t="s">
        <v>526</v>
      </c>
      <c r="C1104" s="195" t="s">
        <v>7935</v>
      </c>
      <c r="D1104" s="195" t="s">
        <v>7936</v>
      </c>
      <c r="E1104" s="230" t="s">
        <v>3634</v>
      </c>
      <c r="F1104" s="147" t="s">
        <v>8311</v>
      </c>
      <c r="G1104" s="374"/>
      <c r="H1104" s="195" t="s">
        <v>4073</v>
      </c>
      <c r="I1104" s="195" t="s">
        <v>7911</v>
      </c>
      <c r="J1104" s="147" t="s">
        <v>4077</v>
      </c>
      <c r="K1104" s="147" t="s">
        <v>4077</v>
      </c>
      <c r="L1104" s="147" t="s">
        <v>4077</v>
      </c>
      <c r="M1104" s="147" t="s">
        <v>4071</v>
      </c>
      <c r="N1104" s="147" t="s">
        <v>4008</v>
      </c>
      <c r="O1104" s="142" t="s">
        <v>3670</v>
      </c>
      <c r="P1104" s="195" t="s">
        <v>1429</v>
      </c>
      <c r="Q1104" s="350" t="s">
        <v>3634</v>
      </c>
      <c r="R1104" s="350" t="s">
        <v>3634</v>
      </c>
      <c r="S1104" s="350" t="s">
        <v>3634</v>
      </c>
      <c r="T1104" s="350" t="s">
        <v>3634</v>
      </c>
      <c r="U1104" s="350" t="s">
        <v>3634</v>
      </c>
      <c r="V1104" s="350" t="s">
        <v>3634</v>
      </c>
      <c r="W1104" s="350" t="s">
        <v>3634</v>
      </c>
      <c r="X1104" s="350" t="s">
        <v>3634</v>
      </c>
      <c r="Y1104" s="350" t="s">
        <v>3634</v>
      </c>
      <c r="Z1104" s="351" t="s">
        <v>3630</v>
      </c>
      <c r="AA1104" s="216" t="s">
        <v>7214</v>
      </c>
      <c r="AB1104" s="350" t="s">
        <v>3634</v>
      </c>
      <c r="AC1104" s="350" t="s">
        <v>3634</v>
      </c>
      <c r="AD1104" s="350" t="s">
        <v>3634</v>
      </c>
      <c r="AE1104" s="350" t="s">
        <v>3634</v>
      </c>
      <c r="AF1104" s="350" t="s">
        <v>3634</v>
      </c>
      <c r="AG1104" s="350" t="s">
        <v>3634</v>
      </c>
      <c r="AH1104" s="350" t="s">
        <v>3634</v>
      </c>
      <c r="AI1104" s="350" t="s">
        <v>3634</v>
      </c>
      <c r="AJ1104" s="350" t="s">
        <v>3634</v>
      </c>
      <c r="AK1104" s="350" t="s">
        <v>3634</v>
      </c>
      <c r="AL1104" s="350" t="s">
        <v>3634</v>
      </c>
      <c r="AM1104" s="350" t="s">
        <v>3634</v>
      </c>
      <c r="AN1104" s="350" t="s">
        <v>3634</v>
      </c>
      <c r="AO1104" s="350" t="s">
        <v>3634</v>
      </c>
      <c r="AP1104" s="350" t="s">
        <v>3634</v>
      </c>
      <c r="AQ1104" s="143" t="s">
        <v>1445</v>
      </c>
      <c r="AR1104" s="147" t="s">
        <v>7213</v>
      </c>
      <c r="AS1104" s="147" t="s">
        <v>5116</v>
      </c>
      <c r="AT1104" s="195"/>
      <c r="AU1104" s="147" t="s">
        <v>3664</v>
      </c>
      <c r="AV1104" s="403">
        <v>0</v>
      </c>
      <c r="AW1104" s="403">
        <v>0</v>
      </c>
      <c r="AX1104" s="403">
        <v>0</v>
      </c>
      <c r="AY1104" s="403">
        <v>0</v>
      </c>
      <c r="AZ1104" s="195" t="s">
        <v>3675</v>
      </c>
      <c r="BA1104" s="196">
        <v>3</v>
      </c>
      <c r="BB1104" s="196">
        <v>1</v>
      </c>
      <c r="BC1104" s="196">
        <v>2</v>
      </c>
      <c r="BD1104" s="196">
        <v>2</v>
      </c>
      <c r="BE1104" s="196">
        <v>0</v>
      </c>
      <c r="BF1104" s="228" t="s">
        <v>3634</v>
      </c>
      <c r="BG1104" s="228" t="s">
        <v>3634</v>
      </c>
      <c r="BH1104" s="228" t="s">
        <v>3634</v>
      </c>
      <c r="BI1104" s="195" t="s">
        <v>4078</v>
      </c>
      <c r="BJ1104" s="195" t="s">
        <v>5791</v>
      </c>
      <c r="BK1104" s="195"/>
      <c r="BL1104" s="129"/>
      <c r="BM1104" s="129"/>
      <c r="BN1104" s="129"/>
      <c r="BO1104" s="129"/>
      <c r="BP1104" s="129"/>
      <c r="BQ1104" s="129"/>
      <c r="BR1104" s="129"/>
      <c r="BS1104" s="129"/>
      <c r="BT1104" s="129"/>
      <c r="BU1104" s="129"/>
      <c r="BV1104" s="129"/>
      <c r="BW1104" s="129"/>
      <c r="BX1104" s="129"/>
      <c r="BY1104" s="129"/>
      <c r="BZ1104" s="129"/>
      <c r="CA1104" s="129"/>
      <c r="CB1104" s="129"/>
      <c r="CC1104" s="129"/>
      <c r="CD1104" s="129"/>
      <c r="CE1104" s="129"/>
      <c r="CF1104" s="129"/>
      <c r="CG1104" s="129"/>
      <c r="CH1104" s="129"/>
      <c r="CI1104" s="129"/>
      <c r="CJ1104" s="129"/>
      <c r="CK1104" s="129"/>
      <c r="CL1104" s="129"/>
      <c r="CM1104" s="129"/>
      <c r="CN1104" s="129"/>
      <c r="CO1104" s="129"/>
      <c r="CP1104" s="129"/>
      <c r="CQ1104" s="129"/>
      <c r="CR1104" s="129"/>
      <c r="CS1104" s="129"/>
      <c r="CT1104" s="129"/>
      <c r="CU1104" s="129"/>
      <c r="CV1104" s="129"/>
      <c r="CW1104" s="129"/>
      <c r="CX1104" s="129"/>
      <c r="CY1104" s="129"/>
      <c r="CZ1104" s="129"/>
      <c r="DA1104" s="129"/>
      <c r="DB1104" s="129"/>
      <c r="DC1104" s="129"/>
      <c r="DD1104" s="129"/>
      <c r="DE1104" s="129"/>
      <c r="DF1104" s="129"/>
      <c r="DG1104" s="129"/>
      <c r="DH1104" s="129"/>
      <c r="DI1104" s="129"/>
      <c r="DJ1104" s="129"/>
      <c r="DK1104" s="129"/>
      <c r="DL1104" s="129"/>
      <c r="DM1104" s="129"/>
      <c r="DN1104" s="129"/>
      <c r="DO1104" s="129"/>
      <c r="DP1104" s="129"/>
      <c r="DQ1104" s="129"/>
      <c r="DR1104" s="129"/>
      <c r="DS1104" s="129"/>
      <c r="DT1104" s="129"/>
      <c r="DU1104" s="129"/>
      <c r="DV1104" s="129"/>
      <c r="DW1104" s="129"/>
      <c r="DX1104" s="129"/>
      <c r="DY1104" s="129"/>
      <c r="DZ1104" s="129"/>
      <c r="EA1104" s="129"/>
      <c r="EB1104" s="129"/>
    </row>
    <row r="1105" spans="1:132" s="2" customFormat="1" ht="15" customHeight="1" x14ac:dyDescent="0.25">
      <c r="A1105" s="195" t="s">
        <v>7694</v>
      </c>
      <c r="B1105" s="195" t="s">
        <v>526</v>
      </c>
      <c r="C1105" s="195" t="s">
        <v>7694</v>
      </c>
      <c r="D1105" s="195" t="s">
        <v>7695</v>
      </c>
      <c r="E1105" s="230" t="s">
        <v>3634</v>
      </c>
      <c r="F1105" s="147" t="s">
        <v>5219</v>
      </c>
      <c r="G1105" s="374"/>
      <c r="H1105" s="195" t="s">
        <v>4073</v>
      </c>
      <c r="I1105" s="195" t="s">
        <v>7939</v>
      </c>
      <c r="J1105" s="147" t="s">
        <v>4077</v>
      </c>
      <c r="K1105" s="147" t="s">
        <v>4077</v>
      </c>
      <c r="L1105" s="147" t="s">
        <v>4077</v>
      </c>
      <c r="M1105" s="147" t="s">
        <v>4071</v>
      </c>
      <c r="N1105" s="147" t="s">
        <v>4008</v>
      </c>
      <c r="O1105" s="142" t="s">
        <v>3670</v>
      </c>
      <c r="P1105" s="195" t="s">
        <v>1429</v>
      </c>
      <c r="Q1105" s="350" t="s">
        <v>3634</v>
      </c>
      <c r="R1105" s="350" t="s">
        <v>3634</v>
      </c>
      <c r="S1105" s="350" t="s">
        <v>3634</v>
      </c>
      <c r="T1105" s="350" t="s">
        <v>3634</v>
      </c>
      <c r="U1105" s="350" t="s">
        <v>3634</v>
      </c>
      <c r="V1105" s="350" t="s">
        <v>3634</v>
      </c>
      <c r="W1105" s="350" t="s">
        <v>3634</v>
      </c>
      <c r="X1105" s="350" t="s">
        <v>3634</v>
      </c>
      <c r="Y1105" s="350" t="s">
        <v>3634</v>
      </c>
      <c r="Z1105" s="351" t="s">
        <v>3630</v>
      </c>
      <c r="AA1105" s="216" t="s">
        <v>7214</v>
      </c>
      <c r="AB1105" s="350" t="s">
        <v>3634</v>
      </c>
      <c r="AC1105" s="350" t="s">
        <v>3634</v>
      </c>
      <c r="AD1105" s="350" t="s">
        <v>3634</v>
      </c>
      <c r="AE1105" s="350" t="s">
        <v>3634</v>
      </c>
      <c r="AF1105" s="350" t="s">
        <v>3634</v>
      </c>
      <c r="AG1105" s="350" t="s">
        <v>3634</v>
      </c>
      <c r="AH1105" s="350" t="s">
        <v>3634</v>
      </c>
      <c r="AI1105" s="350" t="s">
        <v>3634</v>
      </c>
      <c r="AJ1105" s="350" t="s">
        <v>3634</v>
      </c>
      <c r="AK1105" s="350" t="s">
        <v>3634</v>
      </c>
      <c r="AL1105" s="350" t="s">
        <v>3634</v>
      </c>
      <c r="AM1105" s="350" t="s">
        <v>3634</v>
      </c>
      <c r="AN1105" s="350" t="s">
        <v>3634</v>
      </c>
      <c r="AO1105" s="350" t="s">
        <v>3634</v>
      </c>
      <c r="AP1105" s="350" t="s">
        <v>3634</v>
      </c>
      <c r="AQ1105" s="143" t="s">
        <v>1445</v>
      </c>
      <c r="AR1105" s="147" t="s">
        <v>7213</v>
      </c>
      <c r="AS1105" s="147" t="s">
        <v>5116</v>
      </c>
      <c r="AT1105" s="195"/>
      <c r="AU1105" s="147" t="s">
        <v>3664</v>
      </c>
      <c r="AV1105" s="403">
        <v>0</v>
      </c>
      <c r="AW1105" s="403">
        <v>0</v>
      </c>
      <c r="AX1105" s="403">
        <v>0</v>
      </c>
      <c r="AY1105" s="403">
        <v>0</v>
      </c>
      <c r="AZ1105" s="195" t="s">
        <v>3675</v>
      </c>
      <c r="BA1105" s="196">
        <v>1</v>
      </c>
      <c r="BB1105" s="196">
        <v>0</v>
      </c>
      <c r="BC1105" s="196">
        <v>1</v>
      </c>
      <c r="BD1105" s="196">
        <v>1</v>
      </c>
      <c r="BE1105" s="196">
        <v>0</v>
      </c>
      <c r="BF1105" s="228" t="s">
        <v>3634</v>
      </c>
      <c r="BG1105" s="228" t="s">
        <v>3634</v>
      </c>
      <c r="BH1105" s="228" t="s">
        <v>3634</v>
      </c>
      <c r="BI1105" s="195" t="s">
        <v>4078</v>
      </c>
      <c r="BJ1105" s="195" t="s">
        <v>5791</v>
      </c>
      <c r="BK1105" s="195"/>
      <c r="BL1105" s="129"/>
      <c r="BM1105" s="129"/>
      <c r="BN1105" s="129"/>
      <c r="BO1105" s="129"/>
      <c r="BP1105" s="129"/>
      <c r="BQ1105" s="129"/>
      <c r="BR1105" s="129"/>
      <c r="BS1105" s="129"/>
      <c r="BT1105" s="129"/>
      <c r="BU1105" s="129"/>
      <c r="BV1105" s="129"/>
      <c r="BW1105" s="129"/>
      <c r="BX1105" s="129"/>
      <c r="BY1105" s="129"/>
      <c r="BZ1105" s="129"/>
      <c r="CA1105" s="129"/>
      <c r="CB1105" s="129"/>
      <c r="CC1105" s="129"/>
      <c r="CD1105" s="129"/>
      <c r="CE1105" s="129"/>
      <c r="CF1105" s="129"/>
      <c r="CG1105" s="129"/>
      <c r="CH1105" s="129"/>
      <c r="CI1105" s="129"/>
      <c r="CJ1105" s="129"/>
      <c r="CK1105" s="129"/>
      <c r="CL1105" s="129"/>
      <c r="CM1105" s="129"/>
      <c r="CN1105" s="129"/>
      <c r="CO1105" s="129"/>
      <c r="CP1105" s="129"/>
      <c r="CQ1105" s="129"/>
      <c r="CR1105" s="129"/>
      <c r="CS1105" s="129"/>
      <c r="CT1105" s="129"/>
      <c r="CU1105" s="129"/>
      <c r="CV1105" s="129"/>
      <c r="CW1105" s="129"/>
      <c r="CX1105" s="129"/>
      <c r="CY1105" s="129"/>
      <c r="CZ1105" s="129"/>
      <c r="DA1105" s="129"/>
      <c r="DB1105" s="129"/>
      <c r="DC1105" s="129"/>
      <c r="DD1105" s="129"/>
      <c r="DE1105" s="129"/>
      <c r="DF1105" s="129"/>
      <c r="DG1105" s="129"/>
      <c r="DH1105" s="129"/>
      <c r="DI1105" s="129"/>
      <c r="DJ1105" s="129"/>
      <c r="DK1105" s="129"/>
      <c r="DL1105" s="129"/>
      <c r="DM1105" s="129"/>
      <c r="DN1105" s="129"/>
      <c r="DO1105" s="129"/>
      <c r="DP1105" s="129"/>
      <c r="DQ1105" s="129"/>
      <c r="DR1105" s="129"/>
      <c r="DS1105" s="129"/>
      <c r="DT1105" s="129"/>
      <c r="DU1105" s="129"/>
      <c r="DV1105" s="129"/>
      <c r="DW1105" s="129"/>
      <c r="DX1105" s="129"/>
      <c r="DY1105" s="129"/>
      <c r="DZ1105" s="129"/>
      <c r="EA1105" s="129"/>
      <c r="EB1105" s="129"/>
    </row>
    <row r="1106" spans="1:132" s="2" customFormat="1" ht="15" customHeight="1" x14ac:dyDescent="0.25">
      <c r="A1106" s="195" t="s">
        <v>7708</v>
      </c>
      <c r="B1106" s="195" t="s">
        <v>526</v>
      </c>
      <c r="C1106" s="195" t="s">
        <v>7708</v>
      </c>
      <c r="D1106" s="195" t="s">
        <v>7709</v>
      </c>
      <c r="E1106" s="230" t="s">
        <v>3634</v>
      </c>
      <c r="F1106" s="147" t="s">
        <v>4549</v>
      </c>
      <c r="G1106" s="374"/>
      <c r="H1106" s="195" t="s">
        <v>4073</v>
      </c>
      <c r="I1106" s="195" t="s">
        <v>7323</v>
      </c>
      <c r="J1106" s="147" t="s">
        <v>4077</v>
      </c>
      <c r="K1106" s="147" t="s">
        <v>4077</v>
      </c>
      <c r="L1106" s="147" t="s">
        <v>4077</v>
      </c>
      <c r="M1106" s="147" t="s">
        <v>4071</v>
      </c>
      <c r="N1106" s="147" t="s">
        <v>4008</v>
      </c>
      <c r="O1106" s="142" t="s">
        <v>3670</v>
      </c>
      <c r="P1106" s="195" t="s">
        <v>1429</v>
      </c>
      <c r="Q1106" s="350" t="s">
        <v>3634</v>
      </c>
      <c r="R1106" s="350" t="s">
        <v>3634</v>
      </c>
      <c r="S1106" s="350" t="s">
        <v>3634</v>
      </c>
      <c r="T1106" s="350" t="s">
        <v>3634</v>
      </c>
      <c r="U1106" s="350" t="s">
        <v>3634</v>
      </c>
      <c r="V1106" s="350" t="s">
        <v>3634</v>
      </c>
      <c r="W1106" s="350" t="s">
        <v>3634</v>
      </c>
      <c r="X1106" s="350" t="s">
        <v>3634</v>
      </c>
      <c r="Y1106" s="350" t="s">
        <v>3634</v>
      </c>
      <c r="Z1106" s="351" t="s">
        <v>3630</v>
      </c>
      <c r="AA1106" s="216" t="s">
        <v>7214</v>
      </c>
      <c r="AB1106" s="350" t="s">
        <v>3634</v>
      </c>
      <c r="AC1106" s="350" t="s">
        <v>3634</v>
      </c>
      <c r="AD1106" s="350" t="s">
        <v>3634</v>
      </c>
      <c r="AE1106" s="350" t="s">
        <v>3634</v>
      </c>
      <c r="AF1106" s="350" t="s">
        <v>3634</v>
      </c>
      <c r="AG1106" s="350" t="s">
        <v>3634</v>
      </c>
      <c r="AH1106" s="350" t="s">
        <v>3634</v>
      </c>
      <c r="AI1106" s="350" t="s">
        <v>3634</v>
      </c>
      <c r="AJ1106" s="350" t="s">
        <v>3634</v>
      </c>
      <c r="AK1106" s="350" t="s">
        <v>3634</v>
      </c>
      <c r="AL1106" s="350" t="s">
        <v>3634</v>
      </c>
      <c r="AM1106" s="350" t="s">
        <v>3634</v>
      </c>
      <c r="AN1106" s="350" t="s">
        <v>3634</v>
      </c>
      <c r="AO1106" s="350" t="s">
        <v>3634</v>
      </c>
      <c r="AP1106" s="350" t="s">
        <v>3634</v>
      </c>
      <c r="AQ1106" s="143" t="s">
        <v>1445</v>
      </c>
      <c r="AR1106" s="147" t="s">
        <v>7213</v>
      </c>
      <c r="AS1106" s="147" t="s">
        <v>5116</v>
      </c>
      <c r="AT1106" s="195"/>
      <c r="AU1106" s="147" t="s">
        <v>3664</v>
      </c>
      <c r="AV1106" s="403">
        <v>0</v>
      </c>
      <c r="AW1106" s="403">
        <v>0</v>
      </c>
      <c r="AX1106" s="403">
        <v>0</v>
      </c>
      <c r="AY1106" s="403">
        <v>0</v>
      </c>
      <c r="AZ1106" s="195" t="s">
        <v>3675</v>
      </c>
      <c r="BA1106" s="196">
        <v>2</v>
      </c>
      <c r="BB1106" s="196">
        <v>1</v>
      </c>
      <c r="BC1106" s="196">
        <v>1</v>
      </c>
      <c r="BD1106" s="196">
        <v>1</v>
      </c>
      <c r="BE1106" s="196">
        <v>0</v>
      </c>
      <c r="BF1106" s="228" t="s">
        <v>3634</v>
      </c>
      <c r="BG1106" s="228" t="s">
        <v>3634</v>
      </c>
      <c r="BH1106" s="228" t="s">
        <v>3634</v>
      </c>
      <c r="BI1106" s="195" t="s">
        <v>4078</v>
      </c>
      <c r="BJ1106" s="195" t="s">
        <v>5791</v>
      </c>
      <c r="BK1106" s="195"/>
      <c r="BL1106" s="129"/>
      <c r="BM1106" s="129"/>
      <c r="BN1106" s="129"/>
      <c r="BO1106" s="129"/>
      <c r="BP1106" s="129"/>
      <c r="BQ1106" s="129"/>
      <c r="BR1106" s="129"/>
      <c r="BS1106" s="129"/>
      <c r="BT1106" s="129"/>
      <c r="BU1106" s="129"/>
      <c r="BV1106" s="129"/>
      <c r="BW1106" s="129"/>
      <c r="BX1106" s="129"/>
      <c r="BY1106" s="129"/>
      <c r="BZ1106" s="129"/>
      <c r="CA1106" s="129"/>
      <c r="CB1106" s="129"/>
      <c r="CC1106" s="129"/>
      <c r="CD1106" s="129"/>
      <c r="CE1106" s="129"/>
      <c r="CF1106" s="129"/>
      <c r="CG1106" s="129"/>
      <c r="CH1106" s="129"/>
      <c r="CI1106" s="129"/>
      <c r="CJ1106" s="129"/>
      <c r="CK1106" s="129"/>
      <c r="CL1106" s="129"/>
      <c r="CM1106" s="129"/>
      <c r="CN1106" s="129"/>
      <c r="CO1106" s="129"/>
      <c r="CP1106" s="129"/>
      <c r="CQ1106" s="129"/>
      <c r="CR1106" s="129"/>
      <c r="CS1106" s="129"/>
      <c r="CT1106" s="129"/>
      <c r="CU1106" s="129"/>
      <c r="CV1106" s="129"/>
      <c r="CW1106" s="129"/>
      <c r="CX1106" s="129"/>
      <c r="CY1106" s="129"/>
      <c r="CZ1106" s="129"/>
      <c r="DA1106" s="129"/>
      <c r="DB1106" s="129"/>
      <c r="DC1106" s="129"/>
      <c r="DD1106" s="129"/>
      <c r="DE1106" s="129"/>
      <c r="DF1106" s="129"/>
      <c r="DG1106" s="129"/>
      <c r="DH1106" s="129"/>
      <c r="DI1106" s="129"/>
      <c r="DJ1106" s="129"/>
      <c r="DK1106" s="129"/>
      <c r="DL1106" s="129"/>
      <c r="DM1106" s="129"/>
      <c r="DN1106" s="129"/>
      <c r="DO1106" s="129"/>
      <c r="DP1106" s="129"/>
      <c r="DQ1106" s="129"/>
      <c r="DR1106" s="129"/>
      <c r="DS1106" s="129"/>
      <c r="DT1106" s="129"/>
      <c r="DU1106" s="129"/>
      <c r="DV1106" s="129"/>
      <c r="DW1106" s="129"/>
      <c r="DX1106" s="129"/>
      <c r="DY1106" s="129"/>
      <c r="DZ1106" s="129"/>
      <c r="EA1106" s="129"/>
      <c r="EB1106" s="129"/>
    </row>
    <row r="1107" spans="1:132" s="2" customFormat="1" ht="15" customHeight="1" x14ac:dyDescent="0.25">
      <c r="A1107" s="195" t="s">
        <v>7712</v>
      </c>
      <c r="B1107" s="195" t="s">
        <v>526</v>
      </c>
      <c r="C1107" s="195" t="s">
        <v>7712</v>
      </c>
      <c r="D1107" s="195" t="s">
        <v>7713</v>
      </c>
      <c r="E1107" s="230" t="s">
        <v>3634</v>
      </c>
      <c r="F1107" s="147" t="s">
        <v>5506</v>
      </c>
      <c r="G1107" s="374"/>
      <c r="H1107" s="195" t="s">
        <v>4073</v>
      </c>
      <c r="I1107" s="195" t="s">
        <v>7691</v>
      </c>
      <c r="J1107" s="147" t="s">
        <v>4077</v>
      </c>
      <c r="K1107" s="147" t="s">
        <v>4077</v>
      </c>
      <c r="L1107" s="147" t="s">
        <v>4077</v>
      </c>
      <c r="M1107" s="147" t="s">
        <v>4071</v>
      </c>
      <c r="N1107" s="147" t="s">
        <v>4008</v>
      </c>
      <c r="O1107" s="142" t="s">
        <v>3670</v>
      </c>
      <c r="P1107" s="195" t="s">
        <v>1429</v>
      </c>
      <c r="Q1107" s="350" t="s">
        <v>3634</v>
      </c>
      <c r="R1107" s="350" t="s">
        <v>3634</v>
      </c>
      <c r="S1107" s="350" t="s">
        <v>3634</v>
      </c>
      <c r="T1107" s="350" t="s">
        <v>3634</v>
      </c>
      <c r="U1107" s="350" t="s">
        <v>3634</v>
      </c>
      <c r="V1107" s="350" t="s">
        <v>3634</v>
      </c>
      <c r="W1107" s="350" t="s">
        <v>3634</v>
      </c>
      <c r="X1107" s="350" t="s">
        <v>3634</v>
      </c>
      <c r="Y1107" s="350" t="s">
        <v>3634</v>
      </c>
      <c r="Z1107" s="351" t="s">
        <v>3630</v>
      </c>
      <c r="AA1107" s="216" t="s">
        <v>7214</v>
      </c>
      <c r="AB1107" s="350" t="s">
        <v>3634</v>
      </c>
      <c r="AC1107" s="350" t="s">
        <v>3634</v>
      </c>
      <c r="AD1107" s="350" t="s">
        <v>3634</v>
      </c>
      <c r="AE1107" s="350" t="s">
        <v>3634</v>
      </c>
      <c r="AF1107" s="350" t="s">
        <v>3634</v>
      </c>
      <c r="AG1107" s="350" t="s">
        <v>3634</v>
      </c>
      <c r="AH1107" s="350" t="s">
        <v>3634</v>
      </c>
      <c r="AI1107" s="350" t="s">
        <v>3634</v>
      </c>
      <c r="AJ1107" s="350" t="s">
        <v>3634</v>
      </c>
      <c r="AK1107" s="350" t="s">
        <v>3634</v>
      </c>
      <c r="AL1107" s="350" t="s">
        <v>3634</v>
      </c>
      <c r="AM1107" s="350" t="s">
        <v>3634</v>
      </c>
      <c r="AN1107" s="350" t="s">
        <v>3634</v>
      </c>
      <c r="AO1107" s="350" t="s">
        <v>3634</v>
      </c>
      <c r="AP1107" s="350" t="s">
        <v>3634</v>
      </c>
      <c r="AQ1107" s="143" t="s">
        <v>1445</v>
      </c>
      <c r="AR1107" s="147" t="s">
        <v>7213</v>
      </c>
      <c r="AS1107" s="147" t="s">
        <v>5116</v>
      </c>
      <c r="AT1107" s="195"/>
      <c r="AU1107" s="147" t="s">
        <v>3664</v>
      </c>
      <c r="AV1107" s="403">
        <v>0</v>
      </c>
      <c r="AW1107" s="403">
        <v>0</v>
      </c>
      <c r="AX1107" s="403">
        <v>0</v>
      </c>
      <c r="AY1107" s="403">
        <v>0</v>
      </c>
      <c r="AZ1107" s="195" t="s">
        <v>3675</v>
      </c>
      <c r="BA1107" s="196">
        <v>1</v>
      </c>
      <c r="BB1107" s="196">
        <v>0</v>
      </c>
      <c r="BC1107" s="196">
        <v>1</v>
      </c>
      <c r="BD1107" s="196">
        <v>1</v>
      </c>
      <c r="BE1107" s="196">
        <v>0</v>
      </c>
      <c r="BF1107" s="228" t="s">
        <v>3634</v>
      </c>
      <c r="BG1107" s="228" t="s">
        <v>3634</v>
      </c>
      <c r="BH1107" s="228" t="s">
        <v>3634</v>
      </c>
      <c r="BI1107" s="195" t="s">
        <v>4078</v>
      </c>
      <c r="BJ1107" s="195" t="s">
        <v>5791</v>
      </c>
      <c r="BK1107" s="195"/>
      <c r="BL1107" s="129"/>
      <c r="BM1107" s="129"/>
      <c r="BN1107" s="129"/>
      <c r="BO1107" s="129"/>
      <c r="BP1107" s="129"/>
      <c r="BQ1107" s="129"/>
      <c r="BR1107" s="129"/>
      <c r="BS1107" s="129"/>
      <c r="BT1107" s="129"/>
      <c r="BU1107" s="129"/>
      <c r="BV1107" s="129"/>
      <c r="BW1107" s="129"/>
      <c r="BX1107" s="129"/>
      <c r="BY1107" s="129"/>
      <c r="BZ1107" s="129"/>
      <c r="CA1107" s="129"/>
      <c r="CB1107" s="129"/>
      <c r="CC1107" s="129"/>
      <c r="CD1107" s="129"/>
      <c r="CE1107" s="129"/>
      <c r="CF1107" s="129"/>
      <c r="CG1107" s="129"/>
      <c r="CH1107" s="129"/>
      <c r="CI1107" s="129"/>
      <c r="CJ1107" s="129"/>
      <c r="CK1107" s="129"/>
      <c r="CL1107" s="129"/>
      <c r="CM1107" s="129"/>
      <c r="CN1107" s="129"/>
      <c r="CO1107" s="129"/>
      <c r="CP1107" s="129"/>
      <c r="CQ1107" s="129"/>
      <c r="CR1107" s="129"/>
      <c r="CS1107" s="129"/>
      <c r="CT1107" s="129"/>
      <c r="CU1107" s="129"/>
      <c r="CV1107" s="129"/>
      <c r="CW1107" s="129"/>
      <c r="CX1107" s="129"/>
      <c r="CY1107" s="129"/>
      <c r="CZ1107" s="129"/>
      <c r="DA1107" s="129"/>
      <c r="DB1107" s="129"/>
      <c r="DC1107" s="129"/>
      <c r="DD1107" s="129"/>
      <c r="DE1107" s="129"/>
      <c r="DF1107" s="129"/>
      <c r="DG1107" s="129"/>
      <c r="DH1107" s="129"/>
      <c r="DI1107" s="129"/>
      <c r="DJ1107" s="129"/>
      <c r="DK1107" s="129"/>
      <c r="DL1107" s="129"/>
      <c r="DM1107" s="129"/>
      <c r="DN1107" s="129"/>
      <c r="DO1107" s="129"/>
      <c r="DP1107" s="129"/>
      <c r="DQ1107" s="129"/>
      <c r="DR1107" s="129"/>
      <c r="DS1107" s="129"/>
      <c r="DT1107" s="129"/>
      <c r="DU1107" s="129"/>
      <c r="DV1107" s="129"/>
      <c r="DW1107" s="129"/>
      <c r="DX1107" s="129"/>
      <c r="DY1107" s="129"/>
      <c r="DZ1107" s="129"/>
      <c r="EA1107" s="129"/>
      <c r="EB1107" s="129"/>
    </row>
    <row r="1108" spans="1:132" s="2" customFormat="1" ht="15" customHeight="1" x14ac:dyDescent="0.25">
      <c r="A1108" s="195" t="s">
        <v>7715</v>
      </c>
      <c r="B1108" s="195" t="s">
        <v>526</v>
      </c>
      <c r="C1108" s="195" t="s">
        <v>7715</v>
      </c>
      <c r="D1108" s="195" t="s">
        <v>7716</v>
      </c>
      <c r="E1108" s="230" t="s">
        <v>3634</v>
      </c>
      <c r="F1108" s="147" t="s">
        <v>2915</v>
      </c>
      <c r="G1108" s="374"/>
      <c r="H1108" s="195" t="s">
        <v>4073</v>
      </c>
      <c r="I1108" s="195" t="s">
        <v>7696</v>
      </c>
      <c r="J1108" s="147" t="s">
        <v>4077</v>
      </c>
      <c r="K1108" s="147" t="s">
        <v>4077</v>
      </c>
      <c r="L1108" s="147" t="s">
        <v>4077</v>
      </c>
      <c r="M1108" s="147" t="s">
        <v>4071</v>
      </c>
      <c r="N1108" s="147" t="s">
        <v>4008</v>
      </c>
      <c r="O1108" s="142" t="s">
        <v>3670</v>
      </c>
      <c r="P1108" s="195" t="s">
        <v>1429</v>
      </c>
      <c r="Q1108" s="350" t="s">
        <v>3634</v>
      </c>
      <c r="R1108" s="350" t="s">
        <v>3634</v>
      </c>
      <c r="S1108" s="350" t="s">
        <v>3634</v>
      </c>
      <c r="T1108" s="350" t="s">
        <v>3634</v>
      </c>
      <c r="U1108" s="350" t="s">
        <v>3634</v>
      </c>
      <c r="V1108" s="350" t="s">
        <v>3634</v>
      </c>
      <c r="W1108" s="350" t="s">
        <v>3634</v>
      </c>
      <c r="X1108" s="350" t="s">
        <v>3634</v>
      </c>
      <c r="Y1108" s="350" t="s">
        <v>3634</v>
      </c>
      <c r="Z1108" s="351" t="s">
        <v>3630</v>
      </c>
      <c r="AA1108" s="216" t="s">
        <v>7214</v>
      </c>
      <c r="AB1108" s="350" t="s">
        <v>3634</v>
      </c>
      <c r="AC1108" s="350" t="s">
        <v>3634</v>
      </c>
      <c r="AD1108" s="350" t="s">
        <v>3634</v>
      </c>
      <c r="AE1108" s="350" t="s">
        <v>3634</v>
      </c>
      <c r="AF1108" s="350" t="s">
        <v>3634</v>
      </c>
      <c r="AG1108" s="350" t="s">
        <v>3634</v>
      </c>
      <c r="AH1108" s="350" t="s">
        <v>3634</v>
      </c>
      <c r="AI1108" s="350" t="s">
        <v>3634</v>
      </c>
      <c r="AJ1108" s="350" t="s">
        <v>3634</v>
      </c>
      <c r="AK1108" s="350" t="s">
        <v>3634</v>
      </c>
      <c r="AL1108" s="350" t="s">
        <v>3634</v>
      </c>
      <c r="AM1108" s="350" t="s">
        <v>3634</v>
      </c>
      <c r="AN1108" s="350" t="s">
        <v>3634</v>
      </c>
      <c r="AO1108" s="350" t="s">
        <v>3634</v>
      </c>
      <c r="AP1108" s="350" t="s">
        <v>3634</v>
      </c>
      <c r="AQ1108" s="143" t="s">
        <v>1445</v>
      </c>
      <c r="AR1108" s="147" t="s">
        <v>7213</v>
      </c>
      <c r="AS1108" s="147" t="s">
        <v>5116</v>
      </c>
      <c r="AT1108" s="195"/>
      <c r="AU1108" s="147" t="s">
        <v>3664</v>
      </c>
      <c r="AV1108" s="403">
        <v>0</v>
      </c>
      <c r="AW1108" s="403">
        <v>0</v>
      </c>
      <c r="AX1108" s="403">
        <v>0</v>
      </c>
      <c r="AY1108" s="403">
        <v>0</v>
      </c>
      <c r="AZ1108" s="195" t="s">
        <v>3675</v>
      </c>
      <c r="BA1108" s="196">
        <v>1</v>
      </c>
      <c r="BB1108" s="196">
        <v>0</v>
      </c>
      <c r="BC1108" s="196">
        <v>1</v>
      </c>
      <c r="BD1108" s="196">
        <v>1</v>
      </c>
      <c r="BE1108" s="196">
        <v>0</v>
      </c>
      <c r="BF1108" s="228" t="s">
        <v>3634</v>
      </c>
      <c r="BG1108" s="228" t="s">
        <v>3634</v>
      </c>
      <c r="BH1108" s="228" t="s">
        <v>3634</v>
      </c>
      <c r="BI1108" s="195" t="s">
        <v>4078</v>
      </c>
      <c r="BJ1108" s="195" t="s">
        <v>5791</v>
      </c>
      <c r="BK1108" s="195"/>
      <c r="BL1108" s="129"/>
      <c r="BM1108" s="129"/>
      <c r="BN1108" s="129"/>
      <c r="BO1108" s="129"/>
      <c r="BP1108" s="129"/>
      <c r="BQ1108" s="129"/>
      <c r="BR1108" s="129"/>
      <c r="BS1108" s="129"/>
      <c r="BT1108" s="129"/>
      <c r="BU1108" s="129"/>
      <c r="BV1108" s="129"/>
      <c r="BW1108" s="129"/>
      <c r="BX1108" s="129"/>
      <c r="BY1108" s="129"/>
      <c r="BZ1108" s="129"/>
      <c r="CA1108" s="129"/>
      <c r="CB1108" s="129"/>
      <c r="CC1108" s="129"/>
      <c r="CD1108" s="129"/>
      <c r="CE1108" s="129"/>
      <c r="CF1108" s="129"/>
      <c r="CG1108" s="129"/>
      <c r="CH1108" s="129"/>
      <c r="CI1108" s="129"/>
      <c r="CJ1108" s="129"/>
      <c r="CK1108" s="129"/>
      <c r="CL1108" s="129"/>
      <c r="CM1108" s="129"/>
      <c r="CN1108" s="129"/>
      <c r="CO1108" s="129"/>
      <c r="CP1108" s="129"/>
      <c r="CQ1108" s="129"/>
      <c r="CR1108" s="129"/>
      <c r="CS1108" s="129"/>
      <c r="CT1108" s="129"/>
      <c r="CU1108" s="129"/>
      <c r="CV1108" s="129"/>
      <c r="CW1108" s="129"/>
      <c r="CX1108" s="129"/>
      <c r="CY1108" s="129"/>
      <c r="CZ1108" s="129"/>
      <c r="DA1108" s="129"/>
      <c r="DB1108" s="129"/>
      <c r="DC1108" s="129"/>
      <c r="DD1108" s="129"/>
      <c r="DE1108" s="129"/>
      <c r="DF1108" s="129"/>
      <c r="DG1108" s="129"/>
      <c r="DH1108" s="129"/>
      <c r="DI1108" s="129"/>
      <c r="DJ1108" s="129"/>
      <c r="DK1108" s="129"/>
      <c r="DL1108" s="129"/>
      <c r="DM1108" s="129"/>
      <c r="DN1108" s="129"/>
      <c r="DO1108" s="129"/>
      <c r="DP1108" s="129"/>
      <c r="DQ1108" s="129"/>
      <c r="DR1108" s="129"/>
      <c r="DS1108" s="129"/>
      <c r="DT1108" s="129"/>
      <c r="DU1108" s="129"/>
      <c r="DV1108" s="129"/>
      <c r="DW1108" s="129"/>
      <c r="DX1108" s="129"/>
      <c r="DY1108" s="129"/>
      <c r="DZ1108" s="129"/>
      <c r="EA1108" s="129"/>
      <c r="EB1108" s="129"/>
    </row>
    <row r="1109" spans="1:132" s="2" customFormat="1" ht="15" customHeight="1" x14ac:dyDescent="0.25">
      <c r="A1109" s="195" t="s">
        <v>7723</v>
      </c>
      <c r="B1109" s="195" t="s">
        <v>526</v>
      </c>
      <c r="C1109" s="195" t="s">
        <v>7723</v>
      </c>
      <c r="D1109" s="195" t="s">
        <v>7724</v>
      </c>
      <c r="E1109" s="230" t="s">
        <v>3634</v>
      </c>
      <c r="F1109" s="147" t="s">
        <v>4525</v>
      </c>
      <c r="G1109" s="374"/>
      <c r="H1109" s="195" t="s">
        <v>4073</v>
      </c>
      <c r="I1109" s="195" t="s">
        <v>7714</v>
      </c>
      <c r="J1109" s="147" t="s">
        <v>4077</v>
      </c>
      <c r="K1109" s="147" t="s">
        <v>4077</v>
      </c>
      <c r="L1109" s="147" t="s">
        <v>4077</v>
      </c>
      <c r="M1109" s="147" t="s">
        <v>4071</v>
      </c>
      <c r="N1109" s="147" t="s">
        <v>4008</v>
      </c>
      <c r="O1109" s="142" t="s">
        <v>3670</v>
      </c>
      <c r="P1109" s="195" t="s">
        <v>1429</v>
      </c>
      <c r="Q1109" s="350" t="s">
        <v>3634</v>
      </c>
      <c r="R1109" s="350" t="s">
        <v>3634</v>
      </c>
      <c r="S1109" s="350" t="s">
        <v>3634</v>
      </c>
      <c r="T1109" s="350" t="s">
        <v>3634</v>
      </c>
      <c r="U1109" s="350" t="s">
        <v>3634</v>
      </c>
      <c r="V1109" s="350" t="s">
        <v>3634</v>
      </c>
      <c r="W1109" s="350" t="s">
        <v>3634</v>
      </c>
      <c r="X1109" s="350" t="s">
        <v>3634</v>
      </c>
      <c r="Y1109" s="350" t="s">
        <v>3634</v>
      </c>
      <c r="Z1109" s="351" t="s">
        <v>3630</v>
      </c>
      <c r="AA1109" s="216" t="s">
        <v>7214</v>
      </c>
      <c r="AB1109" s="350" t="s">
        <v>3634</v>
      </c>
      <c r="AC1109" s="350" t="s">
        <v>3634</v>
      </c>
      <c r="AD1109" s="350" t="s">
        <v>3634</v>
      </c>
      <c r="AE1109" s="350" t="s">
        <v>3634</v>
      </c>
      <c r="AF1109" s="350" t="s">
        <v>3634</v>
      </c>
      <c r="AG1109" s="350" t="s">
        <v>3634</v>
      </c>
      <c r="AH1109" s="350" t="s">
        <v>3634</v>
      </c>
      <c r="AI1109" s="350" t="s">
        <v>3634</v>
      </c>
      <c r="AJ1109" s="350" t="s">
        <v>3634</v>
      </c>
      <c r="AK1109" s="350" t="s">
        <v>3634</v>
      </c>
      <c r="AL1109" s="350" t="s">
        <v>3634</v>
      </c>
      <c r="AM1109" s="350" t="s">
        <v>3634</v>
      </c>
      <c r="AN1109" s="350" t="s">
        <v>3634</v>
      </c>
      <c r="AO1109" s="350" t="s">
        <v>3634</v>
      </c>
      <c r="AP1109" s="350" t="s">
        <v>3634</v>
      </c>
      <c r="AQ1109" s="143" t="s">
        <v>1445</v>
      </c>
      <c r="AR1109" s="147" t="s">
        <v>7213</v>
      </c>
      <c r="AS1109" s="147" t="s">
        <v>5116</v>
      </c>
      <c r="AT1109" s="195"/>
      <c r="AU1109" s="147" t="s">
        <v>3664</v>
      </c>
      <c r="AV1109" s="403">
        <v>0</v>
      </c>
      <c r="AW1109" s="403">
        <v>0</v>
      </c>
      <c r="AX1109" s="403">
        <v>0</v>
      </c>
      <c r="AY1109" s="403">
        <v>0</v>
      </c>
      <c r="AZ1109" s="195" t="s">
        <v>3675</v>
      </c>
      <c r="BA1109" s="196">
        <v>2</v>
      </c>
      <c r="BB1109" s="196">
        <v>1</v>
      </c>
      <c r="BC1109" s="196">
        <v>1</v>
      </c>
      <c r="BD1109" s="196">
        <v>1</v>
      </c>
      <c r="BE1109" s="196">
        <v>0</v>
      </c>
      <c r="BF1109" s="228" t="s">
        <v>3634</v>
      </c>
      <c r="BG1109" s="228" t="s">
        <v>3634</v>
      </c>
      <c r="BH1109" s="228" t="s">
        <v>3634</v>
      </c>
      <c r="BI1109" s="195" t="s">
        <v>4078</v>
      </c>
      <c r="BJ1109" s="195" t="s">
        <v>5791</v>
      </c>
      <c r="BK1109" s="195"/>
      <c r="BL1109" s="129"/>
      <c r="BM1109" s="129"/>
      <c r="BN1109" s="129"/>
      <c r="BO1109" s="129"/>
      <c r="BP1109" s="129"/>
      <c r="BQ1109" s="129"/>
      <c r="BR1109" s="129"/>
      <c r="BS1109" s="129"/>
      <c r="BT1109" s="129"/>
      <c r="BU1109" s="129"/>
      <c r="BV1109" s="129"/>
      <c r="BW1109" s="129"/>
      <c r="BX1109" s="129"/>
      <c r="BY1109" s="129"/>
      <c r="BZ1109" s="129"/>
      <c r="CA1109" s="129"/>
      <c r="CB1109" s="129"/>
      <c r="CC1109" s="129"/>
      <c r="CD1109" s="129"/>
      <c r="CE1109" s="129"/>
      <c r="CF1109" s="129"/>
      <c r="CG1109" s="129"/>
      <c r="CH1109" s="129"/>
      <c r="CI1109" s="129"/>
      <c r="CJ1109" s="129"/>
      <c r="CK1109" s="129"/>
      <c r="CL1109" s="129"/>
      <c r="CM1109" s="129"/>
      <c r="CN1109" s="129"/>
      <c r="CO1109" s="129"/>
      <c r="CP1109" s="129"/>
      <c r="CQ1109" s="129"/>
      <c r="CR1109" s="129"/>
      <c r="CS1109" s="129"/>
      <c r="CT1109" s="129"/>
      <c r="CU1109" s="129"/>
      <c r="CV1109" s="129"/>
      <c r="CW1109" s="129"/>
      <c r="CX1109" s="129"/>
      <c r="CY1109" s="129"/>
      <c r="CZ1109" s="129"/>
      <c r="DA1109" s="129"/>
      <c r="DB1109" s="129"/>
      <c r="DC1109" s="129"/>
      <c r="DD1109" s="129"/>
      <c r="DE1109" s="129"/>
      <c r="DF1109" s="129"/>
      <c r="DG1109" s="129"/>
      <c r="DH1109" s="129"/>
      <c r="DI1109" s="129"/>
      <c r="DJ1109" s="129"/>
      <c r="DK1109" s="129"/>
      <c r="DL1109" s="129"/>
      <c r="DM1109" s="129"/>
      <c r="DN1109" s="129"/>
      <c r="DO1109" s="129"/>
      <c r="DP1109" s="129"/>
      <c r="DQ1109" s="129"/>
      <c r="DR1109" s="129"/>
      <c r="DS1109" s="129"/>
      <c r="DT1109" s="129"/>
      <c r="DU1109" s="129"/>
      <c r="DV1109" s="129"/>
      <c r="DW1109" s="129"/>
      <c r="DX1109" s="129"/>
      <c r="DY1109" s="129"/>
      <c r="DZ1109" s="129"/>
      <c r="EA1109" s="129"/>
      <c r="EB1109" s="129"/>
    </row>
    <row r="1110" spans="1:132" s="2" customFormat="1" ht="15" customHeight="1" x14ac:dyDescent="0.25">
      <c r="A1110" s="195" t="s">
        <v>7729</v>
      </c>
      <c r="B1110" s="195" t="s">
        <v>526</v>
      </c>
      <c r="C1110" s="195" t="s">
        <v>7729</v>
      </c>
      <c r="D1110" s="195" t="s">
        <v>7730</v>
      </c>
      <c r="E1110" s="230" t="s">
        <v>3634</v>
      </c>
      <c r="F1110" s="147" t="s">
        <v>5506</v>
      </c>
      <c r="G1110" s="374"/>
      <c r="H1110" s="195" t="s">
        <v>4073</v>
      </c>
      <c r="I1110" s="195" t="s">
        <v>7722</v>
      </c>
      <c r="J1110" s="147" t="s">
        <v>4077</v>
      </c>
      <c r="K1110" s="147" t="s">
        <v>4077</v>
      </c>
      <c r="L1110" s="147" t="s">
        <v>4077</v>
      </c>
      <c r="M1110" s="147" t="s">
        <v>4071</v>
      </c>
      <c r="N1110" s="147" t="s">
        <v>4008</v>
      </c>
      <c r="O1110" s="142" t="s">
        <v>3670</v>
      </c>
      <c r="P1110" s="195" t="s">
        <v>1429</v>
      </c>
      <c r="Q1110" s="350" t="s">
        <v>3634</v>
      </c>
      <c r="R1110" s="350" t="s">
        <v>3634</v>
      </c>
      <c r="S1110" s="350" t="s">
        <v>3634</v>
      </c>
      <c r="T1110" s="350" t="s">
        <v>3634</v>
      </c>
      <c r="U1110" s="350" t="s">
        <v>3634</v>
      </c>
      <c r="V1110" s="350" t="s">
        <v>3634</v>
      </c>
      <c r="W1110" s="350" t="s">
        <v>3634</v>
      </c>
      <c r="X1110" s="350" t="s">
        <v>3634</v>
      </c>
      <c r="Y1110" s="350" t="s">
        <v>3634</v>
      </c>
      <c r="Z1110" s="351" t="s">
        <v>3630</v>
      </c>
      <c r="AA1110" s="216" t="s">
        <v>7214</v>
      </c>
      <c r="AB1110" s="350" t="s">
        <v>3634</v>
      </c>
      <c r="AC1110" s="350" t="s">
        <v>3634</v>
      </c>
      <c r="AD1110" s="350" t="s">
        <v>3634</v>
      </c>
      <c r="AE1110" s="350" t="s">
        <v>3634</v>
      </c>
      <c r="AF1110" s="350" t="s">
        <v>3634</v>
      </c>
      <c r="AG1110" s="350" t="s">
        <v>3634</v>
      </c>
      <c r="AH1110" s="350" t="s">
        <v>3634</v>
      </c>
      <c r="AI1110" s="350" t="s">
        <v>3634</v>
      </c>
      <c r="AJ1110" s="350" t="s">
        <v>3634</v>
      </c>
      <c r="AK1110" s="350" t="s">
        <v>3634</v>
      </c>
      <c r="AL1110" s="350" t="s">
        <v>3634</v>
      </c>
      <c r="AM1110" s="350" t="s">
        <v>3634</v>
      </c>
      <c r="AN1110" s="350" t="s">
        <v>3634</v>
      </c>
      <c r="AO1110" s="350" t="s">
        <v>3634</v>
      </c>
      <c r="AP1110" s="350" t="s">
        <v>3634</v>
      </c>
      <c r="AQ1110" s="143" t="s">
        <v>1445</v>
      </c>
      <c r="AR1110" s="147" t="s">
        <v>7213</v>
      </c>
      <c r="AS1110" s="147" t="s">
        <v>5116</v>
      </c>
      <c r="AT1110" s="195"/>
      <c r="AU1110" s="147" t="s">
        <v>3664</v>
      </c>
      <c r="AV1110" s="403">
        <v>0</v>
      </c>
      <c r="AW1110" s="403">
        <v>0</v>
      </c>
      <c r="AX1110" s="403">
        <v>0</v>
      </c>
      <c r="AY1110" s="403">
        <v>0</v>
      </c>
      <c r="AZ1110" s="195" t="s">
        <v>3675</v>
      </c>
      <c r="BA1110" s="196">
        <v>1</v>
      </c>
      <c r="BB1110" s="196">
        <v>0</v>
      </c>
      <c r="BC1110" s="196">
        <v>1</v>
      </c>
      <c r="BD1110" s="196">
        <v>1</v>
      </c>
      <c r="BE1110" s="196">
        <v>0</v>
      </c>
      <c r="BF1110" s="228" t="s">
        <v>3634</v>
      </c>
      <c r="BG1110" s="228" t="s">
        <v>3634</v>
      </c>
      <c r="BH1110" s="228" t="s">
        <v>3634</v>
      </c>
      <c r="BI1110" s="195" t="s">
        <v>4078</v>
      </c>
      <c r="BJ1110" s="195" t="s">
        <v>5791</v>
      </c>
      <c r="BK1110" s="195"/>
      <c r="BL1110" s="129"/>
      <c r="BM1110" s="129"/>
      <c r="BN1110" s="129"/>
      <c r="BO1110" s="129"/>
      <c r="BP1110" s="129"/>
      <c r="BQ1110" s="129"/>
      <c r="BR1110" s="129"/>
      <c r="BS1110" s="129"/>
      <c r="BT1110" s="129"/>
      <c r="BU1110" s="129"/>
      <c r="BV1110" s="129"/>
      <c r="BW1110" s="129"/>
      <c r="BX1110" s="129"/>
      <c r="BY1110" s="129"/>
      <c r="BZ1110" s="129"/>
      <c r="CA1110" s="129"/>
      <c r="CB1110" s="129"/>
      <c r="CC1110" s="129"/>
      <c r="CD1110" s="129"/>
      <c r="CE1110" s="129"/>
      <c r="CF1110" s="129"/>
      <c r="CG1110" s="129"/>
      <c r="CH1110" s="129"/>
      <c r="CI1110" s="129"/>
      <c r="CJ1110" s="129"/>
      <c r="CK1110" s="129"/>
      <c r="CL1110" s="129"/>
      <c r="CM1110" s="129"/>
      <c r="CN1110" s="129"/>
      <c r="CO1110" s="129"/>
      <c r="CP1110" s="129"/>
      <c r="CQ1110" s="129"/>
      <c r="CR1110" s="129"/>
      <c r="CS1110" s="129"/>
      <c r="CT1110" s="129"/>
      <c r="CU1110" s="129"/>
      <c r="CV1110" s="129"/>
      <c r="CW1110" s="129"/>
      <c r="CX1110" s="129"/>
      <c r="CY1110" s="129"/>
      <c r="CZ1110" s="129"/>
      <c r="DA1110" s="129"/>
      <c r="DB1110" s="129"/>
      <c r="DC1110" s="129"/>
      <c r="DD1110" s="129"/>
      <c r="DE1110" s="129"/>
      <c r="DF1110" s="129"/>
      <c r="DG1110" s="129"/>
      <c r="DH1110" s="129"/>
      <c r="DI1110" s="129"/>
      <c r="DJ1110" s="129"/>
      <c r="DK1110" s="129"/>
      <c r="DL1110" s="129"/>
      <c r="DM1110" s="129"/>
      <c r="DN1110" s="129"/>
      <c r="DO1110" s="129"/>
      <c r="DP1110" s="129"/>
      <c r="DQ1110" s="129"/>
      <c r="DR1110" s="129"/>
      <c r="DS1110" s="129"/>
      <c r="DT1110" s="129"/>
      <c r="DU1110" s="129"/>
      <c r="DV1110" s="129"/>
      <c r="DW1110" s="129"/>
      <c r="DX1110" s="129"/>
      <c r="DY1110" s="129"/>
      <c r="DZ1110" s="129"/>
      <c r="EA1110" s="129"/>
      <c r="EB1110" s="129"/>
    </row>
    <row r="1111" spans="1:132" s="2" customFormat="1" ht="15" customHeight="1" x14ac:dyDescent="0.25">
      <c r="A1111" s="195" t="s">
        <v>7733</v>
      </c>
      <c r="B1111" s="195" t="s">
        <v>526</v>
      </c>
      <c r="C1111" s="195" t="s">
        <v>7733</v>
      </c>
      <c r="D1111" s="195" t="s">
        <v>7734</v>
      </c>
      <c r="E1111" s="230" t="s">
        <v>3634</v>
      </c>
      <c r="F1111" s="147" t="s">
        <v>8310</v>
      </c>
      <c r="G1111" s="374"/>
      <c r="H1111" s="195" t="s">
        <v>4073</v>
      </c>
      <c r="I1111" s="195" t="s">
        <v>7725</v>
      </c>
      <c r="J1111" s="147" t="s">
        <v>4077</v>
      </c>
      <c r="K1111" s="147" t="s">
        <v>4077</v>
      </c>
      <c r="L1111" s="147" t="s">
        <v>4077</v>
      </c>
      <c r="M1111" s="147" t="s">
        <v>4071</v>
      </c>
      <c r="N1111" s="147" t="s">
        <v>4008</v>
      </c>
      <c r="O1111" s="142" t="s">
        <v>3670</v>
      </c>
      <c r="P1111" s="195" t="s">
        <v>1429</v>
      </c>
      <c r="Q1111" s="350" t="s">
        <v>3634</v>
      </c>
      <c r="R1111" s="350" t="s">
        <v>3634</v>
      </c>
      <c r="S1111" s="350" t="s">
        <v>3634</v>
      </c>
      <c r="T1111" s="350" t="s">
        <v>3634</v>
      </c>
      <c r="U1111" s="350" t="s">
        <v>3634</v>
      </c>
      <c r="V1111" s="350" t="s">
        <v>3634</v>
      </c>
      <c r="W1111" s="350" t="s">
        <v>3634</v>
      </c>
      <c r="X1111" s="350" t="s">
        <v>3634</v>
      </c>
      <c r="Y1111" s="350" t="s">
        <v>3634</v>
      </c>
      <c r="Z1111" s="351" t="s">
        <v>3630</v>
      </c>
      <c r="AA1111" s="216" t="s">
        <v>7214</v>
      </c>
      <c r="AB1111" s="350" t="s">
        <v>3634</v>
      </c>
      <c r="AC1111" s="350" t="s">
        <v>3634</v>
      </c>
      <c r="AD1111" s="350" t="s">
        <v>3634</v>
      </c>
      <c r="AE1111" s="350" t="s">
        <v>3634</v>
      </c>
      <c r="AF1111" s="350" t="s">
        <v>3634</v>
      </c>
      <c r="AG1111" s="350" t="s">
        <v>3634</v>
      </c>
      <c r="AH1111" s="350" t="s">
        <v>3634</v>
      </c>
      <c r="AI1111" s="350" t="s">
        <v>3634</v>
      </c>
      <c r="AJ1111" s="350" t="s">
        <v>3634</v>
      </c>
      <c r="AK1111" s="350" t="s">
        <v>3634</v>
      </c>
      <c r="AL1111" s="350" t="s">
        <v>3634</v>
      </c>
      <c r="AM1111" s="350" t="s">
        <v>3634</v>
      </c>
      <c r="AN1111" s="350" t="s">
        <v>3634</v>
      </c>
      <c r="AO1111" s="350" t="s">
        <v>3634</v>
      </c>
      <c r="AP1111" s="350" t="s">
        <v>3634</v>
      </c>
      <c r="AQ1111" s="143" t="s">
        <v>1445</v>
      </c>
      <c r="AR1111" s="147" t="s">
        <v>7213</v>
      </c>
      <c r="AS1111" s="147" t="s">
        <v>5116</v>
      </c>
      <c r="AT1111" s="195"/>
      <c r="AU1111" s="147" t="s">
        <v>3664</v>
      </c>
      <c r="AV1111" s="403">
        <v>0</v>
      </c>
      <c r="AW1111" s="403">
        <v>0</v>
      </c>
      <c r="AX1111" s="403">
        <v>0</v>
      </c>
      <c r="AY1111" s="403">
        <v>0</v>
      </c>
      <c r="AZ1111" s="195" t="s">
        <v>3675</v>
      </c>
      <c r="BA1111" s="196">
        <v>1</v>
      </c>
      <c r="BB1111" s="196">
        <v>0</v>
      </c>
      <c r="BC1111" s="196">
        <v>1</v>
      </c>
      <c r="BD1111" s="196">
        <v>1</v>
      </c>
      <c r="BE1111" s="196">
        <v>0</v>
      </c>
      <c r="BF1111" s="228" t="s">
        <v>3634</v>
      </c>
      <c r="BG1111" s="228" t="s">
        <v>3634</v>
      </c>
      <c r="BH1111" s="228" t="s">
        <v>3634</v>
      </c>
      <c r="BI1111" s="195" t="s">
        <v>4078</v>
      </c>
      <c r="BJ1111" s="195" t="s">
        <v>5791</v>
      </c>
      <c r="BK1111" s="195"/>
      <c r="BL1111" s="129"/>
      <c r="BM1111" s="129"/>
      <c r="BN1111" s="129"/>
      <c r="BO1111" s="129"/>
      <c r="BP1111" s="129"/>
      <c r="BQ1111" s="129"/>
      <c r="BR1111" s="129"/>
      <c r="BS1111" s="129"/>
      <c r="BT1111" s="129"/>
      <c r="BU1111" s="129"/>
      <c r="BV1111" s="129"/>
      <c r="BW1111" s="129"/>
      <c r="BX1111" s="129"/>
      <c r="BY1111" s="129"/>
      <c r="BZ1111" s="129"/>
      <c r="CA1111" s="129"/>
      <c r="CB1111" s="129"/>
      <c r="CC1111" s="129"/>
      <c r="CD1111" s="129"/>
      <c r="CE1111" s="129"/>
      <c r="CF1111" s="129"/>
      <c r="CG1111" s="129"/>
      <c r="CH1111" s="129"/>
      <c r="CI1111" s="129"/>
      <c r="CJ1111" s="129"/>
      <c r="CK1111" s="129"/>
      <c r="CL1111" s="129"/>
      <c r="CM1111" s="129"/>
      <c r="CN1111" s="129"/>
      <c r="CO1111" s="129"/>
      <c r="CP1111" s="129"/>
      <c r="CQ1111" s="129"/>
      <c r="CR1111" s="129"/>
      <c r="CS1111" s="129"/>
      <c r="CT1111" s="129"/>
      <c r="CU1111" s="129"/>
      <c r="CV1111" s="129"/>
      <c r="CW1111" s="129"/>
      <c r="CX1111" s="129"/>
      <c r="CY1111" s="129"/>
      <c r="CZ1111" s="129"/>
      <c r="DA1111" s="129"/>
      <c r="DB1111" s="129"/>
      <c r="DC1111" s="129"/>
      <c r="DD1111" s="129"/>
      <c r="DE1111" s="129"/>
      <c r="DF1111" s="129"/>
      <c r="DG1111" s="129"/>
      <c r="DH1111" s="129"/>
      <c r="DI1111" s="129"/>
      <c r="DJ1111" s="129"/>
      <c r="DK1111" s="129"/>
      <c r="DL1111" s="129"/>
      <c r="DM1111" s="129"/>
      <c r="DN1111" s="129"/>
      <c r="DO1111" s="129"/>
      <c r="DP1111" s="129"/>
      <c r="DQ1111" s="129"/>
      <c r="DR1111" s="129"/>
      <c r="DS1111" s="129"/>
      <c r="DT1111" s="129"/>
      <c r="DU1111" s="129"/>
      <c r="DV1111" s="129"/>
      <c r="DW1111" s="129"/>
      <c r="DX1111" s="129"/>
      <c r="DY1111" s="129"/>
      <c r="DZ1111" s="129"/>
      <c r="EA1111" s="129"/>
      <c r="EB1111" s="129"/>
    </row>
    <row r="1112" spans="1:132" s="2" customFormat="1" ht="15" customHeight="1" x14ac:dyDescent="0.25">
      <c r="A1112" s="195" t="s">
        <v>7738</v>
      </c>
      <c r="B1112" s="195" t="s">
        <v>526</v>
      </c>
      <c r="C1112" s="195" t="s">
        <v>7738</v>
      </c>
      <c r="D1112" s="195" t="s">
        <v>7739</v>
      </c>
      <c r="E1112" s="230" t="s">
        <v>3634</v>
      </c>
      <c r="F1112" s="147" t="s">
        <v>5220</v>
      </c>
      <c r="G1112" s="374"/>
      <c r="H1112" s="195" t="s">
        <v>4073</v>
      </c>
      <c r="I1112" s="195" t="s">
        <v>7728</v>
      </c>
      <c r="J1112" s="147" t="s">
        <v>4077</v>
      </c>
      <c r="K1112" s="147" t="s">
        <v>4077</v>
      </c>
      <c r="L1112" s="147" t="s">
        <v>4077</v>
      </c>
      <c r="M1112" s="147" t="s">
        <v>4071</v>
      </c>
      <c r="N1112" s="147" t="s">
        <v>4008</v>
      </c>
      <c r="O1112" s="142" t="s">
        <v>3670</v>
      </c>
      <c r="P1112" s="195" t="s">
        <v>1429</v>
      </c>
      <c r="Q1112" s="350" t="s">
        <v>3634</v>
      </c>
      <c r="R1112" s="350" t="s">
        <v>3634</v>
      </c>
      <c r="S1112" s="350" t="s">
        <v>3634</v>
      </c>
      <c r="T1112" s="350" t="s">
        <v>3634</v>
      </c>
      <c r="U1112" s="350" t="s">
        <v>3634</v>
      </c>
      <c r="V1112" s="350" t="s">
        <v>3634</v>
      </c>
      <c r="W1112" s="350" t="s">
        <v>3634</v>
      </c>
      <c r="X1112" s="350" t="s">
        <v>3634</v>
      </c>
      <c r="Y1112" s="350" t="s">
        <v>3634</v>
      </c>
      <c r="Z1112" s="351" t="s">
        <v>3630</v>
      </c>
      <c r="AA1112" s="216" t="s">
        <v>7214</v>
      </c>
      <c r="AB1112" s="350" t="s">
        <v>3634</v>
      </c>
      <c r="AC1112" s="350" t="s">
        <v>3634</v>
      </c>
      <c r="AD1112" s="350" t="s">
        <v>3634</v>
      </c>
      <c r="AE1112" s="350" t="s">
        <v>3634</v>
      </c>
      <c r="AF1112" s="350" t="s">
        <v>3634</v>
      </c>
      <c r="AG1112" s="350" t="s">
        <v>3634</v>
      </c>
      <c r="AH1112" s="350" t="s">
        <v>3634</v>
      </c>
      <c r="AI1112" s="350" t="s">
        <v>3634</v>
      </c>
      <c r="AJ1112" s="350" t="s">
        <v>3634</v>
      </c>
      <c r="AK1112" s="350" t="s">
        <v>3634</v>
      </c>
      <c r="AL1112" s="350" t="s">
        <v>3634</v>
      </c>
      <c r="AM1112" s="350" t="s">
        <v>3634</v>
      </c>
      <c r="AN1112" s="350" t="s">
        <v>3634</v>
      </c>
      <c r="AO1112" s="350" t="s">
        <v>3634</v>
      </c>
      <c r="AP1112" s="350" t="s">
        <v>3634</v>
      </c>
      <c r="AQ1112" s="143" t="s">
        <v>1445</v>
      </c>
      <c r="AR1112" s="147" t="s">
        <v>7213</v>
      </c>
      <c r="AS1112" s="147" t="s">
        <v>5116</v>
      </c>
      <c r="AT1112" s="195"/>
      <c r="AU1112" s="147" t="s">
        <v>3664</v>
      </c>
      <c r="AV1112" s="403">
        <v>0</v>
      </c>
      <c r="AW1112" s="403">
        <v>0</v>
      </c>
      <c r="AX1112" s="403">
        <v>0</v>
      </c>
      <c r="AY1112" s="403">
        <v>0</v>
      </c>
      <c r="AZ1112" s="195" t="s">
        <v>3675</v>
      </c>
      <c r="BA1112" s="196">
        <v>1</v>
      </c>
      <c r="BB1112" s="196">
        <v>0</v>
      </c>
      <c r="BC1112" s="196">
        <v>1</v>
      </c>
      <c r="BD1112" s="196">
        <v>1</v>
      </c>
      <c r="BE1112" s="196">
        <v>0</v>
      </c>
      <c r="BF1112" s="228" t="s">
        <v>3634</v>
      </c>
      <c r="BG1112" s="228" t="s">
        <v>3634</v>
      </c>
      <c r="BH1112" s="228" t="s">
        <v>3634</v>
      </c>
      <c r="BI1112" s="195" t="s">
        <v>4078</v>
      </c>
      <c r="BJ1112" s="195" t="s">
        <v>5791</v>
      </c>
      <c r="BK1112" s="195"/>
      <c r="BL1112" s="129"/>
      <c r="BM1112" s="129"/>
      <c r="BN1112" s="129"/>
      <c r="BO1112" s="129"/>
      <c r="BP1112" s="129"/>
      <c r="BQ1112" s="129"/>
      <c r="BR1112" s="129"/>
      <c r="BS1112" s="129"/>
      <c r="BT1112" s="129"/>
      <c r="BU1112" s="129"/>
      <c r="BV1112" s="129"/>
      <c r="BW1112" s="129"/>
      <c r="BX1112" s="129"/>
      <c r="BY1112" s="129"/>
      <c r="BZ1112" s="129"/>
      <c r="CA1112" s="129"/>
      <c r="CB1112" s="129"/>
      <c r="CC1112" s="129"/>
      <c r="CD1112" s="129"/>
      <c r="CE1112" s="129"/>
      <c r="CF1112" s="129"/>
      <c r="CG1112" s="129"/>
      <c r="CH1112" s="129"/>
      <c r="CI1112" s="129"/>
      <c r="CJ1112" s="129"/>
      <c r="CK1112" s="129"/>
      <c r="CL1112" s="129"/>
      <c r="CM1112" s="129"/>
      <c r="CN1112" s="129"/>
      <c r="CO1112" s="129"/>
      <c r="CP1112" s="129"/>
      <c r="CQ1112" s="129"/>
      <c r="CR1112" s="129"/>
      <c r="CS1112" s="129"/>
      <c r="CT1112" s="129"/>
      <c r="CU1112" s="129"/>
      <c r="CV1112" s="129"/>
      <c r="CW1112" s="129"/>
      <c r="CX1112" s="129"/>
      <c r="CY1112" s="129"/>
      <c r="CZ1112" s="129"/>
      <c r="DA1112" s="129"/>
      <c r="DB1112" s="129"/>
      <c r="DC1112" s="129"/>
      <c r="DD1112" s="129"/>
      <c r="DE1112" s="129"/>
      <c r="DF1112" s="129"/>
      <c r="DG1112" s="129"/>
      <c r="DH1112" s="129"/>
      <c r="DI1112" s="129"/>
      <c r="DJ1112" s="129"/>
      <c r="DK1112" s="129"/>
      <c r="DL1112" s="129"/>
      <c r="DM1112" s="129"/>
      <c r="DN1112" s="129"/>
      <c r="DO1112" s="129"/>
      <c r="DP1112" s="129"/>
      <c r="DQ1112" s="129"/>
      <c r="DR1112" s="129"/>
      <c r="DS1112" s="129"/>
      <c r="DT1112" s="129"/>
      <c r="DU1112" s="129"/>
      <c r="DV1112" s="129"/>
      <c r="DW1112" s="129"/>
      <c r="DX1112" s="129"/>
      <c r="DY1112" s="129"/>
      <c r="DZ1112" s="129"/>
      <c r="EA1112" s="129"/>
      <c r="EB1112" s="129"/>
    </row>
    <row r="1113" spans="1:132" s="2" customFormat="1" ht="15" customHeight="1" x14ac:dyDescent="0.25">
      <c r="A1113" s="195" t="s">
        <v>7741</v>
      </c>
      <c r="B1113" s="195" t="s">
        <v>526</v>
      </c>
      <c r="C1113" s="195" t="s">
        <v>7741</v>
      </c>
      <c r="D1113" s="195" t="s">
        <v>7742</v>
      </c>
      <c r="E1113" s="230" t="s">
        <v>3634</v>
      </c>
      <c r="F1113" s="147" t="s">
        <v>4549</v>
      </c>
      <c r="G1113" s="374"/>
      <c r="H1113" s="195" t="s">
        <v>4073</v>
      </c>
      <c r="I1113" s="195" t="s">
        <v>7731</v>
      </c>
      <c r="J1113" s="147" t="s">
        <v>4077</v>
      </c>
      <c r="K1113" s="147" t="s">
        <v>4077</v>
      </c>
      <c r="L1113" s="147" t="s">
        <v>4077</v>
      </c>
      <c r="M1113" s="147" t="s">
        <v>4071</v>
      </c>
      <c r="N1113" s="147" t="s">
        <v>4008</v>
      </c>
      <c r="O1113" s="142" t="s">
        <v>3670</v>
      </c>
      <c r="P1113" s="195" t="s">
        <v>1429</v>
      </c>
      <c r="Q1113" s="350" t="s">
        <v>3634</v>
      </c>
      <c r="R1113" s="350" t="s">
        <v>3634</v>
      </c>
      <c r="S1113" s="350" t="s">
        <v>3634</v>
      </c>
      <c r="T1113" s="350" t="s">
        <v>3634</v>
      </c>
      <c r="U1113" s="350" t="s">
        <v>3634</v>
      </c>
      <c r="V1113" s="350" t="s">
        <v>3634</v>
      </c>
      <c r="W1113" s="350" t="s">
        <v>3634</v>
      </c>
      <c r="X1113" s="350" t="s">
        <v>3634</v>
      </c>
      <c r="Y1113" s="350" t="s">
        <v>3634</v>
      </c>
      <c r="Z1113" s="351" t="s">
        <v>3630</v>
      </c>
      <c r="AA1113" s="216" t="s">
        <v>7214</v>
      </c>
      <c r="AB1113" s="350" t="s">
        <v>3634</v>
      </c>
      <c r="AC1113" s="350" t="s">
        <v>3634</v>
      </c>
      <c r="AD1113" s="350" t="s">
        <v>3634</v>
      </c>
      <c r="AE1113" s="350" t="s">
        <v>3634</v>
      </c>
      <c r="AF1113" s="350" t="s">
        <v>3634</v>
      </c>
      <c r="AG1113" s="350" t="s">
        <v>3634</v>
      </c>
      <c r="AH1113" s="350" t="s">
        <v>3634</v>
      </c>
      <c r="AI1113" s="350" t="s">
        <v>3634</v>
      </c>
      <c r="AJ1113" s="350" t="s">
        <v>3634</v>
      </c>
      <c r="AK1113" s="350" t="s">
        <v>3634</v>
      </c>
      <c r="AL1113" s="350" t="s">
        <v>3634</v>
      </c>
      <c r="AM1113" s="350" t="s">
        <v>3634</v>
      </c>
      <c r="AN1113" s="350" t="s">
        <v>3634</v>
      </c>
      <c r="AO1113" s="350" t="s">
        <v>3634</v>
      </c>
      <c r="AP1113" s="350" t="s">
        <v>3634</v>
      </c>
      <c r="AQ1113" s="143" t="s">
        <v>1445</v>
      </c>
      <c r="AR1113" s="147" t="s">
        <v>7213</v>
      </c>
      <c r="AS1113" s="147" t="s">
        <v>5116</v>
      </c>
      <c r="AT1113" s="195"/>
      <c r="AU1113" s="147" t="s">
        <v>3664</v>
      </c>
      <c r="AV1113" s="403">
        <v>0</v>
      </c>
      <c r="AW1113" s="403">
        <v>0</v>
      </c>
      <c r="AX1113" s="403">
        <v>0</v>
      </c>
      <c r="AY1113" s="403">
        <v>0</v>
      </c>
      <c r="AZ1113" s="195" t="s">
        <v>3675</v>
      </c>
      <c r="BA1113" s="196">
        <v>2</v>
      </c>
      <c r="BB1113" s="196">
        <v>1</v>
      </c>
      <c r="BC1113" s="196">
        <v>1</v>
      </c>
      <c r="BD1113" s="196">
        <v>1</v>
      </c>
      <c r="BE1113" s="196">
        <v>0</v>
      </c>
      <c r="BF1113" s="228" t="s">
        <v>3634</v>
      </c>
      <c r="BG1113" s="228" t="s">
        <v>3634</v>
      </c>
      <c r="BH1113" s="228" t="s">
        <v>3634</v>
      </c>
      <c r="BI1113" s="195" t="s">
        <v>4078</v>
      </c>
      <c r="BJ1113" s="195" t="s">
        <v>5791</v>
      </c>
      <c r="BK1113" s="195"/>
      <c r="BL1113" s="129"/>
      <c r="BM1113" s="129"/>
      <c r="BN1113" s="129"/>
      <c r="BO1113" s="129"/>
      <c r="BP1113" s="129"/>
      <c r="BQ1113" s="129"/>
      <c r="BR1113" s="129"/>
      <c r="BS1113" s="129"/>
      <c r="BT1113" s="129"/>
      <c r="BU1113" s="129"/>
      <c r="BV1113" s="129"/>
      <c r="BW1113" s="129"/>
      <c r="BX1113" s="129"/>
      <c r="BY1113" s="129"/>
      <c r="BZ1113" s="129"/>
      <c r="CA1113" s="129"/>
      <c r="CB1113" s="129"/>
      <c r="CC1113" s="129"/>
      <c r="CD1113" s="129"/>
      <c r="CE1113" s="129"/>
      <c r="CF1113" s="129"/>
      <c r="CG1113" s="129"/>
      <c r="CH1113" s="129"/>
      <c r="CI1113" s="129"/>
      <c r="CJ1113" s="129"/>
      <c r="CK1113" s="129"/>
      <c r="CL1113" s="129"/>
      <c r="CM1113" s="129"/>
      <c r="CN1113" s="129"/>
      <c r="CO1113" s="129"/>
      <c r="CP1113" s="129"/>
      <c r="CQ1113" s="129"/>
      <c r="CR1113" s="129"/>
      <c r="CS1113" s="129"/>
      <c r="CT1113" s="129"/>
      <c r="CU1113" s="129"/>
      <c r="CV1113" s="129"/>
      <c r="CW1113" s="129"/>
      <c r="CX1113" s="129"/>
      <c r="CY1113" s="129"/>
      <c r="CZ1113" s="129"/>
      <c r="DA1113" s="129"/>
      <c r="DB1113" s="129"/>
      <c r="DC1113" s="129"/>
      <c r="DD1113" s="129"/>
      <c r="DE1113" s="129"/>
      <c r="DF1113" s="129"/>
      <c r="DG1113" s="129"/>
      <c r="DH1113" s="129"/>
      <c r="DI1113" s="129"/>
      <c r="DJ1113" s="129"/>
      <c r="DK1113" s="129"/>
      <c r="DL1113" s="129"/>
      <c r="DM1113" s="129"/>
      <c r="DN1113" s="129"/>
      <c r="DO1113" s="129"/>
      <c r="DP1113" s="129"/>
      <c r="DQ1113" s="129"/>
      <c r="DR1113" s="129"/>
      <c r="DS1113" s="129"/>
      <c r="DT1113" s="129"/>
      <c r="DU1113" s="129"/>
      <c r="DV1113" s="129"/>
      <c r="DW1113" s="129"/>
      <c r="DX1113" s="129"/>
      <c r="DY1113" s="129"/>
      <c r="DZ1113" s="129"/>
      <c r="EA1113" s="129"/>
      <c r="EB1113" s="129"/>
    </row>
    <row r="1114" spans="1:132" s="2" customFormat="1" ht="15" customHeight="1" x14ac:dyDescent="0.25">
      <c r="A1114" s="195" t="s">
        <v>7745</v>
      </c>
      <c r="B1114" s="195" t="s">
        <v>526</v>
      </c>
      <c r="C1114" s="195" t="s">
        <v>7745</v>
      </c>
      <c r="D1114" s="195" t="s">
        <v>7746</v>
      </c>
      <c r="E1114" s="230" t="s">
        <v>3634</v>
      </c>
      <c r="F1114" s="147" t="s">
        <v>8312</v>
      </c>
      <c r="G1114" s="374"/>
      <c r="H1114" s="195" t="s">
        <v>4073</v>
      </c>
      <c r="I1114" s="195" t="s">
        <v>7735</v>
      </c>
      <c r="J1114" s="147" t="s">
        <v>4077</v>
      </c>
      <c r="K1114" s="147" t="s">
        <v>4077</v>
      </c>
      <c r="L1114" s="147" t="s">
        <v>4077</v>
      </c>
      <c r="M1114" s="147" t="s">
        <v>4071</v>
      </c>
      <c r="N1114" s="147" t="s">
        <v>4008</v>
      </c>
      <c r="O1114" s="142" t="s">
        <v>3670</v>
      </c>
      <c r="P1114" s="195" t="s">
        <v>1429</v>
      </c>
      <c r="Q1114" s="350" t="s">
        <v>3634</v>
      </c>
      <c r="R1114" s="350" t="s">
        <v>3634</v>
      </c>
      <c r="S1114" s="350" t="s">
        <v>3634</v>
      </c>
      <c r="T1114" s="350" t="s">
        <v>3634</v>
      </c>
      <c r="U1114" s="350" t="s">
        <v>3634</v>
      </c>
      <c r="V1114" s="350" t="s">
        <v>3634</v>
      </c>
      <c r="W1114" s="350" t="s">
        <v>3634</v>
      </c>
      <c r="X1114" s="350" t="s">
        <v>3634</v>
      </c>
      <c r="Y1114" s="350" t="s">
        <v>3634</v>
      </c>
      <c r="Z1114" s="351" t="s">
        <v>3630</v>
      </c>
      <c r="AA1114" s="216" t="s">
        <v>7214</v>
      </c>
      <c r="AB1114" s="350" t="s">
        <v>3634</v>
      </c>
      <c r="AC1114" s="350" t="s">
        <v>3634</v>
      </c>
      <c r="AD1114" s="350" t="s">
        <v>3634</v>
      </c>
      <c r="AE1114" s="350" t="s">
        <v>3634</v>
      </c>
      <c r="AF1114" s="350" t="s">
        <v>3634</v>
      </c>
      <c r="AG1114" s="350" t="s">
        <v>3634</v>
      </c>
      <c r="AH1114" s="350" t="s">
        <v>3634</v>
      </c>
      <c r="AI1114" s="350" t="s">
        <v>3634</v>
      </c>
      <c r="AJ1114" s="350" t="s">
        <v>3634</v>
      </c>
      <c r="AK1114" s="350" t="s">
        <v>3634</v>
      </c>
      <c r="AL1114" s="350" t="s">
        <v>3634</v>
      </c>
      <c r="AM1114" s="350" t="s">
        <v>3634</v>
      </c>
      <c r="AN1114" s="350" t="s">
        <v>3634</v>
      </c>
      <c r="AO1114" s="350" t="s">
        <v>3634</v>
      </c>
      <c r="AP1114" s="350" t="s">
        <v>3634</v>
      </c>
      <c r="AQ1114" s="143" t="s">
        <v>1445</v>
      </c>
      <c r="AR1114" s="147" t="s">
        <v>7213</v>
      </c>
      <c r="AS1114" s="147" t="s">
        <v>5116</v>
      </c>
      <c r="AT1114" s="195"/>
      <c r="AU1114" s="147" t="s">
        <v>3664</v>
      </c>
      <c r="AV1114" s="403">
        <v>0</v>
      </c>
      <c r="AW1114" s="403">
        <v>0</v>
      </c>
      <c r="AX1114" s="403">
        <v>0</v>
      </c>
      <c r="AY1114" s="403">
        <v>0</v>
      </c>
      <c r="AZ1114" s="195" t="s">
        <v>3675</v>
      </c>
      <c r="BA1114" s="196">
        <v>2</v>
      </c>
      <c r="BB1114" s="196">
        <v>1</v>
      </c>
      <c r="BC1114" s="196">
        <v>1</v>
      </c>
      <c r="BD1114" s="196">
        <v>1</v>
      </c>
      <c r="BE1114" s="196">
        <v>0</v>
      </c>
      <c r="BF1114" s="228" t="s">
        <v>3634</v>
      </c>
      <c r="BG1114" s="228" t="s">
        <v>3634</v>
      </c>
      <c r="BH1114" s="228" t="s">
        <v>3634</v>
      </c>
      <c r="BI1114" s="195" t="s">
        <v>4078</v>
      </c>
      <c r="BJ1114" s="195" t="s">
        <v>5791</v>
      </c>
      <c r="BK1114" s="195"/>
      <c r="BL1114" s="129"/>
      <c r="BM1114" s="129"/>
      <c r="BN1114" s="129"/>
      <c r="BO1114" s="129"/>
      <c r="BP1114" s="129"/>
      <c r="BQ1114" s="129"/>
      <c r="BR1114" s="129"/>
      <c r="BS1114" s="129"/>
      <c r="BT1114" s="129"/>
      <c r="BU1114" s="129"/>
      <c r="BV1114" s="129"/>
      <c r="BW1114" s="129"/>
      <c r="BX1114" s="129"/>
      <c r="BY1114" s="129"/>
      <c r="BZ1114" s="129"/>
      <c r="CA1114" s="129"/>
      <c r="CB1114" s="129"/>
      <c r="CC1114" s="129"/>
      <c r="CD1114" s="129"/>
      <c r="CE1114" s="129"/>
      <c r="CF1114" s="129"/>
      <c r="CG1114" s="129"/>
      <c r="CH1114" s="129"/>
      <c r="CI1114" s="129"/>
      <c r="CJ1114" s="129"/>
      <c r="CK1114" s="129"/>
      <c r="CL1114" s="129"/>
      <c r="CM1114" s="129"/>
      <c r="CN1114" s="129"/>
      <c r="CO1114" s="129"/>
      <c r="CP1114" s="129"/>
      <c r="CQ1114" s="129"/>
      <c r="CR1114" s="129"/>
      <c r="CS1114" s="129"/>
      <c r="CT1114" s="129"/>
      <c r="CU1114" s="129"/>
      <c r="CV1114" s="129"/>
      <c r="CW1114" s="129"/>
      <c r="CX1114" s="129"/>
      <c r="CY1114" s="129"/>
      <c r="CZ1114" s="129"/>
      <c r="DA1114" s="129"/>
      <c r="DB1114" s="129"/>
      <c r="DC1114" s="129"/>
      <c r="DD1114" s="129"/>
      <c r="DE1114" s="129"/>
      <c r="DF1114" s="129"/>
      <c r="DG1114" s="129"/>
      <c r="DH1114" s="129"/>
      <c r="DI1114" s="129"/>
      <c r="DJ1114" s="129"/>
      <c r="DK1114" s="129"/>
      <c r="DL1114" s="129"/>
      <c r="DM1114" s="129"/>
      <c r="DN1114" s="129"/>
      <c r="DO1114" s="129"/>
      <c r="DP1114" s="129"/>
      <c r="DQ1114" s="129"/>
      <c r="DR1114" s="129"/>
      <c r="DS1114" s="129"/>
      <c r="DT1114" s="129"/>
      <c r="DU1114" s="129"/>
      <c r="DV1114" s="129"/>
      <c r="DW1114" s="129"/>
      <c r="DX1114" s="129"/>
      <c r="DY1114" s="129"/>
      <c r="DZ1114" s="129"/>
      <c r="EA1114" s="129"/>
      <c r="EB1114" s="129"/>
    </row>
    <row r="1115" spans="1:132" s="2" customFormat="1" ht="15" customHeight="1" x14ac:dyDescent="0.25">
      <c r="A1115" s="195" t="s">
        <v>7748</v>
      </c>
      <c r="B1115" s="195" t="s">
        <v>526</v>
      </c>
      <c r="C1115" s="195" t="s">
        <v>7748</v>
      </c>
      <c r="D1115" s="195" t="s">
        <v>7749</v>
      </c>
      <c r="E1115" s="230" t="s">
        <v>3634</v>
      </c>
      <c r="F1115" s="147" t="s">
        <v>5598</v>
      </c>
      <c r="G1115" s="374"/>
      <c r="H1115" s="195" t="s">
        <v>4073</v>
      </c>
      <c r="I1115" s="195" t="s">
        <v>7740</v>
      </c>
      <c r="J1115" s="147" t="s">
        <v>4077</v>
      </c>
      <c r="K1115" s="147" t="s">
        <v>4077</v>
      </c>
      <c r="L1115" s="147" t="s">
        <v>4077</v>
      </c>
      <c r="M1115" s="147" t="s">
        <v>4071</v>
      </c>
      <c r="N1115" s="147" t="s">
        <v>4008</v>
      </c>
      <c r="O1115" s="142" t="s">
        <v>3670</v>
      </c>
      <c r="P1115" s="195" t="s">
        <v>1429</v>
      </c>
      <c r="Q1115" s="350" t="s">
        <v>3634</v>
      </c>
      <c r="R1115" s="350" t="s">
        <v>3634</v>
      </c>
      <c r="S1115" s="350" t="s">
        <v>3634</v>
      </c>
      <c r="T1115" s="350" t="s">
        <v>3634</v>
      </c>
      <c r="U1115" s="350" t="s">
        <v>3634</v>
      </c>
      <c r="V1115" s="350" t="s">
        <v>3634</v>
      </c>
      <c r="W1115" s="350" t="s">
        <v>3634</v>
      </c>
      <c r="X1115" s="350" t="s">
        <v>3634</v>
      </c>
      <c r="Y1115" s="350" t="s">
        <v>3634</v>
      </c>
      <c r="Z1115" s="351" t="s">
        <v>3630</v>
      </c>
      <c r="AA1115" s="216" t="s">
        <v>7214</v>
      </c>
      <c r="AB1115" s="350" t="s">
        <v>3634</v>
      </c>
      <c r="AC1115" s="350" t="s">
        <v>3634</v>
      </c>
      <c r="AD1115" s="350" t="s">
        <v>3634</v>
      </c>
      <c r="AE1115" s="350" t="s">
        <v>3634</v>
      </c>
      <c r="AF1115" s="350" t="s">
        <v>3634</v>
      </c>
      <c r="AG1115" s="350" t="s">
        <v>3634</v>
      </c>
      <c r="AH1115" s="350" t="s">
        <v>3634</v>
      </c>
      <c r="AI1115" s="350" t="s">
        <v>3634</v>
      </c>
      <c r="AJ1115" s="350" t="s">
        <v>3634</v>
      </c>
      <c r="AK1115" s="350" t="s">
        <v>3634</v>
      </c>
      <c r="AL1115" s="350" t="s">
        <v>3634</v>
      </c>
      <c r="AM1115" s="350" t="s">
        <v>3634</v>
      </c>
      <c r="AN1115" s="350" t="s">
        <v>3634</v>
      </c>
      <c r="AO1115" s="350" t="s">
        <v>3634</v>
      </c>
      <c r="AP1115" s="350" t="s">
        <v>3634</v>
      </c>
      <c r="AQ1115" s="143" t="s">
        <v>1445</v>
      </c>
      <c r="AR1115" s="147" t="s">
        <v>7213</v>
      </c>
      <c r="AS1115" s="147" t="s">
        <v>5116</v>
      </c>
      <c r="AT1115" s="195"/>
      <c r="AU1115" s="147" t="s">
        <v>3664</v>
      </c>
      <c r="AV1115" s="403">
        <v>0</v>
      </c>
      <c r="AW1115" s="403">
        <v>0</v>
      </c>
      <c r="AX1115" s="403">
        <v>0</v>
      </c>
      <c r="AY1115" s="403">
        <v>0</v>
      </c>
      <c r="AZ1115" s="195" t="s">
        <v>3675</v>
      </c>
      <c r="BA1115" s="196">
        <v>2</v>
      </c>
      <c r="BB1115" s="196">
        <v>1</v>
      </c>
      <c r="BC1115" s="196">
        <v>1</v>
      </c>
      <c r="BD1115" s="196">
        <v>1</v>
      </c>
      <c r="BE1115" s="196">
        <v>0</v>
      </c>
      <c r="BF1115" s="228" t="s">
        <v>3634</v>
      </c>
      <c r="BG1115" s="228" t="s">
        <v>3634</v>
      </c>
      <c r="BH1115" s="228" t="s">
        <v>3634</v>
      </c>
      <c r="BI1115" s="195" t="s">
        <v>4078</v>
      </c>
      <c r="BJ1115" s="195" t="s">
        <v>5791</v>
      </c>
      <c r="BK1115" s="195"/>
      <c r="BL1115" s="129"/>
      <c r="BM1115" s="129"/>
      <c r="BN1115" s="129"/>
      <c r="BO1115" s="129"/>
      <c r="BP1115" s="129"/>
      <c r="BQ1115" s="129"/>
      <c r="BR1115" s="129"/>
      <c r="BS1115" s="129"/>
      <c r="BT1115" s="129"/>
      <c r="BU1115" s="129"/>
      <c r="BV1115" s="129"/>
      <c r="BW1115" s="129"/>
      <c r="BX1115" s="129"/>
      <c r="BY1115" s="129"/>
      <c r="BZ1115" s="129"/>
      <c r="CA1115" s="129"/>
      <c r="CB1115" s="129"/>
      <c r="CC1115" s="129"/>
      <c r="CD1115" s="129"/>
      <c r="CE1115" s="129"/>
      <c r="CF1115" s="129"/>
      <c r="CG1115" s="129"/>
      <c r="CH1115" s="129"/>
      <c r="CI1115" s="129"/>
      <c r="CJ1115" s="129"/>
      <c r="CK1115" s="129"/>
      <c r="CL1115" s="129"/>
      <c r="CM1115" s="129"/>
      <c r="CN1115" s="129"/>
      <c r="CO1115" s="129"/>
      <c r="CP1115" s="129"/>
      <c r="CQ1115" s="129"/>
      <c r="CR1115" s="129"/>
      <c r="CS1115" s="129"/>
      <c r="CT1115" s="129"/>
      <c r="CU1115" s="129"/>
      <c r="CV1115" s="129"/>
      <c r="CW1115" s="129"/>
      <c r="CX1115" s="129"/>
      <c r="CY1115" s="129"/>
      <c r="CZ1115" s="129"/>
      <c r="DA1115" s="129"/>
      <c r="DB1115" s="129"/>
      <c r="DC1115" s="129"/>
      <c r="DD1115" s="129"/>
      <c r="DE1115" s="129"/>
      <c r="DF1115" s="129"/>
      <c r="DG1115" s="129"/>
      <c r="DH1115" s="129"/>
      <c r="DI1115" s="129"/>
      <c r="DJ1115" s="129"/>
      <c r="DK1115" s="129"/>
      <c r="DL1115" s="129"/>
      <c r="DM1115" s="129"/>
      <c r="DN1115" s="129"/>
      <c r="DO1115" s="129"/>
      <c r="DP1115" s="129"/>
      <c r="DQ1115" s="129"/>
      <c r="DR1115" s="129"/>
      <c r="DS1115" s="129"/>
      <c r="DT1115" s="129"/>
      <c r="DU1115" s="129"/>
      <c r="DV1115" s="129"/>
      <c r="DW1115" s="129"/>
      <c r="DX1115" s="129"/>
      <c r="DY1115" s="129"/>
      <c r="DZ1115" s="129"/>
      <c r="EA1115" s="129"/>
      <c r="EB1115" s="129"/>
    </row>
    <row r="1116" spans="1:132" s="2" customFormat="1" ht="15" customHeight="1" x14ac:dyDescent="0.25">
      <c r="A1116" s="195" t="s">
        <v>7750</v>
      </c>
      <c r="B1116" s="195" t="s">
        <v>526</v>
      </c>
      <c r="C1116" s="195" t="s">
        <v>7750</v>
      </c>
      <c r="D1116" s="195" t="s">
        <v>7751</v>
      </c>
      <c r="E1116" s="230" t="s">
        <v>3634</v>
      </c>
      <c r="F1116" s="147" t="s">
        <v>8317</v>
      </c>
      <c r="G1116" s="374"/>
      <c r="H1116" s="195" t="s">
        <v>4073</v>
      </c>
      <c r="I1116" s="195" t="s">
        <v>7743</v>
      </c>
      <c r="J1116" s="147" t="s">
        <v>4077</v>
      </c>
      <c r="K1116" s="147" t="s">
        <v>4077</v>
      </c>
      <c r="L1116" s="147" t="s">
        <v>4077</v>
      </c>
      <c r="M1116" s="147" t="s">
        <v>4071</v>
      </c>
      <c r="N1116" s="147" t="s">
        <v>4008</v>
      </c>
      <c r="O1116" s="142" t="s">
        <v>3670</v>
      </c>
      <c r="P1116" s="195" t="s">
        <v>1429</v>
      </c>
      <c r="Q1116" s="350" t="s">
        <v>3634</v>
      </c>
      <c r="R1116" s="350" t="s">
        <v>3634</v>
      </c>
      <c r="S1116" s="350" t="s">
        <v>3634</v>
      </c>
      <c r="T1116" s="350" t="s">
        <v>3634</v>
      </c>
      <c r="U1116" s="350" t="s">
        <v>3634</v>
      </c>
      <c r="V1116" s="350" t="s">
        <v>3634</v>
      </c>
      <c r="W1116" s="350" t="s">
        <v>3634</v>
      </c>
      <c r="X1116" s="350" t="s">
        <v>3634</v>
      </c>
      <c r="Y1116" s="350" t="s">
        <v>3634</v>
      </c>
      <c r="Z1116" s="351" t="s">
        <v>3630</v>
      </c>
      <c r="AA1116" s="216" t="s">
        <v>7214</v>
      </c>
      <c r="AB1116" s="350" t="s">
        <v>3634</v>
      </c>
      <c r="AC1116" s="350" t="s">
        <v>3634</v>
      </c>
      <c r="AD1116" s="350" t="s">
        <v>3634</v>
      </c>
      <c r="AE1116" s="350" t="s">
        <v>3634</v>
      </c>
      <c r="AF1116" s="350" t="s">
        <v>3634</v>
      </c>
      <c r="AG1116" s="350" t="s">
        <v>3634</v>
      </c>
      <c r="AH1116" s="350" t="s">
        <v>3634</v>
      </c>
      <c r="AI1116" s="350" t="s">
        <v>3634</v>
      </c>
      <c r="AJ1116" s="350" t="s">
        <v>3634</v>
      </c>
      <c r="AK1116" s="350" t="s">
        <v>3634</v>
      </c>
      <c r="AL1116" s="350" t="s">
        <v>3634</v>
      </c>
      <c r="AM1116" s="350" t="s">
        <v>3634</v>
      </c>
      <c r="AN1116" s="350" t="s">
        <v>3634</v>
      </c>
      <c r="AO1116" s="350" t="s">
        <v>3634</v>
      </c>
      <c r="AP1116" s="350" t="s">
        <v>3634</v>
      </c>
      <c r="AQ1116" s="143" t="s">
        <v>1445</v>
      </c>
      <c r="AR1116" s="147" t="s">
        <v>7213</v>
      </c>
      <c r="AS1116" s="147" t="s">
        <v>5116</v>
      </c>
      <c r="AT1116" s="195"/>
      <c r="AU1116" s="147" t="s">
        <v>3664</v>
      </c>
      <c r="AV1116" s="403">
        <v>0</v>
      </c>
      <c r="AW1116" s="403">
        <v>0</v>
      </c>
      <c r="AX1116" s="403">
        <v>0</v>
      </c>
      <c r="AY1116" s="403">
        <v>0</v>
      </c>
      <c r="AZ1116" s="195" t="s">
        <v>3675</v>
      </c>
      <c r="BA1116" s="196">
        <v>2</v>
      </c>
      <c r="BB1116" s="196">
        <v>1</v>
      </c>
      <c r="BC1116" s="196">
        <v>1</v>
      </c>
      <c r="BD1116" s="196">
        <v>1</v>
      </c>
      <c r="BE1116" s="196">
        <v>0</v>
      </c>
      <c r="BF1116" s="228" t="s">
        <v>3634</v>
      </c>
      <c r="BG1116" s="228" t="s">
        <v>3634</v>
      </c>
      <c r="BH1116" s="228" t="s">
        <v>3634</v>
      </c>
      <c r="BI1116" s="195" t="s">
        <v>4078</v>
      </c>
      <c r="BJ1116" s="195" t="s">
        <v>5791</v>
      </c>
      <c r="BK1116" s="195"/>
      <c r="BL1116" s="129"/>
      <c r="BM1116" s="129"/>
      <c r="BN1116" s="129"/>
      <c r="BO1116" s="129"/>
      <c r="BP1116" s="129"/>
      <c r="BQ1116" s="129"/>
      <c r="BR1116" s="129"/>
      <c r="BS1116" s="129"/>
      <c r="BT1116" s="129"/>
      <c r="BU1116" s="129"/>
      <c r="BV1116" s="129"/>
      <c r="BW1116" s="129"/>
      <c r="BX1116" s="129"/>
      <c r="BY1116" s="129"/>
      <c r="BZ1116" s="129"/>
      <c r="CA1116" s="129"/>
      <c r="CB1116" s="129"/>
      <c r="CC1116" s="129"/>
      <c r="CD1116" s="129"/>
      <c r="CE1116" s="129"/>
      <c r="CF1116" s="129"/>
      <c r="CG1116" s="129"/>
      <c r="CH1116" s="129"/>
      <c r="CI1116" s="129"/>
      <c r="CJ1116" s="129"/>
      <c r="CK1116" s="129"/>
      <c r="CL1116" s="129"/>
      <c r="CM1116" s="129"/>
      <c r="CN1116" s="129"/>
      <c r="CO1116" s="129"/>
      <c r="CP1116" s="129"/>
      <c r="CQ1116" s="129"/>
      <c r="CR1116" s="129"/>
      <c r="CS1116" s="129"/>
      <c r="CT1116" s="129"/>
      <c r="CU1116" s="129"/>
      <c r="CV1116" s="129"/>
      <c r="CW1116" s="129"/>
      <c r="CX1116" s="129"/>
      <c r="CY1116" s="129"/>
      <c r="CZ1116" s="129"/>
      <c r="DA1116" s="129"/>
      <c r="DB1116" s="129"/>
      <c r="DC1116" s="129"/>
      <c r="DD1116" s="129"/>
      <c r="DE1116" s="129"/>
      <c r="DF1116" s="129"/>
      <c r="DG1116" s="129"/>
      <c r="DH1116" s="129"/>
      <c r="DI1116" s="129"/>
      <c r="DJ1116" s="129"/>
      <c r="DK1116" s="129"/>
      <c r="DL1116" s="129"/>
      <c r="DM1116" s="129"/>
      <c r="DN1116" s="129"/>
      <c r="DO1116" s="129"/>
      <c r="DP1116" s="129"/>
      <c r="DQ1116" s="129"/>
      <c r="DR1116" s="129"/>
      <c r="DS1116" s="129"/>
      <c r="DT1116" s="129"/>
      <c r="DU1116" s="129"/>
      <c r="DV1116" s="129"/>
      <c r="DW1116" s="129"/>
      <c r="DX1116" s="129"/>
      <c r="DY1116" s="129"/>
      <c r="DZ1116" s="129"/>
      <c r="EA1116" s="129"/>
      <c r="EB1116" s="129"/>
    </row>
    <row r="1117" spans="1:132" s="2" customFormat="1" ht="15" customHeight="1" x14ac:dyDescent="0.25">
      <c r="A1117" s="195" t="s">
        <v>7754</v>
      </c>
      <c r="B1117" s="195" t="s">
        <v>526</v>
      </c>
      <c r="C1117" s="195" t="s">
        <v>7754</v>
      </c>
      <c r="D1117" s="195" t="s">
        <v>7755</v>
      </c>
      <c r="E1117" s="230" t="s">
        <v>3634</v>
      </c>
      <c r="F1117" s="147" t="s">
        <v>5598</v>
      </c>
      <c r="G1117" s="374"/>
      <c r="H1117" s="195" t="s">
        <v>4073</v>
      </c>
      <c r="I1117" s="195" t="s">
        <v>7747</v>
      </c>
      <c r="J1117" s="147" t="s">
        <v>4077</v>
      </c>
      <c r="K1117" s="147" t="s">
        <v>4077</v>
      </c>
      <c r="L1117" s="147" t="s">
        <v>4077</v>
      </c>
      <c r="M1117" s="147" t="s">
        <v>4071</v>
      </c>
      <c r="N1117" s="147" t="s">
        <v>4008</v>
      </c>
      <c r="O1117" s="142" t="s">
        <v>3670</v>
      </c>
      <c r="P1117" s="195" t="s">
        <v>1429</v>
      </c>
      <c r="Q1117" s="350" t="s">
        <v>3634</v>
      </c>
      <c r="R1117" s="350" t="s">
        <v>3634</v>
      </c>
      <c r="S1117" s="350" t="s">
        <v>3634</v>
      </c>
      <c r="T1117" s="350" t="s">
        <v>3634</v>
      </c>
      <c r="U1117" s="350" t="s">
        <v>3634</v>
      </c>
      <c r="V1117" s="350" t="s">
        <v>3634</v>
      </c>
      <c r="W1117" s="350" t="s">
        <v>3634</v>
      </c>
      <c r="X1117" s="350" t="s">
        <v>3634</v>
      </c>
      <c r="Y1117" s="350" t="s">
        <v>3634</v>
      </c>
      <c r="Z1117" s="351" t="s">
        <v>3630</v>
      </c>
      <c r="AA1117" s="216" t="s">
        <v>7214</v>
      </c>
      <c r="AB1117" s="350" t="s">
        <v>3634</v>
      </c>
      <c r="AC1117" s="350" t="s">
        <v>3634</v>
      </c>
      <c r="AD1117" s="350" t="s">
        <v>3634</v>
      </c>
      <c r="AE1117" s="350" t="s">
        <v>3634</v>
      </c>
      <c r="AF1117" s="350" t="s">
        <v>3634</v>
      </c>
      <c r="AG1117" s="350" t="s">
        <v>3634</v>
      </c>
      <c r="AH1117" s="350" t="s">
        <v>3634</v>
      </c>
      <c r="AI1117" s="350" t="s">
        <v>3634</v>
      </c>
      <c r="AJ1117" s="350" t="s">
        <v>3634</v>
      </c>
      <c r="AK1117" s="350" t="s">
        <v>3634</v>
      </c>
      <c r="AL1117" s="350" t="s">
        <v>3634</v>
      </c>
      <c r="AM1117" s="350" t="s">
        <v>3634</v>
      </c>
      <c r="AN1117" s="350" t="s">
        <v>3634</v>
      </c>
      <c r="AO1117" s="350" t="s">
        <v>3634</v>
      </c>
      <c r="AP1117" s="350" t="s">
        <v>3634</v>
      </c>
      <c r="AQ1117" s="143" t="s">
        <v>1445</v>
      </c>
      <c r="AR1117" s="147" t="s">
        <v>7213</v>
      </c>
      <c r="AS1117" s="147" t="s">
        <v>5116</v>
      </c>
      <c r="AT1117" s="195"/>
      <c r="AU1117" s="147" t="s">
        <v>3664</v>
      </c>
      <c r="AV1117" s="403">
        <v>0</v>
      </c>
      <c r="AW1117" s="403">
        <v>0</v>
      </c>
      <c r="AX1117" s="403">
        <v>0</v>
      </c>
      <c r="AY1117" s="403">
        <v>0</v>
      </c>
      <c r="AZ1117" s="195" t="s">
        <v>3675</v>
      </c>
      <c r="BA1117" s="196">
        <v>2</v>
      </c>
      <c r="BB1117" s="196">
        <v>1</v>
      </c>
      <c r="BC1117" s="196">
        <v>1</v>
      </c>
      <c r="BD1117" s="196">
        <v>1</v>
      </c>
      <c r="BE1117" s="196">
        <v>0</v>
      </c>
      <c r="BF1117" s="228" t="s">
        <v>3634</v>
      </c>
      <c r="BG1117" s="228" t="s">
        <v>3634</v>
      </c>
      <c r="BH1117" s="228" t="s">
        <v>3634</v>
      </c>
      <c r="BI1117" s="195" t="s">
        <v>4078</v>
      </c>
      <c r="BJ1117" s="195" t="s">
        <v>5791</v>
      </c>
      <c r="BK1117" s="195"/>
      <c r="BL1117" s="129"/>
      <c r="BM1117" s="129"/>
      <c r="BN1117" s="129"/>
      <c r="BO1117" s="129"/>
      <c r="BP1117" s="129"/>
      <c r="BQ1117" s="129"/>
      <c r="BR1117" s="129"/>
      <c r="BS1117" s="129"/>
      <c r="BT1117" s="129"/>
      <c r="BU1117" s="129"/>
      <c r="BV1117" s="129"/>
      <c r="BW1117" s="129"/>
      <c r="BX1117" s="129"/>
      <c r="BY1117" s="129"/>
      <c r="BZ1117" s="129"/>
      <c r="CA1117" s="129"/>
      <c r="CB1117" s="129"/>
      <c r="CC1117" s="129"/>
      <c r="CD1117" s="129"/>
      <c r="CE1117" s="129"/>
      <c r="CF1117" s="129"/>
      <c r="CG1117" s="129"/>
      <c r="CH1117" s="129"/>
      <c r="CI1117" s="129"/>
      <c r="CJ1117" s="129"/>
      <c r="CK1117" s="129"/>
      <c r="CL1117" s="129"/>
      <c r="CM1117" s="129"/>
      <c r="CN1117" s="129"/>
      <c r="CO1117" s="129"/>
      <c r="CP1117" s="129"/>
      <c r="CQ1117" s="129"/>
      <c r="CR1117" s="129"/>
      <c r="CS1117" s="129"/>
      <c r="CT1117" s="129"/>
      <c r="CU1117" s="129"/>
      <c r="CV1117" s="129"/>
      <c r="CW1117" s="129"/>
      <c r="CX1117" s="129"/>
      <c r="CY1117" s="129"/>
      <c r="CZ1117" s="129"/>
      <c r="DA1117" s="129"/>
      <c r="DB1117" s="129"/>
      <c r="DC1117" s="129"/>
      <c r="DD1117" s="129"/>
      <c r="DE1117" s="129"/>
      <c r="DF1117" s="129"/>
      <c r="DG1117" s="129"/>
      <c r="DH1117" s="129"/>
      <c r="DI1117" s="129"/>
      <c r="DJ1117" s="129"/>
      <c r="DK1117" s="129"/>
      <c r="DL1117" s="129"/>
      <c r="DM1117" s="129"/>
      <c r="DN1117" s="129"/>
      <c r="DO1117" s="129"/>
      <c r="DP1117" s="129"/>
      <c r="DQ1117" s="129"/>
      <c r="DR1117" s="129"/>
      <c r="DS1117" s="129"/>
      <c r="DT1117" s="129"/>
      <c r="DU1117" s="129"/>
      <c r="DV1117" s="129"/>
      <c r="DW1117" s="129"/>
      <c r="DX1117" s="129"/>
      <c r="DY1117" s="129"/>
      <c r="DZ1117" s="129"/>
      <c r="EA1117" s="129"/>
      <c r="EB1117" s="129"/>
    </row>
    <row r="1118" spans="1:132" s="2" customFormat="1" ht="15" customHeight="1" x14ac:dyDescent="0.25">
      <c r="A1118" s="195" t="s">
        <v>7770</v>
      </c>
      <c r="B1118" s="195" t="s">
        <v>526</v>
      </c>
      <c r="C1118" s="195" t="s">
        <v>7770</v>
      </c>
      <c r="D1118" s="195" t="s">
        <v>7771</v>
      </c>
      <c r="E1118" s="230" t="s">
        <v>3634</v>
      </c>
      <c r="F1118" s="147" t="s">
        <v>5219</v>
      </c>
      <c r="G1118" s="374"/>
      <c r="H1118" s="195" t="s">
        <v>4073</v>
      </c>
      <c r="I1118" s="195" t="s">
        <v>7752</v>
      </c>
      <c r="J1118" s="147" t="s">
        <v>4077</v>
      </c>
      <c r="K1118" s="147" t="s">
        <v>4077</v>
      </c>
      <c r="L1118" s="147" t="s">
        <v>4077</v>
      </c>
      <c r="M1118" s="147" t="s">
        <v>4071</v>
      </c>
      <c r="N1118" s="147" t="s">
        <v>4008</v>
      </c>
      <c r="O1118" s="142" t="s">
        <v>3670</v>
      </c>
      <c r="P1118" s="195" t="s">
        <v>1429</v>
      </c>
      <c r="Q1118" s="350" t="s">
        <v>3634</v>
      </c>
      <c r="R1118" s="350" t="s">
        <v>3634</v>
      </c>
      <c r="S1118" s="350" t="s">
        <v>3634</v>
      </c>
      <c r="T1118" s="350" t="s">
        <v>3634</v>
      </c>
      <c r="U1118" s="350" t="s">
        <v>3634</v>
      </c>
      <c r="V1118" s="350" t="s">
        <v>3634</v>
      </c>
      <c r="W1118" s="350" t="s">
        <v>3634</v>
      </c>
      <c r="X1118" s="350" t="s">
        <v>3634</v>
      </c>
      <c r="Y1118" s="350" t="s">
        <v>3634</v>
      </c>
      <c r="Z1118" s="351" t="s">
        <v>3630</v>
      </c>
      <c r="AA1118" s="216" t="s">
        <v>7214</v>
      </c>
      <c r="AB1118" s="350" t="s">
        <v>3634</v>
      </c>
      <c r="AC1118" s="350" t="s">
        <v>3634</v>
      </c>
      <c r="AD1118" s="350" t="s">
        <v>3634</v>
      </c>
      <c r="AE1118" s="350" t="s">
        <v>3634</v>
      </c>
      <c r="AF1118" s="350" t="s">
        <v>3634</v>
      </c>
      <c r="AG1118" s="350" t="s">
        <v>3634</v>
      </c>
      <c r="AH1118" s="350" t="s">
        <v>3634</v>
      </c>
      <c r="AI1118" s="350" t="s">
        <v>3634</v>
      </c>
      <c r="AJ1118" s="350" t="s">
        <v>3634</v>
      </c>
      <c r="AK1118" s="350" t="s">
        <v>3634</v>
      </c>
      <c r="AL1118" s="350" t="s">
        <v>3634</v>
      </c>
      <c r="AM1118" s="350" t="s">
        <v>3634</v>
      </c>
      <c r="AN1118" s="350" t="s">
        <v>3634</v>
      </c>
      <c r="AO1118" s="350" t="s">
        <v>3634</v>
      </c>
      <c r="AP1118" s="350" t="s">
        <v>3634</v>
      </c>
      <c r="AQ1118" s="143" t="s">
        <v>1445</v>
      </c>
      <c r="AR1118" s="147" t="s">
        <v>7213</v>
      </c>
      <c r="AS1118" s="147" t="s">
        <v>5116</v>
      </c>
      <c r="AT1118" s="195"/>
      <c r="AU1118" s="147" t="s">
        <v>3664</v>
      </c>
      <c r="AV1118" s="403">
        <v>0</v>
      </c>
      <c r="AW1118" s="403">
        <v>0</v>
      </c>
      <c r="AX1118" s="403">
        <v>0</v>
      </c>
      <c r="AY1118" s="403">
        <v>0</v>
      </c>
      <c r="AZ1118" s="195" t="s">
        <v>3675</v>
      </c>
      <c r="BA1118" s="196">
        <v>2</v>
      </c>
      <c r="BB1118" s="196">
        <v>1</v>
      </c>
      <c r="BC1118" s="196">
        <v>1</v>
      </c>
      <c r="BD1118" s="196">
        <v>1</v>
      </c>
      <c r="BE1118" s="196">
        <v>0</v>
      </c>
      <c r="BF1118" s="228" t="s">
        <v>3634</v>
      </c>
      <c r="BG1118" s="228" t="s">
        <v>3634</v>
      </c>
      <c r="BH1118" s="228" t="s">
        <v>3634</v>
      </c>
      <c r="BI1118" s="195" t="s">
        <v>4078</v>
      </c>
      <c r="BJ1118" s="195" t="s">
        <v>5791</v>
      </c>
      <c r="BK1118" s="195"/>
      <c r="BL1118" s="129"/>
      <c r="BM1118" s="129"/>
      <c r="BN1118" s="129"/>
      <c r="BO1118" s="129"/>
      <c r="BP1118" s="129"/>
      <c r="BQ1118" s="129"/>
      <c r="BR1118" s="129"/>
      <c r="BS1118" s="129"/>
      <c r="BT1118" s="129"/>
      <c r="BU1118" s="129"/>
      <c r="BV1118" s="129"/>
      <c r="BW1118" s="129"/>
      <c r="BX1118" s="129"/>
      <c r="BY1118" s="129"/>
      <c r="BZ1118" s="129"/>
      <c r="CA1118" s="129"/>
      <c r="CB1118" s="129"/>
      <c r="CC1118" s="129"/>
      <c r="CD1118" s="129"/>
      <c r="CE1118" s="129"/>
      <c r="CF1118" s="129"/>
      <c r="CG1118" s="129"/>
      <c r="CH1118" s="129"/>
      <c r="CI1118" s="129"/>
      <c r="CJ1118" s="129"/>
      <c r="CK1118" s="129"/>
      <c r="CL1118" s="129"/>
      <c r="CM1118" s="129"/>
      <c r="CN1118" s="129"/>
      <c r="CO1118" s="129"/>
      <c r="CP1118" s="129"/>
      <c r="CQ1118" s="129"/>
      <c r="CR1118" s="129"/>
      <c r="CS1118" s="129"/>
      <c r="CT1118" s="129"/>
      <c r="CU1118" s="129"/>
      <c r="CV1118" s="129"/>
      <c r="CW1118" s="129"/>
      <c r="CX1118" s="129"/>
      <c r="CY1118" s="129"/>
      <c r="CZ1118" s="129"/>
      <c r="DA1118" s="129"/>
      <c r="DB1118" s="129"/>
      <c r="DC1118" s="129"/>
      <c r="DD1118" s="129"/>
      <c r="DE1118" s="129"/>
      <c r="DF1118" s="129"/>
      <c r="DG1118" s="129"/>
      <c r="DH1118" s="129"/>
      <c r="DI1118" s="129"/>
      <c r="DJ1118" s="129"/>
      <c r="DK1118" s="129"/>
      <c r="DL1118" s="129"/>
      <c r="DM1118" s="129"/>
      <c r="DN1118" s="129"/>
      <c r="DO1118" s="129"/>
      <c r="DP1118" s="129"/>
      <c r="DQ1118" s="129"/>
      <c r="DR1118" s="129"/>
      <c r="DS1118" s="129"/>
      <c r="DT1118" s="129"/>
      <c r="DU1118" s="129"/>
      <c r="DV1118" s="129"/>
      <c r="DW1118" s="129"/>
      <c r="DX1118" s="129"/>
      <c r="DY1118" s="129"/>
      <c r="DZ1118" s="129"/>
      <c r="EA1118" s="129"/>
      <c r="EB1118" s="129"/>
    </row>
    <row r="1119" spans="1:132" s="2" customFormat="1" ht="15" customHeight="1" x14ac:dyDescent="0.25">
      <c r="A1119" s="195" t="s">
        <v>7773</v>
      </c>
      <c r="B1119" s="195" t="s">
        <v>526</v>
      </c>
      <c r="C1119" s="195" t="s">
        <v>7773</v>
      </c>
      <c r="D1119" s="195" t="s">
        <v>7774</v>
      </c>
      <c r="E1119" s="230" t="s">
        <v>3634</v>
      </c>
      <c r="F1119" s="147" t="s">
        <v>5654</v>
      </c>
      <c r="G1119" s="374"/>
      <c r="H1119" s="195" t="s">
        <v>4073</v>
      </c>
      <c r="I1119" s="195" t="s">
        <v>7756</v>
      </c>
      <c r="J1119" s="147" t="s">
        <v>4077</v>
      </c>
      <c r="K1119" s="147" t="s">
        <v>4077</v>
      </c>
      <c r="L1119" s="147" t="s">
        <v>4077</v>
      </c>
      <c r="M1119" s="147" t="s">
        <v>4071</v>
      </c>
      <c r="N1119" s="147" t="s">
        <v>4008</v>
      </c>
      <c r="O1119" s="142" t="s">
        <v>3670</v>
      </c>
      <c r="P1119" s="195" t="s">
        <v>1429</v>
      </c>
      <c r="Q1119" s="350" t="s">
        <v>3634</v>
      </c>
      <c r="R1119" s="350" t="s">
        <v>3634</v>
      </c>
      <c r="S1119" s="350" t="s">
        <v>3634</v>
      </c>
      <c r="T1119" s="350" t="s">
        <v>3634</v>
      </c>
      <c r="U1119" s="350" t="s">
        <v>3634</v>
      </c>
      <c r="V1119" s="350" t="s">
        <v>3634</v>
      </c>
      <c r="W1119" s="350" t="s">
        <v>3634</v>
      </c>
      <c r="X1119" s="350" t="s">
        <v>3634</v>
      </c>
      <c r="Y1119" s="350" t="s">
        <v>3634</v>
      </c>
      <c r="Z1119" s="351" t="s">
        <v>3630</v>
      </c>
      <c r="AA1119" s="216" t="s">
        <v>7214</v>
      </c>
      <c r="AB1119" s="350" t="s">
        <v>3634</v>
      </c>
      <c r="AC1119" s="350" t="s">
        <v>3634</v>
      </c>
      <c r="AD1119" s="350" t="s">
        <v>3634</v>
      </c>
      <c r="AE1119" s="350" t="s">
        <v>3634</v>
      </c>
      <c r="AF1119" s="350" t="s">
        <v>3634</v>
      </c>
      <c r="AG1119" s="350" t="s">
        <v>3634</v>
      </c>
      <c r="AH1119" s="350" t="s">
        <v>3634</v>
      </c>
      <c r="AI1119" s="350" t="s">
        <v>3634</v>
      </c>
      <c r="AJ1119" s="350" t="s">
        <v>3634</v>
      </c>
      <c r="AK1119" s="350" t="s">
        <v>3634</v>
      </c>
      <c r="AL1119" s="350" t="s">
        <v>3634</v>
      </c>
      <c r="AM1119" s="350" t="s">
        <v>3634</v>
      </c>
      <c r="AN1119" s="350" t="s">
        <v>3634</v>
      </c>
      <c r="AO1119" s="350" t="s">
        <v>3634</v>
      </c>
      <c r="AP1119" s="350" t="s">
        <v>3634</v>
      </c>
      <c r="AQ1119" s="143" t="s">
        <v>1445</v>
      </c>
      <c r="AR1119" s="147" t="s">
        <v>7213</v>
      </c>
      <c r="AS1119" s="147" t="s">
        <v>5116</v>
      </c>
      <c r="AT1119" s="195"/>
      <c r="AU1119" s="147" t="s">
        <v>3664</v>
      </c>
      <c r="AV1119" s="403">
        <v>0</v>
      </c>
      <c r="AW1119" s="403">
        <v>0</v>
      </c>
      <c r="AX1119" s="403">
        <v>0</v>
      </c>
      <c r="AY1119" s="403">
        <v>0</v>
      </c>
      <c r="AZ1119" s="195" t="s">
        <v>3675</v>
      </c>
      <c r="BA1119" s="196">
        <v>2</v>
      </c>
      <c r="BB1119" s="196">
        <v>1</v>
      </c>
      <c r="BC1119" s="196">
        <v>1</v>
      </c>
      <c r="BD1119" s="196">
        <v>1</v>
      </c>
      <c r="BE1119" s="196">
        <v>0</v>
      </c>
      <c r="BF1119" s="228" t="s">
        <v>3634</v>
      </c>
      <c r="BG1119" s="228" t="s">
        <v>3634</v>
      </c>
      <c r="BH1119" s="228" t="s">
        <v>3634</v>
      </c>
      <c r="BI1119" s="195" t="s">
        <v>4078</v>
      </c>
      <c r="BJ1119" s="195" t="s">
        <v>5791</v>
      </c>
      <c r="BK1119" s="195"/>
      <c r="BL1119" s="129"/>
      <c r="BM1119" s="129"/>
      <c r="BN1119" s="129"/>
      <c r="BO1119" s="129"/>
      <c r="BP1119" s="129"/>
      <c r="BQ1119" s="129"/>
      <c r="BR1119" s="129"/>
      <c r="BS1119" s="129"/>
      <c r="BT1119" s="129"/>
      <c r="BU1119" s="129"/>
      <c r="BV1119" s="129"/>
      <c r="BW1119" s="129"/>
      <c r="BX1119" s="129"/>
      <c r="BY1119" s="129"/>
      <c r="BZ1119" s="129"/>
      <c r="CA1119" s="129"/>
      <c r="CB1119" s="129"/>
      <c r="CC1119" s="129"/>
      <c r="CD1119" s="129"/>
      <c r="CE1119" s="129"/>
      <c r="CF1119" s="129"/>
      <c r="CG1119" s="129"/>
      <c r="CH1119" s="129"/>
      <c r="CI1119" s="129"/>
      <c r="CJ1119" s="129"/>
      <c r="CK1119" s="129"/>
      <c r="CL1119" s="129"/>
      <c r="CM1119" s="129"/>
      <c r="CN1119" s="129"/>
      <c r="CO1119" s="129"/>
      <c r="CP1119" s="129"/>
      <c r="CQ1119" s="129"/>
      <c r="CR1119" s="129"/>
      <c r="CS1119" s="129"/>
      <c r="CT1119" s="129"/>
      <c r="CU1119" s="129"/>
      <c r="CV1119" s="129"/>
      <c r="CW1119" s="129"/>
      <c r="CX1119" s="129"/>
      <c r="CY1119" s="129"/>
      <c r="CZ1119" s="129"/>
      <c r="DA1119" s="129"/>
      <c r="DB1119" s="129"/>
      <c r="DC1119" s="129"/>
      <c r="DD1119" s="129"/>
      <c r="DE1119" s="129"/>
      <c r="DF1119" s="129"/>
      <c r="DG1119" s="129"/>
      <c r="DH1119" s="129"/>
      <c r="DI1119" s="129"/>
      <c r="DJ1119" s="129"/>
      <c r="DK1119" s="129"/>
      <c r="DL1119" s="129"/>
      <c r="DM1119" s="129"/>
      <c r="DN1119" s="129"/>
      <c r="DO1119" s="129"/>
      <c r="DP1119" s="129"/>
      <c r="DQ1119" s="129"/>
      <c r="DR1119" s="129"/>
      <c r="DS1119" s="129"/>
      <c r="DT1119" s="129"/>
      <c r="DU1119" s="129"/>
      <c r="DV1119" s="129"/>
      <c r="DW1119" s="129"/>
      <c r="DX1119" s="129"/>
      <c r="DY1119" s="129"/>
      <c r="DZ1119" s="129"/>
      <c r="EA1119" s="129"/>
      <c r="EB1119" s="129"/>
    </row>
    <row r="1120" spans="1:132" s="2" customFormat="1" ht="15" customHeight="1" x14ac:dyDescent="0.25">
      <c r="A1120" s="195" t="s">
        <v>7776</v>
      </c>
      <c r="B1120" s="195" t="s">
        <v>526</v>
      </c>
      <c r="C1120" s="195" t="s">
        <v>7776</v>
      </c>
      <c r="D1120" s="195" t="s">
        <v>7777</v>
      </c>
      <c r="E1120" s="230" t="s">
        <v>3634</v>
      </c>
      <c r="F1120" s="147" t="s">
        <v>8315</v>
      </c>
      <c r="G1120" s="374"/>
      <c r="H1120" s="195" t="s">
        <v>4073</v>
      </c>
      <c r="I1120" s="195" t="s">
        <v>3950</v>
      </c>
      <c r="J1120" s="147" t="s">
        <v>4077</v>
      </c>
      <c r="K1120" s="147" t="s">
        <v>4077</v>
      </c>
      <c r="L1120" s="147" t="s">
        <v>4077</v>
      </c>
      <c r="M1120" s="147" t="s">
        <v>4071</v>
      </c>
      <c r="N1120" s="147" t="s">
        <v>4008</v>
      </c>
      <c r="O1120" s="142" t="s">
        <v>3670</v>
      </c>
      <c r="P1120" s="195" t="s">
        <v>1429</v>
      </c>
      <c r="Q1120" s="350" t="s">
        <v>3634</v>
      </c>
      <c r="R1120" s="350" t="s">
        <v>3634</v>
      </c>
      <c r="S1120" s="350" t="s">
        <v>3634</v>
      </c>
      <c r="T1120" s="350" t="s">
        <v>3634</v>
      </c>
      <c r="U1120" s="350" t="s">
        <v>3634</v>
      </c>
      <c r="V1120" s="350" t="s">
        <v>3634</v>
      </c>
      <c r="W1120" s="350" t="s">
        <v>3634</v>
      </c>
      <c r="X1120" s="350" t="s">
        <v>3634</v>
      </c>
      <c r="Y1120" s="350" t="s">
        <v>3634</v>
      </c>
      <c r="Z1120" s="351" t="s">
        <v>3630</v>
      </c>
      <c r="AA1120" s="216" t="s">
        <v>7214</v>
      </c>
      <c r="AB1120" s="350" t="s">
        <v>3634</v>
      </c>
      <c r="AC1120" s="350" t="s">
        <v>3634</v>
      </c>
      <c r="AD1120" s="350" t="s">
        <v>3634</v>
      </c>
      <c r="AE1120" s="350" t="s">
        <v>3634</v>
      </c>
      <c r="AF1120" s="350" t="s">
        <v>3634</v>
      </c>
      <c r="AG1120" s="350" t="s">
        <v>3634</v>
      </c>
      <c r="AH1120" s="350" t="s">
        <v>3634</v>
      </c>
      <c r="AI1120" s="350" t="s">
        <v>3634</v>
      </c>
      <c r="AJ1120" s="350" t="s">
        <v>3634</v>
      </c>
      <c r="AK1120" s="350" t="s">
        <v>3634</v>
      </c>
      <c r="AL1120" s="350" t="s">
        <v>3634</v>
      </c>
      <c r="AM1120" s="350" t="s">
        <v>3634</v>
      </c>
      <c r="AN1120" s="350" t="s">
        <v>3634</v>
      </c>
      <c r="AO1120" s="350" t="s">
        <v>3634</v>
      </c>
      <c r="AP1120" s="350" t="s">
        <v>3634</v>
      </c>
      <c r="AQ1120" s="143" t="s">
        <v>1445</v>
      </c>
      <c r="AR1120" s="147" t="s">
        <v>7213</v>
      </c>
      <c r="AS1120" s="147" t="s">
        <v>5116</v>
      </c>
      <c r="AT1120" s="195"/>
      <c r="AU1120" s="147" t="s">
        <v>3664</v>
      </c>
      <c r="AV1120" s="403">
        <v>0</v>
      </c>
      <c r="AW1120" s="403">
        <v>0</v>
      </c>
      <c r="AX1120" s="403">
        <v>0</v>
      </c>
      <c r="AY1120" s="403">
        <v>0</v>
      </c>
      <c r="AZ1120" s="195" t="s">
        <v>3675</v>
      </c>
      <c r="BA1120" s="196">
        <v>1</v>
      </c>
      <c r="BB1120" s="196">
        <v>0</v>
      </c>
      <c r="BC1120" s="196">
        <v>1</v>
      </c>
      <c r="BD1120" s="196">
        <v>1</v>
      </c>
      <c r="BE1120" s="196">
        <v>0</v>
      </c>
      <c r="BF1120" s="228" t="s">
        <v>3634</v>
      </c>
      <c r="BG1120" s="228" t="s">
        <v>3634</v>
      </c>
      <c r="BH1120" s="228" t="s">
        <v>3634</v>
      </c>
      <c r="BI1120" s="195" t="s">
        <v>4078</v>
      </c>
      <c r="BJ1120" s="195" t="s">
        <v>5791</v>
      </c>
      <c r="BK1120" s="195"/>
      <c r="BL1120" s="129"/>
      <c r="BM1120" s="129"/>
      <c r="BN1120" s="129"/>
      <c r="BO1120" s="129"/>
      <c r="BP1120" s="129"/>
      <c r="BQ1120" s="129"/>
      <c r="BR1120" s="129"/>
      <c r="BS1120" s="129"/>
      <c r="BT1120" s="129"/>
      <c r="BU1120" s="129"/>
      <c r="BV1120" s="129"/>
      <c r="BW1120" s="129"/>
      <c r="BX1120" s="129"/>
      <c r="BY1120" s="129"/>
      <c r="BZ1120" s="129"/>
      <c r="CA1120" s="129"/>
      <c r="CB1120" s="129"/>
      <c r="CC1120" s="129"/>
      <c r="CD1120" s="129"/>
      <c r="CE1120" s="129"/>
      <c r="CF1120" s="129"/>
      <c r="CG1120" s="129"/>
      <c r="CH1120" s="129"/>
      <c r="CI1120" s="129"/>
      <c r="CJ1120" s="129"/>
      <c r="CK1120" s="129"/>
      <c r="CL1120" s="129"/>
      <c r="CM1120" s="129"/>
      <c r="CN1120" s="129"/>
      <c r="CO1120" s="129"/>
      <c r="CP1120" s="129"/>
      <c r="CQ1120" s="129"/>
      <c r="CR1120" s="129"/>
      <c r="CS1120" s="129"/>
      <c r="CT1120" s="129"/>
      <c r="CU1120" s="129"/>
      <c r="CV1120" s="129"/>
      <c r="CW1120" s="129"/>
      <c r="CX1120" s="129"/>
      <c r="CY1120" s="129"/>
      <c r="CZ1120" s="129"/>
      <c r="DA1120" s="129"/>
      <c r="DB1120" s="129"/>
      <c r="DC1120" s="129"/>
      <c r="DD1120" s="129"/>
      <c r="DE1120" s="129"/>
      <c r="DF1120" s="129"/>
      <c r="DG1120" s="129"/>
      <c r="DH1120" s="129"/>
      <c r="DI1120" s="129"/>
      <c r="DJ1120" s="129"/>
      <c r="DK1120" s="129"/>
      <c r="DL1120" s="129"/>
      <c r="DM1120" s="129"/>
      <c r="DN1120" s="129"/>
      <c r="DO1120" s="129"/>
      <c r="DP1120" s="129"/>
      <c r="DQ1120" s="129"/>
      <c r="DR1120" s="129"/>
      <c r="DS1120" s="129"/>
      <c r="DT1120" s="129"/>
      <c r="DU1120" s="129"/>
      <c r="DV1120" s="129"/>
      <c r="DW1120" s="129"/>
      <c r="DX1120" s="129"/>
      <c r="DY1120" s="129"/>
      <c r="DZ1120" s="129"/>
      <c r="EA1120" s="129"/>
      <c r="EB1120" s="129"/>
    </row>
    <row r="1121" spans="1:132" s="2" customFormat="1" ht="15" customHeight="1" x14ac:dyDescent="0.25">
      <c r="A1121" s="195" t="s">
        <v>7782</v>
      </c>
      <c r="B1121" s="195" t="s">
        <v>526</v>
      </c>
      <c r="C1121" s="195" t="s">
        <v>7782</v>
      </c>
      <c r="D1121" s="195" t="s">
        <v>7783</v>
      </c>
      <c r="E1121" s="230" t="s">
        <v>3634</v>
      </c>
      <c r="F1121" s="147" t="s">
        <v>5462</v>
      </c>
      <c r="G1121" s="374"/>
      <c r="H1121" s="195" t="s">
        <v>4073</v>
      </c>
      <c r="I1121" s="195" t="s">
        <v>7772</v>
      </c>
      <c r="J1121" s="147" t="s">
        <v>4077</v>
      </c>
      <c r="K1121" s="147" t="s">
        <v>4077</v>
      </c>
      <c r="L1121" s="147" t="s">
        <v>4077</v>
      </c>
      <c r="M1121" s="147" t="s">
        <v>4071</v>
      </c>
      <c r="N1121" s="147" t="s">
        <v>4008</v>
      </c>
      <c r="O1121" s="142" t="s">
        <v>3670</v>
      </c>
      <c r="P1121" s="195" t="s">
        <v>1429</v>
      </c>
      <c r="Q1121" s="350" t="s">
        <v>3634</v>
      </c>
      <c r="R1121" s="350" t="s">
        <v>3634</v>
      </c>
      <c r="S1121" s="350" t="s">
        <v>3634</v>
      </c>
      <c r="T1121" s="350" t="s">
        <v>3634</v>
      </c>
      <c r="U1121" s="350" t="s">
        <v>3634</v>
      </c>
      <c r="V1121" s="350" t="s">
        <v>3634</v>
      </c>
      <c r="W1121" s="350" t="s">
        <v>3634</v>
      </c>
      <c r="X1121" s="350" t="s">
        <v>3634</v>
      </c>
      <c r="Y1121" s="350" t="s">
        <v>3634</v>
      </c>
      <c r="Z1121" s="351" t="s">
        <v>3630</v>
      </c>
      <c r="AA1121" s="216" t="s">
        <v>7214</v>
      </c>
      <c r="AB1121" s="350" t="s">
        <v>3634</v>
      </c>
      <c r="AC1121" s="350" t="s">
        <v>3634</v>
      </c>
      <c r="AD1121" s="350" t="s">
        <v>3634</v>
      </c>
      <c r="AE1121" s="350" t="s">
        <v>3634</v>
      </c>
      <c r="AF1121" s="350" t="s">
        <v>3634</v>
      </c>
      <c r="AG1121" s="350" t="s">
        <v>3634</v>
      </c>
      <c r="AH1121" s="350" t="s">
        <v>3634</v>
      </c>
      <c r="AI1121" s="350" t="s">
        <v>3634</v>
      </c>
      <c r="AJ1121" s="350" t="s">
        <v>3634</v>
      </c>
      <c r="AK1121" s="350" t="s">
        <v>3634</v>
      </c>
      <c r="AL1121" s="350" t="s">
        <v>3634</v>
      </c>
      <c r="AM1121" s="350" t="s">
        <v>3634</v>
      </c>
      <c r="AN1121" s="350" t="s">
        <v>3634</v>
      </c>
      <c r="AO1121" s="350" t="s">
        <v>3634</v>
      </c>
      <c r="AP1121" s="350" t="s">
        <v>3634</v>
      </c>
      <c r="AQ1121" s="143" t="s">
        <v>1445</v>
      </c>
      <c r="AR1121" s="147" t="s">
        <v>7213</v>
      </c>
      <c r="AS1121" s="147" t="s">
        <v>5116</v>
      </c>
      <c r="AT1121" s="195"/>
      <c r="AU1121" s="147" t="s">
        <v>3664</v>
      </c>
      <c r="AV1121" s="403">
        <v>0</v>
      </c>
      <c r="AW1121" s="403">
        <v>0</v>
      </c>
      <c r="AX1121" s="403">
        <v>0</v>
      </c>
      <c r="AY1121" s="403">
        <v>0</v>
      </c>
      <c r="AZ1121" s="195" t="s">
        <v>3675</v>
      </c>
      <c r="BA1121" s="196">
        <v>1</v>
      </c>
      <c r="BB1121" s="196">
        <v>0</v>
      </c>
      <c r="BC1121" s="196">
        <v>1</v>
      </c>
      <c r="BD1121" s="196">
        <v>1</v>
      </c>
      <c r="BE1121" s="196">
        <v>0</v>
      </c>
      <c r="BF1121" s="228" t="s">
        <v>3634</v>
      </c>
      <c r="BG1121" s="228" t="s">
        <v>3634</v>
      </c>
      <c r="BH1121" s="228" t="s">
        <v>3634</v>
      </c>
      <c r="BI1121" s="195" t="s">
        <v>4078</v>
      </c>
      <c r="BJ1121" s="195" t="s">
        <v>5791</v>
      </c>
      <c r="BK1121" s="195"/>
      <c r="BL1121" s="129"/>
      <c r="BM1121" s="129"/>
      <c r="BN1121" s="129"/>
      <c r="BO1121" s="129"/>
      <c r="BP1121" s="129"/>
      <c r="BQ1121" s="129"/>
      <c r="BR1121" s="129"/>
      <c r="BS1121" s="129"/>
      <c r="BT1121" s="129"/>
      <c r="BU1121" s="129"/>
      <c r="BV1121" s="129"/>
      <c r="BW1121" s="129"/>
      <c r="BX1121" s="129"/>
      <c r="BY1121" s="129"/>
      <c r="BZ1121" s="129"/>
      <c r="CA1121" s="129"/>
      <c r="CB1121" s="129"/>
      <c r="CC1121" s="129"/>
      <c r="CD1121" s="129"/>
      <c r="CE1121" s="129"/>
      <c r="CF1121" s="129"/>
      <c r="CG1121" s="129"/>
      <c r="CH1121" s="129"/>
      <c r="CI1121" s="129"/>
      <c r="CJ1121" s="129"/>
      <c r="CK1121" s="129"/>
      <c r="CL1121" s="129"/>
      <c r="CM1121" s="129"/>
      <c r="CN1121" s="129"/>
      <c r="CO1121" s="129"/>
      <c r="CP1121" s="129"/>
      <c r="CQ1121" s="129"/>
      <c r="CR1121" s="129"/>
      <c r="CS1121" s="129"/>
      <c r="CT1121" s="129"/>
      <c r="CU1121" s="129"/>
      <c r="CV1121" s="129"/>
      <c r="CW1121" s="129"/>
      <c r="CX1121" s="129"/>
      <c r="CY1121" s="129"/>
      <c r="CZ1121" s="129"/>
      <c r="DA1121" s="129"/>
      <c r="DB1121" s="129"/>
      <c r="DC1121" s="129"/>
      <c r="DD1121" s="129"/>
      <c r="DE1121" s="129"/>
      <c r="DF1121" s="129"/>
      <c r="DG1121" s="129"/>
      <c r="DH1121" s="129"/>
      <c r="DI1121" s="129"/>
      <c r="DJ1121" s="129"/>
      <c r="DK1121" s="129"/>
      <c r="DL1121" s="129"/>
      <c r="DM1121" s="129"/>
      <c r="DN1121" s="129"/>
      <c r="DO1121" s="129"/>
      <c r="DP1121" s="129"/>
      <c r="DQ1121" s="129"/>
      <c r="DR1121" s="129"/>
      <c r="DS1121" s="129"/>
      <c r="DT1121" s="129"/>
      <c r="DU1121" s="129"/>
      <c r="DV1121" s="129"/>
      <c r="DW1121" s="129"/>
      <c r="DX1121" s="129"/>
      <c r="DY1121" s="129"/>
      <c r="DZ1121" s="129"/>
      <c r="EA1121" s="129"/>
      <c r="EB1121" s="129"/>
    </row>
    <row r="1122" spans="1:132" s="2" customFormat="1" ht="15" customHeight="1" x14ac:dyDescent="0.25">
      <c r="A1122" s="195" t="s">
        <v>7785</v>
      </c>
      <c r="B1122" s="195" t="s">
        <v>526</v>
      </c>
      <c r="C1122" s="195" t="s">
        <v>7785</v>
      </c>
      <c r="D1122" s="195" t="s">
        <v>7786</v>
      </c>
      <c r="E1122" s="230" t="s">
        <v>3634</v>
      </c>
      <c r="F1122" s="147" t="s">
        <v>5598</v>
      </c>
      <c r="G1122" s="374"/>
      <c r="H1122" s="195" t="s">
        <v>4073</v>
      </c>
      <c r="I1122" s="195" t="s">
        <v>7775</v>
      </c>
      <c r="J1122" s="147" t="s">
        <v>4077</v>
      </c>
      <c r="K1122" s="147" t="s">
        <v>4077</v>
      </c>
      <c r="L1122" s="147" t="s">
        <v>4077</v>
      </c>
      <c r="M1122" s="147" t="s">
        <v>4071</v>
      </c>
      <c r="N1122" s="147" t="s">
        <v>4008</v>
      </c>
      <c r="O1122" s="142" t="s">
        <v>3670</v>
      </c>
      <c r="P1122" s="195" t="s">
        <v>1429</v>
      </c>
      <c r="Q1122" s="350" t="s">
        <v>3634</v>
      </c>
      <c r="R1122" s="350" t="s">
        <v>3634</v>
      </c>
      <c r="S1122" s="350" t="s">
        <v>3634</v>
      </c>
      <c r="T1122" s="350" t="s">
        <v>3634</v>
      </c>
      <c r="U1122" s="350" t="s">
        <v>3634</v>
      </c>
      <c r="V1122" s="350" t="s">
        <v>3634</v>
      </c>
      <c r="W1122" s="350" t="s">
        <v>3634</v>
      </c>
      <c r="X1122" s="350" t="s">
        <v>3634</v>
      </c>
      <c r="Y1122" s="350" t="s">
        <v>3634</v>
      </c>
      <c r="Z1122" s="351" t="s">
        <v>3630</v>
      </c>
      <c r="AA1122" s="216" t="s">
        <v>7214</v>
      </c>
      <c r="AB1122" s="350" t="s">
        <v>3634</v>
      </c>
      <c r="AC1122" s="350" t="s">
        <v>3634</v>
      </c>
      <c r="AD1122" s="350" t="s">
        <v>3634</v>
      </c>
      <c r="AE1122" s="350" t="s">
        <v>3634</v>
      </c>
      <c r="AF1122" s="350" t="s">
        <v>3634</v>
      </c>
      <c r="AG1122" s="350" t="s">
        <v>3634</v>
      </c>
      <c r="AH1122" s="350" t="s">
        <v>3634</v>
      </c>
      <c r="AI1122" s="350" t="s">
        <v>3634</v>
      </c>
      <c r="AJ1122" s="350" t="s">
        <v>3634</v>
      </c>
      <c r="AK1122" s="350" t="s">
        <v>3634</v>
      </c>
      <c r="AL1122" s="350" t="s">
        <v>3634</v>
      </c>
      <c r="AM1122" s="350" t="s">
        <v>3634</v>
      </c>
      <c r="AN1122" s="350" t="s">
        <v>3634</v>
      </c>
      <c r="AO1122" s="350" t="s">
        <v>3634</v>
      </c>
      <c r="AP1122" s="350" t="s">
        <v>3634</v>
      </c>
      <c r="AQ1122" s="143" t="s">
        <v>1445</v>
      </c>
      <c r="AR1122" s="147" t="s">
        <v>7213</v>
      </c>
      <c r="AS1122" s="147" t="s">
        <v>5116</v>
      </c>
      <c r="AT1122" s="195"/>
      <c r="AU1122" s="147" t="s">
        <v>3664</v>
      </c>
      <c r="AV1122" s="403">
        <v>0</v>
      </c>
      <c r="AW1122" s="403">
        <v>0</v>
      </c>
      <c r="AX1122" s="403">
        <v>0</v>
      </c>
      <c r="AY1122" s="403">
        <v>0</v>
      </c>
      <c r="AZ1122" s="195" t="s">
        <v>3675</v>
      </c>
      <c r="BA1122" s="196">
        <v>1</v>
      </c>
      <c r="BB1122" s="196">
        <v>0</v>
      </c>
      <c r="BC1122" s="196">
        <v>1</v>
      </c>
      <c r="BD1122" s="196">
        <v>1</v>
      </c>
      <c r="BE1122" s="196">
        <v>0</v>
      </c>
      <c r="BF1122" s="228" t="s">
        <v>3634</v>
      </c>
      <c r="BG1122" s="228" t="s">
        <v>3634</v>
      </c>
      <c r="BH1122" s="228" t="s">
        <v>3634</v>
      </c>
      <c r="BI1122" s="195" t="s">
        <v>4078</v>
      </c>
      <c r="BJ1122" s="195" t="s">
        <v>5791</v>
      </c>
      <c r="BK1122" s="195"/>
      <c r="BL1122" s="129"/>
      <c r="BM1122" s="129"/>
      <c r="BN1122" s="129"/>
      <c r="BO1122" s="129"/>
      <c r="BP1122" s="129"/>
      <c r="BQ1122" s="129"/>
      <c r="BR1122" s="129"/>
      <c r="BS1122" s="129"/>
      <c r="BT1122" s="129"/>
      <c r="BU1122" s="129"/>
      <c r="BV1122" s="129"/>
      <c r="BW1122" s="129"/>
      <c r="BX1122" s="129"/>
      <c r="BY1122" s="129"/>
      <c r="BZ1122" s="129"/>
      <c r="CA1122" s="129"/>
      <c r="CB1122" s="129"/>
      <c r="CC1122" s="129"/>
      <c r="CD1122" s="129"/>
      <c r="CE1122" s="129"/>
      <c r="CF1122" s="129"/>
      <c r="CG1122" s="129"/>
      <c r="CH1122" s="129"/>
      <c r="CI1122" s="129"/>
      <c r="CJ1122" s="129"/>
      <c r="CK1122" s="129"/>
      <c r="CL1122" s="129"/>
      <c r="CM1122" s="129"/>
      <c r="CN1122" s="129"/>
      <c r="CO1122" s="129"/>
      <c r="CP1122" s="129"/>
      <c r="CQ1122" s="129"/>
      <c r="CR1122" s="129"/>
      <c r="CS1122" s="129"/>
      <c r="CT1122" s="129"/>
      <c r="CU1122" s="129"/>
      <c r="CV1122" s="129"/>
      <c r="CW1122" s="129"/>
      <c r="CX1122" s="129"/>
      <c r="CY1122" s="129"/>
      <c r="CZ1122" s="129"/>
      <c r="DA1122" s="129"/>
      <c r="DB1122" s="129"/>
      <c r="DC1122" s="129"/>
      <c r="DD1122" s="129"/>
      <c r="DE1122" s="129"/>
      <c r="DF1122" s="129"/>
      <c r="DG1122" s="129"/>
      <c r="DH1122" s="129"/>
      <c r="DI1122" s="129"/>
      <c r="DJ1122" s="129"/>
      <c r="DK1122" s="129"/>
      <c r="DL1122" s="129"/>
      <c r="DM1122" s="129"/>
      <c r="DN1122" s="129"/>
      <c r="DO1122" s="129"/>
      <c r="DP1122" s="129"/>
      <c r="DQ1122" s="129"/>
      <c r="DR1122" s="129"/>
      <c r="DS1122" s="129"/>
      <c r="DT1122" s="129"/>
      <c r="DU1122" s="129"/>
      <c r="DV1122" s="129"/>
      <c r="DW1122" s="129"/>
      <c r="DX1122" s="129"/>
      <c r="DY1122" s="129"/>
      <c r="DZ1122" s="129"/>
      <c r="EA1122" s="129"/>
      <c r="EB1122" s="129"/>
    </row>
    <row r="1123" spans="1:132" s="2" customFormat="1" ht="15" customHeight="1" x14ac:dyDescent="0.25">
      <c r="A1123" s="195" t="s">
        <v>7793</v>
      </c>
      <c r="B1123" s="195" t="s">
        <v>526</v>
      </c>
      <c r="C1123" s="195" t="s">
        <v>7793</v>
      </c>
      <c r="D1123" s="195" t="s">
        <v>7794</v>
      </c>
      <c r="E1123" s="230" t="s">
        <v>3634</v>
      </c>
      <c r="F1123" s="147" t="s">
        <v>5598</v>
      </c>
      <c r="G1123" s="374"/>
      <c r="H1123" s="195" t="s">
        <v>4073</v>
      </c>
      <c r="I1123" s="195" t="s">
        <v>7784</v>
      </c>
      <c r="J1123" s="147" t="s">
        <v>4077</v>
      </c>
      <c r="K1123" s="147" t="s">
        <v>4077</v>
      </c>
      <c r="L1123" s="147" t="s">
        <v>4077</v>
      </c>
      <c r="M1123" s="147" t="s">
        <v>4071</v>
      </c>
      <c r="N1123" s="147" t="s">
        <v>4008</v>
      </c>
      <c r="O1123" s="142" t="s">
        <v>3670</v>
      </c>
      <c r="P1123" s="195" t="s">
        <v>1429</v>
      </c>
      <c r="Q1123" s="350" t="s">
        <v>3634</v>
      </c>
      <c r="R1123" s="350" t="s">
        <v>3634</v>
      </c>
      <c r="S1123" s="350" t="s">
        <v>3634</v>
      </c>
      <c r="T1123" s="350" t="s">
        <v>3634</v>
      </c>
      <c r="U1123" s="350" t="s">
        <v>3634</v>
      </c>
      <c r="V1123" s="350" t="s">
        <v>3634</v>
      </c>
      <c r="W1123" s="350" t="s">
        <v>3634</v>
      </c>
      <c r="X1123" s="350" t="s">
        <v>3634</v>
      </c>
      <c r="Y1123" s="350" t="s">
        <v>3634</v>
      </c>
      <c r="Z1123" s="351" t="s">
        <v>3630</v>
      </c>
      <c r="AA1123" s="216" t="s">
        <v>7214</v>
      </c>
      <c r="AB1123" s="350" t="s">
        <v>3634</v>
      </c>
      <c r="AC1123" s="350" t="s">
        <v>3634</v>
      </c>
      <c r="AD1123" s="350" t="s">
        <v>3634</v>
      </c>
      <c r="AE1123" s="350" t="s">
        <v>3634</v>
      </c>
      <c r="AF1123" s="350" t="s">
        <v>3634</v>
      </c>
      <c r="AG1123" s="350" t="s">
        <v>3634</v>
      </c>
      <c r="AH1123" s="350" t="s">
        <v>3634</v>
      </c>
      <c r="AI1123" s="350" t="s">
        <v>3634</v>
      </c>
      <c r="AJ1123" s="350" t="s">
        <v>3634</v>
      </c>
      <c r="AK1123" s="350" t="s">
        <v>3634</v>
      </c>
      <c r="AL1123" s="350" t="s">
        <v>3634</v>
      </c>
      <c r="AM1123" s="350" t="s">
        <v>3634</v>
      </c>
      <c r="AN1123" s="350" t="s">
        <v>3634</v>
      </c>
      <c r="AO1123" s="350" t="s">
        <v>3634</v>
      </c>
      <c r="AP1123" s="350" t="s">
        <v>3634</v>
      </c>
      <c r="AQ1123" s="143" t="s">
        <v>1445</v>
      </c>
      <c r="AR1123" s="147" t="s">
        <v>7213</v>
      </c>
      <c r="AS1123" s="147" t="s">
        <v>5116</v>
      </c>
      <c r="AT1123" s="195"/>
      <c r="AU1123" s="147" t="s">
        <v>3664</v>
      </c>
      <c r="AV1123" s="403">
        <v>0</v>
      </c>
      <c r="AW1123" s="403">
        <v>0</v>
      </c>
      <c r="AX1123" s="403">
        <v>0</v>
      </c>
      <c r="AY1123" s="403">
        <v>0</v>
      </c>
      <c r="AZ1123" s="195" t="s">
        <v>3675</v>
      </c>
      <c r="BA1123" s="196">
        <v>1</v>
      </c>
      <c r="BB1123" s="196">
        <v>0</v>
      </c>
      <c r="BC1123" s="196">
        <v>1</v>
      </c>
      <c r="BD1123" s="196">
        <v>1</v>
      </c>
      <c r="BE1123" s="196">
        <v>0</v>
      </c>
      <c r="BF1123" s="228" t="s">
        <v>3634</v>
      </c>
      <c r="BG1123" s="228" t="s">
        <v>3634</v>
      </c>
      <c r="BH1123" s="228" t="s">
        <v>3634</v>
      </c>
      <c r="BI1123" s="195" t="s">
        <v>4078</v>
      </c>
      <c r="BJ1123" s="195" t="s">
        <v>5791</v>
      </c>
      <c r="BK1123" s="195"/>
      <c r="BL1123" s="129"/>
      <c r="BM1123" s="129"/>
      <c r="BN1123" s="129"/>
      <c r="BO1123" s="129"/>
      <c r="BP1123" s="129"/>
      <c r="BQ1123" s="129"/>
      <c r="BR1123" s="129"/>
      <c r="BS1123" s="129"/>
      <c r="BT1123" s="129"/>
      <c r="BU1123" s="129"/>
      <c r="BV1123" s="129"/>
      <c r="BW1123" s="129"/>
      <c r="BX1123" s="129"/>
      <c r="BY1123" s="129"/>
      <c r="BZ1123" s="129"/>
      <c r="CA1123" s="129"/>
      <c r="CB1123" s="129"/>
      <c r="CC1123" s="129"/>
      <c r="CD1123" s="129"/>
      <c r="CE1123" s="129"/>
      <c r="CF1123" s="129"/>
      <c r="CG1123" s="129"/>
      <c r="CH1123" s="129"/>
      <c r="CI1123" s="129"/>
      <c r="CJ1123" s="129"/>
      <c r="CK1123" s="129"/>
      <c r="CL1123" s="129"/>
      <c r="CM1123" s="129"/>
      <c r="CN1123" s="129"/>
      <c r="CO1123" s="129"/>
      <c r="CP1123" s="129"/>
      <c r="CQ1123" s="129"/>
      <c r="CR1123" s="129"/>
      <c r="CS1123" s="129"/>
      <c r="CT1123" s="129"/>
      <c r="CU1123" s="129"/>
      <c r="CV1123" s="129"/>
      <c r="CW1123" s="129"/>
      <c r="CX1123" s="129"/>
      <c r="CY1123" s="129"/>
      <c r="CZ1123" s="129"/>
      <c r="DA1123" s="129"/>
      <c r="DB1123" s="129"/>
      <c r="DC1123" s="129"/>
      <c r="DD1123" s="129"/>
      <c r="DE1123" s="129"/>
      <c r="DF1123" s="129"/>
      <c r="DG1123" s="129"/>
      <c r="DH1123" s="129"/>
      <c r="DI1123" s="129"/>
      <c r="DJ1123" s="129"/>
      <c r="DK1123" s="129"/>
      <c r="DL1123" s="129"/>
      <c r="DM1123" s="129"/>
      <c r="DN1123" s="129"/>
      <c r="DO1123" s="129"/>
      <c r="DP1123" s="129"/>
      <c r="DQ1123" s="129"/>
      <c r="DR1123" s="129"/>
      <c r="DS1123" s="129"/>
      <c r="DT1123" s="129"/>
      <c r="DU1123" s="129"/>
      <c r="DV1123" s="129"/>
      <c r="DW1123" s="129"/>
      <c r="DX1123" s="129"/>
      <c r="DY1123" s="129"/>
      <c r="DZ1123" s="129"/>
      <c r="EA1123" s="129"/>
      <c r="EB1123" s="129"/>
    </row>
    <row r="1124" spans="1:132" s="2" customFormat="1" ht="15" customHeight="1" x14ac:dyDescent="0.25">
      <c r="A1124" s="195" t="s">
        <v>7799</v>
      </c>
      <c r="B1124" s="195" t="s">
        <v>526</v>
      </c>
      <c r="C1124" s="195" t="s">
        <v>7799</v>
      </c>
      <c r="D1124" s="195" t="s">
        <v>7800</v>
      </c>
      <c r="E1124" s="230" t="s">
        <v>3634</v>
      </c>
      <c r="F1124" s="147" t="s">
        <v>5657</v>
      </c>
      <c r="G1124" s="374"/>
      <c r="H1124" s="195" t="s">
        <v>4073</v>
      </c>
      <c r="I1124" s="195" t="s">
        <v>7787</v>
      </c>
      <c r="J1124" s="147" t="s">
        <v>4077</v>
      </c>
      <c r="K1124" s="147" t="s">
        <v>4077</v>
      </c>
      <c r="L1124" s="147" t="s">
        <v>4077</v>
      </c>
      <c r="M1124" s="147" t="s">
        <v>4071</v>
      </c>
      <c r="N1124" s="147" t="s">
        <v>4008</v>
      </c>
      <c r="O1124" s="142" t="s">
        <v>3670</v>
      </c>
      <c r="P1124" s="195" t="s">
        <v>1429</v>
      </c>
      <c r="Q1124" s="350" t="s">
        <v>3634</v>
      </c>
      <c r="R1124" s="350" t="s">
        <v>3634</v>
      </c>
      <c r="S1124" s="350" t="s">
        <v>3634</v>
      </c>
      <c r="T1124" s="350" t="s">
        <v>3634</v>
      </c>
      <c r="U1124" s="350" t="s">
        <v>3634</v>
      </c>
      <c r="V1124" s="350" t="s">
        <v>3634</v>
      </c>
      <c r="W1124" s="350" t="s">
        <v>3634</v>
      </c>
      <c r="X1124" s="350" t="s">
        <v>3634</v>
      </c>
      <c r="Y1124" s="350" t="s">
        <v>3634</v>
      </c>
      <c r="Z1124" s="351" t="s">
        <v>3630</v>
      </c>
      <c r="AA1124" s="216" t="s">
        <v>7214</v>
      </c>
      <c r="AB1124" s="350" t="s">
        <v>3634</v>
      </c>
      <c r="AC1124" s="350" t="s">
        <v>3634</v>
      </c>
      <c r="AD1124" s="350" t="s">
        <v>3634</v>
      </c>
      <c r="AE1124" s="350" t="s">
        <v>3634</v>
      </c>
      <c r="AF1124" s="350" t="s">
        <v>3634</v>
      </c>
      <c r="AG1124" s="350" t="s">
        <v>3634</v>
      </c>
      <c r="AH1124" s="350" t="s">
        <v>3634</v>
      </c>
      <c r="AI1124" s="350" t="s">
        <v>3634</v>
      </c>
      <c r="AJ1124" s="350" t="s">
        <v>3634</v>
      </c>
      <c r="AK1124" s="350" t="s">
        <v>3634</v>
      </c>
      <c r="AL1124" s="350" t="s">
        <v>3634</v>
      </c>
      <c r="AM1124" s="350" t="s">
        <v>3634</v>
      </c>
      <c r="AN1124" s="350" t="s">
        <v>3634</v>
      </c>
      <c r="AO1124" s="350" t="s">
        <v>3634</v>
      </c>
      <c r="AP1124" s="350" t="s">
        <v>3634</v>
      </c>
      <c r="AQ1124" s="143" t="s">
        <v>1445</v>
      </c>
      <c r="AR1124" s="147" t="s">
        <v>7213</v>
      </c>
      <c r="AS1124" s="147" t="s">
        <v>5116</v>
      </c>
      <c r="AT1124" s="195"/>
      <c r="AU1124" s="147" t="s">
        <v>3664</v>
      </c>
      <c r="AV1124" s="403">
        <v>0</v>
      </c>
      <c r="AW1124" s="403">
        <v>0</v>
      </c>
      <c r="AX1124" s="403">
        <v>0</v>
      </c>
      <c r="AY1124" s="403">
        <v>0</v>
      </c>
      <c r="AZ1124" s="195" t="s">
        <v>3675</v>
      </c>
      <c r="BA1124" s="196">
        <v>1</v>
      </c>
      <c r="BB1124" s="196">
        <v>0</v>
      </c>
      <c r="BC1124" s="196">
        <v>1</v>
      </c>
      <c r="BD1124" s="196">
        <v>1</v>
      </c>
      <c r="BE1124" s="196">
        <v>0</v>
      </c>
      <c r="BF1124" s="228" t="s">
        <v>3634</v>
      </c>
      <c r="BG1124" s="228" t="s">
        <v>3634</v>
      </c>
      <c r="BH1124" s="228" t="s">
        <v>3634</v>
      </c>
      <c r="BI1124" s="195" t="s">
        <v>4078</v>
      </c>
      <c r="BJ1124" s="195" t="s">
        <v>5791</v>
      </c>
      <c r="BK1124" s="195"/>
      <c r="BL1124" s="129"/>
      <c r="BM1124" s="129"/>
      <c r="BN1124" s="129"/>
      <c r="BO1124" s="129"/>
      <c r="BP1124" s="129"/>
      <c r="BQ1124" s="129"/>
      <c r="BR1124" s="129"/>
      <c r="BS1124" s="129"/>
      <c r="BT1124" s="129"/>
      <c r="BU1124" s="129"/>
      <c r="BV1124" s="129"/>
      <c r="BW1124" s="129"/>
      <c r="BX1124" s="129"/>
      <c r="BY1124" s="129"/>
      <c r="BZ1124" s="129"/>
      <c r="CA1124" s="129"/>
      <c r="CB1124" s="129"/>
      <c r="CC1124" s="129"/>
      <c r="CD1124" s="129"/>
      <c r="CE1124" s="129"/>
      <c r="CF1124" s="129"/>
      <c r="CG1124" s="129"/>
      <c r="CH1124" s="129"/>
      <c r="CI1124" s="129"/>
      <c r="CJ1124" s="129"/>
      <c r="CK1124" s="129"/>
      <c r="CL1124" s="129"/>
      <c r="CM1124" s="129"/>
      <c r="CN1124" s="129"/>
      <c r="CO1124" s="129"/>
      <c r="CP1124" s="129"/>
      <c r="CQ1124" s="129"/>
      <c r="CR1124" s="129"/>
      <c r="CS1124" s="129"/>
      <c r="CT1124" s="129"/>
      <c r="CU1124" s="129"/>
      <c r="CV1124" s="129"/>
      <c r="CW1124" s="129"/>
      <c r="CX1124" s="129"/>
      <c r="CY1124" s="129"/>
      <c r="CZ1124" s="129"/>
      <c r="DA1124" s="129"/>
      <c r="DB1124" s="129"/>
      <c r="DC1124" s="129"/>
      <c r="DD1124" s="129"/>
      <c r="DE1124" s="129"/>
      <c r="DF1124" s="129"/>
      <c r="DG1124" s="129"/>
      <c r="DH1124" s="129"/>
      <c r="DI1124" s="129"/>
      <c r="DJ1124" s="129"/>
      <c r="DK1124" s="129"/>
      <c r="DL1124" s="129"/>
      <c r="DM1124" s="129"/>
      <c r="DN1124" s="129"/>
      <c r="DO1124" s="129"/>
      <c r="DP1124" s="129"/>
      <c r="DQ1124" s="129"/>
      <c r="DR1124" s="129"/>
      <c r="DS1124" s="129"/>
      <c r="DT1124" s="129"/>
      <c r="DU1124" s="129"/>
      <c r="DV1124" s="129"/>
      <c r="DW1124" s="129"/>
      <c r="DX1124" s="129"/>
      <c r="DY1124" s="129"/>
      <c r="DZ1124" s="129"/>
      <c r="EA1124" s="129"/>
      <c r="EB1124" s="129"/>
    </row>
    <row r="1125" spans="1:132" s="2" customFormat="1" ht="15" customHeight="1" x14ac:dyDescent="0.25">
      <c r="A1125" s="195" t="s">
        <v>7802</v>
      </c>
      <c r="B1125" s="195" t="s">
        <v>526</v>
      </c>
      <c r="C1125" s="195" t="s">
        <v>7802</v>
      </c>
      <c r="D1125" s="195" t="s">
        <v>7803</v>
      </c>
      <c r="E1125" s="230" t="s">
        <v>3634</v>
      </c>
      <c r="F1125" s="147" t="s">
        <v>5094</v>
      </c>
      <c r="G1125" s="374"/>
      <c r="H1125" s="195" t="s">
        <v>4073</v>
      </c>
      <c r="I1125" s="195" t="s">
        <v>4238</v>
      </c>
      <c r="J1125" s="147" t="s">
        <v>4077</v>
      </c>
      <c r="K1125" s="147" t="s">
        <v>4077</v>
      </c>
      <c r="L1125" s="147" t="s">
        <v>4077</v>
      </c>
      <c r="M1125" s="147" t="s">
        <v>4071</v>
      </c>
      <c r="N1125" s="147" t="s">
        <v>4008</v>
      </c>
      <c r="O1125" s="142" t="s">
        <v>3670</v>
      </c>
      <c r="P1125" s="195" t="s">
        <v>1429</v>
      </c>
      <c r="Q1125" s="350" t="s">
        <v>3634</v>
      </c>
      <c r="R1125" s="350" t="s">
        <v>3634</v>
      </c>
      <c r="S1125" s="350" t="s">
        <v>3634</v>
      </c>
      <c r="T1125" s="350" t="s">
        <v>3634</v>
      </c>
      <c r="U1125" s="350" t="s">
        <v>3634</v>
      </c>
      <c r="V1125" s="350" t="s">
        <v>3634</v>
      </c>
      <c r="W1125" s="350" t="s">
        <v>3634</v>
      </c>
      <c r="X1125" s="350" t="s">
        <v>3634</v>
      </c>
      <c r="Y1125" s="350" t="s">
        <v>3634</v>
      </c>
      <c r="Z1125" s="351" t="s">
        <v>3630</v>
      </c>
      <c r="AA1125" s="216" t="s">
        <v>7214</v>
      </c>
      <c r="AB1125" s="350" t="s">
        <v>3634</v>
      </c>
      <c r="AC1125" s="350" t="s">
        <v>3634</v>
      </c>
      <c r="AD1125" s="350" t="s">
        <v>3634</v>
      </c>
      <c r="AE1125" s="350" t="s">
        <v>3634</v>
      </c>
      <c r="AF1125" s="350" t="s">
        <v>3634</v>
      </c>
      <c r="AG1125" s="350" t="s">
        <v>3634</v>
      </c>
      <c r="AH1125" s="350" t="s">
        <v>3634</v>
      </c>
      <c r="AI1125" s="350" t="s">
        <v>3634</v>
      </c>
      <c r="AJ1125" s="350" t="s">
        <v>3634</v>
      </c>
      <c r="AK1125" s="350" t="s">
        <v>3634</v>
      </c>
      <c r="AL1125" s="350" t="s">
        <v>3634</v>
      </c>
      <c r="AM1125" s="350" t="s">
        <v>3634</v>
      </c>
      <c r="AN1125" s="350" t="s">
        <v>3634</v>
      </c>
      <c r="AO1125" s="350" t="s">
        <v>3634</v>
      </c>
      <c r="AP1125" s="350" t="s">
        <v>3634</v>
      </c>
      <c r="AQ1125" s="143" t="s">
        <v>1445</v>
      </c>
      <c r="AR1125" s="147" t="s">
        <v>7213</v>
      </c>
      <c r="AS1125" s="147" t="s">
        <v>5116</v>
      </c>
      <c r="AT1125" s="195"/>
      <c r="AU1125" s="147" t="s">
        <v>3664</v>
      </c>
      <c r="AV1125" s="403">
        <v>0</v>
      </c>
      <c r="AW1125" s="403">
        <v>0</v>
      </c>
      <c r="AX1125" s="403">
        <v>0</v>
      </c>
      <c r="AY1125" s="403">
        <v>0</v>
      </c>
      <c r="AZ1125" s="195" t="s">
        <v>3675</v>
      </c>
      <c r="BA1125" s="196">
        <v>1</v>
      </c>
      <c r="BB1125" s="196">
        <v>0</v>
      </c>
      <c r="BC1125" s="196">
        <v>1</v>
      </c>
      <c r="BD1125" s="196">
        <v>1</v>
      </c>
      <c r="BE1125" s="196">
        <v>0</v>
      </c>
      <c r="BF1125" s="228" t="s">
        <v>3634</v>
      </c>
      <c r="BG1125" s="228" t="s">
        <v>3634</v>
      </c>
      <c r="BH1125" s="228" t="s">
        <v>3634</v>
      </c>
      <c r="BI1125" s="195" t="s">
        <v>4078</v>
      </c>
      <c r="BJ1125" s="195" t="s">
        <v>5791</v>
      </c>
      <c r="BK1125" s="195"/>
      <c r="BL1125" s="129"/>
      <c r="BM1125" s="129"/>
      <c r="BN1125" s="129"/>
      <c r="BO1125" s="129"/>
      <c r="BP1125" s="129"/>
      <c r="BQ1125" s="129"/>
      <c r="BR1125" s="129"/>
      <c r="BS1125" s="129"/>
      <c r="BT1125" s="129"/>
      <c r="BU1125" s="129"/>
      <c r="BV1125" s="129"/>
      <c r="BW1125" s="129"/>
      <c r="BX1125" s="129"/>
      <c r="BY1125" s="129"/>
      <c r="BZ1125" s="129"/>
      <c r="CA1125" s="129"/>
      <c r="CB1125" s="129"/>
      <c r="CC1125" s="129"/>
      <c r="CD1125" s="129"/>
      <c r="CE1125" s="129"/>
      <c r="CF1125" s="129"/>
      <c r="CG1125" s="129"/>
      <c r="CH1125" s="129"/>
      <c r="CI1125" s="129"/>
      <c r="CJ1125" s="129"/>
      <c r="CK1125" s="129"/>
      <c r="CL1125" s="129"/>
      <c r="CM1125" s="129"/>
      <c r="CN1125" s="129"/>
      <c r="CO1125" s="129"/>
      <c r="CP1125" s="129"/>
      <c r="CQ1125" s="129"/>
      <c r="CR1125" s="129"/>
      <c r="CS1125" s="129"/>
      <c r="CT1125" s="129"/>
      <c r="CU1125" s="129"/>
      <c r="CV1125" s="129"/>
      <c r="CW1125" s="129"/>
      <c r="CX1125" s="129"/>
      <c r="CY1125" s="129"/>
      <c r="CZ1125" s="129"/>
      <c r="DA1125" s="129"/>
      <c r="DB1125" s="129"/>
      <c r="DC1125" s="129"/>
      <c r="DD1125" s="129"/>
      <c r="DE1125" s="129"/>
      <c r="DF1125" s="129"/>
      <c r="DG1125" s="129"/>
      <c r="DH1125" s="129"/>
      <c r="DI1125" s="129"/>
      <c r="DJ1125" s="129"/>
      <c r="DK1125" s="129"/>
      <c r="DL1125" s="129"/>
      <c r="DM1125" s="129"/>
      <c r="DN1125" s="129"/>
      <c r="DO1125" s="129"/>
      <c r="DP1125" s="129"/>
      <c r="DQ1125" s="129"/>
      <c r="DR1125" s="129"/>
      <c r="DS1125" s="129"/>
      <c r="DT1125" s="129"/>
      <c r="DU1125" s="129"/>
      <c r="DV1125" s="129"/>
      <c r="DW1125" s="129"/>
      <c r="DX1125" s="129"/>
      <c r="DY1125" s="129"/>
      <c r="DZ1125" s="129"/>
      <c r="EA1125" s="129"/>
      <c r="EB1125" s="129"/>
    </row>
    <row r="1126" spans="1:132" s="2" customFormat="1" ht="15" customHeight="1" x14ac:dyDescent="0.25">
      <c r="A1126" s="195" t="s">
        <v>7806</v>
      </c>
      <c r="B1126" s="195" t="s">
        <v>526</v>
      </c>
      <c r="C1126" s="195" t="s">
        <v>7806</v>
      </c>
      <c r="D1126" s="195" t="s">
        <v>7807</v>
      </c>
      <c r="E1126" s="230" t="s">
        <v>3634</v>
      </c>
      <c r="F1126" s="147" t="s">
        <v>8315</v>
      </c>
      <c r="G1126" s="374"/>
      <c r="H1126" s="195" t="s">
        <v>4073</v>
      </c>
      <c r="I1126" s="195" t="s">
        <v>7801</v>
      </c>
      <c r="J1126" s="147" t="s">
        <v>4077</v>
      </c>
      <c r="K1126" s="147" t="s">
        <v>4077</v>
      </c>
      <c r="L1126" s="147" t="s">
        <v>4077</v>
      </c>
      <c r="M1126" s="147" t="s">
        <v>4071</v>
      </c>
      <c r="N1126" s="147" t="s">
        <v>4008</v>
      </c>
      <c r="O1126" s="142" t="s">
        <v>3670</v>
      </c>
      <c r="P1126" s="195" t="s">
        <v>1429</v>
      </c>
      <c r="Q1126" s="350" t="s">
        <v>3634</v>
      </c>
      <c r="R1126" s="350" t="s">
        <v>3634</v>
      </c>
      <c r="S1126" s="350" t="s">
        <v>3634</v>
      </c>
      <c r="T1126" s="350" t="s">
        <v>3634</v>
      </c>
      <c r="U1126" s="350" t="s">
        <v>3634</v>
      </c>
      <c r="V1126" s="350" t="s">
        <v>3634</v>
      </c>
      <c r="W1126" s="350" t="s">
        <v>3634</v>
      </c>
      <c r="X1126" s="350" t="s">
        <v>3634</v>
      </c>
      <c r="Y1126" s="350" t="s">
        <v>3634</v>
      </c>
      <c r="Z1126" s="351" t="s">
        <v>3630</v>
      </c>
      <c r="AA1126" s="216" t="s">
        <v>7214</v>
      </c>
      <c r="AB1126" s="350" t="s">
        <v>3634</v>
      </c>
      <c r="AC1126" s="350" t="s">
        <v>3634</v>
      </c>
      <c r="AD1126" s="350" t="s">
        <v>3634</v>
      </c>
      <c r="AE1126" s="350" t="s">
        <v>3634</v>
      </c>
      <c r="AF1126" s="350" t="s">
        <v>3634</v>
      </c>
      <c r="AG1126" s="350" t="s">
        <v>3634</v>
      </c>
      <c r="AH1126" s="350" t="s">
        <v>3634</v>
      </c>
      <c r="AI1126" s="350" t="s">
        <v>3634</v>
      </c>
      <c r="AJ1126" s="350" t="s">
        <v>3634</v>
      </c>
      <c r="AK1126" s="350" t="s">
        <v>3634</v>
      </c>
      <c r="AL1126" s="350" t="s">
        <v>3634</v>
      </c>
      <c r="AM1126" s="350" t="s">
        <v>3634</v>
      </c>
      <c r="AN1126" s="350" t="s">
        <v>3634</v>
      </c>
      <c r="AO1126" s="350" t="s">
        <v>3634</v>
      </c>
      <c r="AP1126" s="350" t="s">
        <v>3634</v>
      </c>
      <c r="AQ1126" s="143" t="s">
        <v>1445</v>
      </c>
      <c r="AR1126" s="147" t="s">
        <v>7213</v>
      </c>
      <c r="AS1126" s="147" t="s">
        <v>5116</v>
      </c>
      <c r="AT1126" s="195"/>
      <c r="AU1126" s="147" t="s">
        <v>3664</v>
      </c>
      <c r="AV1126" s="403">
        <v>0</v>
      </c>
      <c r="AW1126" s="403">
        <v>0</v>
      </c>
      <c r="AX1126" s="403">
        <v>0</v>
      </c>
      <c r="AY1126" s="403">
        <v>0</v>
      </c>
      <c r="AZ1126" s="195" t="s">
        <v>3675</v>
      </c>
      <c r="BA1126" s="196">
        <v>2</v>
      </c>
      <c r="BB1126" s="196">
        <v>1</v>
      </c>
      <c r="BC1126" s="196">
        <v>1</v>
      </c>
      <c r="BD1126" s="196">
        <v>1</v>
      </c>
      <c r="BE1126" s="196">
        <v>0</v>
      </c>
      <c r="BF1126" s="228" t="s">
        <v>3634</v>
      </c>
      <c r="BG1126" s="228" t="s">
        <v>3634</v>
      </c>
      <c r="BH1126" s="228" t="s">
        <v>3634</v>
      </c>
      <c r="BI1126" s="195" t="s">
        <v>4078</v>
      </c>
      <c r="BJ1126" s="195" t="s">
        <v>5791</v>
      </c>
      <c r="BK1126" s="195"/>
      <c r="BL1126" s="129"/>
      <c r="BM1126" s="129"/>
      <c r="BN1126" s="129"/>
      <c r="BO1126" s="129"/>
      <c r="BP1126" s="129"/>
      <c r="BQ1126" s="129"/>
      <c r="BR1126" s="129"/>
      <c r="BS1126" s="129"/>
      <c r="BT1126" s="129"/>
      <c r="BU1126" s="129"/>
      <c r="BV1126" s="129"/>
      <c r="BW1126" s="129"/>
      <c r="BX1126" s="129"/>
      <c r="BY1126" s="129"/>
      <c r="BZ1126" s="129"/>
      <c r="CA1126" s="129"/>
      <c r="CB1126" s="129"/>
      <c r="CC1126" s="129"/>
      <c r="CD1126" s="129"/>
      <c r="CE1126" s="129"/>
      <c r="CF1126" s="129"/>
      <c r="CG1126" s="129"/>
      <c r="CH1126" s="129"/>
      <c r="CI1126" s="129"/>
      <c r="CJ1126" s="129"/>
      <c r="CK1126" s="129"/>
      <c r="CL1126" s="129"/>
      <c r="CM1126" s="129"/>
      <c r="CN1126" s="129"/>
      <c r="CO1126" s="129"/>
      <c r="CP1126" s="129"/>
      <c r="CQ1126" s="129"/>
      <c r="CR1126" s="129"/>
      <c r="CS1126" s="129"/>
      <c r="CT1126" s="129"/>
      <c r="CU1126" s="129"/>
      <c r="CV1126" s="129"/>
      <c r="CW1126" s="129"/>
      <c r="CX1126" s="129"/>
      <c r="CY1126" s="129"/>
      <c r="CZ1126" s="129"/>
      <c r="DA1126" s="129"/>
      <c r="DB1126" s="129"/>
      <c r="DC1126" s="129"/>
      <c r="DD1126" s="129"/>
      <c r="DE1126" s="129"/>
      <c r="DF1126" s="129"/>
      <c r="DG1126" s="129"/>
      <c r="DH1126" s="129"/>
      <c r="DI1126" s="129"/>
      <c r="DJ1126" s="129"/>
      <c r="DK1126" s="129"/>
      <c r="DL1126" s="129"/>
      <c r="DM1126" s="129"/>
      <c r="DN1126" s="129"/>
      <c r="DO1126" s="129"/>
      <c r="DP1126" s="129"/>
      <c r="DQ1126" s="129"/>
      <c r="DR1126" s="129"/>
      <c r="DS1126" s="129"/>
      <c r="DT1126" s="129"/>
      <c r="DU1126" s="129"/>
      <c r="DV1126" s="129"/>
      <c r="DW1126" s="129"/>
      <c r="DX1126" s="129"/>
      <c r="DY1126" s="129"/>
      <c r="DZ1126" s="129"/>
      <c r="EA1126" s="129"/>
      <c r="EB1126" s="129"/>
    </row>
    <row r="1127" spans="1:132" s="2" customFormat="1" ht="15" customHeight="1" x14ac:dyDescent="0.25">
      <c r="A1127" s="195" t="s">
        <v>7823</v>
      </c>
      <c r="B1127" s="195" t="s">
        <v>526</v>
      </c>
      <c r="C1127" s="195" t="s">
        <v>7823</v>
      </c>
      <c r="D1127" s="195" t="s">
        <v>7824</v>
      </c>
      <c r="E1127" s="230" t="s">
        <v>3634</v>
      </c>
      <c r="F1127" s="147" t="s">
        <v>5657</v>
      </c>
      <c r="G1127" s="374"/>
      <c r="H1127" s="195" t="s">
        <v>4073</v>
      </c>
      <c r="I1127" s="195" t="s">
        <v>7805</v>
      </c>
      <c r="J1127" s="147" t="s">
        <v>4077</v>
      </c>
      <c r="K1127" s="147" t="s">
        <v>4077</v>
      </c>
      <c r="L1127" s="147" t="s">
        <v>4077</v>
      </c>
      <c r="M1127" s="147" t="s">
        <v>4071</v>
      </c>
      <c r="N1127" s="147" t="s">
        <v>4008</v>
      </c>
      <c r="O1127" s="142" t="s">
        <v>3670</v>
      </c>
      <c r="P1127" s="195" t="s">
        <v>1429</v>
      </c>
      <c r="Q1127" s="350" t="s">
        <v>3634</v>
      </c>
      <c r="R1127" s="350" t="s">
        <v>3634</v>
      </c>
      <c r="S1127" s="350" t="s">
        <v>3634</v>
      </c>
      <c r="T1127" s="350" t="s">
        <v>3634</v>
      </c>
      <c r="U1127" s="350" t="s">
        <v>3634</v>
      </c>
      <c r="V1127" s="350" t="s">
        <v>3634</v>
      </c>
      <c r="W1127" s="350" t="s">
        <v>3634</v>
      </c>
      <c r="X1127" s="350" t="s">
        <v>3634</v>
      </c>
      <c r="Y1127" s="350" t="s">
        <v>3634</v>
      </c>
      <c r="Z1127" s="351" t="s">
        <v>3630</v>
      </c>
      <c r="AA1127" s="216" t="s">
        <v>7214</v>
      </c>
      <c r="AB1127" s="350" t="s">
        <v>3634</v>
      </c>
      <c r="AC1127" s="350" t="s">
        <v>3634</v>
      </c>
      <c r="AD1127" s="350" t="s">
        <v>3634</v>
      </c>
      <c r="AE1127" s="350" t="s">
        <v>3634</v>
      </c>
      <c r="AF1127" s="350" t="s">
        <v>3634</v>
      </c>
      <c r="AG1127" s="350" t="s">
        <v>3634</v>
      </c>
      <c r="AH1127" s="350" t="s">
        <v>3634</v>
      </c>
      <c r="AI1127" s="350" t="s">
        <v>3634</v>
      </c>
      <c r="AJ1127" s="350" t="s">
        <v>3634</v>
      </c>
      <c r="AK1127" s="350" t="s">
        <v>3634</v>
      </c>
      <c r="AL1127" s="350" t="s">
        <v>3634</v>
      </c>
      <c r="AM1127" s="350" t="s">
        <v>3634</v>
      </c>
      <c r="AN1127" s="350" t="s">
        <v>3634</v>
      </c>
      <c r="AO1127" s="350" t="s">
        <v>3634</v>
      </c>
      <c r="AP1127" s="350" t="s">
        <v>3634</v>
      </c>
      <c r="AQ1127" s="143" t="s">
        <v>1445</v>
      </c>
      <c r="AR1127" s="147" t="s">
        <v>7213</v>
      </c>
      <c r="AS1127" s="147" t="s">
        <v>5116</v>
      </c>
      <c r="AT1127" s="195"/>
      <c r="AU1127" s="147" t="s">
        <v>3664</v>
      </c>
      <c r="AV1127" s="403">
        <v>0</v>
      </c>
      <c r="AW1127" s="403">
        <v>0</v>
      </c>
      <c r="AX1127" s="403">
        <v>0</v>
      </c>
      <c r="AY1127" s="403">
        <v>0</v>
      </c>
      <c r="AZ1127" s="195" t="s">
        <v>3675</v>
      </c>
      <c r="BA1127" s="196">
        <v>1</v>
      </c>
      <c r="BB1127" s="196">
        <v>0</v>
      </c>
      <c r="BC1127" s="196">
        <v>1</v>
      </c>
      <c r="BD1127" s="196">
        <v>1</v>
      </c>
      <c r="BE1127" s="196">
        <v>0</v>
      </c>
      <c r="BF1127" s="228" t="s">
        <v>3634</v>
      </c>
      <c r="BG1127" s="228" t="s">
        <v>3634</v>
      </c>
      <c r="BH1127" s="228" t="s">
        <v>3634</v>
      </c>
      <c r="BI1127" s="195" t="s">
        <v>4078</v>
      </c>
      <c r="BJ1127" s="195" t="s">
        <v>5791</v>
      </c>
      <c r="BK1127" s="195"/>
      <c r="BL1127" s="129"/>
      <c r="BM1127" s="129"/>
      <c r="BN1127" s="129"/>
      <c r="BO1127" s="129"/>
      <c r="BP1127" s="129"/>
      <c r="BQ1127" s="129"/>
      <c r="BR1127" s="129"/>
      <c r="BS1127" s="129"/>
      <c r="BT1127" s="129"/>
      <c r="BU1127" s="129"/>
      <c r="BV1127" s="129"/>
      <c r="BW1127" s="129"/>
      <c r="BX1127" s="129"/>
      <c r="BY1127" s="129"/>
      <c r="BZ1127" s="129"/>
      <c r="CA1127" s="129"/>
      <c r="CB1127" s="129"/>
      <c r="CC1127" s="129"/>
      <c r="CD1127" s="129"/>
      <c r="CE1127" s="129"/>
      <c r="CF1127" s="129"/>
      <c r="CG1127" s="129"/>
      <c r="CH1127" s="129"/>
      <c r="CI1127" s="129"/>
      <c r="CJ1127" s="129"/>
      <c r="CK1127" s="129"/>
      <c r="CL1127" s="129"/>
      <c r="CM1127" s="129"/>
      <c r="CN1127" s="129"/>
      <c r="CO1127" s="129"/>
      <c r="CP1127" s="129"/>
      <c r="CQ1127" s="129"/>
      <c r="CR1127" s="129"/>
      <c r="CS1127" s="129"/>
      <c r="CT1127" s="129"/>
      <c r="CU1127" s="129"/>
      <c r="CV1127" s="129"/>
      <c r="CW1127" s="129"/>
      <c r="CX1127" s="129"/>
      <c r="CY1127" s="129"/>
      <c r="CZ1127" s="129"/>
      <c r="DA1127" s="129"/>
      <c r="DB1127" s="129"/>
      <c r="DC1127" s="129"/>
      <c r="DD1127" s="129"/>
      <c r="DE1127" s="129"/>
      <c r="DF1127" s="129"/>
      <c r="DG1127" s="129"/>
      <c r="DH1127" s="129"/>
      <c r="DI1127" s="129"/>
      <c r="DJ1127" s="129"/>
      <c r="DK1127" s="129"/>
      <c r="DL1127" s="129"/>
      <c r="DM1127" s="129"/>
      <c r="DN1127" s="129"/>
      <c r="DO1127" s="129"/>
      <c r="DP1127" s="129"/>
      <c r="DQ1127" s="129"/>
      <c r="DR1127" s="129"/>
      <c r="DS1127" s="129"/>
      <c r="DT1127" s="129"/>
      <c r="DU1127" s="129"/>
      <c r="DV1127" s="129"/>
      <c r="DW1127" s="129"/>
      <c r="DX1127" s="129"/>
      <c r="DY1127" s="129"/>
      <c r="DZ1127" s="129"/>
      <c r="EA1127" s="129"/>
      <c r="EB1127" s="129"/>
    </row>
    <row r="1128" spans="1:132" s="2" customFormat="1" ht="15" customHeight="1" x14ac:dyDescent="0.25">
      <c r="A1128" s="195" t="s">
        <v>7826</v>
      </c>
      <c r="B1128" s="195" t="s">
        <v>526</v>
      </c>
      <c r="C1128" s="195" t="s">
        <v>7826</v>
      </c>
      <c r="D1128" s="195" t="s">
        <v>7827</v>
      </c>
      <c r="E1128" s="230" t="s">
        <v>3634</v>
      </c>
      <c r="F1128" s="147" t="s">
        <v>2915</v>
      </c>
      <c r="G1128" s="374"/>
      <c r="H1128" s="195" t="s">
        <v>4073</v>
      </c>
      <c r="I1128" s="195" t="s">
        <v>7822</v>
      </c>
      <c r="J1128" s="147" t="s">
        <v>4077</v>
      </c>
      <c r="K1128" s="147" t="s">
        <v>4077</v>
      </c>
      <c r="L1128" s="147" t="s">
        <v>4077</v>
      </c>
      <c r="M1128" s="147" t="s">
        <v>4071</v>
      </c>
      <c r="N1128" s="147" t="s">
        <v>4008</v>
      </c>
      <c r="O1128" s="142" t="s">
        <v>3670</v>
      </c>
      <c r="P1128" s="195" t="s">
        <v>1429</v>
      </c>
      <c r="Q1128" s="350" t="s">
        <v>3634</v>
      </c>
      <c r="R1128" s="350" t="s">
        <v>3634</v>
      </c>
      <c r="S1128" s="350" t="s">
        <v>3634</v>
      </c>
      <c r="T1128" s="350" t="s">
        <v>3634</v>
      </c>
      <c r="U1128" s="350" t="s">
        <v>3634</v>
      </c>
      <c r="V1128" s="350" t="s">
        <v>3634</v>
      </c>
      <c r="W1128" s="350" t="s">
        <v>3634</v>
      </c>
      <c r="X1128" s="350" t="s">
        <v>3634</v>
      </c>
      <c r="Y1128" s="350" t="s">
        <v>3634</v>
      </c>
      <c r="Z1128" s="351" t="s">
        <v>3630</v>
      </c>
      <c r="AA1128" s="216" t="s">
        <v>7214</v>
      </c>
      <c r="AB1128" s="350" t="s">
        <v>3634</v>
      </c>
      <c r="AC1128" s="350" t="s">
        <v>3634</v>
      </c>
      <c r="AD1128" s="350" t="s">
        <v>3634</v>
      </c>
      <c r="AE1128" s="350" t="s">
        <v>3634</v>
      </c>
      <c r="AF1128" s="350" t="s">
        <v>3634</v>
      </c>
      <c r="AG1128" s="350" t="s">
        <v>3634</v>
      </c>
      <c r="AH1128" s="350" t="s">
        <v>3634</v>
      </c>
      <c r="AI1128" s="350" t="s">
        <v>3634</v>
      </c>
      <c r="AJ1128" s="350" t="s">
        <v>3634</v>
      </c>
      <c r="AK1128" s="350" t="s">
        <v>3634</v>
      </c>
      <c r="AL1128" s="350" t="s">
        <v>3634</v>
      </c>
      <c r="AM1128" s="350" t="s">
        <v>3634</v>
      </c>
      <c r="AN1128" s="350" t="s">
        <v>3634</v>
      </c>
      <c r="AO1128" s="350" t="s">
        <v>3634</v>
      </c>
      <c r="AP1128" s="350" t="s">
        <v>3634</v>
      </c>
      <c r="AQ1128" s="143" t="s">
        <v>1445</v>
      </c>
      <c r="AR1128" s="147" t="s">
        <v>7213</v>
      </c>
      <c r="AS1128" s="147" t="s">
        <v>5116</v>
      </c>
      <c r="AT1128" s="195"/>
      <c r="AU1128" s="147" t="s">
        <v>3664</v>
      </c>
      <c r="AV1128" s="403">
        <v>0</v>
      </c>
      <c r="AW1128" s="403">
        <v>0</v>
      </c>
      <c r="AX1128" s="403">
        <v>0</v>
      </c>
      <c r="AY1128" s="403">
        <v>0</v>
      </c>
      <c r="AZ1128" s="195" t="s">
        <v>3675</v>
      </c>
      <c r="BA1128" s="196">
        <v>1</v>
      </c>
      <c r="BB1128" s="196">
        <v>0</v>
      </c>
      <c r="BC1128" s="196">
        <v>1</v>
      </c>
      <c r="BD1128" s="196">
        <v>1</v>
      </c>
      <c r="BE1128" s="196">
        <v>0</v>
      </c>
      <c r="BF1128" s="228" t="s">
        <v>3634</v>
      </c>
      <c r="BG1128" s="228" t="s">
        <v>3634</v>
      </c>
      <c r="BH1128" s="228" t="s">
        <v>3634</v>
      </c>
      <c r="BI1128" s="195" t="s">
        <v>4078</v>
      </c>
      <c r="BJ1128" s="195" t="s">
        <v>5791</v>
      </c>
      <c r="BK1128" s="195"/>
      <c r="BL1128" s="129"/>
      <c r="BM1128" s="129"/>
      <c r="BN1128" s="129"/>
      <c r="BO1128" s="129"/>
      <c r="BP1128" s="129"/>
      <c r="BQ1128" s="129"/>
      <c r="BR1128" s="129"/>
      <c r="BS1128" s="129"/>
      <c r="BT1128" s="129"/>
      <c r="BU1128" s="129"/>
      <c r="BV1128" s="129"/>
      <c r="BW1128" s="129"/>
      <c r="BX1128" s="129"/>
      <c r="BY1128" s="129"/>
      <c r="BZ1128" s="129"/>
      <c r="CA1128" s="129"/>
      <c r="CB1128" s="129"/>
      <c r="CC1128" s="129"/>
      <c r="CD1128" s="129"/>
      <c r="CE1128" s="129"/>
      <c r="CF1128" s="129"/>
      <c r="CG1128" s="129"/>
      <c r="CH1128" s="129"/>
      <c r="CI1128" s="129"/>
      <c r="CJ1128" s="129"/>
      <c r="CK1128" s="129"/>
      <c r="CL1128" s="129"/>
      <c r="CM1128" s="129"/>
      <c r="CN1128" s="129"/>
      <c r="CO1128" s="129"/>
      <c r="CP1128" s="129"/>
      <c r="CQ1128" s="129"/>
      <c r="CR1128" s="129"/>
      <c r="CS1128" s="129"/>
      <c r="CT1128" s="129"/>
      <c r="CU1128" s="129"/>
      <c r="CV1128" s="129"/>
      <c r="CW1128" s="129"/>
      <c r="CX1128" s="129"/>
      <c r="CY1128" s="129"/>
      <c r="CZ1128" s="129"/>
      <c r="DA1128" s="129"/>
      <c r="DB1128" s="129"/>
      <c r="DC1128" s="129"/>
      <c r="DD1128" s="129"/>
      <c r="DE1128" s="129"/>
      <c r="DF1128" s="129"/>
      <c r="DG1128" s="129"/>
      <c r="DH1128" s="129"/>
      <c r="DI1128" s="129"/>
      <c r="DJ1128" s="129"/>
      <c r="DK1128" s="129"/>
      <c r="DL1128" s="129"/>
      <c r="DM1128" s="129"/>
      <c r="DN1128" s="129"/>
      <c r="DO1128" s="129"/>
      <c r="DP1128" s="129"/>
      <c r="DQ1128" s="129"/>
      <c r="DR1128" s="129"/>
      <c r="DS1128" s="129"/>
      <c r="DT1128" s="129"/>
      <c r="DU1128" s="129"/>
      <c r="DV1128" s="129"/>
      <c r="DW1128" s="129"/>
      <c r="DX1128" s="129"/>
      <c r="DY1128" s="129"/>
      <c r="DZ1128" s="129"/>
      <c r="EA1128" s="129"/>
      <c r="EB1128" s="129"/>
    </row>
    <row r="1129" spans="1:132" s="2" customFormat="1" ht="15" customHeight="1" x14ac:dyDescent="0.25">
      <c r="A1129" s="195" t="s">
        <v>7829</v>
      </c>
      <c r="B1129" s="195" t="s">
        <v>526</v>
      </c>
      <c r="C1129" s="195" t="s">
        <v>7829</v>
      </c>
      <c r="D1129" s="195" t="s">
        <v>7830</v>
      </c>
      <c r="E1129" s="230" t="s">
        <v>3634</v>
      </c>
      <c r="F1129" s="147" t="s">
        <v>5598</v>
      </c>
      <c r="G1129" s="374"/>
      <c r="H1129" s="195" t="s">
        <v>4073</v>
      </c>
      <c r="I1129" s="195" t="s">
        <v>4302</v>
      </c>
      <c r="J1129" s="147" t="s">
        <v>4077</v>
      </c>
      <c r="K1129" s="147" t="s">
        <v>4077</v>
      </c>
      <c r="L1129" s="147" t="s">
        <v>4077</v>
      </c>
      <c r="M1129" s="147" t="s">
        <v>4071</v>
      </c>
      <c r="N1129" s="147" t="s">
        <v>4008</v>
      </c>
      <c r="O1129" s="142" t="s">
        <v>3670</v>
      </c>
      <c r="P1129" s="195" t="s">
        <v>1429</v>
      </c>
      <c r="Q1129" s="350" t="s">
        <v>3634</v>
      </c>
      <c r="R1129" s="350" t="s">
        <v>3634</v>
      </c>
      <c r="S1129" s="350" t="s">
        <v>3634</v>
      </c>
      <c r="T1129" s="350" t="s">
        <v>3634</v>
      </c>
      <c r="U1129" s="350" t="s">
        <v>3634</v>
      </c>
      <c r="V1129" s="350" t="s">
        <v>3634</v>
      </c>
      <c r="W1129" s="350" t="s">
        <v>3634</v>
      </c>
      <c r="X1129" s="350" t="s">
        <v>3634</v>
      </c>
      <c r="Y1129" s="350" t="s">
        <v>3634</v>
      </c>
      <c r="Z1129" s="351" t="s">
        <v>3630</v>
      </c>
      <c r="AA1129" s="216" t="s">
        <v>7214</v>
      </c>
      <c r="AB1129" s="350" t="s">
        <v>3634</v>
      </c>
      <c r="AC1129" s="350" t="s">
        <v>3634</v>
      </c>
      <c r="AD1129" s="350" t="s">
        <v>3634</v>
      </c>
      <c r="AE1129" s="350" t="s">
        <v>3634</v>
      </c>
      <c r="AF1129" s="350" t="s">
        <v>3634</v>
      </c>
      <c r="AG1129" s="350" t="s">
        <v>3634</v>
      </c>
      <c r="AH1129" s="350" t="s">
        <v>3634</v>
      </c>
      <c r="AI1129" s="350" t="s">
        <v>3634</v>
      </c>
      <c r="AJ1129" s="350" t="s">
        <v>3634</v>
      </c>
      <c r="AK1129" s="350" t="s">
        <v>3634</v>
      </c>
      <c r="AL1129" s="350" t="s">
        <v>3634</v>
      </c>
      <c r="AM1129" s="350" t="s">
        <v>3634</v>
      </c>
      <c r="AN1129" s="350" t="s">
        <v>3634</v>
      </c>
      <c r="AO1129" s="350" t="s">
        <v>3634</v>
      </c>
      <c r="AP1129" s="350" t="s">
        <v>3634</v>
      </c>
      <c r="AQ1129" s="143" t="s">
        <v>1445</v>
      </c>
      <c r="AR1129" s="147" t="s">
        <v>7213</v>
      </c>
      <c r="AS1129" s="147" t="s">
        <v>5116</v>
      </c>
      <c r="AT1129" s="195"/>
      <c r="AU1129" s="147" t="s">
        <v>3664</v>
      </c>
      <c r="AV1129" s="403">
        <v>0</v>
      </c>
      <c r="AW1129" s="403">
        <v>0</v>
      </c>
      <c r="AX1129" s="403">
        <v>0</v>
      </c>
      <c r="AY1129" s="403">
        <v>0</v>
      </c>
      <c r="AZ1129" s="195" t="s">
        <v>3675</v>
      </c>
      <c r="BA1129" s="196">
        <v>1</v>
      </c>
      <c r="BB1129" s="196">
        <v>0</v>
      </c>
      <c r="BC1129" s="196">
        <v>1</v>
      </c>
      <c r="BD1129" s="196">
        <v>1</v>
      </c>
      <c r="BE1129" s="196">
        <v>0</v>
      </c>
      <c r="BF1129" s="228" t="s">
        <v>3634</v>
      </c>
      <c r="BG1129" s="228" t="s">
        <v>3634</v>
      </c>
      <c r="BH1129" s="228" t="s">
        <v>3634</v>
      </c>
      <c r="BI1129" s="195" t="s">
        <v>4078</v>
      </c>
      <c r="BJ1129" s="195" t="s">
        <v>5791</v>
      </c>
      <c r="BK1129" s="195"/>
      <c r="BL1129" s="129"/>
      <c r="BM1129" s="129"/>
      <c r="BN1129" s="129"/>
      <c r="BO1129" s="129"/>
      <c r="BP1129" s="129"/>
      <c r="BQ1129" s="129"/>
      <c r="BR1129" s="129"/>
      <c r="BS1129" s="129"/>
      <c r="BT1129" s="129"/>
      <c r="BU1129" s="129"/>
      <c r="BV1129" s="129"/>
      <c r="BW1129" s="129"/>
      <c r="BX1129" s="129"/>
      <c r="BY1129" s="129"/>
      <c r="BZ1129" s="129"/>
      <c r="CA1129" s="129"/>
      <c r="CB1129" s="129"/>
      <c r="CC1129" s="129"/>
      <c r="CD1129" s="129"/>
      <c r="CE1129" s="129"/>
      <c r="CF1129" s="129"/>
      <c r="CG1129" s="129"/>
      <c r="CH1129" s="129"/>
      <c r="CI1129" s="129"/>
      <c r="CJ1129" s="129"/>
      <c r="CK1129" s="129"/>
      <c r="CL1129" s="129"/>
      <c r="CM1129" s="129"/>
      <c r="CN1129" s="129"/>
      <c r="CO1129" s="129"/>
      <c r="CP1129" s="129"/>
      <c r="CQ1129" s="129"/>
      <c r="CR1129" s="129"/>
      <c r="CS1129" s="129"/>
      <c r="CT1129" s="129"/>
      <c r="CU1129" s="129"/>
      <c r="CV1129" s="129"/>
      <c r="CW1129" s="129"/>
      <c r="CX1129" s="129"/>
      <c r="CY1129" s="129"/>
      <c r="CZ1129" s="129"/>
      <c r="DA1129" s="129"/>
      <c r="DB1129" s="129"/>
      <c r="DC1129" s="129"/>
      <c r="DD1129" s="129"/>
      <c r="DE1129" s="129"/>
      <c r="DF1129" s="129"/>
      <c r="DG1129" s="129"/>
      <c r="DH1129" s="129"/>
      <c r="DI1129" s="129"/>
      <c r="DJ1129" s="129"/>
      <c r="DK1129" s="129"/>
      <c r="DL1129" s="129"/>
      <c r="DM1129" s="129"/>
      <c r="DN1129" s="129"/>
      <c r="DO1129" s="129"/>
      <c r="DP1129" s="129"/>
      <c r="DQ1129" s="129"/>
      <c r="DR1129" s="129"/>
      <c r="DS1129" s="129"/>
      <c r="DT1129" s="129"/>
      <c r="DU1129" s="129"/>
      <c r="DV1129" s="129"/>
      <c r="DW1129" s="129"/>
      <c r="DX1129" s="129"/>
      <c r="DY1129" s="129"/>
      <c r="DZ1129" s="129"/>
      <c r="EA1129" s="129"/>
      <c r="EB1129" s="129"/>
    </row>
    <row r="1130" spans="1:132" s="2" customFormat="1" ht="15" customHeight="1" x14ac:dyDescent="0.25">
      <c r="A1130" s="195" t="s">
        <v>7832</v>
      </c>
      <c r="B1130" s="195" t="s">
        <v>526</v>
      </c>
      <c r="C1130" s="195" t="s">
        <v>7832</v>
      </c>
      <c r="D1130" s="195" t="s">
        <v>7833</v>
      </c>
      <c r="E1130" s="230" t="s">
        <v>3634</v>
      </c>
      <c r="F1130" s="147" t="s">
        <v>2915</v>
      </c>
      <c r="G1130" s="374"/>
      <c r="H1130" s="195" t="s">
        <v>4073</v>
      </c>
      <c r="I1130" s="195" t="s">
        <v>7828</v>
      </c>
      <c r="J1130" s="147" t="s">
        <v>4077</v>
      </c>
      <c r="K1130" s="147" t="s">
        <v>4077</v>
      </c>
      <c r="L1130" s="147" t="s">
        <v>4077</v>
      </c>
      <c r="M1130" s="147" t="s">
        <v>4071</v>
      </c>
      <c r="N1130" s="147" t="s">
        <v>4008</v>
      </c>
      <c r="O1130" s="142" t="s">
        <v>3670</v>
      </c>
      <c r="P1130" s="195" t="s">
        <v>1429</v>
      </c>
      <c r="Q1130" s="350" t="s">
        <v>3634</v>
      </c>
      <c r="R1130" s="350" t="s">
        <v>3634</v>
      </c>
      <c r="S1130" s="350" t="s">
        <v>3634</v>
      </c>
      <c r="T1130" s="350" t="s">
        <v>3634</v>
      </c>
      <c r="U1130" s="350" t="s">
        <v>3634</v>
      </c>
      <c r="V1130" s="350" t="s">
        <v>3634</v>
      </c>
      <c r="W1130" s="350" t="s">
        <v>3634</v>
      </c>
      <c r="X1130" s="350" t="s">
        <v>3634</v>
      </c>
      <c r="Y1130" s="350" t="s">
        <v>3634</v>
      </c>
      <c r="Z1130" s="351" t="s">
        <v>3630</v>
      </c>
      <c r="AA1130" s="216" t="s">
        <v>7214</v>
      </c>
      <c r="AB1130" s="350" t="s">
        <v>3634</v>
      </c>
      <c r="AC1130" s="350" t="s">
        <v>3634</v>
      </c>
      <c r="AD1130" s="350" t="s">
        <v>3634</v>
      </c>
      <c r="AE1130" s="350" t="s">
        <v>3634</v>
      </c>
      <c r="AF1130" s="350" t="s">
        <v>3634</v>
      </c>
      <c r="AG1130" s="350" t="s">
        <v>3634</v>
      </c>
      <c r="AH1130" s="350" t="s">
        <v>3634</v>
      </c>
      <c r="AI1130" s="350" t="s">
        <v>3634</v>
      </c>
      <c r="AJ1130" s="350" t="s">
        <v>3634</v>
      </c>
      <c r="AK1130" s="350" t="s">
        <v>3634</v>
      </c>
      <c r="AL1130" s="350" t="s">
        <v>3634</v>
      </c>
      <c r="AM1130" s="350" t="s">
        <v>3634</v>
      </c>
      <c r="AN1130" s="350" t="s">
        <v>3634</v>
      </c>
      <c r="AO1130" s="350" t="s">
        <v>3634</v>
      </c>
      <c r="AP1130" s="350" t="s">
        <v>3634</v>
      </c>
      <c r="AQ1130" s="143" t="s">
        <v>1445</v>
      </c>
      <c r="AR1130" s="147" t="s">
        <v>7213</v>
      </c>
      <c r="AS1130" s="147" t="s">
        <v>5116</v>
      </c>
      <c r="AT1130" s="195"/>
      <c r="AU1130" s="147" t="s">
        <v>3664</v>
      </c>
      <c r="AV1130" s="403">
        <v>0</v>
      </c>
      <c r="AW1130" s="403">
        <v>0</v>
      </c>
      <c r="AX1130" s="403">
        <v>0</v>
      </c>
      <c r="AY1130" s="403">
        <v>0</v>
      </c>
      <c r="AZ1130" s="195" t="s">
        <v>3675</v>
      </c>
      <c r="BA1130" s="196">
        <v>1</v>
      </c>
      <c r="BB1130" s="196">
        <v>0</v>
      </c>
      <c r="BC1130" s="196">
        <v>1</v>
      </c>
      <c r="BD1130" s="196">
        <v>1</v>
      </c>
      <c r="BE1130" s="196">
        <v>0</v>
      </c>
      <c r="BF1130" s="228" t="s">
        <v>3634</v>
      </c>
      <c r="BG1130" s="228" t="s">
        <v>3634</v>
      </c>
      <c r="BH1130" s="228" t="s">
        <v>3634</v>
      </c>
      <c r="BI1130" s="195" t="s">
        <v>4078</v>
      </c>
      <c r="BJ1130" s="195" t="s">
        <v>5791</v>
      </c>
      <c r="BK1130" s="195"/>
      <c r="BL1130" s="129"/>
      <c r="BM1130" s="129"/>
      <c r="BN1130" s="129"/>
      <c r="BO1130" s="129"/>
      <c r="BP1130" s="129"/>
      <c r="BQ1130" s="129"/>
      <c r="BR1130" s="129"/>
      <c r="BS1130" s="129"/>
      <c r="BT1130" s="129"/>
      <c r="BU1130" s="129"/>
      <c r="BV1130" s="129"/>
      <c r="BW1130" s="129"/>
      <c r="BX1130" s="129"/>
      <c r="BY1130" s="129"/>
      <c r="BZ1130" s="129"/>
      <c r="CA1130" s="129"/>
      <c r="CB1130" s="129"/>
      <c r="CC1130" s="129"/>
      <c r="CD1130" s="129"/>
      <c r="CE1130" s="129"/>
      <c r="CF1130" s="129"/>
      <c r="CG1130" s="129"/>
      <c r="CH1130" s="129"/>
      <c r="CI1130" s="129"/>
      <c r="CJ1130" s="129"/>
      <c r="CK1130" s="129"/>
      <c r="CL1130" s="129"/>
      <c r="CM1130" s="129"/>
      <c r="CN1130" s="129"/>
      <c r="CO1130" s="129"/>
      <c r="CP1130" s="129"/>
      <c r="CQ1130" s="129"/>
      <c r="CR1130" s="129"/>
      <c r="CS1130" s="129"/>
      <c r="CT1130" s="129"/>
      <c r="CU1130" s="129"/>
      <c r="CV1130" s="129"/>
      <c r="CW1130" s="129"/>
      <c r="CX1130" s="129"/>
      <c r="CY1130" s="129"/>
      <c r="CZ1130" s="129"/>
      <c r="DA1130" s="129"/>
      <c r="DB1130" s="129"/>
      <c r="DC1130" s="129"/>
      <c r="DD1130" s="129"/>
      <c r="DE1130" s="129"/>
      <c r="DF1130" s="129"/>
      <c r="DG1130" s="129"/>
      <c r="DH1130" s="129"/>
      <c r="DI1130" s="129"/>
      <c r="DJ1130" s="129"/>
      <c r="DK1130" s="129"/>
      <c r="DL1130" s="129"/>
      <c r="DM1130" s="129"/>
      <c r="DN1130" s="129"/>
      <c r="DO1130" s="129"/>
      <c r="DP1130" s="129"/>
      <c r="DQ1130" s="129"/>
      <c r="DR1130" s="129"/>
      <c r="DS1130" s="129"/>
      <c r="DT1130" s="129"/>
      <c r="DU1130" s="129"/>
      <c r="DV1130" s="129"/>
      <c r="DW1130" s="129"/>
      <c r="DX1130" s="129"/>
      <c r="DY1130" s="129"/>
      <c r="DZ1130" s="129"/>
      <c r="EA1130" s="129"/>
      <c r="EB1130" s="129"/>
    </row>
    <row r="1131" spans="1:132" s="2" customFormat="1" ht="15" customHeight="1" x14ac:dyDescent="0.25">
      <c r="A1131" s="195" t="s">
        <v>7840</v>
      </c>
      <c r="B1131" s="195" t="s">
        <v>526</v>
      </c>
      <c r="C1131" s="195" t="s">
        <v>7840</v>
      </c>
      <c r="D1131" s="195" t="s">
        <v>7841</v>
      </c>
      <c r="E1131" s="230" t="s">
        <v>3634</v>
      </c>
      <c r="F1131" s="147" t="s">
        <v>4525</v>
      </c>
      <c r="G1131" s="374"/>
      <c r="H1131" s="195" t="s">
        <v>4073</v>
      </c>
      <c r="I1131" s="195" t="s">
        <v>3962</v>
      </c>
      <c r="J1131" s="147" t="s">
        <v>4077</v>
      </c>
      <c r="K1131" s="147" t="s">
        <v>4077</v>
      </c>
      <c r="L1131" s="147" t="s">
        <v>4077</v>
      </c>
      <c r="M1131" s="147" t="s">
        <v>4071</v>
      </c>
      <c r="N1131" s="147" t="s">
        <v>4008</v>
      </c>
      <c r="O1131" s="142" t="s">
        <v>3670</v>
      </c>
      <c r="P1131" s="195" t="s">
        <v>1429</v>
      </c>
      <c r="Q1131" s="350" t="s">
        <v>3634</v>
      </c>
      <c r="R1131" s="350" t="s">
        <v>3634</v>
      </c>
      <c r="S1131" s="350" t="s">
        <v>3634</v>
      </c>
      <c r="T1131" s="350" t="s">
        <v>3634</v>
      </c>
      <c r="U1131" s="350" t="s">
        <v>3634</v>
      </c>
      <c r="V1131" s="350" t="s">
        <v>3634</v>
      </c>
      <c r="W1131" s="350" t="s">
        <v>3634</v>
      </c>
      <c r="X1131" s="350" t="s">
        <v>3634</v>
      </c>
      <c r="Y1131" s="350" t="s">
        <v>3634</v>
      </c>
      <c r="Z1131" s="351" t="s">
        <v>3630</v>
      </c>
      <c r="AA1131" s="216" t="s">
        <v>7214</v>
      </c>
      <c r="AB1131" s="350" t="s">
        <v>3634</v>
      </c>
      <c r="AC1131" s="350" t="s">
        <v>3634</v>
      </c>
      <c r="AD1131" s="350" t="s">
        <v>3634</v>
      </c>
      <c r="AE1131" s="350" t="s">
        <v>3634</v>
      </c>
      <c r="AF1131" s="350" t="s">
        <v>3634</v>
      </c>
      <c r="AG1131" s="350" t="s">
        <v>3634</v>
      </c>
      <c r="AH1131" s="350" t="s">
        <v>3634</v>
      </c>
      <c r="AI1131" s="350" t="s">
        <v>3634</v>
      </c>
      <c r="AJ1131" s="350" t="s">
        <v>3634</v>
      </c>
      <c r="AK1131" s="350" t="s">
        <v>3634</v>
      </c>
      <c r="AL1131" s="350" t="s">
        <v>3634</v>
      </c>
      <c r="AM1131" s="350" t="s">
        <v>3634</v>
      </c>
      <c r="AN1131" s="350" t="s">
        <v>3634</v>
      </c>
      <c r="AO1131" s="350" t="s">
        <v>3634</v>
      </c>
      <c r="AP1131" s="350" t="s">
        <v>3634</v>
      </c>
      <c r="AQ1131" s="143" t="s">
        <v>1445</v>
      </c>
      <c r="AR1131" s="147" t="s">
        <v>7213</v>
      </c>
      <c r="AS1131" s="147" t="s">
        <v>5116</v>
      </c>
      <c r="AT1131" s="195"/>
      <c r="AU1131" s="147" t="s">
        <v>3664</v>
      </c>
      <c r="AV1131" s="403">
        <v>0</v>
      </c>
      <c r="AW1131" s="403">
        <v>0</v>
      </c>
      <c r="AX1131" s="403">
        <v>0</v>
      </c>
      <c r="AY1131" s="403">
        <v>0</v>
      </c>
      <c r="AZ1131" s="195" t="s">
        <v>3675</v>
      </c>
      <c r="BA1131" s="196">
        <v>1</v>
      </c>
      <c r="BB1131" s="196">
        <v>0</v>
      </c>
      <c r="BC1131" s="196">
        <v>1</v>
      </c>
      <c r="BD1131" s="196">
        <v>1</v>
      </c>
      <c r="BE1131" s="196">
        <v>0</v>
      </c>
      <c r="BF1131" s="228" t="s">
        <v>3634</v>
      </c>
      <c r="BG1131" s="228" t="s">
        <v>3634</v>
      </c>
      <c r="BH1131" s="228" t="s">
        <v>3634</v>
      </c>
      <c r="BI1131" s="195" t="s">
        <v>4078</v>
      </c>
      <c r="BJ1131" s="195" t="s">
        <v>5791</v>
      </c>
      <c r="BK1131" s="195"/>
      <c r="BL1131" s="129"/>
      <c r="BM1131" s="129"/>
      <c r="BN1131" s="129"/>
      <c r="BO1131" s="129"/>
      <c r="BP1131" s="129"/>
      <c r="BQ1131" s="129"/>
      <c r="BR1131" s="129"/>
      <c r="BS1131" s="129"/>
      <c r="BT1131" s="129"/>
      <c r="BU1131" s="129"/>
      <c r="BV1131" s="129"/>
      <c r="BW1131" s="129"/>
      <c r="BX1131" s="129"/>
      <c r="BY1131" s="129"/>
      <c r="BZ1131" s="129"/>
      <c r="CA1131" s="129"/>
      <c r="CB1131" s="129"/>
      <c r="CC1131" s="129"/>
      <c r="CD1131" s="129"/>
      <c r="CE1131" s="129"/>
      <c r="CF1131" s="129"/>
      <c r="CG1131" s="129"/>
      <c r="CH1131" s="129"/>
      <c r="CI1131" s="129"/>
      <c r="CJ1131" s="129"/>
      <c r="CK1131" s="129"/>
      <c r="CL1131" s="129"/>
      <c r="CM1131" s="129"/>
      <c r="CN1131" s="129"/>
      <c r="CO1131" s="129"/>
      <c r="CP1131" s="129"/>
      <c r="CQ1131" s="129"/>
      <c r="CR1131" s="129"/>
      <c r="CS1131" s="129"/>
      <c r="CT1131" s="129"/>
      <c r="CU1131" s="129"/>
      <c r="CV1131" s="129"/>
      <c r="CW1131" s="129"/>
      <c r="CX1131" s="129"/>
      <c r="CY1131" s="129"/>
      <c r="CZ1131" s="129"/>
      <c r="DA1131" s="129"/>
      <c r="DB1131" s="129"/>
      <c r="DC1131" s="129"/>
      <c r="DD1131" s="129"/>
      <c r="DE1131" s="129"/>
      <c r="DF1131" s="129"/>
      <c r="DG1131" s="129"/>
      <c r="DH1131" s="129"/>
      <c r="DI1131" s="129"/>
      <c r="DJ1131" s="129"/>
      <c r="DK1131" s="129"/>
      <c r="DL1131" s="129"/>
      <c r="DM1131" s="129"/>
      <c r="DN1131" s="129"/>
      <c r="DO1131" s="129"/>
      <c r="DP1131" s="129"/>
      <c r="DQ1131" s="129"/>
      <c r="DR1131" s="129"/>
      <c r="DS1131" s="129"/>
      <c r="DT1131" s="129"/>
      <c r="DU1131" s="129"/>
      <c r="DV1131" s="129"/>
      <c r="DW1131" s="129"/>
      <c r="DX1131" s="129"/>
      <c r="DY1131" s="129"/>
      <c r="DZ1131" s="129"/>
      <c r="EA1131" s="129"/>
      <c r="EB1131" s="129"/>
    </row>
    <row r="1132" spans="1:132" s="2" customFormat="1" ht="15" customHeight="1" x14ac:dyDescent="0.25">
      <c r="A1132" s="195" t="s">
        <v>7847</v>
      </c>
      <c r="B1132" s="195" t="s">
        <v>526</v>
      </c>
      <c r="C1132" s="195" t="s">
        <v>7847</v>
      </c>
      <c r="D1132" s="195" t="s">
        <v>7848</v>
      </c>
      <c r="E1132" s="230" t="s">
        <v>3634</v>
      </c>
      <c r="F1132" s="147" t="s">
        <v>4525</v>
      </c>
      <c r="G1132" s="374"/>
      <c r="H1132" s="195" t="s">
        <v>4073</v>
      </c>
      <c r="I1132" s="195" t="s">
        <v>7831</v>
      </c>
      <c r="J1132" s="147" t="s">
        <v>4077</v>
      </c>
      <c r="K1132" s="147" t="s">
        <v>4077</v>
      </c>
      <c r="L1132" s="147" t="s">
        <v>4077</v>
      </c>
      <c r="M1132" s="147" t="s">
        <v>4071</v>
      </c>
      <c r="N1132" s="147" t="s">
        <v>4008</v>
      </c>
      <c r="O1132" s="142" t="s">
        <v>3670</v>
      </c>
      <c r="P1132" s="195" t="s">
        <v>1429</v>
      </c>
      <c r="Q1132" s="350" t="s">
        <v>3634</v>
      </c>
      <c r="R1132" s="350" t="s">
        <v>3634</v>
      </c>
      <c r="S1132" s="350" t="s">
        <v>3634</v>
      </c>
      <c r="T1132" s="350" t="s">
        <v>3634</v>
      </c>
      <c r="U1132" s="350" t="s">
        <v>3634</v>
      </c>
      <c r="V1132" s="350" t="s">
        <v>3634</v>
      </c>
      <c r="W1132" s="350" t="s">
        <v>3634</v>
      </c>
      <c r="X1132" s="350" t="s">
        <v>3634</v>
      </c>
      <c r="Y1132" s="350" t="s">
        <v>3634</v>
      </c>
      <c r="Z1132" s="351" t="s">
        <v>3630</v>
      </c>
      <c r="AA1132" s="216" t="s">
        <v>7214</v>
      </c>
      <c r="AB1132" s="350" t="s">
        <v>3634</v>
      </c>
      <c r="AC1132" s="350" t="s">
        <v>3634</v>
      </c>
      <c r="AD1132" s="350" t="s">
        <v>3634</v>
      </c>
      <c r="AE1132" s="350" t="s">
        <v>3634</v>
      </c>
      <c r="AF1132" s="350" t="s">
        <v>3634</v>
      </c>
      <c r="AG1132" s="350" t="s">
        <v>3634</v>
      </c>
      <c r="AH1132" s="350" t="s">
        <v>3634</v>
      </c>
      <c r="AI1132" s="350" t="s">
        <v>3634</v>
      </c>
      <c r="AJ1132" s="350" t="s">
        <v>3634</v>
      </c>
      <c r="AK1132" s="350" t="s">
        <v>3634</v>
      </c>
      <c r="AL1132" s="350" t="s">
        <v>3634</v>
      </c>
      <c r="AM1132" s="350" t="s">
        <v>3634</v>
      </c>
      <c r="AN1132" s="350" t="s">
        <v>3634</v>
      </c>
      <c r="AO1132" s="350" t="s">
        <v>3634</v>
      </c>
      <c r="AP1132" s="350" t="s">
        <v>3634</v>
      </c>
      <c r="AQ1132" s="143" t="s">
        <v>1445</v>
      </c>
      <c r="AR1132" s="147" t="s">
        <v>7213</v>
      </c>
      <c r="AS1132" s="147" t="s">
        <v>5116</v>
      </c>
      <c r="AT1132" s="195"/>
      <c r="AU1132" s="147" t="s">
        <v>3664</v>
      </c>
      <c r="AV1132" s="403">
        <v>0</v>
      </c>
      <c r="AW1132" s="403">
        <v>0</v>
      </c>
      <c r="AX1132" s="403">
        <v>0</v>
      </c>
      <c r="AY1132" s="403">
        <v>0</v>
      </c>
      <c r="AZ1132" s="195" t="s">
        <v>3675</v>
      </c>
      <c r="BA1132" s="196">
        <v>1</v>
      </c>
      <c r="BB1132" s="196">
        <v>0</v>
      </c>
      <c r="BC1132" s="196">
        <v>1</v>
      </c>
      <c r="BD1132" s="196">
        <v>1</v>
      </c>
      <c r="BE1132" s="196">
        <v>0</v>
      </c>
      <c r="BF1132" s="228" t="s">
        <v>3634</v>
      </c>
      <c r="BG1132" s="228" t="s">
        <v>3634</v>
      </c>
      <c r="BH1132" s="228" t="s">
        <v>3634</v>
      </c>
      <c r="BI1132" s="195" t="s">
        <v>4078</v>
      </c>
      <c r="BJ1132" s="195" t="s">
        <v>5791</v>
      </c>
      <c r="BK1132" s="195"/>
      <c r="BL1132" s="129"/>
      <c r="BM1132" s="129"/>
      <c r="BN1132" s="129"/>
      <c r="BO1132" s="129"/>
      <c r="BP1132" s="129"/>
      <c r="BQ1132" s="129"/>
      <c r="BR1132" s="129"/>
      <c r="BS1132" s="129"/>
      <c r="BT1132" s="129"/>
      <c r="BU1132" s="129"/>
      <c r="BV1132" s="129"/>
      <c r="BW1132" s="129"/>
      <c r="BX1132" s="129"/>
      <c r="BY1132" s="129"/>
      <c r="BZ1132" s="129"/>
      <c r="CA1132" s="129"/>
      <c r="CB1132" s="129"/>
      <c r="CC1132" s="129"/>
      <c r="CD1132" s="129"/>
      <c r="CE1132" s="129"/>
      <c r="CF1132" s="129"/>
      <c r="CG1132" s="129"/>
      <c r="CH1132" s="129"/>
      <c r="CI1132" s="129"/>
      <c r="CJ1132" s="129"/>
      <c r="CK1132" s="129"/>
      <c r="CL1132" s="129"/>
      <c r="CM1132" s="129"/>
      <c r="CN1132" s="129"/>
      <c r="CO1132" s="129"/>
      <c r="CP1132" s="129"/>
      <c r="CQ1132" s="129"/>
      <c r="CR1132" s="129"/>
      <c r="CS1132" s="129"/>
      <c r="CT1132" s="129"/>
      <c r="CU1132" s="129"/>
      <c r="CV1132" s="129"/>
      <c r="CW1132" s="129"/>
      <c r="CX1132" s="129"/>
      <c r="CY1132" s="129"/>
      <c r="CZ1132" s="129"/>
      <c r="DA1132" s="129"/>
      <c r="DB1132" s="129"/>
      <c r="DC1132" s="129"/>
      <c r="DD1132" s="129"/>
      <c r="DE1132" s="129"/>
      <c r="DF1132" s="129"/>
      <c r="DG1132" s="129"/>
      <c r="DH1132" s="129"/>
      <c r="DI1132" s="129"/>
      <c r="DJ1132" s="129"/>
      <c r="DK1132" s="129"/>
      <c r="DL1132" s="129"/>
      <c r="DM1132" s="129"/>
      <c r="DN1132" s="129"/>
      <c r="DO1132" s="129"/>
      <c r="DP1132" s="129"/>
      <c r="DQ1132" s="129"/>
      <c r="DR1132" s="129"/>
      <c r="DS1132" s="129"/>
      <c r="DT1132" s="129"/>
      <c r="DU1132" s="129"/>
      <c r="DV1132" s="129"/>
      <c r="DW1132" s="129"/>
      <c r="DX1132" s="129"/>
      <c r="DY1132" s="129"/>
      <c r="DZ1132" s="129"/>
      <c r="EA1132" s="129"/>
      <c r="EB1132" s="129"/>
    </row>
    <row r="1133" spans="1:132" s="2" customFormat="1" ht="15" customHeight="1" x14ac:dyDescent="0.25">
      <c r="A1133" s="195" t="s">
        <v>7849</v>
      </c>
      <c r="B1133" s="195" t="s">
        <v>526</v>
      </c>
      <c r="C1133" s="195" t="s">
        <v>7849</v>
      </c>
      <c r="D1133" s="195" t="s">
        <v>7850</v>
      </c>
      <c r="E1133" s="230" t="s">
        <v>3634</v>
      </c>
      <c r="F1133" s="147" t="s">
        <v>8310</v>
      </c>
      <c r="G1133" s="374"/>
      <c r="H1133" s="195" t="s">
        <v>4073</v>
      </c>
      <c r="I1133" s="195" t="s">
        <v>7834</v>
      </c>
      <c r="J1133" s="147" t="s">
        <v>4077</v>
      </c>
      <c r="K1133" s="147" t="s">
        <v>4077</v>
      </c>
      <c r="L1133" s="147" t="s">
        <v>4077</v>
      </c>
      <c r="M1133" s="147" t="s">
        <v>4071</v>
      </c>
      <c r="N1133" s="147" t="s">
        <v>4008</v>
      </c>
      <c r="O1133" s="142" t="s">
        <v>3670</v>
      </c>
      <c r="P1133" s="195" t="s">
        <v>1429</v>
      </c>
      <c r="Q1133" s="350" t="s">
        <v>3634</v>
      </c>
      <c r="R1133" s="350" t="s">
        <v>3634</v>
      </c>
      <c r="S1133" s="350" t="s">
        <v>3634</v>
      </c>
      <c r="T1133" s="350" t="s">
        <v>3634</v>
      </c>
      <c r="U1133" s="350" t="s">
        <v>3634</v>
      </c>
      <c r="V1133" s="350" t="s">
        <v>3634</v>
      </c>
      <c r="W1133" s="350" t="s">
        <v>3634</v>
      </c>
      <c r="X1133" s="350" t="s">
        <v>3634</v>
      </c>
      <c r="Y1133" s="350" t="s">
        <v>3634</v>
      </c>
      <c r="Z1133" s="351" t="s">
        <v>3630</v>
      </c>
      <c r="AA1133" s="216" t="s">
        <v>7214</v>
      </c>
      <c r="AB1133" s="350" t="s">
        <v>3634</v>
      </c>
      <c r="AC1133" s="350" t="s">
        <v>3634</v>
      </c>
      <c r="AD1133" s="350" t="s">
        <v>3634</v>
      </c>
      <c r="AE1133" s="350" t="s">
        <v>3634</v>
      </c>
      <c r="AF1133" s="350" t="s">
        <v>3634</v>
      </c>
      <c r="AG1133" s="350" t="s">
        <v>3634</v>
      </c>
      <c r="AH1133" s="350" t="s">
        <v>3634</v>
      </c>
      <c r="AI1133" s="350" t="s">
        <v>3634</v>
      </c>
      <c r="AJ1133" s="350" t="s">
        <v>3634</v>
      </c>
      <c r="AK1133" s="350" t="s">
        <v>3634</v>
      </c>
      <c r="AL1133" s="350" t="s">
        <v>3634</v>
      </c>
      <c r="AM1133" s="350" t="s">
        <v>3634</v>
      </c>
      <c r="AN1133" s="350" t="s">
        <v>3634</v>
      </c>
      <c r="AO1133" s="350" t="s">
        <v>3634</v>
      </c>
      <c r="AP1133" s="350" t="s">
        <v>3634</v>
      </c>
      <c r="AQ1133" s="143" t="s">
        <v>1445</v>
      </c>
      <c r="AR1133" s="147" t="s">
        <v>7213</v>
      </c>
      <c r="AS1133" s="147" t="s">
        <v>5116</v>
      </c>
      <c r="AT1133" s="195"/>
      <c r="AU1133" s="147" t="s">
        <v>3664</v>
      </c>
      <c r="AV1133" s="403">
        <v>0</v>
      </c>
      <c r="AW1133" s="403">
        <v>0</v>
      </c>
      <c r="AX1133" s="403">
        <v>0</v>
      </c>
      <c r="AY1133" s="403">
        <v>0</v>
      </c>
      <c r="AZ1133" s="195" t="s">
        <v>3675</v>
      </c>
      <c r="BA1133" s="196">
        <v>1</v>
      </c>
      <c r="BB1133" s="196">
        <v>0</v>
      </c>
      <c r="BC1133" s="196">
        <v>1</v>
      </c>
      <c r="BD1133" s="196">
        <v>1</v>
      </c>
      <c r="BE1133" s="196">
        <v>0</v>
      </c>
      <c r="BF1133" s="228" t="s">
        <v>3634</v>
      </c>
      <c r="BG1133" s="228" t="s">
        <v>3634</v>
      </c>
      <c r="BH1133" s="228" t="s">
        <v>3634</v>
      </c>
      <c r="BI1133" s="195" t="s">
        <v>4078</v>
      </c>
      <c r="BJ1133" s="195" t="s">
        <v>5791</v>
      </c>
      <c r="BK1133" s="195"/>
      <c r="BL1133" s="129"/>
      <c r="BM1133" s="129"/>
      <c r="BN1133" s="129"/>
      <c r="BO1133" s="129"/>
      <c r="BP1133" s="129"/>
      <c r="BQ1133" s="129"/>
      <c r="BR1133" s="129"/>
      <c r="BS1133" s="129"/>
      <c r="BT1133" s="129"/>
      <c r="BU1133" s="129"/>
      <c r="BV1133" s="129"/>
      <c r="BW1133" s="129"/>
      <c r="BX1133" s="129"/>
      <c r="BY1133" s="129"/>
      <c r="BZ1133" s="129"/>
      <c r="CA1133" s="129"/>
      <c r="CB1133" s="129"/>
      <c r="CC1133" s="129"/>
      <c r="CD1133" s="129"/>
      <c r="CE1133" s="129"/>
      <c r="CF1133" s="129"/>
      <c r="CG1133" s="129"/>
      <c r="CH1133" s="129"/>
      <c r="CI1133" s="129"/>
      <c r="CJ1133" s="129"/>
      <c r="CK1133" s="129"/>
      <c r="CL1133" s="129"/>
      <c r="CM1133" s="129"/>
      <c r="CN1133" s="129"/>
      <c r="CO1133" s="129"/>
      <c r="CP1133" s="129"/>
      <c r="CQ1133" s="129"/>
      <c r="CR1133" s="129"/>
      <c r="CS1133" s="129"/>
      <c r="CT1133" s="129"/>
      <c r="CU1133" s="129"/>
      <c r="CV1133" s="129"/>
      <c r="CW1133" s="129"/>
      <c r="CX1133" s="129"/>
      <c r="CY1133" s="129"/>
      <c r="CZ1133" s="129"/>
      <c r="DA1133" s="129"/>
      <c r="DB1133" s="129"/>
      <c r="DC1133" s="129"/>
      <c r="DD1133" s="129"/>
      <c r="DE1133" s="129"/>
      <c r="DF1133" s="129"/>
      <c r="DG1133" s="129"/>
      <c r="DH1133" s="129"/>
      <c r="DI1133" s="129"/>
      <c r="DJ1133" s="129"/>
      <c r="DK1133" s="129"/>
      <c r="DL1133" s="129"/>
      <c r="DM1133" s="129"/>
      <c r="DN1133" s="129"/>
      <c r="DO1133" s="129"/>
      <c r="DP1133" s="129"/>
      <c r="DQ1133" s="129"/>
      <c r="DR1133" s="129"/>
      <c r="DS1133" s="129"/>
      <c r="DT1133" s="129"/>
      <c r="DU1133" s="129"/>
      <c r="DV1133" s="129"/>
      <c r="DW1133" s="129"/>
      <c r="DX1133" s="129"/>
      <c r="DY1133" s="129"/>
      <c r="DZ1133" s="129"/>
      <c r="EA1133" s="129"/>
      <c r="EB1133" s="129"/>
    </row>
    <row r="1134" spans="1:132" s="2" customFormat="1" ht="15" customHeight="1" x14ac:dyDescent="0.25">
      <c r="A1134" s="195" t="s">
        <v>7852</v>
      </c>
      <c r="B1134" s="195" t="s">
        <v>526</v>
      </c>
      <c r="C1134" s="195" t="s">
        <v>7852</v>
      </c>
      <c r="D1134" s="195" t="s">
        <v>7853</v>
      </c>
      <c r="E1134" s="230" t="s">
        <v>3634</v>
      </c>
      <c r="F1134" s="147" t="s">
        <v>5598</v>
      </c>
      <c r="G1134" s="374"/>
      <c r="H1134" s="195" t="s">
        <v>4073</v>
      </c>
      <c r="I1134" s="195" t="s">
        <v>7842</v>
      </c>
      <c r="J1134" s="147" t="s">
        <v>4077</v>
      </c>
      <c r="K1134" s="147" t="s">
        <v>4077</v>
      </c>
      <c r="L1134" s="147" t="s">
        <v>4077</v>
      </c>
      <c r="M1134" s="147" t="s">
        <v>4071</v>
      </c>
      <c r="N1134" s="147" t="s">
        <v>4008</v>
      </c>
      <c r="O1134" s="142" t="s">
        <v>3670</v>
      </c>
      <c r="P1134" s="195" t="s">
        <v>1429</v>
      </c>
      <c r="Q1134" s="350" t="s">
        <v>3634</v>
      </c>
      <c r="R1134" s="350" t="s">
        <v>3634</v>
      </c>
      <c r="S1134" s="350" t="s">
        <v>3634</v>
      </c>
      <c r="T1134" s="350" t="s">
        <v>3634</v>
      </c>
      <c r="U1134" s="350" t="s">
        <v>3634</v>
      </c>
      <c r="V1134" s="350" t="s">
        <v>3634</v>
      </c>
      <c r="W1134" s="350" t="s">
        <v>3634</v>
      </c>
      <c r="X1134" s="350" t="s">
        <v>3634</v>
      </c>
      <c r="Y1134" s="350" t="s">
        <v>3634</v>
      </c>
      <c r="Z1134" s="351" t="s">
        <v>3630</v>
      </c>
      <c r="AA1134" s="216" t="s">
        <v>7214</v>
      </c>
      <c r="AB1134" s="350" t="s">
        <v>3634</v>
      </c>
      <c r="AC1134" s="350" t="s">
        <v>3634</v>
      </c>
      <c r="AD1134" s="350" t="s">
        <v>3634</v>
      </c>
      <c r="AE1134" s="350" t="s">
        <v>3634</v>
      </c>
      <c r="AF1134" s="350" t="s">
        <v>3634</v>
      </c>
      <c r="AG1134" s="350" t="s">
        <v>3634</v>
      </c>
      <c r="AH1134" s="350" t="s">
        <v>3634</v>
      </c>
      <c r="AI1134" s="350" t="s">
        <v>3634</v>
      </c>
      <c r="AJ1134" s="350" t="s">
        <v>3634</v>
      </c>
      <c r="AK1134" s="350" t="s">
        <v>3634</v>
      </c>
      <c r="AL1134" s="350" t="s">
        <v>3634</v>
      </c>
      <c r="AM1134" s="350" t="s">
        <v>3634</v>
      </c>
      <c r="AN1134" s="350" t="s">
        <v>3634</v>
      </c>
      <c r="AO1134" s="350" t="s">
        <v>3634</v>
      </c>
      <c r="AP1134" s="350" t="s">
        <v>3634</v>
      </c>
      <c r="AQ1134" s="143" t="s">
        <v>1445</v>
      </c>
      <c r="AR1134" s="147" t="s">
        <v>7213</v>
      </c>
      <c r="AS1134" s="147" t="s">
        <v>5116</v>
      </c>
      <c r="AT1134" s="195"/>
      <c r="AU1134" s="147" t="s">
        <v>3664</v>
      </c>
      <c r="AV1134" s="403">
        <v>0</v>
      </c>
      <c r="AW1134" s="403">
        <v>0</v>
      </c>
      <c r="AX1134" s="403">
        <v>0</v>
      </c>
      <c r="AY1134" s="403">
        <v>0</v>
      </c>
      <c r="AZ1134" s="195" t="s">
        <v>3675</v>
      </c>
      <c r="BA1134" s="196">
        <v>1</v>
      </c>
      <c r="BB1134" s="196">
        <v>0</v>
      </c>
      <c r="BC1134" s="196">
        <v>1</v>
      </c>
      <c r="BD1134" s="196">
        <v>1</v>
      </c>
      <c r="BE1134" s="196">
        <v>0</v>
      </c>
      <c r="BF1134" s="228" t="s">
        <v>3634</v>
      </c>
      <c r="BG1134" s="228" t="s">
        <v>3634</v>
      </c>
      <c r="BH1134" s="228" t="s">
        <v>3634</v>
      </c>
      <c r="BI1134" s="195" t="s">
        <v>4078</v>
      </c>
      <c r="BJ1134" s="195" t="s">
        <v>5791</v>
      </c>
      <c r="BK1134" s="195"/>
      <c r="BL1134" s="129"/>
      <c r="BM1134" s="129"/>
      <c r="BN1134" s="129"/>
      <c r="BO1134" s="129"/>
      <c r="BP1134" s="129"/>
      <c r="BQ1134" s="129"/>
      <c r="BR1134" s="129"/>
      <c r="BS1134" s="129"/>
      <c r="BT1134" s="129"/>
      <c r="BU1134" s="129"/>
      <c r="BV1134" s="129"/>
      <c r="BW1134" s="129"/>
      <c r="BX1134" s="129"/>
      <c r="BY1134" s="129"/>
      <c r="BZ1134" s="129"/>
      <c r="CA1134" s="129"/>
      <c r="CB1134" s="129"/>
      <c r="CC1134" s="129"/>
      <c r="CD1134" s="129"/>
      <c r="CE1134" s="129"/>
      <c r="CF1134" s="129"/>
      <c r="CG1134" s="129"/>
      <c r="CH1134" s="129"/>
      <c r="CI1134" s="129"/>
      <c r="CJ1134" s="129"/>
      <c r="CK1134" s="129"/>
      <c r="CL1134" s="129"/>
      <c r="CM1134" s="129"/>
      <c r="CN1134" s="129"/>
      <c r="CO1134" s="129"/>
      <c r="CP1134" s="129"/>
      <c r="CQ1134" s="129"/>
      <c r="CR1134" s="129"/>
      <c r="CS1134" s="129"/>
      <c r="CT1134" s="129"/>
      <c r="CU1134" s="129"/>
      <c r="CV1134" s="129"/>
      <c r="CW1134" s="129"/>
      <c r="CX1134" s="129"/>
      <c r="CY1134" s="129"/>
      <c r="CZ1134" s="129"/>
      <c r="DA1134" s="129"/>
      <c r="DB1134" s="129"/>
      <c r="DC1134" s="129"/>
      <c r="DD1134" s="129"/>
      <c r="DE1134" s="129"/>
      <c r="DF1134" s="129"/>
      <c r="DG1134" s="129"/>
      <c r="DH1134" s="129"/>
      <c r="DI1134" s="129"/>
      <c r="DJ1134" s="129"/>
      <c r="DK1134" s="129"/>
      <c r="DL1134" s="129"/>
      <c r="DM1134" s="129"/>
      <c r="DN1134" s="129"/>
      <c r="DO1134" s="129"/>
      <c r="DP1134" s="129"/>
      <c r="DQ1134" s="129"/>
      <c r="DR1134" s="129"/>
      <c r="DS1134" s="129"/>
      <c r="DT1134" s="129"/>
      <c r="DU1134" s="129"/>
      <c r="DV1134" s="129"/>
      <c r="DW1134" s="129"/>
      <c r="DX1134" s="129"/>
      <c r="DY1134" s="129"/>
      <c r="DZ1134" s="129"/>
      <c r="EA1134" s="129"/>
      <c r="EB1134" s="129"/>
    </row>
    <row r="1135" spans="1:132" s="2" customFormat="1" ht="15" customHeight="1" x14ac:dyDescent="0.25">
      <c r="A1135" s="195" t="s">
        <v>7855</v>
      </c>
      <c r="B1135" s="195" t="s">
        <v>526</v>
      </c>
      <c r="C1135" s="195" t="s">
        <v>7855</v>
      </c>
      <c r="D1135" s="195" t="s">
        <v>7856</v>
      </c>
      <c r="E1135" s="230" t="s">
        <v>3634</v>
      </c>
      <c r="F1135" s="147" t="s">
        <v>5656</v>
      </c>
      <c r="G1135" s="374"/>
      <c r="H1135" s="195" t="s">
        <v>4073</v>
      </c>
      <c r="I1135" s="195" t="s">
        <v>7851</v>
      </c>
      <c r="J1135" s="147" t="s">
        <v>4077</v>
      </c>
      <c r="K1135" s="147" t="s">
        <v>4077</v>
      </c>
      <c r="L1135" s="147" t="s">
        <v>4077</v>
      </c>
      <c r="M1135" s="147" t="s">
        <v>4071</v>
      </c>
      <c r="N1135" s="147" t="s">
        <v>4008</v>
      </c>
      <c r="O1135" s="142" t="s">
        <v>3670</v>
      </c>
      <c r="P1135" s="195" t="s">
        <v>1429</v>
      </c>
      <c r="Q1135" s="350" t="s">
        <v>3634</v>
      </c>
      <c r="R1135" s="350" t="s">
        <v>3634</v>
      </c>
      <c r="S1135" s="350" t="s">
        <v>3634</v>
      </c>
      <c r="T1135" s="350" t="s">
        <v>3634</v>
      </c>
      <c r="U1135" s="350" t="s">
        <v>3634</v>
      </c>
      <c r="V1135" s="350" t="s">
        <v>3634</v>
      </c>
      <c r="W1135" s="350" t="s">
        <v>3634</v>
      </c>
      <c r="X1135" s="350" t="s">
        <v>3634</v>
      </c>
      <c r="Y1135" s="350" t="s">
        <v>3634</v>
      </c>
      <c r="Z1135" s="351" t="s">
        <v>3630</v>
      </c>
      <c r="AA1135" s="216" t="s">
        <v>7214</v>
      </c>
      <c r="AB1135" s="350" t="s">
        <v>3634</v>
      </c>
      <c r="AC1135" s="350" t="s">
        <v>3634</v>
      </c>
      <c r="AD1135" s="350" t="s">
        <v>3634</v>
      </c>
      <c r="AE1135" s="350" t="s">
        <v>3634</v>
      </c>
      <c r="AF1135" s="350" t="s">
        <v>3634</v>
      </c>
      <c r="AG1135" s="350" t="s">
        <v>3634</v>
      </c>
      <c r="AH1135" s="350" t="s">
        <v>3634</v>
      </c>
      <c r="AI1135" s="350" t="s">
        <v>3634</v>
      </c>
      <c r="AJ1135" s="350" t="s">
        <v>3634</v>
      </c>
      <c r="AK1135" s="350" t="s">
        <v>3634</v>
      </c>
      <c r="AL1135" s="350" t="s">
        <v>3634</v>
      </c>
      <c r="AM1135" s="350" t="s">
        <v>3634</v>
      </c>
      <c r="AN1135" s="350" t="s">
        <v>3634</v>
      </c>
      <c r="AO1135" s="350" t="s">
        <v>3634</v>
      </c>
      <c r="AP1135" s="350" t="s">
        <v>3634</v>
      </c>
      <c r="AQ1135" s="143" t="s">
        <v>1445</v>
      </c>
      <c r="AR1135" s="147" t="s">
        <v>7213</v>
      </c>
      <c r="AS1135" s="147" t="s">
        <v>5116</v>
      </c>
      <c r="AT1135" s="195"/>
      <c r="AU1135" s="147" t="s">
        <v>3664</v>
      </c>
      <c r="AV1135" s="403">
        <v>0</v>
      </c>
      <c r="AW1135" s="403">
        <v>0</v>
      </c>
      <c r="AX1135" s="403">
        <v>0</v>
      </c>
      <c r="AY1135" s="403">
        <v>0</v>
      </c>
      <c r="AZ1135" s="195" t="s">
        <v>3675</v>
      </c>
      <c r="BA1135" s="196">
        <v>1</v>
      </c>
      <c r="BB1135" s="196">
        <v>0</v>
      </c>
      <c r="BC1135" s="196">
        <v>1</v>
      </c>
      <c r="BD1135" s="196">
        <v>1</v>
      </c>
      <c r="BE1135" s="196">
        <v>0</v>
      </c>
      <c r="BF1135" s="228" t="s">
        <v>3634</v>
      </c>
      <c r="BG1135" s="228" t="s">
        <v>3634</v>
      </c>
      <c r="BH1135" s="228" t="s">
        <v>3634</v>
      </c>
      <c r="BI1135" s="195" t="s">
        <v>4078</v>
      </c>
      <c r="BJ1135" s="195" t="s">
        <v>5791</v>
      </c>
      <c r="BK1135" s="195"/>
      <c r="BL1135" s="129"/>
      <c r="BM1135" s="129"/>
      <c r="BN1135" s="129"/>
      <c r="BO1135" s="129"/>
      <c r="BP1135" s="129"/>
      <c r="BQ1135" s="129"/>
      <c r="BR1135" s="129"/>
      <c r="BS1135" s="129"/>
      <c r="BT1135" s="129"/>
      <c r="BU1135" s="129"/>
      <c r="BV1135" s="129"/>
      <c r="BW1135" s="129"/>
      <c r="BX1135" s="129"/>
      <c r="BY1135" s="129"/>
      <c r="BZ1135" s="129"/>
      <c r="CA1135" s="129"/>
      <c r="CB1135" s="129"/>
      <c r="CC1135" s="129"/>
      <c r="CD1135" s="129"/>
      <c r="CE1135" s="129"/>
      <c r="CF1135" s="129"/>
      <c r="CG1135" s="129"/>
      <c r="CH1135" s="129"/>
      <c r="CI1135" s="129"/>
      <c r="CJ1135" s="129"/>
      <c r="CK1135" s="129"/>
      <c r="CL1135" s="129"/>
      <c r="CM1135" s="129"/>
      <c r="CN1135" s="129"/>
      <c r="CO1135" s="129"/>
      <c r="CP1135" s="129"/>
      <c r="CQ1135" s="129"/>
      <c r="CR1135" s="129"/>
      <c r="CS1135" s="129"/>
      <c r="CT1135" s="129"/>
      <c r="CU1135" s="129"/>
      <c r="CV1135" s="129"/>
      <c r="CW1135" s="129"/>
      <c r="CX1135" s="129"/>
      <c r="CY1135" s="129"/>
      <c r="CZ1135" s="129"/>
      <c r="DA1135" s="129"/>
      <c r="DB1135" s="129"/>
      <c r="DC1135" s="129"/>
      <c r="DD1135" s="129"/>
      <c r="DE1135" s="129"/>
      <c r="DF1135" s="129"/>
      <c r="DG1135" s="129"/>
      <c r="DH1135" s="129"/>
      <c r="DI1135" s="129"/>
      <c r="DJ1135" s="129"/>
      <c r="DK1135" s="129"/>
      <c r="DL1135" s="129"/>
      <c r="DM1135" s="129"/>
      <c r="DN1135" s="129"/>
      <c r="DO1135" s="129"/>
      <c r="DP1135" s="129"/>
      <c r="DQ1135" s="129"/>
      <c r="DR1135" s="129"/>
      <c r="DS1135" s="129"/>
      <c r="DT1135" s="129"/>
      <c r="DU1135" s="129"/>
      <c r="DV1135" s="129"/>
      <c r="DW1135" s="129"/>
      <c r="DX1135" s="129"/>
      <c r="DY1135" s="129"/>
      <c r="DZ1135" s="129"/>
      <c r="EA1135" s="129"/>
      <c r="EB1135" s="129"/>
    </row>
    <row r="1136" spans="1:132" s="2" customFormat="1" ht="15" customHeight="1" x14ac:dyDescent="0.25">
      <c r="A1136" s="195" t="s">
        <v>7858</v>
      </c>
      <c r="B1136" s="195" t="s">
        <v>526</v>
      </c>
      <c r="C1136" s="195" t="s">
        <v>7858</v>
      </c>
      <c r="D1136" s="195" t="s">
        <v>7859</v>
      </c>
      <c r="E1136" s="230" t="s">
        <v>3634</v>
      </c>
      <c r="F1136" s="147" t="s">
        <v>4551</v>
      </c>
      <c r="G1136" s="374"/>
      <c r="H1136" s="195" t="s">
        <v>4073</v>
      </c>
      <c r="I1136" s="195" t="s">
        <v>7854</v>
      </c>
      <c r="J1136" s="147" t="s">
        <v>4077</v>
      </c>
      <c r="K1136" s="147" t="s">
        <v>4077</v>
      </c>
      <c r="L1136" s="147" t="s">
        <v>4077</v>
      </c>
      <c r="M1136" s="147" t="s">
        <v>4071</v>
      </c>
      <c r="N1136" s="147" t="s">
        <v>4008</v>
      </c>
      <c r="O1136" s="142" t="s">
        <v>3670</v>
      </c>
      <c r="P1136" s="195" t="s">
        <v>1429</v>
      </c>
      <c r="Q1136" s="350" t="s">
        <v>3634</v>
      </c>
      <c r="R1136" s="350" t="s">
        <v>3634</v>
      </c>
      <c r="S1136" s="350" t="s">
        <v>3634</v>
      </c>
      <c r="T1136" s="350" t="s">
        <v>3634</v>
      </c>
      <c r="U1136" s="350" t="s">
        <v>3634</v>
      </c>
      <c r="V1136" s="350" t="s">
        <v>3634</v>
      </c>
      <c r="W1136" s="350" t="s">
        <v>3634</v>
      </c>
      <c r="X1136" s="350" t="s">
        <v>3634</v>
      </c>
      <c r="Y1136" s="350" t="s">
        <v>3634</v>
      </c>
      <c r="Z1136" s="351" t="s">
        <v>3630</v>
      </c>
      <c r="AA1136" s="216" t="s">
        <v>7214</v>
      </c>
      <c r="AB1136" s="350" t="s">
        <v>3634</v>
      </c>
      <c r="AC1136" s="350" t="s">
        <v>3634</v>
      </c>
      <c r="AD1136" s="350" t="s">
        <v>3634</v>
      </c>
      <c r="AE1136" s="350" t="s">
        <v>3634</v>
      </c>
      <c r="AF1136" s="350" t="s">
        <v>3634</v>
      </c>
      <c r="AG1136" s="350" t="s">
        <v>3634</v>
      </c>
      <c r="AH1136" s="350" t="s">
        <v>3634</v>
      </c>
      <c r="AI1136" s="350" t="s">
        <v>3634</v>
      </c>
      <c r="AJ1136" s="350" t="s">
        <v>3634</v>
      </c>
      <c r="AK1136" s="350" t="s">
        <v>3634</v>
      </c>
      <c r="AL1136" s="350" t="s">
        <v>3634</v>
      </c>
      <c r="AM1136" s="350" t="s">
        <v>3634</v>
      </c>
      <c r="AN1136" s="350" t="s">
        <v>3634</v>
      </c>
      <c r="AO1136" s="350" t="s">
        <v>3634</v>
      </c>
      <c r="AP1136" s="350" t="s">
        <v>3634</v>
      </c>
      <c r="AQ1136" s="143" t="s">
        <v>1445</v>
      </c>
      <c r="AR1136" s="147" t="s">
        <v>7213</v>
      </c>
      <c r="AS1136" s="147" t="s">
        <v>5116</v>
      </c>
      <c r="AT1136" s="195"/>
      <c r="AU1136" s="147" t="s">
        <v>3664</v>
      </c>
      <c r="AV1136" s="403">
        <v>0</v>
      </c>
      <c r="AW1136" s="403">
        <v>0</v>
      </c>
      <c r="AX1136" s="403">
        <v>0</v>
      </c>
      <c r="AY1136" s="403">
        <v>0</v>
      </c>
      <c r="AZ1136" s="195" t="s">
        <v>3675</v>
      </c>
      <c r="BA1136" s="196">
        <v>1</v>
      </c>
      <c r="BB1136" s="196">
        <v>0</v>
      </c>
      <c r="BC1136" s="196">
        <v>1</v>
      </c>
      <c r="BD1136" s="196">
        <v>1</v>
      </c>
      <c r="BE1136" s="196">
        <v>0</v>
      </c>
      <c r="BF1136" s="228" t="s">
        <v>3634</v>
      </c>
      <c r="BG1136" s="228" t="s">
        <v>3634</v>
      </c>
      <c r="BH1136" s="228" t="s">
        <v>3634</v>
      </c>
      <c r="BI1136" s="195" t="s">
        <v>4078</v>
      </c>
      <c r="BJ1136" s="195" t="s">
        <v>5791</v>
      </c>
      <c r="BK1136" s="195"/>
      <c r="BL1136" s="129"/>
      <c r="BM1136" s="129"/>
      <c r="BN1136" s="129"/>
      <c r="BO1136" s="129"/>
      <c r="BP1136" s="129"/>
      <c r="BQ1136" s="129"/>
      <c r="BR1136" s="129"/>
      <c r="BS1136" s="129"/>
      <c r="BT1136" s="129"/>
      <c r="BU1136" s="129"/>
      <c r="BV1136" s="129"/>
      <c r="BW1136" s="129"/>
      <c r="BX1136" s="129"/>
      <c r="BY1136" s="129"/>
      <c r="BZ1136" s="129"/>
      <c r="CA1136" s="129"/>
      <c r="CB1136" s="129"/>
      <c r="CC1136" s="129"/>
      <c r="CD1136" s="129"/>
      <c r="CE1136" s="129"/>
      <c r="CF1136" s="129"/>
      <c r="CG1136" s="129"/>
      <c r="CH1136" s="129"/>
      <c r="CI1136" s="129"/>
      <c r="CJ1136" s="129"/>
      <c r="CK1136" s="129"/>
      <c r="CL1136" s="129"/>
      <c r="CM1136" s="129"/>
      <c r="CN1136" s="129"/>
      <c r="CO1136" s="129"/>
      <c r="CP1136" s="129"/>
      <c r="CQ1136" s="129"/>
      <c r="CR1136" s="129"/>
      <c r="CS1136" s="129"/>
      <c r="CT1136" s="129"/>
      <c r="CU1136" s="129"/>
      <c r="CV1136" s="129"/>
      <c r="CW1136" s="129"/>
      <c r="CX1136" s="129"/>
      <c r="CY1136" s="129"/>
      <c r="CZ1136" s="129"/>
      <c r="DA1136" s="129"/>
      <c r="DB1136" s="129"/>
      <c r="DC1136" s="129"/>
      <c r="DD1136" s="129"/>
      <c r="DE1136" s="129"/>
      <c r="DF1136" s="129"/>
      <c r="DG1136" s="129"/>
      <c r="DH1136" s="129"/>
      <c r="DI1136" s="129"/>
      <c r="DJ1136" s="129"/>
      <c r="DK1136" s="129"/>
      <c r="DL1136" s="129"/>
      <c r="DM1136" s="129"/>
      <c r="DN1136" s="129"/>
      <c r="DO1136" s="129"/>
      <c r="DP1136" s="129"/>
      <c r="DQ1136" s="129"/>
      <c r="DR1136" s="129"/>
      <c r="DS1136" s="129"/>
      <c r="DT1136" s="129"/>
      <c r="DU1136" s="129"/>
      <c r="DV1136" s="129"/>
      <c r="DW1136" s="129"/>
      <c r="DX1136" s="129"/>
      <c r="DY1136" s="129"/>
      <c r="DZ1136" s="129"/>
      <c r="EA1136" s="129"/>
      <c r="EB1136" s="129"/>
    </row>
    <row r="1137" spans="1:132" s="2" customFormat="1" ht="15" customHeight="1" x14ac:dyDescent="0.25">
      <c r="A1137" s="195" t="s">
        <v>7864</v>
      </c>
      <c r="B1137" s="195" t="s">
        <v>526</v>
      </c>
      <c r="C1137" s="195" t="s">
        <v>7864</v>
      </c>
      <c r="D1137" s="195" t="s">
        <v>7865</v>
      </c>
      <c r="E1137" s="230" t="s">
        <v>3634</v>
      </c>
      <c r="F1137" s="147" t="s">
        <v>8316</v>
      </c>
      <c r="G1137" s="374"/>
      <c r="H1137" s="195" t="s">
        <v>4073</v>
      </c>
      <c r="I1137" s="195" t="s">
        <v>7857</v>
      </c>
      <c r="J1137" s="147" t="s">
        <v>4077</v>
      </c>
      <c r="K1137" s="147" t="s">
        <v>4077</v>
      </c>
      <c r="L1137" s="147" t="s">
        <v>4077</v>
      </c>
      <c r="M1137" s="147" t="s">
        <v>4071</v>
      </c>
      <c r="N1137" s="147" t="s">
        <v>4008</v>
      </c>
      <c r="O1137" s="142" t="s">
        <v>3670</v>
      </c>
      <c r="P1137" s="195" t="s">
        <v>1429</v>
      </c>
      <c r="Q1137" s="350" t="s">
        <v>3634</v>
      </c>
      <c r="R1137" s="350" t="s">
        <v>3634</v>
      </c>
      <c r="S1137" s="350" t="s">
        <v>3634</v>
      </c>
      <c r="T1137" s="350" t="s">
        <v>3634</v>
      </c>
      <c r="U1137" s="350" t="s">
        <v>3634</v>
      </c>
      <c r="V1137" s="350" t="s">
        <v>3634</v>
      </c>
      <c r="W1137" s="350" t="s">
        <v>3634</v>
      </c>
      <c r="X1137" s="350" t="s">
        <v>3634</v>
      </c>
      <c r="Y1137" s="350" t="s">
        <v>3634</v>
      </c>
      <c r="Z1137" s="351" t="s">
        <v>3630</v>
      </c>
      <c r="AA1137" s="216" t="s">
        <v>7214</v>
      </c>
      <c r="AB1137" s="350" t="s">
        <v>3634</v>
      </c>
      <c r="AC1137" s="350" t="s">
        <v>3634</v>
      </c>
      <c r="AD1137" s="350" t="s">
        <v>3634</v>
      </c>
      <c r="AE1137" s="350" t="s">
        <v>3634</v>
      </c>
      <c r="AF1137" s="350" t="s">
        <v>3634</v>
      </c>
      <c r="AG1137" s="350" t="s">
        <v>3634</v>
      </c>
      <c r="AH1137" s="350" t="s">
        <v>3634</v>
      </c>
      <c r="AI1137" s="350" t="s">
        <v>3634</v>
      </c>
      <c r="AJ1137" s="350" t="s">
        <v>3634</v>
      </c>
      <c r="AK1137" s="350" t="s">
        <v>3634</v>
      </c>
      <c r="AL1137" s="350" t="s">
        <v>3634</v>
      </c>
      <c r="AM1137" s="350" t="s">
        <v>3634</v>
      </c>
      <c r="AN1137" s="350" t="s">
        <v>3634</v>
      </c>
      <c r="AO1137" s="350" t="s">
        <v>3634</v>
      </c>
      <c r="AP1137" s="350" t="s">
        <v>3634</v>
      </c>
      <c r="AQ1137" s="143" t="s">
        <v>1445</v>
      </c>
      <c r="AR1137" s="147" t="s">
        <v>7213</v>
      </c>
      <c r="AS1137" s="147" t="s">
        <v>5116</v>
      </c>
      <c r="AT1137" s="195"/>
      <c r="AU1137" s="147" t="s">
        <v>3664</v>
      </c>
      <c r="AV1137" s="403">
        <v>0</v>
      </c>
      <c r="AW1137" s="403">
        <v>0</v>
      </c>
      <c r="AX1137" s="403">
        <v>0</v>
      </c>
      <c r="AY1137" s="403">
        <v>0</v>
      </c>
      <c r="AZ1137" s="195" t="s">
        <v>3675</v>
      </c>
      <c r="BA1137" s="196">
        <v>1</v>
      </c>
      <c r="BB1137" s="196">
        <v>0</v>
      </c>
      <c r="BC1137" s="196">
        <v>1</v>
      </c>
      <c r="BD1137" s="196">
        <v>1</v>
      </c>
      <c r="BE1137" s="196">
        <v>0</v>
      </c>
      <c r="BF1137" s="228" t="s">
        <v>3634</v>
      </c>
      <c r="BG1137" s="228" t="s">
        <v>3634</v>
      </c>
      <c r="BH1137" s="228" t="s">
        <v>3634</v>
      </c>
      <c r="BI1137" s="195" t="s">
        <v>4078</v>
      </c>
      <c r="BJ1137" s="195" t="s">
        <v>5791</v>
      </c>
      <c r="BK1137" s="195"/>
      <c r="BL1137" s="129"/>
      <c r="BM1137" s="129"/>
      <c r="BN1137" s="129"/>
      <c r="BO1137" s="129"/>
      <c r="BP1137" s="129"/>
      <c r="BQ1137" s="129"/>
      <c r="BR1137" s="129"/>
      <c r="BS1137" s="129"/>
      <c r="BT1137" s="129"/>
      <c r="BU1137" s="129"/>
      <c r="BV1137" s="129"/>
      <c r="BW1137" s="129"/>
      <c r="BX1137" s="129"/>
      <c r="BY1137" s="129"/>
      <c r="BZ1137" s="129"/>
      <c r="CA1137" s="129"/>
      <c r="CB1137" s="129"/>
      <c r="CC1137" s="129"/>
      <c r="CD1137" s="129"/>
      <c r="CE1137" s="129"/>
      <c r="CF1137" s="129"/>
      <c r="CG1137" s="129"/>
      <c r="CH1137" s="129"/>
      <c r="CI1137" s="129"/>
      <c r="CJ1137" s="129"/>
      <c r="CK1137" s="129"/>
      <c r="CL1137" s="129"/>
      <c r="CM1137" s="129"/>
      <c r="CN1137" s="129"/>
      <c r="CO1137" s="129"/>
      <c r="CP1137" s="129"/>
      <c r="CQ1137" s="129"/>
      <c r="CR1137" s="129"/>
      <c r="CS1137" s="129"/>
      <c r="CT1137" s="129"/>
      <c r="CU1137" s="129"/>
      <c r="CV1137" s="129"/>
      <c r="CW1137" s="129"/>
      <c r="CX1137" s="129"/>
      <c r="CY1137" s="129"/>
      <c r="CZ1137" s="129"/>
      <c r="DA1137" s="129"/>
      <c r="DB1137" s="129"/>
      <c r="DC1137" s="129"/>
      <c r="DD1137" s="129"/>
      <c r="DE1137" s="129"/>
      <c r="DF1137" s="129"/>
      <c r="DG1137" s="129"/>
      <c r="DH1137" s="129"/>
      <c r="DI1137" s="129"/>
      <c r="DJ1137" s="129"/>
      <c r="DK1137" s="129"/>
      <c r="DL1137" s="129"/>
      <c r="DM1137" s="129"/>
      <c r="DN1137" s="129"/>
      <c r="DO1137" s="129"/>
      <c r="DP1137" s="129"/>
      <c r="DQ1137" s="129"/>
      <c r="DR1137" s="129"/>
      <c r="DS1137" s="129"/>
      <c r="DT1137" s="129"/>
      <c r="DU1137" s="129"/>
      <c r="DV1137" s="129"/>
      <c r="DW1137" s="129"/>
      <c r="DX1137" s="129"/>
      <c r="DY1137" s="129"/>
      <c r="DZ1137" s="129"/>
      <c r="EA1137" s="129"/>
      <c r="EB1137" s="129"/>
    </row>
    <row r="1138" spans="1:132" s="2" customFormat="1" ht="15" customHeight="1" x14ac:dyDescent="0.25">
      <c r="A1138" s="195" t="s">
        <v>7867</v>
      </c>
      <c r="B1138" s="195" t="s">
        <v>526</v>
      </c>
      <c r="C1138" s="195" t="s">
        <v>7867</v>
      </c>
      <c r="D1138" s="195" t="s">
        <v>7868</v>
      </c>
      <c r="E1138" s="230" t="s">
        <v>3634</v>
      </c>
      <c r="F1138" s="147" t="s">
        <v>4525</v>
      </c>
      <c r="G1138" s="374"/>
      <c r="H1138" s="195" t="s">
        <v>4073</v>
      </c>
      <c r="I1138" s="195" t="s">
        <v>7860</v>
      </c>
      <c r="J1138" s="147" t="s">
        <v>4077</v>
      </c>
      <c r="K1138" s="147" t="s">
        <v>4077</v>
      </c>
      <c r="L1138" s="147" t="s">
        <v>4077</v>
      </c>
      <c r="M1138" s="147" t="s">
        <v>4071</v>
      </c>
      <c r="N1138" s="147" t="s">
        <v>4008</v>
      </c>
      <c r="O1138" s="142" t="s">
        <v>3670</v>
      </c>
      <c r="P1138" s="195" t="s">
        <v>1429</v>
      </c>
      <c r="Q1138" s="350" t="s">
        <v>3634</v>
      </c>
      <c r="R1138" s="350" t="s">
        <v>3634</v>
      </c>
      <c r="S1138" s="350" t="s">
        <v>3634</v>
      </c>
      <c r="T1138" s="350" t="s">
        <v>3634</v>
      </c>
      <c r="U1138" s="350" t="s">
        <v>3634</v>
      </c>
      <c r="V1138" s="350" t="s">
        <v>3634</v>
      </c>
      <c r="W1138" s="350" t="s">
        <v>3634</v>
      </c>
      <c r="X1138" s="350" t="s">
        <v>3634</v>
      </c>
      <c r="Y1138" s="350" t="s">
        <v>3634</v>
      </c>
      <c r="Z1138" s="351" t="s">
        <v>3630</v>
      </c>
      <c r="AA1138" s="216" t="s">
        <v>7214</v>
      </c>
      <c r="AB1138" s="350" t="s">
        <v>3634</v>
      </c>
      <c r="AC1138" s="350" t="s">
        <v>3634</v>
      </c>
      <c r="AD1138" s="350" t="s">
        <v>3634</v>
      </c>
      <c r="AE1138" s="350" t="s">
        <v>3634</v>
      </c>
      <c r="AF1138" s="350" t="s">
        <v>3634</v>
      </c>
      <c r="AG1138" s="350" t="s">
        <v>3634</v>
      </c>
      <c r="AH1138" s="350" t="s">
        <v>3634</v>
      </c>
      <c r="AI1138" s="350" t="s">
        <v>3634</v>
      </c>
      <c r="AJ1138" s="350" t="s">
        <v>3634</v>
      </c>
      <c r="AK1138" s="350" t="s">
        <v>3634</v>
      </c>
      <c r="AL1138" s="350" t="s">
        <v>3634</v>
      </c>
      <c r="AM1138" s="350" t="s">
        <v>3634</v>
      </c>
      <c r="AN1138" s="350" t="s">
        <v>3634</v>
      </c>
      <c r="AO1138" s="350" t="s">
        <v>3634</v>
      </c>
      <c r="AP1138" s="350" t="s">
        <v>3634</v>
      </c>
      <c r="AQ1138" s="143" t="s">
        <v>1445</v>
      </c>
      <c r="AR1138" s="147" t="s">
        <v>7213</v>
      </c>
      <c r="AS1138" s="147" t="s">
        <v>5116</v>
      </c>
      <c r="AT1138" s="195"/>
      <c r="AU1138" s="147" t="s">
        <v>3664</v>
      </c>
      <c r="AV1138" s="403">
        <v>0</v>
      </c>
      <c r="AW1138" s="403">
        <v>0</v>
      </c>
      <c r="AX1138" s="403">
        <v>0</v>
      </c>
      <c r="AY1138" s="403">
        <v>0</v>
      </c>
      <c r="AZ1138" s="195" t="s">
        <v>3675</v>
      </c>
      <c r="BA1138" s="196">
        <v>1</v>
      </c>
      <c r="BB1138" s="196">
        <v>0</v>
      </c>
      <c r="BC1138" s="196">
        <v>1</v>
      </c>
      <c r="BD1138" s="196">
        <v>1</v>
      </c>
      <c r="BE1138" s="196">
        <v>0</v>
      </c>
      <c r="BF1138" s="228" t="s">
        <v>3634</v>
      </c>
      <c r="BG1138" s="228" t="s">
        <v>3634</v>
      </c>
      <c r="BH1138" s="228" t="s">
        <v>3634</v>
      </c>
      <c r="BI1138" s="195" t="s">
        <v>4078</v>
      </c>
      <c r="BJ1138" s="195" t="s">
        <v>5791</v>
      </c>
      <c r="BK1138" s="195"/>
      <c r="BL1138" s="129"/>
      <c r="BM1138" s="129"/>
      <c r="BN1138" s="129"/>
      <c r="BO1138" s="129"/>
      <c r="BP1138" s="129"/>
      <c r="BQ1138" s="129"/>
      <c r="BR1138" s="129"/>
      <c r="BS1138" s="129"/>
      <c r="BT1138" s="129"/>
      <c r="BU1138" s="129"/>
      <c r="BV1138" s="129"/>
      <c r="BW1138" s="129"/>
      <c r="BX1138" s="129"/>
      <c r="BY1138" s="129"/>
      <c r="BZ1138" s="129"/>
      <c r="CA1138" s="129"/>
      <c r="CB1138" s="129"/>
      <c r="CC1138" s="129"/>
      <c r="CD1138" s="129"/>
      <c r="CE1138" s="129"/>
      <c r="CF1138" s="129"/>
      <c r="CG1138" s="129"/>
      <c r="CH1138" s="129"/>
      <c r="CI1138" s="129"/>
      <c r="CJ1138" s="129"/>
      <c r="CK1138" s="129"/>
      <c r="CL1138" s="129"/>
      <c r="CM1138" s="129"/>
      <c r="CN1138" s="129"/>
      <c r="CO1138" s="129"/>
      <c r="CP1138" s="129"/>
      <c r="CQ1138" s="129"/>
      <c r="CR1138" s="129"/>
      <c r="CS1138" s="129"/>
      <c r="CT1138" s="129"/>
      <c r="CU1138" s="129"/>
      <c r="CV1138" s="129"/>
      <c r="CW1138" s="129"/>
      <c r="CX1138" s="129"/>
      <c r="CY1138" s="129"/>
      <c r="CZ1138" s="129"/>
      <c r="DA1138" s="129"/>
      <c r="DB1138" s="129"/>
      <c r="DC1138" s="129"/>
      <c r="DD1138" s="129"/>
      <c r="DE1138" s="129"/>
      <c r="DF1138" s="129"/>
      <c r="DG1138" s="129"/>
      <c r="DH1138" s="129"/>
      <c r="DI1138" s="129"/>
      <c r="DJ1138" s="129"/>
      <c r="DK1138" s="129"/>
      <c r="DL1138" s="129"/>
      <c r="DM1138" s="129"/>
      <c r="DN1138" s="129"/>
      <c r="DO1138" s="129"/>
      <c r="DP1138" s="129"/>
      <c r="DQ1138" s="129"/>
      <c r="DR1138" s="129"/>
      <c r="DS1138" s="129"/>
      <c r="DT1138" s="129"/>
      <c r="DU1138" s="129"/>
      <c r="DV1138" s="129"/>
      <c r="DW1138" s="129"/>
      <c r="DX1138" s="129"/>
      <c r="DY1138" s="129"/>
      <c r="DZ1138" s="129"/>
      <c r="EA1138" s="129"/>
      <c r="EB1138" s="129"/>
    </row>
    <row r="1139" spans="1:132" s="2" customFormat="1" ht="15" customHeight="1" x14ac:dyDescent="0.25">
      <c r="A1139" s="195" t="s">
        <v>7878</v>
      </c>
      <c r="B1139" s="195" t="s">
        <v>526</v>
      </c>
      <c r="C1139" s="195" t="s">
        <v>7878</v>
      </c>
      <c r="D1139" s="195" t="s">
        <v>7879</v>
      </c>
      <c r="E1139" s="230" t="s">
        <v>3634</v>
      </c>
      <c r="F1139" s="147" t="s">
        <v>2915</v>
      </c>
      <c r="G1139" s="374"/>
      <c r="H1139" s="195" t="s">
        <v>4073</v>
      </c>
      <c r="I1139" s="195" t="s">
        <v>7866</v>
      </c>
      <c r="J1139" s="147" t="s">
        <v>4077</v>
      </c>
      <c r="K1139" s="147" t="s">
        <v>4077</v>
      </c>
      <c r="L1139" s="147" t="s">
        <v>4077</v>
      </c>
      <c r="M1139" s="147" t="s">
        <v>4071</v>
      </c>
      <c r="N1139" s="147" t="s">
        <v>4008</v>
      </c>
      <c r="O1139" s="142" t="s">
        <v>3670</v>
      </c>
      <c r="P1139" s="195" t="s">
        <v>1429</v>
      </c>
      <c r="Q1139" s="350" t="s">
        <v>3634</v>
      </c>
      <c r="R1139" s="350" t="s">
        <v>3634</v>
      </c>
      <c r="S1139" s="350" t="s">
        <v>3634</v>
      </c>
      <c r="T1139" s="350" t="s">
        <v>3634</v>
      </c>
      <c r="U1139" s="350" t="s">
        <v>3634</v>
      </c>
      <c r="V1139" s="350" t="s">
        <v>3634</v>
      </c>
      <c r="W1139" s="350" t="s">
        <v>3634</v>
      </c>
      <c r="X1139" s="350" t="s">
        <v>3634</v>
      </c>
      <c r="Y1139" s="350" t="s">
        <v>3634</v>
      </c>
      <c r="Z1139" s="351" t="s">
        <v>3630</v>
      </c>
      <c r="AA1139" s="216" t="s">
        <v>7214</v>
      </c>
      <c r="AB1139" s="350" t="s">
        <v>3634</v>
      </c>
      <c r="AC1139" s="350" t="s">
        <v>3634</v>
      </c>
      <c r="AD1139" s="350" t="s">
        <v>3634</v>
      </c>
      <c r="AE1139" s="350" t="s">
        <v>3634</v>
      </c>
      <c r="AF1139" s="350" t="s">
        <v>3634</v>
      </c>
      <c r="AG1139" s="350" t="s">
        <v>3634</v>
      </c>
      <c r="AH1139" s="350" t="s">
        <v>3634</v>
      </c>
      <c r="AI1139" s="350" t="s">
        <v>3634</v>
      </c>
      <c r="AJ1139" s="350" t="s">
        <v>3634</v>
      </c>
      <c r="AK1139" s="350" t="s">
        <v>3634</v>
      </c>
      <c r="AL1139" s="350" t="s">
        <v>3634</v>
      </c>
      <c r="AM1139" s="350" t="s">
        <v>3634</v>
      </c>
      <c r="AN1139" s="350" t="s">
        <v>3634</v>
      </c>
      <c r="AO1139" s="350" t="s">
        <v>3634</v>
      </c>
      <c r="AP1139" s="350" t="s">
        <v>3634</v>
      </c>
      <c r="AQ1139" s="143" t="s">
        <v>1445</v>
      </c>
      <c r="AR1139" s="147" t="s">
        <v>7213</v>
      </c>
      <c r="AS1139" s="147" t="s">
        <v>5116</v>
      </c>
      <c r="AT1139" s="195"/>
      <c r="AU1139" s="147" t="s">
        <v>3664</v>
      </c>
      <c r="AV1139" s="403">
        <v>0</v>
      </c>
      <c r="AW1139" s="403">
        <v>0</v>
      </c>
      <c r="AX1139" s="403">
        <v>0</v>
      </c>
      <c r="AY1139" s="403">
        <v>0</v>
      </c>
      <c r="AZ1139" s="195" t="s">
        <v>3675</v>
      </c>
      <c r="BA1139" s="196">
        <v>1</v>
      </c>
      <c r="BB1139" s="196">
        <v>0</v>
      </c>
      <c r="BC1139" s="196">
        <v>1</v>
      </c>
      <c r="BD1139" s="196">
        <v>1</v>
      </c>
      <c r="BE1139" s="196">
        <v>0</v>
      </c>
      <c r="BF1139" s="228" t="s">
        <v>3634</v>
      </c>
      <c r="BG1139" s="228" t="s">
        <v>3634</v>
      </c>
      <c r="BH1139" s="228" t="s">
        <v>3634</v>
      </c>
      <c r="BI1139" s="195" t="s">
        <v>4078</v>
      </c>
      <c r="BJ1139" s="195" t="s">
        <v>5791</v>
      </c>
      <c r="BK1139" s="195"/>
      <c r="BL1139" s="129"/>
      <c r="BM1139" s="129"/>
      <c r="BN1139" s="129"/>
      <c r="BO1139" s="129"/>
      <c r="BP1139" s="129"/>
      <c r="BQ1139" s="129"/>
      <c r="BR1139" s="129"/>
      <c r="BS1139" s="129"/>
      <c r="BT1139" s="129"/>
      <c r="BU1139" s="129"/>
      <c r="BV1139" s="129"/>
      <c r="BW1139" s="129"/>
      <c r="BX1139" s="129"/>
      <c r="BY1139" s="129"/>
      <c r="BZ1139" s="129"/>
      <c r="CA1139" s="129"/>
      <c r="CB1139" s="129"/>
      <c r="CC1139" s="129"/>
      <c r="CD1139" s="129"/>
      <c r="CE1139" s="129"/>
      <c r="CF1139" s="129"/>
      <c r="CG1139" s="129"/>
      <c r="CH1139" s="129"/>
      <c r="CI1139" s="129"/>
      <c r="CJ1139" s="129"/>
      <c r="CK1139" s="129"/>
      <c r="CL1139" s="129"/>
      <c r="CM1139" s="129"/>
      <c r="CN1139" s="129"/>
      <c r="CO1139" s="129"/>
      <c r="CP1139" s="129"/>
      <c r="CQ1139" s="129"/>
      <c r="CR1139" s="129"/>
      <c r="CS1139" s="129"/>
      <c r="CT1139" s="129"/>
      <c r="CU1139" s="129"/>
      <c r="CV1139" s="129"/>
      <c r="CW1139" s="129"/>
      <c r="CX1139" s="129"/>
      <c r="CY1139" s="129"/>
      <c r="CZ1139" s="129"/>
      <c r="DA1139" s="129"/>
      <c r="DB1139" s="129"/>
      <c r="DC1139" s="129"/>
      <c r="DD1139" s="129"/>
      <c r="DE1139" s="129"/>
      <c r="DF1139" s="129"/>
      <c r="DG1139" s="129"/>
      <c r="DH1139" s="129"/>
      <c r="DI1139" s="129"/>
      <c r="DJ1139" s="129"/>
      <c r="DK1139" s="129"/>
      <c r="DL1139" s="129"/>
      <c r="DM1139" s="129"/>
      <c r="DN1139" s="129"/>
      <c r="DO1139" s="129"/>
      <c r="DP1139" s="129"/>
      <c r="DQ1139" s="129"/>
      <c r="DR1139" s="129"/>
      <c r="DS1139" s="129"/>
      <c r="DT1139" s="129"/>
      <c r="DU1139" s="129"/>
      <c r="DV1139" s="129"/>
      <c r="DW1139" s="129"/>
      <c r="DX1139" s="129"/>
      <c r="DY1139" s="129"/>
      <c r="DZ1139" s="129"/>
      <c r="EA1139" s="129"/>
      <c r="EB1139" s="129"/>
    </row>
    <row r="1140" spans="1:132" s="2" customFormat="1" ht="15" customHeight="1" x14ac:dyDescent="0.25">
      <c r="A1140" s="195" t="s">
        <v>7880</v>
      </c>
      <c r="B1140" s="195" t="s">
        <v>526</v>
      </c>
      <c r="C1140" s="195" t="s">
        <v>7880</v>
      </c>
      <c r="D1140" s="195" t="s">
        <v>7881</v>
      </c>
      <c r="E1140" s="230" t="s">
        <v>3634</v>
      </c>
      <c r="F1140" s="147" t="s">
        <v>5598</v>
      </c>
      <c r="G1140" s="374"/>
      <c r="H1140" s="195" t="s">
        <v>4073</v>
      </c>
      <c r="I1140" s="195" t="s">
        <v>7869</v>
      </c>
      <c r="J1140" s="147" t="s">
        <v>4077</v>
      </c>
      <c r="K1140" s="147" t="s">
        <v>4077</v>
      </c>
      <c r="L1140" s="147" t="s">
        <v>4077</v>
      </c>
      <c r="M1140" s="147" t="s">
        <v>4071</v>
      </c>
      <c r="N1140" s="147" t="s">
        <v>4008</v>
      </c>
      <c r="O1140" s="142" t="s">
        <v>3670</v>
      </c>
      <c r="P1140" s="195" t="s">
        <v>1429</v>
      </c>
      <c r="Q1140" s="350" t="s">
        <v>3634</v>
      </c>
      <c r="R1140" s="350" t="s">
        <v>3634</v>
      </c>
      <c r="S1140" s="350" t="s">
        <v>3634</v>
      </c>
      <c r="T1140" s="350" t="s">
        <v>3634</v>
      </c>
      <c r="U1140" s="350" t="s">
        <v>3634</v>
      </c>
      <c r="V1140" s="350" t="s">
        <v>3634</v>
      </c>
      <c r="W1140" s="350" t="s">
        <v>3634</v>
      </c>
      <c r="X1140" s="350" t="s">
        <v>3634</v>
      </c>
      <c r="Y1140" s="350" t="s">
        <v>3634</v>
      </c>
      <c r="Z1140" s="351" t="s">
        <v>3630</v>
      </c>
      <c r="AA1140" s="216" t="s">
        <v>7214</v>
      </c>
      <c r="AB1140" s="350" t="s">
        <v>3634</v>
      </c>
      <c r="AC1140" s="350" t="s">
        <v>3634</v>
      </c>
      <c r="AD1140" s="350" t="s">
        <v>3634</v>
      </c>
      <c r="AE1140" s="350" t="s">
        <v>3634</v>
      </c>
      <c r="AF1140" s="350" t="s">
        <v>3634</v>
      </c>
      <c r="AG1140" s="350" t="s">
        <v>3634</v>
      </c>
      <c r="AH1140" s="350" t="s">
        <v>3634</v>
      </c>
      <c r="AI1140" s="350" t="s">
        <v>3634</v>
      </c>
      <c r="AJ1140" s="350" t="s">
        <v>3634</v>
      </c>
      <c r="AK1140" s="350" t="s">
        <v>3634</v>
      </c>
      <c r="AL1140" s="350" t="s">
        <v>3634</v>
      </c>
      <c r="AM1140" s="350" t="s">
        <v>3634</v>
      </c>
      <c r="AN1140" s="350" t="s">
        <v>3634</v>
      </c>
      <c r="AO1140" s="350" t="s">
        <v>3634</v>
      </c>
      <c r="AP1140" s="350" t="s">
        <v>3634</v>
      </c>
      <c r="AQ1140" s="143" t="s">
        <v>1445</v>
      </c>
      <c r="AR1140" s="147" t="s">
        <v>7213</v>
      </c>
      <c r="AS1140" s="147" t="s">
        <v>5116</v>
      </c>
      <c r="AT1140" s="195"/>
      <c r="AU1140" s="147" t="s">
        <v>3664</v>
      </c>
      <c r="AV1140" s="403">
        <v>0</v>
      </c>
      <c r="AW1140" s="403">
        <v>0</v>
      </c>
      <c r="AX1140" s="403">
        <v>0</v>
      </c>
      <c r="AY1140" s="403">
        <v>0</v>
      </c>
      <c r="AZ1140" s="195" t="s">
        <v>3675</v>
      </c>
      <c r="BA1140" s="196">
        <v>1</v>
      </c>
      <c r="BB1140" s="196">
        <v>0</v>
      </c>
      <c r="BC1140" s="196">
        <v>1</v>
      </c>
      <c r="BD1140" s="196">
        <v>1</v>
      </c>
      <c r="BE1140" s="196">
        <v>0</v>
      </c>
      <c r="BF1140" s="228" t="s">
        <v>3634</v>
      </c>
      <c r="BG1140" s="228" t="s">
        <v>3634</v>
      </c>
      <c r="BH1140" s="228" t="s">
        <v>3634</v>
      </c>
      <c r="BI1140" s="195" t="s">
        <v>4078</v>
      </c>
      <c r="BJ1140" s="195" t="s">
        <v>5791</v>
      </c>
      <c r="BK1140" s="195"/>
      <c r="BL1140" s="129"/>
      <c r="BM1140" s="129"/>
      <c r="BN1140" s="129"/>
      <c r="BO1140" s="129"/>
      <c r="BP1140" s="129"/>
      <c r="BQ1140" s="129"/>
      <c r="BR1140" s="129"/>
      <c r="BS1140" s="129"/>
      <c r="BT1140" s="129"/>
      <c r="BU1140" s="129"/>
      <c r="BV1140" s="129"/>
      <c r="BW1140" s="129"/>
      <c r="BX1140" s="129"/>
      <c r="BY1140" s="129"/>
      <c r="BZ1140" s="129"/>
      <c r="CA1140" s="129"/>
      <c r="CB1140" s="129"/>
      <c r="CC1140" s="129"/>
      <c r="CD1140" s="129"/>
      <c r="CE1140" s="129"/>
      <c r="CF1140" s="129"/>
      <c r="CG1140" s="129"/>
      <c r="CH1140" s="129"/>
      <c r="CI1140" s="129"/>
      <c r="CJ1140" s="129"/>
      <c r="CK1140" s="129"/>
      <c r="CL1140" s="129"/>
      <c r="CM1140" s="129"/>
      <c r="CN1140" s="129"/>
      <c r="CO1140" s="129"/>
      <c r="CP1140" s="129"/>
      <c r="CQ1140" s="129"/>
      <c r="CR1140" s="129"/>
      <c r="CS1140" s="129"/>
      <c r="CT1140" s="129"/>
      <c r="CU1140" s="129"/>
      <c r="CV1140" s="129"/>
      <c r="CW1140" s="129"/>
      <c r="CX1140" s="129"/>
      <c r="CY1140" s="129"/>
      <c r="CZ1140" s="129"/>
      <c r="DA1140" s="129"/>
      <c r="DB1140" s="129"/>
      <c r="DC1140" s="129"/>
      <c r="DD1140" s="129"/>
      <c r="DE1140" s="129"/>
      <c r="DF1140" s="129"/>
      <c r="DG1140" s="129"/>
      <c r="DH1140" s="129"/>
      <c r="DI1140" s="129"/>
      <c r="DJ1140" s="129"/>
      <c r="DK1140" s="129"/>
      <c r="DL1140" s="129"/>
      <c r="DM1140" s="129"/>
      <c r="DN1140" s="129"/>
      <c r="DO1140" s="129"/>
      <c r="DP1140" s="129"/>
      <c r="DQ1140" s="129"/>
      <c r="DR1140" s="129"/>
      <c r="DS1140" s="129"/>
      <c r="DT1140" s="129"/>
      <c r="DU1140" s="129"/>
      <c r="DV1140" s="129"/>
      <c r="DW1140" s="129"/>
      <c r="DX1140" s="129"/>
      <c r="DY1140" s="129"/>
      <c r="DZ1140" s="129"/>
      <c r="EA1140" s="129"/>
      <c r="EB1140" s="129"/>
    </row>
    <row r="1141" spans="1:132" s="2" customFormat="1" ht="15" customHeight="1" x14ac:dyDescent="0.25">
      <c r="A1141" s="195" t="s">
        <v>7893</v>
      </c>
      <c r="B1141" s="195" t="s">
        <v>526</v>
      </c>
      <c r="C1141" s="195" t="s">
        <v>7893</v>
      </c>
      <c r="D1141" s="195" t="s">
        <v>7894</v>
      </c>
      <c r="E1141" s="230" t="s">
        <v>3634</v>
      </c>
      <c r="F1141" s="147" t="s">
        <v>5219</v>
      </c>
      <c r="G1141" s="374"/>
      <c r="H1141" s="195" t="s">
        <v>4073</v>
      </c>
      <c r="I1141" s="195" t="s">
        <v>4221</v>
      </c>
      <c r="J1141" s="147" t="s">
        <v>4077</v>
      </c>
      <c r="K1141" s="147" t="s">
        <v>4077</v>
      </c>
      <c r="L1141" s="147" t="s">
        <v>4077</v>
      </c>
      <c r="M1141" s="147" t="s">
        <v>4071</v>
      </c>
      <c r="N1141" s="147" t="s">
        <v>4008</v>
      </c>
      <c r="O1141" s="142" t="s">
        <v>3670</v>
      </c>
      <c r="P1141" s="195" t="s">
        <v>1429</v>
      </c>
      <c r="Q1141" s="350" t="s">
        <v>3634</v>
      </c>
      <c r="R1141" s="350" t="s">
        <v>3634</v>
      </c>
      <c r="S1141" s="350" t="s">
        <v>3634</v>
      </c>
      <c r="T1141" s="350" t="s">
        <v>3634</v>
      </c>
      <c r="U1141" s="350" t="s">
        <v>3634</v>
      </c>
      <c r="V1141" s="350" t="s">
        <v>3634</v>
      </c>
      <c r="W1141" s="350" t="s">
        <v>3634</v>
      </c>
      <c r="X1141" s="350" t="s">
        <v>3634</v>
      </c>
      <c r="Y1141" s="350" t="s">
        <v>3634</v>
      </c>
      <c r="Z1141" s="351" t="s">
        <v>3630</v>
      </c>
      <c r="AA1141" s="216" t="s">
        <v>7214</v>
      </c>
      <c r="AB1141" s="350" t="s">
        <v>3634</v>
      </c>
      <c r="AC1141" s="350" t="s">
        <v>3634</v>
      </c>
      <c r="AD1141" s="350" t="s">
        <v>3634</v>
      </c>
      <c r="AE1141" s="350" t="s">
        <v>3634</v>
      </c>
      <c r="AF1141" s="350" t="s">
        <v>3634</v>
      </c>
      <c r="AG1141" s="350" t="s">
        <v>3634</v>
      </c>
      <c r="AH1141" s="350" t="s">
        <v>3634</v>
      </c>
      <c r="AI1141" s="350" t="s">
        <v>3634</v>
      </c>
      <c r="AJ1141" s="350" t="s">
        <v>3634</v>
      </c>
      <c r="AK1141" s="350" t="s">
        <v>3634</v>
      </c>
      <c r="AL1141" s="350" t="s">
        <v>3634</v>
      </c>
      <c r="AM1141" s="350" t="s">
        <v>3634</v>
      </c>
      <c r="AN1141" s="350" t="s">
        <v>3634</v>
      </c>
      <c r="AO1141" s="350" t="s">
        <v>3634</v>
      </c>
      <c r="AP1141" s="350" t="s">
        <v>3634</v>
      </c>
      <c r="AQ1141" s="143" t="s">
        <v>1445</v>
      </c>
      <c r="AR1141" s="147" t="s">
        <v>7213</v>
      </c>
      <c r="AS1141" s="147" t="s">
        <v>5116</v>
      </c>
      <c r="AT1141" s="195"/>
      <c r="AU1141" s="147" t="s">
        <v>3664</v>
      </c>
      <c r="AV1141" s="403">
        <v>0</v>
      </c>
      <c r="AW1141" s="403">
        <v>0</v>
      </c>
      <c r="AX1141" s="403">
        <v>0</v>
      </c>
      <c r="AY1141" s="403">
        <v>0</v>
      </c>
      <c r="AZ1141" s="195" t="s">
        <v>3675</v>
      </c>
      <c r="BA1141" s="196">
        <v>1</v>
      </c>
      <c r="BB1141" s="196">
        <v>0</v>
      </c>
      <c r="BC1141" s="196">
        <v>1</v>
      </c>
      <c r="BD1141" s="196">
        <v>1</v>
      </c>
      <c r="BE1141" s="196">
        <v>0</v>
      </c>
      <c r="BF1141" s="228" t="s">
        <v>3634</v>
      </c>
      <c r="BG1141" s="228" t="s">
        <v>3634</v>
      </c>
      <c r="BH1141" s="228" t="s">
        <v>3634</v>
      </c>
      <c r="BI1141" s="195" t="s">
        <v>4078</v>
      </c>
      <c r="BJ1141" s="195" t="s">
        <v>5791</v>
      </c>
      <c r="BK1141" s="195"/>
      <c r="BL1141" s="129"/>
      <c r="BM1141" s="129"/>
      <c r="BN1141" s="129"/>
      <c r="BO1141" s="129"/>
      <c r="BP1141" s="129"/>
      <c r="BQ1141" s="129"/>
      <c r="BR1141" s="129"/>
      <c r="BS1141" s="129"/>
      <c r="BT1141" s="129"/>
      <c r="BU1141" s="129"/>
      <c r="BV1141" s="129"/>
      <c r="BW1141" s="129"/>
      <c r="BX1141" s="129"/>
      <c r="BY1141" s="129"/>
      <c r="BZ1141" s="129"/>
      <c r="CA1141" s="129"/>
      <c r="CB1141" s="129"/>
      <c r="CC1141" s="129"/>
      <c r="CD1141" s="129"/>
      <c r="CE1141" s="129"/>
      <c r="CF1141" s="129"/>
      <c r="CG1141" s="129"/>
      <c r="CH1141" s="129"/>
      <c r="CI1141" s="129"/>
      <c r="CJ1141" s="129"/>
      <c r="CK1141" s="129"/>
      <c r="CL1141" s="129"/>
      <c r="CM1141" s="129"/>
      <c r="CN1141" s="129"/>
      <c r="CO1141" s="129"/>
      <c r="CP1141" s="129"/>
      <c r="CQ1141" s="129"/>
      <c r="CR1141" s="129"/>
      <c r="CS1141" s="129"/>
      <c r="CT1141" s="129"/>
      <c r="CU1141" s="129"/>
      <c r="CV1141" s="129"/>
      <c r="CW1141" s="129"/>
      <c r="CX1141" s="129"/>
      <c r="CY1141" s="129"/>
      <c r="CZ1141" s="129"/>
      <c r="DA1141" s="129"/>
      <c r="DB1141" s="129"/>
      <c r="DC1141" s="129"/>
      <c r="DD1141" s="129"/>
      <c r="DE1141" s="129"/>
      <c r="DF1141" s="129"/>
      <c r="DG1141" s="129"/>
      <c r="DH1141" s="129"/>
      <c r="DI1141" s="129"/>
      <c r="DJ1141" s="129"/>
      <c r="DK1141" s="129"/>
      <c r="DL1141" s="129"/>
      <c r="DM1141" s="129"/>
      <c r="DN1141" s="129"/>
      <c r="DO1141" s="129"/>
      <c r="DP1141" s="129"/>
      <c r="DQ1141" s="129"/>
      <c r="DR1141" s="129"/>
      <c r="DS1141" s="129"/>
      <c r="DT1141" s="129"/>
      <c r="DU1141" s="129"/>
      <c r="DV1141" s="129"/>
      <c r="DW1141" s="129"/>
      <c r="DX1141" s="129"/>
      <c r="DY1141" s="129"/>
      <c r="DZ1141" s="129"/>
      <c r="EA1141" s="129"/>
      <c r="EB1141" s="129"/>
    </row>
    <row r="1142" spans="1:132" s="2" customFormat="1" ht="15" customHeight="1" x14ac:dyDescent="0.25">
      <c r="A1142" s="195" t="s">
        <v>7903</v>
      </c>
      <c r="B1142" s="195" t="s">
        <v>526</v>
      </c>
      <c r="C1142" s="195" t="s">
        <v>7903</v>
      </c>
      <c r="D1142" s="195" t="s">
        <v>7904</v>
      </c>
      <c r="E1142" s="230" t="s">
        <v>3634</v>
      </c>
      <c r="F1142" s="147" t="s">
        <v>5656</v>
      </c>
      <c r="G1142" s="374"/>
      <c r="H1142" s="195" t="s">
        <v>4073</v>
      </c>
      <c r="I1142" s="195" t="s">
        <v>7665</v>
      </c>
      <c r="J1142" s="147" t="s">
        <v>4077</v>
      </c>
      <c r="K1142" s="147" t="s">
        <v>4077</v>
      </c>
      <c r="L1142" s="147" t="s">
        <v>4077</v>
      </c>
      <c r="M1142" s="147" t="s">
        <v>4071</v>
      </c>
      <c r="N1142" s="147" t="s">
        <v>4008</v>
      </c>
      <c r="O1142" s="142" t="s">
        <v>3670</v>
      </c>
      <c r="P1142" s="195" t="s">
        <v>1429</v>
      </c>
      <c r="Q1142" s="350" t="s">
        <v>3634</v>
      </c>
      <c r="R1142" s="350" t="s">
        <v>3634</v>
      </c>
      <c r="S1142" s="350" t="s">
        <v>3634</v>
      </c>
      <c r="T1142" s="350" t="s">
        <v>3634</v>
      </c>
      <c r="U1142" s="350" t="s">
        <v>3634</v>
      </c>
      <c r="V1142" s="350" t="s">
        <v>3634</v>
      </c>
      <c r="W1142" s="350" t="s">
        <v>3634</v>
      </c>
      <c r="X1142" s="350" t="s">
        <v>3634</v>
      </c>
      <c r="Y1142" s="350" t="s">
        <v>3634</v>
      </c>
      <c r="Z1142" s="351" t="s">
        <v>3630</v>
      </c>
      <c r="AA1142" s="216" t="s">
        <v>7214</v>
      </c>
      <c r="AB1142" s="350" t="s">
        <v>3634</v>
      </c>
      <c r="AC1142" s="350" t="s">
        <v>3634</v>
      </c>
      <c r="AD1142" s="350" t="s">
        <v>3634</v>
      </c>
      <c r="AE1142" s="350" t="s">
        <v>3634</v>
      </c>
      <c r="AF1142" s="350" t="s">
        <v>3634</v>
      </c>
      <c r="AG1142" s="350" t="s">
        <v>3634</v>
      </c>
      <c r="AH1142" s="350" t="s">
        <v>3634</v>
      </c>
      <c r="AI1142" s="350" t="s">
        <v>3634</v>
      </c>
      <c r="AJ1142" s="350" t="s">
        <v>3634</v>
      </c>
      <c r="AK1142" s="350" t="s">
        <v>3634</v>
      </c>
      <c r="AL1142" s="350" t="s">
        <v>3634</v>
      </c>
      <c r="AM1142" s="350" t="s">
        <v>3634</v>
      </c>
      <c r="AN1142" s="350" t="s">
        <v>3634</v>
      </c>
      <c r="AO1142" s="350" t="s">
        <v>3634</v>
      </c>
      <c r="AP1142" s="350" t="s">
        <v>3634</v>
      </c>
      <c r="AQ1142" s="143" t="s">
        <v>1445</v>
      </c>
      <c r="AR1142" s="147" t="s">
        <v>7213</v>
      </c>
      <c r="AS1142" s="147" t="s">
        <v>5116</v>
      </c>
      <c r="AT1142" s="195"/>
      <c r="AU1142" s="147" t="s">
        <v>3664</v>
      </c>
      <c r="AV1142" s="403">
        <v>0</v>
      </c>
      <c r="AW1142" s="403">
        <v>0</v>
      </c>
      <c r="AX1142" s="403">
        <v>0</v>
      </c>
      <c r="AY1142" s="403">
        <v>0</v>
      </c>
      <c r="AZ1142" s="195" t="s">
        <v>3675</v>
      </c>
      <c r="BA1142" s="196">
        <v>1</v>
      </c>
      <c r="BB1142" s="196">
        <v>0</v>
      </c>
      <c r="BC1142" s="196">
        <v>1</v>
      </c>
      <c r="BD1142" s="196">
        <v>1</v>
      </c>
      <c r="BE1142" s="196">
        <v>0</v>
      </c>
      <c r="BF1142" s="228" t="s">
        <v>3634</v>
      </c>
      <c r="BG1142" s="228" t="s">
        <v>3634</v>
      </c>
      <c r="BH1142" s="228" t="s">
        <v>3634</v>
      </c>
      <c r="BI1142" s="195" t="s">
        <v>4078</v>
      </c>
      <c r="BJ1142" s="195" t="s">
        <v>5791</v>
      </c>
      <c r="BK1142" s="195"/>
      <c r="BL1142" s="129"/>
      <c r="BM1142" s="129"/>
      <c r="BN1142" s="129"/>
      <c r="BO1142" s="129"/>
      <c r="BP1142" s="129"/>
      <c r="BQ1142" s="129"/>
      <c r="BR1142" s="129"/>
      <c r="BS1142" s="129"/>
      <c r="BT1142" s="129"/>
      <c r="BU1142" s="129"/>
      <c r="BV1142" s="129"/>
      <c r="BW1142" s="129"/>
      <c r="BX1142" s="129"/>
      <c r="BY1142" s="129"/>
      <c r="BZ1142" s="129"/>
      <c r="CA1142" s="129"/>
      <c r="CB1142" s="129"/>
      <c r="CC1142" s="129"/>
      <c r="CD1142" s="129"/>
      <c r="CE1142" s="129"/>
      <c r="CF1142" s="129"/>
      <c r="CG1142" s="129"/>
      <c r="CH1142" s="129"/>
      <c r="CI1142" s="129"/>
      <c r="CJ1142" s="129"/>
      <c r="CK1142" s="129"/>
      <c r="CL1142" s="129"/>
      <c r="CM1142" s="129"/>
      <c r="CN1142" s="129"/>
      <c r="CO1142" s="129"/>
      <c r="CP1142" s="129"/>
      <c r="CQ1142" s="129"/>
      <c r="CR1142" s="129"/>
      <c r="CS1142" s="129"/>
      <c r="CT1142" s="129"/>
      <c r="CU1142" s="129"/>
      <c r="CV1142" s="129"/>
      <c r="CW1142" s="129"/>
      <c r="CX1142" s="129"/>
      <c r="CY1142" s="129"/>
      <c r="CZ1142" s="129"/>
      <c r="DA1142" s="129"/>
      <c r="DB1142" s="129"/>
      <c r="DC1142" s="129"/>
      <c r="DD1142" s="129"/>
      <c r="DE1142" s="129"/>
      <c r="DF1142" s="129"/>
      <c r="DG1142" s="129"/>
      <c r="DH1142" s="129"/>
      <c r="DI1142" s="129"/>
      <c r="DJ1142" s="129"/>
      <c r="DK1142" s="129"/>
      <c r="DL1142" s="129"/>
      <c r="DM1142" s="129"/>
      <c r="DN1142" s="129"/>
      <c r="DO1142" s="129"/>
      <c r="DP1142" s="129"/>
      <c r="DQ1142" s="129"/>
      <c r="DR1142" s="129"/>
      <c r="DS1142" s="129"/>
      <c r="DT1142" s="129"/>
      <c r="DU1142" s="129"/>
      <c r="DV1142" s="129"/>
      <c r="DW1142" s="129"/>
      <c r="DX1142" s="129"/>
      <c r="DY1142" s="129"/>
      <c r="DZ1142" s="129"/>
      <c r="EA1142" s="129"/>
      <c r="EB1142" s="129"/>
    </row>
    <row r="1143" spans="1:132" s="2" customFormat="1" ht="15" customHeight="1" x14ac:dyDescent="0.25">
      <c r="A1143" s="195" t="s">
        <v>7905</v>
      </c>
      <c r="B1143" s="195" t="s">
        <v>526</v>
      </c>
      <c r="C1143" s="195" t="s">
        <v>7905</v>
      </c>
      <c r="D1143" s="195" t="s">
        <v>7906</v>
      </c>
      <c r="E1143" s="230" t="s">
        <v>3634</v>
      </c>
      <c r="F1143" s="147" t="s">
        <v>8310</v>
      </c>
      <c r="G1143" s="374"/>
      <c r="H1143" s="195" t="s">
        <v>4073</v>
      </c>
      <c r="I1143" s="195" t="s">
        <v>7538</v>
      </c>
      <c r="J1143" s="147" t="s">
        <v>4077</v>
      </c>
      <c r="K1143" s="147" t="s">
        <v>4077</v>
      </c>
      <c r="L1143" s="147" t="s">
        <v>4077</v>
      </c>
      <c r="M1143" s="147" t="s">
        <v>4071</v>
      </c>
      <c r="N1143" s="147" t="s">
        <v>4008</v>
      </c>
      <c r="O1143" s="142" t="s">
        <v>3670</v>
      </c>
      <c r="P1143" s="195" t="s">
        <v>1429</v>
      </c>
      <c r="Q1143" s="350" t="s">
        <v>3634</v>
      </c>
      <c r="R1143" s="350" t="s">
        <v>3634</v>
      </c>
      <c r="S1143" s="350" t="s">
        <v>3634</v>
      </c>
      <c r="T1143" s="350" t="s">
        <v>3634</v>
      </c>
      <c r="U1143" s="350" t="s">
        <v>3634</v>
      </c>
      <c r="V1143" s="350" t="s">
        <v>3634</v>
      </c>
      <c r="W1143" s="350" t="s">
        <v>3634</v>
      </c>
      <c r="X1143" s="350" t="s">
        <v>3634</v>
      </c>
      <c r="Y1143" s="350" t="s">
        <v>3634</v>
      </c>
      <c r="Z1143" s="351" t="s">
        <v>3630</v>
      </c>
      <c r="AA1143" s="216" t="s">
        <v>7214</v>
      </c>
      <c r="AB1143" s="350" t="s">
        <v>3634</v>
      </c>
      <c r="AC1143" s="350" t="s">
        <v>3634</v>
      </c>
      <c r="AD1143" s="350" t="s">
        <v>3634</v>
      </c>
      <c r="AE1143" s="350" t="s">
        <v>3634</v>
      </c>
      <c r="AF1143" s="350" t="s">
        <v>3634</v>
      </c>
      <c r="AG1143" s="350" t="s">
        <v>3634</v>
      </c>
      <c r="AH1143" s="350" t="s">
        <v>3634</v>
      </c>
      <c r="AI1143" s="350" t="s">
        <v>3634</v>
      </c>
      <c r="AJ1143" s="350" t="s">
        <v>3634</v>
      </c>
      <c r="AK1143" s="350" t="s">
        <v>3634</v>
      </c>
      <c r="AL1143" s="350" t="s">
        <v>3634</v>
      </c>
      <c r="AM1143" s="350" t="s">
        <v>3634</v>
      </c>
      <c r="AN1143" s="350" t="s">
        <v>3634</v>
      </c>
      <c r="AO1143" s="350" t="s">
        <v>3634</v>
      </c>
      <c r="AP1143" s="350" t="s">
        <v>3634</v>
      </c>
      <c r="AQ1143" s="143" t="s">
        <v>1445</v>
      </c>
      <c r="AR1143" s="147" t="s">
        <v>7213</v>
      </c>
      <c r="AS1143" s="147" t="s">
        <v>5116</v>
      </c>
      <c r="AT1143" s="195"/>
      <c r="AU1143" s="147" t="s">
        <v>3664</v>
      </c>
      <c r="AV1143" s="403">
        <v>0</v>
      </c>
      <c r="AW1143" s="403">
        <v>0</v>
      </c>
      <c r="AX1143" s="403">
        <v>0</v>
      </c>
      <c r="AY1143" s="403">
        <v>0</v>
      </c>
      <c r="AZ1143" s="195" t="s">
        <v>3675</v>
      </c>
      <c r="BA1143" s="196">
        <v>1</v>
      </c>
      <c r="BB1143" s="196">
        <v>0</v>
      </c>
      <c r="BC1143" s="196">
        <v>1</v>
      </c>
      <c r="BD1143" s="196">
        <v>1</v>
      </c>
      <c r="BE1143" s="196">
        <v>0</v>
      </c>
      <c r="BF1143" s="228" t="s">
        <v>3634</v>
      </c>
      <c r="BG1143" s="228" t="s">
        <v>3634</v>
      </c>
      <c r="BH1143" s="228" t="s">
        <v>3634</v>
      </c>
      <c r="BI1143" s="195" t="s">
        <v>4078</v>
      </c>
      <c r="BJ1143" s="195" t="s">
        <v>5791</v>
      </c>
      <c r="BK1143" s="195"/>
      <c r="BL1143" s="129"/>
      <c r="BM1143" s="129"/>
      <c r="BN1143" s="129"/>
      <c r="BO1143" s="129"/>
      <c r="BP1143" s="129"/>
      <c r="BQ1143" s="129"/>
      <c r="BR1143" s="129"/>
      <c r="BS1143" s="129"/>
      <c r="BT1143" s="129"/>
      <c r="BU1143" s="129"/>
      <c r="BV1143" s="129"/>
      <c r="BW1143" s="129"/>
      <c r="BX1143" s="129"/>
      <c r="BY1143" s="129"/>
      <c r="BZ1143" s="129"/>
      <c r="CA1143" s="129"/>
      <c r="CB1143" s="129"/>
      <c r="CC1143" s="129"/>
      <c r="CD1143" s="129"/>
      <c r="CE1143" s="129"/>
      <c r="CF1143" s="129"/>
      <c r="CG1143" s="129"/>
      <c r="CH1143" s="129"/>
      <c r="CI1143" s="129"/>
      <c r="CJ1143" s="129"/>
      <c r="CK1143" s="129"/>
      <c r="CL1143" s="129"/>
      <c r="CM1143" s="129"/>
      <c r="CN1143" s="129"/>
      <c r="CO1143" s="129"/>
      <c r="CP1143" s="129"/>
      <c r="CQ1143" s="129"/>
      <c r="CR1143" s="129"/>
      <c r="CS1143" s="129"/>
      <c r="CT1143" s="129"/>
      <c r="CU1143" s="129"/>
      <c r="CV1143" s="129"/>
      <c r="CW1143" s="129"/>
      <c r="CX1143" s="129"/>
      <c r="CY1143" s="129"/>
      <c r="CZ1143" s="129"/>
      <c r="DA1143" s="129"/>
      <c r="DB1143" s="129"/>
      <c r="DC1143" s="129"/>
      <c r="DD1143" s="129"/>
      <c r="DE1143" s="129"/>
      <c r="DF1143" s="129"/>
      <c r="DG1143" s="129"/>
      <c r="DH1143" s="129"/>
      <c r="DI1143" s="129"/>
      <c r="DJ1143" s="129"/>
      <c r="DK1143" s="129"/>
      <c r="DL1143" s="129"/>
      <c r="DM1143" s="129"/>
      <c r="DN1143" s="129"/>
      <c r="DO1143" s="129"/>
      <c r="DP1143" s="129"/>
      <c r="DQ1143" s="129"/>
      <c r="DR1143" s="129"/>
      <c r="DS1143" s="129"/>
      <c r="DT1143" s="129"/>
      <c r="DU1143" s="129"/>
      <c r="DV1143" s="129"/>
      <c r="DW1143" s="129"/>
      <c r="DX1143" s="129"/>
      <c r="DY1143" s="129"/>
      <c r="DZ1143" s="129"/>
      <c r="EA1143" s="129"/>
      <c r="EB1143" s="129"/>
    </row>
    <row r="1144" spans="1:132" s="2" customFormat="1" ht="15" customHeight="1" x14ac:dyDescent="0.25">
      <c r="A1144" s="195" t="s">
        <v>7914</v>
      </c>
      <c r="B1144" s="195" t="s">
        <v>526</v>
      </c>
      <c r="C1144" s="195" t="s">
        <v>7914</v>
      </c>
      <c r="D1144" s="195" t="s">
        <v>7915</v>
      </c>
      <c r="E1144" s="230" t="s">
        <v>3634</v>
      </c>
      <c r="F1144" s="147" t="s">
        <v>5506</v>
      </c>
      <c r="G1144" s="374"/>
      <c r="H1144" s="195" t="s">
        <v>4073</v>
      </c>
      <c r="I1144" s="195" t="s">
        <v>7912</v>
      </c>
      <c r="J1144" s="147" t="s">
        <v>4077</v>
      </c>
      <c r="K1144" s="147" t="s">
        <v>4077</v>
      </c>
      <c r="L1144" s="147" t="s">
        <v>4077</v>
      </c>
      <c r="M1144" s="147" t="s">
        <v>4071</v>
      </c>
      <c r="N1144" s="147" t="s">
        <v>4008</v>
      </c>
      <c r="O1144" s="142" t="s">
        <v>3670</v>
      </c>
      <c r="P1144" s="195" t="s">
        <v>1429</v>
      </c>
      <c r="Q1144" s="350" t="s">
        <v>3634</v>
      </c>
      <c r="R1144" s="350" t="s">
        <v>3634</v>
      </c>
      <c r="S1144" s="350" t="s">
        <v>3634</v>
      </c>
      <c r="T1144" s="350" t="s">
        <v>3634</v>
      </c>
      <c r="U1144" s="350" t="s">
        <v>3634</v>
      </c>
      <c r="V1144" s="350" t="s">
        <v>3634</v>
      </c>
      <c r="W1144" s="350" t="s">
        <v>3634</v>
      </c>
      <c r="X1144" s="350" t="s">
        <v>3634</v>
      </c>
      <c r="Y1144" s="350" t="s">
        <v>3634</v>
      </c>
      <c r="Z1144" s="351" t="s">
        <v>3630</v>
      </c>
      <c r="AA1144" s="216" t="s">
        <v>7214</v>
      </c>
      <c r="AB1144" s="350" t="s">
        <v>3634</v>
      </c>
      <c r="AC1144" s="350" t="s">
        <v>3634</v>
      </c>
      <c r="AD1144" s="350" t="s">
        <v>3634</v>
      </c>
      <c r="AE1144" s="350" t="s">
        <v>3634</v>
      </c>
      <c r="AF1144" s="350" t="s">
        <v>3634</v>
      </c>
      <c r="AG1144" s="350" t="s">
        <v>3634</v>
      </c>
      <c r="AH1144" s="350" t="s">
        <v>3634</v>
      </c>
      <c r="AI1144" s="350" t="s">
        <v>3634</v>
      </c>
      <c r="AJ1144" s="350" t="s">
        <v>3634</v>
      </c>
      <c r="AK1144" s="350" t="s">
        <v>3634</v>
      </c>
      <c r="AL1144" s="350" t="s">
        <v>3634</v>
      </c>
      <c r="AM1144" s="350" t="s">
        <v>3634</v>
      </c>
      <c r="AN1144" s="350" t="s">
        <v>3634</v>
      </c>
      <c r="AO1144" s="350" t="s">
        <v>3634</v>
      </c>
      <c r="AP1144" s="350" t="s">
        <v>3634</v>
      </c>
      <c r="AQ1144" s="143" t="s">
        <v>1445</v>
      </c>
      <c r="AR1144" s="147" t="s">
        <v>7213</v>
      </c>
      <c r="AS1144" s="147" t="s">
        <v>5116</v>
      </c>
      <c r="AT1144" s="195"/>
      <c r="AU1144" s="147" t="s">
        <v>3664</v>
      </c>
      <c r="AV1144" s="403">
        <v>0</v>
      </c>
      <c r="AW1144" s="403">
        <v>0</v>
      </c>
      <c r="AX1144" s="403">
        <v>0</v>
      </c>
      <c r="AY1144" s="403">
        <v>0</v>
      </c>
      <c r="AZ1144" s="195" t="s">
        <v>3675</v>
      </c>
      <c r="BA1144" s="196">
        <v>1</v>
      </c>
      <c r="BB1144" s="196">
        <v>0</v>
      </c>
      <c r="BC1144" s="196">
        <v>1</v>
      </c>
      <c r="BD1144" s="196">
        <v>1</v>
      </c>
      <c r="BE1144" s="196">
        <v>0</v>
      </c>
      <c r="BF1144" s="228" t="s">
        <v>3634</v>
      </c>
      <c r="BG1144" s="228" t="s">
        <v>3634</v>
      </c>
      <c r="BH1144" s="228" t="s">
        <v>3634</v>
      </c>
      <c r="BI1144" s="195" t="s">
        <v>4078</v>
      </c>
      <c r="BJ1144" s="195" t="s">
        <v>5791</v>
      </c>
      <c r="BK1144" s="195"/>
      <c r="BL1144" s="129"/>
      <c r="BM1144" s="129"/>
      <c r="BN1144" s="129"/>
      <c r="BO1144" s="129"/>
      <c r="BP1144" s="129"/>
      <c r="BQ1144" s="129"/>
      <c r="BR1144" s="129"/>
      <c r="BS1144" s="129"/>
      <c r="BT1144" s="129"/>
      <c r="BU1144" s="129"/>
      <c r="BV1144" s="129"/>
      <c r="BW1144" s="129"/>
      <c r="BX1144" s="129"/>
      <c r="BY1144" s="129"/>
      <c r="BZ1144" s="129"/>
      <c r="CA1144" s="129"/>
      <c r="CB1144" s="129"/>
      <c r="CC1144" s="129"/>
      <c r="CD1144" s="129"/>
      <c r="CE1144" s="129"/>
      <c r="CF1144" s="129"/>
      <c r="CG1144" s="129"/>
      <c r="CH1144" s="129"/>
      <c r="CI1144" s="129"/>
      <c r="CJ1144" s="129"/>
      <c r="CK1144" s="129"/>
      <c r="CL1144" s="129"/>
      <c r="CM1144" s="129"/>
      <c r="CN1144" s="129"/>
      <c r="CO1144" s="129"/>
      <c r="CP1144" s="129"/>
      <c r="CQ1144" s="129"/>
      <c r="CR1144" s="129"/>
      <c r="CS1144" s="129"/>
      <c r="CT1144" s="129"/>
      <c r="CU1144" s="129"/>
      <c r="CV1144" s="129"/>
      <c r="CW1144" s="129"/>
      <c r="CX1144" s="129"/>
      <c r="CY1144" s="129"/>
      <c r="CZ1144" s="129"/>
      <c r="DA1144" s="129"/>
      <c r="DB1144" s="129"/>
      <c r="DC1144" s="129"/>
      <c r="DD1144" s="129"/>
      <c r="DE1144" s="129"/>
      <c r="DF1144" s="129"/>
      <c r="DG1144" s="129"/>
      <c r="DH1144" s="129"/>
      <c r="DI1144" s="129"/>
      <c r="DJ1144" s="129"/>
      <c r="DK1144" s="129"/>
      <c r="DL1144" s="129"/>
      <c r="DM1144" s="129"/>
      <c r="DN1144" s="129"/>
      <c r="DO1144" s="129"/>
      <c r="DP1144" s="129"/>
      <c r="DQ1144" s="129"/>
      <c r="DR1144" s="129"/>
      <c r="DS1144" s="129"/>
      <c r="DT1144" s="129"/>
      <c r="DU1144" s="129"/>
      <c r="DV1144" s="129"/>
      <c r="DW1144" s="129"/>
      <c r="DX1144" s="129"/>
      <c r="DY1144" s="129"/>
      <c r="DZ1144" s="129"/>
      <c r="EA1144" s="129"/>
      <c r="EB1144" s="129"/>
    </row>
    <row r="1145" spans="1:132" s="2" customFormat="1" ht="15" customHeight="1" x14ac:dyDescent="0.25">
      <c r="A1145" s="195" t="s">
        <v>7924</v>
      </c>
      <c r="B1145" s="195" t="s">
        <v>526</v>
      </c>
      <c r="C1145" s="195" t="s">
        <v>7924</v>
      </c>
      <c r="D1145" s="195" t="s">
        <v>7925</v>
      </c>
      <c r="E1145" s="230" t="s">
        <v>3634</v>
      </c>
      <c r="F1145" s="147" t="s">
        <v>5094</v>
      </c>
      <c r="G1145" s="374"/>
      <c r="H1145" s="195" t="s">
        <v>4073</v>
      </c>
      <c r="I1145" s="195" t="s">
        <v>7916</v>
      </c>
      <c r="J1145" s="147" t="s">
        <v>4077</v>
      </c>
      <c r="K1145" s="147" t="s">
        <v>4077</v>
      </c>
      <c r="L1145" s="147" t="s">
        <v>4077</v>
      </c>
      <c r="M1145" s="147" t="s">
        <v>4071</v>
      </c>
      <c r="N1145" s="147" t="s">
        <v>4008</v>
      </c>
      <c r="O1145" s="142" t="s">
        <v>3670</v>
      </c>
      <c r="P1145" s="195" t="s">
        <v>1429</v>
      </c>
      <c r="Q1145" s="350" t="s">
        <v>3634</v>
      </c>
      <c r="R1145" s="350" t="s">
        <v>3634</v>
      </c>
      <c r="S1145" s="350" t="s">
        <v>3634</v>
      </c>
      <c r="T1145" s="350" t="s">
        <v>3634</v>
      </c>
      <c r="U1145" s="350" t="s">
        <v>3634</v>
      </c>
      <c r="V1145" s="350" t="s">
        <v>3634</v>
      </c>
      <c r="W1145" s="350" t="s">
        <v>3634</v>
      </c>
      <c r="X1145" s="350" t="s">
        <v>3634</v>
      </c>
      <c r="Y1145" s="350" t="s">
        <v>3634</v>
      </c>
      <c r="Z1145" s="351" t="s">
        <v>3630</v>
      </c>
      <c r="AA1145" s="216" t="s">
        <v>7214</v>
      </c>
      <c r="AB1145" s="350" t="s">
        <v>3634</v>
      </c>
      <c r="AC1145" s="350" t="s">
        <v>3634</v>
      </c>
      <c r="AD1145" s="350" t="s">
        <v>3634</v>
      </c>
      <c r="AE1145" s="350" t="s">
        <v>3634</v>
      </c>
      <c r="AF1145" s="350" t="s">
        <v>3634</v>
      </c>
      <c r="AG1145" s="350" t="s">
        <v>3634</v>
      </c>
      <c r="AH1145" s="350" t="s">
        <v>3634</v>
      </c>
      <c r="AI1145" s="350" t="s">
        <v>3634</v>
      </c>
      <c r="AJ1145" s="350" t="s">
        <v>3634</v>
      </c>
      <c r="AK1145" s="350" t="s">
        <v>3634</v>
      </c>
      <c r="AL1145" s="350" t="s">
        <v>3634</v>
      </c>
      <c r="AM1145" s="350" t="s">
        <v>3634</v>
      </c>
      <c r="AN1145" s="350" t="s">
        <v>3634</v>
      </c>
      <c r="AO1145" s="350" t="s">
        <v>3634</v>
      </c>
      <c r="AP1145" s="350" t="s">
        <v>3634</v>
      </c>
      <c r="AQ1145" s="143" t="s">
        <v>1445</v>
      </c>
      <c r="AR1145" s="147" t="s">
        <v>7213</v>
      </c>
      <c r="AS1145" s="147" t="s">
        <v>5116</v>
      </c>
      <c r="AT1145" s="195"/>
      <c r="AU1145" s="147" t="s">
        <v>3664</v>
      </c>
      <c r="AV1145" s="403">
        <v>0</v>
      </c>
      <c r="AW1145" s="403">
        <v>0</v>
      </c>
      <c r="AX1145" s="403">
        <v>0</v>
      </c>
      <c r="AY1145" s="403">
        <v>0</v>
      </c>
      <c r="AZ1145" s="195" t="s">
        <v>3675</v>
      </c>
      <c r="BA1145" s="196">
        <v>1</v>
      </c>
      <c r="BB1145" s="196">
        <v>0</v>
      </c>
      <c r="BC1145" s="196">
        <v>1</v>
      </c>
      <c r="BD1145" s="196">
        <v>1</v>
      </c>
      <c r="BE1145" s="196">
        <v>0</v>
      </c>
      <c r="BF1145" s="228" t="s">
        <v>3634</v>
      </c>
      <c r="BG1145" s="228" t="s">
        <v>3634</v>
      </c>
      <c r="BH1145" s="228" t="s">
        <v>3634</v>
      </c>
      <c r="BI1145" s="195" t="s">
        <v>4078</v>
      </c>
      <c r="BJ1145" s="195" t="s">
        <v>5791</v>
      </c>
      <c r="BK1145" s="195"/>
      <c r="BL1145" s="129"/>
      <c r="BM1145" s="129"/>
      <c r="BN1145" s="129"/>
      <c r="BO1145" s="129"/>
      <c r="BP1145" s="129"/>
      <c r="BQ1145" s="129"/>
      <c r="BR1145" s="129"/>
      <c r="BS1145" s="129"/>
      <c r="BT1145" s="129"/>
      <c r="BU1145" s="129"/>
      <c r="BV1145" s="129"/>
      <c r="BW1145" s="129"/>
      <c r="BX1145" s="129"/>
      <c r="BY1145" s="129"/>
      <c r="BZ1145" s="129"/>
      <c r="CA1145" s="129"/>
      <c r="CB1145" s="129"/>
      <c r="CC1145" s="129"/>
      <c r="CD1145" s="129"/>
      <c r="CE1145" s="129"/>
      <c r="CF1145" s="129"/>
      <c r="CG1145" s="129"/>
      <c r="CH1145" s="129"/>
      <c r="CI1145" s="129"/>
      <c r="CJ1145" s="129"/>
      <c r="CK1145" s="129"/>
      <c r="CL1145" s="129"/>
      <c r="CM1145" s="129"/>
      <c r="CN1145" s="129"/>
      <c r="CO1145" s="129"/>
      <c r="CP1145" s="129"/>
      <c r="CQ1145" s="129"/>
      <c r="CR1145" s="129"/>
      <c r="CS1145" s="129"/>
      <c r="CT1145" s="129"/>
      <c r="CU1145" s="129"/>
      <c r="CV1145" s="129"/>
      <c r="CW1145" s="129"/>
      <c r="CX1145" s="129"/>
      <c r="CY1145" s="129"/>
      <c r="CZ1145" s="129"/>
      <c r="DA1145" s="129"/>
      <c r="DB1145" s="129"/>
      <c r="DC1145" s="129"/>
      <c r="DD1145" s="129"/>
      <c r="DE1145" s="129"/>
      <c r="DF1145" s="129"/>
      <c r="DG1145" s="129"/>
      <c r="DH1145" s="129"/>
      <c r="DI1145" s="129"/>
      <c r="DJ1145" s="129"/>
      <c r="DK1145" s="129"/>
      <c r="DL1145" s="129"/>
      <c r="DM1145" s="129"/>
      <c r="DN1145" s="129"/>
      <c r="DO1145" s="129"/>
      <c r="DP1145" s="129"/>
      <c r="DQ1145" s="129"/>
      <c r="DR1145" s="129"/>
      <c r="DS1145" s="129"/>
      <c r="DT1145" s="129"/>
      <c r="DU1145" s="129"/>
      <c r="DV1145" s="129"/>
      <c r="DW1145" s="129"/>
      <c r="DX1145" s="129"/>
      <c r="DY1145" s="129"/>
      <c r="DZ1145" s="129"/>
      <c r="EA1145" s="129"/>
      <c r="EB1145" s="129"/>
    </row>
    <row r="1146" spans="1:132" s="2" customFormat="1" ht="15" customHeight="1" x14ac:dyDescent="0.25">
      <c r="A1146" s="195" t="s">
        <v>7928</v>
      </c>
      <c r="B1146" s="195" t="s">
        <v>526</v>
      </c>
      <c r="C1146" s="195" t="s">
        <v>7928</v>
      </c>
      <c r="D1146" s="195" t="s">
        <v>7929</v>
      </c>
      <c r="E1146" s="230" t="s">
        <v>3634</v>
      </c>
      <c r="F1146" s="147" t="s">
        <v>5654</v>
      </c>
      <c r="G1146" s="374"/>
      <c r="H1146" s="195" t="s">
        <v>4073</v>
      </c>
      <c r="I1146" s="195" t="s">
        <v>7921</v>
      </c>
      <c r="J1146" s="147" t="s">
        <v>4077</v>
      </c>
      <c r="K1146" s="147" t="s">
        <v>4077</v>
      </c>
      <c r="L1146" s="147" t="s">
        <v>4077</v>
      </c>
      <c r="M1146" s="147" t="s">
        <v>4071</v>
      </c>
      <c r="N1146" s="147" t="s">
        <v>4008</v>
      </c>
      <c r="O1146" s="142" t="s">
        <v>3670</v>
      </c>
      <c r="P1146" s="195" t="s">
        <v>1429</v>
      </c>
      <c r="Q1146" s="350" t="s">
        <v>3634</v>
      </c>
      <c r="R1146" s="350" t="s">
        <v>3634</v>
      </c>
      <c r="S1146" s="350" t="s">
        <v>3634</v>
      </c>
      <c r="T1146" s="350" t="s">
        <v>3634</v>
      </c>
      <c r="U1146" s="350" t="s">
        <v>3634</v>
      </c>
      <c r="V1146" s="350" t="s">
        <v>3634</v>
      </c>
      <c r="W1146" s="350" t="s">
        <v>3634</v>
      </c>
      <c r="X1146" s="350" t="s">
        <v>3634</v>
      </c>
      <c r="Y1146" s="350" t="s">
        <v>3634</v>
      </c>
      <c r="Z1146" s="351" t="s">
        <v>3630</v>
      </c>
      <c r="AA1146" s="216" t="s">
        <v>7214</v>
      </c>
      <c r="AB1146" s="350" t="s">
        <v>3634</v>
      </c>
      <c r="AC1146" s="350" t="s">
        <v>3634</v>
      </c>
      <c r="AD1146" s="350" t="s">
        <v>3634</v>
      </c>
      <c r="AE1146" s="350" t="s">
        <v>3634</v>
      </c>
      <c r="AF1146" s="350" t="s">
        <v>3634</v>
      </c>
      <c r="AG1146" s="350" t="s">
        <v>3634</v>
      </c>
      <c r="AH1146" s="350" t="s">
        <v>3634</v>
      </c>
      <c r="AI1146" s="350" t="s">
        <v>3634</v>
      </c>
      <c r="AJ1146" s="350" t="s">
        <v>3634</v>
      </c>
      <c r="AK1146" s="350" t="s">
        <v>3634</v>
      </c>
      <c r="AL1146" s="350" t="s">
        <v>3634</v>
      </c>
      <c r="AM1146" s="350" t="s">
        <v>3634</v>
      </c>
      <c r="AN1146" s="350" t="s">
        <v>3634</v>
      </c>
      <c r="AO1146" s="350" t="s">
        <v>3634</v>
      </c>
      <c r="AP1146" s="350" t="s">
        <v>3634</v>
      </c>
      <c r="AQ1146" s="143" t="s">
        <v>1445</v>
      </c>
      <c r="AR1146" s="147" t="s">
        <v>7213</v>
      </c>
      <c r="AS1146" s="147" t="s">
        <v>5116</v>
      </c>
      <c r="AT1146" s="195"/>
      <c r="AU1146" s="147" t="s">
        <v>3664</v>
      </c>
      <c r="AV1146" s="403">
        <v>0</v>
      </c>
      <c r="AW1146" s="403">
        <v>0</v>
      </c>
      <c r="AX1146" s="403">
        <v>0</v>
      </c>
      <c r="AY1146" s="403">
        <v>0</v>
      </c>
      <c r="AZ1146" s="195" t="s">
        <v>3675</v>
      </c>
      <c r="BA1146" s="196">
        <v>2</v>
      </c>
      <c r="BB1146" s="196">
        <v>1</v>
      </c>
      <c r="BC1146" s="196">
        <v>1</v>
      </c>
      <c r="BD1146" s="196">
        <v>1</v>
      </c>
      <c r="BE1146" s="196">
        <v>0</v>
      </c>
      <c r="BF1146" s="228" t="s">
        <v>3634</v>
      </c>
      <c r="BG1146" s="228" t="s">
        <v>3634</v>
      </c>
      <c r="BH1146" s="228" t="s">
        <v>3634</v>
      </c>
      <c r="BI1146" s="195" t="s">
        <v>4078</v>
      </c>
      <c r="BJ1146" s="195" t="s">
        <v>5791</v>
      </c>
      <c r="BK1146" s="195"/>
      <c r="BL1146" s="129"/>
      <c r="BM1146" s="129"/>
      <c r="BN1146" s="129"/>
      <c r="BO1146" s="129"/>
      <c r="BP1146" s="129"/>
      <c r="BQ1146" s="129"/>
      <c r="BR1146" s="129"/>
      <c r="BS1146" s="129"/>
      <c r="BT1146" s="129"/>
      <c r="BU1146" s="129"/>
      <c r="BV1146" s="129"/>
      <c r="BW1146" s="129"/>
      <c r="BX1146" s="129"/>
      <c r="BY1146" s="129"/>
      <c r="BZ1146" s="129"/>
      <c r="CA1146" s="129"/>
      <c r="CB1146" s="129"/>
      <c r="CC1146" s="129"/>
      <c r="CD1146" s="129"/>
      <c r="CE1146" s="129"/>
      <c r="CF1146" s="129"/>
      <c r="CG1146" s="129"/>
      <c r="CH1146" s="129"/>
      <c r="CI1146" s="129"/>
      <c r="CJ1146" s="129"/>
      <c r="CK1146" s="129"/>
      <c r="CL1146" s="129"/>
      <c r="CM1146" s="129"/>
      <c r="CN1146" s="129"/>
      <c r="CO1146" s="129"/>
      <c r="CP1146" s="129"/>
      <c r="CQ1146" s="129"/>
      <c r="CR1146" s="129"/>
      <c r="CS1146" s="129"/>
      <c r="CT1146" s="129"/>
      <c r="CU1146" s="129"/>
      <c r="CV1146" s="129"/>
      <c r="CW1146" s="129"/>
      <c r="CX1146" s="129"/>
      <c r="CY1146" s="129"/>
      <c r="CZ1146" s="129"/>
      <c r="DA1146" s="129"/>
      <c r="DB1146" s="129"/>
      <c r="DC1146" s="129"/>
      <c r="DD1146" s="129"/>
      <c r="DE1146" s="129"/>
      <c r="DF1146" s="129"/>
      <c r="DG1146" s="129"/>
      <c r="DH1146" s="129"/>
      <c r="DI1146" s="129"/>
      <c r="DJ1146" s="129"/>
      <c r="DK1146" s="129"/>
      <c r="DL1146" s="129"/>
      <c r="DM1146" s="129"/>
      <c r="DN1146" s="129"/>
      <c r="DO1146" s="129"/>
      <c r="DP1146" s="129"/>
      <c r="DQ1146" s="129"/>
      <c r="DR1146" s="129"/>
      <c r="DS1146" s="129"/>
      <c r="DT1146" s="129"/>
      <c r="DU1146" s="129"/>
      <c r="DV1146" s="129"/>
      <c r="DW1146" s="129"/>
      <c r="DX1146" s="129"/>
      <c r="DY1146" s="129"/>
      <c r="DZ1146" s="129"/>
      <c r="EA1146" s="129"/>
      <c r="EB1146" s="129"/>
    </row>
    <row r="1147" spans="1:132" s="2" customFormat="1" ht="15" customHeight="1" x14ac:dyDescent="0.25">
      <c r="A1147" s="195" t="s">
        <v>7933</v>
      </c>
      <c r="B1147" s="195" t="s">
        <v>526</v>
      </c>
      <c r="C1147" s="195" t="s">
        <v>7933</v>
      </c>
      <c r="D1147" s="195" t="s">
        <v>7934</v>
      </c>
      <c r="E1147" s="230" t="s">
        <v>3634</v>
      </c>
      <c r="F1147" s="147" t="s">
        <v>5506</v>
      </c>
      <c r="G1147" s="374"/>
      <c r="H1147" s="195" t="s">
        <v>4073</v>
      </c>
      <c r="I1147" s="195" t="s">
        <v>7927</v>
      </c>
      <c r="J1147" s="147" t="s">
        <v>4077</v>
      </c>
      <c r="K1147" s="147" t="s">
        <v>4077</v>
      </c>
      <c r="L1147" s="147" t="s">
        <v>4077</v>
      </c>
      <c r="M1147" s="147" t="s">
        <v>4071</v>
      </c>
      <c r="N1147" s="147" t="s">
        <v>4008</v>
      </c>
      <c r="O1147" s="142" t="s">
        <v>3670</v>
      </c>
      <c r="P1147" s="195" t="s">
        <v>1429</v>
      </c>
      <c r="Q1147" s="350" t="s">
        <v>3634</v>
      </c>
      <c r="R1147" s="350" t="s">
        <v>3634</v>
      </c>
      <c r="S1147" s="350" t="s">
        <v>3634</v>
      </c>
      <c r="T1147" s="350" t="s">
        <v>3634</v>
      </c>
      <c r="U1147" s="350" t="s">
        <v>3634</v>
      </c>
      <c r="V1147" s="350" t="s">
        <v>3634</v>
      </c>
      <c r="W1147" s="350" t="s">
        <v>3634</v>
      </c>
      <c r="X1147" s="350" t="s">
        <v>3634</v>
      </c>
      <c r="Y1147" s="350" t="s">
        <v>3634</v>
      </c>
      <c r="Z1147" s="351" t="s">
        <v>3630</v>
      </c>
      <c r="AA1147" s="216" t="s">
        <v>7214</v>
      </c>
      <c r="AB1147" s="350" t="s">
        <v>3634</v>
      </c>
      <c r="AC1147" s="350" t="s">
        <v>3634</v>
      </c>
      <c r="AD1147" s="350" t="s">
        <v>3634</v>
      </c>
      <c r="AE1147" s="350" t="s">
        <v>3634</v>
      </c>
      <c r="AF1147" s="350" t="s">
        <v>3634</v>
      </c>
      <c r="AG1147" s="350" t="s">
        <v>3634</v>
      </c>
      <c r="AH1147" s="350" t="s">
        <v>3634</v>
      </c>
      <c r="AI1147" s="350" t="s">
        <v>3634</v>
      </c>
      <c r="AJ1147" s="350" t="s">
        <v>3634</v>
      </c>
      <c r="AK1147" s="350" t="s">
        <v>3634</v>
      </c>
      <c r="AL1147" s="350" t="s">
        <v>3634</v>
      </c>
      <c r="AM1147" s="350" t="s">
        <v>3634</v>
      </c>
      <c r="AN1147" s="350" t="s">
        <v>3634</v>
      </c>
      <c r="AO1147" s="350" t="s">
        <v>3634</v>
      </c>
      <c r="AP1147" s="350" t="s">
        <v>3634</v>
      </c>
      <c r="AQ1147" s="143" t="s">
        <v>1445</v>
      </c>
      <c r="AR1147" s="147" t="s">
        <v>7213</v>
      </c>
      <c r="AS1147" s="147" t="s">
        <v>5116</v>
      </c>
      <c r="AT1147" s="195"/>
      <c r="AU1147" s="147" t="s">
        <v>3664</v>
      </c>
      <c r="AV1147" s="403">
        <v>0</v>
      </c>
      <c r="AW1147" s="403">
        <v>0</v>
      </c>
      <c r="AX1147" s="403">
        <v>0</v>
      </c>
      <c r="AY1147" s="403">
        <v>0</v>
      </c>
      <c r="AZ1147" s="195" t="s">
        <v>3675</v>
      </c>
      <c r="BA1147" s="196">
        <v>1</v>
      </c>
      <c r="BB1147" s="196">
        <v>0</v>
      </c>
      <c r="BC1147" s="196">
        <v>1</v>
      </c>
      <c r="BD1147" s="196">
        <v>1</v>
      </c>
      <c r="BE1147" s="196">
        <v>0</v>
      </c>
      <c r="BF1147" s="228" t="s">
        <v>3634</v>
      </c>
      <c r="BG1147" s="228" t="s">
        <v>3634</v>
      </c>
      <c r="BH1147" s="228" t="s">
        <v>3634</v>
      </c>
      <c r="BI1147" s="195" t="s">
        <v>4078</v>
      </c>
      <c r="BJ1147" s="195" t="s">
        <v>5791</v>
      </c>
      <c r="BK1147" s="195"/>
      <c r="BL1147" s="129"/>
      <c r="BM1147" s="129"/>
      <c r="BN1147" s="129"/>
      <c r="BO1147" s="129"/>
      <c r="BP1147" s="129"/>
      <c r="BQ1147" s="129"/>
      <c r="BR1147" s="129"/>
      <c r="BS1147" s="129"/>
      <c r="BT1147" s="129"/>
      <c r="BU1147" s="129"/>
      <c r="BV1147" s="129"/>
      <c r="BW1147" s="129"/>
      <c r="BX1147" s="129"/>
      <c r="BY1147" s="129"/>
      <c r="BZ1147" s="129"/>
      <c r="CA1147" s="129"/>
      <c r="CB1147" s="129"/>
      <c r="CC1147" s="129"/>
      <c r="CD1147" s="129"/>
      <c r="CE1147" s="129"/>
      <c r="CF1147" s="129"/>
      <c r="CG1147" s="129"/>
      <c r="CH1147" s="129"/>
      <c r="CI1147" s="129"/>
      <c r="CJ1147" s="129"/>
      <c r="CK1147" s="129"/>
      <c r="CL1147" s="129"/>
      <c r="CM1147" s="129"/>
      <c r="CN1147" s="129"/>
      <c r="CO1147" s="129"/>
      <c r="CP1147" s="129"/>
      <c r="CQ1147" s="129"/>
      <c r="CR1147" s="129"/>
      <c r="CS1147" s="129"/>
      <c r="CT1147" s="129"/>
      <c r="CU1147" s="129"/>
      <c r="CV1147" s="129"/>
      <c r="CW1147" s="129"/>
      <c r="CX1147" s="129"/>
      <c r="CY1147" s="129"/>
      <c r="CZ1147" s="129"/>
      <c r="DA1147" s="129"/>
      <c r="DB1147" s="129"/>
      <c r="DC1147" s="129"/>
      <c r="DD1147" s="129"/>
      <c r="DE1147" s="129"/>
      <c r="DF1147" s="129"/>
      <c r="DG1147" s="129"/>
      <c r="DH1147" s="129"/>
      <c r="DI1147" s="129"/>
      <c r="DJ1147" s="129"/>
      <c r="DK1147" s="129"/>
      <c r="DL1147" s="129"/>
      <c r="DM1147" s="129"/>
      <c r="DN1147" s="129"/>
      <c r="DO1147" s="129"/>
      <c r="DP1147" s="129"/>
      <c r="DQ1147" s="129"/>
      <c r="DR1147" s="129"/>
      <c r="DS1147" s="129"/>
      <c r="DT1147" s="129"/>
      <c r="DU1147" s="129"/>
      <c r="DV1147" s="129"/>
      <c r="DW1147" s="129"/>
      <c r="DX1147" s="129"/>
      <c r="DY1147" s="129"/>
      <c r="DZ1147" s="129"/>
      <c r="EA1147" s="129"/>
      <c r="EB1147" s="129"/>
    </row>
    <row r="1148" spans="1:132" s="2" customFormat="1" ht="15" customHeight="1" x14ac:dyDescent="0.25">
      <c r="A1148" s="195" t="s">
        <v>7938</v>
      </c>
      <c r="B1148" s="195" t="s">
        <v>526</v>
      </c>
      <c r="C1148" s="195" t="s">
        <v>7938</v>
      </c>
      <c r="D1148" s="195" t="s">
        <v>7931</v>
      </c>
      <c r="E1148" s="230" t="s">
        <v>3634</v>
      </c>
      <c r="F1148" s="147" t="s">
        <v>5657</v>
      </c>
      <c r="G1148" s="374"/>
      <c r="H1148" s="195" t="s">
        <v>4073</v>
      </c>
      <c r="I1148" s="195" t="s">
        <v>7937</v>
      </c>
      <c r="J1148" s="147" t="s">
        <v>4077</v>
      </c>
      <c r="K1148" s="147" t="s">
        <v>4077</v>
      </c>
      <c r="L1148" s="147" t="s">
        <v>4077</v>
      </c>
      <c r="M1148" s="147" t="s">
        <v>4071</v>
      </c>
      <c r="N1148" s="147" t="s">
        <v>4008</v>
      </c>
      <c r="O1148" s="142" t="s">
        <v>3670</v>
      </c>
      <c r="P1148" s="195" t="s">
        <v>1429</v>
      </c>
      <c r="Q1148" s="350" t="s">
        <v>3634</v>
      </c>
      <c r="R1148" s="350" t="s">
        <v>3634</v>
      </c>
      <c r="S1148" s="350" t="s">
        <v>3634</v>
      </c>
      <c r="T1148" s="350" t="s">
        <v>3634</v>
      </c>
      <c r="U1148" s="350" t="s">
        <v>3634</v>
      </c>
      <c r="V1148" s="350" t="s">
        <v>3634</v>
      </c>
      <c r="W1148" s="350" t="s">
        <v>3634</v>
      </c>
      <c r="X1148" s="350" t="s">
        <v>3634</v>
      </c>
      <c r="Y1148" s="350" t="s">
        <v>3634</v>
      </c>
      <c r="Z1148" s="351" t="s">
        <v>3630</v>
      </c>
      <c r="AA1148" s="216" t="s">
        <v>7214</v>
      </c>
      <c r="AB1148" s="350" t="s">
        <v>3634</v>
      </c>
      <c r="AC1148" s="350" t="s">
        <v>3634</v>
      </c>
      <c r="AD1148" s="350" t="s">
        <v>3634</v>
      </c>
      <c r="AE1148" s="350" t="s">
        <v>3634</v>
      </c>
      <c r="AF1148" s="350" t="s">
        <v>3634</v>
      </c>
      <c r="AG1148" s="350" t="s">
        <v>3634</v>
      </c>
      <c r="AH1148" s="350" t="s">
        <v>3634</v>
      </c>
      <c r="AI1148" s="350" t="s">
        <v>3634</v>
      </c>
      <c r="AJ1148" s="350" t="s">
        <v>3634</v>
      </c>
      <c r="AK1148" s="350" t="s">
        <v>3634</v>
      </c>
      <c r="AL1148" s="350" t="s">
        <v>3634</v>
      </c>
      <c r="AM1148" s="350" t="s">
        <v>3634</v>
      </c>
      <c r="AN1148" s="350" t="s">
        <v>3634</v>
      </c>
      <c r="AO1148" s="350" t="s">
        <v>3634</v>
      </c>
      <c r="AP1148" s="350" t="s">
        <v>3634</v>
      </c>
      <c r="AQ1148" s="143" t="s">
        <v>1445</v>
      </c>
      <c r="AR1148" s="147" t="s">
        <v>7213</v>
      </c>
      <c r="AS1148" s="147" t="s">
        <v>5116</v>
      </c>
      <c r="AT1148" s="195"/>
      <c r="AU1148" s="147" t="s">
        <v>3664</v>
      </c>
      <c r="AV1148" s="403">
        <v>0</v>
      </c>
      <c r="AW1148" s="403">
        <v>0</v>
      </c>
      <c r="AX1148" s="403">
        <v>0</v>
      </c>
      <c r="AY1148" s="403">
        <v>0</v>
      </c>
      <c r="AZ1148" s="195" t="s">
        <v>3675</v>
      </c>
      <c r="BA1148" s="196">
        <v>1</v>
      </c>
      <c r="BB1148" s="196">
        <v>0</v>
      </c>
      <c r="BC1148" s="196">
        <v>1</v>
      </c>
      <c r="BD1148" s="196">
        <v>1</v>
      </c>
      <c r="BE1148" s="196">
        <v>0</v>
      </c>
      <c r="BF1148" s="228" t="s">
        <v>3634</v>
      </c>
      <c r="BG1148" s="228" t="s">
        <v>3634</v>
      </c>
      <c r="BH1148" s="228" t="s">
        <v>3634</v>
      </c>
      <c r="BI1148" s="195" t="s">
        <v>4078</v>
      </c>
      <c r="BJ1148" s="195" t="s">
        <v>5791</v>
      </c>
      <c r="BK1148" s="195"/>
      <c r="BL1148" s="129"/>
      <c r="BM1148" s="129"/>
      <c r="BN1148" s="129"/>
      <c r="BO1148" s="129"/>
      <c r="BP1148" s="129"/>
      <c r="BQ1148" s="129"/>
      <c r="BR1148" s="129"/>
      <c r="BS1148" s="129"/>
      <c r="BT1148" s="129"/>
      <c r="BU1148" s="129"/>
      <c r="BV1148" s="129"/>
      <c r="BW1148" s="129"/>
      <c r="BX1148" s="129"/>
      <c r="BY1148" s="129"/>
      <c r="BZ1148" s="129"/>
      <c r="CA1148" s="129"/>
      <c r="CB1148" s="129"/>
      <c r="CC1148" s="129"/>
      <c r="CD1148" s="129"/>
      <c r="CE1148" s="129"/>
      <c r="CF1148" s="129"/>
      <c r="CG1148" s="129"/>
      <c r="CH1148" s="129"/>
      <c r="CI1148" s="129"/>
      <c r="CJ1148" s="129"/>
      <c r="CK1148" s="129"/>
      <c r="CL1148" s="129"/>
      <c r="CM1148" s="129"/>
      <c r="CN1148" s="129"/>
      <c r="CO1148" s="129"/>
      <c r="CP1148" s="129"/>
      <c r="CQ1148" s="129"/>
      <c r="CR1148" s="129"/>
      <c r="CS1148" s="129"/>
      <c r="CT1148" s="129"/>
      <c r="CU1148" s="129"/>
      <c r="CV1148" s="129"/>
      <c r="CW1148" s="129"/>
      <c r="CX1148" s="129"/>
      <c r="CY1148" s="129"/>
      <c r="CZ1148" s="129"/>
      <c r="DA1148" s="129"/>
      <c r="DB1148" s="129"/>
      <c r="DC1148" s="129"/>
      <c r="DD1148" s="129"/>
      <c r="DE1148" s="129"/>
      <c r="DF1148" s="129"/>
      <c r="DG1148" s="129"/>
      <c r="DH1148" s="129"/>
      <c r="DI1148" s="129"/>
      <c r="DJ1148" s="129"/>
      <c r="DK1148" s="129"/>
      <c r="DL1148" s="129"/>
      <c r="DM1148" s="129"/>
      <c r="DN1148" s="129"/>
      <c r="DO1148" s="129"/>
      <c r="DP1148" s="129"/>
      <c r="DQ1148" s="129"/>
      <c r="DR1148" s="129"/>
      <c r="DS1148" s="129"/>
      <c r="DT1148" s="129"/>
      <c r="DU1148" s="129"/>
      <c r="DV1148" s="129"/>
      <c r="DW1148" s="129"/>
      <c r="DX1148" s="129"/>
      <c r="DY1148" s="129"/>
      <c r="DZ1148" s="129"/>
      <c r="EA1148" s="129"/>
      <c r="EB1148" s="129"/>
    </row>
    <row r="1149" spans="1:132" s="2" customFormat="1" ht="15" customHeight="1" x14ac:dyDescent="0.25">
      <c r="A1149" s="195" t="s">
        <v>7940</v>
      </c>
      <c r="B1149" s="195" t="s">
        <v>526</v>
      </c>
      <c r="C1149" s="195" t="s">
        <v>7940</v>
      </c>
      <c r="D1149" s="195" t="s">
        <v>7941</v>
      </c>
      <c r="E1149" s="230" t="s">
        <v>3634</v>
      </c>
      <c r="F1149" s="147" t="s">
        <v>1193</v>
      </c>
      <c r="G1149" s="374"/>
      <c r="H1149" s="195" t="s">
        <v>4073</v>
      </c>
      <c r="I1149" s="195" t="s">
        <v>7233</v>
      </c>
      <c r="J1149" s="147" t="s">
        <v>4077</v>
      </c>
      <c r="K1149" s="147" t="s">
        <v>4077</v>
      </c>
      <c r="L1149" s="147" t="s">
        <v>4077</v>
      </c>
      <c r="M1149" s="147" t="s">
        <v>4071</v>
      </c>
      <c r="N1149" s="147" t="s">
        <v>4008</v>
      </c>
      <c r="O1149" s="142" t="s">
        <v>3670</v>
      </c>
      <c r="P1149" s="195" t="s">
        <v>1429</v>
      </c>
      <c r="Q1149" s="350" t="s">
        <v>3634</v>
      </c>
      <c r="R1149" s="350" t="s">
        <v>3634</v>
      </c>
      <c r="S1149" s="350" t="s">
        <v>3634</v>
      </c>
      <c r="T1149" s="350" t="s">
        <v>3634</v>
      </c>
      <c r="U1149" s="350" t="s">
        <v>3634</v>
      </c>
      <c r="V1149" s="350" t="s">
        <v>3634</v>
      </c>
      <c r="W1149" s="350" t="s">
        <v>3634</v>
      </c>
      <c r="X1149" s="350" t="s">
        <v>3634</v>
      </c>
      <c r="Y1149" s="350" t="s">
        <v>3634</v>
      </c>
      <c r="Z1149" s="351" t="s">
        <v>3630</v>
      </c>
      <c r="AA1149" s="216" t="s">
        <v>7214</v>
      </c>
      <c r="AB1149" s="350" t="s">
        <v>3634</v>
      </c>
      <c r="AC1149" s="350" t="s">
        <v>3634</v>
      </c>
      <c r="AD1149" s="350" t="s">
        <v>3634</v>
      </c>
      <c r="AE1149" s="350" t="s">
        <v>3634</v>
      </c>
      <c r="AF1149" s="350" t="s">
        <v>3634</v>
      </c>
      <c r="AG1149" s="350" t="s">
        <v>3634</v>
      </c>
      <c r="AH1149" s="350" t="s">
        <v>3634</v>
      </c>
      <c r="AI1149" s="350" t="s">
        <v>3634</v>
      </c>
      <c r="AJ1149" s="350" t="s">
        <v>3634</v>
      </c>
      <c r="AK1149" s="350" t="s">
        <v>3634</v>
      </c>
      <c r="AL1149" s="350" t="s">
        <v>3634</v>
      </c>
      <c r="AM1149" s="350" t="s">
        <v>3634</v>
      </c>
      <c r="AN1149" s="350" t="s">
        <v>3634</v>
      </c>
      <c r="AO1149" s="350" t="s">
        <v>3634</v>
      </c>
      <c r="AP1149" s="350" t="s">
        <v>3634</v>
      </c>
      <c r="AQ1149" s="143" t="s">
        <v>1445</v>
      </c>
      <c r="AR1149" s="147" t="s">
        <v>7213</v>
      </c>
      <c r="AS1149" s="147" t="s">
        <v>5116</v>
      </c>
      <c r="AT1149" s="195"/>
      <c r="AU1149" s="147" t="s">
        <v>3664</v>
      </c>
      <c r="AV1149" s="403">
        <v>0</v>
      </c>
      <c r="AW1149" s="403">
        <v>0</v>
      </c>
      <c r="AX1149" s="403">
        <v>0</v>
      </c>
      <c r="AY1149" s="403">
        <v>0</v>
      </c>
      <c r="AZ1149" s="195" t="s">
        <v>3675</v>
      </c>
      <c r="BA1149" s="196">
        <v>1</v>
      </c>
      <c r="BB1149" s="196">
        <v>0</v>
      </c>
      <c r="BC1149" s="196">
        <v>1</v>
      </c>
      <c r="BD1149" s="196">
        <v>1</v>
      </c>
      <c r="BE1149" s="196">
        <v>0</v>
      </c>
      <c r="BF1149" s="228" t="s">
        <v>3634</v>
      </c>
      <c r="BG1149" s="228" t="s">
        <v>3634</v>
      </c>
      <c r="BH1149" s="228" t="s">
        <v>3634</v>
      </c>
      <c r="BI1149" s="195" t="s">
        <v>4078</v>
      </c>
      <c r="BJ1149" s="195" t="s">
        <v>5791</v>
      </c>
      <c r="BK1149" s="195"/>
      <c r="BL1149" s="129"/>
      <c r="BM1149" s="129"/>
      <c r="BN1149" s="129"/>
      <c r="BO1149" s="129"/>
      <c r="BP1149" s="129"/>
      <c r="BQ1149" s="129"/>
      <c r="BR1149" s="129"/>
      <c r="BS1149" s="129"/>
      <c r="BT1149" s="129"/>
      <c r="BU1149" s="129"/>
      <c r="BV1149" s="129"/>
      <c r="BW1149" s="129"/>
      <c r="BX1149" s="129"/>
      <c r="BY1149" s="129"/>
      <c r="BZ1149" s="129"/>
      <c r="CA1149" s="129"/>
      <c r="CB1149" s="129"/>
      <c r="CC1149" s="129"/>
      <c r="CD1149" s="129"/>
      <c r="CE1149" s="129"/>
      <c r="CF1149" s="129"/>
      <c r="CG1149" s="129"/>
      <c r="CH1149" s="129"/>
      <c r="CI1149" s="129"/>
      <c r="CJ1149" s="129"/>
      <c r="CK1149" s="129"/>
      <c r="CL1149" s="129"/>
      <c r="CM1149" s="129"/>
      <c r="CN1149" s="129"/>
      <c r="CO1149" s="129"/>
      <c r="CP1149" s="129"/>
      <c r="CQ1149" s="129"/>
      <c r="CR1149" s="129"/>
      <c r="CS1149" s="129"/>
      <c r="CT1149" s="129"/>
      <c r="CU1149" s="129"/>
      <c r="CV1149" s="129"/>
      <c r="CW1149" s="129"/>
      <c r="CX1149" s="129"/>
      <c r="CY1149" s="129"/>
      <c r="CZ1149" s="129"/>
      <c r="DA1149" s="129"/>
      <c r="DB1149" s="129"/>
      <c r="DC1149" s="129"/>
      <c r="DD1149" s="129"/>
      <c r="DE1149" s="129"/>
      <c r="DF1149" s="129"/>
      <c r="DG1149" s="129"/>
      <c r="DH1149" s="129"/>
      <c r="DI1149" s="129"/>
      <c r="DJ1149" s="129"/>
      <c r="DK1149" s="129"/>
      <c r="DL1149" s="129"/>
      <c r="DM1149" s="129"/>
      <c r="DN1149" s="129"/>
      <c r="DO1149" s="129"/>
      <c r="DP1149" s="129"/>
      <c r="DQ1149" s="129"/>
      <c r="DR1149" s="129"/>
      <c r="DS1149" s="129"/>
      <c r="DT1149" s="129"/>
      <c r="DU1149" s="129"/>
      <c r="DV1149" s="129"/>
      <c r="DW1149" s="129"/>
      <c r="DX1149" s="129"/>
      <c r="DY1149" s="129"/>
      <c r="DZ1149" s="129"/>
      <c r="EA1149" s="129"/>
      <c r="EB1149" s="129"/>
    </row>
    <row r="1150" spans="1:132" s="2" customFormat="1" ht="15" customHeight="1" x14ac:dyDescent="0.25">
      <c r="A1150" s="195" t="s">
        <v>7688</v>
      </c>
      <c r="B1150" s="195" t="s">
        <v>526</v>
      </c>
      <c r="C1150" s="195" t="s">
        <v>7688</v>
      </c>
      <c r="D1150" s="195" t="s">
        <v>7689</v>
      </c>
      <c r="E1150" s="230" t="s">
        <v>3634</v>
      </c>
      <c r="F1150" s="147" t="s">
        <v>5219</v>
      </c>
      <c r="G1150" s="374"/>
      <c r="H1150" s="195" t="s">
        <v>4073</v>
      </c>
      <c r="I1150" s="195" t="s">
        <v>7215</v>
      </c>
      <c r="J1150" s="147" t="s">
        <v>4077</v>
      </c>
      <c r="K1150" s="147" t="s">
        <v>4077</v>
      </c>
      <c r="L1150" s="147" t="s">
        <v>4077</v>
      </c>
      <c r="M1150" s="147" t="s">
        <v>4071</v>
      </c>
      <c r="N1150" s="147" t="s">
        <v>4008</v>
      </c>
      <c r="O1150" s="142" t="s">
        <v>3670</v>
      </c>
      <c r="P1150" s="195" t="s">
        <v>1429</v>
      </c>
      <c r="Q1150" s="350" t="s">
        <v>3634</v>
      </c>
      <c r="R1150" s="350" t="s">
        <v>3634</v>
      </c>
      <c r="S1150" s="350" t="s">
        <v>3634</v>
      </c>
      <c r="T1150" s="350" t="s">
        <v>3634</v>
      </c>
      <c r="U1150" s="350" t="s">
        <v>3634</v>
      </c>
      <c r="V1150" s="350" t="s">
        <v>3634</v>
      </c>
      <c r="W1150" s="350" t="s">
        <v>3634</v>
      </c>
      <c r="X1150" s="350" t="s">
        <v>3634</v>
      </c>
      <c r="Y1150" s="350" t="s">
        <v>3634</v>
      </c>
      <c r="Z1150" s="351" t="s">
        <v>3630</v>
      </c>
      <c r="AA1150" s="216" t="s">
        <v>7214</v>
      </c>
      <c r="AB1150" s="350" t="s">
        <v>3634</v>
      </c>
      <c r="AC1150" s="350" t="s">
        <v>3634</v>
      </c>
      <c r="AD1150" s="350" t="s">
        <v>3634</v>
      </c>
      <c r="AE1150" s="350" t="s">
        <v>3634</v>
      </c>
      <c r="AF1150" s="350" t="s">
        <v>3634</v>
      </c>
      <c r="AG1150" s="350" t="s">
        <v>3634</v>
      </c>
      <c r="AH1150" s="350" t="s">
        <v>3634</v>
      </c>
      <c r="AI1150" s="350" t="s">
        <v>3634</v>
      </c>
      <c r="AJ1150" s="350" t="s">
        <v>3634</v>
      </c>
      <c r="AK1150" s="350" t="s">
        <v>3634</v>
      </c>
      <c r="AL1150" s="350" t="s">
        <v>3634</v>
      </c>
      <c r="AM1150" s="350" t="s">
        <v>3634</v>
      </c>
      <c r="AN1150" s="350" t="s">
        <v>3634</v>
      </c>
      <c r="AO1150" s="350" t="s">
        <v>3634</v>
      </c>
      <c r="AP1150" s="350" t="s">
        <v>3634</v>
      </c>
      <c r="AQ1150" s="143" t="s">
        <v>1445</v>
      </c>
      <c r="AR1150" s="147" t="s">
        <v>7213</v>
      </c>
      <c r="AS1150" s="147" t="s">
        <v>5116</v>
      </c>
      <c r="AT1150" s="195"/>
      <c r="AU1150" s="147" t="s">
        <v>3664</v>
      </c>
      <c r="AV1150" s="403">
        <v>0</v>
      </c>
      <c r="AW1150" s="403">
        <v>0</v>
      </c>
      <c r="AX1150" s="403">
        <v>0</v>
      </c>
      <c r="AY1150" s="403">
        <v>0</v>
      </c>
      <c r="AZ1150" s="195" t="s">
        <v>3675</v>
      </c>
      <c r="BA1150" s="196">
        <v>1</v>
      </c>
      <c r="BB1150" s="196">
        <v>1</v>
      </c>
      <c r="BC1150" s="196">
        <v>0</v>
      </c>
      <c r="BD1150" s="196">
        <v>0</v>
      </c>
      <c r="BE1150" s="196">
        <v>0</v>
      </c>
      <c r="BF1150" s="228" t="s">
        <v>3634</v>
      </c>
      <c r="BG1150" s="228" t="s">
        <v>3634</v>
      </c>
      <c r="BH1150" s="228" t="s">
        <v>3634</v>
      </c>
      <c r="BI1150" s="195" t="s">
        <v>4078</v>
      </c>
      <c r="BJ1150" s="195" t="s">
        <v>5791</v>
      </c>
      <c r="BK1150" s="195"/>
      <c r="BL1150" s="129"/>
      <c r="BM1150" s="129"/>
      <c r="BN1150" s="129"/>
      <c r="BO1150" s="129"/>
      <c r="BP1150" s="129"/>
      <c r="BQ1150" s="129"/>
      <c r="BR1150" s="129"/>
      <c r="BS1150" s="129"/>
      <c r="BT1150" s="129"/>
      <c r="BU1150" s="129"/>
      <c r="BV1150" s="129"/>
      <c r="BW1150" s="129"/>
      <c r="BX1150" s="129"/>
      <c r="BY1150" s="129"/>
      <c r="BZ1150" s="129"/>
      <c r="CA1150" s="129"/>
      <c r="CB1150" s="129"/>
      <c r="CC1150" s="129"/>
      <c r="CD1150" s="129"/>
      <c r="CE1150" s="129"/>
      <c r="CF1150" s="129"/>
      <c r="CG1150" s="129"/>
      <c r="CH1150" s="129"/>
      <c r="CI1150" s="129"/>
      <c r="CJ1150" s="129"/>
      <c r="CK1150" s="129"/>
      <c r="CL1150" s="129"/>
      <c r="CM1150" s="129"/>
      <c r="CN1150" s="129"/>
      <c r="CO1150" s="129"/>
      <c r="CP1150" s="129"/>
      <c r="CQ1150" s="129"/>
      <c r="CR1150" s="129"/>
      <c r="CS1150" s="129"/>
      <c r="CT1150" s="129"/>
      <c r="CU1150" s="129"/>
      <c r="CV1150" s="129"/>
      <c r="CW1150" s="129"/>
      <c r="CX1150" s="129"/>
      <c r="CY1150" s="129"/>
      <c r="CZ1150" s="129"/>
      <c r="DA1150" s="129"/>
      <c r="DB1150" s="129"/>
      <c r="DC1150" s="129"/>
      <c r="DD1150" s="129"/>
      <c r="DE1150" s="129"/>
      <c r="DF1150" s="129"/>
      <c r="DG1150" s="129"/>
      <c r="DH1150" s="129"/>
      <c r="DI1150" s="129"/>
      <c r="DJ1150" s="129"/>
      <c r="DK1150" s="129"/>
      <c r="DL1150" s="129"/>
      <c r="DM1150" s="129"/>
      <c r="DN1150" s="129"/>
      <c r="DO1150" s="129"/>
      <c r="DP1150" s="129"/>
      <c r="DQ1150" s="129"/>
      <c r="DR1150" s="129"/>
      <c r="DS1150" s="129"/>
      <c r="DT1150" s="129"/>
      <c r="DU1150" s="129"/>
      <c r="DV1150" s="129"/>
      <c r="DW1150" s="129"/>
      <c r="DX1150" s="129"/>
      <c r="DY1150" s="129"/>
      <c r="DZ1150" s="129"/>
      <c r="EA1150" s="129"/>
      <c r="EB1150" s="129"/>
    </row>
    <row r="1151" spans="1:132" s="2" customFormat="1" ht="15" customHeight="1" x14ac:dyDescent="0.25">
      <c r="A1151" s="195" t="s">
        <v>7692</v>
      </c>
      <c r="B1151" s="195" t="s">
        <v>526</v>
      </c>
      <c r="C1151" s="195" t="s">
        <v>7692</v>
      </c>
      <c r="D1151" s="195" t="s">
        <v>7693</v>
      </c>
      <c r="E1151" s="230" t="s">
        <v>3634</v>
      </c>
      <c r="F1151" s="147" t="s">
        <v>5654</v>
      </c>
      <c r="G1151" s="374"/>
      <c r="H1151" s="195" t="s">
        <v>4073</v>
      </c>
      <c r="I1151" s="195" t="s">
        <v>7339</v>
      </c>
      <c r="J1151" s="147" t="s">
        <v>4077</v>
      </c>
      <c r="K1151" s="147" t="s">
        <v>4077</v>
      </c>
      <c r="L1151" s="147" t="s">
        <v>4077</v>
      </c>
      <c r="M1151" s="147" t="s">
        <v>4071</v>
      </c>
      <c r="N1151" s="147" t="s">
        <v>4008</v>
      </c>
      <c r="O1151" s="142" t="s">
        <v>3670</v>
      </c>
      <c r="P1151" s="195" t="s">
        <v>1429</v>
      </c>
      <c r="Q1151" s="350" t="s">
        <v>3634</v>
      </c>
      <c r="R1151" s="350" t="s">
        <v>3634</v>
      </c>
      <c r="S1151" s="350" t="s">
        <v>3634</v>
      </c>
      <c r="T1151" s="350" t="s">
        <v>3634</v>
      </c>
      <c r="U1151" s="350" t="s">
        <v>3634</v>
      </c>
      <c r="V1151" s="350" t="s">
        <v>3634</v>
      </c>
      <c r="W1151" s="350" t="s">
        <v>3634</v>
      </c>
      <c r="X1151" s="350" t="s">
        <v>3634</v>
      </c>
      <c r="Y1151" s="350" t="s">
        <v>3634</v>
      </c>
      <c r="Z1151" s="351" t="s">
        <v>3630</v>
      </c>
      <c r="AA1151" s="216" t="s">
        <v>7214</v>
      </c>
      <c r="AB1151" s="350" t="s">
        <v>3634</v>
      </c>
      <c r="AC1151" s="350" t="s">
        <v>3634</v>
      </c>
      <c r="AD1151" s="350" t="s">
        <v>3634</v>
      </c>
      <c r="AE1151" s="350" t="s">
        <v>3634</v>
      </c>
      <c r="AF1151" s="350" t="s">
        <v>3634</v>
      </c>
      <c r="AG1151" s="350" t="s">
        <v>3634</v>
      </c>
      <c r="AH1151" s="350" t="s">
        <v>3634</v>
      </c>
      <c r="AI1151" s="350" t="s">
        <v>3634</v>
      </c>
      <c r="AJ1151" s="350" t="s">
        <v>3634</v>
      </c>
      <c r="AK1151" s="350" t="s">
        <v>3634</v>
      </c>
      <c r="AL1151" s="350" t="s">
        <v>3634</v>
      </c>
      <c r="AM1151" s="350" t="s">
        <v>3634</v>
      </c>
      <c r="AN1151" s="350" t="s">
        <v>3634</v>
      </c>
      <c r="AO1151" s="350" t="s">
        <v>3634</v>
      </c>
      <c r="AP1151" s="350" t="s">
        <v>3634</v>
      </c>
      <c r="AQ1151" s="143" t="s">
        <v>1445</v>
      </c>
      <c r="AR1151" s="147" t="s">
        <v>7213</v>
      </c>
      <c r="AS1151" s="147" t="s">
        <v>5116</v>
      </c>
      <c r="AT1151" s="195"/>
      <c r="AU1151" s="147" t="s">
        <v>3664</v>
      </c>
      <c r="AV1151" s="403">
        <v>0</v>
      </c>
      <c r="AW1151" s="403">
        <v>0</v>
      </c>
      <c r="AX1151" s="403">
        <v>0</v>
      </c>
      <c r="AY1151" s="403">
        <v>0</v>
      </c>
      <c r="AZ1151" s="195" t="s">
        <v>3675</v>
      </c>
      <c r="BA1151" s="196">
        <v>1</v>
      </c>
      <c r="BB1151" s="196">
        <v>1</v>
      </c>
      <c r="BC1151" s="196">
        <v>0</v>
      </c>
      <c r="BD1151" s="196">
        <v>0</v>
      </c>
      <c r="BE1151" s="196">
        <v>0</v>
      </c>
      <c r="BF1151" s="228" t="s">
        <v>3634</v>
      </c>
      <c r="BG1151" s="228" t="s">
        <v>3634</v>
      </c>
      <c r="BH1151" s="228" t="s">
        <v>3634</v>
      </c>
      <c r="BI1151" s="195" t="s">
        <v>4078</v>
      </c>
      <c r="BJ1151" s="195" t="s">
        <v>5791</v>
      </c>
      <c r="BK1151" s="195"/>
      <c r="BL1151" s="129"/>
      <c r="BM1151" s="129"/>
      <c r="BN1151" s="129"/>
      <c r="BO1151" s="129"/>
      <c r="BP1151" s="129"/>
      <c r="BQ1151" s="129"/>
      <c r="BR1151" s="129"/>
      <c r="BS1151" s="129"/>
      <c r="BT1151" s="129"/>
      <c r="BU1151" s="129"/>
      <c r="BV1151" s="129"/>
      <c r="BW1151" s="129"/>
      <c r="BX1151" s="129"/>
      <c r="BY1151" s="129"/>
      <c r="BZ1151" s="129"/>
      <c r="CA1151" s="129"/>
      <c r="CB1151" s="129"/>
      <c r="CC1151" s="129"/>
      <c r="CD1151" s="129"/>
      <c r="CE1151" s="129"/>
      <c r="CF1151" s="129"/>
      <c r="CG1151" s="129"/>
      <c r="CH1151" s="129"/>
      <c r="CI1151" s="129"/>
      <c r="CJ1151" s="129"/>
      <c r="CK1151" s="129"/>
      <c r="CL1151" s="129"/>
      <c r="CM1151" s="129"/>
      <c r="CN1151" s="129"/>
      <c r="CO1151" s="129"/>
      <c r="CP1151" s="129"/>
      <c r="CQ1151" s="129"/>
      <c r="CR1151" s="129"/>
      <c r="CS1151" s="129"/>
      <c r="CT1151" s="129"/>
      <c r="CU1151" s="129"/>
      <c r="CV1151" s="129"/>
      <c r="CW1151" s="129"/>
      <c r="CX1151" s="129"/>
      <c r="CY1151" s="129"/>
      <c r="CZ1151" s="129"/>
      <c r="DA1151" s="129"/>
      <c r="DB1151" s="129"/>
      <c r="DC1151" s="129"/>
      <c r="DD1151" s="129"/>
      <c r="DE1151" s="129"/>
      <c r="DF1151" s="129"/>
      <c r="DG1151" s="129"/>
      <c r="DH1151" s="129"/>
      <c r="DI1151" s="129"/>
      <c r="DJ1151" s="129"/>
      <c r="DK1151" s="129"/>
      <c r="DL1151" s="129"/>
      <c r="DM1151" s="129"/>
      <c r="DN1151" s="129"/>
      <c r="DO1151" s="129"/>
      <c r="DP1151" s="129"/>
      <c r="DQ1151" s="129"/>
      <c r="DR1151" s="129"/>
      <c r="DS1151" s="129"/>
      <c r="DT1151" s="129"/>
      <c r="DU1151" s="129"/>
      <c r="DV1151" s="129"/>
      <c r="DW1151" s="129"/>
      <c r="DX1151" s="129"/>
      <c r="DY1151" s="129"/>
      <c r="DZ1151" s="129"/>
      <c r="EA1151" s="129"/>
      <c r="EB1151" s="129"/>
    </row>
    <row r="1152" spans="1:132" s="2" customFormat="1" ht="15" customHeight="1" x14ac:dyDescent="0.25">
      <c r="A1152" s="195" t="s">
        <v>7697</v>
      </c>
      <c r="B1152" s="195" t="s">
        <v>526</v>
      </c>
      <c r="C1152" s="195" t="s">
        <v>7697</v>
      </c>
      <c r="D1152" s="195" t="s">
        <v>7698</v>
      </c>
      <c r="E1152" s="230" t="s">
        <v>3634</v>
      </c>
      <c r="F1152" s="147" t="s">
        <v>5601</v>
      </c>
      <c r="G1152" s="374"/>
      <c r="H1152" s="195" t="s">
        <v>4073</v>
      </c>
      <c r="I1152" s="195" t="s">
        <v>7942</v>
      </c>
      <c r="J1152" s="147" t="s">
        <v>4077</v>
      </c>
      <c r="K1152" s="147" t="s">
        <v>4077</v>
      </c>
      <c r="L1152" s="147" t="s">
        <v>4077</v>
      </c>
      <c r="M1152" s="147" t="s">
        <v>4071</v>
      </c>
      <c r="N1152" s="147" t="s">
        <v>4008</v>
      </c>
      <c r="O1152" s="142" t="s">
        <v>3670</v>
      </c>
      <c r="P1152" s="195" t="s">
        <v>1429</v>
      </c>
      <c r="Q1152" s="350" t="s">
        <v>3634</v>
      </c>
      <c r="R1152" s="350" t="s">
        <v>3634</v>
      </c>
      <c r="S1152" s="350" t="s">
        <v>3634</v>
      </c>
      <c r="T1152" s="350" t="s">
        <v>3634</v>
      </c>
      <c r="U1152" s="350" t="s">
        <v>3634</v>
      </c>
      <c r="V1152" s="350" t="s">
        <v>3634</v>
      </c>
      <c r="W1152" s="350" t="s">
        <v>3634</v>
      </c>
      <c r="X1152" s="350" t="s">
        <v>3634</v>
      </c>
      <c r="Y1152" s="350" t="s">
        <v>3634</v>
      </c>
      <c r="Z1152" s="351" t="s">
        <v>3630</v>
      </c>
      <c r="AA1152" s="216" t="s">
        <v>7214</v>
      </c>
      <c r="AB1152" s="350" t="s">
        <v>3634</v>
      </c>
      <c r="AC1152" s="350" t="s">
        <v>3634</v>
      </c>
      <c r="AD1152" s="350" t="s">
        <v>3634</v>
      </c>
      <c r="AE1152" s="350" t="s">
        <v>3634</v>
      </c>
      <c r="AF1152" s="350" t="s">
        <v>3634</v>
      </c>
      <c r="AG1152" s="350" t="s">
        <v>3634</v>
      </c>
      <c r="AH1152" s="350" t="s">
        <v>3634</v>
      </c>
      <c r="AI1152" s="350" t="s">
        <v>3634</v>
      </c>
      <c r="AJ1152" s="350" t="s">
        <v>3634</v>
      </c>
      <c r="AK1152" s="350" t="s">
        <v>3634</v>
      </c>
      <c r="AL1152" s="350" t="s">
        <v>3634</v>
      </c>
      <c r="AM1152" s="350" t="s">
        <v>3634</v>
      </c>
      <c r="AN1152" s="350" t="s">
        <v>3634</v>
      </c>
      <c r="AO1152" s="350" t="s">
        <v>3634</v>
      </c>
      <c r="AP1152" s="350" t="s">
        <v>3634</v>
      </c>
      <c r="AQ1152" s="143" t="s">
        <v>1445</v>
      </c>
      <c r="AR1152" s="147" t="s">
        <v>7213</v>
      </c>
      <c r="AS1152" s="147" t="s">
        <v>5116</v>
      </c>
      <c r="AT1152" s="195"/>
      <c r="AU1152" s="147" t="s">
        <v>3664</v>
      </c>
      <c r="AV1152" s="403">
        <v>0</v>
      </c>
      <c r="AW1152" s="403">
        <v>0</v>
      </c>
      <c r="AX1152" s="403">
        <v>0</v>
      </c>
      <c r="AY1152" s="403">
        <v>0</v>
      </c>
      <c r="AZ1152" s="195" t="s">
        <v>3675</v>
      </c>
      <c r="BA1152" s="196">
        <v>1</v>
      </c>
      <c r="BB1152" s="196">
        <v>1</v>
      </c>
      <c r="BC1152" s="196">
        <v>0</v>
      </c>
      <c r="BD1152" s="196">
        <v>0</v>
      </c>
      <c r="BE1152" s="196">
        <v>0</v>
      </c>
      <c r="BF1152" s="228" t="s">
        <v>3634</v>
      </c>
      <c r="BG1152" s="228" t="s">
        <v>3634</v>
      </c>
      <c r="BH1152" s="228" t="s">
        <v>3634</v>
      </c>
      <c r="BI1152" s="195" t="s">
        <v>4078</v>
      </c>
      <c r="BJ1152" s="195" t="s">
        <v>5791</v>
      </c>
      <c r="BK1152" s="195"/>
      <c r="BL1152" s="129"/>
      <c r="BM1152" s="129"/>
      <c r="BN1152" s="129"/>
      <c r="BO1152" s="129"/>
      <c r="BP1152" s="129"/>
      <c r="BQ1152" s="129"/>
      <c r="BR1152" s="129"/>
      <c r="BS1152" s="129"/>
      <c r="BT1152" s="129"/>
      <c r="BU1152" s="129"/>
      <c r="BV1152" s="129"/>
      <c r="BW1152" s="129"/>
      <c r="BX1152" s="129"/>
      <c r="BY1152" s="129"/>
      <c r="BZ1152" s="129"/>
      <c r="CA1152" s="129"/>
      <c r="CB1152" s="129"/>
      <c r="CC1152" s="129"/>
      <c r="CD1152" s="129"/>
      <c r="CE1152" s="129"/>
      <c r="CF1152" s="129"/>
      <c r="CG1152" s="129"/>
      <c r="CH1152" s="129"/>
      <c r="CI1152" s="129"/>
      <c r="CJ1152" s="129"/>
      <c r="CK1152" s="129"/>
      <c r="CL1152" s="129"/>
      <c r="CM1152" s="129"/>
      <c r="CN1152" s="129"/>
      <c r="CO1152" s="129"/>
      <c r="CP1152" s="129"/>
      <c r="CQ1152" s="129"/>
      <c r="CR1152" s="129"/>
      <c r="CS1152" s="129"/>
      <c r="CT1152" s="129"/>
      <c r="CU1152" s="129"/>
      <c r="CV1152" s="129"/>
      <c r="CW1152" s="129"/>
      <c r="CX1152" s="129"/>
      <c r="CY1152" s="129"/>
      <c r="CZ1152" s="129"/>
      <c r="DA1152" s="129"/>
      <c r="DB1152" s="129"/>
      <c r="DC1152" s="129"/>
      <c r="DD1152" s="129"/>
      <c r="DE1152" s="129"/>
      <c r="DF1152" s="129"/>
      <c r="DG1152" s="129"/>
      <c r="DH1152" s="129"/>
      <c r="DI1152" s="129"/>
      <c r="DJ1152" s="129"/>
      <c r="DK1152" s="129"/>
      <c r="DL1152" s="129"/>
      <c r="DM1152" s="129"/>
      <c r="DN1152" s="129"/>
      <c r="DO1152" s="129"/>
      <c r="DP1152" s="129"/>
      <c r="DQ1152" s="129"/>
      <c r="DR1152" s="129"/>
      <c r="DS1152" s="129"/>
      <c r="DT1152" s="129"/>
      <c r="DU1152" s="129"/>
      <c r="DV1152" s="129"/>
      <c r="DW1152" s="129"/>
      <c r="DX1152" s="129"/>
      <c r="DY1152" s="129"/>
      <c r="DZ1152" s="129"/>
      <c r="EA1152" s="129"/>
      <c r="EB1152" s="129"/>
    </row>
    <row r="1153" spans="1:132" s="2" customFormat="1" ht="15" customHeight="1" x14ac:dyDescent="0.25">
      <c r="A1153" s="195" t="s">
        <v>7702</v>
      </c>
      <c r="B1153" s="195" t="s">
        <v>526</v>
      </c>
      <c r="C1153" s="195" t="s">
        <v>7702</v>
      </c>
      <c r="D1153" s="195" t="s">
        <v>7703</v>
      </c>
      <c r="E1153" s="230" t="s">
        <v>3634</v>
      </c>
      <c r="F1153" s="147" t="s">
        <v>5654</v>
      </c>
      <c r="G1153" s="374"/>
      <c r="H1153" s="195" t="s">
        <v>4073</v>
      </c>
      <c r="I1153" s="195" t="s">
        <v>7690</v>
      </c>
      <c r="J1153" s="147" t="s">
        <v>4077</v>
      </c>
      <c r="K1153" s="147" t="s">
        <v>4077</v>
      </c>
      <c r="L1153" s="147" t="s">
        <v>4077</v>
      </c>
      <c r="M1153" s="147" t="s">
        <v>4071</v>
      </c>
      <c r="N1153" s="147" t="s">
        <v>4008</v>
      </c>
      <c r="O1153" s="142" t="s">
        <v>3670</v>
      </c>
      <c r="P1153" s="195" t="s">
        <v>1429</v>
      </c>
      <c r="Q1153" s="350" t="s">
        <v>3634</v>
      </c>
      <c r="R1153" s="350" t="s">
        <v>3634</v>
      </c>
      <c r="S1153" s="350" t="s">
        <v>3634</v>
      </c>
      <c r="T1153" s="350" t="s">
        <v>3634</v>
      </c>
      <c r="U1153" s="350" t="s">
        <v>3634</v>
      </c>
      <c r="V1153" s="350" t="s">
        <v>3634</v>
      </c>
      <c r="W1153" s="350" t="s">
        <v>3634</v>
      </c>
      <c r="X1153" s="350" t="s">
        <v>3634</v>
      </c>
      <c r="Y1153" s="350" t="s">
        <v>3634</v>
      </c>
      <c r="Z1153" s="351" t="s">
        <v>3630</v>
      </c>
      <c r="AA1153" s="216" t="s">
        <v>7214</v>
      </c>
      <c r="AB1153" s="350" t="s">
        <v>3634</v>
      </c>
      <c r="AC1153" s="350" t="s">
        <v>3634</v>
      </c>
      <c r="AD1153" s="350" t="s">
        <v>3634</v>
      </c>
      <c r="AE1153" s="350" t="s">
        <v>3634</v>
      </c>
      <c r="AF1153" s="350" t="s">
        <v>3634</v>
      </c>
      <c r="AG1153" s="350" t="s">
        <v>3634</v>
      </c>
      <c r="AH1153" s="350" t="s">
        <v>3634</v>
      </c>
      <c r="AI1153" s="350" t="s">
        <v>3634</v>
      </c>
      <c r="AJ1153" s="350" t="s">
        <v>3634</v>
      </c>
      <c r="AK1153" s="350" t="s">
        <v>3634</v>
      </c>
      <c r="AL1153" s="350" t="s">
        <v>3634</v>
      </c>
      <c r="AM1153" s="350" t="s">
        <v>3634</v>
      </c>
      <c r="AN1153" s="350" t="s">
        <v>3634</v>
      </c>
      <c r="AO1153" s="350" t="s">
        <v>3634</v>
      </c>
      <c r="AP1153" s="350" t="s">
        <v>3634</v>
      </c>
      <c r="AQ1153" s="143" t="s">
        <v>1445</v>
      </c>
      <c r="AR1153" s="147" t="s">
        <v>7213</v>
      </c>
      <c r="AS1153" s="147" t="s">
        <v>5116</v>
      </c>
      <c r="AT1153" s="195"/>
      <c r="AU1153" s="147" t="s">
        <v>3664</v>
      </c>
      <c r="AV1153" s="403">
        <v>0</v>
      </c>
      <c r="AW1153" s="403">
        <v>0</v>
      </c>
      <c r="AX1153" s="403">
        <v>0</v>
      </c>
      <c r="AY1153" s="403">
        <v>0</v>
      </c>
      <c r="AZ1153" s="195" t="s">
        <v>3675</v>
      </c>
      <c r="BA1153" s="196">
        <v>1</v>
      </c>
      <c r="BB1153" s="196">
        <v>1</v>
      </c>
      <c r="BC1153" s="196">
        <v>0</v>
      </c>
      <c r="BD1153" s="196">
        <v>0</v>
      </c>
      <c r="BE1153" s="196">
        <v>0</v>
      </c>
      <c r="BF1153" s="228" t="s">
        <v>3634</v>
      </c>
      <c r="BG1153" s="228" t="s">
        <v>3634</v>
      </c>
      <c r="BH1153" s="228" t="s">
        <v>3634</v>
      </c>
      <c r="BI1153" s="195" t="s">
        <v>4078</v>
      </c>
      <c r="BJ1153" s="195" t="s">
        <v>5791</v>
      </c>
      <c r="BK1153" s="195"/>
      <c r="BL1153" s="129"/>
      <c r="BM1153" s="129"/>
      <c r="BN1153" s="129"/>
      <c r="BO1153" s="129"/>
      <c r="BP1153" s="129"/>
      <c r="BQ1153" s="129"/>
      <c r="BR1153" s="129"/>
      <c r="BS1153" s="129"/>
      <c r="BT1153" s="129"/>
      <c r="BU1153" s="129"/>
      <c r="BV1153" s="129"/>
      <c r="BW1153" s="129"/>
      <c r="BX1153" s="129"/>
      <c r="BY1153" s="129"/>
      <c r="BZ1153" s="129"/>
      <c r="CA1153" s="129"/>
      <c r="CB1153" s="129"/>
      <c r="CC1153" s="129"/>
      <c r="CD1153" s="129"/>
      <c r="CE1153" s="129"/>
      <c r="CF1153" s="129"/>
      <c r="CG1153" s="129"/>
      <c r="CH1153" s="129"/>
      <c r="CI1153" s="129"/>
      <c r="CJ1153" s="129"/>
      <c r="CK1153" s="129"/>
      <c r="CL1153" s="129"/>
      <c r="CM1153" s="129"/>
      <c r="CN1153" s="129"/>
      <c r="CO1153" s="129"/>
      <c r="CP1153" s="129"/>
      <c r="CQ1153" s="129"/>
      <c r="CR1153" s="129"/>
      <c r="CS1153" s="129"/>
      <c r="CT1153" s="129"/>
      <c r="CU1153" s="129"/>
      <c r="CV1153" s="129"/>
      <c r="CW1153" s="129"/>
      <c r="CX1153" s="129"/>
      <c r="CY1153" s="129"/>
      <c r="CZ1153" s="129"/>
      <c r="DA1153" s="129"/>
      <c r="DB1153" s="129"/>
      <c r="DC1153" s="129"/>
      <c r="DD1153" s="129"/>
      <c r="DE1153" s="129"/>
      <c r="DF1153" s="129"/>
      <c r="DG1153" s="129"/>
      <c r="DH1153" s="129"/>
      <c r="DI1153" s="129"/>
      <c r="DJ1153" s="129"/>
      <c r="DK1153" s="129"/>
      <c r="DL1153" s="129"/>
      <c r="DM1153" s="129"/>
      <c r="DN1153" s="129"/>
      <c r="DO1153" s="129"/>
      <c r="DP1153" s="129"/>
      <c r="DQ1153" s="129"/>
      <c r="DR1153" s="129"/>
      <c r="DS1153" s="129"/>
      <c r="DT1153" s="129"/>
      <c r="DU1153" s="129"/>
      <c r="DV1153" s="129"/>
      <c r="DW1153" s="129"/>
      <c r="DX1153" s="129"/>
      <c r="DY1153" s="129"/>
      <c r="DZ1153" s="129"/>
      <c r="EA1153" s="129"/>
      <c r="EB1153" s="129"/>
    </row>
    <row r="1154" spans="1:132" s="2" customFormat="1" ht="15" customHeight="1" x14ac:dyDescent="0.25">
      <c r="A1154" s="195" t="s">
        <v>7705</v>
      </c>
      <c r="B1154" s="195" t="s">
        <v>526</v>
      </c>
      <c r="C1154" s="195" t="s">
        <v>7705</v>
      </c>
      <c r="D1154" s="195" t="s">
        <v>7706</v>
      </c>
      <c r="E1154" s="230" t="s">
        <v>3634</v>
      </c>
      <c r="F1154" s="147" t="s">
        <v>5219</v>
      </c>
      <c r="G1154" s="374"/>
      <c r="H1154" s="195" t="s">
        <v>4073</v>
      </c>
      <c r="I1154" s="195" t="s">
        <v>7699</v>
      </c>
      <c r="J1154" s="147" t="s">
        <v>4077</v>
      </c>
      <c r="K1154" s="147" t="s">
        <v>4077</v>
      </c>
      <c r="L1154" s="147" t="s">
        <v>4077</v>
      </c>
      <c r="M1154" s="147" t="s">
        <v>4071</v>
      </c>
      <c r="N1154" s="147" t="s">
        <v>4008</v>
      </c>
      <c r="O1154" s="142" t="s">
        <v>3670</v>
      </c>
      <c r="P1154" s="195" t="s">
        <v>1429</v>
      </c>
      <c r="Q1154" s="350" t="s">
        <v>3634</v>
      </c>
      <c r="R1154" s="350" t="s">
        <v>3634</v>
      </c>
      <c r="S1154" s="350" t="s">
        <v>3634</v>
      </c>
      <c r="T1154" s="350" t="s">
        <v>3634</v>
      </c>
      <c r="U1154" s="350" t="s">
        <v>3634</v>
      </c>
      <c r="V1154" s="350" t="s">
        <v>3634</v>
      </c>
      <c r="W1154" s="350" t="s">
        <v>3634</v>
      </c>
      <c r="X1154" s="350" t="s">
        <v>3634</v>
      </c>
      <c r="Y1154" s="350" t="s">
        <v>3634</v>
      </c>
      <c r="Z1154" s="351" t="s">
        <v>3630</v>
      </c>
      <c r="AA1154" s="216" t="s">
        <v>7214</v>
      </c>
      <c r="AB1154" s="350" t="s">
        <v>3634</v>
      </c>
      <c r="AC1154" s="350" t="s">
        <v>3634</v>
      </c>
      <c r="AD1154" s="350" t="s">
        <v>3634</v>
      </c>
      <c r="AE1154" s="350" t="s">
        <v>3634</v>
      </c>
      <c r="AF1154" s="350" t="s">
        <v>3634</v>
      </c>
      <c r="AG1154" s="350" t="s">
        <v>3634</v>
      </c>
      <c r="AH1154" s="350" t="s">
        <v>3634</v>
      </c>
      <c r="AI1154" s="350" t="s">
        <v>3634</v>
      </c>
      <c r="AJ1154" s="350" t="s">
        <v>3634</v>
      </c>
      <c r="AK1154" s="350" t="s">
        <v>3634</v>
      </c>
      <c r="AL1154" s="350" t="s">
        <v>3634</v>
      </c>
      <c r="AM1154" s="350" t="s">
        <v>3634</v>
      </c>
      <c r="AN1154" s="350" t="s">
        <v>3634</v>
      </c>
      <c r="AO1154" s="350" t="s">
        <v>3634</v>
      </c>
      <c r="AP1154" s="350" t="s">
        <v>3634</v>
      </c>
      <c r="AQ1154" s="143" t="s">
        <v>1445</v>
      </c>
      <c r="AR1154" s="147" t="s">
        <v>7213</v>
      </c>
      <c r="AS1154" s="147" t="s">
        <v>5116</v>
      </c>
      <c r="AT1154" s="195"/>
      <c r="AU1154" s="147" t="s">
        <v>3664</v>
      </c>
      <c r="AV1154" s="403">
        <v>0</v>
      </c>
      <c r="AW1154" s="403">
        <v>0</v>
      </c>
      <c r="AX1154" s="403">
        <v>0</v>
      </c>
      <c r="AY1154" s="403">
        <v>0</v>
      </c>
      <c r="AZ1154" s="195" t="s">
        <v>3675</v>
      </c>
      <c r="BA1154" s="196">
        <v>1</v>
      </c>
      <c r="BB1154" s="196">
        <v>1</v>
      </c>
      <c r="BC1154" s="196">
        <v>0</v>
      </c>
      <c r="BD1154" s="196">
        <v>0</v>
      </c>
      <c r="BE1154" s="196">
        <v>0</v>
      </c>
      <c r="BF1154" s="228" t="s">
        <v>3634</v>
      </c>
      <c r="BG1154" s="228" t="s">
        <v>3634</v>
      </c>
      <c r="BH1154" s="228" t="s">
        <v>3634</v>
      </c>
      <c r="BI1154" s="195" t="s">
        <v>4078</v>
      </c>
      <c r="BJ1154" s="195" t="s">
        <v>5791</v>
      </c>
      <c r="BK1154" s="195"/>
      <c r="BL1154" s="129"/>
      <c r="BM1154" s="129"/>
      <c r="BN1154" s="129"/>
      <c r="BO1154" s="129"/>
      <c r="BP1154" s="129"/>
      <c r="BQ1154" s="129"/>
      <c r="BR1154" s="129"/>
      <c r="BS1154" s="129"/>
      <c r="BT1154" s="129"/>
      <c r="BU1154" s="129"/>
      <c r="BV1154" s="129"/>
      <c r="BW1154" s="129"/>
      <c r="BX1154" s="129"/>
      <c r="BY1154" s="129"/>
      <c r="BZ1154" s="129"/>
      <c r="CA1154" s="129"/>
      <c r="CB1154" s="129"/>
      <c r="CC1154" s="129"/>
      <c r="CD1154" s="129"/>
      <c r="CE1154" s="129"/>
      <c r="CF1154" s="129"/>
      <c r="CG1154" s="129"/>
      <c r="CH1154" s="129"/>
      <c r="CI1154" s="129"/>
      <c r="CJ1154" s="129"/>
      <c r="CK1154" s="129"/>
      <c r="CL1154" s="129"/>
      <c r="CM1154" s="129"/>
      <c r="CN1154" s="129"/>
      <c r="CO1154" s="129"/>
      <c r="CP1154" s="129"/>
      <c r="CQ1154" s="129"/>
      <c r="CR1154" s="129"/>
      <c r="CS1154" s="129"/>
      <c r="CT1154" s="129"/>
      <c r="CU1154" s="129"/>
      <c r="CV1154" s="129"/>
      <c r="CW1154" s="129"/>
      <c r="CX1154" s="129"/>
      <c r="CY1154" s="129"/>
      <c r="CZ1154" s="129"/>
      <c r="DA1154" s="129"/>
      <c r="DB1154" s="129"/>
      <c r="DC1154" s="129"/>
      <c r="DD1154" s="129"/>
      <c r="DE1154" s="129"/>
      <c r="DF1154" s="129"/>
      <c r="DG1154" s="129"/>
      <c r="DH1154" s="129"/>
      <c r="DI1154" s="129"/>
      <c r="DJ1154" s="129"/>
      <c r="DK1154" s="129"/>
      <c r="DL1154" s="129"/>
      <c r="DM1154" s="129"/>
      <c r="DN1154" s="129"/>
      <c r="DO1154" s="129"/>
      <c r="DP1154" s="129"/>
      <c r="DQ1154" s="129"/>
      <c r="DR1154" s="129"/>
      <c r="DS1154" s="129"/>
      <c r="DT1154" s="129"/>
      <c r="DU1154" s="129"/>
      <c r="DV1154" s="129"/>
      <c r="DW1154" s="129"/>
      <c r="DX1154" s="129"/>
      <c r="DY1154" s="129"/>
      <c r="DZ1154" s="129"/>
      <c r="EA1154" s="129"/>
      <c r="EB1154" s="129"/>
    </row>
    <row r="1155" spans="1:132" s="2" customFormat="1" ht="15" customHeight="1" x14ac:dyDescent="0.25">
      <c r="A1155" s="195" t="s">
        <v>7717</v>
      </c>
      <c r="B1155" s="195" t="s">
        <v>526</v>
      </c>
      <c r="C1155" s="195" t="s">
        <v>7717</v>
      </c>
      <c r="D1155" s="195" t="s">
        <v>7718</v>
      </c>
      <c r="E1155" s="230" t="s">
        <v>3634</v>
      </c>
      <c r="F1155" s="147" t="s">
        <v>5656</v>
      </c>
      <c r="G1155" s="374"/>
      <c r="H1155" s="195" t="s">
        <v>4073</v>
      </c>
      <c r="I1155" s="195" t="s">
        <v>7704</v>
      </c>
      <c r="J1155" s="147" t="s">
        <v>4077</v>
      </c>
      <c r="K1155" s="147" t="s">
        <v>4077</v>
      </c>
      <c r="L1155" s="147" t="s">
        <v>4077</v>
      </c>
      <c r="M1155" s="147" t="s">
        <v>4071</v>
      </c>
      <c r="N1155" s="147" t="s">
        <v>4008</v>
      </c>
      <c r="O1155" s="142" t="s">
        <v>3670</v>
      </c>
      <c r="P1155" s="195" t="s">
        <v>1429</v>
      </c>
      <c r="Q1155" s="350" t="s">
        <v>3634</v>
      </c>
      <c r="R1155" s="350" t="s">
        <v>3634</v>
      </c>
      <c r="S1155" s="350" t="s">
        <v>3634</v>
      </c>
      <c r="T1155" s="350" t="s">
        <v>3634</v>
      </c>
      <c r="U1155" s="350" t="s">
        <v>3634</v>
      </c>
      <c r="V1155" s="350" t="s">
        <v>3634</v>
      </c>
      <c r="W1155" s="350" t="s">
        <v>3634</v>
      </c>
      <c r="X1155" s="350" t="s">
        <v>3634</v>
      </c>
      <c r="Y1155" s="350" t="s">
        <v>3634</v>
      </c>
      <c r="Z1155" s="351" t="s">
        <v>3630</v>
      </c>
      <c r="AA1155" s="216" t="s">
        <v>7214</v>
      </c>
      <c r="AB1155" s="350" t="s">
        <v>3634</v>
      </c>
      <c r="AC1155" s="350" t="s">
        <v>3634</v>
      </c>
      <c r="AD1155" s="350" t="s">
        <v>3634</v>
      </c>
      <c r="AE1155" s="350" t="s">
        <v>3634</v>
      </c>
      <c r="AF1155" s="350" t="s">
        <v>3634</v>
      </c>
      <c r="AG1155" s="350" t="s">
        <v>3634</v>
      </c>
      <c r="AH1155" s="350" t="s">
        <v>3634</v>
      </c>
      <c r="AI1155" s="350" t="s">
        <v>3634</v>
      </c>
      <c r="AJ1155" s="350" t="s">
        <v>3634</v>
      </c>
      <c r="AK1155" s="350" t="s">
        <v>3634</v>
      </c>
      <c r="AL1155" s="350" t="s">
        <v>3634</v>
      </c>
      <c r="AM1155" s="350" t="s">
        <v>3634</v>
      </c>
      <c r="AN1155" s="350" t="s">
        <v>3634</v>
      </c>
      <c r="AO1155" s="350" t="s">
        <v>3634</v>
      </c>
      <c r="AP1155" s="350" t="s">
        <v>3634</v>
      </c>
      <c r="AQ1155" s="143" t="s">
        <v>1445</v>
      </c>
      <c r="AR1155" s="147" t="s">
        <v>7213</v>
      </c>
      <c r="AS1155" s="147" t="s">
        <v>5116</v>
      </c>
      <c r="AT1155" s="195"/>
      <c r="AU1155" s="147" t="s">
        <v>3664</v>
      </c>
      <c r="AV1155" s="403">
        <v>0</v>
      </c>
      <c r="AW1155" s="403">
        <v>0</v>
      </c>
      <c r="AX1155" s="403">
        <v>0</v>
      </c>
      <c r="AY1155" s="403">
        <v>0</v>
      </c>
      <c r="AZ1155" s="195" t="s">
        <v>3675</v>
      </c>
      <c r="BA1155" s="196">
        <v>1</v>
      </c>
      <c r="BB1155" s="196">
        <v>1</v>
      </c>
      <c r="BC1155" s="196">
        <v>0</v>
      </c>
      <c r="BD1155" s="196">
        <v>0</v>
      </c>
      <c r="BE1155" s="196">
        <v>0</v>
      </c>
      <c r="BF1155" s="228" t="s">
        <v>3634</v>
      </c>
      <c r="BG1155" s="228" t="s">
        <v>3634</v>
      </c>
      <c r="BH1155" s="228" t="s">
        <v>3634</v>
      </c>
      <c r="BI1155" s="195" t="s">
        <v>4078</v>
      </c>
      <c r="BJ1155" s="195" t="s">
        <v>5791</v>
      </c>
      <c r="BK1155" s="195"/>
      <c r="BL1155" s="129"/>
      <c r="BM1155" s="129"/>
      <c r="BN1155" s="129"/>
      <c r="BO1155" s="129"/>
      <c r="BP1155" s="129"/>
      <c r="BQ1155" s="129"/>
      <c r="BR1155" s="129"/>
      <c r="BS1155" s="129"/>
      <c r="BT1155" s="129"/>
      <c r="BU1155" s="129"/>
      <c r="BV1155" s="129"/>
      <c r="BW1155" s="129"/>
      <c r="BX1155" s="129"/>
      <c r="BY1155" s="129"/>
      <c r="BZ1155" s="129"/>
      <c r="CA1155" s="129"/>
      <c r="CB1155" s="129"/>
      <c r="CC1155" s="129"/>
      <c r="CD1155" s="129"/>
      <c r="CE1155" s="129"/>
      <c r="CF1155" s="129"/>
      <c r="CG1155" s="129"/>
      <c r="CH1155" s="129"/>
      <c r="CI1155" s="129"/>
      <c r="CJ1155" s="129"/>
      <c r="CK1155" s="129"/>
      <c r="CL1155" s="129"/>
      <c r="CM1155" s="129"/>
      <c r="CN1155" s="129"/>
      <c r="CO1155" s="129"/>
      <c r="CP1155" s="129"/>
      <c r="CQ1155" s="129"/>
      <c r="CR1155" s="129"/>
      <c r="CS1155" s="129"/>
      <c r="CT1155" s="129"/>
      <c r="CU1155" s="129"/>
      <c r="CV1155" s="129"/>
      <c r="CW1155" s="129"/>
      <c r="CX1155" s="129"/>
      <c r="CY1155" s="129"/>
      <c r="CZ1155" s="129"/>
      <c r="DA1155" s="129"/>
      <c r="DB1155" s="129"/>
      <c r="DC1155" s="129"/>
      <c r="DD1155" s="129"/>
      <c r="DE1155" s="129"/>
      <c r="DF1155" s="129"/>
      <c r="DG1155" s="129"/>
      <c r="DH1155" s="129"/>
      <c r="DI1155" s="129"/>
      <c r="DJ1155" s="129"/>
      <c r="DK1155" s="129"/>
      <c r="DL1155" s="129"/>
      <c r="DM1155" s="129"/>
      <c r="DN1155" s="129"/>
      <c r="DO1155" s="129"/>
      <c r="DP1155" s="129"/>
      <c r="DQ1155" s="129"/>
      <c r="DR1155" s="129"/>
      <c r="DS1155" s="129"/>
      <c r="DT1155" s="129"/>
      <c r="DU1155" s="129"/>
      <c r="DV1155" s="129"/>
      <c r="DW1155" s="129"/>
      <c r="DX1155" s="129"/>
      <c r="DY1155" s="129"/>
      <c r="DZ1155" s="129"/>
      <c r="EA1155" s="129"/>
      <c r="EB1155" s="129"/>
    </row>
    <row r="1156" spans="1:132" s="2" customFormat="1" ht="15" customHeight="1" x14ac:dyDescent="0.25">
      <c r="A1156" s="195" t="s">
        <v>7720</v>
      </c>
      <c r="B1156" s="195" t="s">
        <v>526</v>
      </c>
      <c r="C1156" s="195" t="s">
        <v>7720</v>
      </c>
      <c r="D1156" s="195" t="s">
        <v>7721</v>
      </c>
      <c r="E1156" s="230" t="s">
        <v>3634</v>
      </c>
      <c r="F1156" s="147" t="s">
        <v>1193</v>
      </c>
      <c r="G1156" s="374"/>
      <c r="H1156" s="195" t="s">
        <v>4073</v>
      </c>
      <c r="I1156" s="195" t="s">
        <v>3945</v>
      </c>
      <c r="J1156" s="147" t="s">
        <v>4077</v>
      </c>
      <c r="K1156" s="147" t="s">
        <v>4077</v>
      </c>
      <c r="L1156" s="147" t="s">
        <v>4077</v>
      </c>
      <c r="M1156" s="147" t="s">
        <v>4071</v>
      </c>
      <c r="N1156" s="147" t="s">
        <v>4008</v>
      </c>
      <c r="O1156" s="142" t="s">
        <v>3670</v>
      </c>
      <c r="P1156" s="195" t="s">
        <v>1429</v>
      </c>
      <c r="Q1156" s="350" t="s">
        <v>3634</v>
      </c>
      <c r="R1156" s="350" t="s">
        <v>3634</v>
      </c>
      <c r="S1156" s="350" t="s">
        <v>3634</v>
      </c>
      <c r="T1156" s="350" t="s">
        <v>3634</v>
      </c>
      <c r="U1156" s="350" t="s">
        <v>3634</v>
      </c>
      <c r="V1156" s="350" t="s">
        <v>3634</v>
      </c>
      <c r="W1156" s="350" t="s">
        <v>3634</v>
      </c>
      <c r="X1156" s="350" t="s">
        <v>3634</v>
      </c>
      <c r="Y1156" s="350" t="s">
        <v>3634</v>
      </c>
      <c r="Z1156" s="351" t="s">
        <v>3630</v>
      </c>
      <c r="AA1156" s="216" t="s">
        <v>7214</v>
      </c>
      <c r="AB1156" s="350" t="s">
        <v>3634</v>
      </c>
      <c r="AC1156" s="350" t="s">
        <v>3634</v>
      </c>
      <c r="AD1156" s="350" t="s">
        <v>3634</v>
      </c>
      <c r="AE1156" s="350" t="s">
        <v>3634</v>
      </c>
      <c r="AF1156" s="350" t="s">
        <v>3634</v>
      </c>
      <c r="AG1156" s="350" t="s">
        <v>3634</v>
      </c>
      <c r="AH1156" s="350" t="s">
        <v>3634</v>
      </c>
      <c r="AI1156" s="350" t="s">
        <v>3634</v>
      </c>
      <c r="AJ1156" s="350" t="s">
        <v>3634</v>
      </c>
      <c r="AK1156" s="350" t="s">
        <v>3634</v>
      </c>
      <c r="AL1156" s="350" t="s">
        <v>3634</v>
      </c>
      <c r="AM1156" s="350" t="s">
        <v>3634</v>
      </c>
      <c r="AN1156" s="350" t="s">
        <v>3634</v>
      </c>
      <c r="AO1156" s="350" t="s">
        <v>3634</v>
      </c>
      <c r="AP1156" s="350" t="s">
        <v>3634</v>
      </c>
      <c r="AQ1156" s="143" t="s">
        <v>1445</v>
      </c>
      <c r="AR1156" s="147" t="s">
        <v>7213</v>
      </c>
      <c r="AS1156" s="147" t="s">
        <v>5116</v>
      </c>
      <c r="AT1156" s="195"/>
      <c r="AU1156" s="147" t="s">
        <v>3664</v>
      </c>
      <c r="AV1156" s="403">
        <v>0</v>
      </c>
      <c r="AW1156" s="403">
        <v>0</v>
      </c>
      <c r="AX1156" s="403">
        <v>0</v>
      </c>
      <c r="AY1156" s="403">
        <v>0</v>
      </c>
      <c r="AZ1156" s="195" t="s">
        <v>3675</v>
      </c>
      <c r="BA1156" s="196">
        <v>1</v>
      </c>
      <c r="BB1156" s="196">
        <v>1</v>
      </c>
      <c r="BC1156" s="196">
        <v>0</v>
      </c>
      <c r="BD1156" s="196">
        <v>0</v>
      </c>
      <c r="BE1156" s="196">
        <v>0</v>
      </c>
      <c r="BF1156" s="228" t="s">
        <v>3634</v>
      </c>
      <c r="BG1156" s="228" t="s">
        <v>3634</v>
      </c>
      <c r="BH1156" s="228" t="s">
        <v>3634</v>
      </c>
      <c r="BI1156" s="195" t="s">
        <v>4078</v>
      </c>
      <c r="BJ1156" s="195" t="s">
        <v>5791</v>
      </c>
      <c r="BK1156" s="195"/>
      <c r="BL1156" s="129"/>
      <c r="BM1156" s="129"/>
      <c r="BN1156" s="129"/>
      <c r="BO1156" s="129"/>
      <c r="BP1156" s="129"/>
      <c r="BQ1156" s="129"/>
      <c r="BR1156" s="129"/>
      <c r="BS1156" s="129"/>
      <c r="BT1156" s="129"/>
      <c r="BU1156" s="129"/>
      <c r="BV1156" s="129"/>
      <c r="BW1156" s="129"/>
      <c r="BX1156" s="129"/>
      <c r="BY1156" s="129"/>
      <c r="BZ1156" s="129"/>
      <c r="CA1156" s="129"/>
      <c r="CB1156" s="129"/>
      <c r="CC1156" s="129"/>
      <c r="CD1156" s="129"/>
      <c r="CE1156" s="129"/>
      <c r="CF1156" s="129"/>
      <c r="CG1156" s="129"/>
      <c r="CH1156" s="129"/>
      <c r="CI1156" s="129"/>
      <c r="CJ1156" s="129"/>
      <c r="CK1156" s="129"/>
      <c r="CL1156" s="129"/>
      <c r="CM1156" s="129"/>
      <c r="CN1156" s="129"/>
      <c r="CO1156" s="129"/>
      <c r="CP1156" s="129"/>
      <c r="CQ1156" s="129"/>
      <c r="CR1156" s="129"/>
      <c r="CS1156" s="129"/>
      <c r="CT1156" s="129"/>
      <c r="CU1156" s="129"/>
      <c r="CV1156" s="129"/>
      <c r="CW1156" s="129"/>
      <c r="CX1156" s="129"/>
      <c r="CY1156" s="129"/>
      <c r="CZ1156" s="129"/>
      <c r="DA1156" s="129"/>
      <c r="DB1156" s="129"/>
      <c r="DC1156" s="129"/>
      <c r="DD1156" s="129"/>
      <c r="DE1156" s="129"/>
      <c r="DF1156" s="129"/>
      <c r="DG1156" s="129"/>
      <c r="DH1156" s="129"/>
      <c r="DI1156" s="129"/>
      <c r="DJ1156" s="129"/>
      <c r="DK1156" s="129"/>
      <c r="DL1156" s="129"/>
      <c r="DM1156" s="129"/>
      <c r="DN1156" s="129"/>
      <c r="DO1156" s="129"/>
      <c r="DP1156" s="129"/>
      <c r="DQ1156" s="129"/>
      <c r="DR1156" s="129"/>
      <c r="DS1156" s="129"/>
      <c r="DT1156" s="129"/>
      <c r="DU1156" s="129"/>
      <c r="DV1156" s="129"/>
      <c r="DW1156" s="129"/>
      <c r="DX1156" s="129"/>
      <c r="DY1156" s="129"/>
      <c r="DZ1156" s="129"/>
      <c r="EA1156" s="129"/>
      <c r="EB1156" s="129"/>
    </row>
    <row r="1157" spans="1:132" s="2" customFormat="1" ht="15" customHeight="1" x14ac:dyDescent="0.25">
      <c r="A1157" s="195" t="s">
        <v>7757</v>
      </c>
      <c r="B1157" s="195" t="s">
        <v>526</v>
      </c>
      <c r="C1157" s="195" t="s">
        <v>7757</v>
      </c>
      <c r="D1157" s="195" t="s">
        <v>7758</v>
      </c>
      <c r="E1157" s="230" t="s">
        <v>3634</v>
      </c>
      <c r="F1157" s="147" t="s">
        <v>8317</v>
      </c>
      <c r="G1157" s="374"/>
      <c r="H1157" s="195" t="s">
        <v>4073</v>
      </c>
      <c r="I1157" s="195" t="s">
        <v>7707</v>
      </c>
      <c r="J1157" s="147" t="s">
        <v>4077</v>
      </c>
      <c r="K1157" s="147" t="s">
        <v>4077</v>
      </c>
      <c r="L1157" s="147" t="s">
        <v>4077</v>
      </c>
      <c r="M1157" s="147" t="s">
        <v>4071</v>
      </c>
      <c r="N1157" s="147" t="s">
        <v>4008</v>
      </c>
      <c r="O1157" s="142" t="s">
        <v>3670</v>
      </c>
      <c r="P1157" s="195" t="s">
        <v>1429</v>
      </c>
      <c r="Q1157" s="350" t="s">
        <v>3634</v>
      </c>
      <c r="R1157" s="350" t="s">
        <v>3634</v>
      </c>
      <c r="S1157" s="350" t="s">
        <v>3634</v>
      </c>
      <c r="T1157" s="350" t="s">
        <v>3634</v>
      </c>
      <c r="U1157" s="350" t="s">
        <v>3634</v>
      </c>
      <c r="V1157" s="350" t="s">
        <v>3634</v>
      </c>
      <c r="W1157" s="350" t="s">
        <v>3634</v>
      </c>
      <c r="X1157" s="350" t="s">
        <v>3634</v>
      </c>
      <c r="Y1157" s="350" t="s">
        <v>3634</v>
      </c>
      <c r="Z1157" s="351" t="s">
        <v>3630</v>
      </c>
      <c r="AA1157" s="216" t="s">
        <v>7214</v>
      </c>
      <c r="AB1157" s="350" t="s">
        <v>3634</v>
      </c>
      <c r="AC1157" s="350" t="s">
        <v>3634</v>
      </c>
      <c r="AD1157" s="350" t="s">
        <v>3634</v>
      </c>
      <c r="AE1157" s="350" t="s">
        <v>3634</v>
      </c>
      <c r="AF1157" s="350" t="s">
        <v>3634</v>
      </c>
      <c r="AG1157" s="350" t="s">
        <v>3634</v>
      </c>
      <c r="AH1157" s="350" t="s">
        <v>3634</v>
      </c>
      <c r="AI1157" s="350" t="s">
        <v>3634</v>
      </c>
      <c r="AJ1157" s="350" t="s">
        <v>3634</v>
      </c>
      <c r="AK1157" s="350" t="s">
        <v>3634</v>
      </c>
      <c r="AL1157" s="350" t="s">
        <v>3634</v>
      </c>
      <c r="AM1157" s="350" t="s">
        <v>3634</v>
      </c>
      <c r="AN1157" s="350" t="s">
        <v>3634</v>
      </c>
      <c r="AO1157" s="350" t="s">
        <v>3634</v>
      </c>
      <c r="AP1157" s="350" t="s">
        <v>3634</v>
      </c>
      <c r="AQ1157" s="143" t="s">
        <v>1445</v>
      </c>
      <c r="AR1157" s="147" t="s">
        <v>7213</v>
      </c>
      <c r="AS1157" s="147" t="s">
        <v>5116</v>
      </c>
      <c r="AT1157" s="195"/>
      <c r="AU1157" s="147" t="s">
        <v>3664</v>
      </c>
      <c r="AV1157" s="403">
        <v>0</v>
      </c>
      <c r="AW1157" s="403">
        <v>0</v>
      </c>
      <c r="AX1157" s="403">
        <v>0</v>
      </c>
      <c r="AY1157" s="403">
        <v>0</v>
      </c>
      <c r="AZ1157" s="195" t="s">
        <v>3675</v>
      </c>
      <c r="BA1157" s="196">
        <v>1</v>
      </c>
      <c r="BB1157" s="196">
        <v>1</v>
      </c>
      <c r="BC1157" s="196">
        <v>0</v>
      </c>
      <c r="BD1157" s="196">
        <v>0</v>
      </c>
      <c r="BE1157" s="196">
        <v>0</v>
      </c>
      <c r="BF1157" s="228" t="s">
        <v>3634</v>
      </c>
      <c r="BG1157" s="228" t="s">
        <v>3634</v>
      </c>
      <c r="BH1157" s="228" t="s">
        <v>3634</v>
      </c>
      <c r="BI1157" s="195" t="s">
        <v>4078</v>
      </c>
      <c r="BJ1157" s="195" t="s">
        <v>5791</v>
      </c>
      <c r="BK1157" s="195"/>
      <c r="BL1157" s="129"/>
      <c r="BM1157" s="129"/>
      <c r="BN1157" s="129"/>
      <c r="BO1157" s="129"/>
      <c r="BP1157" s="129"/>
      <c r="BQ1157" s="129"/>
      <c r="BR1157" s="129"/>
      <c r="BS1157" s="129"/>
      <c r="BT1157" s="129"/>
      <c r="BU1157" s="129"/>
      <c r="BV1157" s="129"/>
      <c r="BW1157" s="129"/>
      <c r="BX1157" s="129"/>
      <c r="BY1157" s="129"/>
      <c r="BZ1157" s="129"/>
      <c r="CA1157" s="129"/>
      <c r="CB1157" s="129"/>
      <c r="CC1157" s="129"/>
      <c r="CD1157" s="129"/>
      <c r="CE1157" s="129"/>
      <c r="CF1157" s="129"/>
      <c r="CG1157" s="129"/>
      <c r="CH1157" s="129"/>
      <c r="CI1157" s="129"/>
      <c r="CJ1157" s="129"/>
      <c r="CK1157" s="129"/>
      <c r="CL1157" s="129"/>
      <c r="CM1157" s="129"/>
      <c r="CN1157" s="129"/>
      <c r="CO1157" s="129"/>
      <c r="CP1157" s="129"/>
      <c r="CQ1157" s="129"/>
      <c r="CR1157" s="129"/>
      <c r="CS1157" s="129"/>
      <c r="CT1157" s="129"/>
      <c r="CU1157" s="129"/>
      <c r="CV1157" s="129"/>
      <c r="CW1157" s="129"/>
      <c r="CX1157" s="129"/>
      <c r="CY1157" s="129"/>
      <c r="CZ1157" s="129"/>
      <c r="DA1157" s="129"/>
      <c r="DB1157" s="129"/>
      <c r="DC1157" s="129"/>
      <c r="DD1157" s="129"/>
      <c r="DE1157" s="129"/>
      <c r="DF1157" s="129"/>
      <c r="DG1157" s="129"/>
      <c r="DH1157" s="129"/>
      <c r="DI1157" s="129"/>
      <c r="DJ1157" s="129"/>
      <c r="DK1157" s="129"/>
      <c r="DL1157" s="129"/>
      <c r="DM1157" s="129"/>
      <c r="DN1157" s="129"/>
      <c r="DO1157" s="129"/>
      <c r="DP1157" s="129"/>
      <c r="DQ1157" s="129"/>
      <c r="DR1157" s="129"/>
      <c r="DS1157" s="129"/>
      <c r="DT1157" s="129"/>
      <c r="DU1157" s="129"/>
      <c r="DV1157" s="129"/>
      <c r="DW1157" s="129"/>
      <c r="DX1157" s="129"/>
      <c r="DY1157" s="129"/>
      <c r="DZ1157" s="129"/>
      <c r="EA1157" s="129"/>
      <c r="EB1157" s="129"/>
    </row>
    <row r="1158" spans="1:132" s="2" customFormat="1" ht="15" customHeight="1" x14ac:dyDescent="0.25">
      <c r="A1158" s="195" t="s">
        <v>7760</v>
      </c>
      <c r="B1158" s="195" t="s">
        <v>526</v>
      </c>
      <c r="C1158" s="195" t="s">
        <v>7760</v>
      </c>
      <c r="D1158" s="195" t="s">
        <v>7761</v>
      </c>
      <c r="E1158" s="230" t="s">
        <v>3634</v>
      </c>
      <c r="F1158" s="147" t="s">
        <v>5220</v>
      </c>
      <c r="G1158" s="374"/>
      <c r="H1158" s="195" t="s">
        <v>4073</v>
      </c>
      <c r="I1158" s="195" t="s">
        <v>7719</v>
      </c>
      <c r="J1158" s="147" t="s">
        <v>4077</v>
      </c>
      <c r="K1158" s="147" t="s">
        <v>4077</v>
      </c>
      <c r="L1158" s="147" t="s">
        <v>4077</v>
      </c>
      <c r="M1158" s="147" t="s">
        <v>4071</v>
      </c>
      <c r="N1158" s="147" t="s">
        <v>4008</v>
      </c>
      <c r="O1158" s="142" t="s">
        <v>3670</v>
      </c>
      <c r="P1158" s="195" t="s">
        <v>1429</v>
      </c>
      <c r="Q1158" s="350" t="s">
        <v>3634</v>
      </c>
      <c r="R1158" s="350" t="s">
        <v>3634</v>
      </c>
      <c r="S1158" s="350" t="s">
        <v>3634</v>
      </c>
      <c r="T1158" s="350" t="s">
        <v>3634</v>
      </c>
      <c r="U1158" s="350" t="s">
        <v>3634</v>
      </c>
      <c r="V1158" s="350" t="s">
        <v>3634</v>
      </c>
      <c r="W1158" s="350" t="s">
        <v>3634</v>
      </c>
      <c r="X1158" s="350" t="s">
        <v>3634</v>
      </c>
      <c r="Y1158" s="350" t="s">
        <v>3634</v>
      </c>
      <c r="Z1158" s="351" t="s">
        <v>3630</v>
      </c>
      <c r="AA1158" s="216" t="s">
        <v>7214</v>
      </c>
      <c r="AB1158" s="350" t="s">
        <v>3634</v>
      </c>
      <c r="AC1158" s="350" t="s">
        <v>3634</v>
      </c>
      <c r="AD1158" s="350" t="s">
        <v>3634</v>
      </c>
      <c r="AE1158" s="350" t="s">
        <v>3634</v>
      </c>
      <c r="AF1158" s="350" t="s">
        <v>3634</v>
      </c>
      <c r="AG1158" s="350" t="s">
        <v>3634</v>
      </c>
      <c r="AH1158" s="350" t="s">
        <v>3634</v>
      </c>
      <c r="AI1158" s="350" t="s">
        <v>3634</v>
      </c>
      <c r="AJ1158" s="350" t="s">
        <v>3634</v>
      </c>
      <c r="AK1158" s="350" t="s">
        <v>3634</v>
      </c>
      <c r="AL1158" s="350" t="s">
        <v>3634</v>
      </c>
      <c r="AM1158" s="350" t="s">
        <v>3634</v>
      </c>
      <c r="AN1158" s="350" t="s">
        <v>3634</v>
      </c>
      <c r="AO1158" s="350" t="s">
        <v>3634</v>
      </c>
      <c r="AP1158" s="350" t="s">
        <v>3634</v>
      </c>
      <c r="AQ1158" s="143" t="s">
        <v>1445</v>
      </c>
      <c r="AR1158" s="147" t="s">
        <v>7213</v>
      </c>
      <c r="AS1158" s="147" t="s">
        <v>5116</v>
      </c>
      <c r="AT1158" s="195"/>
      <c r="AU1158" s="147" t="s">
        <v>3664</v>
      </c>
      <c r="AV1158" s="403">
        <v>0</v>
      </c>
      <c r="AW1158" s="403">
        <v>0</v>
      </c>
      <c r="AX1158" s="403">
        <v>0</v>
      </c>
      <c r="AY1158" s="403">
        <v>0</v>
      </c>
      <c r="AZ1158" s="195" t="s">
        <v>3675</v>
      </c>
      <c r="BA1158" s="196">
        <v>1</v>
      </c>
      <c r="BB1158" s="196">
        <v>1</v>
      </c>
      <c r="BC1158" s="196">
        <v>0</v>
      </c>
      <c r="BD1158" s="196">
        <v>0</v>
      </c>
      <c r="BE1158" s="196">
        <v>0</v>
      </c>
      <c r="BF1158" s="228" t="s">
        <v>3634</v>
      </c>
      <c r="BG1158" s="228" t="s">
        <v>3634</v>
      </c>
      <c r="BH1158" s="228" t="s">
        <v>3634</v>
      </c>
      <c r="BI1158" s="195" t="s">
        <v>4078</v>
      </c>
      <c r="BJ1158" s="195" t="s">
        <v>5791</v>
      </c>
      <c r="BK1158" s="195"/>
      <c r="BL1158" s="129"/>
      <c r="BM1158" s="129"/>
      <c r="BN1158" s="129"/>
      <c r="BO1158" s="129"/>
      <c r="BP1158" s="129"/>
      <c r="BQ1158" s="129"/>
      <c r="BR1158" s="129"/>
      <c r="BS1158" s="129"/>
      <c r="BT1158" s="129"/>
      <c r="BU1158" s="129"/>
      <c r="BV1158" s="129"/>
      <c r="BW1158" s="129"/>
      <c r="BX1158" s="129"/>
      <c r="BY1158" s="129"/>
      <c r="BZ1158" s="129"/>
      <c r="CA1158" s="129"/>
      <c r="CB1158" s="129"/>
      <c r="CC1158" s="129"/>
      <c r="CD1158" s="129"/>
      <c r="CE1158" s="129"/>
      <c r="CF1158" s="129"/>
      <c r="CG1158" s="129"/>
      <c r="CH1158" s="129"/>
      <c r="CI1158" s="129"/>
      <c r="CJ1158" s="129"/>
      <c r="CK1158" s="129"/>
      <c r="CL1158" s="129"/>
      <c r="CM1158" s="129"/>
      <c r="CN1158" s="129"/>
      <c r="CO1158" s="129"/>
      <c r="CP1158" s="129"/>
      <c r="CQ1158" s="129"/>
      <c r="CR1158" s="129"/>
      <c r="CS1158" s="129"/>
      <c r="CT1158" s="129"/>
      <c r="CU1158" s="129"/>
      <c r="CV1158" s="129"/>
      <c r="CW1158" s="129"/>
      <c r="CX1158" s="129"/>
      <c r="CY1158" s="129"/>
      <c r="CZ1158" s="129"/>
      <c r="DA1158" s="129"/>
      <c r="DB1158" s="129"/>
      <c r="DC1158" s="129"/>
      <c r="DD1158" s="129"/>
      <c r="DE1158" s="129"/>
      <c r="DF1158" s="129"/>
      <c r="DG1158" s="129"/>
      <c r="DH1158" s="129"/>
      <c r="DI1158" s="129"/>
      <c r="DJ1158" s="129"/>
      <c r="DK1158" s="129"/>
      <c r="DL1158" s="129"/>
      <c r="DM1158" s="129"/>
      <c r="DN1158" s="129"/>
      <c r="DO1158" s="129"/>
      <c r="DP1158" s="129"/>
      <c r="DQ1158" s="129"/>
      <c r="DR1158" s="129"/>
      <c r="DS1158" s="129"/>
      <c r="DT1158" s="129"/>
      <c r="DU1158" s="129"/>
      <c r="DV1158" s="129"/>
      <c r="DW1158" s="129"/>
      <c r="DX1158" s="129"/>
      <c r="DY1158" s="129"/>
      <c r="DZ1158" s="129"/>
      <c r="EA1158" s="129"/>
      <c r="EB1158" s="129"/>
    </row>
    <row r="1159" spans="1:132" s="2" customFormat="1" ht="15" customHeight="1" x14ac:dyDescent="0.25">
      <c r="A1159" s="195" t="s">
        <v>7901</v>
      </c>
      <c r="B1159" s="195" t="s">
        <v>526</v>
      </c>
      <c r="C1159" s="195" t="s">
        <v>7901</v>
      </c>
      <c r="D1159" s="195" t="s">
        <v>7902</v>
      </c>
      <c r="E1159" s="230" t="s">
        <v>3634</v>
      </c>
      <c r="F1159" s="147" t="s">
        <v>8315</v>
      </c>
      <c r="G1159" s="374"/>
      <c r="H1159" s="195" t="s">
        <v>4073</v>
      </c>
      <c r="I1159" s="195" t="s">
        <v>7759</v>
      </c>
      <c r="J1159" s="147" t="s">
        <v>4077</v>
      </c>
      <c r="K1159" s="147" t="s">
        <v>4077</v>
      </c>
      <c r="L1159" s="147" t="s">
        <v>4077</v>
      </c>
      <c r="M1159" s="147" t="s">
        <v>4071</v>
      </c>
      <c r="N1159" s="147" t="s">
        <v>4008</v>
      </c>
      <c r="O1159" s="142" t="s">
        <v>3670</v>
      </c>
      <c r="P1159" s="195" t="s">
        <v>1429</v>
      </c>
      <c r="Q1159" s="350" t="s">
        <v>3634</v>
      </c>
      <c r="R1159" s="350" t="s">
        <v>3634</v>
      </c>
      <c r="S1159" s="350" t="s">
        <v>3634</v>
      </c>
      <c r="T1159" s="350" t="s">
        <v>3634</v>
      </c>
      <c r="U1159" s="350" t="s">
        <v>3634</v>
      </c>
      <c r="V1159" s="350" t="s">
        <v>3634</v>
      </c>
      <c r="W1159" s="350" t="s">
        <v>3634</v>
      </c>
      <c r="X1159" s="350" t="s">
        <v>3634</v>
      </c>
      <c r="Y1159" s="350" t="s">
        <v>3634</v>
      </c>
      <c r="Z1159" s="351" t="s">
        <v>3630</v>
      </c>
      <c r="AA1159" s="216" t="s">
        <v>7214</v>
      </c>
      <c r="AB1159" s="350" t="s">
        <v>3634</v>
      </c>
      <c r="AC1159" s="350" t="s">
        <v>3634</v>
      </c>
      <c r="AD1159" s="350" t="s">
        <v>3634</v>
      </c>
      <c r="AE1159" s="350" t="s">
        <v>3634</v>
      </c>
      <c r="AF1159" s="350" t="s">
        <v>3634</v>
      </c>
      <c r="AG1159" s="350" t="s">
        <v>3634</v>
      </c>
      <c r="AH1159" s="350" t="s">
        <v>3634</v>
      </c>
      <c r="AI1159" s="350" t="s">
        <v>3634</v>
      </c>
      <c r="AJ1159" s="350" t="s">
        <v>3634</v>
      </c>
      <c r="AK1159" s="350" t="s">
        <v>3634</v>
      </c>
      <c r="AL1159" s="350" t="s">
        <v>3634</v>
      </c>
      <c r="AM1159" s="350" t="s">
        <v>3634</v>
      </c>
      <c r="AN1159" s="350" t="s">
        <v>3634</v>
      </c>
      <c r="AO1159" s="350" t="s">
        <v>3634</v>
      </c>
      <c r="AP1159" s="350" t="s">
        <v>3634</v>
      </c>
      <c r="AQ1159" s="143" t="s">
        <v>1445</v>
      </c>
      <c r="AR1159" s="147" t="s">
        <v>7213</v>
      </c>
      <c r="AS1159" s="147" t="s">
        <v>5116</v>
      </c>
      <c r="AT1159" s="195"/>
      <c r="AU1159" s="147" t="s">
        <v>3664</v>
      </c>
      <c r="AV1159" s="403">
        <v>0</v>
      </c>
      <c r="AW1159" s="403">
        <v>0</v>
      </c>
      <c r="AX1159" s="403">
        <v>0</v>
      </c>
      <c r="AY1159" s="403">
        <v>0</v>
      </c>
      <c r="AZ1159" s="195" t="s">
        <v>3675</v>
      </c>
      <c r="BA1159" s="196">
        <v>1</v>
      </c>
      <c r="BB1159" s="196">
        <v>1</v>
      </c>
      <c r="BC1159" s="196">
        <v>0</v>
      </c>
      <c r="BD1159" s="196">
        <v>0</v>
      </c>
      <c r="BE1159" s="196">
        <v>0</v>
      </c>
      <c r="BF1159" s="228" t="s">
        <v>3634</v>
      </c>
      <c r="BG1159" s="228" t="s">
        <v>3634</v>
      </c>
      <c r="BH1159" s="228" t="s">
        <v>3634</v>
      </c>
      <c r="BI1159" s="195" t="s">
        <v>4078</v>
      </c>
      <c r="BJ1159" s="195" t="s">
        <v>5791</v>
      </c>
      <c r="BK1159" s="195"/>
      <c r="BL1159" s="129"/>
      <c r="BM1159" s="129"/>
      <c r="BN1159" s="129"/>
      <c r="BO1159" s="129"/>
      <c r="BP1159" s="129"/>
      <c r="BQ1159" s="129"/>
      <c r="BR1159" s="129"/>
      <c r="BS1159" s="129"/>
      <c r="BT1159" s="129"/>
      <c r="BU1159" s="129"/>
      <c r="BV1159" s="129"/>
      <c r="BW1159" s="129"/>
      <c r="BX1159" s="129"/>
      <c r="BY1159" s="129"/>
      <c r="BZ1159" s="129"/>
      <c r="CA1159" s="129"/>
      <c r="CB1159" s="129"/>
      <c r="CC1159" s="129"/>
      <c r="CD1159" s="129"/>
      <c r="CE1159" s="129"/>
      <c r="CF1159" s="129"/>
      <c r="CG1159" s="129"/>
      <c r="CH1159" s="129"/>
      <c r="CI1159" s="129"/>
      <c r="CJ1159" s="129"/>
      <c r="CK1159" s="129"/>
      <c r="CL1159" s="129"/>
      <c r="CM1159" s="129"/>
      <c r="CN1159" s="129"/>
      <c r="CO1159" s="129"/>
      <c r="CP1159" s="129"/>
      <c r="CQ1159" s="129"/>
      <c r="CR1159" s="129"/>
      <c r="CS1159" s="129"/>
      <c r="CT1159" s="129"/>
      <c r="CU1159" s="129"/>
      <c r="CV1159" s="129"/>
      <c r="CW1159" s="129"/>
      <c r="CX1159" s="129"/>
      <c r="CY1159" s="129"/>
      <c r="CZ1159" s="129"/>
      <c r="DA1159" s="129"/>
      <c r="DB1159" s="129"/>
      <c r="DC1159" s="129"/>
      <c r="DD1159" s="129"/>
      <c r="DE1159" s="129"/>
      <c r="DF1159" s="129"/>
      <c r="DG1159" s="129"/>
      <c r="DH1159" s="129"/>
      <c r="DI1159" s="129"/>
      <c r="DJ1159" s="129"/>
      <c r="DK1159" s="129"/>
      <c r="DL1159" s="129"/>
      <c r="DM1159" s="129"/>
      <c r="DN1159" s="129"/>
      <c r="DO1159" s="129"/>
      <c r="DP1159" s="129"/>
      <c r="DQ1159" s="129"/>
      <c r="DR1159" s="129"/>
      <c r="DS1159" s="129"/>
      <c r="DT1159" s="129"/>
      <c r="DU1159" s="129"/>
      <c r="DV1159" s="129"/>
      <c r="DW1159" s="129"/>
      <c r="DX1159" s="129"/>
      <c r="DY1159" s="129"/>
      <c r="DZ1159" s="129"/>
      <c r="EA1159" s="129"/>
      <c r="EB1159" s="129"/>
    </row>
    <row r="1160" spans="1:132" s="2" customFormat="1" ht="15" customHeight="1" x14ac:dyDescent="0.25">
      <c r="A1160" s="195" t="s">
        <v>7765</v>
      </c>
      <c r="B1160" s="195" t="s">
        <v>526</v>
      </c>
      <c r="C1160" s="195" t="s">
        <v>7765</v>
      </c>
      <c r="D1160" s="195" t="s">
        <v>7766</v>
      </c>
      <c r="E1160" s="230" t="s">
        <v>3634</v>
      </c>
      <c r="F1160" s="147" t="s">
        <v>8311</v>
      </c>
      <c r="G1160" s="374"/>
      <c r="H1160" s="195" t="s">
        <v>4073</v>
      </c>
      <c r="I1160" s="195" t="s">
        <v>7351</v>
      </c>
      <c r="J1160" s="147" t="s">
        <v>4077</v>
      </c>
      <c r="K1160" s="147" t="s">
        <v>4077</v>
      </c>
      <c r="L1160" s="147" t="s">
        <v>4077</v>
      </c>
      <c r="M1160" s="147" t="s">
        <v>4071</v>
      </c>
      <c r="N1160" s="147" t="s">
        <v>4008</v>
      </c>
      <c r="O1160" s="142" t="s">
        <v>3670</v>
      </c>
      <c r="P1160" s="195" t="s">
        <v>1429</v>
      </c>
      <c r="Q1160" s="350" t="s">
        <v>3634</v>
      </c>
      <c r="R1160" s="350" t="s">
        <v>3634</v>
      </c>
      <c r="S1160" s="350" t="s">
        <v>3634</v>
      </c>
      <c r="T1160" s="350" t="s">
        <v>3634</v>
      </c>
      <c r="U1160" s="350" t="s">
        <v>3634</v>
      </c>
      <c r="V1160" s="350" t="s">
        <v>3634</v>
      </c>
      <c r="W1160" s="350" t="s">
        <v>3634</v>
      </c>
      <c r="X1160" s="350" t="s">
        <v>3634</v>
      </c>
      <c r="Y1160" s="350" t="s">
        <v>3634</v>
      </c>
      <c r="Z1160" s="351" t="s">
        <v>3630</v>
      </c>
      <c r="AA1160" s="216" t="s">
        <v>7214</v>
      </c>
      <c r="AB1160" s="350" t="s">
        <v>3634</v>
      </c>
      <c r="AC1160" s="350" t="s">
        <v>3634</v>
      </c>
      <c r="AD1160" s="350" t="s">
        <v>3634</v>
      </c>
      <c r="AE1160" s="350" t="s">
        <v>3634</v>
      </c>
      <c r="AF1160" s="350" t="s">
        <v>3634</v>
      </c>
      <c r="AG1160" s="350" t="s">
        <v>3634</v>
      </c>
      <c r="AH1160" s="350" t="s">
        <v>3634</v>
      </c>
      <c r="AI1160" s="350" t="s">
        <v>3634</v>
      </c>
      <c r="AJ1160" s="350" t="s">
        <v>3634</v>
      </c>
      <c r="AK1160" s="350" t="s">
        <v>3634</v>
      </c>
      <c r="AL1160" s="350" t="s">
        <v>3634</v>
      </c>
      <c r="AM1160" s="350" t="s">
        <v>3634</v>
      </c>
      <c r="AN1160" s="350" t="s">
        <v>3634</v>
      </c>
      <c r="AO1160" s="350" t="s">
        <v>3634</v>
      </c>
      <c r="AP1160" s="350" t="s">
        <v>3634</v>
      </c>
      <c r="AQ1160" s="143" t="s">
        <v>1445</v>
      </c>
      <c r="AR1160" s="147" t="s">
        <v>7213</v>
      </c>
      <c r="AS1160" s="147" t="s">
        <v>5116</v>
      </c>
      <c r="AT1160" s="195"/>
      <c r="AU1160" s="147" t="s">
        <v>3664</v>
      </c>
      <c r="AV1160" s="403">
        <v>0</v>
      </c>
      <c r="AW1160" s="403">
        <v>0</v>
      </c>
      <c r="AX1160" s="403">
        <v>0</v>
      </c>
      <c r="AY1160" s="403">
        <v>0</v>
      </c>
      <c r="AZ1160" s="195" t="s">
        <v>3675</v>
      </c>
      <c r="BA1160" s="196">
        <v>1</v>
      </c>
      <c r="BB1160" s="196">
        <v>2</v>
      </c>
      <c r="BC1160" s="196">
        <v>-1</v>
      </c>
      <c r="BD1160" s="196">
        <v>-1</v>
      </c>
      <c r="BE1160" s="196">
        <v>0</v>
      </c>
      <c r="BF1160" s="228" t="s">
        <v>3634</v>
      </c>
      <c r="BG1160" s="228" t="s">
        <v>3634</v>
      </c>
      <c r="BH1160" s="228" t="s">
        <v>3634</v>
      </c>
      <c r="BI1160" s="195" t="s">
        <v>4078</v>
      </c>
      <c r="BJ1160" s="195" t="s">
        <v>5791</v>
      </c>
      <c r="BK1160" s="195"/>
      <c r="BL1160" s="129"/>
      <c r="BM1160" s="129"/>
      <c r="BN1160" s="129"/>
      <c r="BO1160" s="129"/>
      <c r="BP1160" s="129"/>
      <c r="BQ1160" s="129"/>
      <c r="BR1160" s="129"/>
      <c r="BS1160" s="129"/>
      <c r="BT1160" s="129"/>
      <c r="BU1160" s="129"/>
      <c r="BV1160" s="129"/>
      <c r="BW1160" s="129"/>
      <c r="BX1160" s="129"/>
      <c r="BY1160" s="129"/>
      <c r="BZ1160" s="129"/>
      <c r="CA1160" s="129"/>
      <c r="CB1160" s="129"/>
      <c r="CC1160" s="129"/>
      <c r="CD1160" s="129"/>
      <c r="CE1160" s="129"/>
      <c r="CF1160" s="129"/>
      <c r="CG1160" s="129"/>
      <c r="CH1160" s="129"/>
      <c r="CI1160" s="129"/>
      <c r="CJ1160" s="129"/>
      <c r="CK1160" s="129"/>
      <c r="CL1160" s="129"/>
      <c r="CM1160" s="129"/>
      <c r="CN1160" s="129"/>
      <c r="CO1160" s="129"/>
      <c r="CP1160" s="129"/>
      <c r="CQ1160" s="129"/>
      <c r="CR1160" s="129"/>
      <c r="CS1160" s="129"/>
      <c r="CT1160" s="129"/>
      <c r="CU1160" s="129"/>
      <c r="CV1160" s="129"/>
      <c r="CW1160" s="129"/>
      <c r="CX1160" s="129"/>
      <c r="CY1160" s="129"/>
      <c r="CZ1160" s="129"/>
      <c r="DA1160" s="129"/>
      <c r="DB1160" s="129"/>
      <c r="DC1160" s="129"/>
      <c r="DD1160" s="129"/>
      <c r="DE1160" s="129"/>
      <c r="DF1160" s="129"/>
      <c r="DG1160" s="129"/>
      <c r="DH1160" s="129"/>
      <c r="DI1160" s="129"/>
      <c r="DJ1160" s="129"/>
      <c r="DK1160" s="129"/>
      <c r="DL1160" s="129"/>
      <c r="DM1160" s="129"/>
      <c r="DN1160" s="129"/>
      <c r="DO1160" s="129"/>
      <c r="DP1160" s="129"/>
      <c r="DQ1160" s="129"/>
      <c r="DR1160" s="129"/>
      <c r="DS1160" s="129"/>
      <c r="DT1160" s="129"/>
      <c r="DU1160" s="129"/>
      <c r="DV1160" s="129"/>
      <c r="DW1160" s="129"/>
      <c r="DX1160" s="129"/>
      <c r="DY1160" s="129"/>
      <c r="DZ1160" s="129"/>
      <c r="EA1160" s="129"/>
      <c r="EB1160" s="129"/>
    </row>
    <row r="1161" spans="1:132" s="2" customFormat="1" ht="15" customHeight="1" x14ac:dyDescent="0.25">
      <c r="A1161" s="195" t="s">
        <v>541</v>
      </c>
      <c r="B1161" s="195" t="s">
        <v>526</v>
      </c>
      <c r="C1161" s="195" t="s">
        <v>541</v>
      </c>
      <c r="D1161" s="195" t="s">
        <v>7890</v>
      </c>
      <c r="E1161" s="230" t="s">
        <v>3634</v>
      </c>
      <c r="F1161" s="147" t="s">
        <v>5462</v>
      </c>
      <c r="G1161" s="374"/>
      <c r="H1161" s="195" t="s">
        <v>4073</v>
      </c>
      <c r="I1161" s="195" t="s">
        <v>7354</v>
      </c>
      <c r="J1161" s="147" t="s">
        <v>4077</v>
      </c>
      <c r="K1161" s="147" t="s">
        <v>4077</v>
      </c>
      <c r="L1161" s="147" t="s">
        <v>4077</v>
      </c>
      <c r="M1161" s="147" t="s">
        <v>4071</v>
      </c>
      <c r="N1161" s="147" t="s">
        <v>4008</v>
      </c>
      <c r="O1161" s="142" t="s">
        <v>3670</v>
      </c>
      <c r="P1161" s="195" t="s">
        <v>1429</v>
      </c>
      <c r="Q1161" s="350" t="s">
        <v>3634</v>
      </c>
      <c r="R1161" s="350" t="s">
        <v>3634</v>
      </c>
      <c r="S1161" s="350" t="s">
        <v>3634</v>
      </c>
      <c r="T1161" s="350" t="s">
        <v>3634</v>
      </c>
      <c r="U1161" s="350" t="s">
        <v>3634</v>
      </c>
      <c r="V1161" s="350" t="s">
        <v>3634</v>
      </c>
      <c r="W1161" s="350" t="s">
        <v>3634</v>
      </c>
      <c r="X1161" s="350" t="s">
        <v>3634</v>
      </c>
      <c r="Y1161" s="350" t="s">
        <v>3634</v>
      </c>
      <c r="Z1161" s="351" t="s">
        <v>3630</v>
      </c>
      <c r="AA1161" s="216" t="s">
        <v>7214</v>
      </c>
      <c r="AB1161" s="350" t="s">
        <v>3634</v>
      </c>
      <c r="AC1161" s="350" t="s">
        <v>3634</v>
      </c>
      <c r="AD1161" s="350" t="s">
        <v>3634</v>
      </c>
      <c r="AE1161" s="350" t="s">
        <v>3634</v>
      </c>
      <c r="AF1161" s="350" t="s">
        <v>3634</v>
      </c>
      <c r="AG1161" s="350" t="s">
        <v>3634</v>
      </c>
      <c r="AH1161" s="350" t="s">
        <v>3634</v>
      </c>
      <c r="AI1161" s="350" t="s">
        <v>3634</v>
      </c>
      <c r="AJ1161" s="350" t="s">
        <v>3634</v>
      </c>
      <c r="AK1161" s="350" t="s">
        <v>3634</v>
      </c>
      <c r="AL1161" s="350" t="s">
        <v>3634</v>
      </c>
      <c r="AM1161" s="350" t="s">
        <v>3634</v>
      </c>
      <c r="AN1161" s="350" t="s">
        <v>3634</v>
      </c>
      <c r="AO1161" s="350" t="s">
        <v>3634</v>
      </c>
      <c r="AP1161" s="350" t="s">
        <v>3634</v>
      </c>
      <c r="AQ1161" s="143" t="s">
        <v>1445</v>
      </c>
      <c r="AR1161" s="147" t="s">
        <v>7213</v>
      </c>
      <c r="AS1161" s="147" t="s">
        <v>5116</v>
      </c>
      <c r="AT1161" s="195"/>
      <c r="AU1161" s="147" t="s">
        <v>3664</v>
      </c>
      <c r="AV1161" s="403">
        <v>0</v>
      </c>
      <c r="AW1161" s="403">
        <v>0</v>
      </c>
      <c r="AX1161" s="403">
        <v>0</v>
      </c>
      <c r="AY1161" s="403">
        <v>0</v>
      </c>
      <c r="AZ1161" s="195" t="s">
        <v>3675</v>
      </c>
      <c r="BA1161" s="196">
        <v>0</v>
      </c>
      <c r="BB1161" s="196">
        <v>1</v>
      </c>
      <c r="BC1161" s="196">
        <v>-1</v>
      </c>
      <c r="BD1161" s="196">
        <v>-1</v>
      </c>
      <c r="BE1161" s="196">
        <v>0</v>
      </c>
      <c r="BF1161" s="228" t="s">
        <v>3634</v>
      </c>
      <c r="BG1161" s="228" t="s">
        <v>3634</v>
      </c>
      <c r="BH1161" s="228" t="s">
        <v>3634</v>
      </c>
      <c r="BI1161" s="195" t="s">
        <v>4078</v>
      </c>
      <c r="BJ1161" s="195" t="s">
        <v>5791</v>
      </c>
      <c r="BK1161" s="195"/>
      <c r="BL1161" s="129"/>
      <c r="BM1161" s="129"/>
      <c r="BN1161" s="129"/>
      <c r="BO1161" s="129"/>
      <c r="BP1161" s="129"/>
      <c r="BQ1161" s="129"/>
      <c r="BR1161" s="129"/>
      <c r="BS1161" s="129"/>
      <c r="BT1161" s="129"/>
      <c r="BU1161" s="129"/>
      <c r="BV1161" s="129"/>
      <c r="BW1161" s="129"/>
      <c r="BX1161" s="129"/>
      <c r="BY1161" s="129"/>
      <c r="BZ1161" s="129"/>
      <c r="CA1161" s="129"/>
      <c r="CB1161" s="129"/>
      <c r="CC1161" s="129"/>
      <c r="CD1161" s="129"/>
      <c r="CE1161" s="129"/>
      <c r="CF1161" s="129"/>
      <c r="CG1161" s="129"/>
      <c r="CH1161" s="129"/>
      <c r="CI1161" s="129"/>
      <c r="CJ1161" s="129"/>
      <c r="CK1161" s="129"/>
      <c r="CL1161" s="129"/>
      <c r="CM1161" s="129"/>
      <c r="CN1161" s="129"/>
      <c r="CO1161" s="129"/>
      <c r="CP1161" s="129"/>
      <c r="CQ1161" s="129"/>
      <c r="CR1161" s="129"/>
      <c r="CS1161" s="129"/>
      <c r="CT1161" s="129"/>
      <c r="CU1161" s="129"/>
      <c r="CV1161" s="129"/>
      <c r="CW1161" s="129"/>
      <c r="CX1161" s="129"/>
      <c r="CY1161" s="129"/>
      <c r="CZ1161" s="129"/>
      <c r="DA1161" s="129"/>
      <c r="DB1161" s="129"/>
      <c r="DC1161" s="129"/>
      <c r="DD1161" s="129"/>
      <c r="DE1161" s="129"/>
      <c r="DF1161" s="129"/>
      <c r="DG1161" s="129"/>
      <c r="DH1161" s="129"/>
      <c r="DI1161" s="129"/>
      <c r="DJ1161" s="129"/>
      <c r="DK1161" s="129"/>
      <c r="DL1161" s="129"/>
      <c r="DM1161" s="129"/>
      <c r="DN1161" s="129"/>
      <c r="DO1161" s="129"/>
      <c r="DP1161" s="129"/>
      <c r="DQ1161" s="129"/>
      <c r="DR1161" s="129"/>
      <c r="DS1161" s="129"/>
      <c r="DT1161" s="129"/>
      <c r="DU1161" s="129"/>
      <c r="DV1161" s="129"/>
      <c r="DW1161" s="129"/>
      <c r="DX1161" s="129"/>
      <c r="DY1161" s="129"/>
      <c r="DZ1161" s="129"/>
      <c r="EA1161" s="129"/>
      <c r="EB1161" s="129"/>
    </row>
    <row r="1162" spans="1:132" s="2" customFormat="1" ht="15" customHeight="1" x14ac:dyDescent="0.25">
      <c r="A1162" s="195" t="s">
        <v>7736</v>
      </c>
      <c r="B1162" s="195" t="s">
        <v>526</v>
      </c>
      <c r="C1162" s="195" t="s">
        <v>7736</v>
      </c>
      <c r="D1162" s="195" t="s">
        <v>7737</v>
      </c>
      <c r="E1162" s="230" t="s">
        <v>3634</v>
      </c>
      <c r="F1162" s="147" t="s">
        <v>8310</v>
      </c>
      <c r="G1162" s="374"/>
      <c r="H1162" s="195" t="s">
        <v>4073</v>
      </c>
      <c r="I1162" s="195" t="s">
        <v>7287</v>
      </c>
      <c r="J1162" s="147" t="s">
        <v>4077</v>
      </c>
      <c r="K1162" s="147" t="s">
        <v>4077</v>
      </c>
      <c r="L1162" s="147" t="s">
        <v>4077</v>
      </c>
      <c r="M1162" s="147" t="s">
        <v>4071</v>
      </c>
      <c r="N1162" s="147" t="s">
        <v>4008</v>
      </c>
      <c r="O1162" s="142" t="s">
        <v>3670</v>
      </c>
      <c r="P1162" s="195" t="s">
        <v>1429</v>
      </c>
      <c r="Q1162" s="350" t="s">
        <v>3634</v>
      </c>
      <c r="R1162" s="350" t="s">
        <v>3634</v>
      </c>
      <c r="S1162" s="350" t="s">
        <v>3634</v>
      </c>
      <c r="T1162" s="350" t="s">
        <v>3634</v>
      </c>
      <c r="U1162" s="350" t="s">
        <v>3634</v>
      </c>
      <c r="V1162" s="350" t="s">
        <v>3634</v>
      </c>
      <c r="W1162" s="350" t="s">
        <v>3634</v>
      </c>
      <c r="X1162" s="350" t="s">
        <v>3634</v>
      </c>
      <c r="Y1162" s="350" t="s">
        <v>3634</v>
      </c>
      <c r="Z1162" s="351" t="s">
        <v>3630</v>
      </c>
      <c r="AA1162" s="216" t="s">
        <v>7214</v>
      </c>
      <c r="AB1162" s="350" t="s">
        <v>3634</v>
      </c>
      <c r="AC1162" s="350" t="s">
        <v>3634</v>
      </c>
      <c r="AD1162" s="350" t="s">
        <v>3634</v>
      </c>
      <c r="AE1162" s="350" t="s">
        <v>3634</v>
      </c>
      <c r="AF1162" s="350" t="s">
        <v>3634</v>
      </c>
      <c r="AG1162" s="350" t="s">
        <v>3634</v>
      </c>
      <c r="AH1162" s="350" t="s">
        <v>3634</v>
      </c>
      <c r="AI1162" s="350" t="s">
        <v>3634</v>
      </c>
      <c r="AJ1162" s="350" t="s">
        <v>3634</v>
      </c>
      <c r="AK1162" s="350" t="s">
        <v>3634</v>
      </c>
      <c r="AL1162" s="350" t="s">
        <v>3634</v>
      </c>
      <c r="AM1162" s="350" t="s">
        <v>3634</v>
      </c>
      <c r="AN1162" s="350" t="s">
        <v>3634</v>
      </c>
      <c r="AO1162" s="350" t="s">
        <v>3634</v>
      </c>
      <c r="AP1162" s="350" t="s">
        <v>3634</v>
      </c>
      <c r="AQ1162" s="143" t="s">
        <v>1445</v>
      </c>
      <c r="AR1162" s="147" t="s">
        <v>7213</v>
      </c>
      <c r="AS1162" s="147" t="s">
        <v>5116</v>
      </c>
      <c r="AT1162" s="195"/>
      <c r="AU1162" s="142" t="s">
        <v>3664</v>
      </c>
      <c r="AV1162" s="403">
        <v>0</v>
      </c>
      <c r="AW1162" s="403">
        <v>0</v>
      </c>
      <c r="AX1162" s="403">
        <v>0</v>
      </c>
      <c r="AY1162" s="403">
        <v>0</v>
      </c>
      <c r="AZ1162" s="195" t="s">
        <v>3675</v>
      </c>
      <c r="BA1162" s="196">
        <v>3</v>
      </c>
      <c r="BB1162" s="196">
        <v>7</v>
      </c>
      <c r="BC1162" s="196">
        <v>-4</v>
      </c>
      <c r="BD1162" s="196">
        <v>-4</v>
      </c>
      <c r="BE1162" s="196">
        <v>0</v>
      </c>
      <c r="BF1162" s="228" t="s">
        <v>3634</v>
      </c>
      <c r="BG1162" s="228" t="s">
        <v>3634</v>
      </c>
      <c r="BH1162" s="228" t="s">
        <v>3634</v>
      </c>
      <c r="BI1162" s="195" t="s">
        <v>4078</v>
      </c>
      <c r="BJ1162" s="195" t="s">
        <v>5791</v>
      </c>
      <c r="BK1162" s="195"/>
      <c r="BL1162" s="129"/>
      <c r="BM1162" s="129"/>
      <c r="BN1162" s="129"/>
      <c r="BO1162" s="129"/>
      <c r="BP1162" s="129"/>
      <c r="BQ1162" s="129"/>
      <c r="BR1162" s="129"/>
      <c r="BS1162" s="129"/>
      <c r="BT1162" s="129"/>
      <c r="BU1162" s="129"/>
      <c r="BV1162" s="129"/>
      <c r="BW1162" s="129"/>
      <c r="BX1162" s="129"/>
      <c r="BY1162" s="129"/>
      <c r="BZ1162" s="129"/>
      <c r="CA1162" s="129"/>
      <c r="CB1162" s="129"/>
      <c r="CC1162" s="129"/>
      <c r="CD1162" s="129"/>
      <c r="CE1162" s="129"/>
      <c r="CF1162" s="129"/>
      <c r="CG1162" s="129"/>
      <c r="CH1162" s="129"/>
      <c r="CI1162" s="129"/>
      <c r="CJ1162" s="129"/>
      <c r="CK1162" s="129"/>
      <c r="CL1162" s="129"/>
      <c r="CM1162" s="129"/>
      <c r="CN1162" s="129"/>
      <c r="CO1162" s="129"/>
      <c r="CP1162" s="129"/>
      <c r="CQ1162" s="129"/>
      <c r="CR1162" s="129"/>
      <c r="CS1162" s="129"/>
      <c r="CT1162" s="129"/>
      <c r="CU1162" s="129"/>
      <c r="CV1162" s="129"/>
      <c r="CW1162" s="129"/>
      <c r="CX1162" s="129"/>
      <c r="CY1162" s="129"/>
      <c r="CZ1162" s="129"/>
      <c r="DA1162" s="129"/>
      <c r="DB1162" s="129"/>
      <c r="DC1162" s="129"/>
      <c r="DD1162" s="129"/>
      <c r="DE1162" s="129"/>
      <c r="DF1162" s="129"/>
      <c r="DG1162" s="129"/>
      <c r="DH1162" s="129"/>
      <c r="DI1162" s="129"/>
      <c r="DJ1162" s="129"/>
      <c r="DK1162" s="129"/>
      <c r="DL1162" s="129"/>
      <c r="DM1162" s="129"/>
      <c r="DN1162" s="129"/>
      <c r="DO1162" s="129"/>
      <c r="DP1162" s="129"/>
      <c r="DQ1162" s="129"/>
      <c r="DR1162" s="129"/>
      <c r="DS1162" s="129"/>
      <c r="DT1162" s="129"/>
      <c r="DU1162" s="129"/>
      <c r="DV1162" s="129"/>
      <c r="DW1162" s="129"/>
      <c r="DX1162" s="129"/>
      <c r="DY1162" s="129"/>
      <c r="DZ1162" s="129"/>
      <c r="EA1162" s="129"/>
      <c r="EB1162" s="129"/>
    </row>
    <row r="1163" spans="1:132" x14ac:dyDescent="0.25">
      <c r="A1163" s="195"/>
      <c r="B1163" s="195"/>
      <c r="C1163" s="351"/>
      <c r="D1163" s="252"/>
      <c r="E1163" s="195"/>
      <c r="F1163" s="195"/>
      <c r="G1163" s="397"/>
      <c r="H1163" s="351"/>
      <c r="I1163" s="195"/>
      <c r="J1163" s="195"/>
      <c r="K1163" s="195"/>
      <c r="L1163" s="195"/>
      <c r="M1163" s="195"/>
      <c r="N1163" s="195"/>
      <c r="O1163" s="195"/>
      <c r="P1163" s="195"/>
      <c r="Q1163" s="195"/>
      <c r="R1163" s="195"/>
      <c r="S1163" s="195"/>
      <c r="T1163" s="195"/>
      <c r="U1163" s="195"/>
      <c r="V1163" s="195"/>
      <c r="W1163" s="195"/>
      <c r="X1163" s="195"/>
      <c r="Y1163" s="195"/>
      <c r="Z1163" s="195"/>
      <c r="AA1163" s="195"/>
      <c r="AB1163" s="195"/>
      <c r="AC1163" s="195"/>
      <c r="AD1163" s="195"/>
      <c r="AE1163" s="195"/>
      <c r="AF1163" s="195"/>
      <c r="AG1163" s="195"/>
      <c r="AH1163" s="195"/>
      <c r="AI1163" s="195"/>
      <c r="AJ1163" s="195"/>
      <c r="AK1163" s="195"/>
      <c r="AL1163" s="195"/>
      <c r="AM1163" s="195"/>
      <c r="AN1163" s="195"/>
      <c r="AO1163" s="195"/>
      <c r="AP1163" s="195"/>
      <c r="AQ1163" s="195"/>
      <c r="AR1163" s="195"/>
      <c r="AS1163" s="195"/>
      <c r="AT1163" s="195"/>
      <c r="AU1163" s="195"/>
      <c r="AV1163" s="404"/>
      <c r="AW1163" s="404"/>
      <c r="AX1163" s="404"/>
      <c r="AY1163" s="350"/>
      <c r="AZ1163" s="143"/>
      <c r="BA1163" s="350"/>
      <c r="BB1163" s="350"/>
      <c r="BC1163" s="350"/>
      <c r="BD1163" s="350"/>
      <c r="BE1163" s="350"/>
      <c r="BF1163" s="350"/>
      <c r="BG1163" s="350"/>
      <c r="BH1163" s="350"/>
      <c r="BI1163" s="195"/>
      <c r="BJ1163" s="216"/>
      <c r="BK1163" s="216"/>
    </row>
    <row r="1164" spans="1:132" x14ac:dyDescent="0.25">
      <c r="A1164" s="195"/>
      <c r="B1164" s="195"/>
      <c r="C1164" s="351"/>
      <c r="D1164" s="252"/>
      <c r="E1164" s="195"/>
      <c r="F1164" s="195"/>
      <c r="G1164" s="397"/>
      <c r="H1164" s="351"/>
      <c r="I1164" s="195"/>
      <c r="J1164" s="195"/>
      <c r="K1164" s="195"/>
      <c r="L1164" s="195"/>
      <c r="M1164" s="195"/>
      <c r="N1164" s="195"/>
      <c r="O1164" s="195"/>
      <c r="P1164" s="195"/>
      <c r="Q1164" s="195"/>
      <c r="R1164" s="195"/>
      <c r="S1164" s="195"/>
      <c r="T1164" s="195"/>
      <c r="U1164" s="195"/>
      <c r="V1164" s="195"/>
      <c r="W1164" s="195"/>
      <c r="X1164" s="195"/>
      <c r="Y1164" s="195"/>
      <c r="Z1164" s="195"/>
      <c r="AA1164" s="195"/>
      <c r="AB1164" s="195"/>
      <c r="AC1164" s="195"/>
      <c r="AD1164" s="195"/>
      <c r="AE1164" s="195"/>
      <c r="AF1164" s="195"/>
      <c r="AG1164" s="195"/>
      <c r="AH1164" s="195"/>
      <c r="AI1164" s="195"/>
      <c r="AJ1164" s="195"/>
      <c r="AK1164" s="195"/>
      <c r="AL1164" s="195"/>
      <c r="AM1164" s="195"/>
      <c r="AN1164" s="195"/>
      <c r="AO1164" s="195"/>
      <c r="AP1164" s="195"/>
      <c r="AQ1164" s="195"/>
      <c r="AR1164" s="195"/>
      <c r="AS1164" s="195"/>
      <c r="AT1164" s="195"/>
      <c r="AU1164" s="195"/>
      <c r="AV1164" s="404"/>
      <c r="AW1164" s="404"/>
      <c r="AX1164" s="404"/>
      <c r="AY1164" s="350"/>
      <c r="AZ1164" s="143"/>
      <c r="BA1164" s="350"/>
      <c r="BB1164" s="350"/>
      <c r="BC1164" s="350"/>
      <c r="BD1164" s="350"/>
      <c r="BE1164" s="350"/>
      <c r="BF1164" s="350"/>
      <c r="BG1164" s="350"/>
      <c r="BH1164" s="350"/>
      <c r="BI1164" s="195"/>
      <c r="BJ1164" s="216"/>
      <c r="BK1164" s="216"/>
    </row>
    <row r="1165" spans="1:132" x14ac:dyDescent="0.25">
      <c r="A1165" s="195"/>
      <c r="B1165" s="195"/>
      <c r="C1165" s="351"/>
      <c r="D1165" s="252"/>
      <c r="E1165" s="195"/>
      <c r="F1165" s="195"/>
      <c r="G1165" s="397"/>
      <c r="H1165" s="351"/>
      <c r="I1165" s="195"/>
      <c r="J1165" s="195"/>
      <c r="K1165" s="195"/>
      <c r="L1165" s="195"/>
      <c r="M1165" s="195"/>
      <c r="N1165" s="195"/>
      <c r="O1165" s="195"/>
      <c r="P1165" s="195"/>
      <c r="Q1165" s="195"/>
      <c r="R1165" s="195"/>
      <c r="S1165" s="195"/>
      <c r="T1165" s="195"/>
      <c r="U1165" s="195"/>
      <c r="V1165" s="195"/>
      <c r="W1165" s="195"/>
      <c r="X1165" s="195"/>
      <c r="Y1165" s="195"/>
      <c r="Z1165" s="195"/>
      <c r="AA1165" s="195"/>
      <c r="AB1165" s="195"/>
      <c r="AC1165" s="195"/>
      <c r="AD1165" s="195"/>
      <c r="AE1165" s="195"/>
      <c r="AF1165" s="195"/>
      <c r="AG1165" s="195"/>
      <c r="AH1165" s="195"/>
      <c r="AI1165" s="195"/>
      <c r="AJ1165" s="195"/>
      <c r="AK1165" s="195"/>
      <c r="AL1165" s="195"/>
      <c r="AM1165" s="195"/>
      <c r="AN1165" s="195"/>
      <c r="AO1165" s="195"/>
      <c r="AP1165" s="195"/>
      <c r="AQ1165" s="195"/>
      <c r="AR1165" s="195"/>
      <c r="AS1165" s="195"/>
      <c r="AT1165" s="195"/>
      <c r="AU1165" s="195"/>
      <c r="AV1165" s="404"/>
      <c r="AW1165" s="404"/>
      <c r="AX1165" s="404"/>
      <c r="AY1165" s="350"/>
      <c r="AZ1165" s="143"/>
      <c r="BA1165" s="350"/>
      <c r="BB1165" s="350"/>
      <c r="BC1165" s="350"/>
      <c r="BD1165" s="350"/>
      <c r="BE1165" s="350"/>
      <c r="BF1165" s="350"/>
      <c r="BG1165" s="350"/>
      <c r="BH1165" s="350"/>
      <c r="BI1165" s="195"/>
      <c r="BJ1165" s="216"/>
      <c r="BK1165" s="216"/>
    </row>
    <row r="1166" spans="1:132" x14ac:dyDescent="0.25">
      <c r="A1166" s="195"/>
      <c r="B1166" s="195"/>
      <c r="C1166" s="351"/>
      <c r="D1166" s="252"/>
      <c r="E1166" s="195"/>
      <c r="F1166" s="195"/>
      <c r="G1166" s="397"/>
      <c r="H1166" s="351"/>
      <c r="I1166" s="195"/>
      <c r="J1166" s="195"/>
      <c r="K1166" s="195"/>
      <c r="L1166" s="195"/>
      <c r="M1166" s="195"/>
      <c r="N1166" s="195"/>
      <c r="O1166" s="195"/>
      <c r="P1166" s="195"/>
      <c r="Q1166" s="195"/>
      <c r="R1166" s="195"/>
      <c r="S1166" s="195"/>
      <c r="T1166" s="195"/>
      <c r="U1166" s="195"/>
      <c r="V1166" s="195"/>
      <c r="W1166" s="195"/>
      <c r="X1166" s="195"/>
      <c r="Y1166" s="195"/>
      <c r="Z1166" s="195"/>
      <c r="AA1166" s="195"/>
      <c r="AB1166" s="195"/>
      <c r="AC1166" s="195"/>
      <c r="AD1166" s="195"/>
      <c r="AE1166" s="195"/>
      <c r="AF1166" s="195"/>
      <c r="AG1166" s="195"/>
      <c r="AH1166" s="195"/>
      <c r="AI1166" s="195"/>
      <c r="AJ1166" s="195"/>
      <c r="AK1166" s="195"/>
      <c r="AL1166" s="195"/>
      <c r="AM1166" s="195"/>
      <c r="AN1166" s="195"/>
      <c r="AO1166" s="195"/>
      <c r="AP1166" s="195"/>
      <c r="AQ1166" s="195"/>
      <c r="AR1166" s="195"/>
      <c r="AS1166" s="195"/>
      <c r="AT1166" s="195"/>
      <c r="AU1166" s="195"/>
      <c r="AV1166" s="404"/>
      <c r="AW1166" s="404"/>
      <c r="AX1166" s="404"/>
      <c r="AY1166" s="350"/>
      <c r="AZ1166" s="143"/>
      <c r="BA1166" s="350"/>
      <c r="BB1166" s="350"/>
      <c r="BC1166" s="350"/>
      <c r="BD1166" s="350"/>
      <c r="BE1166" s="350"/>
      <c r="BF1166" s="350"/>
      <c r="BG1166" s="350"/>
      <c r="BH1166" s="350"/>
      <c r="BI1166" s="195"/>
      <c r="BJ1166" s="216"/>
      <c r="BK1166" s="216"/>
    </row>
    <row r="1167" spans="1:132" x14ac:dyDescent="0.25">
      <c r="A1167" s="195"/>
      <c r="B1167" s="195"/>
      <c r="C1167" s="351"/>
      <c r="D1167" s="252"/>
      <c r="E1167" s="195"/>
      <c r="F1167" s="195"/>
      <c r="G1167" s="397"/>
      <c r="H1167" s="351"/>
      <c r="I1167" s="195"/>
      <c r="J1167" s="195"/>
      <c r="K1167" s="195"/>
      <c r="L1167" s="195"/>
      <c r="M1167" s="195"/>
      <c r="N1167" s="195"/>
      <c r="O1167" s="195"/>
      <c r="P1167" s="195"/>
      <c r="Q1167" s="195"/>
      <c r="R1167" s="195"/>
      <c r="S1167" s="195"/>
      <c r="T1167" s="195"/>
      <c r="U1167" s="195"/>
      <c r="V1167" s="195"/>
      <c r="W1167" s="195"/>
      <c r="X1167" s="195"/>
      <c r="Y1167" s="195"/>
      <c r="Z1167" s="195"/>
      <c r="AA1167" s="195"/>
      <c r="AB1167" s="195"/>
      <c r="AC1167" s="195"/>
      <c r="AD1167" s="195"/>
      <c r="AE1167" s="195"/>
      <c r="AF1167" s="195"/>
      <c r="AG1167" s="195"/>
      <c r="AH1167" s="195"/>
      <c r="AI1167" s="195"/>
      <c r="AJ1167" s="195"/>
      <c r="AK1167" s="195"/>
      <c r="AL1167" s="195"/>
      <c r="AM1167" s="195"/>
      <c r="AN1167" s="195"/>
      <c r="AO1167" s="195"/>
      <c r="AP1167" s="195"/>
      <c r="AQ1167" s="195"/>
      <c r="AR1167" s="195"/>
      <c r="AS1167" s="195"/>
      <c r="AT1167" s="195"/>
      <c r="AU1167" s="195"/>
      <c r="AV1167" s="404"/>
      <c r="AW1167" s="404"/>
      <c r="AX1167" s="404"/>
      <c r="AY1167" s="350"/>
      <c r="AZ1167" s="143"/>
      <c r="BA1167" s="350"/>
      <c r="BB1167" s="350"/>
      <c r="BC1167" s="350"/>
      <c r="BD1167" s="350"/>
      <c r="BE1167" s="350"/>
      <c r="BF1167" s="350"/>
      <c r="BG1167" s="350"/>
      <c r="BH1167" s="350"/>
      <c r="BI1167" s="195"/>
      <c r="BJ1167" s="216"/>
      <c r="BK1167" s="216"/>
    </row>
    <row r="1168" spans="1:132" x14ac:dyDescent="0.25">
      <c r="A1168" s="195"/>
      <c r="B1168" s="195"/>
      <c r="C1168" s="351"/>
      <c r="D1168" s="252"/>
      <c r="E1168" s="195"/>
      <c r="F1168" s="195"/>
      <c r="G1168" s="397"/>
      <c r="H1168" s="351"/>
      <c r="I1168" s="195"/>
      <c r="J1168" s="195"/>
      <c r="K1168" s="195"/>
      <c r="L1168" s="195"/>
      <c r="M1168" s="195"/>
      <c r="N1168" s="195"/>
      <c r="O1168" s="195"/>
      <c r="P1168" s="195"/>
      <c r="Q1168" s="195"/>
      <c r="R1168" s="195"/>
      <c r="S1168" s="195"/>
      <c r="T1168" s="195"/>
      <c r="U1168" s="195"/>
      <c r="V1168" s="195"/>
      <c r="W1168" s="195"/>
      <c r="X1168" s="195"/>
      <c r="Y1168" s="195"/>
      <c r="Z1168" s="195"/>
      <c r="AA1168" s="195"/>
      <c r="AB1168" s="195"/>
      <c r="AC1168" s="195"/>
      <c r="AD1168" s="195"/>
      <c r="AE1168" s="195"/>
      <c r="AF1168" s="195"/>
      <c r="AG1168" s="195"/>
      <c r="AH1168" s="195"/>
      <c r="AI1168" s="195"/>
      <c r="AJ1168" s="195"/>
      <c r="AK1168" s="195"/>
      <c r="AL1168" s="195"/>
      <c r="AM1168" s="195"/>
      <c r="AN1168" s="195"/>
      <c r="AO1168" s="195"/>
      <c r="AP1168" s="195"/>
      <c r="AQ1168" s="195"/>
      <c r="AR1168" s="195"/>
      <c r="AS1168" s="195"/>
      <c r="AT1168" s="195"/>
      <c r="AU1168" s="195"/>
      <c r="AV1168" s="404"/>
      <c r="AW1168" s="404"/>
      <c r="AX1168" s="404"/>
      <c r="AY1168" s="350"/>
      <c r="AZ1168" s="143"/>
      <c r="BA1168" s="350"/>
      <c r="BB1168" s="350"/>
      <c r="BC1168" s="350"/>
      <c r="BD1168" s="350"/>
      <c r="BE1168" s="350"/>
      <c r="BF1168" s="350"/>
      <c r="BG1168" s="350"/>
      <c r="BH1168" s="350"/>
      <c r="BI1168" s="195"/>
      <c r="BJ1168" s="216"/>
      <c r="BK1168" s="216"/>
    </row>
    <row r="1169" spans="1:63" x14ac:dyDescent="0.25">
      <c r="A1169" s="195"/>
      <c r="B1169" s="195"/>
      <c r="C1169" s="351"/>
      <c r="D1169" s="252"/>
      <c r="E1169" s="195"/>
      <c r="F1169" s="195"/>
      <c r="G1169" s="397"/>
      <c r="H1169" s="351"/>
      <c r="I1169" s="195"/>
      <c r="J1169" s="195"/>
      <c r="K1169" s="195"/>
      <c r="L1169" s="195"/>
      <c r="M1169" s="195"/>
      <c r="N1169" s="195"/>
      <c r="O1169" s="195"/>
      <c r="P1169" s="195"/>
      <c r="Q1169" s="195"/>
      <c r="R1169" s="195"/>
      <c r="S1169" s="195"/>
      <c r="T1169" s="195"/>
      <c r="U1169" s="195"/>
      <c r="V1169" s="195"/>
      <c r="W1169" s="195"/>
      <c r="X1169" s="195"/>
      <c r="Y1169" s="195"/>
      <c r="Z1169" s="195"/>
      <c r="AA1169" s="195"/>
      <c r="AB1169" s="195"/>
      <c r="AC1169" s="195"/>
      <c r="AD1169" s="195"/>
      <c r="AE1169" s="195"/>
      <c r="AF1169" s="195"/>
      <c r="AG1169" s="195"/>
      <c r="AH1169" s="195"/>
      <c r="AI1169" s="195"/>
      <c r="AJ1169" s="195"/>
      <c r="AK1169" s="195"/>
      <c r="AL1169" s="195"/>
      <c r="AM1169" s="195"/>
      <c r="AN1169" s="195"/>
      <c r="AO1169" s="195"/>
      <c r="AP1169" s="195"/>
      <c r="AQ1169" s="195"/>
      <c r="AR1169" s="195"/>
      <c r="AS1169" s="195"/>
      <c r="AT1169" s="195"/>
      <c r="AU1169" s="195"/>
      <c r="AV1169" s="404"/>
      <c r="AW1169" s="404"/>
      <c r="AX1169" s="404"/>
      <c r="AY1169" s="350"/>
      <c r="AZ1169" s="143"/>
      <c r="BA1169" s="350"/>
      <c r="BB1169" s="350"/>
      <c r="BC1169" s="350"/>
      <c r="BD1169" s="350"/>
      <c r="BE1169" s="350"/>
      <c r="BF1169" s="350"/>
      <c r="BG1169" s="350"/>
      <c r="BH1169" s="350"/>
      <c r="BI1169" s="195"/>
      <c r="BJ1169" s="216"/>
      <c r="BK1169" s="216"/>
    </row>
    <row r="1170" spans="1:63" x14ac:dyDescent="0.25">
      <c r="A1170" s="195"/>
      <c r="B1170" s="195"/>
      <c r="C1170" s="351"/>
      <c r="D1170" s="252"/>
      <c r="E1170" s="195"/>
      <c r="F1170" s="195"/>
      <c r="G1170" s="397"/>
      <c r="H1170" s="351"/>
      <c r="I1170" s="195"/>
      <c r="J1170" s="195"/>
      <c r="K1170" s="195"/>
      <c r="L1170" s="195"/>
      <c r="M1170" s="195"/>
      <c r="N1170" s="195"/>
      <c r="O1170" s="195"/>
      <c r="P1170" s="195"/>
      <c r="Q1170" s="195"/>
      <c r="R1170" s="195"/>
      <c r="S1170" s="195"/>
      <c r="T1170" s="195"/>
      <c r="U1170" s="195"/>
      <c r="V1170" s="195"/>
      <c r="W1170" s="195"/>
      <c r="X1170" s="195"/>
      <c r="Y1170" s="195"/>
      <c r="Z1170" s="195"/>
      <c r="AA1170" s="195"/>
      <c r="AB1170" s="195"/>
      <c r="AC1170" s="195"/>
      <c r="AD1170" s="195"/>
      <c r="AE1170" s="195"/>
      <c r="AF1170" s="195"/>
      <c r="AG1170" s="195"/>
      <c r="AH1170" s="195"/>
      <c r="AI1170" s="195"/>
      <c r="AJ1170" s="195"/>
      <c r="AK1170" s="195"/>
      <c r="AL1170" s="195"/>
      <c r="AM1170" s="195"/>
      <c r="AN1170" s="195"/>
      <c r="AO1170" s="195"/>
      <c r="AP1170" s="195"/>
      <c r="AQ1170" s="195"/>
      <c r="AR1170" s="195"/>
      <c r="AS1170" s="195"/>
      <c r="AT1170" s="195"/>
      <c r="AU1170" s="195"/>
      <c r="AV1170" s="404"/>
      <c r="AW1170" s="404"/>
      <c r="AX1170" s="404"/>
      <c r="AY1170" s="350"/>
      <c r="AZ1170" s="143"/>
      <c r="BA1170" s="350"/>
      <c r="BB1170" s="350"/>
      <c r="BC1170" s="350"/>
      <c r="BD1170" s="350"/>
      <c r="BE1170" s="350"/>
      <c r="BF1170" s="350"/>
      <c r="BG1170" s="350"/>
      <c r="BH1170" s="350"/>
      <c r="BI1170" s="195"/>
      <c r="BJ1170" s="216"/>
      <c r="BK1170" s="216"/>
    </row>
    <row r="1171" spans="1:63" x14ac:dyDescent="0.25">
      <c r="A1171" s="195"/>
      <c r="B1171" s="195"/>
      <c r="C1171" s="351"/>
      <c r="D1171" s="252"/>
      <c r="E1171" s="195"/>
      <c r="F1171" s="195"/>
      <c r="G1171" s="397"/>
      <c r="H1171" s="351"/>
      <c r="I1171" s="195"/>
      <c r="J1171" s="195"/>
      <c r="K1171" s="195"/>
      <c r="L1171" s="195"/>
      <c r="M1171" s="195"/>
      <c r="N1171" s="195"/>
      <c r="O1171" s="195"/>
      <c r="P1171" s="195"/>
      <c r="Q1171" s="195"/>
      <c r="R1171" s="195"/>
      <c r="S1171" s="195"/>
      <c r="T1171" s="195"/>
      <c r="U1171" s="195"/>
      <c r="V1171" s="195"/>
      <c r="W1171" s="195"/>
      <c r="X1171" s="195"/>
      <c r="Y1171" s="195"/>
      <c r="Z1171" s="195"/>
      <c r="AA1171" s="195"/>
      <c r="AB1171" s="195"/>
      <c r="AC1171" s="195"/>
      <c r="AD1171" s="195"/>
      <c r="AE1171" s="195"/>
      <c r="AF1171" s="195"/>
      <c r="AG1171" s="195"/>
      <c r="AH1171" s="195"/>
      <c r="AI1171" s="195"/>
      <c r="AJ1171" s="195"/>
      <c r="AK1171" s="195"/>
      <c r="AL1171" s="195"/>
      <c r="AM1171" s="195"/>
      <c r="AN1171" s="195"/>
      <c r="AO1171" s="195"/>
      <c r="AP1171" s="195"/>
      <c r="AQ1171" s="195"/>
      <c r="AR1171" s="195"/>
      <c r="AS1171" s="195"/>
      <c r="AT1171" s="195"/>
      <c r="AU1171" s="195"/>
      <c r="AV1171" s="404"/>
      <c r="AW1171" s="404"/>
      <c r="AX1171" s="404"/>
      <c r="AY1171" s="350"/>
      <c r="AZ1171" s="143"/>
      <c r="BA1171" s="350"/>
      <c r="BB1171" s="350"/>
      <c r="BC1171" s="350"/>
      <c r="BD1171" s="350"/>
      <c r="BE1171" s="350"/>
      <c r="BF1171" s="350"/>
      <c r="BG1171" s="350"/>
      <c r="BH1171" s="350"/>
      <c r="BI1171" s="195"/>
      <c r="BJ1171" s="216"/>
      <c r="BK1171" s="216"/>
    </row>
    <row r="1172" spans="1:63" x14ac:dyDescent="0.25">
      <c r="A1172" s="195"/>
      <c r="B1172" s="195"/>
      <c r="C1172" s="351"/>
      <c r="D1172" s="252"/>
      <c r="E1172" s="195"/>
      <c r="F1172" s="195"/>
      <c r="G1172" s="397"/>
      <c r="H1172" s="351"/>
      <c r="I1172" s="195"/>
      <c r="J1172" s="195"/>
      <c r="K1172" s="195"/>
      <c r="L1172" s="195"/>
      <c r="M1172" s="195"/>
      <c r="N1172" s="195"/>
      <c r="O1172" s="195"/>
      <c r="P1172" s="195"/>
      <c r="Q1172" s="195"/>
      <c r="R1172" s="195"/>
      <c r="S1172" s="195"/>
      <c r="T1172" s="195"/>
      <c r="U1172" s="195"/>
      <c r="V1172" s="195"/>
      <c r="W1172" s="195"/>
      <c r="X1172" s="195"/>
      <c r="Y1172" s="195"/>
      <c r="Z1172" s="195"/>
      <c r="AA1172" s="195"/>
      <c r="AB1172" s="195"/>
      <c r="AC1172" s="195"/>
      <c r="AD1172" s="195"/>
      <c r="AE1172" s="195"/>
      <c r="AF1172" s="195"/>
      <c r="AG1172" s="195"/>
      <c r="AH1172" s="195"/>
      <c r="AI1172" s="195"/>
      <c r="AJ1172" s="195"/>
      <c r="AK1172" s="195"/>
      <c r="AL1172" s="195"/>
      <c r="AM1172" s="195"/>
      <c r="AN1172" s="195"/>
      <c r="AO1172" s="195"/>
      <c r="AP1172" s="195"/>
      <c r="AQ1172" s="195"/>
      <c r="AR1172" s="195"/>
      <c r="AS1172" s="195"/>
      <c r="AT1172" s="195"/>
      <c r="AU1172" s="195"/>
      <c r="AV1172" s="404"/>
      <c r="AW1172" s="404"/>
      <c r="AX1172" s="404"/>
      <c r="AY1172" s="350"/>
      <c r="AZ1172" s="143"/>
      <c r="BA1172" s="350"/>
      <c r="BB1172" s="350"/>
      <c r="BC1172" s="350"/>
      <c r="BD1172" s="350"/>
      <c r="BE1172" s="350"/>
      <c r="BF1172" s="350"/>
      <c r="BG1172" s="350"/>
      <c r="BH1172" s="350"/>
      <c r="BI1172" s="195"/>
      <c r="BJ1172" s="216"/>
      <c r="BK1172" s="216"/>
    </row>
    <row r="1173" spans="1:63" x14ac:dyDescent="0.25">
      <c r="A1173" s="195"/>
      <c r="B1173" s="195"/>
      <c r="C1173" s="351"/>
      <c r="D1173" s="252"/>
      <c r="E1173" s="195"/>
      <c r="F1173" s="195"/>
      <c r="G1173" s="397"/>
      <c r="H1173" s="351"/>
      <c r="I1173" s="195"/>
      <c r="J1173" s="195"/>
      <c r="K1173" s="195"/>
      <c r="L1173" s="195"/>
      <c r="M1173" s="195"/>
      <c r="N1173" s="195"/>
      <c r="O1173" s="195"/>
      <c r="P1173" s="195"/>
      <c r="Q1173" s="195"/>
      <c r="R1173" s="195"/>
      <c r="S1173" s="195"/>
      <c r="T1173" s="195"/>
      <c r="U1173" s="195"/>
      <c r="V1173" s="195"/>
      <c r="W1173" s="195"/>
      <c r="X1173" s="195"/>
      <c r="Y1173" s="195"/>
      <c r="Z1173" s="195"/>
      <c r="AA1173" s="195"/>
      <c r="AB1173" s="195"/>
      <c r="AC1173" s="195"/>
      <c r="AD1173" s="195"/>
      <c r="AE1173" s="195"/>
      <c r="AF1173" s="195"/>
      <c r="AG1173" s="195"/>
      <c r="AH1173" s="195"/>
      <c r="AI1173" s="195"/>
      <c r="AJ1173" s="195"/>
      <c r="AK1173" s="195"/>
      <c r="AL1173" s="195"/>
      <c r="AM1173" s="195"/>
      <c r="AN1173" s="195"/>
      <c r="AO1173" s="195"/>
      <c r="AP1173" s="195"/>
      <c r="AQ1173" s="195"/>
      <c r="AR1173" s="195"/>
      <c r="AS1173" s="195"/>
      <c r="AT1173" s="195"/>
      <c r="AU1173" s="195"/>
      <c r="AV1173" s="404"/>
      <c r="AW1173" s="404"/>
      <c r="AX1173" s="404"/>
      <c r="AY1173" s="350"/>
      <c r="AZ1173" s="143"/>
      <c r="BA1173" s="350"/>
      <c r="BB1173" s="350"/>
      <c r="BC1173" s="350"/>
      <c r="BD1173" s="350"/>
      <c r="BE1173" s="350"/>
      <c r="BF1173" s="350"/>
      <c r="BG1173" s="350"/>
      <c r="BH1173" s="350"/>
      <c r="BI1173" s="195"/>
      <c r="BJ1173" s="216"/>
      <c r="BK1173" s="216"/>
    </row>
    <row r="1174" spans="1:63" x14ac:dyDescent="0.25">
      <c r="A1174" s="195"/>
      <c r="B1174" s="195"/>
      <c r="C1174" s="351"/>
      <c r="D1174" s="252"/>
      <c r="E1174" s="195"/>
      <c r="F1174" s="195"/>
      <c r="G1174" s="397"/>
      <c r="H1174" s="351"/>
      <c r="I1174" s="195"/>
      <c r="J1174" s="195"/>
      <c r="K1174" s="195"/>
      <c r="L1174" s="195"/>
      <c r="M1174" s="195"/>
      <c r="N1174" s="195"/>
      <c r="O1174" s="195"/>
      <c r="P1174" s="195"/>
      <c r="Q1174" s="195"/>
      <c r="R1174" s="195"/>
      <c r="S1174" s="195"/>
      <c r="T1174" s="195"/>
      <c r="U1174" s="195"/>
      <c r="V1174" s="195"/>
      <c r="W1174" s="195"/>
      <c r="X1174" s="195"/>
      <c r="Y1174" s="195"/>
      <c r="Z1174" s="195"/>
      <c r="AA1174" s="195"/>
      <c r="AB1174" s="195"/>
      <c r="AC1174" s="195"/>
      <c r="AD1174" s="195"/>
      <c r="AE1174" s="195"/>
      <c r="AF1174" s="195"/>
      <c r="AG1174" s="195"/>
      <c r="AH1174" s="195"/>
      <c r="AI1174" s="195"/>
      <c r="AJ1174" s="195"/>
      <c r="AK1174" s="195"/>
      <c r="AL1174" s="195"/>
      <c r="AM1174" s="195"/>
      <c r="AN1174" s="195"/>
      <c r="AO1174" s="195"/>
      <c r="AP1174" s="195"/>
      <c r="AQ1174" s="195"/>
      <c r="AR1174" s="195"/>
      <c r="AS1174" s="195"/>
      <c r="AT1174" s="195"/>
      <c r="AU1174" s="195"/>
      <c r="AV1174" s="404"/>
      <c r="AW1174" s="404"/>
      <c r="AX1174" s="404"/>
      <c r="AY1174" s="350"/>
      <c r="AZ1174" s="143"/>
      <c r="BA1174" s="350"/>
      <c r="BB1174" s="350"/>
      <c r="BC1174" s="350"/>
      <c r="BD1174" s="350"/>
      <c r="BE1174" s="350"/>
      <c r="BF1174" s="350"/>
      <c r="BG1174" s="350"/>
      <c r="BH1174" s="350"/>
      <c r="BI1174" s="195"/>
      <c r="BJ1174" s="216"/>
      <c r="BK1174" s="216"/>
    </row>
    <row r="1175" spans="1:63" x14ac:dyDescent="0.25">
      <c r="A1175" s="195"/>
      <c r="B1175" s="195"/>
      <c r="C1175" s="351"/>
      <c r="D1175" s="252"/>
      <c r="E1175" s="195"/>
      <c r="F1175" s="195"/>
      <c r="G1175" s="397"/>
      <c r="H1175" s="351"/>
      <c r="I1175" s="195"/>
      <c r="J1175" s="195"/>
      <c r="K1175" s="195"/>
      <c r="L1175" s="195"/>
      <c r="M1175" s="195"/>
      <c r="N1175" s="195"/>
      <c r="O1175" s="195"/>
      <c r="P1175" s="195"/>
      <c r="Q1175" s="195"/>
      <c r="R1175" s="195"/>
      <c r="S1175" s="195"/>
      <c r="T1175" s="195"/>
      <c r="U1175" s="195"/>
      <c r="V1175" s="195"/>
      <c r="W1175" s="195"/>
      <c r="X1175" s="195"/>
      <c r="Y1175" s="195"/>
      <c r="Z1175" s="195"/>
      <c r="AA1175" s="195"/>
      <c r="AB1175" s="195"/>
      <c r="AC1175" s="195"/>
      <c r="AD1175" s="195"/>
      <c r="AE1175" s="195"/>
      <c r="AF1175" s="195"/>
      <c r="AG1175" s="195"/>
      <c r="AH1175" s="195"/>
      <c r="AI1175" s="195"/>
      <c r="AJ1175" s="195"/>
      <c r="AK1175" s="195"/>
      <c r="AL1175" s="195"/>
      <c r="AM1175" s="195"/>
      <c r="AN1175" s="195"/>
      <c r="AO1175" s="195"/>
      <c r="AP1175" s="195"/>
      <c r="AQ1175" s="195"/>
      <c r="AR1175" s="195"/>
      <c r="AS1175" s="195"/>
      <c r="AT1175" s="195"/>
      <c r="AU1175" s="195"/>
      <c r="AV1175" s="404"/>
      <c r="AW1175" s="404"/>
      <c r="AX1175" s="404"/>
      <c r="AY1175" s="350"/>
      <c r="AZ1175" s="143"/>
      <c r="BA1175" s="350"/>
      <c r="BB1175" s="350"/>
      <c r="BC1175" s="350"/>
      <c r="BD1175" s="350"/>
      <c r="BE1175" s="350"/>
      <c r="BF1175" s="350"/>
      <c r="BG1175" s="350"/>
      <c r="BH1175" s="350"/>
      <c r="BI1175" s="195"/>
      <c r="BJ1175" s="216"/>
      <c r="BK1175" s="216"/>
    </row>
    <row r="1176" spans="1:63" x14ac:dyDescent="0.25">
      <c r="A1176" s="195"/>
      <c r="B1176" s="195"/>
      <c r="C1176" s="351"/>
      <c r="D1176" s="252"/>
      <c r="E1176" s="195"/>
      <c r="F1176" s="195"/>
      <c r="G1176" s="397"/>
      <c r="H1176" s="351"/>
      <c r="I1176" s="195"/>
      <c r="J1176" s="195"/>
      <c r="K1176" s="195"/>
      <c r="L1176" s="195"/>
      <c r="M1176" s="195"/>
      <c r="N1176" s="195"/>
      <c r="O1176" s="195"/>
      <c r="P1176" s="195"/>
      <c r="Q1176" s="195"/>
      <c r="R1176" s="195"/>
      <c r="S1176" s="195"/>
      <c r="T1176" s="195"/>
      <c r="U1176" s="195"/>
      <c r="V1176" s="195"/>
      <c r="W1176" s="195"/>
      <c r="X1176" s="195"/>
      <c r="Y1176" s="195"/>
      <c r="Z1176" s="195"/>
      <c r="AA1176" s="195"/>
      <c r="AB1176" s="195"/>
      <c r="AC1176" s="195"/>
      <c r="AD1176" s="195"/>
      <c r="AE1176" s="195"/>
      <c r="AF1176" s="195"/>
      <c r="AG1176" s="195"/>
      <c r="AH1176" s="195"/>
      <c r="AI1176" s="195"/>
      <c r="AJ1176" s="195"/>
      <c r="AK1176" s="195"/>
      <c r="AL1176" s="195"/>
      <c r="AM1176" s="195"/>
      <c r="AN1176" s="195"/>
      <c r="AO1176" s="195"/>
      <c r="AP1176" s="195"/>
      <c r="AQ1176" s="195"/>
      <c r="AR1176" s="195"/>
      <c r="AS1176" s="195"/>
      <c r="AT1176" s="195"/>
      <c r="AU1176" s="195"/>
      <c r="AV1176" s="404"/>
      <c r="AW1176" s="404"/>
      <c r="AX1176" s="404"/>
      <c r="AY1176" s="350"/>
      <c r="AZ1176" s="143"/>
      <c r="BA1176" s="350"/>
      <c r="BB1176" s="350"/>
      <c r="BC1176" s="350"/>
      <c r="BD1176" s="350"/>
      <c r="BE1176" s="350"/>
      <c r="BF1176" s="350"/>
      <c r="BG1176" s="350"/>
      <c r="BH1176" s="350"/>
      <c r="BI1176" s="195"/>
      <c r="BJ1176" s="216"/>
      <c r="BK1176" s="216"/>
    </row>
    <row r="1177" spans="1:63" x14ac:dyDescent="0.25">
      <c r="A1177" s="195"/>
      <c r="B1177" s="195"/>
      <c r="C1177" s="351"/>
      <c r="D1177" s="252"/>
      <c r="E1177" s="195"/>
      <c r="F1177" s="195"/>
      <c r="G1177" s="397"/>
      <c r="H1177" s="351"/>
      <c r="I1177" s="195"/>
      <c r="J1177" s="195"/>
      <c r="K1177" s="195"/>
      <c r="L1177" s="195"/>
      <c r="M1177" s="195"/>
      <c r="N1177" s="195"/>
      <c r="O1177" s="195"/>
      <c r="P1177" s="195"/>
      <c r="Q1177" s="195"/>
      <c r="R1177" s="195"/>
      <c r="S1177" s="195"/>
      <c r="T1177" s="195"/>
      <c r="U1177" s="195"/>
      <c r="V1177" s="195"/>
      <c r="W1177" s="195"/>
      <c r="X1177" s="195"/>
      <c r="Y1177" s="195"/>
      <c r="Z1177" s="195"/>
      <c r="AA1177" s="195"/>
      <c r="AB1177" s="195"/>
      <c r="AC1177" s="195"/>
      <c r="AD1177" s="195"/>
      <c r="AE1177" s="195"/>
      <c r="AF1177" s="195"/>
      <c r="AG1177" s="195"/>
      <c r="AH1177" s="195"/>
      <c r="AI1177" s="195"/>
      <c r="AJ1177" s="195"/>
      <c r="AK1177" s="195"/>
      <c r="AL1177" s="195"/>
      <c r="AM1177" s="195"/>
      <c r="AN1177" s="195"/>
      <c r="AO1177" s="195"/>
      <c r="AP1177" s="195"/>
      <c r="AQ1177" s="195"/>
      <c r="AR1177" s="195"/>
      <c r="AS1177" s="195"/>
      <c r="AT1177" s="195"/>
      <c r="AU1177" s="195"/>
      <c r="AV1177" s="404"/>
      <c r="AW1177" s="404"/>
      <c r="AX1177" s="404"/>
      <c r="AY1177" s="350"/>
      <c r="AZ1177" s="143"/>
      <c r="BA1177" s="350"/>
      <c r="BB1177" s="350"/>
      <c r="BC1177" s="350"/>
      <c r="BD1177" s="350"/>
      <c r="BE1177" s="350"/>
      <c r="BF1177" s="350"/>
      <c r="BG1177" s="350"/>
      <c r="BH1177" s="350"/>
      <c r="BI1177" s="195"/>
      <c r="BJ1177" s="216"/>
      <c r="BK1177" s="216"/>
    </row>
    <row r="1178" spans="1:63" x14ac:dyDescent="0.25">
      <c r="A1178" s="195"/>
      <c r="B1178" s="195"/>
      <c r="C1178" s="351"/>
      <c r="D1178" s="252"/>
      <c r="E1178" s="195"/>
      <c r="F1178" s="195"/>
      <c r="G1178" s="397"/>
      <c r="H1178" s="351"/>
      <c r="I1178" s="195"/>
      <c r="J1178" s="195"/>
      <c r="K1178" s="195"/>
      <c r="L1178" s="195"/>
      <c r="M1178" s="195"/>
      <c r="N1178" s="195"/>
      <c r="O1178" s="195"/>
      <c r="P1178" s="195"/>
      <c r="Q1178" s="195"/>
      <c r="R1178" s="195"/>
      <c r="S1178" s="195"/>
      <c r="T1178" s="195"/>
      <c r="U1178" s="195"/>
      <c r="V1178" s="195"/>
      <c r="W1178" s="195"/>
      <c r="X1178" s="195"/>
      <c r="Y1178" s="195"/>
      <c r="Z1178" s="195"/>
      <c r="AA1178" s="195"/>
      <c r="AB1178" s="195"/>
      <c r="AC1178" s="195"/>
      <c r="AD1178" s="195"/>
      <c r="AE1178" s="195"/>
      <c r="AF1178" s="195"/>
      <c r="AG1178" s="195"/>
      <c r="AH1178" s="195"/>
      <c r="AI1178" s="195"/>
      <c r="AJ1178" s="195"/>
      <c r="AK1178" s="195"/>
      <c r="AL1178" s="195"/>
      <c r="AM1178" s="195"/>
      <c r="AN1178" s="195"/>
      <c r="AO1178" s="195"/>
      <c r="AP1178" s="195"/>
      <c r="AQ1178" s="195"/>
      <c r="AR1178" s="195"/>
      <c r="AS1178" s="195"/>
      <c r="AT1178" s="195"/>
      <c r="AU1178" s="195"/>
      <c r="AV1178" s="404"/>
      <c r="AW1178" s="404"/>
      <c r="AX1178" s="404"/>
      <c r="AY1178" s="350"/>
      <c r="AZ1178" s="143"/>
      <c r="BA1178" s="350"/>
      <c r="BB1178" s="350"/>
      <c r="BC1178" s="350"/>
      <c r="BD1178" s="350"/>
      <c r="BE1178" s="350"/>
      <c r="BF1178" s="350"/>
      <c r="BG1178" s="350"/>
      <c r="BH1178" s="350"/>
      <c r="BI1178" s="195"/>
      <c r="BJ1178" s="216"/>
      <c r="BK1178" s="216"/>
    </row>
    <row r="1179" spans="1:63" x14ac:dyDescent="0.25">
      <c r="A1179" s="195"/>
      <c r="B1179" s="195"/>
      <c r="C1179" s="351"/>
      <c r="D1179" s="252"/>
      <c r="E1179" s="195"/>
      <c r="F1179" s="195"/>
      <c r="G1179" s="397"/>
      <c r="H1179" s="351"/>
      <c r="I1179" s="195"/>
      <c r="J1179" s="195"/>
      <c r="K1179" s="195"/>
      <c r="L1179" s="195"/>
      <c r="M1179" s="195"/>
      <c r="N1179" s="195"/>
      <c r="O1179" s="195"/>
      <c r="P1179" s="195"/>
      <c r="Q1179" s="195"/>
      <c r="R1179" s="195"/>
      <c r="S1179" s="195"/>
      <c r="T1179" s="195"/>
      <c r="U1179" s="195"/>
      <c r="V1179" s="195"/>
      <c r="W1179" s="195"/>
      <c r="X1179" s="195"/>
      <c r="Y1179" s="195"/>
      <c r="Z1179" s="195"/>
      <c r="AA1179" s="195"/>
      <c r="AB1179" s="195"/>
      <c r="AC1179" s="195"/>
      <c r="AD1179" s="195"/>
      <c r="AE1179" s="195"/>
      <c r="AF1179" s="195"/>
      <c r="AG1179" s="195"/>
      <c r="AH1179" s="195"/>
      <c r="AI1179" s="195"/>
      <c r="AJ1179" s="195"/>
      <c r="AK1179" s="195"/>
      <c r="AL1179" s="195"/>
      <c r="AM1179" s="195"/>
      <c r="AN1179" s="195"/>
      <c r="AO1179" s="195"/>
      <c r="AP1179" s="195"/>
      <c r="AQ1179" s="195"/>
      <c r="AR1179" s="195"/>
      <c r="AS1179" s="195"/>
      <c r="AT1179" s="195"/>
      <c r="AU1179" s="195"/>
      <c r="AV1179" s="404"/>
      <c r="AW1179" s="404"/>
      <c r="AX1179" s="404"/>
      <c r="AY1179" s="350"/>
      <c r="AZ1179" s="143"/>
      <c r="BA1179" s="350"/>
      <c r="BB1179" s="350"/>
      <c r="BC1179" s="350"/>
      <c r="BD1179" s="350"/>
      <c r="BE1179" s="350"/>
      <c r="BF1179" s="350"/>
      <c r="BG1179" s="350"/>
      <c r="BH1179" s="350"/>
      <c r="BI1179" s="195"/>
      <c r="BJ1179" s="216"/>
      <c r="BK1179" s="216"/>
    </row>
    <row r="1180" spans="1:63" x14ac:dyDescent="0.25">
      <c r="A1180" s="195"/>
      <c r="B1180" s="195"/>
      <c r="C1180" s="351"/>
      <c r="D1180" s="252"/>
      <c r="E1180" s="195"/>
      <c r="F1180" s="195"/>
      <c r="G1180" s="397"/>
      <c r="H1180" s="351"/>
      <c r="I1180" s="195"/>
      <c r="J1180" s="195"/>
      <c r="K1180" s="195"/>
      <c r="L1180" s="195"/>
      <c r="M1180" s="195"/>
      <c r="N1180" s="195"/>
      <c r="O1180" s="195"/>
      <c r="P1180" s="195"/>
      <c r="Q1180" s="195"/>
      <c r="R1180" s="195"/>
      <c r="S1180" s="195"/>
      <c r="T1180" s="195"/>
      <c r="U1180" s="195"/>
      <c r="V1180" s="195"/>
      <c r="W1180" s="195"/>
      <c r="X1180" s="195"/>
      <c r="Y1180" s="195"/>
      <c r="Z1180" s="195"/>
      <c r="AA1180" s="195"/>
      <c r="AB1180" s="195"/>
      <c r="AC1180" s="195"/>
      <c r="AD1180" s="195"/>
      <c r="AE1180" s="195"/>
      <c r="AF1180" s="195"/>
      <c r="AG1180" s="195"/>
      <c r="AH1180" s="195"/>
      <c r="AI1180" s="195"/>
      <c r="AJ1180" s="195"/>
      <c r="AK1180" s="195"/>
      <c r="AL1180" s="195"/>
      <c r="AM1180" s="195"/>
      <c r="AN1180" s="195"/>
      <c r="AO1180" s="195"/>
      <c r="AP1180" s="195"/>
      <c r="AQ1180" s="195"/>
      <c r="AR1180" s="195"/>
      <c r="AS1180" s="195"/>
      <c r="AT1180" s="195"/>
      <c r="AU1180" s="195"/>
      <c r="AV1180" s="404"/>
      <c r="AW1180" s="404"/>
      <c r="AX1180" s="404"/>
      <c r="AY1180" s="350"/>
      <c r="AZ1180" s="143"/>
      <c r="BA1180" s="350"/>
      <c r="BB1180" s="350"/>
      <c r="BC1180" s="350"/>
      <c r="BD1180" s="350"/>
      <c r="BE1180" s="350"/>
      <c r="BF1180" s="350"/>
      <c r="BG1180" s="350"/>
      <c r="BH1180" s="350"/>
      <c r="BI1180" s="195"/>
      <c r="BJ1180" s="216"/>
      <c r="BK1180" s="216"/>
    </row>
    <row r="1181" spans="1:63" x14ac:dyDescent="0.25">
      <c r="A1181" s="195"/>
      <c r="B1181" s="195"/>
      <c r="C1181" s="351"/>
      <c r="D1181" s="252"/>
      <c r="E1181" s="195"/>
      <c r="F1181" s="195"/>
      <c r="G1181" s="397"/>
      <c r="H1181" s="351"/>
      <c r="I1181" s="195"/>
      <c r="J1181" s="195"/>
      <c r="K1181" s="195"/>
      <c r="L1181" s="195"/>
      <c r="M1181" s="195"/>
      <c r="N1181" s="195"/>
      <c r="O1181" s="195"/>
      <c r="P1181" s="195"/>
      <c r="Q1181" s="195"/>
      <c r="R1181" s="195"/>
      <c r="S1181" s="195"/>
      <c r="T1181" s="195"/>
      <c r="U1181" s="195"/>
      <c r="V1181" s="195"/>
      <c r="W1181" s="195"/>
      <c r="X1181" s="195"/>
      <c r="Y1181" s="195"/>
      <c r="Z1181" s="195"/>
      <c r="AA1181" s="195"/>
      <c r="AB1181" s="195"/>
      <c r="AC1181" s="195"/>
      <c r="AD1181" s="195"/>
      <c r="AE1181" s="195"/>
      <c r="AF1181" s="195"/>
      <c r="AG1181" s="195"/>
      <c r="AH1181" s="195"/>
      <c r="AI1181" s="195"/>
      <c r="AJ1181" s="195"/>
      <c r="AK1181" s="195"/>
      <c r="AL1181" s="195"/>
      <c r="AM1181" s="195"/>
      <c r="AN1181" s="195"/>
      <c r="AO1181" s="195"/>
      <c r="AP1181" s="195"/>
      <c r="AQ1181" s="195"/>
      <c r="AR1181" s="195"/>
      <c r="AS1181" s="195"/>
      <c r="AT1181" s="195"/>
      <c r="AU1181" s="195"/>
      <c r="AV1181" s="404"/>
      <c r="AW1181" s="404"/>
      <c r="AX1181" s="404"/>
      <c r="AY1181" s="350"/>
      <c r="AZ1181" s="143"/>
      <c r="BA1181" s="350"/>
      <c r="BB1181" s="350"/>
      <c r="BC1181" s="350"/>
      <c r="BD1181" s="350"/>
      <c r="BE1181" s="350"/>
      <c r="BF1181" s="350"/>
      <c r="BG1181" s="350"/>
      <c r="BH1181" s="350"/>
      <c r="BI1181" s="195"/>
      <c r="BJ1181" s="216"/>
      <c r="BK1181" s="216"/>
    </row>
    <row r="1182" spans="1:63" x14ac:dyDescent="0.25">
      <c r="A1182" s="195"/>
      <c r="B1182" s="195"/>
      <c r="C1182" s="351"/>
      <c r="D1182" s="252"/>
      <c r="E1182" s="195"/>
      <c r="F1182" s="195"/>
      <c r="G1182" s="397"/>
      <c r="H1182" s="351"/>
      <c r="I1182" s="195"/>
      <c r="J1182" s="195"/>
      <c r="K1182" s="195"/>
      <c r="L1182" s="195"/>
      <c r="M1182" s="195"/>
      <c r="N1182" s="195"/>
      <c r="O1182" s="195"/>
      <c r="P1182" s="195"/>
      <c r="Q1182" s="195"/>
      <c r="R1182" s="195"/>
      <c r="S1182" s="195"/>
      <c r="T1182" s="195"/>
      <c r="U1182" s="195"/>
      <c r="V1182" s="195"/>
      <c r="W1182" s="195"/>
      <c r="X1182" s="195"/>
      <c r="Y1182" s="195"/>
      <c r="Z1182" s="195"/>
      <c r="AA1182" s="195"/>
      <c r="AB1182" s="195"/>
      <c r="AC1182" s="195"/>
      <c r="AD1182" s="195"/>
      <c r="AE1182" s="195"/>
      <c r="AF1182" s="195"/>
      <c r="AG1182" s="195"/>
      <c r="AH1182" s="195"/>
      <c r="AI1182" s="195"/>
      <c r="AJ1182" s="195"/>
      <c r="AK1182" s="195"/>
      <c r="AL1182" s="195"/>
      <c r="AM1182" s="195"/>
      <c r="AN1182" s="195"/>
      <c r="AO1182" s="195"/>
      <c r="AP1182" s="195"/>
      <c r="AQ1182" s="195"/>
      <c r="AR1182" s="195"/>
      <c r="AS1182" s="195"/>
      <c r="AT1182" s="195"/>
      <c r="AU1182" s="195"/>
      <c r="AV1182" s="404"/>
      <c r="AW1182" s="404"/>
      <c r="AX1182" s="404"/>
      <c r="AY1182" s="350"/>
      <c r="AZ1182" s="143"/>
      <c r="BA1182" s="350"/>
      <c r="BB1182" s="350"/>
      <c r="BC1182" s="350"/>
      <c r="BD1182" s="350"/>
      <c r="BE1182" s="350"/>
      <c r="BF1182" s="350"/>
      <c r="BG1182" s="350"/>
      <c r="BH1182" s="350"/>
      <c r="BI1182" s="195"/>
      <c r="BJ1182" s="216"/>
      <c r="BK1182" s="216"/>
    </row>
    <row r="1183" spans="1:63" x14ac:dyDescent="0.25">
      <c r="A1183" s="195"/>
      <c r="B1183" s="195"/>
      <c r="C1183" s="351"/>
      <c r="D1183" s="252"/>
      <c r="E1183" s="195"/>
      <c r="F1183" s="195"/>
      <c r="G1183" s="397"/>
      <c r="H1183" s="351"/>
      <c r="I1183" s="195"/>
      <c r="J1183" s="195"/>
      <c r="K1183" s="195"/>
      <c r="L1183" s="195"/>
      <c r="M1183" s="195"/>
      <c r="N1183" s="195"/>
      <c r="O1183" s="195"/>
      <c r="P1183" s="195"/>
      <c r="Q1183" s="195"/>
      <c r="R1183" s="195"/>
      <c r="S1183" s="195"/>
      <c r="T1183" s="195"/>
      <c r="U1183" s="195"/>
      <c r="V1183" s="195"/>
      <c r="W1183" s="195"/>
      <c r="X1183" s="195"/>
      <c r="Y1183" s="195"/>
      <c r="Z1183" s="195"/>
      <c r="AA1183" s="195"/>
      <c r="AB1183" s="195"/>
      <c r="AC1183" s="195"/>
      <c r="AD1183" s="195"/>
      <c r="AE1183" s="195"/>
      <c r="AF1183" s="195"/>
      <c r="AG1183" s="195"/>
      <c r="AH1183" s="195"/>
      <c r="AI1183" s="195"/>
      <c r="AJ1183" s="195"/>
      <c r="AK1183" s="195"/>
      <c r="AL1183" s="195"/>
      <c r="AM1183" s="195"/>
      <c r="AN1183" s="195"/>
      <c r="AO1183" s="195"/>
      <c r="AP1183" s="195"/>
      <c r="AQ1183" s="195"/>
      <c r="AR1183" s="195"/>
      <c r="AS1183" s="195"/>
      <c r="AT1183" s="195"/>
      <c r="AU1183" s="195"/>
      <c r="AV1183" s="404"/>
      <c r="AW1183" s="404"/>
      <c r="AX1183" s="404"/>
      <c r="AY1183" s="350"/>
      <c r="AZ1183" s="143"/>
      <c r="BA1183" s="350"/>
      <c r="BB1183" s="350"/>
      <c r="BC1183" s="350"/>
      <c r="BD1183" s="350"/>
      <c r="BE1183" s="350"/>
      <c r="BF1183" s="350"/>
      <c r="BG1183" s="350"/>
      <c r="BH1183" s="350"/>
      <c r="BI1183" s="195"/>
      <c r="BJ1183" s="216"/>
      <c r="BK1183" s="216"/>
    </row>
    <row r="1184" spans="1:63" x14ac:dyDescent="0.25">
      <c r="A1184" s="195"/>
      <c r="B1184" s="195"/>
      <c r="C1184" s="351"/>
      <c r="D1184" s="252"/>
      <c r="E1184" s="195"/>
      <c r="F1184" s="195"/>
      <c r="G1184" s="397"/>
      <c r="H1184" s="351"/>
      <c r="I1184" s="195"/>
      <c r="J1184" s="195"/>
      <c r="K1184" s="195"/>
      <c r="L1184" s="195"/>
      <c r="M1184" s="195"/>
      <c r="N1184" s="195"/>
      <c r="O1184" s="195"/>
      <c r="P1184" s="195"/>
      <c r="Q1184" s="195"/>
      <c r="R1184" s="195"/>
      <c r="S1184" s="195"/>
      <c r="T1184" s="195"/>
      <c r="U1184" s="195"/>
      <c r="V1184" s="195"/>
      <c r="W1184" s="195"/>
      <c r="X1184" s="195"/>
      <c r="Y1184" s="195"/>
      <c r="Z1184" s="195"/>
      <c r="AA1184" s="195"/>
      <c r="AB1184" s="195"/>
      <c r="AC1184" s="195"/>
      <c r="AD1184" s="195"/>
      <c r="AE1184" s="195"/>
      <c r="AF1184" s="195"/>
      <c r="AG1184" s="195"/>
      <c r="AH1184" s="195"/>
      <c r="AI1184" s="195"/>
      <c r="AJ1184" s="195"/>
      <c r="AK1184" s="195"/>
      <c r="AL1184" s="195"/>
      <c r="AM1184" s="195"/>
      <c r="AN1184" s="195"/>
      <c r="AO1184" s="195"/>
      <c r="AP1184" s="195"/>
      <c r="AQ1184" s="195"/>
      <c r="AR1184" s="195"/>
      <c r="AS1184" s="195"/>
      <c r="AT1184" s="195"/>
      <c r="AU1184" s="195"/>
      <c r="AV1184" s="404"/>
      <c r="AW1184" s="404"/>
      <c r="AX1184" s="404"/>
      <c r="AY1184" s="350"/>
      <c r="AZ1184" s="143"/>
      <c r="BA1184" s="350"/>
      <c r="BB1184" s="350"/>
      <c r="BC1184" s="350"/>
      <c r="BD1184" s="350"/>
      <c r="BE1184" s="350"/>
      <c r="BF1184" s="350"/>
      <c r="BG1184" s="350"/>
      <c r="BH1184" s="350"/>
      <c r="BI1184" s="195"/>
      <c r="BJ1184" s="216"/>
      <c r="BK1184" s="216"/>
    </row>
    <row r="1185" spans="1:63" x14ac:dyDescent="0.25">
      <c r="A1185" s="195"/>
      <c r="B1185" s="195"/>
      <c r="C1185" s="351"/>
      <c r="D1185" s="252"/>
      <c r="E1185" s="195"/>
      <c r="F1185" s="195"/>
      <c r="G1185" s="397"/>
      <c r="H1185" s="351"/>
      <c r="I1185" s="195"/>
      <c r="J1185" s="195"/>
      <c r="K1185" s="195"/>
      <c r="L1185" s="195"/>
      <c r="M1185" s="195"/>
      <c r="N1185" s="195"/>
      <c r="O1185" s="195"/>
      <c r="P1185" s="195"/>
      <c r="Q1185" s="195"/>
      <c r="R1185" s="195"/>
      <c r="S1185" s="195"/>
      <c r="T1185" s="195"/>
      <c r="U1185" s="195"/>
      <c r="V1185" s="195"/>
      <c r="W1185" s="195"/>
      <c r="X1185" s="195"/>
      <c r="Y1185" s="195"/>
      <c r="Z1185" s="195"/>
      <c r="AA1185" s="195"/>
      <c r="AB1185" s="195"/>
      <c r="AC1185" s="195"/>
      <c r="AD1185" s="195"/>
      <c r="AE1185" s="195"/>
      <c r="AF1185" s="195"/>
      <c r="AG1185" s="195"/>
      <c r="AH1185" s="195"/>
      <c r="AI1185" s="195"/>
      <c r="AJ1185" s="195"/>
      <c r="AK1185" s="195"/>
      <c r="AL1185" s="195"/>
      <c r="AM1185" s="195"/>
      <c r="AN1185" s="195"/>
      <c r="AO1185" s="195"/>
      <c r="AP1185" s="195"/>
      <c r="AQ1185" s="195"/>
      <c r="AR1185" s="195"/>
      <c r="AS1185" s="195"/>
      <c r="AT1185" s="195"/>
      <c r="AU1185" s="195"/>
      <c r="AV1185" s="404"/>
      <c r="AW1185" s="404"/>
      <c r="AX1185" s="404"/>
      <c r="AY1185" s="350"/>
      <c r="AZ1185" s="143"/>
      <c r="BA1185" s="350"/>
      <c r="BB1185" s="350"/>
      <c r="BC1185" s="350"/>
      <c r="BD1185" s="350"/>
      <c r="BE1185" s="350"/>
      <c r="BF1185" s="350"/>
      <c r="BG1185" s="350"/>
      <c r="BH1185" s="350"/>
      <c r="BI1185" s="195"/>
      <c r="BJ1185" s="216"/>
      <c r="BK1185" s="216"/>
    </row>
    <row r="1186" spans="1:63" x14ac:dyDescent="0.25">
      <c r="A1186" s="195"/>
      <c r="B1186" s="195"/>
      <c r="C1186" s="351"/>
      <c r="D1186" s="252"/>
      <c r="E1186" s="195"/>
      <c r="F1186" s="195"/>
      <c r="G1186" s="397"/>
      <c r="H1186" s="351"/>
      <c r="I1186" s="195"/>
      <c r="J1186" s="195"/>
      <c r="K1186" s="195"/>
      <c r="L1186" s="195"/>
      <c r="M1186" s="195"/>
      <c r="N1186" s="195"/>
      <c r="O1186" s="195"/>
      <c r="P1186" s="195"/>
      <c r="Q1186" s="195"/>
      <c r="R1186" s="195"/>
      <c r="S1186" s="195"/>
      <c r="T1186" s="195"/>
      <c r="U1186" s="195"/>
      <c r="V1186" s="195"/>
      <c r="W1186" s="195"/>
      <c r="X1186" s="195"/>
      <c r="Y1186" s="195"/>
      <c r="Z1186" s="195"/>
      <c r="AA1186" s="195"/>
      <c r="AB1186" s="195"/>
      <c r="AC1186" s="195"/>
      <c r="AD1186" s="195"/>
      <c r="AE1186" s="195"/>
      <c r="AF1186" s="195"/>
      <c r="AG1186" s="195"/>
      <c r="AH1186" s="195"/>
      <c r="AI1186" s="195"/>
      <c r="AJ1186" s="195"/>
      <c r="AK1186" s="195"/>
      <c r="AL1186" s="195"/>
      <c r="AM1186" s="195"/>
      <c r="AN1186" s="195"/>
      <c r="AO1186" s="195"/>
      <c r="AP1186" s="195"/>
      <c r="AQ1186" s="195"/>
      <c r="AR1186" s="195"/>
      <c r="AS1186" s="195"/>
      <c r="AT1186" s="195"/>
      <c r="AU1186" s="195"/>
      <c r="AV1186" s="404"/>
      <c r="AW1186" s="404"/>
      <c r="AX1186" s="404"/>
      <c r="AY1186" s="350"/>
      <c r="AZ1186" s="143"/>
      <c r="BA1186" s="350"/>
      <c r="BB1186" s="350"/>
      <c r="BC1186" s="350"/>
      <c r="BD1186" s="350"/>
      <c r="BE1186" s="350"/>
      <c r="BF1186" s="350"/>
      <c r="BG1186" s="350"/>
      <c r="BH1186" s="350"/>
      <c r="BI1186" s="195"/>
      <c r="BJ1186" s="216"/>
      <c r="BK1186" s="216"/>
    </row>
    <row r="1187" spans="1:63" x14ac:dyDescent="0.25">
      <c r="A1187" s="195"/>
      <c r="B1187" s="195"/>
      <c r="C1187" s="351"/>
      <c r="D1187" s="252"/>
      <c r="E1187" s="195"/>
      <c r="F1187" s="195"/>
      <c r="G1187" s="397"/>
      <c r="H1187" s="351"/>
      <c r="I1187" s="195"/>
      <c r="J1187" s="195"/>
      <c r="K1187" s="195"/>
      <c r="L1187" s="195"/>
      <c r="M1187" s="195"/>
      <c r="N1187" s="195"/>
      <c r="O1187" s="195"/>
      <c r="P1187" s="195"/>
      <c r="Q1187" s="195"/>
      <c r="R1187" s="195"/>
      <c r="S1187" s="195"/>
      <c r="T1187" s="195"/>
      <c r="U1187" s="195"/>
      <c r="V1187" s="195"/>
      <c r="W1187" s="195"/>
      <c r="X1187" s="195"/>
      <c r="Y1187" s="195"/>
      <c r="Z1187" s="195"/>
      <c r="AA1187" s="195"/>
      <c r="AB1187" s="195"/>
      <c r="AC1187" s="195"/>
      <c r="AD1187" s="195"/>
      <c r="AE1187" s="195"/>
      <c r="AF1187" s="195"/>
      <c r="AG1187" s="195"/>
      <c r="AH1187" s="195"/>
      <c r="AI1187" s="195"/>
      <c r="AJ1187" s="195"/>
      <c r="AK1187" s="195"/>
      <c r="AL1187" s="195"/>
      <c r="AM1187" s="195"/>
      <c r="AN1187" s="195"/>
      <c r="AO1187" s="195"/>
      <c r="AP1187" s="195"/>
      <c r="AQ1187" s="195"/>
      <c r="AR1187" s="195"/>
      <c r="AS1187" s="195"/>
      <c r="AT1187" s="195"/>
      <c r="AU1187" s="195"/>
      <c r="AV1187" s="404"/>
      <c r="AW1187" s="404"/>
      <c r="AX1187" s="404"/>
      <c r="AY1187" s="350"/>
      <c r="AZ1187" s="143"/>
      <c r="BA1187" s="350"/>
      <c r="BB1187" s="350"/>
      <c r="BC1187" s="350"/>
      <c r="BD1187" s="350"/>
      <c r="BE1187" s="350"/>
      <c r="BF1187" s="350"/>
      <c r="BG1187" s="350"/>
      <c r="BH1187" s="350"/>
      <c r="BI1187" s="195"/>
      <c r="BJ1187" s="216"/>
      <c r="BK1187" s="216"/>
    </row>
    <row r="1188" spans="1:63" x14ac:dyDescent="0.25">
      <c r="A1188" s="195"/>
      <c r="B1188" s="195"/>
      <c r="C1188" s="351"/>
      <c r="D1188" s="252"/>
      <c r="E1188" s="195"/>
      <c r="F1188" s="195"/>
      <c r="G1188" s="397"/>
      <c r="H1188" s="351"/>
      <c r="I1188" s="195"/>
      <c r="J1188" s="195"/>
      <c r="K1188" s="195"/>
      <c r="L1188" s="195"/>
      <c r="M1188" s="195"/>
      <c r="N1188" s="195"/>
      <c r="O1188" s="195"/>
      <c r="P1188" s="195"/>
      <c r="Q1188" s="195"/>
      <c r="R1188" s="195"/>
      <c r="S1188" s="195"/>
      <c r="T1188" s="195"/>
      <c r="U1188" s="195"/>
      <c r="V1188" s="195"/>
      <c r="W1188" s="195"/>
      <c r="X1188" s="195"/>
      <c r="Y1188" s="195"/>
      <c r="Z1188" s="195"/>
      <c r="AA1188" s="195"/>
      <c r="AB1188" s="195"/>
      <c r="AC1188" s="195"/>
      <c r="AD1188" s="195"/>
      <c r="AE1188" s="195"/>
      <c r="AF1188" s="195"/>
      <c r="AG1188" s="195"/>
      <c r="AH1188" s="195"/>
      <c r="AI1188" s="195"/>
      <c r="AJ1188" s="195"/>
      <c r="AK1188" s="195"/>
      <c r="AL1188" s="195"/>
      <c r="AM1188" s="195"/>
      <c r="AN1188" s="195"/>
      <c r="AO1188" s="195"/>
      <c r="AP1188" s="195"/>
      <c r="AQ1188" s="195"/>
      <c r="AR1188" s="195"/>
      <c r="AS1188" s="195"/>
      <c r="AT1188" s="195"/>
      <c r="AU1188" s="195"/>
      <c r="AV1188" s="404"/>
      <c r="AW1188" s="404"/>
      <c r="AX1188" s="404"/>
      <c r="AY1188" s="350"/>
      <c r="AZ1188" s="143"/>
      <c r="BA1188" s="350"/>
      <c r="BB1188" s="350"/>
      <c r="BC1188" s="350"/>
      <c r="BD1188" s="350"/>
      <c r="BE1188" s="350"/>
      <c r="BF1188" s="350"/>
      <c r="BG1188" s="350"/>
      <c r="BH1188" s="350"/>
      <c r="BI1188" s="195"/>
      <c r="BJ1188" s="216"/>
      <c r="BK1188" s="216"/>
    </row>
    <row r="1189" spans="1:63" x14ac:dyDescent="0.25">
      <c r="A1189" s="195"/>
      <c r="B1189" s="195"/>
      <c r="C1189" s="351"/>
      <c r="D1189" s="252"/>
      <c r="E1189" s="195"/>
      <c r="F1189" s="195"/>
      <c r="G1189" s="397"/>
      <c r="H1189" s="351"/>
      <c r="I1189" s="195"/>
      <c r="J1189" s="195"/>
      <c r="K1189" s="195"/>
      <c r="L1189" s="195"/>
      <c r="M1189" s="195"/>
      <c r="N1189" s="195"/>
      <c r="O1189" s="195"/>
      <c r="P1189" s="195"/>
      <c r="Q1189" s="195"/>
      <c r="R1189" s="195"/>
      <c r="S1189" s="195"/>
      <c r="T1189" s="195"/>
      <c r="U1189" s="195"/>
      <c r="V1189" s="195"/>
      <c r="W1189" s="195"/>
      <c r="X1189" s="195"/>
      <c r="Y1189" s="195"/>
      <c r="Z1189" s="195"/>
      <c r="AA1189" s="195"/>
      <c r="AB1189" s="195"/>
      <c r="AC1189" s="195"/>
      <c r="AD1189" s="195"/>
      <c r="AE1189" s="195"/>
      <c r="AF1189" s="195"/>
      <c r="AG1189" s="195"/>
      <c r="AH1189" s="195"/>
      <c r="AI1189" s="195"/>
      <c r="AJ1189" s="195"/>
      <c r="AK1189" s="195"/>
      <c r="AL1189" s="195"/>
      <c r="AM1189" s="195"/>
      <c r="AN1189" s="195"/>
      <c r="AO1189" s="195"/>
      <c r="AP1189" s="195"/>
      <c r="AQ1189" s="195"/>
      <c r="AR1189" s="195"/>
      <c r="AS1189" s="195"/>
      <c r="AT1189" s="195"/>
      <c r="AU1189" s="195"/>
      <c r="AV1189" s="404"/>
      <c r="AW1189" s="404"/>
      <c r="AX1189" s="404"/>
      <c r="AY1189" s="350"/>
      <c r="AZ1189" s="143"/>
      <c r="BA1189" s="350"/>
      <c r="BB1189" s="350"/>
      <c r="BC1189" s="350"/>
      <c r="BD1189" s="350"/>
      <c r="BE1189" s="350"/>
      <c r="BF1189" s="350"/>
      <c r="BG1189" s="350"/>
      <c r="BH1189" s="350"/>
      <c r="BI1189" s="195"/>
      <c r="BJ1189" s="216"/>
      <c r="BK1189" s="216"/>
    </row>
    <row r="1190" spans="1:63" x14ac:dyDescent="0.25">
      <c r="A1190" s="195"/>
      <c r="B1190" s="195"/>
      <c r="C1190" s="351"/>
      <c r="D1190" s="252"/>
      <c r="E1190" s="195"/>
      <c r="F1190" s="195"/>
      <c r="G1190" s="397"/>
      <c r="H1190" s="351"/>
      <c r="I1190" s="195"/>
      <c r="J1190" s="195"/>
      <c r="K1190" s="195"/>
      <c r="L1190" s="195"/>
      <c r="M1190" s="195"/>
      <c r="N1190" s="195"/>
      <c r="O1190" s="195"/>
      <c r="P1190" s="195"/>
      <c r="Q1190" s="195"/>
      <c r="R1190" s="195"/>
      <c r="S1190" s="195"/>
      <c r="T1190" s="195"/>
      <c r="U1190" s="195"/>
      <c r="V1190" s="195"/>
      <c r="W1190" s="195"/>
      <c r="X1190" s="195"/>
      <c r="Y1190" s="195"/>
      <c r="Z1190" s="195"/>
      <c r="AA1190" s="195"/>
      <c r="AB1190" s="195"/>
      <c r="AC1190" s="195"/>
      <c r="AD1190" s="195"/>
      <c r="AE1190" s="195"/>
      <c r="AF1190" s="195"/>
      <c r="AG1190" s="195"/>
      <c r="AH1190" s="195"/>
      <c r="AI1190" s="195"/>
      <c r="AJ1190" s="195"/>
      <c r="AK1190" s="195"/>
      <c r="AL1190" s="195"/>
      <c r="AM1190" s="195"/>
      <c r="AN1190" s="195"/>
      <c r="AO1190" s="195"/>
      <c r="AP1190" s="195"/>
      <c r="AQ1190" s="195"/>
      <c r="AR1190" s="195"/>
      <c r="AS1190" s="195"/>
      <c r="AT1190" s="195"/>
      <c r="AU1190" s="195"/>
      <c r="AV1190" s="404"/>
      <c r="AW1190" s="404"/>
      <c r="AX1190" s="404"/>
      <c r="AY1190" s="350"/>
      <c r="AZ1190" s="143"/>
      <c r="BA1190" s="350"/>
      <c r="BB1190" s="350"/>
      <c r="BC1190" s="350"/>
      <c r="BD1190" s="350"/>
      <c r="BE1190" s="350"/>
      <c r="BF1190" s="350"/>
      <c r="BG1190" s="350"/>
      <c r="BH1190" s="350"/>
      <c r="BI1190" s="195"/>
      <c r="BJ1190" s="216"/>
      <c r="BK1190" s="216"/>
    </row>
    <row r="1191" spans="1:63" x14ac:dyDescent="0.25">
      <c r="A1191" s="195"/>
      <c r="B1191" s="195"/>
      <c r="C1191" s="351"/>
      <c r="D1191" s="252"/>
      <c r="E1191" s="195"/>
      <c r="F1191" s="195"/>
      <c r="G1191" s="397"/>
      <c r="H1191" s="351"/>
      <c r="I1191" s="195"/>
      <c r="J1191" s="195"/>
      <c r="K1191" s="195"/>
      <c r="L1191" s="195"/>
      <c r="M1191" s="195"/>
      <c r="N1191" s="195"/>
      <c r="O1191" s="195"/>
      <c r="P1191" s="195"/>
      <c r="Q1191" s="195"/>
      <c r="R1191" s="195"/>
      <c r="S1191" s="195"/>
      <c r="T1191" s="195"/>
      <c r="U1191" s="195"/>
      <c r="V1191" s="195"/>
      <c r="W1191" s="195"/>
      <c r="X1191" s="195"/>
      <c r="Y1191" s="195"/>
      <c r="Z1191" s="195"/>
      <c r="AA1191" s="195"/>
      <c r="AB1191" s="195"/>
      <c r="AC1191" s="195"/>
      <c r="AD1191" s="195"/>
      <c r="AE1191" s="195"/>
      <c r="AF1191" s="195"/>
      <c r="AG1191" s="195"/>
      <c r="AH1191" s="195"/>
      <c r="AI1191" s="195"/>
      <c r="AJ1191" s="195"/>
      <c r="AK1191" s="195"/>
      <c r="AL1191" s="195"/>
      <c r="AM1191" s="195"/>
      <c r="AN1191" s="195"/>
      <c r="AO1191" s="195"/>
      <c r="AP1191" s="195"/>
      <c r="AQ1191" s="195"/>
      <c r="AR1191" s="195"/>
      <c r="AS1191" s="195"/>
      <c r="AT1191" s="195"/>
      <c r="AU1191" s="195"/>
      <c r="AV1191" s="404"/>
      <c r="AW1191" s="404"/>
      <c r="AX1191" s="404"/>
      <c r="AY1191" s="350"/>
      <c r="AZ1191" s="143"/>
      <c r="BA1191" s="350"/>
      <c r="BB1191" s="350"/>
      <c r="BC1191" s="350"/>
      <c r="BD1191" s="350"/>
      <c r="BE1191" s="350"/>
      <c r="BF1191" s="350"/>
      <c r="BG1191" s="350"/>
      <c r="BH1191" s="350"/>
      <c r="BI1191" s="195"/>
      <c r="BJ1191" s="216"/>
      <c r="BK1191" s="216"/>
    </row>
    <row r="1192" spans="1:63" x14ac:dyDescent="0.25">
      <c r="A1192" s="195"/>
      <c r="B1192" s="195"/>
      <c r="C1192" s="351"/>
      <c r="D1192" s="252"/>
      <c r="E1192" s="195"/>
      <c r="F1192" s="195"/>
      <c r="G1192" s="397"/>
      <c r="H1192" s="351"/>
      <c r="I1192" s="195"/>
      <c r="J1192" s="195"/>
      <c r="K1192" s="195"/>
      <c r="L1192" s="195"/>
      <c r="M1192" s="195"/>
      <c r="N1192" s="195"/>
      <c r="O1192" s="195"/>
      <c r="P1192" s="195"/>
      <c r="Q1192" s="195"/>
      <c r="R1192" s="195"/>
      <c r="S1192" s="195"/>
      <c r="T1192" s="195"/>
      <c r="U1192" s="195"/>
      <c r="V1192" s="195"/>
      <c r="W1192" s="195"/>
      <c r="X1192" s="195"/>
      <c r="Y1192" s="195"/>
      <c r="Z1192" s="195"/>
      <c r="AA1192" s="195"/>
      <c r="AB1192" s="195"/>
      <c r="AC1192" s="195"/>
      <c r="AD1192" s="195"/>
      <c r="AE1192" s="195"/>
      <c r="AF1192" s="195"/>
      <c r="AG1192" s="195"/>
      <c r="AH1192" s="195"/>
      <c r="AI1192" s="195"/>
      <c r="AJ1192" s="195"/>
      <c r="AK1192" s="195"/>
      <c r="AL1192" s="195"/>
      <c r="AM1192" s="195"/>
      <c r="AN1192" s="195"/>
      <c r="AO1192" s="195"/>
      <c r="AP1192" s="195"/>
      <c r="AQ1192" s="195"/>
      <c r="AR1192" s="195"/>
      <c r="AS1192" s="195"/>
      <c r="AT1192" s="195"/>
      <c r="AU1192" s="195"/>
      <c r="AV1192" s="404"/>
      <c r="AW1192" s="404"/>
      <c r="AX1192" s="404"/>
      <c r="AY1192" s="350"/>
      <c r="AZ1192" s="143"/>
      <c r="BA1192" s="350"/>
      <c r="BB1192" s="350"/>
      <c r="BC1192" s="350"/>
      <c r="BD1192" s="350"/>
      <c r="BE1192" s="350"/>
      <c r="BF1192" s="350"/>
      <c r="BG1192" s="350"/>
      <c r="BH1192" s="350"/>
      <c r="BI1192" s="195"/>
      <c r="BJ1192" s="216"/>
      <c r="BK1192" s="216"/>
    </row>
    <row r="1193" spans="1:63" x14ac:dyDescent="0.25">
      <c r="A1193" s="195"/>
      <c r="B1193" s="195"/>
      <c r="C1193" s="351"/>
      <c r="D1193" s="252"/>
      <c r="E1193" s="195"/>
      <c r="F1193" s="195"/>
      <c r="G1193" s="397"/>
      <c r="H1193" s="351"/>
      <c r="I1193" s="195"/>
      <c r="J1193" s="195"/>
      <c r="K1193" s="195"/>
      <c r="L1193" s="195"/>
      <c r="M1193" s="195"/>
      <c r="N1193" s="195"/>
      <c r="O1193" s="195"/>
      <c r="P1193" s="195"/>
      <c r="Q1193" s="195"/>
      <c r="R1193" s="195"/>
      <c r="S1193" s="195"/>
      <c r="T1193" s="195"/>
      <c r="U1193" s="195"/>
      <c r="V1193" s="195"/>
      <c r="W1193" s="195"/>
      <c r="X1193" s="195"/>
      <c r="Y1193" s="195"/>
      <c r="Z1193" s="195"/>
      <c r="AA1193" s="195"/>
      <c r="AB1193" s="195"/>
      <c r="AC1193" s="195"/>
      <c r="AD1193" s="195"/>
      <c r="AE1193" s="195"/>
      <c r="AF1193" s="195"/>
      <c r="AG1193" s="195"/>
      <c r="AH1193" s="195"/>
      <c r="AI1193" s="195"/>
      <c r="AJ1193" s="195"/>
      <c r="AK1193" s="195"/>
      <c r="AL1193" s="195"/>
      <c r="AM1193" s="195"/>
      <c r="AN1193" s="195"/>
      <c r="AO1193" s="195"/>
      <c r="AP1193" s="195"/>
      <c r="AQ1193" s="195"/>
      <c r="AR1193" s="195"/>
      <c r="AS1193" s="195"/>
      <c r="AT1193" s="195"/>
      <c r="AU1193" s="195"/>
      <c r="AV1193" s="404"/>
      <c r="AW1193" s="404"/>
      <c r="AX1193" s="404"/>
      <c r="AY1193" s="350"/>
      <c r="AZ1193" s="143"/>
      <c r="BA1193" s="350"/>
      <c r="BB1193" s="350"/>
      <c r="BC1193" s="350"/>
      <c r="BD1193" s="350"/>
      <c r="BE1193" s="350"/>
      <c r="BF1193" s="350"/>
      <c r="BG1193" s="350"/>
      <c r="BH1193" s="350"/>
      <c r="BI1193" s="195"/>
      <c r="BJ1193" s="216"/>
      <c r="BK1193" s="216"/>
    </row>
    <row r="1194" spans="1:63" x14ac:dyDescent="0.25">
      <c r="A1194" s="195"/>
      <c r="B1194" s="195"/>
      <c r="C1194" s="351"/>
      <c r="D1194" s="252"/>
      <c r="E1194" s="195"/>
      <c r="F1194" s="195"/>
      <c r="G1194" s="397"/>
      <c r="H1194" s="351"/>
      <c r="I1194" s="195"/>
      <c r="J1194" s="195"/>
      <c r="K1194" s="195"/>
      <c r="L1194" s="195"/>
      <c r="M1194" s="195"/>
      <c r="N1194" s="195"/>
      <c r="O1194" s="195"/>
      <c r="P1194" s="195"/>
      <c r="Q1194" s="195"/>
      <c r="R1194" s="195"/>
      <c r="S1194" s="195"/>
      <c r="T1194" s="195"/>
      <c r="U1194" s="195"/>
      <c r="V1194" s="195"/>
      <c r="W1194" s="195"/>
      <c r="X1194" s="195"/>
      <c r="Y1194" s="195"/>
      <c r="Z1194" s="195"/>
      <c r="AA1194" s="195"/>
      <c r="AB1194" s="195"/>
      <c r="AC1194" s="195"/>
      <c r="AD1194" s="195"/>
      <c r="AE1194" s="195"/>
      <c r="AF1194" s="195"/>
      <c r="AG1194" s="195"/>
      <c r="AH1194" s="195"/>
      <c r="AI1194" s="195"/>
      <c r="AJ1194" s="195"/>
      <c r="AK1194" s="195"/>
      <c r="AL1194" s="195"/>
      <c r="AM1194" s="195"/>
      <c r="AN1194" s="195"/>
      <c r="AO1194" s="195"/>
      <c r="AP1194" s="195"/>
      <c r="AQ1194" s="195"/>
      <c r="AR1194" s="195"/>
      <c r="AS1194" s="195"/>
      <c r="AT1194" s="195"/>
      <c r="AU1194" s="195"/>
      <c r="AV1194" s="404"/>
      <c r="AW1194" s="404"/>
      <c r="AX1194" s="404"/>
      <c r="AY1194" s="350"/>
      <c r="AZ1194" s="143"/>
      <c r="BA1194" s="350"/>
      <c r="BB1194" s="350"/>
      <c r="BC1194" s="350"/>
      <c r="BD1194" s="350"/>
      <c r="BE1194" s="350"/>
      <c r="BF1194" s="350"/>
      <c r="BG1194" s="350"/>
      <c r="BH1194" s="350"/>
      <c r="BI1194" s="195"/>
      <c r="BJ1194" s="216"/>
      <c r="BK1194" s="216"/>
    </row>
    <row r="1195" spans="1:63" x14ac:dyDescent="0.25">
      <c r="A1195" s="195"/>
      <c r="B1195" s="195"/>
      <c r="C1195" s="351"/>
      <c r="D1195" s="252"/>
      <c r="E1195" s="195"/>
      <c r="F1195" s="195"/>
      <c r="G1195" s="397"/>
      <c r="H1195" s="351"/>
      <c r="I1195" s="195"/>
      <c r="J1195" s="195"/>
      <c r="K1195" s="195"/>
      <c r="L1195" s="195"/>
      <c r="M1195" s="195"/>
      <c r="N1195" s="195"/>
      <c r="O1195" s="195"/>
      <c r="P1195" s="195"/>
      <c r="Q1195" s="195"/>
      <c r="R1195" s="195"/>
      <c r="S1195" s="195"/>
      <c r="T1195" s="195"/>
      <c r="U1195" s="195"/>
      <c r="V1195" s="195"/>
      <c r="W1195" s="195"/>
      <c r="X1195" s="195"/>
      <c r="Y1195" s="195"/>
      <c r="Z1195" s="195"/>
      <c r="AA1195" s="195"/>
      <c r="AB1195" s="195"/>
      <c r="AC1195" s="195"/>
      <c r="AD1195" s="195"/>
      <c r="AE1195" s="195"/>
      <c r="AF1195" s="195"/>
      <c r="AG1195" s="195"/>
      <c r="AH1195" s="195"/>
      <c r="AI1195" s="195"/>
      <c r="AJ1195" s="195"/>
      <c r="AK1195" s="195"/>
      <c r="AL1195" s="195"/>
      <c r="AM1195" s="195"/>
      <c r="AN1195" s="195"/>
      <c r="AO1195" s="195"/>
      <c r="AP1195" s="195"/>
      <c r="AQ1195" s="195"/>
      <c r="AR1195" s="195"/>
      <c r="AS1195" s="195"/>
      <c r="AT1195" s="195"/>
      <c r="AU1195" s="195"/>
      <c r="AV1195" s="404"/>
      <c r="AW1195" s="404"/>
      <c r="AX1195" s="404"/>
      <c r="AY1195" s="350"/>
      <c r="AZ1195" s="143"/>
      <c r="BA1195" s="350"/>
      <c r="BB1195" s="350"/>
      <c r="BC1195" s="350"/>
      <c r="BD1195" s="350"/>
      <c r="BE1195" s="350"/>
      <c r="BF1195" s="350"/>
      <c r="BG1195" s="350"/>
      <c r="BH1195" s="350"/>
      <c r="BI1195" s="195"/>
      <c r="BJ1195" s="216"/>
      <c r="BK1195" s="216"/>
    </row>
    <row r="1196" spans="1:63" x14ac:dyDescent="0.25">
      <c r="A1196" s="195"/>
      <c r="B1196" s="195"/>
      <c r="C1196" s="351"/>
      <c r="D1196" s="252"/>
      <c r="E1196" s="195"/>
      <c r="F1196" s="195"/>
      <c r="G1196" s="397"/>
      <c r="H1196" s="351"/>
      <c r="I1196" s="195"/>
      <c r="J1196" s="195"/>
      <c r="K1196" s="195"/>
      <c r="L1196" s="195"/>
      <c r="M1196" s="195"/>
      <c r="N1196" s="195"/>
      <c r="O1196" s="195"/>
      <c r="P1196" s="195"/>
      <c r="Q1196" s="195"/>
      <c r="R1196" s="195"/>
      <c r="S1196" s="195"/>
      <c r="T1196" s="195"/>
      <c r="U1196" s="195"/>
      <c r="V1196" s="195"/>
      <c r="W1196" s="195"/>
      <c r="X1196" s="195"/>
      <c r="Y1196" s="195"/>
      <c r="Z1196" s="195"/>
      <c r="AA1196" s="195"/>
      <c r="AB1196" s="195"/>
      <c r="AC1196" s="195"/>
      <c r="AD1196" s="195"/>
      <c r="AE1196" s="195"/>
      <c r="AF1196" s="195"/>
      <c r="AG1196" s="195"/>
      <c r="AH1196" s="195"/>
      <c r="AI1196" s="195"/>
      <c r="AJ1196" s="195"/>
      <c r="AK1196" s="195"/>
      <c r="AL1196" s="195"/>
      <c r="AM1196" s="195"/>
      <c r="AN1196" s="195"/>
      <c r="AO1196" s="195"/>
      <c r="AP1196" s="195"/>
      <c r="AQ1196" s="195"/>
      <c r="AR1196" s="195"/>
      <c r="AS1196" s="195"/>
      <c r="AT1196" s="195"/>
      <c r="AU1196" s="195"/>
      <c r="AV1196" s="404"/>
      <c r="AW1196" s="404"/>
      <c r="AX1196" s="404"/>
      <c r="AY1196" s="350"/>
      <c r="AZ1196" s="143"/>
      <c r="BA1196" s="350"/>
      <c r="BB1196" s="350"/>
      <c r="BC1196" s="350"/>
      <c r="BD1196" s="350"/>
      <c r="BE1196" s="350"/>
      <c r="BF1196" s="350"/>
      <c r="BG1196" s="350"/>
      <c r="BH1196" s="350"/>
      <c r="BI1196" s="195"/>
      <c r="BJ1196" s="216"/>
      <c r="BK1196" s="216"/>
    </row>
    <row r="1197" spans="1:63" x14ac:dyDescent="0.25">
      <c r="A1197" s="195"/>
      <c r="B1197" s="195"/>
      <c r="C1197" s="351"/>
      <c r="D1197" s="252"/>
      <c r="E1197" s="195"/>
      <c r="F1197" s="195"/>
      <c r="G1197" s="397"/>
      <c r="H1197" s="351"/>
      <c r="I1197" s="195"/>
      <c r="J1197" s="195"/>
      <c r="K1197" s="195"/>
      <c r="L1197" s="195"/>
      <c r="M1197" s="195"/>
      <c r="N1197" s="195"/>
      <c r="O1197" s="195"/>
      <c r="P1197" s="195"/>
      <c r="Q1197" s="195"/>
      <c r="R1197" s="195"/>
      <c r="S1197" s="195"/>
      <c r="T1197" s="195"/>
      <c r="U1197" s="195"/>
      <c r="V1197" s="195"/>
      <c r="W1197" s="195"/>
      <c r="X1197" s="195"/>
      <c r="Y1197" s="195"/>
      <c r="Z1197" s="195"/>
      <c r="AA1197" s="195"/>
      <c r="AB1197" s="195"/>
      <c r="AC1197" s="195"/>
      <c r="AD1197" s="195"/>
      <c r="AE1197" s="195"/>
      <c r="AF1197" s="195"/>
      <c r="AG1197" s="195"/>
      <c r="AH1197" s="195"/>
      <c r="AI1197" s="195"/>
      <c r="AJ1197" s="195"/>
      <c r="AK1197" s="195"/>
      <c r="AL1197" s="195"/>
      <c r="AM1197" s="195"/>
      <c r="AN1197" s="195"/>
      <c r="AO1197" s="195"/>
      <c r="AP1197" s="195"/>
      <c r="AQ1197" s="195"/>
      <c r="AR1197" s="195"/>
      <c r="AS1197" s="195"/>
      <c r="AT1197" s="195"/>
      <c r="AU1197" s="195"/>
      <c r="AV1197" s="404"/>
      <c r="AW1197" s="404"/>
      <c r="AX1197" s="404"/>
      <c r="AY1197" s="350"/>
      <c r="AZ1197" s="143"/>
      <c r="BA1197" s="350"/>
      <c r="BB1197" s="350"/>
      <c r="BC1197" s="350"/>
      <c r="BD1197" s="350"/>
      <c r="BE1197" s="350"/>
      <c r="BF1197" s="350"/>
      <c r="BG1197" s="350"/>
      <c r="BH1197" s="350"/>
      <c r="BI1197" s="195"/>
      <c r="BJ1197" s="216"/>
      <c r="BK1197" s="216"/>
    </row>
    <row r="1198" spans="1:63" x14ac:dyDescent="0.25">
      <c r="A1198" s="195"/>
      <c r="B1198" s="195"/>
      <c r="C1198" s="351"/>
      <c r="D1198" s="252"/>
      <c r="E1198" s="195"/>
      <c r="F1198" s="195"/>
      <c r="G1198" s="397"/>
      <c r="H1198" s="351"/>
      <c r="I1198" s="195"/>
      <c r="J1198" s="195"/>
      <c r="K1198" s="195"/>
      <c r="L1198" s="195"/>
      <c r="M1198" s="195"/>
      <c r="N1198" s="195"/>
      <c r="O1198" s="195"/>
      <c r="P1198" s="195"/>
      <c r="Q1198" s="195"/>
      <c r="R1198" s="195"/>
      <c r="S1198" s="195"/>
      <c r="T1198" s="195"/>
      <c r="U1198" s="195"/>
      <c r="V1198" s="195"/>
      <c r="W1198" s="195"/>
      <c r="X1198" s="195"/>
      <c r="Y1198" s="195"/>
      <c r="Z1198" s="195"/>
      <c r="AA1198" s="195"/>
      <c r="AB1198" s="195"/>
      <c r="AC1198" s="195"/>
      <c r="AD1198" s="195"/>
      <c r="AE1198" s="195"/>
      <c r="AF1198" s="195"/>
      <c r="AG1198" s="195"/>
      <c r="AH1198" s="195"/>
      <c r="AI1198" s="195"/>
      <c r="AJ1198" s="195"/>
      <c r="AK1198" s="195"/>
      <c r="AL1198" s="195"/>
      <c r="AM1198" s="195"/>
      <c r="AN1198" s="195"/>
      <c r="AO1198" s="195"/>
      <c r="AP1198" s="195"/>
      <c r="AQ1198" s="195"/>
      <c r="AR1198" s="195"/>
      <c r="AS1198" s="195"/>
      <c r="AT1198" s="195"/>
      <c r="AU1198" s="195"/>
      <c r="AV1198" s="404"/>
      <c r="AW1198" s="404"/>
      <c r="AX1198" s="404"/>
      <c r="AY1198" s="350"/>
      <c r="AZ1198" s="143"/>
      <c r="BA1198" s="350"/>
      <c r="BB1198" s="350"/>
      <c r="BC1198" s="350"/>
      <c r="BD1198" s="350"/>
      <c r="BE1198" s="350"/>
      <c r="BF1198" s="350"/>
      <c r="BG1198" s="350"/>
      <c r="BH1198" s="350"/>
      <c r="BI1198" s="195"/>
      <c r="BJ1198" s="216"/>
      <c r="BK1198" s="216"/>
    </row>
    <row r="1199" spans="1:63" x14ac:dyDescent="0.25">
      <c r="A1199" s="195"/>
      <c r="B1199" s="195"/>
      <c r="C1199" s="351"/>
      <c r="D1199" s="252"/>
      <c r="E1199" s="195"/>
      <c r="F1199" s="195"/>
      <c r="G1199" s="397"/>
      <c r="H1199" s="351"/>
      <c r="I1199" s="195"/>
      <c r="J1199" s="195"/>
      <c r="K1199" s="195"/>
      <c r="L1199" s="195"/>
      <c r="M1199" s="195"/>
      <c r="N1199" s="195"/>
      <c r="O1199" s="195"/>
      <c r="P1199" s="195"/>
      <c r="Q1199" s="195"/>
      <c r="R1199" s="195"/>
      <c r="S1199" s="195"/>
      <c r="T1199" s="195"/>
      <c r="U1199" s="195"/>
      <c r="V1199" s="195"/>
      <c r="W1199" s="195"/>
      <c r="X1199" s="195"/>
      <c r="Y1199" s="195"/>
      <c r="Z1199" s="195"/>
      <c r="AA1199" s="195"/>
      <c r="AB1199" s="195"/>
      <c r="AC1199" s="195"/>
      <c r="AD1199" s="195"/>
      <c r="AE1199" s="195"/>
      <c r="AF1199" s="195"/>
      <c r="AG1199" s="195"/>
      <c r="AH1199" s="195"/>
      <c r="AI1199" s="195"/>
      <c r="AJ1199" s="195"/>
      <c r="AK1199" s="195"/>
      <c r="AL1199" s="195"/>
      <c r="AM1199" s="195"/>
      <c r="AN1199" s="195"/>
      <c r="AO1199" s="195"/>
      <c r="AP1199" s="195"/>
      <c r="AQ1199" s="195"/>
      <c r="AR1199" s="195"/>
      <c r="AS1199" s="195"/>
      <c r="AT1199" s="195"/>
      <c r="AU1199" s="195"/>
      <c r="AV1199" s="404"/>
      <c r="AW1199" s="404"/>
      <c r="AX1199" s="404"/>
      <c r="AY1199" s="350"/>
      <c r="AZ1199" s="143"/>
      <c r="BA1199" s="350"/>
      <c r="BB1199" s="350"/>
      <c r="BC1199" s="350"/>
      <c r="BD1199" s="350"/>
      <c r="BE1199" s="350"/>
      <c r="BF1199" s="350"/>
      <c r="BG1199" s="350"/>
      <c r="BH1199" s="350"/>
      <c r="BI1199" s="195"/>
      <c r="BJ1199" s="216"/>
      <c r="BK1199" s="216"/>
    </row>
    <row r="1200" spans="1:63" x14ac:dyDescent="0.25">
      <c r="A1200" s="195"/>
      <c r="B1200" s="195"/>
      <c r="C1200" s="351"/>
      <c r="D1200" s="252"/>
      <c r="E1200" s="195"/>
      <c r="F1200" s="195"/>
      <c r="G1200" s="397"/>
      <c r="H1200" s="351"/>
      <c r="I1200" s="195"/>
      <c r="J1200" s="195"/>
      <c r="K1200" s="195"/>
      <c r="L1200" s="195"/>
      <c r="M1200" s="195"/>
      <c r="N1200" s="195"/>
      <c r="O1200" s="195"/>
      <c r="P1200" s="195"/>
      <c r="Q1200" s="195"/>
      <c r="R1200" s="195"/>
      <c r="S1200" s="195"/>
      <c r="T1200" s="195"/>
      <c r="U1200" s="195"/>
      <c r="V1200" s="195"/>
      <c r="W1200" s="195"/>
      <c r="X1200" s="195"/>
      <c r="Y1200" s="195"/>
      <c r="Z1200" s="195"/>
      <c r="AA1200" s="195"/>
      <c r="AB1200" s="195"/>
      <c r="AC1200" s="195"/>
      <c r="AD1200" s="195"/>
      <c r="AE1200" s="195"/>
      <c r="AF1200" s="195"/>
      <c r="AG1200" s="195"/>
      <c r="AH1200" s="195"/>
      <c r="AI1200" s="195"/>
      <c r="AJ1200" s="195"/>
      <c r="AK1200" s="195"/>
      <c r="AL1200" s="195"/>
      <c r="AM1200" s="195"/>
      <c r="AN1200" s="195"/>
      <c r="AO1200" s="195"/>
      <c r="AP1200" s="195"/>
      <c r="AQ1200" s="195"/>
      <c r="AR1200" s="195"/>
      <c r="AS1200" s="195"/>
      <c r="AT1200" s="195"/>
      <c r="AU1200" s="195"/>
      <c r="AV1200" s="404"/>
      <c r="AW1200" s="404"/>
      <c r="AX1200" s="404"/>
      <c r="AY1200" s="350"/>
      <c r="AZ1200" s="143"/>
      <c r="BA1200" s="350"/>
      <c r="BB1200" s="350"/>
      <c r="BC1200" s="350"/>
      <c r="BD1200" s="350"/>
      <c r="BE1200" s="350"/>
      <c r="BF1200" s="350"/>
      <c r="BG1200" s="350"/>
      <c r="BH1200" s="350"/>
      <c r="BI1200" s="195"/>
      <c r="BJ1200" s="216"/>
      <c r="BK1200" s="216"/>
    </row>
    <row r="1201" spans="1:63" x14ac:dyDescent="0.25">
      <c r="A1201" s="195"/>
      <c r="B1201" s="195"/>
      <c r="C1201" s="351"/>
      <c r="D1201" s="252"/>
      <c r="E1201" s="195"/>
      <c r="F1201" s="195"/>
      <c r="G1201" s="397"/>
      <c r="H1201" s="351"/>
      <c r="I1201" s="195"/>
      <c r="J1201" s="195"/>
      <c r="K1201" s="195"/>
      <c r="L1201" s="195"/>
      <c r="M1201" s="195"/>
      <c r="N1201" s="195"/>
      <c r="O1201" s="195"/>
      <c r="P1201" s="195"/>
      <c r="Q1201" s="195"/>
      <c r="R1201" s="195"/>
      <c r="S1201" s="195"/>
      <c r="T1201" s="195"/>
      <c r="U1201" s="195"/>
      <c r="V1201" s="195"/>
      <c r="W1201" s="195"/>
      <c r="X1201" s="195"/>
      <c r="Y1201" s="195"/>
      <c r="Z1201" s="195"/>
      <c r="AA1201" s="195"/>
      <c r="AB1201" s="195"/>
      <c r="AC1201" s="195"/>
      <c r="AD1201" s="195"/>
      <c r="AE1201" s="195"/>
      <c r="AF1201" s="195"/>
      <c r="AG1201" s="195"/>
      <c r="AH1201" s="195"/>
      <c r="AI1201" s="195"/>
      <c r="AJ1201" s="195"/>
      <c r="AK1201" s="195"/>
      <c r="AL1201" s="195"/>
      <c r="AM1201" s="195"/>
      <c r="AN1201" s="195"/>
      <c r="AO1201" s="195"/>
      <c r="AP1201" s="195"/>
      <c r="AQ1201" s="195"/>
      <c r="AR1201" s="195"/>
      <c r="AS1201" s="195"/>
      <c r="AT1201" s="195"/>
      <c r="AU1201" s="195"/>
      <c r="AV1201" s="404"/>
      <c r="AW1201" s="404"/>
      <c r="AX1201" s="404"/>
      <c r="AY1201" s="350"/>
      <c r="AZ1201" s="143"/>
      <c r="BA1201" s="350"/>
      <c r="BB1201" s="350"/>
      <c r="BC1201" s="350"/>
      <c r="BD1201" s="350"/>
      <c r="BE1201" s="350"/>
      <c r="BF1201" s="350"/>
      <c r="BG1201" s="350"/>
      <c r="BH1201" s="350"/>
      <c r="BI1201" s="195"/>
      <c r="BJ1201" s="216"/>
      <c r="BK1201" s="216"/>
    </row>
    <row r="1202" spans="1:63" x14ac:dyDescent="0.25">
      <c r="A1202" s="195"/>
      <c r="B1202" s="195"/>
      <c r="C1202" s="351"/>
      <c r="D1202" s="252"/>
      <c r="E1202" s="195"/>
      <c r="F1202" s="195"/>
      <c r="G1202" s="397"/>
      <c r="H1202" s="351"/>
      <c r="I1202" s="195"/>
      <c r="J1202" s="195"/>
      <c r="K1202" s="195"/>
      <c r="L1202" s="195"/>
      <c r="M1202" s="195"/>
      <c r="N1202" s="195"/>
      <c r="O1202" s="195"/>
      <c r="P1202" s="195"/>
      <c r="Q1202" s="195"/>
      <c r="R1202" s="195"/>
      <c r="S1202" s="195"/>
      <c r="T1202" s="195"/>
      <c r="U1202" s="195"/>
      <c r="V1202" s="195"/>
      <c r="W1202" s="195"/>
      <c r="X1202" s="195"/>
      <c r="Y1202" s="195"/>
      <c r="Z1202" s="195"/>
      <c r="AA1202" s="195"/>
      <c r="AB1202" s="195"/>
      <c r="AC1202" s="195"/>
      <c r="AD1202" s="195"/>
      <c r="AE1202" s="195"/>
      <c r="AF1202" s="195"/>
      <c r="AG1202" s="195"/>
      <c r="AH1202" s="195"/>
      <c r="AI1202" s="195"/>
      <c r="AJ1202" s="195"/>
      <c r="AK1202" s="195"/>
      <c r="AL1202" s="195"/>
      <c r="AM1202" s="195"/>
      <c r="AN1202" s="195"/>
      <c r="AO1202" s="195"/>
      <c r="AP1202" s="195"/>
      <c r="AQ1202" s="195"/>
      <c r="AR1202" s="195"/>
      <c r="AS1202" s="195"/>
      <c r="AT1202" s="195"/>
      <c r="AU1202" s="195"/>
      <c r="AV1202" s="404"/>
      <c r="AW1202" s="404"/>
      <c r="AX1202" s="404"/>
      <c r="AY1202" s="350"/>
      <c r="AZ1202" s="143"/>
      <c r="BA1202" s="350"/>
      <c r="BB1202" s="350"/>
      <c r="BC1202" s="350"/>
      <c r="BD1202" s="350"/>
      <c r="BE1202" s="350"/>
      <c r="BF1202" s="350"/>
      <c r="BG1202" s="350"/>
      <c r="BH1202" s="350"/>
      <c r="BI1202" s="195"/>
      <c r="BJ1202" s="216"/>
      <c r="BK1202" s="216"/>
    </row>
    <row r="1203" spans="1:63" x14ac:dyDescent="0.25">
      <c r="A1203" s="195"/>
      <c r="B1203" s="195"/>
      <c r="C1203" s="351"/>
      <c r="D1203" s="252"/>
      <c r="E1203" s="195"/>
      <c r="F1203" s="195"/>
      <c r="G1203" s="397"/>
      <c r="H1203" s="351"/>
      <c r="I1203" s="195"/>
      <c r="J1203" s="195"/>
      <c r="K1203" s="195"/>
      <c r="L1203" s="195"/>
      <c r="M1203" s="195"/>
      <c r="N1203" s="195"/>
      <c r="O1203" s="195"/>
      <c r="P1203" s="195"/>
      <c r="Q1203" s="195"/>
      <c r="R1203" s="195"/>
      <c r="S1203" s="195"/>
      <c r="T1203" s="195"/>
      <c r="U1203" s="195"/>
      <c r="V1203" s="195"/>
      <c r="W1203" s="195"/>
      <c r="X1203" s="195"/>
      <c r="Y1203" s="195"/>
      <c r="Z1203" s="195"/>
      <c r="AA1203" s="195"/>
      <c r="AB1203" s="195"/>
      <c r="AC1203" s="195"/>
      <c r="AD1203" s="195"/>
      <c r="AE1203" s="195"/>
      <c r="AF1203" s="195"/>
      <c r="AG1203" s="195"/>
      <c r="AH1203" s="195"/>
      <c r="AI1203" s="195"/>
      <c r="AJ1203" s="195"/>
      <c r="AK1203" s="195"/>
      <c r="AL1203" s="195"/>
      <c r="AM1203" s="195"/>
      <c r="AN1203" s="195"/>
      <c r="AO1203" s="195"/>
      <c r="AP1203" s="195"/>
      <c r="AQ1203" s="195"/>
      <c r="AR1203" s="195"/>
      <c r="AS1203" s="195"/>
      <c r="AT1203" s="195"/>
      <c r="AU1203" s="195"/>
      <c r="AV1203" s="404"/>
      <c r="AW1203" s="404"/>
      <c r="AX1203" s="404"/>
      <c r="AY1203" s="350"/>
      <c r="AZ1203" s="143"/>
      <c r="BA1203" s="350"/>
      <c r="BB1203" s="350"/>
      <c r="BC1203" s="350"/>
      <c r="BD1203" s="350"/>
      <c r="BE1203" s="350"/>
      <c r="BF1203" s="350"/>
      <c r="BG1203" s="350"/>
      <c r="BH1203" s="350"/>
      <c r="BI1203" s="195"/>
      <c r="BJ1203" s="216"/>
      <c r="BK1203" s="216"/>
    </row>
    <row r="1204" spans="1:63" x14ac:dyDescent="0.25">
      <c r="A1204" s="195"/>
      <c r="B1204" s="195"/>
      <c r="C1204" s="351"/>
      <c r="D1204" s="252"/>
      <c r="E1204" s="195"/>
      <c r="F1204" s="195"/>
      <c r="G1204" s="397"/>
      <c r="H1204" s="351"/>
      <c r="I1204" s="195"/>
      <c r="J1204" s="195"/>
      <c r="K1204" s="195"/>
      <c r="L1204" s="195"/>
      <c r="M1204" s="195"/>
      <c r="N1204" s="195"/>
      <c r="O1204" s="195"/>
      <c r="P1204" s="195"/>
      <c r="Q1204" s="195"/>
      <c r="R1204" s="195"/>
      <c r="S1204" s="195"/>
      <c r="T1204" s="195"/>
      <c r="U1204" s="195"/>
      <c r="V1204" s="195"/>
      <c r="W1204" s="195"/>
      <c r="X1204" s="195"/>
      <c r="Y1204" s="195"/>
      <c r="Z1204" s="195"/>
      <c r="AA1204" s="195"/>
      <c r="AB1204" s="195"/>
      <c r="AC1204" s="195"/>
      <c r="AD1204" s="195"/>
      <c r="AE1204" s="195"/>
      <c r="AF1204" s="195"/>
      <c r="AG1204" s="195"/>
      <c r="AH1204" s="195"/>
      <c r="AI1204" s="195"/>
      <c r="AJ1204" s="195"/>
      <c r="AK1204" s="195"/>
      <c r="AL1204" s="195"/>
      <c r="AM1204" s="195"/>
      <c r="AN1204" s="195"/>
      <c r="AO1204" s="195"/>
      <c r="AP1204" s="195"/>
      <c r="AQ1204" s="195"/>
      <c r="AR1204" s="195"/>
      <c r="AS1204" s="195"/>
      <c r="AT1204" s="195"/>
      <c r="AU1204" s="195"/>
      <c r="AV1204" s="404"/>
      <c r="AW1204" s="404"/>
      <c r="AX1204" s="404"/>
      <c r="AY1204" s="350"/>
      <c r="AZ1204" s="143"/>
      <c r="BA1204" s="350"/>
      <c r="BB1204" s="350"/>
      <c r="BC1204" s="350"/>
      <c r="BD1204" s="350"/>
      <c r="BE1204" s="350"/>
      <c r="BF1204" s="350"/>
      <c r="BG1204" s="350"/>
      <c r="BH1204" s="350"/>
      <c r="BI1204" s="195"/>
      <c r="BJ1204" s="216"/>
      <c r="BK1204" s="216"/>
    </row>
    <row r="1205" spans="1:63" x14ac:dyDescent="0.25">
      <c r="A1205" s="195"/>
      <c r="B1205" s="195"/>
      <c r="C1205" s="351"/>
      <c r="D1205" s="252"/>
      <c r="E1205" s="195"/>
      <c r="F1205" s="195"/>
      <c r="G1205" s="397"/>
      <c r="H1205" s="351"/>
      <c r="I1205" s="195"/>
      <c r="J1205" s="195"/>
      <c r="K1205" s="195"/>
      <c r="L1205" s="195"/>
      <c r="M1205" s="195"/>
      <c r="N1205" s="195"/>
      <c r="O1205" s="195"/>
      <c r="P1205" s="195"/>
      <c r="Q1205" s="195"/>
      <c r="R1205" s="195"/>
      <c r="S1205" s="195"/>
      <c r="T1205" s="195"/>
      <c r="U1205" s="195"/>
      <c r="V1205" s="195"/>
      <c r="W1205" s="195"/>
      <c r="X1205" s="195"/>
      <c r="Y1205" s="195"/>
      <c r="Z1205" s="195"/>
      <c r="AA1205" s="195"/>
      <c r="AB1205" s="195"/>
      <c r="AC1205" s="195"/>
      <c r="AD1205" s="195"/>
      <c r="AE1205" s="195"/>
      <c r="AF1205" s="195"/>
      <c r="AG1205" s="195"/>
      <c r="AH1205" s="195"/>
      <c r="AI1205" s="195"/>
      <c r="AJ1205" s="195"/>
      <c r="AK1205" s="195"/>
      <c r="AL1205" s="195"/>
      <c r="AM1205" s="195"/>
      <c r="AN1205" s="195"/>
      <c r="AO1205" s="195"/>
      <c r="AP1205" s="195"/>
      <c r="AQ1205" s="195"/>
      <c r="AR1205" s="195"/>
      <c r="AS1205" s="195"/>
      <c r="AT1205" s="195"/>
      <c r="AU1205" s="195"/>
      <c r="AV1205" s="404"/>
      <c r="AW1205" s="404"/>
      <c r="AX1205" s="404"/>
      <c r="AY1205" s="350"/>
      <c r="AZ1205" s="143"/>
      <c r="BA1205" s="350"/>
      <c r="BB1205" s="350"/>
      <c r="BC1205" s="350"/>
      <c r="BD1205" s="350"/>
      <c r="BE1205" s="350"/>
      <c r="BF1205" s="350"/>
      <c r="BG1205" s="350"/>
      <c r="BH1205" s="350"/>
      <c r="BI1205" s="195"/>
      <c r="BJ1205" s="216"/>
      <c r="BK1205" s="216"/>
    </row>
    <row r="1206" spans="1:63" x14ac:dyDescent="0.25">
      <c r="A1206" s="195"/>
      <c r="B1206" s="195"/>
      <c r="C1206" s="351"/>
      <c r="D1206" s="252"/>
      <c r="E1206" s="195"/>
      <c r="F1206" s="195"/>
      <c r="G1206" s="397"/>
      <c r="H1206" s="351"/>
      <c r="I1206" s="195"/>
      <c r="J1206" s="195"/>
      <c r="K1206" s="195"/>
      <c r="L1206" s="195"/>
      <c r="M1206" s="195"/>
      <c r="N1206" s="195"/>
      <c r="O1206" s="195"/>
      <c r="P1206" s="195"/>
      <c r="Q1206" s="195"/>
      <c r="R1206" s="195"/>
      <c r="S1206" s="195"/>
      <c r="T1206" s="195"/>
      <c r="U1206" s="195"/>
      <c r="V1206" s="195"/>
      <c r="W1206" s="195"/>
      <c r="X1206" s="195"/>
      <c r="Y1206" s="195"/>
      <c r="Z1206" s="195"/>
      <c r="AA1206" s="195"/>
      <c r="AB1206" s="195"/>
      <c r="AC1206" s="195"/>
      <c r="AD1206" s="195"/>
      <c r="AE1206" s="195"/>
      <c r="AF1206" s="195"/>
      <c r="AG1206" s="195"/>
      <c r="AH1206" s="195"/>
      <c r="AI1206" s="195"/>
      <c r="AJ1206" s="195"/>
      <c r="AK1206" s="195"/>
      <c r="AL1206" s="195"/>
      <c r="AM1206" s="195"/>
      <c r="AN1206" s="195"/>
      <c r="AO1206" s="195"/>
      <c r="AP1206" s="195"/>
      <c r="AQ1206" s="195"/>
      <c r="AR1206" s="195"/>
      <c r="AS1206" s="195"/>
      <c r="AT1206" s="195"/>
      <c r="AU1206" s="195"/>
      <c r="AV1206" s="404"/>
      <c r="AW1206" s="404"/>
      <c r="AX1206" s="404"/>
      <c r="AY1206" s="350"/>
      <c r="AZ1206" s="143"/>
      <c r="BA1206" s="350"/>
      <c r="BB1206" s="350"/>
      <c r="BC1206" s="350"/>
      <c r="BD1206" s="350"/>
      <c r="BE1206" s="350"/>
      <c r="BF1206" s="350"/>
      <c r="BG1206" s="350"/>
      <c r="BH1206" s="350"/>
      <c r="BI1206" s="195"/>
      <c r="BJ1206" s="216"/>
      <c r="BK1206" s="216"/>
    </row>
    <row r="1207" spans="1:63" x14ac:dyDescent="0.25">
      <c r="A1207" s="195"/>
      <c r="B1207" s="195"/>
      <c r="C1207" s="351"/>
      <c r="D1207" s="252"/>
      <c r="E1207" s="195"/>
      <c r="F1207" s="195"/>
      <c r="G1207" s="397"/>
      <c r="H1207" s="351"/>
      <c r="I1207" s="195"/>
      <c r="J1207" s="195"/>
      <c r="K1207" s="195"/>
      <c r="L1207" s="195"/>
      <c r="M1207" s="195"/>
      <c r="N1207" s="195"/>
      <c r="O1207" s="195"/>
      <c r="P1207" s="195"/>
      <c r="Q1207" s="195"/>
      <c r="R1207" s="195"/>
      <c r="S1207" s="195"/>
      <c r="T1207" s="195"/>
      <c r="U1207" s="195"/>
      <c r="V1207" s="195"/>
      <c r="W1207" s="195"/>
      <c r="X1207" s="195"/>
      <c r="Y1207" s="195"/>
      <c r="Z1207" s="195"/>
      <c r="AA1207" s="195"/>
      <c r="AB1207" s="195"/>
      <c r="AC1207" s="195"/>
      <c r="AD1207" s="195"/>
      <c r="AE1207" s="195"/>
      <c r="AF1207" s="195"/>
      <c r="AG1207" s="195"/>
      <c r="AH1207" s="195"/>
      <c r="AI1207" s="195"/>
      <c r="AJ1207" s="195"/>
      <c r="AK1207" s="195"/>
      <c r="AL1207" s="195"/>
      <c r="AM1207" s="195"/>
      <c r="AN1207" s="195"/>
      <c r="AO1207" s="195"/>
      <c r="AP1207" s="195"/>
      <c r="AQ1207" s="195"/>
      <c r="AR1207" s="195"/>
      <c r="AS1207" s="195"/>
      <c r="AT1207" s="195"/>
      <c r="AU1207" s="195"/>
      <c r="AV1207" s="404"/>
      <c r="AW1207" s="404"/>
      <c r="AX1207" s="404"/>
      <c r="AY1207" s="350"/>
      <c r="AZ1207" s="143"/>
      <c r="BA1207" s="350"/>
      <c r="BB1207" s="350"/>
      <c r="BC1207" s="350"/>
      <c r="BD1207" s="350"/>
      <c r="BE1207" s="350"/>
      <c r="BF1207" s="350"/>
      <c r="BG1207" s="350"/>
      <c r="BH1207" s="350"/>
      <c r="BI1207" s="195"/>
      <c r="BJ1207" s="216"/>
      <c r="BK1207" s="216"/>
    </row>
    <row r="1208" spans="1:63" x14ac:dyDescent="0.25">
      <c r="A1208" s="195"/>
      <c r="B1208" s="195"/>
      <c r="C1208" s="351"/>
      <c r="D1208" s="252"/>
      <c r="E1208" s="195"/>
      <c r="F1208" s="195"/>
      <c r="G1208" s="397"/>
      <c r="H1208" s="351"/>
      <c r="I1208" s="195"/>
      <c r="J1208" s="195"/>
      <c r="K1208" s="195"/>
      <c r="L1208" s="195"/>
      <c r="M1208" s="195"/>
      <c r="N1208" s="195"/>
      <c r="O1208" s="195"/>
      <c r="P1208" s="195"/>
      <c r="Q1208" s="195"/>
      <c r="R1208" s="195"/>
      <c r="S1208" s="195"/>
      <c r="T1208" s="195"/>
      <c r="U1208" s="195"/>
      <c r="V1208" s="195"/>
      <c r="W1208" s="195"/>
      <c r="X1208" s="195"/>
      <c r="Y1208" s="195"/>
      <c r="Z1208" s="195"/>
      <c r="AA1208" s="195"/>
      <c r="AB1208" s="195"/>
      <c r="AC1208" s="195"/>
      <c r="AD1208" s="195"/>
      <c r="AE1208" s="195"/>
      <c r="AF1208" s="195"/>
      <c r="AG1208" s="195"/>
      <c r="AH1208" s="195"/>
      <c r="AI1208" s="195"/>
      <c r="AJ1208" s="195"/>
      <c r="AK1208" s="195"/>
      <c r="AL1208" s="195"/>
      <c r="AM1208" s="195"/>
      <c r="AN1208" s="195"/>
      <c r="AO1208" s="195"/>
      <c r="AP1208" s="195"/>
      <c r="AQ1208" s="195"/>
      <c r="AR1208" s="195"/>
      <c r="AS1208" s="195"/>
      <c r="AT1208" s="195"/>
      <c r="AU1208" s="195"/>
      <c r="AV1208" s="404"/>
      <c r="AW1208" s="404"/>
      <c r="AX1208" s="404"/>
      <c r="AY1208" s="350"/>
      <c r="AZ1208" s="143"/>
      <c r="BA1208" s="350"/>
      <c r="BB1208" s="350"/>
      <c r="BC1208" s="350"/>
      <c r="BD1208" s="350"/>
      <c r="BE1208" s="350"/>
      <c r="BF1208" s="350"/>
      <c r="BG1208" s="350"/>
      <c r="BH1208" s="350"/>
      <c r="BI1208" s="195"/>
      <c r="BJ1208" s="216"/>
      <c r="BK1208" s="216"/>
    </row>
    <row r="1209" spans="1:63" x14ac:dyDescent="0.25">
      <c r="A1209" s="195"/>
      <c r="B1209" s="195"/>
      <c r="C1209" s="351"/>
      <c r="D1209" s="252"/>
      <c r="E1209" s="195"/>
      <c r="F1209" s="195"/>
      <c r="G1209" s="397"/>
      <c r="H1209" s="351"/>
      <c r="I1209" s="195"/>
      <c r="J1209" s="195"/>
      <c r="K1209" s="195"/>
      <c r="L1209" s="195"/>
      <c r="M1209" s="195"/>
      <c r="N1209" s="195"/>
      <c r="O1209" s="195"/>
      <c r="P1209" s="195"/>
      <c r="Q1209" s="195"/>
      <c r="R1209" s="195"/>
      <c r="S1209" s="195"/>
      <c r="T1209" s="195"/>
      <c r="U1209" s="195"/>
      <c r="V1209" s="195"/>
      <c r="W1209" s="195"/>
      <c r="X1209" s="195"/>
      <c r="Y1209" s="195"/>
      <c r="Z1209" s="195"/>
      <c r="AA1209" s="195"/>
      <c r="AB1209" s="195"/>
      <c r="AC1209" s="195"/>
      <c r="AD1209" s="195"/>
      <c r="AE1209" s="195"/>
      <c r="AF1209" s="195"/>
      <c r="AG1209" s="195"/>
      <c r="AH1209" s="195"/>
      <c r="AI1209" s="195"/>
      <c r="AJ1209" s="195"/>
      <c r="AK1209" s="195"/>
      <c r="AL1209" s="195"/>
      <c r="AM1209" s="195"/>
      <c r="AN1209" s="195"/>
      <c r="AO1209" s="195"/>
      <c r="AP1209" s="195"/>
      <c r="AQ1209" s="195"/>
      <c r="AR1209" s="195"/>
      <c r="AS1209" s="195"/>
      <c r="AT1209" s="195"/>
      <c r="AU1209" s="195"/>
      <c r="AV1209" s="404"/>
      <c r="AW1209" s="404"/>
      <c r="AX1209" s="404"/>
      <c r="AY1209" s="350"/>
      <c r="AZ1209" s="143"/>
      <c r="BA1209" s="350"/>
      <c r="BB1209" s="350"/>
      <c r="BC1209" s="350"/>
      <c r="BD1209" s="350"/>
      <c r="BE1209" s="350"/>
      <c r="BF1209" s="350"/>
      <c r="BG1209" s="350"/>
      <c r="BH1209" s="350"/>
      <c r="BI1209" s="195"/>
      <c r="BJ1209" s="216"/>
      <c r="BK1209" s="216"/>
    </row>
    <row r="1210" spans="1:63" x14ac:dyDescent="0.25">
      <c r="A1210" s="195"/>
      <c r="B1210" s="195"/>
      <c r="C1210" s="351"/>
      <c r="D1210" s="252"/>
      <c r="E1210" s="195"/>
      <c r="F1210" s="195"/>
      <c r="G1210" s="397"/>
      <c r="H1210" s="351"/>
      <c r="I1210" s="195"/>
      <c r="J1210" s="195"/>
      <c r="K1210" s="195"/>
      <c r="L1210" s="195"/>
      <c r="M1210" s="195"/>
      <c r="N1210" s="195"/>
      <c r="O1210" s="195"/>
      <c r="P1210" s="195"/>
      <c r="Q1210" s="195"/>
      <c r="R1210" s="195"/>
      <c r="S1210" s="195"/>
      <c r="T1210" s="195"/>
      <c r="U1210" s="195"/>
      <c r="V1210" s="195"/>
      <c r="W1210" s="195"/>
      <c r="X1210" s="195"/>
      <c r="Y1210" s="195"/>
      <c r="Z1210" s="195"/>
      <c r="AA1210" s="195"/>
      <c r="AB1210" s="195"/>
      <c r="AC1210" s="195"/>
      <c r="AD1210" s="195"/>
      <c r="AE1210" s="195"/>
      <c r="AF1210" s="195"/>
      <c r="AG1210" s="195"/>
      <c r="AH1210" s="195"/>
      <c r="AI1210" s="195"/>
      <c r="AJ1210" s="195"/>
      <c r="AK1210" s="195"/>
      <c r="AL1210" s="195"/>
      <c r="AM1210" s="195"/>
      <c r="AN1210" s="195"/>
      <c r="AO1210" s="195"/>
      <c r="AP1210" s="195"/>
      <c r="AQ1210" s="195"/>
      <c r="AR1210" s="195"/>
      <c r="AS1210" s="195"/>
      <c r="AT1210" s="195"/>
      <c r="AU1210" s="195"/>
      <c r="AV1210" s="404"/>
      <c r="AW1210" s="404"/>
      <c r="AX1210" s="404"/>
      <c r="AY1210" s="350"/>
      <c r="AZ1210" s="143"/>
      <c r="BA1210" s="350"/>
      <c r="BB1210" s="350"/>
      <c r="BC1210" s="350"/>
      <c r="BD1210" s="350"/>
      <c r="BE1210" s="350"/>
      <c r="BF1210" s="350"/>
      <c r="BG1210" s="350"/>
      <c r="BH1210" s="350"/>
      <c r="BI1210" s="195"/>
      <c r="BJ1210" s="216"/>
      <c r="BK1210" s="216"/>
    </row>
    <row r="1211" spans="1:63" x14ac:dyDescent="0.25">
      <c r="A1211" s="195"/>
      <c r="B1211" s="195"/>
      <c r="C1211" s="351"/>
      <c r="D1211" s="252"/>
      <c r="E1211" s="195"/>
      <c r="F1211" s="195"/>
      <c r="G1211" s="397"/>
      <c r="H1211" s="351"/>
      <c r="I1211" s="195"/>
      <c r="J1211" s="195"/>
      <c r="K1211" s="195"/>
      <c r="L1211" s="195"/>
      <c r="M1211" s="195"/>
      <c r="N1211" s="195"/>
      <c r="O1211" s="195"/>
      <c r="P1211" s="195"/>
      <c r="Q1211" s="195"/>
      <c r="R1211" s="195"/>
      <c r="S1211" s="195"/>
      <c r="T1211" s="195"/>
      <c r="U1211" s="195"/>
      <c r="V1211" s="195"/>
      <c r="W1211" s="195"/>
      <c r="X1211" s="195"/>
      <c r="Y1211" s="195"/>
      <c r="Z1211" s="195"/>
      <c r="AA1211" s="195"/>
      <c r="AB1211" s="195"/>
      <c r="AC1211" s="195"/>
      <c r="AD1211" s="195"/>
      <c r="AE1211" s="195"/>
      <c r="AF1211" s="195"/>
      <c r="AG1211" s="195"/>
      <c r="AH1211" s="195"/>
      <c r="AI1211" s="195"/>
      <c r="AJ1211" s="195"/>
      <c r="AK1211" s="195"/>
      <c r="AL1211" s="195"/>
      <c r="AM1211" s="195"/>
      <c r="AN1211" s="195"/>
      <c r="AO1211" s="195"/>
      <c r="AP1211" s="195"/>
      <c r="AQ1211" s="195"/>
      <c r="AR1211" s="195"/>
      <c r="AS1211" s="195"/>
      <c r="AT1211" s="195"/>
      <c r="AU1211" s="195"/>
      <c r="AV1211" s="404"/>
      <c r="AW1211" s="404"/>
      <c r="AX1211" s="404"/>
      <c r="AY1211" s="350"/>
      <c r="AZ1211" s="143"/>
      <c r="BA1211" s="350"/>
      <c r="BB1211" s="350"/>
      <c r="BC1211" s="350"/>
      <c r="BD1211" s="350"/>
      <c r="BE1211" s="350"/>
      <c r="BF1211" s="350"/>
      <c r="BG1211" s="350"/>
      <c r="BH1211" s="350"/>
      <c r="BI1211" s="195"/>
      <c r="BJ1211" s="216"/>
      <c r="BK1211" s="216"/>
    </row>
    <row r="1212" spans="1:63" x14ac:dyDescent="0.25">
      <c r="A1212" s="195"/>
      <c r="B1212" s="195"/>
      <c r="C1212" s="351"/>
      <c r="D1212" s="252"/>
      <c r="E1212" s="195"/>
      <c r="F1212" s="195"/>
      <c r="G1212" s="397"/>
      <c r="H1212" s="351"/>
      <c r="I1212" s="195"/>
      <c r="J1212" s="195"/>
      <c r="K1212" s="195"/>
      <c r="L1212" s="195"/>
      <c r="M1212" s="195"/>
      <c r="N1212" s="195"/>
      <c r="O1212" s="195"/>
      <c r="P1212" s="195"/>
      <c r="Q1212" s="195"/>
      <c r="R1212" s="195"/>
      <c r="S1212" s="195"/>
      <c r="T1212" s="195"/>
      <c r="U1212" s="195"/>
      <c r="V1212" s="195"/>
      <c r="W1212" s="195"/>
      <c r="X1212" s="195"/>
      <c r="Y1212" s="195"/>
      <c r="Z1212" s="195"/>
      <c r="AA1212" s="195"/>
      <c r="AB1212" s="195"/>
      <c r="AC1212" s="195"/>
      <c r="AD1212" s="195"/>
      <c r="AE1212" s="195"/>
      <c r="AF1212" s="195"/>
      <c r="AG1212" s="195"/>
      <c r="AH1212" s="195"/>
      <c r="AI1212" s="195"/>
      <c r="AJ1212" s="195"/>
      <c r="AK1212" s="195"/>
      <c r="AL1212" s="195"/>
      <c r="AM1212" s="195"/>
      <c r="AN1212" s="195"/>
      <c r="AO1212" s="195"/>
      <c r="AP1212" s="195"/>
      <c r="AQ1212" s="195"/>
      <c r="AR1212" s="195"/>
      <c r="AS1212" s="195"/>
      <c r="AT1212" s="195"/>
      <c r="AU1212" s="195"/>
      <c r="AV1212" s="404"/>
      <c r="AW1212" s="404"/>
      <c r="AX1212" s="404"/>
      <c r="AY1212" s="350"/>
      <c r="AZ1212" s="143"/>
      <c r="BA1212" s="350"/>
      <c r="BB1212" s="350"/>
      <c r="BC1212" s="350"/>
      <c r="BD1212" s="350"/>
      <c r="BE1212" s="350"/>
      <c r="BF1212" s="350"/>
      <c r="BG1212" s="350"/>
      <c r="BH1212" s="350"/>
      <c r="BI1212" s="195"/>
      <c r="BJ1212" s="216"/>
      <c r="BK1212" s="216"/>
    </row>
    <row r="1213" spans="1:63" x14ac:dyDescent="0.25">
      <c r="A1213" s="195"/>
      <c r="B1213" s="195"/>
      <c r="C1213" s="351"/>
      <c r="D1213" s="252"/>
      <c r="E1213" s="195"/>
      <c r="F1213" s="195"/>
      <c r="G1213" s="397"/>
      <c r="H1213" s="351"/>
      <c r="I1213" s="195"/>
      <c r="J1213" s="195"/>
      <c r="K1213" s="195"/>
      <c r="L1213" s="195"/>
      <c r="M1213" s="195"/>
      <c r="N1213" s="195"/>
      <c r="O1213" s="195"/>
      <c r="P1213" s="195"/>
      <c r="Q1213" s="195"/>
      <c r="R1213" s="195"/>
      <c r="S1213" s="195"/>
      <c r="T1213" s="195"/>
      <c r="U1213" s="195"/>
      <c r="V1213" s="195"/>
      <c r="W1213" s="195"/>
      <c r="X1213" s="195"/>
      <c r="Y1213" s="195"/>
      <c r="Z1213" s="195"/>
      <c r="AA1213" s="195"/>
      <c r="AB1213" s="195"/>
      <c r="AC1213" s="195"/>
      <c r="AD1213" s="195"/>
      <c r="AE1213" s="195"/>
      <c r="AF1213" s="195"/>
      <c r="AG1213" s="195"/>
      <c r="AH1213" s="195"/>
      <c r="AI1213" s="195"/>
      <c r="AJ1213" s="195"/>
      <c r="AK1213" s="195"/>
      <c r="AL1213" s="195"/>
      <c r="AM1213" s="195"/>
      <c r="AN1213" s="195"/>
      <c r="AO1213" s="195"/>
      <c r="AP1213" s="195"/>
      <c r="AQ1213" s="195"/>
      <c r="AR1213" s="195"/>
      <c r="AS1213" s="195"/>
      <c r="AT1213" s="195"/>
      <c r="AU1213" s="195"/>
      <c r="AV1213" s="404"/>
      <c r="AW1213" s="404"/>
      <c r="AX1213" s="404"/>
      <c r="AY1213" s="350"/>
      <c r="AZ1213" s="143"/>
      <c r="BA1213" s="350"/>
      <c r="BB1213" s="350"/>
      <c r="BC1213" s="350"/>
      <c r="BD1213" s="350"/>
      <c r="BE1213" s="350"/>
      <c r="BF1213" s="350"/>
      <c r="BG1213" s="350"/>
      <c r="BH1213" s="350"/>
      <c r="BI1213" s="195"/>
      <c r="BJ1213" s="216"/>
      <c r="BK1213" s="216"/>
    </row>
    <row r="1214" spans="1:63" x14ac:dyDescent="0.25">
      <c r="A1214" s="195"/>
      <c r="B1214" s="195"/>
      <c r="C1214" s="351"/>
      <c r="D1214" s="252"/>
      <c r="E1214" s="195"/>
      <c r="F1214" s="195"/>
      <c r="G1214" s="397"/>
      <c r="H1214" s="351"/>
      <c r="I1214" s="195"/>
      <c r="J1214" s="195"/>
      <c r="K1214" s="195"/>
      <c r="L1214" s="195"/>
      <c r="M1214" s="195"/>
      <c r="N1214" s="195"/>
      <c r="O1214" s="195"/>
      <c r="P1214" s="195"/>
      <c r="Q1214" s="195"/>
      <c r="R1214" s="195"/>
      <c r="S1214" s="195"/>
      <c r="T1214" s="195"/>
      <c r="U1214" s="195"/>
      <c r="V1214" s="195"/>
      <c r="W1214" s="195"/>
      <c r="X1214" s="195"/>
      <c r="Y1214" s="195"/>
      <c r="Z1214" s="195"/>
      <c r="AA1214" s="195"/>
      <c r="AB1214" s="195"/>
      <c r="AC1214" s="195"/>
      <c r="AD1214" s="195"/>
      <c r="AE1214" s="195"/>
      <c r="AF1214" s="195"/>
      <c r="AG1214" s="195"/>
      <c r="AH1214" s="195"/>
      <c r="AI1214" s="195"/>
      <c r="AJ1214" s="195"/>
      <c r="AK1214" s="195"/>
      <c r="AL1214" s="195"/>
      <c r="AM1214" s="195"/>
      <c r="AN1214" s="195"/>
      <c r="AO1214" s="195"/>
      <c r="AP1214" s="195"/>
      <c r="AQ1214" s="195"/>
      <c r="AR1214" s="195"/>
      <c r="AS1214" s="195"/>
      <c r="AT1214" s="195"/>
      <c r="AU1214" s="195"/>
      <c r="AV1214" s="404"/>
      <c r="AW1214" s="404"/>
      <c r="AX1214" s="404"/>
      <c r="AY1214" s="350"/>
      <c r="AZ1214" s="143"/>
      <c r="BA1214" s="350"/>
      <c r="BB1214" s="350"/>
      <c r="BC1214" s="350"/>
      <c r="BD1214" s="350"/>
      <c r="BE1214" s="350"/>
      <c r="BF1214" s="350"/>
      <c r="BG1214" s="350"/>
      <c r="BH1214" s="350"/>
      <c r="BI1214" s="195"/>
      <c r="BJ1214" s="216"/>
      <c r="BK1214" s="216"/>
    </row>
    <row r="1215" spans="1:63" x14ac:dyDescent="0.25">
      <c r="A1215" s="195"/>
      <c r="B1215" s="195"/>
      <c r="C1215" s="351"/>
      <c r="D1215" s="252"/>
      <c r="E1215" s="195"/>
      <c r="F1215" s="195"/>
      <c r="G1215" s="397"/>
      <c r="H1215" s="351"/>
      <c r="I1215" s="195"/>
      <c r="J1215" s="195"/>
      <c r="K1215" s="195"/>
      <c r="L1215" s="195"/>
      <c r="M1215" s="195"/>
      <c r="N1215" s="195"/>
      <c r="O1215" s="195"/>
      <c r="P1215" s="195"/>
      <c r="Q1215" s="195"/>
      <c r="R1215" s="195"/>
      <c r="S1215" s="195"/>
      <c r="T1215" s="195"/>
      <c r="U1215" s="195"/>
      <c r="V1215" s="195"/>
      <c r="W1215" s="195"/>
      <c r="X1215" s="195"/>
      <c r="Y1215" s="195"/>
      <c r="Z1215" s="195"/>
      <c r="AA1215" s="195"/>
      <c r="AB1215" s="195"/>
      <c r="AC1215" s="195"/>
      <c r="AD1215" s="195"/>
      <c r="AE1215" s="195"/>
      <c r="AF1215" s="195"/>
      <c r="AG1215" s="195"/>
      <c r="AH1215" s="195"/>
      <c r="AI1215" s="195"/>
      <c r="AJ1215" s="195"/>
      <c r="AK1215" s="195"/>
      <c r="AL1215" s="195"/>
      <c r="AM1215" s="195"/>
      <c r="AN1215" s="195"/>
      <c r="AO1215" s="195"/>
      <c r="AP1215" s="195"/>
      <c r="AQ1215" s="195"/>
      <c r="AR1215" s="195"/>
      <c r="AS1215" s="195"/>
      <c r="AT1215" s="195"/>
      <c r="AU1215" s="195"/>
      <c r="AV1215" s="404"/>
      <c r="AW1215" s="404"/>
      <c r="AX1215" s="404"/>
      <c r="AY1215" s="350"/>
      <c r="AZ1215" s="143"/>
      <c r="BA1215" s="350"/>
      <c r="BB1215" s="350"/>
      <c r="BC1215" s="350"/>
      <c r="BD1215" s="350"/>
      <c r="BE1215" s="350"/>
      <c r="BF1215" s="350"/>
      <c r="BG1215" s="350"/>
      <c r="BH1215" s="350"/>
      <c r="BI1215" s="195"/>
      <c r="BJ1215" s="216"/>
      <c r="BK1215" s="216"/>
    </row>
    <row r="1216" spans="1:63" x14ac:dyDescent="0.25">
      <c r="A1216" s="195"/>
      <c r="B1216" s="195"/>
      <c r="C1216" s="351"/>
      <c r="D1216" s="252"/>
      <c r="E1216" s="195"/>
      <c r="F1216" s="195"/>
      <c r="G1216" s="397"/>
      <c r="H1216" s="351"/>
      <c r="I1216" s="195"/>
      <c r="J1216" s="195"/>
      <c r="K1216" s="195"/>
      <c r="L1216" s="195"/>
      <c r="M1216" s="195"/>
      <c r="N1216" s="195"/>
      <c r="O1216" s="195"/>
      <c r="P1216" s="195"/>
      <c r="Q1216" s="195"/>
      <c r="R1216" s="195"/>
      <c r="S1216" s="195"/>
      <c r="T1216" s="195"/>
      <c r="U1216" s="195"/>
      <c r="V1216" s="195"/>
      <c r="W1216" s="195"/>
      <c r="X1216" s="195"/>
      <c r="Y1216" s="195"/>
      <c r="Z1216" s="195"/>
      <c r="AA1216" s="195"/>
      <c r="AB1216" s="195"/>
      <c r="AC1216" s="195"/>
      <c r="AD1216" s="195"/>
      <c r="AE1216" s="195"/>
      <c r="AF1216" s="195"/>
      <c r="AG1216" s="195"/>
      <c r="AH1216" s="195"/>
      <c r="AI1216" s="195"/>
      <c r="AJ1216" s="195"/>
      <c r="AK1216" s="195"/>
      <c r="AL1216" s="195"/>
      <c r="AM1216" s="195"/>
      <c r="AN1216" s="195"/>
      <c r="AO1216" s="195"/>
      <c r="AP1216" s="195"/>
      <c r="AQ1216" s="195"/>
      <c r="AR1216" s="195"/>
      <c r="AS1216" s="195"/>
      <c r="AT1216" s="195"/>
      <c r="AU1216" s="195"/>
      <c r="AV1216" s="404"/>
      <c r="AW1216" s="404"/>
      <c r="AX1216" s="404"/>
      <c r="AY1216" s="350"/>
      <c r="AZ1216" s="143"/>
      <c r="BA1216" s="350"/>
      <c r="BB1216" s="350"/>
      <c r="BC1216" s="350"/>
      <c r="BD1216" s="350"/>
      <c r="BE1216" s="350"/>
      <c r="BF1216" s="350"/>
      <c r="BG1216" s="350"/>
      <c r="BH1216" s="350"/>
      <c r="BI1216" s="195"/>
      <c r="BJ1216" s="216"/>
      <c r="BK1216" s="216"/>
    </row>
    <row r="1217" spans="1:63" x14ac:dyDescent="0.25">
      <c r="A1217" s="195"/>
      <c r="B1217" s="195"/>
      <c r="C1217" s="351"/>
      <c r="D1217" s="252"/>
      <c r="E1217" s="195"/>
      <c r="F1217" s="195"/>
      <c r="G1217" s="397"/>
      <c r="H1217" s="351"/>
      <c r="I1217" s="195"/>
      <c r="J1217" s="195"/>
      <c r="K1217" s="195"/>
      <c r="L1217" s="195"/>
      <c r="M1217" s="195"/>
      <c r="N1217" s="195"/>
      <c r="O1217" s="195"/>
      <c r="P1217" s="195"/>
      <c r="Q1217" s="195"/>
      <c r="R1217" s="195"/>
      <c r="S1217" s="195"/>
      <c r="T1217" s="195"/>
      <c r="U1217" s="195"/>
      <c r="V1217" s="195"/>
      <c r="W1217" s="195"/>
      <c r="X1217" s="195"/>
      <c r="Y1217" s="195"/>
      <c r="Z1217" s="195"/>
      <c r="AA1217" s="195"/>
      <c r="AB1217" s="195"/>
      <c r="AC1217" s="195"/>
      <c r="AD1217" s="195"/>
      <c r="AE1217" s="195"/>
      <c r="AF1217" s="195"/>
      <c r="AG1217" s="195"/>
      <c r="AH1217" s="195"/>
      <c r="AI1217" s="195"/>
      <c r="AJ1217" s="195"/>
      <c r="AK1217" s="195"/>
      <c r="AL1217" s="195"/>
      <c r="AM1217" s="195"/>
      <c r="AN1217" s="195"/>
      <c r="AO1217" s="195"/>
      <c r="AP1217" s="195"/>
      <c r="AQ1217" s="195"/>
      <c r="AR1217" s="195"/>
      <c r="AS1217" s="195"/>
      <c r="AT1217" s="195"/>
      <c r="AU1217" s="195"/>
      <c r="AV1217" s="404"/>
      <c r="AW1217" s="404"/>
      <c r="AX1217" s="404"/>
      <c r="AY1217" s="350"/>
      <c r="AZ1217" s="143"/>
      <c r="BA1217" s="350"/>
      <c r="BB1217" s="350"/>
      <c r="BC1217" s="350"/>
      <c r="BD1217" s="350"/>
      <c r="BE1217" s="350"/>
      <c r="BF1217" s="350"/>
      <c r="BG1217" s="350"/>
      <c r="BH1217" s="350"/>
      <c r="BI1217" s="195"/>
      <c r="BJ1217" s="216"/>
      <c r="BK1217" s="216"/>
    </row>
    <row r="1218" spans="1:63" x14ac:dyDescent="0.25">
      <c r="A1218" s="195"/>
      <c r="B1218" s="195"/>
      <c r="C1218" s="351"/>
      <c r="D1218" s="252"/>
      <c r="E1218" s="195"/>
      <c r="F1218" s="195"/>
      <c r="G1218" s="397"/>
      <c r="H1218" s="351"/>
      <c r="I1218" s="195"/>
      <c r="J1218" s="195"/>
      <c r="K1218" s="195"/>
      <c r="L1218" s="195"/>
      <c r="M1218" s="195"/>
      <c r="N1218" s="195"/>
      <c r="O1218" s="195"/>
      <c r="P1218" s="195"/>
      <c r="Q1218" s="195"/>
      <c r="R1218" s="195"/>
      <c r="S1218" s="195"/>
      <c r="T1218" s="195"/>
      <c r="U1218" s="195"/>
      <c r="V1218" s="195"/>
      <c r="W1218" s="195"/>
      <c r="X1218" s="195"/>
      <c r="Y1218" s="195"/>
      <c r="Z1218" s="195"/>
      <c r="AA1218" s="195"/>
      <c r="AB1218" s="195"/>
      <c r="AC1218" s="195"/>
      <c r="AD1218" s="195"/>
      <c r="AE1218" s="195"/>
      <c r="AF1218" s="195"/>
      <c r="AG1218" s="195"/>
      <c r="AH1218" s="195"/>
      <c r="AI1218" s="195"/>
      <c r="AJ1218" s="195"/>
      <c r="AK1218" s="195"/>
      <c r="AL1218" s="195"/>
      <c r="AM1218" s="195"/>
      <c r="AN1218" s="195"/>
      <c r="AO1218" s="195"/>
      <c r="AP1218" s="195"/>
      <c r="AQ1218" s="195"/>
      <c r="AR1218" s="195"/>
      <c r="AS1218" s="195"/>
      <c r="AT1218" s="195"/>
      <c r="AU1218" s="195"/>
      <c r="AV1218" s="404"/>
      <c r="AW1218" s="404"/>
      <c r="AX1218" s="404"/>
      <c r="AY1218" s="350"/>
      <c r="AZ1218" s="143"/>
      <c r="BA1218" s="350"/>
      <c r="BB1218" s="350"/>
      <c r="BC1218" s="350"/>
      <c r="BD1218" s="350"/>
      <c r="BE1218" s="350"/>
      <c r="BF1218" s="350"/>
      <c r="BG1218" s="350"/>
      <c r="BH1218" s="350"/>
      <c r="BI1218" s="195"/>
      <c r="BJ1218" s="216"/>
      <c r="BK1218" s="216"/>
    </row>
    <row r="1219" spans="1:63" x14ac:dyDescent="0.25">
      <c r="A1219" s="195"/>
      <c r="B1219" s="195"/>
      <c r="C1219" s="351"/>
      <c r="D1219" s="252"/>
      <c r="E1219" s="195"/>
      <c r="F1219" s="195"/>
      <c r="G1219" s="397"/>
      <c r="H1219" s="351"/>
      <c r="I1219" s="195"/>
      <c r="J1219" s="195"/>
      <c r="K1219" s="195"/>
      <c r="L1219" s="195"/>
      <c r="M1219" s="195"/>
      <c r="N1219" s="195"/>
      <c r="O1219" s="195"/>
      <c r="P1219" s="195"/>
      <c r="Q1219" s="195"/>
      <c r="R1219" s="195"/>
      <c r="S1219" s="195"/>
      <c r="T1219" s="195"/>
      <c r="U1219" s="195"/>
      <c r="V1219" s="195"/>
      <c r="W1219" s="195"/>
      <c r="X1219" s="195"/>
      <c r="Y1219" s="195"/>
      <c r="Z1219" s="195"/>
      <c r="AA1219" s="195"/>
      <c r="AB1219" s="195"/>
      <c r="AC1219" s="195"/>
      <c r="AD1219" s="195"/>
      <c r="AE1219" s="195"/>
      <c r="AF1219" s="195"/>
      <c r="AG1219" s="195"/>
      <c r="AH1219" s="195"/>
      <c r="AI1219" s="195"/>
      <c r="AJ1219" s="195"/>
      <c r="AK1219" s="195"/>
      <c r="AL1219" s="195"/>
      <c r="AM1219" s="195"/>
      <c r="AN1219" s="195"/>
      <c r="AO1219" s="195"/>
      <c r="AP1219" s="195"/>
      <c r="AQ1219" s="195"/>
      <c r="AR1219" s="195"/>
      <c r="AS1219" s="195"/>
      <c r="AT1219" s="195"/>
      <c r="AU1219" s="195"/>
      <c r="AV1219" s="404"/>
      <c r="AW1219" s="404"/>
      <c r="AX1219" s="404"/>
      <c r="AY1219" s="350"/>
      <c r="AZ1219" s="143"/>
      <c r="BA1219" s="350"/>
      <c r="BB1219" s="350"/>
      <c r="BC1219" s="350"/>
      <c r="BD1219" s="350"/>
      <c r="BE1219" s="350"/>
      <c r="BF1219" s="350"/>
      <c r="BG1219" s="350"/>
      <c r="BH1219" s="350"/>
      <c r="BI1219" s="195"/>
      <c r="BJ1219" s="216"/>
      <c r="BK1219" s="216"/>
    </row>
    <row r="1220" spans="1:63" x14ac:dyDescent="0.25">
      <c r="A1220" s="195"/>
      <c r="B1220" s="195"/>
      <c r="C1220" s="351"/>
      <c r="D1220" s="252"/>
      <c r="E1220" s="195"/>
      <c r="F1220" s="195"/>
      <c r="G1220" s="397"/>
      <c r="H1220" s="351"/>
      <c r="I1220" s="195"/>
      <c r="J1220" s="195"/>
      <c r="K1220" s="195"/>
      <c r="L1220" s="195"/>
      <c r="M1220" s="195"/>
      <c r="N1220" s="195"/>
      <c r="O1220" s="195"/>
      <c r="P1220" s="195"/>
      <c r="Q1220" s="195"/>
      <c r="R1220" s="195"/>
      <c r="S1220" s="195"/>
      <c r="T1220" s="195"/>
      <c r="U1220" s="195"/>
      <c r="V1220" s="195"/>
      <c r="W1220" s="195"/>
      <c r="X1220" s="195"/>
      <c r="Y1220" s="195"/>
      <c r="Z1220" s="195"/>
      <c r="AA1220" s="195"/>
      <c r="AB1220" s="195"/>
      <c r="AC1220" s="195"/>
      <c r="AD1220" s="195"/>
      <c r="AE1220" s="195"/>
      <c r="AF1220" s="195"/>
      <c r="AG1220" s="195"/>
      <c r="AH1220" s="195"/>
      <c r="AI1220" s="195"/>
      <c r="AJ1220" s="195"/>
      <c r="AK1220" s="195"/>
      <c r="AL1220" s="195"/>
      <c r="AM1220" s="195"/>
      <c r="AN1220" s="195"/>
      <c r="AO1220" s="195"/>
      <c r="AP1220" s="195"/>
      <c r="AQ1220" s="195"/>
      <c r="AR1220" s="195"/>
      <c r="AS1220" s="195"/>
      <c r="AT1220" s="195"/>
      <c r="AU1220" s="195"/>
      <c r="AV1220" s="404"/>
      <c r="AW1220" s="404"/>
      <c r="AX1220" s="404"/>
      <c r="AY1220" s="350"/>
      <c r="AZ1220" s="143"/>
      <c r="BA1220" s="350"/>
      <c r="BB1220" s="350"/>
      <c r="BC1220" s="350"/>
      <c r="BD1220" s="350"/>
      <c r="BE1220" s="350"/>
      <c r="BF1220" s="350"/>
      <c r="BG1220" s="350"/>
      <c r="BH1220" s="350"/>
      <c r="BI1220" s="195"/>
      <c r="BJ1220" s="216"/>
      <c r="BK1220" s="216"/>
    </row>
    <row r="1221" spans="1:63" x14ac:dyDescent="0.25">
      <c r="A1221" s="195"/>
      <c r="B1221" s="195"/>
      <c r="C1221" s="351"/>
      <c r="D1221" s="252"/>
      <c r="E1221" s="195"/>
      <c r="F1221" s="195"/>
      <c r="G1221" s="397"/>
      <c r="H1221" s="351"/>
      <c r="I1221" s="195"/>
      <c r="J1221" s="195"/>
      <c r="K1221" s="195"/>
      <c r="L1221" s="195"/>
      <c r="M1221" s="195"/>
      <c r="N1221" s="195"/>
      <c r="O1221" s="195"/>
      <c r="P1221" s="195"/>
      <c r="Q1221" s="195"/>
      <c r="R1221" s="195"/>
      <c r="S1221" s="195"/>
      <c r="T1221" s="195"/>
      <c r="U1221" s="195"/>
      <c r="V1221" s="195"/>
      <c r="W1221" s="195"/>
      <c r="X1221" s="195"/>
      <c r="Y1221" s="195"/>
      <c r="Z1221" s="195"/>
      <c r="AA1221" s="195"/>
      <c r="AB1221" s="195"/>
      <c r="AC1221" s="195"/>
      <c r="AD1221" s="195"/>
      <c r="AE1221" s="195"/>
      <c r="AF1221" s="195"/>
      <c r="AG1221" s="195"/>
      <c r="AH1221" s="195"/>
      <c r="AI1221" s="195"/>
      <c r="AJ1221" s="195"/>
      <c r="AK1221" s="195"/>
      <c r="AL1221" s="195"/>
      <c r="AM1221" s="195"/>
      <c r="AN1221" s="195"/>
      <c r="AO1221" s="195"/>
      <c r="AP1221" s="195"/>
      <c r="AQ1221" s="195"/>
      <c r="AR1221" s="195"/>
      <c r="AS1221" s="195"/>
      <c r="AT1221" s="195"/>
      <c r="AU1221" s="195"/>
      <c r="AV1221" s="404"/>
      <c r="AW1221" s="404"/>
      <c r="AX1221" s="404"/>
      <c r="AY1221" s="350"/>
      <c r="AZ1221" s="143"/>
      <c r="BA1221" s="350"/>
      <c r="BB1221" s="350"/>
      <c r="BC1221" s="350"/>
      <c r="BD1221" s="350"/>
      <c r="BE1221" s="350"/>
      <c r="BF1221" s="350"/>
      <c r="BG1221" s="350"/>
      <c r="BH1221" s="350"/>
      <c r="BI1221" s="195"/>
      <c r="BJ1221" s="216"/>
      <c r="BK1221" s="216"/>
    </row>
    <row r="1222" spans="1:63" x14ac:dyDescent="0.25">
      <c r="A1222" s="195"/>
      <c r="B1222" s="195"/>
      <c r="C1222" s="351"/>
      <c r="D1222" s="252"/>
      <c r="E1222" s="195"/>
      <c r="F1222" s="195"/>
      <c r="G1222" s="397"/>
      <c r="H1222" s="351"/>
      <c r="I1222" s="195"/>
      <c r="J1222" s="195"/>
      <c r="K1222" s="195"/>
      <c r="L1222" s="195"/>
      <c r="M1222" s="195"/>
      <c r="N1222" s="195"/>
      <c r="O1222" s="195"/>
      <c r="P1222" s="195"/>
      <c r="Q1222" s="195"/>
      <c r="R1222" s="195"/>
      <c r="S1222" s="195"/>
      <c r="T1222" s="195"/>
      <c r="U1222" s="195"/>
      <c r="V1222" s="195"/>
      <c r="W1222" s="195"/>
      <c r="X1222" s="195"/>
      <c r="Y1222" s="195"/>
      <c r="Z1222" s="195"/>
      <c r="AA1222" s="195"/>
      <c r="AB1222" s="195"/>
      <c r="AC1222" s="195"/>
      <c r="AD1222" s="195"/>
      <c r="AE1222" s="195"/>
      <c r="AF1222" s="195"/>
      <c r="AG1222" s="195"/>
      <c r="AH1222" s="195"/>
      <c r="AI1222" s="195"/>
      <c r="AJ1222" s="195"/>
      <c r="AK1222" s="195"/>
      <c r="AL1222" s="195"/>
      <c r="AM1222" s="195"/>
      <c r="AN1222" s="195"/>
      <c r="AO1222" s="195"/>
      <c r="AP1222" s="195"/>
      <c r="AQ1222" s="195"/>
      <c r="AR1222" s="195"/>
      <c r="AS1222" s="195"/>
      <c r="AT1222" s="195"/>
      <c r="AU1222" s="195"/>
      <c r="AV1222" s="404"/>
      <c r="AW1222" s="404"/>
      <c r="AX1222" s="404"/>
      <c r="AY1222" s="350"/>
      <c r="AZ1222" s="143"/>
      <c r="BA1222" s="350"/>
      <c r="BB1222" s="350"/>
      <c r="BC1222" s="350"/>
      <c r="BD1222" s="350"/>
      <c r="BE1222" s="350"/>
      <c r="BF1222" s="350"/>
      <c r="BG1222" s="350"/>
      <c r="BH1222" s="350"/>
      <c r="BI1222" s="195"/>
      <c r="BJ1222" s="216"/>
      <c r="BK1222" s="216"/>
    </row>
    <row r="1223" spans="1:63" x14ac:dyDescent="0.25">
      <c r="A1223" s="195"/>
      <c r="B1223" s="195"/>
      <c r="C1223" s="351"/>
      <c r="D1223" s="252"/>
      <c r="E1223" s="195"/>
      <c r="F1223" s="195"/>
      <c r="G1223" s="397"/>
      <c r="H1223" s="351"/>
      <c r="I1223" s="195"/>
      <c r="J1223" s="195"/>
      <c r="K1223" s="195"/>
      <c r="L1223" s="195"/>
      <c r="M1223" s="195"/>
      <c r="N1223" s="195"/>
      <c r="O1223" s="195"/>
      <c r="P1223" s="195"/>
      <c r="Q1223" s="195"/>
      <c r="R1223" s="195"/>
      <c r="S1223" s="195"/>
      <c r="T1223" s="195"/>
      <c r="U1223" s="195"/>
      <c r="V1223" s="195"/>
      <c r="W1223" s="195"/>
      <c r="X1223" s="195"/>
      <c r="Y1223" s="195"/>
      <c r="Z1223" s="195"/>
      <c r="AA1223" s="195"/>
      <c r="AB1223" s="195"/>
      <c r="AC1223" s="195"/>
      <c r="AD1223" s="195"/>
      <c r="AE1223" s="195"/>
      <c r="AF1223" s="195"/>
      <c r="AG1223" s="195"/>
      <c r="AH1223" s="195"/>
      <c r="AI1223" s="195"/>
      <c r="AJ1223" s="195"/>
      <c r="AK1223" s="195"/>
      <c r="AL1223" s="195"/>
      <c r="AM1223" s="195"/>
      <c r="AN1223" s="195"/>
      <c r="AO1223" s="195"/>
      <c r="AP1223" s="195"/>
      <c r="AQ1223" s="195"/>
      <c r="AR1223" s="195"/>
      <c r="AS1223" s="195"/>
      <c r="AT1223" s="195"/>
      <c r="AU1223" s="195"/>
      <c r="AV1223" s="404"/>
      <c r="AW1223" s="404"/>
      <c r="AX1223" s="404"/>
      <c r="AY1223" s="350"/>
      <c r="AZ1223" s="143"/>
      <c r="BA1223" s="350"/>
      <c r="BB1223" s="350"/>
      <c r="BC1223" s="350"/>
      <c r="BD1223" s="350"/>
      <c r="BE1223" s="350"/>
      <c r="BF1223" s="350"/>
      <c r="BG1223" s="350"/>
      <c r="BH1223" s="350"/>
      <c r="BI1223" s="195"/>
      <c r="BJ1223" s="216"/>
      <c r="BK1223" s="216"/>
    </row>
    <row r="1224" spans="1:63" x14ac:dyDescent="0.25">
      <c r="A1224" s="195"/>
      <c r="B1224" s="195"/>
      <c r="C1224" s="351"/>
      <c r="D1224" s="252"/>
      <c r="E1224" s="195"/>
      <c r="F1224" s="195"/>
      <c r="G1224" s="397"/>
      <c r="H1224" s="351"/>
      <c r="I1224" s="195"/>
      <c r="J1224" s="195"/>
      <c r="K1224" s="195"/>
      <c r="L1224" s="195"/>
      <c r="M1224" s="195"/>
      <c r="N1224" s="195"/>
      <c r="O1224" s="195"/>
      <c r="P1224" s="195"/>
      <c r="Q1224" s="195"/>
      <c r="R1224" s="195"/>
      <c r="S1224" s="195"/>
      <c r="T1224" s="195"/>
      <c r="U1224" s="195"/>
      <c r="V1224" s="195"/>
      <c r="W1224" s="195"/>
      <c r="X1224" s="195"/>
      <c r="Y1224" s="195"/>
      <c r="Z1224" s="195"/>
      <c r="AA1224" s="195"/>
      <c r="AB1224" s="195"/>
      <c r="AC1224" s="195"/>
      <c r="AD1224" s="195"/>
      <c r="AE1224" s="195"/>
      <c r="AF1224" s="195"/>
      <c r="AG1224" s="195"/>
      <c r="AH1224" s="195"/>
      <c r="AI1224" s="195"/>
      <c r="AJ1224" s="195"/>
      <c r="AK1224" s="195"/>
      <c r="AL1224" s="195"/>
      <c r="AM1224" s="195"/>
      <c r="AN1224" s="195"/>
      <c r="AO1224" s="195"/>
      <c r="AP1224" s="195"/>
      <c r="AQ1224" s="195"/>
      <c r="AR1224" s="195"/>
      <c r="AS1224" s="195"/>
      <c r="AT1224" s="195"/>
      <c r="AU1224" s="195"/>
      <c r="AV1224" s="404"/>
      <c r="AW1224" s="404"/>
      <c r="AX1224" s="404"/>
      <c r="AY1224" s="350"/>
      <c r="AZ1224" s="143"/>
      <c r="BA1224" s="350"/>
      <c r="BB1224" s="350"/>
      <c r="BC1224" s="350"/>
      <c r="BD1224" s="350"/>
      <c r="BE1224" s="350"/>
      <c r="BF1224" s="350"/>
      <c r="BG1224" s="350"/>
      <c r="BH1224" s="350"/>
      <c r="BI1224" s="195"/>
      <c r="BJ1224" s="216"/>
      <c r="BK1224" s="216"/>
    </row>
    <row r="1225" spans="1:63" x14ac:dyDescent="0.25">
      <c r="A1225" s="195"/>
      <c r="B1225" s="195"/>
      <c r="C1225" s="351"/>
      <c r="D1225" s="252"/>
      <c r="E1225" s="195"/>
      <c r="F1225" s="195"/>
      <c r="G1225" s="397"/>
      <c r="H1225" s="351"/>
      <c r="I1225" s="195"/>
      <c r="J1225" s="195"/>
      <c r="K1225" s="195"/>
      <c r="L1225" s="195"/>
      <c r="M1225" s="195"/>
      <c r="N1225" s="195"/>
      <c r="O1225" s="195"/>
      <c r="P1225" s="195"/>
      <c r="Q1225" s="195"/>
      <c r="R1225" s="195"/>
      <c r="S1225" s="195"/>
      <c r="T1225" s="195"/>
      <c r="U1225" s="195"/>
      <c r="V1225" s="195"/>
      <c r="W1225" s="195"/>
      <c r="X1225" s="195"/>
      <c r="Y1225" s="195"/>
      <c r="Z1225" s="195"/>
      <c r="AA1225" s="195"/>
      <c r="AB1225" s="195"/>
      <c r="AC1225" s="195"/>
      <c r="AD1225" s="195"/>
      <c r="AE1225" s="195"/>
      <c r="AF1225" s="195"/>
      <c r="AG1225" s="195"/>
      <c r="AH1225" s="195"/>
      <c r="AI1225" s="195"/>
      <c r="AJ1225" s="195"/>
      <c r="AK1225" s="195"/>
      <c r="AL1225" s="195"/>
      <c r="AM1225" s="195"/>
      <c r="AN1225" s="195"/>
      <c r="AO1225" s="195"/>
      <c r="AP1225" s="195"/>
      <c r="AQ1225" s="195"/>
      <c r="AR1225" s="195"/>
      <c r="AS1225" s="195"/>
      <c r="AT1225" s="195"/>
      <c r="AU1225" s="195"/>
      <c r="AV1225" s="404"/>
      <c r="AW1225" s="404"/>
      <c r="AX1225" s="404"/>
      <c r="AY1225" s="350"/>
      <c r="AZ1225" s="143"/>
      <c r="BA1225" s="350"/>
      <c r="BB1225" s="350"/>
      <c r="BC1225" s="350"/>
      <c r="BD1225" s="350"/>
      <c r="BE1225" s="350"/>
      <c r="BF1225" s="350"/>
      <c r="BG1225" s="350"/>
      <c r="BH1225" s="350"/>
      <c r="BI1225" s="195"/>
      <c r="BJ1225" s="216"/>
      <c r="BK1225" s="216"/>
    </row>
    <row r="1226" spans="1:63" x14ac:dyDescent="0.25">
      <c r="A1226" s="195"/>
      <c r="B1226" s="195"/>
      <c r="C1226" s="351"/>
      <c r="D1226" s="252"/>
      <c r="E1226" s="195"/>
      <c r="F1226" s="195"/>
      <c r="G1226" s="397"/>
      <c r="H1226" s="351"/>
      <c r="I1226" s="195"/>
      <c r="J1226" s="195"/>
      <c r="K1226" s="195"/>
      <c r="L1226" s="195"/>
      <c r="M1226" s="195"/>
      <c r="N1226" s="195"/>
      <c r="O1226" s="195"/>
      <c r="P1226" s="195"/>
      <c r="Q1226" s="195"/>
      <c r="R1226" s="195"/>
      <c r="S1226" s="195"/>
      <c r="T1226" s="195"/>
      <c r="U1226" s="195"/>
      <c r="V1226" s="195"/>
      <c r="W1226" s="195"/>
      <c r="X1226" s="195"/>
      <c r="Y1226" s="195"/>
      <c r="Z1226" s="195"/>
      <c r="AA1226" s="195"/>
      <c r="AB1226" s="195"/>
      <c r="AC1226" s="195"/>
      <c r="AD1226" s="195"/>
      <c r="AE1226" s="195"/>
      <c r="AF1226" s="195"/>
      <c r="AG1226" s="195"/>
      <c r="AH1226" s="195"/>
      <c r="AI1226" s="195"/>
      <c r="AJ1226" s="195"/>
      <c r="AK1226" s="195"/>
      <c r="AL1226" s="195"/>
      <c r="AM1226" s="195"/>
      <c r="AN1226" s="195"/>
      <c r="AO1226" s="195"/>
      <c r="AP1226" s="195"/>
      <c r="AQ1226" s="195"/>
      <c r="AR1226" s="195"/>
      <c r="AS1226" s="195"/>
      <c r="AT1226" s="195"/>
      <c r="AU1226" s="195"/>
      <c r="AV1226" s="404"/>
      <c r="AW1226" s="404"/>
      <c r="AX1226" s="404"/>
      <c r="AY1226" s="350"/>
      <c r="AZ1226" s="143"/>
      <c r="BA1226" s="350"/>
      <c r="BB1226" s="350"/>
      <c r="BC1226" s="350"/>
      <c r="BD1226" s="350"/>
      <c r="BE1226" s="350"/>
      <c r="BF1226" s="350"/>
      <c r="BG1226" s="350"/>
      <c r="BH1226" s="350"/>
      <c r="BI1226" s="195"/>
      <c r="BJ1226" s="216"/>
      <c r="BK1226" s="216"/>
    </row>
    <row r="1227" spans="1:63" x14ac:dyDescent="0.25">
      <c r="A1227" s="195"/>
      <c r="B1227" s="195"/>
      <c r="C1227" s="351"/>
      <c r="D1227" s="252"/>
      <c r="E1227" s="195"/>
      <c r="F1227" s="195"/>
      <c r="G1227" s="397"/>
      <c r="H1227" s="351"/>
      <c r="I1227" s="195"/>
      <c r="J1227" s="195"/>
      <c r="K1227" s="195"/>
      <c r="L1227" s="195"/>
      <c r="M1227" s="195"/>
      <c r="N1227" s="195"/>
      <c r="O1227" s="195"/>
      <c r="P1227" s="195"/>
      <c r="Q1227" s="195"/>
      <c r="R1227" s="195"/>
      <c r="S1227" s="195"/>
      <c r="T1227" s="195"/>
      <c r="U1227" s="195"/>
      <c r="V1227" s="195"/>
      <c r="W1227" s="195"/>
      <c r="X1227" s="195"/>
      <c r="Y1227" s="195"/>
      <c r="Z1227" s="195"/>
      <c r="AA1227" s="195"/>
      <c r="AB1227" s="195"/>
      <c r="AC1227" s="195"/>
      <c r="AD1227" s="195"/>
      <c r="AE1227" s="195"/>
      <c r="AF1227" s="195"/>
      <c r="AG1227" s="195"/>
      <c r="AH1227" s="195"/>
      <c r="AI1227" s="195"/>
      <c r="AJ1227" s="195"/>
      <c r="AK1227" s="195"/>
      <c r="AL1227" s="195"/>
      <c r="AM1227" s="195"/>
      <c r="AN1227" s="195"/>
      <c r="AO1227" s="195"/>
      <c r="AP1227" s="195"/>
      <c r="AQ1227" s="195"/>
      <c r="AR1227" s="195"/>
      <c r="AS1227" s="195"/>
      <c r="AT1227" s="195"/>
      <c r="AU1227" s="195"/>
      <c r="AV1227" s="404"/>
      <c r="AW1227" s="404"/>
      <c r="AX1227" s="404"/>
      <c r="AY1227" s="350"/>
      <c r="AZ1227" s="143"/>
      <c r="BA1227" s="350"/>
      <c r="BB1227" s="350"/>
      <c r="BC1227" s="350"/>
      <c r="BD1227" s="350"/>
      <c r="BE1227" s="350"/>
      <c r="BF1227" s="350"/>
      <c r="BG1227" s="350"/>
      <c r="BH1227" s="350"/>
      <c r="BI1227" s="195"/>
      <c r="BJ1227" s="216"/>
      <c r="BK1227" s="216"/>
    </row>
    <row r="1228" spans="1:63" x14ac:dyDescent="0.25">
      <c r="A1228" s="195"/>
      <c r="B1228" s="195"/>
      <c r="C1228" s="351"/>
      <c r="D1228" s="252"/>
      <c r="E1228" s="195"/>
      <c r="F1228" s="195"/>
      <c r="G1228" s="397"/>
      <c r="H1228" s="351"/>
      <c r="I1228" s="195"/>
      <c r="J1228" s="195"/>
      <c r="K1228" s="195"/>
      <c r="L1228" s="195"/>
      <c r="M1228" s="195"/>
      <c r="N1228" s="195"/>
      <c r="O1228" s="195"/>
      <c r="P1228" s="195"/>
      <c r="Q1228" s="195"/>
      <c r="R1228" s="195"/>
      <c r="S1228" s="195"/>
      <c r="T1228" s="195"/>
      <c r="U1228" s="195"/>
      <c r="V1228" s="195"/>
      <c r="W1228" s="195"/>
      <c r="X1228" s="195"/>
      <c r="Y1228" s="195"/>
      <c r="Z1228" s="195"/>
      <c r="AA1228" s="195"/>
      <c r="AB1228" s="195"/>
      <c r="AC1228" s="195"/>
      <c r="AD1228" s="195"/>
      <c r="AE1228" s="195"/>
      <c r="AF1228" s="195"/>
      <c r="AG1228" s="195"/>
      <c r="AH1228" s="195"/>
      <c r="AI1228" s="195"/>
      <c r="AJ1228" s="195"/>
      <c r="AK1228" s="195"/>
      <c r="AL1228" s="195"/>
      <c r="AM1228" s="195"/>
      <c r="AN1228" s="195"/>
      <c r="AO1228" s="195"/>
      <c r="AP1228" s="195"/>
      <c r="AQ1228" s="195"/>
      <c r="AR1228" s="195"/>
      <c r="AS1228" s="195"/>
      <c r="AT1228" s="195"/>
      <c r="AU1228" s="195"/>
      <c r="AV1228" s="404"/>
      <c r="AW1228" s="404"/>
      <c r="AX1228" s="404"/>
      <c r="AY1228" s="350"/>
      <c r="AZ1228" s="143"/>
      <c r="BA1228" s="350"/>
      <c r="BB1228" s="350"/>
      <c r="BC1228" s="350"/>
      <c r="BD1228" s="350"/>
      <c r="BE1228" s="350"/>
      <c r="BF1228" s="350"/>
      <c r="BG1228" s="350"/>
      <c r="BH1228" s="350"/>
      <c r="BI1228" s="195"/>
      <c r="BJ1228" s="216"/>
      <c r="BK1228" s="216"/>
    </row>
    <row r="1229" spans="1:63" x14ac:dyDescent="0.25">
      <c r="A1229" s="195"/>
      <c r="B1229" s="195"/>
      <c r="C1229" s="351"/>
      <c r="D1229" s="252"/>
      <c r="E1229" s="195"/>
      <c r="F1229" s="195"/>
      <c r="G1229" s="397"/>
      <c r="H1229" s="351"/>
      <c r="I1229" s="195"/>
      <c r="J1229" s="195"/>
      <c r="K1229" s="195"/>
      <c r="L1229" s="195"/>
      <c r="M1229" s="195"/>
      <c r="N1229" s="195"/>
      <c r="O1229" s="195"/>
      <c r="P1229" s="195"/>
      <c r="Q1229" s="195"/>
      <c r="R1229" s="195"/>
      <c r="S1229" s="195"/>
      <c r="T1229" s="195"/>
      <c r="U1229" s="195"/>
      <c r="V1229" s="195"/>
      <c r="W1229" s="195"/>
      <c r="X1229" s="195"/>
      <c r="Y1229" s="195"/>
      <c r="Z1229" s="195"/>
      <c r="AA1229" s="195"/>
      <c r="AB1229" s="195"/>
      <c r="AC1229" s="195"/>
      <c r="AD1229" s="195"/>
      <c r="AE1229" s="195"/>
      <c r="AF1229" s="195"/>
      <c r="AG1229" s="195"/>
      <c r="AH1229" s="195"/>
      <c r="AI1229" s="195"/>
      <c r="AJ1229" s="195"/>
      <c r="AK1229" s="195"/>
      <c r="AL1229" s="195"/>
      <c r="AM1229" s="195"/>
      <c r="AN1229" s="195"/>
      <c r="AO1229" s="195"/>
      <c r="AP1229" s="195"/>
      <c r="AQ1229" s="195"/>
      <c r="AR1229" s="195"/>
      <c r="AS1229" s="195"/>
      <c r="AT1229" s="195"/>
      <c r="AU1229" s="195"/>
      <c r="AV1229" s="404"/>
      <c r="AW1229" s="404"/>
      <c r="AX1229" s="404"/>
      <c r="AY1229" s="350"/>
      <c r="AZ1229" s="143"/>
      <c r="BA1229" s="350"/>
      <c r="BB1229" s="350"/>
      <c r="BC1229" s="350"/>
      <c r="BD1229" s="350"/>
      <c r="BE1229" s="350"/>
      <c r="BF1229" s="350"/>
      <c r="BG1229" s="350"/>
      <c r="BH1229" s="350"/>
      <c r="BI1229" s="195"/>
      <c r="BJ1229" s="216"/>
      <c r="BK1229" s="216"/>
    </row>
    <row r="1230" spans="1:63" x14ac:dyDescent="0.25">
      <c r="A1230" s="195"/>
      <c r="B1230" s="195"/>
      <c r="C1230" s="351"/>
      <c r="D1230" s="252"/>
      <c r="E1230" s="195"/>
      <c r="F1230" s="195"/>
      <c r="G1230" s="397"/>
      <c r="H1230" s="351"/>
      <c r="I1230" s="195"/>
      <c r="J1230" s="195"/>
      <c r="K1230" s="195"/>
      <c r="L1230" s="195"/>
      <c r="M1230" s="195"/>
      <c r="N1230" s="195"/>
      <c r="O1230" s="195"/>
      <c r="P1230" s="195"/>
      <c r="Q1230" s="195"/>
      <c r="R1230" s="195"/>
      <c r="S1230" s="195"/>
      <c r="T1230" s="195"/>
      <c r="U1230" s="195"/>
      <c r="V1230" s="195"/>
      <c r="W1230" s="195"/>
      <c r="X1230" s="195"/>
      <c r="Y1230" s="195"/>
      <c r="Z1230" s="195"/>
      <c r="AA1230" s="195"/>
      <c r="AB1230" s="195"/>
      <c r="AC1230" s="195"/>
      <c r="AD1230" s="195"/>
      <c r="AE1230" s="195"/>
      <c r="AF1230" s="195"/>
      <c r="AG1230" s="195"/>
      <c r="AH1230" s="195"/>
      <c r="AI1230" s="195"/>
      <c r="AJ1230" s="195"/>
      <c r="AK1230" s="195"/>
      <c r="AL1230" s="195"/>
      <c r="AM1230" s="195"/>
      <c r="AN1230" s="195"/>
      <c r="AO1230" s="195"/>
      <c r="AP1230" s="195"/>
      <c r="AQ1230" s="195"/>
      <c r="AR1230" s="195"/>
      <c r="AS1230" s="195"/>
      <c r="AT1230" s="195"/>
      <c r="AU1230" s="195"/>
      <c r="AV1230" s="404"/>
      <c r="AW1230" s="404"/>
      <c r="AX1230" s="404"/>
      <c r="AY1230" s="350"/>
      <c r="AZ1230" s="143"/>
      <c r="BA1230" s="350"/>
      <c r="BB1230" s="350"/>
      <c r="BC1230" s="350"/>
      <c r="BD1230" s="350"/>
      <c r="BE1230" s="350"/>
      <c r="BF1230" s="350"/>
      <c r="BG1230" s="350"/>
      <c r="BH1230" s="350"/>
      <c r="BI1230" s="195"/>
      <c r="BJ1230" s="216"/>
      <c r="BK1230" s="216"/>
    </row>
    <row r="1231" spans="1:63" x14ac:dyDescent="0.25">
      <c r="A1231" s="195"/>
      <c r="B1231" s="195"/>
      <c r="C1231" s="351"/>
      <c r="D1231" s="252"/>
      <c r="E1231" s="195"/>
      <c r="F1231" s="195"/>
      <c r="G1231" s="397"/>
      <c r="H1231" s="351"/>
      <c r="I1231" s="195"/>
      <c r="J1231" s="195"/>
      <c r="K1231" s="195"/>
      <c r="L1231" s="195"/>
      <c r="M1231" s="195"/>
      <c r="N1231" s="195"/>
      <c r="O1231" s="195"/>
      <c r="P1231" s="195"/>
      <c r="Q1231" s="195"/>
      <c r="R1231" s="195"/>
      <c r="S1231" s="195"/>
      <c r="T1231" s="195"/>
      <c r="U1231" s="195"/>
      <c r="V1231" s="195"/>
      <c r="W1231" s="195"/>
      <c r="X1231" s="195"/>
      <c r="Y1231" s="195"/>
      <c r="Z1231" s="195"/>
      <c r="AA1231" s="195"/>
      <c r="AB1231" s="195"/>
      <c r="AC1231" s="195"/>
      <c r="AD1231" s="195"/>
      <c r="AE1231" s="195"/>
      <c r="AF1231" s="195"/>
      <c r="AG1231" s="195"/>
      <c r="AH1231" s="195"/>
      <c r="AI1231" s="195"/>
      <c r="AJ1231" s="195"/>
      <c r="AK1231" s="195"/>
      <c r="AL1231" s="195"/>
      <c r="AM1231" s="195"/>
      <c r="AN1231" s="195"/>
      <c r="AO1231" s="195"/>
      <c r="AP1231" s="195"/>
      <c r="AQ1231" s="195"/>
      <c r="AR1231" s="195"/>
      <c r="AS1231" s="195"/>
      <c r="AT1231" s="195"/>
      <c r="AU1231" s="195"/>
      <c r="AV1231" s="404"/>
      <c r="AW1231" s="404"/>
      <c r="AX1231" s="404"/>
      <c r="AY1231" s="350"/>
      <c r="AZ1231" s="143"/>
      <c r="BA1231" s="350"/>
      <c r="BB1231" s="350"/>
      <c r="BC1231" s="350"/>
      <c r="BD1231" s="350"/>
      <c r="BE1231" s="350"/>
      <c r="BF1231" s="350"/>
      <c r="BG1231" s="350"/>
      <c r="BH1231" s="350"/>
      <c r="BI1231" s="195"/>
      <c r="BJ1231" s="216"/>
      <c r="BK1231" s="216"/>
    </row>
    <row r="1232" spans="1:63" x14ac:dyDescent="0.25">
      <c r="A1232" s="195"/>
      <c r="B1232" s="195"/>
      <c r="C1232" s="351"/>
      <c r="D1232" s="252"/>
      <c r="E1232" s="195"/>
      <c r="F1232" s="195"/>
      <c r="G1232" s="397"/>
      <c r="H1232" s="351"/>
      <c r="I1232" s="195"/>
      <c r="J1232" s="195"/>
      <c r="K1232" s="195"/>
      <c r="L1232" s="195"/>
      <c r="M1232" s="195"/>
      <c r="N1232" s="195"/>
      <c r="O1232" s="195"/>
      <c r="P1232" s="195"/>
      <c r="Q1232" s="195"/>
      <c r="R1232" s="195"/>
      <c r="S1232" s="195"/>
      <c r="T1232" s="195"/>
      <c r="U1232" s="195"/>
      <c r="V1232" s="195"/>
      <c r="W1232" s="195"/>
      <c r="X1232" s="195"/>
      <c r="Y1232" s="195"/>
      <c r="Z1232" s="195"/>
      <c r="AA1232" s="195"/>
      <c r="AB1232" s="195"/>
      <c r="AC1232" s="195"/>
      <c r="AD1232" s="195"/>
      <c r="AE1232" s="195"/>
      <c r="AF1232" s="195"/>
      <c r="AG1232" s="195"/>
      <c r="AH1232" s="195"/>
      <c r="AI1232" s="195"/>
      <c r="AJ1232" s="195"/>
      <c r="AK1232" s="195"/>
      <c r="AL1232" s="195"/>
      <c r="AM1232" s="195"/>
      <c r="AN1232" s="195"/>
      <c r="AO1232" s="195"/>
      <c r="AP1232" s="195"/>
      <c r="AQ1232" s="195"/>
      <c r="AR1232" s="195"/>
      <c r="AS1232" s="195"/>
      <c r="AT1232" s="195"/>
      <c r="AU1232" s="195"/>
      <c r="AV1232" s="404"/>
      <c r="AW1232" s="404"/>
      <c r="AX1232" s="404"/>
      <c r="AY1232" s="350"/>
      <c r="AZ1232" s="143"/>
      <c r="BA1232" s="350"/>
      <c r="BB1232" s="350"/>
      <c r="BC1232" s="350"/>
      <c r="BD1232" s="350"/>
      <c r="BE1232" s="350"/>
      <c r="BF1232" s="350"/>
      <c r="BG1232" s="350"/>
      <c r="BH1232" s="350"/>
      <c r="BI1232" s="195"/>
      <c r="BJ1232" s="216"/>
      <c r="BK1232" s="216"/>
    </row>
    <row r="1233" spans="1:63" x14ac:dyDescent="0.25">
      <c r="A1233" s="195"/>
      <c r="B1233" s="195"/>
      <c r="C1233" s="351"/>
      <c r="D1233" s="252"/>
      <c r="E1233" s="195"/>
      <c r="F1233" s="195"/>
      <c r="G1233" s="397"/>
      <c r="H1233" s="351"/>
      <c r="I1233" s="195"/>
      <c r="J1233" s="195"/>
      <c r="K1233" s="195"/>
      <c r="L1233" s="195"/>
      <c r="M1233" s="195"/>
      <c r="N1233" s="195"/>
      <c r="O1233" s="195"/>
      <c r="P1233" s="195"/>
      <c r="Q1233" s="195"/>
      <c r="R1233" s="195"/>
      <c r="S1233" s="195"/>
      <c r="T1233" s="195"/>
      <c r="U1233" s="195"/>
      <c r="V1233" s="195"/>
      <c r="W1233" s="195"/>
      <c r="X1233" s="195"/>
      <c r="Y1233" s="195"/>
      <c r="Z1233" s="195"/>
      <c r="AA1233" s="195"/>
      <c r="AB1233" s="195"/>
      <c r="AC1233" s="195"/>
      <c r="AD1233" s="195"/>
      <c r="AE1233" s="195"/>
      <c r="AF1233" s="195"/>
      <c r="AG1233" s="195"/>
      <c r="AH1233" s="195"/>
      <c r="AI1233" s="195"/>
      <c r="AJ1233" s="195"/>
      <c r="AK1233" s="195"/>
      <c r="AL1233" s="195"/>
      <c r="AM1233" s="195"/>
      <c r="AN1233" s="195"/>
      <c r="AO1233" s="195"/>
      <c r="AP1233" s="195"/>
      <c r="AQ1233" s="195"/>
      <c r="AR1233" s="195"/>
      <c r="AS1233" s="195"/>
      <c r="AT1233" s="195"/>
      <c r="AU1233" s="195"/>
      <c r="AV1233" s="404"/>
      <c r="AW1233" s="404"/>
      <c r="AX1233" s="404"/>
      <c r="AY1233" s="350"/>
      <c r="AZ1233" s="143"/>
      <c r="BA1233" s="350"/>
      <c r="BB1233" s="350"/>
      <c r="BC1233" s="350"/>
      <c r="BD1233" s="350"/>
      <c r="BE1233" s="350"/>
      <c r="BF1233" s="350"/>
      <c r="BG1233" s="350"/>
      <c r="BH1233" s="350"/>
      <c r="BI1233" s="195"/>
      <c r="BJ1233" s="216"/>
      <c r="BK1233" s="216"/>
    </row>
    <row r="1234" spans="1:63" x14ac:dyDescent="0.25">
      <c r="A1234" s="195"/>
      <c r="B1234" s="195"/>
      <c r="C1234" s="351"/>
      <c r="D1234" s="252"/>
      <c r="E1234" s="195"/>
      <c r="F1234" s="195"/>
      <c r="G1234" s="397"/>
      <c r="H1234" s="351"/>
      <c r="I1234" s="195"/>
      <c r="J1234" s="195"/>
      <c r="K1234" s="195"/>
      <c r="L1234" s="195"/>
      <c r="M1234" s="195"/>
      <c r="N1234" s="195"/>
      <c r="O1234" s="195"/>
      <c r="P1234" s="195"/>
      <c r="Q1234" s="195"/>
      <c r="R1234" s="195"/>
      <c r="S1234" s="195"/>
      <c r="T1234" s="195"/>
      <c r="U1234" s="195"/>
      <c r="V1234" s="195"/>
      <c r="W1234" s="195"/>
      <c r="X1234" s="195"/>
      <c r="Y1234" s="195"/>
      <c r="Z1234" s="195"/>
      <c r="AA1234" s="195"/>
      <c r="AB1234" s="195"/>
      <c r="AC1234" s="195"/>
      <c r="AD1234" s="195"/>
      <c r="AE1234" s="195"/>
      <c r="AF1234" s="195"/>
      <c r="AG1234" s="195"/>
      <c r="AH1234" s="195"/>
      <c r="AI1234" s="195"/>
      <c r="AJ1234" s="195"/>
      <c r="AK1234" s="195"/>
      <c r="AL1234" s="195"/>
      <c r="AM1234" s="195"/>
      <c r="AN1234" s="195"/>
      <c r="AO1234" s="195"/>
      <c r="AP1234" s="195"/>
      <c r="AQ1234" s="195"/>
      <c r="AR1234" s="195"/>
      <c r="AS1234" s="195"/>
      <c r="AT1234" s="195"/>
      <c r="AU1234" s="195"/>
      <c r="AV1234" s="404"/>
      <c r="AW1234" s="404"/>
      <c r="AX1234" s="404"/>
      <c r="AY1234" s="350"/>
      <c r="AZ1234" s="143"/>
      <c r="BA1234" s="350"/>
      <c r="BB1234" s="350"/>
      <c r="BC1234" s="350"/>
      <c r="BD1234" s="350"/>
      <c r="BE1234" s="350"/>
      <c r="BF1234" s="350"/>
      <c r="BG1234" s="350"/>
      <c r="BH1234" s="350"/>
      <c r="BI1234" s="195"/>
      <c r="BJ1234" s="216"/>
      <c r="BK1234" s="216"/>
    </row>
    <row r="1235" spans="1:63" x14ac:dyDescent="0.25">
      <c r="A1235" s="195"/>
      <c r="B1235" s="195"/>
      <c r="C1235" s="351"/>
      <c r="D1235" s="252"/>
      <c r="E1235" s="195"/>
      <c r="F1235" s="195"/>
      <c r="G1235" s="397"/>
      <c r="H1235" s="351"/>
      <c r="I1235" s="195"/>
      <c r="J1235" s="195"/>
      <c r="K1235" s="195"/>
      <c r="L1235" s="195"/>
      <c r="M1235" s="195"/>
      <c r="N1235" s="195"/>
      <c r="O1235" s="195"/>
      <c r="P1235" s="195"/>
      <c r="Q1235" s="195"/>
      <c r="R1235" s="195"/>
      <c r="S1235" s="195"/>
      <c r="T1235" s="195"/>
      <c r="U1235" s="195"/>
      <c r="V1235" s="195"/>
      <c r="W1235" s="195"/>
      <c r="X1235" s="195"/>
      <c r="Y1235" s="195"/>
      <c r="Z1235" s="195"/>
      <c r="AA1235" s="195"/>
      <c r="AB1235" s="195"/>
      <c r="AC1235" s="195"/>
      <c r="AD1235" s="195"/>
      <c r="AE1235" s="195"/>
      <c r="AF1235" s="195"/>
      <c r="AG1235" s="195"/>
      <c r="AH1235" s="195"/>
      <c r="AI1235" s="195"/>
      <c r="AJ1235" s="195"/>
      <c r="AK1235" s="195"/>
      <c r="AL1235" s="195"/>
      <c r="AM1235" s="195"/>
      <c r="AN1235" s="195"/>
      <c r="AO1235" s="195"/>
      <c r="AP1235" s="195"/>
      <c r="AQ1235" s="195"/>
      <c r="AR1235" s="195"/>
      <c r="AS1235" s="195"/>
      <c r="AT1235" s="195"/>
      <c r="AU1235" s="195"/>
      <c r="AV1235" s="404"/>
      <c r="AW1235" s="404"/>
      <c r="AX1235" s="404"/>
      <c r="AY1235" s="350"/>
      <c r="AZ1235" s="143"/>
      <c r="BA1235" s="350"/>
      <c r="BB1235" s="350"/>
      <c r="BC1235" s="350"/>
      <c r="BD1235" s="350"/>
      <c r="BE1235" s="350"/>
      <c r="BF1235" s="350"/>
      <c r="BG1235" s="350"/>
      <c r="BH1235" s="350"/>
      <c r="BI1235" s="195"/>
      <c r="BJ1235" s="216"/>
      <c r="BK1235" s="216"/>
    </row>
    <row r="1236" spans="1:63" x14ac:dyDescent="0.25">
      <c r="A1236" s="195"/>
      <c r="B1236" s="195"/>
      <c r="C1236" s="351"/>
      <c r="D1236" s="252"/>
      <c r="E1236" s="195"/>
      <c r="F1236" s="195"/>
      <c r="G1236" s="397"/>
      <c r="H1236" s="351"/>
      <c r="I1236" s="195"/>
      <c r="J1236" s="195"/>
      <c r="K1236" s="195"/>
      <c r="L1236" s="195"/>
      <c r="M1236" s="195"/>
      <c r="N1236" s="195"/>
      <c r="O1236" s="195"/>
      <c r="P1236" s="195"/>
      <c r="Q1236" s="195"/>
      <c r="R1236" s="195"/>
      <c r="S1236" s="195"/>
      <c r="T1236" s="195"/>
      <c r="U1236" s="195"/>
      <c r="V1236" s="195"/>
      <c r="W1236" s="195"/>
      <c r="X1236" s="195"/>
      <c r="Y1236" s="195"/>
      <c r="Z1236" s="195"/>
      <c r="AA1236" s="195"/>
      <c r="AB1236" s="195"/>
      <c r="AC1236" s="195"/>
      <c r="AD1236" s="195"/>
      <c r="AE1236" s="195"/>
      <c r="AF1236" s="195"/>
      <c r="AG1236" s="195"/>
      <c r="AH1236" s="195"/>
      <c r="AI1236" s="195"/>
      <c r="AJ1236" s="195"/>
      <c r="AK1236" s="195"/>
      <c r="AL1236" s="195"/>
      <c r="AM1236" s="195"/>
      <c r="AN1236" s="195"/>
      <c r="AO1236" s="195"/>
      <c r="AP1236" s="195"/>
      <c r="AQ1236" s="195"/>
      <c r="AR1236" s="195"/>
      <c r="AS1236" s="195"/>
      <c r="AT1236" s="195"/>
      <c r="AU1236" s="195"/>
      <c r="AV1236" s="404"/>
      <c r="AW1236" s="404"/>
      <c r="AX1236" s="404"/>
      <c r="AY1236" s="350"/>
      <c r="AZ1236" s="143"/>
      <c r="BA1236" s="350"/>
      <c r="BB1236" s="350"/>
      <c r="BC1236" s="350"/>
      <c r="BD1236" s="350"/>
      <c r="BE1236" s="350"/>
      <c r="BF1236" s="350"/>
      <c r="BG1236" s="350"/>
      <c r="BH1236" s="350"/>
      <c r="BI1236" s="195"/>
      <c r="BJ1236" s="216"/>
      <c r="BK1236" s="216"/>
    </row>
    <row r="1237" spans="1:63" x14ac:dyDescent="0.25">
      <c r="A1237" s="195"/>
      <c r="B1237" s="195"/>
      <c r="C1237" s="351"/>
      <c r="D1237" s="252"/>
      <c r="E1237" s="195"/>
      <c r="F1237" s="195"/>
      <c r="G1237" s="397"/>
      <c r="H1237" s="351"/>
      <c r="I1237" s="195"/>
      <c r="J1237" s="195"/>
      <c r="K1237" s="195"/>
      <c r="L1237" s="195"/>
      <c r="M1237" s="195"/>
      <c r="N1237" s="195"/>
      <c r="O1237" s="195"/>
      <c r="P1237" s="195"/>
      <c r="Q1237" s="195"/>
      <c r="R1237" s="195"/>
      <c r="S1237" s="195"/>
      <c r="T1237" s="195"/>
      <c r="U1237" s="195"/>
      <c r="V1237" s="195"/>
      <c r="W1237" s="195"/>
      <c r="X1237" s="195"/>
      <c r="Y1237" s="195"/>
      <c r="Z1237" s="195"/>
      <c r="AA1237" s="195"/>
      <c r="AB1237" s="195"/>
      <c r="AC1237" s="195"/>
      <c r="AD1237" s="195"/>
      <c r="AE1237" s="195"/>
      <c r="AF1237" s="195"/>
      <c r="AG1237" s="195"/>
      <c r="AH1237" s="195"/>
      <c r="AI1237" s="195"/>
      <c r="AJ1237" s="195"/>
      <c r="AK1237" s="195"/>
      <c r="AL1237" s="195"/>
      <c r="AM1237" s="195"/>
      <c r="AN1237" s="195"/>
      <c r="AO1237" s="195"/>
      <c r="AP1237" s="195"/>
      <c r="AQ1237" s="195"/>
      <c r="AR1237" s="195"/>
      <c r="AS1237" s="195"/>
      <c r="AT1237" s="195"/>
      <c r="AU1237" s="195"/>
      <c r="AV1237" s="404"/>
      <c r="AW1237" s="404"/>
      <c r="AX1237" s="404"/>
      <c r="AY1237" s="350"/>
      <c r="AZ1237" s="143"/>
      <c r="BA1237" s="350"/>
      <c r="BB1237" s="350"/>
      <c r="BC1237" s="350"/>
      <c r="BD1237" s="350"/>
      <c r="BE1237" s="350"/>
      <c r="BF1237" s="350"/>
      <c r="BG1237" s="350"/>
      <c r="BH1237" s="350"/>
      <c r="BI1237" s="195"/>
      <c r="BJ1237" s="216"/>
      <c r="BK1237" s="216"/>
    </row>
    <row r="1238" spans="1:63" x14ac:dyDescent="0.25">
      <c r="A1238" s="195"/>
      <c r="B1238" s="195"/>
      <c r="C1238" s="351"/>
      <c r="D1238" s="252"/>
      <c r="E1238" s="195"/>
      <c r="F1238" s="195"/>
      <c r="G1238" s="397"/>
      <c r="H1238" s="351"/>
      <c r="I1238" s="195"/>
      <c r="J1238" s="195"/>
      <c r="K1238" s="195"/>
      <c r="L1238" s="195"/>
      <c r="M1238" s="195"/>
      <c r="N1238" s="195"/>
      <c r="O1238" s="195"/>
      <c r="P1238" s="195"/>
      <c r="Q1238" s="195"/>
      <c r="R1238" s="195"/>
      <c r="S1238" s="195"/>
      <c r="T1238" s="195"/>
      <c r="U1238" s="195"/>
      <c r="V1238" s="195"/>
      <c r="W1238" s="195"/>
      <c r="X1238" s="195"/>
      <c r="Y1238" s="195"/>
      <c r="Z1238" s="195"/>
      <c r="AA1238" s="195"/>
      <c r="AB1238" s="195"/>
      <c r="AC1238" s="195"/>
      <c r="AD1238" s="195"/>
      <c r="AE1238" s="195"/>
      <c r="AF1238" s="195"/>
      <c r="AG1238" s="195"/>
      <c r="AH1238" s="195"/>
      <c r="AI1238" s="195"/>
      <c r="AJ1238" s="195"/>
      <c r="AK1238" s="195"/>
      <c r="AL1238" s="195"/>
      <c r="AM1238" s="195"/>
      <c r="AN1238" s="195"/>
      <c r="AO1238" s="195"/>
      <c r="AP1238" s="195"/>
      <c r="AQ1238" s="195"/>
      <c r="AR1238" s="195"/>
      <c r="AS1238" s="195"/>
      <c r="AT1238" s="195"/>
      <c r="AU1238" s="195"/>
      <c r="AV1238" s="404"/>
      <c r="AW1238" s="404"/>
      <c r="AX1238" s="404"/>
      <c r="AY1238" s="350"/>
      <c r="AZ1238" s="143"/>
      <c r="BA1238" s="350"/>
      <c r="BB1238" s="350"/>
      <c r="BC1238" s="350"/>
      <c r="BD1238" s="350"/>
      <c r="BE1238" s="350"/>
      <c r="BF1238" s="350"/>
      <c r="BG1238" s="350"/>
      <c r="BH1238" s="350"/>
      <c r="BI1238" s="195"/>
      <c r="BJ1238" s="216"/>
      <c r="BK1238" s="216"/>
    </row>
    <row r="1239" spans="1:63" x14ac:dyDescent="0.25">
      <c r="A1239" s="195"/>
      <c r="B1239" s="195"/>
      <c r="C1239" s="351"/>
      <c r="D1239" s="252"/>
      <c r="E1239" s="195"/>
      <c r="F1239" s="195"/>
      <c r="G1239" s="397"/>
      <c r="H1239" s="351"/>
      <c r="I1239" s="195"/>
      <c r="J1239" s="195"/>
      <c r="K1239" s="195"/>
      <c r="L1239" s="195"/>
      <c r="M1239" s="195"/>
      <c r="N1239" s="195"/>
      <c r="O1239" s="195"/>
      <c r="P1239" s="195"/>
      <c r="Q1239" s="195"/>
      <c r="R1239" s="195"/>
      <c r="S1239" s="195"/>
      <c r="T1239" s="195"/>
      <c r="U1239" s="195"/>
      <c r="V1239" s="195"/>
      <c r="W1239" s="195"/>
      <c r="X1239" s="195"/>
      <c r="Y1239" s="195"/>
      <c r="Z1239" s="195"/>
      <c r="AA1239" s="195"/>
      <c r="AB1239" s="195"/>
      <c r="AC1239" s="195"/>
      <c r="AD1239" s="195"/>
      <c r="AE1239" s="195"/>
      <c r="AF1239" s="195"/>
      <c r="AG1239" s="195"/>
      <c r="AH1239" s="195"/>
      <c r="AI1239" s="195"/>
      <c r="AJ1239" s="195"/>
      <c r="AK1239" s="195"/>
      <c r="AL1239" s="195"/>
      <c r="AM1239" s="195"/>
      <c r="AN1239" s="195"/>
      <c r="AO1239" s="195"/>
      <c r="AP1239" s="195"/>
      <c r="AQ1239" s="195"/>
      <c r="AR1239" s="195"/>
      <c r="AS1239" s="195"/>
      <c r="AT1239" s="195"/>
      <c r="AU1239" s="195"/>
      <c r="AV1239" s="404"/>
      <c r="AW1239" s="404"/>
      <c r="AX1239" s="404"/>
      <c r="AY1239" s="350"/>
      <c r="AZ1239" s="143"/>
      <c r="BA1239" s="350"/>
      <c r="BB1239" s="350"/>
      <c r="BC1239" s="350"/>
      <c r="BD1239" s="350"/>
      <c r="BE1239" s="350"/>
      <c r="BF1239" s="350"/>
      <c r="BG1239" s="350"/>
      <c r="BH1239" s="350"/>
      <c r="BI1239" s="195"/>
      <c r="BJ1239" s="216"/>
      <c r="BK1239" s="216"/>
    </row>
    <row r="1240" spans="1:63" x14ac:dyDescent="0.25">
      <c r="A1240" s="195"/>
      <c r="B1240" s="195"/>
      <c r="C1240" s="351"/>
      <c r="D1240" s="252"/>
      <c r="E1240" s="195"/>
      <c r="F1240" s="195"/>
      <c r="G1240" s="397"/>
      <c r="H1240" s="351"/>
      <c r="I1240" s="195"/>
      <c r="J1240" s="195"/>
      <c r="K1240" s="195"/>
      <c r="L1240" s="195"/>
      <c r="M1240" s="195"/>
      <c r="N1240" s="195"/>
      <c r="O1240" s="195"/>
      <c r="P1240" s="195"/>
      <c r="Q1240" s="195"/>
      <c r="R1240" s="195"/>
      <c r="S1240" s="195"/>
      <c r="T1240" s="195"/>
      <c r="U1240" s="195"/>
      <c r="V1240" s="195"/>
      <c r="W1240" s="195"/>
      <c r="X1240" s="195"/>
      <c r="Y1240" s="195"/>
      <c r="Z1240" s="195"/>
      <c r="AA1240" s="195"/>
      <c r="AB1240" s="195"/>
      <c r="AC1240" s="195"/>
      <c r="AD1240" s="195"/>
      <c r="AE1240" s="195"/>
      <c r="AF1240" s="195"/>
      <c r="AG1240" s="195"/>
      <c r="AH1240" s="195"/>
      <c r="AI1240" s="195"/>
      <c r="AJ1240" s="195"/>
      <c r="AK1240" s="195"/>
      <c r="AL1240" s="195"/>
      <c r="AM1240" s="195"/>
      <c r="AN1240" s="195"/>
      <c r="AO1240" s="195"/>
      <c r="AP1240" s="195"/>
      <c r="AQ1240" s="195"/>
      <c r="AR1240" s="195"/>
      <c r="AS1240" s="195"/>
      <c r="AT1240" s="195"/>
      <c r="AU1240" s="195"/>
      <c r="AV1240" s="404"/>
      <c r="AW1240" s="404"/>
      <c r="AX1240" s="404"/>
      <c r="AY1240" s="350"/>
      <c r="AZ1240" s="143"/>
      <c r="BA1240" s="350"/>
      <c r="BB1240" s="350"/>
      <c r="BC1240" s="350"/>
      <c r="BD1240" s="350"/>
      <c r="BE1240" s="350"/>
      <c r="BF1240" s="350"/>
      <c r="BG1240" s="350"/>
      <c r="BH1240" s="350"/>
      <c r="BI1240" s="195"/>
      <c r="BJ1240" s="216"/>
      <c r="BK1240" s="216"/>
    </row>
    <row r="1241" spans="1:63" x14ac:dyDescent="0.25">
      <c r="A1241" s="195"/>
      <c r="B1241" s="195"/>
      <c r="C1241" s="351"/>
      <c r="D1241" s="252"/>
      <c r="E1241" s="195"/>
      <c r="F1241" s="195"/>
      <c r="G1241" s="397"/>
      <c r="H1241" s="351"/>
      <c r="I1241" s="195"/>
      <c r="J1241" s="195"/>
      <c r="K1241" s="195"/>
      <c r="L1241" s="195"/>
      <c r="M1241" s="195"/>
      <c r="N1241" s="195"/>
      <c r="O1241" s="195"/>
      <c r="P1241" s="195"/>
      <c r="Q1241" s="195"/>
      <c r="R1241" s="195"/>
      <c r="S1241" s="195"/>
      <c r="T1241" s="195"/>
      <c r="U1241" s="195"/>
      <c r="V1241" s="195"/>
      <c r="W1241" s="195"/>
      <c r="X1241" s="195"/>
      <c r="Y1241" s="195"/>
      <c r="Z1241" s="195"/>
      <c r="AA1241" s="195"/>
      <c r="AB1241" s="195"/>
      <c r="AC1241" s="195"/>
      <c r="AD1241" s="195"/>
      <c r="AE1241" s="195"/>
      <c r="AF1241" s="195"/>
      <c r="AG1241" s="195"/>
      <c r="AH1241" s="195"/>
      <c r="AI1241" s="195"/>
      <c r="AJ1241" s="195"/>
      <c r="AK1241" s="195"/>
      <c r="AL1241" s="195"/>
      <c r="AM1241" s="195"/>
      <c r="AN1241" s="195"/>
      <c r="AO1241" s="195"/>
      <c r="AP1241" s="195"/>
      <c r="AQ1241" s="195"/>
      <c r="AR1241" s="195"/>
      <c r="AS1241" s="195"/>
      <c r="AT1241" s="195"/>
      <c r="AU1241" s="195"/>
      <c r="AV1241" s="404"/>
      <c r="AW1241" s="404"/>
      <c r="AX1241" s="404"/>
      <c r="AY1241" s="350"/>
      <c r="AZ1241" s="143"/>
      <c r="BA1241" s="350"/>
      <c r="BB1241" s="350"/>
      <c r="BC1241" s="350"/>
      <c r="BD1241" s="350"/>
      <c r="BE1241" s="350"/>
      <c r="BF1241" s="350"/>
      <c r="BG1241" s="350"/>
      <c r="BH1241" s="350"/>
      <c r="BI1241" s="195"/>
      <c r="BJ1241" s="216"/>
      <c r="BK1241" s="216"/>
    </row>
    <row r="1242" spans="1:63" x14ac:dyDescent="0.25">
      <c r="A1242" s="195"/>
      <c r="B1242" s="195"/>
      <c r="C1242" s="351"/>
      <c r="D1242" s="252"/>
      <c r="E1242" s="195"/>
      <c r="F1242" s="195"/>
      <c r="G1242" s="397"/>
      <c r="H1242" s="351"/>
      <c r="I1242" s="195"/>
      <c r="J1242" s="195"/>
      <c r="K1242" s="195"/>
      <c r="L1242" s="195"/>
      <c r="M1242" s="195"/>
      <c r="N1242" s="195"/>
      <c r="O1242" s="195"/>
      <c r="P1242" s="195"/>
      <c r="Q1242" s="195"/>
      <c r="R1242" s="195"/>
      <c r="S1242" s="195"/>
      <c r="T1242" s="195"/>
      <c r="U1242" s="195"/>
      <c r="V1242" s="195"/>
      <c r="W1242" s="195"/>
      <c r="X1242" s="195"/>
      <c r="Y1242" s="195"/>
      <c r="Z1242" s="195"/>
      <c r="AA1242" s="195"/>
      <c r="AB1242" s="195"/>
      <c r="AC1242" s="195"/>
      <c r="AD1242" s="195"/>
      <c r="AE1242" s="195"/>
      <c r="AF1242" s="195"/>
      <c r="AG1242" s="195"/>
      <c r="AH1242" s="195"/>
      <c r="AI1242" s="195"/>
      <c r="AJ1242" s="195"/>
      <c r="AK1242" s="195"/>
      <c r="AL1242" s="195"/>
      <c r="AM1242" s="195"/>
      <c r="AN1242" s="195"/>
      <c r="AO1242" s="195"/>
      <c r="AP1242" s="195"/>
      <c r="AQ1242" s="195"/>
      <c r="AR1242" s="195"/>
      <c r="AS1242" s="195"/>
      <c r="AT1242" s="195"/>
      <c r="AU1242" s="195"/>
      <c r="AV1242" s="404"/>
      <c r="AW1242" s="404"/>
      <c r="AX1242" s="404"/>
      <c r="AY1242" s="350"/>
      <c r="AZ1242" s="143"/>
      <c r="BA1242" s="350"/>
      <c r="BB1242" s="350"/>
      <c r="BC1242" s="350"/>
      <c r="BD1242" s="350"/>
      <c r="BE1242" s="350"/>
      <c r="BF1242" s="350"/>
      <c r="BG1242" s="350"/>
      <c r="BH1242" s="350"/>
      <c r="BI1242" s="195"/>
      <c r="BJ1242" s="216"/>
      <c r="BK1242" s="216"/>
    </row>
    <row r="1243" spans="1:63" x14ac:dyDescent="0.25">
      <c r="A1243" s="195"/>
      <c r="B1243" s="195"/>
      <c r="C1243" s="351"/>
      <c r="D1243" s="252"/>
      <c r="E1243" s="195"/>
      <c r="F1243" s="195"/>
      <c r="G1243" s="397"/>
      <c r="H1243" s="351"/>
      <c r="I1243" s="195"/>
      <c r="J1243" s="195"/>
      <c r="K1243" s="195"/>
      <c r="L1243" s="195"/>
      <c r="M1243" s="195"/>
      <c r="N1243" s="195"/>
      <c r="O1243" s="195"/>
      <c r="P1243" s="195"/>
      <c r="Q1243" s="195"/>
      <c r="R1243" s="195"/>
      <c r="S1243" s="195"/>
      <c r="T1243" s="195"/>
      <c r="U1243" s="195"/>
      <c r="V1243" s="195"/>
      <c r="W1243" s="195"/>
      <c r="X1243" s="195"/>
      <c r="Y1243" s="195"/>
      <c r="Z1243" s="195"/>
      <c r="AA1243" s="195"/>
      <c r="AB1243" s="195"/>
      <c r="AC1243" s="195"/>
      <c r="AD1243" s="195"/>
      <c r="AE1243" s="195"/>
      <c r="AF1243" s="195"/>
      <c r="AG1243" s="195"/>
      <c r="AH1243" s="195"/>
      <c r="AI1243" s="195"/>
      <c r="AJ1243" s="195"/>
      <c r="AK1243" s="195"/>
      <c r="AL1243" s="195"/>
      <c r="AM1243" s="195"/>
      <c r="AN1243" s="195"/>
      <c r="AO1243" s="195"/>
      <c r="AP1243" s="195"/>
      <c r="AQ1243" s="195"/>
      <c r="AR1243" s="195"/>
      <c r="AS1243" s="195"/>
      <c r="AT1243" s="195"/>
      <c r="AU1243" s="195"/>
      <c r="AV1243" s="404"/>
      <c r="AW1243" s="404"/>
      <c r="AX1243" s="404"/>
      <c r="AY1243" s="350"/>
      <c r="AZ1243" s="143"/>
      <c r="BA1243" s="350"/>
      <c r="BB1243" s="350"/>
      <c r="BC1243" s="350"/>
      <c r="BD1243" s="350"/>
      <c r="BE1243" s="350"/>
      <c r="BF1243" s="350"/>
      <c r="BG1243" s="350"/>
      <c r="BH1243" s="350"/>
      <c r="BI1243" s="195"/>
      <c r="BJ1243" s="216"/>
      <c r="BK1243" s="216"/>
    </row>
    <row r="1244" spans="1:63" x14ac:dyDescent="0.25">
      <c r="A1244" s="195"/>
      <c r="B1244" s="195"/>
      <c r="C1244" s="351"/>
      <c r="D1244" s="252"/>
      <c r="E1244" s="195"/>
      <c r="F1244" s="195"/>
      <c r="G1244" s="397"/>
      <c r="H1244" s="351"/>
      <c r="I1244" s="195"/>
      <c r="J1244" s="195"/>
      <c r="K1244" s="195"/>
      <c r="L1244" s="195"/>
      <c r="M1244" s="195"/>
      <c r="N1244" s="195"/>
      <c r="O1244" s="195"/>
      <c r="P1244" s="195"/>
      <c r="Q1244" s="195"/>
      <c r="R1244" s="195"/>
      <c r="S1244" s="195"/>
      <c r="T1244" s="195"/>
      <c r="U1244" s="195"/>
      <c r="V1244" s="195"/>
      <c r="W1244" s="195"/>
      <c r="X1244" s="195"/>
      <c r="Y1244" s="195"/>
      <c r="Z1244" s="195"/>
      <c r="AA1244" s="195"/>
      <c r="AB1244" s="195"/>
      <c r="AC1244" s="195"/>
      <c r="AD1244" s="195"/>
      <c r="AE1244" s="195"/>
      <c r="AF1244" s="195"/>
      <c r="AG1244" s="195"/>
      <c r="AH1244" s="195"/>
      <c r="AI1244" s="195"/>
      <c r="AJ1244" s="195"/>
      <c r="AK1244" s="195"/>
      <c r="AL1244" s="195"/>
      <c r="AM1244" s="195"/>
      <c r="AN1244" s="195"/>
      <c r="AO1244" s="195"/>
      <c r="AP1244" s="195"/>
      <c r="AQ1244" s="195"/>
      <c r="AR1244" s="195"/>
      <c r="AS1244" s="195"/>
      <c r="AT1244" s="195"/>
      <c r="AU1244" s="195"/>
      <c r="AV1244" s="404"/>
      <c r="AW1244" s="404"/>
      <c r="AX1244" s="404"/>
      <c r="AY1244" s="350"/>
      <c r="AZ1244" s="143"/>
      <c r="BA1244" s="350"/>
      <c r="BB1244" s="350"/>
      <c r="BC1244" s="350"/>
      <c r="BD1244" s="350"/>
      <c r="BE1244" s="350"/>
      <c r="BF1244" s="350"/>
      <c r="BG1244" s="350"/>
      <c r="BH1244" s="350"/>
      <c r="BI1244" s="195"/>
      <c r="BJ1244" s="216"/>
      <c r="BK1244" s="216"/>
    </row>
    <row r="1245" spans="1:63" x14ac:dyDescent="0.25">
      <c r="A1245" s="195"/>
      <c r="B1245" s="195"/>
      <c r="C1245" s="351"/>
      <c r="D1245" s="252"/>
      <c r="E1245" s="195"/>
      <c r="F1245" s="195"/>
      <c r="G1245" s="397"/>
      <c r="H1245" s="351"/>
      <c r="I1245" s="195"/>
      <c r="J1245" s="195"/>
      <c r="K1245" s="195"/>
      <c r="L1245" s="195"/>
      <c r="M1245" s="195"/>
      <c r="N1245" s="195"/>
      <c r="O1245" s="195"/>
      <c r="P1245" s="195"/>
      <c r="Q1245" s="195"/>
      <c r="R1245" s="195"/>
      <c r="S1245" s="195"/>
      <c r="T1245" s="195"/>
      <c r="U1245" s="195"/>
      <c r="V1245" s="195"/>
      <c r="W1245" s="195"/>
      <c r="X1245" s="195"/>
      <c r="Y1245" s="195"/>
      <c r="Z1245" s="195"/>
      <c r="AA1245" s="195"/>
      <c r="AB1245" s="195"/>
      <c r="AC1245" s="195"/>
      <c r="AD1245" s="195"/>
      <c r="AE1245" s="195"/>
      <c r="AF1245" s="195"/>
      <c r="AG1245" s="195"/>
      <c r="AH1245" s="195"/>
      <c r="AI1245" s="195"/>
      <c r="AJ1245" s="195"/>
      <c r="AK1245" s="195"/>
      <c r="AL1245" s="195"/>
      <c r="AM1245" s="195"/>
      <c r="AN1245" s="195"/>
      <c r="AO1245" s="195"/>
      <c r="AP1245" s="195"/>
      <c r="AQ1245" s="195"/>
      <c r="AR1245" s="195"/>
      <c r="AS1245" s="195"/>
      <c r="AT1245" s="195"/>
      <c r="AU1245" s="195"/>
      <c r="AV1245" s="404"/>
      <c r="AW1245" s="404"/>
      <c r="AX1245" s="404"/>
      <c r="AY1245" s="350"/>
      <c r="AZ1245" s="143"/>
      <c r="BA1245" s="350"/>
      <c r="BB1245" s="350"/>
      <c r="BC1245" s="350"/>
      <c r="BD1245" s="350"/>
      <c r="BE1245" s="350"/>
      <c r="BF1245" s="350"/>
      <c r="BG1245" s="350"/>
      <c r="BH1245" s="350"/>
      <c r="BI1245" s="195"/>
      <c r="BJ1245" s="216"/>
      <c r="BK1245" s="216"/>
    </row>
    <row r="1246" spans="1:63" x14ac:dyDescent="0.25">
      <c r="A1246" s="195"/>
      <c r="B1246" s="195"/>
      <c r="C1246" s="351"/>
      <c r="D1246" s="252"/>
      <c r="E1246" s="195"/>
      <c r="F1246" s="195"/>
      <c r="G1246" s="397"/>
      <c r="H1246" s="351"/>
      <c r="I1246" s="195"/>
      <c r="J1246" s="195"/>
      <c r="K1246" s="195"/>
      <c r="L1246" s="195"/>
      <c r="M1246" s="195"/>
      <c r="N1246" s="195"/>
      <c r="O1246" s="195"/>
      <c r="P1246" s="195"/>
      <c r="Q1246" s="195"/>
      <c r="R1246" s="195"/>
      <c r="S1246" s="195"/>
      <c r="T1246" s="195"/>
      <c r="U1246" s="195"/>
      <c r="V1246" s="195"/>
      <c r="W1246" s="195"/>
      <c r="X1246" s="195"/>
      <c r="Y1246" s="195"/>
      <c r="Z1246" s="195"/>
      <c r="AA1246" s="195"/>
      <c r="AB1246" s="195"/>
      <c r="AC1246" s="195"/>
      <c r="AD1246" s="195"/>
      <c r="AE1246" s="195"/>
      <c r="AF1246" s="195"/>
      <c r="AG1246" s="195"/>
      <c r="AH1246" s="195"/>
      <c r="AI1246" s="195"/>
      <c r="AJ1246" s="195"/>
      <c r="AK1246" s="195"/>
      <c r="AL1246" s="195"/>
      <c r="AM1246" s="195"/>
      <c r="AN1246" s="195"/>
      <c r="AO1246" s="195"/>
      <c r="AP1246" s="195"/>
      <c r="AQ1246" s="195"/>
      <c r="AR1246" s="195"/>
      <c r="AS1246" s="195"/>
      <c r="AT1246" s="195"/>
      <c r="AU1246" s="195"/>
      <c r="AV1246" s="404"/>
      <c r="AW1246" s="404"/>
      <c r="AX1246" s="404"/>
      <c r="AY1246" s="350"/>
      <c r="AZ1246" s="143"/>
      <c r="BA1246" s="350"/>
      <c r="BB1246" s="350"/>
      <c r="BC1246" s="350"/>
      <c r="BD1246" s="350"/>
      <c r="BE1246" s="350"/>
      <c r="BF1246" s="350"/>
      <c r="BG1246" s="350"/>
      <c r="BH1246" s="350"/>
      <c r="BI1246" s="195"/>
      <c r="BJ1246" s="216"/>
      <c r="BK1246" s="216"/>
    </row>
    <row r="1247" spans="1:63" x14ac:dyDescent="0.25">
      <c r="A1247" s="195"/>
      <c r="B1247" s="195"/>
      <c r="C1247" s="351"/>
      <c r="D1247" s="252"/>
      <c r="E1247" s="195"/>
      <c r="F1247" s="195"/>
      <c r="G1247" s="397"/>
      <c r="H1247" s="351"/>
      <c r="I1247" s="195"/>
      <c r="J1247" s="195"/>
      <c r="K1247" s="195"/>
      <c r="L1247" s="195"/>
      <c r="M1247" s="195"/>
      <c r="N1247" s="195"/>
      <c r="O1247" s="195"/>
      <c r="P1247" s="195"/>
      <c r="Q1247" s="195"/>
      <c r="R1247" s="195"/>
      <c r="S1247" s="195"/>
      <c r="T1247" s="195"/>
      <c r="U1247" s="195"/>
      <c r="V1247" s="195"/>
      <c r="W1247" s="195"/>
      <c r="X1247" s="195"/>
      <c r="Y1247" s="195"/>
      <c r="Z1247" s="195"/>
      <c r="AA1247" s="195"/>
      <c r="AB1247" s="195"/>
      <c r="AC1247" s="195"/>
      <c r="AD1247" s="195"/>
      <c r="AE1247" s="195"/>
      <c r="AF1247" s="195"/>
      <c r="AG1247" s="195"/>
      <c r="AH1247" s="195"/>
      <c r="AI1247" s="195"/>
      <c r="AJ1247" s="195"/>
      <c r="AK1247" s="195"/>
      <c r="AL1247" s="195"/>
      <c r="AM1247" s="195"/>
      <c r="AN1247" s="195"/>
      <c r="AO1247" s="195"/>
      <c r="AP1247" s="195"/>
      <c r="AQ1247" s="195"/>
      <c r="AR1247" s="195"/>
      <c r="AS1247" s="195"/>
      <c r="AT1247" s="195"/>
      <c r="AU1247" s="195"/>
      <c r="AV1247" s="404"/>
      <c r="AW1247" s="404"/>
      <c r="AX1247" s="404"/>
      <c r="AY1247" s="350"/>
      <c r="AZ1247" s="143"/>
      <c r="BA1247" s="350"/>
      <c r="BB1247" s="350"/>
      <c r="BC1247" s="350"/>
      <c r="BD1247" s="350"/>
      <c r="BE1247" s="350"/>
      <c r="BF1247" s="350"/>
      <c r="BG1247" s="350"/>
      <c r="BH1247" s="350"/>
      <c r="BI1247" s="195"/>
      <c r="BJ1247" s="216"/>
      <c r="BK1247" s="216"/>
    </row>
    <row r="1248" spans="1:63" x14ac:dyDescent="0.25">
      <c r="A1248" s="195"/>
      <c r="B1248" s="195"/>
      <c r="C1248" s="351"/>
      <c r="D1248" s="252"/>
      <c r="E1248" s="195"/>
      <c r="F1248" s="195"/>
      <c r="G1248" s="397"/>
      <c r="H1248" s="351"/>
      <c r="I1248" s="195"/>
      <c r="J1248" s="195"/>
      <c r="K1248" s="195"/>
      <c r="L1248" s="195"/>
      <c r="M1248" s="195"/>
      <c r="N1248" s="195"/>
      <c r="O1248" s="195"/>
      <c r="P1248" s="195"/>
      <c r="Q1248" s="195"/>
      <c r="R1248" s="195"/>
      <c r="S1248" s="195"/>
      <c r="T1248" s="195"/>
      <c r="U1248" s="195"/>
      <c r="V1248" s="195"/>
      <c r="W1248" s="195"/>
      <c r="X1248" s="195"/>
      <c r="Y1248" s="195"/>
      <c r="Z1248" s="195"/>
      <c r="AA1248" s="195"/>
      <c r="AB1248" s="195"/>
      <c r="AC1248" s="195"/>
      <c r="AD1248" s="195"/>
      <c r="AE1248" s="195"/>
      <c r="AF1248" s="195"/>
      <c r="AG1248" s="195"/>
      <c r="AH1248" s="195"/>
      <c r="AI1248" s="195"/>
      <c r="AJ1248" s="195"/>
      <c r="AK1248" s="195"/>
      <c r="AL1248" s="195"/>
      <c r="AM1248" s="195"/>
      <c r="AN1248" s="195"/>
      <c r="AO1248" s="195"/>
      <c r="AP1248" s="195"/>
      <c r="AQ1248" s="195"/>
      <c r="AR1248" s="195"/>
      <c r="AS1248" s="195"/>
      <c r="AT1248" s="195"/>
      <c r="AU1248" s="195"/>
      <c r="AV1248" s="404"/>
      <c r="AW1248" s="404"/>
      <c r="AX1248" s="404"/>
      <c r="AY1248" s="350"/>
      <c r="AZ1248" s="143"/>
      <c r="BA1248" s="350"/>
      <c r="BB1248" s="350"/>
      <c r="BC1248" s="350"/>
      <c r="BD1248" s="350"/>
      <c r="BE1248" s="350"/>
      <c r="BF1248" s="350"/>
      <c r="BG1248" s="350"/>
      <c r="BH1248" s="350"/>
      <c r="BI1248" s="195"/>
      <c r="BJ1248" s="216"/>
      <c r="BK1248" s="216"/>
    </row>
    <row r="1249" spans="1:63" x14ac:dyDescent="0.25">
      <c r="A1249" s="195"/>
      <c r="B1249" s="195"/>
      <c r="C1249" s="351"/>
      <c r="D1249" s="252"/>
      <c r="E1249" s="195"/>
      <c r="F1249" s="195"/>
      <c r="G1249" s="397"/>
      <c r="H1249" s="351"/>
      <c r="I1249" s="195"/>
      <c r="J1249" s="195"/>
      <c r="K1249" s="195"/>
      <c r="L1249" s="195"/>
      <c r="M1249" s="195"/>
      <c r="N1249" s="195"/>
      <c r="O1249" s="195"/>
      <c r="P1249" s="195"/>
      <c r="Q1249" s="195"/>
      <c r="R1249" s="195"/>
      <c r="S1249" s="195"/>
      <c r="T1249" s="195"/>
      <c r="U1249" s="195"/>
      <c r="V1249" s="195"/>
      <c r="W1249" s="195"/>
      <c r="X1249" s="195"/>
      <c r="Y1249" s="195"/>
      <c r="Z1249" s="195"/>
      <c r="AA1249" s="195"/>
      <c r="AB1249" s="195"/>
      <c r="AC1249" s="195"/>
      <c r="AD1249" s="195"/>
      <c r="AE1249" s="195"/>
      <c r="AF1249" s="195"/>
      <c r="AG1249" s="195"/>
      <c r="AH1249" s="195"/>
      <c r="AI1249" s="195"/>
      <c r="AJ1249" s="195"/>
      <c r="AK1249" s="195"/>
      <c r="AL1249" s="195"/>
      <c r="AM1249" s="195"/>
      <c r="AN1249" s="195"/>
      <c r="AO1249" s="195"/>
      <c r="AP1249" s="195"/>
      <c r="AQ1249" s="195"/>
      <c r="AR1249" s="195"/>
      <c r="AS1249" s="195"/>
      <c r="AT1249" s="195"/>
      <c r="AU1249" s="195"/>
      <c r="AV1249" s="404"/>
      <c r="AW1249" s="404"/>
      <c r="AX1249" s="404"/>
      <c r="AY1249" s="350"/>
      <c r="AZ1249" s="143"/>
      <c r="BA1249" s="350"/>
      <c r="BB1249" s="350"/>
      <c r="BC1249" s="350"/>
      <c r="BD1249" s="350"/>
      <c r="BE1249" s="350"/>
      <c r="BF1249" s="350"/>
      <c r="BG1249" s="350"/>
      <c r="BH1249" s="350"/>
      <c r="BI1249" s="195"/>
      <c r="BJ1249" s="216"/>
      <c r="BK1249" s="216"/>
    </row>
    <row r="1250" spans="1:63" x14ac:dyDescent="0.25">
      <c r="A1250" s="195"/>
      <c r="B1250" s="195"/>
      <c r="C1250" s="351"/>
      <c r="D1250" s="252"/>
      <c r="E1250" s="195"/>
      <c r="F1250" s="195"/>
      <c r="G1250" s="397"/>
      <c r="H1250" s="351"/>
      <c r="I1250" s="195"/>
      <c r="J1250" s="195"/>
      <c r="K1250" s="195"/>
      <c r="L1250" s="195"/>
      <c r="M1250" s="195"/>
      <c r="N1250" s="195"/>
      <c r="O1250" s="195"/>
      <c r="P1250" s="195"/>
      <c r="Q1250" s="195"/>
      <c r="R1250" s="195"/>
      <c r="S1250" s="195"/>
      <c r="T1250" s="195"/>
      <c r="U1250" s="195"/>
      <c r="V1250" s="195"/>
      <c r="W1250" s="195"/>
      <c r="X1250" s="195"/>
      <c r="Y1250" s="195"/>
      <c r="Z1250" s="195"/>
      <c r="AA1250" s="195"/>
      <c r="AB1250" s="195"/>
      <c r="AC1250" s="195"/>
      <c r="AD1250" s="195"/>
      <c r="AE1250" s="195"/>
      <c r="AF1250" s="195"/>
      <c r="AG1250" s="195"/>
      <c r="AH1250" s="195"/>
      <c r="AI1250" s="195"/>
      <c r="AJ1250" s="195"/>
      <c r="AK1250" s="195"/>
      <c r="AL1250" s="195"/>
      <c r="AM1250" s="195"/>
      <c r="AN1250" s="195"/>
      <c r="AO1250" s="195"/>
      <c r="AP1250" s="195"/>
      <c r="AQ1250" s="195"/>
      <c r="AR1250" s="195"/>
      <c r="AS1250" s="195"/>
      <c r="AT1250" s="195"/>
      <c r="AU1250" s="195"/>
      <c r="AV1250" s="404"/>
      <c r="AW1250" s="404"/>
      <c r="AX1250" s="404"/>
      <c r="AY1250" s="350"/>
      <c r="AZ1250" s="143"/>
      <c r="BA1250" s="350"/>
      <c r="BB1250" s="350"/>
      <c r="BC1250" s="350"/>
      <c r="BD1250" s="350"/>
      <c r="BE1250" s="350"/>
      <c r="BF1250" s="350"/>
      <c r="BG1250" s="350"/>
      <c r="BH1250" s="350"/>
      <c r="BI1250" s="195"/>
      <c r="BJ1250" s="216"/>
      <c r="BK1250" s="216"/>
    </row>
    <row r="1251" spans="1:63" x14ac:dyDescent="0.25">
      <c r="A1251" s="195"/>
      <c r="B1251" s="195"/>
      <c r="C1251" s="351"/>
      <c r="D1251" s="252"/>
      <c r="E1251" s="195"/>
      <c r="F1251" s="195"/>
      <c r="G1251" s="397"/>
      <c r="H1251" s="351"/>
      <c r="I1251" s="195"/>
      <c r="J1251" s="195"/>
      <c r="K1251" s="195"/>
      <c r="L1251" s="195"/>
      <c r="M1251" s="195"/>
      <c r="N1251" s="195"/>
      <c r="O1251" s="195"/>
      <c r="P1251" s="195"/>
      <c r="Q1251" s="195"/>
      <c r="R1251" s="195"/>
      <c r="S1251" s="195"/>
      <c r="T1251" s="195"/>
      <c r="U1251" s="195"/>
      <c r="V1251" s="195"/>
      <c r="W1251" s="195"/>
      <c r="X1251" s="195"/>
      <c r="Y1251" s="195"/>
      <c r="Z1251" s="195"/>
      <c r="AA1251" s="195"/>
      <c r="AB1251" s="195"/>
      <c r="AC1251" s="195"/>
      <c r="AD1251" s="195"/>
      <c r="AE1251" s="195"/>
      <c r="AF1251" s="195"/>
      <c r="AG1251" s="195"/>
      <c r="AH1251" s="195"/>
      <c r="AI1251" s="195"/>
      <c r="AJ1251" s="195"/>
      <c r="AK1251" s="195"/>
      <c r="AL1251" s="195"/>
      <c r="AM1251" s="195"/>
      <c r="AN1251" s="195"/>
      <c r="AO1251" s="195"/>
      <c r="AP1251" s="195"/>
      <c r="AQ1251" s="195"/>
      <c r="AR1251" s="195"/>
      <c r="AS1251" s="195"/>
      <c r="AT1251" s="195"/>
      <c r="AU1251" s="195"/>
      <c r="AV1251" s="404"/>
      <c r="AW1251" s="404"/>
      <c r="AX1251" s="404"/>
      <c r="AY1251" s="350"/>
      <c r="AZ1251" s="143"/>
      <c r="BA1251" s="350"/>
      <c r="BB1251" s="350"/>
      <c r="BC1251" s="350"/>
      <c r="BD1251" s="350"/>
      <c r="BE1251" s="350"/>
      <c r="BF1251" s="350"/>
      <c r="BG1251" s="350"/>
      <c r="BH1251" s="350"/>
      <c r="BI1251" s="195"/>
      <c r="BJ1251" s="216"/>
      <c r="BK1251" s="216"/>
    </row>
    <row r="1252" spans="1:63" x14ac:dyDescent="0.25">
      <c r="A1252" s="195"/>
      <c r="B1252" s="195"/>
      <c r="C1252" s="351"/>
      <c r="D1252" s="252"/>
      <c r="E1252" s="195"/>
      <c r="F1252" s="195"/>
      <c r="G1252" s="397"/>
      <c r="H1252" s="351"/>
      <c r="I1252" s="195"/>
      <c r="J1252" s="195"/>
      <c r="K1252" s="195"/>
      <c r="L1252" s="195"/>
      <c r="M1252" s="195"/>
      <c r="N1252" s="195"/>
      <c r="O1252" s="195"/>
      <c r="P1252" s="195"/>
      <c r="Q1252" s="195"/>
      <c r="R1252" s="195"/>
      <c r="S1252" s="195"/>
      <c r="T1252" s="195"/>
      <c r="U1252" s="195"/>
      <c r="V1252" s="195"/>
      <c r="W1252" s="195"/>
      <c r="X1252" s="195"/>
      <c r="Y1252" s="195"/>
      <c r="Z1252" s="195"/>
      <c r="AA1252" s="195"/>
      <c r="AB1252" s="195"/>
      <c r="AC1252" s="195"/>
      <c r="AD1252" s="195"/>
      <c r="AE1252" s="195"/>
      <c r="AF1252" s="195"/>
      <c r="AG1252" s="195"/>
      <c r="AH1252" s="195"/>
      <c r="AI1252" s="195"/>
      <c r="AJ1252" s="195"/>
      <c r="AK1252" s="195"/>
      <c r="AL1252" s="195"/>
      <c r="AM1252" s="195"/>
      <c r="AN1252" s="195"/>
      <c r="AO1252" s="195"/>
      <c r="AP1252" s="195"/>
      <c r="AQ1252" s="195"/>
      <c r="AR1252" s="195"/>
      <c r="AS1252" s="195"/>
      <c r="AT1252" s="195"/>
      <c r="AU1252" s="195"/>
      <c r="AV1252" s="404"/>
      <c r="AW1252" s="404"/>
      <c r="AX1252" s="404"/>
      <c r="AY1252" s="350"/>
      <c r="AZ1252" s="143"/>
      <c r="BA1252" s="350"/>
      <c r="BB1252" s="350"/>
      <c r="BC1252" s="350"/>
      <c r="BD1252" s="350"/>
      <c r="BE1252" s="350"/>
      <c r="BF1252" s="350"/>
      <c r="BG1252" s="350"/>
      <c r="BH1252" s="350"/>
      <c r="BI1252" s="195"/>
      <c r="BJ1252" s="216"/>
      <c r="BK1252" s="216"/>
    </row>
    <row r="1253" spans="1:63" x14ac:dyDescent="0.25">
      <c r="A1253" s="195"/>
      <c r="B1253" s="195"/>
      <c r="C1253" s="351"/>
      <c r="D1253" s="252"/>
      <c r="E1253" s="195"/>
      <c r="F1253" s="195"/>
      <c r="G1253" s="397"/>
      <c r="H1253" s="351"/>
      <c r="I1253" s="195"/>
      <c r="J1253" s="195"/>
      <c r="K1253" s="195"/>
      <c r="L1253" s="195"/>
      <c r="M1253" s="195"/>
      <c r="N1253" s="195"/>
      <c r="O1253" s="195"/>
      <c r="P1253" s="195"/>
      <c r="Q1253" s="195"/>
      <c r="R1253" s="195"/>
      <c r="S1253" s="195"/>
      <c r="T1253" s="195"/>
      <c r="U1253" s="195"/>
      <c r="V1253" s="195"/>
      <c r="W1253" s="195"/>
      <c r="X1253" s="195"/>
      <c r="Y1253" s="195"/>
      <c r="Z1253" s="195"/>
      <c r="AA1253" s="195"/>
      <c r="AB1253" s="195"/>
      <c r="AC1253" s="195"/>
      <c r="AD1253" s="195"/>
      <c r="AE1253" s="195"/>
      <c r="AF1253" s="195"/>
      <c r="AG1253" s="195"/>
      <c r="AH1253" s="195"/>
      <c r="AI1253" s="195"/>
      <c r="AJ1253" s="195"/>
      <c r="AK1253" s="195"/>
      <c r="AL1253" s="195"/>
      <c r="AM1253" s="195"/>
      <c r="AN1253" s="195"/>
      <c r="AO1253" s="195"/>
      <c r="AP1253" s="195"/>
      <c r="AQ1253" s="195"/>
      <c r="AR1253" s="195"/>
      <c r="AS1253" s="195"/>
      <c r="AT1253" s="195"/>
      <c r="AU1253" s="195"/>
      <c r="AV1253" s="404"/>
      <c r="AW1253" s="404"/>
      <c r="AX1253" s="404"/>
      <c r="AY1253" s="350"/>
      <c r="AZ1253" s="143"/>
      <c r="BA1253" s="350"/>
      <c r="BB1253" s="350"/>
      <c r="BC1253" s="350"/>
      <c r="BD1253" s="350"/>
      <c r="BE1253" s="350"/>
      <c r="BF1253" s="350"/>
      <c r="BG1253" s="350"/>
      <c r="BH1253" s="350"/>
      <c r="BI1253" s="195"/>
      <c r="BJ1253" s="216"/>
      <c r="BK1253" s="216"/>
    </row>
    <row r="1254" spans="1:63" x14ac:dyDescent="0.25">
      <c r="A1254" s="195"/>
      <c r="B1254" s="195"/>
      <c r="C1254" s="351"/>
      <c r="D1254" s="252"/>
      <c r="E1254" s="195"/>
      <c r="F1254" s="195"/>
      <c r="G1254" s="397"/>
      <c r="H1254" s="351"/>
      <c r="I1254" s="195"/>
      <c r="J1254" s="195"/>
      <c r="K1254" s="195"/>
      <c r="L1254" s="195"/>
      <c r="M1254" s="195"/>
      <c r="N1254" s="195"/>
      <c r="O1254" s="195"/>
      <c r="P1254" s="195"/>
      <c r="Q1254" s="195"/>
      <c r="R1254" s="195"/>
      <c r="S1254" s="195"/>
      <c r="T1254" s="195"/>
      <c r="U1254" s="195"/>
      <c r="V1254" s="195"/>
      <c r="W1254" s="195"/>
      <c r="X1254" s="195"/>
      <c r="Y1254" s="195"/>
      <c r="Z1254" s="195"/>
      <c r="AA1254" s="195"/>
      <c r="AB1254" s="195"/>
      <c r="AC1254" s="195"/>
      <c r="AD1254" s="195"/>
      <c r="AE1254" s="195"/>
      <c r="AF1254" s="195"/>
      <c r="AG1254" s="195"/>
      <c r="AH1254" s="195"/>
      <c r="AI1254" s="195"/>
      <c r="AJ1254" s="195"/>
      <c r="AK1254" s="195"/>
      <c r="AL1254" s="195"/>
      <c r="AM1254" s="195"/>
      <c r="AN1254" s="195"/>
      <c r="AO1254" s="195"/>
      <c r="AP1254" s="195"/>
      <c r="AQ1254" s="195"/>
      <c r="AR1254" s="195"/>
      <c r="AS1254" s="195"/>
      <c r="AT1254" s="195"/>
      <c r="AU1254" s="195"/>
      <c r="AV1254" s="404"/>
      <c r="AW1254" s="404"/>
      <c r="AX1254" s="404"/>
      <c r="AY1254" s="350"/>
      <c r="AZ1254" s="143"/>
      <c r="BA1254" s="350"/>
      <c r="BB1254" s="350"/>
      <c r="BC1254" s="350"/>
      <c r="BD1254" s="350"/>
      <c r="BE1254" s="350"/>
      <c r="BF1254" s="350"/>
      <c r="BG1254" s="350"/>
      <c r="BH1254" s="350"/>
      <c r="BI1254" s="195"/>
      <c r="BJ1254" s="216"/>
      <c r="BK1254" s="216"/>
    </row>
    <row r="1255" spans="1:63" x14ac:dyDescent="0.25">
      <c r="A1255" s="195"/>
      <c r="B1255" s="195"/>
      <c r="C1255" s="351"/>
      <c r="D1255" s="252"/>
      <c r="E1255" s="195"/>
      <c r="F1255" s="195"/>
      <c r="G1255" s="397"/>
      <c r="H1255" s="351"/>
      <c r="I1255" s="195"/>
      <c r="J1255" s="195"/>
      <c r="K1255" s="195"/>
      <c r="L1255" s="195"/>
      <c r="M1255" s="195"/>
      <c r="N1255" s="195"/>
      <c r="O1255" s="195"/>
      <c r="P1255" s="195"/>
      <c r="Q1255" s="195"/>
      <c r="R1255" s="195"/>
      <c r="S1255" s="195"/>
      <c r="T1255" s="195"/>
      <c r="U1255" s="195"/>
      <c r="V1255" s="195"/>
      <c r="W1255" s="195"/>
      <c r="X1255" s="195"/>
      <c r="Y1255" s="195"/>
      <c r="Z1255" s="195"/>
      <c r="AA1255" s="195"/>
      <c r="AB1255" s="195"/>
      <c r="AC1255" s="195"/>
      <c r="AD1255" s="195"/>
      <c r="AE1255" s="195"/>
      <c r="AF1255" s="195"/>
      <c r="AG1255" s="195"/>
      <c r="AH1255" s="195"/>
      <c r="AI1255" s="195"/>
      <c r="AJ1255" s="195"/>
      <c r="AK1255" s="195"/>
      <c r="AL1255" s="195"/>
      <c r="AM1255" s="195"/>
      <c r="AN1255" s="195"/>
      <c r="AO1255" s="195"/>
      <c r="AP1255" s="195"/>
      <c r="AQ1255" s="195"/>
      <c r="AR1255" s="195"/>
      <c r="AS1255" s="195"/>
      <c r="AT1255" s="195"/>
      <c r="AU1255" s="195"/>
      <c r="AV1255" s="404"/>
      <c r="AW1255" s="404"/>
      <c r="AX1255" s="404"/>
      <c r="AY1255" s="350"/>
      <c r="AZ1255" s="143"/>
      <c r="BA1255" s="350"/>
      <c r="BB1255" s="350"/>
      <c r="BC1255" s="350"/>
      <c r="BD1255" s="350"/>
      <c r="BE1255" s="350"/>
      <c r="BF1255" s="350"/>
      <c r="BG1255" s="350"/>
      <c r="BH1255" s="350"/>
      <c r="BI1255" s="195"/>
      <c r="BJ1255" s="216"/>
      <c r="BK1255" s="216"/>
    </row>
    <row r="1256" spans="1:63" x14ac:dyDescent="0.25">
      <c r="A1256" s="195"/>
      <c r="B1256" s="195"/>
      <c r="C1256" s="351"/>
      <c r="D1256" s="252"/>
      <c r="E1256" s="195"/>
      <c r="F1256" s="195"/>
      <c r="G1256" s="397"/>
      <c r="H1256" s="351"/>
      <c r="I1256" s="195"/>
      <c r="J1256" s="195"/>
      <c r="K1256" s="195"/>
      <c r="L1256" s="195"/>
      <c r="M1256" s="195"/>
      <c r="N1256" s="195"/>
      <c r="O1256" s="195"/>
      <c r="P1256" s="195"/>
      <c r="Q1256" s="195"/>
      <c r="R1256" s="195"/>
      <c r="S1256" s="195"/>
      <c r="T1256" s="195"/>
      <c r="U1256" s="195"/>
      <c r="V1256" s="195"/>
      <c r="W1256" s="195"/>
      <c r="X1256" s="195"/>
      <c r="Y1256" s="195"/>
      <c r="Z1256" s="195"/>
      <c r="AA1256" s="195"/>
      <c r="AB1256" s="195"/>
      <c r="AC1256" s="195"/>
      <c r="AD1256" s="195"/>
      <c r="AE1256" s="195"/>
      <c r="AF1256" s="195"/>
      <c r="AG1256" s="195"/>
      <c r="AH1256" s="195"/>
      <c r="AI1256" s="195"/>
      <c r="AJ1256" s="195"/>
      <c r="AK1256" s="195"/>
      <c r="AL1256" s="195"/>
      <c r="AM1256" s="195"/>
      <c r="AN1256" s="195"/>
      <c r="AO1256" s="195"/>
      <c r="AP1256" s="195"/>
      <c r="AQ1256" s="195"/>
      <c r="AR1256" s="195"/>
      <c r="AS1256" s="195"/>
      <c r="AT1256" s="195"/>
      <c r="AU1256" s="195"/>
      <c r="AV1256" s="404"/>
      <c r="AW1256" s="404"/>
      <c r="AX1256" s="404"/>
      <c r="AY1256" s="350"/>
      <c r="AZ1256" s="143"/>
      <c r="BA1256" s="350"/>
      <c r="BB1256" s="350"/>
      <c r="BC1256" s="350"/>
      <c r="BD1256" s="350"/>
      <c r="BE1256" s="350"/>
      <c r="BF1256" s="350"/>
      <c r="BG1256" s="350"/>
      <c r="BH1256" s="350"/>
      <c r="BI1256" s="195"/>
      <c r="BJ1256" s="216"/>
      <c r="BK1256" s="216"/>
    </row>
    <row r="1257" spans="1:63" x14ac:dyDescent="0.25">
      <c r="A1257" s="195"/>
      <c r="B1257" s="195"/>
      <c r="C1257" s="351"/>
      <c r="D1257" s="252"/>
      <c r="E1257" s="195"/>
      <c r="F1257" s="195"/>
      <c r="G1257" s="397"/>
      <c r="H1257" s="351"/>
      <c r="I1257" s="195"/>
      <c r="J1257" s="195"/>
      <c r="K1257" s="195"/>
      <c r="L1257" s="195"/>
      <c r="M1257" s="195"/>
      <c r="N1257" s="195"/>
      <c r="O1257" s="195"/>
      <c r="P1257" s="195"/>
      <c r="Q1257" s="195"/>
      <c r="R1257" s="195"/>
      <c r="S1257" s="195"/>
      <c r="T1257" s="195"/>
      <c r="U1257" s="195"/>
      <c r="V1257" s="195"/>
      <c r="W1257" s="195"/>
      <c r="X1257" s="195"/>
      <c r="Y1257" s="195"/>
      <c r="Z1257" s="195"/>
      <c r="AA1257" s="195"/>
      <c r="AB1257" s="195"/>
      <c r="AC1257" s="195"/>
      <c r="AD1257" s="195"/>
      <c r="AE1257" s="195"/>
      <c r="AF1257" s="195"/>
      <c r="AG1257" s="195"/>
      <c r="AH1257" s="195"/>
      <c r="AI1257" s="195"/>
      <c r="AJ1257" s="195"/>
      <c r="AK1257" s="195"/>
      <c r="AL1257" s="195"/>
      <c r="AM1257" s="195"/>
      <c r="AN1257" s="195"/>
      <c r="AO1257" s="195"/>
      <c r="AP1257" s="195"/>
      <c r="AQ1257" s="195"/>
      <c r="AR1257" s="195"/>
      <c r="AS1257" s="195"/>
      <c r="AT1257" s="195"/>
      <c r="AU1257" s="195"/>
      <c r="AV1257" s="404"/>
      <c r="AW1257" s="404"/>
      <c r="AX1257" s="404"/>
      <c r="AY1257" s="350"/>
      <c r="AZ1257" s="143"/>
      <c r="BA1257" s="350"/>
      <c r="BB1257" s="350"/>
      <c r="BC1257" s="350"/>
      <c r="BD1257" s="350"/>
      <c r="BE1257" s="350"/>
      <c r="BF1257" s="350"/>
      <c r="BG1257" s="350"/>
      <c r="BH1257" s="350"/>
      <c r="BI1257" s="195"/>
      <c r="BJ1257" s="216"/>
      <c r="BK1257" s="216"/>
    </row>
    <row r="1258" spans="1:63" x14ac:dyDescent="0.25">
      <c r="A1258" s="195"/>
      <c r="B1258" s="195"/>
      <c r="C1258" s="351"/>
      <c r="D1258" s="252"/>
      <c r="E1258" s="195"/>
      <c r="F1258" s="195"/>
      <c r="G1258" s="397"/>
      <c r="H1258" s="351"/>
      <c r="I1258" s="195"/>
      <c r="J1258" s="195"/>
      <c r="K1258" s="195"/>
      <c r="L1258" s="195"/>
      <c r="M1258" s="195"/>
      <c r="N1258" s="195"/>
      <c r="O1258" s="195"/>
      <c r="P1258" s="195"/>
      <c r="Q1258" s="195"/>
      <c r="R1258" s="195"/>
      <c r="S1258" s="195"/>
      <c r="T1258" s="195"/>
      <c r="U1258" s="195"/>
      <c r="V1258" s="195"/>
      <c r="W1258" s="195"/>
      <c r="X1258" s="195"/>
      <c r="Y1258" s="195"/>
      <c r="Z1258" s="195"/>
      <c r="AA1258" s="195"/>
      <c r="AB1258" s="195"/>
      <c r="AC1258" s="195"/>
      <c r="AD1258" s="195"/>
      <c r="AE1258" s="195"/>
      <c r="AF1258" s="195"/>
      <c r="AG1258" s="195"/>
      <c r="AH1258" s="195"/>
      <c r="AI1258" s="195"/>
      <c r="AJ1258" s="195"/>
      <c r="AK1258" s="195"/>
      <c r="AL1258" s="195"/>
      <c r="AM1258" s="195"/>
      <c r="AN1258" s="195"/>
      <c r="AO1258" s="195"/>
      <c r="AP1258" s="195"/>
      <c r="AQ1258" s="195"/>
      <c r="AR1258" s="195"/>
      <c r="AS1258" s="195"/>
      <c r="AT1258" s="195"/>
      <c r="AU1258" s="195"/>
      <c r="AV1258" s="404"/>
      <c r="AW1258" s="404"/>
      <c r="AX1258" s="404"/>
      <c r="AY1258" s="350"/>
      <c r="AZ1258" s="143"/>
      <c r="BA1258" s="350"/>
      <c r="BB1258" s="350"/>
      <c r="BC1258" s="350"/>
      <c r="BD1258" s="350"/>
      <c r="BE1258" s="350"/>
      <c r="BF1258" s="350"/>
      <c r="BG1258" s="350"/>
      <c r="BH1258" s="350"/>
      <c r="BI1258" s="195"/>
      <c r="BJ1258" s="216"/>
      <c r="BK1258" s="216"/>
    </row>
    <row r="1259" spans="1:63" x14ac:dyDescent="0.25">
      <c r="A1259" s="195"/>
      <c r="B1259" s="195"/>
      <c r="C1259" s="351"/>
      <c r="D1259" s="252"/>
      <c r="E1259" s="195"/>
      <c r="F1259" s="195"/>
      <c r="G1259" s="397"/>
      <c r="H1259" s="351"/>
      <c r="I1259" s="195"/>
      <c r="J1259" s="195"/>
      <c r="K1259" s="195"/>
      <c r="L1259" s="195"/>
      <c r="M1259" s="195"/>
      <c r="N1259" s="195"/>
      <c r="O1259" s="195"/>
      <c r="P1259" s="195"/>
      <c r="Q1259" s="195"/>
      <c r="R1259" s="195"/>
      <c r="S1259" s="195"/>
      <c r="T1259" s="195"/>
      <c r="U1259" s="195"/>
      <c r="V1259" s="195"/>
      <c r="W1259" s="195"/>
      <c r="X1259" s="195"/>
      <c r="Y1259" s="195"/>
      <c r="Z1259" s="195"/>
      <c r="AA1259" s="195"/>
      <c r="AB1259" s="195"/>
      <c r="AC1259" s="195"/>
      <c r="AD1259" s="195"/>
      <c r="AE1259" s="195"/>
      <c r="AF1259" s="195"/>
      <c r="AG1259" s="195"/>
      <c r="AH1259" s="195"/>
      <c r="AI1259" s="195"/>
      <c r="AJ1259" s="195"/>
      <c r="AK1259" s="195"/>
      <c r="AL1259" s="195"/>
      <c r="AM1259" s="195"/>
      <c r="AN1259" s="195"/>
      <c r="AO1259" s="195"/>
      <c r="AP1259" s="195"/>
      <c r="AQ1259" s="195"/>
      <c r="AR1259" s="195"/>
      <c r="AS1259" s="195"/>
      <c r="AT1259" s="195"/>
      <c r="AU1259" s="195"/>
      <c r="AV1259" s="404"/>
      <c r="AW1259" s="404"/>
      <c r="AX1259" s="404"/>
      <c r="AY1259" s="350"/>
      <c r="AZ1259" s="143"/>
      <c r="BA1259" s="350"/>
      <c r="BB1259" s="350"/>
      <c r="BC1259" s="350"/>
      <c r="BD1259" s="350"/>
      <c r="BE1259" s="350"/>
      <c r="BF1259" s="350"/>
      <c r="BG1259" s="350"/>
      <c r="BH1259" s="350"/>
      <c r="BI1259" s="195"/>
      <c r="BJ1259" s="216"/>
      <c r="BK1259" s="216"/>
    </row>
    <row r="1260" spans="1:63" x14ac:dyDescent="0.25">
      <c r="A1260" s="195"/>
      <c r="B1260" s="195"/>
      <c r="C1260" s="351"/>
      <c r="D1260" s="252"/>
      <c r="E1260" s="195"/>
      <c r="F1260" s="195"/>
      <c r="G1260" s="397"/>
      <c r="H1260" s="351"/>
      <c r="I1260" s="195"/>
      <c r="J1260" s="195"/>
      <c r="K1260" s="195"/>
      <c r="L1260" s="195"/>
      <c r="M1260" s="195"/>
      <c r="N1260" s="195"/>
      <c r="O1260" s="195"/>
      <c r="P1260" s="195"/>
      <c r="Q1260" s="195"/>
      <c r="R1260" s="195"/>
      <c r="S1260" s="195"/>
      <c r="T1260" s="195"/>
      <c r="U1260" s="195"/>
      <c r="V1260" s="195"/>
      <c r="W1260" s="195"/>
      <c r="X1260" s="195"/>
      <c r="Y1260" s="195"/>
      <c r="Z1260" s="195"/>
      <c r="AA1260" s="195"/>
      <c r="AB1260" s="195"/>
      <c r="AC1260" s="195"/>
      <c r="AD1260" s="195"/>
      <c r="AE1260" s="195"/>
      <c r="AF1260" s="195"/>
      <c r="AG1260" s="195"/>
      <c r="AH1260" s="195"/>
      <c r="AI1260" s="195"/>
      <c r="AJ1260" s="195"/>
      <c r="AK1260" s="195"/>
      <c r="AL1260" s="195"/>
      <c r="AM1260" s="195"/>
      <c r="AN1260" s="195"/>
      <c r="AO1260" s="195"/>
      <c r="AP1260" s="195"/>
      <c r="AQ1260" s="195"/>
      <c r="AR1260" s="195"/>
      <c r="AS1260" s="195"/>
      <c r="AT1260" s="195"/>
      <c r="AU1260" s="195"/>
      <c r="AV1260" s="404"/>
      <c r="AW1260" s="404"/>
      <c r="AX1260" s="404"/>
      <c r="AY1260" s="350"/>
      <c r="AZ1260" s="143"/>
      <c r="BA1260" s="350"/>
      <c r="BB1260" s="350"/>
      <c r="BC1260" s="350"/>
      <c r="BD1260" s="350"/>
      <c r="BE1260" s="350"/>
      <c r="BF1260" s="350"/>
      <c r="BG1260" s="350"/>
      <c r="BH1260" s="350"/>
      <c r="BI1260" s="195"/>
      <c r="BJ1260" s="216"/>
      <c r="BK1260" s="216"/>
    </row>
    <row r="1261" spans="1:63" x14ac:dyDescent="0.25">
      <c r="A1261" s="195"/>
      <c r="B1261" s="195"/>
      <c r="C1261" s="351"/>
      <c r="D1261" s="252"/>
      <c r="E1261" s="195"/>
      <c r="F1261" s="195"/>
      <c r="G1261" s="397"/>
      <c r="H1261" s="351"/>
      <c r="I1261" s="195"/>
      <c r="J1261" s="195"/>
      <c r="K1261" s="195"/>
      <c r="L1261" s="195"/>
      <c r="M1261" s="195"/>
      <c r="N1261" s="195"/>
      <c r="O1261" s="195"/>
      <c r="P1261" s="195"/>
      <c r="Q1261" s="195"/>
      <c r="R1261" s="195"/>
      <c r="S1261" s="195"/>
      <c r="T1261" s="195"/>
      <c r="U1261" s="195"/>
      <c r="V1261" s="195"/>
      <c r="W1261" s="195"/>
      <c r="X1261" s="195"/>
      <c r="Y1261" s="195"/>
      <c r="Z1261" s="195"/>
      <c r="AA1261" s="195"/>
      <c r="AB1261" s="195"/>
      <c r="AC1261" s="195"/>
      <c r="AD1261" s="195"/>
      <c r="AE1261" s="195"/>
      <c r="AF1261" s="195"/>
      <c r="AG1261" s="195"/>
      <c r="AH1261" s="195"/>
      <c r="AI1261" s="195"/>
      <c r="AJ1261" s="195"/>
      <c r="AK1261" s="195"/>
      <c r="AL1261" s="195"/>
      <c r="AM1261" s="195"/>
      <c r="AN1261" s="195"/>
      <c r="AO1261" s="195"/>
      <c r="AP1261" s="195"/>
      <c r="AQ1261" s="195"/>
      <c r="AR1261" s="195"/>
      <c r="AS1261" s="195"/>
      <c r="AT1261" s="195"/>
      <c r="AU1261" s="195"/>
      <c r="AV1261" s="404"/>
      <c r="AW1261" s="404"/>
      <c r="AX1261" s="404"/>
      <c r="AY1261" s="350"/>
      <c r="AZ1261" s="143"/>
      <c r="BA1261" s="350"/>
      <c r="BB1261" s="350"/>
      <c r="BC1261" s="350"/>
      <c r="BD1261" s="350"/>
      <c r="BE1261" s="350"/>
      <c r="BF1261" s="350"/>
      <c r="BG1261" s="350"/>
      <c r="BH1261" s="350"/>
      <c r="BI1261" s="195"/>
      <c r="BJ1261" s="216"/>
      <c r="BK1261" s="216"/>
    </row>
    <row r="1262" spans="1:63" x14ac:dyDescent="0.25">
      <c r="A1262" s="195"/>
      <c r="B1262" s="195"/>
      <c r="C1262" s="351"/>
      <c r="D1262" s="252"/>
      <c r="E1262" s="195"/>
      <c r="F1262" s="195"/>
      <c r="G1262" s="397"/>
      <c r="H1262" s="351"/>
      <c r="I1262" s="195"/>
      <c r="J1262" s="195"/>
      <c r="K1262" s="195"/>
      <c r="L1262" s="195"/>
      <c r="M1262" s="195"/>
      <c r="N1262" s="195"/>
      <c r="O1262" s="195"/>
      <c r="P1262" s="195"/>
      <c r="Q1262" s="195"/>
      <c r="R1262" s="195"/>
      <c r="S1262" s="195"/>
      <c r="T1262" s="195"/>
      <c r="U1262" s="195"/>
      <c r="V1262" s="195"/>
      <c r="W1262" s="195"/>
      <c r="X1262" s="195"/>
      <c r="Y1262" s="195"/>
      <c r="Z1262" s="195"/>
      <c r="AA1262" s="195"/>
      <c r="AB1262" s="195"/>
      <c r="AC1262" s="195"/>
      <c r="AD1262" s="195"/>
      <c r="AE1262" s="195"/>
      <c r="AF1262" s="195"/>
      <c r="AG1262" s="195"/>
      <c r="AH1262" s="195"/>
      <c r="AI1262" s="195"/>
      <c r="AJ1262" s="195"/>
      <c r="AK1262" s="195"/>
      <c r="AL1262" s="195"/>
      <c r="AM1262" s="195"/>
      <c r="AN1262" s="195"/>
      <c r="AO1262" s="195"/>
      <c r="AP1262" s="195"/>
      <c r="AQ1262" s="195"/>
      <c r="AR1262" s="195"/>
      <c r="AS1262" s="195"/>
      <c r="AT1262" s="195"/>
      <c r="AU1262" s="195"/>
      <c r="AV1262" s="404"/>
      <c r="AW1262" s="404"/>
      <c r="AX1262" s="404"/>
      <c r="AY1262" s="350"/>
      <c r="AZ1262" s="143"/>
      <c r="BA1262" s="350"/>
      <c r="BB1262" s="350"/>
      <c r="BC1262" s="350"/>
      <c r="BD1262" s="350"/>
      <c r="BE1262" s="350"/>
      <c r="BF1262" s="350"/>
      <c r="BG1262" s="350"/>
      <c r="BH1262" s="350"/>
      <c r="BI1262" s="195"/>
      <c r="BJ1262" s="216"/>
      <c r="BK1262" s="216"/>
    </row>
    <row r="1263" spans="1:63" x14ac:dyDescent="0.25">
      <c r="A1263" s="195"/>
      <c r="B1263" s="195"/>
      <c r="C1263" s="351"/>
      <c r="D1263" s="252"/>
      <c r="E1263" s="195"/>
      <c r="F1263" s="195"/>
      <c r="G1263" s="397"/>
      <c r="H1263" s="351"/>
      <c r="I1263" s="195"/>
      <c r="J1263" s="195"/>
      <c r="K1263" s="195"/>
      <c r="L1263" s="195"/>
      <c r="M1263" s="195"/>
      <c r="N1263" s="195"/>
      <c r="O1263" s="195"/>
      <c r="P1263" s="195"/>
      <c r="Q1263" s="195"/>
      <c r="R1263" s="195"/>
      <c r="S1263" s="195"/>
      <c r="T1263" s="195"/>
      <c r="U1263" s="195"/>
      <c r="V1263" s="195"/>
      <c r="W1263" s="195"/>
      <c r="X1263" s="195"/>
      <c r="Y1263" s="195"/>
      <c r="Z1263" s="195"/>
      <c r="AA1263" s="195"/>
      <c r="AB1263" s="195"/>
      <c r="AC1263" s="195"/>
      <c r="AD1263" s="195"/>
      <c r="AE1263" s="195"/>
      <c r="AF1263" s="195"/>
      <c r="AG1263" s="195"/>
      <c r="AH1263" s="195"/>
      <c r="AI1263" s="195"/>
      <c r="AJ1263" s="195"/>
      <c r="AK1263" s="195"/>
      <c r="AL1263" s="195"/>
      <c r="AM1263" s="195"/>
      <c r="AN1263" s="195"/>
      <c r="AO1263" s="195"/>
      <c r="AP1263" s="195"/>
      <c r="AQ1263" s="195"/>
      <c r="AR1263" s="195"/>
      <c r="AS1263" s="195"/>
      <c r="AT1263" s="195"/>
      <c r="AU1263" s="195"/>
      <c r="AV1263" s="404"/>
      <c r="AW1263" s="404"/>
      <c r="AX1263" s="404"/>
      <c r="AY1263" s="350"/>
      <c r="AZ1263" s="143"/>
      <c r="BA1263" s="350"/>
      <c r="BB1263" s="350"/>
      <c r="BC1263" s="350"/>
      <c r="BD1263" s="350"/>
      <c r="BE1263" s="350"/>
      <c r="BF1263" s="350"/>
      <c r="BG1263" s="350"/>
      <c r="BH1263" s="350"/>
      <c r="BI1263" s="195"/>
      <c r="BJ1263" s="216"/>
      <c r="BK1263" s="216"/>
    </row>
    <row r="1264" spans="1:63" x14ac:dyDescent="0.25">
      <c r="A1264" s="195"/>
      <c r="B1264" s="195"/>
      <c r="C1264" s="351"/>
      <c r="D1264" s="252"/>
      <c r="E1264" s="195"/>
      <c r="F1264" s="195"/>
      <c r="G1264" s="397"/>
      <c r="H1264" s="351"/>
      <c r="I1264" s="195"/>
      <c r="J1264" s="195"/>
      <c r="K1264" s="195"/>
      <c r="L1264" s="195"/>
      <c r="M1264" s="195"/>
      <c r="N1264" s="195"/>
      <c r="O1264" s="195"/>
      <c r="P1264" s="195"/>
      <c r="Q1264" s="195"/>
      <c r="R1264" s="195"/>
      <c r="S1264" s="195"/>
      <c r="T1264" s="195"/>
      <c r="U1264" s="195"/>
      <c r="V1264" s="195"/>
      <c r="W1264" s="195"/>
      <c r="X1264" s="195"/>
      <c r="Y1264" s="195"/>
      <c r="Z1264" s="195"/>
      <c r="AA1264" s="195"/>
      <c r="AB1264" s="195"/>
      <c r="AC1264" s="195"/>
      <c r="AD1264" s="195"/>
      <c r="AE1264" s="195"/>
      <c r="AF1264" s="195"/>
      <c r="AG1264" s="195"/>
      <c r="AH1264" s="195"/>
      <c r="AI1264" s="195"/>
      <c r="AJ1264" s="195"/>
      <c r="AK1264" s="195"/>
      <c r="AL1264" s="195"/>
      <c r="AM1264" s="195"/>
      <c r="AN1264" s="195"/>
      <c r="AO1264" s="195"/>
      <c r="AP1264" s="195"/>
      <c r="AQ1264" s="195"/>
      <c r="AR1264" s="195"/>
      <c r="AS1264" s="195"/>
      <c r="AT1264" s="195"/>
      <c r="AU1264" s="195"/>
      <c r="AV1264" s="404"/>
      <c r="AW1264" s="404"/>
      <c r="AX1264" s="404"/>
      <c r="AY1264" s="350"/>
      <c r="AZ1264" s="143"/>
      <c r="BA1264" s="350"/>
      <c r="BB1264" s="350"/>
      <c r="BC1264" s="350"/>
      <c r="BD1264" s="350"/>
      <c r="BE1264" s="350"/>
      <c r="BF1264" s="350"/>
      <c r="BG1264" s="350"/>
      <c r="BH1264" s="350"/>
      <c r="BI1264" s="195"/>
      <c r="BJ1264" s="216"/>
      <c r="BK1264" s="216"/>
    </row>
    <row r="1265" spans="1:63" x14ac:dyDescent="0.25">
      <c r="A1265" s="195"/>
      <c r="B1265" s="195"/>
      <c r="C1265" s="351"/>
      <c r="D1265" s="252"/>
      <c r="E1265" s="195"/>
      <c r="F1265" s="195"/>
      <c r="G1265" s="397"/>
      <c r="H1265" s="351"/>
      <c r="I1265" s="195"/>
      <c r="J1265" s="195"/>
      <c r="K1265" s="195"/>
      <c r="L1265" s="195"/>
      <c r="M1265" s="195"/>
      <c r="N1265" s="195"/>
      <c r="O1265" s="195"/>
      <c r="P1265" s="195"/>
      <c r="Q1265" s="195"/>
      <c r="R1265" s="195"/>
      <c r="S1265" s="195"/>
      <c r="T1265" s="195"/>
      <c r="U1265" s="195"/>
      <c r="V1265" s="195"/>
      <c r="W1265" s="195"/>
      <c r="X1265" s="195"/>
      <c r="Y1265" s="195"/>
      <c r="Z1265" s="195"/>
      <c r="AA1265" s="195"/>
      <c r="AB1265" s="195"/>
      <c r="AC1265" s="195"/>
      <c r="AD1265" s="195"/>
      <c r="AE1265" s="195"/>
      <c r="AF1265" s="195"/>
      <c r="AG1265" s="195"/>
      <c r="AH1265" s="195"/>
      <c r="AI1265" s="195"/>
      <c r="AJ1265" s="195"/>
      <c r="AK1265" s="195"/>
      <c r="AL1265" s="195"/>
      <c r="AM1265" s="195"/>
      <c r="AN1265" s="195"/>
      <c r="AO1265" s="195"/>
      <c r="AP1265" s="195"/>
      <c r="AQ1265" s="195"/>
      <c r="AR1265" s="195"/>
      <c r="AS1265" s="195"/>
      <c r="AT1265" s="195"/>
      <c r="AU1265" s="195"/>
      <c r="AV1265" s="404"/>
      <c r="AW1265" s="404"/>
      <c r="AX1265" s="404"/>
      <c r="AY1265" s="350"/>
      <c r="AZ1265" s="143"/>
      <c r="BA1265" s="350"/>
      <c r="BB1265" s="350"/>
      <c r="BC1265" s="350"/>
      <c r="BD1265" s="350"/>
      <c r="BE1265" s="350"/>
      <c r="BF1265" s="350"/>
      <c r="BG1265" s="350"/>
      <c r="BH1265" s="350"/>
      <c r="BI1265" s="195"/>
      <c r="BJ1265" s="216"/>
      <c r="BK1265" s="216"/>
    </row>
    <row r="1266" spans="1:63" x14ac:dyDescent="0.25">
      <c r="A1266" s="195"/>
      <c r="B1266" s="195"/>
      <c r="C1266" s="351"/>
      <c r="D1266" s="252"/>
      <c r="E1266" s="195"/>
      <c r="F1266" s="195"/>
      <c r="G1266" s="397"/>
      <c r="H1266" s="351"/>
      <c r="I1266" s="195"/>
      <c r="J1266" s="195"/>
      <c r="K1266" s="195"/>
      <c r="L1266" s="195"/>
      <c r="M1266" s="195"/>
      <c r="N1266" s="195"/>
      <c r="O1266" s="195"/>
      <c r="P1266" s="195"/>
      <c r="Q1266" s="195"/>
      <c r="R1266" s="195"/>
      <c r="S1266" s="195"/>
      <c r="T1266" s="195"/>
      <c r="U1266" s="195"/>
      <c r="V1266" s="195"/>
      <c r="W1266" s="195"/>
      <c r="X1266" s="195"/>
      <c r="Y1266" s="195"/>
      <c r="Z1266" s="195"/>
      <c r="AA1266" s="195"/>
      <c r="AB1266" s="195"/>
      <c r="AC1266" s="195"/>
      <c r="AD1266" s="195"/>
      <c r="AE1266" s="195"/>
      <c r="AF1266" s="195"/>
      <c r="AG1266" s="195"/>
      <c r="AH1266" s="195"/>
      <c r="AI1266" s="195"/>
      <c r="AJ1266" s="195"/>
      <c r="AK1266" s="195"/>
      <c r="AL1266" s="195"/>
      <c r="AM1266" s="195"/>
      <c r="AN1266" s="195"/>
      <c r="AO1266" s="195"/>
      <c r="AP1266" s="195"/>
      <c r="AQ1266" s="195"/>
      <c r="AR1266" s="195"/>
      <c r="AS1266" s="195"/>
      <c r="AT1266" s="195"/>
      <c r="AU1266" s="195"/>
      <c r="AV1266" s="404"/>
      <c r="AW1266" s="404"/>
      <c r="AX1266" s="404"/>
      <c r="AY1266" s="350"/>
      <c r="AZ1266" s="143"/>
      <c r="BA1266" s="350"/>
      <c r="BB1266" s="350"/>
      <c r="BC1266" s="350"/>
      <c r="BD1266" s="350"/>
      <c r="BE1266" s="350"/>
      <c r="BF1266" s="350"/>
      <c r="BG1266" s="350"/>
      <c r="BH1266" s="350"/>
      <c r="BI1266" s="195"/>
      <c r="BJ1266" s="216"/>
      <c r="BK1266" s="216"/>
    </row>
    <row r="1267" spans="1:63" x14ac:dyDescent="0.25">
      <c r="A1267" s="195"/>
      <c r="B1267" s="195"/>
      <c r="C1267" s="351"/>
      <c r="D1267" s="252"/>
      <c r="E1267" s="195"/>
      <c r="F1267" s="195"/>
      <c r="G1267" s="397"/>
      <c r="H1267" s="351"/>
      <c r="I1267" s="195"/>
      <c r="J1267" s="195"/>
      <c r="K1267" s="195"/>
      <c r="L1267" s="195"/>
      <c r="M1267" s="195"/>
      <c r="N1267" s="195"/>
      <c r="O1267" s="195"/>
      <c r="P1267" s="195"/>
      <c r="Q1267" s="195"/>
      <c r="R1267" s="195"/>
      <c r="S1267" s="195"/>
      <c r="T1267" s="195"/>
      <c r="U1267" s="195"/>
      <c r="V1267" s="195"/>
      <c r="W1267" s="195"/>
      <c r="X1267" s="195"/>
      <c r="Y1267" s="195"/>
      <c r="Z1267" s="195"/>
      <c r="AA1267" s="195"/>
      <c r="AB1267" s="195"/>
      <c r="AC1267" s="195"/>
      <c r="AD1267" s="195"/>
      <c r="AE1267" s="195"/>
      <c r="AF1267" s="195"/>
      <c r="AG1267" s="195"/>
      <c r="AH1267" s="195"/>
      <c r="AI1267" s="195"/>
      <c r="AJ1267" s="195"/>
      <c r="AK1267" s="195"/>
      <c r="AL1267" s="195"/>
      <c r="AM1267" s="195"/>
      <c r="AN1267" s="195"/>
      <c r="AO1267" s="195"/>
      <c r="AP1267" s="195"/>
      <c r="AQ1267" s="195"/>
      <c r="AR1267" s="195"/>
      <c r="AS1267" s="195"/>
      <c r="AT1267" s="195"/>
      <c r="AU1267" s="195"/>
      <c r="AV1267" s="404"/>
      <c r="AW1267" s="404"/>
      <c r="AX1267" s="404"/>
      <c r="AY1267" s="350"/>
      <c r="AZ1267" s="143"/>
      <c r="BA1267" s="350"/>
      <c r="BB1267" s="350"/>
      <c r="BC1267" s="350"/>
      <c r="BD1267" s="350"/>
      <c r="BE1267" s="350"/>
      <c r="BF1267" s="350"/>
      <c r="BG1267" s="350"/>
      <c r="BH1267" s="350"/>
      <c r="BI1267" s="195"/>
      <c r="BJ1267" s="216"/>
      <c r="BK1267" s="216"/>
    </row>
    <row r="1268" spans="1:63" x14ac:dyDescent="0.25">
      <c r="A1268" s="195"/>
      <c r="B1268" s="195"/>
      <c r="C1268" s="351"/>
      <c r="D1268" s="252"/>
      <c r="E1268" s="195"/>
      <c r="F1268" s="195"/>
      <c r="G1268" s="397"/>
      <c r="H1268" s="351"/>
      <c r="I1268" s="195"/>
      <c r="J1268" s="195"/>
      <c r="K1268" s="195"/>
      <c r="L1268" s="195"/>
      <c r="M1268" s="195"/>
      <c r="N1268" s="195"/>
      <c r="O1268" s="195"/>
      <c r="P1268" s="195"/>
      <c r="Q1268" s="195"/>
      <c r="R1268" s="195"/>
      <c r="S1268" s="195"/>
      <c r="T1268" s="195"/>
      <c r="U1268" s="195"/>
      <c r="V1268" s="195"/>
      <c r="W1268" s="195"/>
      <c r="X1268" s="195"/>
      <c r="Y1268" s="195"/>
      <c r="Z1268" s="195"/>
      <c r="AA1268" s="195"/>
      <c r="AB1268" s="195"/>
      <c r="AC1268" s="195"/>
      <c r="AD1268" s="195"/>
      <c r="AE1268" s="195"/>
      <c r="AF1268" s="195"/>
      <c r="AG1268" s="195"/>
      <c r="AH1268" s="195"/>
      <c r="AI1268" s="195"/>
      <c r="AJ1268" s="195"/>
      <c r="AK1268" s="195"/>
      <c r="AL1268" s="195"/>
      <c r="AM1268" s="195"/>
      <c r="AN1268" s="195"/>
      <c r="AO1268" s="195"/>
      <c r="AP1268" s="195"/>
      <c r="AQ1268" s="195"/>
      <c r="AR1268" s="195"/>
      <c r="AS1268" s="195"/>
      <c r="AT1268" s="195"/>
      <c r="AU1268" s="195"/>
      <c r="AV1268" s="404"/>
      <c r="AW1268" s="404"/>
      <c r="AX1268" s="404"/>
      <c r="AY1268" s="350"/>
      <c r="AZ1268" s="143"/>
      <c r="BA1268" s="350"/>
      <c r="BB1268" s="350"/>
      <c r="BC1268" s="350"/>
      <c r="BD1268" s="350"/>
      <c r="BE1268" s="350"/>
      <c r="BF1268" s="350"/>
      <c r="BG1268" s="350"/>
      <c r="BH1268" s="350"/>
      <c r="BI1268" s="195"/>
      <c r="BJ1268" s="216"/>
      <c r="BK1268" s="216"/>
    </row>
    <row r="1269" spans="1:63" x14ac:dyDescent="0.25">
      <c r="A1269" s="195"/>
      <c r="B1269" s="195"/>
      <c r="C1269" s="351"/>
      <c r="D1269" s="252"/>
      <c r="E1269" s="195"/>
      <c r="F1269" s="195"/>
      <c r="G1269" s="397"/>
      <c r="H1269" s="351"/>
      <c r="I1269" s="195"/>
      <c r="J1269" s="195"/>
      <c r="K1269" s="195"/>
      <c r="L1269" s="195"/>
      <c r="M1269" s="195"/>
      <c r="N1269" s="195"/>
      <c r="O1269" s="195"/>
      <c r="P1269" s="195"/>
      <c r="Q1269" s="195"/>
      <c r="R1269" s="195"/>
      <c r="S1269" s="195"/>
      <c r="T1269" s="195"/>
      <c r="U1269" s="195"/>
      <c r="V1269" s="195"/>
      <c r="W1269" s="195"/>
      <c r="X1269" s="195"/>
      <c r="Y1269" s="195"/>
      <c r="Z1269" s="195"/>
      <c r="AA1269" s="195"/>
      <c r="AB1269" s="195"/>
      <c r="AC1269" s="195"/>
      <c r="AD1269" s="195"/>
      <c r="AE1269" s="195"/>
      <c r="AF1269" s="195"/>
      <c r="AG1269" s="195"/>
      <c r="AH1269" s="195"/>
      <c r="AI1269" s="195"/>
      <c r="AJ1269" s="195"/>
      <c r="AK1269" s="195"/>
      <c r="AL1269" s="195"/>
      <c r="AM1269" s="195"/>
      <c r="AN1269" s="195"/>
      <c r="AO1269" s="195"/>
      <c r="AP1269" s="195"/>
      <c r="AQ1269" s="195"/>
      <c r="AR1269" s="195"/>
      <c r="AS1269" s="195"/>
      <c r="AT1269" s="195"/>
      <c r="AU1269" s="195"/>
      <c r="AV1269" s="404"/>
      <c r="AW1269" s="404"/>
      <c r="AX1269" s="404"/>
      <c r="AY1269" s="350"/>
      <c r="AZ1269" s="143"/>
      <c r="BA1269" s="350"/>
      <c r="BB1269" s="350"/>
      <c r="BC1269" s="350"/>
      <c r="BD1269" s="350"/>
      <c r="BE1269" s="350"/>
      <c r="BF1269" s="350"/>
      <c r="BG1269" s="350"/>
      <c r="BH1269" s="350"/>
      <c r="BI1269" s="195"/>
      <c r="BJ1269" s="216"/>
      <c r="BK1269" s="216"/>
    </row>
    <row r="1270" spans="1:63" x14ac:dyDescent="0.25">
      <c r="A1270" s="195"/>
      <c r="B1270" s="195"/>
      <c r="C1270" s="351"/>
      <c r="D1270" s="252"/>
      <c r="E1270" s="195"/>
      <c r="F1270" s="195"/>
      <c r="G1270" s="397"/>
      <c r="H1270" s="351"/>
      <c r="I1270" s="195"/>
      <c r="J1270" s="195"/>
      <c r="K1270" s="195"/>
      <c r="L1270" s="195"/>
      <c r="M1270" s="195"/>
      <c r="N1270" s="195"/>
      <c r="O1270" s="195"/>
      <c r="P1270" s="195"/>
      <c r="Q1270" s="195"/>
      <c r="R1270" s="195"/>
      <c r="S1270" s="195"/>
      <c r="T1270" s="195"/>
      <c r="U1270" s="195"/>
      <c r="V1270" s="195"/>
      <c r="W1270" s="195"/>
      <c r="X1270" s="195"/>
      <c r="Y1270" s="195"/>
      <c r="Z1270" s="195"/>
      <c r="AA1270" s="195"/>
      <c r="AB1270" s="195"/>
      <c r="AC1270" s="195"/>
      <c r="AD1270" s="195"/>
      <c r="AE1270" s="195"/>
      <c r="AF1270" s="195"/>
      <c r="AG1270" s="195"/>
      <c r="AH1270" s="195"/>
      <c r="AI1270" s="195"/>
      <c r="AJ1270" s="195"/>
      <c r="AK1270" s="195"/>
      <c r="AL1270" s="195"/>
      <c r="AM1270" s="195"/>
      <c r="AN1270" s="195"/>
      <c r="AO1270" s="195"/>
      <c r="AP1270" s="195"/>
      <c r="AQ1270" s="195"/>
      <c r="AR1270" s="195"/>
      <c r="AS1270" s="195"/>
      <c r="AT1270" s="195"/>
      <c r="AU1270" s="195"/>
      <c r="AV1270" s="404"/>
      <c r="AW1270" s="404"/>
      <c r="AX1270" s="404"/>
      <c r="AY1270" s="350"/>
      <c r="AZ1270" s="143"/>
      <c r="BA1270" s="350"/>
      <c r="BB1270" s="350"/>
      <c r="BC1270" s="350"/>
      <c r="BD1270" s="350"/>
      <c r="BE1270" s="350"/>
      <c r="BF1270" s="350"/>
      <c r="BG1270" s="350"/>
      <c r="BH1270" s="350"/>
      <c r="BI1270" s="195"/>
      <c r="BJ1270" s="216"/>
      <c r="BK1270" s="216"/>
    </row>
    <row r="1271" spans="1:63" x14ac:dyDescent="0.25">
      <c r="A1271" s="195"/>
      <c r="B1271" s="195"/>
      <c r="C1271" s="351"/>
      <c r="D1271" s="252"/>
      <c r="E1271" s="195"/>
      <c r="F1271" s="195"/>
      <c r="G1271" s="397"/>
      <c r="H1271" s="351"/>
      <c r="I1271" s="195"/>
      <c r="J1271" s="195"/>
      <c r="K1271" s="195"/>
      <c r="L1271" s="195"/>
      <c r="M1271" s="195"/>
      <c r="N1271" s="195"/>
      <c r="O1271" s="195"/>
      <c r="P1271" s="195"/>
      <c r="Q1271" s="195"/>
      <c r="R1271" s="195"/>
      <c r="S1271" s="195"/>
      <c r="T1271" s="195"/>
      <c r="U1271" s="195"/>
      <c r="V1271" s="195"/>
      <c r="W1271" s="195"/>
      <c r="X1271" s="195"/>
      <c r="Y1271" s="195"/>
      <c r="Z1271" s="195"/>
      <c r="AA1271" s="195"/>
      <c r="AB1271" s="195"/>
      <c r="AC1271" s="195"/>
      <c r="AD1271" s="195"/>
      <c r="AE1271" s="195"/>
      <c r="AF1271" s="195"/>
      <c r="AG1271" s="195"/>
      <c r="AH1271" s="195"/>
      <c r="AI1271" s="195"/>
      <c r="AJ1271" s="195"/>
      <c r="AK1271" s="195"/>
      <c r="AL1271" s="195"/>
      <c r="AM1271" s="195"/>
      <c r="AN1271" s="195"/>
      <c r="AO1271" s="195"/>
      <c r="AP1271" s="195"/>
      <c r="AQ1271" s="195"/>
      <c r="AR1271" s="195"/>
      <c r="AS1271" s="195"/>
      <c r="AT1271" s="195"/>
      <c r="AU1271" s="195"/>
      <c r="AV1271" s="404"/>
      <c r="AW1271" s="404"/>
      <c r="AX1271" s="404"/>
      <c r="AY1271" s="350"/>
      <c r="AZ1271" s="143"/>
      <c r="BA1271" s="350"/>
      <c r="BB1271" s="350"/>
      <c r="BC1271" s="350"/>
      <c r="BD1271" s="350"/>
      <c r="BE1271" s="350"/>
      <c r="BF1271" s="350"/>
      <c r="BG1271" s="350"/>
      <c r="BH1271" s="350"/>
      <c r="BI1271" s="195"/>
      <c r="BJ1271" s="216"/>
      <c r="BK1271" s="216"/>
    </row>
    <row r="1272" spans="1:63" x14ac:dyDescent="0.25">
      <c r="A1272" s="195"/>
      <c r="B1272" s="195"/>
      <c r="C1272" s="351"/>
      <c r="D1272" s="252"/>
      <c r="E1272" s="195"/>
      <c r="F1272" s="195"/>
      <c r="G1272" s="397"/>
      <c r="H1272" s="351"/>
      <c r="I1272" s="195"/>
      <c r="J1272" s="195"/>
      <c r="K1272" s="195"/>
      <c r="L1272" s="195"/>
      <c r="M1272" s="195"/>
      <c r="N1272" s="195"/>
      <c r="O1272" s="195"/>
      <c r="P1272" s="195"/>
      <c r="Q1272" s="195"/>
      <c r="R1272" s="195"/>
      <c r="S1272" s="195"/>
      <c r="T1272" s="195"/>
      <c r="U1272" s="195"/>
      <c r="V1272" s="195"/>
      <c r="W1272" s="195"/>
      <c r="X1272" s="195"/>
      <c r="Y1272" s="195"/>
      <c r="Z1272" s="195"/>
      <c r="AA1272" s="195"/>
      <c r="AB1272" s="195"/>
      <c r="AC1272" s="195"/>
      <c r="AD1272" s="195"/>
      <c r="AE1272" s="195"/>
      <c r="AF1272" s="195"/>
      <c r="AG1272" s="195"/>
      <c r="AH1272" s="195"/>
      <c r="AI1272" s="195"/>
      <c r="AJ1272" s="195"/>
      <c r="AK1272" s="195"/>
      <c r="AL1272" s="195"/>
      <c r="AM1272" s="195"/>
      <c r="AN1272" s="195"/>
      <c r="AO1272" s="195"/>
      <c r="AP1272" s="195"/>
      <c r="AQ1272" s="195"/>
      <c r="AR1272" s="195"/>
      <c r="AS1272" s="195"/>
      <c r="AT1272" s="195"/>
      <c r="AU1272" s="195"/>
      <c r="AV1272" s="404"/>
      <c r="AW1272" s="404"/>
      <c r="AX1272" s="404"/>
      <c r="AY1272" s="350"/>
      <c r="AZ1272" s="143"/>
      <c r="BA1272" s="350"/>
      <c r="BB1272" s="350"/>
      <c r="BC1272" s="350"/>
      <c r="BD1272" s="350"/>
      <c r="BE1272" s="350"/>
      <c r="BF1272" s="350"/>
      <c r="BG1272" s="350"/>
      <c r="BH1272" s="350"/>
      <c r="BI1272" s="195"/>
      <c r="BJ1272" s="216"/>
      <c r="BK1272" s="216"/>
    </row>
    <row r="1273" spans="1:63" x14ac:dyDescent="0.25">
      <c r="A1273" s="195"/>
      <c r="B1273" s="195"/>
      <c r="C1273" s="351"/>
      <c r="D1273" s="252"/>
      <c r="E1273" s="195"/>
      <c r="F1273" s="195"/>
      <c r="G1273" s="397"/>
      <c r="H1273" s="351"/>
      <c r="I1273" s="195"/>
      <c r="J1273" s="195"/>
      <c r="K1273" s="195"/>
      <c r="L1273" s="195"/>
      <c r="M1273" s="195"/>
      <c r="N1273" s="195"/>
      <c r="O1273" s="195"/>
      <c r="P1273" s="195"/>
      <c r="Q1273" s="195"/>
      <c r="R1273" s="195"/>
      <c r="S1273" s="195"/>
      <c r="T1273" s="195"/>
      <c r="U1273" s="195"/>
      <c r="V1273" s="195"/>
      <c r="W1273" s="195"/>
      <c r="X1273" s="195"/>
      <c r="Y1273" s="195"/>
      <c r="Z1273" s="195"/>
      <c r="AA1273" s="195"/>
      <c r="AB1273" s="195"/>
      <c r="AC1273" s="195"/>
      <c r="AD1273" s="195"/>
      <c r="AE1273" s="195"/>
      <c r="AF1273" s="195"/>
      <c r="AG1273" s="195"/>
      <c r="AH1273" s="195"/>
      <c r="AI1273" s="195"/>
      <c r="AJ1273" s="195"/>
      <c r="AK1273" s="195"/>
      <c r="AL1273" s="195"/>
      <c r="AM1273" s="195"/>
      <c r="AN1273" s="195"/>
      <c r="AO1273" s="195"/>
      <c r="AP1273" s="195"/>
      <c r="AQ1273" s="195"/>
      <c r="AR1273" s="195"/>
      <c r="AS1273" s="195"/>
      <c r="AT1273" s="195"/>
      <c r="AU1273" s="195"/>
      <c r="AV1273" s="404"/>
      <c r="AW1273" s="404"/>
      <c r="AX1273" s="404"/>
      <c r="AY1273" s="350"/>
      <c r="AZ1273" s="143"/>
      <c r="BA1273" s="350"/>
      <c r="BB1273" s="350"/>
      <c r="BC1273" s="350"/>
      <c r="BD1273" s="350"/>
      <c r="BE1273" s="350"/>
      <c r="BF1273" s="350"/>
      <c r="BG1273" s="350"/>
      <c r="BH1273" s="350"/>
      <c r="BI1273" s="195"/>
      <c r="BJ1273" s="216"/>
      <c r="BK1273" s="216"/>
    </row>
    <row r="1274" spans="1:63" x14ac:dyDescent="0.25">
      <c r="A1274" s="195"/>
      <c r="B1274" s="195"/>
      <c r="C1274" s="351"/>
      <c r="D1274" s="252"/>
      <c r="E1274" s="195"/>
      <c r="F1274" s="195"/>
      <c r="G1274" s="397"/>
      <c r="H1274" s="351"/>
      <c r="I1274" s="195"/>
      <c r="J1274" s="195"/>
      <c r="K1274" s="195"/>
      <c r="L1274" s="195"/>
      <c r="M1274" s="195"/>
      <c r="N1274" s="195"/>
      <c r="O1274" s="195"/>
      <c r="P1274" s="195"/>
      <c r="Q1274" s="195"/>
      <c r="R1274" s="195"/>
      <c r="S1274" s="195"/>
      <c r="T1274" s="195"/>
      <c r="U1274" s="195"/>
      <c r="V1274" s="195"/>
      <c r="W1274" s="195"/>
      <c r="X1274" s="195"/>
      <c r="Y1274" s="195"/>
      <c r="Z1274" s="195"/>
      <c r="AA1274" s="195"/>
      <c r="AB1274" s="195"/>
      <c r="AC1274" s="195"/>
      <c r="AD1274" s="195"/>
      <c r="AE1274" s="195"/>
      <c r="AF1274" s="195"/>
      <c r="AG1274" s="195"/>
      <c r="AH1274" s="195"/>
      <c r="AI1274" s="195"/>
      <c r="AJ1274" s="195"/>
      <c r="AK1274" s="195"/>
      <c r="AL1274" s="195"/>
      <c r="AM1274" s="195"/>
      <c r="AN1274" s="195"/>
      <c r="AO1274" s="195"/>
      <c r="AP1274" s="195"/>
      <c r="AQ1274" s="195"/>
      <c r="AR1274" s="195"/>
      <c r="AS1274" s="195"/>
      <c r="AT1274" s="195"/>
      <c r="AU1274" s="195"/>
      <c r="AV1274" s="404"/>
      <c r="AW1274" s="404"/>
      <c r="AX1274" s="404"/>
      <c r="AY1274" s="350"/>
      <c r="AZ1274" s="143"/>
      <c r="BA1274" s="350"/>
      <c r="BB1274" s="350"/>
      <c r="BC1274" s="350"/>
      <c r="BD1274" s="350"/>
      <c r="BE1274" s="350"/>
      <c r="BF1274" s="350"/>
      <c r="BG1274" s="350"/>
      <c r="BH1274" s="350"/>
      <c r="BI1274" s="195"/>
      <c r="BJ1274" s="216"/>
      <c r="BK1274" s="216"/>
    </row>
    <row r="1275" spans="1:63" x14ac:dyDescent="0.25">
      <c r="A1275" s="195"/>
      <c r="B1275" s="195"/>
      <c r="C1275" s="351"/>
      <c r="D1275" s="252"/>
      <c r="E1275" s="195"/>
      <c r="F1275" s="195"/>
      <c r="G1275" s="397"/>
      <c r="H1275" s="351"/>
      <c r="I1275" s="195"/>
      <c r="J1275" s="195"/>
      <c r="K1275" s="195"/>
      <c r="L1275" s="195"/>
      <c r="M1275" s="195"/>
      <c r="N1275" s="195"/>
      <c r="O1275" s="195"/>
      <c r="P1275" s="195"/>
      <c r="Q1275" s="195"/>
      <c r="R1275" s="195"/>
      <c r="S1275" s="195"/>
      <c r="T1275" s="195"/>
      <c r="U1275" s="195"/>
      <c r="V1275" s="195"/>
      <c r="W1275" s="195"/>
      <c r="X1275" s="195"/>
      <c r="Y1275" s="195"/>
      <c r="Z1275" s="195"/>
      <c r="AA1275" s="195"/>
      <c r="AB1275" s="195"/>
      <c r="AC1275" s="195"/>
      <c r="AD1275" s="195"/>
      <c r="AE1275" s="195"/>
      <c r="AF1275" s="195"/>
      <c r="AG1275" s="195"/>
      <c r="AH1275" s="195"/>
      <c r="AI1275" s="195"/>
      <c r="AJ1275" s="195"/>
      <c r="AK1275" s="195"/>
      <c r="AL1275" s="195"/>
      <c r="AM1275" s="195"/>
      <c r="AN1275" s="195"/>
      <c r="AO1275" s="195"/>
      <c r="AP1275" s="195"/>
      <c r="AQ1275" s="195"/>
      <c r="AR1275" s="195"/>
      <c r="AS1275" s="195"/>
      <c r="AT1275" s="195"/>
      <c r="AU1275" s="195"/>
      <c r="AV1275" s="404"/>
      <c r="AW1275" s="404"/>
      <c r="AX1275" s="404"/>
      <c r="AY1275" s="350"/>
      <c r="AZ1275" s="143"/>
      <c r="BA1275" s="350"/>
      <c r="BB1275" s="350"/>
      <c r="BC1275" s="350"/>
      <c r="BD1275" s="350"/>
      <c r="BE1275" s="350"/>
      <c r="BF1275" s="350"/>
      <c r="BG1275" s="350"/>
      <c r="BH1275" s="350"/>
      <c r="BI1275" s="195"/>
      <c r="BJ1275" s="216"/>
      <c r="BK1275" s="216"/>
    </row>
    <row r="1276" spans="1:63" x14ac:dyDescent="0.25">
      <c r="A1276" s="195"/>
      <c r="B1276" s="195"/>
      <c r="C1276" s="351"/>
      <c r="D1276" s="252"/>
      <c r="E1276" s="195"/>
      <c r="F1276" s="195"/>
      <c r="G1276" s="397"/>
      <c r="H1276" s="351"/>
      <c r="I1276" s="195"/>
      <c r="J1276" s="195"/>
      <c r="K1276" s="195"/>
      <c r="L1276" s="195"/>
      <c r="M1276" s="195"/>
      <c r="N1276" s="195"/>
      <c r="O1276" s="195"/>
      <c r="P1276" s="195"/>
      <c r="Q1276" s="195"/>
      <c r="R1276" s="195"/>
      <c r="S1276" s="195"/>
      <c r="T1276" s="195"/>
      <c r="U1276" s="195"/>
      <c r="V1276" s="195"/>
      <c r="W1276" s="195"/>
      <c r="X1276" s="195"/>
      <c r="Y1276" s="195"/>
      <c r="Z1276" s="195"/>
      <c r="AA1276" s="195"/>
      <c r="AB1276" s="195"/>
      <c r="AC1276" s="195"/>
      <c r="AD1276" s="195"/>
      <c r="AE1276" s="195"/>
      <c r="AF1276" s="195"/>
      <c r="AG1276" s="195"/>
      <c r="AH1276" s="195"/>
      <c r="AI1276" s="195"/>
      <c r="AJ1276" s="195"/>
      <c r="AK1276" s="195"/>
      <c r="AL1276" s="195"/>
      <c r="AM1276" s="195"/>
      <c r="AN1276" s="195"/>
      <c r="AO1276" s="195"/>
      <c r="AP1276" s="195"/>
      <c r="AQ1276" s="195"/>
      <c r="AR1276" s="195"/>
      <c r="AS1276" s="195"/>
      <c r="AT1276" s="195"/>
      <c r="AU1276" s="195"/>
      <c r="AV1276" s="404"/>
      <c r="AW1276" s="404"/>
      <c r="AX1276" s="404"/>
      <c r="AY1276" s="350"/>
      <c r="AZ1276" s="143"/>
      <c r="BA1276" s="350"/>
      <c r="BB1276" s="350"/>
      <c r="BC1276" s="350"/>
      <c r="BD1276" s="350"/>
      <c r="BE1276" s="350"/>
      <c r="BF1276" s="350"/>
      <c r="BG1276" s="350"/>
      <c r="BH1276" s="350"/>
      <c r="BI1276" s="195"/>
      <c r="BJ1276" s="216"/>
      <c r="BK1276" s="216"/>
    </row>
    <row r="1277" spans="1:63" x14ac:dyDescent="0.25">
      <c r="A1277" s="195"/>
      <c r="B1277" s="195"/>
      <c r="C1277" s="351"/>
      <c r="D1277" s="252"/>
      <c r="E1277" s="195"/>
      <c r="F1277" s="195"/>
      <c r="G1277" s="397"/>
      <c r="H1277" s="351"/>
      <c r="I1277" s="195"/>
      <c r="J1277" s="195"/>
      <c r="K1277" s="195"/>
      <c r="L1277" s="195"/>
      <c r="M1277" s="195"/>
      <c r="N1277" s="195"/>
      <c r="O1277" s="195"/>
      <c r="P1277" s="195"/>
      <c r="Q1277" s="195"/>
      <c r="R1277" s="195"/>
      <c r="S1277" s="195"/>
      <c r="T1277" s="195"/>
      <c r="U1277" s="195"/>
      <c r="V1277" s="195"/>
      <c r="W1277" s="195"/>
      <c r="X1277" s="195"/>
      <c r="Y1277" s="195"/>
      <c r="Z1277" s="195"/>
      <c r="AA1277" s="195"/>
      <c r="AB1277" s="195"/>
      <c r="AC1277" s="195"/>
      <c r="AD1277" s="195"/>
      <c r="AE1277" s="195"/>
      <c r="AF1277" s="195"/>
      <c r="AG1277" s="195"/>
      <c r="AH1277" s="195"/>
      <c r="AI1277" s="195"/>
      <c r="AJ1277" s="195"/>
      <c r="AK1277" s="195"/>
      <c r="AL1277" s="195"/>
      <c r="AM1277" s="195"/>
      <c r="AN1277" s="195"/>
      <c r="AO1277" s="195"/>
      <c r="AP1277" s="195"/>
      <c r="AQ1277" s="195"/>
      <c r="AR1277" s="195"/>
      <c r="AS1277" s="195"/>
      <c r="AT1277" s="195"/>
      <c r="AU1277" s="195"/>
      <c r="AV1277" s="404"/>
      <c r="AW1277" s="404"/>
      <c r="AX1277" s="404"/>
      <c r="AY1277" s="350"/>
      <c r="AZ1277" s="143"/>
      <c r="BA1277" s="350"/>
      <c r="BB1277" s="350"/>
      <c r="BC1277" s="350"/>
      <c r="BD1277" s="350"/>
      <c r="BE1277" s="350"/>
      <c r="BF1277" s="350"/>
      <c r="BG1277" s="350"/>
      <c r="BH1277" s="350"/>
      <c r="BI1277" s="195"/>
      <c r="BJ1277" s="216"/>
      <c r="BK1277" s="216"/>
    </row>
    <row r="1278" spans="1:63" x14ac:dyDescent="0.25">
      <c r="A1278" s="195"/>
      <c r="B1278" s="195"/>
      <c r="C1278" s="351"/>
      <c r="D1278" s="252"/>
      <c r="E1278" s="195"/>
      <c r="F1278" s="195"/>
      <c r="G1278" s="397"/>
      <c r="H1278" s="351"/>
      <c r="I1278" s="195"/>
      <c r="J1278" s="195"/>
      <c r="K1278" s="195"/>
      <c r="L1278" s="195"/>
      <c r="M1278" s="195"/>
      <c r="N1278" s="195"/>
      <c r="O1278" s="195"/>
      <c r="P1278" s="195"/>
      <c r="Q1278" s="195"/>
      <c r="R1278" s="195"/>
      <c r="S1278" s="195"/>
      <c r="T1278" s="195"/>
      <c r="U1278" s="195"/>
      <c r="V1278" s="195"/>
      <c r="W1278" s="195"/>
      <c r="X1278" s="195"/>
      <c r="Y1278" s="195"/>
      <c r="Z1278" s="195"/>
      <c r="AA1278" s="195"/>
      <c r="AB1278" s="195"/>
      <c r="AC1278" s="195"/>
      <c r="AD1278" s="195"/>
      <c r="AE1278" s="195"/>
      <c r="AF1278" s="195"/>
      <c r="AG1278" s="195"/>
      <c r="AH1278" s="195"/>
      <c r="AI1278" s="195"/>
      <c r="AJ1278" s="195"/>
      <c r="AK1278" s="195"/>
      <c r="AL1278" s="195"/>
      <c r="AM1278" s="195"/>
      <c r="AN1278" s="195"/>
      <c r="AO1278" s="195"/>
      <c r="AP1278" s="195"/>
      <c r="AQ1278" s="195"/>
      <c r="AR1278" s="195"/>
      <c r="AS1278" s="195"/>
      <c r="AT1278" s="195"/>
      <c r="AU1278" s="195"/>
      <c r="AV1278" s="404"/>
      <c r="AW1278" s="404"/>
      <c r="AX1278" s="404"/>
      <c r="AY1278" s="350"/>
      <c r="AZ1278" s="143"/>
      <c r="BA1278" s="350"/>
      <c r="BB1278" s="350"/>
      <c r="BC1278" s="350"/>
      <c r="BD1278" s="350"/>
      <c r="BE1278" s="350"/>
      <c r="BF1278" s="350"/>
      <c r="BG1278" s="350"/>
      <c r="BH1278" s="350"/>
      <c r="BI1278" s="195"/>
      <c r="BJ1278" s="216"/>
      <c r="BK1278" s="216"/>
    </row>
    <row r="1279" spans="1:63" x14ac:dyDescent="0.25">
      <c r="A1279" s="195"/>
      <c r="B1279" s="195"/>
      <c r="C1279" s="351"/>
      <c r="D1279" s="252"/>
      <c r="E1279" s="195"/>
      <c r="F1279" s="195"/>
      <c r="G1279" s="397"/>
      <c r="H1279" s="351"/>
      <c r="I1279" s="195"/>
      <c r="J1279" s="195"/>
      <c r="K1279" s="195"/>
      <c r="L1279" s="195"/>
      <c r="M1279" s="195"/>
      <c r="N1279" s="195"/>
      <c r="O1279" s="195"/>
      <c r="P1279" s="195"/>
      <c r="Q1279" s="195"/>
      <c r="R1279" s="195"/>
      <c r="S1279" s="195"/>
      <c r="T1279" s="195"/>
      <c r="U1279" s="195"/>
      <c r="V1279" s="195"/>
      <c r="W1279" s="195"/>
      <c r="X1279" s="195"/>
      <c r="Y1279" s="195"/>
      <c r="Z1279" s="195"/>
      <c r="AA1279" s="195"/>
      <c r="AB1279" s="195"/>
      <c r="AC1279" s="195"/>
      <c r="AD1279" s="195"/>
      <c r="AE1279" s="195"/>
      <c r="AF1279" s="195"/>
      <c r="AG1279" s="195"/>
      <c r="AH1279" s="195"/>
      <c r="AI1279" s="195"/>
      <c r="AJ1279" s="195"/>
      <c r="AK1279" s="195"/>
      <c r="AL1279" s="195"/>
      <c r="AM1279" s="195"/>
      <c r="AN1279" s="195"/>
      <c r="AO1279" s="195"/>
      <c r="AP1279" s="195"/>
      <c r="AQ1279" s="195"/>
      <c r="AR1279" s="195"/>
      <c r="AS1279" s="195"/>
      <c r="AT1279" s="195"/>
      <c r="AU1279" s="195"/>
      <c r="AV1279" s="404"/>
      <c r="AW1279" s="404"/>
      <c r="AX1279" s="404"/>
      <c r="AY1279" s="350"/>
      <c r="AZ1279" s="143"/>
      <c r="BA1279" s="350"/>
      <c r="BB1279" s="350"/>
      <c r="BC1279" s="350"/>
      <c r="BD1279" s="350"/>
      <c r="BE1279" s="350"/>
      <c r="BF1279" s="350"/>
      <c r="BG1279" s="350"/>
      <c r="BH1279" s="350"/>
      <c r="BI1279" s="195"/>
      <c r="BJ1279" s="216"/>
      <c r="BK1279" s="216"/>
    </row>
    <row r="1280" spans="1:63" x14ac:dyDescent="0.25">
      <c r="A1280" s="195"/>
      <c r="B1280" s="195"/>
      <c r="C1280" s="351"/>
      <c r="D1280" s="252"/>
      <c r="E1280" s="195"/>
      <c r="F1280" s="195"/>
      <c r="G1280" s="397"/>
      <c r="H1280" s="351"/>
      <c r="I1280" s="195"/>
      <c r="J1280" s="195"/>
      <c r="K1280" s="195"/>
      <c r="L1280" s="195"/>
      <c r="M1280" s="195"/>
      <c r="N1280" s="195"/>
      <c r="O1280" s="195"/>
      <c r="P1280" s="195"/>
      <c r="Q1280" s="195"/>
      <c r="R1280" s="195"/>
      <c r="S1280" s="195"/>
      <c r="T1280" s="195"/>
      <c r="U1280" s="195"/>
      <c r="V1280" s="195"/>
      <c r="W1280" s="195"/>
      <c r="X1280" s="195"/>
      <c r="Y1280" s="195"/>
      <c r="Z1280" s="195"/>
      <c r="AA1280" s="195"/>
      <c r="AB1280" s="195"/>
      <c r="AC1280" s="195"/>
      <c r="AD1280" s="195"/>
      <c r="AE1280" s="195"/>
      <c r="AF1280" s="195"/>
      <c r="AG1280" s="195"/>
      <c r="AH1280" s="195"/>
      <c r="AI1280" s="195"/>
      <c r="AJ1280" s="195"/>
      <c r="AK1280" s="195"/>
      <c r="AL1280" s="195"/>
      <c r="AM1280" s="195"/>
      <c r="AN1280" s="195"/>
      <c r="AO1280" s="195"/>
      <c r="AP1280" s="195"/>
      <c r="AQ1280" s="195"/>
      <c r="AR1280" s="195"/>
      <c r="AS1280" s="195"/>
      <c r="AT1280" s="195"/>
      <c r="AU1280" s="195"/>
      <c r="AV1280" s="404"/>
      <c r="AW1280" s="404"/>
      <c r="AX1280" s="404"/>
      <c r="AY1280" s="350"/>
      <c r="AZ1280" s="143"/>
      <c r="BA1280" s="350"/>
      <c r="BB1280" s="350"/>
      <c r="BC1280" s="350"/>
      <c r="BD1280" s="350"/>
      <c r="BE1280" s="350"/>
      <c r="BF1280" s="350"/>
      <c r="BG1280" s="350"/>
      <c r="BH1280" s="350"/>
      <c r="BI1280" s="195"/>
      <c r="BJ1280" s="216"/>
      <c r="BK1280" s="216"/>
    </row>
    <row r="1281" spans="1:63" x14ac:dyDescent="0.25">
      <c r="A1281" s="195"/>
      <c r="B1281" s="195"/>
      <c r="C1281" s="351"/>
      <c r="D1281" s="252"/>
      <c r="E1281" s="195"/>
      <c r="F1281" s="195"/>
      <c r="G1281" s="397"/>
      <c r="H1281" s="351"/>
      <c r="I1281" s="195"/>
      <c r="J1281" s="195"/>
      <c r="K1281" s="195"/>
      <c r="L1281" s="195"/>
      <c r="M1281" s="195"/>
      <c r="N1281" s="195"/>
      <c r="O1281" s="195"/>
      <c r="P1281" s="195"/>
      <c r="Q1281" s="195"/>
      <c r="R1281" s="195"/>
      <c r="S1281" s="195"/>
      <c r="T1281" s="195"/>
      <c r="U1281" s="195"/>
      <c r="V1281" s="195"/>
      <c r="W1281" s="195"/>
      <c r="X1281" s="195"/>
      <c r="Y1281" s="195"/>
      <c r="Z1281" s="195"/>
      <c r="AA1281" s="195"/>
      <c r="AB1281" s="195"/>
      <c r="AC1281" s="195"/>
      <c r="AD1281" s="195"/>
      <c r="AE1281" s="195"/>
      <c r="AF1281" s="195"/>
      <c r="AG1281" s="195"/>
      <c r="AH1281" s="195"/>
      <c r="AI1281" s="195"/>
      <c r="AJ1281" s="195"/>
      <c r="AK1281" s="195"/>
      <c r="AL1281" s="195"/>
      <c r="AM1281" s="195"/>
      <c r="AN1281" s="195"/>
      <c r="AO1281" s="195"/>
      <c r="AP1281" s="195"/>
      <c r="AQ1281" s="195"/>
      <c r="AR1281" s="195"/>
      <c r="AS1281" s="195"/>
      <c r="AT1281" s="195"/>
      <c r="AU1281" s="195"/>
      <c r="AV1281" s="404"/>
      <c r="AW1281" s="404"/>
      <c r="AX1281" s="404"/>
      <c r="AY1281" s="350"/>
      <c r="AZ1281" s="143"/>
      <c r="BA1281" s="350"/>
      <c r="BB1281" s="350"/>
      <c r="BC1281" s="350"/>
      <c r="BD1281" s="350"/>
      <c r="BE1281" s="350"/>
      <c r="BF1281" s="350"/>
      <c r="BG1281" s="350"/>
      <c r="BH1281" s="350"/>
      <c r="BI1281" s="195"/>
      <c r="BJ1281" s="216"/>
      <c r="BK1281" s="216"/>
    </row>
    <row r="1282" spans="1:63" x14ac:dyDescent="0.25">
      <c r="A1282" s="195"/>
      <c r="B1282" s="195"/>
      <c r="C1282" s="351"/>
      <c r="D1282" s="252"/>
      <c r="E1282" s="195"/>
      <c r="F1282" s="195"/>
      <c r="G1282" s="397"/>
      <c r="H1282" s="351"/>
      <c r="I1282" s="195"/>
      <c r="J1282" s="195"/>
      <c r="K1282" s="195"/>
      <c r="L1282" s="195"/>
      <c r="M1282" s="195"/>
      <c r="N1282" s="195"/>
      <c r="O1282" s="195"/>
      <c r="P1282" s="195"/>
      <c r="Q1282" s="195"/>
      <c r="R1282" s="195"/>
      <c r="S1282" s="195"/>
      <c r="T1282" s="195"/>
      <c r="U1282" s="195"/>
      <c r="V1282" s="195"/>
      <c r="W1282" s="195"/>
      <c r="X1282" s="195"/>
      <c r="Y1282" s="195"/>
      <c r="Z1282" s="195"/>
      <c r="AA1282" s="195"/>
      <c r="AB1282" s="195"/>
      <c r="AC1282" s="195"/>
      <c r="AD1282" s="195"/>
      <c r="AE1282" s="195"/>
      <c r="AF1282" s="195"/>
      <c r="AG1282" s="195"/>
      <c r="AH1282" s="195"/>
      <c r="AI1282" s="195"/>
      <c r="AJ1282" s="195"/>
      <c r="AK1282" s="195"/>
      <c r="AL1282" s="195"/>
      <c r="AM1282" s="195"/>
      <c r="AN1282" s="195"/>
      <c r="AO1282" s="195"/>
      <c r="AP1282" s="195"/>
      <c r="AQ1282" s="195"/>
      <c r="AR1282" s="195"/>
      <c r="AS1282" s="195"/>
      <c r="AT1282" s="195"/>
      <c r="AU1282" s="195"/>
      <c r="AV1282" s="404"/>
      <c r="AW1282" s="404"/>
      <c r="AX1282" s="404"/>
      <c r="AY1282" s="350"/>
      <c r="AZ1282" s="143"/>
      <c r="BA1282" s="350"/>
      <c r="BB1282" s="350"/>
      <c r="BC1282" s="350"/>
      <c r="BD1282" s="350"/>
      <c r="BE1282" s="350"/>
      <c r="BF1282" s="350"/>
      <c r="BG1282" s="350"/>
      <c r="BH1282" s="350"/>
      <c r="BI1282" s="195"/>
      <c r="BJ1282" s="216"/>
      <c r="BK1282" s="216"/>
    </row>
    <row r="1283" spans="1:63" x14ac:dyDescent="0.25">
      <c r="A1283" s="195"/>
      <c r="B1283" s="195"/>
      <c r="C1283" s="351"/>
      <c r="D1283" s="252"/>
      <c r="E1283" s="195"/>
      <c r="F1283" s="195"/>
      <c r="G1283" s="397"/>
      <c r="H1283" s="351"/>
      <c r="I1283" s="195"/>
      <c r="J1283" s="195"/>
      <c r="K1283" s="195"/>
      <c r="L1283" s="195"/>
      <c r="M1283" s="195"/>
      <c r="N1283" s="195"/>
      <c r="O1283" s="195"/>
      <c r="P1283" s="195"/>
      <c r="Q1283" s="195"/>
      <c r="R1283" s="195"/>
      <c r="S1283" s="195"/>
      <c r="T1283" s="195"/>
      <c r="U1283" s="195"/>
      <c r="V1283" s="195"/>
      <c r="W1283" s="195"/>
      <c r="X1283" s="195"/>
      <c r="Y1283" s="195"/>
      <c r="Z1283" s="195"/>
      <c r="AA1283" s="195"/>
      <c r="AB1283" s="195"/>
      <c r="AC1283" s="195"/>
      <c r="AD1283" s="195"/>
      <c r="AE1283" s="195"/>
      <c r="AF1283" s="195"/>
      <c r="AG1283" s="195"/>
      <c r="AH1283" s="195"/>
      <c r="AI1283" s="195"/>
      <c r="AJ1283" s="195"/>
      <c r="AK1283" s="195"/>
      <c r="AL1283" s="195"/>
      <c r="AM1283" s="195"/>
      <c r="AN1283" s="195"/>
      <c r="AO1283" s="195"/>
      <c r="AP1283" s="195"/>
      <c r="AQ1283" s="195"/>
      <c r="AR1283" s="195"/>
      <c r="AS1283" s="195"/>
      <c r="AT1283" s="195"/>
      <c r="AU1283" s="195"/>
      <c r="AV1283" s="404"/>
      <c r="AW1283" s="404"/>
      <c r="AX1283" s="404"/>
      <c r="AY1283" s="350"/>
      <c r="AZ1283" s="143"/>
      <c r="BA1283" s="350"/>
      <c r="BB1283" s="350"/>
      <c r="BC1283" s="350"/>
      <c r="BD1283" s="350"/>
      <c r="BE1283" s="350"/>
      <c r="BF1283" s="350"/>
      <c r="BG1283" s="350"/>
      <c r="BH1283" s="350"/>
      <c r="BI1283" s="195"/>
      <c r="BJ1283" s="216"/>
      <c r="BK1283" s="216"/>
    </row>
    <row r="1284" spans="1:63" x14ac:dyDescent="0.25">
      <c r="A1284" s="195"/>
      <c r="B1284" s="195"/>
      <c r="C1284" s="351"/>
      <c r="D1284" s="252"/>
      <c r="E1284" s="195"/>
      <c r="F1284" s="195"/>
      <c r="G1284" s="397"/>
      <c r="H1284" s="351"/>
      <c r="I1284" s="195"/>
      <c r="J1284" s="195"/>
      <c r="K1284" s="195"/>
      <c r="L1284" s="195"/>
      <c r="M1284" s="195"/>
      <c r="N1284" s="195"/>
      <c r="O1284" s="195"/>
      <c r="P1284" s="195"/>
      <c r="Q1284" s="195"/>
      <c r="R1284" s="195"/>
      <c r="S1284" s="195"/>
      <c r="T1284" s="195"/>
      <c r="U1284" s="195"/>
      <c r="V1284" s="195"/>
      <c r="W1284" s="195"/>
      <c r="X1284" s="195"/>
      <c r="Y1284" s="195"/>
      <c r="Z1284" s="195"/>
      <c r="AA1284" s="195"/>
      <c r="AB1284" s="195"/>
      <c r="AC1284" s="195"/>
      <c r="AD1284" s="195"/>
      <c r="AE1284" s="195"/>
      <c r="AF1284" s="195"/>
      <c r="AG1284" s="195"/>
      <c r="AH1284" s="195"/>
      <c r="AI1284" s="195"/>
      <c r="AJ1284" s="195"/>
      <c r="AK1284" s="195"/>
      <c r="AL1284" s="195"/>
      <c r="AM1284" s="195"/>
      <c r="AN1284" s="195"/>
      <c r="AO1284" s="195"/>
      <c r="AP1284" s="195"/>
      <c r="AQ1284" s="195"/>
      <c r="AR1284" s="195"/>
      <c r="AS1284" s="195"/>
      <c r="AT1284" s="195"/>
      <c r="AU1284" s="195"/>
      <c r="AV1284" s="404"/>
      <c r="AW1284" s="404"/>
      <c r="AX1284" s="404"/>
      <c r="AY1284" s="350"/>
      <c r="AZ1284" s="143"/>
      <c r="BA1284" s="350"/>
      <c r="BB1284" s="350"/>
      <c r="BC1284" s="350"/>
      <c r="BD1284" s="350"/>
      <c r="BE1284" s="350"/>
      <c r="BF1284" s="350"/>
      <c r="BG1284" s="350"/>
      <c r="BH1284" s="350"/>
      <c r="BI1284" s="195"/>
      <c r="BJ1284" s="216"/>
      <c r="BK1284" s="216"/>
    </row>
    <row r="1285" spans="1:63" x14ac:dyDescent="0.25">
      <c r="A1285" s="195"/>
      <c r="B1285" s="195"/>
      <c r="C1285" s="351"/>
      <c r="D1285" s="252"/>
      <c r="E1285" s="195"/>
      <c r="F1285" s="195"/>
      <c r="G1285" s="397"/>
      <c r="H1285" s="351"/>
      <c r="I1285" s="195"/>
      <c r="J1285" s="195"/>
      <c r="K1285" s="195"/>
      <c r="L1285" s="195"/>
      <c r="M1285" s="195"/>
      <c r="N1285" s="195"/>
      <c r="O1285" s="195"/>
      <c r="P1285" s="195"/>
      <c r="Q1285" s="195"/>
      <c r="R1285" s="195"/>
      <c r="S1285" s="195"/>
      <c r="T1285" s="195"/>
      <c r="U1285" s="195"/>
      <c r="V1285" s="195"/>
      <c r="W1285" s="195"/>
      <c r="X1285" s="195"/>
      <c r="Y1285" s="195"/>
      <c r="Z1285" s="195"/>
      <c r="AA1285" s="195"/>
      <c r="AB1285" s="195"/>
      <c r="AC1285" s="195"/>
      <c r="AD1285" s="195"/>
      <c r="AE1285" s="195"/>
      <c r="AF1285" s="195"/>
      <c r="AG1285" s="195"/>
      <c r="AH1285" s="195"/>
      <c r="AI1285" s="195"/>
      <c r="AJ1285" s="195"/>
      <c r="AK1285" s="195"/>
      <c r="AL1285" s="195"/>
      <c r="AM1285" s="195"/>
      <c r="AN1285" s="195"/>
      <c r="AO1285" s="195"/>
      <c r="AP1285" s="195"/>
      <c r="AQ1285" s="195"/>
      <c r="AR1285" s="195"/>
      <c r="AS1285" s="195"/>
      <c r="AT1285" s="195"/>
      <c r="AU1285" s="195"/>
      <c r="AV1285" s="404"/>
      <c r="AW1285" s="404"/>
      <c r="AX1285" s="404"/>
      <c r="AY1285" s="350"/>
      <c r="AZ1285" s="143"/>
      <c r="BA1285" s="350"/>
      <c r="BB1285" s="350"/>
      <c r="BC1285" s="350"/>
      <c r="BD1285" s="350"/>
      <c r="BE1285" s="350"/>
      <c r="BF1285" s="350"/>
      <c r="BG1285" s="350"/>
      <c r="BH1285" s="350"/>
      <c r="BI1285" s="195"/>
      <c r="BJ1285" s="216"/>
      <c r="BK1285" s="216"/>
    </row>
    <row r="1286" spans="1:63" x14ac:dyDescent="0.25">
      <c r="A1286" s="195"/>
      <c r="B1286" s="195"/>
      <c r="C1286" s="351"/>
      <c r="D1286" s="252"/>
      <c r="E1286" s="195"/>
      <c r="F1286" s="195"/>
      <c r="G1286" s="397"/>
      <c r="H1286" s="351"/>
      <c r="I1286" s="195"/>
      <c r="J1286" s="195"/>
      <c r="K1286" s="195"/>
      <c r="L1286" s="195"/>
      <c r="M1286" s="195"/>
      <c r="N1286" s="195"/>
      <c r="O1286" s="195"/>
      <c r="P1286" s="195"/>
      <c r="Q1286" s="195"/>
      <c r="R1286" s="195"/>
      <c r="S1286" s="195"/>
      <c r="T1286" s="195"/>
      <c r="U1286" s="195"/>
      <c r="V1286" s="195"/>
      <c r="W1286" s="195"/>
      <c r="X1286" s="195"/>
      <c r="Y1286" s="195"/>
      <c r="Z1286" s="195"/>
      <c r="AA1286" s="195"/>
      <c r="AB1286" s="195"/>
      <c r="AC1286" s="195"/>
      <c r="AD1286" s="195"/>
      <c r="AE1286" s="195"/>
      <c r="AF1286" s="195"/>
      <c r="AG1286" s="195"/>
      <c r="AH1286" s="195"/>
      <c r="AI1286" s="195"/>
      <c r="AJ1286" s="195"/>
      <c r="AK1286" s="195"/>
      <c r="AL1286" s="195"/>
      <c r="AM1286" s="195"/>
      <c r="AN1286" s="195"/>
      <c r="AO1286" s="195"/>
      <c r="AP1286" s="195"/>
      <c r="AQ1286" s="195"/>
      <c r="AR1286" s="195"/>
      <c r="AS1286" s="195"/>
      <c r="AT1286" s="195"/>
      <c r="AU1286" s="195"/>
      <c r="AV1286" s="404"/>
      <c r="AW1286" s="404"/>
      <c r="AX1286" s="404"/>
      <c r="AY1286" s="350"/>
      <c r="AZ1286" s="143"/>
      <c r="BA1286" s="350"/>
      <c r="BB1286" s="350"/>
      <c r="BC1286" s="350"/>
      <c r="BD1286" s="350"/>
      <c r="BE1286" s="350"/>
      <c r="BF1286" s="350"/>
      <c r="BG1286" s="350"/>
      <c r="BH1286" s="350"/>
      <c r="BI1286" s="195"/>
      <c r="BJ1286" s="216"/>
      <c r="BK1286" s="216"/>
    </row>
    <row r="1287" spans="1:63" x14ac:dyDescent="0.25">
      <c r="A1287" s="195"/>
      <c r="B1287" s="195"/>
      <c r="C1287" s="351"/>
      <c r="D1287" s="252"/>
      <c r="E1287" s="195"/>
      <c r="F1287" s="195"/>
      <c r="G1287" s="397"/>
      <c r="H1287" s="351"/>
      <c r="I1287" s="195"/>
      <c r="J1287" s="195"/>
      <c r="K1287" s="195"/>
      <c r="L1287" s="195"/>
      <c r="M1287" s="195"/>
      <c r="N1287" s="195"/>
      <c r="O1287" s="195"/>
      <c r="P1287" s="195"/>
      <c r="Q1287" s="195"/>
      <c r="R1287" s="195"/>
      <c r="S1287" s="195"/>
      <c r="T1287" s="195"/>
      <c r="U1287" s="195"/>
      <c r="V1287" s="195"/>
      <c r="W1287" s="195"/>
      <c r="X1287" s="195"/>
      <c r="Y1287" s="195"/>
      <c r="Z1287" s="195"/>
      <c r="AA1287" s="195"/>
      <c r="AB1287" s="195"/>
      <c r="AC1287" s="195"/>
      <c r="AD1287" s="195"/>
      <c r="AE1287" s="195"/>
      <c r="AF1287" s="195"/>
      <c r="AG1287" s="195"/>
      <c r="AH1287" s="195"/>
      <c r="AI1287" s="195"/>
      <c r="AJ1287" s="195"/>
      <c r="AK1287" s="195"/>
      <c r="AL1287" s="195"/>
      <c r="AM1287" s="195"/>
      <c r="AN1287" s="195"/>
      <c r="AO1287" s="195"/>
      <c r="AP1287" s="195"/>
      <c r="AQ1287" s="195"/>
      <c r="AR1287" s="195"/>
      <c r="AS1287" s="195"/>
      <c r="AT1287" s="195"/>
      <c r="AU1287" s="195"/>
      <c r="AV1287" s="404"/>
      <c r="AW1287" s="404"/>
      <c r="AX1287" s="404"/>
      <c r="AY1287" s="350"/>
      <c r="AZ1287" s="143"/>
      <c r="BA1287" s="350"/>
      <c r="BB1287" s="350"/>
      <c r="BC1287" s="350"/>
      <c r="BD1287" s="350"/>
      <c r="BE1287" s="350"/>
      <c r="BF1287" s="350"/>
      <c r="BG1287" s="350"/>
      <c r="BH1287" s="350"/>
      <c r="BI1287" s="195"/>
      <c r="BJ1287" s="216"/>
      <c r="BK1287" s="216"/>
    </row>
    <row r="1288" spans="1:63" x14ac:dyDescent="0.25">
      <c r="A1288" s="195"/>
      <c r="B1288" s="195"/>
      <c r="C1288" s="351"/>
      <c r="D1288" s="252"/>
      <c r="E1288" s="195"/>
      <c r="F1288" s="195"/>
      <c r="G1288" s="397"/>
      <c r="H1288" s="351"/>
      <c r="I1288" s="195"/>
      <c r="J1288" s="195"/>
      <c r="K1288" s="195"/>
      <c r="L1288" s="195"/>
      <c r="M1288" s="195"/>
      <c r="N1288" s="195"/>
      <c r="O1288" s="195"/>
      <c r="P1288" s="195"/>
      <c r="Q1288" s="195"/>
      <c r="R1288" s="195"/>
      <c r="S1288" s="195"/>
      <c r="T1288" s="195"/>
      <c r="U1288" s="195"/>
      <c r="V1288" s="195"/>
      <c r="W1288" s="195"/>
      <c r="X1288" s="195"/>
      <c r="Y1288" s="195"/>
      <c r="Z1288" s="195"/>
      <c r="AA1288" s="195"/>
      <c r="AB1288" s="195"/>
      <c r="AC1288" s="195"/>
      <c r="AD1288" s="195"/>
      <c r="AE1288" s="195"/>
      <c r="AF1288" s="195"/>
      <c r="AG1288" s="195"/>
      <c r="AH1288" s="195"/>
      <c r="AI1288" s="195"/>
      <c r="AJ1288" s="195"/>
      <c r="AK1288" s="195"/>
      <c r="AL1288" s="195"/>
      <c r="AM1288" s="195"/>
      <c r="AN1288" s="195"/>
      <c r="AO1288" s="195"/>
      <c r="AP1288" s="195"/>
      <c r="AQ1288" s="195"/>
      <c r="AR1288" s="195"/>
      <c r="AS1288" s="195"/>
      <c r="AT1288" s="195"/>
      <c r="AU1288" s="195"/>
      <c r="AV1288" s="404"/>
      <c r="AW1288" s="404"/>
      <c r="AX1288" s="404"/>
      <c r="AY1288" s="350"/>
      <c r="AZ1288" s="143"/>
      <c r="BA1288" s="350"/>
      <c r="BB1288" s="350"/>
      <c r="BC1288" s="350"/>
      <c r="BD1288" s="350"/>
      <c r="BE1288" s="350"/>
      <c r="BF1288" s="350"/>
      <c r="BG1288" s="350"/>
      <c r="BH1288" s="350"/>
      <c r="BI1288" s="195"/>
      <c r="BJ1288" s="216"/>
      <c r="BK1288" s="216"/>
    </row>
    <row r="1289" spans="1:63" x14ac:dyDescent="0.25">
      <c r="A1289" s="195"/>
      <c r="B1289" s="195"/>
      <c r="C1289" s="351"/>
      <c r="D1289" s="252"/>
      <c r="E1289" s="195"/>
      <c r="F1289" s="195"/>
      <c r="G1289" s="397"/>
      <c r="H1289" s="351"/>
      <c r="I1289" s="195"/>
      <c r="J1289" s="195"/>
      <c r="K1289" s="195"/>
      <c r="L1289" s="195"/>
      <c r="M1289" s="195"/>
      <c r="N1289" s="195"/>
      <c r="O1289" s="195"/>
      <c r="P1289" s="195"/>
      <c r="Q1289" s="195"/>
      <c r="R1289" s="195"/>
      <c r="S1289" s="195"/>
      <c r="T1289" s="195"/>
      <c r="U1289" s="195"/>
      <c r="V1289" s="195"/>
      <c r="W1289" s="195"/>
      <c r="X1289" s="195"/>
      <c r="Y1289" s="195"/>
      <c r="Z1289" s="195"/>
      <c r="AA1289" s="195"/>
      <c r="AB1289" s="195"/>
      <c r="AC1289" s="195"/>
      <c r="AD1289" s="195"/>
      <c r="AE1289" s="195"/>
      <c r="AF1289" s="195"/>
      <c r="AG1289" s="195"/>
      <c r="AH1289" s="195"/>
      <c r="AI1289" s="195"/>
      <c r="AJ1289" s="195"/>
      <c r="AK1289" s="195"/>
      <c r="AL1289" s="195"/>
      <c r="AM1289" s="195"/>
      <c r="AN1289" s="195"/>
      <c r="AO1289" s="195"/>
      <c r="AP1289" s="195"/>
      <c r="AQ1289" s="195"/>
      <c r="AR1289" s="195"/>
      <c r="AS1289" s="195"/>
      <c r="AT1289" s="195"/>
      <c r="AU1289" s="195"/>
      <c r="AV1289" s="404"/>
      <c r="AW1289" s="404"/>
      <c r="AX1289" s="404"/>
      <c r="AY1289" s="350"/>
      <c r="AZ1289" s="143"/>
      <c r="BA1289" s="350"/>
      <c r="BB1289" s="350"/>
      <c r="BC1289" s="350"/>
      <c r="BD1289" s="350"/>
      <c r="BE1289" s="350"/>
      <c r="BF1289" s="350"/>
      <c r="BG1289" s="350"/>
      <c r="BH1289" s="350"/>
      <c r="BI1289" s="195"/>
      <c r="BJ1289" s="216"/>
      <c r="BK1289" s="216"/>
    </row>
    <row r="1290" spans="1:63" x14ac:dyDescent="0.25">
      <c r="A1290" s="195"/>
      <c r="B1290" s="195"/>
      <c r="C1290" s="351"/>
      <c r="D1290" s="252"/>
      <c r="E1290" s="195"/>
      <c r="F1290" s="195"/>
      <c r="G1290" s="397"/>
      <c r="H1290" s="351"/>
      <c r="I1290" s="195"/>
      <c r="J1290" s="195"/>
      <c r="K1290" s="195"/>
      <c r="L1290" s="195"/>
      <c r="M1290" s="195"/>
      <c r="N1290" s="195"/>
      <c r="O1290" s="195"/>
      <c r="P1290" s="195"/>
      <c r="Q1290" s="195"/>
      <c r="R1290" s="195"/>
      <c r="S1290" s="195"/>
      <c r="T1290" s="195"/>
      <c r="U1290" s="195"/>
      <c r="V1290" s="195"/>
      <c r="W1290" s="195"/>
      <c r="X1290" s="195"/>
      <c r="Y1290" s="195"/>
      <c r="Z1290" s="195"/>
      <c r="AA1290" s="195"/>
      <c r="AB1290" s="195"/>
      <c r="AC1290" s="195"/>
      <c r="AD1290" s="195"/>
      <c r="AE1290" s="195"/>
      <c r="AF1290" s="195"/>
      <c r="AG1290" s="195"/>
      <c r="AH1290" s="195"/>
      <c r="AI1290" s="195"/>
      <c r="AJ1290" s="195"/>
      <c r="AK1290" s="195"/>
      <c r="AL1290" s="195"/>
      <c r="AM1290" s="195"/>
      <c r="AN1290" s="195"/>
      <c r="AO1290" s="195"/>
      <c r="AP1290" s="195"/>
      <c r="AQ1290" s="195"/>
      <c r="AR1290" s="195"/>
      <c r="AS1290" s="195"/>
      <c r="AT1290" s="195"/>
      <c r="AU1290" s="195"/>
      <c r="AV1290" s="404"/>
      <c r="AW1290" s="404"/>
      <c r="AX1290" s="404"/>
      <c r="AY1290" s="350"/>
      <c r="AZ1290" s="143"/>
      <c r="BA1290" s="350"/>
      <c r="BB1290" s="350"/>
      <c r="BC1290" s="350"/>
      <c r="BD1290" s="350"/>
      <c r="BE1290" s="350"/>
      <c r="BF1290" s="350"/>
      <c r="BG1290" s="350"/>
      <c r="BH1290" s="350"/>
      <c r="BI1290" s="195"/>
      <c r="BJ1290" s="216"/>
      <c r="BK1290" s="216"/>
    </row>
    <row r="1291" spans="1:63" x14ac:dyDescent="0.25">
      <c r="A1291" s="195"/>
      <c r="B1291" s="195"/>
      <c r="C1291" s="351"/>
      <c r="D1291" s="252"/>
      <c r="E1291" s="195"/>
      <c r="F1291" s="195"/>
      <c r="G1291" s="397"/>
      <c r="H1291" s="351"/>
      <c r="I1291" s="195"/>
      <c r="J1291" s="195"/>
      <c r="K1291" s="195"/>
      <c r="L1291" s="195"/>
      <c r="M1291" s="195"/>
      <c r="N1291" s="195"/>
      <c r="O1291" s="195"/>
      <c r="P1291" s="195"/>
      <c r="Q1291" s="195"/>
      <c r="R1291" s="195"/>
      <c r="S1291" s="195"/>
      <c r="T1291" s="195"/>
      <c r="U1291" s="195"/>
      <c r="V1291" s="195"/>
      <c r="W1291" s="195"/>
      <c r="X1291" s="195"/>
      <c r="Y1291" s="195"/>
      <c r="Z1291" s="195"/>
      <c r="AA1291" s="195"/>
      <c r="AB1291" s="195"/>
      <c r="AC1291" s="195"/>
      <c r="AD1291" s="195"/>
      <c r="AE1291" s="195"/>
      <c r="AF1291" s="195"/>
      <c r="AG1291" s="195"/>
      <c r="AH1291" s="195"/>
      <c r="AI1291" s="195"/>
      <c r="AJ1291" s="195"/>
      <c r="AK1291" s="195"/>
      <c r="AL1291" s="195"/>
      <c r="AM1291" s="195"/>
      <c r="AN1291" s="195"/>
      <c r="AO1291" s="195"/>
      <c r="AP1291" s="195"/>
      <c r="AQ1291" s="195"/>
      <c r="AR1291" s="195"/>
      <c r="AS1291" s="195"/>
      <c r="AT1291" s="195"/>
      <c r="AU1291" s="195"/>
      <c r="AV1291" s="404"/>
      <c r="AW1291" s="404"/>
      <c r="AX1291" s="404"/>
      <c r="AY1291" s="350"/>
      <c r="AZ1291" s="143"/>
      <c r="BA1291" s="350"/>
      <c r="BB1291" s="350"/>
      <c r="BC1291" s="350"/>
      <c r="BD1291" s="350"/>
      <c r="BE1291" s="350"/>
      <c r="BF1291" s="350"/>
      <c r="BG1291" s="350"/>
      <c r="BH1291" s="350"/>
      <c r="BI1291" s="195"/>
      <c r="BJ1291" s="216"/>
      <c r="BK1291" s="216"/>
    </row>
    <row r="1292" spans="1:63" x14ac:dyDescent="0.25">
      <c r="A1292" s="195"/>
      <c r="B1292" s="195"/>
      <c r="C1292" s="351"/>
      <c r="D1292" s="252"/>
      <c r="E1292" s="195"/>
      <c r="F1292" s="195"/>
      <c r="G1292" s="397"/>
      <c r="H1292" s="351"/>
      <c r="I1292" s="195"/>
      <c r="J1292" s="195"/>
      <c r="K1292" s="195"/>
      <c r="L1292" s="195"/>
      <c r="M1292" s="195"/>
      <c r="N1292" s="195"/>
      <c r="O1292" s="195"/>
      <c r="P1292" s="195"/>
      <c r="Q1292" s="195"/>
      <c r="R1292" s="195"/>
      <c r="S1292" s="195"/>
      <c r="T1292" s="195"/>
      <c r="U1292" s="195"/>
      <c r="V1292" s="195"/>
      <c r="W1292" s="195"/>
      <c r="X1292" s="195"/>
      <c r="Y1292" s="195"/>
      <c r="Z1292" s="195"/>
      <c r="AA1292" s="195"/>
      <c r="AB1292" s="195"/>
      <c r="AC1292" s="195"/>
      <c r="AD1292" s="195"/>
      <c r="AE1292" s="195"/>
      <c r="AF1292" s="195"/>
      <c r="AG1292" s="195"/>
      <c r="AH1292" s="195"/>
      <c r="AI1292" s="195"/>
      <c r="AJ1292" s="195"/>
      <c r="AK1292" s="195"/>
      <c r="AL1292" s="195"/>
      <c r="AM1292" s="195"/>
      <c r="AN1292" s="195"/>
      <c r="AO1292" s="195"/>
      <c r="AP1292" s="195"/>
      <c r="AQ1292" s="195"/>
      <c r="AR1292" s="195"/>
      <c r="AS1292" s="195"/>
      <c r="AT1292" s="195"/>
      <c r="AU1292" s="195"/>
      <c r="AV1292" s="404"/>
      <c r="AW1292" s="404"/>
      <c r="AX1292" s="404"/>
      <c r="AY1292" s="350"/>
      <c r="AZ1292" s="143"/>
      <c r="BA1292" s="350"/>
      <c r="BB1292" s="350"/>
      <c r="BC1292" s="350"/>
      <c r="BD1292" s="350"/>
      <c r="BE1292" s="350"/>
      <c r="BF1292" s="350"/>
      <c r="BG1292" s="350"/>
      <c r="BH1292" s="350"/>
      <c r="BI1292" s="195"/>
      <c r="BJ1292" s="216"/>
      <c r="BK1292" s="216"/>
    </row>
    <row r="1293" spans="1:63" x14ac:dyDescent="0.25">
      <c r="A1293" s="195"/>
      <c r="B1293" s="195"/>
      <c r="C1293" s="351"/>
      <c r="D1293" s="252"/>
      <c r="E1293" s="195"/>
      <c r="F1293" s="195"/>
      <c r="G1293" s="397"/>
      <c r="H1293" s="351"/>
      <c r="I1293" s="195"/>
      <c r="J1293" s="195"/>
      <c r="K1293" s="195"/>
      <c r="L1293" s="195"/>
      <c r="M1293" s="195"/>
      <c r="N1293" s="195"/>
      <c r="O1293" s="195"/>
      <c r="P1293" s="195"/>
      <c r="Q1293" s="195"/>
      <c r="R1293" s="195"/>
      <c r="S1293" s="195"/>
      <c r="T1293" s="195"/>
      <c r="U1293" s="195"/>
      <c r="V1293" s="195"/>
      <c r="W1293" s="195"/>
      <c r="X1293" s="195"/>
      <c r="Y1293" s="195"/>
      <c r="Z1293" s="195"/>
      <c r="AA1293" s="195"/>
      <c r="AB1293" s="195"/>
      <c r="AC1293" s="195"/>
      <c r="AD1293" s="195"/>
      <c r="AE1293" s="195"/>
      <c r="AF1293" s="195"/>
      <c r="AG1293" s="195"/>
      <c r="AH1293" s="195"/>
      <c r="AI1293" s="195"/>
      <c r="AJ1293" s="195"/>
      <c r="AK1293" s="195"/>
      <c r="AL1293" s="195"/>
      <c r="AM1293" s="195"/>
      <c r="AN1293" s="195"/>
      <c r="AO1293" s="195"/>
      <c r="AP1293" s="195"/>
      <c r="AQ1293" s="195"/>
      <c r="AR1293" s="195"/>
      <c r="AS1293" s="195"/>
      <c r="AT1293" s="195"/>
      <c r="AU1293" s="195"/>
      <c r="AV1293" s="404"/>
      <c r="AW1293" s="404"/>
      <c r="AX1293" s="404"/>
      <c r="AY1293" s="350"/>
      <c r="AZ1293" s="143"/>
      <c r="BA1293" s="350"/>
      <c r="BB1293" s="350"/>
      <c r="BC1293" s="350"/>
      <c r="BD1293" s="350"/>
      <c r="BE1293" s="350"/>
      <c r="BF1293" s="350"/>
      <c r="BG1293" s="350"/>
      <c r="BH1293" s="350"/>
      <c r="BI1293" s="195"/>
      <c r="BJ1293" s="216"/>
      <c r="BK1293" s="216"/>
    </row>
    <row r="1294" spans="1:63" x14ac:dyDescent="0.25">
      <c r="A1294" s="195"/>
      <c r="B1294" s="195"/>
      <c r="C1294" s="351"/>
      <c r="D1294" s="252"/>
      <c r="E1294" s="195"/>
      <c r="F1294" s="195"/>
      <c r="G1294" s="397"/>
      <c r="H1294" s="351"/>
      <c r="I1294" s="195"/>
      <c r="J1294" s="195"/>
      <c r="K1294" s="195"/>
      <c r="L1294" s="195"/>
      <c r="M1294" s="195"/>
      <c r="N1294" s="195"/>
      <c r="O1294" s="195"/>
      <c r="P1294" s="195"/>
      <c r="Q1294" s="195"/>
      <c r="R1294" s="195"/>
      <c r="S1294" s="195"/>
      <c r="T1294" s="195"/>
      <c r="U1294" s="195"/>
      <c r="V1294" s="195"/>
      <c r="W1294" s="195"/>
      <c r="X1294" s="195"/>
      <c r="Y1294" s="195"/>
      <c r="Z1294" s="195"/>
      <c r="AA1294" s="195"/>
      <c r="AB1294" s="195"/>
      <c r="AC1294" s="195"/>
      <c r="AD1294" s="195"/>
      <c r="AE1294" s="195"/>
      <c r="AF1294" s="195"/>
      <c r="AG1294" s="195"/>
      <c r="AH1294" s="195"/>
      <c r="AI1294" s="195"/>
      <c r="AJ1294" s="195"/>
      <c r="AK1294" s="195"/>
      <c r="AL1294" s="195"/>
      <c r="AM1294" s="195"/>
      <c r="AN1294" s="195"/>
      <c r="AO1294" s="195"/>
      <c r="AP1294" s="195"/>
      <c r="AQ1294" s="195"/>
      <c r="AR1294" s="195"/>
      <c r="AS1294" s="195"/>
      <c r="AT1294" s="195"/>
      <c r="AU1294" s="195"/>
      <c r="AV1294" s="404"/>
      <c r="AW1294" s="404"/>
      <c r="AX1294" s="404"/>
      <c r="AY1294" s="350"/>
      <c r="AZ1294" s="143"/>
      <c r="BA1294" s="350"/>
      <c r="BB1294" s="350"/>
      <c r="BC1294" s="350"/>
      <c r="BD1294" s="350"/>
      <c r="BE1294" s="350"/>
      <c r="BF1294" s="350"/>
      <c r="BG1294" s="350"/>
      <c r="BH1294" s="350"/>
      <c r="BI1294" s="195"/>
      <c r="BJ1294" s="216"/>
      <c r="BK1294" s="216"/>
    </row>
    <row r="1295" spans="1:63" x14ac:dyDescent="0.25">
      <c r="A1295" s="195"/>
      <c r="B1295" s="195"/>
      <c r="C1295" s="351"/>
      <c r="D1295" s="252"/>
      <c r="E1295" s="195"/>
      <c r="F1295" s="195"/>
      <c r="G1295" s="397"/>
      <c r="H1295" s="351"/>
      <c r="I1295" s="195"/>
      <c r="J1295" s="195"/>
      <c r="K1295" s="195"/>
      <c r="L1295" s="195"/>
      <c r="M1295" s="195"/>
      <c r="N1295" s="195"/>
      <c r="O1295" s="195"/>
      <c r="P1295" s="195"/>
      <c r="Q1295" s="195"/>
      <c r="R1295" s="195"/>
      <c r="S1295" s="195"/>
      <c r="T1295" s="195"/>
      <c r="U1295" s="195"/>
      <c r="V1295" s="195"/>
      <c r="W1295" s="195"/>
      <c r="X1295" s="195"/>
      <c r="Y1295" s="195"/>
      <c r="Z1295" s="195"/>
      <c r="AA1295" s="195"/>
      <c r="AB1295" s="195"/>
      <c r="AC1295" s="195"/>
      <c r="AD1295" s="195"/>
      <c r="AE1295" s="195"/>
      <c r="AF1295" s="195"/>
      <c r="AG1295" s="195"/>
      <c r="AH1295" s="195"/>
      <c r="AI1295" s="195"/>
      <c r="AJ1295" s="195"/>
      <c r="AK1295" s="195"/>
      <c r="AL1295" s="195"/>
      <c r="AM1295" s="195"/>
      <c r="AN1295" s="195"/>
      <c r="AO1295" s="195"/>
      <c r="AP1295" s="195"/>
      <c r="AQ1295" s="195"/>
      <c r="AR1295" s="195"/>
      <c r="AS1295" s="195"/>
      <c r="AT1295" s="195"/>
      <c r="AU1295" s="195"/>
      <c r="AV1295" s="404"/>
      <c r="AW1295" s="404"/>
      <c r="AX1295" s="404"/>
      <c r="AY1295" s="350"/>
      <c r="AZ1295" s="143"/>
      <c r="BA1295" s="350"/>
      <c r="BB1295" s="350"/>
      <c r="BC1295" s="350"/>
      <c r="BD1295" s="350"/>
      <c r="BE1295" s="350"/>
      <c r="BF1295" s="350"/>
      <c r="BG1295" s="350"/>
      <c r="BH1295" s="350"/>
      <c r="BI1295" s="195"/>
      <c r="BJ1295" s="216"/>
      <c r="BK1295" s="216"/>
    </row>
    <row r="1296" spans="1:63" x14ac:dyDescent="0.25">
      <c r="A1296" s="195"/>
      <c r="B1296" s="195"/>
      <c r="C1296" s="351"/>
      <c r="D1296" s="252"/>
      <c r="E1296" s="195"/>
      <c r="F1296" s="195"/>
      <c r="G1296" s="397"/>
      <c r="H1296" s="351"/>
      <c r="I1296" s="195"/>
      <c r="J1296" s="195"/>
      <c r="K1296" s="195"/>
      <c r="L1296" s="195"/>
      <c r="M1296" s="195"/>
      <c r="N1296" s="195"/>
      <c r="O1296" s="195"/>
      <c r="P1296" s="195"/>
      <c r="Q1296" s="195"/>
      <c r="R1296" s="195"/>
      <c r="S1296" s="195"/>
      <c r="T1296" s="195"/>
      <c r="U1296" s="195"/>
      <c r="V1296" s="195"/>
      <c r="W1296" s="195"/>
      <c r="X1296" s="195"/>
      <c r="Y1296" s="195"/>
      <c r="Z1296" s="195"/>
      <c r="AA1296" s="195"/>
      <c r="AB1296" s="195"/>
      <c r="AC1296" s="195"/>
      <c r="AD1296" s="195"/>
      <c r="AE1296" s="195"/>
      <c r="AF1296" s="195"/>
      <c r="AG1296" s="195"/>
      <c r="AH1296" s="195"/>
      <c r="AI1296" s="195"/>
      <c r="AJ1296" s="195"/>
      <c r="AK1296" s="195"/>
      <c r="AL1296" s="195"/>
      <c r="AM1296" s="195"/>
      <c r="AN1296" s="195"/>
      <c r="AO1296" s="195"/>
      <c r="AP1296" s="195"/>
      <c r="AQ1296" s="195"/>
      <c r="AR1296" s="195"/>
      <c r="AS1296" s="195"/>
      <c r="AT1296" s="195"/>
      <c r="AU1296" s="195"/>
      <c r="AV1296" s="404"/>
      <c r="AW1296" s="404"/>
      <c r="AX1296" s="404"/>
      <c r="AY1296" s="350"/>
      <c r="AZ1296" s="143"/>
      <c r="BA1296" s="350"/>
      <c r="BB1296" s="350"/>
      <c r="BC1296" s="350"/>
      <c r="BD1296" s="350"/>
      <c r="BE1296" s="350"/>
      <c r="BF1296" s="350"/>
      <c r="BG1296" s="350"/>
      <c r="BH1296" s="350"/>
      <c r="BI1296" s="195"/>
      <c r="BJ1296" s="216"/>
      <c r="BK1296" s="216"/>
    </row>
    <row r="1297" spans="1:63" x14ac:dyDescent="0.25">
      <c r="A1297" s="195"/>
      <c r="B1297" s="195"/>
      <c r="C1297" s="351"/>
      <c r="D1297" s="252"/>
      <c r="E1297" s="195"/>
      <c r="F1297" s="195"/>
      <c r="G1297" s="397"/>
      <c r="H1297" s="351"/>
      <c r="I1297" s="195"/>
      <c r="J1297" s="195"/>
      <c r="K1297" s="195"/>
      <c r="L1297" s="195"/>
      <c r="M1297" s="195"/>
      <c r="N1297" s="195"/>
      <c r="O1297" s="195"/>
      <c r="P1297" s="195"/>
      <c r="Q1297" s="195"/>
      <c r="R1297" s="195"/>
      <c r="S1297" s="195"/>
      <c r="T1297" s="195"/>
      <c r="U1297" s="195"/>
      <c r="V1297" s="195"/>
      <c r="W1297" s="195"/>
      <c r="X1297" s="195"/>
      <c r="Y1297" s="195"/>
      <c r="Z1297" s="195"/>
      <c r="AA1297" s="195"/>
      <c r="AB1297" s="195"/>
      <c r="AC1297" s="195"/>
      <c r="AD1297" s="195"/>
      <c r="AE1297" s="195"/>
      <c r="AF1297" s="195"/>
      <c r="AG1297" s="195"/>
      <c r="AH1297" s="195"/>
      <c r="AI1297" s="195"/>
      <c r="AJ1297" s="195"/>
      <c r="AK1297" s="195"/>
      <c r="AL1297" s="195"/>
      <c r="AM1297" s="195"/>
      <c r="AN1297" s="195"/>
      <c r="AO1297" s="195"/>
      <c r="AP1297" s="195"/>
      <c r="AQ1297" s="195"/>
      <c r="AR1297" s="195"/>
      <c r="AS1297" s="195"/>
      <c r="AT1297" s="195"/>
      <c r="AU1297" s="195"/>
      <c r="AV1297" s="404"/>
      <c r="AW1297" s="404"/>
      <c r="AX1297" s="404"/>
      <c r="AY1297" s="350"/>
      <c r="AZ1297" s="143"/>
      <c r="BA1297" s="350"/>
      <c r="BB1297" s="350"/>
      <c r="BC1297" s="350"/>
      <c r="BD1297" s="350"/>
      <c r="BE1297" s="350"/>
      <c r="BF1297" s="350"/>
      <c r="BG1297" s="350"/>
      <c r="BH1297" s="350"/>
      <c r="BI1297" s="195"/>
      <c r="BJ1297" s="216"/>
      <c r="BK1297" s="216"/>
    </row>
    <row r="1298" spans="1:63" x14ac:dyDescent="0.25">
      <c r="A1298" s="195"/>
      <c r="B1298" s="195"/>
      <c r="C1298" s="351"/>
      <c r="D1298" s="252"/>
      <c r="E1298" s="195"/>
      <c r="F1298" s="195"/>
      <c r="G1298" s="397"/>
      <c r="H1298" s="351"/>
      <c r="I1298" s="195"/>
      <c r="J1298" s="195"/>
      <c r="K1298" s="195"/>
      <c r="L1298" s="195"/>
      <c r="M1298" s="195"/>
      <c r="N1298" s="195"/>
      <c r="O1298" s="195"/>
      <c r="P1298" s="195"/>
      <c r="Q1298" s="195"/>
      <c r="R1298" s="195"/>
      <c r="S1298" s="195"/>
      <c r="T1298" s="195"/>
      <c r="U1298" s="195"/>
      <c r="V1298" s="195"/>
      <c r="W1298" s="195"/>
      <c r="X1298" s="195"/>
      <c r="Y1298" s="195"/>
      <c r="Z1298" s="195"/>
      <c r="AA1298" s="195"/>
      <c r="AB1298" s="195"/>
      <c r="AC1298" s="195"/>
      <c r="AD1298" s="195"/>
      <c r="AE1298" s="195"/>
      <c r="AF1298" s="195"/>
      <c r="AG1298" s="195"/>
      <c r="AH1298" s="195"/>
      <c r="AI1298" s="195"/>
      <c r="AJ1298" s="195"/>
      <c r="AK1298" s="195"/>
      <c r="AL1298" s="195"/>
      <c r="AM1298" s="195"/>
      <c r="AN1298" s="195"/>
      <c r="AO1298" s="195"/>
      <c r="AP1298" s="195"/>
      <c r="AQ1298" s="195"/>
      <c r="AR1298" s="195"/>
      <c r="AS1298" s="195"/>
      <c r="AT1298" s="195"/>
      <c r="AU1298" s="195"/>
      <c r="AV1298" s="404"/>
      <c r="AW1298" s="404"/>
      <c r="AX1298" s="404"/>
      <c r="AY1298" s="350"/>
      <c r="AZ1298" s="143"/>
      <c r="BA1298" s="350"/>
      <c r="BB1298" s="350"/>
      <c r="BC1298" s="350"/>
      <c r="BD1298" s="350"/>
      <c r="BE1298" s="350"/>
      <c r="BF1298" s="350"/>
      <c r="BG1298" s="350"/>
      <c r="BH1298" s="350"/>
      <c r="BI1298" s="195"/>
      <c r="BJ1298" s="216"/>
      <c r="BK1298" s="216"/>
    </row>
    <row r="1299" spans="1:63" x14ac:dyDescent="0.25">
      <c r="A1299" s="195"/>
      <c r="B1299" s="195"/>
      <c r="C1299" s="351"/>
      <c r="D1299" s="252"/>
      <c r="E1299" s="195"/>
      <c r="F1299" s="195"/>
      <c r="G1299" s="397"/>
      <c r="H1299" s="351"/>
      <c r="I1299" s="195"/>
      <c r="J1299" s="195"/>
      <c r="K1299" s="195"/>
      <c r="L1299" s="195"/>
      <c r="M1299" s="195"/>
      <c r="N1299" s="195"/>
      <c r="O1299" s="195"/>
      <c r="P1299" s="195"/>
      <c r="Q1299" s="195"/>
      <c r="R1299" s="195"/>
      <c r="S1299" s="195"/>
      <c r="T1299" s="195"/>
      <c r="U1299" s="195"/>
      <c r="V1299" s="195"/>
      <c r="W1299" s="195"/>
      <c r="X1299" s="195"/>
      <c r="Y1299" s="195"/>
      <c r="Z1299" s="195"/>
      <c r="AA1299" s="195"/>
      <c r="AB1299" s="195"/>
      <c r="AC1299" s="195"/>
      <c r="AD1299" s="195"/>
      <c r="AE1299" s="195"/>
      <c r="AF1299" s="195"/>
      <c r="AG1299" s="195"/>
      <c r="AH1299" s="195"/>
      <c r="AI1299" s="195"/>
      <c r="AJ1299" s="195"/>
      <c r="AK1299" s="195"/>
      <c r="AL1299" s="195"/>
      <c r="AM1299" s="195"/>
      <c r="AN1299" s="195"/>
      <c r="AO1299" s="195"/>
      <c r="AP1299" s="195"/>
      <c r="AQ1299" s="195"/>
      <c r="AR1299" s="195"/>
      <c r="AS1299" s="195"/>
      <c r="AT1299" s="195"/>
      <c r="AU1299" s="195"/>
      <c r="AV1299" s="404"/>
      <c r="AW1299" s="404"/>
      <c r="AX1299" s="404"/>
      <c r="AY1299" s="350"/>
      <c r="AZ1299" s="143"/>
      <c r="BA1299" s="350"/>
      <c r="BB1299" s="350"/>
      <c r="BC1299" s="350"/>
      <c r="BD1299" s="350"/>
      <c r="BE1299" s="350"/>
      <c r="BF1299" s="350"/>
      <c r="BG1299" s="350"/>
      <c r="BH1299" s="350"/>
      <c r="BI1299" s="195"/>
      <c r="BJ1299" s="216"/>
      <c r="BK1299" s="216"/>
    </row>
    <row r="1300" spans="1:63" x14ac:dyDescent="0.25">
      <c r="A1300" s="195"/>
      <c r="B1300" s="195"/>
      <c r="C1300" s="351"/>
      <c r="D1300" s="252"/>
      <c r="E1300" s="195"/>
      <c r="F1300" s="195"/>
      <c r="G1300" s="397"/>
      <c r="H1300" s="351"/>
      <c r="I1300" s="195"/>
      <c r="J1300" s="195"/>
      <c r="K1300" s="195"/>
      <c r="L1300" s="195"/>
      <c r="M1300" s="195"/>
      <c r="N1300" s="195"/>
      <c r="O1300" s="195"/>
      <c r="P1300" s="195"/>
      <c r="Q1300" s="195"/>
      <c r="R1300" s="195"/>
      <c r="S1300" s="195"/>
      <c r="T1300" s="195"/>
      <c r="U1300" s="195"/>
      <c r="V1300" s="195"/>
      <c r="W1300" s="195"/>
      <c r="X1300" s="195"/>
      <c r="Y1300" s="195"/>
      <c r="Z1300" s="195"/>
      <c r="AA1300" s="195"/>
      <c r="AB1300" s="195"/>
      <c r="AC1300" s="195"/>
      <c r="AD1300" s="195"/>
      <c r="AE1300" s="195"/>
      <c r="AF1300" s="195"/>
      <c r="AG1300" s="195"/>
      <c r="AH1300" s="195"/>
      <c r="AI1300" s="195"/>
      <c r="AJ1300" s="195"/>
      <c r="AK1300" s="195"/>
      <c r="AL1300" s="195"/>
      <c r="AM1300" s="195"/>
      <c r="AN1300" s="195"/>
      <c r="AO1300" s="195"/>
      <c r="AP1300" s="195"/>
      <c r="AQ1300" s="195"/>
      <c r="AR1300" s="195"/>
      <c r="AS1300" s="195"/>
      <c r="AT1300" s="195"/>
      <c r="AU1300" s="195"/>
      <c r="AV1300" s="404"/>
      <c r="AW1300" s="404"/>
      <c r="AX1300" s="404"/>
      <c r="AY1300" s="350"/>
      <c r="AZ1300" s="143"/>
      <c r="BA1300" s="350"/>
      <c r="BB1300" s="350"/>
      <c r="BC1300" s="350"/>
      <c r="BD1300" s="350"/>
      <c r="BE1300" s="350"/>
      <c r="BF1300" s="350"/>
      <c r="BG1300" s="350"/>
      <c r="BH1300" s="350"/>
      <c r="BI1300" s="195"/>
      <c r="BJ1300" s="216"/>
      <c r="BK1300" s="216"/>
    </row>
    <row r="1301" spans="1:63" x14ac:dyDescent="0.25">
      <c r="A1301" s="195"/>
      <c r="B1301" s="195"/>
      <c r="C1301" s="351"/>
      <c r="D1301" s="252"/>
      <c r="E1301" s="195"/>
      <c r="F1301" s="195"/>
      <c r="G1301" s="397"/>
      <c r="H1301" s="351"/>
      <c r="I1301" s="195"/>
      <c r="J1301" s="195"/>
      <c r="K1301" s="195"/>
      <c r="L1301" s="195"/>
      <c r="M1301" s="195"/>
      <c r="N1301" s="195"/>
      <c r="O1301" s="195"/>
      <c r="P1301" s="195"/>
      <c r="Q1301" s="195"/>
      <c r="R1301" s="195"/>
      <c r="S1301" s="195"/>
      <c r="T1301" s="195"/>
      <c r="U1301" s="195"/>
      <c r="V1301" s="195"/>
      <c r="W1301" s="195"/>
      <c r="X1301" s="195"/>
      <c r="Y1301" s="195"/>
      <c r="Z1301" s="195"/>
      <c r="AA1301" s="195"/>
      <c r="AB1301" s="195"/>
      <c r="AC1301" s="195"/>
      <c r="AD1301" s="195"/>
      <c r="AE1301" s="195"/>
      <c r="AF1301" s="195"/>
      <c r="AG1301" s="195"/>
      <c r="AH1301" s="195"/>
      <c r="AI1301" s="195"/>
      <c r="AJ1301" s="195"/>
      <c r="AK1301" s="195"/>
      <c r="AL1301" s="195"/>
      <c r="AM1301" s="195"/>
      <c r="AN1301" s="195"/>
      <c r="AO1301" s="195"/>
      <c r="AP1301" s="195"/>
      <c r="AQ1301" s="195"/>
      <c r="AR1301" s="195"/>
      <c r="AS1301" s="195"/>
      <c r="AT1301" s="195"/>
      <c r="AU1301" s="195"/>
      <c r="AV1301" s="404"/>
      <c r="AW1301" s="404"/>
      <c r="AX1301" s="404"/>
      <c r="AY1301" s="350"/>
      <c r="AZ1301" s="143"/>
      <c r="BA1301" s="350"/>
      <c r="BB1301" s="350"/>
      <c r="BC1301" s="350"/>
      <c r="BD1301" s="350"/>
      <c r="BE1301" s="350"/>
      <c r="BF1301" s="350"/>
      <c r="BG1301" s="350"/>
      <c r="BH1301" s="350"/>
      <c r="BI1301" s="195"/>
      <c r="BJ1301" s="216"/>
      <c r="BK1301" s="216"/>
    </row>
    <row r="1302" spans="1:63" x14ac:dyDescent="0.25">
      <c r="A1302" s="195"/>
      <c r="B1302" s="195"/>
      <c r="C1302" s="351"/>
      <c r="D1302" s="252"/>
      <c r="E1302" s="195"/>
      <c r="F1302" s="195"/>
      <c r="G1302" s="397"/>
      <c r="H1302" s="351"/>
      <c r="I1302" s="195"/>
      <c r="J1302" s="195"/>
      <c r="K1302" s="195"/>
      <c r="L1302" s="195"/>
      <c r="M1302" s="195"/>
      <c r="N1302" s="195"/>
      <c r="O1302" s="195"/>
      <c r="P1302" s="195"/>
      <c r="Q1302" s="195"/>
      <c r="R1302" s="195"/>
      <c r="S1302" s="195"/>
      <c r="T1302" s="195"/>
      <c r="U1302" s="195"/>
      <c r="V1302" s="195"/>
      <c r="W1302" s="195"/>
      <c r="X1302" s="195"/>
      <c r="Y1302" s="195"/>
      <c r="Z1302" s="195"/>
      <c r="AA1302" s="195"/>
      <c r="AB1302" s="195"/>
      <c r="AC1302" s="195"/>
      <c r="AD1302" s="195"/>
      <c r="AE1302" s="195"/>
      <c r="AF1302" s="195"/>
      <c r="AG1302" s="195"/>
      <c r="AH1302" s="195"/>
      <c r="AI1302" s="195"/>
      <c r="AJ1302" s="195"/>
      <c r="AK1302" s="195"/>
      <c r="AL1302" s="195"/>
      <c r="AM1302" s="195"/>
      <c r="AN1302" s="195"/>
      <c r="AO1302" s="195"/>
      <c r="AP1302" s="195"/>
      <c r="AQ1302" s="195"/>
      <c r="AR1302" s="195"/>
      <c r="AS1302" s="195"/>
      <c r="AT1302" s="195"/>
      <c r="AU1302" s="195"/>
      <c r="AV1302" s="404"/>
      <c r="AW1302" s="404"/>
      <c r="AX1302" s="404"/>
      <c r="AY1302" s="350"/>
      <c r="AZ1302" s="143"/>
      <c r="BA1302" s="350"/>
      <c r="BB1302" s="350"/>
      <c r="BC1302" s="350"/>
      <c r="BD1302" s="350"/>
      <c r="BE1302" s="350"/>
      <c r="BF1302" s="350"/>
      <c r="BG1302" s="350"/>
      <c r="BH1302" s="350"/>
      <c r="BI1302" s="195"/>
      <c r="BJ1302" s="216"/>
      <c r="BK1302" s="216"/>
    </row>
    <row r="1303" spans="1:63" x14ac:dyDescent="0.25">
      <c r="A1303" s="195"/>
      <c r="B1303" s="195"/>
      <c r="C1303" s="351"/>
      <c r="D1303" s="252"/>
      <c r="E1303" s="195"/>
      <c r="F1303" s="195"/>
      <c r="G1303" s="397"/>
      <c r="H1303" s="351"/>
      <c r="I1303" s="195"/>
      <c r="J1303" s="195"/>
      <c r="K1303" s="195"/>
      <c r="L1303" s="195"/>
      <c r="M1303" s="195"/>
      <c r="N1303" s="195"/>
      <c r="O1303" s="195"/>
      <c r="P1303" s="195"/>
      <c r="Q1303" s="195"/>
      <c r="R1303" s="195"/>
      <c r="S1303" s="195"/>
      <c r="T1303" s="195"/>
      <c r="U1303" s="195"/>
      <c r="V1303" s="195"/>
      <c r="W1303" s="195"/>
      <c r="X1303" s="195"/>
      <c r="Y1303" s="195"/>
      <c r="Z1303" s="195"/>
      <c r="AA1303" s="195"/>
      <c r="AB1303" s="195"/>
      <c r="AC1303" s="195"/>
      <c r="AD1303" s="195"/>
      <c r="AE1303" s="195"/>
      <c r="AF1303" s="195"/>
      <c r="AG1303" s="195"/>
      <c r="AH1303" s="195"/>
      <c r="AI1303" s="195"/>
      <c r="AJ1303" s="195"/>
      <c r="AK1303" s="195"/>
      <c r="AL1303" s="195"/>
      <c r="AM1303" s="195"/>
      <c r="AN1303" s="195"/>
      <c r="AO1303" s="195"/>
      <c r="AP1303" s="195"/>
      <c r="AQ1303" s="195"/>
      <c r="AR1303" s="195"/>
      <c r="AS1303" s="195"/>
      <c r="AT1303" s="195"/>
      <c r="AU1303" s="195"/>
      <c r="AV1303" s="404"/>
      <c r="AW1303" s="404"/>
      <c r="AX1303" s="404"/>
      <c r="AY1303" s="350"/>
      <c r="AZ1303" s="143"/>
      <c r="BA1303" s="350"/>
      <c r="BB1303" s="350"/>
      <c r="BC1303" s="350"/>
      <c r="BD1303" s="350"/>
      <c r="BE1303" s="350"/>
      <c r="BF1303" s="350"/>
      <c r="BG1303" s="350"/>
      <c r="BH1303" s="350"/>
      <c r="BI1303" s="195"/>
      <c r="BJ1303" s="216"/>
      <c r="BK1303" s="216"/>
    </row>
    <row r="1304" spans="1:63" x14ac:dyDescent="0.25">
      <c r="A1304" s="195"/>
      <c r="B1304" s="195"/>
      <c r="C1304" s="351"/>
      <c r="D1304" s="252"/>
      <c r="E1304" s="195"/>
      <c r="F1304" s="195"/>
      <c r="G1304" s="397"/>
      <c r="H1304" s="351"/>
      <c r="I1304" s="195"/>
      <c r="J1304" s="195"/>
      <c r="K1304" s="195"/>
      <c r="L1304" s="195"/>
      <c r="M1304" s="195"/>
      <c r="N1304" s="195"/>
      <c r="O1304" s="195"/>
      <c r="P1304" s="195"/>
      <c r="Q1304" s="195"/>
      <c r="R1304" s="195"/>
      <c r="S1304" s="195"/>
      <c r="T1304" s="195"/>
      <c r="U1304" s="195"/>
      <c r="V1304" s="195"/>
      <c r="W1304" s="195"/>
      <c r="X1304" s="195"/>
      <c r="Y1304" s="195"/>
      <c r="Z1304" s="195"/>
      <c r="AA1304" s="195"/>
      <c r="AB1304" s="195"/>
      <c r="AC1304" s="195"/>
      <c r="AD1304" s="195"/>
      <c r="AE1304" s="195"/>
      <c r="AF1304" s="195"/>
      <c r="AG1304" s="195"/>
      <c r="AH1304" s="195"/>
      <c r="AI1304" s="195"/>
      <c r="AJ1304" s="195"/>
      <c r="AK1304" s="195"/>
      <c r="AL1304" s="195"/>
      <c r="AM1304" s="195"/>
      <c r="AN1304" s="195"/>
      <c r="AO1304" s="195"/>
      <c r="AP1304" s="195"/>
      <c r="AQ1304" s="195"/>
      <c r="AR1304" s="195"/>
      <c r="AS1304" s="195"/>
      <c r="AT1304" s="195"/>
      <c r="AU1304" s="195"/>
      <c r="AV1304" s="404"/>
      <c r="AW1304" s="404"/>
      <c r="AX1304" s="404"/>
      <c r="AY1304" s="350"/>
      <c r="AZ1304" s="143"/>
      <c r="BA1304" s="350"/>
      <c r="BB1304" s="350"/>
      <c r="BC1304" s="350"/>
      <c r="BD1304" s="350"/>
      <c r="BE1304" s="350"/>
      <c r="BF1304" s="350"/>
      <c r="BG1304" s="350"/>
      <c r="BH1304" s="350"/>
      <c r="BI1304" s="195"/>
      <c r="BJ1304" s="216"/>
      <c r="BK1304" s="216"/>
    </row>
    <row r="1305" spans="1:63" x14ac:dyDescent="0.25">
      <c r="A1305" s="195"/>
      <c r="B1305" s="195"/>
      <c r="C1305" s="351"/>
      <c r="D1305" s="252"/>
      <c r="E1305" s="195"/>
      <c r="F1305" s="195"/>
      <c r="G1305" s="397"/>
      <c r="H1305" s="351"/>
      <c r="I1305" s="195"/>
      <c r="J1305" s="195"/>
      <c r="K1305" s="195"/>
      <c r="L1305" s="195"/>
      <c r="M1305" s="195"/>
      <c r="N1305" s="195"/>
      <c r="O1305" s="195"/>
      <c r="P1305" s="195"/>
      <c r="Q1305" s="195"/>
      <c r="R1305" s="195"/>
      <c r="S1305" s="195"/>
      <c r="T1305" s="195"/>
      <c r="U1305" s="195"/>
      <c r="V1305" s="195"/>
      <c r="W1305" s="195"/>
      <c r="X1305" s="195"/>
      <c r="Y1305" s="195"/>
      <c r="Z1305" s="195"/>
      <c r="AA1305" s="195"/>
      <c r="AB1305" s="195"/>
      <c r="AC1305" s="195"/>
      <c r="AD1305" s="195"/>
      <c r="AE1305" s="195"/>
      <c r="AF1305" s="195"/>
      <c r="AG1305" s="195"/>
      <c r="AH1305" s="195"/>
      <c r="AI1305" s="195"/>
      <c r="AJ1305" s="195"/>
      <c r="AK1305" s="195"/>
      <c r="AL1305" s="195"/>
      <c r="AM1305" s="195"/>
      <c r="AN1305" s="195"/>
      <c r="AO1305" s="195"/>
      <c r="AP1305" s="195"/>
      <c r="AQ1305" s="195"/>
      <c r="AR1305" s="195"/>
      <c r="AS1305" s="195"/>
      <c r="AT1305" s="195"/>
      <c r="AU1305" s="195"/>
      <c r="AV1305" s="404"/>
      <c r="AW1305" s="404"/>
      <c r="AX1305" s="404"/>
      <c r="AY1305" s="350"/>
      <c r="AZ1305" s="143"/>
      <c r="BA1305" s="350"/>
      <c r="BB1305" s="350"/>
      <c r="BC1305" s="350"/>
      <c r="BD1305" s="350"/>
      <c r="BE1305" s="350"/>
      <c r="BF1305" s="350"/>
      <c r="BG1305" s="350"/>
      <c r="BH1305" s="350"/>
      <c r="BI1305" s="195"/>
      <c r="BJ1305" s="216"/>
      <c r="BK1305" s="216"/>
    </row>
    <row r="1306" spans="1:63" x14ac:dyDescent="0.25">
      <c r="A1306" s="195"/>
      <c r="B1306" s="195"/>
      <c r="C1306" s="351"/>
      <c r="D1306" s="252"/>
      <c r="E1306" s="195"/>
      <c r="F1306" s="195"/>
      <c r="G1306" s="397"/>
      <c r="H1306" s="351"/>
      <c r="I1306" s="195"/>
      <c r="J1306" s="195"/>
      <c r="K1306" s="195"/>
      <c r="L1306" s="195"/>
      <c r="M1306" s="195"/>
      <c r="N1306" s="195"/>
      <c r="O1306" s="195"/>
      <c r="P1306" s="195"/>
      <c r="Q1306" s="195"/>
      <c r="R1306" s="195"/>
      <c r="S1306" s="195"/>
      <c r="T1306" s="195"/>
      <c r="U1306" s="195"/>
      <c r="V1306" s="195"/>
      <c r="W1306" s="195"/>
      <c r="X1306" s="195"/>
      <c r="Y1306" s="195"/>
      <c r="Z1306" s="195"/>
      <c r="AA1306" s="195"/>
      <c r="AB1306" s="195"/>
      <c r="AC1306" s="195"/>
      <c r="AD1306" s="195"/>
      <c r="AE1306" s="195"/>
      <c r="AF1306" s="195"/>
      <c r="AG1306" s="195"/>
      <c r="AH1306" s="195"/>
      <c r="AI1306" s="195"/>
      <c r="AJ1306" s="195"/>
      <c r="AK1306" s="195"/>
      <c r="AL1306" s="195"/>
      <c r="AM1306" s="195"/>
      <c r="AN1306" s="195"/>
      <c r="AO1306" s="195"/>
      <c r="AP1306" s="195"/>
      <c r="AQ1306" s="195"/>
      <c r="AR1306" s="195"/>
      <c r="AS1306" s="195"/>
      <c r="AT1306" s="195"/>
      <c r="AU1306" s="195"/>
      <c r="AV1306" s="404"/>
      <c r="AW1306" s="404"/>
      <c r="AX1306" s="404"/>
      <c r="AY1306" s="350"/>
      <c r="AZ1306" s="143"/>
      <c r="BA1306" s="350"/>
      <c r="BB1306" s="350"/>
      <c r="BC1306" s="350"/>
      <c r="BD1306" s="350"/>
      <c r="BE1306" s="350"/>
      <c r="BF1306" s="350"/>
      <c r="BG1306" s="350"/>
      <c r="BH1306" s="350"/>
      <c r="BI1306" s="195"/>
      <c r="BJ1306" s="216"/>
      <c r="BK1306" s="216"/>
    </row>
    <row r="1307" spans="1:63" x14ac:dyDescent="0.25">
      <c r="A1307" s="195"/>
      <c r="B1307" s="195"/>
      <c r="C1307" s="351"/>
      <c r="D1307" s="252"/>
      <c r="E1307" s="195"/>
      <c r="F1307" s="195"/>
      <c r="G1307" s="397"/>
      <c r="H1307" s="351"/>
      <c r="I1307" s="195"/>
      <c r="J1307" s="195"/>
      <c r="K1307" s="195"/>
      <c r="L1307" s="195"/>
      <c r="M1307" s="195"/>
      <c r="N1307" s="195"/>
      <c r="O1307" s="195"/>
      <c r="P1307" s="195"/>
      <c r="Q1307" s="195"/>
      <c r="R1307" s="195"/>
      <c r="S1307" s="195"/>
      <c r="T1307" s="195"/>
      <c r="U1307" s="195"/>
      <c r="V1307" s="195"/>
      <c r="W1307" s="195"/>
      <c r="X1307" s="195"/>
      <c r="Y1307" s="195"/>
      <c r="Z1307" s="195"/>
      <c r="AA1307" s="195"/>
      <c r="AB1307" s="195"/>
      <c r="AC1307" s="195"/>
      <c r="AD1307" s="195"/>
      <c r="AE1307" s="195"/>
      <c r="AF1307" s="195"/>
      <c r="AG1307" s="195"/>
      <c r="AH1307" s="195"/>
      <c r="AI1307" s="195"/>
      <c r="AJ1307" s="195"/>
      <c r="AK1307" s="195"/>
      <c r="AL1307" s="195"/>
      <c r="AM1307" s="195"/>
      <c r="AN1307" s="195"/>
      <c r="AO1307" s="195"/>
      <c r="AP1307" s="195"/>
      <c r="AQ1307" s="195"/>
      <c r="AR1307" s="195"/>
      <c r="AS1307" s="195"/>
      <c r="AT1307" s="195"/>
      <c r="AU1307" s="195"/>
      <c r="AV1307" s="404"/>
      <c r="AW1307" s="404"/>
      <c r="AX1307" s="404"/>
      <c r="AY1307" s="350"/>
      <c r="AZ1307" s="143"/>
      <c r="BA1307" s="350"/>
      <c r="BB1307" s="350"/>
      <c r="BC1307" s="350"/>
      <c r="BD1307" s="350"/>
      <c r="BE1307" s="350"/>
      <c r="BF1307" s="350"/>
      <c r="BG1307" s="350"/>
      <c r="BH1307" s="350"/>
      <c r="BI1307" s="195"/>
      <c r="BJ1307" s="216"/>
      <c r="BK1307" s="216"/>
    </row>
    <row r="1308" spans="1:63" x14ac:dyDescent="0.25">
      <c r="A1308" s="195"/>
      <c r="B1308" s="195"/>
      <c r="C1308" s="351"/>
      <c r="D1308" s="252"/>
      <c r="E1308" s="195"/>
      <c r="F1308" s="195"/>
      <c r="G1308" s="397"/>
      <c r="H1308" s="351"/>
      <c r="I1308" s="195"/>
      <c r="J1308" s="195"/>
      <c r="K1308" s="195"/>
      <c r="L1308" s="195"/>
      <c r="M1308" s="195"/>
      <c r="N1308" s="195"/>
      <c r="O1308" s="195"/>
      <c r="P1308" s="195"/>
      <c r="Q1308" s="195"/>
      <c r="R1308" s="195"/>
      <c r="S1308" s="195"/>
      <c r="T1308" s="195"/>
      <c r="U1308" s="195"/>
      <c r="V1308" s="195"/>
      <c r="W1308" s="195"/>
      <c r="X1308" s="195"/>
      <c r="Y1308" s="195"/>
      <c r="Z1308" s="195"/>
      <c r="AA1308" s="195"/>
      <c r="AB1308" s="195"/>
      <c r="AC1308" s="195"/>
      <c r="AD1308" s="195"/>
      <c r="AE1308" s="195"/>
      <c r="AF1308" s="195"/>
      <c r="AG1308" s="195"/>
      <c r="AH1308" s="195"/>
      <c r="AI1308" s="195"/>
      <c r="AJ1308" s="195"/>
      <c r="AK1308" s="195"/>
      <c r="AL1308" s="195"/>
      <c r="AM1308" s="195"/>
      <c r="AN1308" s="195"/>
      <c r="AO1308" s="195"/>
      <c r="AP1308" s="195"/>
      <c r="AQ1308" s="195"/>
      <c r="AR1308" s="195"/>
      <c r="AS1308" s="195"/>
      <c r="AT1308" s="195"/>
      <c r="AU1308" s="195"/>
      <c r="AV1308" s="404"/>
      <c r="AW1308" s="404"/>
      <c r="AX1308" s="404"/>
      <c r="AY1308" s="350"/>
      <c r="AZ1308" s="143"/>
      <c r="BA1308" s="350"/>
      <c r="BB1308" s="350"/>
      <c r="BC1308" s="350"/>
      <c r="BD1308" s="350"/>
      <c r="BE1308" s="350"/>
      <c r="BF1308" s="350"/>
      <c r="BG1308" s="350"/>
      <c r="BH1308" s="350"/>
      <c r="BI1308" s="195"/>
      <c r="BJ1308" s="216"/>
      <c r="BK1308" s="216"/>
    </row>
    <row r="1309" spans="1:63" x14ac:dyDescent="0.25">
      <c r="A1309" s="195"/>
      <c r="B1309" s="195"/>
      <c r="C1309" s="351"/>
      <c r="D1309" s="252"/>
      <c r="E1309" s="195"/>
      <c r="F1309" s="195"/>
      <c r="G1309" s="397"/>
      <c r="H1309" s="351"/>
      <c r="I1309" s="195"/>
      <c r="J1309" s="195"/>
      <c r="K1309" s="195"/>
      <c r="L1309" s="195"/>
      <c r="M1309" s="195"/>
      <c r="N1309" s="195"/>
      <c r="O1309" s="195"/>
      <c r="P1309" s="195"/>
      <c r="Q1309" s="195"/>
      <c r="R1309" s="195"/>
      <c r="S1309" s="195"/>
      <c r="T1309" s="195"/>
      <c r="U1309" s="195"/>
      <c r="V1309" s="195"/>
      <c r="W1309" s="195"/>
      <c r="X1309" s="195"/>
      <c r="Y1309" s="195"/>
      <c r="Z1309" s="195"/>
      <c r="AA1309" s="195"/>
      <c r="AB1309" s="195"/>
      <c r="AC1309" s="195"/>
      <c r="AD1309" s="195"/>
      <c r="AE1309" s="195"/>
      <c r="AF1309" s="195"/>
      <c r="AG1309" s="195"/>
      <c r="AH1309" s="195"/>
      <c r="AI1309" s="195"/>
      <c r="AJ1309" s="195"/>
      <c r="AK1309" s="195"/>
      <c r="AL1309" s="195"/>
      <c r="AM1309" s="195"/>
      <c r="AN1309" s="195"/>
      <c r="AO1309" s="195"/>
      <c r="AP1309" s="195"/>
      <c r="AQ1309" s="195"/>
      <c r="AR1309" s="195"/>
      <c r="AS1309" s="195"/>
      <c r="AT1309" s="195"/>
      <c r="AU1309" s="195"/>
      <c r="AV1309" s="404"/>
      <c r="AW1309" s="404"/>
      <c r="AX1309" s="404"/>
      <c r="AY1309" s="350"/>
      <c r="AZ1309" s="143"/>
      <c r="BA1309" s="350"/>
      <c r="BB1309" s="350"/>
      <c r="BC1309" s="350"/>
      <c r="BD1309" s="350"/>
      <c r="BE1309" s="350"/>
      <c r="BF1309" s="350"/>
      <c r="BG1309" s="350"/>
      <c r="BH1309" s="350"/>
      <c r="BI1309" s="195"/>
      <c r="BJ1309" s="216"/>
      <c r="BK1309" s="216"/>
    </row>
    <row r="1310" spans="1:63" x14ac:dyDescent="0.25">
      <c r="A1310" s="195"/>
      <c r="B1310" s="195"/>
      <c r="C1310" s="351"/>
      <c r="D1310" s="252"/>
      <c r="E1310" s="195"/>
      <c r="F1310" s="195"/>
      <c r="G1310" s="397"/>
      <c r="H1310" s="351"/>
      <c r="I1310" s="195"/>
      <c r="J1310" s="195"/>
      <c r="K1310" s="195"/>
      <c r="L1310" s="195"/>
      <c r="M1310" s="195"/>
      <c r="N1310" s="195"/>
      <c r="O1310" s="195"/>
      <c r="P1310" s="195"/>
      <c r="Q1310" s="195"/>
      <c r="R1310" s="195"/>
      <c r="S1310" s="195"/>
      <c r="T1310" s="195"/>
      <c r="U1310" s="195"/>
      <c r="V1310" s="195"/>
      <c r="W1310" s="195"/>
      <c r="X1310" s="195"/>
      <c r="Y1310" s="195"/>
      <c r="Z1310" s="195"/>
      <c r="AA1310" s="195"/>
      <c r="AB1310" s="195"/>
      <c r="AC1310" s="195"/>
      <c r="AD1310" s="195"/>
      <c r="AE1310" s="195"/>
      <c r="AF1310" s="195"/>
      <c r="AG1310" s="195"/>
      <c r="AH1310" s="195"/>
      <c r="AI1310" s="195"/>
      <c r="AJ1310" s="195"/>
      <c r="AK1310" s="195"/>
      <c r="AL1310" s="195"/>
      <c r="AM1310" s="195"/>
      <c r="AN1310" s="195"/>
      <c r="AO1310" s="195"/>
      <c r="AP1310" s="195"/>
      <c r="AQ1310" s="195"/>
      <c r="AR1310" s="195"/>
      <c r="AS1310" s="195"/>
      <c r="AT1310" s="195"/>
      <c r="AU1310" s="195"/>
      <c r="AV1310" s="404"/>
      <c r="AW1310" s="404"/>
      <c r="AX1310" s="404"/>
      <c r="AY1310" s="350"/>
      <c r="AZ1310" s="143"/>
      <c r="BA1310" s="350"/>
      <c r="BB1310" s="350"/>
      <c r="BC1310" s="350"/>
      <c r="BD1310" s="350"/>
      <c r="BE1310" s="350"/>
      <c r="BF1310" s="350"/>
      <c r="BG1310" s="350"/>
      <c r="BH1310" s="350"/>
      <c r="BI1310" s="195"/>
      <c r="BJ1310" s="216"/>
      <c r="BK1310" s="216"/>
    </row>
    <row r="1311" spans="1:63" x14ac:dyDescent="0.25">
      <c r="A1311" s="195"/>
      <c r="B1311" s="195"/>
      <c r="C1311" s="351"/>
      <c r="D1311" s="252"/>
      <c r="E1311" s="195"/>
      <c r="F1311" s="195"/>
      <c r="G1311" s="397"/>
      <c r="H1311" s="351"/>
      <c r="I1311" s="195"/>
      <c r="J1311" s="195"/>
      <c r="K1311" s="195"/>
      <c r="L1311" s="195"/>
      <c r="M1311" s="195"/>
      <c r="N1311" s="195"/>
      <c r="O1311" s="195"/>
      <c r="P1311" s="195"/>
      <c r="Q1311" s="195"/>
      <c r="R1311" s="195"/>
      <c r="S1311" s="195"/>
      <c r="T1311" s="195"/>
      <c r="U1311" s="195"/>
      <c r="V1311" s="195"/>
      <c r="W1311" s="195"/>
      <c r="X1311" s="195"/>
      <c r="Y1311" s="195"/>
      <c r="Z1311" s="195"/>
      <c r="AA1311" s="195"/>
      <c r="AB1311" s="195"/>
      <c r="AC1311" s="195"/>
      <c r="AD1311" s="195"/>
      <c r="AE1311" s="195"/>
      <c r="AF1311" s="195"/>
      <c r="AG1311" s="195"/>
      <c r="AH1311" s="195"/>
      <c r="AI1311" s="195"/>
      <c r="AJ1311" s="195"/>
      <c r="AK1311" s="195"/>
      <c r="AL1311" s="195"/>
      <c r="AM1311" s="195"/>
      <c r="AN1311" s="195"/>
      <c r="AO1311" s="195"/>
      <c r="AP1311" s="195"/>
      <c r="AQ1311" s="195"/>
      <c r="AR1311" s="195"/>
      <c r="AS1311" s="195"/>
      <c r="AT1311" s="195"/>
      <c r="AU1311" s="195"/>
      <c r="AV1311" s="404"/>
      <c r="AW1311" s="404"/>
      <c r="AX1311" s="404"/>
      <c r="AY1311" s="350"/>
      <c r="AZ1311" s="143"/>
      <c r="BA1311" s="350"/>
      <c r="BB1311" s="350"/>
      <c r="BC1311" s="350"/>
      <c r="BD1311" s="350"/>
      <c r="BE1311" s="350"/>
      <c r="BF1311" s="350"/>
      <c r="BG1311" s="350"/>
      <c r="BH1311" s="350"/>
      <c r="BI1311" s="195"/>
      <c r="BJ1311" s="216"/>
      <c r="BK1311" s="216"/>
    </row>
    <row r="1312" spans="1:63" x14ac:dyDescent="0.25">
      <c r="A1312" s="195"/>
      <c r="B1312" s="195"/>
      <c r="C1312" s="351"/>
      <c r="D1312" s="252"/>
      <c r="E1312" s="195"/>
      <c r="F1312" s="195"/>
      <c r="G1312" s="397"/>
      <c r="H1312" s="351"/>
      <c r="I1312" s="195"/>
      <c r="J1312" s="195"/>
      <c r="K1312" s="195"/>
      <c r="L1312" s="195"/>
      <c r="M1312" s="195"/>
      <c r="N1312" s="195"/>
      <c r="O1312" s="195"/>
      <c r="P1312" s="195"/>
      <c r="Q1312" s="195"/>
      <c r="R1312" s="195"/>
      <c r="S1312" s="195"/>
      <c r="T1312" s="195"/>
      <c r="U1312" s="195"/>
      <c r="V1312" s="195"/>
      <c r="W1312" s="195"/>
      <c r="X1312" s="195"/>
      <c r="Y1312" s="195"/>
      <c r="Z1312" s="195"/>
      <c r="AA1312" s="195"/>
      <c r="AB1312" s="195"/>
      <c r="AC1312" s="195"/>
      <c r="AD1312" s="195"/>
      <c r="AE1312" s="195"/>
      <c r="AF1312" s="195"/>
      <c r="AG1312" s="195"/>
      <c r="AH1312" s="195"/>
      <c r="AI1312" s="195"/>
      <c r="AJ1312" s="195"/>
      <c r="AK1312" s="195"/>
      <c r="AL1312" s="195"/>
      <c r="AM1312" s="195"/>
      <c r="AN1312" s="195"/>
      <c r="AO1312" s="195"/>
      <c r="AP1312" s="195"/>
      <c r="AQ1312" s="195"/>
      <c r="AR1312" s="195"/>
      <c r="AS1312" s="195"/>
      <c r="AT1312" s="195"/>
      <c r="AU1312" s="195"/>
      <c r="AV1312" s="404"/>
      <c r="AW1312" s="404"/>
      <c r="AX1312" s="404"/>
      <c r="AY1312" s="350"/>
      <c r="AZ1312" s="143"/>
      <c r="BA1312" s="350"/>
      <c r="BB1312" s="350"/>
      <c r="BC1312" s="350"/>
      <c r="BD1312" s="350"/>
      <c r="BE1312" s="350"/>
      <c r="BF1312" s="350"/>
      <c r="BG1312" s="350"/>
      <c r="BH1312" s="350"/>
      <c r="BI1312" s="195"/>
      <c r="BJ1312" s="216"/>
      <c r="BK1312" s="216"/>
    </row>
    <row r="1313" spans="1:63" x14ac:dyDescent="0.25">
      <c r="A1313" s="195"/>
      <c r="B1313" s="195"/>
      <c r="C1313" s="351"/>
      <c r="D1313" s="252"/>
      <c r="E1313" s="195"/>
      <c r="F1313" s="195"/>
      <c r="G1313" s="397"/>
      <c r="H1313" s="351"/>
      <c r="I1313" s="195"/>
      <c r="J1313" s="195"/>
      <c r="K1313" s="195"/>
      <c r="L1313" s="195"/>
      <c r="M1313" s="195"/>
      <c r="N1313" s="195"/>
      <c r="O1313" s="195"/>
      <c r="P1313" s="195"/>
      <c r="Q1313" s="195"/>
      <c r="R1313" s="195"/>
      <c r="S1313" s="195"/>
      <c r="T1313" s="195"/>
      <c r="U1313" s="195"/>
      <c r="V1313" s="195"/>
      <c r="W1313" s="195"/>
      <c r="X1313" s="195"/>
      <c r="Y1313" s="195"/>
      <c r="Z1313" s="195"/>
      <c r="AA1313" s="195"/>
      <c r="AB1313" s="195"/>
      <c r="AC1313" s="195"/>
      <c r="AD1313" s="195"/>
      <c r="AE1313" s="195"/>
      <c r="AF1313" s="195"/>
      <c r="AG1313" s="195"/>
      <c r="AH1313" s="195"/>
      <c r="AI1313" s="195"/>
      <c r="AJ1313" s="195"/>
      <c r="AK1313" s="195"/>
      <c r="AL1313" s="195"/>
      <c r="AM1313" s="195"/>
      <c r="AN1313" s="195"/>
      <c r="AO1313" s="195"/>
      <c r="AP1313" s="195"/>
      <c r="AQ1313" s="195"/>
      <c r="AR1313" s="195"/>
      <c r="AS1313" s="195"/>
      <c r="AT1313" s="195"/>
      <c r="AU1313" s="195"/>
      <c r="AV1313" s="404"/>
      <c r="AW1313" s="404"/>
      <c r="AX1313" s="404"/>
      <c r="AY1313" s="350"/>
      <c r="AZ1313" s="143"/>
      <c r="BA1313" s="350"/>
      <c r="BB1313" s="350"/>
      <c r="BC1313" s="350"/>
      <c r="BD1313" s="350"/>
      <c r="BE1313" s="350"/>
      <c r="BF1313" s="350"/>
      <c r="BG1313" s="350"/>
      <c r="BH1313" s="350"/>
      <c r="BI1313" s="195"/>
      <c r="BJ1313" s="216"/>
      <c r="BK1313" s="216"/>
    </row>
    <row r="1314" spans="1:63" x14ac:dyDescent="0.25">
      <c r="A1314" s="195"/>
      <c r="B1314" s="195"/>
      <c r="C1314" s="351"/>
      <c r="D1314" s="252"/>
      <c r="E1314" s="195"/>
      <c r="F1314" s="195"/>
      <c r="G1314" s="397"/>
      <c r="H1314" s="351"/>
      <c r="I1314" s="195"/>
      <c r="J1314" s="195"/>
      <c r="K1314" s="195"/>
      <c r="L1314" s="195"/>
      <c r="M1314" s="195"/>
      <c r="N1314" s="195"/>
      <c r="O1314" s="195"/>
      <c r="P1314" s="195"/>
      <c r="Q1314" s="195"/>
      <c r="R1314" s="195"/>
      <c r="S1314" s="195"/>
      <c r="T1314" s="195"/>
      <c r="U1314" s="195"/>
      <c r="V1314" s="195"/>
      <c r="W1314" s="195"/>
      <c r="X1314" s="195"/>
      <c r="Y1314" s="195"/>
      <c r="Z1314" s="195"/>
      <c r="AA1314" s="195"/>
      <c r="AB1314" s="195"/>
      <c r="AC1314" s="195"/>
      <c r="AD1314" s="195"/>
      <c r="AE1314" s="195"/>
      <c r="AF1314" s="195"/>
      <c r="AG1314" s="195"/>
      <c r="AH1314" s="195"/>
      <c r="AI1314" s="195"/>
      <c r="AJ1314" s="195"/>
      <c r="AK1314" s="195"/>
      <c r="AL1314" s="195"/>
      <c r="AM1314" s="195"/>
      <c r="AN1314" s="195"/>
      <c r="AO1314" s="195"/>
      <c r="AP1314" s="195"/>
      <c r="AQ1314" s="195"/>
      <c r="AR1314" s="195"/>
      <c r="AS1314" s="195"/>
      <c r="AT1314" s="195"/>
      <c r="AU1314" s="195"/>
      <c r="AV1314" s="404"/>
      <c r="AW1314" s="404"/>
      <c r="AX1314" s="404"/>
      <c r="AY1314" s="350"/>
      <c r="AZ1314" s="143"/>
      <c r="BA1314" s="350"/>
      <c r="BB1314" s="350"/>
      <c r="BC1314" s="350"/>
      <c r="BD1314" s="350"/>
      <c r="BE1314" s="350"/>
      <c r="BF1314" s="350"/>
      <c r="BG1314" s="350"/>
      <c r="BH1314" s="350"/>
      <c r="BI1314" s="195"/>
      <c r="BJ1314" s="216"/>
      <c r="BK1314" s="216"/>
    </row>
    <row r="1315" spans="1:63" x14ac:dyDescent="0.25">
      <c r="A1315" s="195"/>
      <c r="B1315" s="195"/>
      <c r="C1315" s="351"/>
      <c r="D1315" s="252"/>
      <c r="E1315" s="195"/>
      <c r="F1315" s="195"/>
      <c r="G1315" s="397"/>
      <c r="H1315" s="351"/>
      <c r="I1315" s="195"/>
      <c r="J1315" s="195"/>
      <c r="K1315" s="195"/>
      <c r="L1315" s="195"/>
      <c r="M1315" s="195"/>
      <c r="N1315" s="195"/>
      <c r="O1315" s="195"/>
      <c r="P1315" s="195"/>
      <c r="Q1315" s="195"/>
      <c r="R1315" s="195"/>
      <c r="S1315" s="195"/>
      <c r="T1315" s="195"/>
      <c r="U1315" s="195"/>
      <c r="V1315" s="195"/>
      <c r="W1315" s="195"/>
      <c r="X1315" s="195"/>
      <c r="Y1315" s="195"/>
      <c r="Z1315" s="195"/>
      <c r="AA1315" s="195"/>
      <c r="AB1315" s="195"/>
      <c r="AC1315" s="195"/>
      <c r="AD1315" s="195"/>
      <c r="AE1315" s="195"/>
      <c r="AF1315" s="195"/>
      <c r="AG1315" s="195"/>
      <c r="AH1315" s="195"/>
      <c r="AI1315" s="195"/>
      <c r="AJ1315" s="195"/>
      <c r="AK1315" s="195"/>
      <c r="AL1315" s="195"/>
      <c r="AM1315" s="195"/>
      <c r="AN1315" s="195"/>
      <c r="AO1315" s="195"/>
      <c r="AP1315" s="195"/>
      <c r="AQ1315" s="195"/>
      <c r="AR1315" s="195"/>
      <c r="AS1315" s="195"/>
      <c r="AT1315" s="195"/>
      <c r="AU1315" s="195"/>
      <c r="AV1315" s="404"/>
      <c r="AW1315" s="404"/>
      <c r="AX1315" s="404"/>
      <c r="AY1315" s="350"/>
      <c r="AZ1315" s="143"/>
      <c r="BA1315" s="350"/>
      <c r="BB1315" s="350"/>
      <c r="BC1315" s="350"/>
      <c r="BD1315" s="350"/>
      <c r="BE1315" s="350"/>
      <c r="BF1315" s="350"/>
      <c r="BG1315" s="350"/>
      <c r="BH1315" s="350"/>
      <c r="BI1315" s="195"/>
      <c r="BJ1315" s="216"/>
      <c r="BK1315" s="216"/>
    </row>
    <row r="1316" spans="1:63" x14ac:dyDescent="0.25">
      <c r="A1316" s="195"/>
      <c r="B1316" s="195"/>
      <c r="C1316" s="351"/>
      <c r="D1316" s="252"/>
      <c r="E1316" s="195"/>
      <c r="F1316" s="195"/>
      <c r="G1316" s="397"/>
      <c r="H1316" s="351"/>
      <c r="I1316" s="195"/>
      <c r="J1316" s="195"/>
      <c r="K1316" s="195"/>
      <c r="L1316" s="195"/>
      <c r="M1316" s="195"/>
      <c r="N1316" s="195"/>
      <c r="O1316" s="195"/>
      <c r="P1316" s="195"/>
      <c r="Q1316" s="195"/>
      <c r="R1316" s="195"/>
      <c r="S1316" s="195"/>
      <c r="T1316" s="195"/>
      <c r="U1316" s="195"/>
      <c r="V1316" s="195"/>
      <c r="W1316" s="195"/>
      <c r="X1316" s="195"/>
      <c r="Y1316" s="195"/>
      <c r="Z1316" s="195"/>
      <c r="AA1316" s="195"/>
      <c r="AB1316" s="195"/>
      <c r="AC1316" s="195"/>
      <c r="AD1316" s="195"/>
      <c r="AE1316" s="195"/>
      <c r="AF1316" s="195"/>
      <c r="AG1316" s="195"/>
      <c r="AH1316" s="195"/>
      <c r="AI1316" s="195"/>
      <c r="AJ1316" s="195"/>
      <c r="AK1316" s="195"/>
      <c r="AL1316" s="195"/>
      <c r="AM1316" s="195"/>
      <c r="AN1316" s="195"/>
      <c r="AO1316" s="195"/>
      <c r="AP1316" s="195"/>
      <c r="AQ1316" s="195"/>
      <c r="AR1316" s="195"/>
      <c r="AS1316" s="195"/>
      <c r="AT1316" s="195"/>
      <c r="AU1316" s="195"/>
      <c r="AV1316" s="404"/>
      <c r="AW1316" s="404"/>
      <c r="AX1316" s="404"/>
      <c r="AY1316" s="350"/>
      <c r="AZ1316" s="143"/>
      <c r="BA1316" s="350"/>
      <c r="BB1316" s="350"/>
      <c r="BC1316" s="350"/>
      <c r="BD1316" s="350"/>
      <c r="BE1316" s="350"/>
      <c r="BF1316" s="350"/>
      <c r="BG1316" s="350"/>
      <c r="BH1316" s="350"/>
      <c r="BI1316" s="195"/>
      <c r="BJ1316" s="216"/>
      <c r="BK1316" s="216"/>
    </row>
    <row r="1317" spans="1:63" x14ac:dyDescent="0.25">
      <c r="A1317" s="195"/>
      <c r="B1317" s="195"/>
      <c r="C1317" s="351"/>
      <c r="D1317" s="252"/>
      <c r="E1317" s="195"/>
      <c r="F1317" s="195"/>
      <c r="G1317" s="397"/>
      <c r="H1317" s="351"/>
      <c r="I1317" s="195"/>
      <c r="J1317" s="195"/>
      <c r="K1317" s="195"/>
      <c r="L1317" s="195"/>
      <c r="M1317" s="195"/>
      <c r="N1317" s="195"/>
      <c r="O1317" s="195"/>
      <c r="P1317" s="195"/>
      <c r="Q1317" s="195"/>
      <c r="R1317" s="195"/>
      <c r="S1317" s="195"/>
      <c r="T1317" s="195"/>
      <c r="U1317" s="195"/>
      <c r="V1317" s="195"/>
      <c r="W1317" s="195"/>
      <c r="X1317" s="195"/>
      <c r="Y1317" s="195"/>
      <c r="Z1317" s="195"/>
      <c r="AA1317" s="195"/>
      <c r="AB1317" s="195"/>
      <c r="AC1317" s="195"/>
      <c r="AD1317" s="195"/>
      <c r="AE1317" s="195"/>
      <c r="AF1317" s="195"/>
      <c r="AG1317" s="195"/>
      <c r="AH1317" s="195"/>
      <c r="AI1317" s="195"/>
      <c r="AJ1317" s="195"/>
      <c r="AK1317" s="195"/>
      <c r="AL1317" s="195"/>
      <c r="AM1317" s="195"/>
      <c r="AN1317" s="195"/>
      <c r="AO1317" s="195"/>
      <c r="AP1317" s="195"/>
      <c r="AQ1317" s="195"/>
      <c r="AR1317" s="195"/>
      <c r="AS1317" s="195"/>
      <c r="AT1317" s="195"/>
      <c r="AU1317" s="195"/>
      <c r="AV1317" s="404"/>
      <c r="AW1317" s="404"/>
      <c r="AX1317" s="404"/>
      <c r="AY1317" s="350"/>
      <c r="AZ1317" s="143"/>
      <c r="BA1317" s="350"/>
      <c r="BB1317" s="350"/>
      <c r="BC1317" s="350"/>
      <c r="BD1317" s="350"/>
      <c r="BE1317" s="350"/>
      <c r="BF1317" s="350"/>
      <c r="BG1317" s="350"/>
      <c r="BH1317" s="350"/>
      <c r="BI1317" s="195"/>
      <c r="BJ1317" s="216"/>
      <c r="BK1317" s="216"/>
    </row>
    <row r="1318" spans="1:63" x14ac:dyDescent="0.25">
      <c r="A1318" s="195"/>
      <c r="B1318" s="195"/>
      <c r="C1318" s="351"/>
      <c r="D1318" s="252"/>
      <c r="E1318" s="195"/>
      <c r="F1318" s="195"/>
      <c r="G1318" s="397"/>
      <c r="H1318" s="351"/>
      <c r="I1318" s="195"/>
      <c r="J1318" s="195"/>
      <c r="K1318" s="195"/>
      <c r="L1318" s="195"/>
      <c r="M1318" s="195"/>
      <c r="N1318" s="195"/>
      <c r="O1318" s="195"/>
      <c r="P1318" s="195"/>
      <c r="Q1318" s="195"/>
      <c r="R1318" s="195"/>
      <c r="S1318" s="195"/>
      <c r="T1318" s="195"/>
      <c r="U1318" s="195"/>
      <c r="V1318" s="195"/>
      <c r="W1318" s="195"/>
      <c r="X1318" s="195"/>
      <c r="Y1318" s="195"/>
      <c r="Z1318" s="195"/>
      <c r="AA1318" s="195"/>
      <c r="AB1318" s="195"/>
      <c r="AC1318" s="195"/>
      <c r="AD1318" s="195"/>
      <c r="AE1318" s="195"/>
      <c r="AF1318" s="195"/>
      <c r="AG1318" s="195"/>
      <c r="AH1318" s="195"/>
      <c r="AI1318" s="195"/>
      <c r="AJ1318" s="195"/>
      <c r="AK1318" s="195"/>
      <c r="AL1318" s="195"/>
      <c r="AM1318" s="195"/>
      <c r="AN1318" s="195"/>
      <c r="AO1318" s="195"/>
      <c r="AP1318" s="195"/>
      <c r="AQ1318" s="195"/>
      <c r="AR1318" s="195"/>
      <c r="AS1318" s="195"/>
      <c r="AT1318" s="195"/>
      <c r="AU1318" s="195"/>
      <c r="AV1318" s="404"/>
      <c r="AW1318" s="404"/>
      <c r="AX1318" s="404"/>
      <c r="AY1318" s="350"/>
      <c r="AZ1318" s="143"/>
      <c r="BA1318" s="350"/>
      <c r="BB1318" s="350"/>
      <c r="BC1318" s="350"/>
      <c r="BD1318" s="350"/>
      <c r="BE1318" s="350"/>
      <c r="BF1318" s="350"/>
      <c r="BG1318" s="350"/>
      <c r="BH1318" s="350"/>
      <c r="BI1318" s="195"/>
      <c r="BJ1318" s="216"/>
      <c r="BK1318" s="216"/>
    </row>
    <row r="1319" spans="1:63" x14ac:dyDescent="0.25">
      <c r="A1319" s="195"/>
      <c r="B1319" s="195"/>
      <c r="C1319" s="351"/>
      <c r="D1319" s="252"/>
      <c r="E1319" s="195"/>
      <c r="F1319" s="195"/>
      <c r="G1319" s="397"/>
      <c r="H1319" s="351"/>
      <c r="I1319" s="195"/>
      <c r="J1319" s="195"/>
      <c r="K1319" s="195"/>
      <c r="L1319" s="195"/>
      <c r="M1319" s="195"/>
      <c r="N1319" s="195"/>
      <c r="O1319" s="195"/>
      <c r="P1319" s="195"/>
      <c r="Q1319" s="195"/>
      <c r="R1319" s="195"/>
      <c r="S1319" s="195"/>
      <c r="T1319" s="195"/>
      <c r="U1319" s="195"/>
      <c r="V1319" s="195"/>
      <c r="W1319" s="195"/>
      <c r="X1319" s="195"/>
      <c r="Y1319" s="195"/>
      <c r="Z1319" s="195"/>
      <c r="AA1319" s="195"/>
      <c r="AB1319" s="195"/>
      <c r="AC1319" s="195"/>
      <c r="AD1319" s="195"/>
      <c r="AE1319" s="195"/>
      <c r="AF1319" s="195"/>
      <c r="AG1319" s="195"/>
      <c r="AH1319" s="195"/>
      <c r="AI1319" s="195"/>
      <c r="AJ1319" s="195"/>
      <c r="AK1319" s="195"/>
      <c r="AL1319" s="195"/>
      <c r="AM1319" s="195"/>
      <c r="AN1319" s="195"/>
      <c r="AO1319" s="195"/>
      <c r="AP1319" s="195"/>
      <c r="AQ1319" s="195"/>
      <c r="AR1319" s="195"/>
      <c r="AS1319" s="195"/>
      <c r="AT1319" s="195"/>
      <c r="AU1319" s="195"/>
      <c r="AV1319" s="404"/>
      <c r="AW1319" s="404"/>
      <c r="AX1319" s="404"/>
      <c r="AY1319" s="350"/>
      <c r="AZ1319" s="143"/>
      <c r="BA1319" s="350"/>
      <c r="BB1319" s="350"/>
      <c r="BC1319" s="350"/>
      <c r="BD1319" s="350"/>
      <c r="BE1319" s="350"/>
      <c r="BF1319" s="350"/>
      <c r="BG1319" s="350"/>
      <c r="BH1319" s="350"/>
      <c r="BI1319" s="195"/>
      <c r="BJ1319" s="216"/>
      <c r="BK1319" s="216"/>
    </row>
    <row r="1320" spans="1:63" x14ac:dyDescent="0.25">
      <c r="A1320" s="195"/>
      <c r="B1320" s="195"/>
      <c r="C1320" s="351"/>
      <c r="D1320" s="252"/>
      <c r="E1320" s="195"/>
      <c r="F1320" s="195"/>
      <c r="G1320" s="397"/>
      <c r="H1320" s="351"/>
      <c r="I1320" s="195"/>
      <c r="J1320" s="195"/>
      <c r="K1320" s="195"/>
      <c r="L1320" s="195"/>
      <c r="M1320" s="195"/>
      <c r="N1320" s="195"/>
      <c r="O1320" s="195"/>
      <c r="P1320" s="195"/>
      <c r="Q1320" s="195"/>
      <c r="R1320" s="195"/>
      <c r="S1320" s="195"/>
      <c r="T1320" s="195"/>
      <c r="U1320" s="195"/>
      <c r="V1320" s="195"/>
      <c r="W1320" s="195"/>
      <c r="X1320" s="195"/>
      <c r="Y1320" s="195"/>
      <c r="Z1320" s="195"/>
      <c r="AA1320" s="195"/>
      <c r="AB1320" s="195"/>
      <c r="AC1320" s="195"/>
      <c r="AD1320" s="195"/>
      <c r="AE1320" s="195"/>
      <c r="AF1320" s="195"/>
      <c r="AG1320" s="195"/>
      <c r="AH1320" s="195"/>
      <c r="AI1320" s="195"/>
      <c r="AJ1320" s="195"/>
      <c r="AK1320" s="195"/>
      <c r="AL1320" s="195"/>
      <c r="AM1320" s="195"/>
      <c r="AN1320" s="195"/>
      <c r="AO1320" s="195"/>
      <c r="AP1320" s="195"/>
      <c r="AQ1320" s="195"/>
      <c r="AR1320" s="195"/>
      <c r="AS1320" s="195"/>
      <c r="AT1320" s="195"/>
      <c r="AU1320" s="195"/>
      <c r="AV1320" s="404"/>
      <c r="AW1320" s="404"/>
      <c r="AX1320" s="404"/>
      <c r="AY1320" s="350"/>
      <c r="AZ1320" s="143"/>
      <c r="BA1320" s="350"/>
      <c r="BB1320" s="350"/>
      <c r="BC1320" s="350"/>
      <c r="BD1320" s="350"/>
      <c r="BE1320" s="350"/>
      <c r="BF1320" s="350"/>
      <c r="BG1320" s="350"/>
      <c r="BH1320" s="350"/>
      <c r="BI1320" s="195"/>
      <c r="BJ1320" s="216"/>
      <c r="BK1320" s="216"/>
    </row>
    <row r="1321" spans="1:63" x14ac:dyDescent="0.25">
      <c r="A1321" s="195"/>
      <c r="B1321" s="195"/>
      <c r="C1321" s="351"/>
      <c r="D1321" s="252"/>
      <c r="E1321" s="195"/>
      <c r="F1321" s="195"/>
      <c r="G1321" s="397"/>
      <c r="H1321" s="351"/>
      <c r="I1321" s="195"/>
      <c r="J1321" s="195"/>
      <c r="K1321" s="195"/>
      <c r="L1321" s="195"/>
      <c r="M1321" s="195"/>
      <c r="N1321" s="195"/>
      <c r="O1321" s="195"/>
      <c r="P1321" s="195"/>
      <c r="Q1321" s="195"/>
      <c r="R1321" s="195"/>
      <c r="S1321" s="195"/>
      <c r="T1321" s="195"/>
      <c r="U1321" s="195"/>
      <c r="V1321" s="195"/>
      <c r="W1321" s="195"/>
      <c r="X1321" s="195"/>
      <c r="Y1321" s="195"/>
      <c r="Z1321" s="195"/>
      <c r="AA1321" s="195"/>
      <c r="AB1321" s="195"/>
      <c r="AC1321" s="195"/>
      <c r="AD1321" s="195"/>
      <c r="AE1321" s="195"/>
      <c r="AF1321" s="195"/>
      <c r="AG1321" s="195"/>
      <c r="AH1321" s="195"/>
      <c r="AI1321" s="195"/>
      <c r="AJ1321" s="195"/>
      <c r="AK1321" s="195"/>
      <c r="AL1321" s="195"/>
      <c r="AM1321" s="195"/>
      <c r="AN1321" s="195"/>
      <c r="AO1321" s="195"/>
      <c r="AP1321" s="195"/>
      <c r="AQ1321" s="195"/>
      <c r="AR1321" s="195"/>
      <c r="AS1321" s="195"/>
      <c r="AT1321" s="195"/>
      <c r="AU1321" s="195"/>
      <c r="AV1321" s="404"/>
      <c r="AW1321" s="404"/>
      <c r="AX1321" s="404"/>
      <c r="AY1321" s="350"/>
      <c r="AZ1321" s="143"/>
      <c r="BA1321" s="350"/>
      <c r="BB1321" s="350"/>
      <c r="BC1321" s="350"/>
      <c r="BD1321" s="350"/>
      <c r="BE1321" s="350"/>
      <c r="BF1321" s="350"/>
      <c r="BG1321" s="350"/>
      <c r="BH1321" s="350"/>
      <c r="BI1321" s="195"/>
      <c r="BJ1321" s="216"/>
      <c r="BK1321" s="216"/>
    </row>
    <row r="1322" spans="1:63" x14ac:dyDescent="0.25">
      <c r="A1322" s="195"/>
      <c r="B1322" s="195"/>
      <c r="C1322" s="351"/>
      <c r="D1322" s="252"/>
      <c r="E1322" s="195"/>
      <c r="F1322" s="195"/>
      <c r="G1322" s="397"/>
      <c r="H1322" s="351"/>
      <c r="I1322" s="195"/>
      <c r="J1322" s="195"/>
      <c r="K1322" s="195"/>
      <c r="L1322" s="195"/>
      <c r="M1322" s="195"/>
      <c r="N1322" s="195"/>
      <c r="O1322" s="195"/>
      <c r="P1322" s="195"/>
      <c r="Q1322" s="195"/>
      <c r="R1322" s="195"/>
      <c r="S1322" s="195"/>
      <c r="T1322" s="195"/>
      <c r="U1322" s="195"/>
      <c r="V1322" s="195"/>
      <c r="W1322" s="195"/>
      <c r="X1322" s="195"/>
      <c r="Y1322" s="195"/>
      <c r="Z1322" s="195"/>
      <c r="AA1322" s="195"/>
      <c r="AB1322" s="195"/>
      <c r="AC1322" s="195"/>
      <c r="AD1322" s="195"/>
      <c r="AE1322" s="195"/>
      <c r="AF1322" s="195"/>
      <c r="AG1322" s="195"/>
      <c r="AH1322" s="195"/>
      <c r="AI1322" s="195"/>
      <c r="AJ1322" s="195"/>
      <c r="AK1322" s="195"/>
      <c r="AL1322" s="195"/>
      <c r="AM1322" s="195"/>
      <c r="AN1322" s="195"/>
      <c r="AO1322" s="195"/>
      <c r="AP1322" s="195"/>
      <c r="AQ1322" s="195"/>
      <c r="AR1322" s="195"/>
      <c r="AS1322" s="195"/>
      <c r="AT1322" s="195"/>
      <c r="AU1322" s="195"/>
      <c r="AV1322" s="404"/>
      <c r="AW1322" s="404"/>
      <c r="AX1322" s="404"/>
      <c r="AY1322" s="350"/>
      <c r="AZ1322" s="143"/>
      <c r="BA1322" s="350"/>
      <c r="BB1322" s="350"/>
      <c r="BC1322" s="350"/>
      <c r="BD1322" s="350"/>
      <c r="BE1322" s="350"/>
      <c r="BF1322" s="350"/>
      <c r="BG1322" s="350"/>
      <c r="BH1322" s="350"/>
      <c r="BI1322" s="195"/>
      <c r="BJ1322" s="216"/>
      <c r="BK1322" s="216"/>
    </row>
    <row r="1323" spans="1:63" x14ac:dyDescent="0.25">
      <c r="A1323" s="195"/>
      <c r="B1323" s="195"/>
      <c r="C1323" s="351"/>
      <c r="D1323" s="252"/>
      <c r="E1323" s="195"/>
      <c r="F1323" s="195"/>
      <c r="G1323" s="397"/>
      <c r="H1323" s="351"/>
      <c r="I1323" s="195"/>
      <c r="J1323" s="195"/>
      <c r="K1323" s="195"/>
      <c r="L1323" s="195"/>
      <c r="M1323" s="195"/>
      <c r="N1323" s="195"/>
      <c r="O1323" s="195"/>
      <c r="P1323" s="195"/>
      <c r="Q1323" s="195"/>
      <c r="R1323" s="195"/>
      <c r="S1323" s="195"/>
      <c r="T1323" s="195"/>
      <c r="U1323" s="195"/>
      <c r="V1323" s="195"/>
      <c r="W1323" s="195"/>
      <c r="X1323" s="195"/>
      <c r="Y1323" s="195"/>
      <c r="Z1323" s="195"/>
      <c r="AA1323" s="195"/>
      <c r="AB1323" s="195"/>
      <c r="AC1323" s="195"/>
      <c r="AD1323" s="195"/>
      <c r="AE1323" s="195"/>
      <c r="AF1323" s="195"/>
      <c r="AG1323" s="195"/>
      <c r="AH1323" s="195"/>
      <c r="AI1323" s="195"/>
      <c r="AJ1323" s="195"/>
      <c r="AK1323" s="195"/>
      <c r="AL1323" s="195"/>
      <c r="AM1323" s="195"/>
      <c r="AN1323" s="195"/>
      <c r="AO1323" s="195"/>
      <c r="AP1323" s="195"/>
      <c r="AQ1323" s="195"/>
      <c r="AR1323" s="195"/>
      <c r="AS1323" s="195"/>
      <c r="AT1323" s="195"/>
      <c r="AU1323" s="195"/>
      <c r="AV1323" s="404"/>
      <c r="AW1323" s="404"/>
      <c r="AX1323" s="404"/>
      <c r="AY1323" s="350"/>
      <c r="AZ1323" s="143"/>
      <c r="BA1323" s="350"/>
      <c r="BB1323" s="350"/>
      <c r="BC1323" s="350"/>
      <c r="BD1323" s="350"/>
      <c r="BE1323" s="350"/>
      <c r="BF1323" s="350"/>
      <c r="BG1323" s="350"/>
      <c r="BH1323" s="350"/>
      <c r="BI1323" s="195"/>
      <c r="BJ1323" s="216"/>
      <c r="BK1323" s="216"/>
    </row>
    <row r="1324" spans="1:63" x14ac:dyDescent="0.25">
      <c r="A1324" s="195"/>
      <c r="B1324" s="195"/>
      <c r="C1324" s="351"/>
      <c r="D1324" s="252"/>
      <c r="E1324" s="195"/>
      <c r="F1324" s="195"/>
      <c r="G1324" s="397"/>
      <c r="H1324" s="351"/>
      <c r="I1324" s="195"/>
      <c r="J1324" s="195"/>
      <c r="K1324" s="195"/>
      <c r="L1324" s="195"/>
      <c r="M1324" s="195"/>
      <c r="N1324" s="195"/>
      <c r="O1324" s="195"/>
      <c r="P1324" s="195"/>
      <c r="Q1324" s="195"/>
      <c r="R1324" s="195"/>
      <c r="S1324" s="195"/>
      <c r="T1324" s="195"/>
      <c r="U1324" s="195"/>
      <c r="V1324" s="195"/>
      <c r="W1324" s="195"/>
      <c r="X1324" s="195"/>
      <c r="Y1324" s="195"/>
      <c r="Z1324" s="195"/>
      <c r="AA1324" s="195"/>
      <c r="AB1324" s="195"/>
      <c r="AC1324" s="195"/>
      <c r="AD1324" s="195"/>
      <c r="AE1324" s="195"/>
      <c r="AF1324" s="195"/>
      <c r="AG1324" s="195"/>
      <c r="AH1324" s="195"/>
      <c r="AI1324" s="195"/>
      <c r="AJ1324" s="195"/>
      <c r="AK1324" s="195"/>
      <c r="AL1324" s="195"/>
      <c r="AM1324" s="195"/>
      <c r="AN1324" s="195"/>
      <c r="AO1324" s="195"/>
      <c r="AP1324" s="195"/>
      <c r="AQ1324" s="195"/>
      <c r="AR1324" s="195"/>
      <c r="AS1324" s="195"/>
      <c r="AT1324" s="195"/>
      <c r="AU1324" s="195"/>
      <c r="AV1324" s="404"/>
      <c r="AW1324" s="404"/>
      <c r="AX1324" s="404"/>
      <c r="AY1324" s="350"/>
      <c r="AZ1324" s="143"/>
      <c r="BA1324" s="350"/>
      <c r="BB1324" s="350"/>
      <c r="BC1324" s="350"/>
      <c r="BD1324" s="350"/>
      <c r="BE1324" s="350"/>
      <c r="BF1324" s="350"/>
      <c r="BG1324" s="350"/>
      <c r="BH1324" s="350"/>
      <c r="BI1324" s="195"/>
      <c r="BJ1324" s="216"/>
      <c r="BK1324" s="216"/>
    </row>
    <row r="1325" spans="1:63" x14ac:dyDescent="0.25">
      <c r="A1325" s="195"/>
      <c r="B1325" s="195"/>
      <c r="C1325" s="351"/>
      <c r="D1325" s="252"/>
      <c r="E1325" s="195"/>
      <c r="F1325" s="195"/>
      <c r="G1325" s="397"/>
      <c r="H1325" s="351"/>
      <c r="I1325" s="195"/>
      <c r="J1325" s="195"/>
      <c r="K1325" s="195"/>
      <c r="L1325" s="195"/>
      <c r="M1325" s="195"/>
      <c r="N1325" s="195"/>
      <c r="O1325" s="195"/>
      <c r="P1325" s="195"/>
      <c r="Q1325" s="195"/>
      <c r="R1325" s="195"/>
      <c r="S1325" s="195"/>
      <c r="T1325" s="195"/>
      <c r="U1325" s="195"/>
      <c r="V1325" s="195"/>
      <c r="W1325" s="195"/>
      <c r="X1325" s="195"/>
      <c r="Y1325" s="195"/>
      <c r="Z1325" s="195"/>
      <c r="AA1325" s="195"/>
      <c r="AB1325" s="195"/>
      <c r="AC1325" s="195"/>
      <c r="AD1325" s="195"/>
      <c r="AE1325" s="195"/>
      <c r="AF1325" s="195"/>
      <c r="AG1325" s="195"/>
      <c r="AH1325" s="195"/>
      <c r="AI1325" s="195"/>
      <c r="AJ1325" s="195"/>
      <c r="AK1325" s="195"/>
      <c r="AL1325" s="195"/>
      <c r="AM1325" s="195"/>
      <c r="AN1325" s="195"/>
      <c r="AO1325" s="195"/>
      <c r="AP1325" s="195"/>
      <c r="AQ1325" s="195"/>
      <c r="AR1325" s="195"/>
      <c r="AS1325" s="195"/>
      <c r="AT1325" s="195"/>
      <c r="AU1325" s="195"/>
      <c r="AV1325" s="404"/>
      <c r="AW1325" s="404"/>
      <c r="AX1325" s="404"/>
      <c r="AY1325" s="350"/>
      <c r="AZ1325" s="143"/>
      <c r="BA1325" s="350"/>
      <c r="BB1325" s="350"/>
      <c r="BC1325" s="350"/>
      <c r="BD1325" s="350"/>
      <c r="BE1325" s="350"/>
      <c r="BF1325" s="350"/>
      <c r="BG1325" s="350"/>
      <c r="BH1325" s="350"/>
      <c r="BI1325" s="195"/>
      <c r="BJ1325" s="216"/>
      <c r="BK1325" s="216"/>
    </row>
    <row r="1326" spans="1:63" x14ac:dyDescent="0.25">
      <c r="A1326" s="195"/>
      <c r="B1326" s="195"/>
      <c r="C1326" s="351"/>
      <c r="D1326" s="252"/>
      <c r="E1326" s="195"/>
      <c r="F1326" s="195"/>
      <c r="G1326" s="397"/>
      <c r="H1326" s="351"/>
      <c r="I1326" s="195"/>
      <c r="J1326" s="195"/>
      <c r="K1326" s="195"/>
      <c r="L1326" s="195"/>
      <c r="M1326" s="195"/>
      <c r="N1326" s="195"/>
      <c r="O1326" s="195"/>
      <c r="P1326" s="195"/>
      <c r="Q1326" s="195"/>
      <c r="R1326" s="195"/>
      <c r="S1326" s="195"/>
      <c r="T1326" s="195"/>
      <c r="U1326" s="195"/>
      <c r="V1326" s="195"/>
      <c r="W1326" s="195"/>
      <c r="X1326" s="195"/>
      <c r="Y1326" s="195"/>
      <c r="Z1326" s="195"/>
      <c r="AA1326" s="195"/>
      <c r="AB1326" s="195"/>
      <c r="AC1326" s="195"/>
      <c r="AD1326" s="195"/>
      <c r="AE1326" s="195"/>
      <c r="AF1326" s="195"/>
      <c r="AG1326" s="195"/>
      <c r="AH1326" s="195"/>
      <c r="AI1326" s="195"/>
      <c r="AJ1326" s="195"/>
      <c r="AK1326" s="195"/>
      <c r="AL1326" s="195"/>
      <c r="AM1326" s="195"/>
      <c r="AN1326" s="195"/>
      <c r="AO1326" s="195"/>
      <c r="AP1326" s="195"/>
      <c r="AQ1326" s="195"/>
      <c r="AR1326" s="195"/>
      <c r="AS1326" s="195"/>
      <c r="AT1326" s="195"/>
      <c r="AU1326" s="195"/>
      <c r="AV1326" s="404"/>
      <c r="AW1326" s="404"/>
      <c r="AX1326" s="404"/>
      <c r="AY1326" s="350"/>
      <c r="AZ1326" s="143"/>
      <c r="BA1326" s="350"/>
      <c r="BB1326" s="350"/>
      <c r="BC1326" s="350"/>
      <c r="BD1326" s="350"/>
      <c r="BE1326" s="350"/>
      <c r="BF1326" s="350"/>
      <c r="BG1326" s="350"/>
      <c r="BH1326" s="350"/>
      <c r="BI1326" s="195"/>
      <c r="BJ1326" s="216"/>
      <c r="BK1326" s="216"/>
    </row>
    <row r="1327" spans="1:63" x14ac:dyDescent="0.25">
      <c r="A1327" s="195"/>
      <c r="B1327" s="195"/>
      <c r="C1327" s="351"/>
      <c r="D1327" s="252"/>
      <c r="E1327" s="195"/>
      <c r="F1327" s="195"/>
      <c r="G1327" s="397"/>
      <c r="H1327" s="351"/>
      <c r="I1327" s="195"/>
      <c r="J1327" s="195"/>
      <c r="K1327" s="195"/>
      <c r="L1327" s="195"/>
      <c r="M1327" s="195"/>
      <c r="N1327" s="195"/>
      <c r="O1327" s="195"/>
      <c r="P1327" s="195"/>
      <c r="Q1327" s="195"/>
      <c r="R1327" s="195"/>
      <c r="S1327" s="195"/>
      <c r="T1327" s="195"/>
      <c r="U1327" s="195"/>
      <c r="V1327" s="195"/>
      <c r="W1327" s="195"/>
      <c r="X1327" s="195"/>
      <c r="Y1327" s="195"/>
      <c r="Z1327" s="195"/>
      <c r="AA1327" s="195"/>
      <c r="AB1327" s="195"/>
      <c r="AC1327" s="195"/>
      <c r="AD1327" s="195"/>
      <c r="AE1327" s="195"/>
      <c r="AF1327" s="195"/>
      <c r="AG1327" s="195"/>
      <c r="AH1327" s="195"/>
      <c r="AI1327" s="195"/>
      <c r="AJ1327" s="195"/>
      <c r="AK1327" s="195"/>
      <c r="AL1327" s="195"/>
      <c r="AM1327" s="195"/>
      <c r="AN1327" s="195"/>
      <c r="AO1327" s="195"/>
      <c r="AP1327" s="195"/>
      <c r="AQ1327" s="195"/>
      <c r="AR1327" s="195"/>
      <c r="AS1327" s="195"/>
      <c r="AT1327" s="195"/>
      <c r="AU1327" s="195"/>
      <c r="AV1327" s="404"/>
      <c r="AW1327" s="404"/>
      <c r="AX1327" s="404"/>
      <c r="AY1327" s="350"/>
      <c r="AZ1327" s="143"/>
      <c r="BA1327" s="350"/>
      <c r="BB1327" s="350"/>
      <c r="BC1327" s="350"/>
      <c r="BD1327" s="350"/>
      <c r="BE1327" s="350"/>
      <c r="BF1327" s="350"/>
      <c r="BG1327" s="350"/>
      <c r="BH1327" s="350"/>
      <c r="BI1327" s="195"/>
      <c r="BJ1327" s="216"/>
      <c r="BK1327" s="216"/>
    </row>
    <row r="1328" spans="1:63" x14ac:dyDescent="0.25">
      <c r="A1328" s="195"/>
      <c r="B1328" s="195"/>
      <c r="C1328" s="351"/>
      <c r="D1328" s="252"/>
      <c r="E1328" s="195"/>
      <c r="F1328" s="195"/>
      <c r="G1328" s="397"/>
      <c r="H1328" s="351"/>
      <c r="I1328" s="195"/>
      <c r="J1328" s="195"/>
      <c r="K1328" s="195"/>
      <c r="L1328" s="195"/>
      <c r="M1328" s="195"/>
      <c r="N1328" s="195"/>
      <c r="O1328" s="195"/>
      <c r="P1328" s="195"/>
      <c r="Q1328" s="195"/>
      <c r="R1328" s="195"/>
      <c r="S1328" s="195"/>
      <c r="T1328" s="195"/>
      <c r="U1328" s="195"/>
      <c r="V1328" s="195"/>
      <c r="W1328" s="195"/>
      <c r="X1328" s="195"/>
      <c r="Y1328" s="195"/>
      <c r="Z1328" s="195"/>
      <c r="AA1328" s="195"/>
      <c r="AB1328" s="195"/>
      <c r="AC1328" s="195"/>
      <c r="AD1328" s="195"/>
      <c r="AE1328" s="195"/>
      <c r="AF1328" s="195"/>
      <c r="AG1328" s="195"/>
      <c r="AH1328" s="195"/>
      <c r="AI1328" s="195"/>
      <c r="AJ1328" s="195"/>
      <c r="AK1328" s="195"/>
      <c r="AL1328" s="195"/>
      <c r="AM1328" s="195"/>
      <c r="AN1328" s="195"/>
      <c r="AO1328" s="195"/>
      <c r="AP1328" s="195"/>
      <c r="AQ1328" s="195"/>
      <c r="AR1328" s="195"/>
      <c r="AS1328" s="195"/>
      <c r="AT1328" s="195"/>
      <c r="AU1328" s="195"/>
      <c r="AV1328" s="404"/>
      <c r="AW1328" s="404"/>
      <c r="AX1328" s="404"/>
      <c r="AY1328" s="350"/>
      <c r="AZ1328" s="143"/>
      <c r="BA1328" s="350"/>
      <c r="BB1328" s="350"/>
      <c r="BC1328" s="350"/>
      <c r="BD1328" s="350"/>
      <c r="BE1328" s="350"/>
      <c r="BF1328" s="350"/>
      <c r="BG1328" s="350"/>
      <c r="BH1328" s="350"/>
      <c r="BI1328" s="195"/>
      <c r="BJ1328" s="216"/>
      <c r="BK1328" s="216"/>
    </row>
    <row r="1329" spans="1:63" x14ac:dyDescent="0.25">
      <c r="A1329" s="195"/>
      <c r="B1329" s="195"/>
      <c r="C1329" s="351"/>
      <c r="D1329" s="252"/>
      <c r="E1329" s="195"/>
      <c r="F1329" s="195"/>
      <c r="G1329" s="397"/>
      <c r="H1329" s="351"/>
      <c r="I1329" s="195"/>
      <c r="J1329" s="195"/>
      <c r="K1329" s="195"/>
      <c r="L1329" s="195"/>
      <c r="M1329" s="195"/>
      <c r="N1329" s="195"/>
      <c r="O1329" s="195"/>
      <c r="P1329" s="195"/>
      <c r="Q1329" s="195"/>
      <c r="R1329" s="195"/>
      <c r="S1329" s="195"/>
      <c r="T1329" s="195"/>
      <c r="U1329" s="195"/>
      <c r="V1329" s="195"/>
      <c r="W1329" s="195"/>
      <c r="X1329" s="195"/>
      <c r="Y1329" s="195"/>
      <c r="Z1329" s="195"/>
      <c r="AA1329" s="195"/>
      <c r="AB1329" s="195"/>
      <c r="AC1329" s="195"/>
      <c r="AD1329" s="195"/>
      <c r="AE1329" s="195"/>
      <c r="AF1329" s="195"/>
      <c r="AG1329" s="195"/>
      <c r="AH1329" s="195"/>
      <c r="AI1329" s="195"/>
      <c r="AJ1329" s="195"/>
      <c r="AK1329" s="195"/>
      <c r="AL1329" s="195"/>
      <c r="AM1329" s="195"/>
      <c r="AN1329" s="195"/>
      <c r="AO1329" s="195"/>
      <c r="AP1329" s="195"/>
      <c r="AQ1329" s="195"/>
      <c r="AR1329" s="195"/>
      <c r="AS1329" s="195"/>
      <c r="AT1329" s="195"/>
      <c r="AU1329" s="195"/>
      <c r="AV1329" s="404"/>
      <c r="AW1329" s="404"/>
      <c r="AX1329" s="404"/>
      <c r="AY1329" s="350"/>
      <c r="AZ1329" s="143"/>
      <c r="BA1329" s="350"/>
      <c r="BB1329" s="350"/>
      <c r="BC1329" s="350"/>
      <c r="BD1329" s="350"/>
      <c r="BE1329" s="350"/>
      <c r="BF1329" s="350"/>
      <c r="BG1329" s="350"/>
      <c r="BH1329" s="350"/>
      <c r="BI1329" s="195"/>
      <c r="BJ1329" s="216"/>
      <c r="BK1329" s="216"/>
    </row>
    <row r="1330" spans="1:63" x14ac:dyDescent="0.25">
      <c r="A1330" s="195"/>
      <c r="B1330" s="195"/>
      <c r="C1330" s="351"/>
      <c r="D1330" s="252"/>
      <c r="E1330" s="195"/>
      <c r="F1330" s="195"/>
      <c r="G1330" s="397"/>
      <c r="H1330" s="351"/>
      <c r="I1330" s="195"/>
      <c r="J1330" s="195"/>
      <c r="K1330" s="195"/>
      <c r="L1330" s="195"/>
      <c r="M1330" s="195"/>
      <c r="N1330" s="195"/>
      <c r="O1330" s="195"/>
      <c r="P1330" s="195"/>
      <c r="Q1330" s="195"/>
      <c r="R1330" s="195"/>
      <c r="S1330" s="195"/>
      <c r="T1330" s="195"/>
      <c r="U1330" s="195"/>
      <c r="V1330" s="195"/>
      <c r="W1330" s="195"/>
      <c r="X1330" s="195"/>
      <c r="Y1330" s="195"/>
      <c r="Z1330" s="195"/>
      <c r="AA1330" s="195"/>
      <c r="AB1330" s="195"/>
      <c r="AC1330" s="195"/>
      <c r="AD1330" s="195"/>
      <c r="AE1330" s="195"/>
      <c r="AF1330" s="195"/>
      <c r="AG1330" s="195"/>
      <c r="AH1330" s="195"/>
      <c r="AI1330" s="195"/>
      <c r="AJ1330" s="195"/>
      <c r="AK1330" s="195"/>
      <c r="AL1330" s="195"/>
      <c r="AM1330" s="195"/>
      <c r="AN1330" s="195"/>
      <c r="AO1330" s="195"/>
      <c r="AP1330" s="195"/>
      <c r="AQ1330" s="195"/>
      <c r="AR1330" s="195"/>
      <c r="AS1330" s="195"/>
      <c r="AT1330" s="195"/>
      <c r="AU1330" s="195"/>
      <c r="AV1330" s="404"/>
      <c r="AW1330" s="404"/>
      <c r="AX1330" s="404"/>
      <c r="AY1330" s="350"/>
      <c r="AZ1330" s="143"/>
      <c r="BA1330" s="350"/>
      <c r="BB1330" s="350"/>
      <c r="BC1330" s="350"/>
      <c r="BD1330" s="350"/>
      <c r="BE1330" s="350"/>
      <c r="BF1330" s="350"/>
      <c r="BG1330" s="350"/>
      <c r="BH1330" s="350"/>
      <c r="BI1330" s="195"/>
      <c r="BJ1330" s="216"/>
      <c r="BK1330" s="216"/>
    </row>
    <row r="1331" spans="1:63" x14ac:dyDescent="0.25">
      <c r="A1331" s="195"/>
      <c r="B1331" s="195"/>
      <c r="C1331" s="351"/>
      <c r="D1331" s="252"/>
      <c r="E1331" s="195"/>
      <c r="F1331" s="195"/>
      <c r="G1331" s="397"/>
      <c r="H1331" s="351"/>
      <c r="I1331" s="195"/>
      <c r="J1331" s="195"/>
      <c r="K1331" s="195"/>
      <c r="L1331" s="195"/>
      <c r="M1331" s="195"/>
      <c r="N1331" s="195"/>
      <c r="O1331" s="195"/>
      <c r="P1331" s="195"/>
      <c r="Q1331" s="195"/>
      <c r="R1331" s="195"/>
      <c r="S1331" s="195"/>
      <c r="T1331" s="195"/>
      <c r="U1331" s="195"/>
      <c r="V1331" s="195"/>
      <c r="W1331" s="195"/>
      <c r="X1331" s="195"/>
      <c r="Y1331" s="195"/>
      <c r="Z1331" s="195"/>
      <c r="AA1331" s="195"/>
      <c r="AB1331" s="195"/>
      <c r="AC1331" s="195"/>
      <c r="AD1331" s="195"/>
      <c r="AE1331" s="195"/>
      <c r="AF1331" s="195"/>
      <c r="AG1331" s="195"/>
      <c r="AH1331" s="195"/>
      <c r="AI1331" s="195"/>
      <c r="AJ1331" s="195"/>
      <c r="AK1331" s="195"/>
      <c r="AL1331" s="195"/>
      <c r="AM1331" s="195"/>
      <c r="AN1331" s="195"/>
      <c r="AO1331" s="195"/>
      <c r="AP1331" s="195"/>
      <c r="AQ1331" s="195"/>
      <c r="AR1331" s="195"/>
      <c r="AS1331" s="195"/>
      <c r="AT1331" s="195"/>
      <c r="AU1331" s="195"/>
      <c r="AV1331" s="404"/>
      <c r="AW1331" s="404"/>
      <c r="AX1331" s="404"/>
      <c r="AY1331" s="350"/>
      <c r="AZ1331" s="143"/>
      <c r="BA1331" s="350"/>
      <c r="BB1331" s="350"/>
      <c r="BC1331" s="350"/>
      <c r="BD1331" s="350"/>
      <c r="BE1331" s="350"/>
      <c r="BF1331" s="350"/>
      <c r="BG1331" s="350"/>
      <c r="BH1331" s="350"/>
      <c r="BI1331" s="195"/>
      <c r="BJ1331" s="216"/>
      <c r="BK1331" s="216"/>
    </row>
    <row r="1332" spans="1:63" x14ac:dyDescent="0.25">
      <c r="A1332" s="195"/>
      <c r="B1332" s="195"/>
      <c r="C1332" s="351"/>
      <c r="D1332" s="252"/>
      <c r="E1332" s="195"/>
      <c r="F1332" s="195"/>
      <c r="G1332" s="397"/>
      <c r="H1332" s="351"/>
      <c r="I1332" s="195"/>
      <c r="J1332" s="195"/>
      <c r="K1332" s="195"/>
      <c r="L1332" s="195"/>
      <c r="M1332" s="195"/>
      <c r="N1332" s="195"/>
      <c r="O1332" s="195"/>
      <c r="P1332" s="195"/>
      <c r="Q1332" s="195"/>
      <c r="R1332" s="195"/>
      <c r="S1332" s="195"/>
      <c r="T1332" s="195"/>
      <c r="U1332" s="195"/>
      <c r="V1332" s="195"/>
      <c r="W1332" s="195"/>
      <c r="X1332" s="195"/>
      <c r="Y1332" s="195"/>
      <c r="Z1332" s="195"/>
      <c r="AA1332" s="195"/>
      <c r="AB1332" s="195"/>
      <c r="AC1332" s="195"/>
      <c r="AD1332" s="195"/>
      <c r="AE1332" s="195"/>
      <c r="AF1332" s="195"/>
      <c r="AG1332" s="195"/>
      <c r="AH1332" s="195"/>
      <c r="AI1332" s="195"/>
      <c r="AJ1332" s="195"/>
      <c r="AK1332" s="195"/>
      <c r="AL1332" s="195"/>
      <c r="AM1332" s="195"/>
      <c r="AN1332" s="195"/>
      <c r="AO1332" s="195"/>
      <c r="AP1332" s="195"/>
      <c r="AQ1332" s="195"/>
      <c r="AR1332" s="195"/>
      <c r="AS1332" s="195"/>
      <c r="AT1332" s="195"/>
      <c r="AU1332" s="195"/>
      <c r="AV1332" s="404"/>
      <c r="AW1332" s="404"/>
      <c r="AX1332" s="404"/>
      <c r="AY1332" s="350"/>
      <c r="AZ1332" s="143"/>
      <c r="BA1332" s="350"/>
      <c r="BB1332" s="350"/>
      <c r="BC1332" s="350"/>
      <c r="BD1332" s="350"/>
      <c r="BE1332" s="350"/>
      <c r="BF1332" s="350"/>
      <c r="BG1332" s="350"/>
      <c r="BH1332" s="350"/>
      <c r="BI1332" s="195"/>
      <c r="BJ1332" s="216"/>
      <c r="BK1332" s="216"/>
    </row>
    <row r="1333" spans="1:63" x14ac:dyDescent="0.25">
      <c r="A1333" s="195"/>
      <c r="B1333" s="195"/>
      <c r="C1333" s="351"/>
      <c r="D1333" s="252"/>
      <c r="E1333" s="195"/>
      <c r="F1333" s="195"/>
      <c r="G1333" s="397"/>
      <c r="H1333" s="351"/>
      <c r="I1333" s="195"/>
      <c r="J1333" s="195"/>
      <c r="K1333" s="195"/>
      <c r="L1333" s="195"/>
      <c r="M1333" s="195"/>
      <c r="N1333" s="195"/>
      <c r="O1333" s="195"/>
      <c r="P1333" s="195"/>
      <c r="Q1333" s="195"/>
      <c r="R1333" s="195"/>
      <c r="S1333" s="195"/>
      <c r="T1333" s="195"/>
      <c r="U1333" s="195"/>
      <c r="V1333" s="195"/>
      <c r="W1333" s="195"/>
      <c r="X1333" s="195"/>
      <c r="Y1333" s="195"/>
      <c r="Z1333" s="195"/>
      <c r="AA1333" s="195"/>
      <c r="AB1333" s="195"/>
      <c r="AC1333" s="195"/>
      <c r="AD1333" s="195"/>
      <c r="AE1333" s="195"/>
      <c r="AF1333" s="195"/>
      <c r="AG1333" s="195"/>
      <c r="AH1333" s="195"/>
      <c r="AI1333" s="195"/>
      <c r="AJ1333" s="195"/>
      <c r="AK1333" s="195"/>
      <c r="AL1333" s="195"/>
      <c r="AM1333" s="195"/>
      <c r="AN1333" s="195"/>
      <c r="AO1333" s="195"/>
      <c r="AP1333" s="195"/>
      <c r="AQ1333" s="195"/>
      <c r="AR1333" s="195"/>
      <c r="AS1333" s="195"/>
      <c r="AT1333" s="195"/>
      <c r="AU1333" s="195"/>
      <c r="AV1333" s="404"/>
      <c r="AW1333" s="404"/>
      <c r="AX1333" s="404"/>
      <c r="AY1333" s="350"/>
      <c r="AZ1333" s="143"/>
      <c r="BA1333" s="350"/>
      <c r="BB1333" s="350"/>
      <c r="BC1333" s="350"/>
      <c r="BD1333" s="350"/>
      <c r="BE1333" s="350"/>
      <c r="BF1333" s="350"/>
      <c r="BG1333" s="350"/>
      <c r="BH1333" s="350"/>
      <c r="BI1333" s="195"/>
      <c r="BJ1333" s="216"/>
      <c r="BK1333" s="216"/>
    </row>
    <row r="1334" spans="1:63" x14ac:dyDescent="0.25">
      <c r="A1334" s="195"/>
      <c r="B1334" s="195"/>
      <c r="C1334" s="351"/>
      <c r="D1334" s="252"/>
      <c r="E1334" s="195"/>
      <c r="F1334" s="195"/>
      <c r="G1334" s="397"/>
      <c r="H1334" s="351"/>
      <c r="I1334" s="195"/>
      <c r="J1334" s="195"/>
      <c r="K1334" s="195"/>
      <c r="L1334" s="195"/>
      <c r="M1334" s="195"/>
      <c r="N1334" s="195"/>
      <c r="O1334" s="195"/>
      <c r="P1334" s="195"/>
      <c r="Q1334" s="195"/>
      <c r="R1334" s="195"/>
      <c r="S1334" s="195"/>
      <c r="T1334" s="195"/>
      <c r="U1334" s="195"/>
      <c r="V1334" s="195"/>
      <c r="W1334" s="195"/>
      <c r="X1334" s="195"/>
      <c r="Y1334" s="195"/>
      <c r="Z1334" s="195"/>
      <c r="AA1334" s="195"/>
      <c r="AB1334" s="195"/>
      <c r="AC1334" s="195"/>
      <c r="AD1334" s="195"/>
      <c r="AE1334" s="195"/>
      <c r="AF1334" s="195"/>
      <c r="AG1334" s="195"/>
      <c r="AH1334" s="195"/>
      <c r="AI1334" s="195"/>
      <c r="AJ1334" s="195"/>
      <c r="AK1334" s="195"/>
      <c r="AL1334" s="195"/>
      <c r="AM1334" s="195"/>
      <c r="AN1334" s="195"/>
      <c r="AO1334" s="195"/>
      <c r="AP1334" s="195"/>
      <c r="AQ1334" s="195"/>
      <c r="AR1334" s="195"/>
      <c r="AS1334" s="195"/>
      <c r="AT1334" s="195"/>
      <c r="AU1334" s="195"/>
      <c r="AV1334" s="404"/>
      <c r="AW1334" s="404"/>
      <c r="AX1334" s="404"/>
      <c r="AY1334" s="350"/>
      <c r="AZ1334" s="143"/>
      <c r="BA1334" s="350"/>
      <c r="BB1334" s="350"/>
      <c r="BC1334" s="350"/>
      <c r="BD1334" s="350"/>
      <c r="BE1334" s="350"/>
      <c r="BF1334" s="350"/>
      <c r="BG1334" s="350"/>
      <c r="BH1334" s="350"/>
      <c r="BI1334" s="195"/>
      <c r="BJ1334" s="216"/>
      <c r="BK1334" s="216"/>
    </row>
    <row r="1335" spans="1:63" x14ac:dyDescent="0.25">
      <c r="A1335" s="195"/>
      <c r="B1335" s="195"/>
      <c r="C1335" s="351"/>
      <c r="D1335" s="252"/>
      <c r="E1335" s="195"/>
      <c r="F1335" s="195"/>
      <c r="G1335" s="397"/>
      <c r="H1335" s="351"/>
      <c r="I1335" s="195"/>
      <c r="J1335" s="195"/>
      <c r="K1335" s="195"/>
      <c r="L1335" s="195"/>
      <c r="M1335" s="195"/>
      <c r="N1335" s="195"/>
      <c r="O1335" s="195"/>
      <c r="P1335" s="195"/>
      <c r="Q1335" s="195"/>
      <c r="R1335" s="195"/>
      <c r="S1335" s="195"/>
      <c r="T1335" s="195"/>
      <c r="U1335" s="195"/>
      <c r="V1335" s="195"/>
      <c r="W1335" s="195"/>
      <c r="X1335" s="195"/>
      <c r="Y1335" s="195"/>
      <c r="Z1335" s="195"/>
      <c r="AA1335" s="195"/>
      <c r="AB1335" s="195"/>
      <c r="AC1335" s="195"/>
      <c r="AD1335" s="195"/>
      <c r="AE1335" s="195"/>
      <c r="AF1335" s="195"/>
      <c r="AG1335" s="195"/>
      <c r="AH1335" s="195"/>
      <c r="AI1335" s="195"/>
      <c r="AJ1335" s="195"/>
      <c r="AK1335" s="195"/>
      <c r="AL1335" s="195"/>
      <c r="AM1335" s="195"/>
      <c r="AN1335" s="195"/>
      <c r="AO1335" s="195"/>
      <c r="AP1335" s="195"/>
      <c r="AQ1335" s="195"/>
      <c r="AR1335" s="195"/>
      <c r="AS1335" s="195"/>
      <c r="AT1335" s="195"/>
      <c r="AU1335" s="195"/>
      <c r="AV1335" s="404"/>
      <c r="AW1335" s="404"/>
      <c r="AX1335" s="404"/>
      <c r="AY1335" s="350"/>
      <c r="AZ1335" s="143"/>
      <c r="BA1335" s="350"/>
      <c r="BB1335" s="350"/>
      <c r="BC1335" s="350"/>
      <c r="BD1335" s="350"/>
      <c r="BE1335" s="350"/>
      <c r="BF1335" s="350"/>
      <c r="BG1335" s="350"/>
      <c r="BH1335" s="350"/>
      <c r="BI1335" s="195"/>
      <c r="BJ1335" s="216"/>
      <c r="BK1335" s="216"/>
    </row>
    <row r="1336" spans="1:63" x14ac:dyDescent="0.25">
      <c r="A1336" s="195"/>
      <c r="B1336" s="195"/>
      <c r="C1336" s="351"/>
      <c r="D1336" s="252"/>
      <c r="E1336" s="195"/>
      <c r="F1336" s="195"/>
      <c r="G1336" s="397"/>
      <c r="H1336" s="351"/>
      <c r="I1336" s="195"/>
      <c r="J1336" s="195"/>
      <c r="K1336" s="195"/>
      <c r="L1336" s="195"/>
      <c r="M1336" s="195"/>
      <c r="N1336" s="195"/>
      <c r="O1336" s="195"/>
      <c r="P1336" s="195"/>
      <c r="Q1336" s="195"/>
      <c r="R1336" s="195"/>
      <c r="S1336" s="195"/>
      <c r="T1336" s="195"/>
      <c r="U1336" s="195"/>
      <c r="V1336" s="195"/>
      <c r="W1336" s="195"/>
      <c r="X1336" s="195"/>
      <c r="Y1336" s="195"/>
      <c r="Z1336" s="195"/>
      <c r="AA1336" s="195"/>
      <c r="AB1336" s="195"/>
      <c r="AC1336" s="195"/>
      <c r="AD1336" s="195"/>
      <c r="AE1336" s="195"/>
      <c r="AF1336" s="195"/>
      <c r="AG1336" s="195"/>
      <c r="AH1336" s="195"/>
      <c r="AI1336" s="195"/>
      <c r="AJ1336" s="195"/>
      <c r="AK1336" s="195"/>
      <c r="AL1336" s="195"/>
      <c r="AM1336" s="195"/>
      <c r="AN1336" s="195"/>
      <c r="AO1336" s="195"/>
      <c r="AP1336" s="195"/>
      <c r="AQ1336" s="195"/>
      <c r="AR1336" s="195"/>
      <c r="AS1336" s="195"/>
      <c r="AT1336" s="195"/>
      <c r="AU1336" s="195"/>
      <c r="AV1336" s="404"/>
      <c r="AW1336" s="404"/>
      <c r="AX1336" s="404"/>
      <c r="AY1336" s="350"/>
      <c r="AZ1336" s="143"/>
      <c r="BA1336" s="350"/>
      <c r="BB1336" s="350"/>
      <c r="BC1336" s="350"/>
      <c r="BD1336" s="350"/>
      <c r="BE1336" s="350"/>
      <c r="BF1336" s="350"/>
      <c r="BG1336" s="350"/>
      <c r="BH1336" s="350"/>
      <c r="BI1336" s="195"/>
      <c r="BJ1336" s="216"/>
      <c r="BK1336" s="216"/>
    </row>
    <row r="1337" spans="1:63" x14ac:dyDescent="0.25">
      <c r="A1337" s="195"/>
      <c r="B1337" s="195"/>
      <c r="C1337" s="351"/>
      <c r="D1337" s="252"/>
      <c r="E1337" s="195"/>
      <c r="F1337" s="195"/>
      <c r="G1337" s="397"/>
      <c r="H1337" s="351"/>
      <c r="I1337" s="195"/>
      <c r="J1337" s="195"/>
      <c r="K1337" s="195"/>
      <c r="L1337" s="195"/>
      <c r="M1337" s="195"/>
      <c r="N1337" s="195"/>
      <c r="O1337" s="195"/>
      <c r="P1337" s="195"/>
      <c r="Q1337" s="195"/>
      <c r="R1337" s="195"/>
      <c r="S1337" s="195"/>
      <c r="T1337" s="195"/>
      <c r="U1337" s="195"/>
      <c r="V1337" s="195"/>
      <c r="W1337" s="195"/>
      <c r="X1337" s="195"/>
      <c r="Y1337" s="195"/>
      <c r="Z1337" s="195"/>
      <c r="AA1337" s="195"/>
      <c r="AB1337" s="195"/>
      <c r="AC1337" s="195"/>
      <c r="AD1337" s="195"/>
      <c r="AE1337" s="195"/>
      <c r="AF1337" s="195"/>
      <c r="AG1337" s="195"/>
      <c r="AH1337" s="195"/>
      <c r="AI1337" s="195"/>
      <c r="AJ1337" s="195"/>
      <c r="AK1337" s="195"/>
      <c r="AL1337" s="195"/>
      <c r="AM1337" s="195"/>
      <c r="AN1337" s="195"/>
      <c r="AO1337" s="195"/>
      <c r="AP1337" s="195"/>
      <c r="AQ1337" s="195"/>
      <c r="AR1337" s="195"/>
      <c r="AS1337" s="195"/>
      <c r="AT1337" s="195"/>
      <c r="AU1337" s="195"/>
      <c r="AV1337" s="404"/>
      <c r="AW1337" s="404"/>
      <c r="AX1337" s="404"/>
      <c r="AY1337" s="350"/>
      <c r="AZ1337" s="143"/>
      <c r="BA1337" s="350"/>
      <c r="BB1337" s="350"/>
      <c r="BC1337" s="350"/>
      <c r="BD1337" s="350"/>
      <c r="BE1337" s="350"/>
      <c r="BF1337" s="350"/>
      <c r="BG1337" s="350"/>
      <c r="BH1337" s="350"/>
      <c r="BI1337" s="195"/>
      <c r="BJ1337" s="216"/>
      <c r="BK1337" s="216"/>
    </row>
    <row r="1338" spans="1:63" x14ac:dyDescent="0.25">
      <c r="A1338" s="195"/>
      <c r="B1338" s="195"/>
      <c r="C1338" s="351"/>
      <c r="D1338" s="252"/>
      <c r="E1338" s="195"/>
      <c r="F1338" s="195"/>
      <c r="G1338" s="397"/>
      <c r="H1338" s="351"/>
      <c r="I1338" s="195"/>
      <c r="J1338" s="195"/>
      <c r="K1338" s="195"/>
      <c r="L1338" s="195"/>
      <c r="M1338" s="195"/>
      <c r="N1338" s="195"/>
      <c r="O1338" s="195"/>
      <c r="P1338" s="195"/>
      <c r="Q1338" s="195"/>
      <c r="R1338" s="195"/>
      <c r="S1338" s="195"/>
      <c r="T1338" s="195"/>
      <c r="U1338" s="195"/>
      <c r="V1338" s="195"/>
      <c r="W1338" s="195"/>
      <c r="X1338" s="195"/>
      <c r="Y1338" s="195"/>
      <c r="Z1338" s="195"/>
      <c r="AA1338" s="195"/>
      <c r="AB1338" s="195"/>
      <c r="AC1338" s="195"/>
      <c r="AD1338" s="195"/>
      <c r="AE1338" s="195"/>
      <c r="AF1338" s="195"/>
      <c r="AG1338" s="195"/>
      <c r="AH1338" s="195"/>
      <c r="AI1338" s="195"/>
      <c r="AJ1338" s="195"/>
      <c r="AK1338" s="195"/>
      <c r="AL1338" s="195"/>
      <c r="AM1338" s="195"/>
      <c r="AN1338" s="195"/>
      <c r="AO1338" s="195"/>
      <c r="AP1338" s="195"/>
      <c r="AQ1338" s="195"/>
      <c r="AR1338" s="195"/>
      <c r="AS1338" s="195"/>
      <c r="AT1338" s="195"/>
      <c r="AU1338" s="195"/>
      <c r="AV1338" s="404"/>
      <c r="AW1338" s="404"/>
      <c r="AX1338" s="404"/>
      <c r="AY1338" s="350"/>
      <c r="AZ1338" s="143"/>
      <c r="BA1338" s="350"/>
      <c r="BB1338" s="350"/>
      <c r="BC1338" s="350"/>
      <c r="BD1338" s="350"/>
      <c r="BE1338" s="350"/>
      <c r="BF1338" s="350"/>
      <c r="BG1338" s="350"/>
      <c r="BH1338" s="350"/>
      <c r="BI1338" s="195"/>
      <c r="BJ1338" s="216"/>
      <c r="BK1338" s="216"/>
    </row>
    <row r="1339" spans="1:63" x14ac:dyDescent="0.25">
      <c r="A1339" s="195"/>
      <c r="B1339" s="195"/>
      <c r="C1339" s="351"/>
      <c r="D1339" s="252"/>
      <c r="E1339" s="195"/>
      <c r="F1339" s="195"/>
      <c r="G1339" s="397"/>
      <c r="H1339" s="351"/>
      <c r="I1339" s="195"/>
      <c r="J1339" s="195"/>
      <c r="K1339" s="195"/>
      <c r="L1339" s="195"/>
      <c r="M1339" s="195"/>
      <c r="N1339" s="195"/>
      <c r="O1339" s="195"/>
      <c r="P1339" s="195"/>
      <c r="Q1339" s="195"/>
      <c r="R1339" s="195"/>
      <c r="S1339" s="195"/>
      <c r="T1339" s="195"/>
      <c r="U1339" s="195"/>
      <c r="V1339" s="195"/>
      <c r="W1339" s="195"/>
      <c r="X1339" s="195"/>
      <c r="Y1339" s="195"/>
      <c r="Z1339" s="195"/>
      <c r="AA1339" s="195"/>
      <c r="AB1339" s="195"/>
      <c r="AC1339" s="195"/>
      <c r="AD1339" s="195"/>
      <c r="AE1339" s="195"/>
      <c r="AF1339" s="195"/>
      <c r="AG1339" s="195"/>
      <c r="AH1339" s="195"/>
      <c r="AI1339" s="195"/>
      <c r="AJ1339" s="195"/>
      <c r="AK1339" s="195"/>
      <c r="AL1339" s="195"/>
      <c r="AM1339" s="195"/>
      <c r="AN1339" s="195"/>
      <c r="AO1339" s="195"/>
      <c r="AP1339" s="195"/>
      <c r="AQ1339" s="195"/>
      <c r="AR1339" s="195"/>
      <c r="AS1339" s="195"/>
      <c r="AT1339" s="195"/>
      <c r="AU1339" s="195"/>
      <c r="AV1339" s="404"/>
      <c r="AW1339" s="404"/>
      <c r="AX1339" s="404"/>
      <c r="AY1339" s="350"/>
      <c r="AZ1339" s="143"/>
      <c r="BA1339" s="350"/>
      <c r="BB1339" s="350"/>
      <c r="BC1339" s="350"/>
      <c r="BD1339" s="350"/>
      <c r="BE1339" s="350"/>
      <c r="BF1339" s="350"/>
      <c r="BG1339" s="350"/>
      <c r="BH1339" s="350"/>
      <c r="BI1339" s="195"/>
      <c r="BJ1339" s="216"/>
      <c r="BK1339" s="216"/>
    </row>
    <row r="1340" spans="1:63" x14ac:dyDescent="0.25">
      <c r="A1340" s="195"/>
      <c r="B1340" s="195"/>
      <c r="C1340" s="351"/>
      <c r="D1340" s="252"/>
      <c r="E1340" s="195"/>
      <c r="F1340" s="195"/>
      <c r="G1340" s="397"/>
      <c r="H1340" s="351"/>
      <c r="I1340" s="195"/>
      <c r="J1340" s="195"/>
      <c r="K1340" s="195"/>
      <c r="L1340" s="195"/>
      <c r="M1340" s="195"/>
      <c r="N1340" s="195"/>
      <c r="O1340" s="195"/>
      <c r="P1340" s="195"/>
      <c r="Q1340" s="195"/>
      <c r="R1340" s="195"/>
      <c r="S1340" s="195"/>
      <c r="T1340" s="195"/>
      <c r="U1340" s="195"/>
      <c r="V1340" s="195"/>
      <c r="W1340" s="195"/>
      <c r="X1340" s="195"/>
      <c r="Y1340" s="195"/>
      <c r="Z1340" s="195"/>
      <c r="AA1340" s="195"/>
      <c r="AB1340" s="195"/>
      <c r="AC1340" s="195"/>
      <c r="AD1340" s="195"/>
      <c r="AE1340" s="195"/>
      <c r="AF1340" s="195"/>
      <c r="AG1340" s="195"/>
      <c r="AH1340" s="195"/>
      <c r="AI1340" s="195"/>
      <c r="AJ1340" s="195"/>
      <c r="AK1340" s="195"/>
      <c r="AL1340" s="195"/>
      <c r="AM1340" s="195"/>
      <c r="AN1340" s="195"/>
      <c r="AO1340" s="195"/>
      <c r="AP1340" s="195"/>
      <c r="AQ1340" s="195"/>
      <c r="AR1340" s="195"/>
      <c r="AS1340" s="195"/>
      <c r="AT1340" s="195"/>
      <c r="AU1340" s="195"/>
      <c r="AV1340" s="404"/>
      <c r="AW1340" s="404"/>
      <c r="AX1340" s="404"/>
      <c r="AY1340" s="350"/>
      <c r="AZ1340" s="143"/>
      <c r="BA1340" s="350"/>
      <c r="BB1340" s="350"/>
      <c r="BC1340" s="350"/>
      <c r="BD1340" s="350"/>
      <c r="BE1340" s="350"/>
      <c r="BF1340" s="350"/>
      <c r="BG1340" s="350"/>
      <c r="BH1340" s="350"/>
      <c r="BI1340" s="195"/>
      <c r="BJ1340" s="216"/>
      <c r="BK1340" s="216"/>
    </row>
    <row r="1341" spans="1:63" x14ac:dyDescent="0.25">
      <c r="A1341" s="195"/>
      <c r="B1341" s="195"/>
      <c r="C1341" s="351"/>
      <c r="D1341" s="252"/>
      <c r="E1341" s="195"/>
      <c r="F1341" s="195"/>
      <c r="G1341" s="397"/>
      <c r="H1341" s="351"/>
      <c r="I1341" s="195"/>
      <c r="J1341" s="195"/>
      <c r="K1341" s="195"/>
      <c r="L1341" s="195"/>
      <c r="M1341" s="195"/>
      <c r="N1341" s="195"/>
      <c r="O1341" s="195"/>
      <c r="P1341" s="195"/>
      <c r="Q1341" s="195"/>
      <c r="R1341" s="195"/>
      <c r="S1341" s="195"/>
      <c r="T1341" s="195"/>
      <c r="U1341" s="195"/>
      <c r="V1341" s="195"/>
      <c r="W1341" s="195"/>
      <c r="X1341" s="195"/>
      <c r="Y1341" s="195"/>
      <c r="Z1341" s="195"/>
      <c r="AA1341" s="195"/>
      <c r="AB1341" s="195"/>
      <c r="AC1341" s="195"/>
      <c r="AD1341" s="195"/>
      <c r="AE1341" s="195"/>
      <c r="AF1341" s="195"/>
      <c r="AG1341" s="195"/>
      <c r="AH1341" s="195"/>
      <c r="AI1341" s="195"/>
      <c r="AJ1341" s="195"/>
      <c r="AK1341" s="195"/>
      <c r="AL1341" s="195"/>
      <c r="AM1341" s="195"/>
      <c r="AN1341" s="195"/>
      <c r="AO1341" s="195"/>
      <c r="AP1341" s="195"/>
      <c r="AQ1341" s="195"/>
      <c r="AR1341" s="195"/>
      <c r="AS1341" s="195"/>
      <c r="AT1341" s="195"/>
      <c r="AU1341" s="195"/>
      <c r="AV1341" s="404"/>
      <c r="AW1341" s="404"/>
      <c r="AX1341" s="404"/>
      <c r="AY1341" s="350"/>
      <c r="AZ1341" s="143"/>
      <c r="BA1341" s="350"/>
      <c r="BB1341" s="350"/>
      <c r="BC1341" s="350"/>
      <c r="BD1341" s="350"/>
      <c r="BE1341" s="350"/>
      <c r="BF1341" s="350"/>
      <c r="BG1341" s="350"/>
      <c r="BH1341" s="350"/>
      <c r="BI1341" s="195"/>
      <c r="BJ1341" s="216"/>
      <c r="BK1341" s="216"/>
    </row>
    <row r="1342" spans="1:63" x14ac:dyDescent="0.25">
      <c r="A1342" s="195"/>
      <c r="B1342" s="195"/>
      <c r="C1342" s="351"/>
      <c r="D1342" s="252"/>
      <c r="E1342" s="195"/>
      <c r="F1342" s="195"/>
      <c r="G1342" s="397"/>
      <c r="H1342" s="351"/>
      <c r="I1342" s="195"/>
      <c r="J1342" s="195"/>
      <c r="K1342" s="195"/>
      <c r="L1342" s="195"/>
      <c r="M1342" s="195"/>
      <c r="N1342" s="195"/>
      <c r="O1342" s="195"/>
      <c r="P1342" s="195"/>
      <c r="Q1342" s="195"/>
      <c r="R1342" s="195"/>
      <c r="S1342" s="195"/>
      <c r="T1342" s="195"/>
      <c r="U1342" s="195"/>
      <c r="V1342" s="195"/>
      <c r="W1342" s="195"/>
      <c r="X1342" s="195"/>
      <c r="Y1342" s="195"/>
      <c r="Z1342" s="195"/>
      <c r="AA1342" s="195"/>
      <c r="AB1342" s="195"/>
      <c r="AC1342" s="195"/>
      <c r="AD1342" s="195"/>
      <c r="AE1342" s="195"/>
      <c r="AF1342" s="195"/>
      <c r="AG1342" s="195"/>
      <c r="AH1342" s="195"/>
      <c r="AI1342" s="195"/>
      <c r="AJ1342" s="195"/>
      <c r="AK1342" s="195"/>
      <c r="AL1342" s="195"/>
      <c r="AM1342" s="195"/>
      <c r="AN1342" s="195"/>
      <c r="AO1342" s="195"/>
      <c r="AP1342" s="195"/>
      <c r="AQ1342" s="195"/>
      <c r="AR1342" s="195"/>
      <c r="AS1342" s="195"/>
      <c r="AT1342" s="195"/>
      <c r="AU1342" s="195"/>
      <c r="AV1342" s="404"/>
      <c r="AW1342" s="404"/>
      <c r="AX1342" s="404"/>
      <c r="AY1342" s="350"/>
      <c r="AZ1342" s="143"/>
      <c r="BA1342" s="350"/>
      <c r="BB1342" s="350"/>
      <c r="BC1342" s="350"/>
      <c r="BD1342" s="350"/>
      <c r="BE1342" s="350"/>
      <c r="BF1342" s="350"/>
      <c r="BG1342" s="350"/>
      <c r="BH1342" s="350"/>
      <c r="BI1342" s="195"/>
      <c r="BJ1342" s="216"/>
      <c r="BK1342" s="216"/>
    </row>
    <row r="1343" spans="1:63" x14ac:dyDescent="0.25">
      <c r="A1343" s="195"/>
      <c r="B1343" s="195"/>
      <c r="C1343" s="351"/>
      <c r="D1343" s="252"/>
      <c r="E1343" s="195"/>
      <c r="F1343" s="195"/>
      <c r="G1343" s="397"/>
      <c r="H1343" s="351"/>
      <c r="I1343" s="195"/>
      <c r="J1343" s="195"/>
      <c r="K1343" s="195"/>
      <c r="L1343" s="195"/>
      <c r="M1343" s="195"/>
      <c r="N1343" s="195"/>
      <c r="O1343" s="195"/>
      <c r="P1343" s="195"/>
      <c r="Q1343" s="195"/>
      <c r="R1343" s="195"/>
      <c r="S1343" s="195"/>
      <c r="T1343" s="195"/>
      <c r="U1343" s="195"/>
      <c r="V1343" s="195"/>
      <c r="W1343" s="195"/>
      <c r="X1343" s="195"/>
      <c r="Y1343" s="195"/>
      <c r="Z1343" s="195"/>
      <c r="AA1343" s="195"/>
      <c r="AB1343" s="195"/>
      <c r="AC1343" s="195"/>
      <c r="AD1343" s="195"/>
      <c r="AE1343" s="195"/>
      <c r="AF1343" s="195"/>
      <c r="AG1343" s="195"/>
      <c r="AH1343" s="195"/>
      <c r="AI1343" s="195"/>
      <c r="AJ1343" s="195"/>
      <c r="AK1343" s="195"/>
      <c r="AL1343" s="195"/>
      <c r="AM1343" s="195"/>
      <c r="AN1343" s="195"/>
      <c r="AO1343" s="195"/>
      <c r="AP1343" s="195"/>
      <c r="AQ1343" s="195"/>
      <c r="AR1343" s="195"/>
      <c r="AS1343" s="195"/>
      <c r="AT1343" s="195"/>
      <c r="AU1343" s="195"/>
      <c r="AV1343" s="404"/>
      <c r="AW1343" s="404"/>
      <c r="AX1343" s="404"/>
      <c r="AY1343" s="350"/>
      <c r="AZ1343" s="143"/>
      <c r="BA1343" s="350"/>
      <c r="BB1343" s="350"/>
      <c r="BC1343" s="350"/>
      <c r="BD1343" s="350"/>
      <c r="BE1343" s="350"/>
      <c r="BF1343" s="350"/>
      <c r="BG1343" s="350"/>
      <c r="BH1343" s="350"/>
      <c r="BI1343" s="195"/>
      <c r="BJ1343" s="216"/>
      <c r="BK1343" s="216"/>
    </row>
    <row r="1344" spans="1:63" x14ac:dyDescent="0.25">
      <c r="A1344" s="195"/>
      <c r="B1344" s="195"/>
      <c r="C1344" s="351"/>
      <c r="D1344" s="252"/>
      <c r="E1344" s="195"/>
      <c r="F1344" s="195"/>
      <c r="G1344" s="397"/>
      <c r="H1344" s="351"/>
      <c r="I1344" s="195"/>
      <c r="J1344" s="195"/>
      <c r="K1344" s="195"/>
      <c r="L1344" s="195"/>
      <c r="M1344" s="195"/>
      <c r="N1344" s="195"/>
      <c r="O1344" s="195"/>
      <c r="P1344" s="195"/>
      <c r="Q1344" s="195"/>
      <c r="R1344" s="195"/>
      <c r="S1344" s="195"/>
      <c r="T1344" s="195"/>
      <c r="U1344" s="195"/>
      <c r="V1344" s="195"/>
      <c r="W1344" s="195"/>
      <c r="X1344" s="195"/>
      <c r="Y1344" s="195"/>
      <c r="Z1344" s="195"/>
      <c r="AA1344" s="195"/>
      <c r="AB1344" s="195"/>
      <c r="AC1344" s="195"/>
      <c r="AD1344" s="195"/>
      <c r="AE1344" s="195"/>
      <c r="AF1344" s="195"/>
      <c r="AG1344" s="195"/>
      <c r="AH1344" s="195"/>
      <c r="AI1344" s="195"/>
      <c r="AJ1344" s="195"/>
      <c r="AK1344" s="195"/>
      <c r="AL1344" s="195"/>
      <c r="AM1344" s="195"/>
      <c r="AN1344" s="195"/>
      <c r="AO1344" s="195"/>
      <c r="AP1344" s="195"/>
      <c r="AQ1344" s="195"/>
      <c r="AR1344" s="195"/>
      <c r="AS1344" s="195"/>
      <c r="AT1344" s="195"/>
      <c r="AU1344" s="195"/>
      <c r="AV1344" s="404"/>
      <c r="AW1344" s="404"/>
      <c r="AX1344" s="404"/>
      <c r="AY1344" s="350"/>
      <c r="AZ1344" s="143"/>
      <c r="BA1344" s="350"/>
      <c r="BB1344" s="350"/>
      <c r="BC1344" s="350"/>
      <c r="BD1344" s="350"/>
      <c r="BE1344" s="350"/>
      <c r="BF1344" s="350"/>
      <c r="BG1344" s="350"/>
      <c r="BH1344" s="350"/>
      <c r="BI1344" s="195"/>
      <c r="BJ1344" s="216"/>
      <c r="BK1344" s="216"/>
    </row>
    <row r="1345" spans="1:63" x14ac:dyDescent="0.25">
      <c r="A1345" s="195"/>
      <c r="B1345" s="195"/>
      <c r="C1345" s="351"/>
      <c r="D1345" s="252"/>
      <c r="E1345" s="195"/>
      <c r="F1345" s="195"/>
      <c r="G1345" s="397"/>
      <c r="H1345" s="351"/>
      <c r="I1345" s="195"/>
      <c r="J1345" s="195"/>
      <c r="K1345" s="195"/>
      <c r="L1345" s="195"/>
      <c r="M1345" s="195"/>
      <c r="N1345" s="195"/>
      <c r="O1345" s="195"/>
      <c r="P1345" s="195"/>
      <c r="Q1345" s="195"/>
      <c r="R1345" s="195"/>
      <c r="S1345" s="195"/>
      <c r="T1345" s="195"/>
      <c r="U1345" s="195"/>
      <c r="V1345" s="195"/>
      <c r="W1345" s="195"/>
      <c r="X1345" s="195"/>
      <c r="Y1345" s="195"/>
      <c r="Z1345" s="195"/>
      <c r="AA1345" s="195"/>
      <c r="AB1345" s="195"/>
      <c r="AC1345" s="195"/>
      <c r="AD1345" s="195"/>
      <c r="AE1345" s="195"/>
      <c r="AF1345" s="195"/>
      <c r="AG1345" s="195"/>
      <c r="AH1345" s="195"/>
      <c r="AI1345" s="195"/>
      <c r="AJ1345" s="195"/>
      <c r="AK1345" s="195"/>
      <c r="AL1345" s="195"/>
      <c r="AM1345" s="195"/>
      <c r="AN1345" s="195"/>
      <c r="AO1345" s="195"/>
      <c r="AP1345" s="195"/>
      <c r="AQ1345" s="195"/>
      <c r="AR1345" s="195"/>
      <c r="AS1345" s="195"/>
      <c r="AT1345" s="195"/>
      <c r="AU1345" s="195"/>
      <c r="AV1345" s="404"/>
      <c r="AW1345" s="404"/>
      <c r="AX1345" s="404"/>
      <c r="AY1345" s="350"/>
      <c r="AZ1345" s="143"/>
      <c r="BA1345" s="350"/>
      <c r="BB1345" s="350"/>
      <c r="BC1345" s="350"/>
      <c r="BD1345" s="350"/>
      <c r="BE1345" s="350"/>
      <c r="BF1345" s="350"/>
      <c r="BG1345" s="350"/>
      <c r="BH1345" s="350"/>
      <c r="BI1345" s="195"/>
      <c r="BJ1345" s="216"/>
      <c r="BK1345" s="216"/>
    </row>
    <row r="1346" spans="1:63" x14ac:dyDescent="0.25">
      <c r="A1346" s="195"/>
      <c r="B1346" s="195"/>
      <c r="C1346" s="351"/>
      <c r="D1346" s="252"/>
      <c r="E1346" s="195"/>
      <c r="F1346" s="195"/>
      <c r="G1346" s="397"/>
      <c r="H1346" s="351"/>
      <c r="I1346" s="195"/>
      <c r="J1346" s="195"/>
      <c r="K1346" s="195"/>
      <c r="L1346" s="195"/>
      <c r="M1346" s="195"/>
      <c r="N1346" s="195"/>
      <c r="O1346" s="195"/>
      <c r="P1346" s="195"/>
      <c r="Q1346" s="195"/>
      <c r="R1346" s="195"/>
      <c r="S1346" s="195"/>
      <c r="T1346" s="195"/>
      <c r="U1346" s="195"/>
      <c r="V1346" s="195"/>
      <c r="W1346" s="195"/>
      <c r="X1346" s="195"/>
      <c r="Y1346" s="195"/>
      <c r="Z1346" s="195"/>
      <c r="AA1346" s="195"/>
      <c r="AB1346" s="195"/>
      <c r="AC1346" s="195"/>
      <c r="AD1346" s="195"/>
      <c r="AE1346" s="195"/>
      <c r="AF1346" s="195"/>
      <c r="AG1346" s="195"/>
      <c r="AH1346" s="195"/>
      <c r="AI1346" s="195"/>
      <c r="AJ1346" s="195"/>
      <c r="AK1346" s="195"/>
      <c r="AL1346" s="195"/>
      <c r="AM1346" s="195"/>
      <c r="AN1346" s="195"/>
      <c r="AO1346" s="195"/>
      <c r="AP1346" s="195"/>
      <c r="AQ1346" s="195"/>
      <c r="AR1346" s="195"/>
      <c r="AS1346" s="195"/>
      <c r="AT1346" s="195"/>
      <c r="AU1346" s="195"/>
      <c r="AV1346" s="404"/>
      <c r="AW1346" s="404"/>
      <c r="AX1346" s="404"/>
      <c r="AY1346" s="350"/>
      <c r="AZ1346" s="143"/>
      <c r="BA1346" s="350"/>
      <c r="BB1346" s="350"/>
      <c r="BC1346" s="350"/>
      <c r="BD1346" s="350"/>
      <c r="BE1346" s="350"/>
      <c r="BF1346" s="350"/>
      <c r="BG1346" s="350"/>
      <c r="BH1346" s="350"/>
      <c r="BI1346" s="195"/>
      <c r="BJ1346" s="216"/>
      <c r="BK1346" s="216"/>
    </row>
    <row r="1347" spans="1:63" x14ac:dyDescent="0.25">
      <c r="A1347" s="195"/>
      <c r="B1347" s="195"/>
      <c r="C1347" s="351"/>
      <c r="D1347" s="252"/>
      <c r="E1347" s="195"/>
      <c r="F1347" s="195"/>
      <c r="G1347" s="397"/>
      <c r="H1347" s="351"/>
      <c r="I1347" s="195"/>
      <c r="J1347" s="195"/>
      <c r="K1347" s="195"/>
      <c r="L1347" s="195"/>
      <c r="M1347" s="195"/>
      <c r="N1347" s="195"/>
      <c r="O1347" s="195"/>
      <c r="P1347" s="195"/>
      <c r="Q1347" s="195"/>
      <c r="R1347" s="195"/>
      <c r="S1347" s="195"/>
      <c r="T1347" s="195"/>
      <c r="U1347" s="195"/>
      <c r="V1347" s="195"/>
      <c r="W1347" s="195"/>
      <c r="X1347" s="195"/>
      <c r="Y1347" s="195"/>
      <c r="Z1347" s="195"/>
      <c r="AA1347" s="195"/>
      <c r="AB1347" s="195"/>
      <c r="AC1347" s="195"/>
      <c r="AD1347" s="195"/>
      <c r="AE1347" s="195"/>
      <c r="AF1347" s="195"/>
      <c r="AG1347" s="195"/>
      <c r="AH1347" s="195"/>
      <c r="AI1347" s="195"/>
      <c r="AJ1347" s="195"/>
      <c r="AK1347" s="195"/>
      <c r="AL1347" s="195"/>
      <c r="AM1347" s="195"/>
      <c r="AN1347" s="195"/>
      <c r="AO1347" s="195"/>
      <c r="AP1347" s="195"/>
      <c r="AQ1347" s="195"/>
      <c r="AR1347" s="195"/>
      <c r="AS1347" s="195"/>
      <c r="AT1347" s="195"/>
      <c r="AU1347" s="195"/>
      <c r="AV1347" s="404"/>
      <c r="AW1347" s="404"/>
      <c r="AX1347" s="404"/>
      <c r="AY1347" s="350"/>
      <c r="AZ1347" s="143"/>
      <c r="BA1347" s="350"/>
      <c r="BB1347" s="350"/>
      <c r="BC1347" s="350"/>
      <c r="BD1347" s="350"/>
      <c r="BE1347" s="350"/>
      <c r="BF1347" s="350"/>
      <c r="BG1347" s="350"/>
      <c r="BH1347" s="350"/>
      <c r="BI1347" s="195"/>
      <c r="BJ1347" s="216"/>
      <c r="BK1347" s="216"/>
    </row>
    <row r="1348" spans="1:63" x14ac:dyDescent="0.25">
      <c r="A1348" s="195"/>
      <c r="B1348" s="195"/>
      <c r="C1348" s="351"/>
      <c r="D1348" s="252"/>
      <c r="E1348" s="195"/>
      <c r="F1348" s="195"/>
      <c r="G1348" s="397"/>
      <c r="H1348" s="351"/>
      <c r="I1348" s="195"/>
      <c r="J1348" s="195"/>
      <c r="K1348" s="195"/>
      <c r="L1348" s="195"/>
      <c r="M1348" s="195"/>
      <c r="N1348" s="195"/>
      <c r="O1348" s="195"/>
      <c r="P1348" s="195"/>
      <c r="Q1348" s="195"/>
      <c r="R1348" s="195"/>
      <c r="S1348" s="195"/>
      <c r="T1348" s="195"/>
      <c r="U1348" s="195"/>
      <c r="V1348" s="195"/>
      <c r="W1348" s="195"/>
      <c r="X1348" s="195"/>
      <c r="Y1348" s="195"/>
      <c r="Z1348" s="195"/>
      <c r="AA1348" s="195"/>
      <c r="AB1348" s="195"/>
      <c r="AC1348" s="195"/>
      <c r="AD1348" s="195"/>
      <c r="AE1348" s="195"/>
      <c r="AF1348" s="195"/>
      <c r="AG1348" s="195"/>
      <c r="AH1348" s="195"/>
      <c r="AI1348" s="195"/>
      <c r="AJ1348" s="195"/>
      <c r="AK1348" s="195"/>
      <c r="AL1348" s="195"/>
      <c r="AM1348" s="195"/>
      <c r="AN1348" s="195"/>
      <c r="AO1348" s="195"/>
      <c r="AP1348" s="195"/>
      <c r="AQ1348" s="195"/>
      <c r="AR1348" s="195"/>
      <c r="AS1348" s="195"/>
      <c r="AT1348" s="195"/>
      <c r="AU1348" s="195"/>
      <c r="AV1348" s="404"/>
      <c r="AW1348" s="404"/>
      <c r="AX1348" s="404"/>
      <c r="AY1348" s="350"/>
      <c r="AZ1348" s="143"/>
      <c r="BA1348" s="350"/>
      <c r="BB1348" s="350"/>
      <c r="BC1348" s="350"/>
      <c r="BD1348" s="350"/>
      <c r="BE1348" s="350"/>
      <c r="BF1348" s="350"/>
      <c r="BG1348" s="350"/>
      <c r="BH1348" s="350"/>
      <c r="BI1348" s="195"/>
      <c r="BJ1348" s="216"/>
      <c r="BK1348" s="216"/>
    </row>
    <row r="1349" spans="1:63" x14ac:dyDescent="0.25">
      <c r="A1349" s="195"/>
      <c r="B1349" s="195"/>
      <c r="C1349" s="351"/>
      <c r="D1349" s="252"/>
      <c r="E1349" s="195"/>
      <c r="F1349" s="195"/>
      <c r="G1349" s="397"/>
      <c r="H1349" s="351"/>
      <c r="I1349" s="195"/>
      <c r="J1349" s="195"/>
      <c r="K1349" s="195"/>
      <c r="L1349" s="195"/>
      <c r="M1349" s="195"/>
      <c r="N1349" s="195"/>
      <c r="O1349" s="195"/>
      <c r="P1349" s="195"/>
      <c r="Q1349" s="195"/>
      <c r="R1349" s="195"/>
      <c r="S1349" s="195"/>
      <c r="T1349" s="195"/>
      <c r="U1349" s="195"/>
      <c r="V1349" s="195"/>
      <c r="W1349" s="195"/>
      <c r="X1349" s="195"/>
      <c r="Y1349" s="195"/>
      <c r="Z1349" s="195"/>
      <c r="AA1349" s="195"/>
      <c r="AB1349" s="195"/>
      <c r="AC1349" s="195"/>
      <c r="AD1349" s="195"/>
      <c r="AE1349" s="195"/>
      <c r="AF1349" s="195"/>
      <c r="AG1349" s="195"/>
      <c r="AH1349" s="195"/>
      <c r="AI1349" s="195"/>
      <c r="AJ1349" s="195"/>
      <c r="AK1349" s="195"/>
      <c r="AL1349" s="195"/>
      <c r="AM1349" s="195"/>
      <c r="AN1349" s="195"/>
      <c r="AO1349" s="195"/>
      <c r="AP1349" s="195"/>
      <c r="AQ1349" s="195"/>
      <c r="AR1349" s="195"/>
      <c r="AS1349" s="195"/>
      <c r="AT1349" s="195"/>
      <c r="AU1349" s="195"/>
      <c r="AV1349" s="404"/>
      <c r="AW1349" s="404"/>
      <c r="AX1349" s="404"/>
      <c r="AY1349" s="350"/>
      <c r="AZ1349" s="143"/>
      <c r="BA1349" s="350"/>
      <c r="BB1349" s="350"/>
      <c r="BC1349" s="350"/>
      <c r="BD1349" s="350"/>
      <c r="BE1349" s="350"/>
      <c r="BF1349" s="350"/>
      <c r="BG1349" s="350"/>
      <c r="BH1349" s="350"/>
      <c r="BI1349" s="195"/>
      <c r="BJ1349" s="216"/>
      <c r="BK1349" s="216"/>
    </row>
    <row r="1350" spans="1:63" x14ac:dyDescent="0.25">
      <c r="A1350" s="195"/>
      <c r="B1350" s="195"/>
      <c r="C1350" s="351"/>
      <c r="D1350" s="252"/>
      <c r="E1350" s="195"/>
      <c r="F1350" s="195"/>
      <c r="G1350" s="397"/>
      <c r="H1350" s="351"/>
      <c r="I1350" s="195"/>
      <c r="J1350" s="195"/>
      <c r="K1350" s="195"/>
      <c r="L1350" s="195"/>
      <c r="M1350" s="195"/>
      <c r="N1350" s="195"/>
      <c r="O1350" s="195"/>
      <c r="P1350" s="195"/>
      <c r="Q1350" s="195"/>
      <c r="R1350" s="195"/>
      <c r="S1350" s="195"/>
      <c r="T1350" s="195"/>
      <c r="U1350" s="195"/>
      <c r="V1350" s="195"/>
      <c r="W1350" s="195"/>
      <c r="X1350" s="195"/>
      <c r="Y1350" s="195"/>
      <c r="Z1350" s="195"/>
      <c r="AA1350" s="195"/>
      <c r="AB1350" s="195"/>
      <c r="AC1350" s="195"/>
      <c r="AD1350" s="195"/>
      <c r="AE1350" s="195"/>
      <c r="AF1350" s="195"/>
      <c r="AG1350" s="195"/>
      <c r="AH1350" s="195"/>
      <c r="AI1350" s="195"/>
      <c r="AJ1350" s="195"/>
      <c r="AK1350" s="195"/>
      <c r="AL1350" s="195"/>
      <c r="AM1350" s="195"/>
      <c r="AN1350" s="195"/>
      <c r="AO1350" s="195"/>
      <c r="AP1350" s="195"/>
      <c r="AQ1350" s="195"/>
      <c r="AR1350" s="195"/>
      <c r="AS1350" s="195"/>
      <c r="AT1350" s="195"/>
      <c r="AU1350" s="195"/>
      <c r="AV1350" s="404"/>
      <c r="AW1350" s="404"/>
      <c r="AX1350" s="404"/>
      <c r="AY1350" s="350"/>
      <c r="AZ1350" s="143"/>
      <c r="BA1350" s="350"/>
      <c r="BB1350" s="350"/>
      <c r="BC1350" s="350"/>
      <c r="BD1350" s="350"/>
      <c r="BE1350" s="350"/>
      <c r="BF1350" s="350"/>
      <c r="BG1350" s="350"/>
      <c r="BH1350" s="350"/>
      <c r="BI1350" s="195"/>
      <c r="BJ1350" s="216"/>
      <c r="BK1350" s="216"/>
    </row>
    <row r="1351" spans="1:63" x14ac:dyDescent="0.25">
      <c r="A1351" s="195"/>
      <c r="B1351" s="195"/>
      <c r="C1351" s="351"/>
      <c r="D1351" s="252"/>
      <c r="E1351" s="195"/>
      <c r="F1351" s="195"/>
      <c r="G1351" s="397"/>
      <c r="H1351" s="351"/>
      <c r="I1351" s="195"/>
      <c r="J1351" s="195"/>
      <c r="K1351" s="195"/>
      <c r="L1351" s="195"/>
      <c r="M1351" s="195"/>
      <c r="N1351" s="195"/>
      <c r="O1351" s="195"/>
      <c r="P1351" s="195"/>
      <c r="Q1351" s="195"/>
      <c r="R1351" s="195"/>
      <c r="S1351" s="195"/>
      <c r="T1351" s="195"/>
      <c r="U1351" s="195"/>
      <c r="V1351" s="195"/>
      <c r="W1351" s="195"/>
      <c r="X1351" s="195"/>
      <c r="Y1351" s="195"/>
      <c r="Z1351" s="195"/>
      <c r="AA1351" s="195"/>
      <c r="AB1351" s="195"/>
      <c r="AC1351" s="195"/>
      <c r="AD1351" s="195"/>
      <c r="AE1351" s="195"/>
      <c r="AF1351" s="195"/>
      <c r="AG1351" s="195"/>
      <c r="AH1351" s="195"/>
      <c r="AI1351" s="195"/>
      <c r="AJ1351" s="195"/>
      <c r="AK1351" s="195"/>
      <c r="AL1351" s="195"/>
      <c r="AM1351" s="195"/>
      <c r="AN1351" s="195"/>
      <c r="AO1351" s="195"/>
      <c r="AP1351" s="195"/>
      <c r="AQ1351" s="195"/>
      <c r="AR1351" s="195"/>
      <c r="AS1351" s="195"/>
      <c r="AT1351" s="195"/>
      <c r="AU1351" s="195"/>
      <c r="AV1351" s="404"/>
      <c r="AW1351" s="404"/>
      <c r="AX1351" s="404"/>
      <c r="AY1351" s="350"/>
      <c r="AZ1351" s="143"/>
      <c r="BA1351" s="350"/>
      <c r="BB1351" s="350"/>
      <c r="BC1351" s="350"/>
      <c r="BD1351" s="350"/>
      <c r="BE1351" s="350"/>
      <c r="BF1351" s="350"/>
      <c r="BG1351" s="350"/>
      <c r="BH1351" s="350"/>
      <c r="BI1351" s="195"/>
      <c r="BJ1351" s="216"/>
      <c r="BK1351" s="216"/>
    </row>
    <row r="1352" spans="1:63" x14ac:dyDescent="0.25">
      <c r="A1352" s="195"/>
      <c r="B1352" s="195"/>
      <c r="C1352" s="351"/>
      <c r="D1352" s="252"/>
      <c r="E1352" s="195"/>
      <c r="F1352" s="195"/>
      <c r="G1352" s="397"/>
      <c r="H1352" s="351"/>
      <c r="I1352" s="195"/>
      <c r="J1352" s="195"/>
      <c r="K1352" s="195"/>
      <c r="L1352" s="195"/>
      <c r="M1352" s="195"/>
      <c r="N1352" s="195"/>
      <c r="O1352" s="195"/>
      <c r="P1352" s="195"/>
      <c r="Q1352" s="195"/>
      <c r="R1352" s="195"/>
      <c r="S1352" s="195"/>
      <c r="T1352" s="195"/>
      <c r="U1352" s="195"/>
      <c r="V1352" s="195"/>
      <c r="W1352" s="195"/>
      <c r="X1352" s="195"/>
      <c r="Y1352" s="195"/>
      <c r="Z1352" s="195"/>
      <c r="AA1352" s="195"/>
      <c r="AB1352" s="195"/>
      <c r="AC1352" s="195"/>
      <c r="AD1352" s="195"/>
      <c r="AE1352" s="195"/>
      <c r="AF1352" s="195"/>
      <c r="AG1352" s="195"/>
      <c r="AH1352" s="195"/>
      <c r="AI1352" s="195"/>
      <c r="AJ1352" s="195"/>
      <c r="AK1352" s="195"/>
      <c r="AL1352" s="195"/>
      <c r="AM1352" s="195"/>
      <c r="AN1352" s="195"/>
      <c r="AO1352" s="195"/>
      <c r="AP1352" s="195"/>
      <c r="AQ1352" s="195"/>
      <c r="AR1352" s="195"/>
      <c r="AS1352" s="195"/>
      <c r="AT1352" s="195"/>
      <c r="AU1352" s="195"/>
      <c r="AV1352" s="404"/>
      <c r="AW1352" s="404"/>
      <c r="AX1352" s="404"/>
      <c r="AY1352" s="350"/>
      <c r="AZ1352" s="143"/>
      <c r="BA1352" s="350"/>
      <c r="BB1352" s="350"/>
      <c r="BC1352" s="350"/>
      <c r="BD1352" s="350"/>
      <c r="BE1352" s="350"/>
      <c r="BF1352" s="350"/>
      <c r="BG1352" s="350"/>
      <c r="BH1352" s="350"/>
      <c r="BI1352" s="195"/>
      <c r="BJ1352" s="216"/>
      <c r="BK1352" s="216"/>
    </row>
    <row r="1353" spans="1:63" x14ac:dyDescent="0.25">
      <c r="A1353" s="195"/>
      <c r="B1353" s="195"/>
      <c r="C1353" s="351"/>
      <c r="D1353" s="252"/>
      <c r="E1353" s="195"/>
      <c r="F1353" s="195"/>
      <c r="G1353" s="397"/>
      <c r="H1353" s="351"/>
      <c r="I1353" s="195"/>
      <c r="J1353" s="195"/>
      <c r="K1353" s="195"/>
      <c r="L1353" s="195"/>
      <c r="M1353" s="195"/>
      <c r="N1353" s="195"/>
      <c r="O1353" s="195"/>
      <c r="P1353" s="195"/>
      <c r="Q1353" s="195"/>
      <c r="R1353" s="195"/>
      <c r="S1353" s="195"/>
      <c r="T1353" s="195"/>
      <c r="U1353" s="195"/>
      <c r="V1353" s="195"/>
      <c r="W1353" s="195"/>
      <c r="X1353" s="195"/>
      <c r="Y1353" s="195"/>
      <c r="Z1353" s="195"/>
      <c r="AA1353" s="195"/>
      <c r="AB1353" s="195"/>
      <c r="AC1353" s="195"/>
      <c r="AD1353" s="195"/>
      <c r="AE1353" s="195"/>
      <c r="AF1353" s="195"/>
      <c r="AG1353" s="195"/>
      <c r="AH1353" s="195"/>
      <c r="AI1353" s="195"/>
      <c r="AJ1353" s="195"/>
      <c r="AK1353" s="195"/>
      <c r="AL1353" s="195"/>
      <c r="AM1353" s="195"/>
      <c r="AN1353" s="195"/>
      <c r="AO1353" s="195"/>
      <c r="AP1353" s="195"/>
      <c r="AQ1353" s="195"/>
      <c r="AR1353" s="195"/>
      <c r="AS1353" s="195"/>
      <c r="AT1353" s="195"/>
      <c r="AU1353" s="195"/>
      <c r="AV1353" s="404"/>
      <c r="AW1353" s="404"/>
      <c r="AX1353" s="404"/>
      <c r="AY1353" s="350"/>
      <c r="AZ1353" s="143"/>
      <c r="BA1353" s="350"/>
      <c r="BB1353" s="350"/>
      <c r="BC1353" s="350"/>
      <c r="BD1353" s="350"/>
      <c r="BE1353" s="350"/>
      <c r="BF1353" s="350"/>
      <c r="BG1353" s="350"/>
      <c r="BH1353" s="350"/>
      <c r="BI1353" s="195"/>
      <c r="BJ1353" s="216"/>
      <c r="BK1353" s="216"/>
    </row>
    <row r="1354" spans="1:63" x14ac:dyDescent="0.25">
      <c r="A1354" s="195"/>
      <c r="B1354" s="195"/>
      <c r="C1354" s="351"/>
      <c r="D1354" s="252"/>
      <c r="E1354" s="195"/>
      <c r="F1354" s="195"/>
      <c r="G1354" s="397"/>
      <c r="H1354" s="351"/>
      <c r="I1354" s="195"/>
      <c r="J1354" s="195"/>
      <c r="K1354" s="195"/>
      <c r="L1354" s="195"/>
      <c r="M1354" s="195"/>
      <c r="N1354" s="195"/>
      <c r="O1354" s="195"/>
      <c r="P1354" s="195"/>
      <c r="Q1354" s="195"/>
      <c r="R1354" s="195"/>
      <c r="S1354" s="195"/>
      <c r="T1354" s="195"/>
      <c r="U1354" s="195"/>
      <c r="V1354" s="195"/>
      <c r="W1354" s="195"/>
      <c r="X1354" s="195"/>
      <c r="Y1354" s="195"/>
      <c r="Z1354" s="195"/>
      <c r="AA1354" s="195"/>
      <c r="AB1354" s="195"/>
      <c r="AC1354" s="195"/>
      <c r="AD1354" s="195"/>
      <c r="AE1354" s="195"/>
      <c r="AF1354" s="195"/>
      <c r="AG1354" s="195"/>
      <c r="AH1354" s="195"/>
      <c r="AI1354" s="195"/>
      <c r="AJ1354" s="195"/>
      <c r="AK1354" s="195"/>
      <c r="AL1354" s="195"/>
      <c r="AM1354" s="195"/>
      <c r="AN1354" s="195"/>
      <c r="AO1354" s="195"/>
      <c r="AP1354" s="195"/>
      <c r="AQ1354" s="195"/>
      <c r="AR1354" s="195"/>
      <c r="AS1354" s="195"/>
      <c r="AT1354" s="195"/>
      <c r="AU1354" s="195"/>
      <c r="AV1354" s="404"/>
      <c r="AW1354" s="404"/>
      <c r="AX1354" s="404"/>
      <c r="AY1354" s="350"/>
      <c r="AZ1354" s="143"/>
      <c r="BA1354" s="350"/>
      <c r="BB1354" s="350"/>
      <c r="BC1354" s="350"/>
      <c r="BD1354" s="350"/>
      <c r="BE1354" s="350"/>
      <c r="BF1354" s="350"/>
      <c r="BG1354" s="350"/>
      <c r="BH1354" s="350"/>
      <c r="BI1354" s="195"/>
      <c r="BJ1354" s="216"/>
      <c r="BK1354" s="216"/>
    </row>
    <row r="1355" spans="1:63" x14ac:dyDescent="0.25">
      <c r="A1355" s="195"/>
      <c r="B1355" s="195"/>
      <c r="C1355" s="351"/>
      <c r="D1355" s="252"/>
      <c r="E1355" s="195"/>
      <c r="F1355" s="195"/>
      <c r="G1355" s="397"/>
      <c r="H1355" s="351"/>
      <c r="I1355" s="195"/>
      <c r="J1355" s="195"/>
      <c r="K1355" s="195"/>
      <c r="L1355" s="195"/>
      <c r="M1355" s="195"/>
      <c r="N1355" s="195"/>
      <c r="O1355" s="195"/>
      <c r="P1355" s="195"/>
      <c r="Q1355" s="195"/>
      <c r="R1355" s="195"/>
      <c r="S1355" s="195"/>
      <c r="T1355" s="195"/>
      <c r="U1355" s="195"/>
      <c r="V1355" s="195"/>
      <c r="W1355" s="195"/>
      <c r="X1355" s="195"/>
      <c r="Y1355" s="195"/>
      <c r="Z1355" s="195"/>
      <c r="AA1355" s="195"/>
      <c r="AB1355" s="195"/>
      <c r="AC1355" s="195"/>
      <c r="AD1355" s="195"/>
      <c r="AE1355" s="195"/>
      <c r="AF1355" s="195"/>
      <c r="AG1355" s="195"/>
      <c r="AH1355" s="195"/>
      <c r="AI1355" s="195"/>
      <c r="AJ1355" s="195"/>
      <c r="AK1355" s="195"/>
      <c r="AL1355" s="195"/>
      <c r="AM1355" s="195"/>
      <c r="AN1355" s="195"/>
      <c r="AO1355" s="195"/>
      <c r="AP1355" s="195"/>
      <c r="AQ1355" s="195"/>
      <c r="AR1355" s="195"/>
      <c r="AS1355" s="195"/>
      <c r="AT1355" s="195"/>
      <c r="AU1355" s="195"/>
      <c r="AV1355" s="404"/>
      <c r="AW1355" s="404"/>
      <c r="AX1355" s="404"/>
      <c r="AY1355" s="350"/>
      <c r="AZ1355" s="143"/>
      <c r="BA1355" s="350"/>
      <c r="BB1355" s="350"/>
      <c r="BC1355" s="350"/>
      <c r="BD1355" s="350"/>
      <c r="BE1355" s="350"/>
      <c r="BF1355" s="350"/>
      <c r="BG1355" s="350"/>
      <c r="BH1355" s="350"/>
      <c r="BI1355" s="195"/>
      <c r="BJ1355" s="216"/>
      <c r="BK1355" s="216"/>
    </row>
    <row r="1356" spans="1:63" x14ac:dyDescent="0.25">
      <c r="A1356" s="195"/>
      <c r="B1356" s="195"/>
      <c r="C1356" s="351"/>
      <c r="D1356" s="252"/>
      <c r="E1356" s="195"/>
      <c r="F1356" s="195"/>
      <c r="G1356" s="397"/>
      <c r="H1356" s="351"/>
      <c r="I1356" s="195"/>
      <c r="J1356" s="195"/>
      <c r="K1356" s="195"/>
      <c r="L1356" s="195"/>
      <c r="M1356" s="195"/>
      <c r="N1356" s="195"/>
      <c r="O1356" s="195"/>
      <c r="P1356" s="195"/>
      <c r="Q1356" s="195"/>
      <c r="R1356" s="195"/>
      <c r="S1356" s="195"/>
      <c r="T1356" s="195"/>
      <c r="U1356" s="195"/>
      <c r="V1356" s="195"/>
      <c r="W1356" s="195"/>
      <c r="X1356" s="195"/>
      <c r="Y1356" s="195"/>
      <c r="Z1356" s="195"/>
      <c r="AA1356" s="195"/>
      <c r="AB1356" s="195"/>
      <c r="AC1356" s="195"/>
      <c r="AD1356" s="195"/>
      <c r="AE1356" s="195"/>
      <c r="AF1356" s="195"/>
      <c r="AG1356" s="195"/>
      <c r="AH1356" s="195"/>
      <c r="AI1356" s="195"/>
      <c r="AJ1356" s="195"/>
      <c r="AK1356" s="195"/>
      <c r="AL1356" s="195"/>
      <c r="AM1356" s="195"/>
      <c r="AN1356" s="195"/>
      <c r="AO1356" s="195"/>
      <c r="AP1356" s="195"/>
      <c r="AQ1356" s="195"/>
      <c r="AR1356" s="195"/>
      <c r="AS1356" s="195"/>
      <c r="AT1356" s="195"/>
      <c r="AU1356" s="195"/>
      <c r="AV1356" s="404"/>
      <c r="AW1356" s="404"/>
      <c r="AX1356" s="404"/>
      <c r="AY1356" s="350"/>
      <c r="AZ1356" s="143"/>
      <c r="BA1356" s="350"/>
      <c r="BB1356" s="350"/>
      <c r="BC1356" s="350"/>
      <c r="BD1356" s="350"/>
      <c r="BE1356" s="350"/>
      <c r="BF1356" s="350"/>
      <c r="BG1356" s="350"/>
      <c r="BH1356" s="350"/>
      <c r="BI1356" s="195"/>
      <c r="BJ1356" s="216"/>
      <c r="BK1356" s="216"/>
    </row>
    <row r="1357" spans="1:63" x14ac:dyDescent="0.25">
      <c r="A1357" s="195"/>
      <c r="B1357" s="195"/>
      <c r="C1357" s="351"/>
      <c r="D1357" s="252"/>
      <c r="E1357" s="195"/>
      <c r="F1357" s="195"/>
      <c r="G1357" s="397"/>
      <c r="H1357" s="351"/>
      <c r="I1357" s="195"/>
      <c r="J1357" s="195"/>
      <c r="K1357" s="195"/>
      <c r="L1357" s="195"/>
      <c r="M1357" s="195"/>
      <c r="N1357" s="195"/>
      <c r="O1357" s="195"/>
      <c r="P1357" s="195"/>
      <c r="Q1357" s="195"/>
      <c r="R1357" s="195"/>
      <c r="S1357" s="195"/>
      <c r="T1357" s="195"/>
      <c r="U1357" s="195"/>
      <c r="V1357" s="195"/>
      <c r="W1357" s="195"/>
      <c r="X1357" s="195"/>
      <c r="Y1357" s="195"/>
      <c r="Z1357" s="195"/>
      <c r="AA1357" s="195"/>
      <c r="AB1357" s="195"/>
      <c r="AC1357" s="195"/>
      <c r="AD1357" s="195"/>
      <c r="AE1357" s="195"/>
      <c r="AF1357" s="195"/>
      <c r="AG1357" s="195"/>
      <c r="AH1357" s="195"/>
      <c r="AI1357" s="195"/>
      <c r="AJ1357" s="195"/>
      <c r="AK1357" s="195"/>
      <c r="AL1357" s="195"/>
      <c r="AM1357" s="195"/>
      <c r="AN1357" s="195"/>
      <c r="AO1357" s="195"/>
      <c r="AP1357" s="195"/>
      <c r="AQ1357" s="195"/>
      <c r="AR1357" s="195"/>
      <c r="AS1357" s="195"/>
      <c r="AT1357" s="195"/>
      <c r="AU1357" s="195"/>
      <c r="AV1357" s="404"/>
      <c r="AW1357" s="404"/>
      <c r="AX1357" s="404"/>
      <c r="AY1357" s="350"/>
      <c r="AZ1357" s="143"/>
      <c r="BA1357" s="350"/>
      <c r="BB1357" s="350"/>
      <c r="BC1357" s="350"/>
      <c r="BD1357" s="350"/>
      <c r="BE1357" s="350"/>
      <c r="BF1357" s="350"/>
      <c r="BG1357" s="350"/>
      <c r="BH1357" s="350"/>
      <c r="BI1357" s="195"/>
      <c r="BJ1357" s="216"/>
      <c r="BK1357" s="216"/>
    </row>
    <row r="1358" spans="1:63" x14ac:dyDescent="0.25">
      <c r="A1358" s="195"/>
      <c r="B1358" s="195"/>
      <c r="C1358" s="351"/>
      <c r="D1358" s="252"/>
      <c r="E1358" s="195"/>
      <c r="F1358" s="195"/>
      <c r="G1358" s="397"/>
      <c r="H1358" s="351"/>
      <c r="I1358" s="195"/>
      <c r="J1358" s="195"/>
      <c r="K1358" s="195"/>
      <c r="L1358" s="195"/>
      <c r="M1358" s="195"/>
      <c r="N1358" s="195"/>
      <c r="O1358" s="195"/>
      <c r="P1358" s="195"/>
      <c r="Q1358" s="195"/>
      <c r="R1358" s="195"/>
      <c r="S1358" s="195"/>
      <c r="T1358" s="195"/>
      <c r="U1358" s="195"/>
      <c r="V1358" s="195"/>
      <c r="W1358" s="195"/>
      <c r="X1358" s="195"/>
      <c r="Y1358" s="195"/>
      <c r="Z1358" s="195"/>
      <c r="AA1358" s="195"/>
      <c r="AB1358" s="195"/>
      <c r="AC1358" s="195"/>
      <c r="AD1358" s="195"/>
      <c r="AE1358" s="195"/>
      <c r="AF1358" s="195"/>
      <c r="AG1358" s="195"/>
      <c r="AH1358" s="195"/>
      <c r="AI1358" s="195"/>
      <c r="AJ1358" s="195"/>
      <c r="AK1358" s="195"/>
      <c r="AL1358" s="195"/>
      <c r="AM1358" s="195"/>
      <c r="AN1358" s="195"/>
      <c r="AO1358" s="195"/>
      <c r="AP1358" s="195"/>
      <c r="AQ1358" s="195"/>
      <c r="AR1358" s="195"/>
      <c r="AS1358" s="195"/>
      <c r="AT1358" s="195"/>
      <c r="AU1358" s="195"/>
      <c r="AV1358" s="404"/>
      <c r="AW1358" s="404"/>
      <c r="AX1358" s="404"/>
      <c r="AY1358" s="350"/>
      <c r="AZ1358" s="143"/>
      <c r="BA1358" s="350"/>
      <c r="BB1358" s="350"/>
      <c r="BC1358" s="350"/>
      <c r="BD1358" s="350"/>
      <c r="BE1358" s="350"/>
      <c r="BF1358" s="350"/>
      <c r="BG1358" s="350"/>
      <c r="BH1358" s="350"/>
      <c r="BI1358" s="195"/>
      <c r="BJ1358" s="216"/>
      <c r="BK1358" s="216"/>
    </row>
    <row r="1359" spans="1:63" x14ac:dyDescent="0.25">
      <c r="A1359" s="195"/>
      <c r="B1359" s="195"/>
      <c r="C1359" s="351"/>
      <c r="D1359" s="252"/>
      <c r="E1359" s="195"/>
      <c r="F1359" s="195"/>
      <c r="G1359" s="397"/>
      <c r="H1359" s="351"/>
      <c r="I1359" s="195"/>
      <c r="J1359" s="195"/>
      <c r="K1359" s="195"/>
      <c r="L1359" s="195"/>
      <c r="M1359" s="195"/>
      <c r="N1359" s="195"/>
      <c r="O1359" s="195"/>
      <c r="P1359" s="195"/>
      <c r="Q1359" s="195"/>
      <c r="R1359" s="195"/>
      <c r="S1359" s="195"/>
      <c r="T1359" s="195"/>
      <c r="U1359" s="195"/>
      <c r="V1359" s="195"/>
      <c r="W1359" s="195"/>
      <c r="X1359" s="195"/>
      <c r="Y1359" s="195"/>
      <c r="Z1359" s="195"/>
      <c r="AA1359" s="195"/>
      <c r="AB1359" s="195"/>
      <c r="AC1359" s="195"/>
      <c r="AD1359" s="195"/>
      <c r="AE1359" s="195"/>
      <c r="AF1359" s="195"/>
      <c r="AG1359" s="195"/>
      <c r="AH1359" s="195"/>
      <c r="AI1359" s="195"/>
      <c r="AJ1359" s="195"/>
      <c r="AK1359" s="195"/>
      <c r="AL1359" s="195"/>
      <c r="AM1359" s="195"/>
      <c r="AN1359" s="195"/>
      <c r="AO1359" s="195"/>
      <c r="AP1359" s="195"/>
      <c r="AQ1359" s="195"/>
      <c r="AR1359" s="195"/>
      <c r="AS1359" s="195"/>
      <c r="AT1359" s="195"/>
      <c r="AU1359" s="195"/>
      <c r="AV1359" s="404"/>
      <c r="AW1359" s="404"/>
      <c r="AX1359" s="404"/>
      <c r="AY1359" s="350"/>
      <c r="AZ1359" s="143"/>
      <c r="BA1359" s="350"/>
      <c r="BB1359" s="350"/>
      <c r="BC1359" s="350"/>
      <c r="BD1359" s="350"/>
      <c r="BE1359" s="350"/>
      <c r="BF1359" s="350"/>
      <c r="BG1359" s="350"/>
      <c r="BH1359" s="350"/>
      <c r="BI1359" s="195"/>
      <c r="BJ1359" s="216"/>
      <c r="BK1359" s="216"/>
    </row>
    <row r="1360" spans="1:63" x14ac:dyDescent="0.25">
      <c r="A1360" s="195"/>
      <c r="B1360" s="195"/>
      <c r="C1360" s="351"/>
      <c r="D1360" s="252"/>
      <c r="E1360" s="195"/>
      <c r="F1360" s="195"/>
      <c r="G1360" s="397"/>
      <c r="H1360" s="351"/>
      <c r="I1360" s="195"/>
      <c r="J1360" s="195"/>
      <c r="K1360" s="195"/>
      <c r="L1360" s="195"/>
      <c r="M1360" s="195"/>
      <c r="N1360" s="195"/>
      <c r="O1360" s="195"/>
      <c r="P1360" s="195"/>
      <c r="Q1360" s="195"/>
      <c r="R1360" s="195"/>
      <c r="S1360" s="195"/>
      <c r="T1360" s="195"/>
      <c r="U1360" s="195"/>
      <c r="V1360" s="195"/>
      <c r="W1360" s="195"/>
      <c r="X1360" s="195"/>
      <c r="Y1360" s="195"/>
      <c r="Z1360" s="195"/>
      <c r="AA1360" s="195"/>
      <c r="AB1360" s="195"/>
      <c r="AC1360" s="195"/>
      <c r="AD1360" s="195"/>
      <c r="AE1360" s="195"/>
      <c r="AF1360" s="195"/>
      <c r="AG1360" s="195"/>
      <c r="AH1360" s="195"/>
      <c r="AI1360" s="195"/>
      <c r="AJ1360" s="195"/>
      <c r="AK1360" s="195"/>
      <c r="AL1360" s="195"/>
      <c r="AM1360" s="195"/>
      <c r="AN1360" s="195"/>
      <c r="AO1360" s="195"/>
      <c r="AP1360" s="195"/>
      <c r="AQ1360" s="195"/>
      <c r="AR1360" s="195"/>
      <c r="AS1360" s="195"/>
      <c r="AT1360" s="195"/>
      <c r="AU1360" s="195"/>
      <c r="AV1360" s="404"/>
      <c r="AW1360" s="404"/>
      <c r="AX1360" s="404"/>
      <c r="AY1360" s="350"/>
      <c r="AZ1360" s="143"/>
      <c r="BA1360" s="350"/>
      <c r="BB1360" s="350"/>
      <c r="BC1360" s="350"/>
      <c r="BD1360" s="350"/>
      <c r="BE1360" s="350"/>
      <c r="BF1360" s="350"/>
      <c r="BG1360" s="350"/>
      <c r="BH1360" s="350"/>
      <c r="BI1360" s="195"/>
      <c r="BJ1360" s="216"/>
      <c r="BK1360" s="216"/>
    </row>
    <row r="1361" spans="1:63" x14ac:dyDescent="0.25">
      <c r="A1361" s="195"/>
      <c r="B1361" s="195"/>
      <c r="C1361" s="351"/>
      <c r="D1361" s="252"/>
      <c r="E1361" s="195"/>
      <c r="F1361" s="195"/>
      <c r="G1361" s="397"/>
      <c r="H1361" s="351"/>
      <c r="I1361" s="195"/>
      <c r="J1361" s="195"/>
      <c r="K1361" s="195"/>
      <c r="L1361" s="195"/>
      <c r="M1361" s="195"/>
      <c r="N1361" s="195"/>
      <c r="O1361" s="195"/>
      <c r="P1361" s="195"/>
      <c r="Q1361" s="195"/>
      <c r="R1361" s="195"/>
      <c r="S1361" s="195"/>
      <c r="T1361" s="195"/>
      <c r="U1361" s="195"/>
      <c r="V1361" s="195"/>
      <c r="W1361" s="195"/>
      <c r="X1361" s="195"/>
      <c r="Y1361" s="195"/>
      <c r="Z1361" s="195"/>
      <c r="AA1361" s="195"/>
      <c r="AB1361" s="195"/>
      <c r="AC1361" s="195"/>
      <c r="AD1361" s="195"/>
      <c r="AE1361" s="195"/>
      <c r="AF1361" s="195"/>
      <c r="AG1361" s="195"/>
      <c r="AH1361" s="195"/>
      <c r="AI1361" s="195"/>
      <c r="AJ1361" s="195"/>
      <c r="AK1361" s="195"/>
      <c r="AL1361" s="195"/>
      <c r="AM1361" s="195"/>
      <c r="AN1361" s="195"/>
      <c r="AO1361" s="195"/>
      <c r="AP1361" s="195"/>
      <c r="AQ1361" s="195"/>
      <c r="AR1361" s="195"/>
      <c r="AS1361" s="195"/>
      <c r="AT1361" s="195"/>
      <c r="AU1361" s="195"/>
      <c r="AV1361" s="404"/>
      <c r="AW1361" s="404"/>
      <c r="AX1361" s="404"/>
      <c r="AY1361" s="350"/>
      <c r="AZ1361" s="143"/>
      <c r="BA1361" s="350"/>
      <c r="BB1361" s="350"/>
      <c r="BC1361" s="350"/>
      <c r="BD1361" s="350"/>
      <c r="BE1361" s="350"/>
      <c r="BF1361" s="350"/>
      <c r="BG1361" s="350"/>
      <c r="BH1361" s="350"/>
      <c r="BI1361" s="195"/>
      <c r="BJ1361" s="216"/>
      <c r="BK1361" s="216"/>
    </row>
    <row r="1362" spans="1:63" x14ac:dyDescent="0.25">
      <c r="A1362" s="195"/>
      <c r="B1362" s="195"/>
      <c r="C1362" s="351"/>
      <c r="D1362" s="252"/>
      <c r="E1362" s="195"/>
      <c r="F1362" s="195"/>
      <c r="G1362" s="397"/>
      <c r="H1362" s="351"/>
      <c r="I1362" s="195"/>
      <c r="J1362" s="195"/>
      <c r="K1362" s="195"/>
      <c r="L1362" s="195"/>
      <c r="M1362" s="195"/>
      <c r="N1362" s="195"/>
      <c r="O1362" s="195"/>
      <c r="P1362" s="195"/>
      <c r="Q1362" s="195"/>
      <c r="R1362" s="195"/>
      <c r="S1362" s="195"/>
      <c r="T1362" s="195"/>
      <c r="U1362" s="195"/>
      <c r="V1362" s="195"/>
      <c r="W1362" s="195"/>
      <c r="X1362" s="195"/>
      <c r="Y1362" s="195"/>
      <c r="Z1362" s="195"/>
      <c r="AA1362" s="195"/>
      <c r="AB1362" s="195"/>
      <c r="AC1362" s="195"/>
      <c r="AD1362" s="195"/>
      <c r="AE1362" s="195"/>
      <c r="AF1362" s="195"/>
      <c r="AG1362" s="195"/>
      <c r="AH1362" s="195"/>
      <c r="AI1362" s="195"/>
      <c r="AJ1362" s="195"/>
      <c r="AK1362" s="195"/>
      <c r="AL1362" s="195"/>
      <c r="AM1362" s="195"/>
      <c r="AN1362" s="195"/>
      <c r="AO1362" s="195"/>
      <c r="AP1362" s="195"/>
      <c r="AQ1362" s="195"/>
      <c r="AR1362" s="195"/>
      <c r="AS1362" s="195"/>
      <c r="AT1362" s="195"/>
      <c r="AU1362" s="195"/>
      <c r="AV1362" s="404"/>
      <c r="AW1362" s="404"/>
      <c r="AX1362" s="404"/>
      <c r="AY1362" s="350"/>
      <c r="AZ1362" s="143"/>
      <c r="BA1362" s="350"/>
      <c r="BB1362" s="350"/>
      <c r="BC1362" s="350"/>
      <c r="BD1362" s="350"/>
      <c r="BE1362" s="350"/>
      <c r="BF1362" s="350"/>
      <c r="BG1362" s="350"/>
      <c r="BH1362" s="350"/>
      <c r="BI1362" s="195"/>
      <c r="BJ1362" s="216"/>
      <c r="BK1362" s="216"/>
    </row>
    <row r="1363" spans="1:63" x14ac:dyDescent="0.25">
      <c r="A1363" s="195"/>
      <c r="B1363" s="195"/>
      <c r="C1363" s="351"/>
      <c r="D1363" s="252"/>
      <c r="E1363" s="195"/>
      <c r="F1363" s="195"/>
      <c r="G1363" s="397"/>
      <c r="H1363" s="351"/>
      <c r="I1363" s="195"/>
      <c r="J1363" s="195"/>
      <c r="K1363" s="195"/>
      <c r="L1363" s="195"/>
      <c r="M1363" s="195"/>
      <c r="N1363" s="195"/>
      <c r="O1363" s="195"/>
      <c r="P1363" s="195"/>
      <c r="Q1363" s="195"/>
      <c r="R1363" s="195"/>
      <c r="S1363" s="195"/>
      <c r="T1363" s="195"/>
      <c r="U1363" s="195"/>
      <c r="V1363" s="195"/>
      <c r="W1363" s="195"/>
      <c r="X1363" s="195"/>
      <c r="Y1363" s="195"/>
      <c r="Z1363" s="195"/>
      <c r="AA1363" s="195"/>
      <c r="AB1363" s="195"/>
      <c r="AC1363" s="195"/>
      <c r="AD1363" s="195"/>
      <c r="AE1363" s="195"/>
      <c r="AF1363" s="195"/>
      <c r="AG1363" s="195"/>
      <c r="AH1363" s="195"/>
      <c r="AI1363" s="195"/>
      <c r="AJ1363" s="195"/>
      <c r="AK1363" s="195"/>
      <c r="AL1363" s="195"/>
      <c r="AM1363" s="195"/>
      <c r="AN1363" s="195"/>
      <c r="AO1363" s="195"/>
      <c r="AP1363" s="195"/>
      <c r="AQ1363" s="195"/>
      <c r="AR1363" s="195"/>
      <c r="AS1363" s="195"/>
      <c r="AT1363" s="195"/>
      <c r="AU1363" s="195"/>
      <c r="AV1363" s="404"/>
      <c r="AW1363" s="404"/>
      <c r="AX1363" s="404"/>
      <c r="AY1363" s="350"/>
      <c r="AZ1363" s="143"/>
      <c r="BA1363" s="350"/>
      <c r="BB1363" s="350"/>
      <c r="BC1363" s="350"/>
      <c r="BD1363" s="350"/>
      <c r="BE1363" s="350"/>
      <c r="BF1363" s="350"/>
      <c r="BG1363" s="350"/>
      <c r="BH1363" s="350"/>
      <c r="BI1363" s="195"/>
      <c r="BJ1363" s="216"/>
      <c r="BK1363" s="216"/>
    </row>
    <row r="1364" spans="1:63" x14ac:dyDescent="0.25">
      <c r="A1364" s="195"/>
      <c r="B1364" s="195"/>
      <c r="C1364" s="351"/>
      <c r="D1364" s="252"/>
      <c r="E1364" s="195"/>
      <c r="F1364" s="195"/>
      <c r="G1364" s="397"/>
      <c r="H1364" s="351"/>
      <c r="I1364" s="195"/>
      <c r="J1364" s="195"/>
      <c r="K1364" s="195"/>
      <c r="L1364" s="195"/>
      <c r="M1364" s="195"/>
      <c r="N1364" s="195"/>
      <c r="O1364" s="195"/>
      <c r="P1364" s="195"/>
      <c r="Q1364" s="195"/>
      <c r="R1364" s="195"/>
      <c r="S1364" s="195"/>
      <c r="T1364" s="195"/>
      <c r="U1364" s="195"/>
      <c r="V1364" s="195"/>
      <c r="W1364" s="195"/>
      <c r="X1364" s="195"/>
      <c r="Y1364" s="195"/>
      <c r="Z1364" s="195"/>
      <c r="AA1364" s="195"/>
      <c r="AB1364" s="195"/>
      <c r="AC1364" s="195"/>
      <c r="AD1364" s="195"/>
      <c r="AE1364" s="195"/>
      <c r="AF1364" s="195"/>
      <c r="AG1364" s="195"/>
      <c r="AH1364" s="195"/>
      <c r="AI1364" s="195"/>
      <c r="AJ1364" s="195"/>
      <c r="AK1364" s="195"/>
      <c r="AL1364" s="195"/>
      <c r="AM1364" s="195"/>
      <c r="AN1364" s="195"/>
      <c r="AO1364" s="195"/>
      <c r="AP1364" s="195"/>
      <c r="AQ1364" s="195"/>
      <c r="AR1364" s="195"/>
      <c r="AS1364" s="195"/>
      <c r="AT1364" s="195"/>
      <c r="AU1364" s="195"/>
      <c r="AV1364" s="404"/>
      <c r="AW1364" s="404"/>
      <c r="AX1364" s="404"/>
      <c r="AY1364" s="350"/>
      <c r="AZ1364" s="143"/>
      <c r="BA1364" s="350"/>
      <c r="BB1364" s="350"/>
      <c r="BC1364" s="350"/>
      <c r="BD1364" s="350"/>
      <c r="BE1364" s="350"/>
      <c r="BF1364" s="350"/>
      <c r="BG1364" s="350"/>
      <c r="BH1364" s="350"/>
      <c r="BI1364" s="195"/>
      <c r="BJ1364" s="216"/>
      <c r="BK1364" s="216"/>
    </row>
    <row r="1365" spans="1:63" x14ac:dyDescent="0.25">
      <c r="A1365" s="195"/>
      <c r="B1365" s="195"/>
      <c r="C1365" s="351"/>
      <c r="D1365" s="252"/>
      <c r="E1365" s="195"/>
      <c r="F1365" s="195"/>
      <c r="G1365" s="397"/>
      <c r="H1365" s="351"/>
      <c r="I1365" s="195"/>
      <c r="J1365" s="195"/>
      <c r="K1365" s="195"/>
      <c r="L1365" s="195"/>
      <c r="M1365" s="195"/>
      <c r="N1365" s="195"/>
      <c r="O1365" s="195"/>
      <c r="P1365" s="195"/>
      <c r="Q1365" s="195"/>
      <c r="R1365" s="195"/>
      <c r="S1365" s="195"/>
      <c r="T1365" s="195"/>
      <c r="U1365" s="195"/>
      <c r="V1365" s="195"/>
      <c r="W1365" s="195"/>
      <c r="X1365" s="195"/>
      <c r="Y1365" s="195"/>
      <c r="Z1365" s="195"/>
      <c r="AA1365" s="195"/>
      <c r="AB1365" s="195"/>
      <c r="AC1365" s="195"/>
      <c r="AD1365" s="195"/>
      <c r="AE1365" s="195"/>
      <c r="AF1365" s="195"/>
      <c r="AG1365" s="195"/>
      <c r="AH1365" s="195"/>
      <c r="AI1365" s="195"/>
      <c r="AJ1365" s="195"/>
      <c r="AK1365" s="195"/>
      <c r="AL1365" s="195"/>
      <c r="AM1365" s="195"/>
      <c r="AN1365" s="195"/>
      <c r="AO1365" s="195"/>
      <c r="AP1365" s="195"/>
      <c r="AQ1365" s="195"/>
      <c r="AR1365" s="195"/>
      <c r="AS1365" s="195"/>
      <c r="AT1365" s="195"/>
      <c r="AU1365" s="195"/>
      <c r="AV1365" s="404"/>
      <c r="AW1365" s="404"/>
      <c r="AX1365" s="404"/>
      <c r="AY1365" s="350"/>
      <c r="AZ1365" s="143"/>
      <c r="BA1365" s="350"/>
      <c r="BB1365" s="350"/>
      <c r="BC1365" s="350"/>
      <c r="BD1365" s="350"/>
      <c r="BE1365" s="350"/>
      <c r="BF1365" s="350"/>
      <c r="BG1365" s="350"/>
      <c r="BH1365" s="350"/>
      <c r="BI1365" s="195"/>
      <c r="BJ1365" s="216"/>
      <c r="BK1365" s="216"/>
    </row>
    <row r="1366" spans="1:63" x14ac:dyDescent="0.25">
      <c r="A1366" s="195"/>
      <c r="B1366" s="195"/>
      <c r="C1366" s="351"/>
      <c r="D1366" s="252"/>
      <c r="E1366" s="195"/>
      <c r="F1366" s="195"/>
      <c r="G1366" s="397"/>
      <c r="H1366" s="351"/>
      <c r="I1366" s="195"/>
      <c r="J1366" s="195"/>
      <c r="K1366" s="195"/>
      <c r="L1366" s="195"/>
      <c r="M1366" s="195"/>
      <c r="N1366" s="195"/>
      <c r="O1366" s="195"/>
      <c r="P1366" s="195"/>
      <c r="Q1366" s="195"/>
      <c r="R1366" s="195"/>
      <c r="S1366" s="195"/>
      <c r="T1366" s="195"/>
      <c r="U1366" s="195"/>
      <c r="V1366" s="195"/>
      <c r="W1366" s="195"/>
      <c r="X1366" s="195"/>
      <c r="Y1366" s="195"/>
      <c r="Z1366" s="195"/>
      <c r="AA1366" s="195"/>
      <c r="AB1366" s="195"/>
      <c r="AC1366" s="195"/>
      <c r="AD1366" s="195"/>
      <c r="AE1366" s="195"/>
      <c r="AF1366" s="195"/>
      <c r="AG1366" s="195"/>
      <c r="AH1366" s="195"/>
      <c r="AI1366" s="195"/>
      <c r="AJ1366" s="195"/>
      <c r="AK1366" s="195"/>
      <c r="AL1366" s="195"/>
      <c r="AM1366" s="195"/>
      <c r="AN1366" s="195"/>
      <c r="AO1366" s="195"/>
      <c r="AP1366" s="195"/>
      <c r="AQ1366" s="195"/>
      <c r="AR1366" s="195"/>
      <c r="AS1366" s="195"/>
      <c r="AT1366" s="195"/>
      <c r="AU1366" s="195"/>
      <c r="AV1366" s="404"/>
      <c r="AW1366" s="404"/>
      <c r="AX1366" s="404"/>
      <c r="AY1366" s="350"/>
      <c r="AZ1366" s="143"/>
      <c r="BA1366" s="350"/>
      <c r="BB1366" s="350"/>
      <c r="BC1366" s="350"/>
      <c r="BD1366" s="350"/>
      <c r="BE1366" s="350"/>
      <c r="BF1366" s="350"/>
      <c r="BG1366" s="350"/>
      <c r="BH1366" s="350"/>
      <c r="BI1366" s="195"/>
      <c r="BJ1366" s="216"/>
      <c r="BK1366" s="216"/>
    </row>
    <row r="1367" spans="1:63" x14ac:dyDescent="0.25">
      <c r="A1367" s="195"/>
      <c r="B1367" s="195"/>
      <c r="C1367" s="351"/>
      <c r="D1367" s="252"/>
      <c r="E1367" s="195"/>
      <c r="F1367" s="195"/>
      <c r="G1367" s="397"/>
      <c r="H1367" s="351"/>
      <c r="I1367" s="195"/>
      <c r="J1367" s="195"/>
      <c r="K1367" s="195"/>
      <c r="L1367" s="195"/>
      <c r="M1367" s="195"/>
      <c r="N1367" s="195"/>
      <c r="O1367" s="195"/>
      <c r="P1367" s="195"/>
      <c r="Q1367" s="195"/>
      <c r="R1367" s="195"/>
      <c r="S1367" s="195"/>
      <c r="T1367" s="195"/>
      <c r="U1367" s="195"/>
      <c r="V1367" s="195"/>
      <c r="W1367" s="195"/>
      <c r="X1367" s="195"/>
      <c r="Y1367" s="195"/>
      <c r="Z1367" s="195"/>
      <c r="AA1367" s="195"/>
      <c r="AB1367" s="195"/>
      <c r="AC1367" s="195"/>
      <c r="AD1367" s="195"/>
      <c r="AE1367" s="195"/>
      <c r="AF1367" s="195"/>
      <c r="AG1367" s="195"/>
      <c r="AH1367" s="195"/>
      <c r="AI1367" s="195"/>
      <c r="AJ1367" s="195"/>
      <c r="AK1367" s="195"/>
      <c r="AL1367" s="195"/>
      <c r="AM1367" s="195"/>
      <c r="AN1367" s="195"/>
      <c r="AO1367" s="195"/>
      <c r="AP1367" s="195"/>
      <c r="AQ1367" s="195"/>
      <c r="AR1367" s="195"/>
      <c r="AS1367" s="195"/>
      <c r="AT1367" s="195"/>
      <c r="AU1367" s="195"/>
      <c r="AV1367" s="404"/>
      <c r="AW1367" s="404"/>
      <c r="AX1367" s="404"/>
      <c r="AY1367" s="350"/>
      <c r="AZ1367" s="143"/>
      <c r="BA1367" s="350"/>
      <c r="BB1367" s="350"/>
      <c r="BC1367" s="350"/>
      <c r="BD1367" s="350"/>
      <c r="BE1367" s="350"/>
      <c r="BF1367" s="350"/>
      <c r="BG1367" s="350"/>
      <c r="BH1367" s="350"/>
      <c r="BI1367" s="195"/>
      <c r="BJ1367" s="216"/>
      <c r="BK1367" s="216"/>
    </row>
    <row r="1368" spans="1:63" x14ac:dyDescent="0.25">
      <c r="A1368" s="195"/>
      <c r="B1368" s="195"/>
      <c r="C1368" s="351"/>
      <c r="D1368" s="252"/>
      <c r="E1368" s="195"/>
      <c r="F1368" s="195"/>
      <c r="G1368" s="397"/>
      <c r="H1368" s="351"/>
      <c r="I1368" s="195"/>
      <c r="J1368" s="195"/>
      <c r="K1368" s="195"/>
      <c r="L1368" s="195"/>
      <c r="M1368" s="195"/>
      <c r="N1368" s="195"/>
      <c r="O1368" s="195"/>
      <c r="P1368" s="195"/>
      <c r="Q1368" s="195"/>
      <c r="R1368" s="195"/>
      <c r="S1368" s="195"/>
      <c r="T1368" s="195"/>
      <c r="U1368" s="195"/>
      <c r="V1368" s="195"/>
      <c r="W1368" s="195"/>
      <c r="X1368" s="195"/>
      <c r="Y1368" s="195"/>
      <c r="Z1368" s="195"/>
      <c r="AA1368" s="195"/>
      <c r="AB1368" s="195"/>
      <c r="AC1368" s="195"/>
      <c r="AD1368" s="195"/>
      <c r="AE1368" s="195"/>
      <c r="AF1368" s="195"/>
      <c r="AG1368" s="195"/>
      <c r="AH1368" s="195"/>
      <c r="AI1368" s="195"/>
      <c r="AJ1368" s="195"/>
      <c r="AK1368" s="195"/>
      <c r="AL1368" s="195"/>
      <c r="AM1368" s="195"/>
      <c r="AN1368" s="195"/>
      <c r="AO1368" s="195"/>
      <c r="AP1368" s="195"/>
      <c r="AQ1368" s="195"/>
      <c r="AR1368" s="195"/>
      <c r="AS1368" s="195"/>
      <c r="AT1368" s="195"/>
      <c r="AU1368" s="195"/>
      <c r="AV1368" s="404"/>
      <c r="AW1368" s="404"/>
      <c r="AX1368" s="404"/>
      <c r="AY1368" s="350"/>
      <c r="AZ1368" s="143"/>
      <c r="BA1368" s="350"/>
      <c r="BB1368" s="350"/>
      <c r="BC1368" s="350"/>
      <c r="BD1368" s="350"/>
      <c r="BE1368" s="350"/>
      <c r="BF1368" s="350"/>
      <c r="BG1368" s="350"/>
      <c r="BH1368" s="350"/>
      <c r="BI1368" s="195"/>
      <c r="BJ1368" s="216"/>
      <c r="BK1368" s="216"/>
    </row>
    <row r="1369" spans="1:63" x14ac:dyDescent="0.25">
      <c r="A1369" s="195"/>
      <c r="B1369" s="195"/>
      <c r="C1369" s="351"/>
      <c r="D1369" s="252"/>
      <c r="E1369" s="195"/>
      <c r="F1369" s="195"/>
      <c r="G1369" s="397"/>
      <c r="H1369" s="351"/>
      <c r="I1369" s="195"/>
      <c r="J1369" s="195"/>
      <c r="K1369" s="195"/>
      <c r="L1369" s="195"/>
      <c r="M1369" s="195"/>
      <c r="N1369" s="195"/>
      <c r="O1369" s="195"/>
      <c r="P1369" s="195"/>
      <c r="Q1369" s="195"/>
      <c r="R1369" s="195"/>
      <c r="S1369" s="195"/>
      <c r="T1369" s="195"/>
      <c r="U1369" s="195"/>
      <c r="V1369" s="195"/>
      <c r="W1369" s="195"/>
      <c r="X1369" s="195"/>
      <c r="Y1369" s="195"/>
      <c r="Z1369" s="195"/>
      <c r="AA1369" s="195"/>
      <c r="AB1369" s="195"/>
      <c r="AC1369" s="195"/>
      <c r="AD1369" s="195"/>
      <c r="AE1369" s="195"/>
      <c r="AF1369" s="195"/>
      <c r="AG1369" s="195"/>
      <c r="AH1369" s="195"/>
      <c r="AI1369" s="195"/>
      <c r="AJ1369" s="195"/>
      <c r="AK1369" s="195"/>
      <c r="AL1369" s="195"/>
      <c r="AM1369" s="195"/>
      <c r="AN1369" s="195"/>
      <c r="AO1369" s="195"/>
      <c r="AP1369" s="195"/>
      <c r="AQ1369" s="195"/>
      <c r="AR1369" s="195"/>
      <c r="AS1369" s="195"/>
      <c r="AT1369" s="195"/>
      <c r="AU1369" s="195"/>
      <c r="AV1369" s="404"/>
      <c r="AW1369" s="404"/>
      <c r="AX1369" s="404"/>
      <c r="AY1369" s="350"/>
      <c r="AZ1369" s="143"/>
      <c r="BA1369" s="350"/>
      <c r="BB1369" s="350"/>
      <c r="BC1369" s="350"/>
      <c r="BD1369" s="350"/>
      <c r="BE1369" s="350"/>
      <c r="BF1369" s="350"/>
      <c r="BG1369" s="350"/>
      <c r="BH1369" s="350"/>
      <c r="BI1369" s="195"/>
      <c r="BJ1369" s="216"/>
      <c r="BK1369" s="216"/>
    </row>
    <row r="1370" spans="1:63" x14ac:dyDescent="0.25">
      <c r="A1370" s="195"/>
      <c r="B1370" s="195"/>
      <c r="C1370" s="351"/>
      <c r="D1370" s="252"/>
      <c r="E1370" s="195"/>
      <c r="F1370" s="195"/>
      <c r="G1370" s="397"/>
      <c r="H1370" s="351"/>
      <c r="I1370" s="195"/>
      <c r="J1370" s="195"/>
      <c r="K1370" s="195"/>
      <c r="L1370" s="195"/>
      <c r="M1370" s="195"/>
      <c r="N1370" s="195"/>
      <c r="O1370" s="195"/>
      <c r="P1370" s="195"/>
      <c r="Q1370" s="195"/>
      <c r="R1370" s="195"/>
      <c r="S1370" s="195"/>
      <c r="T1370" s="195"/>
      <c r="U1370" s="195"/>
      <c r="V1370" s="195"/>
      <c r="W1370" s="195"/>
      <c r="X1370" s="195"/>
      <c r="Y1370" s="195"/>
      <c r="Z1370" s="195"/>
      <c r="AA1370" s="195"/>
      <c r="AB1370" s="195"/>
      <c r="AC1370" s="195"/>
      <c r="AD1370" s="195"/>
      <c r="AE1370" s="195"/>
      <c r="AF1370" s="195"/>
      <c r="AG1370" s="195"/>
      <c r="AH1370" s="195"/>
      <c r="AI1370" s="195"/>
      <c r="AJ1370" s="195"/>
      <c r="AK1370" s="195"/>
      <c r="AL1370" s="195"/>
      <c r="AM1370" s="195"/>
      <c r="AN1370" s="195"/>
      <c r="AO1370" s="195"/>
      <c r="AP1370" s="195"/>
      <c r="AQ1370" s="195"/>
      <c r="AR1370" s="195"/>
      <c r="AS1370" s="195"/>
      <c r="AT1370" s="195"/>
      <c r="AU1370" s="195"/>
      <c r="AV1370" s="404"/>
      <c r="AW1370" s="404"/>
      <c r="AX1370" s="404"/>
      <c r="AY1370" s="350"/>
      <c r="AZ1370" s="143"/>
      <c r="BA1370" s="350"/>
      <c r="BB1370" s="350"/>
      <c r="BC1370" s="350"/>
      <c r="BD1370" s="350"/>
      <c r="BE1370" s="350"/>
      <c r="BF1370" s="350"/>
      <c r="BG1370" s="350"/>
      <c r="BH1370" s="350"/>
      <c r="BI1370" s="195"/>
      <c r="BJ1370" s="216"/>
      <c r="BK1370" s="216"/>
    </row>
    <row r="1371" spans="1:63" x14ac:dyDescent="0.25">
      <c r="A1371" s="195"/>
      <c r="B1371" s="195"/>
      <c r="C1371" s="351"/>
      <c r="D1371" s="252"/>
      <c r="E1371" s="195"/>
      <c r="F1371" s="195"/>
      <c r="G1371" s="397"/>
      <c r="H1371" s="351"/>
      <c r="I1371" s="195"/>
      <c r="J1371" s="195"/>
      <c r="K1371" s="195"/>
      <c r="L1371" s="195"/>
      <c r="M1371" s="195"/>
      <c r="N1371" s="195"/>
      <c r="O1371" s="195"/>
      <c r="P1371" s="195"/>
      <c r="Q1371" s="195"/>
      <c r="R1371" s="195"/>
      <c r="S1371" s="195"/>
      <c r="T1371" s="195"/>
      <c r="U1371" s="195"/>
      <c r="V1371" s="195"/>
      <c r="W1371" s="195"/>
      <c r="X1371" s="195"/>
      <c r="Y1371" s="195"/>
      <c r="Z1371" s="195"/>
      <c r="AA1371" s="195"/>
      <c r="AB1371" s="195"/>
      <c r="AC1371" s="195"/>
      <c r="AD1371" s="195"/>
      <c r="AE1371" s="195"/>
      <c r="AF1371" s="195"/>
      <c r="AG1371" s="195"/>
      <c r="AH1371" s="195"/>
      <c r="AI1371" s="195"/>
      <c r="AJ1371" s="195"/>
      <c r="AK1371" s="195"/>
      <c r="AL1371" s="195"/>
      <c r="AM1371" s="195"/>
      <c r="AN1371" s="195"/>
      <c r="AO1371" s="195"/>
      <c r="AP1371" s="195"/>
      <c r="AQ1371" s="195"/>
      <c r="AR1371" s="195"/>
      <c r="AS1371" s="195"/>
      <c r="AT1371" s="195"/>
      <c r="AU1371" s="195"/>
      <c r="AV1371" s="404"/>
      <c r="AW1371" s="404"/>
      <c r="AX1371" s="404"/>
      <c r="AY1371" s="350"/>
      <c r="AZ1371" s="143"/>
      <c r="BA1371" s="350"/>
      <c r="BB1371" s="350"/>
      <c r="BC1371" s="350"/>
      <c r="BD1371" s="350"/>
      <c r="BE1371" s="350"/>
      <c r="BF1371" s="350"/>
      <c r="BG1371" s="350"/>
      <c r="BH1371" s="350"/>
      <c r="BI1371" s="195"/>
      <c r="BJ1371" s="216"/>
      <c r="BK1371" s="216"/>
    </row>
    <row r="1372" spans="1:63" x14ac:dyDescent="0.25">
      <c r="A1372" s="195"/>
      <c r="B1372" s="195"/>
      <c r="C1372" s="351"/>
      <c r="D1372" s="252"/>
      <c r="E1372" s="195"/>
      <c r="F1372" s="195"/>
      <c r="G1372" s="397"/>
      <c r="H1372" s="351"/>
      <c r="I1372" s="195"/>
      <c r="J1372" s="195"/>
      <c r="K1372" s="195"/>
      <c r="L1372" s="195"/>
      <c r="M1372" s="195"/>
      <c r="N1372" s="195"/>
      <c r="O1372" s="195"/>
      <c r="P1372" s="195"/>
      <c r="Q1372" s="195"/>
      <c r="R1372" s="195"/>
      <c r="S1372" s="195"/>
      <c r="T1372" s="195"/>
      <c r="U1372" s="195"/>
      <c r="V1372" s="195"/>
      <c r="W1372" s="195"/>
      <c r="X1372" s="195"/>
      <c r="Y1372" s="195"/>
      <c r="Z1372" s="195"/>
      <c r="AA1372" s="195"/>
      <c r="AB1372" s="195"/>
      <c r="AC1372" s="195"/>
      <c r="AD1372" s="195"/>
      <c r="AE1372" s="195"/>
      <c r="AF1372" s="195"/>
      <c r="AG1372" s="195"/>
      <c r="AH1372" s="195"/>
      <c r="AI1372" s="195"/>
      <c r="AJ1372" s="195"/>
      <c r="AK1372" s="195"/>
      <c r="AL1372" s="195"/>
      <c r="AM1372" s="195"/>
      <c r="AN1372" s="195"/>
      <c r="AO1372" s="195"/>
      <c r="AP1372" s="195"/>
      <c r="AQ1372" s="195"/>
      <c r="AR1372" s="195"/>
      <c r="AS1372" s="195"/>
      <c r="AT1372" s="195"/>
      <c r="AU1372" s="195"/>
      <c r="AV1372" s="404"/>
      <c r="AW1372" s="404"/>
      <c r="AX1372" s="404"/>
      <c r="AY1372" s="350"/>
      <c r="AZ1372" s="143"/>
      <c r="BA1372" s="350"/>
      <c r="BB1372" s="350"/>
      <c r="BC1372" s="350"/>
      <c r="BD1372" s="350"/>
      <c r="BE1372" s="350"/>
      <c r="BF1372" s="350"/>
      <c r="BG1372" s="350"/>
      <c r="BH1372" s="350"/>
      <c r="BI1372" s="195"/>
      <c r="BJ1372" s="216"/>
      <c r="BK1372" s="216"/>
    </row>
    <row r="1373" spans="1:63" x14ac:dyDescent="0.25">
      <c r="A1373" s="195"/>
      <c r="B1373" s="195"/>
      <c r="C1373" s="351"/>
      <c r="D1373" s="252"/>
      <c r="E1373" s="195"/>
      <c r="F1373" s="195"/>
      <c r="G1373" s="397"/>
      <c r="H1373" s="351"/>
      <c r="I1373" s="195"/>
      <c r="J1373" s="195"/>
      <c r="K1373" s="195"/>
      <c r="L1373" s="195"/>
      <c r="M1373" s="195"/>
      <c r="N1373" s="195"/>
      <c r="O1373" s="195"/>
      <c r="P1373" s="195"/>
      <c r="Q1373" s="195"/>
      <c r="R1373" s="195"/>
      <c r="S1373" s="195"/>
      <c r="T1373" s="195"/>
      <c r="U1373" s="195"/>
      <c r="V1373" s="195"/>
      <c r="W1373" s="195"/>
      <c r="X1373" s="195"/>
      <c r="Y1373" s="195"/>
      <c r="Z1373" s="195"/>
      <c r="AA1373" s="195"/>
      <c r="AB1373" s="195"/>
      <c r="AC1373" s="195"/>
      <c r="AD1373" s="195"/>
      <c r="AE1373" s="195"/>
      <c r="AF1373" s="195"/>
      <c r="AG1373" s="195"/>
      <c r="AH1373" s="195"/>
      <c r="AI1373" s="195"/>
      <c r="AJ1373" s="195"/>
      <c r="AK1373" s="195"/>
      <c r="AL1373" s="195"/>
      <c r="AM1373" s="195"/>
      <c r="AN1373" s="195"/>
      <c r="AO1373" s="195"/>
      <c r="AP1373" s="195"/>
      <c r="AQ1373" s="195"/>
      <c r="AR1373" s="195"/>
      <c r="AS1373" s="195"/>
      <c r="AT1373" s="195"/>
      <c r="AU1373" s="195"/>
      <c r="AV1373" s="404"/>
      <c r="AW1373" s="404"/>
      <c r="AX1373" s="404"/>
      <c r="AY1373" s="350"/>
      <c r="AZ1373" s="143"/>
      <c r="BA1373" s="350"/>
      <c r="BB1373" s="350"/>
      <c r="BC1373" s="350"/>
      <c r="BD1373" s="350"/>
      <c r="BE1373" s="350"/>
      <c r="BF1373" s="350"/>
      <c r="BG1373" s="350"/>
      <c r="BH1373" s="350"/>
      <c r="BI1373" s="195"/>
      <c r="BJ1373" s="216"/>
      <c r="BK1373" s="216"/>
    </row>
    <row r="1374" spans="1:63" x14ac:dyDescent="0.25">
      <c r="A1374" s="195"/>
      <c r="B1374" s="195"/>
      <c r="C1374" s="351"/>
      <c r="D1374" s="252"/>
      <c r="E1374" s="195"/>
      <c r="F1374" s="195"/>
      <c r="G1374" s="397"/>
      <c r="H1374" s="351"/>
      <c r="I1374" s="195"/>
      <c r="J1374" s="195"/>
      <c r="K1374" s="195"/>
      <c r="L1374" s="195"/>
      <c r="M1374" s="195"/>
      <c r="N1374" s="195"/>
      <c r="O1374" s="195"/>
      <c r="P1374" s="195"/>
      <c r="Q1374" s="195"/>
      <c r="R1374" s="195"/>
      <c r="S1374" s="195"/>
      <c r="T1374" s="195"/>
      <c r="U1374" s="195"/>
      <c r="V1374" s="195"/>
      <c r="W1374" s="195"/>
      <c r="X1374" s="195"/>
      <c r="Y1374" s="195"/>
      <c r="Z1374" s="195"/>
      <c r="AA1374" s="195"/>
      <c r="AB1374" s="195"/>
      <c r="AC1374" s="195"/>
      <c r="AD1374" s="195"/>
      <c r="AE1374" s="195"/>
      <c r="AF1374" s="195"/>
      <c r="AG1374" s="195"/>
      <c r="AH1374" s="195"/>
      <c r="AI1374" s="195"/>
      <c r="AJ1374" s="195"/>
      <c r="AK1374" s="195"/>
      <c r="AL1374" s="195"/>
      <c r="AM1374" s="195"/>
      <c r="AN1374" s="195"/>
      <c r="AO1374" s="195"/>
      <c r="AP1374" s="195"/>
      <c r="AQ1374" s="195"/>
      <c r="AR1374" s="195"/>
      <c r="AS1374" s="195"/>
      <c r="AT1374" s="195"/>
      <c r="AU1374" s="195"/>
      <c r="AV1374" s="404"/>
      <c r="AW1374" s="404"/>
      <c r="AX1374" s="404"/>
      <c r="AY1374" s="350"/>
      <c r="AZ1374" s="143"/>
      <c r="BA1374" s="350"/>
      <c r="BB1374" s="350"/>
      <c r="BC1374" s="350"/>
      <c r="BD1374" s="350"/>
      <c r="BE1374" s="350"/>
      <c r="BF1374" s="350"/>
      <c r="BG1374" s="350"/>
      <c r="BH1374" s="350"/>
      <c r="BI1374" s="195"/>
      <c r="BJ1374" s="216"/>
      <c r="BK1374" s="216"/>
    </row>
    <row r="1375" spans="1:63" x14ac:dyDescent="0.25">
      <c r="A1375" s="195"/>
      <c r="B1375" s="195"/>
      <c r="C1375" s="351"/>
      <c r="D1375" s="252"/>
      <c r="E1375" s="195"/>
      <c r="F1375" s="195"/>
      <c r="G1375" s="397"/>
      <c r="H1375" s="351"/>
      <c r="I1375" s="195"/>
      <c r="J1375" s="195"/>
      <c r="K1375" s="195"/>
      <c r="L1375" s="195"/>
      <c r="M1375" s="195"/>
      <c r="N1375" s="195"/>
      <c r="O1375" s="195"/>
      <c r="P1375" s="195"/>
      <c r="Q1375" s="195"/>
      <c r="R1375" s="195"/>
      <c r="S1375" s="195"/>
      <c r="T1375" s="195"/>
      <c r="U1375" s="195"/>
      <c r="V1375" s="195"/>
      <c r="W1375" s="195"/>
      <c r="X1375" s="195"/>
      <c r="Y1375" s="195"/>
      <c r="Z1375" s="195"/>
      <c r="AA1375" s="195"/>
      <c r="AB1375" s="195"/>
      <c r="AC1375" s="195"/>
      <c r="AD1375" s="195"/>
      <c r="AE1375" s="195"/>
      <c r="AF1375" s="195"/>
      <c r="AG1375" s="195"/>
      <c r="AH1375" s="195"/>
      <c r="AI1375" s="195"/>
      <c r="AJ1375" s="195"/>
      <c r="AK1375" s="195"/>
      <c r="AL1375" s="195"/>
      <c r="AM1375" s="195"/>
      <c r="AN1375" s="195"/>
      <c r="AO1375" s="195"/>
      <c r="AP1375" s="195"/>
      <c r="AQ1375" s="195"/>
      <c r="AR1375" s="195"/>
      <c r="AS1375" s="195"/>
      <c r="AT1375" s="195"/>
      <c r="AU1375" s="195"/>
      <c r="AV1375" s="404"/>
      <c r="AW1375" s="404"/>
      <c r="AX1375" s="404"/>
      <c r="AY1375" s="350"/>
      <c r="AZ1375" s="143"/>
      <c r="BA1375" s="350"/>
      <c r="BB1375" s="350"/>
      <c r="BC1375" s="350"/>
      <c r="BD1375" s="350"/>
      <c r="BE1375" s="350"/>
      <c r="BF1375" s="350"/>
      <c r="BG1375" s="350"/>
      <c r="BH1375" s="350"/>
      <c r="BI1375" s="195"/>
      <c r="BJ1375" s="216"/>
      <c r="BK1375" s="216"/>
    </row>
    <row r="1376" spans="1:63" x14ac:dyDescent="0.25">
      <c r="A1376" s="195"/>
      <c r="B1376" s="195"/>
      <c r="C1376" s="351"/>
      <c r="D1376" s="252"/>
      <c r="E1376" s="195"/>
      <c r="F1376" s="195"/>
      <c r="G1376" s="397"/>
      <c r="H1376" s="351"/>
      <c r="I1376" s="195"/>
      <c r="J1376" s="195"/>
      <c r="K1376" s="195"/>
      <c r="L1376" s="195"/>
      <c r="M1376" s="195"/>
      <c r="N1376" s="195"/>
      <c r="O1376" s="195"/>
      <c r="P1376" s="195"/>
      <c r="Q1376" s="195"/>
      <c r="R1376" s="195"/>
      <c r="S1376" s="195"/>
      <c r="T1376" s="195"/>
      <c r="U1376" s="195"/>
      <c r="V1376" s="195"/>
      <c r="W1376" s="195"/>
      <c r="X1376" s="195"/>
      <c r="Y1376" s="195"/>
      <c r="Z1376" s="195"/>
      <c r="AA1376" s="195"/>
      <c r="AB1376" s="195"/>
      <c r="AC1376" s="195"/>
      <c r="AD1376" s="195"/>
      <c r="AE1376" s="195"/>
      <c r="AF1376" s="195"/>
      <c r="AG1376" s="195"/>
      <c r="AH1376" s="195"/>
      <c r="AI1376" s="195"/>
      <c r="AJ1376" s="195"/>
      <c r="AK1376" s="195"/>
      <c r="AL1376" s="195"/>
      <c r="AM1376" s="195"/>
      <c r="AN1376" s="195"/>
      <c r="AO1376" s="195"/>
      <c r="AP1376" s="195"/>
      <c r="AQ1376" s="195"/>
      <c r="AR1376" s="195"/>
      <c r="AS1376" s="195"/>
      <c r="AT1376" s="195"/>
      <c r="AU1376" s="195"/>
      <c r="AV1376" s="404"/>
      <c r="AW1376" s="404"/>
      <c r="AX1376" s="404"/>
      <c r="AY1376" s="350"/>
      <c r="AZ1376" s="143"/>
      <c r="BA1376" s="350"/>
      <c r="BB1376" s="350"/>
      <c r="BC1376" s="350"/>
      <c r="BD1376" s="350"/>
      <c r="BE1376" s="350"/>
      <c r="BF1376" s="350"/>
      <c r="BG1376" s="350"/>
      <c r="BH1376" s="350"/>
      <c r="BI1376" s="195"/>
      <c r="BJ1376" s="216"/>
      <c r="BK1376" s="216"/>
    </row>
    <row r="1377" spans="1:63" x14ac:dyDescent="0.25">
      <c r="A1377" s="195"/>
      <c r="B1377" s="195"/>
      <c r="C1377" s="351"/>
      <c r="D1377" s="252"/>
      <c r="E1377" s="195"/>
      <c r="F1377" s="195"/>
      <c r="G1377" s="397"/>
      <c r="H1377" s="351"/>
      <c r="I1377" s="195"/>
      <c r="J1377" s="195"/>
      <c r="K1377" s="195"/>
      <c r="L1377" s="195"/>
      <c r="M1377" s="195"/>
      <c r="N1377" s="195"/>
      <c r="O1377" s="195"/>
      <c r="P1377" s="195"/>
      <c r="Q1377" s="195"/>
      <c r="R1377" s="195"/>
      <c r="S1377" s="195"/>
      <c r="T1377" s="195"/>
      <c r="U1377" s="195"/>
      <c r="V1377" s="195"/>
      <c r="W1377" s="195"/>
      <c r="X1377" s="195"/>
      <c r="Y1377" s="195"/>
      <c r="Z1377" s="195"/>
      <c r="AA1377" s="195"/>
      <c r="AB1377" s="195"/>
      <c r="AC1377" s="195"/>
      <c r="AD1377" s="195"/>
      <c r="AE1377" s="195"/>
      <c r="AF1377" s="195"/>
      <c r="AG1377" s="195"/>
      <c r="AH1377" s="195"/>
      <c r="AI1377" s="195"/>
      <c r="AJ1377" s="195"/>
      <c r="AK1377" s="195"/>
      <c r="AL1377" s="195"/>
      <c r="AM1377" s="195"/>
      <c r="AN1377" s="195"/>
      <c r="AO1377" s="195"/>
      <c r="AP1377" s="195"/>
      <c r="AQ1377" s="195"/>
      <c r="AR1377" s="195"/>
      <c r="AS1377" s="195"/>
      <c r="AT1377" s="195"/>
      <c r="AU1377" s="195"/>
      <c r="AV1377" s="404"/>
      <c r="AW1377" s="404"/>
      <c r="AX1377" s="404"/>
      <c r="AY1377" s="350"/>
      <c r="AZ1377" s="143"/>
      <c r="BA1377" s="350"/>
      <c r="BB1377" s="350"/>
      <c r="BC1377" s="350"/>
      <c r="BD1377" s="350"/>
      <c r="BE1377" s="350"/>
      <c r="BF1377" s="350"/>
      <c r="BG1377" s="350"/>
      <c r="BH1377" s="350"/>
      <c r="BI1377" s="195"/>
      <c r="BJ1377" s="216"/>
      <c r="BK1377" s="216"/>
    </row>
    <row r="1378" spans="1:63" x14ac:dyDescent="0.25">
      <c r="A1378" s="195"/>
      <c r="B1378" s="195"/>
      <c r="C1378" s="351"/>
      <c r="D1378" s="252"/>
      <c r="E1378" s="195"/>
      <c r="F1378" s="195"/>
      <c r="G1378" s="397"/>
      <c r="H1378" s="351"/>
      <c r="I1378" s="195"/>
      <c r="J1378" s="195"/>
      <c r="K1378" s="195"/>
      <c r="L1378" s="195"/>
      <c r="M1378" s="195"/>
      <c r="N1378" s="195"/>
      <c r="O1378" s="195"/>
      <c r="P1378" s="195"/>
      <c r="Q1378" s="195"/>
      <c r="R1378" s="195"/>
      <c r="S1378" s="195"/>
      <c r="T1378" s="195"/>
      <c r="U1378" s="195"/>
      <c r="V1378" s="195"/>
      <c r="W1378" s="195"/>
      <c r="X1378" s="195"/>
      <c r="Y1378" s="195"/>
      <c r="Z1378" s="195"/>
      <c r="AA1378" s="195"/>
      <c r="AB1378" s="195"/>
      <c r="AC1378" s="195"/>
      <c r="AD1378" s="195"/>
      <c r="AE1378" s="195"/>
      <c r="AF1378" s="195"/>
      <c r="AG1378" s="195"/>
      <c r="AH1378" s="195"/>
      <c r="AI1378" s="195"/>
      <c r="AJ1378" s="195"/>
      <c r="AK1378" s="195"/>
      <c r="AL1378" s="195"/>
      <c r="AM1378" s="195"/>
      <c r="AN1378" s="195"/>
      <c r="AO1378" s="195"/>
      <c r="AP1378" s="195"/>
      <c r="AQ1378" s="195"/>
      <c r="AR1378" s="195"/>
      <c r="AS1378" s="195"/>
      <c r="AT1378" s="195"/>
      <c r="AU1378" s="195"/>
      <c r="AV1378" s="404"/>
      <c r="AW1378" s="404"/>
      <c r="AX1378" s="404"/>
      <c r="AY1378" s="350"/>
      <c r="AZ1378" s="143"/>
      <c r="BA1378" s="350"/>
      <c r="BB1378" s="350"/>
      <c r="BC1378" s="350"/>
      <c r="BD1378" s="350"/>
      <c r="BE1378" s="350"/>
      <c r="BF1378" s="350"/>
      <c r="BG1378" s="350"/>
      <c r="BH1378" s="350"/>
      <c r="BI1378" s="195"/>
      <c r="BJ1378" s="216"/>
      <c r="BK1378" s="216"/>
    </row>
    <row r="1379" spans="1:63" x14ac:dyDescent="0.25">
      <c r="A1379" s="195"/>
      <c r="B1379" s="195"/>
      <c r="C1379" s="351"/>
      <c r="D1379" s="252"/>
      <c r="E1379" s="195"/>
      <c r="F1379" s="195"/>
      <c r="G1379" s="397"/>
      <c r="H1379" s="351"/>
      <c r="I1379" s="195"/>
      <c r="J1379" s="195"/>
      <c r="K1379" s="195"/>
      <c r="L1379" s="195"/>
      <c r="M1379" s="195"/>
      <c r="N1379" s="195"/>
      <c r="O1379" s="195"/>
      <c r="P1379" s="195"/>
      <c r="Q1379" s="195"/>
      <c r="R1379" s="195"/>
      <c r="S1379" s="195"/>
      <c r="T1379" s="195"/>
      <c r="U1379" s="195"/>
      <c r="V1379" s="195"/>
      <c r="W1379" s="195"/>
      <c r="X1379" s="195"/>
      <c r="Y1379" s="195"/>
      <c r="Z1379" s="195"/>
      <c r="AA1379" s="195"/>
      <c r="AB1379" s="195"/>
      <c r="AC1379" s="195"/>
      <c r="AD1379" s="195"/>
      <c r="AE1379" s="195"/>
      <c r="AF1379" s="195"/>
      <c r="AG1379" s="195"/>
      <c r="AH1379" s="195"/>
      <c r="AI1379" s="195"/>
      <c r="AJ1379" s="195"/>
      <c r="AK1379" s="195"/>
      <c r="AL1379" s="195"/>
      <c r="AM1379" s="195"/>
      <c r="AN1379" s="195"/>
      <c r="AO1379" s="195"/>
      <c r="AP1379" s="195"/>
      <c r="AQ1379" s="195"/>
      <c r="AR1379" s="195"/>
      <c r="AS1379" s="195"/>
      <c r="AT1379" s="195"/>
      <c r="AU1379" s="195"/>
      <c r="AV1379" s="404"/>
      <c r="AW1379" s="404"/>
      <c r="AX1379" s="404"/>
      <c r="AY1379" s="350"/>
      <c r="AZ1379" s="143"/>
      <c r="BA1379" s="350"/>
      <c r="BB1379" s="350"/>
      <c r="BC1379" s="350"/>
      <c r="BD1379" s="350"/>
      <c r="BE1379" s="350"/>
      <c r="BF1379" s="350"/>
      <c r="BG1379" s="350"/>
      <c r="BH1379" s="350"/>
      <c r="BI1379" s="195"/>
      <c r="BJ1379" s="216"/>
      <c r="BK1379" s="216"/>
    </row>
    <row r="1380" spans="1:63" x14ac:dyDescent="0.25">
      <c r="A1380" s="195"/>
      <c r="B1380" s="195"/>
      <c r="C1380" s="351"/>
      <c r="D1380" s="252"/>
      <c r="E1380" s="195"/>
      <c r="F1380" s="195"/>
      <c r="G1380" s="397"/>
      <c r="H1380" s="351"/>
      <c r="I1380" s="195"/>
      <c r="J1380" s="195"/>
      <c r="K1380" s="195"/>
      <c r="L1380" s="195"/>
      <c r="M1380" s="195"/>
      <c r="N1380" s="195"/>
      <c r="O1380" s="195"/>
      <c r="P1380" s="195"/>
      <c r="Q1380" s="195"/>
      <c r="R1380" s="195"/>
      <c r="S1380" s="195"/>
      <c r="T1380" s="195"/>
      <c r="U1380" s="195"/>
      <c r="V1380" s="195"/>
      <c r="W1380" s="195"/>
      <c r="X1380" s="195"/>
      <c r="Y1380" s="195"/>
      <c r="Z1380" s="195"/>
      <c r="AA1380" s="195"/>
      <c r="AB1380" s="195"/>
      <c r="AC1380" s="195"/>
      <c r="AD1380" s="195"/>
      <c r="AE1380" s="195"/>
      <c r="AF1380" s="195"/>
      <c r="AG1380" s="195"/>
      <c r="AH1380" s="195"/>
      <c r="AI1380" s="195"/>
      <c r="AJ1380" s="195"/>
      <c r="AK1380" s="195"/>
      <c r="AL1380" s="195"/>
      <c r="AM1380" s="195"/>
      <c r="AN1380" s="195"/>
      <c r="AO1380" s="195"/>
      <c r="AP1380" s="195"/>
      <c r="AQ1380" s="195"/>
      <c r="AR1380" s="195"/>
      <c r="AS1380" s="195"/>
      <c r="AT1380" s="195"/>
      <c r="AU1380" s="195"/>
      <c r="AV1380" s="404"/>
      <c r="AW1380" s="404"/>
      <c r="AX1380" s="404"/>
      <c r="AY1380" s="350"/>
      <c r="AZ1380" s="143"/>
      <c r="BA1380" s="350"/>
      <c r="BB1380" s="350"/>
      <c r="BC1380" s="350"/>
      <c r="BD1380" s="350"/>
      <c r="BE1380" s="350"/>
      <c r="BF1380" s="350"/>
      <c r="BG1380" s="350"/>
      <c r="BH1380" s="350"/>
      <c r="BI1380" s="195"/>
      <c r="BJ1380" s="216"/>
      <c r="BK1380" s="216"/>
    </row>
    <row r="1381" spans="1:63" x14ac:dyDescent="0.25">
      <c r="A1381" s="195"/>
      <c r="B1381" s="195"/>
      <c r="C1381" s="351"/>
      <c r="D1381" s="252"/>
      <c r="E1381" s="195"/>
      <c r="F1381" s="195"/>
      <c r="G1381" s="397"/>
      <c r="H1381" s="351"/>
      <c r="I1381" s="195"/>
      <c r="J1381" s="195"/>
      <c r="K1381" s="195"/>
      <c r="L1381" s="195"/>
      <c r="M1381" s="195"/>
      <c r="N1381" s="195"/>
      <c r="O1381" s="195"/>
      <c r="P1381" s="195"/>
      <c r="Q1381" s="195"/>
      <c r="R1381" s="195"/>
      <c r="S1381" s="195"/>
      <c r="T1381" s="195"/>
      <c r="U1381" s="195"/>
      <c r="V1381" s="195"/>
      <c r="W1381" s="195"/>
      <c r="X1381" s="195"/>
      <c r="Y1381" s="195"/>
      <c r="Z1381" s="195"/>
      <c r="AA1381" s="195"/>
      <c r="AB1381" s="195"/>
      <c r="AC1381" s="195"/>
      <c r="AD1381" s="195"/>
      <c r="AE1381" s="195"/>
      <c r="AF1381" s="195"/>
      <c r="AG1381" s="195"/>
      <c r="AH1381" s="195"/>
      <c r="AI1381" s="195"/>
      <c r="AJ1381" s="195"/>
      <c r="AK1381" s="195"/>
      <c r="AL1381" s="195"/>
      <c r="AM1381" s="195"/>
      <c r="AN1381" s="195"/>
      <c r="AO1381" s="195"/>
      <c r="AP1381" s="195"/>
      <c r="AQ1381" s="195"/>
      <c r="AR1381" s="195"/>
      <c r="AS1381" s="195"/>
      <c r="AT1381" s="195"/>
      <c r="AU1381" s="195"/>
      <c r="AV1381" s="404"/>
      <c r="AW1381" s="404"/>
      <c r="AX1381" s="404"/>
      <c r="AY1381" s="350"/>
      <c r="AZ1381" s="143"/>
      <c r="BA1381" s="350"/>
      <c r="BB1381" s="350"/>
      <c r="BC1381" s="350"/>
      <c r="BD1381" s="350"/>
      <c r="BE1381" s="350"/>
      <c r="BF1381" s="350"/>
      <c r="BG1381" s="350"/>
      <c r="BH1381" s="350"/>
      <c r="BI1381" s="195"/>
      <c r="BJ1381" s="216"/>
      <c r="BK1381" s="216"/>
    </row>
    <row r="1382" spans="1:63" x14ac:dyDescent="0.25">
      <c r="A1382" s="195"/>
      <c r="B1382" s="195"/>
      <c r="C1382" s="351"/>
      <c r="D1382" s="252"/>
      <c r="E1382" s="195"/>
      <c r="F1382" s="195"/>
      <c r="G1382" s="397"/>
      <c r="H1382" s="351"/>
      <c r="I1382" s="195"/>
      <c r="J1382" s="195"/>
      <c r="K1382" s="195"/>
      <c r="L1382" s="195"/>
      <c r="M1382" s="195"/>
      <c r="N1382" s="195"/>
      <c r="O1382" s="195"/>
      <c r="P1382" s="195"/>
      <c r="Q1382" s="195"/>
      <c r="R1382" s="195"/>
      <c r="S1382" s="195"/>
      <c r="T1382" s="195"/>
      <c r="U1382" s="195"/>
      <c r="V1382" s="195"/>
      <c r="W1382" s="195"/>
      <c r="X1382" s="195"/>
      <c r="Y1382" s="195"/>
      <c r="Z1382" s="195"/>
      <c r="AA1382" s="195"/>
      <c r="AB1382" s="195"/>
      <c r="AC1382" s="195"/>
      <c r="AD1382" s="195"/>
      <c r="AE1382" s="195"/>
      <c r="AF1382" s="195"/>
      <c r="AG1382" s="195"/>
      <c r="AH1382" s="195"/>
      <c r="AI1382" s="195"/>
      <c r="AJ1382" s="195"/>
      <c r="AK1382" s="195"/>
      <c r="AL1382" s="195"/>
      <c r="AM1382" s="195"/>
      <c r="AN1382" s="195"/>
      <c r="AO1382" s="195"/>
      <c r="AP1382" s="195"/>
      <c r="AQ1382" s="195"/>
      <c r="AR1382" s="195"/>
      <c r="AS1382" s="195"/>
      <c r="AT1382" s="195"/>
      <c r="AU1382" s="195"/>
      <c r="AV1382" s="404"/>
      <c r="AW1382" s="404"/>
      <c r="AX1382" s="404"/>
      <c r="AY1382" s="350"/>
      <c r="AZ1382" s="143"/>
      <c r="BA1382" s="350"/>
      <c r="BB1382" s="350"/>
      <c r="BC1382" s="350"/>
      <c r="BD1382" s="350"/>
      <c r="BE1382" s="350"/>
      <c r="BF1382" s="350"/>
      <c r="BG1382" s="350"/>
      <c r="BH1382" s="350"/>
      <c r="BI1382" s="195"/>
      <c r="BJ1382" s="216"/>
      <c r="BK1382" s="216"/>
    </row>
    <row r="1383" spans="1:63" x14ac:dyDescent="0.25">
      <c r="A1383" s="195"/>
      <c r="B1383" s="195"/>
      <c r="C1383" s="351"/>
      <c r="D1383" s="252"/>
      <c r="E1383" s="195"/>
      <c r="F1383" s="195"/>
      <c r="G1383" s="397"/>
      <c r="H1383" s="351"/>
      <c r="I1383" s="195"/>
      <c r="J1383" s="195"/>
      <c r="K1383" s="195"/>
      <c r="L1383" s="195"/>
      <c r="M1383" s="195"/>
      <c r="N1383" s="195"/>
      <c r="O1383" s="195"/>
      <c r="P1383" s="195"/>
      <c r="Q1383" s="195"/>
      <c r="R1383" s="195"/>
      <c r="S1383" s="195"/>
      <c r="T1383" s="195"/>
      <c r="U1383" s="195"/>
      <c r="V1383" s="195"/>
      <c r="W1383" s="195"/>
      <c r="X1383" s="195"/>
      <c r="Y1383" s="195"/>
      <c r="Z1383" s="195"/>
      <c r="AA1383" s="195"/>
      <c r="AB1383" s="195"/>
      <c r="AC1383" s="195"/>
      <c r="AD1383" s="195"/>
      <c r="AE1383" s="195"/>
      <c r="AF1383" s="195"/>
      <c r="AG1383" s="195"/>
      <c r="AH1383" s="195"/>
      <c r="AI1383" s="195"/>
      <c r="AJ1383" s="195"/>
      <c r="AK1383" s="195"/>
      <c r="AL1383" s="195"/>
      <c r="AM1383" s="195"/>
      <c r="AN1383" s="195"/>
      <c r="AO1383" s="195"/>
      <c r="AP1383" s="195"/>
      <c r="AQ1383" s="195"/>
      <c r="AR1383" s="195"/>
      <c r="AS1383" s="195"/>
      <c r="AT1383" s="195"/>
      <c r="AU1383" s="195"/>
      <c r="AV1383" s="404"/>
      <c r="AW1383" s="404"/>
      <c r="AX1383" s="404"/>
      <c r="AY1383" s="350"/>
      <c r="AZ1383" s="143"/>
      <c r="BA1383" s="350"/>
      <c r="BB1383" s="350"/>
      <c r="BC1383" s="350"/>
      <c r="BD1383" s="350"/>
      <c r="BE1383" s="350"/>
      <c r="BF1383" s="350"/>
      <c r="BG1383" s="350"/>
      <c r="BH1383" s="350"/>
      <c r="BI1383" s="195"/>
      <c r="BJ1383" s="216"/>
      <c r="BK1383" s="216"/>
    </row>
    <row r="1384" spans="1:63" x14ac:dyDescent="0.25">
      <c r="A1384" s="195"/>
      <c r="B1384" s="195"/>
      <c r="C1384" s="351"/>
      <c r="D1384" s="252"/>
      <c r="E1384" s="195"/>
      <c r="F1384" s="195"/>
      <c r="G1384" s="397"/>
      <c r="H1384" s="351"/>
      <c r="I1384" s="195"/>
      <c r="J1384" s="195"/>
      <c r="K1384" s="195"/>
      <c r="L1384" s="195"/>
      <c r="M1384" s="195"/>
      <c r="N1384" s="195"/>
      <c r="O1384" s="195"/>
      <c r="P1384" s="195"/>
      <c r="Q1384" s="195"/>
      <c r="R1384" s="195"/>
      <c r="S1384" s="195"/>
      <c r="T1384" s="195"/>
      <c r="U1384" s="195"/>
      <c r="V1384" s="195"/>
      <c r="W1384" s="195"/>
      <c r="X1384" s="195"/>
      <c r="Y1384" s="195"/>
      <c r="Z1384" s="195"/>
      <c r="AA1384" s="195"/>
      <c r="AB1384" s="195"/>
      <c r="AC1384" s="195"/>
      <c r="AD1384" s="195"/>
      <c r="AE1384" s="195"/>
      <c r="AF1384" s="195"/>
      <c r="AG1384" s="195"/>
      <c r="AH1384" s="195"/>
      <c r="AI1384" s="195"/>
      <c r="AJ1384" s="195"/>
      <c r="AK1384" s="195"/>
      <c r="AL1384" s="195"/>
      <c r="AM1384" s="195"/>
      <c r="AN1384" s="195"/>
      <c r="AO1384" s="195"/>
      <c r="AP1384" s="195"/>
      <c r="AQ1384" s="195"/>
      <c r="AR1384" s="195"/>
      <c r="AS1384" s="195"/>
      <c r="AT1384" s="195"/>
      <c r="AU1384" s="195"/>
      <c r="AV1384" s="404"/>
      <c r="AW1384" s="404"/>
      <c r="AX1384" s="404"/>
      <c r="AY1384" s="350"/>
      <c r="AZ1384" s="143"/>
      <c r="BA1384" s="350"/>
      <c r="BB1384" s="350"/>
      <c r="BC1384" s="350"/>
      <c r="BD1384" s="350"/>
      <c r="BE1384" s="350"/>
      <c r="BF1384" s="350"/>
      <c r="BG1384" s="350"/>
      <c r="BH1384" s="350"/>
      <c r="BI1384" s="195"/>
      <c r="BJ1384" s="216"/>
      <c r="BK1384" s="216"/>
    </row>
    <row r="1385" spans="1:63" x14ac:dyDescent="0.25">
      <c r="A1385" s="195"/>
      <c r="B1385" s="195"/>
      <c r="C1385" s="351"/>
      <c r="D1385" s="252"/>
      <c r="E1385" s="195"/>
      <c r="F1385" s="195"/>
      <c r="G1385" s="397"/>
      <c r="H1385" s="351"/>
      <c r="I1385" s="195"/>
      <c r="J1385" s="195"/>
      <c r="K1385" s="195"/>
      <c r="L1385" s="195"/>
      <c r="M1385" s="195"/>
      <c r="N1385" s="195"/>
      <c r="O1385" s="195"/>
      <c r="P1385" s="195"/>
      <c r="Q1385" s="195"/>
      <c r="R1385" s="195"/>
      <c r="S1385" s="195"/>
      <c r="T1385" s="195"/>
      <c r="U1385" s="195"/>
      <c r="V1385" s="195"/>
      <c r="W1385" s="195"/>
      <c r="X1385" s="195"/>
      <c r="Y1385" s="195"/>
      <c r="Z1385" s="195"/>
      <c r="AA1385" s="195"/>
      <c r="AB1385" s="195"/>
      <c r="AC1385" s="195"/>
      <c r="AD1385" s="195"/>
      <c r="AE1385" s="195"/>
      <c r="AF1385" s="195"/>
      <c r="AG1385" s="195"/>
      <c r="AH1385" s="195"/>
      <c r="AI1385" s="195"/>
      <c r="AJ1385" s="195"/>
      <c r="AK1385" s="195"/>
      <c r="AL1385" s="195"/>
      <c r="AM1385" s="195"/>
      <c r="AN1385" s="195"/>
      <c r="AO1385" s="195"/>
      <c r="AP1385" s="195"/>
      <c r="AQ1385" s="195"/>
      <c r="AR1385" s="195"/>
      <c r="AS1385" s="195"/>
      <c r="AT1385" s="195"/>
      <c r="AU1385" s="195"/>
      <c r="AV1385" s="404"/>
      <c r="AW1385" s="404"/>
      <c r="AX1385" s="404"/>
      <c r="AY1385" s="350"/>
      <c r="AZ1385" s="143"/>
      <c r="BA1385" s="350"/>
      <c r="BB1385" s="350"/>
      <c r="BC1385" s="350"/>
      <c r="BD1385" s="350"/>
      <c r="BE1385" s="350"/>
      <c r="BF1385" s="350"/>
      <c r="BG1385" s="350"/>
      <c r="BH1385" s="350"/>
      <c r="BI1385" s="195"/>
      <c r="BJ1385" s="216"/>
      <c r="BK1385" s="216"/>
    </row>
    <row r="1386" spans="1:63" x14ac:dyDescent="0.25">
      <c r="A1386" s="195"/>
      <c r="B1386" s="195"/>
      <c r="C1386" s="351"/>
      <c r="D1386" s="252"/>
      <c r="E1386" s="195"/>
      <c r="F1386" s="195"/>
      <c r="G1386" s="397"/>
      <c r="H1386" s="351"/>
      <c r="I1386" s="195"/>
      <c r="J1386" s="195"/>
      <c r="K1386" s="195"/>
      <c r="L1386" s="195"/>
      <c r="M1386" s="195"/>
      <c r="N1386" s="195"/>
      <c r="O1386" s="195"/>
      <c r="P1386" s="195"/>
      <c r="Q1386" s="195"/>
      <c r="R1386" s="195"/>
      <c r="S1386" s="195"/>
      <c r="T1386" s="195"/>
      <c r="U1386" s="195"/>
      <c r="V1386" s="195"/>
      <c r="W1386" s="195"/>
      <c r="X1386" s="195"/>
      <c r="Y1386" s="195"/>
      <c r="Z1386" s="195"/>
      <c r="AA1386" s="195"/>
      <c r="AB1386" s="195"/>
      <c r="AC1386" s="195"/>
      <c r="AD1386" s="195"/>
      <c r="AE1386" s="195"/>
      <c r="AF1386" s="195"/>
      <c r="AG1386" s="195"/>
      <c r="AH1386" s="195"/>
      <c r="AI1386" s="195"/>
      <c r="AJ1386" s="195"/>
      <c r="AK1386" s="195"/>
      <c r="AL1386" s="195"/>
      <c r="AM1386" s="195"/>
      <c r="AN1386" s="195"/>
      <c r="AO1386" s="195"/>
      <c r="AP1386" s="195"/>
      <c r="AQ1386" s="195"/>
      <c r="AR1386" s="195"/>
      <c r="AS1386" s="195"/>
      <c r="AT1386" s="195"/>
      <c r="AU1386" s="195"/>
      <c r="AV1386" s="404"/>
      <c r="AW1386" s="404"/>
      <c r="AX1386" s="404"/>
      <c r="AY1386" s="350"/>
      <c r="AZ1386" s="143"/>
      <c r="BA1386" s="350"/>
      <c r="BB1386" s="350"/>
      <c r="BC1386" s="350"/>
      <c r="BD1386" s="350"/>
      <c r="BE1386" s="350"/>
      <c r="BF1386" s="350"/>
      <c r="BG1386" s="350"/>
      <c r="BH1386" s="350"/>
      <c r="BI1386" s="195"/>
      <c r="BJ1386" s="216"/>
      <c r="BK1386" s="216"/>
    </row>
    <row r="1387" spans="1:63" x14ac:dyDescent="0.25">
      <c r="A1387" s="195"/>
      <c r="B1387" s="195"/>
      <c r="C1387" s="351"/>
      <c r="D1387" s="252"/>
      <c r="E1387" s="195"/>
      <c r="F1387" s="195"/>
      <c r="G1387" s="397"/>
      <c r="H1387" s="351"/>
      <c r="I1387" s="195"/>
      <c r="J1387" s="195"/>
      <c r="K1387" s="195"/>
      <c r="L1387" s="195"/>
      <c r="M1387" s="195"/>
      <c r="N1387" s="195"/>
      <c r="O1387" s="195"/>
      <c r="P1387" s="195"/>
      <c r="Q1387" s="195"/>
      <c r="R1387" s="195"/>
      <c r="S1387" s="195"/>
      <c r="T1387" s="195"/>
      <c r="U1387" s="195"/>
      <c r="V1387" s="195"/>
      <c r="W1387" s="195"/>
      <c r="X1387" s="195"/>
      <c r="Y1387" s="195"/>
      <c r="Z1387" s="195"/>
      <c r="AA1387" s="195"/>
      <c r="AB1387" s="195"/>
      <c r="AC1387" s="195"/>
      <c r="AD1387" s="195"/>
      <c r="AE1387" s="195"/>
      <c r="AF1387" s="195"/>
      <c r="AG1387" s="195"/>
      <c r="AH1387" s="195"/>
      <c r="AI1387" s="195"/>
      <c r="AJ1387" s="195"/>
      <c r="AK1387" s="195"/>
      <c r="AL1387" s="195"/>
      <c r="AM1387" s="195"/>
      <c r="AN1387" s="195"/>
      <c r="AO1387" s="195"/>
      <c r="AP1387" s="195"/>
      <c r="AQ1387" s="195"/>
      <c r="AR1387" s="195"/>
      <c r="AS1387" s="195"/>
      <c r="AT1387" s="195"/>
      <c r="AU1387" s="195"/>
      <c r="AV1387" s="404"/>
      <c r="AW1387" s="404"/>
      <c r="AX1387" s="404"/>
      <c r="AY1387" s="350"/>
      <c r="AZ1387" s="143"/>
      <c r="BA1387" s="350"/>
      <c r="BB1387" s="350"/>
      <c r="BC1387" s="350"/>
      <c r="BD1387" s="350"/>
      <c r="BE1387" s="350"/>
      <c r="BF1387" s="350"/>
      <c r="BG1387" s="350"/>
      <c r="BH1387" s="350"/>
      <c r="BI1387" s="195"/>
      <c r="BJ1387" s="216"/>
      <c r="BK1387" s="216"/>
    </row>
    <row r="1388" spans="1:63" x14ac:dyDescent="0.25">
      <c r="A1388" s="195"/>
      <c r="B1388" s="195"/>
      <c r="C1388" s="351"/>
      <c r="D1388" s="252"/>
      <c r="E1388" s="195"/>
      <c r="F1388" s="195"/>
      <c r="G1388" s="397"/>
      <c r="H1388" s="351"/>
      <c r="I1388" s="195"/>
      <c r="J1388" s="195"/>
      <c r="K1388" s="195"/>
      <c r="L1388" s="195"/>
      <c r="M1388" s="195"/>
      <c r="N1388" s="195"/>
      <c r="O1388" s="195"/>
      <c r="P1388" s="195"/>
      <c r="Q1388" s="195"/>
      <c r="R1388" s="195"/>
      <c r="S1388" s="195"/>
      <c r="T1388" s="195"/>
      <c r="U1388" s="195"/>
      <c r="V1388" s="195"/>
      <c r="W1388" s="195"/>
      <c r="X1388" s="195"/>
      <c r="Y1388" s="195"/>
      <c r="Z1388" s="195"/>
      <c r="AA1388" s="195"/>
      <c r="AB1388" s="195"/>
      <c r="AC1388" s="195"/>
      <c r="AD1388" s="195"/>
      <c r="AE1388" s="195"/>
      <c r="AF1388" s="195"/>
      <c r="AG1388" s="195"/>
      <c r="AH1388" s="195"/>
      <c r="AI1388" s="195"/>
      <c r="AJ1388" s="195"/>
      <c r="AK1388" s="195"/>
      <c r="AL1388" s="195"/>
      <c r="AM1388" s="195"/>
      <c r="AN1388" s="195"/>
      <c r="AO1388" s="195"/>
      <c r="AP1388" s="195"/>
      <c r="AQ1388" s="195"/>
      <c r="AR1388" s="195"/>
      <c r="AS1388" s="195"/>
      <c r="AT1388" s="195"/>
      <c r="AU1388" s="195"/>
      <c r="AV1388" s="404"/>
      <c r="AW1388" s="404"/>
      <c r="AX1388" s="404"/>
      <c r="AY1388" s="350"/>
      <c r="AZ1388" s="143"/>
      <c r="BA1388" s="350"/>
      <c r="BB1388" s="350"/>
      <c r="BC1388" s="350"/>
      <c r="BD1388" s="350"/>
      <c r="BE1388" s="350"/>
      <c r="BF1388" s="350"/>
      <c r="BG1388" s="350"/>
      <c r="BH1388" s="350"/>
      <c r="BI1388" s="195"/>
      <c r="BJ1388" s="216"/>
      <c r="BK1388" s="216"/>
    </row>
    <row r="1389" spans="1:63" x14ac:dyDescent="0.25">
      <c r="A1389" s="195"/>
      <c r="B1389" s="195"/>
      <c r="C1389" s="351"/>
      <c r="D1389" s="252"/>
      <c r="E1389" s="195"/>
      <c r="F1389" s="195"/>
      <c r="G1389" s="397"/>
      <c r="H1389" s="351"/>
      <c r="I1389" s="195"/>
      <c r="J1389" s="195"/>
      <c r="K1389" s="195"/>
      <c r="L1389" s="195"/>
      <c r="M1389" s="195"/>
      <c r="N1389" s="195"/>
      <c r="O1389" s="195"/>
      <c r="P1389" s="195"/>
      <c r="Q1389" s="195"/>
      <c r="R1389" s="195"/>
      <c r="S1389" s="195"/>
      <c r="T1389" s="195"/>
      <c r="U1389" s="195"/>
      <c r="V1389" s="195"/>
      <c r="W1389" s="195"/>
      <c r="X1389" s="195"/>
      <c r="Y1389" s="195"/>
      <c r="Z1389" s="195"/>
      <c r="AA1389" s="195"/>
      <c r="AB1389" s="195"/>
      <c r="AC1389" s="195"/>
      <c r="AD1389" s="195"/>
      <c r="AE1389" s="195"/>
      <c r="AF1389" s="195"/>
      <c r="AG1389" s="195"/>
      <c r="AH1389" s="195"/>
      <c r="AI1389" s="195"/>
      <c r="AJ1389" s="195"/>
      <c r="AK1389" s="195"/>
      <c r="AL1389" s="195"/>
      <c r="AM1389" s="195"/>
      <c r="AN1389" s="195"/>
      <c r="AO1389" s="195"/>
      <c r="AP1389" s="195"/>
      <c r="AQ1389" s="195"/>
      <c r="AR1389" s="195"/>
      <c r="AS1389" s="195"/>
      <c r="AT1389" s="195"/>
      <c r="AU1389" s="195"/>
      <c r="AV1389" s="404"/>
      <c r="AW1389" s="404"/>
      <c r="AX1389" s="404"/>
      <c r="AY1389" s="350"/>
      <c r="AZ1389" s="143"/>
      <c r="BA1389" s="350"/>
      <c r="BB1389" s="350"/>
      <c r="BC1389" s="350"/>
      <c r="BD1389" s="350"/>
      <c r="BE1389" s="350"/>
      <c r="BF1389" s="350"/>
      <c r="BG1389" s="350"/>
      <c r="BH1389" s="350"/>
      <c r="BI1389" s="195"/>
      <c r="BJ1389" s="216"/>
      <c r="BK1389" s="216"/>
    </row>
    <row r="1390" spans="1:63" x14ac:dyDescent="0.25">
      <c r="A1390" s="195"/>
      <c r="B1390" s="195"/>
      <c r="C1390" s="351"/>
      <c r="D1390" s="252"/>
      <c r="E1390" s="195"/>
      <c r="F1390" s="195"/>
      <c r="G1390" s="397"/>
      <c r="H1390" s="351"/>
      <c r="I1390" s="195"/>
      <c r="J1390" s="195"/>
      <c r="K1390" s="195"/>
      <c r="L1390" s="195"/>
      <c r="M1390" s="195"/>
      <c r="N1390" s="195"/>
      <c r="O1390" s="195"/>
      <c r="P1390" s="195"/>
      <c r="Q1390" s="195"/>
      <c r="R1390" s="195"/>
      <c r="S1390" s="195"/>
      <c r="T1390" s="195"/>
      <c r="U1390" s="195"/>
      <c r="V1390" s="195"/>
      <c r="W1390" s="195"/>
      <c r="X1390" s="195"/>
      <c r="Y1390" s="195"/>
      <c r="Z1390" s="195"/>
      <c r="AA1390" s="195"/>
      <c r="AB1390" s="195"/>
      <c r="AC1390" s="195"/>
      <c r="AD1390" s="195"/>
      <c r="AE1390" s="195"/>
      <c r="AF1390" s="195"/>
      <c r="AG1390" s="195"/>
      <c r="AH1390" s="195"/>
      <c r="AI1390" s="195"/>
      <c r="AJ1390" s="195"/>
      <c r="AK1390" s="195"/>
      <c r="AL1390" s="195"/>
      <c r="AM1390" s="195"/>
      <c r="AN1390" s="195"/>
      <c r="AO1390" s="195"/>
      <c r="AP1390" s="195"/>
      <c r="AQ1390" s="195"/>
      <c r="AR1390" s="195"/>
      <c r="AS1390" s="195"/>
      <c r="AT1390" s="195"/>
      <c r="AU1390" s="195"/>
      <c r="AV1390" s="404"/>
      <c r="AW1390" s="404"/>
      <c r="AX1390" s="404"/>
      <c r="AY1390" s="350"/>
      <c r="AZ1390" s="143"/>
      <c r="BA1390" s="350"/>
      <c r="BB1390" s="350"/>
      <c r="BC1390" s="350"/>
      <c r="BD1390" s="350"/>
      <c r="BE1390" s="350"/>
      <c r="BF1390" s="350"/>
      <c r="BG1390" s="350"/>
      <c r="BH1390" s="350"/>
      <c r="BI1390" s="195"/>
      <c r="BJ1390" s="216"/>
      <c r="BK1390" s="216"/>
    </row>
    <row r="1391" spans="1:63" x14ac:dyDescent="0.25">
      <c r="A1391" s="195"/>
      <c r="B1391" s="195"/>
      <c r="C1391" s="351"/>
      <c r="D1391" s="252"/>
      <c r="E1391" s="195"/>
      <c r="F1391" s="195"/>
      <c r="G1391" s="397"/>
      <c r="H1391" s="351"/>
      <c r="I1391" s="195"/>
      <c r="J1391" s="195"/>
      <c r="K1391" s="195"/>
      <c r="L1391" s="195"/>
      <c r="M1391" s="195"/>
      <c r="N1391" s="195"/>
      <c r="O1391" s="195"/>
      <c r="P1391" s="195"/>
      <c r="Q1391" s="195"/>
      <c r="R1391" s="195"/>
      <c r="S1391" s="195"/>
      <c r="T1391" s="195"/>
      <c r="U1391" s="195"/>
      <c r="V1391" s="195"/>
      <c r="W1391" s="195"/>
      <c r="X1391" s="195"/>
      <c r="Y1391" s="195"/>
      <c r="Z1391" s="195"/>
      <c r="AA1391" s="195"/>
      <c r="AB1391" s="195"/>
      <c r="AC1391" s="195"/>
      <c r="AD1391" s="195"/>
      <c r="AE1391" s="195"/>
      <c r="AF1391" s="195"/>
      <c r="AG1391" s="195"/>
      <c r="AH1391" s="195"/>
      <c r="AI1391" s="195"/>
      <c r="AJ1391" s="195"/>
      <c r="AK1391" s="195"/>
      <c r="AL1391" s="195"/>
      <c r="AM1391" s="195"/>
      <c r="AN1391" s="195"/>
      <c r="AO1391" s="195"/>
      <c r="AP1391" s="195"/>
      <c r="AQ1391" s="195"/>
      <c r="AR1391" s="195"/>
      <c r="AS1391" s="195"/>
      <c r="AT1391" s="195"/>
      <c r="AU1391" s="195"/>
      <c r="AV1391" s="404"/>
      <c r="AW1391" s="404"/>
      <c r="AX1391" s="404"/>
      <c r="AY1391" s="350"/>
      <c r="AZ1391" s="143"/>
      <c r="BA1391" s="350"/>
      <c r="BB1391" s="350"/>
      <c r="BC1391" s="350"/>
      <c r="BD1391" s="350"/>
      <c r="BE1391" s="350"/>
      <c r="BF1391" s="350"/>
      <c r="BG1391" s="350"/>
      <c r="BH1391" s="350"/>
      <c r="BI1391" s="195"/>
      <c r="BJ1391" s="216"/>
      <c r="BK1391" s="216"/>
    </row>
    <row r="1392" spans="1:63" x14ac:dyDescent="0.25">
      <c r="A1392" s="195"/>
      <c r="B1392" s="195"/>
      <c r="C1392" s="351"/>
      <c r="D1392" s="252"/>
      <c r="E1392" s="195"/>
      <c r="F1392" s="195"/>
      <c r="G1392" s="397"/>
      <c r="H1392" s="351"/>
      <c r="I1392" s="195"/>
      <c r="J1392" s="195"/>
      <c r="K1392" s="195"/>
      <c r="L1392" s="195"/>
      <c r="M1392" s="195"/>
      <c r="N1392" s="195"/>
      <c r="O1392" s="195"/>
      <c r="P1392" s="195"/>
      <c r="Q1392" s="195"/>
      <c r="R1392" s="195"/>
      <c r="S1392" s="195"/>
      <c r="T1392" s="195"/>
      <c r="U1392" s="195"/>
      <c r="V1392" s="195"/>
      <c r="W1392" s="195"/>
      <c r="X1392" s="195"/>
      <c r="Y1392" s="195"/>
      <c r="Z1392" s="195"/>
      <c r="AA1392" s="195"/>
      <c r="AB1392" s="195"/>
      <c r="AC1392" s="195"/>
      <c r="AD1392" s="195"/>
      <c r="AE1392" s="195"/>
      <c r="AF1392" s="195"/>
      <c r="AG1392" s="195"/>
      <c r="AH1392" s="195"/>
      <c r="AI1392" s="195"/>
      <c r="AJ1392" s="195"/>
      <c r="AK1392" s="195"/>
      <c r="AL1392" s="195"/>
      <c r="AM1392" s="195"/>
      <c r="AN1392" s="195"/>
      <c r="AO1392" s="195"/>
      <c r="AP1392" s="195"/>
      <c r="AQ1392" s="195"/>
      <c r="AR1392" s="195"/>
      <c r="AS1392" s="195"/>
      <c r="AT1392" s="195"/>
      <c r="AU1392" s="195"/>
      <c r="AV1392" s="404"/>
      <c r="AW1392" s="404"/>
      <c r="AX1392" s="404"/>
      <c r="AY1392" s="350"/>
      <c r="AZ1392" s="143"/>
      <c r="BA1392" s="350"/>
      <c r="BB1392" s="350"/>
      <c r="BC1392" s="350"/>
      <c r="BD1392" s="350"/>
      <c r="BE1392" s="350"/>
      <c r="BF1392" s="350"/>
      <c r="BG1392" s="350"/>
      <c r="BH1392" s="350"/>
      <c r="BI1392" s="195"/>
      <c r="BJ1392" s="216"/>
      <c r="BK1392" s="216"/>
    </row>
    <row r="1393" spans="1:63" x14ac:dyDescent="0.25">
      <c r="A1393" s="195"/>
      <c r="B1393" s="195"/>
      <c r="C1393" s="351"/>
      <c r="D1393" s="252"/>
      <c r="E1393" s="195"/>
      <c r="F1393" s="195"/>
      <c r="G1393" s="397"/>
      <c r="H1393" s="351"/>
      <c r="I1393" s="195"/>
      <c r="J1393" s="195"/>
      <c r="K1393" s="195"/>
      <c r="L1393" s="195"/>
      <c r="M1393" s="195"/>
      <c r="N1393" s="195"/>
      <c r="O1393" s="195"/>
      <c r="P1393" s="195"/>
      <c r="Q1393" s="195"/>
      <c r="R1393" s="195"/>
      <c r="S1393" s="195"/>
      <c r="T1393" s="195"/>
      <c r="U1393" s="195"/>
      <c r="V1393" s="195"/>
      <c r="W1393" s="195"/>
      <c r="X1393" s="195"/>
      <c r="Y1393" s="195"/>
      <c r="Z1393" s="195"/>
      <c r="AA1393" s="195"/>
      <c r="AB1393" s="195"/>
      <c r="AC1393" s="195"/>
      <c r="AD1393" s="195"/>
      <c r="AE1393" s="195"/>
      <c r="AF1393" s="195"/>
      <c r="AG1393" s="195"/>
      <c r="AH1393" s="195"/>
      <c r="AI1393" s="195"/>
      <c r="AJ1393" s="195"/>
      <c r="AK1393" s="195"/>
      <c r="AL1393" s="195"/>
      <c r="AM1393" s="195"/>
      <c r="AN1393" s="195"/>
      <c r="AO1393" s="195"/>
      <c r="AP1393" s="195"/>
      <c r="AQ1393" s="195"/>
      <c r="AR1393" s="195"/>
      <c r="AS1393" s="195"/>
      <c r="AT1393" s="195"/>
      <c r="AU1393" s="195"/>
      <c r="AV1393" s="404"/>
      <c r="AW1393" s="404"/>
      <c r="AX1393" s="404"/>
      <c r="AY1393" s="350"/>
      <c r="AZ1393" s="143"/>
      <c r="BA1393" s="350"/>
      <c r="BB1393" s="350"/>
      <c r="BC1393" s="350"/>
      <c r="BD1393" s="350"/>
      <c r="BE1393" s="350"/>
      <c r="BF1393" s="350"/>
      <c r="BG1393" s="350"/>
      <c r="BH1393" s="350"/>
      <c r="BI1393" s="195"/>
      <c r="BJ1393" s="216"/>
      <c r="BK1393" s="216"/>
    </row>
    <row r="1394" spans="1:63" x14ac:dyDescent="0.25">
      <c r="A1394" s="195"/>
      <c r="B1394" s="195"/>
      <c r="C1394" s="351"/>
      <c r="D1394" s="252"/>
      <c r="E1394" s="195"/>
      <c r="F1394" s="195"/>
      <c r="G1394" s="397"/>
      <c r="H1394" s="351"/>
      <c r="I1394" s="195"/>
      <c r="J1394" s="195"/>
      <c r="K1394" s="195"/>
      <c r="L1394" s="195"/>
      <c r="M1394" s="195"/>
      <c r="N1394" s="195"/>
      <c r="O1394" s="195"/>
      <c r="P1394" s="195"/>
      <c r="Q1394" s="195"/>
      <c r="R1394" s="195"/>
      <c r="S1394" s="195"/>
      <c r="T1394" s="195"/>
      <c r="U1394" s="195"/>
      <c r="V1394" s="195"/>
      <c r="W1394" s="195"/>
      <c r="X1394" s="195"/>
      <c r="Y1394" s="195"/>
      <c r="Z1394" s="195"/>
      <c r="AA1394" s="195"/>
      <c r="AB1394" s="195"/>
      <c r="AC1394" s="195"/>
      <c r="AD1394" s="195"/>
      <c r="AE1394" s="195"/>
      <c r="AF1394" s="195"/>
      <c r="AG1394" s="195"/>
      <c r="AH1394" s="195"/>
      <c r="AI1394" s="195"/>
      <c r="AJ1394" s="195"/>
      <c r="AK1394" s="195"/>
      <c r="AL1394" s="195"/>
      <c r="AM1394" s="195"/>
      <c r="AN1394" s="195"/>
      <c r="AO1394" s="195"/>
      <c r="AP1394" s="195"/>
      <c r="AQ1394" s="195"/>
      <c r="AR1394" s="195"/>
      <c r="AS1394" s="195"/>
      <c r="AT1394" s="195"/>
      <c r="AU1394" s="195"/>
      <c r="AV1394" s="404"/>
      <c r="AW1394" s="404"/>
      <c r="AX1394" s="404"/>
      <c r="AY1394" s="350"/>
      <c r="AZ1394" s="143"/>
      <c r="BA1394" s="350"/>
      <c r="BB1394" s="350"/>
      <c r="BC1394" s="350"/>
      <c r="BD1394" s="350"/>
      <c r="BE1394" s="350"/>
      <c r="BF1394" s="350"/>
      <c r="BG1394" s="350"/>
      <c r="BH1394" s="350"/>
      <c r="BI1394" s="195"/>
      <c r="BJ1394" s="216"/>
      <c r="BK1394" s="216"/>
    </row>
    <row r="1395" spans="1:63" x14ac:dyDescent="0.25">
      <c r="A1395" s="195"/>
      <c r="B1395" s="195"/>
      <c r="C1395" s="351"/>
      <c r="D1395" s="252"/>
      <c r="E1395" s="195"/>
      <c r="F1395" s="195"/>
      <c r="G1395" s="397"/>
      <c r="H1395" s="351"/>
      <c r="I1395" s="195"/>
      <c r="J1395" s="195"/>
      <c r="K1395" s="195"/>
      <c r="L1395" s="195"/>
      <c r="M1395" s="195"/>
      <c r="N1395" s="195"/>
      <c r="O1395" s="195"/>
      <c r="P1395" s="195"/>
      <c r="Q1395" s="195"/>
      <c r="R1395" s="195"/>
      <c r="S1395" s="195"/>
      <c r="T1395" s="195"/>
      <c r="U1395" s="195"/>
      <c r="V1395" s="195"/>
      <c r="W1395" s="195"/>
      <c r="X1395" s="195"/>
      <c r="Y1395" s="195"/>
      <c r="Z1395" s="195"/>
      <c r="AA1395" s="195"/>
      <c r="AB1395" s="195"/>
      <c r="AC1395" s="195"/>
      <c r="AD1395" s="195"/>
      <c r="AE1395" s="195"/>
      <c r="AF1395" s="195"/>
      <c r="AG1395" s="195"/>
      <c r="AH1395" s="195"/>
      <c r="AI1395" s="195"/>
      <c r="AJ1395" s="195"/>
      <c r="AK1395" s="195"/>
      <c r="AL1395" s="195"/>
      <c r="AM1395" s="195"/>
      <c r="AN1395" s="195"/>
      <c r="AO1395" s="195"/>
      <c r="AP1395" s="195"/>
      <c r="AQ1395" s="195"/>
      <c r="AR1395" s="195"/>
      <c r="AS1395" s="195"/>
      <c r="AT1395" s="195"/>
      <c r="AU1395" s="195"/>
      <c r="AV1395" s="404"/>
      <c r="AW1395" s="404"/>
      <c r="AX1395" s="404"/>
      <c r="AY1395" s="350"/>
      <c r="AZ1395" s="143"/>
      <c r="BA1395" s="350"/>
      <c r="BB1395" s="350"/>
      <c r="BC1395" s="350"/>
      <c r="BD1395" s="350"/>
      <c r="BE1395" s="350"/>
      <c r="BF1395" s="350"/>
      <c r="BG1395" s="350"/>
      <c r="BH1395" s="350"/>
      <c r="BI1395" s="195"/>
      <c r="BJ1395" s="216"/>
      <c r="BK1395" s="216"/>
    </row>
    <row r="1396" spans="1:63" x14ac:dyDescent="0.25">
      <c r="A1396" s="195"/>
      <c r="B1396" s="195"/>
      <c r="C1396" s="351"/>
      <c r="D1396" s="252"/>
      <c r="E1396" s="195"/>
      <c r="F1396" s="195"/>
      <c r="G1396" s="397"/>
      <c r="H1396" s="351"/>
      <c r="I1396" s="195"/>
      <c r="J1396" s="195"/>
      <c r="K1396" s="195"/>
      <c r="L1396" s="195"/>
      <c r="M1396" s="195"/>
      <c r="N1396" s="195"/>
      <c r="O1396" s="195"/>
      <c r="P1396" s="195"/>
      <c r="Q1396" s="195"/>
      <c r="R1396" s="195"/>
      <c r="S1396" s="195"/>
      <c r="T1396" s="195"/>
      <c r="U1396" s="195"/>
      <c r="V1396" s="195"/>
      <c r="W1396" s="195"/>
      <c r="X1396" s="195"/>
      <c r="Y1396" s="195"/>
      <c r="Z1396" s="195"/>
      <c r="AA1396" s="195"/>
      <c r="AB1396" s="195"/>
      <c r="AC1396" s="195"/>
      <c r="AD1396" s="195"/>
      <c r="AE1396" s="195"/>
      <c r="AF1396" s="195"/>
      <c r="AG1396" s="195"/>
      <c r="AH1396" s="195"/>
      <c r="AI1396" s="195"/>
      <c r="AJ1396" s="195"/>
      <c r="AK1396" s="195"/>
      <c r="AL1396" s="195"/>
      <c r="AM1396" s="195"/>
      <c r="AN1396" s="195"/>
      <c r="AO1396" s="195"/>
      <c r="AP1396" s="195"/>
      <c r="AQ1396" s="195"/>
      <c r="AR1396" s="195"/>
      <c r="AS1396" s="195"/>
      <c r="AT1396" s="195"/>
      <c r="AU1396" s="195"/>
      <c r="AV1396" s="404"/>
      <c r="AW1396" s="404"/>
      <c r="AX1396" s="404"/>
      <c r="AY1396" s="350"/>
      <c r="AZ1396" s="143"/>
      <c r="BA1396" s="350"/>
      <c r="BB1396" s="350"/>
      <c r="BC1396" s="350"/>
      <c r="BD1396" s="350"/>
      <c r="BE1396" s="350"/>
      <c r="BF1396" s="350"/>
      <c r="BG1396" s="350"/>
      <c r="BH1396" s="350"/>
      <c r="BI1396" s="195"/>
      <c r="BJ1396" s="216"/>
      <c r="BK1396" s="216"/>
    </row>
    <row r="1397" spans="1:63" x14ac:dyDescent="0.25">
      <c r="A1397" s="195"/>
      <c r="B1397" s="195"/>
      <c r="C1397" s="351"/>
      <c r="D1397" s="252"/>
      <c r="E1397" s="195"/>
      <c r="F1397" s="195"/>
      <c r="G1397" s="397"/>
      <c r="H1397" s="351"/>
      <c r="I1397" s="195"/>
      <c r="J1397" s="195"/>
      <c r="K1397" s="195"/>
      <c r="L1397" s="195"/>
      <c r="M1397" s="195"/>
      <c r="N1397" s="195"/>
      <c r="O1397" s="195"/>
      <c r="P1397" s="195"/>
      <c r="Q1397" s="195"/>
      <c r="R1397" s="195"/>
      <c r="S1397" s="195"/>
      <c r="T1397" s="195"/>
      <c r="U1397" s="195"/>
      <c r="V1397" s="195"/>
      <c r="W1397" s="195"/>
      <c r="X1397" s="195"/>
      <c r="Y1397" s="195"/>
      <c r="Z1397" s="195"/>
      <c r="AA1397" s="195"/>
      <c r="AB1397" s="195"/>
      <c r="AC1397" s="195"/>
      <c r="AD1397" s="195"/>
      <c r="AE1397" s="195"/>
      <c r="AF1397" s="195"/>
      <c r="AG1397" s="195"/>
      <c r="AH1397" s="195"/>
      <c r="AI1397" s="195"/>
      <c r="AJ1397" s="195"/>
      <c r="AK1397" s="195"/>
      <c r="AL1397" s="195"/>
      <c r="AM1397" s="195"/>
      <c r="AN1397" s="195"/>
      <c r="AO1397" s="195"/>
      <c r="AP1397" s="195"/>
      <c r="AQ1397" s="195"/>
      <c r="AR1397" s="195"/>
      <c r="AS1397" s="195"/>
      <c r="AT1397" s="195"/>
      <c r="AU1397" s="195"/>
      <c r="AV1397" s="404"/>
      <c r="AW1397" s="404"/>
      <c r="AX1397" s="404"/>
      <c r="AY1397" s="350"/>
      <c r="AZ1397" s="143"/>
      <c r="BA1397" s="350"/>
      <c r="BB1397" s="350"/>
      <c r="BC1397" s="350"/>
      <c r="BD1397" s="350"/>
      <c r="BE1397" s="350"/>
      <c r="BF1397" s="350"/>
      <c r="BG1397" s="350"/>
      <c r="BH1397" s="350"/>
      <c r="BI1397" s="195"/>
      <c r="BJ1397" s="216"/>
      <c r="BK1397" s="216"/>
    </row>
    <row r="1398" spans="1:63" x14ac:dyDescent="0.25">
      <c r="A1398" s="195"/>
      <c r="B1398" s="195"/>
      <c r="C1398" s="351"/>
      <c r="D1398" s="252"/>
      <c r="E1398" s="195"/>
      <c r="F1398" s="195"/>
      <c r="G1398" s="397"/>
      <c r="H1398" s="351"/>
      <c r="I1398" s="195"/>
      <c r="J1398" s="195"/>
      <c r="K1398" s="195"/>
      <c r="L1398" s="195"/>
      <c r="M1398" s="195"/>
      <c r="N1398" s="195"/>
      <c r="O1398" s="195"/>
      <c r="P1398" s="195"/>
      <c r="Q1398" s="195"/>
      <c r="R1398" s="195"/>
      <c r="S1398" s="195"/>
      <c r="T1398" s="195"/>
      <c r="U1398" s="195"/>
      <c r="V1398" s="195"/>
      <c r="W1398" s="195"/>
      <c r="X1398" s="195"/>
      <c r="Y1398" s="195"/>
      <c r="Z1398" s="195"/>
      <c r="AA1398" s="195"/>
      <c r="AB1398" s="195"/>
      <c r="AC1398" s="195"/>
      <c r="AD1398" s="195"/>
      <c r="AE1398" s="195"/>
      <c r="AF1398" s="195"/>
      <c r="AG1398" s="195"/>
      <c r="AH1398" s="195"/>
      <c r="AI1398" s="195"/>
      <c r="AJ1398" s="195"/>
      <c r="AK1398" s="195"/>
      <c r="AL1398" s="195"/>
      <c r="AM1398" s="195"/>
      <c r="AN1398" s="195"/>
      <c r="AO1398" s="195"/>
      <c r="AP1398" s="195"/>
      <c r="AQ1398" s="195"/>
      <c r="AR1398" s="195"/>
      <c r="AS1398" s="195"/>
      <c r="AT1398" s="195"/>
      <c r="AU1398" s="195"/>
      <c r="AV1398" s="404"/>
      <c r="AW1398" s="404"/>
      <c r="AX1398" s="404"/>
      <c r="AY1398" s="350"/>
      <c r="AZ1398" s="143"/>
      <c r="BA1398" s="350"/>
      <c r="BB1398" s="350"/>
      <c r="BC1398" s="350"/>
      <c r="BD1398" s="350"/>
      <c r="BE1398" s="350"/>
      <c r="BF1398" s="350"/>
      <c r="BG1398" s="350"/>
      <c r="BH1398" s="350"/>
      <c r="BI1398" s="195"/>
      <c r="BJ1398" s="216"/>
      <c r="BK1398" s="216"/>
    </row>
    <row r="1399" spans="1:63" x14ac:dyDescent="0.25">
      <c r="A1399" s="195"/>
      <c r="B1399" s="195"/>
      <c r="C1399" s="351"/>
      <c r="D1399" s="252"/>
      <c r="E1399" s="195"/>
      <c r="F1399" s="195"/>
      <c r="G1399" s="397"/>
      <c r="H1399" s="351"/>
      <c r="I1399" s="195"/>
      <c r="J1399" s="195"/>
      <c r="K1399" s="195"/>
      <c r="L1399" s="195"/>
      <c r="M1399" s="195"/>
      <c r="N1399" s="195"/>
      <c r="O1399" s="195"/>
      <c r="P1399" s="195"/>
      <c r="Q1399" s="195"/>
      <c r="R1399" s="195"/>
      <c r="S1399" s="195"/>
      <c r="T1399" s="195"/>
      <c r="U1399" s="195"/>
      <c r="V1399" s="195"/>
      <c r="W1399" s="195"/>
      <c r="X1399" s="195"/>
      <c r="Y1399" s="195"/>
      <c r="Z1399" s="195"/>
      <c r="AA1399" s="195"/>
      <c r="AB1399" s="195"/>
      <c r="AC1399" s="195"/>
      <c r="AD1399" s="195"/>
      <c r="AE1399" s="195"/>
      <c r="AF1399" s="195"/>
      <c r="AG1399" s="195"/>
      <c r="AH1399" s="195"/>
      <c r="AI1399" s="195"/>
      <c r="AJ1399" s="195"/>
      <c r="AK1399" s="195"/>
      <c r="AL1399" s="195"/>
      <c r="AM1399" s="195"/>
      <c r="AN1399" s="195"/>
      <c r="AO1399" s="195"/>
      <c r="AP1399" s="195"/>
      <c r="AQ1399" s="195"/>
      <c r="AR1399" s="195"/>
      <c r="AS1399" s="195"/>
      <c r="AT1399" s="195"/>
      <c r="AU1399" s="195"/>
      <c r="AV1399" s="404"/>
      <c r="AW1399" s="404"/>
      <c r="AX1399" s="404"/>
      <c r="AY1399" s="350"/>
      <c r="AZ1399" s="143"/>
      <c r="BA1399" s="350"/>
      <c r="BB1399" s="350"/>
      <c r="BC1399" s="350"/>
      <c r="BD1399" s="350"/>
      <c r="BE1399" s="350"/>
      <c r="BF1399" s="350"/>
      <c r="BG1399" s="350"/>
      <c r="BH1399" s="350"/>
      <c r="BI1399" s="195"/>
      <c r="BJ1399" s="216"/>
      <c r="BK1399" s="216"/>
    </row>
    <row r="1400" spans="1:63" x14ac:dyDescent="0.25">
      <c r="A1400" s="195"/>
      <c r="B1400" s="195"/>
      <c r="C1400" s="351"/>
      <c r="D1400" s="252"/>
      <c r="E1400" s="195"/>
      <c r="F1400" s="195"/>
      <c r="G1400" s="397"/>
      <c r="H1400" s="351"/>
      <c r="I1400" s="195"/>
      <c r="J1400" s="195"/>
      <c r="K1400" s="195"/>
      <c r="L1400" s="195"/>
      <c r="M1400" s="195"/>
      <c r="N1400" s="195"/>
      <c r="O1400" s="195"/>
      <c r="P1400" s="195"/>
      <c r="Q1400" s="195"/>
      <c r="R1400" s="195"/>
      <c r="S1400" s="195"/>
      <c r="T1400" s="195"/>
      <c r="U1400" s="195"/>
      <c r="V1400" s="195"/>
      <c r="W1400" s="195"/>
      <c r="X1400" s="195"/>
      <c r="Y1400" s="195"/>
      <c r="Z1400" s="195"/>
      <c r="AA1400" s="195"/>
      <c r="AB1400" s="195"/>
      <c r="AC1400" s="195"/>
      <c r="AD1400" s="195"/>
      <c r="AE1400" s="195"/>
      <c r="AF1400" s="195"/>
      <c r="AG1400" s="195"/>
      <c r="AH1400" s="195"/>
      <c r="AI1400" s="195"/>
      <c r="AJ1400" s="195"/>
      <c r="AK1400" s="195"/>
      <c r="AL1400" s="195"/>
      <c r="AM1400" s="195"/>
      <c r="AN1400" s="195"/>
      <c r="AO1400" s="195"/>
      <c r="AP1400" s="195"/>
      <c r="AQ1400" s="195"/>
      <c r="AR1400" s="195"/>
      <c r="AS1400" s="195"/>
      <c r="AT1400" s="195"/>
      <c r="AU1400" s="195"/>
      <c r="AV1400" s="404"/>
      <c r="AW1400" s="404"/>
      <c r="AX1400" s="404"/>
      <c r="AY1400" s="350"/>
      <c r="AZ1400" s="143"/>
      <c r="BA1400" s="350"/>
      <c r="BB1400" s="350"/>
      <c r="BC1400" s="350"/>
      <c r="BD1400" s="350"/>
      <c r="BE1400" s="350"/>
      <c r="BF1400" s="350"/>
      <c r="BG1400" s="350"/>
      <c r="BH1400" s="350"/>
      <c r="BI1400" s="195"/>
      <c r="BJ1400" s="216"/>
      <c r="BK1400" s="216"/>
    </row>
    <row r="1401" spans="1:63" x14ac:dyDescent="0.25">
      <c r="A1401" s="195"/>
      <c r="B1401" s="195"/>
      <c r="C1401" s="351"/>
      <c r="D1401" s="252"/>
      <c r="E1401" s="195"/>
      <c r="F1401" s="195"/>
      <c r="G1401" s="397"/>
      <c r="H1401" s="351"/>
      <c r="I1401" s="195"/>
      <c r="J1401" s="195"/>
      <c r="K1401" s="195"/>
      <c r="L1401" s="195"/>
      <c r="M1401" s="195"/>
      <c r="N1401" s="195"/>
      <c r="O1401" s="195"/>
      <c r="P1401" s="195"/>
      <c r="Q1401" s="195"/>
      <c r="R1401" s="195"/>
      <c r="S1401" s="195"/>
      <c r="T1401" s="195"/>
      <c r="U1401" s="195"/>
      <c r="V1401" s="195"/>
      <c r="W1401" s="195"/>
      <c r="X1401" s="195"/>
      <c r="Y1401" s="195"/>
      <c r="Z1401" s="195"/>
      <c r="AA1401" s="195"/>
      <c r="AB1401" s="195"/>
      <c r="AC1401" s="195"/>
      <c r="AD1401" s="195"/>
      <c r="AE1401" s="195"/>
      <c r="AF1401" s="195"/>
      <c r="AG1401" s="195"/>
      <c r="AH1401" s="195"/>
      <c r="AI1401" s="195"/>
      <c r="AJ1401" s="195"/>
      <c r="AK1401" s="195"/>
      <c r="AL1401" s="195"/>
      <c r="AM1401" s="195"/>
      <c r="AN1401" s="195"/>
      <c r="AO1401" s="195"/>
      <c r="AP1401" s="195"/>
      <c r="AQ1401" s="195"/>
      <c r="AR1401" s="195"/>
      <c r="AS1401" s="195"/>
      <c r="AT1401" s="195"/>
      <c r="AU1401" s="195"/>
      <c r="AV1401" s="404"/>
      <c r="AW1401" s="404"/>
      <c r="AX1401" s="404"/>
      <c r="AY1401" s="350"/>
      <c r="AZ1401" s="143"/>
      <c r="BA1401" s="350"/>
      <c r="BB1401" s="350"/>
      <c r="BC1401" s="350"/>
      <c r="BD1401" s="350"/>
      <c r="BE1401" s="350"/>
      <c r="BF1401" s="350"/>
      <c r="BG1401" s="350"/>
      <c r="BH1401" s="350"/>
      <c r="BI1401" s="195"/>
      <c r="BJ1401" s="216"/>
      <c r="BK1401" s="216"/>
    </row>
    <row r="1402" spans="1:63" x14ac:dyDescent="0.25">
      <c r="A1402" s="195"/>
      <c r="B1402" s="195"/>
      <c r="C1402" s="351"/>
      <c r="D1402" s="252"/>
      <c r="E1402" s="195"/>
      <c r="F1402" s="195"/>
      <c r="G1402" s="397"/>
      <c r="H1402" s="351"/>
      <c r="I1402" s="195"/>
      <c r="J1402" s="195"/>
      <c r="K1402" s="195"/>
      <c r="L1402" s="195"/>
      <c r="M1402" s="195"/>
      <c r="N1402" s="195"/>
      <c r="O1402" s="195"/>
      <c r="P1402" s="195"/>
      <c r="Q1402" s="195"/>
      <c r="R1402" s="195"/>
      <c r="S1402" s="195"/>
      <c r="T1402" s="195"/>
      <c r="U1402" s="195"/>
      <c r="V1402" s="195"/>
      <c r="W1402" s="195"/>
      <c r="X1402" s="195"/>
      <c r="Y1402" s="195"/>
      <c r="Z1402" s="195"/>
      <c r="AA1402" s="195"/>
      <c r="AB1402" s="195"/>
      <c r="AC1402" s="195"/>
      <c r="AD1402" s="195"/>
      <c r="AE1402" s="195"/>
      <c r="AF1402" s="195"/>
      <c r="AG1402" s="195"/>
      <c r="AH1402" s="195"/>
      <c r="AI1402" s="195"/>
      <c r="AJ1402" s="195"/>
      <c r="AK1402" s="195"/>
      <c r="AL1402" s="195"/>
      <c r="AM1402" s="195"/>
      <c r="AN1402" s="195"/>
      <c r="AO1402" s="195"/>
      <c r="AP1402" s="195"/>
      <c r="AQ1402" s="195"/>
      <c r="AR1402" s="195"/>
      <c r="AS1402" s="195"/>
      <c r="AT1402" s="195"/>
      <c r="AU1402" s="195"/>
      <c r="AV1402" s="404"/>
      <c r="AW1402" s="404"/>
      <c r="AX1402" s="404"/>
      <c r="AY1402" s="350"/>
      <c r="AZ1402" s="143"/>
      <c r="BA1402" s="350"/>
      <c r="BB1402" s="350"/>
      <c r="BC1402" s="350"/>
      <c r="BD1402" s="350"/>
      <c r="BE1402" s="350"/>
      <c r="BF1402" s="350"/>
      <c r="BG1402" s="350"/>
      <c r="BH1402" s="350"/>
      <c r="BI1402" s="195"/>
      <c r="BJ1402" s="216"/>
      <c r="BK1402" s="216"/>
    </row>
    <row r="1403" spans="1:63" x14ac:dyDescent="0.25">
      <c r="A1403" s="195"/>
      <c r="B1403" s="195"/>
      <c r="C1403" s="351"/>
      <c r="D1403" s="252"/>
      <c r="E1403" s="195"/>
      <c r="F1403" s="195"/>
      <c r="G1403" s="397"/>
      <c r="H1403" s="351"/>
      <c r="I1403" s="195"/>
      <c r="J1403" s="195"/>
      <c r="K1403" s="195"/>
      <c r="L1403" s="195"/>
      <c r="M1403" s="195"/>
      <c r="N1403" s="195"/>
      <c r="O1403" s="195"/>
      <c r="P1403" s="195"/>
      <c r="Q1403" s="195"/>
      <c r="R1403" s="195"/>
      <c r="S1403" s="195"/>
      <c r="T1403" s="195"/>
      <c r="U1403" s="195"/>
      <c r="V1403" s="195"/>
      <c r="W1403" s="195"/>
      <c r="X1403" s="195"/>
      <c r="Y1403" s="195"/>
      <c r="Z1403" s="195"/>
      <c r="AA1403" s="195"/>
      <c r="AB1403" s="195"/>
      <c r="AC1403" s="195"/>
      <c r="AD1403" s="195"/>
      <c r="AE1403" s="195"/>
      <c r="AF1403" s="195"/>
      <c r="AG1403" s="195"/>
      <c r="AH1403" s="195"/>
      <c r="AI1403" s="195"/>
      <c r="AJ1403" s="195"/>
      <c r="AK1403" s="195"/>
      <c r="AL1403" s="195"/>
      <c r="AM1403" s="195"/>
      <c r="AN1403" s="195"/>
      <c r="AO1403" s="195"/>
      <c r="AP1403" s="195"/>
      <c r="AQ1403" s="195"/>
      <c r="AR1403" s="195"/>
      <c r="AS1403" s="195"/>
      <c r="AT1403" s="195"/>
      <c r="AU1403" s="195"/>
      <c r="AV1403" s="404"/>
      <c r="AW1403" s="404"/>
      <c r="AX1403" s="404"/>
      <c r="AY1403" s="350"/>
      <c r="AZ1403" s="143"/>
      <c r="BA1403" s="350"/>
      <c r="BB1403" s="350"/>
      <c r="BC1403" s="350"/>
      <c r="BD1403" s="350"/>
      <c r="BE1403" s="350"/>
      <c r="BF1403" s="350"/>
      <c r="BG1403" s="350"/>
      <c r="BH1403" s="350"/>
      <c r="BI1403" s="195"/>
      <c r="BJ1403" s="216"/>
      <c r="BK1403" s="216"/>
    </row>
    <row r="1404" spans="1:63" x14ac:dyDescent="0.25">
      <c r="A1404" s="195"/>
      <c r="B1404" s="195"/>
      <c r="C1404" s="351"/>
      <c r="D1404" s="252"/>
      <c r="E1404" s="195"/>
      <c r="F1404" s="195"/>
      <c r="G1404" s="397"/>
      <c r="H1404" s="351"/>
      <c r="I1404" s="195"/>
      <c r="J1404" s="195"/>
      <c r="K1404" s="195"/>
      <c r="L1404" s="195"/>
      <c r="M1404" s="195"/>
      <c r="N1404" s="195"/>
      <c r="O1404" s="195"/>
      <c r="P1404" s="195"/>
      <c r="Q1404" s="195"/>
      <c r="R1404" s="195"/>
      <c r="S1404" s="195"/>
      <c r="T1404" s="195"/>
      <c r="U1404" s="195"/>
      <c r="V1404" s="195"/>
      <c r="W1404" s="195"/>
      <c r="X1404" s="195"/>
      <c r="Y1404" s="195"/>
      <c r="Z1404" s="195"/>
      <c r="AA1404" s="195"/>
      <c r="AB1404" s="195"/>
      <c r="AC1404" s="195"/>
      <c r="AD1404" s="195"/>
      <c r="AE1404" s="195"/>
      <c r="AF1404" s="195"/>
      <c r="AG1404" s="195"/>
      <c r="AH1404" s="195"/>
      <c r="AI1404" s="195"/>
      <c r="AJ1404" s="195"/>
      <c r="AK1404" s="195"/>
      <c r="AL1404" s="195"/>
      <c r="AM1404" s="195"/>
      <c r="AN1404" s="195"/>
      <c r="AO1404" s="195"/>
      <c r="AP1404" s="195"/>
      <c r="AQ1404" s="195"/>
      <c r="AR1404" s="195"/>
      <c r="AS1404" s="195"/>
      <c r="AT1404" s="195"/>
      <c r="AU1404" s="195"/>
      <c r="AV1404" s="404"/>
      <c r="AW1404" s="404"/>
      <c r="AX1404" s="404"/>
      <c r="AY1404" s="350"/>
      <c r="AZ1404" s="143"/>
      <c r="BA1404" s="350"/>
      <c r="BB1404" s="350"/>
      <c r="BC1404" s="350"/>
      <c r="BD1404" s="350"/>
      <c r="BE1404" s="350"/>
      <c r="BF1404" s="350"/>
      <c r="BG1404" s="350"/>
      <c r="BH1404" s="350"/>
      <c r="BI1404" s="195"/>
      <c r="BJ1404" s="216"/>
      <c r="BK1404" s="216"/>
    </row>
    <row r="1405" spans="1:63" x14ac:dyDescent="0.25">
      <c r="A1405" s="195"/>
      <c r="B1405" s="195"/>
      <c r="C1405" s="351"/>
      <c r="D1405" s="252"/>
      <c r="E1405" s="195"/>
      <c r="F1405" s="195"/>
      <c r="G1405" s="397"/>
      <c r="H1405" s="351"/>
      <c r="I1405" s="195"/>
      <c r="J1405" s="195"/>
      <c r="K1405" s="195"/>
      <c r="L1405" s="195"/>
      <c r="M1405" s="195"/>
      <c r="N1405" s="195"/>
      <c r="O1405" s="195"/>
      <c r="P1405" s="195"/>
      <c r="Q1405" s="195"/>
      <c r="R1405" s="195"/>
      <c r="S1405" s="195"/>
      <c r="T1405" s="195"/>
      <c r="U1405" s="195"/>
      <c r="V1405" s="195"/>
      <c r="W1405" s="195"/>
      <c r="X1405" s="195"/>
      <c r="Y1405" s="195"/>
      <c r="Z1405" s="195"/>
      <c r="AA1405" s="195"/>
      <c r="AB1405" s="195"/>
      <c r="AC1405" s="195"/>
      <c r="AD1405" s="195"/>
      <c r="AE1405" s="195"/>
      <c r="AF1405" s="195"/>
      <c r="AG1405" s="195"/>
      <c r="AH1405" s="195"/>
      <c r="AI1405" s="195"/>
      <c r="AJ1405" s="195"/>
      <c r="AK1405" s="195"/>
      <c r="AL1405" s="195"/>
      <c r="AM1405" s="195"/>
      <c r="AN1405" s="195"/>
      <c r="AO1405" s="195"/>
      <c r="AP1405" s="195"/>
      <c r="AQ1405" s="195"/>
      <c r="AR1405" s="195"/>
      <c r="AS1405" s="195"/>
      <c r="AT1405" s="195"/>
      <c r="AU1405" s="195"/>
      <c r="AV1405" s="404"/>
      <c r="AW1405" s="404"/>
      <c r="AX1405" s="404"/>
      <c r="AY1405" s="350"/>
      <c r="AZ1405" s="143"/>
      <c r="BA1405" s="350"/>
      <c r="BB1405" s="350"/>
      <c r="BC1405" s="350"/>
      <c r="BD1405" s="350"/>
      <c r="BE1405" s="350"/>
      <c r="BF1405" s="350"/>
      <c r="BG1405" s="350"/>
      <c r="BH1405" s="350"/>
      <c r="BI1405" s="195"/>
      <c r="BJ1405" s="216"/>
      <c r="BK1405" s="216"/>
    </row>
    <row r="1406" spans="1:63" x14ac:dyDescent="0.25">
      <c r="A1406" s="195"/>
      <c r="B1406" s="195"/>
      <c r="C1406" s="351"/>
      <c r="D1406" s="252"/>
      <c r="E1406" s="195"/>
      <c r="F1406" s="195"/>
      <c r="G1406" s="397"/>
      <c r="H1406" s="351"/>
      <c r="I1406" s="195"/>
      <c r="J1406" s="195"/>
      <c r="K1406" s="195"/>
      <c r="L1406" s="195"/>
      <c r="M1406" s="195"/>
      <c r="N1406" s="195"/>
      <c r="O1406" s="195"/>
      <c r="P1406" s="195"/>
      <c r="Q1406" s="195"/>
      <c r="R1406" s="195"/>
      <c r="S1406" s="195"/>
      <c r="T1406" s="195"/>
      <c r="U1406" s="195"/>
      <c r="V1406" s="195"/>
      <c r="W1406" s="195"/>
      <c r="X1406" s="195"/>
      <c r="Y1406" s="195"/>
      <c r="Z1406" s="195"/>
      <c r="AA1406" s="195"/>
      <c r="AB1406" s="195"/>
      <c r="AC1406" s="195"/>
      <c r="AD1406" s="195"/>
      <c r="AE1406" s="195"/>
      <c r="AF1406" s="195"/>
      <c r="AG1406" s="195"/>
      <c r="AH1406" s="195"/>
      <c r="AI1406" s="195"/>
      <c r="AJ1406" s="195"/>
      <c r="AK1406" s="195"/>
      <c r="AL1406" s="195"/>
      <c r="AM1406" s="195"/>
      <c r="AN1406" s="195"/>
      <c r="AO1406" s="195"/>
      <c r="AP1406" s="195"/>
      <c r="AQ1406" s="195"/>
      <c r="AR1406" s="195"/>
      <c r="AS1406" s="195"/>
      <c r="AT1406" s="195"/>
      <c r="AU1406" s="195"/>
      <c r="AV1406" s="404"/>
      <c r="AW1406" s="404"/>
      <c r="AX1406" s="404"/>
      <c r="AY1406" s="350"/>
      <c r="AZ1406" s="143"/>
      <c r="BA1406" s="350"/>
      <c r="BB1406" s="350"/>
      <c r="BC1406" s="350"/>
      <c r="BD1406" s="350"/>
      <c r="BE1406" s="350"/>
      <c r="BF1406" s="350"/>
      <c r="BG1406" s="350"/>
      <c r="BH1406" s="350"/>
      <c r="BI1406" s="195"/>
      <c r="BJ1406" s="216"/>
      <c r="BK1406" s="216"/>
    </row>
    <row r="1407" spans="1:63" x14ac:dyDescent="0.25">
      <c r="A1407" s="195"/>
      <c r="B1407" s="195"/>
      <c r="C1407" s="351"/>
      <c r="D1407" s="252"/>
      <c r="E1407" s="195"/>
      <c r="F1407" s="195"/>
      <c r="G1407" s="397"/>
      <c r="H1407" s="351"/>
      <c r="I1407" s="195"/>
      <c r="J1407" s="195"/>
      <c r="K1407" s="195"/>
      <c r="L1407" s="195"/>
      <c r="M1407" s="195"/>
      <c r="N1407" s="195"/>
      <c r="O1407" s="195"/>
      <c r="P1407" s="195"/>
      <c r="Q1407" s="195"/>
      <c r="R1407" s="195"/>
      <c r="S1407" s="195"/>
      <c r="T1407" s="195"/>
      <c r="U1407" s="195"/>
      <c r="V1407" s="195"/>
      <c r="W1407" s="195"/>
      <c r="X1407" s="195"/>
      <c r="Y1407" s="195"/>
      <c r="Z1407" s="195"/>
      <c r="AA1407" s="195"/>
      <c r="AB1407" s="195"/>
      <c r="AC1407" s="195"/>
      <c r="AD1407" s="195"/>
      <c r="AE1407" s="195"/>
      <c r="AF1407" s="195"/>
      <c r="AG1407" s="195"/>
      <c r="AH1407" s="195"/>
      <c r="AI1407" s="195"/>
      <c r="AJ1407" s="195"/>
      <c r="AK1407" s="195"/>
      <c r="AL1407" s="195"/>
      <c r="AM1407" s="195"/>
      <c r="AN1407" s="195"/>
      <c r="AO1407" s="195"/>
      <c r="AP1407" s="195"/>
      <c r="AQ1407" s="195"/>
      <c r="AR1407" s="195"/>
      <c r="AS1407" s="195"/>
      <c r="AT1407" s="195"/>
      <c r="AU1407" s="195"/>
      <c r="AV1407" s="404"/>
      <c r="AW1407" s="404"/>
      <c r="AX1407" s="404"/>
      <c r="AY1407" s="350"/>
      <c r="AZ1407" s="143"/>
      <c r="BA1407" s="350"/>
      <c r="BB1407" s="350"/>
      <c r="BC1407" s="350"/>
      <c r="BD1407" s="350"/>
      <c r="BE1407" s="350"/>
      <c r="BF1407" s="350"/>
      <c r="BG1407" s="350"/>
      <c r="BH1407" s="350"/>
      <c r="BI1407" s="195"/>
      <c r="BJ1407" s="216"/>
      <c r="BK1407" s="216"/>
    </row>
    <row r="1408" spans="1:63" x14ac:dyDescent="0.25">
      <c r="A1408" s="195"/>
      <c r="B1408" s="195"/>
      <c r="C1408" s="351"/>
      <c r="D1408" s="252"/>
      <c r="E1408" s="195"/>
      <c r="F1408" s="195"/>
      <c r="G1408" s="397"/>
      <c r="H1408" s="351"/>
      <c r="I1408" s="195"/>
      <c r="J1408" s="195"/>
      <c r="K1408" s="195"/>
      <c r="L1408" s="195"/>
      <c r="M1408" s="195"/>
      <c r="N1408" s="195"/>
      <c r="O1408" s="195"/>
      <c r="P1408" s="195"/>
      <c r="Q1408" s="195"/>
      <c r="R1408" s="195"/>
      <c r="S1408" s="195"/>
      <c r="T1408" s="195"/>
      <c r="U1408" s="195"/>
      <c r="V1408" s="195"/>
      <c r="W1408" s="195"/>
      <c r="X1408" s="195"/>
      <c r="Y1408" s="195"/>
      <c r="Z1408" s="195"/>
      <c r="AA1408" s="195"/>
      <c r="AB1408" s="195"/>
      <c r="AC1408" s="195"/>
      <c r="AD1408" s="195"/>
      <c r="AE1408" s="195"/>
      <c r="AF1408" s="195"/>
      <c r="AG1408" s="195"/>
      <c r="AH1408" s="195"/>
      <c r="AI1408" s="195"/>
      <c r="AJ1408" s="195"/>
      <c r="AK1408" s="195"/>
      <c r="AL1408" s="195"/>
      <c r="AM1408" s="195"/>
      <c r="AN1408" s="195"/>
      <c r="AO1408" s="195"/>
      <c r="AP1408" s="195"/>
      <c r="AQ1408" s="195"/>
      <c r="AR1408" s="195"/>
      <c r="AS1408" s="195"/>
      <c r="AT1408" s="195"/>
      <c r="AU1408" s="195"/>
      <c r="AV1408" s="404"/>
      <c r="AW1408" s="404"/>
      <c r="AX1408" s="404"/>
      <c r="AY1408" s="350"/>
      <c r="AZ1408" s="143"/>
      <c r="BA1408" s="350"/>
      <c r="BB1408" s="350"/>
      <c r="BC1408" s="350"/>
      <c r="BD1408" s="350"/>
      <c r="BE1408" s="350"/>
      <c r="BF1408" s="350"/>
      <c r="BG1408" s="350"/>
      <c r="BH1408" s="350"/>
      <c r="BI1408" s="195"/>
      <c r="BJ1408" s="216"/>
      <c r="BK1408" s="216"/>
    </row>
    <row r="1409" spans="1:63" x14ac:dyDescent="0.25">
      <c r="A1409" s="195"/>
      <c r="B1409" s="195"/>
      <c r="C1409" s="351"/>
      <c r="D1409" s="252"/>
      <c r="E1409" s="195"/>
      <c r="F1409" s="195"/>
      <c r="G1409" s="397"/>
      <c r="H1409" s="351"/>
      <c r="I1409" s="195"/>
      <c r="J1409" s="195"/>
      <c r="K1409" s="195"/>
      <c r="L1409" s="195"/>
      <c r="M1409" s="195"/>
      <c r="N1409" s="195"/>
      <c r="O1409" s="195"/>
      <c r="P1409" s="195"/>
      <c r="Q1409" s="195"/>
      <c r="R1409" s="195"/>
      <c r="S1409" s="195"/>
      <c r="T1409" s="195"/>
      <c r="U1409" s="195"/>
      <c r="V1409" s="195"/>
      <c r="W1409" s="195"/>
      <c r="X1409" s="195"/>
      <c r="Y1409" s="195"/>
      <c r="Z1409" s="195"/>
      <c r="AA1409" s="195"/>
      <c r="AB1409" s="195"/>
      <c r="AC1409" s="195"/>
      <c r="AD1409" s="195"/>
      <c r="AE1409" s="195"/>
      <c r="AF1409" s="195"/>
      <c r="AG1409" s="195"/>
      <c r="AH1409" s="195"/>
      <c r="AI1409" s="195"/>
      <c r="AJ1409" s="195"/>
      <c r="AK1409" s="195"/>
      <c r="AL1409" s="195"/>
      <c r="AM1409" s="195"/>
      <c r="AN1409" s="195"/>
      <c r="AO1409" s="195"/>
      <c r="AP1409" s="195"/>
      <c r="AQ1409" s="195"/>
      <c r="AR1409" s="195"/>
      <c r="AS1409" s="195"/>
      <c r="AT1409" s="195"/>
      <c r="AU1409" s="195"/>
      <c r="AV1409" s="404"/>
      <c r="AW1409" s="404"/>
      <c r="AX1409" s="404"/>
      <c r="AY1409" s="350"/>
      <c r="AZ1409" s="143"/>
      <c r="BA1409" s="350"/>
      <c r="BB1409" s="350"/>
      <c r="BC1409" s="350"/>
      <c r="BD1409" s="350"/>
      <c r="BE1409" s="350"/>
      <c r="BF1409" s="350"/>
      <c r="BG1409" s="350"/>
      <c r="BH1409" s="350"/>
      <c r="BI1409" s="195"/>
      <c r="BJ1409" s="216"/>
      <c r="BK1409" s="216"/>
    </row>
  </sheetData>
  <mergeCells count="7">
    <mergeCell ref="BJ1:BK1"/>
    <mergeCell ref="M1:P1"/>
    <mergeCell ref="Q1:AR1"/>
    <mergeCell ref="AS1:AZ1"/>
    <mergeCell ref="AB2:AP2"/>
    <mergeCell ref="Q2:AA2"/>
    <mergeCell ref="AV2:AY2"/>
  </mergeCells>
  <phoneticPr fontId="6" type="noConversion"/>
  <conditionalFormatting sqref="O520:O522 P267:P269 P94 P463:P479 N25 P24 O553:P553 O533:P533 P554:P563 O9:P11 P425:P428 O524:O552 O7:P7 O51:P54 P381:P423 P359:P371 P207:P227 P167:P170 P481:P520 P282:P329 P1052:P1162 O558:P573 P928:P1035 P574:P909 O14:P23 P432:P456 O26:P42 P51:P91">
    <cfRule type="cellIs" dxfId="9413" priority="9380" operator="equal">
      <formula>"Availability unknown"</formula>
    </cfRule>
    <cfRule type="cellIs" dxfId="9412" priority="9381" operator="equal">
      <formula>"Not available"</formula>
    </cfRule>
    <cfRule type="cellIs" dxfId="9411" priority="9382" operator="equal">
      <formula>"Potentially available"</formula>
    </cfRule>
    <cfRule type="cellIs" dxfId="9410" priority="9383" operator="equal">
      <formula>"Available"</formula>
    </cfRule>
  </conditionalFormatting>
  <conditionalFormatting sqref="BI520 BI558:BJ558 BI560:BI562 BI1071:BK1071 BJ267:BJ281 BJ334 BJ337 BJ433:BJ434 BJ915 BJ917 BJ919:BJ920 BJ923:BJ924 BJ926:BJ927 BJ929:BJ934 BJ965 BJ968 BJ982 BJ1012 BJ973:BJ979 BJ516:BJ520 BJ91:BJ101 BJ445:BJ446 BJ457:BJ465 BI26:BJ26 BI526:BJ526 BJ27 BJ425:BJ431 BJ23:BJ25 BI7:BJ7 BI51:BJ54 BJ1072:BK1073 BI1071:BI1073 BJ1025:BJ1039 BJ958:BJ961 BJ939:BJ950 BJ383:BJ423 BI535:BJ538 BJ533 BJ481:BJ513 BJ283:BJ296 BJ1074:BJ1162 BJ986:BJ1009 BJ1042:BJ1070 BI563:BJ572 BI18:BJ23 BJ103:BJ168 BJ183:BJ256 BJ314:BJ329 BJ573:BJ913 BJ339:BJ380 BI28:BJ42 BJ51:BJ89 BJ554:BJ563">
    <cfRule type="containsText" dxfId="9409" priority="9305" operator="containsText" text="Not developable">
      <formula>NOT(ISERROR(SEARCH("Not developable",BI7)))</formula>
    </cfRule>
    <cfRule type="cellIs" dxfId="9408" priority="9306" operator="equal">
      <formula>"Potentially Developable"</formula>
    </cfRule>
    <cfRule type="cellIs" dxfId="9407" priority="9307" operator="equal">
      <formula>"Developable"</formula>
    </cfRule>
    <cfRule type="cellIs" dxfId="9406" priority="9308" operator="equal">
      <formula>"Deliverable"</formula>
    </cfRule>
  </conditionalFormatting>
  <conditionalFormatting sqref="AY520 AZ300:AZ304 AZ267:AZ269 AY558:AY562 AX25 AZ24 AZ314:AZ329 AZ463:AZ479 AY9:AZ11 AY7:AZ7 AY51:AZ54 AZ1026:AZ1035 AZ404:AZ414 AZ366:AZ369 AZ207:AZ227 AZ167:AZ168 AZ91:AZ101 AY523:AY530 AY538:AZ538 AY534 AZ536:AZ563 AZ481:AZ520 AZ274:AZ296 AZ103:AZ125 AZ1067:AZ1162 AZ970:AZ987 AZ999:AZ1005 AY563:AZ573 AZ932:AZ948 AZ574:AZ909 AY14:AZ23 AZ432:AZ456 AY26:AZ42 AZ51:AZ89 AY910:AY1073">
    <cfRule type="containsText" dxfId="9405" priority="9285" operator="containsText" text="Unachievable">
      <formula>NOT(ISERROR(SEARCH("Unachievable",AX7)))</formula>
    </cfRule>
    <cfRule type="containsText" dxfId="9404" priority="9286" operator="containsText" text="Achievability unknown">
      <formula>NOT(ISERROR(SEARCH("Achievability unknown",AX7)))</formula>
    </cfRule>
    <cfRule type="containsText" dxfId="9403" priority="9287" operator="containsText" text="potentially achievable">
      <formula>NOT(ISERROR(SEARCH("potentially achievable",AX7)))</formula>
    </cfRule>
    <cfRule type="containsText" dxfId="9402" priority="9288" operator="containsText" text="Achievable">
      <formula>NOT(ISERROR(SEARCH("Achievable",AX7)))</formula>
    </cfRule>
  </conditionalFormatting>
  <conditionalFormatting sqref="Y553 Y520 Y568:Z573 Z533 Z567 Y18 Y7:Z7 Y51:Z54 Y558:Y567 Y19:Z23 Y26:Z42">
    <cfRule type="cellIs" dxfId="9401" priority="8990" stopIfTrue="1" operator="equal">
      <formula>"Exclude"</formula>
    </cfRule>
    <cfRule type="containsText" dxfId="9400" priority="8991" stopIfTrue="1" operator="containsText" text="include with exclusions">
      <formula>NOT(ISERROR(SEARCH("include with exclusions",Y7)))</formula>
    </cfRule>
    <cfRule type="containsText" dxfId="9399" priority="8992" operator="containsText" text="Include">
      <formula>NOT(ISERROR(SEARCH("Include",Y7)))</formula>
    </cfRule>
  </conditionalFormatting>
  <conditionalFormatting sqref="AQ305 AQ267:AQ269 AO25 AQ316:AQ329 AQ10:AQ11 AQ14:AQ16 AQ7 AQ1052:AQ1067 AQ1005:AQ1020 AQ959:AQ974 AQ942:AQ957 AQ894:AQ909 AQ885:AQ888 AQ868:AQ872 AQ840:AQ849 AQ813:AQ821 AQ802:AQ806 AQ777:AQ796 AQ404:AQ414 AQ367:AQ371 AQ282:AQ294 AQ221:AQ227 AQ167:AQ169 AQ91 AQ63:AQ71 AQ481:AQ520 AQ1022:AQ1034 AQ1071:AQ1162 AQ976:AQ988 AQ990:AQ1003 AQ556:AQ693 AQ928:AQ940 AQ708:AQ770 AQ76:AQ89 AQ18:AQ24 AQ26:AQ42 AQ51:AQ55 AQ554">
    <cfRule type="cellIs" dxfId="9398" priority="5923" operator="equal">
      <formula>"Suitability Unknown"</formula>
    </cfRule>
    <cfRule type="cellIs" dxfId="9397" priority="5924" operator="equal">
      <formula>"Potentially suitable"</formula>
    </cfRule>
    <cfRule type="cellIs" dxfId="9396" priority="5925" operator="equal">
      <formula>"Not suitable"</formula>
    </cfRule>
    <cfRule type="cellIs" dxfId="9395" priority="5926" operator="equal">
      <formula>"Suitable"</formula>
    </cfRule>
  </conditionalFormatting>
  <conditionalFormatting sqref="AQ366">
    <cfRule type="cellIs" dxfId="9394" priority="5887" operator="equal">
      <formula>"Suitability Unknown"</formula>
    </cfRule>
    <cfRule type="cellIs" dxfId="9393" priority="5888" operator="equal">
      <formula>"Potentially suitable"</formula>
    </cfRule>
    <cfRule type="cellIs" dxfId="9392" priority="5889" operator="equal">
      <formula>"Not suitable"</formula>
    </cfRule>
    <cfRule type="cellIs" dxfId="9391" priority="5890" operator="equal">
      <formula>"Suitable"</formula>
    </cfRule>
  </conditionalFormatting>
  <conditionalFormatting sqref="AQ393">
    <cfRule type="cellIs" dxfId="9390" priority="5879" operator="equal">
      <formula>"Suitability Unknown"</formula>
    </cfRule>
    <cfRule type="cellIs" dxfId="9389" priority="5880" operator="equal">
      <formula>"Potentially suitable"</formula>
    </cfRule>
    <cfRule type="cellIs" dxfId="9388" priority="5881" operator="equal">
      <formula>"Not suitable"</formula>
    </cfRule>
    <cfRule type="cellIs" dxfId="9387" priority="5882" operator="equal">
      <formula>"Suitable"</formula>
    </cfRule>
  </conditionalFormatting>
  <conditionalFormatting sqref="AQ565">
    <cfRule type="cellIs" dxfId="9386" priority="5804" operator="equal">
      <formula>"Suitability Unknown"</formula>
    </cfRule>
    <cfRule type="cellIs" dxfId="9385" priority="5805" operator="equal">
      <formula>"Potentially suitable"</formula>
    </cfRule>
    <cfRule type="cellIs" dxfId="9384" priority="5806" operator="equal">
      <formula>"Not suitable"</formula>
    </cfRule>
    <cfRule type="cellIs" dxfId="9383" priority="5807" operator="equal">
      <formula>"Suitable"</formula>
    </cfRule>
  </conditionalFormatting>
  <conditionalFormatting sqref="P115">
    <cfRule type="cellIs" dxfId="9382" priority="5636" operator="equal">
      <formula>"Availability unknown"</formula>
    </cfRule>
    <cfRule type="cellIs" dxfId="9381" priority="5637" operator="equal">
      <formula>"Not available"</formula>
    </cfRule>
    <cfRule type="cellIs" dxfId="9380" priority="5638" operator="equal">
      <formula>"Potentially available"</formula>
    </cfRule>
    <cfRule type="cellIs" dxfId="9379" priority="5639" operator="equal">
      <formula>"Available"</formula>
    </cfRule>
  </conditionalFormatting>
  <conditionalFormatting sqref="AQ115">
    <cfRule type="cellIs" dxfId="9378" priority="5632" operator="equal">
      <formula>"Suitability Unknown"</formula>
    </cfRule>
    <cfRule type="cellIs" dxfId="9377" priority="5633" operator="equal">
      <formula>"Potentially suitable"</formula>
    </cfRule>
    <cfRule type="cellIs" dxfId="9376" priority="5634" operator="equal">
      <formula>"Not suitable"</formula>
    </cfRule>
    <cfRule type="cellIs" dxfId="9375" priority="5635" operator="equal">
      <formula>"Suitable"</formula>
    </cfRule>
  </conditionalFormatting>
  <conditionalFormatting sqref="P118">
    <cfRule type="cellIs" dxfId="9374" priority="5628" operator="equal">
      <formula>"Availability unknown"</formula>
    </cfRule>
    <cfRule type="cellIs" dxfId="9373" priority="5629" operator="equal">
      <formula>"Not available"</formula>
    </cfRule>
    <cfRule type="cellIs" dxfId="9372" priority="5630" operator="equal">
      <formula>"Potentially available"</formula>
    </cfRule>
    <cfRule type="cellIs" dxfId="9371" priority="5631" operator="equal">
      <formula>"Available"</formula>
    </cfRule>
  </conditionalFormatting>
  <conditionalFormatting sqref="AQ118">
    <cfRule type="cellIs" dxfId="9370" priority="5624" operator="equal">
      <formula>"Suitability Unknown"</formula>
    </cfRule>
    <cfRule type="cellIs" dxfId="9369" priority="5625" operator="equal">
      <formula>"Potentially suitable"</formula>
    </cfRule>
    <cfRule type="cellIs" dxfId="9368" priority="5626" operator="equal">
      <formula>"Not suitable"</formula>
    </cfRule>
    <cfRule type="cellIs" dxfId="9367" priority="5627" operator="equal">
      <formula>"Suitable"</formula>
    </cfRule>
  </conditionalFormatting>
  <conditionalFormatting sqref="P152">
    <cfRule type="cellIs" dxfId="9366" priority="5441" operator="equal">
      <formula>"Availability unknown"</formula>
    </cfRule>
    <cfRule type="cellIs" dxfId="9365" priority="5442" operator="equal">
      <formula>"Not available"</formula>
    </cfRule>
    <cfRule type="cellIs" dxfId="9364" priority="5443" operator="equal">
      <formula>"Potentially available"</formula>
    </cfRule>
    <cfRule type="cellIs" dxfId="9363" priority="5444" operator="equal">
      <formula>"Available"</formula>
    </cfRule>
  </conditionalFormatting>
  <conditionalFormatting sqref="AQ152">
    <cfRule type="cellIs" dxfId="9362" priority="5437" operator="equal">
      <formula>"Suitability Unknown"</formula>
    </cfRule>
    <cfRule type="cellIs" dxfId="9361" priority="5438" operator="equal">
      <formula>"Potentially suitable"</formula>
    </cfRule>
    <cfRule type="cellIs" dxfId="9360" priority="5439" operator="equal">
      <formula>"Not suitable"</formula>
    </cfRule>
    <cfRule type="cellIs" dxfId="9359" priority="5440" operator="equal">
      <formula>"Suitable"</formula>
    </cfRule>
  </conditionalFormatting>
  <conditionalFormatting sqref="P165">
    <cfRule type="cellIs" dxfId="9358" priority="5381" operator="equal">
      <formula>"Availability unknown"</formula>
    </cfRule>
    <cfRule type="cellIs" dxfId="9357" priority="5382" operator="equal">
      <formula>"Not available"</formula>
    </cfRule>
    <cfRule type="cellIs" dxfId="9356" priority="5383" operator="equal">
      <formula>"Potentially available"</formula>
    </cfRule>
    <cfRule type="cellIs" dxfId="9355" priority="5384" operator="equal">
      <formula>"Available"</formula>
    </cfRule>
  </conditionalFormatting>
  <conditionalFormatting sqref="P153">
    <cfRule type="cellIs" dxfId="9354" priority="5433" operator="equal">
      <formula>"Availability unknown"</formula>
    </cfRule>
    <cfRule type="cellIs" dxfId="9353" priority="5434" operator="equal">
      <formula>"Not available"</formula>
    </cfRule>
    <cfRule type="cellIs" dxfId="9352" priority="5435" operator="equal">
      <formula>"Potentially available"</formula>
    </cfRule>
    <cfRule type="cellIs" dxfId="9351" priority="5436" operator="equal">
      <formula>"Available"</formula>
    </cfRule>
  </conditionalFormatting>
  <conditionalFormatting sqref="AQ153">
    <cfRule type="cellIs" dxfId="9350" priority="5429" operator="equal">
      <formula>"Suitability Unknown"</formula>
    </cfRule>
    <cfRule type="cellIs" dxfId="9349" priority="5430" operator="equal">
      <formula>"Potentially suitable"</formula>
    </cfRule>
    <cfRule type="cellIs" dxfId="9348" priority="5431" operator="equal">
      <formula>"Not suitable"</formula>
    </cfRule>
    <cfRule type="cellIs" dxfId="9347" priority="5432" operator="equal">
      <formula>"Suitable"</formula>
    </cfRule>
  </conditionalFormatting>
  <conditionalFormatting sqref="Q553:X553 AA553:AI553 P520:X520 AA520 Q558:Y558 AD562:AQ563 Q559:X562 Q147:Y159 Q267:Y274 AB463:AP463 Q463:Y467 AD464:AJ465 AB464:AB465 O25:Y25 AB455 Q316:Y329 AQ571:AQ572 AB572:AQ572 AK553:AP553 AB533:AJ533 AL533:AP533 AK26:AQ32 AA26:AI32 AD27:AP32 AF14 AQ10:AQ11 P14:P17 Q417:Y423 AB444:AJ449 AL444:AP449 AA18:AI18 AK18:AP18 AA23:AQ23 P7:Y7 AA7:AQ7 P51:Y54 AA51:AQ54 Q404:Y414 Q341:Y369 Q282:Y294 Q221:Y255 Q180:Y210 Q166:Y169 Q103:Y121 Q91:Y101 Q481:Y494 AK558:AP573 AA558:AI573 Q562:Y573 Q22:Y24 P18:Y23 AA19:AP22 Q425:Y456 AA33:AQ42 P26:Y42 Q51:Y89">
    <cfRule type="cellIs" dxfId="9346" priority="7810" operator="equal">
      <formula>"-"</formula>
    </cfRule>
    <cfRule type="cellIs" dxfId="9345" priority="9317" operator="equal">
      <formula>"Partial"</formula>
    </cfRule>
    <cfRule type="cellIs" dxfId="9344" priority="9318" operator="equal">
      <formula>"Y"</formula>
    </cfRule>
    <cfRule type="cellIs" dxfId="9343" priority="9319" operator="equal">
      <formula>"N"</formula>
    </cfRule>
  </conditionalFormatting>
  <conditionalFormatting sqref="AQ188">
    <cfRule type="cellIs" dxfId="9342" priority="5282" operator="equal">
      <formula>"Suitability Unknown"</formula>
    </cfRule>
    <cfRule type="cellIs" dxfId="9341" priority="5283" operator="equal">
      <formula>"Potentially suitable"</formula>
    </cfRule>
    <cfRule type="cellIs" dxfId="9340" priority="5284" operator="equal">
      <formula>"Not suitable"</formula>
    </cfRule>
    <cfRule type="cellIs" dxfId="9339" priority="5285" operator="equal">
      <formula>"Suitable"</formula>
    </cfRule>
  </conditionalFormatting>
  <conditionalFormatting sqref="AQ200">
    <cfRule type="cellIs" dxfId="9338" priority="5218" operator="equal">
      <formula>"Suitability Unknown"</formula>
    </cfRule>
    <cfRule type="cellIs" dxfId="9337" priority="5219" operator="equal">
      <formula>"Potentially suitable"</formula>
    </cfRule>
    <cfRule type="cellIs" dxfId="9336" priority="5220" operator="equal">
      <formula>"Not suitable"</formula>
    </cfRule>
    <cfRule type="cellIs" dxfId="9335" priority="5221" operator="equal">
      <formula>"Suitable"</formula>
    </cfRule>
  </conditionalFormatting>
  <conditionalFormatting sqref="AQ558">
    <cfRule type="cellIs" dxfId="9334" priority="5274" operator="equal">
      <formula>"Suitability Unknown"</formula>
    </cfRule>
    <cfRule type="cellIs" dxfId="9333" priority="5275" operator="equal">
      <formula>"Potentially suitable"</formula>
    </cfRule>
    <cfRule type="cellIs" dxfId="9332" priority="5276" operator="equal">
      <formula>"Not suitable"</formula>
    </cfRule>
    <cfRule type="cellIs" dxfId="9331" priority="5277" operator="equal">
      <formula>"Suitable"</formula>
    </cfRule>
  </conditionalFormatting>
  <conditionalFormatting sqref="AQ203">
    <cfRule type="cellIs" dxfId="9330" priority="5194" operator="equal">
      <formula>"Suitability Unknown"</formula>
    </cfRule>
    <cfRule type="cellIs" dxfId="9329" priority="5195" operator="equal">
      <formula>"Potentially suitable"</formula>
    </cfRule>
    <cfRule type="cellIs" dxfId="9328" priority="5196" operator="equal">
      <formula>"Not suitable"</formula>
    </cfRule>
    <cfRule type="cellIs" dxfId="9327" priority="5197" operator="equal">
      <formula>"Suitable"</formula>
    </cfRule>
  </conditionalFormatting>
  <conditionalFormatting sqref="AQ205">
    <cfRule type="cellIs" dxfId="9326" priority="5170" operator="equal">
      <formula>"Suitability Unknown"</formula>
    </cfRule>
    <cfRule type="cellIs" dxfId="9325" priority="5171" operator="equal">
      <formula>"Potentially suitable"</formula>
    </cfRule>
    <cfRule type="cellIs" dxfId="9324" priority="5172" operator="equal">
      <formula>"Not suitable"</formula>
    </cfRule>
    <cfRule type="cellIs" dxfId="9323" priority="5173" operator="equal">
      <formula>"Suitable"</formula>
    </cfRule>
  </conditionalFormatting>
  <conditionalFormatting sqref="AQ236">
    <cfRule type="cellIs" dxfId="9322" priority="5044" operator="equal">
      <formula>"Suitability Unknown"</formula>
    </cfRule>
    <cfRule type="cellIs" dxfId="9321" priority="5045" operator="equal">
      <formula>"Potentially suitable"</formula>
    </cfRule>
    <cfRule type="cellIs" dxfId="9320" priority="5046" operator="equal">
      <formula>"Not suitable"</formula>
    </cfRule>
    <cfRule type="cellIs" dxfId="9319" priority="5047" operator="equal">
      <formula>"Suitable"</formula>
    </cfRule>
  </conditionalFormatting>
  <conditionalFormatting sqref="AQ122">
    <cfRule type="cellIs" dxfId="9318" priority="4877" operator="equal">
      <formula>"Suitability Unknown"</formula>
    </cfRule>
    <cfRule type="cellIs" dxfId="9317" priority="4878" operator="equal">
      <formula>"Potentially suitable"</formula>
    </cfRule>
    <cfRule type="cellIs" dxfId="9316" priority="4879" operator="equal">
      <formula>"Not suitable"</formula>
    </cfRule>
    <cfRule type="cellIs" dxfId="9315" priority="4880" operator="equal">
      <formula>"Suitable"</formula>
    </cfRule>
  </conditionalFormatting>
  <conditionalFormatting sqref="AQ256">
    <cfRule type="cellIs" dxfId="9314" priority="4826" operator="equal">
      <formula>"Suitability Unknown"</formula>
    </cfRule>
    <cfRule type="cellIs" dxfId="9313" priority="4827" operator="equal">
      <formula>"Potentially suitable"</formula>
    </cfRule>
    <cfRule type="cellIs" dxfId="9312" priority="4828" operator="equal">
      <formula>"Not suitable"</formula>
    </cfRule>
    <cfRule type="cellIs" dxfId="9311" priority="4829" operator="equal">
      <formula>"Suitable"</formula>
    </cfRule>
  </conditionalFormatting>
  <conditionalFormatting sqref="AQ298">
    <cfRule type="cellIs" dxfId="9310" priority="4770" operator="equal">
      <formula>"Suitability Unknown"</formula>
    </cfRule>
    <cfRule type="cellIs" dxfId="9309" priority="4771" operator="equal">
      <formula>"Potentially suitable"</formula>
    </cfRule>
    <cfRule type="cellIs" dxfId="9308" priority="4772" operator="equal">
      <formula>"Not suitable"</formula>
    </cfRule>
    <cfRule type="cellIs" dxfId="9307" priority="4773" operator="equal">
      <formula>"Suitable"</formula>
    </cfRule>
  </conditionalFormatting>
  <conditionalFormatting sqref="Q340:Y340">
    <cfRule type="cellIs" dxfId="9306" priority="4731" operator="equal">
      <formula>"-"</formula>
    </cfRule>
    <cfRule type="cellIs" dxfId="9305" priority="4735" operator="equal">
      <formula>"Partial"</formula>
    </cfRule>
    <cfRule type="cellIs" dxfId="9304" priority="4736" operator="equal">
      <formula>"Y"</formula>
    </cfRule>
    <cfRule type="cellIs" dxfId="9303" priority="4737" operator="equal">
      <formula>"N"</formula>
    </cfRule>
  </conditionalFormatting>
  <conditionalFormatting sqref="AQ257">
    <cfRule type="cellIs" dxfId="9302" priority="4818" operator="equal">
      <formula>"Suitability Unknown"</formula>
    </cfRule>
    <cfRule type="cellIs" dxfId="9301" priority="4819" operator="equal">
      <formula>"Potentially suitable"</formula>
    </cfRule>
    <cfRule type="cellIs" dxfId="9300" priority="4820" operator="equal">
      <formula>"Not suitable"</formula>
    </cfRule>
    <cfRule type="cellIs" dxfId="9299" priority="4821" operator="equal">
      <formula>"Suitable"</formula>
    </cfRule>
  </conditionalFormatting>
  <conditionalFormatting sqref="AQ315">
    <cfRule type="cellIs" dxfId="9298" priority="4746" operator="equal">
      <formula>"Suitability Unknown"</formula>
    </cfRule>
    <cfRule type="cellIs" dxfId="9297" priority="4747" operator="equal">
      <formula>"Potentially suitable"</formula>
    </cfRule>
    <cfRule type="cellIs" dxfId="9296" priority="4748" operator="equal">
      <formula>"Not suitable"</formula>
    </cfRule>
    <cfRule type="cellIs" dxfId="9295" priority="4749" operator="equal">
      <formula>"Suitable"</formula>
    </cfRule>
  </conditionalFormatting>
  <conditionalFormatting sqref="AB139:AP159 AB267:AP274 Z25:AN25 AB445:AP446 AB533:AP533 AF14 AK536:AK552 Q7:Y7 AB7:AP7 Q51:Y54 AB1073:AO1146 AP1071:AP1146 Q1052:Y1067 AB1052:AP1067 Q1005:Y1020 AB1005:AP1020 Q959:Y974 AB959:AP974 Q942:Y957 AB942:AP957 Q894:Y909 AB894:AP909 Q885:Y888 AB885:AP888 Q868:Y872 AB868:AP872 Q840:Y849 AB840:AP849 Q813:Y821 AB813:AP821 Q802:Y806 AB802:AP806 Q777:Y796 AB777:AP796 AB216:AP265 AB180:AP210 AB166:AP172 AB481:AP519 Q495:Y520 AB276:AP414 AB1022:AP1034 Q1022:Y1034 AB103:AP135 AB1147:AP1162 Q1073:Y1162 AB976:AP988 Q976:Y988 AB990:AP1003 Q990:Y1003 Q556:Y693 AB556:AP693 Q928:Y940 AB928:AP940 AB708:AP770 Q708:Y770 Q18:Y23 Q26:Y42 AB18:AP42 AB51:AP101 Q553:Y554 AB553:AP554">
    <cfRule type="containsText" dxfId="9294" priority="7230" operator="containsText" text="N">
      <formula>NOT(ISERROR(SEARCH("N",Q7)))</formula>
    </cfRule>
    <cfRule type="cellIs" dxfId="9293" priority="7231" operator="equal">
      <formula>"Y"</formula>
    </cfRule>
    <cfRule type="containsText" dxfId="9292" priority="7251" operator="containsText" text="Partial">
      <formula>NOT(ISERROR(SEARCH("Partial",Q7)))</formula>
    </cfRule>
  </conditionalFormatting>
  <conditionalFormatting sqref="AQ432">
    <cfRule type="cellIs" dxfId="9291" priority="4623" operator="equal">
      <formula>"Suitability Unknown"</formula>
    </cfRule>
    <cfRule type="cellIs" dxfId="9290" priority="4624" operator="equal">
      <formula>"Potentially suitable"</formula>
    </cfRule>
    <cfRule type="cellIs" dxfId="9289" priority="4625" operator="equal">
      <formula>"Not suitable"</formula>
    </cfRule>
    <cfRule type="cellIs" dxfId="9288" priority="4626" operator="equal">
      <formula>"Suitable"</formula>
    </cfRule>
  </conditionalFormatting>
  <conditionalFormatting sqref="AQ415">
    <cfRule type="cellIs" dxfId="9287" priority="4699" operator="equal">
      <formula>"Suitability Unknown"</formula>
    </cfRule>
    <cfRule type="cellIs" dxfId="9286" priority="4700" operator="equal">
      <formula>"Potentially suitable"</formula>
    </cfRule>
    <cfRule type="cellIs" dxfId="9285" priority="4701" operator="equal">
      <formula>"Not suitable"</formula>
    </cfRule>
    <cfRule type="cellIs" dxfId="9284" priority="4702" operator="equal">
      <formula>"Suitable"</formula>
    </cfRule>
  </conditionalFormatting>
  <conditionalFormatting sqref="AB136:AP136">
    <cfRule type="containsText" dxfId="9283" priority="4577" operator="containsText" text="N">
      <formula>NOT(ISERROR(SEARCH("N",AB136)))</formula>
    </cfRule>
    <cfRule type="cellIs" dxfId="9282" priority="4578" operator="equal">
      <formula>"Y"</formula>
    </cfRule>
    <cfRule type="containsText" dxfId="9281" priority="4579" operator="containsText" text="Partial">
      <formula>NOT(ISERROR(SEARCH("Partial",AB136)))</formula>
    </cfRule>
  </conditionalFormatting>
  <conditionalFormatting sqref="AQ138">
    <cfRule type="cellIs" dxfId="9280" priority="4572" operator="equal">
      <formula>"Suitability Unknown"</formula>
    </cfRule>
    <cfRule type="cellIs" dxfId="9279" priority="4573" operator="equal">
      <formula>"Potentially suitable"</formula>
    </cfRule>
    <cfRule type="cellIs" dxfId="9278" priority="4574" operator="equal">
      <formula>"Not suitable"</formula>
    </cfRule>
    <cfRule type="cellIs" dxfId="9277" priority="4575" operator="equal">
      <formula>"Suitable"</formula>
    </cfRule>
  </conditionalFormatting>
  <conditionalFormatting sqref="AB179:AP179">
    <cfRule type="containsText" dxfId="9276" priority="4517" operator="containsText" text="N">
      <formula>NOT(ISERROR(SEARCH("N",AB179)))</formula>
    </cfRule>
    <cfRule type="cellIs" dxfId="9275" priority="4518" operator="equal">
      <formula>"Y"</formula>
    </cfRule>
    <cfRule type="containsText" dxfId="9274" priority="4519" operator="containsText" text="Partial">
      <formula>NOT(ISERROR(SEARCH("Partial",AB179)))</formula>
    </cfRule>
  </conditionalFormatting>
  <conditionalFormatting sqref="AQ211">
    <cfRule type="cellIs" dxfId="9273" priority="4512" operator="equal">
      <formula>"Suitability Unknown"</formula>
    </cfRule>
    <cfRule type="cellIs" dxfId="9272" priority="4513" operator="equal">
      <formula>"Potentially suitable"</formula>
    </cfRule>
    <cfRule type="cellIs" dxfId="9271" priority="4514" operator="equal">
      <formula>"Not suitable"</formula>
    </cfRule>
    <cfRule type="cellIs" dxfId="9270" priority="4515" operator="equal">
      <formula>"Suitable"</formula>
    </cfRule>
  </conditionalFormatting>
  <conditionalFormatting sqref="AB266:AP266">
    <cfRule type="containsText" dxfId="9269" priority="4445" operator="containsText" text="N">
      <formula>NOT(ISERROR(SEARCH("N",AB266)))</formula>
    </cfRule>
    <cfRule type="cellIs" dxfId="9268" priority="4446" operator="equal">
      <formula>"Y"</formula>
    </cfRule>
    <cfRule type="containsText" dxfId="9267" priority="4447" operator="containsText" text="Partial">
      <formula>NOT(ISERROR(SEARCH("Partial",AB266)))</formula>
    </cfRule>
  </conditionalFormatting>
  <conditionalFormatting sqref="Q275:Y275">
    <cfRule type="cellIs" dxfId="9266" priority="4436" operator="equal">
      <formula>"-"</formula>
    </cfRule>
    <cfRule type="cellIs" dxfId="9265" priority="4437" operator="equal">
      <formula>"Partial"</formula>
    </cfRule>
    <cfRule type="cellIs" dxfId="9264" priority="4438" operator="equal">
      <formula>"Y"</formula>
    </cfRule>
    <cfRule type="cellIs" dxfId="9263" priority="4439" operator="equal">
      <formula>"N"</formula>
    </cfRule>
  </conditionalFormatting>
  <conditionalFormatting sqref="AH440">
    <cfRule type="cellIs" dxfId="9262" priority="4408" operator="equal">
      <formula>"-"</formula>
    </cfRule>
    <cfRule type="cellIs" dxfId="9261" priority="4409" operator="equal">
      <formula>"Partial"</formula>
    </cfRule>
    <cfRule type="cellIs" dxfId="9260" priority="4410" operator="equal">
      <formula>"Y"</formula>
    </cfRule>
    <cfRule type="cellIs" dxfId="9259" priority="4411" operator="equal">
      <formula>"N"</formula>
    </cfRule>
  </conditionalFormatting>
  <conditionalFormatting sqref="AB454:AO454">
    <cfRule type="cellIs" dxfId="9258" priority="4280" operator="equal">
      <formula>"-"</formula>
    </cfRule>
    <cfRule type="cellIs" dxfId="9257" priority="4281" operator="equal">
      <formula>"Partial"</formula>
    </cfRule>
    <cfRule type="cellIs" dxfId="9256" priority="4282" operator="equal">
      <formula>"Y"</formula>
    </cfRule>
    <cfRule type="cellIs" dxfId="9255" priority="4283" operator="equal">
      <formula>"N"</formula>
    </cfRule>
  </conditionalFormatting>
  <conditionalFormatting sqref="AK447">
    <cfRule type="cellIs" dxfId="9254" priority="4256" operator="equal">
      <formula>"-"</formula>
    </cfRule>
    <cfRule type="cellIs" dxfId="9253" priority="4257" operator="equal">
      <formula>"Partial"</formula>
    </cfRule>
    <cfRule type="cellIs" dxfId="9252" priority="4258" operator="equal">
      <formula>"Y"</formula>
    </cfRule>
    <cfRule type="cellIs" dxfId="9251" priority="4259" operator="equal">
      <formula>"N"</formula>
    </cfRule>
  </conditionalFormatting>
  <conditionalFormatting sqref="AC443:AP443">
    <cfRule type="cellIs" dxfId="9250" priority="4240" operator="equal">
      <formula>"-"</formula>
    </cfRule>
    <cfRule type="cellIs" dxfId="9249" priority="4241" operator="equal">
      <formula>"Partial"</formula>
    </cfRule>
    <cfRule type="cellIs" dxfId="9248" priority="4242" operator="equal">
      <formula>"Y"</formula>
    </cfRule>
    <cfRule type="cellIs" dxfId="9247" priority="4243" operator="equal">
      <formula>"N"</formula>
    </cfRule>
  </conditionalFormatting>
  <conditionalFormatting sqref="AB561:AC561">
    <cfRule type="cellIs" dxfId="9246" priority="4124" operator="equal">
      <formula>"-"</formula>
    </cfRule>
    <cfRule type="cellIs" dxfId="9245" priority="4125" operator="equal">
      <formula>"Partial"</formula>
    </cfRule>
    <cfRule type="cellIs" dxfId="9244" priority="4126" operator="equal">
      <formula>"Y"</formula>
    </cfRule>
    <cfRule type="cellIs" dxfId="9243" priority="4127" operator="equal">
      <formula>"N"</formula>
    </cfRule>
  </conditionalFormatting>
  <conditionalFormatting sqref="Q561:Y561 AD561:AP561">
    <cfRule type="cellIs" dxfId="9242" priority="4128" operator="equal">
      <formula>"-"</formula>
    </cfRule>
    <cfRule type="cellIs" dxfId="9241" priority="4129" operator="equal">
      <formula>"Partial"</formula>
    </cfRule>
    <cfRule type="cellIs" dxfId="9240" priority="4130" operator="equal">
      <formula>"Y"</formula>
    </cfRule>
    <cfRule type="cellIs" dxfId="9239" priority="4131" operator="equal">
      <formula>"N"</formula>
    </cfRule>
  </conditionalFormatting>
  <conditionalFormatting sqref="AB571:AP572">
    <cfRule type="cellIs" dxfId="9238" priority="4136" operator="equal">
      <formula>"-"</formula>
    </cfRule>
    <cfRule type="cellIs" dxfId="9237" priority="4137" operator="equal">
      <formula>"Partial"</formula>
    </cfRule>
    <cfRule type="cellIs" dxfId="9236" priority="4138" operator="equal">
      <formula>"Y"</formula>
    </cfRule>
    <cfRule type="cellIs" dxfId="9235" priority="4139" operator="equal">
      <formula>"N"</formula>
    </cfRule>
  </conditionalFormatting>
  <conditionalFormatting sqref="P173:P174">
    <cfRule type="cellIs" dxfId="9234" priority="4120" operator="equal">
      <formula>"-"</formula>
    </cfRule>
    <cfRule type="cellIs" dxfId="9233" priority="4121" operator="equal">
      <formula>"Partial"</formula>
    </cfRule>
    <cfRule type="cellIs" dxfId="9232" priority="4122" operator="equal">
      <formula>"Y"</formula>
    </cfRule>
    <cfRule type="cellIs" dxfId="9231" priority="4123" operator="equal">
      <formula>"N"</formula>
    </cfRule>
  </conditionalFormatting>
  <conditionalFormatting sqref="AK464 AC465 AE460 AH26:AI26 AD169 AK444:AK446 AK448 AE442 AQ442:AQ448 AQ450:AQ452">
    <cfRule type="cellIs" dxfId="9230" priority="4404" operator="equal">
      <formula>"-"</formula>
    </cfRule>
    <cfRule type="cellIs" dxfId="9229" priority="4405" operator="equal">
      <formula>"Partial"</formula>
    </cfRule>
    <cfRule type="cellIs" dxfId="9228" priority="4406" operator="equal">
      <formula>"Y"</formula>
    </cfRule>
    <cfRule type="cellIs" dxfId="9227" priority="4407" operator="equal">
      <formula>"N"</formula>
    </cfRule>
  </conditionalFormatting>
  <conditionalFormatting sqref="AC467:AG467">
    <cfRule type="cellIs" dxfId="9226" priority="4396" operator="equal">
      <formula>"-"</formula>
    </cfRule>
    <cfRule type="cellIs" dxfId="9225" priority="4397" operator="equal">
      <formula>"Partial"</formula>
    </cfRule>
    <cfRule type="cellIs" dxfId="9224" priority="4398" operator="equal">
      <formula>"Y"</formula>
    </cfRule>
    <cfRule type="cellIs" dxfId="9223" priority="4399" operator="equal">
      <formula>"N"</formula>
    </cfRule>
  </conditionalFormatting>
  <conditionalFormatting sqref="AB462:AP462">
    <cfRule type="cellIs" dxfId="9222" priority="4360" operator="equal">
      <formula>"-"</formula>
    </cfRule>
    <cfRule type="cellIs" dxfId="9221" priority="4361" operator="equal">
      <formula>"Partial"</formula>
    </cfRule>
    <cfRule type="cellIs" dxfId="9220" priority="4362" operator="equal">
      <formula>"Y"</formula>
    </cfRule>
    <cfRule type="cellIs" dxfId="9219" priority="4363" operator="equal">
      <formula>"N"</formula>
    </cfRule>
  </conditionalFormatting>
  <conditionalFormatting sqref="AB457:AP459">
    <cfRule type="cellIs" dxfId="9218" priority="4356" operator="equal">
      <formula>"-"</formula>
    </cfRule>
    <cfRule type="cellIs" dxfId="9217" priority="4357" operator="equal">
      <formula>"Partial"</formula>
    </cfRule>
    <cfRule type="cellIs" dxfId="9216" priority="4358" operator="equal">
      <formula>"Y"</formula>
    </cfRule>
    <cfRule type="cellIs" dxfId="9215" priority="4359" operator="equal">
      <formula>"N"</formula>
    </cfRule>
  </conditionalFormatting>
  <conditionalFormatting sqref="AF460:AP460">
    <cfRule type="cellIs" dxfId="9214" priority="4352" operator="equal">
      <formula>"-"</formula>
    </cfRule>
    <cfRule type="cellIs" dxfId="9213" priority="4353" operator="equal">
      <formula>"Partial"</formula>
    </cfRule>
    <cfRule type="cellIs" dxfId="9212" priority="4354" operator="equal">
      <formula>"Y"</formula>
    </cfRule>
    <cfRule type="cellIs" dxfId="9211" priority="4355" operator="equal">
      <formula>"N"</formula>
    </cfRule>
  </conditionalFormatting>
  <conditionalFormatting sqref="AD29:AP29">
    <cfRule type="cellIs" dxfId="9210" priority="4344" operator="equal">
      <formula>"-"</formula>
    </cfRule>
    <cfRule type="cellIs" dxfId="9209" priority="4345" operator="equal">
      <formula>"Partial"</formula>
    </cfRule>
    <cfRule type="cellIs" dxfId="9208" priority="4346" operator="equal">
      <formula>"Y"</formula>
    </cfRule>
    <cfRule type="cellIs" dxfId="9207" priority="4347" operator="equal">
      <formula>"N"</formula>
    </cfRule>
  </conditionalFormatting>
  <conditionalFormatting sqref="AB29">
    <cfRule type="cellIs" dxfId="9206" priority="4336" operator="equal">
      <formula>"-"</formula>
    </cfRule>
    <cfRule type="cellIs" dxfId="9205" priority="4337" operator="equal">
      <formula>"Partial"</formula>
    </cfRule>
    <cfRule type="cellIs" dxfId="9204" priority="4338" operator="equal">
      <formula>"Y"</formula>
    </cfRule>
    <cfRule type="cellIs" dxfId="9203" priority="4339" operator="equal">
      <formula>"N"</formula>
    </cfRule>
  </conditionalFormatting>
  <conditionalFormatting sqref="AJ26:AP26">
    <cfRule type="cellIs" dxfId="9202" priority="4320" operator="equal">
      <formula>"-"</formula>
    </cfRule>
    <cfRule type="cellIs" dxfId="9201" priority="4321" operator="equal">
      <formula>"Partial"</formula>
    </cfRule>
    <cfRule type="cellIs" dxfId="9200" priority="4322" operator="equal">
      <formula>"Y"</formula>
    </cfRule>
    <cfRule type="cellIs" dxfId="9199" priority="4323" operator="equal">
      <formula>"N"</formula>
    </cfRule>
  </conditionalFormatting>
  <conditionalFormatting sqref="AB456:AD456">
    <cfRule type="cellIs" dxfId="9198" priority="4308" operator="equal">
      <formula>"-"</formula>
    </cfRule>
    <cfRule type="cellIs" dxfId="9197" priority="4309" operator="equal">
      <formula>"Partial"</formula>
    </cfRule>
    <cfRule type="cellIs" dxfId="9196" priority="4310" operator="equal">
      <formula>"Y"</formula>
    </cfRule>
    <cfRule type="cellIs" dxfId="9195" priority="4311" operator="equal">
      <formula>"N"</formula>
    </cfRule>
  </conditionalFormatting>
  <conditionalFormatting sqref="AB169:AC169">
    <cfRule type="cellIs" dxfId="9194" priority="4304" operator="equal">
      <formula>"-"</formula>
    </cfRule>
    <cfRule type="cellIs" dxfId="9193" priority="4305" operator="equal">
      <formula>"Partial"</formula>
    </cfRule>
    <cfRule type="cellIs" dxfId="9192" priority="4306" operator="equal">
      <formula>"Y"</formula>
    </cfRule>
    <cfRule type="cellIs" dxfId="9191" priority="4307" operator="equal">
      <formula>"N"</formula>
    </cfRule>
  </conditionalFormatting>
  <conditionalFormatting sqref="AC455 AG455">
    <cfRule type="cellIs" dxfId="9190" priority="4296" operator="equal">
      <formula>"-"</formula>
    </cfRule>
    <cfRule type="cellIs" dxfId="9189" priority="4297" operator="equal">
      <formula>"Partial"</formula>
    </cfRule>
    <cfRule type="cellIs" dxfId="9188" priority="4298" operator="equal">
      <formula>"Y"</formula>
    </cfRule>
    <cfRule type="cellIs" dxfId="9187" priority="4299" operator="equal">
      <formula>"N"</formula>
    </cfRule>
  </conditionalFormatting>
  <conditionalFormatting sqref="AB442:AB443">
    <cfRule type="cellIs" dxfId="9186" priority="4252" operator="equal">
      <formula>"-"</formula>
    </cfRule>
    <cfRule type="cellIs" dxfId="9185" priority="4253" operator="equal">
      <formula>"Partial"</formula>
    </cfRule>
    <cfRule type="cellIs" dxfId="9184" priority="4254" operator="equal">
      <formula>"Y"</formula>
    </cfRule>
    <cfRule type="cellIs" dxfId="9183" priority="4255" operator="equal">
      <formula>"N"</formula>
    </cfRule>
  </conditionalFormatting>
  <conditionalFormatting sqref="AF442:AP442">
    <cfRule type="cellIs" dxfId="9182" priority="4236" operator="equal">
      <formula>"-"</formula>
    </cfRule>
    <cfRule type="cellIs" dxfId="9181" priority="4237" operator="equal">
      <formula>"Partial"</formula>
    </cfRule>
    <cfRule type="cellIs" dxfId="9180" priority="4238" operator="equal">
      <formula>"Y"</formula>
    </cfRule>
    <cfRule type="cellIs" dxfId="9179" priority="4239" operator="equal">
      <formula>"N"</formula>
    </cfRule>
  </conditionalFormatting>
  <conditionalFormatting sqref="Q571:Y572">
    <cfRule type="cellIs" dxfId="9178" priority="4140" operator="equal">
      <formula>"-"</formula>
    </cfRule>
    <cfRule type="cellIs" dxfId="9177" priority="4141" operator="equal">
      <formula>"Partial"</formula>
    </cfRule>
    <cfRule type="cellIs" dxfId="9176" priority="4142" operator="equal">
      <formula>"Y"</formula>
    </cfRule>
    <cfRule type="cellIs" dxfId="9175" priority="4143" operator="equal">
      <formula>"N"</formula>
    </cfRule>
  </conditionalFormatting>
  <conditionalFormatting sqref="Q480:Y480">
    <cfRule type="cellIs" dxfId="9174" priority="4080" operator="equal">
      <formula>"-"</formula>
    </cfRule>
    <cfRule type="cellIs" dxfId="9173" priority="4081" operator="equal">
      <formula>"Partial"</formula>
    </cfRule>
    <cfRule type="cellIs" dxfId="9172" priority="4082" operator="equal">
      <formula>"Y"</formula>
    </cfRule>
    <cfRule type="cellIs" dxfId="9171" priority="4083" operator="equal">
      <formula>"N"</formula>
    </cfRule>
  </conditionalFormatting>
  <conditionalFormatting sqref="AQ307:AQ308 AQ265 AQ112 AQ114 AQ116:AQ117 AQ126 AQ128 AQ192:AQ193 AQ196:AQ197 AQ231 AQ359:AQ361 AQ244:AQ247 AQ311:AQ312 AQ299 AQ341:AQ342 AQ154:AQ157 AQ252:AQ253 AQ249 AQ132:AQ135 AQ332:AQ338 AQ137 AQ180:AQ182 AQ216:AQ218 AQ276:AQ280 AQ213:AQ214 AQ207:AQ210 AQ139:AQ146 AQ433:AQ435 AQ161:AQ162 AQ189 AQ383:AQ391 AQ258:AQ263 AQ271:AQ274 AQ417:AQ423 AQ467:AQ479 AQ425:AQ428 AQ175:AQ178">
    <cfRule type="cellIs" dxfId="9170" priority="5935" operator="equal">
      <formula>"Suitability Unknown"</formula>
    </cfRule>
    <cfRule type="cellIs" dxfId="9169" priority="5936" operator="equal">
      <formula>"Potentially suitable"</formula>
    </cfRule>
    <cfRule type="cellIs" dxfId="9168" priority="5937" operator="equal">
      <formula>"Not suitable"</formula>
    </cfRule>
    <cfRule type="cellIs" dxfId="9167" priority="5938" operator="equal">
      <formula>"Suitable"</formula>
    </cfRule>
  </conditionalFormatting>
  <conditionalFormatting sqref="AQ309">
    <cfRule type="cellIs" dxfId="9166" priority="5931" operator="equal">
      <formula>"Suitability Unknown"</formula>
    </cfRule>
    <cfRule type="cellIs" dxfId="9165" priority="5932" operator="equal">
      <formula>"Potentially suitable"</formula>
    </cfRule>
    <cfRule type="cellIs" dxfId="9164" priority="5933" operator="equal">
      <formula>"Not suitable"</formula>
    </cfRule>
    <cfRule type="cellIs" dxfId="9163" priority="5934" operator="equal">
      <formula>"Suitable"</formula>
    </cfRule>
  </conditionalFormatting>
  <conditionalFormatting sqref="AQ306">
    <cfRule type="cellIs" dxfId="9162" priority="5927" operator="equal">
      <formula>"Suitability Unknown"</formula>
    </cfRule>
    <cfRule type="cellIs" dxfId="9161" priority="5928" operator="equal">
      <formula>"Potentially suitable"</formula>
    </cfRule>
    <cfRule type="cellIs" dxfId="9160" priority="5929" operator="equal">
      <formula>"Not suitable"</formula>
    </cfRule>
    <cfRule type="cellIs" dxfId="9159" priority="5930" operator="equal">
      <formula>"Suitable"</formula>
    </cfRule>
  </conditionalFormatting>
  <conditionalFormatting sqref="AQ264">
    <cfRule type="cellIs" dxfId="9158" priority="5915" operator="equal">
      <formula>"Suitability Unknown"</formula>
    </cfRule>
    <cfRule type="cellIs" dxfId="9157" priority="5916" operator="equal">
      <formula>"Potentially suitable"</formula>
    </cfRule>
    <cfRule type="cellIs" dxfId="9156" priority="5917" operator="equal">
      <formula>"Not suitable"</formula>
    </cfRule>
    <cfRule type="cellIs" dxfId="9155" priority="5918" operator="equal">
      <formula>"Suitable"</formula>
    </cfRule>
  </conditionalFormatting>
  <conditionalFormatting sqref="P112 P114 P116:P117 P122 P126 P128 P164 P192:P193 P196:P197 P231 P154:P157 P274:P281 P331:P342 P244:P253 P132:P146 P161:P162 P189 P457:P462 P256:P266 P175:P182">
    <cfRule type="cellIs" dxfId="9154" priority="5911" operator="equal">
      <formula>"Availability unknown"</formula>
    </cfRule>
    <cfRule type="cellIs" dxfId="9153" priority="5912" operator="equal">
      <formula>"Not available"</formula>
    </cfRule>
    <cfRule type="cellIs" dxfId="9152" priority="5913" operator="equal">
      <formula>"Potentially available"</formula>
    </cfRule>
    <cfRule type="cellIs" dxfId="9151" priority="5914" operator="equal">
      <formula>"Available"</formula>
    </cfRule>
  </conditionalFormatting>
  <conditionalFormatting sqref="AQ362">
    <cfRule type="cellIs" dxfId="9150" priority="5907" operator="equal">
      <formula>"Suitability Unknown"</formula>
    </cfRule>
    <cfRule type="cellIs" dxfId="9149" priority="5908" operator="equal">
      <formula>"Potentially suitable"</formula>
    </cfRule>
    <cfRule type="cellIs" dxfId="9148" priority="5909" operator="equal">
      <formula>"Not suitable"</formula>
    </cfRule>
    <cfRule type="cellIs" dxfId="9147" priority="5910" operator="equal">
      <formula>"Suitable"</formula>
    </cfRule>
  </conditionalFormatting>
  <conditionalFormatting sqref="AQ363">
    <cfRule type="cellIs" dxfId="9146" priority="5903" operator="equal">
      <formula>"Suitability Unknown"</formula>
    </cfRule>
    <cfRule type="cellIs" dxfId="9145" priority="5904" operator="equal">
      <formula>"Potentially suitable"</formula>
    </cfRule>
    <cfRule type="cellIs" dxfId="9144" priority="5905" operator="equal">
      <formula>"Not suitable"</formula>
    </cfRule>
    <cfRule type="cellIs" dxfId="9143" priority="5906" operator="equal">
      <formula>"Suitable"</formula>
    </cfRule>
  </conditionalFormatting>
  <conditionalFormatting sqref="AQ364:AQ365">
    <cfRule type="cellIs" dxfId="9142" priority="5899" operator="equal">
      <formula>"Suitability Unknown"</formula>
    </cfRule>
    <cfRule type="cellIs" dxfId="9141" priority="5900" operator="equal">
      <formula>"Potentially suitable"</formula>
    </cfRule>
    <cfRule type="cellIs" dxfId="9140" priority="5901" operator="equal">
      <formula>"Not suitable"</formula>
    </cfRule>
    <cfRule type="cellIs" dxfId="9139" priority="5902" operator="equal">
      <formula>"Suitable"</formula>
    </cfRule>
  </conditionalFormatting>
  <conditionalFormatting sqref="AQ392">
    <cfRule type="cellIs" dxfId="9138" priority="5895" operator="equal">
      <formula>"Suitability Unknown"</formula>
    </cfRule>
    <cfRule type="cellIs" dxfId="9137" priority="5896" operator="equal">
      <formula>"Potentially suitable"</formula>
    </cfRule>
    <cfRule type="cellIs" dxfId="9136" priority="5897" operator="equal">
      <formula>"Not suitable"</formula>
    </cfRule>
    <cfRule type="cellIs" dxfId="9135" priority="5898" operator="equal">
      <formula>"Suitable"</formula>
    </cfRule>
  </conditionalFormatting>
  <conditionalFormatting sqref="AQ369">
    <cfRule type="cellIs" dxfId="9134" priority="5891" operator="equal">
      <formula>"Suitability Unknown"</formula>
    </cfRule>
    <cfRule type="cellIs" dxfId="9133" priority="5892" operator="equal">
      <formula>"Potentially suitable"</formula>
    </cfRule>
    <cfRule type="cellIs" dxfId="9132" priority="5893" operator="equal">
      <formula>"Not suitable"</formula>
    </cfRule>
    <cfRule type="cellIs" dxfId="9131" priority="5894" operator="equal">
      <formula>"Suitable"</formula>
    </cfRule>
  </conditionalFormatting>
  <conditionalFormatting sqref="AQ399">
    <cfRule type="cellIs" dxfId="9130" priority="5863" operator="equal">
      <formula>"Suitability Unknown"</formula>
    </cfRule>
    <cfRule type="cellIs" dxfId="9129" priority="5864" operator="equal">
      <formula>"Potentially suitable"</formula>
    </cfRule>
    <cfRule type="cellIs" dxfId="9128" priority="5865" operator="equal">
      <formula>"Not suitable"</formula>
    </cfRule>
    <cfRule type="cellIs" dxfId="9127" priority="5866" operator="equal">
      <formula>"Suitable"</formula>
    </cfRule>
  </conditionalFormatting>
  <conditionalFormatting sqref="AQ394">
    <cfRule type="cellIs" dxfId="9126" priority="5883" operator="equal">
      <formula>"Suitability Unknown"</formula>
    </cfRule>
    <cfRule type="cellIs" dxfId="9125" priority="5884" operator="equal">
      <formula>"Potentially suitable"</formula>
    </cfRule>
    <cfRule type="cellIs" dxfId="9124" priority="5885" operator="equal">
      <formula>"Not suitable"</formula>
    </cfRule>
    <cfRule type="cellIs" dxfId="9123" priority="5886" operator="equal">
      <formula>"Suitable"</formula>
    </cfRule>
  </conditionalFormatting>
  <conditionalFormatting sqref="AQ93">
    <cfRule type="cellIs" dxfId="9122" priority="5812" operator="equal">
      <formula>"Suitability Unknown"</formula>
    </cfRule>
    <cfRule type="cellIs" dxfId="9121" priority="5813" operator="equal">
      <formula>"Potentially suitable"</formula>
    </cfRule>
    <cfRule type="cellIs" dxfId="9120" priority="5814" operator="equal">
      <formula>"Not suitable"</formula>
    </cfRule>
    <cfRule type="cellIs" dxfId="9119" priority="5815" operator="equal">
      <formula>"Suitable"</formula>
    </cfRule>
  </conditionalFormatting>
  <conditionalFormatting sqref="AQ395">
    <cfRule type="cellIs" dxfId="9118" priority="5875" operator="equal">
      <formula>"Suitability Unknown"</formula>
    </cfRule>
    <cfRule type="cellIs" dxfId="9117" priority="5876" operator="equal">
      <formula>"Potentially suitable"</formula>
    </cfRule>
    <cfRule type="cellIs" dxfId="9116" priority="5877" operator="equal">
      <formula>"Not suitable"</formula>
    </cfRule>
    <cfRule type="cellIs" dxfId="9115" priority="5878" operator="equal">
      <formula>"Suitable"</formula>
    </cfRule>
  </conditionalFormatting>
  <conditionalFormatting sqref="AQ396">
    <cfRule type="cellIs" dxfId="9114" priority="5871" operator="equal">
      <formula>"Suitability Unknown"</formula>
    </cfRule>
    <cfRule type="cellIs" dxfId="9113" priority="5872" operator="equal">
      <formula>"Potentially suitable"</formula>
    </cfRule>
    <cfRule type="cellIs" dxfId="9112" priority="5873" operator="equal">
      <formula>"Not suitable"</formula>
    </cfRule>
    <cfRule type="cellIs" dxfId="9111" priority="5874" operator="equal">
      <formula>"Suitable"</formula>
    </cfRule>
  </conditionalFormatting>
  <conditionalFormatting sqref="AQ397">
    <cfRule type="cellIs" dxfId="9110" priority="5867" operator="equal">
      <formula>"Suitability Unknown"</formula>
    </cfRule>
    <cfRule type="cellIs" dxfId="9109" priority="5868" operator="equal">
      <formula>"Potentially suitable"</formula>
    </cfRule>
    <cfRule type="cellIs" dxfId="9108" priority="5869" operator="equal">
      <formula>"Not suitable"</formula>
    </cfRule>
    <cfRule type="cellIs" dxfId="9107" priority="5870" operator="equal">
      <formula>"Suitable"</formula>
    </cfRule>
  </conditionalFormatting>
  <conditionalFormatting sqref="AQ400">
    <cfRule type="cellIs" dxfId="9106" priority="5859" operator="equal">
      <formula>"Suitability Unknown"</formula>
    </cfRule>
    <cfRule type="cellIs" dxfId="9105" priority="5860" operator="equal">
      <formula>"Potentially suitable"</formula>
    </cfRule>
    <cfRule type="cellIs" dxfId="9104" priority="5861" operator="equal">
      <formula>"Not suitable"</formula>
    </cfRule>
    <cfRule type="cellIs" dxfId="9103" priority="5862" operator="equal">
      <formula>"Suitable"</formula>
    </cfRule>
  </conditionalFormatting>
  <conditionalFormatting sqref="AQ401">
    <cfRule type="cellIs" dxfId="9102" priority="5855" operator="equal">
      <formula>"Suitability Unknown"</formula>
    </cfRule>
    <cfRule type="cellIs" dxfId="9101" priority="5856" operator="equal">
      <formula>"Potentially suitable"</formula>
    </cfRule>
    <cfRule type="cellIs" dxfId="9100" priority="5857" operator="equal">
      <formula>"Not suitable"</formula>
    </cfRule>
    <cfRule type="cellIs" dxfId="9099" priority="5858" operator="equal">
      <formula>"Suitable"</formula>
    </cfRule>
  </conditionalFormatting>
  <conditionalFormatting sqref="AQ402">
    <cfRule type="cellIs" dxfId="9098" priority="5851" operator="equal">
      <formula>"Suitability Unknown"</formula>
    </cfRule>
    <cfRule type="cellIs" dxfId="9097" priority="5852" operator="equal">
      <formula>"Potentially suitable"</formula>
    </cfRule>
    <cfRule type="cellIs" dxfId="9096" priority="5853" operator="equal">
      <formula>"Not suitable"</formula>
    </cfRule>
    <cfRule type="cellIs" dxfId="9095" priority="5854" operator="equal">
      <formula>"Suitable"</formula>
    </cfRule>
  </conditionalFormatting>
  <conditionalFormatting sqref="AQ398">
    <cfRule type="cellIs" dxfId="9094" priority="5844" operator="equal">
      <formula>"Suitability Unknown"</formula>
    </cfRule>
    <cfRule type="cellIs" dxfId="9093" priority="5845" operator="equal">
      <formula>"Potentially suitable"</formula>
    </cfRule>
    <cfRule type="cellIs" dxfId="9092" priority="5846" operator="equal">
      <formula>"Not suitable"</formula>
    </cfRule>
    <cfRule type="cellIs" dxfId="9091" priority="5847" operator="equal">
      <formula>"Suitable"</formula>
    </cfRule>
  </conditionalFormatting>
  <conditionalFormatting sqref="AQ331">
    <cfRule type="cellIs" dxfId="9090" priority="5840" operator="equal">
      <formula>"Suitability Unknown"</formula>
    </cfRule>
    <cfRule type="cellIs" dxfId="9089" priority="5841" operator="equal">
      <formula>"Potentially suitable"</formula>
    </cfRule>
    <cfRule type="cellIs" dxfId="9088" priority="5842" operator="equal">
      <formula>"Not suitable"</formula>
    </cfRule>
    <cfRule type="cellIs" dxfId="9087" priority="5843" operator="equal">
      <formula>"Suitable"</formula>
    </cfRule>
  </conditionalFormatting>
  <conditionalFormatting sqref="AQ58 AQ60 AQ62">
    <cfRule type="cellIs" dxfId="9086" priority="5836" operator="equal">
      <formula>"Suitability Unknown"</formula>
    </cfRule>
    <cfRule type="cellIs" dxfId="9085" priority="5837" operator="equal">
      <formula>"Potentially suitable"</formula>
    </cfRule>
    <cfRule type="cellIs" dxfId="9084" priority="5838" operator="equal">
      <formula>"Not suitable"</formula>
    </cfRule>
    <cfRule type="cellIs" dxfId="9083" priority="5839" operator="equal">
      <formula>"Suitable"</formula>
    </cfRule>
  </conditionalFormatting>
  <conditionalFormatting sqref="AQ56:AQ57 AQ59 AQ61">
    <cfRule type="cellIs" dxfId="9082" priority="5832" operator="equal">
      <formula>"Suitability Unknown"</formula>
    </cfRule>
    <cfRule type="cellIs" dxfId="9081" priority="5833" operator="equal">
      <formula>"Potentially suitable"</formula>
    </cfRule>
    <cfRule type="cellIs" dxfId="9080" priority="5834" operator="equal">
      <formula>"Not suitable"</formula>
    </cfRule>
    <cfRule type="cellIs" dxfId="9079" priority="5835" operator="equal">
      <formula>"Suitable"</formula>
    </cfRule>
  </conditionalFormatting>
  <conditionalFormatting sqref="AQ35 AQ37 AQ39:AQ40 AQ42 AQ72:AQ73 AQ75">
    <cfRule type="cellIs" dxfId="9078" priority="5828" operator="equal">
      <formula>"Suitability Unknown"</formula>
    </cfRule>
    <cfRule type="cellIs" dxfId="9077" priority="5829" operator="equal">
      <formula>"Potentially suitable"</formula>
    </cfRule>
    <cfRule type="cellIs" dxfId="9076" priority="5830" operator="equal">
      <formula>"Not suitable"</formula>
    </cfRule>
    <cfRule type="cellIs" dxfId="9075" priority="5831" operator="equal">
      <formula>"Suitable"</formula>
    </cfRule>
  </conditionalFormatting>
  <conditionalFormatting sqref="AQ36 AQ445:AQ446 AQ74">
    <cfRule type="cellIs" dxfId="9074" priority="5824" operator="equal">
      <formula>"Suitability Unknown"</formula>
    </cfRule>
    <cfRule type="cellIs" dxfId="9073" priority="5825" operator="equal">
      <formula>"Potentially suitable"</formula>
    </cfRule>
    <cfRule type="cellIs" dxfId="9072" priority="5826" operator="equal">
      <formula>"Not suitable"</formula>
    </cfRule>
    <cfRule type="cellIs" dxfId="9071" priority="5827" operator="equal">
      <formula>"Suitable"</formula>
    </cfRule>
  </conditionalFormatting>
  <conditionalFormatting sqref="P92:P93">
    <cfRule type="cellIs" dxfId="9070" priority="5820" operator="equal">
      <formula>"Availability unknown"</formula>
    </cfRule>
    <cfRule type="cellIs" dxfId="9069" priority="5821" operator="equal">
      <formula>"Not available"</formula>
    </cfRule>
    <cfRule type="cellIs" dxfId="9068" priority="5822" operator="equal">
      <formula>"Potentially available"</formula>
    </cfRule>
    <cfRule type="cellIs" dxfId="9067" priority="5823" operator="equal">
      <formula>"Available"</formula>
    </cfRule>
  </conditionalFormatting>
  <conditionalFormatting sqref="AQ92">
    <cfRule type="cellIs" dxfId="9066" priority="5816" operator="equal">
      <formula>"Suitability Unknown"</formula>
    </cfRule>
    <cfRule type="cellIs" dxfId="9065" priority="5817" operator="equal">
      <formula>"Potentially suitable"</formula>
    </cfRule>
    <cfRule type="cellIs" dxfId="9064" priority="5818" operator="equal">
      <formula>"Not suitable"</formula>
    </cfRule>
    <cfRule type="cellIs" dxfId="9063" priority="5819" operator="equal">
      <formula>"Suitable"</formula>
    </cfRule>
  </conditionalFormatting>
  <conditionalFormatting sqref="AQ96">
    <cfRule type="cellIs" dxfId="9062" priority="5788" operator="equal">
      <formula>"Suitability Unknown"</formula>
    </cfRule>
    <cfRule type="cellIs" dxfId="9061" priority="5789" operator="equal">
      <formula>"Potentially suitable"</formula>
    </cfRule>
    <cfRule type="cellIs" dxfId="9060" priority="5790" operator="equal">
      <formula>"Not suitable"</formula>
    </cfRule>
    <cfRule type="cellIs" dxfId="9059" priority="5791" operator="equal">
      <formula>"Suitable"</formula>
    </cfRule>
  </conditionalFormatting>
  <conditionalFormatting sqref="AQ94">
    <cfRule type="cellIs" dxfId="9058" priority="5800" operator="equal">
      <formula>"Suitability Unknown"</formula>
    </cfRule>
    <cfRule type="cellIs" dxfId="9057" priority="5801" operator="equal">
      <formula>"Potentially suitable"</formula>
    </cfRule>
    <cfRule type="cellIs" dxfId="9056" priority="5802" operator="equal">
      <formula>"Not suitable"</formula>
    </cfRule>
    <cfRule type="cellIs" dxfId="9055" priority="5803" operator="equal">
      <formula>"Suitable"</formula>
    </cfRule>
  </conditionalFormatting>
  <conditionalFormatting sqref="P95:P96">
    <cfRule type="cellIs" dxfId="9054" priority="5796" operator="equal">
      <formula>"Availability unknown"</formula>
    </cfRule>
    <cfRule type="cellIs" dxfId="9053" priority="5797" operator="equal">
      <formula>"Not available"</formula>
    </cfRule>
    <cfRule type="cellIs" dxfId="9052" priority="5798" operator="equal">
      <formula>"Potentially available"</formula>
    </cfRule>
    <cfRule type="cellIs" dxfId="9051" priority="5799" operator="equal">
      <formula>"Available"</formula>
    </cfRule>
  </conditionalFormatting>
  <conditionalFormatting sqref="AQ95">
    <cfRule type="cellIs" dxfId="9050" priority="5792" operator="equal">
      <formula>"Suitability Unknown"</formula>
    </cfRule>
    <cfRule type="cellIs" dxfId="9049" priority="5793" operator="equal">
      <formula>"Potentially suitable"</formula>
    </cfRule>
    <cfRule type="cellIs" dxfId="9048" priority="5794" operator="equal">
      <formula>"Not suitable"</formula>
    </cfRule>
    <cfRule type="cellIs" dxfId="9047" priority="5795" operator="equal">
      <formula>"Suitable"</formula>
    </cfRule>
  </conditionalFormatting>
  <conditionalFormatting sqref="P97:P98">
    <cfRule type="cellIs" dxfId="9046" priority="5784" operator="equal">
      <formula>"Availability unknown"</formula>
    </cfRule>
    <cfRule type="cellIs" dxfId="9045" priority="5785" operator="equal">
      <formula>"Not available"</formula>
    </cfRule>
    <cfRule type="cellIs" dxfId="9044" priority="5786" operator="equal">
      <formula>"Potentially available"</formula>
    </cfRule>
    <cfRule type="cellIs" dxfId="9043" priority="5787" operator="equal">
      <formula>"Available"</formula>
    </cfRule>
  </conditionalFormatting>
  <conditionalFormatting sqref="AQ97">
    <cfRule type="cellIs" dxfId="9042" priority="5780" operator="equal">
      <formula>"Suitability Unknown"</formula>
    </cfRule>
    <cfRule type="cellIs" dxfId="9041" priority="5781" operator="equal">
      <formula>"Potentially suitable"</formula>
    </cfRule>
    <cfRule type="cellIs" dxfId="9040" priority="5782" operator="equal">
      <formula>"Not suitable"</formula>
    </cfRule>
    <cfRule type="cellIs" dxfId="9039" priority="5783" operator="equal">
      <formula>"Suitable"</formula>
    </cfRule>
  </conditionalFormatting>
  <conditionalFormatting sqref="AQ98">
    <cfRule type="cellIs" dxfId="9038" priority="5776" operator="equal">
      <formula>"Suitability Unknown"</formula>
    </cfRule>
    <cfRule type="cellIs" dxfId="9037" priority="5777" operator="equal">
      <formula>"Potentially suitable"</formula>
    </cfRule>
    <cfRule type="cellIs" dxfId="9036" priority="5778" operator="equal">
      <formula>"Not suitable"</formula>
    </cfRule>
    <cfRule type="cellIs" dxfId="9035" priority="5779" operator="equal">
      <formula>"Suitable"</formula>
    </cfRule>
  </conditionalFormatting>
  <conditionalFormatting sqref="P99:P100">
    <cfRule type="cellIs" dxfId="9034" priority="5772" operator="equal">
      <formula>"Availability unknown"</formula>
    </cfRule>
    <cfRule type="cellIs" dxfId="9033" priority="5773" operator="equal">
      <formula>"Not available"</formula>
    </cfRule>
    <cfRule type="cellIs" dxfId="9032" priority="5774" operator="equal">
      <formula>"Potentially available"</formula>
    </cfRule>
    <cfRule type="cellIs" dxfId="9031" priority="5775" operator="equal">
      <formula>"Available"</formula>
    </cfRule>
  </conditionalFormatting>
  <conditionalFormatting sqref="AQ99">
    <cfRule type="cellIs" dxfId="9030" priority="5768" operator="equal">
      <formula>"Suitability Unknown"</formula>
    </cfRule>
    <cfRule type="cellIs" dxfId="9029" priority="5769" operator="equal">
      <formula>"Potentially suitable"</formula>
    </cfRule>
    <cfRule type="cellIs" dxfId="9028" priority="5770" operator="equal">
      <formula>"Not suitable"</formula>
    </cfRule>
    <cfRule type="cellIs" dxfId="9027" priority="5771" operator="equal">
      <formula>"Suitable"</formula>
    </cfRule>
  </conditionalFormatting>
  <conditionalFormatting sqref="AQ100">
    <cfRule type="cellIs" dxfId="9026" priority="5764" operator="equal">
      <formula>"Suitability Unknown"</formula>
    </cfRule>
    <cfRule type="cellIs" dxfId="9025" priority="5765" operator="equal">
      <formula>"Potentially suitable"</formula>
    </cfRule>
    <cfRule type="cellIs" dxfId="9024" priority="5766" operator="equal">
      <formula>"Not suitable"</formula>
    </cfRule>
    <cfRule type="cellIs" dxfId="9023" priority="5767" operator="equal">
      <formula>"Suitable"</formula>
    </cfRule>
  </conditionalFormatting>
  <conditionalFormatting sqref="P446">
    <cfRule type="cellIs" dxfId="9022" priority="5760" operator="equal">
      <formula>"Availability unknown"</formula>
    </cfRule>
    <cfRule type="cellIs" dxfId="9021" priority="5761" operator="equal">
      <formula>"Not available"</formula>
    </cfRule>
    <cfRule type="cellIs" dxfId="9020" priority="5762" operator="equal">
      <formula>"Potentially available"</formula>
    </cfRule>
    <cfRule type="cellIs" dxfId="9019" priority="5763" operator="equal">
      <formula>"Available"</formula>
    </cfRule>
  </conditionalFormatting>
  <conditionalFormatting sqref="AQ446">
    <cfRule type="cellIs" dxfId="9018" priority="5756" operator="equal">
      <formula>"Suitability Unknown"</formula>
    </cfRule>
    <cfRule type="cellIs" dxfId="9017" priority="5757" operator="equal">
      <formula>"Potentially suitable"</formula>
    </cfRule>
    <cfRule type="cellIs" dxfId="9016" priority="5758" operator="equal">
      <formula>"Not suitable"</formula>
    </cfRule>
    <cfRule type="cellIs" dxfId="9015" priority="5759" operator="equal">
      <formula>"Suitable"</formula>
    </cfRule>
  </conditionalFormatting>
  <conditionalFormatting sqref="P101">
    <cfRule type="cellIs" dxfId="9014" priority="5740" operator="equal">
      <formula>"Availability unknown"</formula>
    </cfRule>
    <cfRule type="cellIs" dxfId="9013" priority="5741" operator="equal">
      <formula>"Not available"</formula>
    </cfRule>
    <cfRule type="cellIs" dxfId="9012" priority="5742" operator="equal">
      <formula>"Potentially available"</formula>
    </cfRule>
    <cfRule type="cellIs" dxfId="9011" priority="5743" operator="equal">
      <formula>"Available"</formula>
    </cfRule>
  </conditionalFormatting>
  <conditionalFormatting sqref="AQ101">
    <cfRule type="cellIs" dxfId="9010" priority="5736" operator="equal">
      <formula>"Suitability Unknown"</formula>
    </cfRule>
    <cfRule type="cellIs" dxfId="9009" priority="5737" operator="equal">
      <formula>"Potentially suitable"</formula>
    </cfRule>
    <cfRule type="cellIs" dxfId="9008" priority="5738" operator="equal">
      <formula>"Not suitable"</formula>
    </cfRule>
    <cfRule type="cellIs" dxfId="9007" priority="5739" operator="equal">
      <formula>"Suitable"</formula>
    </cfRule>
  </conditionalFormatting>
  <conditionalFormatting sqref="P103">
    <cfRule type="cellIs" dxfId="9006" priority="5724" operator="equal">
      <formula>"Availability unknown"</formula>
    </cfRule>
    <cfRule type="cellIs" dxfId="9005" priority="5725" operator="equal">
      <formula>"Not available"</formula>
    </cfRule>
    <cfRule type="cellIs" dxfId="9004" priority="5726" operator="equal">
      <formula>"Potentially available"</formula>
    </cfRule>
    <cfRule type="cellIs" dxfId="9003" priority="5727" operator="equal">
      <formula>"Available"</formula>
    </cfRule>
  </conditionalFormatting>
  <conditionalFormatting sqref="AQ103">
    <cfRule type="cellIs" dxfId="9002" priority="5720" operator="equal">
      <formula>"Suitability Unknown"</formula>
    </cfRule>
    <cfRule type="cellIs" dxfId="9001" priority="5721" operator="equal">
      <formula>"Potentially suitable"</formula>
    </cfRule>
    <cfRule type="cellIs" dxfId="9000" priority="5722" operator="equal">
      <formula>"Not suitable"</formula>
    </cfRule>
    <cfRule type="cellIs" dxfId="8999" priority="5723" operator="equal">
      <formula>"Suitable"</formula>
    </cfRule>
  </conditionalFormatting>
  <conditionalFormatting sqref="P104">
    <cfRule type="cellIs" dxfId="8998" priority="5716" operator="equal">
      <formula>"Availability unknown"</formula>
    </cfRule>
    <cfRule type="cellIs" dxfId="8997" priority="5717" operator="equal">
      <formula>"Not available"</formula>
    </cfRule>
    <cfRule type="cellIs" dxfId="8996" priority="5718" operator="equal">
      <formula>"Potentially available"</formula>
    </cfRule>
    <cfRule type="cellIs" dxfId="8995" priority="5719" operator="equal">
      <formula>"Available"</formula>
    </cfRule>
  </conditionalFormatting>
  <conditionalFormatting sqref="AQ104">
    <cfRule type="cellIs" dxfId="8994" priority="5712" operator="equal">
      <formula>"Suitability Unknown"</formula>
    </cfRule>
    <cfRule type="cellIs" dxfId="8993" priority="5713" operator="equal">
      <formula>"Potentially suitable"</formula>
    </cfRule>
    <cfRule type="cellIs" dxfId="8992" priority="5714" operator="equal">
      <formula>"Not suitable"</formula>
    </cfRule>
    <cfRule type="cellIs" dxfId="8991" priority="5715" operator="equal">
      <formula>"Suitable"</formula>
    </cfRule>
  </conditionalFormatting>
  <conditionalFormatting sqref="P105">
    <cfRule type="cellIs" dxfId="8990" priority="5708" operator="equal">
      <formula>"Availability unknown"</formula>
    </cfRule>
    <cfRule type="cellIs" dxfId="8989" priority="5709" operator="equal">
      <formula>"Not available"</formula>
    </cfRule>
    <cfRule type="cellIs" dxfId="8988" priority="5710" operator="equal">
      <formula>"Potentially available"</formula>
    </cfRule>
    <cfRule type="cellIs" dxfId="8987" priority="5711" operator="equal">
      <formula>"Available"</formula>
    </cfRule>
  </conditionalFormatting>
  <conditionalFormatting sqref="AQ105">
    <cfRule type="cellIs" dxfId="8986" priority="5704" operator="equal">
      <formula>"Suitability Unknown"</formula>
    </cfRule>
    <cfRule type="cellIs" dxfId="8985" priority="5705" operator="equal">
      <formula>"Potentially suitable"</formula>
    </cfRule>
    <cfRule type="cellIs" dxfId="8984" priority="5706" operator="equal">
      <formula>"Not suitable"</formula>
    </cfRule>
    <cfRule type="cellIs" dxfId="8983" priority="5707" operator="equal">
      <formula>"Suitable"</formula>
    </cfRule>
  </conditionalFormatting>
  <conditionalFormatting sqref="P106">
    <cfRule type="cellIs" dxfId="8982" priority="5700" operator="equal">
      <formula>"Availability unknown"</formula>
    </cfRule>
    <cfRule type="cellIs" dxfId="8981" priority="5701" operator="equal">
      <formula>"Not available"</formula>
    </cfRule>
    <cfRule type="cellIs" dxfId="8980" priority="5702" operator="equal">
      <formula>"Potentially available"</formula>
    </cfRule>
    <cfRule type="cellIs" dxfId="8979" priority="5703" operator="equal">
      <formula>"Available"</formula>
    </cfRule>
  </conditionalFormatting>
  <conditionalFormatting sqref="AQ106">
    <cfRule type="cellIs" dxfId="8978" priority="5696" operator="equal">
      <formula>"Suitability Unknown"</formula>
    </cfRule>
    <cfRule type="cellIs" dxfId="8977" priority="5697" operator="equal">
      <formula>"Potentially suitable"</formula>
    </cfRule>
    <cfRule type="cellIs" dxfId="8976" priority="5698" operator="equal">
      <formula>"Not suitable"</formula>
    </cfRule>
    <cfRule type="cellIs" dxfId="8975" priority="5699" operator="equal">
      <formula>"Suitable"</formula>
    </cfRule>
  </conditionalFormatting>
  <conditionalFormatting sqref="P107">
    <cfRule type="cellIs" dxfId="8974" priority="5692" operator="equal">
      <formula>"Availability unknown"</formula>
    </cfRule>
    <cfRule type="cellIs" dxfId="8973" priority="5693" operator="equal">
      <formula>"Not available"</formula>
    </cfRule>
    <cfRule type="cellIs" dxfId="8972" priority="5694" operator="equal">
      <formula>"Potentially available"</formula>
    </cfRule>
    <cfRule type="cellIs" dxfId="8971" priority="5695" operator="equal">
      <formula>"Available"</formula>
    </cfRule>
  </conditionalFormatting>
  <conditionalFormatting sqref="AQ107">
    <cfRule type="cellIs" dxfId="8970" priority="5688" operator="equal">
      <formula>"Suitability Unknown"</formula>
    </cfRule>
    <cfRule type="cellIs" dxfId="8969" priority="5689" operator="equal">
      <formula>"Potentially suitable"</formula>
    </cfRule>
    <cfRule type="cellIs" dxfId="8968" priority="5690" operator="equal">
      <formula>"Not suitable"</formula>
    </cfRule>
    <cfRule type="cellIs" dxfId="8967" priority="5691" operator="equal">
      <formula>"Suitable"</formula>
    </cfRule>
  </conditionalFormatting>
  <conditionalFormatting sqref="P108">
    <cfRule type="cellIs" dxfId="8966" priority="5684" operator="equal">
      <formula>"Availability unknown"</formula>
    </cfRule>
    <cfRule type="cellIs" dxfId="8965" priority="5685" operator="equal">
      <formula>"Not available"</formula>
    </cfRule>
    <cfRule type="cellIs" dxfId="8964" priority="5686" operator="equal">
      <formula>"Potentially available"</formula>
    </cfRule>
    <cfRule type="cellIs" dxfId="8963" priority="5687" operator="equal">
      <formula>"Available"</formula>
    </cfRule>
  </conditionalFormatting>
  <conditionalFormatting sqref="AQ108">
    <cfRule type="cellIs" dxfId="8962" priority="5680" operator="equal">
      <formula>"Suitability Unknown"</formula>
    </cfRule>
    <cfRule type="cellIs" dxfId="8961" priority="5681" operator="equal">
      <formula>"Potentially suitable"</formula>
    </cfRule>
    <cfRule type="cellIs" dxfId="8960" priority="5682" operator="equal">
      <formula>"Not suitable"</formula>
    </cfRule>
    <cfRule type="cellIs" dxfId="8959" priority="5683" operator="equal">
      <formula>"Suitable"</formula>
    </cfRule>
  </conditionalFormatting>
  <conditionalFormatting sqref="P109">
    <cfRule type="cellIs" dxfId="8958" priority="5668" operator="equal">
      <formula>"Availability unknown"</formula>
    </cfRule>
    <cfRule type="cellIs" dxfId="8957" priority="5669" operator="equal">
      <formula>"Not available"</formula>
    </cfRule>
    <cfRule type="cellIs" dxfId="8956" priority="5670" operator="equal">
      <formula>"Potentially available"</formula>
    </cfRule>
    <cfRule type="cellIs" dxfId="8955" priority="5671" operator="equal">
      <formula>"Available"</formula>
    </cfRule>
  </conditionalFormatting>
  <conditionalFormatting sqref="AQ109">
    <cfRule type="cellIs" dxfId="8954" priority="5664" operator="equal">
      <formula>"Suitability Unknown"</formula>
    </cfRule>
    <cfRule type="cellIs" dxfId="8953" priority="5665" operator="equal">
      <formula>"Potentially suitable"</formula>
    </cfRule>
    <cfRule type="cellIs" dxfId="8952" priority="5666" operator="equal">
      <formula>"Not suitable"</formula>
    </cfRule>
    <cfRule type="cellIs" dxfId="8951" priority="5667" operator="equal">
      <formula>"Suitable"</formula>
    </cfRule>
  </conditionalFormatting>
  <conditionalFormatting sqref="P110">
    <cfRule type="cellIs" dxfId="8950" priority="5660" operator="equal">
      <formula>"Availability unknown"</formula>
    </cfRule>
    <cfRule type="cellIs" dxfId="8949" priority="5661" operator="equal">
      <formula>"Not available"</formula>
    </cfRule>
    <cfRule type="cellIs" dxfId="8948" priority="5662" operator="equal">
      <formula>"Potentially available"</formula>
    </cfRule>
    <cfRule type="cellIs" dxfId="8947" priority="5663" operator="equal">
      <formula>"Available"</formula>
    </cfRule>
  </conditionalFormatting>
  <conditionalFormatting sqref="AQ110">
    <cfRule type="cellIs" dxfId="8946" priority="5656" operator="equal">
      <formula>"Suitability Unknown"</formula>
    </cfRule>
    <cfRule type="cellIs" dxfId="8945" priority="5657" operator="equal">
      <formula>"Potentially suitable"</formula>
    </cfRule>
    <cfRule type="cellIs" dxfId="8944" priority="5658" operator="equal">
      <formula>"Not suitable"</formula>
    </cfRule>
    <cfRule type="cellIs" dxfId="8943" priority="5659" operator="equal">
      <formula>"Suitable"</formula>
    </cfRule>
  </conditionalFormatting>
  <conditionalFormatting sqref="P111">
    <cfRule type="cellIs" dxfId="8942" priority="5652" operator="equal">
      <formula>"Availability unknown"</formula>
    </cfRule>
    <cfRule type="cellIs" dxfId="8941" priority="5653" operator="equal">
      <formula>"Not available"</formula>
    </cfRule>
    <cfRule type="cellIs" dxfId="8940" priority="5654" operator="equal">
      <formula>"Potentially available"</formula>
    </cfRule>
    <cfRule type="cellIs" dxfId="8939" priority="5655" operator="equal">
      <formula>"Available"</formula>
    </cfRule>
  </conditionalFormatting>
  <conditionalFormatting sqref="AQ111">
    <cfRule type="cellIs" dxfId="8938" priority="5648" operator="equal">
      <formula>"Suitability Unknown"</formula>
    </cfRule>
    <cfRule type="cellIs" dxfId="8937" priority="5649" operator="equal">
      <formula>"Potentially suitable"</formula>
    </cfRule>
    <cfRule type="cellIs" dxfId="8936" priority="5650" operator="equal">
      <formula>"Not suitable"</formula>
    </cfRule>
    <cfRule type="cellIs" dxfId="8935" priority="5651" operator="equal">
      <formula>"Suitable"</formula>
    </cfRule>
  </conditionalFormatting>
  <conditionalFormatting sqref="P113">
    <cfRule type="cellIs" dxfId="8934" priority="5644" operator="equal">
      <formula>"Availability unknown"</formula>
    </cfRule>
    <cfRule type="cellIs" dxfId="8933" priority="5645" operator="equal">
      <formula>"Not available"</formula>
    </cfRule>
    <cfRule type="cellIs" dxfId="8932" priority="5646" operator="equal">
      <formula>"Potentially available"</formula>
    </cfRule>
    <cfRule type="cellIs" dxfId="8931" priority="5647" operator="equal">
      <formula>"Available"</formula>
    </cfRule>
  </conditionalFormatting>
  <conditionalFormatting sqref="AQ113">
    <cfRule type="cellIs" dxfId="8930" priority="5640" operator="equal">
      <formula>"Suitability Unknown"</formula>
    </cfRule>
    <cfRule type="cellIs" dxfId="8929" priority="5641" operator="equal">
      <formula>"Potentially suitable"</formula>
    </cfRule>
    <cfRule type="cellIs" dxfId="8928" priority="5642" operator="equal">
      <formula>"Not suitable"</formula>
    </cfRule>
    <cfRule type="cellIs" dxfId="8927" priority="5643" operator="equal">
      <formula>"Suitable"</formula>
    </cfRule>
  </conditionalFormatting>
  <conditionalFormatting sqref="P119">
    <cfRule type="cellIs" dxfId="8926" priority="5620" operator="equal">
      <formula>"Availability unknown"</formula>
    </cfRule>
    <cfRule type="cellIs" dxfId="8925" priority="5621" operator="equal">
      <formula>"Not available"</formula>
    </cfRule>
    <cfRule type="cellIs" dxfId="8924" priority="5622" operator="equal">
      <formula>"Potentially available"</formula>
    </cfRule>
    <cfRule type="cellIs" dxfId="8923" priority="5623" operator="equal">
      <formula>"Available"</formula>
    </cfRule>
  </conditionalFormatting>
  <conditionalFormatting sqref="AQ119">
    <cfRule type="cellIs" dxfId="8922" priority="5616" operator="equal">
      <formula>"Suitability Unknown"</formula>
    </cfRule>
    <cfRule type="cellIs" dxfId="8921" priority="5617" operator="equal">
      <formula>"Potentially suitable"</formula>
    </cfRule>
    <cfRule type="cellIs" dxfId="8920" priority="5618" operator="equal">
      <formula>"Not suitable"</formula>
    </cfRule>
    <cfRule type="cellIs" dxfId="8919" priority="5619" operator="equal">
      <formula>"Suitable"</formula>
    </cfRule>
  </conditionalFormatting>
  <conditionalFormatting sqref="P120">
    <cfRule type="cellIs" dxfId="8918" priority="5596" operator="equal">
      <formula>"Availability unknown"</formula>
    </cfRule>
    <cfRule type="cellIs" dxfId="8917" priority="5597" operator="equal">
      <formula>"Not available"</formula>
    </cfRule>
    <cfRule type="cellIs" dxfId="8916" priority="5598" operator="equal">
      <formula>"Potentially available"</formula>
    </cfRule>
    <cfRule type="cellIs" dxfId="8915" priority="5599" operator="equal">
      <formula>"Available"</formula>
    </cfRule>
  </conditionalFormatting>
  <conditionalFormatting sqref="AQ120">
    <cfRule type="cellIs" dxfId="8914" priority="5592" operator="equal">
      <formula>"Suitability Unknown"</formula>
    </cfRule>
    <cfRule type="cellIs" dxfId="8913" priority="5593" operator="equal">
      <formula>"Potentially suitable"</formula>
    </cfRule>
    <cfRule type="cellIs" dxfId="8912" priority="5594" operator="equal">
      <formula>"Not suitable"</formula>
    </cfRule>
    <cfRule type="cellIs" dxfId="8911" priority="5595" operator="equal">
      <formula>"Suitable"</formula>
    </cfRule>
  </conditionalFormatting>
  <conditionalFormatting sqref="P121">
    <cfRule type="cellIs" dxfId="8910" priority="5572" operator="equal">
      <formula>"Availability unknown"</formula>
    </cfRule>
    <cfRule type="cellIs" dxfId="8909" priority="5573" operator="equal">
      <formula>"Not available"</formula>
    </cfRule>
    <cfRule type="cellIs" dxfId="8908" priority="5574" operator="equal">
      <formula>"Potentially available"</formula>
    </cfRule>
    <cfRule type="cellIs" dxfId="8907" priority="5575" operator="equal">
      <formula>"Available"</formula>
    </cfRule>
  </conditionalFormatting>
  <conditionalFormatting sqref="AQ121">
    <cfRule type="cellIs" dxfId="8906" priority="5568" operator="equal">
      <formula>"Suitability Unknown"</formula>
    </cfRule>
    <cfRule type="cellIs" dxfId="8905" priority="5569" operator="equal">
      <formula>"Potentially suitable"</formula>
    </cfRule>
    <cfRule type="cellIs" dxfId="8904" priority="5570" operator="equal">
      <formula>"Not suitable"</formula>
    </cfRule>
    <cfRule type="cellIs" dxfId="8903" priority="5571" operator="equal">
      <formula>"Suitable"</formula>
    </cfRule>
  </conditionalFormatting>
  <conditionalFormatting sqref="P123">
    <cfRule type="cellIs" dxfId="8902" priority="5564" operator="equal">
      <formula>"Availability unknown"</formula>
    </cfRule>
    <cfRule type="cellIs" dxfId="8901" priority="5565" operator="equal">
      <formula>"Not available"</formula>
    </cfRule>
    <cfRule type="cellIs" dxfId="8900" priority="5566" operator="equal">
      <formula>"Potentially available"</formula>
    </cfRule>
    <cfRule type="cellIs" dxfId="8899" priority="5567" operator="equal">
      <formula>"Available"</formula>
    </cfRule>
  </conditionalFormatting>
  <conditionalFormatting sqref="AQ123">
    <cfRule type="cellIs" dxfId="8898" priority="5560" operator="equal">
      <formula>"Suitability Unknown"</formula>
    </cfRule>
    <cfRule type="cellIs" dxfId="8897" priority="5561" operator="equal">
      <formula>"Potentially suitable"</formula>
    </cfRule>
    <cfRule type="cellIs" dxfId="8896" priority="5562" operator="equal">
      <formula>"Not suitable"</formula>
    </cfRule>
    <cfRule type="cellIs" dxfId="8895" priority="5563" operator="equal">
      <formula>"Suitable"</formula>
    </cfRule>
  </conditionalFormatting>
  <conditionalFormatting sqref="P124">
    <cfRule type="cellIs" dxfId="8894" priority="5556" operator="equal">
      <formula>"Availability unknown"</formula>
    </cfRule>
    <cfRule type="cellIs" dxfId="8893" priority="5557" operator="equal">
      <formula>"Not available"</formula>
    </cfRule>
    <cfRule type="cellIs" dxfId="8892" priority="5558" operator="equal">
      <formula>"Potentially available"</formula>
    </cfRule>
    <cfRule type="cellIs" dxfId="8891" priority="5559" operator="equal">
      <formula>"Available"</formula>
    </cfRule>
  </conditionalFormatting>
  <conditionalFormatting sqref="AQ124">
    <cfRule type="cellIs" dxfId="8890" priority="5552" operator="equal">
      <formula>"Suitability Unknown"</formula>
    </cfRule>
    <cfRule type="cellIs" dxfId="8889" priority="5553" operator="equal">
      <formula>"Potentially suitable"</formula>
    </cfRule>
    <cfRule type="cellIs" dxfId="8888" priority="5554" operator="equal">
      <formula>"Not suitable"</formula>
    </cfRule>
    <cfRule type="cellIs" dxfId="8887" priority="5555" operator="equal">
      <formula>"Suitable"</formula>
    </cfRule>
  </conditionalFormatting>
  <conditionalFormatting sqref="P125">
    <cfRule type="cellIs" dxfId="8886" priority="5540" operator="equal">
      <formula>"Availability unknown"</formula>
    </cfRule>
    <cfRule type="cellIs" dxfId="8885" priority="5541" operator="equal">
      <formula>"Not available"</formula>
    </cfRule>
    <cfRule type="cellIs" dxfId="8884" priority="5542" operator="equal">
      <formula>"Potentially available"</formula>
    </cfRule>
    <cfRule type="cellIs" dxfId="8883" priority="5543" operator="equal">
      <formula>"Available"</formula>
    </cfRule>
  </conditionalFormatting>
  <conditionalFormatting sqref="AQ125">
    <cfRule type="cellIs" dxfId="8882" priority="5536" operator="equal">
      <formula>"Suitability Unknown"</formula>
    </cfRule>
    <cfRule type="cellIs" dxfId="8881" priority="5537" operator="equal">
      <formula>"Potentially suitable"</formula>
    </cfRule>
    <cfRule type="cellIs" dxfId="8880" priority="5538" operator="equal">
      <formula>"Not suitable"</formula>
    </cfRule>
    <cfRule type="cellIs" dxfId="8879" priority="5539" operator="equal">
      <formula>"Suitable"</formula>
    </cfRule>
  </conditionalFormatting>
  <conditionalFormatting sqref="Z226 Z371 Z385 Z52:Z55 Z446 Z258:Z259 Z23 Z79 Z560">
    <cfRule type="cellIs" dxfId="8878" priority="5529" stopIfTrue="1" operator="equal">
      <formula>"Exclude"</formula>
    </cfRule>
    <cfRule type="containsText" dxfId="8877" priority="5530" stopIfTrue="1" operator="containsText" text="include with exclusions">
      <formula>NOT(ISERROR(SEARCH("include with exclusions",Z23)))</formula>
    </cfRule>
    <cfRule type="containsText" dxfId="8876" priority="5531" operator="containsText" text="Include">
      <formula>NOT(ISERROR(SEARCH("Include",Z23)))</formula>
    </cfRule>
  </conditionalFormatting>
  <conditionalFormatting sqref="P127">
    <cfRule type="cellIs" dxfId="8875" priority="5521" operator="equal">
      <formula>"Availability unknown"</formula>
    </cfRule>
    <cfRule type="cellIs" dxfId="8874" priority="5522" operator="equal">
      <formula>"Not available"</formula>
    </cfRule>
    <cfRule type="cellIs" dxfId="8873" priority="5523" operator="equal">
      <formula>"Potentially available"</formula>
    </cfRule>
    <cfRule type="cellIs" dxfId="8872" priority="5524" operator="equal">
      <formula>"Available"</formula>
    </cfRule>
  </conditionalFormatting>
  <conditionalFormatting sqref="AQ127">
    <cfRule type="cellIs" dxfId="8871" priority="5517" operator="equal">
      <formula>"Suitability Unknown"</formula>
    </cfRule>
    <cfRule type="cellIs" dxfId="8870" priority="5518" operator="equal">
      <formula>"Potentially suitable"</formula>
    </cfRule>
    <cfRule type="cellIs" dxfId="8869" priority="5519" operator="equal">
      <formula>"Not suitable"</formula>
    </cfRule>
    <cfRule type="cellIs" dxfId="8868" priority="5520" operator="equal">
      <formula>"Suitable"</formula>
    </cfRule>
  </conditionalFormatting>
  <conditionalFormatting sqref="P129">
    <cfRule type="cellIs" dxfId="8867" priority="5513" operator="equal">
      <formula>"Availability unknown"</formula>
    </cfRule>
    <cfRule type="cellIs" dxfId="8866" priority="5514" operator="equal">
      <formula>"Not available"</formula>
    </cfRule>
    <cfRule type="cellIs" dxfId="8865" priority="5515" operator="equal">
      <formula>"Potentially available"</formula>
    </cfRule>
    <cfRule type="cellIs" dxfId="8864" priority="5516" operator="equal">
      <formula>"Available"</formula>
    </cfRule>
  </conditionalFormatting>
  <conditionalFormatting sqref="AQ129">
    <cfRule type="cellIs" dxfId="8863" priority="5509" operator="equal">
      <formula>"Suitability Unknown"</formula>
    </cfRule>
    <cfRule type="cellIs" dxfId="8862" priority="5510" operator="equal">
      <formula>"Potentially suitable"</formula>
    </cfRule>
    <cfRule type="cellIs" dxfId="8861" priority="5511" operator="equal">
      <formula>"Not suitable"</formula>
    </cfRule>
    <cfRule type="cellIs" dxfId="8860" priority="5512" operator="equal">
      <formula>"Suitable"</formula>
    </cfRule>
  </conditionalFormatting>
  <conditionalFormatting sqref="P130">
    <cfRule type="cellIs" dxfId="8859" priority="5505" operator="equal">
      <formula>"Availability unknown"</formula>
    </cfRule>
    <cfRule type="cellIs" dxfId="8858" priority="5506" operator="equal">
      <formula>"Not available"</formula>
    </cfRule>
    <cfRule type="cellIs" dxfId="8857" priority="5507" operator="equal">
      <formula>"Potentially available"</formula>
    </cfRule>
    <cfRule type="cellIs" dxfId="8856" priority="5508" operator="equal">
      <formula>"Available"</formula>
    </cfRule>
  </conditionalFormatting>
  <conditionalFormatting sqref="AQ130">
    <cfRule type="cellIs" dxfId="8855" priority="5501" operator="equal">
      <formula>"Suitability Unknown"</formula>
    </cfRule>
    <cfRule type="cellIs" dxfId="8854" priority="5502" operator="equal">
      <formula>"Potentially suitable"</formula>
    </cfRule>
    <cfRule type="cellIs" dxfId="8853" priority="5503" operator="equal">
      <formula>"Not suitable"</formula>
    </cfRule>
    <cfRule type="cellIs" dxfId="8852" priority="5504" operator="equal">
      <formula>"Suitable"</formula>
    </cfRule>
  </conditionalFormatting>
  <conditionalFormatting sqref="P131">
    <cfRule type="cellIs" dxfId="8851" priority="5497" operator="equal">
      <formula>"Availability unknown"</formula>
    </cfRule>
    <cfRule type="cellIs" dxfId="8850" priority="5498" operator="equal">
      <formula>"Not available"</formula>
    </cfRule>
    <cfRule type="cellIs" dxfId="8849" priority="5499" operator="equal">
      <formula>"Potentially available"</formula>
    </cfRule>
    <cfRule type="cellIs" dxfId="8848" priority="5500" operator="equal">
      <formula>"Available"</formula>
    </cfRule>
  </conditionalFormatting>
  <conditionalFormatting sqref="AQ131">
    <cfRule type="cellIs" dxfId="8847" priority="5493" operator="equal">
      <formula>"Suitability Unknown"</formula>
    </cfRule>
    <cfRule type="cellIs" dxfId="8846" priority="5494" operator="equal">
      <formula>"Potentially suitable"</formula>
    </cfRule>
    <cfRule type="cellIs" dxfId="8845" priority="5495" operator="equal">
      <formula>"Not suitable"</formula>
    </cfRule>
    <cfRule type="cellIs" dxfId="8844" priority="5496" operator="equal">
      <formula>"Suitable"</formula>
    </cfRule>
  </conditionalFormatting>
  <conditionalFormatting sqref="P147">
    <cfRule type="cellIs" dxfId="8843" priority="5481" operator="equal">
      <formula>"Availability unknown"</formula>
    </cfRule>
    <cfRule type="cellIs" dxfId="8842" priority="5482" operator="equal">
      <formula>"Not available"</formula>
    </cfRule>
    <cfRule type="cellIs" dxfId="8841" priority="5483" operator="equal">
      <formula>"Potentially available"</formula>
    </cfRule>
    <cfRule type="cellIs" dxfId="8840" priority="5484" operator="equal">
      <formula>"Available"</formula>
    </cfRule>
  </conditionalFormatting>
  <conditionalFormatting sqref="AQ147">
    <cfRule type="cellIs" dxfId="8839" priority="5477" operator="equal">
      <formula>"Suitability Unknown"</formula>
    </cfRule>
    <cfRule type="cellIs" dxfId="8838" priority="5478" operator="equal">
      <formula>"Potentially suitable"</formula>
    </cfRule>
    <cfRule type="cellIs" dxfId="8837" priority="5479" operator="equal">
      <formula>"Not suitable"</formula>
    </cfRule>
    <cfRule type="cellIs" dxfId="8836" priority="5480" operator="equal">
      <formula>"Suitable"</formula>
    </cfRule>
  </conditionalFormatting>
  <conditionalFormatting sqref="P148">
    <cfRule type="cellIs" dxfId="8835" priority="5473" operator="equal">
      <formula>"Availability unknown"</formula>
    </cfRule>
    <cfRule type="cellIs" dxfId="8834" priority="5474" operator="equal">
      <formula>"Not available"</formula>
    </cfRule>
    <cfRule type="cellIs" dxfId="8833" priority="5475" operator="equal">
      <formula>"Potentially available"</formula>
    </cfRule>
    <cfRule type="cellIs" dxfId="8832" priority="5476" operator="equal">
      <formula>"Available"</formula>
    </cfRule>
  </conditionalFormatting>
  <conditionalFormatting sqref="AQ148">
    <cfRule type="cellIs" dxfId="8831" priority="5469" operator="equal">
      <formula>"Suitability Unknown"</formula>
    </cfRule>
    <cfRule type="cellIs" dxfId="8830" priority="5470" operator="equal">
      <formula>"Potentially suitable"</formula>
    </cfRule>
    <cfRule type="cellIs" dxfId="8829" priority="5471" operator="equal">
      <formula>"Not suitable"</formula>
    </cfRule>
    <cfRule type="cellIs" dxfId="8828" priority="5472" operator="equal">
      <formula>"Suitable"</formula>
    </cfRule>
  </conditionalFormatting>
  <conditionalFormatting sqref="P149">
    <cfRule type="cellIs" dxfId="8827" priority="5465" operator="equal">
      <formula>"Availability unknown"</formula>
    </cfRule>
    <cfRule type="cellIs" dxfId="8826" priority="5466" operator="equal">
      <formula>"Not available"</formula>
    </cfRule>
    <cfRule type="cellIs" dxfId="8825" priority="5467" operator="equal">
      <formula>"Potentially available"</formula>
    </cfRule>
    <cfRule type="cellIs" dxfId="8824" priority="5468" operator="equal">
      <formula>"Available"</formula>
    </cfRule>
  </conditionalFormatting>
  <conditionalFormatting sqref="AQ149">
    <cfRule type="cellIs" dxfId="8823" priority="5461" operator="equal">
      <formula>"Suitability Unknown"</formula>
    </cfRule>
    <cfRule type="cellIs" dxfId="8822" priority="5462" operator="equal">
      <formula>"Potentially suitable"</formula>
    </cfRule>
    <cfRule type="cellIs" dxfId="8821" priority="5463" operator="equal">
      <formula>"Not suitable"</formula>
    </cfRule>
    <cfRule type="cellIs" dxfId="8820" priority="5464" operator="equal">
      <formula>"Suitable"</formula>
    </cfRule>
  </conditionalFormatting>
  <conditionalFormatting sqref="P150">
    <cfRule type="cellIs" dxfId="8819" priority="5457" operator="equal">
      <formula>"Availability unknown"</formula>
    </cfRule>
    <cfRule type="cellIs" dxfId="8818" priority="5458" operator="equal">
      <formula>"Not available"</formula>
    </cfRule>
    <cfRule type="cellIs" dxfId="8817" priority="5459" operator="equal">
      <formula>"Potentially available"</formula>
    </cfRule>
    <cfRule type="cellIs" dxfId="8816" priority="5460" operator="equal">
      <formula>"Available"</formula>
    </cfRule>
  </conditionalFormatting>
  <conditionalFormatting sqref="AQ150">
    <cfRule type="cellIs" dxfId="8815" priority="5453" operator="equal">
      <formula>"Suitability Unknown"</formula>
    </cfRule>
    <cfRule type="cellIs" dxfId="8814" priority="5454" operator="equal">
      <formula>"Potentially suitable"</formula>
    </cfRule>
    <cfRule type="cellIs" dxfId="8813" priority="5455" operator="equal">
      <formula>"Not suitable"</formula>
    </cfRule>
    <cfRule type="cellIs" dxfId="8812" priority="5456" operator="equal">
      <formula>"Suitable"</formula>
    </cfRule>
  </conditionalFormatting>
  <conditionalFormatting sqref="P151">
    <cfRule type="cellIs" dxfId="8811" priority="5449" operator="equal">
      <formula>"Availability unknown"</formula>
    </cfRule>
    <cfRule type="cellIs" dxfId="8810" priority="5450" operator="equal">
      <formula>"Not available"</formula>
    </cfRule>
    <cfRule type="cellIs" dxfId="8809" priority="5451" operator="equal">
      <formula>"Potentially available"</formula>
    </cfRule>
    <cfRule type="cellIs" dxfId="8808" priority="5452" operator="equal">
      <formula>"Available"</formula>
    </cfRule>
  </conditionalFormatting>
  <conditionalFormatting sqref="AQ151">
    <cfRule type="cellIs" dxfId="8807" priority="5445" operator="equal">
      <formula>"Suitability Unknown"</formula>
    </cfRule>
    <cfRule type="cellIs" dxfId="8806" priority="5446" operator="equal">
      <formula>"Potentially suitable"</formula>
    </cfRule>
    <cfRule type="cellIs" dxfId="8805" priority="5447" operator="equal">
      <formula>"Not suitable"</formula>
    </cfRule>
    <cfRule type="cellIs" dxfId="8804" priority="5448" operator="equal">
      <formula>"Suitable"</formula>
    </cfRule>
  </conditionalFormatting>
  <conditionalFormatting sqref="P159">
    <cfRule type="cellIs" dxfId="8803" priority="5417" operator="equal">
      <formula>"Availability unknown"</formula>
    </cfRule>
    <cfRule type="cellIs" dxfId="8802" priority="5418" operator="equal">
      <formula>"Not available"</formula>
    </cfRule>
    <cfRule type="cellIs" dxfId="8801" priority="5419" operator="equal">
      <formula>"Potentially available"</formula>
    </cfRule>
    <cfRule type="cellIs" dxfId="8800" priority="5420" operator="equal">
      <formula>"Available"</formula>
    </cfRule>
  </conditionalFormatting>
  <conditionalFormatting sqref="AQ159">
    <cfRule type="cellIs" dxfId="8799" priority="5413" operator="equal">
      <formula>"Suitability Unknown"</formula>
    </cfRule>
    <cfRule type="cellIs" dxfId="8798" priority="5414" operator="equal">
      <formula>"Potentially suitable"</formula>
    </cfRule>
    <cfRule type="cellIs" dxfId="8797" priority="5415" operator="equal">
      <formula>"Not suitable"</formula>
    </cfRule>
    <cfRule type="cellIs" dxfId="8796" priority="5416" operator="equal">
      <formula>"Suitable"</formula>
    </cfRule>
  </conditionalFormatting>
  <conditionalFormatting sqref="P183">
    <cfRule type="cellIs" dxfId="8795" priority="5342" operator="equal">
      <formula>"Availability unknown"</formula>
    </cfRule>
    <cfRule type="cellIs" dxfId="8794" priority="5343" operator="equal">
      <formula>"Not available"</formula>
    </cfRule>
    <cfRule type="cellIs" dxfId="8793" priority="5344" operator="equal">
      <formula>"Potentially available"</formula>
    </cfRule>
    <cfRule type="cellIs" dxfId="8792" priority="5345" operator="equal">
      <formula>"Available"</formula>
    </cfRule>
  </conditionalFormatting>
  <conditionalFormatting sqref="AQ183">
    <cfRule type="cellIs" dxfId="8791" priority="5338" operator="equal">
      <formula>"Suitability Unknown"</formula>
    </cfRule>
    <cfRule type="cellIs" dxfId="8790" priority="5339" operator="equal">
      <formula>"Potentially suitable"</formula>
    </cfRule>
    <cfRule type="cellIs" dxfId="8789" priority="5340" operator="equal">
      <formula>"Not suitable"</formula>
    </cfRule>
    <cfRule type="cellIs" dxfId="8788" priority="5341" operator="equal">
      <formula>"Suitable"</formula>
    </cfRule>
  </conditionalFormatting>
  <conditionalFormatting sqref="P158">
    <cfRule type="cellIs" dxfId="8787" priority="5425" operator="equal">
      <formula>"Availability unknown"</formula>
    </cfRule>
    <cfRule type="cellIs" dxfId="8786" priority="5426" operator="equal">
      <formula>"Not available"</formula>
    </cfRule>
    <cfRule type="cellIs" dxfId="8785" priority="5427" operator="equal">
      <formula>"Potentially available"</formula>
    </cfRule>
    <cfRule type="cellIs" dxfId="8784" priority="5428" operator="equal">
      <formula>"Available"</formula>
    </cfRule>
  </conditionalFormatting>
  <conditionalFormatting sqref="AQ158">
    <cfRule type="cellIs" dxfId="8783" priority="5421" operator="equal">
      <formula>"Suitability Unknown"</formula>
    </cfRule>
    <cfRule type="cellIs" dxfId="8782" priority="5422" operator="equal">
      <formula>"Potentially suitable"</formula>
    </cfRule>
    <cfRule type="cellIs" dxfId="8781" priority="5423" operator="equal">
      <formula>"Not suitable"</formula>
    </cfRule>
    <cfRule type="cellIs" dxfId="8780" priority="5424" operator="equal">
      <formula>"Suitable"</formula>
    </cfRule>
  </conditionalFormatting>
  <conditionalFormatting sqref="P160">
    <cfRule type="cellIs" dxfId="8779" priority="5405" operator="equal">
      <formula>"Availability unknown"</formula>
    </cfRule>
    <cfRule type="cellIs" dxfId="8778" priority="5406" operator="equal">
      <formula>"Not available"</formula>
    </cfRule>
    <cfRule type="cellIs" dxfId="8777" priority="5407" operator="equal">
      <formula>"Potentially available"</formula>
    </cfRule>
    <cfRule type="cellIs" dxfId="8776" priority="5408" operator="equal">
      <formula>"Available"</formula>
    </cfRule>
  </conditionalFormatting>
  <conditionalFormatting sqref="AQ160">
    <cfRule type="cellIs" dxfId="8775" priority="5401" operator="equal">
      <formula>"Suitability Unknown"</formula>
    </cfRule>
    <cfRule type="cellIs" dxfId="8774" priority="5402" operator="equal">
      <formula>"Potentially suitable"</formula>
    </cfRule>
    <cfRule type="cellIs" dxfId="8773" priority="5403" operator="equal">
      <formula>"Not suitable"</formula>
    </cfRule>
    <cfRule type="cellIs" dxfId="8772" priority="5404" operator="equal">
      <formula>"Suitable"</formula>
    </cfRule>
  </conditionalFormatting>
  <conditionalFormatting sqref="P163">
    <cfRule type="cellIs" dxfId="8771" priority="5389" operator="equal">
      <formula>"Availability unknown"</formula>
    </cfRule>
    <cfRule type="cellIs" dxfId="8770" priority="5390" operator="equal">
      <formula>"Not available"</formula>
    </cfRule>
    <cfRule type="cellIs" dxfId="8769" priority="5391" operator="equal">
      <formula>"Potentially available"</formula>
    </cfRule>
    <cfRule type="cellIs" dxfId="8768" priority="5392" operator="equal">
      <formula>"Available"</formula>
    </cfRule>
  </conditionalFormatting>
  <conditionalFormatting sqref="AQ163">
    <cfRule type="cellIs" dxfId="8767" priority="5385" operator="equal">
      <formula>"Suitability Unknown"</formula>
    </cfRule>
    <cfRule type="cellIs" dxfId="8766" priority="5386" operator="equal">
      <formula>"Potentially suitable"</formula>
    </cfRule>
    <cfRule type="cellIs" dxfId="8765" priority="5387" operator="equal">
      <formula>"Not suitable"</formula>
    </cfRule>
    <cfRule type="cellIs" dxfId="8764" priority="5388" operator="equal">
      <formula>"Suitable"</formula>
    </cfRule>
  </conditionalFormatting>
  <conditionalFormatting sqref="AQ184">
    <cfRule type="cellIs" dxfId="8763" priority="5322" operator="equal">
      <formula>"Suitability Unknown"</formula>
    </cfRule>
    <cfRule type="cellIs" dxfId="8762" priority="5323" operator="equal">
      <formula>"Potentially suitable"</formula>
    </cfRule>
    <cfRule type="cellIs" dxfId="8761" priority="5324" operator="equal">
      <formula>"Not suitable"</formula>
    </cfRule>
    <cfRule type="cellIs" dxfId="8760" priority="5325" operator="equal">
      <formula>"Suitable"</formula>
    </cfRule>
  </conditionalFormatting>
  <conditionalFormatting sqref="P166">
    <cfRule type="cellIs" dxfId="8759" priority="5377" operator="equal">
      <formula>"Availability unknown"</formula>
    </cfRule>
    <cfRule type="cellIs" dxfId="8758" priority="5378" operator="equal">
      <formula>"Not available"</formula>
    </cfRule>
    <cfRule type="cellIs" dxfId="8757" priority="5379" operator="equal">
      <formula>"Potentially available"</formula>
    </cfRule>
    <cfRule type="cellIs" dxfId="8756" priority="5380" operator="equal">
      <formula>"Available"</formula>
    </cfRule>
  </conditionalFormatting>
  <conditionalFormatting sqref="AQ166">
    <cfRule type="cellIs" dxfId="8755" priority="5373" operator="equal">
      <formula>"Suitability Unknown"</formula>
    </cfRule>
    <cfRule type="cellIs" dxfId="8754" priority="5374" operator="equal">
      <formula>"Potentially suitable"</formula>
    </cfRule>
    <cfRule type="cellIs" dxfId="8753" priority="5375" operator="equal">
      <formula>"Not suitable"</formula>
    </cfRule>
    <cfRule type="cellIs" dxfId="8752" priority="5376" operator="equal">
      <formula>"Suitable"</formula>
    </cfRule>
  </conditionalFormatting>
  <conditionalFormatting sqref="P171">
    <cfRule type="cellIs" dxfId="8751" priority="5361" operator="equal">
      <formula>"Availability unknown"</formula>
    </cfRule>
    <cfRule type="cellIs" dxfId="8750" priority="5362" operator="equal">
      <formula>"Not available"</formula>
    </cfRule>
    <cfRule type="cellIs" dxfId="8749" priority="5363" operator="equal">
      <formula>"Potentially available"</formula>
    </cfRule>
    <cfRule type="cellIs" dxfId="8748" priority="5364" operator="equal">
      <formula>"Available"</formula>
    </cfRule>
  </conditionalFormatting>
  <conditionalFormatting sqref="AQ171">
    <cfRule type="cellIs" dxfId="8747" priority="5357" operator="equal">
      <formula>"Suitability Unknown"</formula>
    </cfRule>
    <cfRule type="cellIs" dxfId="8746" priority="5358" operator="equal">
      <formula>"Potentially suitable"</formula>
    </cfRule>
    <cfRule type="cellIs" dxfId="8745" priority="5359" operator="equal">
      <formula>"Not suitable"</formula>
    </cfRule>
    <cfRule type="cellIs" dxfId="8744" priority="5360" operator="equal">
      <formula>"Suitable"</formula>
    </cfRule>
  </conditionalFormatting>
  <conditionalFormatting sqref="Z171">
    <cfRule type="cellIs" dxfId="8743" priority="5354" stopIfTrue="1" operator="equal">
      <formula>"Exclude"</formula>
    </cfRule>
    <cfRule type="containsText" dxfId="8742" priority="5355" stopIfTrue="1" operator="containsText" text="include with exclusions">
      <formula>NOT(ISERROR(SEARCH("include with exclusions",Z171)))</formula>
    </cfRule>
    <cfRule type="containsText" dxfId="8741" priority="5356" operator="containsText" text="Include">
      <formula>NOT(ISERROR(SEARCH("Include",Z171)))</formula>
    </cfRule>
  </conditionalFormatting>
  <conditionalFormatting sqref="P172">
    <cfRule type="cellIs" dxfId="8740" priority="5350" operator="equal">
      <formula>"Availability unknown"</formula>
    </cfRule>
    <cfRule type="cellIs" dxfId="8739" priority="5351" operator="equal">
      <formula>"Not available"</formula>
    </cfRule>
    <cfRule type="cellIs" dxfId="8738" priority="5352" operator="equal">
      <formula>"Potentially available"</formula>
    </cfRule>
    <cfRule type="cellIs" dxfId="8737" priority="5353" operator="equal">
      <formula>"Available"</formula>
    </cfRule>
  </conditionalFormatting>
  <conditionalFormatting sqref="AQ172">
    <cfRule type="cellIs" dxfId="8736" priority="5346" operator="equal">
      <formula>"Suitability Unknown"</formula>
    </cfRule>
    <cfRule type="cellIs" dxfId="8735" priority="5347" operator="equal">
      <formula>"Potentially suitable"</formula>
    </cfRule>
    <cfRule type="cellIs" dxfId="8734" priority="5348" operator="equal">
      <formula>"Not suitable"</formula>
    </cfRule>
    <cfRule type="cellIs" dxfId="8733" priority="5349" operator="equal">
      <formula>"Suitable"</formula>
    </cfRule>
  </conditionalFormatting>
  <conditionalFormatting sqref="P184">
    <cfRule type="cellIs" dxfId="8732" priority="5326" operator="equal">
      <formula>"Availability unknown"</formula>
    </cfRule>
    <cfRule type="cellIs" dxfId="8731" priority="5327" operator="equal">
      <formula>"Not available"</formula>
    </cfRule>
    <cfRule type="cellIs" dxfId="8730" priority="5328" operator="equal">
      <formula>"Potentially available"</formula>
    </cfRule>
    <cfRule type="cellIs" dxfId="8729" priority="5329" operator="equal">
      <formula>"Available"</formula>
    </cfRule>
  </conditionalFormatting>
  <conditionalFormatting sqref="P573">
    <cfRule type="cellIs" dxfId="8728" priority="5318" operator="equal">
      <formula>"Availability unknown"</formula>
    </cfRule>
    <cfRule type="cellIs" dxfId="8727" priority="5319" operator="equal">
      <formula>"Not available"</formula>
    </cfRule>
    <cfRule type="cellIs" dxfId="8726" priority="5320" operator="equal">
      <formula>"Potentially available"</formula>
    </cfRule>
    <cfRule type="cellIs" dxfId="8725" priority="5321" operator="equal">
      <formula>"Available"</formula>
    </cfRule>
  </conditionalFormatting>
  <conditionalFormatting sqref="AQ573">
    <cfRule type="cellIs" dxfId="8724" priority="5314" operator="equal">
      <formula>"Suitability Unknown"</formula>
    </cfRule>
    <cfRule type="cellIs" dxfId="8723" priority="5315" operator="equal">
      <formula>"Potentially suitable"</formula>
    </cfRule>
    <cfRule type="cellIs" dxfId="8722" priority="5316" operator="equal">
      <formula>"Not suitable"</formula>
    </cfRule>
    <cfRule type="cellIs" dxfId="8721" priority="5317" operator="equal">
      <formula>"Suitable"</formula>
    </cfRule>
  </conditionalFormatting>
  <conditionalFormatting sqref="P185">
    <cfRule type="cellIs" dxfId="8720" priority="5310" operator="equal">
      <formula>"Availability unknown"</formula>
    </cfRule>
    <cfRule type="cellIs" dxfId="8719" priority="5311" operator="equal">
      <formula>"Not available"</formula>
    </cfRule>
    <cfRule type="cellIs" dxfId="8718" priority="5312" operator="equal">
      <formula>"Potentially available"</formula>
    </cfRule>
    <cfRule type="cellIs" dxfId="8717" priority="5313" operator="equal">
      <formula>"Available"</formula>
    </cfRule>
  </conditionalFormatting>
  <conditionalFormatting sqref="AQ185">
    <cfRule type="cellIs" dxfId="8716" priority="5306" operator="equal">
      <formula>"Suitability Unknown"</formula>
    </cfRule>
    <cfRule type="cellIs" dxfId="8715" priority="5307" operator="equal">
      <formula>"Potentially suitable"</formula>
    </cfRule>
    <cfRule type="cellIs" dxfId="8714" priority="5308" operator="equal">
      <formula>"Not suitable"</formula>
    </cfRule>
    <cfRule type="cellIs" dxfId="8713" priority="5309" operator="equal">
      <formula>"Suitable"</formula>
    </cfRule>
  </conditionalFormatting>
  <conditionalFormatting sqref="P186">
    <cfRule type="cellIs" dxfId="8712" priority="5302" operator="equal">
      <formula>"Availability unknown"</formula>
    </cfRule>
    <cfRule type="cellIs" dxfId="8711" priority="5303" operator="equal">
      <formula>"Not available"</formula>
    </cfRule>
    <cfRule type="cellIs" dxfId="8710" priority="5304" operator="equal">
      <formula>"Potentially available"</formula>
    </cfRule>
    <cfRule type="cellIs" dxfId="8709" priority="5305" operator="equal">
      <formula>"Available"</formula>
    </cfRule>
  </conditionalFormatting>
  <conditionalFormatting sqref="AQ186">
    <cfRule type="cellIs" dxfId="8708" priority="5298" operator="equal">
      <formula>"Suitability Unknown"</formula>
    </cfRule>
    <cfRule type="cellIs" dxfId="8707" priority="5299" operator="equal">
      <formula>"Potentially suitable"</formula>
    </cfRule>
    <cfRule type="cellIs" dxfId="8706" priority="5300" operator="equal">
      <formula>"Not suitable"</formula>
    </cfRule>
    <cfRule type="cellIs" dxfId="8705" priority="5301" operator="equal">
      <formula>"Suitable"</formula>
    </cfRule>
  </conditionalFormatting>
  <conditionalFormatting sqref="P187">
    <cfRule type="cellIs" dxfId="8704" priority="5294" operator="equal">
      <formula>"Availability unknown"</formula>
    </cfRule>
    <cfRule type="cellIs" dxfId="8703" priority="5295" operator="equal">
      <formula>"Not available"</formula>
    </cfRule>
    <cfRule type="cellIs" dxfId="8702" priority="5296" operator="equal">
      <formula>"Potentially available"</formula>
    </cfRule>
    <cfRule type="cellIs" dxfId="8701" priority="5297" operator="equal">
      <formula>"Available"</formula>
    </cfRule>
  </conditionalFormatting>
  <conditionalFormatting sqref="AQ187">
    <cfRule type="cellIs" dxfId="8700" priority="5290" operator="equal">
      <formula>"Suitability Unknown"</formula>
    </cfRule>
    <cfRule type="cellIs" dxfId="8699" priority="5291" operator="equal">
      <formula>"Potentially suitable"</formula>
    </cfRule>
    <cfRule type="cellIs" dxfId="8698" priority="5292" operator="equal">
      <formula>"Not suitable"</formula>
    </cfRule>
    <cfRule type="cellIs" dxfId="8697" priority="5293" operator="equal">
      <formula>"Suitable"</formula>
    </cfRule>
  </conditionalFormatting>
  <conditionalFormatting sqref="P188">
    <cfRule type="cellIs" dxfId="8696" priority="5286" operator="equal">
      <formula>"Availability unknown"</formula>
    </cfRule>
    <cfRule type="cellIs" dxfId="8695" priority="5287" operator="equal">
      <formula>"Not available"</formula>
    </cfRule>
    <cfRule type="cellIs" dxfId="8694" priority="5288" operator="equal">
      <formula>"Potentially available"</formula>
    </cfRule>
    <cfRule type="cellIs" dxfId="8693" priority="5289" operator="equal">
      <formula>"Available"</formula>
    </cfRule>
  </conditionalFormatting>
  <conditionalFormatting sqref="AQ191">
    <cfRule type="cellIs" dxfId="8692" priority="5258" operator="equal">
      <formula>"Suitability Unknown"</formula>
    </cfRule>
    <cfRule type="cellIs" dxfId="8691" priority="5259" operator="equal">
      <formula>"Potentially suitable"</formula>
    </cfRule>
    <cfRule type="cellIs" dxfId="8690" priority="5260" operator="equal">
      <formula>"Not suitable"</formula>
    </cfRule>
    <cfRule type="cellIs" dxfId="8689" priority="5261" operator="equal">
      <formula>"Suitable"</formula>
    </cfRule>
  </conditionalFormatting>
  <conditionalFormatting sqref="P558">
    <cfRule type="cellIs" dxfId="8688" priority="5278" operator="equal">
      <formula>"Availability unknown"</formula>
    </cfRule>
    <cfRule type="cellIs" dxfId="8687" priority="5279" operator="equal">
      <formula>"Not available"</formula>
    </cfRule>
    <cfRule type="cellIs" dxfId="8686" priority="5280" operator="equal">
      <formula>"Potentially available"</formula>
    </cfRule>
    <cfRule type="cellIs" dxfId="8685" priority="5281" operator="equal">
      <formula>"Available"</formula>
    </cfRule>
  </conditionalFormatting>
  <conditionalFormatting sqref="P190">
    <cfRule type="cellIs" dxfId="8684" priority="5270" operator="equal">
      <formula>"Availability unknown"</formula>
    </cfRule>
    <cfRule type="cellIs" dxfId="8683" priority="5271" operator="equal">
      <formula>"Not available"</formula>
    </cfRule>
    <cfRule type="cellIs" dxfId="8682" priority="5272" operator="equal">
      <formula>"Potentially available"</formula>
    </cfRule>
    <cfRule type="cellIs" dxfId="8681" priority="5273" operator="equal">
      <formula>"Available"</formula>
    </cfRule>
  </conditionalFormatting>
  <conditionalFormatting sqref="AQ190">
    <cfRule type="cellIs" dxfId="8680" priority="5266" operator="equal">
      <formula>"Suitability Unknown"</formula>
    </cfRule>
    <cfRule type="cellIs" dxfId="8679" priority="5267" operator="equal">
      <formula>"Potentially suitable"</formula>
    </cfRule>
    <cfRule type="cellIs" dxfId="8678" priority="5268" operator="equal">
      <formula>"Not suitable"</formula>
    </cfRule>
    <cfRule type="cellIs" dxfId="8677" priority="5269" operator="equal">
      <formula>"Suitable"</formula>
    </cfRule>
  </conditionalFormatting>
  <conditionalFormatting sqref="P191">
    <cfRule type="cellIs" dxfId="8676" priority="5262" operator="equal">
      <formula>"Availability unknown"</formula>
    </cfRule>
    <cfRule type="cellIs" dxfId="8675" priority="5263" operator="equal">
      <formula>"Not available"</formula>
    </cfRule>
    <cfRule type="cellIs" dxfId="8674" priority="5264" operator="equal">
      <formula>"Potentially available"</formula>
    </cfRule>
    <cfRule type="cellIs" dxfId="8673" priority="5265" operator="equal">
      <formula>"Available"</formula>
    </cfRule>
  </conditionalFormatting>
  <conditionalFormatting sqref="P194">
    <cfRule type="cellIs" dxfId="8672" priority="5254" operator="equal">
      <formula>"Availability unknown"</formula>
    </cfRule>
    <cfRule type="cellIs" dxfId="8671" priority="5255" operator="equal">
      <formula>"Not available"</formula>
    </cfRule>
    <cfRule type="cellIs" dxfId="8670" priority="5256" operator="equal">
      <formula>"Potentially available"</formula>
    </cfRule>
    <cfRule type="cellIs" dxfId="8669" priority="5257" operator="equal">
      <formula>"Available"</formula>
    </cfRule>
  </conditionalFormatting>
  <conditionalFormatting sqref="AQ194">
    <cfRule type="cellIs" dxfId="8668" priority="5250" operator="equal">
      <formula>"Suitability Unknown"</formula>
    </cfRule>
    <cfRule type="cellIs" dxfId="8667" priority="5251" operator="equal">
      <formula>"Potentially suitable"</formula>
    </cfRule>
    <cfRule type="cellIs" dxfId="8666" priority="5252" operator="equal">
      <formula>"Not suitable"</formula>
    </cfRule>
    <cfRule type="cellIs" dxfId="8665" priority="5253" operator="equal">
      <formula>"Suitable"</formula>
    </cfRule>
  </conditionalFormatting>
  <conditionalFormatting sqref="P195">
    <cfRule type="cellIs" dxfId="8664" priority="5246" operator="equal">
      <formula>"Availability unknown"</formula>
    </cfRule>
    <cfRule type="cellIs" dxfId="8663" priority="5247" operator="equal">
      <formula>"Not available"</formula>
    </cfRule>
    <cfRule type="cellIs" dxfId="8662" priority="5248" operator="equal">
      <formula>"Potentially available"</formula>
    </cfRule>
    <cfRule type="cellIs" dxfId="8661" priority="5249" operator="equal">
      <formula>"Available"</formula>
    </cfRule>
  </conditionalFormatting>
  <conditionalFormatting sqref="AQ195">
    <cfRule type="cellIs" dxfId="8660" priority="5242" operator="equal">
      <formula>"Suitability Unknown"</formula>
    </cfRule>
    <cfRule type="cellIs" dxfId="8659" priority="5243" operator="equal">
      <formula>"Potentially suitable"</formula>
    </cfRule>
    <cfRule type="cellIs" dxfId="8658" priority="5244" operator="equal">
      <formula>"Not suitable"</formula>
    </cfRule>
    <cfRule type="cellIs" dxfId="8657" priority="5245" operator="equal">
      <formula>"Suitable"</formula>
    </cfRule>
  </conditionalFormatting>
  <conditionalFormatting sqref="P198">
    <cfRule type="cellIs" dxfId="8656" priority="5238" operator="equal">
      <formula>"Availability unknown"</formula>
    </cfRule>
    <cfRule type="cellIs" dxfId="8655" priority="5239" operator="equal">
      <formula>"Not available"</formula>
    </cfRule>
    <cfRule type="cellIs" dxfId="8654" priority="5240" operator="equal">
      <formula>"Potentially available"</formula>
    </cfRule>
    <cfRule type="cellIs" dxfId="8653" priority="5241" operator="equal">
      <formula>"Available"</formula>
    </cfRule>
  </conditionalFormatting>
  <conditionalFormatting sqref="AQ198">
    <cfRule type="cellIs" dxfId="8652" priority="5234" operator="equal">
      <formula>"Suitability Unknown"</formula>
    </cfRule>
    <cfRule type="cellIs" dxfId="8651" priority="5235" operator="equal">
      <formula>"Potentially suitable"</formula>
    </cfRule>
    <cfRule type="cellIs" dxfId="8650" priority="5236" operator="equal">
      <formula>"Not suitable"</formula>
    </cfRule>
    <cfRule type="cellIs" dxfId="8649" priority="5237" operator="equal">
      <formula>"Suitable"</formula>
    </cfRule>
  </conditionalFormatting>
  <conditionalFormatting sqref="P199">
    <cfRule type="cellIs" dxfId="8648" priority="5230" operator="equal">
      <formula>"Availability unknown"</formula>
    </cfRule>
    <cfRule type="cellIs" dxfId="8647" priority="5231" operator="equal">
      <formula>"Not available"</formula>
    </cfRule>
    <cfRule type="cellIs" dxfId="8646" priority="5232" operator="equal">
      <formula>"Potentially available"</formula>
    </cfRule>
    <cfRule type="cellIs" dxfId="8645" priority="5233" operator="equal">
      <formula>"Available"</formula>
    </cfRule>
  </conditionalFormatting>
  <conditionalFormatting sqref="AQ199">
    <cfRule type="cellIs" dxfId="8644" priority="5226" operator="equal">
      <formula>"Suitability Unknown"</formula>
    </cfRule>
    <cfRule type="cellIs" dxfId="8643" priority="5227" operator="equal">
      <formula>"Potentially suitable"</formula>
    </cfRule>
    <cfRule type="cellIs" dxfId="8642" priority="5228" operator="equal">
      <formula>"Not suitable"</formula>
    </cfRule>
    <cfRule type="cellIs" dxfId="8641" priority="5229" operator="equal">
      <formula>"Suitable"</formula>
    </cfRule>
  </conditionalFormatting>
  <conditionalFormatting sqref="P200">
    <cfRule type="cellIs" dxfId="8640" priority="5222" operator="equal">
      <formula>"Availability unknown"</formula>
    </cfRule>
    <cfRule type="cellIs" dxfId="8639" priority="5223" operator="equal">
      <formula>"Not available"</formula>
    </cfRule>
    <cfRule type="cellIs" dxfId="8638" priority="5224" operator="equal">
      <formula>"Potentially available"</formula>
    </cfRule>
    <cfRule type="cellIs" dxfId="8637" priority="5225" operator="equal">
      <formula>"Available"</formula>
    </cfRule>
  </conditionalFormatting>
  <conditionalFormatting sqref="P201">
    <cfRule type="cellIs" dxfId="8636" priority="5214" operator="equal">
      <formula>"Availability unknown"</formula>
    </cfRule>
    <cfRule type="cellIs" dxfId="8635" priority="5215" operator="equal">
      <formula>"Not available"</formula>
    </cfRule>
    <cfRule type="cellIs" dxfId="8634" priority="5216" operator="equal">
      <formula>"Potentially available"</formula>
    </cfRule>
    <cfRule type="cellIs" dxfId="8633" priority="5217" operator="equal">
      <formula>"Available"</formula>
    </cfRule>
  </conditionalFormatting>
  <conditionalFormatting sqref="AQ201">
    <cfRule type="cellIs" dxfId="8632" priority="5210" operator="equal">
      <formula>"Suitability Unknown"</formula>
    </cfRule>
    <cfRule type="cellIs" dxfId="8631" priority="5211" operator="equal">
      <formula>"Potentially suitable"</formula>
    </cfRule>
    <cfRule type="cellIs" dxfId="8630" priority="5212" operator="equal">
      <formula>"Not suitable"</formula>
    </cfRule>
    <cfRule type="cellIs" dxfId="8629" priority="5213" operator="equal">
      <formula>"Suitable"</formula>
    </cfRule>
  </conditionalFormatting>
  <conditionalFormatting sqref="P202">
    <cfRule type="cellIs" dxfId="8628" priority="5206" operator="equal">
      <formula>"Availability unknown"</formula>
    </cfRule>
    <cfRule type="cellIs" dxfId="8627" priority="5207" operator="equal">
      <formula>"Not available"</formula>
    </cfRule>
    <cfRule type="cellIs" dxfId="8626" priority="5208" operator="equal">
      <formula>"Potentially available"</formula>
    </cfRule>
    <cfRule type="cellIs" dxfId="8625" priority="5209" operator="equal">
      <formula>"Available"</formula>
    </cfRule>
  </conditionalFormatting>
  <conditionalFormatting sqref="AQ202">
    <cfRule type="cellIs" dxfId="8624" priority="5202" operator="equal">
      <formula>"Suitability Unknown"</formula>
    </cfRule>
    <cfRule type="cellIs" dxfId="8623" priority="5203" operator="equal">
      <formula>"Potentially suitable"</formula>
    </cfRule>
    <cfRule type="cellIs" dxfId="8622" priority="5204" operator="equal">
      <formula>"Not suitable"</formula>
    </cfRule>
    <cfRule type="cellIs" dxfId="8621" priority="5205" operator="equal">
      <formula>"Suitable"</formula>
    </cfRule>
  </conditionalFormatting>
  <conditionalFormatting sqref="P203">
    <cfRule type="cellIs" dxfId="8620" priority="5198" operator="equal">
      <formula>"Availability unknown"</formula>
    </cfRule>
    <cfRule type="cellIs" dxfId="8619" priority="5199" operator="equal">
      <formula>"Not available"</formula>
    </cfRule>
    <cfRule type="cellIs" dxfId="8618" priority="5200" operator="equal">
      <formula>"Potentially available"</formula>
    </cfRule>
    <cfRule type="cellIs" dxfId="8617" priority="5201" operator="equal">
      <formula>"Available"</formula>
    </cfRule>
  </conditionalFormatting>
  <conditionalFormatting sqref="P204">
    <cfRule type="cellIs" dxfId="8616" priority="5182" operator="equal">
      <formula>"Availability unknown"</formula>
    </cfRule>
    <cfRule type="cellIs" dxfId="8615" priority="5183" operator="equal">
      <formula>"Not available"</formula>
    </cfRule>
    <cfRule type="cellIs" dxfId="8614" priority="5184" operator="equal">
      <formula>"Potentially available"</formula>
    </cfRule>
    <cfRule type="cellIs" dxfId="8613" priority="5185" operator="equal">
      <formula>"Available"</formula>
    </cfRule>
  </conditionalFormatting>
  <conditionalFormatting sqref="AQ204">
    <cfRule type="cellIs" dxfId="8612" priority="5178" operator="equal">
      <formula>"Suitability Unknown"</formula>
    </cfRule>
    <cfRule type="cellIs" dxfId="8611" priority="5179" operator="equal">
      <formula>"Potentially suitable"</formula>
    </cfRule>
    <cfRule type="cellIs" dxfId="8610" priority="5180" operator="equal">
      <formula>"Not suitable"</formula>
    </cfRule>
    <cfRule type="cellIs" dxfId="8609" priority="5181" operator="equal">
      <formula>"Suitable"</formula>
    </cfRule>
  </conditionalFormatting>
  <conditionalFormatting sqref="P205">
    <cfRule type="cellIs" dxfId="8608" priority="5174" operator="equal">
      <formula>"Availability unknown"</formula>
    </cfRule>
    <cfRule type="cellIs" dxfId="8607" priority="5175" operator="equal">
      <formula>"Not available"</formula>
    </cfRule>
    <cfRule type="cellIs" dxfId="8606" priority="5176" operator="equal">
      <formula>"Potentially available"</formula>
    </cfRule>
    <cfRule type="cellIs" dxfId="8605" priority="5177" operator="equal">
      <formula>"Available"</formula>
    </cfRule>
  </conditionalFormatting>
  <conditionalFormatting sqref="P206">
    <cfRule type="cellIs" dxfId="8604" priority="5166" operator="equal">
      <formula>"Availability unknown"</formula>
    </cfRule>
    <cfRule type="cellIs" dxfId="8603" priority="5167" operator="equal">
      <formula>"Not available"</formula>
    </cfRule>
    <cfRule type="cellIs" dxfId="8602" priority="5168" operator="equal">
      <formula>"Potentially available"</formula>
    </cfRule>
    <cfRule type="cellIs" dxfId="8601" priority="5169" operator="equal">
      <formula>"Available"</formula>
    </cfRule>
  </conditionalFormatting>
  <conditionalFormatting sqref="AQ206">
    <cfRule type="cellIs" dxfId="8600" priority="5162" operator="equal">
      <formula>"Suitability Unknown"</formula>
    </cfRule>
    <cfRule type="cellIs" dxfId="8599" priority="5163" operator="equal">
      <formula>"Potentially suitable"</formula>
    </cfRule>
    <cfRule type="cellIs" dxfId="8598" priority="5164" operator="equal">
      <formula>"Not suitable"</formula>
    </cfRule>
    <cfRule type="cellIs" dxfId="8597" priority="5165" operator="equal">
      <formula>"Suitable"</formula>
    </cfRule>
  </conditionalFormatting>
  <conditionalFormatting sqref="P228">
    <cfRule type="cellIs" dxfId="8596" priority="5158" operator="equal">
      <formula>"Availability unknown"</formula>
    </cfRule>
    <cfRule type="cellIs" dxfId="8595" priority="5159" operator="equal">
      <formula>"Not available"</formula>
    </cfRule>
    <cfRule type="cellIs" dxfId="8594" priority="5160" operator="equal">
      <formula>"Potentially available"</formula>
    </cfRule>
    <cfRule type="cellIs" dxfId="8593" priority="5161" operator="equal">
      <formula>"Available"</formula>
    </cfRule>
  </conditionalFormatting>
  <conditionalFormatting sqref="AQ228">
    <cfRule type="cellIs" dxfId="8592" priority="5154" operator="equal">
      <formula>"Suitability Unknown"</formula>
    </cfRule>
    <cfRule type="cellIs" dxfId="8591" priority="5155" operator="equal">
      <formula>"Potentially suitable"</formula>
    </cfRule>
    <cfRule type="cellIs" dxfId="8590" priority="5156" operator="equal">
      <formula>"Not suitable"</formula>
    </cfRule>
    <cfRule type="cellIs" dxfId="8589" priority="5157" operator="equal">
      <formula>"Suitable"</formula>
    </cfRule>
  </conditionalFormatting>
  <conditionalFormatting sqref="P229">
    <cfRule type="cellIs" dxfId="8588" priority="5150" operator="equal">
      <formula>"Availability unknown"</formula>
    </cfRule>
    <cfRule type="cellIs" dxfId="8587" priority="5151" operator="equal">
      <formula>"Not available"</formula>
    </cfRule>
    <cfRule type="cellIs" dxfId="8586" priority="5152" operator="equal">
      <formula>"Potentially available"</formula>
    </cfRule>
    <cfRule type="cellIs" dxfId="8585" priority="5153" operator="equal">
      <formula>"Available"</formula>
    </cfRule>
  </conditionalFormatting>
  <conditionalFormatting sqref="AQ229">
    <cfRule type="cellIs" dxfId="8584" priority="5146" operator="equal">
      <formula>"Suitability Unknown"</formula>
    </cfRule>
    <cfRule type="cellIs" dxfId="8583" priority="5147" operator="equal">
      <formula>"Potentially suitable"</formula>
    </cfRule>
    <cfRule type="cellIs" dxfId="8582" priority="5148" operator="equal">
      <formula>"Not suitable"</formula>
    </cfRule>
    <cfRule type="cellIs" dxfId="8581" priority="5149" operator="equal">
      <formula>"Suitable"</formula>
    </cfRule>
  </conditionalFormatting>
  <conditionalFormatting sqref="P230">
    <cfRule type="cellIs" dxfId="8580" priority="5142" operator="equal">
      <formula>"Availability unknown"</formula>
    </cfRule>
    <cfRule type="cellIs" dxfId="8579" priority="5143" operator="equal">
      <formula>"Not available"</formula>
    </cfRule>
    <cfRule type="cellIs" dxfId="8578" priority="5144" operator="equal">
      <formula>"Potentially available"</formula>
    </cfRule>
    <cfRule type="cellIs" dxfId="8577" priority="5145" operator="equal">
      <formula>"Available"</formula>
    </cfRule>
  </conditionalFormatting>
  <conditionalFormatting sqref="AQ230">
    <cfRule type="cellIs" dxfId="8576" priority="5138" operator="equal">
      <formula>"Suitability Unknown"</formula>
    </cfRule>
    <cfRule type="cellIs" dxfId="8575" priority="5139" operator="equal">
      <formula>"Potentially suitable"</formula>
    </cfRule>
    <cfRule type="cellIs" dxfId="8574" priority="5140" operator="equal">
      <formula>"Not suitable"</formula>
    </cfRule>
    <cfRule type="cellIs" dxfId="8573" priority="5141" operator="equal">
      <formula>"Suitable"</formula>
    </cfRule>
  </conditionalFormatting>
  <conditionalFormatting sqref="P54">
    <cfRule type="cellIs" dxfId="8572" priority="5123" operator="equal">
      <formula>"Availability unknown"</formula>
    </cfRule>
    <cfRule type="cellIs" dxfId="8571" priority="5124" operator="equal">
      <formula>"Not available"</formula>
    </cfRule>
    <cfRule type="cellIs" dxfId="8570" priority="5125" operator="equal">
      <formula>"Potentially available"</formula>
    </cfRule>
    <cfRule type="cellIs" dxfId="8569" priority="5126" operator="equal">
      <formula>"Available"</formula>
    </cfRule>
  </conditionalFormatting>
  <conditionalFormatting sqref="AQ54">
    <cfRule type="cellIs" dxfId="8568" priority="5119" operator="equal">
      <formula>"Suitability Unknown"</formula>
    </cfRule>
    <cfRule type="cellIs" dxfId="8567" priority="5120" operator="equal">
      <formula>"Potentially suitable"</formula>
    </cfRule>
    <cfRule type="cellIs" dxfId="8566" priority="5121" operator="equal">
      <formula>"Not suitable"</formula>
    </cfRule>
    <cfRule type="cellIs" dxfId="8565" priority="5122" operator="equal">
      <formula>"Suitable"</formula>
    </cfRule>
  </conditionalFormatting>
  <conditionalFormatting sqref="Z54">
    <cfRule type="cellIs" dxfId="8564" priority="5116" stopIfTrue="1" operator="equal">
      <formula>"Exclude"</formula>
    </cfRule>
    <cfRule type="containsText" dxfId="8563" priority="5117" stopIfTrue="1" operator="containsText" text="include with exclusions">
      <formula>NOT(ISERROR(SEARCH("include with exclusions",Z54)))</formula>
    </cfRule>
    <cfRule type="containsText" dxfId="8562" priority="5118" operator="containsText" text="Include">
      <formula>NOT(ISERROR(SEARCH("Include",Z54)))</formula>
    </cfRule>
  </conditionalFormatting>
  <conditionalFormatting sqref="P232">
    <cfRule type="cellIs" dxfId="8561" priority="5112" operator="equal">
      <formula>"Availability unknown"</formula>
    </cfRule>
    <cfRule type="cellIs" dxfId="8560" priority="5113" operator="equal">
      <formula>"Not available"</formula>
    </cfRule>
    <cfRule type="cellIs" dxfId="8559" priority="5114" operator="equal">
      <formula>"Potentially available"</formula>
    </cfRule>
    <cfRule type="cellIs" dxfId="8558" priority="5115" operator="equal">
      <formula>"Available"</formula>
    </cfRule>
  </conditionalFormatting>
  <conditionalFormatting sqref="AQ232">
    <cfRule type="cellIs" dxfId="8557" priority="5108" operator="equal">
      <formula>"Suitability Unknown"</formula>
    </cfRule>
    <cfRule type="cellIs" dxfId="8556" priority="5109" operator="equal">
      <formula>"Potentially suitable"</formula>
    </cfRule>
    <cfRule type="cellIs" dxfId="8555" priority="5110" operator="equal">
      <formula>"Not suitable"</formula>
    </cfRule>
    <cfRule type="cellIs" dxfId="8554" priority="5111" operator="equal">
      <formula>"Suitable"</formula>
    </cfRule>
  </conditionalFormatting>
  <conditionalFormatting sqref="P233">
    <cfRule type="cellIs" dxfId="8553" priority="5088" operator="equal">
      <formula>"Availability unknown"</formula>
    </cfRule>
    <cfRule type="cellIs" dxfId="8552" priority="5089" operator="equal">
      <formula>"Not available"</formula>
    </cfRule>
    <cfRule type="cellIs" dxfId="8551" priority="5090" operator="equal">
      <formula>"Potentially available"</formula>
    </cfRule>
    <cfRule type="cellIs" dxfId="8550" priority="5091" operator="equal">
      <formula>"Available"</formula>
    </cfRule>
  </conditionalFormatting>
  <conditionalFormatting sqref="AQ233">
    <cfRule type="cellIs" dxfId="8549" priority="5084" operator="equal">
      <formula>"Suitability Unknown"</formula>
    </cfRule>
    <cfRule type="cellIs" dxfId="8548" priority="5085" operator="equal">
      <formula>"Potentially suitable"</formula>
    </cfRule>
    <cfRule type="cellIs" dxfId="8547" priority="5086" operator="equal">
      <formula>"Not suitable"</formula>
    </cfRule>
    <cfRule type="cellIs" dxfId="8546" priority="5087" operator="equal">
      <formula>"Suitable"</formula>
    </cfRule>
  </conditionalFormatting>
  <conditionalFormatting sqref="P25">
    <cfRule type="cellIs" dxfId="8545" priority="5080" operator="equal">
      <formula>"Availability unknown"</formula>
    </cfRule>
    <cfRule type="cellIs" dxfId="8544" priority="5081" operator="equal">
      <formula>"Not available"</formula>
    </cfRule>
    <cfRule type="cellIs" dxfId="8543" priority="5082" operator="equal">
      <formula>"Potentially available"</formula>
    </cfRule>
    <cfRule type="cellIs" dxfId="8542" priority="5083" operator="equal">
      <formula>"Available"</formula>
    </cfRule>
  </conditionalFormatting>
  <conditionalFormatting sqref="AQ25">
    <cfRule type="cellIs" dxfId="8541" priority="5076" operator="equal">
      <formula>"Suitability Unknown"</formula>
    </cfRule>
    <cfRule type="cellIs" dxfId="8540" priority="5077" operator="equal">
      <formula>"Potentially suitable"</formula>
    </cfRule>
    <cfRule type="cellIs" dxfId="8539" priority="5078" operator="equal">
      <formula>"Not suitable"</formula>
    </cfRule>
    <cfRule type="cellIs" dxfId="8538" priority="5079" operator="equal">
      <formula>"Suitable"</formula>
    </cfRule>
  </conditionalFormatting>
  <conditionalFormatting sqref="P234">
    <cfRule type="cellIs" dxfId="8537" priority="5064" operator="equal">
      <formula>"Availability unknown"</formula>
    </cfRule>
    <cfRule type="cellIs" dxfId="8536" priority="5065" operator="equal">
      <formula>"Not available"</formula>
    </cfRule>
    <cfRule type="cellIs" dxfId="8535" priority="5066" operator="equal">
      <formula>"Potentially available"</formula>
    </cfRule>
    <cfRule type="cellIs" dxfId="8534" priority="5067" operator="equal">
      <formula>"Available"</formula>
    </cfRule>
  </conditionalFormatting>
  <conditionalFormatting sqref="AQ234">
    <cfRule type="cellIs" dxfId="8533" priority="5060" operator="equal">
      <formula>"Suitability Unknown"</formula>
    </cfRule>
    <cfRule type="cellIs" dxfId="8532" priority="5061" operator="equal">
      <formula>"Potentially suitable"</formula>
    </cfRule>
    <cfRule type="cellIs" dxfId="8531" priority="5062" operator="equal">
      <formula>"Not suitable"</formula>
    </cfRule>
    <cfRule type="cellIs" dxfId="8530" priority="5063" operator="equal">
      <formula>"Suitable"</formula>
    </cfRule>
  </conditionalFormatting>
  <conditionalFormatting sqref="P235">
    <cfRule type="cellIs" dxfId="8529" priority="5056" operator="equal">
      <formula>"Availability unknown"</formula>
    </cfRule>
    <cfRule type="cellIs" dxfId="8528" priority="5057" operator="equal">
      <formula>"Not available"</formula>
    </cfRule>
    <cfRule type="cellIs" dxfId="8527" priority="5058" operator="equal">
      <formula>"Potentially available"</formula>
    </cfRule>
    <cfRule type="cellIs" dxfId="8526" priority="5059" operator="equal">
      <formula>"Available"</formula>
    </cfRule>
  </conditionalFormatting>
  <conditionalFormatting sqref="AQ235">
    <cfRule type="cellIs" dxfId="8525" priority="5052" operator="equal">
      <formula>"Suitability Unknown"</formula>
    </cfRule>
    <cfRule type="cellIs" dxfId="8524" priority="5053" operator="equal">
      <formula>"Potentially suitable"</formula>
    </cfRule>
    <cfRule type="cellIs" dxfId="8523" priority="5054" operator="equal">
      <formula>"Not suitable"</formula>
    </cfRule>
    <cfRule type="cellIs" dxfId="8522" priority="5055" operator="equal">
      <formula>"Suitable"</formula>
    </cfRule>
  </conditionalFormatting>
  <conditionalFormatting sqref="P236">
    <cfRule type="cellIs" dxfId="8521" priority="5048" operator="equal">
      <formula>"Availability unknown"</formula>
    </cfRule>
    <cfRule type="cellIs" dxfId="8520" priority="5049" operator="equal">
      <formula>"Not available"</formula>
    </cfRule>
    <cfRule type="cellIs" dxfId="8519" priority="5050" operator="equal">
      <formula>"Potentially available"</formula>
    </cfRule>
    <cfRule type="cellIs" dxfId="8518" priority="5051" operator="equal">
      <formula>"Available"</formula>
    </cfRule>
  </conditionalFormatting>
  <conditionalFormatting sqref="P237">
    <cfRule type="cellIs" dxfId="8517" priority="5032" operator="equal">
      <formula>"Availability unknown"</formula>
    </cfRule>
    <cfRule type="cellIs" dxfId="8516" priority="5033" operator="equal">
      <formula>"Not available"</formula>
    </cfRule>
    <cfRule type="cellIs" dxfId="8515" priority="5034" operator="equal">
      <formula>"Potentially available"</formula>
    </cfRule>
    <cfRule type="cellIs" dxfId="8514" priority="5035" operator="equal">
      <formula>"Available"</formula>
    </cfRule>
  </conditionalFormatting>
  <conditionalFormatting sqref="AQ237">
    <cfRule type="cellIs" dxfId="8513" priority="5028" operator="equal">
      <formula>"Suitability Unknown"</formula>
    </cfRule>
    <cfRule type="cellIs" dxfId="8512" priority="5029" operator="equal">
      <formula>"Potentially suitable"</formula>
    </cfRule>
    <cfRule type="cellIs" dxfId="8511" priority="5030" operator="equal">
      <formula>"Not suitable"</formula>
    </cfRule>
    <cfRule type="cellIs" dxfId="8510" priority="5031" operator="equal">
      <formula>"Suitable"</formula>
    </cfRule>
  </conditionalFormatting>
  <conditionalFormatting sqref="P238">
    <cfRule type="cellIs" dxfId="8509" priority="5024" operator="equal">
      <formula>"Availability unknown"</formula>
    </cfRule>
    <cfRule type="cellIs" dxfId="8508" priority="5025" operator="equal">
      <formula>"Not available"</formula>
    </cfRule>
    <cfRule type="cellIs" dxfId="8507" priority="5026" operator="equal">
      <formula>"Potentially available"</formula>
    </cfRule>
    <cfRule type="cellIs" dxfId="8506" priority="5027" operator="equal">
      <formula>"Available"</formula>
    </cfRule>
  </conditionalFormatting>
  <conditionalFormatting sqref="AQ238">
    <cfRule type="cellIs" dxfId="8505" priority="5020" operator="equal">
      <formula>"Suitability Unknown"</formula>
    </cfRule>
    <cfRule type="cellIs" dxfId="8504" priority="5021" operator="equal">
      <formula>"Potentially suitable"</formula>
    </cfRule>
    <cfRule type="cellIs" dxfId="8503" priority="5022" operator="equal">
      <formula>"Not suitable"</formula>
    </cfRule>
    <cfRule type="cellIs" dxfId="8502" priority="5023" operator="equal">
      <formula>"Suitable"</formula>
    </cfRule>
  </conditionalFormatting>
  <conditionalFormatting sqref="P239">
    <cfRule type="cellIs" dxfId="8501" priority="5016" operator="equal">
      <formula>"Availability unknown"</formula>
    </cfRule>
    <cfRule type="cellIs" dxfId="8500" priority="5017" operator="equal">
      <formula>"Not available"</formula>
    </cfRule>
    <cfRule type="cellIs" dxfId="8499" priority="5018" operator="equal">
      <formula>"Potentially available"</formula>
    </cfRule>
    <cfRule type="cellIs" dxfId="8498" priority="5019" operator="equal">
      <formula>"Available"</formula>
    </cfRule>
  </conditionalFormatting>
  <conditionalFormatting sqref="AQ239">
    <cfRule type="cellIs" dxfId="8497" priority="5012" operator="equal">
      <formula>"Suitability Unknown"</formula>
    </cfRule>
    <cfRule type="cellIs" dxfId="8496" priority="5013" operator="equal">
      <formula>"Potentially suitable"</formula>
    </cfRule>
    <cfRule type="cellIs" dxfId="8495" priority="5014" operator="equal">
      <formula>"Not suitable"</formula>
    </cfRule>
    <cfRule type="cellIs" dxfId="8494" priority="5015" operator="equal">
      <formula>"Suitable"</formula>
    </cfRule>
  </conditionalFormatting>
  <conditionalFormatting sqref="P240">
    <cfRule type="cellIs" dxfId="8493" priority="5008" operator="equal">
      <formula>"Availability unknown"</formula>
    </cfRule>
    <cfRule type="cellIs" dxfId="8492" priority="5009" operator="equal">
      <formula>"Not available"</formula>
    </cfRule>
    <cfRule type="cellIs" dxfId="8491" priority="5010" operator="equal">
      <formula>"Potentially available"</formula>
    </cfRule>
    <cfRule type="cellIs" dxfId="8490" priority="5011" operator="equal">
      <formula>"Available"</formula>
    </cfRule>
  </conditionalFormatting>
  <conditionalFormatting sqref="AQ240">
    <cfRule type="cellIs" dxfId="8489" priority="5004" operator="equal">
      <formula>"Suitability Unknown"</formula>
    </cfRule>
    <cfRule type="cellIs" dxfId="8488" priority="5005" operator="equal">
      <formula>"Potentially suitable"</formula>
    </cfRule>
    <cfRule type="cellIs" dxfId="8487" priority="5006" operator="equal">
      <formula>"Not suitable"</formula>
    </cfRule>
    <cfRule type="cellIs" dxfId="8486" priority="5007" operator="equal">
      <formula>"Suitable"</formula>
    </cfRule>
  </conditionalFormatting>
  <conditionalFormatting sqref="P241">
    <cfRule type="cellIs" dxfId="8485" priority="5000" operator="equal">
      <formula>"Availability unknown"</formula>
    </cfRule>
    <cfRule type="cellIs" dxfId="8484" priority="5001" operator="equal">
      <formula>"Not available"</formula>
    </cfRule>
    <cfRule type="cellIs" dxfId="8483" priority="5002" operator="equal">
      <formula>"Potentially available"</formula>
    </cfRule>
    <cfRule type="cellIs" dxfId="8482" priority="5003" operator="equal">
      <formula>"Available"</formula>
    </cfRule>
  </conditionalFormatting>
  <conditionalFormatting sqref="AQ241">
    <cfRule type="cellIs" dxfId="8481" priority="4996" operator="equal">
      <formula>"Suitability Unknown"</formula>
    </cfRule>
    <cfRule type="cellIs" dxfId="8480" priority="4997" operator="equal">
      <formula>"Potentially suitable"</formula>
    </cfRule>
    <cfRule type="cellIs" dxfId="8479" priority="4998" operator="equal">
      <formula>"Not suitable"</formula>
    </cfRule>
    <cfRule type="cellIs" dxfId="8478" priority="4999" operator="equal">
      <formula>"Suitable"</formula>
    </cfRule>
  </conditionalFormatting>
  <conditionalFormatting sqref="P242">
    <cfRule type="cellIs" dxfId="8477" priority="4992" operator="equal">
      <formula>"Availability unknown"</formula>
    </cfRule>
    <cfRule type="cellIs" dxfId="8476" priority="4993" operator="equal">
      <formula>"Not available"</formula>
    </cfRule>
    <cfRule type="cellIs" dxfId="8475" priority="4994" operator="equal">
      <formula>"Potentially available"</formula>
    </cfRule>
    <cfRule type="cellIs" dxfId="8474" priority="4995" operator="equal">
      <formula>"Available"</formula>
    </cfRule>
  </conditionalFormatting>
  <conditionalFormatting sqref="AQ242">
    <cfRule type="cellIs" dxfId="8473" priority="4988" operator="equal">
      <formula>"Suitability Unknown"</formula>
    </cfRule>
    <cfRule type="cellIs" dxfId="8472" priority="4989" operator="equal">
      <formula>"Potentially suitable"</formula>
    </cfRule>
    <cfRule type="cellIs" dxfId="8471" priority="4990" operator="equal">
      <formula>"Not suitable"</formula>
    </cfRule>
    <cfRule type="cellIs" dxfId="8470" priority="4991" operator="equal">
      <formula>"Suitable"</formula>
    </cfRule>
  </conditionalFormatting>
  <conditionalFormatting sqref="P243 P254">
    <cfRule type="cellIs" dxfId="8469" priority="4984" operator="equal">
      <formula>"Availability unknown"</formula>
    </cfRule>
    <cfRule type="cellIs" dxfId="8468" priority="4985" operator="equal">
      <formula>"Not available"</formula>
    </cfRule>
    <cfRule type="cellIs" dxfId="8467" priority="4986" operator="equal">
      <formula>"Potentially available"</formula>
    </cfRule>
    <cfRule type="cellIs" dxfId="8466" priority="4987" operator="equal">
      <formula>"Available"</formula>
    </cfRule>
  </conditionalFormatting>
  <conditionalFormatting sqref="AQ254">
    <cfRule type="cellIs" dxfId="8465" priority="4980" operator="equal">
      <formula>"Suitability Unknown"</formula>
    </cfRule>
    <cfRule type="cellIs" dxfId="8464" priority="4981" operator="equal">
      <formula>"Potentially suitable"</formula>
    </cfRule>
    <cfRule type="cellIs" dxfId="8463" priority="4982" operator="equal">
      <formula>"Not suitable"</formula>
    </cfRule>
    <cfRule type="cellIs" dxfId="8462" priority="4983" operator="equal">
      <formula>"Suitable"</formula>
    </cfRule>
  </conditionalFormatting>
  <conditionalFormatting sqref="P431">
    <cfRule type="cellIs" dxfId="8461" priority="4968" operator="equal">
      <formula>"Availability unknown"</formula>
    </cfRule>
    <cfRule type="cellIs" dxfId="8460" priority="4969" operator="equal">
      <formula>"Not available"</formula>
    </cfRule>
    <cfRule type="cellIs" dxfId="8459" priority="4970" operator="equal">
      <formula>"Potentially available"</formula>
    </cfRule>
    <cfRule type="cellIs" dxfId="8458" priority="4971" operator="equal">
      <formula>"Available"</formula>
    </cfRule>
  </conditionalFormatting>
  <conditionalFormatting sqref="AQ431">
    <cfRule type="cellIs" dxfId="8457" priority="4964" operator="equal">
      <formula>"Suitability Unknown"</formula>
    </cfRule>
    <cfRule type="cellIs" dxfId="8456" priority="4965" operator="equal">
      <formula>"Potentially suitable"</formula>
    </cfRule>
    <cfRule type="cellIs" dxfId="8455" priority="4966" operator="equal">
      <formula>"Not suitable"</formula>
    </cfRule>
    <cfRule type="cellIs" dxfId="8454" priority="4967" operator="equal">
      <formula>"Suitable"</formula>
    </cfRule>
  </conditionalFormatting>
  <conditionalFormatting sqref="P430">
    <cfRule type="cellIs" dxfId="8453" priority="4960" operator="equal">
      <formula>"Availability unknown"</formula>
    </cfRule>
    <cfRule type="cellIs" dxfId="8452" priority="4961" operator="equal">
      <formula>"Not available"</formula>
    </cfRule>
    <cfRule type="cellIs" dxfId="8451" priority="4962" operator="equal">
      <formula>"Potentially available"</formula>
    </cfRule>
    <cfRule type="cellIs" dxfId="8450" priority="4963" operator="equal">
      <formula>"Available"</formula>
    </cfRule>
  </conditionalFormatting>
  <conditionalFormatting sqref="AQ430">
    <cfRule type="cellIs" dxfId="8449" priority="4956" operator="equal">
      <formula>"Suitability Unknown"</formula>
    </cfRule>
    <cfRule type="cellIs" dxfId="8448" priority="4957" operator="equal">
      <formula>"Potentially suitable"</formula>
    </cfRule>
    <cfRule type="cellIs" dxfId="8447" priority="4958" operator="equal">
      <formula>"Not suitable"</formula>
    </cfRule>
    <cfRule type="cellIs" dxfId="8446" priority="4959" operator="equal">
      <formula>"Suitable"</formula>
    </cfRule>
  </conditionalFormatting>
  <conditionalFormatting sqref="P429">
    <cfRule type="cellIs" dxfId="8445" priority="4952" operator="equal">
      <formula>"Availability unknown"</formula>
    </cfRule>
    <cfRule type="cellIs" dxfId="8444" priority="4953" operator="equal">
      <formula>"Not available"</formula>
    </cfRule>
    <cfRule type="cellIs" dxfId="8443" priority="4954" operator="equal">
      <formula>"Potentially available"</formula>
    </cfRule>
    <cfRule type="cellIs" dxfId="8442" priority="4955" operator="equal">
      <formula>"Available"</formula>
    </cfRule>
  </conditionalFormatting>
  <conditionalFormatting sqref="AQ429">
    <cfRule type="cellIs" dxfId="8441" priority="4948" operator="equal">
      <formula>"Suitability Unknown"</formula>
    </cfRule>
    <cfRule type="cellIs" dxfId="8440" priority="4949" operator="equal">
      <formula>"Potentially suitable"</formula>
    </cfRule>
    <cfRule type="cellIs" dxfId="8439" priority="4950" operator="equal">
      <formula>"Not suitable"</formula>
    </cfRule>
    <cfRule type="cellIs" dxfId="8438" priority="4951" operator="equal">
      <formula>"Suitable"</formula>
    </cfRule>
  </conditionalFormatting>
  <conditionalFormatting sqref="P343:P344 P346:P358 P372:P380 P270:P273">
    <cfRule type="cellIs" dxfId="8437" priority="4944" operator="equal">
      <formula>"Availability unknown"</formula>
    </cfRule>
    <cfRule type="cellIs" dxfId="8436" priority="4945" operator="equal">
      <formula>"Not available"</formula>
    </cfRule>
    <cfRule type="cellIs" dxfId="8435" priority="4946" operator="equal">
      <formula>"Potentially available"</formula>
    </cfRule>
    <cfRule type="cellIs" dxfId="8434" priority="4947" operator="equal">
      <formula>"Available"</formula>
    </cfRule>
  </conditionalFormatting>
  <conditionalFormatting sqref="AQ343:AQ358 AQ300:AQ304 AQ372:AQ380">
    <cfRule type="cellIs" dxfId="8433" priority="4940" operator="equal">
      <formula>"Suitability Unknown"</formula>
    </cfRule>
    <cfRule type="cellIs" dxfId="8432" priority="4941" operator="equal">
      <formula>"Potentially suitable"</formula>
    </cfRule>
    <cfRule type="cellIs" dxfId="8431" priority="4942" operator="equal">
      <formula>"Not suitable"</formula>
    </cfRule>
    <cfRule type="cellIs" dxfId="8430" priority="4943" operator="equal">
      <formula>"Suitable"</formula>
    </cfRule>
  </conditionalFormatting>
  <conditionalFormatting sqref="Z356">
    <cfRule type="cellIs" dxfId="8429" priority="4937" stopIfTrue="1" operator="equal">
      <formula>"Exclude"</formula>
    </cfRule>
    <cfRule type="containsText" dxfId="8428" priority="4938" stopIfTrue="1" operator="containsText" text="include with exclusions">
      <formula>NOT(ISERROR(SEARCH("include with exclusions",Z356)))</formula>
    </cfRule>
    <cfRule type="containsText" dxfId="8427" priority="4939" operator="containsText" text="Include">
      <formula>NOT(ISERROR(SEARCH("Include",Z356)))</formula>
    </cfRule>
  </conditionalFormatting>
  <conditionalFormatting sqref="P255">
    <cfRule type="cellIs" dxfId="8426" priority="4933" operator="equal">
      <formula>"Availability unknown"</formula>
    </cfRule>
    <cfRule type="cellIs" dxfId="8425" priority="4934" operator="equal">
      <formula>"Not available"</formula>
    </cfRule>
    <cfRule type="cellIs" dxfId="8424" priority="4935" operator="equal">
      <formula>"Potentially available"</formula>
    </cfRule>
    <cfRule type="cellIs" dxfId="8423" priority="4936" operator="equal">
      <formula>"Available"</formula>
    </cfRule>
  </conditionalFormatting>
  <conditionalFormatting sqref="AQ255">
    <cfRule type="cellIs" dxfId="8422" priority="4929" operator="equal">
      <formula>"Suitability Unknown"</formula>
    </cfRule>
    <cfRule type="cellIs" dxfId="8421" priority="4930" operator="equal">
      <formula>"Potentially suitable"</formula>
    </cfRule>
    <cfRule type="cellIs" dxfId="8420" priority="4931" operator="equal">
      <formula>"Not suitable"</formula>
    </cfRule>
    <cfRule type="cellIs" dxfId="8419" priority="4932" operator="equal">
      <formula>"Suitable"</formula>
    </cfRule>
  </conditionalFormatting>
  <conditionalFormatting sqref="Q178:Y178 Q311:Y312 Q163:Y164 Q331:Y338 Q137:Y137 Q216:Y218 Q276:Y280 Q213:Y214 Q139:Y145 AE456:AP456 Q171:Y172 AD455:AF455 AH455:AP455 AB467 AH467:AM467 AO467:AP467 Q160:Y161 Q299:Y309 AB169:AQ169 Q383:Y402 Q371:Y380 AB461:AP461 Q175:Y176 Q457:Y462 Q560:Y560 AL560:AP560 AB560:AJ560 AB438:AQ438 Q123:Y135 Q258:Y265 Q469:Y479">
    <cfRule type="cellIs" dxfId="8418" priority="4928" operator="equal">
      <formula>"-"</formula>
    </cfRule>
    <cfRule type="cellIs" dxfId="8417" priority="5848" operator="equal">
      <formula>"Partial"</formula>
    </cfRule>
    <cfRule type="cellIs" dxfId="8416" priority="5849" operator="equal">
      <formula>"Y"</formula>
    </cfRule>
    <cfRule type="cellIs" dxfId="8415" priority="5850" operator="equal">
      <formula>"N"</formula>
    </cfRule>
  </conditionalFormatting>
  <conditionalFormatting sqref="AQ164">
    <cfRule type="cellIs" dxfId="8414" priority="4897" operator="equal">
      <formula>"Suitability Unknown"</formula>
    </cfRule>
    <cfRule type="cellIs" dxfId="8413" priority="4898" operator="equal">
      <formula>"Potentially suitable"</formula>
    </cfRule>
    <cfRule type="cellIs" dxfId="8412" priority="4899" operator="equal">
      <formula>"Not suitable"</formula>
    </cfRule>
    <cfRule type="cellIs" dxfId="8411" priority="4900" operator="equal">
      <formula>"Suitable"</formula>
    </cfRule>
  </conditionalFormatting>
  <conditionalFormatting sqref="Z341:Z355 Z372:Z384 X25 Z227:Z257 Z7 Z386:Z423 Z357:Z370 Z56:Z78 Z481:Z520 Z260:Z339 Z103:Z169 Z1052:Z1162 Z172:Z225 Z928:Z1035 Z556:Z909 Z80:Z101 Z425:Z479 Z19:Z42 Z51:Z54 Z553:Z554">
    <cfRule type="containsText" dxfId="8410" priority="4921" operator="containsText" text="Include">
      <formula>NOT(ISERROR(SEARCH("Include",X7)))</formula>
    </cfRule>
    <cfRule type="cellIs" dxfId="8409" priority="4922" operator="equal">
      <formula>"Exclude"</formula>
    </cfRule>
    <cfRule type="cellIs" dxfId="8408" priority="4923" operator="equal">
      <formula>"Include with exclusions"</formula>
    </cfRule>
  </conditionalFormatting>
  <conditionalFormatting sqref="Q122:Y122">
    <cfRule type="cellIs" dxfId="8407" priority="4881" operator="equal">
      <formula>"-"</formula>
    </cfRule>
    <cfRule type="cellIs" dxfId="8406" priority="4882" operator="equal">
      <formula>"Partial"</formula>
    </cfRule>
    <cfRule type="cellIs" dxfId="8405" priority="4883" operator="equal">
      <formula>"Y"</formula>
    </cfRule>
    <cfRule type="cellIs" dxfId="8404" priority="4884" operator="equal">
      <formula>"N"</formula>
    </cfRule>
  </conditionalFormatting>
  <conditionalFormatting sqref="AQ270">
    <cfRule type="cellIs" dxfId="8403" priority="4873" operator="equal">
      <formula>"Suitability Unknown"</formula>
    </cfRule>
    <cfRule type="cellIs" dxfId="8402" priority="4874" operator="equal">
      <formula>"Potentially suitable"</formula>
    </cfRule>
    <cfRule type="cellIs" dxfId="8401" priority="4875" operator="equal">
      <formula>"Not suitable"</formula>
    </cfRule>
    <cfRule type="cellIs" dxfId="8400" priority="4876" operator="equal">
      <formula>"Suitable"</formula>
    </cfRule>
  </conditionalFormatting>
  <conditionalFormatting sqref="Q146:Y146">
    <cfRule type="cellIs" dxfId="8399" priority="4865" operator="equal">
      <formula>"-"</formula>
    </cfRule>
    <cfRule type="cellIs" dxfId="8398" priority="4866" operator="equal">
      <formula>"Partial"</formula>
    </cfRule>
    <cfRule type="cellIs" dxfId="8397" priority="4867" operator="equal">
      <formula>"Y"</formula>
    </cfRule>
    <cfRule type="cellIs" dxfId="8396" priority="4868" operator="equal">
      <formula>"N"</formula>
    </cfRule>
  </conditionalFormatting>
  <conditionalFormatting sqref="Z170">
    <cfRule type="cellIs" dxfId="8395" priority="4859" stopIfTrue="1" operator="equal">
      <formula>"Exclude"</formula>
    </cfRule>
    <cfRule type="containsText" dxfId="8394" priority="4860" stopIfTrue="1" operator="containsText" text="include with exclusions">
      <formula>NOT(ISERROR(SEARCH("include with exclusions",Z170)))</formula>
    </cfRule>
    <cfRule type="containsText" dxfId="8393" priority="4861" operator="containsText" text="Include">
      <formula>NOT(ISERROR(SEARCH("Include",Z170)))</formula>
    </cfRule>
  </conditionalFormatting>
  <conditionalFormatting sqref="Q170:Y170">
    <cfRule type="cellIs" dxfId="8392" priority="4858" operator="equal">
      <formula>"-"</formula>
    </cfRule>
    <cfRule type="cellIs" dxfId="8391" priority="4862" operator="equal">
      <formula>"Partial"</formula>
    </cfRule>
    <cfRule type="cellIs" dxfId="8390" priority="4863" operator="equal">
      <formula>"Y"</formula>
    </cfRule>
    <cfRule type="cellIs" dxfId="8389" priority="4864" operator="equal">
      <formula>"N"</formula>
    </cfRule>
  </conditionalFormatting>
  <conditionalFormatting sqref="AQ170">
    <cfRule type="cellIs" dxfId="8388" priority="4854" operator="equal">
      <formula>"Suitability Unknown"</formula>
    </cfRule>
    <cfRule type="cellIs" dxfId="8387" priority="4855" operator="equal">
      <formula>"Potentially suitable"</formula>
    </cfRule>
    <cfRule type="cellIs" dxfId="8386" priority="4856" operator="equal">
      <formula>"Not suitable"</formula>
    </cfRule>
    <cfRule type="cellIs" dxfId="8385" priority="4857" operator="equal">
      <formula>"Suitable"</formula>
    </cfRule>
  </conditionalFormatting>
  <conditionalFormatting sqref="Q219:Y219">
    <cfRule type="cellIs" dxfId="8384" priority="4846" operator="equal">
      <formula>"-"</formula>
    </cfRule>
    <cfRule type="cellIs" dxfId="8383" priority="4847" operator="equal">
      <formula>"Partial"</formula>
    </cfRule>
    <cfRule type="cellIs" dxfId="8382" priority="4848" operator="equal">
      <formula>"Y"</formula>
    </cfRule>
    <cfRule type="cellIs" dxfId="8381" priority="4849" operator="equal">
      <formula>"N"</formula>
    </cfRule>
  </conditionalFormatting>
  <conditionalFormatting sqref="AQ219">
    <cfRule type="cellIs" dxfId="8380" priority="4842" operator="equal">
      <formula>"Suitability Unknown"</formula>
    </cfRule>
    <cfRule type="cellIs" dxfId="8379" priority="4843" operator="equal">
      <formula>"Potentially suitable"</formula>
    </cfRule>
    <cfRule type="cellIs" dxfId="8378" priority="4844" operator="equal">
      <formula>"Not suitable"</formula>
    </cfRule>
    <cfRule type="cellIs" dxfId="8377" priority="4845" operator="equal">
      <formula>"Suitable"</formula>
    </cfRule>
  </conditionalFormatting>
  <conditionalFormatting sqref="Q220:Y220">
    <cfRule type="cellIs" dxfId="8376" priority="4838" operator="equal">
      <formula>"-"</formula>
    </cfRule>
    <cfRule type="cellIs" dxfId="8375" priority="4839" operator="equal">
      <formula>"Partial"</formula>
    </cfRule>
    <cfRule type="cellIs" dxfId="8374" priority="4840" operator="equal">
      <formula>"Y"</formula>
    </cfRule>
    <cfRule type="cellIs" dxfId="8373" priority="4841" operator="equal">
      <formula>"N"</formula>
    </cfRule>
  </conditionalFormatting>
  <conditionalFormatting sqref="AQ220">
    <cfRule type="cellIs" dxfId="8372" priority="4834" operator="equal">
      <formula>"Suitability Unknown"</formula>
    </cfRule>
    <cfRule type="cellIs" dxfId="8371" priority="4835" operator="equal">
      <formula>"Potentially suitable"</formula>
    </cfRule>
    <cfRule type="cellIs" dxfId="8370" priority="4836" operator="equal">
      <formula>"Not suitable"</formula>
    </cfRule>
    <cfRule type="cellIs" dxfId="8369" priority="4837" operator="equal">
      <formula>"Suitable"</formula>
    </cfRule>
  </conditionalFormatting>
  <conditionalFormatting sqref="Q256:Y256">
    <cfRule type="cellIs" dxfId="8368" priority="4830" operator="equal">
      <formula>"-"</formula>
    </cfRule>
    <cfRule type="cellIs" dxfId="8367" priority="4831" operator="equal">
      <formula>"Partial"</formula>
    </cfRule>
    <cfRule type="cellIs" dxfId="8366" priority="4832" operator="equal">
      <formula>"Y"</formula>
    </cfRule>
    <cfRule type="cellIs" dxfId="8365" priority="4833" operator="equal">
      <formula>"N"</formula>
    </cfRule>
  </conditionalFormatting>
  <conditionalFormatting sqref="AQ295">
    <cfRule type="cellIs" dxfId="8364" priority="4802" operator="equal">
      <formula>"Suitability Unknown"</formula>
    </cfRule>
    <cfRule type="cellIs" dxfId="8363" priority="4803" operator="equal">
      <formula>"Potentially suitable"</formula>
    </cfRule>
    <cfRule type="cellIs" dxfId="8362" priority="4804" operator="equal">
      <formula>"Not suitable"</formula>
    </cfRule>
    <cfRule type="cellIs" dxfId="8361" priority="4805" operator="equal">
      <formula>"Suitable"</formula>
    </cfRule>
  </conditionalFormatting>
  <conditionalFormatting sqref="Q257:Y257">
    <cfRule type="cellIs" dxfId="8360" priority="4822" operator="equal">
      <formula>"-"</formula>
    </cfRule>
    <cfRule type="cellIs" dxfId="8359" priority="4823" operator="equal">
      <formula>"Partial"</formula>
    </cfRule>
    <cfRule type="cellIs" dxfId="8358" priority="4824" operator="equal">
      <formula>"Y"</formula>
    </cfRule>
    <cfRule type="cellIs" dxfId="8357" priority="4825" operator="equal">
      <formula>"N"</formula>
    </cfRule>
  </conditionalFormatting>
  <conditionalFormatting sqref="AQ340">
    <cfRule type="cellIs" dxfId="8356" priority="4727" operator="equal">
      <formula>"Suitability Unknown"</formula>
    </cfRule>
    <cfRule type="cellIs" dxfId="8355" priority="4728" operator="equal">
      <formula>"Potentially suitable"</formula>
    </cfRule>
    <cfRule type="cellIs" dxfId="8354" priority="4729" operator="equal">
      <formula>"Not suitable"</formula>
    </cfRule>
    <cfRule type="cellIs" dxfId="8353" priority="4730" operator="equal">
      <formula>"Suitable"</formula>
    </cfRule>
  </conditionalFormatting>
  <conditionalFormatting sqref="Q281:Y281">
    <cfRule type="cellIs" dxfId="8352" priority="4814" operator="equal">
      <formula>"-"</formula>
    </cfRule>
    <cfRule type="cellIs" dxfId="8351" priority="4815" operator="equal">
      <formula>"Partial"</formula>
    </cfRule>
    <cfRule type="cellIs" dxfId="8350" priority="4816" operator="equal">
      <formula>"Y"</formula>
    </cfRule>
    <cfRule type="cellIs" dxfId="8349" priority="4817" operator="equal">
      <formula>"N"</formula>
    </cfRule>
  </conditionalFormatting>
  <conditionalFormatting sqref="AQ281">
    <cfRule type="cellIs" dxfId="8348" priority="4810" operator="equal">
      <formula>"Suitability Unknown"</formula>
    </cfRule>
    <cfRule type="cellIs" dxfId="8347" priority="4811" operator="equal">
      <formula>"Potentially suitable"</formula>
    </cfRule>
    <cfRule type="cellIs" dxfId="8346" priority="4812" operator="equal">
      <formula>"Not suitable"</formula>
    </cfRule>
    <cfRule type="cellIs" dxfId="8345" priority="4813" operator="equal">
      <formula>"Suitable"</formula>
    </cfRule>
  </conditionalFormatting>
  <conditionalFormatting sqref="Q295:Y295">
    <cfRule type="cellIs" dxfId="8344" priority="4806" operator="equal">
      <formula>"-"</formula>
    </cfRule>
    <cfRule type="cellIs" dxfId="8343" priority="4807" operator="equal">
      <formula>"Partial"</formula>
    </cfRule>
    <cfRule type="cellIs" dxfId="8342" priority="4808" operator="equal">
      <formula>"Y"</formula>
    </cfRule>
    <cfRule type="cellIs" dxfId="8341" priority="4809" operator="equal">
      <formula>"N"</formula>
    </cfRule>
  </conditionalFormatting>
  <conditionalFormatting sqref="Q297:Y297">
    <cfRule type="cellIs" dxfId="8340" priority="4798" operator="equal">
      <formula>"-"</formula>
    </cfRule>
    <cfRule type="cellIs" dxfId="8339" priority="4799" operator="equal">
      <formula>"Partial"</formula>
    </cfRule>
    <cfRule type="cellIs" dxfId="8338" priority="4800" operator="equal">
      <formula>"Y"</formula>
    </cfRule>
    <cfRule type="cellIs" dxfId="8337" priority="4801" operator="equal">
      <formula>"N"</formula>
    </cfRule>
  </conditionalFormatting>
  <conditionalFormatting sqref="AQ297">
    <cfRule type="cellIs" dxfId="8336" priority="4794" operator="equal">
      <formula>"Suitability Unknown"</formula>
    </cfRule>
    <cfRule type="cellIs" dxfId="8335" priority="4795" operator="equal">
      <formula>"Potentially suitable"</formula>
    </cfRule>
    <cfRule type="cellIs" dxfId="8334" priority="4796" operator="equal">
      <formula>"Not suitable"</formula>
    </cfRule>
    <cfRule type="cellIs" dxfId="8333" priority="4797" operator="equal">
      <formula>"Suitable"</formula>
    </cfRule>
  </conditionalFormatting>
  <conditionalFormatting sqref="Q416:Y416">
    <cfRule type="cellIs" dxfId="8332" priority="4790" operator="equal">
      <formula>"-"</formula>
    </cfRule>
    <cfRule type="cellIs" dxfId="8331" priority="4791" operator="equal">
      <formula>"Partial"</formula>
    </cfRule>
    <cfRule type="cellIs" dxfId="8330" priority="4792" operator="equal">
      <formula>"Y"</formula>
    </cfRule>
    <cfRule type="cellIs" dxfId="8329" priority="4793" operator="equal">
      <formula>"N"</formula>
    </cfRule>
  </conditionalFormatting>
  <conditionalFormatting sqref="AQ416">
    <cfRule type="cellIs" dxfId="8328" priority="4786" operator="equal">
      <formula>"Suitability Unknown"</formula>
    </cfRule>
    <cfRule type="cellIs" dxfId="8327" priority="4787" operator="equal">
      <formula>"Potentially suitable"</formula>
    </cfRule>
    <cfRule type="cellIs" dxfId="8326" priority="4788" operator="equal">
      <formula>"Not suitable"</formula>
    </cfRule>
    <cfRule type="cellIs" dxfId="8325" priority="4789" operator="equal">
      <formula>"Suitable"</formula>
    </cfRule>
  </conditionalFormatting>
  <conditionalFormatting sqref="Q296:Y296">
    <cfRule type="cellIs" dxfId="8324" priority="4782" operator="equal">
      <formula>"-"</formula>
    </cfRule>
    <cfRule type="cellIs" dxfId="8323" priority="4783" operator="equal">
      <formula>"Partial"</formula>
    </cfRule>
    <cfRule type="cellIs" dxfId="8322" priority="4784" operator="equal">
      <formula>"Y"</formula>
    </cfRule>
    <cfRule type="cellIs" dxfId="8321" priority="4785" operator="equal">
      <formula>"N"</formula>
    </cfRule>
  </conditionalFormatting>
  <conditionalFormatting sqref="AQ296">
    <cfRule type="cellIs" dxfId="8320" priority="4778" operator="equal">
      <formula>"Suitability Unknown"</formula>
    </cfRule>
    <cfRule type="cellIs" dxfId="8319" priority="4779" operator="equal">
      <formula>"Potentially suitable"</formula>
    </cfRule>
    <cfRule type="cellIs" dxfId="8318" priority="4780" operator="equal">
      <formula>"Not suitable"</formula>
    </cfRule>
    <cfRule type="cellIs" dxfId="8317" priority="4781" operator="equal">
      <formula>"Suitable"</formula>
    </cfRule>
  </conditionalFormatting>
  <conditionalFormatting sqref="Q298:Y298">
    <cfRule type="cellIs" dxfId="8316" priority="4774" operator="equal">
      <formula>"-"</formula>
    </cfRule>
    <cfRule type="cellIs" dxfId="8315" priority="4775" operator="equal">
      <formula>"Partial"</formula>
    </cfRule>
    <cfRule type="cellIs" dxfId="8314" priority="4776" operator="equal">
      <formula>"Y"</formula>
    </cfRule>
    <cfRule type="cellIs" dxfId="8313" priority="4777" operator="equal">
      <formula>"N"</formula>
    </cfRule>
  </conditionalFormatting>
  <conditionalFormatting sqref="Q313:Y313">
    <cfRule type="cellIs" dxfId="8312" priority="4766" operator="equal">
      <formula>"-"</formula>
    </cfRule>
    <cfRule type="cellIs" dxfId="8311" priority="4767" operator="equal">
      <formula>"Partial"</formula>
    </cfRule>
    <cfRule type="cellIs" dxfId="8310" priority="4768" operator="equal">
      <formula>"Y"</formula>
    </cfRule>
    <cfRule type="cellIs" dxfId="8309" priority="4769" operator="equal">
      <formula>"N"</formula>
    </cfRule>
  </conditionalFormatting>
  <conditionalFormatting sqref="AQ313">
    <cfRule type="cellIs" dxfId="8308" priority="4762" operator="equal">
      <formula>"Suitability Unknown"</formula>
    </cfRule>
    <cfRule type="cellIs" dxfId="8307" priority="4763" operator="equal">
      <formula>"Potentially suitable"</formula>
    </cfRule>
    <cfRule type="cellIs" dxfId="8306" priority="4764" operator="equal">
      <formula>"Not suitable"</formula>
    </cfRule>
    <cfRule type="cellIs" dxfId="8305" priority="4765" operator="equal">
      <formula>"Suitable"</formula>
    </cfRule>
  </conditionalFormatting>
  <conditionalFormatting sqref="Q314:Y314">
    <cfRule type="cellIs" dxfId="8304" priority="4758" operator="equal">
      <formula>"-"</formula>
    </cfRule>
    <cfRule type="cellIs" dxfId="8303" priority="4759" operator="equal">
      <formula>"Partial"</formula>
    </cfRule>
    <cfRule type="cellIs" dxfId="8302" priority="4760" operator="equal">
      <formula>"Y"</formula>
    </cfRule>
    <cfRule type="cellIs" dxfId="8301" priority="4761" operator="equal">
      <formula>"N"</formula>
    </cfRule>
  </conditionalFormatting>
  <conditionalFormatting sqref="AQ314">
    <cfRule type="cellIs" dxfId="8300" priority="4754" operator="equal">
      <formula>"Suitability Unknown"</formula>
    </cfRule>
    <cfRule type="cellIs" dxfId="8299" priority="4755" operator="equal">
      <formula>"Potentially suitable"</formula>
    </cfRule>
    <cfRule type="cellIs" dxfId="8298" priority="4756" operator="equal">
      <formula>"Not suitable"</formula>
    </cfRule>
    <cfRule type="cellIs" dxfId="8297" priority="4757" operator="equal">
      <formula>"Suitable"</formula>
    </cfRule>
  </conditionalFormatting>
  <conditionalFormatting sqref="Q315:Y315">
    <cfRule type="cellIs" dxfId="8296" priority="4750" operator="equal">
      <formula>"-"</formula>
    </cfRule>
    <cfRule type="cellIs" dxfId="8295" priority="4751" operator="equal">
      <formula>"Partial"</formula>
    </cfRule>
    <cfRule type="cellIs" dxfId="8294" priority="4752" operator="equal">
      <formula>"Y"</formula>
    </cfRule>
    <cfRule type="cellIs" dxfId="8293" priority="4753" operator="equal">
      <formula>"N"</formula>
    </cfRule>
  </conditionalFormatting>
  <conditionalFormatting sqref="Q339:Y339">
    <cfRule type="cellIs" dxfId="8292" priority="4742" operator="equal">
      <formula>"-"</formula>
    </cfRule>
    <cfRule type="cellIs" dxfId="8291" priority="4743" operator="equal">
      <formula>"Partial"</formula>
    </cfRule>
    <cfRule type="cellIs" dxfId="8290" priority="4744" operator="equal">
      <formula>"Y"</formula>
    </cfRule>
    <cfRule type="cellIs" dxfId="8289" priority="4745" operator="equal">
      <formula>"N"</formula>
    </cfRule>
  </conditionalFormatting>
  <conditionalFormatting sqref="AQ339">
    <cfRule type="cellIs" dxfId="8288" priority="4738" operator="equal">
      <formula>"Suitability Unknown"</formula>
    </cfRule>
    <cfRule type="cellIs" dxfId="8287" priority="4739" operator="equal">
      <formula>"Potentially suitable"</formula>
    </cfRule>
    <cfRule type="cellIs" dxfId="8286" priority="4740" operator="equal">
      <formula>"Not suitable"</formula>
    </cfRule>
    <cfRule type="cellIs" dxfId="8285" priority="4741" operator="equal">
      <formula>"Suitable"</formula>
    </cfRule>
  </conditionalFormatting>
  <conditionalFormatting sqref="Z340">
    <cfRule type="cellIs" dxfId="8284" priority="4732" stopIfTrue="1" operator="equal">
      <formula>"Exclude"</formula>
    </cfRule>
    <cfRule type="containsText" dxfId="8283" priority="4733" stopIfTrue="1" operator="containsText" text="include with exclusions">
      <formula>NOT(ISERROR(SEARCH("include with exclusions",Z340)))</formula>
    </cfRule>
    <cfRule type="containsText" dxfId="8282" priority="4734" operator="containsText" text="Include">
      <formula>NOT(ISERROR(SEARCH("Include",Z340)))</formula>
    </cfRule>
  </conditionalFormatting>
  <conditionalFormatting sqref="Q370:Y370">
    <cfRule type="cellIs" dxfId="8281" priority="4715" operator="equal">
      <formula>"-"</formula>
    </cfRule>
    <cfRule type="cellIs" dxfId="8280" priority="4716" operator="equal">
      <formula>"Partial"</formula>
    </cfRule>
    <cfRule type="cellIs" dxfId="8279" priority="4717" operator="equal">
      <formula>"Y"</formula>
    </cfRule>
    <cfRule type="cellIs" dxfId="8278" priority="4718" operator="equal">
      <formula>"N"</formula>
    </cfRule>
  </conditionalFormatting>
  <conditionalFormatting sqref="AQ381">
    <cfRule type="cellIs" dxfId="8277" priority="4711" operator="equal">
      <formula>"Suitability Unknown"</formula>
    </cfRule>
    <cfRule type="cellIs" dxfId="8276" priority="4712" operator="equal">
      <formula>"Potentially suitable"</formula>
    </cfRule>
    <cfRule type="cellIs" dxfId="8275" priority="4713" operator="equal">
      <formula>"Not suitable"</formula>
    </cfRule>
    <cfRule type="cellIs" dxfId="8274" priority="4714" operator="equal">
      <formula>"Suitable"</formula>
    </cfRule>
  </conditionalFormatting>
  <conditionalFormatting sqref="Q381:Y381">
    <cfRule type="cellIs" dxfId="8273" priority="4707" operator="equal">
      <formula>"-"</formula>
    </cfRule>
    <cfRule type="cellIs" dxfId="8272" priority="4708" operator="equal">
      <formula>"Partial"</formula>
    </cfRule>
    <cfRule type="cellIs" dxfId="8271" priority="4709" operator="equal">
      <formula>"Y"</formula>
    </cfRule>
    <cfRule type="cellIs" dxfId="8270" priority="4710" operator="equal">
      <formula>"N"</formula>
    </cfRule>
  </conditionalFormatting>
  <conditionalFormatting sqref="Q415:Y415">
    <cfRule type="cellIs" dxfId="8269" priority="4703" operator="equal">
      <formula>"-"</formula>
    </cfRule>
    <cfRule type="cellIs" dxfId="8268" priority="4704" operator="equal">
      <formula>"Partial"</formula>
    </cfRule>
    <cfRule type="cellIs" dxfId="8267" priority="4705" operator="equal">
      <formula>"Y"</formula>
    </cfRule>
    <cfRule type="cellIs" dxfId="8266" priority="4706" operator="equal">
      <formula>"N"</formula>
    </cfRule>
  </conditionalFormatting>
  <conditionalFormatting sqref="Q382:Y382">
    <cfRule type="cellIs" dxfId="8265" priority="4695" operator="equal">
      <formula>"-"</formula>
    </cfRule>
    <cfRule type="cellIs" dxfId="8264" priority="4696" operator="equal">
      <formula>"Partial"</formula>
    </cfRule>
    <cfRule type="cellIs" dxfId="8263" priority="4697" operator="equal">
      <formula>"Y"</formula>
    </cfRule>
    <cfRule type="cellIs" dxfId="8262" priority="4698" operator="equal">
      <formula>"N"</formula>
    </cfRule>
  </conditionalFormatting>
  <conditionalFormatting sqref="AQ382">
    <cfRule type="cellIs" dxfId="8261" priority="4691" operator="equal">
      <formula>"Suitability Unknown"</formula>
    </cfRule>
    <cfRule type="cellIs" dxfId="8260" priority="4692" operator="equal">
      <formula>"Potentially suitable"</formula>
    </cfRule>
    <cfRule type="cellIs" dxfId="8259" priority="4693" operator="equal">
      <formula>"Not suitable"</formula>
    </cfRule>
    <cfRule type="cellIs" dxfId="8258" priority="4694" operator="equal">
      <formula>"Suitable"</formula>
    </cfRule>
  </conditionalFormatting>
  <conditionalFormatting sqref="Q403:Y403">
    <cfRule type="cellIs" dxfId="8257" priority="4687" operator="equal">
      <formula>"-"</formula>
    </cfRule>
    <cfRule type="cellIs" dxfId="8256" priority="4688" operator="equal">
      <formula>"Partial"</formula>
    </cfRule>
    <cfRule type="cellIs" dxfId="8255" priority="4689" operator="equal">
      <formula>"Y"</formula>
    </cfRule>
    <cfRule type="cellIs" dxfId="8254" priority="4690" operator="equal">
      <formula>"N"</formula>
    </cfRule>
  </conditionalFormatting>
  <conditionalFormatting sqref="AQ403">
    <cfRule type="cellIs" dxfId="8253" priority="4683" operator="equal">
      <formula>"Suitability Unknown"</formula>
    </cfRule>
    <cfRule type="cellIs" dxfId="8252" priority="4684" operator="equal">
      <formula>"Potentially suitable"</formula>
    </cfRule>
    <cfRule type="cellIs" dxfId="8251" priority="4685" operator="equal">
      <formula>"Not suitable"</formula>
    </cfRule>
    <cfRule type="cellIs" dxfId="8250" priority="4686" operator="equal">
      <formula>"Suitable"</formula>
    </cfRule>
  </conditionalFormatting>
  <conditionalFormatting sqref="Q177:Y177">
    <cfRule type="cellIs" dxfId="8249" priority="4667" operator="equal">
      <formula>"-"</formula>
    </cfRule>
    <cfRule type="cellIs" dxfId="8248" priority="4668" operator="equal">
      <formula>"Partial"</formula>
    </cfRule>
    <cfRule type="cellIs" dxfId="8247" priority="4669" operator="equal">
      <formula>"Y"</formula>
    </cfRule>
    <cfRule type="cellIs" dxfId="8246" priority="4670" operator="equal">
      <formula>"N"</formula>
    </cfRule>
  </conditionalFormatting>
  <conditionalFormatting sqref="AQ250">
    <cfRule type="cellIs" dxfId="8245" priority="4656" operator="equal">
      <formula>"Suitability Unknown"</formula>
    </cfRule>
    <cfRule type="cellIs" dxfId="8244" priority="4657" operator="equal">
      <formula>"Potentially suitable"</formula>
    </cfRule>
    <cfRule type="cellIs" dxfId="8243" priority="4658" operator="equal">
      <formula>"Not suitable"</formula>
    </cfRule>
    <cfRule type="cellIs" dxfId="8242" priority="4659" operator="equal">
      <formula>"Suitable"</formula>
    </cfRule>
  </conditionalFormatting>
  <conditionalFormatting sqref="AQ251">
    <cfRule type="cellIs" dxfId="8241" priority="4652" operator="equal">
      <formula>"Suitability Unknown"</formula>
    </cfRule>
    <cfRule type="cellIs" dxfId="8240" priority="4653" operator="equal">
      <formula>"Potentially suitable"</formula>
    </cfRule>
    <cfRule type="cellIs" dxfId="8239" priority="4654" operator="equal">
      <formula>"Not suitable"</formula>
    </cfRule>
    <cfRule type="cellIs" dxfId="8238" priority="4655" operator="equal">
      <formula>"Suitable"</formula>
    </cfRule>
  </conditionalFormatting>
  <conditionalFormatting sqref="AQ248">
    <cfRule type="cellIs" dxfId="8237" priority="4648" operator="equal">
      <formula>"Suitability Unknown"</formula>
    </cfRule>
    <cfRule type="cellIs" dxfId="8236" priority="4649" operator="equal">
      <formula>"Potentially suitable"</formula>
    </cfRule>
    <cfRule type="cellIs" dxfId="8235" priority="4650" operator="equal">
      <formula>"Not suitable"</formula>
    </cfRule>
    <cfRule type="cellIs" dxfId="8234" priority="4651" operator="equal">
      <formula>"Suitable"</formula>
    </cfRule>
  </conditionalFormatting>
  <conditionalFormatting sqref="P330">
    <cfRule type="cellIs" dxfId="8233" priority="4641" operator="equal">
      <formula>"Availability unknown"</formula>
    </cfRule>
    <cfRule type="cellIs" dxfId="8232" priority="4642" operator="equal">
      <formula>"Not available"</formula>
    </cfRule>
    <cfRule type="cellIs" dxfId="8231" priority="4643" operator="equal">
      <formula>"Potentially available"</formula>
    </cfRule>
    <cfRule type="cellIs" dxfId="8230" priority="4644" operator="equal">
      <formula>"Available"</formula>
    </cfRule>
  </conditionalFormatting>
  <conditionalFormatting sqref="AQ330">
    <cfRule type="cellIs" dxfId="8229" priority="4637" operator="equal">
      <formula>"Suitability Unknown"</formula>
    </cfRule>
    <cfRule type="cellIs" dxfId="8228" priority="4638" operator="equal">
      <formula>"Potentially suitable"</formula>
    </cfRule>
    <cfRule type="cellIs" dxfId="8227" priority="4639" operator="equal">
      <formula>"Not suitable"</formula>
    </cfRule>
    <cfRule type="cellIs" dxfId="8226" priority="4640" operator="equal">
      <formula>"Suitable"</formula>
    </cfRule>
  </conditionalFormatting>
  <conditionalFormatting sqref="Q330:Y330">
    <cfRule type="cellIs" dxfId="8225" priority="4636" operator="equal">
      <formula>"-"</formula>
    </cfRule>
    <cfRule type="cellIs" dxfId="8224" priority="4645" operator="equal">
      <formula>"Partial"</formula>
    </cfRule>
    <cfRule type="cellIs" dxfId="8223" priority="4646" operator="equal">
      <formula>"Y"</formula>
    </cfRule>
    <cfRule type="cellIs" dxfId="8222" priority="4647" operator="equal">
      <formula>"N"</formula>
    </cfRule>
  </conditionalFormatting>
  <conditionalFormatting sqref="Q310:Y310">
    <cfRule type="cellIs" dxfId="8221" priority="4632" operator="equal">
      <formula>"-"</formula>
    </cfRule>
    <cfRule type="cellIs" dxfId="8220" priority="4633" operator="equal">
      <formula>"Partial"</formula>
    </cfRule>
    <cfRule type="cellIs" dxfId="8219" priority="4634" operator="equal">
      <formula>"Y"</formula>
    </cfRule>
    <cfRule type="cellIs" dxfId="8218" priority="4635" operator="equal">
      <formula>"N"</formula>
    </cfRule>
  </conditionalFormatting>
  <conditionalFormatting sqref="AQ310">
    <cfRule type="cellIs" dxfId="8217" priority="4628" operator="equal">
      <formula>"Suitability Unknown"</formula>
    </cfRule>
    <cfRule type="cellIs" dxfId="8216" priority="4629" operator="equal">
      <formula>"Potentially suitable"</formula>
    </cfRule>
    <cfRule type="cellIs" dxfId="8215" priority="4630" operator="equal">
      <formula>"Not suitable"</formula>
    </cfRule>
    <cfRule type="cellIs" dxfId="8214" priority="4631" operator="equal">
      <formula>"Suitable"</formula>
    </cfRule>
  </conditionalFormatting>
  <conditionalFormatting sqref="Q90:Y90">
    <cfRule type="cellIs" dxfId="8213" priority="4619" operator="equal">
      <formula>"-"</formula>
    </cfRule>
    <cfRule type="cellIs" dxfId="8212" priority="4620" operator="equal">
      <formula>"Partial"</formula>
    </cfRule>
    <cfRule type="cellIs" dxfId="8211" priority="4621" operator="equal">
      <formula>"Y"</formula>
    </cfRule>
    <cfRule type="cellIs" dxfId="8210" priority="4622" operator="equal">
      <formula>"N"</formula>
    </cfRule>
  </conditionalFormatting>
  <conditionalFormatting sqref="AQ90">
    <cfRule type="cellIs" dxfId="8209" priority="4615" operator="equal">
      <formula>"Suitability Unknown"</formula>
    </cfRule>
    <cfRule type="cellIs" dxfId="8208" priority="4616" operator="equal">
      <formula>"Potentially suitable"</formula>
    </cfRule>
    <cfRule type="cellIs" dxfId="8207" priority="4617" operator="equal">
      <formula>"Not suitable"</formula>
    </cfRule>
    <cfRule type="cellIs" dxfId="8206" priority="4618" operator="equal">
      <formula>"Suitable"</formula>
    </cfRule>
  </conditionalFormatting>
  <conditionalFormatting sqref="Q162:Y162">
    <cfRule type="cellIs" dxfId="8205" priority="4609" operator="equal">
      <formula>"-"</formula>
    </cfRule>
    <cfRule type="cellIs" dxfId="8204" priority="4610" operator="equal">
      <formula>"Partial"</formula>
    </cfRule>
    <cfRule type="cellIs" dxfId="8203" priority="4611" operator="equal">
      <formula>"Y"</formula>
    </cfRule>
    <cfRule type="cellIs" dxfId="8202" priority="4612" operator="equal">
      <formula>"N"</formula>
    </cfRule>
  </conditionalFormatting>
  <conditionalFormatting sqref="P345">
    <cfRule type="cellIs" dxfId="8201" priority="4604" operator="equal">
      <formula>"Availability unknown"</formula>
    </cfRule>
    <cfRule type="cellIs" dxfId="8200" priority="4605" operator="equal">
      <formula>"Not available"</formula>
    </cfRule>
    <cfRule type="cellIs" dxfId="8199" priority="4606" operator="equal">
      <formula>"Potentially available"</formula>
    </cfRule>
    <cfRule type="cellIs" dxfId="8198" priority="4607" operator="equal">
      <formula>"Available"</formula>
    </cfRule>
  </conditionalFormatting>
  <conditionalFormatting sqref="AB137:AP137 AB213:AP214 AK436:AP438 AK560 AB160:AP164 AB469:AP479 AB415:AP423 AB425:AP435 AB175:AP178">
    <cfRule type="containsText" dxfId="8197" priority="4613" operator="containsText" text="N">
      <formula>NOT(ISERROR(SEARCH("N",AB137)))</formula>
    </cfRule>
    <cfRule type="cellIs" dxfId="8196" priority="4614" operator="equal">
      <formula>"Y"</formula>
    </cfRule>
    <cfRule type="containsText" dxfId="8195" priority="4627" operator="containsText" text="Partial">
      <formula>NOT(ISERROR(SEARCH("Partial",AB137)))</formula>
    </cfRule>
  </conditionalFormatting>
  <conditionalFormatting sqref="AQ136">
    <cfRule type="cellIs" dxfId="8194" priority="4584" operator="equal">
      <formula>"Suitability Unknown"</formula>
    </cfRule>
    <cfRule type="cellIs" dxfId="8193" priority="4585" operator="equal">
      <formula>"Potentially suitable"</formula>
    </cfRule>
    <cfRule type="cellIs" dxfId="8192" priority="4586" operator="equal">
      <formula>"Not suitable"</formula>
    </cfRule>
    <cfRule type="cellIs" dxfId="8191" priority="4587" operator="equal">
      <formula>"Suitable"</formula>
    </cfRule>
  </conditionalFormatting>
  <conditionalFormatting sqref="Q136:Y136">
    <cfRule type="cellIs" dxfId="8190" priority="4580" operator="equal">
      <formula>"-"</formula>
    </cfRule>
    <cfRule type="cellIs" dxfId="8189" priority="4581" operator="equal">
      <formula>"Partial"</formula>
    </cfRule>
    <cfRule type="cellIs" dxfId="8188" priority="4582" operator="equal">
      <formula>"Y"</formula>
    </cfRule>
    <cfRule type="cellIs" dxfId="8187" priority="4583" operator="equal">
      <formula>"N"</formula>
    </cfRule>
  </conditionalFormatting>
  <conditionalFormatting sqref="Q138:Y138">
    <cfRule type="cellIs" dxfId="8186" priority="4568" operator="equal">
      <formula>"-"</formula>
    </cfRule>
    <cfRule type="cellIs" dxfId="8185" priority="4569" operator="equal">
      <formula>"Partial"</formula>
    </cfRule>
    <cfRule type="cellIs" dxfId="8184" priority="4570" operator="equal">
      <formula>"Y"</formula>
    </cfRule>
    <cfRule type="cellIs" dxfId="8183" priority="4571" operator="equal">
      <formula>"N"</formula>
    </cfRule>
  </conditionalFormatting>
  <conditionalFormatting sqref="AB138:AP138">
    <cfRule type="containsText" dxfId="8182" priority="4565" operator="containsText" text="N">
      <formula>NOT(ISERROR(SEARCH("N",AB138)))</formula>
    </cfRule>
    <cfRule type="cellIs" dxfId="8181" priority="4566" operator="equal">
      <formula>"Y"</formula>
    </cfRule>
    <cfRule type="containsText" dxfId="8180" priority="4567" operator="containsText" text="Partial">
      <formula>NOT(ISERROR(SEARCH("Partial",AB138)))</formula>
    </cfRule>
  </conditionalFormatting>
  <conditionalFormatting sqref="AQ165">
    <cfRule type="cellIs" dxfId="8179" priority="4536" operator="equal">
      <formula>"Suitability Unknown"</formula>
    </cfRule>
    <cfRule type="cellIs" dxfId="8178" priority="4537" operator="equal">
      <formula>"Potentially suitable"</formula>
    </cfRule>
    <cfRule type="cellIs" dxfId="8177" priority="4538" operator="equal">
      <formula>"Not suitable"</formula>
    </cfRule>
    <cfRule type="cellIs" dxfId="8176" priority="4539" operator="equal">
      <formula>"Suitable"</formula>
    </cfRule>
  </conditionalFormatting>
  <conditionalFormatting sqref="Q165:Y165">
    <cfRule type="cellIs" dxfId="8175" priority="4532" operator="equal">
      <formula>"-"</formula>
    </cfRule>
    <cfRule type="cellIs" dxfId="8174" priority="4533" operator="equal">
      <formula>"Partial"</formula>
    </cfRule>
    <cfRule type="cellIs" dxfId="8173" priority="4534" operator="equal">
      <formula>"Y"</formula>
    </cfRule>
    <cfRule type="cellIs" dxfId="8172" priority="4535" operator="equal">
      <formula>"N"</formula>
    </cfRule>
  </conditionalFormatting>
  <conditionalFormatting sqref="AB165:AP165">
    <cfRule type="containsText" dxfId="8171" priority="4529" operator="containsText" text="N">
      <formula>NOT(ISERROR(SEARCH("N",AB165)))</formula>
    </cfRule>
    <cfRule type="cellIs" dxfId="8170" priority="4530" operator="equal">
      <formula>"Y"</formula>
    </cfRule>
    <cfRule type="containsText" dxfId="8169" priority="4531" operator="containsText" text="Partial">
      <formula>NOT(ISERROR(SEARCH("Partial",AB165)))</formula>
    </cfRule>
  </conditionalFormatting>
  <conditionalFormatting sqref="AQ179">
    <cfRule type="cellIs" dxfId="8168" priority="4524" operator="equal">
      <formula>"Suitability Unknown"</formula>
    </cfRule>
    <cfRule type="cellIs" dxfId="8167" priority="4525" operator="equal">
      <formula>"Potentially suitable"</formula>
    </cfRule>
    <cfRule type="cellIs" dxfId="8166" priority="4526" operator="equal">
      <formula>"Not suitable"</formula>
    </cfRule>
    <cfRule type="cellIs" dxfId="8165" priority="4527" operator="equal">
      <formula>"Suitable"</formula>
    </cfRule>
  </conditionalFormatting>
  <conditionalFormatting sqref="Q179:Y179">
    <cfRule type="cellIs" dxfId="8164" priority="4520" operator="equal">
      <formula>"-"</formula>
    </cfRule>
    <cfRule type="cellIs" dxfId="8163" priority="4521" operator="equal">
      <formula>"Partial"</formula>
    </cfRule>
    <cfRule type="cellIs" dxfId="8162" priority="4522" operator="equal">
      <formula>"Y"</formula>
    </cfRule>
    <cfRule type="cellIs" dxfId="8161" priority="4523" operator="equal">
      <formula>"N"</formula>
    </cfRule>
  </conditionalFormatting>
  <conditionalFormatting sqref="AB212:AP212">
    <cfRule type="containsText" dxfId="8160" priority="4493" operator="containsText" text="N">
      <formula>NOT(ISERROR(SEARCH("N",AB212)))</formula>
    </cfRule>
    <cfRule type="cellIs" dxfId="8159" priority="4494" operator="equal">
      <formula>"Y"</formula>
    </cfRule>
    <cfRule type="containsText" dxfId="8158" priority="4495" operator="containsText" text="Partial">
      <formula>NOT(ISERROR(SEARCH("Partial",AB212)))</formula>
    </cfRule>
  </conditionalFormatting>
  <conditionalFormatting sqref="Q211:Y211">
    <cfRule type="cellIs" dxfId="8157" priority="4508" operator="equal">
      <formula>"-"</formula>
    </cfRule>
    <cfRule type="cellIs" dxfId="8156" priority="4509" operator="equal">
      <formula>"Partial"</formula>
    </cfRule>
    <cfRule type="cellIs" dxfId="8155" priority="4510" operator="equal">
      <formula>"Y"</formula>
    </cfRule>
    <cfRule type="cellIs" dxfId="8154" priority="4511" operator="equal">
      <formula>"N"</formula>
    </cfRule>
  </conditionalFormatting>
  <conditionalFormatting sqref="AB211:AP211">
    <cfRule type="containsText" dxfId="8153" priority="4505" operator="containsText" text="N">
      <formula>NOT(ISERROR(SEARCH("N",AB211)))</formula>
    </cfRule>
    <cfRule type="cellIs" dxfId="8152" priority="4506" operator="equal">
      <formula>"Y"</formula>
    </cfRule>
    <cfRule type="containsText" dxfId="8151" priority="4507" operator="containsText" text="Partial">
      <formula>NOT(ISERROR(SEARCH("Partial",AB211)))</formula>
    </cfRule>
  </conditionalFormatting>
  <conditionalFormatting sqref="AQ212">
    <cfRule type="cellIs" dxfId="8150" priority="4500" operator="equal">
      <formula>"Suitability Unknown"</formula>
    </cfRule>
    <cfRule type="cellIs" dxfId="8149" priority="4501" operator="equal">
      <formula>"Potentially suitable"</formula>
    </cfRule>
    <cfRule type="cellIs" dxfId="8148" priority="4502" operator="equal">
      <formula>"Not suitable"</formula>
    </cfRule>
    <cfRule type="cellIs" dxfId="8147" priority="4503" operator="equal">
      <formula>"Suitable"</formula>
    </cfRule>
  </conditionalFormatting>
  <conditionalFormatting sqref="Q212:Y212">
    <cfRule type="cellIs" dxfId="8146" priority="4496" operator="equal">
      <formula>"-"</formula>
    </cfRule>
    <cfRule type="cellIs" dxfId="8145" priority="4497" operator="equal">
      <formula>"Partial"</formula>
    </cfRule>
    <cfRule type="cellIs" dxfId="8144" priority="4498" operator="equal">
      <formula>"Y"</formula>
    </cfRule>
    <cfRule type="cellIs" dxfId="8143" priority="4499" operator="equal">
      <formula>"N"</formula>
    </cfRule>
  </conditionalFormatting>
  <conditionalFormatting sqref="AQ215">
    <cfRule type="cellIs" dxfId="8142" priority="4476" operator="equal">
      <formula>"Suitability Unknown"</formula>
    </cfRule>
    <cfRule type="cellIs" dxfId="8141" priority="4477" operator="equal">
      <formula>"Potentially suitable"</formula>
    </cfRule>
    <cfRule type="cellIs" dxfId="8140" priority="4478" operator="equal">
      <formula>"Not suitable"</formula>
    </cfRule>
    <cfRule type="cellIs" dxfId="8139" priority="4479" operator="equal">
      <formula>"Suitable"</formula>
    </cfRule>
  </conditionalFormatting>
  <conditionalFormatting sqref="Q215:Y215">
    <cfRule type="cellIs" dxfId="8138" priority="4472" operator="equal">
      <formula>"-"</formula>
    </cfRule>
    <cfRule type="cellIs" dxfId="8137" priority="4473" operator="equal">
      <formula>"Partial"</formula>
    </cfRule>
    <cfRule type="cellIs" dxfId="8136" priority="4474" operator="equal">
      <formula>"Y"</formula>
    </cfRule>
    <cfRule type="cellIs" dxfId="8135" priority="4475" operator="equal">
      <formula>"N"</formula>
    </cfRule>
  </conditionalFormatting>
  <conditionalFormatting sqref="AB215:AP215">
    <cfRule type="containsText" dxfId="8134" priority="4469" operator="containsText" text="N">
      <formula>NOT(ISERROR(SEARCH("N",AB215)))</formula>
    </cfRule>
    <cfRule type="cellIs" dxfId="8133" priority="4470" operator="equal">
      <formula>"Y"</formula>
    </cfRule>
    <cfRule type="containsText" dxfId="8132" priority="4471" operator="containsText" text="Partial">
      <formula>NOT(ISERROR(SEARCH("Partial",AB215)))</formula>
    </cfRule>
  </conditionalFormatting>
  <conditionalFormatting sqref="AQ266">
    <cfRule type="cellIs" dxfId="8131" priority="4452" operator="equal">
      <formula>"Suitability Unknown"</formula>
    </cfRule>
    <cfRule type="cellIs" dxfId="8130" priority="4453" operator="equal">
      <formula>"Potentially suitable"</formula>
    </cfRule>
    <cfRule type="cellIs" dxfId="8129" priority="4454" operator="equal">
      <formula>"Not suitable"</formula>
    </cfRule>
    <cfRule type="cellIs" dxfId="8128" priority="4455" operator="equal">
      <formula>"Suitable"</formula>
    </cfRule>
  </conditionalFormatting>
  <conditionalFormatting sqref="Q266:Y266">
    <cfRule type="cellIs" dxfId="8127" priority="4448" operator="equal">
      <formula>"-"</formula>
    </cfRule>
    <cfRule type="cellIs" dxfId="8126" priority="4449" operator="equal">
      <formula>"Partial"</formula>
    </cfRule>
    <cfRule type="cellIs" dxfId="8125" priority="4450" operator="equal">
      <formula>"Y"</formula>
    </cfRule>
    <cfRule type="cellIs" dxfId="8124" priority="4451" operator="equal">
      <formula>"N"</formula>
    </cfRule>
  </conditionalFormatting>
  <conditionalFormatting sqref="AQ275">
    <cfRule type="cellIs" dxfId="8123" priority="4440" operator="equal">
      <formula>"Suitability Unknown"</formula>
    </cfRule>
    <cfRule type="cellIs" dxfId="8122" priority="4441" operator="equal">
      <formula>"Potentially suitable"</formula>
    </cfRule>
    <cfRule type="cellIs" dxfId="8121" priority="4442" operator="equal">
      <formula>"Not suitable"</formula>
    </cfRule>
    <cfRule type="cellIs" dxfId="8120" priority="4443" operator="equal">
      <formula>"Suitable"</formula>
    </cfRule>
  </conditionalFormatting>
  <conditionalFormatting sqref="AB275:AP275">
    <cfRule type="containsText" dxfId="8119" priority="4433" operator="containsText" text="N">
      <formula>NOT(ISERROR(SEARCH("N",AB275)))</formula>
    </cfRule>
    <cfRule type="cellIs" dxfId="8118" priority="4434" operator="equal">
      <formula>"Y"</formula>
    </cfRule>
    <cfRule type="containsText" dxfId="8117" priority="4435" operator="containsText" text="Partial">
      <formula>NOT(ISERROR(SEARCH("Partial",AB275)))</formula>
    </cfRule>
  </conditionalFormatting>
  <conditionalFormatting sqref="Q559:Y559">
    <cfRule type="cellIs" dxfId="8116" priority="4420" operator="equal">
      <formula>"-"</formula>
    </cfRule>
    <cfRule type="cellIs" dxfId="8115" priority="4421" operator="equal">
      <formula>"Partial"</formula>
    </cfRule>
    <cfRule type="cellIs" dxfId="8114" priority="4422" operator="equal">
      <formula>"Y"</formula>
    </cfRule>
    <cfRule type="cellIs" dxfId="8113" priority="4423" operator="equal">
      <formula>"N"</formula>
    </cfRule>
  </conditionalFormatting>
  <conditionalFormatting sqref="AQ559">
    <cfRule type="cellIs" dxfId="8112" priority="4416" operator="equal">
      <formula>"Suitability Unknown"</formula>
    </cfRule>
    <cfRule type="cellIs" dxfId="8111" priority="4417" operator="equal">
      <formula>"Potentially suitable"</formula>
    </cfRule>
    <cfRule type="cellIs" dxfId="8110" priority="4418" operator="equal">
      <formula>"Not suitable"</formula>
    </cfRule>
    <cfRule type="cellIs" dxfId="8109" priority="4419" operator="equal">
      <formula>"Suitable"</formula>
    </cfRule>
  </conditionalFormatting>
  <conditionalFormatting sqref="AB559:AP559">
    <cfRule type="containsText" dxfId="8108" priority="4413" operator="containsText" text="N">
      <formula>NOT(ISERROR(SEARCH("N",AB559)))</formula>
    </cfRule>
    <cfRule type="cellIs" dxfId="8107" priority="4414" operator="equal">
      <formula>"Y"</formula>
    </cfRule>
    <cfRule type="containsText" dxfId="8106" priority="4415" operator="containsText" text="Partial">
      <formula>NOT(ISERROR(SEARCH("Partial",AB559)))</formula>
    </cfRule>
  </conditionalFormatting>
  <conditionalFormatting sqref="AL464:AP464">
    <cfRule type="cellIs" dxfId="8105" priority="4380" operator="equal">
      <formula>"-"</formula>
    </cfRule>
    <cfRule type="cellIs" dxfId="8104" priority="4381" operator="equal">
      <formula>"Partial"</formula>
    </cfRule>
    <cfRule type="cellIs" dxfId="8103" priority="4382" operator="equal">
      <formula>"Y"</formula>
    </cfRule>
    <cfRule type="cellIs" dxfId="8102" priority="4383" operator="equal">
      <formula>"N"</formula>
    </cfRule>
  </conditionalFormatting>
  <conditionalFormatting sqref="AB453:AP453">
    <cfRule type="cellIs" dxfId="8101" priority="4268" operator="equal">
      <formula>"-"</formula>
    </cfRule>
    <cfRule type="cellIs" dxfId="8100" priority="4269" operator="equal">
      <formula>"Partial"</formula>
    </cfRule>
    <cfRule type="cellIs" dxfId="8099" priority="4270" operator="equal">
      <formula>"Y"</formula>
    </cfRule>
    <cfRule type="cellIs" dxfId="8098" priority="4271" operator="equal">
      <formula>"N"</formula>
    </cfRule>
  </conditionalFormatting>
  <conditionalFormatting sqref="AB441:AE441">
    <cfRule type="cellIs" dxfId="8097" priority="4228" operator="equal">
      <formula>"-"</formula>
    </cfRule>
    <cfRule type="cellIs" dxfId="8096" priority="4229" operator="equal">
      <formula>"Partial"</formula>
    </cfRule>
    <cfRule type="cellIs" dxfId="8095" priority="4230" operator="equal">
      <formula>"Y"</formula>
    </cfRule>
    <cfRule type="cellIs" dxfId="8094" priority="4231" operator="equal">
      <formula>"N"</formula>
    </cfRule>
  </conditionalFormatting>
  <conditionalFormatting sqref="AC442:AD442">
    <cfRule type="cellIs" dxfId="8093" priority="4232" operator="equal">
      <formula>"-"</formula>
    </cfRule>
    <cfRule type="cellIs" dxfId="8092" priority="4233" operator="equal">
      <formula>"Partial"</formula>
    </cfRule>
    <cfRule type="cellIs" dxfId="8091" priority="4234" operator="equal">
      <formula>"Y"</formula>
    </cfRule>
    <cfRule type="cellIs" dxfId="8090" priority="4235" operator="equal">
      <formula>"N"</formula>
    </cfRule>
  </conditionalFormatting>
  <conditionalFormatting sqref="AN467">
    <cfRule type="cellIs" dxfId="8089" priority="4400" operator="equal">
      <formula>"-"</formula>
    </cfRule>
    <cfRule type="cellIs" dxfId="8088" priority="4401" operator="equal">
      <formula>"Partial"</formula>
    </cfRule>
    <cfRule type="cellIs" dxfId="8087" priority="4402" operator="equal">
      <formula>"Y"</formula>
    </cfRule>
    <cfRule type="cellIs" dxfId="8086" priority="4403" operator="equal">
      <formula>"N"</formula>
    </cfRule>
  </conditionalFormatting>
  <conditionalFormatting sqref="AC464">
    <cfRule type="cellIs" dxfId="8085" priority="4372" operator="equal">
      <formula>"-"</formula>
    </cfRule>
    <cfRule type="cellIs" dxfId="8084" priority="4373" operator="equal">
      <formula>"Partial"</formula>
    </cfRule>
    <cfRule type="cellIs" dxfId="8083" priority="4374" operator="equal">
      <formula>"Y"</formula>
    </cfRule>
    <cfRule type="cellIs" dxfId="8082" priority="4375" operator="equal">
      <formula>"N"</formula>
    </cfRule>
  </conditionalFormatting>
  <conditionalFormatting sqref="AK465:AP465">
    <cfRule type="cellIs" dxfId="8081" priority="4384" operator="equal">
      <formula>"-"</formula>
    </cfRule>
    <cfRule type="cellIs" dxfId="8080" priority="4385" operator="equal">
      <formula>"Partial"</formula>
    </cfRule>
    <cfRule type="cellIs" dxfId="8079" priority="4386" operator="equal">
      <formula>"Y"</formula>
    </cfRule>
    <cfRule type="cellIs" dxfId="8078" priority="4387" operator="equal">
      <formula>"N"</formula>
    </cfRule>
  </conditionalFormatting>
  <conditionalFormatting sqref="AB460:AD460">
    <cfRule type="cellIs" dxfId="8077" priority="4348" operator="equal">
      <formula>"-"</formula>
    </cfRule>
    <cfRule type="cellIs" dxfId="8076" priority="4349" operator="equal">
      <formula>"Partial"</formula>
    </cfRule>
    <cfRule type="cellIs" dxfId="8075" priority="4350" operator="equal">
      <formula>"Y"</formula>
    </cfRule>
    <cfRule type="cellIs" dxfId="8074" priority="4351" operator="equal">
      <formula>"N"</formula>
    </cfRule>
  </conditionalFormatting>
  <conditionalFormatting sqref="AD26:AG26">
    <cfRule type="cellIs" dxfId="8073" priority="4324" operator="equal">
      <formula>"-"</formula>
    </cfRule>
    <cfRule type="cellIs" dxfId="8072" priority="4325" operator="equal">
      <formula>"Partial"</formula>
    </cfRule>
    <cfRule type="cellIs" dxfId="8071" priority="4326" operator="equal">
      <formula>"Y"</formula>
    </cfRule>
    <cfRule type="cellIs" dxfId="8070" priority="4327" operator="equal">
      <formula>"N"</formula>
    </cfRule>
  </conditionalFormatting>
  <conditionalFormatting sqref="AP454">
    <cfRule type="cellIs" dxfId="8069" priority="4276" operator="equal">
      <formula>"-"</formula>
    </cfRule>
    <cfRule type="cellIs" dxfId="8068" priority="4277" operator="equal">
      <formula>"Partial"</formula>
    </cfRule>
    <cfRule type="cellIs" dxfId="8067" priority="4278" operator="equal">
      <formula>"Y"</formula>
    </cfRule>
    <cfRule type="cellIs" dxfId="8066" priority="4279" operator="equal">
      <formula>"N"</formula>
    </cfRule>
  </conditionalFormatting>
  <conditionalFormatting sqref="AB450:AP452 AK449">
    <cfRule type="cellIs" dxfId="8065" priority="4272" operator="equal">
      <formula>"-"</formula>
    </cfRule>
    <cfRule type="cellIs" dxfId="8064" priority="4273" operator="equal">
      <formula>"Partial"</formula>
    </cfRule>
    <cfRule type="cellIs" dxfId="8063" priority="4274" operator="equal">
      <formula>"Y"</formula>
    </cfRule>
    <cfRule type="cellIs" dxfId="8062" priority="4275" operator="equal">
      <formula>"N"</formula>
    </cfRule>
  </conditionalFormatting>
  <conditionalFormatting sqref="AF441:AP441">
    <cfRule type="cellIs" dxfId="8061" priority="4224" operator="equal">
      <formula>"-"</formula>
    </cfRule>
    <cfRule type="cellIs" dxfId="8060" priority="4225" operator="equal">
      <formula>"Partial"</formula>
    </cfRule>
    <cfRule type="cellIs" dxfId="8059" priority="4226" operator="equal">
      <formula>"Y"</formula>
    </cfRule>
    <cfRule type="cellIs" dxfId="8058" priority="4227" operator="equal">
      <formula>"N"</formula>
    </cfRule>
  </conditionalFormatting>
  <conditionalFormatting sqref="AE436:AJ438">
    <cfRule type="containsText" dxfId="8057" priority="4213" operator="containsText" text="N">
      <formula>NOT(ISERROR(SEARCH("N",AE436)))</formula>
    </cfRule>
    <cfRule type="cellIs" dxfId="8056" priority="4214" operator="equal">
      <formula>"Y"</formula>
    </cfRule>
    <cfRule type="containsText" dxfId="8055" priority="4215" operator="containsText" text="Partial">
      <formula>NOT(ISERROR(SEARCH("Partial",AE436)))</formula>
    </cfRule>
  </conditionalFormatting>
  <conditionalFormatting sqref="AB436:AD438 AE438:AP438 AB440:AD440">
    <cfRule type="containsText" dxfId="8054" priority="4209" operator="containsText" text="N">
      <formula>NOT(ISERROR(SEARCH("N",AB436)))</formula>
    </cfRule>
    <cfRule type="cellIs" dxfId="8053" priority="4210" operator="equal">
      <formula>"Y"</formula>
    </cfRule>
    <cfRule type="containsText" dxfId="8052" priority="4211" operator="containsText" text="Partial">
      <formula>NOT(ISERROR(SEARCH("Partial",AB436)))</formula>
    </cfRule>
  </conditionalFormatting>
  <conditionalFormatting sqref="AE440:AG440">
    <cfRule type="containsText" dxfId="8051" priority="4205" operator="containsText" text="N">
      <formula>NOT(ISERROR(SEARCH("N",AE440)))</formula>
    </cfRule>
    <cfRule type="cellIs" dxfId="8050" priority="4206" operator="equal">
      <formula>"Y"</formula>
    </cfRule>
    <cfRule type="containsText" dxfId="8049" priority="4207" operator="containsText" text="Partial">
      <formula>NOT(ISERROR(SEARCH("Partial",AE440)))</formula>
    </cfRule>
  </conditionalFormatting>
  <conditionalFormatting sqref="AI440:AP440">
    <cfRule type="containsText" dxfId="8048" priority="4201" operator="containsText" text="N">
      <formula>NOT(ISERROR(SEARCH("N",AI440)))</formula>
    </cfRule>
    <cfRule type="cellIs" dxfId="8047" priority="4202" operator="equal">
      <formula>"Y"</formula>
    </cfRule>
    <cfRule type="containsText" dxfId="8046" priority="4203" operator="containsText" text="Partial">
      <formula>NOT(ISERROR(SEARCH("Partial",AI440)))</formula>
    </cfRule>
  </conditionalFormatting>
  <conditionalFormatting sqref="Q468">
    <cfRule type="containsText" dxfId="8045" priority="4189" operator="containsText" text="N">
      <formula>NOT(ISERROR(SEARCH("N",Q468)))</formula>
    </cfRule>
    <cfRule type="cellIs" dxfId="8044" priority="4190" operator="equal">
      <formula>"Y"</formula>
    </cfRule>
    <cfRule type="containsText" dxfId="8043" priority="4191" operator="containsText" text="Partial">
      <formula>NOT(ISERROR(SEARCH("Partial",Q468)))</formula>
    </cfRule>
  </conditionalFormatting>
  <conditionalFormatting sqref="R468:Y468">
    <cfRule type="containsText" dxfId="8042" priority="4193" operator="containsText" text="N">
      <formula>NOT(ISERROR(SEARCH("N",R468)))</formula>
    </cfRule>
    <cfRule type="cellIs" dxfId="8041" priority="4194" operator="equal">
      <formula>"Y"</formula>
    </cfRule>
    <cfRule type="containsText" dxfId="8040" priority="4195" operator="containsText" text="Partial">
      <formula>NOT(ISERROR(SEARCH("Partial",R468)))</formula>
    </cfRule>
  </conditionalFormatting>
  <conditionalFormatting sqref="AB468:AP468">
    <cfRule type="containsText" dxfId="8039" priority="4185" operator="containsText" text="N">
      <formula>NOT(ISERROR(SEARCH("N",AB468)))</formula>
    </cfRule>
    <cfRule type="cellIs" dxfId="8038" priority="4186" operator="equal">
      <formula>"Y"</formula>
    </cfRule>
    <cfRule type="containsText" dxfId="8037" priority="4187" operator="containsText" text="Partial">
      <formula>NOT(ISERROR(SEARCH("Partial",AB468)))</formula>
    </cfRule>
  </conditionalFormatting>
  <conditionalFormatting sqref="AB466:AP466">
    <cfRule type="containsText" dxfId="8036" priority="4177" operator="containsText" text="N">
      <formula>NOT(ISERROR(SEARCH("N",AB466)))</formula>
    </cfRule>
    <cfRule type="cellIs" dxfId="8035" priority="4178" operator="equal">
      <formula>"Y"</formula>
    </cfRule>
    <cfRule type="containsText" dxfId="8034" priority="4179" operator="containsText" text="Partial">
      <formula>NOT(ISERROR(SEARCH("Partial",AB466)))</formula>
    </cfRule>
  </conditionalFormatting>
  <conditionalFormatting sqref="AQ436:AQ440">
    <cfRule type="cellIs" dxfId="8033" priority="4168" operator="equal">
      <formula>"Suitability Unknown"</formula>
    </cfRule>
    <cfRule type="cellIs" dxfId="8032" priority="4169" operator="equal">
      <formula>"Potentially suitable"</formula>
    </cfRule>
    <cfRule type="cellIs" dxfId="8031" priority="4170" operator="equal">
      <formula>"Not suitable"</formula>
    </cfRule>
    <cfRule type="cellIs" dxfId="8030" priority="4171" operator="equal">
      <formula>"Suitable"</formula>
    </cfRule>
  </conditionalFormatting>
  <conditionalFormatting sqref="AQ441">
    <cfRule type="cellIs" dxfId="8029" priority="4160" operator="equal">
      <formula>"Suitability Unknown"</formula>
    </cfRule>
    <cfRule type="cellIs" dxfId="8028" priority="4161" operator="equal">
      <formula>"Potentially suitable"</formula>
    </cfRule>
    <cfRule type="cellIs" dxfId="8027" priority="4162" operator="equal">
      <formula>"Not suitable"</formula>
    </cfRule>
    <cfRule type="cellIs" dxfId="8026" priority="4163" operator="equal">
      <formula>"Suitable"</formula>
    </cfRule>
  </conditionalFormatting>
  <conditionalFormatting sqref="AQ449">
    <cfRule type="cellIs" dxfId="8025" priority="4152" operator="equal">
      <formula>"Suitability Unknown"</formula>
    </cfRule>
    <cfRule type="cellIs" dxfId="8024" priority="4153" operator="equal">
      <formula>"Potentially suitable"</formula>
    </cfRule>
    <cfRule type="cellIs" dxfId="8023" priority="4154" operator="equal">
      <formula>"Not suitable"</formula>
    </cfRule>
    <cfRule type="cellIs" dxfId="8022" priority="4155" operator="equal">
      <formula>"Suitable"</formula>
    </cfRule>
  </conditionalFormatting>
  <conditionalFormatting sqref="P571:P572">
    <cfRule type="cellIs" dxfId="8021" priority="4144" operator="equal">
      <formula>"Availability unknown"</formula>
    </cfRule>
    <cfRule type="cellIs" dxfId="8020" priority="4145" operator="equal">
      <formula>"Not available"</formula>
    </cfRule>
    <cfRule type="cellIs" dxfId="8019" priority="4146" operator="equal">
      <formula>"Potentially available"</formula>
    </cfRule>
    <cfRule type="cellIs" dxfId="8018" priority="4147" operator="equal">
      <formula>"Available"</formula>
    </cfRule>
  </conditionalFormatting>
  <conditionalFormatting sqref="P561">
    <cfRule type="cellIs" dxfId="8017" priority="4132" operator="equal">
      <formula>"Availability unknown"</formula>
    </cfRule>
    <cfRule type="cellIs" dxfId="8016" priority="4133" operator="equal">
      <formula>"Not available"</formula>
    </cfRule>
    <cfRule type="cellIs" dxfId="8015" priority="4134" operator="equal">
      <formula>"Potentially available"</formula>
    </cfRule>
    <cfRule type="cellIs" dxfId="8014" priority="4135" operator="equal">
      <formula>"Available"</formula>
    </cfRule>
  </conditionalFormatting>
  <conditionalFormatting sqref="Q173:Y173">
    <cfRule type="cellIs" dxfId="8013" priority="4100" operator="equal">
      <formula>"-"</formula>
    </cfRule>
    <cfRule type="cellIs" dxfId="8012" priority="4101" operator="equal">
      <formula>"Partial"</formula>
    </cfRule>
    <cfRule type="cellIs" dxfId="8011" priority="4102" operator="equal">
      <formula>"Y"</formula>
    </cfRule>
    <cfRule type="cellIs" dxfId="8010" priority="4103" operator="equal">
      <formula>"N"</formula>
    </cfRule>
  </conditionalFormatting>
  <conditionalFormatting sqref="Q174:Y174">
    <cfRule type="cellIs" dxfId="8009" priority="4096" operator="equal">
      <formula>"-"</formula>
    </cfRule>
    <cfRule type="cellIs" dxfId="8008" priority="4097" operator="equal">
      <formula>"Partial"</formula>
    </cfRule>
    <cfRule type="cellIs" dxfId="8007" priority="4098" operator="equal">
      <formula>"Y"</formula>
    </cfRule>
    <cfRule type="cellIs" dxfId="8006" priority="4099" operator="equal">
      <formula>"N"</formula>
    </cfRule>
  </conditionalFormatting>
  <conditionalFormatting sqref="AQ174">
    <cfRule type="cellIs" dxfId="8005" priority="4104" operator="equal">
      <formula>"Suitability Unknown"</formula>
    </cfRule>
    <cfRule type="cellIs" dxfId="8004" priority="4105" operator="equal">
      <formula>"Potentially suitable"</formula>
    </cfRule>
    <cfRule type="cellIs" dxfId="8003" priority="4106" operator="equal">
      <formula>"Not suitable"</formula>
    </cfRule>
    <cfRule type="cellIs" dxfId="8002" priority="4107" operator="equal">
      <formula>"Suitable"</formula>
    </cfRule>
  </conditionalFormatting>
  <conditionalFormatting sqref="P173">
    <cfRule type="cellIs" dxfId="8001" priority="4116" operator="equal">
      <formula>"Availability unknown"</formula>
    </cfRule>
    <cfRule type="cellIs" dxfId="8000" priority="4117" operator="equal">
      <formula>"Not available"</formula>
    </cfRule>
    <cfRule type="cellIs" dxfId="7999" priority="4118" operator="equal">
      <formula>"Potentially available"</formula>
    </cfRule>
    <cfRule type="cellIs" dxfId="7998" priority="4119" operator="equal">
      <formula>"Available"</formula>
    </cfRule>
  </conditionalFormatting>
  <conditionalFormatting sqref="AQ173">
    <cfRule type="cellIs" dxfId="7997" priority="4112" operator="equal">
      <formula>"Suitability Unknown"</formula>
    </cfRule>
    <cfRule type="cellIs" dxfId="7996" priority="4113" operator="equal">
      <formula>"Potentially suitable"</formula>
    </cfRule>
    <cfRule type="cellIs" dxfId="7995" priority="4114" operator="equal">
      <formula>"Not suitable"</formula>
    </cfRule>
    <cfRule type="cellIs" dxfId="7994" priority="4115" operator="equal">
      <formula>"Suitable"</formula>
    </cfRule>
  </conditionalFormatting>
  <conditionalFormatting sqref="P174">
    <cfRule type="cellIs" dxfId="7993" priority="4108" operator="equal">
      <formula>"Availability unknown"</formula>
    </cfRule>
    <cfRule type="cellIs" dxfId="7992" priority="4109" operator="equal">
      <formula>"Not available"</formula>
    </cfRule>
    <cfRule type="cellIs" dxfId="7991" priority="4110" operator="equal">
      <formula>"Potentially available"</formula>
    </cfRule>
    <cfRule type="cellIs" dxfId="7990" priority="4111" operator="equal">
      <formula>"Available"</formula>
    </cfRule>
  </conditionalFormatting>
  <conditionalFormatting sqref="AQ560">
    <cfRule type="cellIs" dxfId="7989" priority="4092" operator="equal">
      <formula>"Suitability Unknown"</formula>
    </cfRule>
    <cfRule type="cellIs" dxfId="7988" priority="4093" operator="equal">
      <formula>"Potentially suitable"</formula>
    </cfRule>
    <cfRule type="cellIs" dxfId="7987" priority="4094" operator="equal">
      <formula>"Not suitable"</formula>
    </cfRule>
    <cfRule type="cellIs" dxfId="7986" priority="4095" operator="equal">
      <formula>"Suitable"</formula>
    </cfRule>
  </conditionalFormatting>
  <conditionalFormatting sqref="AQ480">
    <cfRule type="cellIs" dxfId="7985" priority="4088" operator="equal">
      <formula>"Suitability Unknown"</formula>
    </cfRule>
    <cfRule type="cellIs" dxfId="7984" priority="4089" operator="equal">
      <formula>"Potentially suitable"</formula>
    </cfRule>
    <cfRule type="cellIs" dxfId="7983" priority="4090" operator="equal">
      <formula>"Not suitable"</formula>
    </cfRule>
    <cfRule type="cellIs" dxfId="7982" priority="4091" operator="equal">
      <formula>"Suitable"</formula>
    </cfRule>
  </conditionalFormatting>
  <conditionalFormatting sqref="P480">
    <cfRule type="cellIs" dxfId="7981" priority="4084" operator="equal">
      <formula>"Availability unknown"</formula>
    </cfRule>
    <cfRule type="cellIs" dxfId="7980" priority="4085" operator="equal">
      <formula>"Not available"</formula>
    </cfRule>
    <cfRule type="cellIs" dxfId="7979" priority="4086" operator="equal">
      <formula>"Potentially available"</formula>
    </cfRule>
    <cfRule type="cellIs" dxfId="7978" priority="4087" operator="equal">
      <formula>"Available"</formula>
    </cfRule>
  </conditionalFormatting>
  <conditionalFormatting sqref="Z480">
    <cfRule type="containsText" dxfId="7977" priority="4077" operator="containsText" text="Include">
      <formula>NOT(ISERROR(SEARCH("Include",Z480)))</formula>
    </cfRule>
    <cfRule type="cellIs" dxfId="7976" priority="4078" operator="equal">
      <formula>"Exclude"</formula>
    </cfRule>
    <cfRule type="cellIs" dxfId="7975" priority="4079" operator="equal">
      <formula>"Include with exclusions"</formula>
    </cfRule>
  </conditionalFormatting>
  <conditionalFormatting sqref="AB480:AP480">
    <cfRule type="containsText" dxfId="7974" priority="4074" operator="containsText" text="N">
      <formula>NOT(ISERROR(SEARCH("N",AB480)))</formula>
    </cfRule>
    <cfRule type="cellIs" dxfId="7973" priority="4075" operator="equal">
      <formula>"Y"</formula>
    </cfRule>
    <cfRule type="containsText" dxfId="7972" priority="4076" operator="containsText" text="Partial">
      <formula>NOT(ISERROR(SEARCH("Partial",AB480)))</formula>
    </cfRule>
  </conditionalFormatting>
  <conditionalFormatting sqref="AB173:AP173">
    <cfRule type="containsText" dxfId="7971" priority="4070" operator="containsText" text="N">
      <formula>NOT(ISERROR(SEARCH("N",AB173)))</formula>
    </cfRule>
    <cfRule type="cellIs" dxfId="7970" priority="4071" operator="equal">
      <formula>"Y"</formula>
    </cfRule>
    <cfRule type="containsText" dxfId="7969" priority="4072" operator="containsText" text="Partial">
      <formula>NOT(ISERROR(SEARCH("Partial",AB173)))</formula>
    </cfRule>
  </conditionalFormatting>
  <conditionalFormatting sqref="AB174:AP174">
    <cfRule type="containsText" dxfId="7968" priority="4066" operator="containsText" text="N">
      <formula>NOT(ISERROR(SEARCH("N",AB174)))</formula>
    </cfRule>
    <cfRule type="cellIs" dxfId="7967" priority="4067" operator="equal">
      <formula>"Y"</formula>
    </cfRule>
    <cfRule type="containsText" dxfId="7966" priority="4068" operator="containsText" text="Partial">
      <formula>NOT(ISERROR(SEARCH("Partial",AB174)))</formula>
    </cfRule>
  </conditionalFormatting>
  <conditionalFormatting sqref="AB439:AP439">
    <cfRule type="cellIs" dxfId="7965" priority="4053" operator="equal">
      <formula>"-"</formula>
    </cfRule>
    <cfRule type="cellIs" dxfId="7964" priority="4054" operator="equal">
      <formula>"Partial"</formula>
    </cfRule>
    <cfRule type="cellIs" dxfId="7963" priority="4055" operator="equal">
      <formula>"Y"</formula>
    </cfRule>
    <cfRule type="cellIs" dxfId="7962" priority="4056" operator="equal">
      <formula>"N"</formula>
    </cfRule>
  </conditionalFormatting>
  <conditionalFormatting sqref="AK439:AP439">
    <cfRule type="containsText" dxfId="7961" priority="4050" operator="containsText" text="N">
      <formula>NOT(ISERROR(SEARCH("N",AK439)))</formula>
    </cfRule>
    <cfRule type="cellIs" dxfId="7960" priority="4051" operator="equal">
      <formula>"Y"</formula>
    </cfRule>
    <cfRule type="containsText" dxfId="7959" priority="4052" operator="containsText" text="Partial">
      <formula>NOT(ISERROR(SEARCH("Partial",AK439)))</formula>
    </cfRule>
  </conditionalFormatting>
  <conditionalFormatting sqref="AE439:AJ439">
    <cfRule type="containsText" dxfId="7958" priority="4046" operator="containsText" text="N">
      <formula>NOT(ISERROR(SEARCH("N",AE439)))</formula>
    </cfRule>
    <cfRule type="cellIs" dxfId="7957" priority="4047" operator="equal">
      <formula>"Y"</formula>
    </cfRule>
    <cfRule type="containsText" dxfId="7956" priority="4048" operator="containsText" text="Partial">
      <formula>NOT(ISERROR(SEARCH("Partial",AE439)))</formula>
    </cfRule>
  </conditionalFormatting>
  <conditionalFormatting sqref="AB439:AP439">
    <cfRule type="containsText" dxfId="7955" priority="4042" operator="containsText" text="N">
      <formula>NOT(ISERROR(SEARCH("N",AB439)))</formula>
    </cfRule>
    <cfRule type="cellIs" dxfId="7954" priority="4043" operator="equal">
      <formula>"Y"</formula>
    </cfRule>
    <cfRule type="containsText" dxfId="7953" priority="4044" operator="containsText" text="Partial">
      <formula>NOT(ISERROR(SEARCH("Partial",AB439)))</formula>
    </cfRule>
  </conditionalFormatting>
  <conditionalFormatting sqref="AZ164 AZ192:AZ193 AZ196:AZ197 AZ331:AZ335 AZ256 AZ298:AZ299 AZ231 AZ371 AZ127:AZ128 AZ337:AZ342 AZ359:AZ364 AZ244:AZ253 AZ132:AZ146 AZ161:AZ162 AZ305:AZ312 AZ189 AZ170 AZ457 AZ382:AZ402 AZ461 AZ154:AZ156 AZ560 AZ258:AZ266 AZ416:AZ423 AZ425:AZ428 AZ175:AZ182">
    <cfRule type="containsText" dxfId="7952" priority="4025" operator="containsText" text="Unachievable">
      <formula>NOT(ISERROR(SEARCH("Unachievable",AZ127)))</formula>
    </cfRule>
    <cfRule type="containsText" dxfId="7951" priority="4026" operator="containsText" text="Achievability unknown">
      <formula>NOT(ISERROR(SEARCH("Achievability unknown",AZ127)))</formula>
    </cfRule>
    <cfRule type="containsText" dxfId="7950" priority="4027" operator="containsText" text="potentially achievable">
      <formula>NOT(ISERROR(SEARCH("potentially achievable",AZ127)))</formula>
    </cfRule>
    <cfRule type="containsText" dxfId="7949" priority="4028" operator="containsText" text="Achievable">
      <formula>NOT(ISERROR(SEARCH("Achievable",AZ127)))</formula>
    </cfRule>
  </conditionalFormatting>
  <conditionalFormatting sqref="AZ129">
    <cfRule type="containsText" dxfId="7948" priority="4021" operator="containsText" text="Unachievable">
      <formula>NOT(ISERROR(SEARCH("Unachievable",AZ129)))</formula>
    </cfRule>
    <cfRule type="containsText" dxfId="7947" priority="4022" operator="containsText" text="Achievability unknown">
      <formula>NOT(ISERROR(SEARCH("Achievability unknown",AZ129)))</formula>
    </cfRule>
    <cfRule type="containsText" dxfId="7946" priority="4023" operator="containsText" text="potentially achievable">
      <formula>NOT(ISERROR(SEARCH("potentially achievable",AZ129)))</formula>
    </cfRule>
    <cfRule type="containsText" dxfId="7945" priority="4024" operator="containsText" text="Achievable">
      <formula>NOT(ISERROR(SEARCH("Achievable",AZ129)))</formula>
    </cfRule>
  </conditionalFormatting>
  <conditionalFormatting sqref="AZ130">
    <cfRule type="containsText" dxfId="7944" priority="4017" operator="containsText" text="Unachievable">
      <formula>NOT(ISERROR(SEARCH("Unachievable",AZ130)))</formula>
    </cfRule>
    <cfRule type="containsText" dxfId="7943" priority="4018" operator="containsText" text="Achievability unknown">
      <formula>NOT(ISERROR(SEARCH("Achievability unknown",AZ130)))</formula>
    </cfRule>
    <cfRule type="containsText" dxfId="7942" priority="4019" operator="containsText" text="potentially achievable">
      <formula>NOT(ISERROR(SEARCH("potentially achievable",AZ130)))</formula>
    </cfRule>
    <cfRule type="containsText" dxfId="7941" priority="4020" operator="containsText" text="Achievable">
      <formula>NOT(ISERROR(SEARCH("Achievable",AZ130)))</formula>
    </cfRule>
  </conditionalFormatting>
  <conditionalFormatting sqref="AZ131">
    <cfRule type="containsText" dxfId="7940" priority="4013" operator="containsText" text="Unachievable">
      <formula>NOT(ISERROR(SEARCH("Unachievable",AZ131)))</formula>
    </cfRule>
    <cfRule type="containsText" dxfId="7939" priority="4014" operator="containsText" text="Achievability unknown">
      <formula>NOT(ISERROR(SEARCH("Achievability unknown",AZ131)))</formula>
    </cfRule>
    <cfRule type="containsText" dxfId="7938" priority="4015" operator="containsText" text="potentially achievable">
      <formula>NOT(ISERROR(SEARCH("potentially achievable",AZ131)))</formula>
    </cfRule>
    <cfRule type="containsText" dxfId="7937" priority="4016" operator="containsText" text="Achievable">
      <formula>NOT(ISERROR(SEARCH("Achievable",AZ131)))</formula>
    </cfRule>
  </conditionalFormatting>
  <conditionalFormatting sqref="AZ147">
    <cfRule type="containsText" dxfId="7936" priority="4005" operator="containsText" text="Unachievable">
      <formula>NOT(ISERROR(SEARCH("Unachievable",AZ147)))</formula>
    </cfRule>
    <cfRule type="containsText" dxfId="7935" priority="4006" operator="containsText" text="Achievability unknown">
      <formula>NOT(ISERROR(SEARCH("Achievability unknown",AZ147)))</formula>
    </cfRule>
    <cfRule type="containsText" dxfId="7934" priority="4007" operator="containsText" text="potentially achievable">
      <formula>NOT(ISERROR(SEARCH("potentially achievable",AZ147)))</formula>
    </cfRule>
    <cfRule type="containsText" dxfId="7933" priority="4008" operator="containsText" text="Achievable">
      <formula>NOT(ISERROR(SEARCH("Achievable",AZ147)))</formula>
    </cfRule>
  </conditionalFormatting>
  <conditionalFormatting sqref="AZ148">
    <cfRule type="containsText" dxfId="7932" priority="4001" operator="containsText" text="Unachievable">
      <formula>NOT(ISERROR(SEARCH("Unachievable",AZ148)))</formula>
    </cfRule>
    <cfRule type="containsText" dxfId="7931" priority="4002" operator="containsText" text="Achievability unknown">
      <formula>NOT(ISERROR(SEARCH("Achievability unknown",AZ148)))</formula>
    </cfRule>
    <cfRule type="containsText" dxfId="7930" priority="4003" operator="containsText" text="potentially achievable">
      <formula>NOT(ISERROR(SEARCH("potentially achievable",AZ148)))</formula>
    </cfRule>
    <cfRule type="containsText" dxfId="7929" priority="4004" operator="containsText" text="Achievable">
      <formula>NOT(ISERROR(SEARCH("Achievable",AZ148)))</formula>
    </cfRule>
  </conditionalFormatting>
  <conditionalFormatting sqref="AZ149">
    <cfRule type="containsText" dxfId="7928" priority="3997" operator="containsText" text="Unachievable">
      <formula>NOT(ISERROR(SEARCH("Unachievable",AZ149)))</formula>
    </cfRule>
    <cfRule type="containsText" dxfId="7927" priority="3998" operator="containsText" text="Achievability unknown">
      <formula>NOT(ISERROR(SEARCH("Achievability unknown",AZ149)))</formula>
    </cfRule>
    <cfRule type="containsText" dxfId="7926" priority="3999" operator="containsText" text="potentially achievable">
      <formula>NOT(ISERROR(SEARCH("potentially achievable",AZ149)))</formula>
    </cfRule>
    <cfRule type="containsText" dxfId="7925" priority="4000" operator="containsText" text="Achievable">
      <formula>NOT(ISERROR(SEARCH("Achievable",AZ149)))</formula>
    </cfRule>
  </conditionalFormatting>
  <conditionalFormatting sqref="AZ150">
    <cfRule type="containsText" dxfId="7924" priority="3993" operator="containsText" text="Unachievable">
      <formula>NOT(ISERROR(SEARCH("Unachievable",AZ150)))</formula>
    </cfRule>
    <cfRule type="containsText" dxfId="7923" priority="3994" operator="containsText" text="Achievability unknown">
      <formula>NOT(ISERROR(SEARCH("Achievability unknown",AZ150)))</formula>
    </cfRule>
    <cfRule type="containsText" dxfId="7922" priority="3995" operator="containsText" text="potentially achievable">
      <formula>NOT(ISERROR(SEARCH("potentially achievable",AZ150)))</formula>
    </cfRule>
    <cfRule type="containsText" dxfId="7921" priority="3996" operator="containsText" text="Achievable">
      <formula>NOT(ISERROR(SEARCH("Achievable",AZ150)))</formula>
    </cfRule>
  </conditionalFormatting>
  <conditionalFormatting sqref="AZ151">
    <cfRule type="containsText" dxfId="7920" priority="3989" operator="containsText" text="Unachievable">
      <formula>NOT(ISERROR(SEARCH("Unachievable",AZ151)))</formula>
    </cfRule>
    <cfRule type="containsText" dxfId="7919" priority="3990" operator="containsText" text="Achievability unknown">
      <formula>NOT(ISERROR(SEARCH("Achievability unknown",AZ151)))</formula>
    </cfRule>
    <cfRule type="containsText" dxfId="7918" priority="3991" operator="containsText" text="potentially achievable">
      <formula>NOT(ISERROR(SEARCH("potentially achievable",AZ151)))</formula>
    </cfRule>
    <cfRule type="containsText" dxfId="7917" priority="3992" operator="containsText" text="Achievable">
      <formula>NOT(ISERROR(SEARCH("Achievable",AZ151)))</formula>
    </cfRule>
  </conditionalFormatting>
  <conditionalFormatting sqref="AZ152">
    <cfRule type="containsText" dxfId="7916" priority="3985" operator="containsText" text="Unachievable">
      <formula>NOT(ISERROR(SEARCH("Unachievable",AZ152)))</formula>
    </cfRule>
    <cfRule type="containsText" dxfId="7915" priority="3986" operator="containsText" text="Achievability unknown">
      <formula>NOT(ISERROR(SEARCH("Achievability unknown",AZ152)))</formula>
    </cfRule>
    <cfRule type="containsText" dxfId="7914" priority="3987" operator="containsText" text="potentially achievable">
      <formula>NOT(ISERROR(SEARCH("potentially achievable",AZ152)))</formula>
    </cfRule>
    <cfRule type="containsText" dxfId="7913" priority="3988" operator="containsText" text="Achievable">
      <formula>NOT(ISERROR(SEARCH("Achievable",AZ152)))</formula>
    </cfRule>
  </conditionalFormatting>
  <conditionalFormatting sqref="AZ153">
    <cfRule type="containsText" dxfId="7912" priority="3981" operator="containsText" text="Unachievable">
      <formula>NOT(ISERROR(SEARCH("Unachievable",AZ153)))</formula>
    </cfRule>
    <cfRule type="containsText" dxfId="7911" priority="3982" operator="containsText" text="Achievability unknown">
      <formula>NOT(ISERROR(SEARCH("Achievability unknown",AZ153)))</formula>
    </cfRule>
    <cfRule type="containsText" dxfId="7910" priority="3983" operator="containsText" text="potentially achievable">
      <formula>NOT(ISERROR(SEARCH("potentially achievable",AZ153)))</formula>
    </cfRule>
    <cfRule type="containsText" dxfId="7909" priority="3984" operator="containsText" text="Achievable">
      <formula>NOT(ISERROR(SEARCH("Achievable",AZ153)))</formula>
    </cfRule>
  </conditionalFormatting>
  <conditionalFormatting sqref="AZ158">
    <cfRule type="containsText" dxfId="7908" priority="3977" operator="containsText" text="Unachievable">
      <formula>NOT(ISERROR(SEARCH("Unachievable",AZ158)))</formula>
    </cfRule>
    <cfRule type="containsText" dxfId="7907" priority="3978" operator="containsText" text="Achievability unknown">
      <formula>NOT(ISERROR(SEARCH("Achievability unknown",AZ158)))</formula>
    </cfRule>
    <cfRule type="containsText" dxfId="7906" priority="3979" operator="containsText" text="potentially achievable">
      <formula>NOT(ISERROR(SEARCH("potentially achievable",AZ158)))</formula>
    </cfRule>
    <cfRule type="containsText" dxfId="7905" priority="3980" operator="containsText" text="Achievable">
      <formula>NOT(ISERROR(SEARCH("Achievable",AZ158)))</formula>
    </cfRule>
  </conditionalFormatting>
  <conditionalFormatting sqref="AZ159">
    <cfRule type="containsText" dxfId="7904" priority="3973" operator="containsText" text="Unachievable">
      <formula>NOT(ISERROR(SEARCH("Unachievable",AZ159)))</formula>
    </cfRule>
    <cfRule type="containsText" dxfId="7903" priority="3974" operator="containsText" text="Achievability unknown">
      <formula>NOT(ISERROR(SEARCH("Achievability unknown",AZ159)))</formula>
    </cfRule>
    <cfRule type="containsText" dxfId="7902" priority="3975" operator="containsText" text="potentially achievable">
      <formula>NOT(ISERROR(SEARCH("potentially achievable",AZ159)))</formula>
    </cfRule>
    <cfRule type="containsText" dxfId="7901" priority="3976" operator="containsText" text="Achievable">
      <formula>NOT(ISERROR(SEARCH("Achievable",AZ159)))</formula>
    </cfRule>
  </conditionalFormatting>
  <conditionalFormatting sqref="AZ160">
    <cfRule type="containsText" dxfId="7900" priority="3965" operator="containsText" text="Unachievable">
      <formula>NOT(ISERROR(SEARCH("Unachievable",AZ160)))</formula>
    </cfRule>
    <cfRule type="containsText" dxfId="7899" priority="3966" operator="containsText" text="Achievability unknown">
      <formula>NOT(ISERROR(SEARCH("Achievability unknown",AZ160)))</formula>
    </cfRule>
    <cfRule type="containsText" dxfId="7898" priority="3967" operator="containsText" text="potentially achievable">
      <formula>NOT(ISERROR(SEARCH("potentially achievable",AZ160)))</formula>
    </cfRule>
    <cfRule type="containsText" dxfId="7897" priority="3968" operator="containsText" text="Achievable">
      <formula>NOT(ISERROR(SEARCH("Achievable",AZ160)))</formula>
    </cfRule>
  </conditionalFormatting>
  <conditionalFormatting sqref="AZ163">
    <cfRule type="containsText" dxfId="7896" priority="3957" operator="containsText" text="Unachievable">
      <formula>NOT(ISERROR(SEARCH("Unachievable",AZ163)))</formula>
    </cfRule>
    <cfRule type="containsText" dxfId="7895" priority="3958" operator="containsText" text="Achievability unknown">
      <formula>NOT(ISERROR(SEARCH("Achievability unknown",AZ163)))</formula>
    </cfRule>
    <cfRule type="containsText" dxfId="7894" priority="3959" operator="containsText" text="potentially achievable">
      <formula>NOT(ISERROR(SEARCH("potentially achievable",AZ163)))</formula>
    </cfRule>
    <cfRule type="containsText" dxfId="7893" priority="3960" operator="containsText" text="Achievable">
      <formula>NOT(ISERROR(SEARCH("Achievable",AZ163)))</formula>
    </cfRule>
  </conditionalFormatting>
  <conditionalFormatting sqref="AZ165">
    <cfRule type="containsText" dxfId="7892" priority="3953" operator="containsText" text="Unachievable">
      <formula>NOT(ISERROR(SEARCH("Unachievable",AZ165)))</formula>
    </cfRule>
    <cfRule type="containsText" dxfId="7891" priority="3954" operator="containsText" text="Achievability unknown">
      <formula>NOT(ISERROR(SEARCH("Achievability unknown",AZ165)))</formula>
    </cfRule>
    <cfRule type="containsText" dxfId="7890" priority="3955" operator="containsText" text="potentially achievable">
      <formula>NOT(ISERROR(SEARCH("potentially achievable",AZ165)))</formula>
    </cfRule>
    <cfRule type="containsText" dxfId="7889" priority="3956" operator="containsText" text="Achievable">
      <formula>NOT(ISERROR(SEARCH("Achievable",AZ165)))</formula>
    </cfRule>
  </conditionalFormatting>
  <conditionalFormatting sqref="AZ166">
    <cfRule type="containsText" dxfId="7888" priority="3949" operator="containsText" text="Unachievable">
      <formula>NOT(ISERROR(SEARCH("Unachievable",AZ166)))</formula>
    </cfRule>
    <cfRule type="containsText" dxfId="7887" priority="3950" operator="containsText" text="Achievability unknown">
      <formula>NOT(ISERROR(SEARCH("Achievability unknown",AZ166)))</formula>
    </cfRule>
    <cfRule type="containsText" dxfId="7886" priority="3951" operator="containsText" text="potentially achievable">
      <formula>NOT(ISERROR(SEARCH("potentially achievable",AZ166)))</formula>
    </cfRule>
    <cfRule type="containsText" dxfId="7885" priority="3952" operator="containsText" text="Achievable">
      <formula>NOT(ISERROR(SEARCH("Achievable",AZ166)))</formula>
    </cfRule>
  </conditionalFormatting>
  <conditionalFormatting sqref="AZ171">
    <cfRule type="containsText" dxfId="7884" priority="3941" operator="containsText" text="Unachievable">
      <formula>NOT(ISERROR(SEARCH("Unachievable",AZ171)))</formula>
    </cfRule>
    <cfRule type="containsText" dxfId="7883" priority="3942" operator="containsText" text="Achievability unknown">
      <formula>NOT(ISERROR(SEARCH("Achievability unknown",AZ171)))</formula>
    </cfRule>
    <cfRule type="containsText" dxfId="7882" priority="3943" operator="containsText" text="potentially achievable">
      <formula>NOT(ISERROR(SEARCH("potentially achievable",AZ171)))</formula>
    </cfRule>
    <cfRule type="containsText" dxfId="7881" priority="3944" operator="containsText" text="Achievable">
      <formula>NOT(ISERROR(SEARCH("Achievable",AZ171)))</formula>
    </cfRule>
  </conditionalFormatting>
  <conditionalFormatting sqref="AZ172">
    <cfRule type="containsText" dxfId="7880" priority="3937" operator="containsText" text="Unachievable">
      <formula>NOT(ISERROR(SEARCH("Unachievable",AZ172)))</formula>
    </cfRule>
    <cfRule type="containsText" dxfId="7879" priority="3938" operator="containsText" text="Achievability unknown">
      <formula>NOT(ISERROR(SEARCH("Achievability unknown",AZ172)))</formula>
    </cfRule>
    <cfRule type="containsText" dxfId="7878" priority="3939" operator="containsText" text="potentially achievable">
      <formula>NOT(ISERROR(SEARCH("potentially achievable",AZ172)))</formula>
    </cfRule>
    <cfRule type="containsText" dxfId="7877" priority="3940" operator="containsText" text="Achievable">
      <formula>NOT(ISERROR(SEARCH("Achievable",AZ172)))</formula>
    </cfRule>
  </conditionalFormatting>
  <conditionalFormatting sqref="AZ183">
    <cfRule type="containsText" dxfId="7876" priority="3933" operator="containsText" text="Unachievable">
      <formula>NOT(ISERROR(SEARCH("Unachievable",AZ183)))</formula>
    </cfRule>
    <cfRule type="containsText" dxfId="7875" priority="3934" operator="containsText" text="Achievability unknown">
      <formula>NOT(ISERROR(SEARCH("Achievability unknown",AZ183)))</formula>
    </cfRule>
    <cfRule type="containsText" dxfId="7874" priority="3935" operator="containsText" text="potentially achievable">
      <formula>NOT(ISERROR(SEARCH("potentially achievable",AZ183)))</formula>
    </cfRule>
    <cfRule type="containsText" dxfId="7873" priority="3936" operator="containsText" text="Achievable">
      <formula>NOT(ISERROR(SEARCH("Achievable",AZ183)))</formula>
    </cfRule>
  </conditionalFormatting>
  <conditionalFormatting sqref="AZ184">
    <cfRule type="containsText" dxfId="7872" priority="3925" operator="containsText" text="Unachievable">
      <formula>NOT(ISERROR(SEARCH("Unachievable",AZ184)))</formula>
    </cfRule>
    <cfRule type="containsText" dxfId="7871" priority="3926" operator="containsText" text="Achievability unknown">
      <formula>NOT(ISERROR(SEARCH("Achievability unknown",AZ184)))</formula>
    </cfRule>
    <cfRule type="containsText" dxfId="7870" priority="3927" operator="containsText" text="potentially achievable">
      <formula>NOT(ISERROR(SEARCH("potentially achievable",AZ184)))</formula>
    </cfRule>
    <cfRule type="containsText" dxfId="7869" priority="3928" operator="containsText" text="Achievable">
      <formula>NOT(ISERROR(SEARCH("Achievable",AZ184)))</formula>
    </cfRule>
  </conditionalFormatting>
  <conditionalFormatting sqref="AZ573">
    <cfRule type="containsText" dxfId="7868" priority="3921" operator="containsText" text="Unachievable">
      <formula>NOT(ISERROR(SEARCH("Unachievable",AZ573)))</formula>
    </cfRule>
    <cfRule type="containsText" dxfId="7867" priority="3922" operator="containsText" text="Achievability unknown">
      <formula>NOT(ISERROR(SEARCH("Achievability unknown",AZ573)))</formula>
    </cfRule>
    <cfRule type="containsText" dxfId="7866" priority="3923" operator="containsText" text="potentially achievable">
      <formula>NOT(ISERROR(SEARCH("potentially achievable",AZ573)))</formula>
    </cfRule>
    <cfRule type="containsText" dxfId="7865" priority="3924" operator="containsText" text="Achievable">
      <formula>NOT(ISERROR(SEARCH("Achievable",AZ573)))</formula>
    </cfRule>
  </conditionalFormatting>
  <conditionalFormatting sqref="AZ185">
    <cfRule type="containsText" dxfId="7864" priority="3917" operator="containsText" text="Unachievable">
      <formula>NOT(ISERROR(SEARCH("Unachievable",AZ185)))</formula>
    </cfRule>
    <cfRule type="containsText" dxfId="7863" priority="3918" operator="containsText" text="Achievability unknown">
      <formula>NOT(ISERROR(SEARCH("Achievability unknown",AZ185)))</formula>
    </cfRule>
    <cfRule type="containsText" dxfId="7862" priority="3919" operator="containsText" text="potentially achievable">
      <formula>NOT(ISERROR(SEARCH("potentially achievable",AZ185)))</formula>
    </cfRule>
    <cfRule type="containsText" dxfId="7861" priority="3920" operator="containsText" text="Achievable">
      <formula>NOT(ISERROR(SEARCH("Achievable",AZ185)))</formula>
    </cfRule>
  </conditionalFormatting>
  <conditionalFormatting sqref="AZ186">
    <cfRule type="containsText" dxfId="7860" priority="3913" operator="containsText" text="Unachievable">
      <formula>NOT(ISERROR(SEARCH("Unachievable",AZ186)))</formula>
    </cfRule>
    <cfRule type="containsText" dxfId="7859" priority="3914" operator="containsText" text="Achievability unknown">
      <formula>NOT(ISERROR(SEARCH("Achievability unknown",AZ186)))</formula>
    </cfRule>
    <cfRule type="containsText" dxfId="7858" priority="3915" operator="containsText" text="potentially achievable">
      <formula>NOT(ISERROR(SEARCH("potentially achievable",AZ186)))</formula>
    </cfRule>
    <cfRule type="containsText" dxfId="7857" priority="3916" operator="containsText" text="Achievable">
      <formula>NOT(ISERROR(SEARCH("Achievable",AZ186)))</formula>
    </cfRule>
  </conditionalFormatting>
  <conditionalFormatting sqref="AZ187">
    <cfRule type="containsText" dxfId="7856" priority="3909" operator="containsText" text="Unachievable">
      <formula>NOT(ISERROR(SEARCH("Unachievable",AZ187)))</formula>
    </cfRule>
    <cfRule type="containsText" dxfId="7855" priority="3910" operator="containsText" text="Achievability unknown">
      <formula>NOT(ISERROR(SEARCH("Achievability unknown",AZ187)))</formula>
    </cfRule>
    <cfRule type="containsText" dxfId="7854" priority="3911" operator="containsText" text="potentially achievable">
      <formula>NOT(ISERROR(SEARCH("potentially achievable",AZ187)))</formula>
    </cfRule>
    <cfRule type="containsText" dxfId="7853" priority="3912" operator="containsText" text="Achievable">
      <formula>NOT(ISERROR(SEARCH("Achievable",AZ187)))</formula>
    </cfRule>
  </conditionalFormatting>
  <conditionalFormatting sqref="AZ188">
    <cfRule type="containsText" dxfId="7852" priority="3905" operator="containsText" text="Unachievable">
      <formula>NOT(ISERROR(SEARCH("Unachievable",AZ188)))</formula>
    </cfRule>
    <cfRule type="containsText" dxfId="7851" priority="3906" operator="containsText" text="Achievability unknown">
      <formula>NOT(ISERROR(SEARCH("Achievability unknown",AZ188)))</formula>
    </cfRule>
    <cfRule type="containsText" dxfId="7850" priority="3907" operator="containsText" text="potentially achievable">
      <formula>NOT(ISERROR(SEARCH("potentially achievable",AZ188)))</formula>
    </cfRule>
    <cfRule type="containsText" dxfId="7849" priority="3908" operator="containsText" text="Achievable">
      <formula>NOT(ISERROR(SEARCH("Achievable",AZ188)))</formula>
    </cfRule>
  </conditionalFormatting>
  <conditionalFormatting sqref="AZ558">
    <cfRule type="containsText" dxfId="7848" priority="3901" operator="containsText" text="Unachievable">
      <formula>NOT(ISERROR(SEARCH("Unachievable",AZ558)))</formula>
    </cfRule>
    <cfRule type="containsText" dxfId="7847" priority="3902" operator="containsText" text="Achievability unknown">
      <formula>NOT(ISERROR(SEARCH("Achievability unknown",AZ558)))</formula>
    </cfRule>
    <cfRule type="containsText" dxfId="7846" priority="3903" operator="containsText" text="potentially achievable">
      <formula>NOT(ISERROR(SEARCH("potentially achievable",AZ558)))</formula>
    </cfRule>
    <cfRule type="containsText" dxfId="7845" priority="3904" operator="containsText" text="Achievable">
      <formula>NOT(ISERROR(SEARCH("Achievable",AZ558)))</formula>
    </cfRule>
  </conditionalFormatting>
  <conditionalFormatting sqref="AZ190">
    <cfRule type="containsText" dxfId="7844" priority="3897" operator="containsText" text="Unachievable">
      <formula>NOT(ISERROR(SEARCH("Unachievable",AZ190)))</formula>
    </cfRule>
    <cfRule type="containsText" dxfId="7843" priority="3898" operator="containsText" text="Achievability unknown">
      <formula>NOT(ISERROR(SEARCH("Achievability unknown",AZ190)))</formula>
    </cfRule>
    <cfRule type="containsText" dxfId="7842" priority="3899" operator="containsText" text="potentially achievable">
      <formula>NOT(ISERROR(SEARCH("potentially achievable",AZ190)))</formula>
    </cfRule>
    <cfRule type="containsText" dxfId="7841" priority="3900" operator="containsText" text="Achievable">
      <formula>NOT(ISERROR(SEARCH("Achievable",AZ190)))</formula>
    </cfRule>
  </conditionalFormatting>
  <conditionalFormatting sqref="AZ191">
    <cfRule type="containsText" dxfId="7840" priority="3893" operator="containsText" text="Unachievable">
      <formula>NOT(ISERROR(SEARCH("Unachievable",AZ191)))</formula>
    </cfRule>
    <cfRule type="containsText" dxfId="7839" priority="3894" operator="containsText" text="Achievability unknown">
      <formula>NOT(ISERROR(SEARCH("Achievability unknown",AZ191)))</formula>
    </cfRule>
    <cfRule type="containsText" dxfId="7838" priority="3895" operator="containsText" text="potentially achievable">
      <formula>NOT(ISERROR(SEARCH("potentially achievable",AZ191)))</formula>
    </cfRule>
    <cfRule type="containsText" dxfId="7837" priority="3896" operator="containsText" text="Achievable">
      <formula>NOT(ISERROR(SEARCH("Achievable",AZ191)))</formula>
    </cfRule>
  </conditionalFormatting>
  <conditionalFormatting sqref="AZ194">
    <cfRule type="containsText" dxfId="7836" priority="3889" operator="containsText" text="Unachievable">
      <formula>NOT(ISERROR(SEARCH("Unachievable",AZ194)))</formula>
    </cfRule>
    <cfRule type="containsText" dxfId="7835" priority="3890" operator="containsText" text="Achievability unknown">
      <formula>NOT(ISERROR(SEARCH("Achievability unknown",AZ194)))</formula>
    </cfRule>
    <cfRule type="containsText" dxfId="7834" priority="3891" operator="containsText" text="potentially achievable">
      <formula>NOT(ISERROR(SEARCH("potentially achievable",AZ194)))</formula>
    </cfRule>
    <cfRule type="containsText" dxfId="7833" priority="3892" operator="containsText" text="Achievable">
      <formula>NOT(ISERROR(SEARCH("Achievable",AZ194)))</formula>
    </cfRule>
  </conditionalFormatting>
  <conditionalFormatting sqref="AZ195">
    <cfRule type="containsText" dxfId="7832" priority="3885" operator="containsText" text="Unachievable">
      <formula>NOT(ISERROR(SEARCH("Unachievable",AZ195)))</formula>
    </cfRule>
    <cfRule type="containsText" dxfId="7831" priority="3886" operator="containsText" text="Achievability unknown">
      <formula>NOT(ISERROR(SEARCH("Achievability unknown",AZ195)))</formula>
    </cfRule>
    <cfRule type="containsText" dxfId="7830" priority="3887" operator="containsText" text="potentially achievable">
      <formula>NOT(ISERROR(SEARCH("potentially achievable",AZ195)))</formula>
    </cfRule>
    <cfRule type="containsText" dxfId="7829" priority="3888" operator="containsText" text="Achievable">
      <formula>NOT(ISERROR(SEARCH("Achievable",AZ195)))</formula>
    </cfRule>
  </conditionalFormatting>
  <conditionalFormatting sqref="AZ198">
    <cfRule type="containsText" dxfId="7828" priority="3881" operator="containsText" text="Unachievable">
      <formula>NOT(ISERROR(SEARCH("Unachievable",AZ198)))</formula>
    </cfRule>
    <cfRule type="containsText" dxfId="7827" priority="3882" operator="containsText" text="Achievability unknown">
      <formula>NOT(ISERROR(SEARCH("Achievability unknown",AZ198)))</formula>
    </cfRule>
    <cfRule type="containsText" dxfId="7826" priority="3883" operator="containsText" text="potentially achievable">
      <formula>NOT(ISERROR(SEARCH("potentially achievable",AZ198)))</formula>
    </cfRule>
    <cfRule type="containsText" dxfId="7825" priority="3884" operator="containsText" text="Achievable">
      <formula>NOT(ISERROR(SEARCH("Achievable",AZ198)))</formula>
    </cfRule>
  </conditionalFormatting>
  <conditionalFormatting sqref="AZ199">
    <cfRule type="containsText" dxfId="7824" priority="3877" operator="containsText" text="Unachievable">
      <formula>NOT(ISERROR(SEARCH("Unachievable",AZ199)))</formula>
    </cfRule>
    <cfRule type="containsText" dxfId="7823" priority="3878" operator="containsText" text="Achievability unknown">
      <formula>NOT(ISERROR(SEARCH("Achievability unknown",AZ199)))</formula>
    </cfRule>
    <cfRule type="containsText" dxfId="7822" priority="3879" operator="containsText" text="potentially achievable">
      <formula>NOT(ISERROR(SEARCH("potentially achievable",AZ199)))</formula>
    </cfRule>
    <cfRule type="containsText" dxfId="7821" priority="3880" operator="containsText" text="Achievable">
      <formula>NOT(ISERROR(SEARCH("Achievable",AZ199)))</formula>
    </cfRule>
  </conditionalFormatting>
  <conditionalFormatting sqref="AZ200">
    <cfRule type="containsText" dxfId="7820" priority="3873" operator="containsText" text="Unachievable">
      <formula>NOT(ISERROR(SEARCH("Unachievable",AZ200)))</formula>
    </cfRule>
    <cfRule type="containsText" dxfId="7819" priority="3874" operator="containsText" text="Achievability unknown">
      <formula>NOT(ISERROR(SEARCH("Achievability unknown",AZ200)))</formula>
    </cfRule>
    <cfRule type="containsText" dxfId="7818" priority="3875" operator="containsText" text="potentially achievable">
      <formula>NOT(ISERROR(SEARCH("potentially achievable",AZ200)))</formula>
    </cfRule>
    <cfRule type="containsText" dxfId="7817" priority="3876" operator="containsText" text="Achievable">
      <formula>NOT(ISERROR(SEARCH("Achievable",AZ200)))</formula>
    </cfRule>
  </conditionalFormatting>
  <conditionalFormatting sqref="AZ201">
    <cfRule type="containsText" dxfId="7816" priority="3869" operator="containsText" text="Unachievable">
      <formula>NOT(ISERROR(SEARCH("Unachievable",AZ201)))</formula>
    </cfRule>
    <cfRule type="containsText" dxfId="7815" priority="3870" operator="containsText" text="Achievability unknown">
      <formula>NOT(ISERROR(SEARCH("Achievability unknown",AZ201)))</formula>
    </cfRule>
    <cfRule type="containsText" dxfId="7814" priority="3871" operator="containsText" text="potentially achievable">
      <formula>NOT(ISERROR(SEARCH("potentially achievable",AZ201)))</formula>
    </cfRule>
    <cfRule type="containsText" dxfId="7813" priority="3872" operator="containsText" text="Achievable">
      <formula>NOT(ISERROR(SEARCH("Achievable",AZ201)))</formula>
    </cfRule>
  </conditionalFormatting>
  <conditionalFormatting sqref="AZ202">
    <cfRule type="containsText" dxfId="7812" priority="3865" operator="containsText" text="Unachievable">
      <formula>NOT(ISERROR(SEARCH("Unachievable",AZ202)))</formula>
    </cfRule>
    <cfRule type="containsText" dxfId="7811" priority="3866" operator="containsText" text="Achievability unknown">
      <formula>NOT(ISERROR(SEARCH("Achievability unknown",AZ202)))</formula>
    </cfRule>
    <cfRule type="containsText" dxfId="7810" priority="3867" operator="containsText" text="potentially achievable">
      <formula>NOT(ISERROR(SEARCH("potentially achievable",AZ202)))</formula>
    </cfRule>
    <cfRule type="containsText" dxfId="7809" priority="3868" operator="containsText" text="Achievable">
      <formula>NOT(ISERROR(SEARCH("Achievable",AZ202)))</formula>
    </cfRule>
  </conditionalFormatting>
  <conditionalFormatting sqref="AZ203">
    <cfRule type="containsText" dxfId="7808" priority="3861" operator="containsText" text="Unachievable">
      <formula>NOT(ISERROR(SEARCH("Unachievable",AZ203)))</formula>
    </cfRule>
    <cfRule type="containsText" dxfId="7807" priority="3862" operator="containsText" text="Achievability unknown">
      <formula>NOT(ISERROR(SEARCH("Achievability unknown",AZ203)))</formula>
    </cfRule>
    <cfRule type="containsText" dxfId="7806" priority="3863" operator="containsText" text="potentially achievable">
      <formula>NOT(ISERROR(SEARCH("potentially achievable",AZ203)))</formula>
    </cfRule>
    <cfRule type="containsText" dxfId="7805" priority="3864" operator="containsText" text="Achievable">
      <formula>NOT(ISERROR(SEARCH("Achievable",AZ203)))</formula>
    </cfRule>
  </conditionalFormatting>
  <conditionalFormatting sqref="AZ204">
    <cfRule type="containsText" dxfId="7804" priority="3853" operator="containsText" text="Unachievable">
      <formula>NOT(ISERROR(SEARCH("Unachievable",AZ204)))</formula>
    </cfRule>
    <cfRule type="containsText" dxfId="7803" priority="3854" operator="containsText" text="Achievability unknown">
      <formula>NOT(ISERROR(SEARCH("Achievability unknown",AZ204)))</formula>
    </cfRule>
    <cfRule type="containsText" dxfId="7802" priority="3855" operator="containsText" text="potentially achievable">
      <formula>NOT(ISERROR(SEARCH("potentially achievable",AZ204)))</formula>
    </cfRule>
    <cfRule type="containsText" dxfId="7801" priority="3856" operator="containsText" text="Achievable">
      <formula>NOT(ISERROR(SEARCH("Achievable",AZ204)))</formula>
    </cfRule>
  </conditionalFormatting>
  <conditionalFormatting sqref="AZ205">
    <cfRule type="containsText" dxfId="7800" priority="3849" operator="containsText" text="Unachievable">
      <formula>NOT(ISERROR(SEARCH("Unachievable",AZ205)))</formula>
    </cfRule>
    <cfRule type="containsText" dxfId="7799" priority="3850" operator="containsText" text="Achievability unknown">
      <formula>NOT(ISERROR(SEARCH("Achievability unknown",AZ205)))</formula>
    </cfRule>
    <cfRule type="containsText" dxfId="7798" priority="3851" operator="containsText" text="potentially achievable">
      <formula>NOT(ISERROR(SEARCH("potentially achievable",AZ205)))</formula>
    </cfRule>
    <cfRule type="containsText" dxfId="7797" priority="3852" operator="containsText" text="Achievable">
      <formula>NOT(ISERROR(SEARCH("Achievable",AZ205)))</formula>
    </cfRule>
  </conditionalFormatting>
  <conditionalFormatting sqref="AZ206">
    <cfRule type="containsText" dxfId="7796" priority="3845" operator="containsText" text="Unachievable">
      <formula>NOT(ISERROR(SEARCH("Unachievable",AZ206)))</formula>
    </cfRule>
    <cfRule type="containsText" dxfId="7795" priority="3846" operator="containsText" text="Achievability unknown">
      <formula>NOT(ISERROR(SEARCH("Achievability unknown",AZ206)))</formula>
    </cfRule>
    <cfRule type="containsText" dxfId="7794" priority="3847" operator="containsText" text="potentially achievable">
      <formula>NOT(ISERROR(SEARCH("potentially achievable",AZ206)))</formula>
    </cfRule>
    <cfRule type="containsText" dxfId="7793" priority="3848" operator="containsText" text="Achievable">
      <formula>NOT(ISERROR(SEARCH("Achievable",AZ206)))</formula>
    </cfRule>
  </conditionalFormatting>
  <conditionalFormatting sqref="AZ228">
    <cfRule type="containsText" dxfId="7792" priority="3841" operator="containsText" text="Unachievable">
      <formula>NOT(ISERROR(SEARCH("Unachievable",AZ228)))</formula>
    </cfRule>
    <cfRule type="containsText" dxfId="7791" priority="3842" operator="containsText" text="Achievability unknown">
      <formula>NOT(ISERROR(SEARCH("Achievability unknown",AZ228)))</formula>
    </cfRule>
    <cfRule type="containsText" dxfId="7790" priority="3843" operator="containsText" text="potentially achievable">
      <formula>NOT(ISERROR(SEARCH("potentially achievable",AZ228)))</formula>
    </cfRule>
    <cfRule type="containsText" dxfId="7789" priority="3844" operator="containsText" text="Achievable">
      <formula>NOT(ISERROR(SEARCH("Achievable",AZ228)))</formula>
    </cfRule>
  </conditionalFormatting>
  <conditionalFormatting sqref="AZ229">
    <cfRule type="containsText" dxfId="7788" priority="3837" operator="containsText" text="Unachievable">
      <formula>NOT(ISERROR(SEARCH("Unachievable",AZ229)))</formula>
    </cfRule>
    <cfRule type="containsText" dxfId="7787" priority="3838" operator="containsText" text="Achievability unknown">
      <formula>NOT(ISERROR(SEARCH("Achievability unknown",AZ229)))</formula>
    </cfRule>
    <cfRule type="containsText" dxfId="7786" priority="3839" operator="containsText" text="potentially achievable">
      <formula>NOT(ISERROR(SEARCH("potentially achievable",AZ229)))</formula>
    </cfRule>
    <cfRule type="containsText" dxfId="7785" priority="3840" operator="containsText" text="Achievable">
      <formula>NOT(ISERROR(SEARCH("Achievable",AZ229)))</formula>
    </cfRule>
  </conditionalFormatting>
  <conditionalFormatting sqref="AZ230">
    <cfRule type="containsText" dxfId="7784" priority="3833" operator="containsText" text="Unachievable">
      <formula>NOT(ISERROR(SEARCH("Unachievable",AZ230)))</formula>
    </cfRule>
    <cfRule type="containsText" dxfId="7783" priority="3834" operator="containsText" text="Achievability unknown">
      <formula>NOT(ISERROR(SEARCH("Achievability unknown",AZ230)))</formula>
    </cfRule>
    <cfRule type="containsText" dxfId="7782" priority="3835" operator="containsText" text="potentially achievable">
      <formula>NOT(ISERROR(SEARCH("potentially achievable",AZ230)))</formula>
    </cfRule>
    <cfRule type="containsText" dxfId="7781" priority="3836" operator="containsText" text="Achievable">
      <formula>NOT(ISERROR(SEARCH("Achievable",AZ230)))</formula>
    </cfRule>
  </conditionalFormatting>
  <conditionalFormatting sqref="AZ54">
    <cfRule type="containsText" dxfId="7780" priority="3825" operator="containsText" text="Unachievable">
      <formula>NOT(ISERROR(SEARCH("Unachievable",AZ54)))</formula>
    </cfRule>
    <cfRule type="containsText" dxfId="7779" priority="3826" operator="containsText" text="Achievability unknown">
      <formula>NOT(ISERROR(SEARCH("Achievability unknown",AZ54)))</formula>
    </cfRule>
    <cfRule type="containsText" dxfId="7778" priority="3827" operator="containsText" text="potentially achievable">
      <formula>NOT(ISERROR(SEARCH("potentially achievable",AZ54)))</formula>
    </cfRule>
    <cfRule type="containsText" dxfId="7777" priority="3828" operator="containsText" text="Achievable">
      <formula>NOT(ISERROR(SEARCH("Achievable",AZ54)))</formula>
    </cfRule>
  </conditionalFormatting>
  <conditionalFormatting sqref="AZ232">
    <cfRule type="containsText" dxfId="7776" priority="3821" operator="containsText" text="Unachievable">
      <formula>NOT(ISERROR(SEARCH("Unachievable",AZ232)))</formula>
    </cfRule>
    <cfRule type="containsText" dxfId="7775" priority="3822" operator="containsText" text="Achievability unknown">
      <formula>NOT(ISERROR(SEARCH("Achievability unknown",AZ232)))</formula>
    </cfRule>
    <cfRule type="containsText" dxfId="7774" priority="3823" operator="containsText" text="potentially achievable">
      <formula>NOT(ISERROR(SEARCH("potentially achievable",AZ232)))</formula>
    </cfRule>
    <cfRule type="containsText" dxfId="7773" priority="3824" operator="containsText" text="Achievable">
      <formula>NOT(ISERROR(SEARCH("Achievable",AZ232)))</formula>
    </cfRule>
  </conditionalFormatting>
  <conditionalFormatting sqref="AZ233">
    <cfRule type="containsText" dxfId="7772" priority="3809" operator="containsText" text="Unachievable">
      <formula>NOT(ISERROR(SEARCH("Unachievable",AZ233)))</formula>
    </cfRule>
    <cfRule type="containsText" dxfId="7771" priority="3810" operator="containsText" text="Achievability unknown">
      <formula>NOT(ISERROR(SEARCH("Achievability unknown",AZ233)))</formula>
    </cfRule>
    <cfRule type="containsText" dxfId="7770" priority="3811" operator="containsText" text="potentially achievable">
      <formula>NOT(ISERROR(SEARCH("potentially achievable",AZ233)))</formula>
    </cfRule>
    <cfRule type="containsText" dxfId="7769" priority="3812" operator="containsText" text="Achievable">
      <formula>NOT(ISERROR(SEARCH("Achievable",AZ233)))</formula>
    </cfRule>
  </conditionalFormatting>
  <conditionalFormatting sqref="AZ25">
    <cfRule type="containsText" dxfId="7768" priority="3805" operator="containsText" text="Unachievable">
      <formula>NOT(ISERROR(SEARCH("Unachievable",AZ25)))</formula>
    </cfRule>
    <cfRule type="containsText" dxfId="7767" priority="3806" operator="containsText" text="Achievability unknown">
      <formula>NOT(ISERROR(SEARCH("Achievability unknown",AZ25)))</formula>
    </cfRule>
    <cfRule type="containsText" dxfId="7766" priority="3807" operator="containsText" text="potentially achievable">
      <formula>NOT(ISERROR(SEARCH("potentially achievable",AZ25)))</formula>
    </cfRule>
    <cfRule type="containsText" dxfId="7765" priority="3808" operator="containsText" text="Achievable">
      <formula>NOT(ISERROR(SEARCH("Achievable",AZ25)))</formula>
    </cfRule>
  </conditionalFormatting>
  <conditionalFormatting sqref="AZ234">
    <cfRule type="containsText" dxfId="7764" priority="3797" operator="containsText" text="Unachievable">
      <formula>NOT(ISERROR(SEARCH("Unachievable",AZ234)))</formula>
    </cfRule>
    <cfRule type="containsText" dxfId="7763" priority="3798" operator="containsText" text="Achievability unknown">
      <formula>NOT(ISERROR(SEARCH("Achievability unknown",AZ234)))</formula>
    </cfRule>
    <cfRule type="containsText" dxfId="7762" priority="3799" operator="containsText" text="potentially achievable">
      <formula>NOT(ISERROR(SEARCH("potentially achievable",AZ234)))</formula>
    </cfRule>
    <cfRule type="containsText" dxfId="7761" priority="3800" operator="containsText" text="Achievable">
      <formula>NOT(ISERROR(SEARCH("Achievable",AZ234)))</formula>
    </cfRule>
  </conditionalFormatting>
  <conditionalFormatting sqref="AZ235">
    <cfRule type="containsText" dxfId="7760" priority="3793" operator="containsText" text="Unachievable">
      <formula>NOT(ISERROR(SEARCH("Unachievable",AZ235)))</formula>
    </cfRule>
    <cfRule type="containsText" dxfId="7759" priority="3794" operator="containsText" text="Achievability unknown">
      <formula>NOT(ISERROR(SEARCH("Achievability unknown",AZ235)))</formula>
    </cfRule>
    <cfRule type="containsText" dxfId="7758" priority="3795" operator="containsText" text="potentially achievable">
      <formula>NOT(ISERROR(SEARCH("potentially achievable",AZ235)))</formula>
    </cfRule>
    <cfRule type="containsText" dxfId="7757" priority="3796" operator="containsText" text="Achievable">
      <formula>NOT(ISERROR(SEARCH("Achievable",AZ235)))</formula>
    </cfRule>
  </conditionalFormatting>
  <conditionalFormatting sqref="AZ236">
    <cfRule type="containsText" dxfId="7756" priority="3789" operator="containsText" text="Unachievable">
      <formula>NOT(ISERROR(SEARCH("Unachievable",AZ236)))</formula>
    </cfRule>
    <cfRule type="containsText" dxfId="7755" priority="3790" operator="containsText" text="Achievability unknown">
      <formula>NOT(ISERROR(SEARCH("Achievability unknown",AZ236)))</formula>
    </cfRule>
    <cfRule type="containsText" dxfId="7754" priority="3791" operator="containsText" text="potentially achievable">
      <formula>NOT(ISERROR(SEARCH("potentially achievable",AZ236)))</formula>
    </cfRule>
    <cfRule type="containsText" dxfId="7753" priority="3792" operator="containsText" text="Achievable">
      <formula>NOT(ISERROR(SEARCH("Achievable",AZ236)))</formula>
    </cfRule>
  </conditionalFormatting>
  <conditionalFormatting sqref="AZ237">
    <cfRule type="containsText" dxfId="7752" priority="3781" operator="containsText" text="Unachievable">
      <formula>NOT(ISERROR(SEARCH("Unachievable",AZ237)))</formula>
    </cfRule>
    <cfRule type="containsText" dxfId="7751" priority="3782" operator="containsText" text="Achievability unknown">
      <formula>NOT(ISERROR(SEARCH("Achievability unknown",AZ237)))</formula>
    </cfRule>
    <cfRule type="containsText" dxfId="7750" priority="3783" operator="containsText" text="potentially achievable">
      <formula>NOT(ISERROR(SEARCH("potentially achievable",AZ237)))</formula>
    </cfRule>
    <cfRule type="containsText" dxfId="7749" priority="3784" operator="containsText" text="Achievable">
      <formula>NOT(ISERROR(SEARCH("Achievable",AZ237)))</formula>
    </cfRule>
  </conditionalFormatting>
  <conditionalFormatting sqref="AZ238">
    <cfRule type="containsText" dxfId="7748" priority="3777" operator="containsText" text="Unachievable">
      <formula>NOT(ISERROR(SEARCH("Unachievable",AZ238)))</formula>
    </cfRule>
    <cfRule type="containsText" dxfId="7747" priority="3778" operator="containsText" text="Achievability unknown">
      <formula>NOT(ISERROR(SEARCH("Achievability unknown",AZ238)))</formula>
    </cfRule>
    <cfRule type="containsText" dxfId="7746" priority="3779" operator="containsText" text="potentially achievable">
      <formula>NOT(ISERROR(SEARCH("potentially achievable",AZ238)))</formula>
    </cfRule>
    <cfRule type="containsText" dxfId="7745" priority="3780" operator="containsText" text="Achievable">
      <formula>NOT(ISERROR(SEARCH("Achievable",AZ238)))</formula>
    </cfRule>
  </conditionalFormatting>
  <conditionalFormatting sqref="AZ239">
    <cfRule type="containsText" dxfId="7744" priority="3773" operator="containsText" text="Unachievable">
      <formula>NOT(ISERROR(SEARCH("Unachievable",AZ239)))</formula>
    </cfRule>
    <cfRule type="containsText" dxfId="7743" priority="3774" operator="containsText" text="Achievability unknown">
      <formula>NOT(ISERROR(SEARCH("Achievability unknown",AZ239)))</formula>
    </cfRule>
    <cfRule type="containsText" dxfId="7742" priority="3775" operator="containsText" text="potentially achievable">
      <formula>NOT(ISERROR(SEARCH("potentially achievable",AZ239)))</formula>
    </cfRule>
    <cfRule type="containsText" dxfId="7741" priority="3776" operator="containsText" text="Achievable">
      <formula>NOT(ISERROR(SEARCH("Achievable",AZ239)))</formula>
    </cfRule>
  </conditionalFormatting>
  <conditionalFormatting sqref="AZ240">
    <cfRule type="containsText" dxfId="7740" priority="3769" operator="containsText" text="Unachievable">
      <formula>NOT(ISERROR(SEARCH("Unachievable",AZ240)))</formula>
    </cfRule>
    <cfRule type="containsText" dxfId="7739" priority="3770" operator="containsText" text="Achievability unknown">
      <formula>NOT(ISERROR(SEARCH("Achievability unknown",AZ240)))</formula>
    </cfRule>
    <cfRule type="containsText" dxfId="7738" priority="3771" operator="containsText" text="potentially achievable">
      <formula>NOT(ISERROR(SEARCH("potentially achievable",AZ240)))</formula>
    </cfRule>
    <cfRule type="containsText" dxfId="7737" priority="3772" operator="containsText" text="Achievable">
      <formula>NOT(ISERROR(SEARCH("Achievable",AZ240)))</formula>
    </cfRule>
  </conditionalFormatting>
  <conditionalFormatting sqref="AZ241">
    <cfRule type="containsText" dxfId="7736" priority="3765" operator="containsText" text="Unachievable">
      <formula>NOT(ISERROR(SEARCH("Unachievable",AZ241)))</formula>
    </cfRule>
    <cfRule type="containsText" dxfId="7735" priority="3766" operator="containsText" text="Achievability unknown">
      <formula>NOT(ISERROR(SEARCH("Achievability unknown",AZ241)))</formula>
    </cfRule>
    <cfRule type="containsText" dxfId="7734" priority="3767" operator="containsText" text="potentially achievable">
      <formula>NOT(ISERROR(SEARCH("potentially achievable",AZ241)))</formula>
    </cfRule>
    <cfRule type="containsText" dxfId="7733" priority="3768" operator="containsText" text="Achievable">
      <formula>NOT(ISERROR(SEARCH("Achievable",AZ241)))</formula>
    </cfRule>
  </conditionalFormatting>
  <conditionalFormatting sqref="AZ242">
    <cfRule type="containsText" dxfId="7732" priority="3761" operator="containsText" text="Unachievable">
      <formula>NOT(ISERROR(SEARCH("Unachievable",AZ242)))</formula>
    </cfRule>
    <cfRule type="containsText" dxfId="7731" priority="3762" operator="containsText" text="Achievability unknown">
      <formula>NOT(ISERROR(SEARCH("Achievability unknown",AZ242)))</formula>
    </cfRule>
    <cfRule type="containsText" dxfId="7730" priority="3763" operator="containsText" text="potentially achievable">
      <formula>NOT(ISERROR(SEARCH("potentially achievable",AZ242)))</formula>
    </cfRule>
    <cfRule type="containsText" dxfId="7729" priority="3764" operator="containsText" text="Achievable">
      <formula>NOT(ISERROR(SEARCH("Achievable",AZ242)))</formula>
    </cfRule>
  </conditionalFormatting>
  <conditionalFormatting sqref="AZ243 AZ254">
    <cfRule type="containsText" dxfId="7728" priority="3757" operator="containsText" text="Unachievable">
      <formula>NOT(ISERROR(SEARCH("Unachievable",AZ243)))</formula>
    </cfRule>
    <cfRule type="containsText" dxfId="7727" priority="3758" operator="containsText" text="Achievability unknown">
      <formula>NOT(ISERROR(SEARCH("Achievability unknown",AZ243)))</formula>
    </cfRule>
    <cfRule type="containsText" dxfId="7726" priority="3759" operator="containsText" text="potentially achievable">
      <formula>NOT(ISERROR(SEARCH("potentially achievable",AZ243)))</formula>
    </cfRule>
    <cfRule type="containsText" dxfId="7725" priority="3760" operator="containsText" text="Achievable">
      <formula>NOT(ISERROR(SEARCH("Achievable",AZ243)))</formula>
    </cfRule>
  </conditionalFormatting>
  <conditionalFormatting sqref="AZ431">
    <cfRule type="containsText" dxfId="7724" priority="3749" operator="containsText" text="Unachievable">
      <formula>NOT(ISERROR(SEARCH("Unachievable",AZ431)))</formula>
    </cfRule>
    <cfRule type="containsText" dxfId="7723" priority="3750" operator="containsText" text="Achievability unknown">
      <formula>NOT(ISERROR(SEARCH("Achievability unknown",AZ431)))</formula>
    </cfRule>
    <cfRule type="containsText" dxfId="7722" priority="3751" operator="containsText" text="potentially achievable">
      <formula>NOT(ISERROR(SEARCH("potentially achievable",AZ431)))</formula>
    </cfRule>
    <cfRule type="containsText" dxfId="7721" priority="3752" operator="containsText" text="Achievable">
      <formula>NOT(ISERROR(SEARCH("Achievable",AZ431)))</formula>
    </cfRule>
  </conditionalFormatting>
  <conditionalFormatting sqref="AZ430">
    <cfRule type="containsText" dxfId="7720" priority="3745" operator="containsText" text="Unachievable">
      <formula>NOT(ISERROR(SEARCH("Unachievable",AZ430)))</formula>
    </cfRule>
    <cfRule type="containsText" dxfId="7719" priority="3746" operator="containsText" text="Achievability unknown">
      <formula>NOT(ISERROR(SEARCH("Achievability unknown",AZ430)))</formula>
    </cfRule>
    <cfRule type="containsText" dxfId="7718" priority="3747" operator="containsText" text="potentially achievable">
      <formula>NOT(ISERROR(SEARCH("potentially achievable",AZ430)))</formula>
    </cfRule>
    <cfRule type="containsText" dxfId="7717" priority="3748" operator="containsText" text="Achievable">
      <formula>NOT(ISERROR(SEARCH("Achievable",AZ430)))</formula>
    </cfRule>
  </conditionalFormatting>
  <conditionalFormatting sqref="AZ429">
    <cfRule type="containsText" dxfId="7716" priority="3741" operator="containsText" text="Unachievable">
      <formula>NOT(ISERROR(SEARCH("Unachievable",AZ429)))</formula>
    </cfRule>
    <cfRule type="containsText" dxfId="7715" priority="3742" operator="containsText" text="Achievability unknown">
      <formula>NOT(ISERROR(SEARCH("Achievability unknown",AZ429)))</formula>
    </cfRule>
    <cfRule type="containsText" dxfId="7714" priority="3743" operator="containsText" text="potentially achievable">
      <formula>NOT(ISERROR(SEARCH("potentially achievable",AZ429)))</formula>
    </cfRule>
    <cfRule type="containsText" dxfId="7713" priority="3744" operator="containsText" text="Achievable">
      <formula>NOT(ISERROR(SEARCH("Achievable",AZ429)))</formula>
    </cfRule>
  </conditionalFormatting>
  <conditionalFormatting sqref="AZ372:AZ380 AZ270:AZ273 AZ343:AZ358">
    <cfRule type="containsText" dxfId="7712" priority="3737" operator="containsText" text="Unachievable">
      <formula>NOT(ISERROR(SEARCH("Unachievable",AZ270)))</formula>
    </cfRule>
    <cfRule type="containsText" dxfId="7711" priority="3738" operator="containsText" text="Achievability unknown">
      <formula>NOT(ISERROR(SEARCH("Achievability unknown",AZ270)))</formula>
    </cfRule>
    <cfRule type="containsText" dxfId="7710" priority="3739" operator="containsText" text="potentially achievable">
      <formula>NOT(ISERROR(SEARCH("potentially achievable",AZ270)))</formula>
    </cfRule>
    <cfRule type="containsText" dxfId="7709" priority="3740" operator="containsText" text="Achievable">
      <formula>NOT(ISERROR(SEARCH("Achievable",AZ270)))</formula>
    </cfRule>
  </conditionalFormatting>
  <conditionalFormatting sqref="AZ255">
    <cfRule type="containsText" dxfId="7708" priority="3733" operator="containsText" text="Unachievable">
      <formula>NOT(ISERROR(SEARCH("Unachievable",AZ255)))</formula>
    </cfRule>
    <cfRule type="containsText" dxfId="7707" priority="3734" operator="containsText" text="Achievability unknown">
      <formula>NOT(ISERROR(SEARCH("Achievability unknown",AZ255)))</formula>
    </cfRule>
    <cfRule type="containsText" dxfId="7706" priority="3735" operator="containsText" text="potentially achievable">
      <formula>NOT(ISERROR(SEARCH("potentially achievable",AZ255)))</formula>
    </cfRule>
    <cfRule type="containsText" dxfId="7705" priority="3736" operator="containsText" text="Achievable">
      <formula>NOT(ISERROR(SEARCH("Achievable",AZ255)))</formula>
    </cfRule>
  </conditionalFormatting>
  <conditionalFormatting sqref="AZ365">
    <cfRule type="containsText" dxfId="7704" priority="3729" operator="containsText" text="Unachievable">
      <formula>NOT(ISERROR(SEARCH("Unachievable",AZ365)))</formula>
    </cfRule>
    <cfRule type="containsText" dxfId="7703" priority="3730" operator="containsText" text="Achievability unknown">
      <formula>NOT(ISERROR(SEARCH("Achievability unknown",AZ365)))</formula>
    </cfRule>
    <cfRule type="containsText" dxfId="7702" priority="3731" operator="containsText" text="potentially achievable">
      <formula>NOT(ISERROR(SEARCH("potentially achievable",AZ365)))</formula>
    </cfRule>
    <cfRule type="containsText" dxfId="7701" priority="3732" operator="containsText" text="Achievable">
      <formula>NOT(ISERROR(SEARCH("Achievable",AZ365)))</formula>
    </cfRule>
  </conditionalFormatting>
  <conditionalFormatting sqref="AZ336:AZ337">
    <cfRule type="containsText" dxfId="7700" priority="3725" operator="containsText" text="Unachievable">
      <formula>NOT(ISERROR(SEARCH("Unachievable",AZ336)))</formula>
    </cfRule>
    <cfRule type="containsText" dxfId="7699" priority="3726" operator="containsText" text="Achievability unknown">
      <formula>NOT(ISERROR(SEARCH("Achievability unknown",AZ336)))</formula>
    </cfRule>
    <cfRule type="containsText" dxfId="7698" priority="3727" operator="containsText" text="potentially achievable">
      <formula>NOT(ISERROR(SEARCH("potentially achievable",AZ336)))</formula>
    </cfRule>
    <cfRule type="containsText" dxfId="7697" priority="3728" operator="containsText" text="Achievable">
      <formula>NOT(ISERROR(SEARCH("Achievable",AZ336)))</formula>
    </cfRule>
  </conditionalFormatting>
  <conditionalFormatting sqref="AZ370">
    <cfRule type="containsText" dxfId="7696" priority="3713" operator="containsText" text="Unachievable">
      <formula>NOT(ISERROR(SEARCH("Unachievable",AZ370)))</formula>
    </cfRule>
    <cfRule type="containsText" dxfId="7695" priority="3714" operator="containsText" text="Achievability unknown">
      <formula>NOT(ISERROR(SEARCH("Achievability unknown",AZ370)))</formula>
    </cfRule>
    <cfRule type="containsText" dxfId="7694" priority="3715" operator="containsText" text="potentially achievable">
      <formula>NOT(ISERROR(SEARCH("potentially achievable",AZ370)))</formula>
    </cfRule>
    <cfRule type="containsText" dxfId="7693" priority="3716" operator="containsText" text="Achievable">
      <formula>NOT(ISERROR(SEARCH("Achievable",AZ370)))</formula>
    </cfRule>
  </conditionalFormatting>
  <conditionalFormatting sqref="AZ381">
    <cfRule type="containsText" dxfId="7692" priority="3709" operator="containsText" text="Unachievable">
      <formula>NOT(ISERROR(SEARCH("Unachievable",AZ381)))</formula>
    </cfRule>
    <cfRule type="containsText" dxfId="7691" priority="3710" operator="containsText" text="Achievability unknown">
      <formula>NOT(ISERROR(SEARCH("Achievability unknown",AZ381)))</formula>
    </cfRule>
    <cfRule type="containsText" dxfId="7690" priority="3711" operator="containsText" text="potentially achievable">
      <formula>NOT(ISERROR(SEARCH("potentially achievable",AZ381)))</formula>
    </cfRule>
    <cfRule type="containsText" dxfId="7689" priority="3712" operator="containsText" text="Achievable">
      <formula>NOT(ISERROR(SEARCH("Achievable",AZ381)))</formula>
    </cfRule>
  </conditionalFormatting>
  <conditionalFormatting sqref="AZ257">
    <cfRule type="containsText" dxfId="7688" priority="3701" operator="containsText" text="Unachievable">
      <formula>NOT(ISERROR(SEARCH("Unachievable",AZ257)))</formula>
    </cfRule>
    <cfRule type="containsText" dxfId="7687" priority="3702" operator="containsText" text="Achievability unknown">
      <formula>NOT(ISERROR(SEARCH("Achievability unknown",AZ257)))</formula>
    </cfRule>
    <cfRule type="containsText" dxfId="7686" priority="3703" operator="containsText" text="potentially achievable">
      <formula>NOT(ISERROR(SEARCH("potentially achievable",AZ257)))</formula>
    </cfRule>
    <cfRule type="containsText" dxfId="7685" priority="3704" operator="containsText" text="Achievable">
      <formula>NOT(ISERROR(SEARCH("Achievable",AZ257)))</formula>
    </cfRule>
  </conditionalFormatting>
  <conditionalFormatting sqref="AZ313">
    <cfRule type="containsText" dxfId="7684" priority="3693" operator="containsText" text="Unachievable">
      <formula>NOT(ISERROR(SEARCH("Unachievable",AZ313)))</formula>
    </cfRule>
    <cfRule type="containsText" dxfId="7683" priority="3694" operator="containsText" text="Achievability unknown">
      <formula>NOT(ISERROR(SEARCH("Achievability unknown",AZ313)))</formula>
    </cfRule>
    <cfRule type="containsText" dxfId="7682" priority="3695" operator="containsText" text="potentially achievable">
      <formula>NOT(ISERROR(SEARCH("potentially achievable",AZ313)))</formula>
    </cfRule>
    <cfRule type="containsText" dxfId="7681" priority="3696" operator="containsText" text="Achievable">
      <formula>NOT(ISERROR(SEARCH("Achievable",AZ313)))</formula>
    </cfRule>
  </conditionalFormatting>
  <conditionalFormatting sqref="AZ297">
    <cfRule type="containsText" dxfId="7680" priority="3697" operator="containsText" text="Unachievable">
      <formula>NOT(ISERROR(SEARCH("Unachievable",AZ297)))</formula>
    </cfRule>
    <cfRule type="containsText" dxfId="7679" priority="3698" operator="containsText" text="Achievability unknown">
      <formula>NOT(ISERROR(SEARCH("Achievability unknown",AZ297)))</formula>
    </cfRule>
    <cfRule type="containsText" dxfId="7678" priority="3699" operator="containsText" text="potentially achievable">
      <formula>NOT(ISERROR(SEARCH("potentially achievable",AZ297)))</formula>
    </cfRule>
    <cfRule type="containsText" dxfId="7677" priority="3700" operator="containsText" text="Achievable">
      <formula>NOT(ISERROR(SEARCH("Achievable",AZ297)))</formula>
    </cfRule>
  </conditionalFormatting>
  <conditionalFormatting sqref="AZ403">
    <cfRule type="containsText" dxfId="7676" priority="3689" operator="containsText" text="Unachievable">
      <formula>NOT(ISERROR(SEARCH("Unachievable",AZ403)))</formula>
    </cfRule>
    <cfRule type="containsText" dxfId="7675" priority="3690" operator="containsText" text="Achievability unknown">
      <formula>NOT(ISERROR(SEARCH("Achievability unknown",AZ403)))</formula>
    </cfRule>
    <cfRule type="containsText" dxfId="7674" priority="3691" operator="containsText" text="potentially achievable">
      <formula>NOT(ISERROR(SEARCH("potentially achievable",AZ403)))</formula>
    </cfRule>
    <cfRule type="containsText" dxfId="7673" priority="3692" operator="containsText" text="Achievable">
      <formula>NOT(ISERROR(SEARCH("Achievable",AZ403)))</formula>
    </cfRule>
  </conditionalFormatting>
  <conditionalFormatting sqref="AZ415">
    <cfRule type="containsText" dxfId="7672" priority="3685" operator="containsText" text="Unachievable">
      <formula>NOT(ISERROR(SEARCH("Unachievable",AZ415)))</formula>
    </cfRule>
    <cfRule type="containsText" dxfId="7671" priority="3686" operator="containsText" text="Achievability unknown">
      <formula>NOT(ISERROR(SEARCH("Achievability unknown",AZ415)))</formula>
    </cfRule>
    <cfRule type="containsText" dxfId="7670" priority="3687" operator="containsText" text="potentially achievable">
      <formula>NOT(ISERROR(SEARCH("potentially achievable",AZ415)))</formula>
    </cfRule>
    <cfRule type="containsText" dxfId="7669" priority="3688" operator="containsText" text="Achievable">
      <formula>NOT(ISERROR(SEARCH("Achievable",AZ415)))</formula>
    </cfRule>
  </conditionalFormatting>
  <conditionalFormatting sqref="AZ330">
    <cfRule type="containsText" dxfId="7668" priority="3681" operator="containsText" text="Unachievable">
      <formula>NOT(ISERROR(SEARCH("Unachievable",AZ330)))</formula>
    </cfRule>
    <cfRule type="containsText" dxfId="7667" priority="3682" operator="containsText" text="Achievability unknown">
      <formula>NOT(ISERROR(SEARCH("Achievability unknown",AZ330)))</formula>
    </cfRule>
    <cfRule type="containsText" dxfId="7666" priority="3683" operator="containsText" text="potentially achievable">
      <formula>NOT(ISERROR(SEARCH("potentially achievable",AZ330)))</formula>
    </cfRule>
    <cfRule type="containsText" dxfId="7665" priority="3684" operator="containsText" text="Achievable">
      <formula>NOT(ISERROR(SEARCH("Achievable",AZ330)))</formula>
    </cfRule>
  </conditionalFormatting>
  <conditionalFormatting sqref="AZ90">
    <cfRule type="containsText" dxfId="7664" priority="3677" operator="containsText" text="Unachievable">
      <formula>NOT(ISERROR(SEARCH("Unachievable",AZ90)))</formula>
    </cfRule>
    <cfRule type="containsText" dxfId="7663" priority="3678" operator="containsText" text="Achievability unknown">
      <formula>NOT(ISERROR(SEARCH("Achievability unknown",AZ90)))</formula>
    </cfRule>
    <cfRule type="containsText" dxfId="7662" priority="3679" operator="containsText" text="potentially achievable">
      <formula>NOT(ISERROR(SEARCH("potentially achievable",AZ90)))</formula>
    </cfRule>
    <cfRule type="containsText" dxfId="7661" priority="3680" operator="containsText" text="Achievable">
      <formula>NOT(ISERROR(SEARCH("Achievable",AZ90)))</formula>
    </cfRule>
  </conditionalFormatting>
  <conditionalFormatting sqref="AZ126">
    <cfRule type="containsText" dxfId="7660" priority="3673" operator="containsText" text="Unachievable">
      <formula>NOT(ISERROR(SEARCH("Unachievable",AZ126)))</formula>
    </cfRule>
    <cfRule type="containsText" dxfId="7659" priority="3674" operator="containsText" text="Achievability unknown">
      <formula>NOT(ISERROR(SEARCH("Achievability unknown",AZ126)))</formula>
    </cfRule>
    <cfRule type="containsText" dxfId="7658" priority="3675" operator="containsText" text="potentially achievable">
      <formula>NOT(ISERROR(SEARCH("potentially achievable",AZ126)))</formula>
    </cfRule>
    <cfRule type="containsText" dxfId="7657" priority="3676" operator="containsText" text="Achievable">
      <formula>NOT(ISERROR(SEARCH("Achievable",AZ126)))</formula>
    </cfRule>
  </conditionalFormatting>
  <conditionalFormatting sqref="AZ169">
    <cfRule type="containsText" dxfId="7656" priority="3665" operator="containsText" text="Unachievable">
      <formula>NOT(ISERROR(SEARCH("Unachievable",AZ169)))</formula>
    </cfRule>
    <cfRule type="containsText" dxfId="7655" priority="3666" operator="containsText" text="Achievability unknown">
      <formula>NOT(ISERROR(SEARCH("Achievability unknown",AZ169)))</formula>
    </cfRule>
    <cfRule type="containsText" dxfId="7654" priority="3667" operator="containsText" text="potentially achievable">
      <formula>NOT(ISERROR(SEARCH("potentially achievable",AZ169)))</formula>
    </cfRule>
    <cfRule type="containsText" dxfId="7653" priority="3668" operator="containsText" text="Achievable">
      <formula>NOT(ISERROR(SEARCH("Achievable",AZ169)))</formula>
    </cfRule>
  </conditionalFormatting>
  <conditionalFormatting sqref="AZ561">
    <cfRule type="containsText" dxfId="7652" priority="3661" operator="containsText" text="Unachievable">
      <formula>NOT(ISERROR(SEARCH("Unachievable",AZ561)))</formula>
    </cfRule>
    <cfRule type="containsText" dxfId="7651" priority="3662" operator="containsText" text="Achievability unknown">
      <formula>NOT(ISERROR(SEARCH("Achievability unknown",AZ561)))</formula>
    </cfRule>
    <cfRule type="containsText" dxfId="7650" priority="3663" operator="containsText" text="potentially achievable">
      <formula>NOT(ISERROR(SEARCH("potentially achievable",AZ561)))</formula>
    </cfRule>
    <cfRule type="containsText" dxfId="7649" priority="3664" operator="containsText" text="Achievable">
      <formula>NOT(ISERROR(SEARCH("Achievable",AZ561)))</formula>
    </cfRule>
  </conditionalFormatting>
  <conditionalFormatting sqref="AZ458">
    <cfRule type="containsText" dxfId="7648" priority="3657" operator="containsText" text="Unachievable">
      <formula>NOT(ISERROR(SEARCH("Unachievable",AZ458)))</formula>
    </cfRule>
    <cfRule type="containsText" dxfId="7647" priority="3658" operator="containsText" text="Achievability unknown">
      <formula>NOT(ISERROR(SEARCH("Achievability unknown",AZ458)))</formula>
    </cfRule>
    <cfRule type="containsText" dxfId="7646" priority="3659" operator="containsText" text="potentially achievable">
      <formula>NOT(ISERROR(SEARCH("potentially achievable",AZ458)))</formula>
    </cfRule>
    <cfRule type="containsText" dxfId="7645" priority="3660" operator="containsText" text="Achievable">
      <formula>NOT(ISERROR(SEARCH("Achievable",AZ458)))</formula>
    </cfRule>
  </conditionalFormatting>
  <conditionalFormatting sqref="AZ459">
    <cfRule type="containsText" dxfId="7644" priority="3653" operator="containsText" text="Unachievable">
      <formula>NOT(ISERROR(SEARCH("Unachievable",AZ459)))</formula>
    </cfRule>
    <cfRule type="containsText" dxfId="7643" priority="3654" operator="containsText" text="Achievability unknown">
      <formula>NOT(ISERROR(SEARCH("Achievability unknown",AZ459)))</formula>
    </cfRule>
    <cfRule type="containsText" dxfId="7642" priority="3655" operator="containsText" text="potentially achievable">
      <formula>NOT(ISERROR(SEARCH("potentially achievable",AZ459)))</formula>
    </cfRule>
    <cfRule type="containsText" dxfId="7641" priority="3656" operator="containsText" text="Achievable">
      <formula>NOT(ISERROR(SEARCH("Achievable",AZ459)))</formula>
    </cfRule>
  </conditionalFormatting>
  <conditionalFormatting sqref="AZ460">
    <cfRule type="containsText" dxfId="7640" priority="3649" operator="containsText" text="Unachievable">
      <formula>NOT(ISERROR(SEARCH("Unachievable",AZ460)))</formula>
    </cfRule>
    <cfRule type="containsText" dxfId="7639" priority="3650" operator="containsText" text="Achievability unknown">
      <formula>NOT(ISERROR(SEARCH("Achievability unknown",AZ460)))</formula>
    </cfRule>
    <cfRule type="containsText" dxfId="7638" priority="3651" operator="containsText" text="potentially achievable">
      <formula>NOT(ISERROR(SEARCH("potentially achievable",AZ460)))</formula>
    </cfRule>
    <cfRule type="containsText" dxfId="7637" priority="3652" operator="containsText" text="Achievable">
      <formula>NOT(ISERROR(SEARCH("Achievable",AZ460)))</formula>
    </cfRule>
  </conditionalFormatting>
  <conditionalFormatting sqref="AZ462">
    <cfRule type="containsText" dxfId="7636" priority="3645" operator="containsText" text="Unachievable">
      <formula>NOT(ISERROR(SEARCH("Unachievable",AZ462)))</formula>
    </cfRule>
    <cfRule type="containsText" dxfId="7635" priority="3646" operator="containsText" text="Achievability unknown">
      <formula>NOT(ISERROR(SEARCH("Achievability unknown",AZ462)))</formula>
    </cfRule>
    <cfRule type="containsText" dxfId="7634" priority="3647" operator="containsText" text="potentially achievable">
      <formula>NOT(ISERROR(SEARCH("potentially achievable",AZ462)))</formula>
    </cfRule>
    <cfRule type="containsText" dxfId="7633" priority="3648" operator="containsText" text="Achievable">
      <formula>NOT(ISERROR(SEARCH("Achievable",AZ462)))</formula>
    </cfRule>
  </conditionalFormatting>
  <conditionalFormatting sqref="AZ173">
    <cfRule type="containsText" dxfId="7632" priority="3641" operator="containsText" text="Unachievable">
      <formula>NOT(ISERROR(SEARCH("Unachievable",AZ173)))</formula>
    </cfRule>
    <cfRule type="containsText" dxfId="7631" priority="3642" operator="containsText" text="Achievability unknown">
      <formula>NOT(ISERROR(SEARCH("Achievability unknown",AZ173)))</formula>
    </cfRule>
    <cfRule type="containsText" dxfId="7630" priority="3643" operator="containsText" text="potentially achievable">
      <formula>NOT(ISERROR(SEARCH("potentially achievable",AZ173)))</formula>
    </cfRule>
    <cfRule type="containsText" dxfId="7629" priority="3644" operator="containsText" text="Achievable">
      <formula>NOT(ISERROR(SEARCH("Achievable",AZ173)))</formula>
    </cfRule>
  </conditionalFormatting>
  <conditionalFormatting sqref="AZ174">
    <cfRule type="containsText" dxfId="7628" priority="3637" operator="containsText" text="Unachievable">
      <formula>NOT(ISERROR(SEARCH("Unachievable",AZ174)))</formula>
    </cfRule>
    <cfRule type="containsText" dxfId="7627" priority="3638" operator="containsText" text="Achievability unknown">
      <formula>NOT(ISERROR(SEARCH("Achievability unknown",AZ174)))</formula>
    </cfRule>
    <cfRule type="containsText" dxfId="7626" priority="3639" operator="containsText" text="potentially achievable">
      <formula>NOT(ISERROR(SEARCH("potentially achievable",AZ174)))</formula>
    </cfRule>
    <cfRule type="containsText" dxfId="7625" priority="3640" operator="containsText" text="Achievable">
      <formula>NOT(ISERROR(SEARCH("Achievable",AZ174)))</formula>
    </cfRule>
  </conditionalFormatting>
  <conditionalFormatting sqref="AZ480">
    <cfRule type="containsText" dxfId="7624" priority="3633" operator="containsText" text="Unachievable">
      <formula>NOT(ISERROR(SEARCH("Unachievable",AZ480)))</formula>
    </cfRule>
    <cfRule type="containsText" dxfId="7623" priority="3634" operator="containsText" text="Achievability unknown">
      <formula>NOT(ISERROR(SEARCH("Achievability unknown",AZ480)))</formula>
    </cfRule>
    <cfRule type="containsText" dxfId="7622" priority="3635" operator="containsText" text="potentially achievable">
      <formula>NOT(ISERROR(SEARCH("potentially achievable",AZ480)))</formula>
    </cfRule>
    <cfRule type="containsText" dxfId="7621" priority="3636" operator="containsText" text="Achievable">
      <formula>NOT(ISERROR(SEARCH("Achievable",AZ480)))</formula>
    </cfRule>
  </conditionalFormatting>
  <conditionalFormatting sqref="BJ171:BJ172 BJ298:BJ312 BK464 BJ467 BJ433:BJ437 BJ26:BJ27 BJ258:BJ265 BJ330:BJ337 BJ469:BJ479 BJ104 BJ406 BJ580 BJ589:BJ590 BJ619 BJ622 BJ626 BJ670 BJ716 BJ720 BJ727 BJ756 BJ916 BJ922 BJ938 BJ957 BJ1010 BJ175:BJ181 BJ439:BJ448 BJ450:BJ456">
    <cfRule type="containsText" dxfId="7620" priority="3629" operator="containsText" text="Not developable">
      <formula>NOT(ISERROR(SEARCH("Not developable",BJ26)))</formula>
    </cfRule>
    <cfRule type="cellIs" dxfId="7619" priority="3630" operator="equal">
      <formula>"Potentially Developable"</formula>
    </cfRule>
    <cfRule type="cellIs" dxfId="7618" priority="3631" operator="equal">
      <formula>"Developable"</formula>
    </cfRule>
    <cfRule type="cellIs" dxfId="7617" priority="3632" operator="equal">
      <formula>"Deliverable"</formula>
    </cfRule>
  </conditionalFormatting>
  <conditionalFormatting sqref="BJ266">
    <cfRule type="containsText" dxfId="7616" priority="3625" operator="containsText" text="Not developable">
      <formula>NOT(ISERROR(SEARCH("Not developable",BJ266)))</formula>
    </cfRule>
    <cfRule type="cellIs" dxfId="7615" priority="3626" operator="equal">
      <formula>"Potentially Developable"</formula>
    </cfRule>
    <cfRule type="cellIs" dxfId="7614" priority="3627" operator="equal">
      <formula>"Developable"</formula>
    </cfRule>
    <cfRule type="cellIs" dxfId="7613" priority="3628" operator="equal">
      <formula>"Deliverable"</formula>
    </cfRule>
  </conditionalFormatting>
  <conditionalFormatting sqref="BJ564">
    <cfRule type="containsText" dxfId="7612" priority="3609" operator="containsText" text="Not developable">
      <formula>NOT(ISERROR(SEARCH("Not developable",BJ564)))</formula>
    </cfRule>
    <cfRule type="cellIs" dxfId="7611" priority="3610" operator="equal">
      <formula>"Potentially Developable"</formula>
    </cfRule>
    <cfRule type="cellIs" dxfId="7610" priority="3611" operator="equal">
      <formula>"Developable"</formula>
    </cfRule>
    <cfRule type="cellIs" dxfId="7609" priority="3612" operator="equal">
      <formula>"Deliverable"</formula>
    </cfRule>
  </conditionalFormatting>
  <conditionalFormatting sqref="BJ170">
    <cfRule type="containsText" dxfId="7608" priority="3601" operator="containsText" text="Not developable">
      <formula>NOT(ISERROR(SEARCH("Not developable",BJ170)))</formula>
    </cfRule>
    <cfRule type="cellIs" dxfId="7607" priority="3602" operator="equal">
      <formula>"Potentially Developable"</formula>
    </cfRule>
    <cfRule type="cellIs" dxfId="7606" priority="3603" operator="equal">
      <formula>"Developable"</formula>
    </cfRule>
    <cfRule type="cellIs" dxfId="7605" priority="3604" operator="equal">
      <formula>"Deliverable"</formula>
    </cfRule>
  </conditionalFormatting>
  <conditionalFormatting sqref="BJ257">
    <cfRule type="containsText" dxfId="7604" priority="3593" operator="containsText" text="Not developable">
      <formula>NOT(ISERROR(SEARCH("Not developable",BJ257)))</formula>
    </cfRule>
    <cfRule type="cellIs" dxfId="7603" priority="3594" operator="equal">
      <formula>"Potentially Developable"</formula>
    </cfRule>
    <cfRule type="cellIs" dxfId="7602" priority="3595" operator="equal">
      <formula>"Developable"</formula>
    </cfRule>
    <cfRule type="cellIs" dxfId="7601" priority="3596" operator="equal">
      <formula>"Deliverable"</formula>
    </cfRule>
  </conditionalFormatting>
  <conditionalFormatting sqref="BJ297">
    <cfRule type="containsText" dxfId="7600" priority="3589" operator="containsText" text="Not developable">
      <formula>NOT(ISERROR(SEARCH("Not developable",BJ297)))</formula>
    </cfRule>
    <cfRule type="cellIs" dxfId="7599" priority="3590" operator="equal">
      <formula>"Potentially Developable"</formula>
    </cfRule>
    <cfRule type="cellIs" dxfId="7598" priority="3591" operator="equal">
      <formula>"Developable"</formula>
    </cfRule>
    <cfRule type="cellIs" dxfId="7597" priority="3592" operator="equal">
      <formula>"Deliverable"</formula>
    </cfRule>
  </conditionalFormatting>
  <conditionalFormatting sqref="BJ338">
    <cfRule type="containsText" dxfId="7596" priority="3585" operator="containsText" text="Not developable">
      <formula>NOT(ISERROR(SEARCH("Not developable",BJ338)))</formula>
    </cfRule>
    <cfRule type="cellIs" dxfId="7595" priority="3586" operator="equal">
      <formula>"Potentially Developable"</formula>
    </cfRule>
    <cfRule type="cellIs" dxfId="7594" priority="3587" operator="equal">
      <formula>"Developable"</formula>
    </cfRule>
    <cfRule type="cellIs" dxfId="7593" priority="3588" operator="equal">
      <formula>"Deliverable"</formula>
    </cfRule>
  </conditionalFormatting>
  <conditionalFormatting sqref="BJ314:BJ315">
    <cfRule type="containsText" dxfId="7592" priority="3581" operator="containsText" text="Not developable">
      <formula>NOT(ISERROR(SEARCH("Not developable",BJ314)))</formula>
    </cfRule>
    <cfRule type="cellIs" dxfId="7591" priority="3582" operator="equal">
      <formula>"Potentially Developable"</formula>
    </cfRule>
    <cfRule type="cellIs" dxfId="7590" priority="3583" operator="equal">
      <formula>"Developable"</formula>
    </cfRule>
    <cfRule type="cellIs" dxfId="7589" priority="3584" operator="equal">
      <formula>"Deliverable"</formula>
    </cfRule>
  </conditionalFormatting>
  <conditionalFormatting sqref="BJ370">
    <cfRule type="containsText" dxfId="7588" priority="3577" operator="containsText" text="Not developable">
      <formula>NOT(ISERROR(SEARCH("Not developable",BJ370)))</formula>
    </cfRule>
    <cfRule type="cellIs" dxfId="7587" priority="3578" operator="equal">
      <formula>"Potentially Developable"</formula>
    </cfRule>
    <cfRule type="cellIs" dxfId="7586" priority="3579" operator="equal">
      <formula>"Developable"</formula>
    </cfRule>
    <cfRule type="cellIs" dxfId="7585" priority="3580" operator="equal">
      <formula>"Deliverable"</formula>
    </cfRule>
  </conditionalFormatting>
  <conditionalFormatting sqref="BJ382">
    <cfRule type="containsText" dxfId="7584" priority="3573" operator="containsText" text="Not developable">
      <formula>NOT(ISERROR(SEARCH("Not developable",BJ382)))</formula>
    </cfRule>
    <cfRule type="cellIs" dxfId="7583" priority="3574" operator="equal">
      <formula>"Potentially Developable"</formula>
    </cfRule>
    <cfRule type="cellIs" dxfId="7582" priority="3575" operator="equal">
      <formula>"Developable"</formula>
    </cfRule>
    <cfRule type="cellIs" dxfId="7581" priority="3576" operator="equal">
      <formula>"Deliverable"</formula>
    </cfRule>
  </conditionalFormatting>
  <conditionalFormatting sqref="BJ313">
    <cfRule type="containsText" dxfId="7580" priority="3569" operator="containsText" text="Not developable">
      <formula>NOT(ISERROR(SEARCH("Not developable",BJ313)))</formula>
    </cfRule>
    <cfRule type="cellIs" dxfId="7579" priority="3570" operator="equal">
      <formula>"Potentially Developable"</formula>
    </cfRule>
    <cfRule type="cellIs" dxfId="7578" priority="3571" operator="equal">
      <formula>"Developable"</formula>
    </cfRule>
    <cfRule type="cellIs" dxfId="7577" priority="3572" operator="equal">
      <formula>"Deliverable"</formula>
    </cfRule>
  </conditionalFormatting>
  <conditionalFormatting sqref="BJ381">
    <cfRule type="containsText" dxfId="7576" priority="3565" operator="containsText" text="Not developable">
      <formula>NOT(ISERROR(SEARCH("Not developable",BJ381)))</formula>
    </cfRule>
    <cfRule type="cellIs" dxfId="7575" priority="3566" operator="equal">
      <formula>"Potentially Developable"</formula>
    </cfRule>
    <cfRule type="cellIs" dxfId="7574" priority="3567" operator="equal">
      <formula>"Developable"</formula>
    </cfRule>
    <cfRule type="cellIs" dxfId="7573" priority="3568" operator="equal">
      <formula>"Deliverable"</formula>
    </cfRule>
  </conditionalFormatting>
  <conditionalFormatting sqref="BJ182">
    <cfRule type="containsText" dxfId="7572" priority="3561" operator="containsText" text="Not developable">
      <formula>NOT(ISERROR(SEARCH("Not developable",BJ182)))</formula>
    </cfRule>
    <cfRule type="cellIs" dxfId="7571" priority="3562" operator="equal">
      <formula>"Potentially Developable"</formula>
    </cfRule>
    <cfRule type="cellIs" dxfId="7570" priority="3563" operator="equal">
      <formula>"Developable"</formula>
    </cfRule>
    <cfRule type="cellIs" dxfId="7569" priority="3564" operator="equal">
      <formula>"Deliverable"</formula>
    </cfRule>
  </conditionalFormatting>
  <conditionalFormatting sqref="BJ282">
    <cfRule type="containsText" dxfId="7568" priority="3553" operator="containsText" text="Not developable">
      <formula>NOT(ISERROR(SEARCH("Not developable",BJ282)))</formula>
    </cfRule>
    <cfRule type="cellIs" dxfId="7567" priority="3554" operator="equal">
      <formula>"Potentially Developable"</formula>
    </cfRule>
    <cfRule type="cellIs" dxfId="7566" priority="3555" operator="equal">
      <formula>"Developable"</formula>
    </cfRule>
    <cfRule type="cellIs" dxfId="7565" priority="3556" operator="equal">
      <formula>"Deliverable"</formula>
    </cfRule>
  </conditionalFormatting>
  <conditionalFormatting sqref="BJ87">
    <cfRule type="containsText" dxfId="7564" priority="3549" operator="containsText" text="Not developable">
      <formula>NOT(ISERROR(SEARCH("Not developable",BJ87)))</formula>
    </cfRule>
    <cfRule type="cellIs" dxfId="7563" priority="3550" operator="equal">
      <formula>"Potentially Developable"</formula>
    </cfRule>
    <cfRule type="cellIs" dxfId="7562" priority="3551" operator="equal">
      <formula>"Developable"</formula>
    </cfRule>
    <cfRule type="cellIs" dxfId="7561" priority="3552" operator="equal">
      <formula>"Deliverable"</formula>
    </cfRule>
  </conditionalFormatting>
  <conditionalFormatting sqref="BJ330">
    <cfRule type="containsText" dxfId="7560" priority="3545" operator="containsText" text="Not developable">
      <formula>NOT(ISERROR(SEARCH("Not developable",BJ330)))</formula>
    </cfRule>
    <cfRule type="cellIs" dxfId="7559" priority="3546" operator="equal">
      <formula>"Potentially Developable"</formula>
    </cfRule>
    <cfRule type="cellIs" dxfId="7558" priority="3547" operator="equal">
      <formula>"Developable"</formula>
    </cfRule>
    <cfRule type="cellIs" dxfId="7557" priority="3548" operator="equal">
      <formula>"Deliverable"</formula>
    </cfRule>
  </conditionalFormatting>
  <conditionalFormatting sqref="BJ432">
    <cfRule type="containsText" dxfId="7556" priority="3541" operator="containsText" text="Not developable">
      <formula>NOT(ISERROR(SEARCH("Not developable",BJ432)))</formula>
    </cfRule>
    <cfRule type="cellIs" dxfId="7555" priority="3542" operator="equal">
      <formula>"Potentially Developable"</formula>
    </cfRule>
    <cfRule type="cellIs" dxfId="7554" priority="3543" operator="equal">
      <formula>"Developable"</formula>
    </cfRule>
    <cfRule type="cellIs" dxfId="7553" priority="3544" operator="equal">
      <formula>"Deliverable"</formula>
    </cfRule>
  </conditionalFormatting>
  <conditionalFormatting sqref="BJ90">
    <cfRule type="containsText" dxfId="7552" priority="3537" operator="containsText" text="Not developable">
      <formula>NOT(ISERROR(SEARCH("Not developable",BJ90)))</formula>
    </cfRule>
    <cfRule type="cellIs" dxfId="7551" priority="3538" operator="equal">
      <formula>"Potentially Developable"</formula>
    </cfRule>
    <cfRule type="cellIs" dxfId="7550" priority="3539" operator="equal">
      <formula>"Developable"</formula>
    </cfRule>
    <cfRule type="cellIs" dxfId="7549" priority="3540" operator="equal">
      <formula>"Deliverable"</formula>
    </cfRule>
  </conditionalFormatting>
  <conditionalFormatting sqref="BJ559">
    <cfRule type="containsText" dxfId="7548" priority="3533" operator="containsText" text="Not developable">
      <formula>NOT(ISERROR(SEARCH("Not developable",BJ559)))</formula>
    </cfRule>
    <cfRule type="cellIs" dxfId="7547" priority="3534" operator="equal">
      <formula>"Potentially Developable"</formula>
    </cfRule>
    <cfRule type="cellIs" dxfId="7546" priority="3535" operator="equal">
      <formula>"Developable"</formula>
    </cfRule>
    <cfRule type="cellIs" dxfId="7545" priority="3536" operator="equal">
      <formula>"Deliverable"</formula>
    </cfRule>
  </conditionalFormatting>
  <conditionalFormatting sqref="BJ468">
    <cfRule type="containsText" dxfId="7544" priority="3529" operator="containsText" text="Not developable">
      <formula>NOT(ISERROR(SEARCH("Not developable",BJ468)))</formula>
    </cfRule>
    <cfRule type="cellIs" dxfId="7543" priority="3530" operator="equal">
      <formula>"Potentially Developable"</formula>
    </cfRule>
    <cfRule type="cellIs" dxfId="7542" priority="3531" operator="equal">
      <formula>"Developable"</formula>
    </cfRule>
    <cfRule type="cellIs" dxfId="7541" priority="3532" operator="equal">
      <formula>"Deliverable"</formula>
    </cfRule>
  </conditionalFormatting>
  <conditionalFormatting sqref="BJ514:BJ515">
    <cfRule type="containsText" dxfId="7540" priority="3525" operator="containsText" text="Not developable">
      <formula>NOT(ISERROR(SEARCH("Not developable",BJ514)))</formula>
    </cfRule>
    <cfRule type="cellIs" dxfId="7539" priority="3526" operator="equal">
      <formula>"Potentially Developable"</formula>
    </cfRule>
    <cfRule type="cellIs" dxfId="7538" priority="3527" operator="equal">
      <formula>"Developable"</formula>
    </cfRule>
    <cfRule type="cellIs" dxfId="7537" priority="3528" operator="equal">
      <formula>"Deliverable"</formula>
    </cfRule>
  </conditionalFormatting>
  <conditionalFormatting sqref="BJ169">
    <cfRule type="containsText" dxfId="7536" priority="3521" operator="containsText" text="Not developable">
      <formula>NOT(ISERROR(SEARCH("Not developable",BJ169)))</formula>
    </cfRule>
    <cfRule type="cellIs" dxfId="7535" priority="3522" operator="equal">
      <formula>"Potentially Developable"</formula>
    </cfRule>
    <cfRule type="cellIs" dxfId="7534" priority="3523" operator="equal">
      <formula>"Developable"</formula>
    </cfRule>
    <cfRule type="cellIs" dxfId="7533" priority="3524" operator="equal">
      <formula>"Deliverable"</formula>
    </cfRule>
  </conditionalFormatting>
  <conditionalFormatting sqref="BJ561">
    <cfRule type="containsText" dxfId="7532" priority="3517" operator="containsText" text="Not developable">
      <formula>NOT(ISERROR(SEARCH("Not developable",BJ561)))</formula>
    </cfRule>
    <cfRule type="cellIs" dxfId="7531" priority="3518" operator="equal">
      <formula>"Potentially Developable"</formula>
    </cfRule>
    <cfRule type="cellIs" dxfId="7530" priority="3519" operator="equal">
      <formula>"Developable"</formula>
    </cfRule>
    <cfRule type="cellIs" dxfId="7529" priority="3520" operator="equal">
      <formula>"Deliverable"</formula>
    </cfRule>
  </conditionalFormatting>
  <conditionalFormatting sqref="BJ466">
    <cfRule type="containsText" dxfId="7528" priority="3513" operator="containsText" text="Not developable">
      <formula>NOT(ISERROR(SEARCH("Not developable",BJ466)))</formula>
    </cfRule>
    <cfRule type="cellIs" dxfId="7527" priority="3514" operator="equal">
      <formula>"Potentially Developable"</formula>
    </cfRule>
    <cfRule type="cellIs" dxfId="7526" priority="3515" operator="equal">
      <formula>"Developable"</formula>
    </cfRule>
    <cfRule type="cellIs" dxfId="7525" priority="3516" operator="equal">
      <formula>"Deliverable"</formula>
    </cfRule>
  </conditionalFormatting>
  <conditionalFormatting sqref="BJ480">
    <cfRule type="containsText" dxfId="7524" priority="3505" operator="containsText" text="Not developable">
      <formula>NOT(ISERROR(SEARCH("Not developable",BJ480)))</formula>
    </cfRule>
    <cfRule type="cellIs" dxfId="7523" priority="3506" operator="equal">
      <formula>"Potentially Developable"</formula>
    </cfRule>
    <cfRule type="cellIs" dxfId="7522" priority="3507" operator="equal">
      <formula>"Developable"</formula>
    </cfRule>
    <cfRule type="cellIs" dxfId="7521" priority="3508" operator="equal">
      <formula>"Deliverable"</formula>
    </cfRule>
  </conditionalFormatting>
  <conditionalFormatting sqref="BJ173:BJ174">
    <cfRule type="containsText" dxfId="7520" priority="3474" operator="containsText" text="Not developable">
      <formula>NOT(ISERROR(SEARCH("Not developable",BJ173)))</formula>
    </cfRule>
    <cfRule type="cellIs" dxfId="7519" priority="3475" operator="equal">
      <formula>"Potentially Developable"</formula>
    </cfRule>
    <cfRule type="cellIs" dxfId="7518" priority="3476" operator="equal">
      <formula>"Developable"</formula>
    </cfRule>
    <cfRule type="cellIs" dxfId="7517" priority="3477" operator="equal">
      <formula>"Deliverable"</formula>
    </cfRule>
  </conditionalFormatting>
  <conditionalFormatting sqref="AY173">
    <cfRule type="containsText" dxfId="7516" priority="3470" operator="containsText" text="Unachievable">
      <formula>NOT(ISERROR(SEARCH("Unachievable",AY173)))</formula>
    </cfRule>
    <cfRule type="containsText" dxfId="7515" priority="3471" operator="containsText" text="Achievability unknown">
      <formula>NOT(ISERROR(SEARCH("Achievability unknown",AY173)))</formula>
    </cfRule>
    <cfRule type="containsText" dxfId="7514" priority="3472" operator="containsText" text="potentially achievable">
      <formula>NOT(ISERROR(SEARCH("potentially achievable",AY173)))</formula>
    </cfRule>
    <cfRule type="containsText" dxfId="7513" priority="3473" operator="containsText" text="Achievable">
      <formula>NOT(ISERROR(SEARCH("Achievable",AY173)))</formula>
    </cfRule>
  </conditionalFormatting>
  <conditionalFormatting sqref="AY174">
    <cfRule type="containsText" dxfId="7512" priority="3466" operator="containsText" text="Unachievable">
      <formula>NOT(ISERROR(SEARCH("Unachievable",AY174)))</formula>
    </cfRule>
    <cfRule type="containsText" dxfId="7511" priority="3467" operator="containsText" text="Achievability unknown">
      <formula>NOT(ISERROR(SEARCH("Achievability unknown",AY174)))</formula>
    </cfRule>
    <cfRule type="containsText" dxfId="7510" priority="3468" operator="containsText" text="potentially achievable">
      <formula>NOT(ISERROR(SEARCH("potentially achievable",AY174)))</formula>
    </cfRule>
    <cfRule type="containsText" dxfId="7509" priority="3469" operator="containsText" text="Achievable">
      <formula>NOT(ISERROR(SEARCH("Achievable",AY174)))</formula>
    </cfRule>
  </conditionalFormatting>
  <conditionalFormatting sqref="BJ438">
    <cfRule type="containsText" dxfId="7508" priority="3462" operator="containsText" text="Not developable">
      <formula>NOT(ISERROR(SEARCH("Not developable",BJ438)))</formula>
    </cfRule>
    <cfRule type="cellIs" dxfId="7507" priority="3463" operator="equal">
      <formula>"Potentially Developable"</formula>
    </cfRule>
    <cfRule type="cellIs" dxfId="7506" priority="3464" operator="equal">
      <formula>"Developable"</formula>
    </cfRule>
    <cfRule type="cellIs" dxfId="7505" priority="3465" operator="equal">
      <formula>"Deliverable"</formula>
    </cfRule>
  </conditionalFormatting>
  <conditionalFormatting sqref="BJ449">
    <cfRule type="containsText" dxfId="7504" priority="3450" operator="containsText" text="Not developable">
      <formula>NOT(ISERROR(SEARCH("Not developable",BJ449)))</formula>
    </cfRule>
    <cfRule type="cellIs" dxfId="7503" priority="3451" operator="equal">
      <formula>"Potentially Developable"</formula>
    </cfRule>
    <cfRule type="cellIs" dxfId="7502" priority="3452" operator="equal">
      <formula>"Developable"</formula>
    </cfRule>
    <cfRule type="cellIs" dxfId="7501" priority="3453" operator="equal">
      <formula>"Deliverable"</formula>
    </cfRule>
  </conditionalFormatting>
  <conditionalFormatting sqref="O523">
    <cfRule type="cellIs" dxfId="7500" priority="3248" operator="equal">
      <formula>"Availability unknown"</formula>
    </cfRule>
    <cfRule type="cellIs" dxfId="7499" priority="3249" operator="equal">
      <formula>"Not available"</formula>
    </cfRule>
    <cfRule type="cellIs" dxfId="7498" priority="3250" operator="equal">
      <formula>"Potentially available"</formula>
    </cfRule>
    <cfRule type="cellIs" dxfId="7497" priority="3251" operator="equal">
      <formula>"Available"</formula>
    </cfRule>
  </conditionalFormatting>
  <conditionalFormatting sqref="P554">
    <cfRule type="cellIs" dxfId="7496" priority="3173" operator="equal">
      <formula>"Availability unknown"</formula>
    </cfRule>
    <cfRule type="cellIs" dxfId="7495" priority="3174" operator="equal">
      <formula>"Not available"</formula>
    </cfRule>
    <cfRule type="cellIs" dxfId="7494" priority="3175" operator="equal">
      <formula>"Potentially available"</formula>
    </cfRule>
    <cfRule type="cellIs" dxfId="7493" priority="3176" operator="equal">
      <formula>"Available"</formula>
    </cfRule>
  </conditionalFormatting>
  <conditionalFormatting sqref="AZ554">
    <cfRule type="containsText" dxfId="7492" priority="3159" operator="containsText" text="Unachievable">
      <formula>NOT(ISERROR(SEARCH("Unachievable",AZ554)))</formula>
    </cfRule>
    <cfRule type="containsText" dxfId="7491" priority="3159" operator="containsText" text="Achievability unknown">
      <formula>NOT(ISERROR(SEARCH("Achievability unknown",AZ554)))</formula>
    </cfRule>
    <cfRule type="containsText" dxfId="7490" priority="3160" operator="containsText" text="potentially achievable">
      <formula>NOT(ISERROR(SEARCH("potentially achievable",AZ554)))</formula>
    </cfRule>
    <cfRule type="containsText" dxfId="7489" priority="3161" operator="containsText" text="Achievable">
      <formula>NOT(ISERROR(SEARCH("Achievable",AZ554)))</formula>
    </cfRule>
  </conditionalFormatting>
  <conditionalFormatting sqref="BJ554">
    <cfRule type="containsText" dxfId="7488" priority="3155" operator="containsText" text="Not developable">
      <formula>NOT(ISERROR(SEARCH("Not developable",BJ554)))</formula>
    </cfRule>
    <cfRule type="cellIs" dxfId="7487" priority="3155" operator="equal">
      <formula>"Potentially Developable"</formula>
    </cfRule>
    <cfRule type="cellIs" dxfId="7486" priority="3156" operator="equal">
      <formula>"Developable"</formula>
    </cfRule>
    <cfRule type="cellIs" dxfId="7485" priority="3157" operator="equal">
      <formula>"Deliverable"</formula>
    </cfRule>
  </conditionalFormatting>
  <conditionalFormatting sqref="Z554">
    <cfRule type="cellIs" dxfId="7484" priority="3144" stopIfTrue="1" operator="equal">
      <formula>"Exclude"</formula>
    </cfRule>
    <cfRule type="containsText" dxfId="7483" priority="3145" stopIfTrue="1" operator="containsText" text="include with exclusions">
      <formula>NOT(ISERROR(SEARCH("include with exclusions",Z554)))</formula>
    </cfRule>
    <cfRule type="containsText" dxfId="7482" priority="3146" operator="containsText" text="Include">
      <formula>NOT(ISERROR(SEARCH("Include",Z554)))</formula>
    </cfRule>
  </conditionalFormatting>
  <conditionalFormatting sqref="Q554:Y554">
    <cfRule type="cellIs" dxfId="7481" priority="3143" operator="equal">
      <formula>"-"</formula>
    </cfRule>
    <cfRule type="cellIs" dxfId="7480" priority="3147" operator="equal">
      <formula>"Partial"</formula>
    </cfRule>
    <cfRule type="cellIs" dxfId="7479" priority="3148" operator="equal">
      <formula>"Y"</formula>
    </cfRule>
    <cfRule type="cellIs" dxfId="7478" priority="3149" operator="equal">
      <formula>"N"</formula>
    </cfRule>
  </conditionalFormatting>
  <conditionalFormatting sqref="AL554:AP554 AB554:AJ554">
    <cfRule type="cellIs" dxfId="7477" priority="3139" operator="equal">
      <formula>"-"</formula>
    </cfRule>
    <cfRule type="cellIs" dxfId="7476" priority="3140" operator="equal">
      <formula>"Partial"</formula>
    </cfRule>
    <cfRule type="cellIs" dxfId="7475" priority="3141" operator="equal">
      <formula>"Y"</formula>
    </cfRule>
    <cfRule type="cellIs" dxfId="7474" priority="3142" operator="equal">
      <formula>"N"</formula>
    </cfRule>
  </conditionalFormatting>
  <conditionalFormatting sqref="AK554">
    <cfRule type="containsText" dxfId="7473" priority="3136" operator="containsText" text="N">
      <formula>NOT(ISERROR(SEARCH("N",AK554)))</formula>
    </cfRule>
    <cfRule type="cellIs" dxfId="7472" priority="3137" operator="equal">
      <formula>"Y"</formula>
    </cfRule>
    <cfRule type="containsText" dxfId="7471" priority="3138" operator="containsText" text="Partial">
      <formula>NOT(ISERROR(SEARCH("Partial",AK554)))</formula>
    </cfRule>
  </conditionalFormatting>
  <conditionalFormatting sqref="AQ554">
    <cfRule type="cellIs" dxfId="7470" priority="3131" operator="equal">
      <formula>"Suitability Unknown"</formula>
    </cfRule>
    <cfRule type="cellIs" dxfId="7469" priority="3132" operator="equal">
      <formula>"Potentially suitable"</formula>
    </cfRule>
    <cfRule type="cellIs" dxfId="7468" priority="3133" operator="equal">
      <formula>"Not suitable"</formula>
    </cfRule>
    <cfRule type="cellIs" dxfId="7467" priority="3134" operator="equal">
      <formula>"Suitable"</formula>
    </cfRule>
  </conditionalFormatting>
  <conditionalFormatting sqref="P556">
    <cfRule type="cellIs" dxfId="7466" priority="3116" operator="equal">
      <formula>"Availability unknown"</formula>
    </cfRule>
    <cfRule type="cellIs" dxfId="7465" priority="3117" operator="equal">
      <formula>"Not available"</formula>
    </cfRule>
    <cfRule type="cellIs" dxfId="7464" priority="3118" operator="equal">
      <formula>"Potentially available"</formula>
    </cfRule>
    <cfRule type="cellIs" dxfId="7463" priority="3119" operator="equal">
      <formula>"Available"</formula>
    </cfRule>
  </conditionalFormatting>
  <conditionalFormatting sqref="AQ556">
    <cfRule type="cellIs" dxfId="7462" priority="3112" operator="equal">
      <formula>"Suitability Unknown"</formula>
    </cfRule>
    <cfRule type="cellIs" dxfId="7461" priority="3113" operator="equal">
      <formula>"Potentially suitable"</formula>
    </cfRule>
    <cfRule type="cellIs" dxfId="7460" priority="3114" operator="equal">
      <formula>"Not suitable"</formula>
    </cfRule>
    <cfRule type="cellIs" dxfId="7459" priority="3115" operator="equal">
      <formula>"Suitable"</formula>
    </cfRule>
  </conditionalFormatting>
  <conditionalFormatting sqref="P555">
    <cfRule type="cellIs" dxfId="7458" priority="3124" operator="equal">
      <formula>"Availability unknown"</formula>
    </cfRule>
    <cfRule type="cellIs" dxfId="7457" priority="3125" operator="equal">
      <formula>"Not available"</formula>
    </cfRule>
    <cfRule type="cellIs" dxfId="7456" priority="3126" operator="equal">
      <formula>"Potentially available"</formula>
    </cfRule>
    <cfRule type="cellIs" dxfId="7455" priority="3127" operator="equal">
      <formula>"Available"</formula>
    </cfRule>
  </conditionalFormatting>
  <conditionalFormatting sqref="Q556:Y556">
    <cfRule type="cellIs" dxfId="7454" priority="3111" operator="equal">
      <formula>"-"</formula>
    </cfRule>
    <cfRule type="cellIs" dxfId="7453" priority="3128" operator="equal">
      <formula>"Partial"</formula>
    </cfRule>
    <cfRule type="cellIs" dxfId="7452" priority="3129" operator="equal">
      <formula>"Y"</formula>
    </cfRule>
    <cfRule type="cellIs" dxfId="7451" priority="3130" operator="equal">
      <formula>"N"</formula>
    </cfRule>
  </conditionalFormatting>
  <conditionalFormatting sqref="Z556">
    <cfRule type="containsText" dxfId="7450" priority="3108" operator="containsText" text="Include">
      <formula>NOT(ISERROR(SEARCH("Include",Z556)))</formula>
    </cfRule>
    <cfRule type="cellIs" dxfId="7449" priority="3109" operator="equal">
      <formula>"Exclude"</formula>
    </cfRule>
    <cfRule type="cellIs" dxfId="7448" priority="3110" operator="equal">
      <formula>"Include with exclusions"</formula>
    </cfRule>
  </conditionalFormatting>
  <conditionalFormatting sqref="AB556:AP556">
    <cfRule type="containsText" dxfId="7447" priority="3105" operator="containsText" text="N">
      <formula>NOT(ISERROR(SEARCH("N",AB556)))</formula>
    </cfRule>
    <cfRule type="cellIs" dxfId="7446" priority="3106" operator="equal">
      <formula>"Y"</formula>
    </cfRule>
    <cfRule type="containsText" dxfId="7445" priority="3107" operator="containsText" text="Partial">
      <formula>NOT(ISERROR(SEARCH("Partial",AB556)))</formula>
    </cfRule>
  </conditionalFormatting>
  <conditionalFormatting sqref="AZ555:AZ556">
    <cfRule type="containsText" dxfId="7444" priority="3100" operator="containsText" text="Unachievable">
      <formula>NOT(ISERROR(SEARCH("Unachievable",AZ555)))</formula>
    </cfRule>
    <cfRule type="containsText" dxfId="7443" priority="3101" operator="containsText" text="Achievability unknown">
      <formula>NOT(ISERROR(SEARCH("Achievability unknown",AZ555)))</formula>
    </cfRule>
    <cfRule type="containsText" dxfId="7442" priority="3102" operator="containsText" text="potentially achievable">
      <formula>NOT(ISERROR(SEARCH("potentially achievable",AZ555)))</formula>
    </cfRule>
    <cfRule type="containsText" dxfId="7441" priority="3103" operator="containsText" text="Achievable">
      <formula>NOT(ISERROR(SEARCH("Achievable",AZ555)))</formula>
    </cfRule>
  </conditionalFormatting>
  <conditionalFormatting sqref="BJ555:BJ556">
    <cfRule type="containsText" dxfId="7440" priority="3096" operator="containsText" text="Not developable">
      <formula>NOT(ISERROR(SEARCH("Not developable",BJ555)))</formula>
    </cfRule>
    <cfRule type="cellIs" dxfId="7439" priority="3097" operator="equal">
      <formula>"Potentially Developable"</formula>
    </cfRule>
    <cfRule type="cellIs" dxfId="7438" priority="3098" operator="equal">
      <formula>"Developable"</formula>
    </cfRule>
    <cfRule type="cellIs" dxfId="7437" priority="3099" operator="equal">
      <formula>"Deliverable"</formula>
    </cfRule>
  </conditionalFormatting>
  <conditionalFormatting sqref="BJ557">
    <cfRule type="containsText" dxfId="7436" priority="3092" operator="containsText" text="Not developable">
      <formula>NOT(ISERROR(SEARCH("Not developable",BJ557)))</formula>
    </cfRule>
    <cfRule type="cellIs" dxfId="7435" priority="3093" operator="equal">
      <formula>"Potentially Developable"</formula>
    </cfRule>
    <cfRule type="cellIs" dxfId="7434" priority="3094" operator="equal">
      <formula>"Developable"</formula>
    </cfRule>
    <cfRule type="cellIs" dxfId="7433" priority="3095" operator="equal">
      <formula>"Deliverable"</formula>
    </cfRule>
  </conditionalFormatting>
  <conditionalFormatting sqref="P557">
    <cfRule type="cellIs" dxfId="7432" priority="3085" operator="equal">
      <formula>"Availability unknown"</formula>
    </cfRule>
    <cfRule type="cellIs" dxfId="7431" priority="3086" operator="equal">
      <formula>"Not available"</formula>
    </cfRule>
    <cfRule type="cellIs" dxfId="7430" priority="3087" operator="equal">
      <formula>"Potentially available"</formula>
    </cfRule>
    <cfRule type="cellIs" dxfId="7429" priority="3088" operator="equal">
      <formula>"Available"</formula>
    </cfRule>
  </conditionalFormatting>
  <conditionalFormatting sqref="AQ557">
    <cfRule type="cellIs" dxfId="7428" priority="3081" operator="equal">
      <formula>"Suitability Unknown"</formula>
    </cfRule>
    <cfRule type="cellIs" dxfId="7427" priority="3082" operator="equal">
      <formula>"Potentially suitable"</formula>
    </cfRule>
    <cfRule type="cellIs" dxfId="7426" priority="3083" operator="equal">
      <formula>"Not suitable"</formula>
    </cfRule>
    <cfRule type="cellIs" dxfId="7425" priority="3084" operator="equal">
      <formula>"Suitable"</formula>
    </cfRule>
  </conditionalFormatting>
  <conditionalFormatting sqref="Q557:Y557">
    <cfRule type="cellIs" dxfId="7424" priority="3080" operator="equal">
      <formula>"-"</formula>
    </cfRule>
    <cfRule type="cellIs" dxfId="7423" priority="3089" operator="equal">
      <formula>"Partial"</formula>
    </cfRule>
    <cfRule type="cellIs" dxfId="7422" priority="3090" operator="equal">
      <formula>"Y"</formula>
    </cfRule>
    <cfRule type="cellIs" dxfId="7421" priority="3091" operator="equal">
      <formula>"N"</formula>
    </cfRule>
  </conditionalFormatting>
  <conditionalFormatting sqref="Z557">
    <cfRule type="containsText" dxfId="7420" priority="3077" operator="containsText" text="Include">
      <formula>NOT(ISERROR(SEARCH("Include",Z557)))</formula>
    </cfRule>
    <cfRule type="cellIs" dxfId="7419" priority="3078" operator="equal">
      <formula>"Exclude"</formula>
    </cfRule>
    <cfRule type="cellIs" dxfId="7418" priority="3079" operator="equal">
      <formula>"Include with exclusions"</formula>
    </cfRule>
  </conditionalFormatting>
  <conditionalFormatting sqref="AB557:AP557">
    <cfRule type="containsText" dxfId="7417" priority="3074" operator="containsText" text="N">
      <formula>NOT(ISERROR(SEARCH("N",AB557)))</formula>
    </cfRule>
    <cfRule type="cellIs" dxfId="7416" priority="3075" operator="equal">
      <formula>"Y"</formula>
    </cfRule>
    <cfRule type="containsText" dxfId="7415" priority="3076" operator="containsText" text="Partial">
      <formula>NOT(ISERROR(SEARCH("Partial",AB557)))</formula>
    </cfRule>
  </conditionalFormatting>
  <conditionalFormatting sqref="AZ557">
    <cfRule type="containsText" dxfId="7414" priority="3069" operator="containsText" text="Unachievable">
      <formula>NOT(ISERROR(SEARCH("Unachievable",AZ557)))</formula>
    </cfRule>
    <cfRule type="containsText" dxfId="7413" priority="3070" operator="containsText" text="Achievability unknown">
      <formula>NOT(ISERROR(SEARCH("Achievability unknown",AZ557)))</formula>
    </cfRule>
    <cfRule type="containsText" dxfId="7412" priority="3071" operator="containsText" text="potentially achievable">
      <formula>NOT(ISERROR(SEARCH("potentially achievable",AZ557)))</formula>
    </cfRule>
    <cfRule type="containsText" dxfId="7411" priority="3072" operator="containsText" text="Achievable">
      <formula>NOT(ISERROR(SEARCH("Achievable",AZ557)))</formula>
    </cfRule>
  </conditionalFormatting>
  <conditionalFormatting sqref="AQ561">
    <cfRule type="cellIs" dxfId="7410" priority="3030" operator="equal">
      <formula>"-"</formula>
    </cfRule>
    <cfRule type="cellIs" dxfId="7409" priority="3031" operator="equal">
      <formula>"Partial"</formula>
    </cfRule>
    <cfRule type="cellIs" dxfId="7408" priority="3032" operator="equal">
      <formula>"Y"</formula>
    </cfRule>
    <cfRule type="cellIs" dxfId="7407" priority="3033" operator="equal">
      <formula>"N"</formula>
    </cfRule>
  </conditionalFormatting>
  <conditionalFormatting sqref="BJ919:BJ920 BJ926:BJ927 BJ929:BJ934 BJ965 BJ968 BJ982 BJ1012 BJ915:BJ917 BJ922:BJ924 BJ973:BJ979 BJ7 BJ1025:BJ1039 BJ957:BJ961 BJ938:BJ950 BJ533 BJ535:BJ538 BJ1072:BJ1162 BJ986:BJ1010 BJ1042:BJ1070 BJ103:BJ423 BJ18:BJ42 BJ51:BJ101 BJ425:BJ526 BJ554:BJ913">
    <cfRule type="containsText" dxfId="7406" priority="3021" operator="containsText" text="Completed">
      <formula>NOT(ISERROR(SEARCH("Completed",BJ7)))</formula>
    </cfRule>
  </conditionalFormatting>
  <conditionalFormatting sqref="BJ919:BJ920 BJ926:BJ927 BJ929:BJ934 BJ965 BJ968 BJ982 BJ1012 BJ915:BJ917 BJ922:BJ924 BJ973:BJ979 BJ1:BJ3 BJ1025:BJ1039 BJ957:BJ961 BJ938:BJ950 BJ533 BJ535:BJ538 BJ986:BJ1010 BJ1042:BJ1048576 BJ103:BJ423 BJ18:BJ42 BJ6:BJ8 BJ51:BJ101 BJ425:BJ526 BJ554:BJ913">
    <cfRule type="containsText" dxfId="7405" priority="3020" operator="containsText" text="Lapsed">
      <formula>NOT(ISERROR(SEARCH("Lapsed",BJ1)))</formula>
    </cfRule>
  </conditionalFormatting>
  <conditionalFormatting sqref="BJ914 BJ918 BJ921 BJ925 BJ928 BJ951:BJ956 BJ962:BJ964 BJ966:BJ967 BJ969:BJ972 BJ1013:BJ1024 BJ1040:BJ1041 BJ980:BJ981 BJ1011 BJ983:BJ985 BJ935:BJ937">
    <cfRule type="containsText" dxfId="7404" priority="2944" operator="containsText" text="Not developable">
      <formula>NOT(ISERROR(SEARCH("Not developable",BJ914)))</formula>
    </cfRule>
    <cfRule type="cellIs" dxfId="7403" priority="2945" operator="equal">
      <formula>"Potentially Developable"</formula>
    </cfRule>
    <cfRule type="cellIs" dxfId="7402" priority="2946" operator="equal">
      <formula>"Developable"</formula>
    </cfRule>
    <cfRule type="cellIs" dxfId="7401" priority="2947" operator="equal">
      <formula>"Deliverable"</formula>
    </cfRule>
  </conditionalFormatting>
  <conditionalFormatting sqref="BJ914 BJ918 BJ921 BJ925 BJ928 BJ951:BJ956 BJ962:BJ964 BJ966:BJ967 BJ969:BJ972 BJ1013:BJ1024 BJ1040:BJ1041 BJ980:BJ981 BJ1011 BJ983:BJ985 BJ935:BJ937">
    <cfRule type="containsText" dxfId="7400" priority="2943" operator="containsText" text="Completed">
      <formula>NOT(ISERROR(SEARCH("Completed",BJ914)))</formula>
    </cfRule>
  </conditionalFormatting>
  <conditionalFormatting sqref="BJ914 BJ918 BJ921 BJ925 BJ928 BJ951:BJ956 BJ962:BJ964 BJ966:BJ967 BJ969:BJ972 BJ1013:BJ1024 BJ1040:BJ1041 BJ980:BJ981 BJ1011 BJ983:BJ985 BJ935:BJ937">
    <cfRule type="containsText" dxfId="7399" priority="2942" operator="containsText" text="Lapsed">
      <formula>NOT(ISERROR(SEARCH("Lapsed",BJ914)))</formula>
    </cfRule>
  </conditionalFormatting>
  <conditionalFormatting sqref="BJ1071">
    <cfRule type="containsText" dxfId="7398" priority="2935" operator="containsText" text="Completed">
      <formula>NOT(ISERROR(SEARCH("Completed",BJ1071)))</formula>
    </cfRule>
  </conditionalFormatting>
  <conditionalFormatting sqref="Q694:Y707">
    <cfRule type="containsText" dxfId="7397" priority="2890" operator="containsText" text="N">
      <formula>NOT(ISERROR(SEARCH("N",Q694)))</formula>
    </cfRule>
    <cfRule type="cellIs" dxfId="7396" priority="2891" operator="equal">
      <formula>"Y"</formula>
    </cfRule>
    <cfRule type="containsText" dxfId="7395" priority="2892" operator="containsText" text="Partial">
      <formula>NOT(ISERROR(SEARCH("Partial",Q694)))</formula>
    </cfRule>
  </conditionalFormatting>
  <conditionalFormatting sqref="AQ694:AQ707">
    <cfRule type="cellIs" dxfId="7394" priority="2881" operator="equal">
      <formula>"Suitability Unknown"</formula>
    </cfRule>
    <cfRule type="cellIs" dxfId="7393" priority="2882" operator="equal">
      <formula>"Potentially suitable"</formula>
    </cfRule>
    <cfRule type="cellIs" dxfId="7392" priority="2883" operator="equal">
      <formula>"Not suitable"</formula>
    </cfRule>
    <cfRule type="cellIs" dxfId="7391" priority="2884" operator="equal">
      <formula>"Suitable"</formula>
    </cfRule>
  </conditionalFormatting>
  <conditionalFormatting sqref="AB694:AP707">
    <cfRule type="containsText" dxfId="7390" priority="2886" operator="containsText" text="N">
      <formula>NOT(ISERROR(SEARCH("N",AB694)))</formula>
    </cfRule>
    <cfRule type="cellIs" dxfId="7389" priority="2887" operator="equal">
      <formula>"Y"</formula>
    </cfRule>
    <cfRule type="containsText" dxfId="7388" priority="2888" operator="containsText" text="Partial">
      <formula>NOT(ISERROR(SEARCH("Partial",AB694)))</formula>
    </cfRule>
  </conditionalFormatting>
  <conditionalFormatting sqref="P910:P927">
    <cfRule type="cellIs" dxfId="7387" priority="2829" operator="equal">
      <formula>"Availability unknown"</formula>
    </cfRule>
    <cfRule type="cellIs" dxfId="7386" priority="2830" operator="equal">
      <formula>"Not available"</formula>
    </cfRule>
    <cfRule type="cellIs" dxfId="7385" priority="2831" operator="equal">
      <formula>"Potentially available"</formula>
    </cfRule>
    <cfRule type="cellIs" dxfId="7384" priority="2832" operator="equal">
      <formula>"Available"</formula>
    </cfRule>
  </conditionalFormatting>
  <conditionalFormatting sqref="AQ927">
    <cfRule type="cellIs" dxfId="7383" priority="2821" operator="equal">
      <formula>"Suitability Unknown"</formula>
    </cfRule>
    <cfRule type="cellIs" dxfId="7382" priority="2822" operator="equal">
      <formula>"Potentially suitable"</formula>
    </cfRule>
    <cfRule type="cellIs" dxfId="7381" priority="2823" operator="equal">
      <formula>"Not suitable"</formula>
    </cfRule>
    <cfRule type="cellIs" dxfId="7380" priority="2824" operator="equal">
      <formula>"Suitable"</formula>
    </cfRule>
  </conditionalFormatting>
  <conditionalFormatting sqref="Q927:Y927 AB927:AP927">
    <cfRule type="containsText" dxfId="7379" priority="2826" operator="containsText" text="N">
      <formula>NOT(ISERROR(SEARCH("N",Q927)))</formula>
    </cfRule>
    <cfRule type="cellIs" dxfId="7378" priority="2827" operator="equal">
      <formula>"Y"</formula>
    </cfRule>
    <cfRule type="containsText" dxfId="7377" priority="2828" operator="containsText" text="Partial">
      <formula>NOT(ISERROR(SEARCH("Partial",Q927)))</formula>
    </cfRule>
  </conditionalFormatting>
  <conditionalFormatting sqref="Z910:Z927">
    <cfRule type="containsText" dxfId="7376" priority="2818" operator="containsText" text="Include">
      <formula>NOT(ISERROR(SEARCH("Include",Z910)))</formula>
    </cfRule>
    <cfRule type="cellIs" dxfId="7375" priority="2819" operator="equal">
      <formula>"Exclude"</formula>
    </cfRule>
    <cfRule type="cellIs" dxfId="7374" priority="2820" operator="equal">
      <formula>"Include with exclusions"</formula>
    </cfRule>
  </conditionalFormatting>
  <conditionalFormatting sqref="Q910:Y926">
    <cfRule type="containsText" dxfId="7373" priority="2815" operator="containsText" text="N">
      <formula>NOT(ISERROR(SEARCH("N",Q910)))</formula>
    </cfRule>
    <cfRule type="cellIs" dxfId="7372" priority="2816" operator="equal">
      <formula>"Y"</formula>
    </cfRule>
    <cfRule type="containsText" dxfId="7371" priority="2817" operator="containsText" text="Partial">
      <formula>NOT(ISERROR(SEARCH("Partial",Q910)))</formula>
    </cfRule>
  </conditionalFormatting>
  <conditionalFormatting sqref="AQ910:AQ926">
    <cfRule type="cellIs" dxfId="7370" priority="2806" operator="equal">
      <formula>"Suitability Unknown"</formula>
    </cfRule>
    <cfRule type="cellIs" dxfId="7369" priority="2807" operator="equal">
      <formula>"Potentially suitable"</formula>
    </cfRule>
    <cfRule type="cellIs" dxfId="7368" priority="2808" operator="equal">
      <formula>"Not suitable"</formula>
    </cfRule>
    <cfRule type="cellIs" dxfId="7367" priority="2809" operator="equal">
      <formula>"Suitable"</formula>
    </cfRule>
  </conditionalFormatting>
  <conditionalFormatting sqref="AB910:AP926">
    <cfRule type="containsText" dxfId="7366" priority="2811" operator="containsText" text="N">
      <formula>NOT(ISERROR(SEARCH("N",AB910)))</formula>
    </cfRule>
    <cfRule type="cellIs" dxfId="7365" priority="2812" operator="equal">
      <formula>"Y"</formula>
    </cfRule>
    <cfRule type="containsText" dxfId="7364" priority="2813" operator="containsText" text="Partial">
      <formula>NOT(ISERROR(SEARCH("Partial",AB910)))</formula>
    </cfRule>
  </conditionalFormatting>
  <conditionalFormatting sqref="AQ941">
    <cfRule type="cellIs" dxfId="7363" priority="2794" operator="equal">
      <formula>"Suitability Unknown"</formula>
    </cfRule>
    <cfRule type="cellIs" dxfId="7362" priority="2795" operator="equal">
      <formula>"Potentially suitable"</formula>
    </cfRule>
    <cfRule type="cellIs" dxfId="7361" priority="2796" operator="equal">
      <formula>"Not suitable"</formula>
    </cfRule>
    <cfRule type="cellIs" dxfId="7360" priority="2797" operator="equal">
      <formula>"Suitable"</formula>
    </cfRule>
  </conditionalFormatting>
  <conditionalFormatting sqref="Q941:Y941 AB941:AP941">
    <cfRule type="containsText" dxfId="7359" priority="2799" operator="containsText" text="N">
      <formula>NOT(ISERROR(SEARCH("N",Q941)))</formula>
    </cfRule>
    <cfRule type="cellIs" dxfId="7358" priority="2800" operator="equal">
      <formula>"Y"</formula>
    </cfRule>
    <cfRule type="containsText" dxfId="7357" priority="2801" operator="containsText" text="Partial">
      <formula>NOT(ISERROR(SEARCH("Partial",Q941)))</formula>
    </cfRule>
  </conditionalFormatting>
  <conditionalFormatting sqref="AQ958">
    <cfRule type="cellIs" dxfId="7356" priority="2767" operator="equal">
      <formula>"Suitability Unknown"</formula>
    </cfRule>
    <cfRule type="cellIs" dxfId="7355" priority="2768" operator="equal">
      <formula>"Potentially suitable"</formula>
    </cfRule>
    <cfRule type="cellIs" dxfId="7354" priority="2769" operator="equal">
      <formula>"Not suitable"</formula>
    </cfRule>
    <cfRule type="cellIs" dxfId="7353" priority="2770" operator="equal">
      <formula>"Suitable"</formula>
    </cfRule>
  </conditionalFormatting>
  <conditionalFormatting sqref="Q958:Y958 AB958:AP958">
    <cfRule type="containsText" dxfId="7352" priority="2772" operator="containsText" text="N">
      <formula>NOT(ISERROR(SEARCH("N",Q958)))</formula>
    </cfRule>
    <cfRule type="cellIs" dxfId="7351" priority="2773" operator="equal">
      <formula>"Y"</formula>
    </cfRule>
    <cfRule type="containsText" dxfId="7350" priority="2774" operator="containsText" text="Partial">
      <formula>NOT(ISERROR(SEARCH("Partial",Q958)))</formula>
    </cfRule>
  </conditionalFormatting>
  <conditionalFormatting sqref="AQ975">
    <cfRule type="cellIs" dxfId="7349" priority="2740" operator="equal">
      <formula>"Suitability Unknown"</formula>
    </cfRule>
    <cfRule type="cellIs" dxfId="7348" priority="2741" operator="equal">
      <formula>"Potentially suitable"</formula>
    </cfRule>
    <cfRule type="cellIs" dxfId="7347" priority="2742" operator="equal">
      <formula>"Not suitable"</formula>
    </cfRule>
    <cfRule type="cellIs" dxfId="7346" priority="2743" operator="equal">
      <formula>"Suitable"</formula>
    </cfRule>
  </conditionalFormatting>
  <conditionalFormatting sqref="Q975:Y975 AB975:AP975">
    <cfRule type="containsText" dxfId="7345" priority="2745" operator="containsText" text="N">
      <formula>NOT(ISERROR(SEARCH("N",Q975)))</formula>
    </cfRule>
    <cfRule type="cellIs" dxfId="7344" priority="2746" operator="equal">
      <formula>"Y"</formula>
    </cfRule>
    <cfRule type="containsText" dxfId="7343" priority="2747" operator="containsText" text="Partial">
      <formula>NOT(ISERROR(SEARCH("Partial",Q975)))</formula>
    </cfRule>
  </conditionalFormatting>
  <conditionalFormatting sqref="AQ989">
    <cfRule type="cellIs" dxfId="7342" priority="2713" operator="equal">
      <formula>"Suitability Unknown"</formula>
    </cfRule>
    <cfRule type="cellIs" dxfId="7341" priority="2714" operator="equal">
      <formula>"Potentially suitable"</formula>
    </cfRule>
    <cfRule type="cellIs" dxfId="7340" priority="2715" operator="equal">
      <formula>"Not suitable"</formula>
    </cfRule>
    <cfRule type="cellIs" dxfId="7339" priority="2716" operator="equal">
      <formula>"Suitable"</formula>
    </cfRule>
  </conditionalFormatting>
  <conditionalFormatting sqref="Q989:Y989 AB989:AP989">
    <cfRule type="containsText" dxfId="7338" priority="2718" operator="containsText" text="N">
      <formula>NOT(ISERROR(SEARCH("N",Q989)))</formula>
    </cfRule>
    <cfRule type="cellIs" dxfId="7337" priority="2719" operator="equal">
      <formula>"Y"</formula>
    </cfRule>
    <cfRule type="containsText" dxfId="7336" priority="2720" operator="containsText" text="Partial">
      <formula>NOT(ISERROR(SEARCH("Partial",Q989)))</formula>
    </cfRule>
  </conditionalFormatting>
  <conditionalFormatting sqref="AQ1004">
    <cfRule type="cellIs" dxfId="7335" priority="2686" operator="equal">
      <formula>"Suitability Unknown"</formula>
    </cfRule>
    <cfRule type="cellIs" dxfId="7334" priority="2687" operator="equal">
      <formula>"Potentially suitable"</formula>
    </cfRule>
    <cfRule type="cellIs" dxfId="7333" priority="2688" operator="equal">
      <formula>"Not suitable"</formula>
    </cfRule>
    <cfRule type="cellIs" dxfId="7332" priority="2689" operator="equal">
      <formula>"Suitable"</formula>
    </cfRule>
  </conditionalFormatting>
  <conditionalFormatting sqref="Q1004:Y1004 AB1004:AP1004">
    <cfRule type="containsText" dxfId="7331" priority="2691" operator="containsText" text="N">
      <formula>NOT(ISERROR(SEARCH("N",Q1004)))</formula>
    </cfRule>
    <cfRule type="cellIs" dxfId="7330" priority="2692" operator="equal">
      <formula>"Y"</formula>
    </cfRule>
    <cfRule type="containsText" dxfId="7329" priority="2693" operator="containsText" text="Partial">
      <formula>NOT(ISERROR(SEARCH("Partial",Q1004)))</formula>
    </cfRule>
  </conditionalFormatting>
  <conditionalFormatting sqref="AQ1021">
    <cfRule type="cellIs" dxfId="7328" priority="2659" operator="equal">
      <formula>"Suitability Unknown"</formula>
    </cfRule>
    <cfRule type="cellIs" dxfId="7327" priority="2660" operator="equal">
      <formula>"Potentially suitable"</formula>
    </cfRule>
    <cfRule type="cellIs" dxfId="7326" priority="2661" operator="equal">
      <formula>"Not suitable"</formula>
    </cfRule>
    <cfRule type="cellIs" dxfId="7325" priority="2662" operator="equal">
      <formula>"Suitable"</formula>
    </cfRule>
  </conditionalFormatting>
  <conditionalFormatting sqref="Q1021:Y1021 AB1021:AP1021">
    <cfRule type="containsText" dxfId="7324" priority="2664" operator="containsText" text="N">
      <formula>NOT(ISERROR(SEARCH("N",Q1021)))</formula>
    </cfRule>
    <cfRule type="cellIs" dxfId="7323" priority="2665" operator="equal">
      <formula>"Y"</formula>
    </cfRule>
    <cfRule type="containsText" dxfId="7322" priority="2666" operator="containsText" text="Partial">
      <formula>NOT(ISERROR(SEARCH("Partial",Q1021)))</formula>
    </cfRule>
  </conditionalFormatting>
  <conditionalFormatting sqref="AQ1035">
    <cfRule type="cellIs" dxfId="7321" priority="2632" operator="equal">
      <formula>"Suitability Unknown"</formula>
    </cfRule>
    <cfRule type="cellIs" dxfId="7320" priority="2633" operator="equal">
      <formula>"Potentially suitable"</formula>
    </cfRule>
    <cfRule type="cellIs" dxfId="7319" priority="2634" operator="equal">
      <formula>"Not suitable"</formula>
    </cfRule>
    <cfRule type="cellIs" dxfId="7318" priority="2635" operator="equal">
      <formula>"Suitable"</formula>
    </cfRule>
  </conditionalFormatting>
  <conditionalFormatting sqref="Q1035:Y1035 AB1035:AP1035">
    <cfRule type="containsText" dxfId="7317" priority="2637" operator="containsText" text="N">
      <formula>NOT(ISERROR(SEARCH("N",Q1035)))</formula>
    </cfRule>
    <cfRule type="cellIs" dxfId="7316" priority="2638" operator="equal">
      <formula>"Y"</formula>
    </cfRule>
    <cfRule type="containsText" dxfId="7315" priority="2639" operator="containsText" text="Partial">
      <formula>NOT(ISERROR(SEARCH("Partial",Q1035)))</formula>
    </cfRule>
  </conditionalFormatting>
  <conditionalFormatting sqref="P1036:P1051">
    <cfRule type="cellIs" dxfId="7314" priority="2613" operator="equal">
      <formula>"Availability unknown"</formula>
    </cfRule>
    <cfRule type="cellIs" dxfId="7313" priority="2614" operator="equal">
      <formula>"Not available"</formula>
    </cfRule>
    <cfRule type="cellIs" dxfId="7312" priority="2615" operator="equal">
      <formula>"Potentially available"</formula>
    </cfRule>
    <cfRule type="cellIs" dxfId="7311" priority="2616" operator="equal">
      <formula>"Available"</formula>
    </cfRule>
  </conditionalFormatting>
  <conditionalFormatting sqref="Z1036:Z1051">
    <cfRule type="containsText" dxfId="7310" priority="2602" operator="containsText" text="Include">
      <formula>NOT(ISERROR(SEARCH("Include",Z1036)))</formula>
    </cfRule>
    <cfRule type="cellIs" dxfId="7309" priority="2603" operator="equal">
      <formula>"Exclude"</formula>
    </cfRule>
    <cfRule type="cellIs" dxfId="7308" priority="2604" operator="equal">
      <formula>"Include with exclusions"</formula>
    </cfRule>
  </conditionalFormatting>
  <conditionalFormatting sqref="Q1036:Y1051">
    <cfRule type="containsText" dxfId="7307" priority="2599" operator="containsText" text="N">
      <formula>NOT(ISERROR(SEARCH("N",Q1036)))</formula>
    </cfRule>
    <cfRule type="cellIs" dxfId="7306" priority="2600" operator="equal">
      <formula>"Y"</formula>
    </cfRule>
    <cfRule type="containsText" dxfId="7305" priority="2601" operator="containsText" text="Partial">
      <formula>NOT(ISERROR(SEARCH("Partial",Q1036)))</formula>
    </cfRule>
  </conditionalFormatting>
  <conditionalFormatting sqref="AQ1036:AQ1051">
    <cfRule type="cellIs" dxfId="7304" priority="2590" operator="equal">
      <formula>"Suitability Unknown"</formula>
    </cfRule>
    <cfRule type="cellIs" dxfId="7303" priority="2591" operator="equal">
      <formula>"Potentially suitable"</formula>
    </cfRule>
    <cfRule type="cellIs" dxfId="7302" priority="2592" operator="equal">
      <formula>"Not suitable"</formula>
    </cfRule>
    <cfRule type="cellIs" dxfId="7301" priority="2593" operator="equal">
      <formula>"Suitable"</formula>
    </cfRule>
  </conditionalFormatting>
  <conditionalFormatting sqref="AB1036:AP1051">
    <cfRule type="containsText" dxfId="7300" priority="2595" operator="containsText" text="N">
      <formula>NOT(ISERROR(SEARCH("N",AB1036)))</formula>
    </cfRule>
    <cfRule type="cellIs" dxfId="7299" priority="2596" operator="equal">
      <formula>"Y"</formula>
    </cfRule>
    <cfRule type="containsText" dxfId="7298" priority="2597" operator="containsText" text="Partial">
      <formula>NOT(ISERROR(SEARCH("Partial",AB1036)))</formula>
    </cfRule>
  </conditionalFormatting>
  <conditionalFormatting sqref="AQ1068">
    <cfRule type="cellIs" dxfId="7297" priority="2578" operator="equal">
      <formula>"Suitability Unknown"</formula>
    </cfRule>
    <cfRule type="cellIs" dxfId="7296" priority="2579" operator="equal">
      <formula>"Potentially suitable"</formula>
    </cfRule>
    <cfRule type="cellIs" dxfId="7295" priority="2580" operator="equal">
      <formula>"Not suitable"</formula>
    </cfRule>
    <cfRule type="cellIs" dxfId="7294" priority="2581" operator="equal">
      <formula>"Suitable"</formula>
    </cfRule>
  </conditionalFormatting>
  <conditionalFormatting sqref="Q1068:Y1068 AB1068:AP1068 Q1071:Y1071">
    <cfRule type="containsText" dxfId="7293" priority="2583" operator="containsText" text="N">
      <formula>NOT(ISERROR(SEARCH("N",Q1068)))</formula>
    </cfRule>
    <cfRule type="cellIs" dxfId="7292" priority="2584" operator="equal">
      <formula>"Y"</formula>
    </cfRule>
    <cfRule type="containsText" dxfId="7291" priority="2585" operator="containsText" text="Partial">
      <formula>NOT(ISERROR(SEARCH("Partial",Q1068)))</formula>
    </cfRule>
  </conditionalFormatting>
  <conditionalFormatting sqref="Q1069:Y1070 Q1072:Y1072">
    <cfRule type="containsText" dxfId="7290" priority="2552" operator="containsText" text="N">
      <formula>NOT(ISERROR(SEARCH("N",Q1069)))</formula>
    </cfRule>
    <cfRule type="cellIs" dxfId="7289" priority="2553" operator="equal">
      <formula>"Y"</formula>
    </cfRule>
    <cfRule type="containsText" dxfId="7288" priority="2554" operator="containsText" text="Partial">
      <formula>NOT(ISERROR(SEARCH("Partial",Q1069)))</formula>
    </cfRule>
  </conditionalFormatting>
  <conditionalFormatting sqref="AQ1069">
    <cfRule type="cellIs" dxfId="7287" priority="2543" operator="equal">
      <formula>"Suitability Unknown"</formula>
    </cfRule>
    <cfRule type="cellIs" dxfId="7286" priority="2544" operator="equal">
      <formula>"Potentially suitable"</formula>
    </cfRule>
    <cfRule type="cellIs" dxfId="7285" priority="2545" operator="equal">
      <formula>"Not suitable"</formula>
    </cfRule>
    <cfRule type="cellIs" dxfId="7284" priority="2546" operator="equal">
      <formula>"Suitable"</formula>
    </cfRule>
  </conditionalFormatting>
  <conditionalFormatting sqref="AB1069:AP1069">
    <cfRule type="containsText" dxfId="7283" priority="2548" operator="containsText" text="N">
      <formula>NOT(ISERROR(SEARCH("N",AB1069)))</formula>
    </cfRule>
    <cfRule type="cellIs" dxfId="7282" priority="2549" operator="equal">
      <formula>"Y"</formula>
    </cfRule>
    <cfRule type="containsText" dxfId="7281" priority="2550" operator="containsText" text="Partial">
      <formula>NOT(ISERROR(SEARCH("Partial",AB1069)))</formula>
    </cfRule>
  </conditionalFormatting>
  <conditionalFormatting sqref="Q771:Y776">
    <cfRule type="containsText" dxfId="7280" priority="2500" operator="containsText" text="N">
      <formula>NOT(ISERROR(SEARCH("N",Q771)))</formula>
    </cfRule>
    <cfRule type="cellIs" dxfId="7279" priority="2501" operator="equal">
      <formula>"Y"</formula>
    </cfRule>
    <cfRule type="containsText" dxfId="7278" priority="2502" operator="containsText" text="Partial">
      <formula>NOT(ISERROR(SEARCH("Partial",Q771)))</formula>
    </cfRule>
  </conditionalFormatting>
  <conditionalFormatting sqref="AQ771:AQ776">
    <cfRule type="cellIs" dxfId="7277" priority="2491" operator="equal">
      <formula>"Suitability Unknown"</formula>
    </cfRule>
    <cfRule type="cellIs" dxfId="7276" priority="2492" operator="equal">
      <formula>"Potentially suitable"</formula>
    </cfRule>
    <cfRule type="cellIs" dxfId="7275" priority="2493" operator="equal">
      <formula>"Not suitable"</formula>
    </cfRule>
    <cfRule type="cellIs" dxfId="7274" priority="2494" operator="equal">
      <formula>"Suitable"</formula>
    </cfRule>
  </conditionalFormatting>
  <conditionalFormatting sqref="AB771:AP776">
    <cfRule type="containsText" dxfId="7273" priority="2496" operator="containsText" text="N">
      <formula>NOT(ISERROR(SEARCH("N",AB771)))</formula>
    </cfRule>
    <cfRule type="cellIs" dxfId="7272" priority="2497" operator="equal">
      <formula>"Y"</formula>
    </cfRule>
    <cfRule type="containsText" dxfId="7271" priority="2498" operator="containsText" text="Partial">
      <formula>NOT(ISERROR(SEARCH("Partial",AB771)))</formula>
    </cfRule>
  </conditionalFormatting>
  <conditionalFormatting sqref="Q797:Y801">
    <cfRule type="containsText" dxfId="7270" priority="2440" operator="containsText" text="N">
      <formula>NOT(ISERROR(SEARCH("N",Q797)))</formula>
    </cfRule>
    <cfRule type="cellIs" dxfId="7269" priority="2441" operator="equal">
      <formula>"Y"</formula>
    </cfRule>
    <cfRule type="containsText" dxfId="7268" priority="2442" operator="containsText" text="Partial">
      <formula>NOT(ISERROR(SEARCH("Partial",Q797)))</formula>
    </cfRule>
  </conditionalFormatting>
  <conditionalFormatting sqref="AQ797:AQ801">
    <cfRule type="cellIs" dxfId="7267" priority="2431" operator="equal">
      <formula>"Suitability Unknown"</formula>
    </cfRule>
    <cfRule type="cellIs" dxfId="7266" priority="2432" operator="equal">
      <formula>"Potentially suitable"</formula>
    </cfRule>
    <cfRule type="cellIs" dxfId="7265" priority="2433" operator="equal">
      <formula>"Not suitable"</formula>
    </cfRule>
    <cfRule type="cellIs" dxfId="7264" priority="2434" operator="equal">
      <formula>"Suitable"</formula>
    </cfRule>
  </conditionalFormatting>
  <conditionalFormatting sqref="AB797:AP801">
    <cfRule type="containsText" dxfId="7263" priority="2436" operator="containsText" text="N">
      <formula>NOT(ISERROR(SEARCH("N",AB797)))</formula>
    </cfRule>
    <cfRule type="cellIs" dxfId="7262" priority="2437" operator="equal">
      <formula>"Y"</formula>
    </cfRule>
    <cfRule type="containsText" dxfId="7261" priority="2438" operator="containsText" text="Partial">
      <formula>NOT(ISERROR(SEARCH("Partial",AB797)))</formula>
    </cfRule>
  </conditionalFormatting>
  <conditionalFormatting sqref="Q807:Y812">
    <cfRule type="containsText" dxfId="7260" priority="2416" operator="containsText" text="N">
      <formula>NOT(ISERROR(SEARCH("N",Q807)))</formula>
    </cfRule>
    <cfRule type="cellIs" dxfId="7259" priority="2417" operator="equal">
      <formula>"Y"</formula>
    </cfRule>
    <cfRule type="containsText" dxfId="7258" priority="2418" operator="containsText" text="Partial">
      <formula>NOT(ISERROR(SEARCH("Partial",Q807)))</formula>
    </cfRule>
  </conditionalFormatting>
  <conditionalFormatting sqref="AQ807:AQ812">
    <cfRule type="cellIs" dxfId="7257" priority="2407" operator="equal">
      <formula>"Suitability Unknown"</formula>
    </cfRule>
    <cfRule type="cellIs" dxfId="7256" priority="2408" operator="equal">
      <formula>"Potentially suitable"</formula>
    </cfRule>
    <cfRule type="cellIs" dxfId="7255" priority="2409" operator="equal">
      <formula>"Not suitable"</formula>
    </cfRule>
    <cfRule type="cellIs" dxfId="7254" priority="2410" operator="equal">
      <formula>"Suitable"</formula>
    </cfRule>
  </conditionalFormatting>
  <conditionalFormatting sqref="AB807:AP812">
    <cfRule type="containsText" dxfId="7253" priority="2412" operator="containsText" text="N">
      <formula>NOT(ISERROR(SEARCH("N",AB807)))</formula>
    </cfRule>
    <cfRule type="cellIs" dxfId="7252" priority="2413" operator="equal">
      <formula>"Y"</formula>
    </cfRule>
    <cfRule type="containsText" dxfId="7251" priority="2414" operator="containsText" text="Partial">
      <formula>NOT(ISERROR(SEARCH("Partial",AB807)))</formula>
    </cfRule>
  </conditionalFormatting>
  <conditionalFormatting sqref="Q822:Y827">
    <cfRule type="containsText" dxfId="7250" priority="2380" operator="containsText" text="N">
      <formula>NOT(ISERROR(SEARCH("N",Q822)))</formula>
    </cfRule>
    <cfRule type="cellIs" dxfId="7249" priority="2381" operator="equal">
      <formula>"Y"</formula>
    </cfRule>
    <cfRule type="containsText" dxfId="7248" priority="2382" operator="containsText" text="Partial">
      <formula>NOT(ISERROR(SEARCH("Partial",Q822)))</formula>
    </cfRule>
  </conditionalFormatting>
  <conditionalFormatting sqref="AQ822:AQ827">
    <cfRule type="cellIs" dxfId="7247" priority="2371" operator="equal">
      <formula>"Suitability Unknown"</formula>
    </cfRule>
    <cfRule type="cellIs" dxfId="7246" priority="2372" operator="equal">
      <formula>"Potentially suitable"</formula>
    </cfRule>
    <cfRule type="cellIs" dxfId="7245" priority="2373" operator="equal">
      <formula>"Not suitable"</formula>
    </cfRule>
    <cfRule type="cellIs" dxfId="7244" priority="2374" operator="equal">
      <formula>"Suitable"</formula>
    </cfRule>
  </conditionalFormatting>
  <conditionalFormatting sqref="AB822:AP827">
    <cfRule type="containsText" dxfId="7243" priority="2376" operator="containsText" text="N">
      <formula>NOT(ISERROR(SEARCH("N",AB822)))</formula>
    </cfRule>
    <cfRule type="cellIs" dxfId="7242" priority="2377" operator="equal">
      <formula>"Y"</formula>
    </cfRule>
    <cfRule type="containsText" dxfId="7241" priority="2378" operator="containsText" text="Partial">
      <formula>NOT(ISERROR(SEARCH("Partial",AB822)))</formula>
    </cfRule>
  </conditionalFormatting>
  <conditionalFormatting sqref="Q828:Y833">
    <cfRule type="containsText" dxfId="7240" priority="2368" operator="containsText" text="N">
      <formula>NOT(ISERROR(SEARCH("N",Q828)))</formula>
    </cfRule>
    <cfRule type="cellIs" dxfId="7239" priority="2369" operator="equal">
      <formula>"Y"</formula>
    </cfRule>
    <cfRule type="containsText" dxfId="7238" priority="2370" operator="containsText" text="Partial">
      <formula>NOT(ISERROR(SEARCH("Partial",Q828)))</formula>
    </cfRule>
  </conditionalFormatting>
  <conditionalFormatting sqref="AQ828:AQ833">
    <cfRule type="cellIs" dxfId="7237" priority="2359" operator="equal">
      <formula>"Suitability Unknown"</formula>
    </cfRule>
    <cfRule type="cellIs" dxfId="7236" priority="2360" operator="equal">
      <formula>"Potentially suitable"</formula>
    </cfRule>
    <cfRule type="cellIs" dxfId="7235" priority="2361" operator="equal">
      <formula>"Not suitable"</formula>
    </cfRule>
    <cfRule type="cellIs" dxfId="7234" priority="2362" operator="equal">
      <formula>"Suitable"</formula>
    </cfRule>
  </conditionalFormatting>
  <conditionalFormatting sqref="AB828:AP833">
    <cfRule type="containsText" dxfId="7233" priority="2364" operator="containsText" text="N">
      <formula>NOT(ISERROR(SEARCH("N",AB828)))</formula>
    </cfRule>
    <cfRule type="cellIs" dxfId="7232" priority="2365" operator="equal">
      <formula>"Y"</formula>
    </cfRule>
    <cfRule type="containsText" dxfId="7231" priority="2366" operator="containsText" text="Partial">
      <formula>NOT(ISERROR(SEARCH("Partial",AB828)))</formula>
    </cfRule>
  </conditionalFormatting>
  <conditionalFormatting sqref="Q834:Y839">
    <cfRule type="containsText" dxfId="7230" priority="2356" operator="containsText" text="N">
      <formula>NOT(ISERROR(SEARCH("N",Q834)))</formula>
    </cfRule>
    <cfRule type="cellIs" dxfId="7229" priority="2357" operator="equal">
      <formula>"Y"</formula>
    </cfRule>
    <cfRule type="containsText" dxfId="7228" priority="2358" operator="containsText" text="Partial">
      <formula>NOT(ISERROR(SEARCH("Partial",Q834)))</formula>
    </cfRule>
  </conditionalFormatting>
  <conditionalFormatting sqref="AQ834:AQ839">
    <cfRule type="cellIs" dxfId="7227" priority="2347" operator="equal">
      <formula>"Suitability Unknown"</formula>
    </cfRule>
    <cfRule type="cellIs" dxfId="7226" priority="2348" operator="equal">
      <formula>"Potentially suitable"</formula>
    </cfRule>
    <cfRule type="cellIs" dxfId="7225" priority="2349" operator="equal">
      <formula>"Not suitable"</formula>
    </cfRule>
    <cfRule type="cellIs" dxfId="7224" priority="2350" operator="equal">
      <formula>"Suitable"</formula>
    </cfRule>
  </conditionalFormatting>
  <conditionalFormatting sqref="AB834:AP839">
    <cfRule type="containsText" dxfId="7223" priority="2352" operator="containsText" text="N">
      <formula>NOT(ISERROR(SEARCH("N",AB834)))</formula>
    </cfRule>
    <cfRule type="cellIs" dxfId="7222" priority="2353" operator="equal">
      <formula>"Y"</formula>
    </cfRule>
    <cfRule type="containsText" dxfId="7221" priority="2354" operator="containsText" text="Partial">
      <formula>NOT(ISERROR(SEARCH("Partial",AB834)))</formula>
    </cfRule>
  </conditionalFormatting>
  <conditionalFormatting sqref="Q850:Y855">
    <cfRule type="containsText" dxfId="7220" priority="2320" operator="containsText" text="N">
      <formula>NOT(ISERROR(SEARCH("N",Q850)))</formula>
    </cfRule>
    <cfRule type="cellIs" dxfId="7219" priority="2321" operator="equal">
      <formula>"Y"</formula>
    </cfRule>
    <cfRule type="containsText" dxfId="7218" priority="2322" operator="containsText" text="Partial">
      <formula>NOT(ISERROR(SEARCH("Partial",Q850)))</formula>
    </cfRule>
  </conditionalFormatting>
  <conditionalFormatting sqref="AQ850:AQ855">
    <cfRule type="cellIs" dxfId="7217" priority="2311" operator="equal">
      <formula>"Suitability Unknown"</formula>
    </cfRule>
    <cfRule type="cellIs" dxfId="7216" priority="2312" operator="equal">
      <formula>"Potentially suitable"</formula>
    </cfRule>
    <cfRule type="cellIs" dxfId="7215" priority="2313" operator="equal">
      <formula>"Not suitable"</formula>
    </cfRule>
    <cfRule type="cellIs" dxfId="7214" priority="2314" operator="equal">
      <formula>"Suitable"</formula>
    </cfRule>
  </conditionalFormatting>
  <conditionalFormatting sqref="AB850:AP855">
    <cfRule type="containsText" dxfId="7213" priority="2316" operator="containsText" text="N">
      <formula>NOT(ISERROR(SEARCH("N",AB850)))</formula>
    </cfRule>
    <cfRule type="cellIs" dxfId="7212" priority="2317" operator="equal">
      <formula>"Y"</formula>
    </cfRule>
    <cfRule type="containsText" dxfId="7211" priority="2318" operator="containsText" text="Partial">
      <formula>NOT(ISERROR(SEARCH("Partial",AB850)))</formula>
    </cfRule>
  </conditionalFormatting>
  <conditionalFormatting sqref="Q856:Y861">
    <cfRule type="containsText" dxfId="7210" priority="2308" operator="containsText" text="N">
      <formula>NOT(ISERROR(SEARCH("N",Q856)))</formula>
    </cfRule>
    <cfRule type="cellIs" dxfId="7209" priority="2309" operator="equal">
      <formula>"Y"</formula>
    </cfRule>
    <cfRule type="containsText" dxfId="7208" priority="2310" operator="containsText" text="Partial">
      <formula>NOT(ISERROR(SEARCH("Partial",Q856)))</formula>
    </cfRule>
  </conditionalFormatting>
  <conditionalFormatting sqref="AQ856:AQ861">
    <cfRule type="cellIs" dxfId="7207" priority="2299" operator="equal">
      <formula>"Suitability Unknown"</formula>
    </cfRule>
    <cfRule type="cellIs" dxfId="7206" priority="2300" operator="equal">
      <formula>"Potentially suitable"</formula>
    </cfRule>
    <cfRule type="cellIs" dxfId="7205" priority="2301" operator="equal">
      <formula>"Not suitable"</formula>
    </cfRule>
    <cfRule type="cellIs" dxfId="7204" priority="2302" operator="equal">
      <formula>"Suitable"</formula>
    </cfRule>
  </conditionalFormatting>
  <conditionalFormatting sqref="AB856:AP861">
    <cfRule type="containsText" dxfId="7203" priority="2304" operator="containsText" text="N">
      <formula>NOT(ISERROR(SEARCH("N",AB856)))</formula>
    </cfRule>
    <cfRule type="cellIs" dxfId="7202" priority="2305" operator="equal">
      <formula>"Y"</formula>
    </cfRule>
    <cfRule type="containsText" dxfId="7201" priority="2306" operator="containsText" text="Partial">
      <formula>NOT(ISERROR(SEARCH("Partial",AB856)))</formula>
    </cfRule>
  </conditionalFormatting>
  <conditionalFormatting sqref="Q862:Y867">
    <cfRule type="containsText" dxfId="7200" priority="2296" operator="containsText" text="N">
      <formula>NOT(ISERROR(SEARCH("N",Q862)))</formula>
    </cfRule>
    <cfRule type="cellIs" dxfId="7199" priority="2297" operator="equal">
      <formula>"Y"</formula>
    </cfRule>
    <cfRule type="containsText" dxfId="7198" priority="2298" operator="containsText" text="Partial">
      <formula>NOT(ISERROR(SEARCH("Partial",Q862)))</formula>
    </cfRule>
  </conditionalFormatting>
  <conditionalFormatting sqref="AQ862:AQ867">
    <cfRule type="cellIs" dxfId="7197" priority="2287" operator="equal">
      <formula>"Suitability Unknown"</formula>
    </cfRule>
    <cfRule type="cellIs" dxfId="7196" priority="2288" operator="equal">
      <formula>"Potentially suitable"</formula>
    </cfRule>
    <cfRule type="cellIs" dxfId="7195" priority="2289" operator="equal">
      <formula>"Not suitable"</formula>
    </cfRule>
    <cfRule type="cellIs" dxfId="7194" priority="2290" operator="equal">
      <formula>"Suitable"</formula>
    </cfRule>
  </conditionalFormatting>
  <conditionalFormatting sqref="AB862:AP867">
    <cfRule type="containsText" dxfId="7193" priority="2292" operator="containsText" text="N">
      <formula>NOT(ISERROR(SEARCH("N",AB862)))</formula>
    </cfRule>
    <cfRule type="cellIs" dxfId="7192" priority="2293" operator="equal">
      <formula>"Y"</formula>
    </cfRule>
    <cfRule type="containsText" dxfId="7191" priority="2294" operator="containsText" text="Partial">
      <formula>NOT(ISERROR(SEARCH("Partial",AB862)))</formula>
    </cfRule>
  </conditionalFormatting>
  <conditionalFormatting sqref="Q873:Y878">
    <cfRule type="containsText" dxfId="7190" priority="2272" operator="containsText" text="N">
      <formula>NOT(ISERROR(SEARCH("N",Q873)))</formula>
    </cfRule>
    <cfRule type="cellIs" dxfId="7189" priority="2273" operator="equal">
      <formula>"Y"</formula>
    </cfRule>
    <cfRule type="containsText" dxfId="7188" priority="2274" operator="containsText" text="Partial">
      <formula>NOT(ISERROR(SEARCH("Partial",Q873)))</formula>
    </cfRule>
  </conditionalFormatting>
  <conditionalFormatting sqref="AQ873:AQ878">
    <cfRule type="cellIs" dxfId="7187" priority="2263" operator="equal">
      <formula>"Suitability Unknown"</formula>
    </cfRule>
    <cfRule type="cellIs" dxfId="7186" priority="2264" operator="equal">
      <formula>"Potentially suitable"</formula>
    </cfRule>
    <cfRule type="cellIs" dxfId="7185" priority="2265" operator="equal">
      <formula>"Not suitable"</formula>
    </cfRule>
    <cfRule type="cellIs" dxfId="7184" priority="2266" operator="equal">
      <formula>"Suitable"</formula>
    </cfRule>
  </conditionalFormatting>
  <conditionalFormatting sqref="AB873:AP878">
    <cfRule type="containsText" dxfId="7183" priority="2268" operator="containsText" text="N">
      <formula>NOT(ISERROR(SEARCH("N",AB873)))</formula>
    </cfRule>
    <cfRule type="cellIs" dxfId="7182" priority="2269" operator="equal">
      <formula>"Y"</formula>
    </cfRule>
    <cfRule type="containsText" dxfId="7181" priority="2270" operator="containsText" text="Partial">
      <formula>NOT(ISERROR(SEARCH("Partial",AB873)))</formula>
    </cfRule>
  </conditionalFormatting>
  <conditionalFormatting sqref="Q879:Y884">
    <cfRule type="containsText" dxfId="7180" priority="2260" operator="containsText" text="N">
      <formula>NOT(ISERROR(SEARCH("N",Q879)))</formula>
    </cfRule>
    <cfRule type="cellIs" dxfId="7179" priority="2261" operator="equal">
      <formula>"Y"</formula>
    </cfRule>
    <cfRule type="containsText" dxfId="7178" priority="2262" operator="containsText" text="Partial">
      <formula>NOT(ISERROR(SEARCH("Partial",Q879)))</formula>
    </cfRule>
  </conditionalFormatting>
  <conditionalFormatting sqref="AQ879:AQ884">
    <cfRule type="cellIs" dxfId="7177" priority="2251" operator="equal">
      <formula>"Suitability Unknown"</formula>
    </cfRule>
    <cfRule type="cellIs" dxfId="7176" priority="2252" operator="equal">
      <formula>"Potentially suitable"</formula>
    </cfRule>
    <cfRule type="cellIs" dxfId="7175" priority="2253" operator="equal">
      <formula>"Not suitable"</formula>
    </cfRule>
    <cfRule type="cellIs" dxfId="7174" priority="2254" operator="equal">
      <formula>"Suitable"</formula>
    </cfRule>
  </conditionalFormatting>
  <conditionalFormatting sqref="AB879:AP884">
    <cfRule type="containsText" dxfId="7173" priority="2256" operator="containsText" text="N">
      <formula>NOT(ISERROR(SEARCH("N",AB879)))</formula>
    </cfRule>
    <cfRule type="cellIs" dxfId="7172" priority="2257" operator="equal">
      <formula>"Y"</formula>
    </cfRule>
    <cfRule type="containsText" dxfId="7171" priority="2258" operator="containsText" text="Partial">
      <formula>NOT(ISERROR(SEARCH("Partial",AB879)))</formula>
    </cfRule>
  </conditionalFormatting>
  <conditionalFormatting sqref="Q889:Y893">
    <cfRule type="containsText" dxfId="7170" priority="2236" operator="containsText" text="N">
      <formula>NOT(ISERROR(SEARCH("N",Q889)))</formula>
    </cfRule>
    <cfRule type="cellIs" dxfId="7169" priority="2237" operator="equal">
      <formula>"Y"</formula>
    </cfRule>
    <cfRule type="containsText" dxfId="7168" priority="2238" operator="containsText" text="Partial">
      <formula>NOT(ISERROR(SEARCH("Partial",Q889)))</formula>
    </cfRule>
  </conditionalFormatting>
  <conditionalFormatting sqref="AQ889:AQ893">
    <cfRule type="cellIs" dxfId="7167" priority="2227" operator="equal">
      <formula>"Suitability Unknown"</formula>
    </cfRule>
    <cfRule type="cellIs" dxfId="7166" priority="2228" operator="equal">
      <formula>"Potentially suitable"</formula>
    </cfRule>
    <cfRule type="cellIs" dxfId="7165" priority="2229" operator="equal">
      <formula>"Not suitable"</formula>
    </cfRule>
    <cfRule type="cellIs" dxfId="7164" priority="2230" operator="equal">
      <formula>"Suitable"</formula>
    </cfRule>
  </conditionalFormatting>
  <conditionalFormatting sqref="AB889:AP893">
    <cfRule type="containsText" dxfId="7163" priority="2232" operator="containsText" text="N">
      <formula>NOT(ISERROR(SEARCH("N",AB889)))</formula>
    </cfRule>
    <cfRule type="cellIs" dxfId="7162" priority="2233" operator="equal">
      <formula>"Y"</formula>
    </cfRule>
    <cfRule type="containsText" dxfId="7161" priority="2234" operator="containsText" text="Partial">
      <formula>NOT(ISERROR(SEARCH("Partial",AB889)))</formula>
    </cfRule>
  </conditionalFormatting>
  <conditionalFormatting sqref="BJ273">
    <cfRule type="containsText" dxfId="7160" priority="2167" operator="containsText" text="Not developable">
      <formula>NOT(ISERROR(SEARCH("Not developable",BJ273)))</formula>
    </cfRule>
    <cfRule type="cellIs" dxfId="7159" priority="2168" operator="equal">
      <formula>"Potentially Developable"</formula>
    </cfRule>
    <cfRule type="cellIs" dxfId="7158" priority="2169" operator="equal">
      <formula>"Developable"</formula>
    </cfRule>
    <cfRule type="cellIs" dxfId="7157" priority="2170" operator="equal">
      <formula>"Deliverable"</formula>
    </cfRule>
  </conditionalFormatting>
  <conditionalFormatting sqref="AZ910:AZ920">
    <cfRule type="containsText" dxfId="7156" priority="2122" operator="containsText" text="Unachievable">
      <formula>NOT(ISERROR(SEARCH("Unachievable",AZ910)))</formula>
    </cfRule>
    <cfRule type="containsText" dxfId="7155" priority="2123" operator="containsText" text="Achievability unknown">
      <formula>NOT(ISERROR(SEARCH("Achievability unknown",AZ910)))</formula>
    </cfRule>
    <cfRule type="containsText" dxfId="7154" priority="2124" operator="containsText" text="potentially achievable">
      <formula>NOT(ISERROR(SEARCH("potentially achievable",AZ910)))</formula>
    </cfRule>
    <cfRule type="containsText" dxfId="7153" priority="2125" operator="containsText" text="Achievable">
      <formula>NOT(ISERROR(SEARCH("Achievable",AZ910)))</formula>
    </cfRule>
  </conditionalFormatting>
  <conditionalFormatting sqref="AZ921:AZ931">
    <cfRule type="containsText" dxfId="7152" priority="2114" operator="containsText" text="Unachievable">
      <formula>NOT(ISERROR(SEARCH("Unachievable",AZ921)))</formula>
    </cfRule>
    <cfRule type="containsText" dxfId="7151" priority="2115" operator="containsText" text="Achievability unknown">
      <formula>NOT(ISERROR(SEARCH("Achievability unknown",AZ921)))</formula>
    </cfRule>
    <cfRule type="containsText" dxfId="7150" priority="2116" operator="containsText" text="potentially achievable">
      <formula>NOT(ISERROR(SEARCH("potentially achievable",AZ921)))</formula>
    </cfRule>
    <cfRule type="containsText" dxfId="7149" priority="2117" operator="containsText" text="Achievable">
      <formula>NOT(ISERROR(SEARCH("Achievable",AZ921)))</formula>
    </cfRule>
  </conditionalFormatting>
  <conditionalFormatting sqref="AZ949:AZ958">
    <cfRule type="containsText" dxfId="7148" priority="2090" operator="containsText" text="Unachievable">
      <formula>NOT(ISERROR(SEARCH("Unachievable",AZ949)))</formula>
    </cfRule>
    <cfRule type="containsText" dxfId="7147" priority="2091" operator="containsText" text="Achievability unknown">
      <formula>NOT(ISERROR(SEARCH("Achievability unknown",AZ949)))</formula>
    </cfRule>
    <cfRule type="containsText" dxfId="7146" priority="2092" operator="containsText" text="potentially achievable">
      <formula>NOT(ISERROR(SEARCH("potentially achievable",AZ949)))</formula>
    </cfRule>
    <cfRule type="containsText" dxfId="7145" priority="2093" operator="containsText" text="Achievable">
      <formula>NOT(ISERROR(SEARCH("Achievable",AZ949)))</formula>
    </cfRule>
  </conditionalFormatting>
  <conditionalFormatting sqref="AZ959:AZ969">
    <cfRule type="containsText" dxfId="7144" priority="2082" operator="containsText" text="Unachievable">
      <formula>NOT(ISERROR(SEARCH("Unachievable",AZ959)))</formula>
    </cfRule>
    <cfRule type="containsText" dxfId="7143" priority="2083" operator="containsText" text="Achievability unknown">
      <formula>NOT(ISERROR(SEARCH("Achievability unknown",AZ959)))</formula>
    </cfRule>
    <cfRule type="containsText" dxfId="7142" priority="2084" operator="containsText" text="potentially achievable">
      <formula>NOT(ISERROR(SEARCH("potentially achievable",AZ959)))</formula>
    </cfRule>
    <cfRule type="containsText" dxfId="7141" priority="2085" operator="containsText" text="Achievable">
      <formula>NOT(ISERROR(SEARCH("Achievable",AZ959)))</formula>
    </cfRule>
  </conditionalFormatting>
  <conditionalFormatting sqref="AZ988:AZ998">
    <cfRule type="containsText" dxfId="7140" priority="2058" operator="containsText" text="Unachievable">
      <formula>NOT(ISERROR(SEARCH("Unachievable",AZ988)))</formula>
    </cfRule>
    <cfRule type="containsText" dxfId="7139" priority="2059" operator="containsText" text="Achievability unknown">
      <formula>NOT(ISERROR(SEARCH("Achievability unknown",AZ988)))</formula>
    </cfRule>
    <cfRule type="containsText" dxfId="7138" priority="2060" operator="containsText" text="potentially achievable">
      <formula>NOT(ISERROR(SEARCH("potentially achievable",AZ988)))</formula>
    </cfRule>
    <cfRule type="containsText" dxfId="7137" priority="2061" operator="containsText" text="Achievable">
      <formula>NOT(ISERROR(SEARCH("Achievable",AZ988)))</formula>
    </cfRule>
  </conditionalFormatting>
  <conditionalFormatting sqref="AZ1006:AZ1016">
    <cfRule type="containsText" dxfId="7136" priority="2042" operator="containsText" text="Unachievable">
      <formula>NOT(ISERROR(SEARCH("Unachievable",AZ1006)))</formula>
    </cfRule>
    <cfRule type="containsText" dxfId="7135" priority="2043" operator="containsText" text="Achievability unknown">
      <formula>NOT(ISERROR(SEARCH("Achievability unknown",AZ1006)))</formula>
    </cfRule>
    <cfRule type="containsText" dxfId="7134" priority="2044" operator="containsText" text="potentially achievable">
      <formula>NOT(ISERROR(SEARCH("potentially achievable",AZ1006)))</formula>
    </cfRule>
    <cfRule type="containsText" dxfId="7133" priority="2045" operator="containsText" text="Achievable">
      <formula>NOT(ISERROR(SEARCH("Achievable",AZ1006)))</formula>
    </cfRule>
  </conditionalFormatting>
  <conditionalFormatting sqref="AZ1017:AZ1025">
    <cfRule type="containsText" dxfId="7132" priority="2034" operator="containsText" text="Unachievable">
      <formula>NOT(ISERROR(SEARCH("Unachievable",AZ1017)))</formula>
    </cfRule>
    <cfRule type="containsText" dxfId="7131" priority="2035" operator="containsText" text="Achievability unknown">
      <formula>NOT(ISERROR(SEARCH("Achievability unknown",AZ1017)))</formula>
    </cfRule>
    <cfRule type="containsText" dxfId="7130" priority="2036" operator="containsText" text="potentially achievable">
      <formula>NOT(ISERROR(SEARCH("potentially achievable",AZ1017)))</formula>
    </cfRule>
    <cfRule type="containsText" dxfId="7129" priority="2037" operator="containsText" text="Achievable">
      <formula>NOT(ISERROR(SEARCH("Achievable",AZ1017)))</formula>
    </cfRule>
  </conditionalFormatting>
  <conditionalFormatting sqref="AZ1036:AZ1045">
    <cfRule type="containsText" dxfId="7128" priority="2018" operator="containsText" text="Unachievable">
      <formula>NOT(ISERROR(SEARCH("Unachievable",AZ1036)))</formula>
    </cfRule>
    <cfRule type="containsText" dxfId="7127" priority="2019" operator="containsText" text="Achievability unknown">
      <formula>NOT(ISERROR(SEARCH("Achievability unknown",AZ1036)))</formula>
    </cfRule>
    <cfRule type="containsText" dxfId="7126" priority="2020" operator="containsText" text="potentially achievable">
      <formula>NOT(ISERROR(SEARCH("potentially achievable",AZ1036)))</formula>
    </cfRule>
    <cfRule type="containsText" dxfId="7125" priority="2021" operator="containsText" text="Achievable">
      <formula>NOT(ISERROR(SEARCH("Achievable",AZ1036)))</formula>
    </cfRule>
  </conditionalFormatting>
  <conditionalFormatting sqref="AZ1046:AZ1055">
    <cfRule type="containsText" dxfId="7124" priority="2010" operator="containsText" text="Unachievable">
      <formula>NOT(ISERROR(SEARCH("Unachievable",AZ1046)))</formula>
    </cfRule>
    <cfRule type="containsText" dxfId="7123" priority="2011" operator="containsText" text="Achievability unknown">
      <formula>NOT(ISERROR(SEARCH("Achievability unknown",AZ1046)))</formula>
    </cfRule>
    <cfRule type="containsText" dxfId="7122" priority="2012" operator="containsText" text="potentially achievable">
      <formula>NOT(ISERROR(SEARCH("potentially achievable",AZ1046)))</formula>
    </cfRule>
    <cfRule type="containsText" dxfId="7121" priority="2013" operator="containsText" text="Achievable">
      <formula>NOT(ISERROR(SEARCH("Achievable",AZ1046)))</formula>
    </cfRule>
  </conditionalFormatting>
  <conditionalFormatting sqref="AZ1056:AZ1066">
    <cfRule type="containsText" dxfId="7120" priority="2002" operator="containsText" text="Unachievable">
      <formula>NOT(ISERROR(SEARCH("Unachievable",AZ1056)))</formula>
    </cfRule>
    <cfRule type="containsText" dxfId="7119" priority="2003" operator="containsText" text="Achievability unknown">
      <formula>NOT(ISERROR(SEARCH("Achievability unknown",AZ1056)))</formula>
    </cfRule>
    <cfRule type="containsText" dxfId="7118" priority="2004" operator="containsText" text="potentially achievable">
      <formula>NOT(ISERROR(SEARCH("potentially achievable",AZ1056)))</formula>
    </cfRule>
    <cfRule type="containsText" dxfId="7117" priority="2005" operator="containsText" text="Achievable">
      <formula>NOT(ISERROR(SEARCH("Achievable",AZ1056)))</formula>
    </cfRule>
  </conditionalFormatting>
  <conditionalFormatting sqref="BJ102">
    <cfRule type="containsText" dxfId="7116" priority="1983" operator="containsText" text="Not developable">
      <formula>NOT(ISERROR(SEARCH("Not developable",BJ102)))</formula>
    </cfRule>
    <cfRule type="cellIs" dxfId="7115" priority="1984" operator="equal">
      <formula>"Potentially Developable"</formula>
    </cfRule>
    <cfRule type="cellIs" dxfId="7114" priority="1985" operator="equal">
      <formula>"Developable"</formula>
    </cfRule>
    <cfRule type="cellIs" dxfId="7113" priority="1986" operator="equal">
      <formula>"Deliverable"</formula>
    </cfRule>
  </conditionalFormatting>
  <conditionalFormatting sqref="AZ102">
    <cfRule type="containsText" dxfId="7112" priority="1979" operator="containsText" text="Unachievable">
      <formula>NOT(ISERROR(SEARCH("Unachievable",AZ102)))</formula>
    </cfRule>
    <cfRule type="containsText" dxfId="7111" priority="1980" operator="containsText" text="Achievability unknown">
      <formula>NOT(ISERROR(SEARCH("Achievability unknown",AZ102)))</formula>
    </cfRule>
    <cfRule type="containsText" dxfId="7110" priority="1981" operator="containsText" text="potentially achievable">
      <formula>NOT(ISERROR(SEARCH("potentially achievable",AZ102)))</formula>
    </cfRule>
    <cfRule type="containsText" dxfId="7109" priority="1982" operator="containsText" text="Achievable">
      <formula>NOT(ISERROR(SEARCH("Achievable",AZ102)))</formula>
    </cfRule>
  </conditionalFormatting>
  <conditionalFormatting sqref="P102">
    <cfRule type="cellIs" dxfId="7108" priority="1970" operator="equal">
      <formula>"Availability unknown"</formula>
    </cfRule>
    <cfRule type="cellIs" dxfId="7107" priority="1971" operator="equal">
      <formula>"Not available"</formula>
    </cfRule>
    <cfRule type="cellIs" dxfId="7106" priority="1972" operator="equal">
      <formula>"Potentially available"</formula>
    </cfRule>
    <cfRule type="cellIs" dxfId="7105" priority="1973" operator="equal">
      <formula>"Available"</formula>
    </cfRule>
  </conditionalFormatting>
  <conditionalFormatting sqref="Q102:Y102">
    <cfRule type="cellIs" dxfId="7104" priority="1978" operator="equal">
      <formula>"-"</formula>
    </cfRule>
    <cfRule type="cellIs" dxfId="7103" priority="1987" operator="equal">
      <formula>"Partial"</formula>
    </cfRule>
    <cfRule type="cellIs" dxfId="7102" priority="1988" operator="equal">
      <formula>"Y"</formula>
    </cfRule>
    <cfRule type="cellIs" dxfId="7101" priority="1989" operator="equal">
      <formula>"N"</formula>
    </cfRule>
  </conditionalFormatting>
  <conditionalFormatting sqref="AB102:AP102">
    <cfRule type="containsText" dxfId="7100" priority="1975" operator="containsText" text="N">
      <formula>NOT(ISERROR(SEARCH("N",AB102)))</formula>
    </cfRule>
    <cfRule type="cellIs" dxfId="7099" priority="1976" operator="equal">
      <formula>"Y"</formula>
    </cfRule>
    <cfRule type="containsText" dxfId="7098" priority="1977" operator="containsText" text="Partial">
      <formula>NOT(ISERROR(SEARCH("Partial",AB102)))</formula>
    </cfRule>
  </conditionalFormatting>
  <conditionalFormatting sqref="AQ102">
    <cfRule type="cellIs" dxfId="7097" priority="1966" operator="equal">
      <formula>"Suitability Unknown"</formula>
    </cfRule>
    <cfRule type="cellIs" dxfId="7096" priority="1967" operator="equal">
      <formula>"Potentially suitable"</formula>
    </cfRule>
    <cfRule type="cellIs" dxfId="7095" priority="1968" operator="equal">
      <formula>"Not suitable"</formula>
    </cfRule>
    <cfRule type="cellIs" dxfId="7094" priority="1969" operator="equal">
      <formula>"Suitable"</formula>
    </cfRule>
  </conditionalFormatting>
  <conditionalFormatting sqref="Z102">
    <cfRule type="containsText" dxfId="7093" priority="1963" operator="containsText" text="Include">
      <formula>NOT(ISERROR(SEARCH("Include",Z102)))</formula>
    </cfRule>
    <cfRule type="cellIs" dxfId="7092" priority="1964" operator="equal">
      <formula>"Exclude"</formula>
    </cfRule>
    <cfRule type="cellIs" dxfId="7091" priority="1965" operator="equal">
      <formula>"Include with exclusions"</formula>
    </cfRule>
  </conditionalFormatting>
  <conditionalFormatting sqref="BJ102">
    <cfRule type="containsText" dxfId="7090" priority="1962" operator="containsText" text="Completed">
      <formula>NOT(ISERROR(SEARCH("Completed",BJ102)))</formula>
    </cfRule>
  </conditionalFormatting>
  <conditionalFormatting sqref="BJ102">
    <cfRule type="containsText" dxfId="7089" priority="1961" operator="containsText" text="Lapsed">
      <formula>NOT(ISERROR(SEARCH("Lapsed",BJ102)))</formula>
    </cfRule>
  </conditionalFormatting>
  <conditionalFormatting sqref="AQ243">
    <cfRule type="cellIs" dxfId="7088" priority="1957" operator="equal">
      <formula>"Suitability Unknown"</formula>
    </cfRule>
    <cfRule type="cellIs" dxfId="7087" priority="1958" operator="equal">
      <formula>"Potentially suitable"</formula>
    </cfRule>
    <cfRule type="cellIs" dxfId="7086" priority="1959" operator="equal">
      <formula>"Not suitable"</formula>
    </cfRule>
    <cfRule type="cellIs" dxfId="7085" priority="1960" operator="equal">
      <formula>"Suitable"</formula>
    </cfRule>
  </conditionalFormatting>
  <conditionalFormatting sqref="BJ290">
    <cfRule type="containsText" dxfId="7084" priority="1953" operator="containsText" text="Not developable">
      <formula>NOT(ISERROR(SEARCH("Not developable",BJ290)))</formula>
    </cfRule>
    <cfRule type="cellIs" dxfId="7083" priority="1954" operator="equal">
      <formula>"Potentially Developable"</formula>
    </cfRule>
    <cfRule type="cellIs" dxfId="7082" priority="1955" operator="equal">
      <formula>"Developable"</formula>
    </cfRule>
    <cfRule type="cellIs" dxfId="7081" priority="1956" operator="equal">
      <formula>"Deliverable"</formula>
    </cfRule>
  </conditionalFormatting>
  <conditionalFormatting sqref="BJ294">
    <cfRule type="containsText" dxfId="7080" priority="1949" operator="containsText" text="Not developable">
      <formula>NOT(ISERROR(SEARCH("Not developable",BJ294)))</formula>
    </cfRule>
    <cfRule type="cellIs" dxfId="7079" priority="1950" operator="equal">
      <formula>"Potentially Developable"</formula>
    </cfRule>
    <cfRule type="cellIs" dxfId="7078" priority="1951" operator="equal">
      <formula>"Developable"</formula>
    </cfRule>
    <cfRule type="cellIs" dxfId="7077" priority="1952" operator="equal">
      <formula>"Deliverable"</formula>
    </cfRule>
  </conditionalFormatting>
  <conditionalFormatting sqref="BJ332:BJ333">
    <cfRule type="containsText" dxfId="7076" priority="1945" operator="containsText" text="Not developable">
      <formula>NOT(ISERROR(SEARCH("Not developable",BJ332)))</formula>
    </cfRule>
    <cfRule type="cellIs" dxfId="7075" priority="1946" operator="equal">
      <formula>"Potentially Developable"</formula>
    </cfRule>
    <cfRule type="cellIs" dxfId="7074" priority="1947" operator="equal">
      <formula>"Developable"</formula>
    </cfRule>
    <cfRule type="cellIs" dxfId="7073" priority="1948" operator="equal">
      <formula>"Deliverable"</formula>
    </cfRule>
  </conditionalFormatting>
  <conditionalFormatting sqref="AB1070:AH1070">
    <cfRule type="containsText" dxfId="7072" priority="1898" operator="containsText" text="N">
      <formula>NOT(ISERROR(SEARCH("N",AB1070)))</formula>
    </cfRule>
    <cfRule type="cellIs" dxfId="7071" priority="1899" operator="equal">
      <formula>"Y"</formula>
    </cfRule>
    <cfRule type="containsText" dxfId="7070" priority="1900" operator="containsText" text="Partial">
      <formula>NOT(ISERROR(SEARCH("Partial",AB1070)))</formula>
    </cfRule>
  </conditionalFormatting>
  <conditionalFormatting sqref="AB1071:AH1071">
    <cfRule type="containsText" dxfId="7069" priority="1890" operator="containsText" text="N">
      <formula>NOT(ISERROR(SEARCH("N",AB1071)))</formula>
    </cfRule>
    <cfRule type="cellIs" dxfId="7068" priority="1891" operator="equal">
      <formula>"Y"</formula>
    </cfRule>
    <cfRule type="containsText" dxfId="7067" priority="1892" operator="containsText" text="Partial">
      <formula>NOT(ISERROR(SEARCH("Partial",AB1071)))</formula>
    </cfRule>
  </conditionalFormatting>
  <conditionalFormatting sqref="AB1072:AH1072">
    <cfRule type="containsText" dxfId="7066" priority="1886" operator="containsText" text="N">
      <formula>NOT(ISERROR(SEARCH("N",AB1072)))</formula>
    </cfRule>
    <cfRule type="cellIs" dxfId="7065" priority="1887" operator="equal">
      <formula>"Y"</formula>
    </cfRule>
    <cfRule type="containsText" dxfId="7064" priority="1888" operator="containsText" text="Partial">
      <formula>NOT(ISERROR(SEARCH("Partial",AB1072)))</formula>
    </cfRule>
  </conditionalFormatting>
  <conditionalFormatting sqref="AI1070:AO1070">
    <cfRule type="containsText" dxfId="7063" priority="1870" operator="containsText" text="N">
      <formula>NOT(ISERROR(SEARCH("N",AI1070)))</formula>
    </cfRule>
    <cfRule type="cellIs" dxfId="7062" priority="1871" operator="equal">
      <formula>"Y"</formula>
    </cfRule>
    <cfRule type="containsText" dxfId="7061" priority="1872" operator="containsText" text="Partial">
      <formula>NOT(ISERROR(SEARCH("Partial",AI1070)))</formula>
    </cfRule>
  </conditionalFormatting>
  <conditionalFormatting sqref="AQ1070">
    <cfRule type="cellIs" dxfId="7060" priority="1825" operator="equal">
      <formula>"Suitability Unknown"</formula>
    </cfRule>
    <cfRule type="cellIs" dxfId="7059" priority="1826" operator="equal">
      <formula>"Potentially suitable"</formula>
    </cfRule>
    <cfRule type="cellIs" dxfId="7058" priority="1827" operator="equal">
      <formula>"Not suitable"</formula>
    </cfRule>
    <cfRule type="cellIs" dxfId="7057" priority="1828" operator="equal">
      <formula>"Suitable"</formula>
    </cfRule>
  </conditionalFormatting>
  <conditionalFormatting sqref="AP1070">
    <cfRule type="containsText" dxfId="7056" priority="1830" operator="containsText" text="N">
      <formula>NOT(ISERROR(SEARCH("N",AP1070)))</formula>
    </cfRule>
    <cfRule type="cellIs" dxfId="7055" priority="1831" operator="equal">
      <formula>"Y"</formula>
    </cfRule>
    <cfRule type="containsText" dxfId="7054" priority="1832" operator="containsText" text="Partial">
      <formula>NOT(ISERROR(SEARCH("Partial",AP1070)))</formula>
    </cfRule>
  </conditionalFormatting>
  <conditionalFormatting sqref="AI1071:AO1071">
    <cfRule type="containsText" dxfId="7053" priority="1798" operator="containsText" text="N">
      <formula>NOT(ISERROR(SEARCH("N",AI1071)))</formula>
    </cfRule>
    <cfRule type="cellIs" dxfId="7052" priority="1799" operator="equal">
      <formula>"Y"</formula>
    </cfRule>
    <cfRule type="containsText" dxfId="7051" priority="1800" operator="containsText" text="Partial">
      <formula>NOT(ISERROR(SEARCH("Partial",AI1071)))</formula>
    </cfRule>
  </conditionalFormatting>
  <conditionalFormatting sqref="AI1072:AO1072">
    <cfRule type="containsText" dxfId="7050" priority="1786" operator="containsText" text="N">
      <formula>NOT(ISERROR(SEARCH("N",AI1072)))</formula>
    </cfRule>
    <cfRule type="cellIs" dxfId="7049" priority="1787" operator="equal">
      <formula>"Y"</formula>
    </cfRule>
    <cfRule type="containsText" dxfId="7048" priority="1788" operator="containsText" text="Partial">
      <formula>NOT(ISERROR(SEARCH("Partial",AI1072)))</formula>
    </cfRule>
  </conditionalFormatting>
  <conditionalFormatting sqref="AZ319">
    <cfRule type="containsText" dxfId="7047" priority="1748" operator="containsText" text="Unachievable">
      <formula>NOT(ISERROR(SEARCH("Unachievable",AZ319)))</formula>
    </cfRule>
    <cfRule type="containsText" dxfId="7046" priority="1749" operator="containsText" text="Achievability unknown">
      <formula>NOT(ISERROR(SEARCH("Achievability unknown",AZ319)))</formula>
    </cfRule>
    <cfRule type="containsText" dxfId="7045" priority="1750" operator="containsText" text="potentially achievable">
      <formula>NOT(ISERROR(SEARCH("potentially achievable",AZ319)))</formula>
    </cfRule>
    <cfRule type="containsText" dxfId="7044" priority="1751" operator="containsText" text="Achievable">
      <formula>NOT(ISERROR(SEARCH("Achievable",AZ319)))</formula>
    </cfRule>
  </conditionalFormatting>
  <conditionalFormatting sqref="AZ157">
    <cfRule type="containsText" dxfId="7043" priority="1744" operator="containsText" text="Unachievable">
      <formula>NOT(ISERROR(SEARCH("Unachievable",AZ157)))</formula>
    </cfRule>
    <cfRule type="containsText" dxfId="7042" priority="1745" operator="containsText" text="Achievability unknown">
      <formula>NOT(ISERROR(SEARCH("Achievability unknown",AZ157)))</formula>
    </cfRule>
    <cfRule type="containsText" dxfId="7041" priority="1746" operator="containsText" text="potentially achievable">
      <formula>NOT(ISERROR(SEARCH("potentially achievable",AZ157)))</formula>
    </cfRule>
    <cfRule type="containsText" dxfId="7040" priority="1747" operator="containsText" text="Achievable">
      <formula>NOT(ISERROR(SEARCH("Achievable",AZ157)))</formula>
    </cfRule>
  </conditionalFormatting>
  <conditionalFormatting sqref="O14 O18">
    <cfRule type="cellIs" dxfId="7039" priority="1740" operator="equal">
      <formula>"Availability unknown"</formula>
    </cfRule>
    <cfRule type="cellIs" dxfId="7038" priority="1741" operator="equal">
      <formula>"Not available"</formula>
    </cfRule>
    <cfRule type="cellIs" dxfId="7037" priority="1742" operator="equal">
      <formula>"Potentially available"</formula>
    </cfRule>
    <cfRule type="cellIs" dxfId="7036" priority="1743" operator="equal">
      <formula>"Available"</formula>
    </cfRule>
  </conditionalFormatting>
  <conditionalFormatting sqref="AY14">
    <cfRule type="containsText" dxfId="7035" priority="1729" operator="containsText" text="Unachievable">
      <formula>NOT(ISERROR(SEARCH("Unachievable",AY14)))</formula>
    </cfRule>
    <cfRule type="containsText" dxfId="7034" priority="1730" operator="containsText" text="Achievability unknown">
      <formula>NOT(ISERROR(SEARCH("Achievability unknown",AY14)))</formula>
    </cfRule>
    <cfRule type="containsText" dxfId="7033" priority="1731" operator="containsText" text="potentially achievable">
      <formula>NOT(ISERROR(SEARCH("potentially achievable",AY14)))</formula>
    </cfRule>
    <cfRule type="containsText" dxfId="7032" priority="1732" operator="containsText" text="Achievable">
      <formula>NOT(ISERROR(SEARCH("Achievable",AY14)))</formula>
    </cfRule>
  </conditionalFormatting>
  <conditionalFormatting sqref="P14 P18 AF14 AB14:AC16">
    <cfRule type="cellIs" dxfId="7031" priority="1725" operator="equal">
      <formula>"-"</formula>
    </cfRule>
    <cfRule type="cellIs" dxfId="7030" priority="1737" operator="equal">
      <formula>"Partial"</formula>
    </cfRule>
    <cfRule type="cellIs" dxfId="7029" priority="1738" operator="equal">
      <formula>"Y"</formula>
    </cfRule>
    <cfRule type="cellIs" dxfId="7028" priority="1739" operator="equal">
      <formula>"N"</formula>
    </cfRule>
  </conditionalFormatting>
  <conditionalFormatting sqref="BJ53">
    <cfRule type="containsText" dxfId="7027" priority="1662" operator="containsText" text="Not developable">
      <formula>NOT(ISERROR(SEARCH("Not developable",BJ53)))</formula>
    </cfRule>
    <cfRule type="cellIs" dxfId="7026" priority="1663" operator="equal">
      <formula>"Potentially Developable"</formula>
    </cfRule>
    <cfRule type="cellIs" dxfId="7025" priority="1664" operator="equal">
      <formula>"Developable"</formula>
    </cfRule>
    <cfRule type="cellIs" dxfId="7024" priority="1665" operator="equal">
      <formula>"Deliverable"</formula>
    </cfRule>
  </conditionalFormatting>
  <conditionalFormatting sqref="Q53:Y53">
    <cfRule type="cellIs" dxfId="7023" priority="1661" operator="equal">
      <formula>"-"</formula>
    </cfRule>
    <cfRule type="cellIs" dxfId="7022" priority="1666" operator="equal">
      <formula>"Partial"</formula>
    </cfRule>
    <cfRule type="cellIs" dxfId="7021" priority="1667" operator="equal">
      <formula>"Y"</formula>
    </cfRule>
    <cfRule type="cellIs" dxfId="7020" priority="1668" operator="equal">
      <formula>"N"</formula>
    </cfRule>
  </conditionalFormatting>
  <conditionalFormatting sqref="AB53:AP53">
    <cfRule type="containsText" dxfId="7019" priority="1658" operator="containsText" text="N">
      <formula>NOT(ISERROR(SEARCH("N",AB53)))</formula>
    </cfRule>
    <cfRule type="cellIs" dxfId="7018" priority="1659" operator="equal">
      <formula>"Y"</formula>
    </cfRule>
    <cfRule type="containsText" dxfId="7017" priority="1660" operator="containsText" text="Partial">
      <formula>NOT(ISERROR(SEARCH("Partial",AB53)))</formula>
    </cfRule>
  </conditionalFormatting>
  <conditionalFormatting sqref="P53">
    <cfRule type="cellIs" dxfId="7016" priority="1653" operator="equal">
      <formula>"Availability unknown"</formula>
    </cfRule>
    <cfRule type="cellIs" dxfId="7015" priority="1654" operator="equal">
      <formula>"Not available"</formula>
    </cfRule>
    <cfRule type="cellIs" dxfId="7014" priority="1655" operator="equal">
      <formula>"Potentially available"</formula>
    </cfRule>
    <cfRule type="cellIs" dxfId="7013" priority="1656" operator="equal">
      <formula>"Available"</formula>
    </cfRule>
  </conditionalFormatting>
  <conditionalFormatting sqref="AQ53">
    <cfRule type="cellIs" dxfId="7012" priority="1649" operator="equal">
      <formula>"Suitability Unknown"</formula>
    </cfRule>
    <cfRule type="cellIs" dxfId="7011" priority="1650" operator="equal">
      <formula>"Potentially suitable"</formula>
    </cfRule>
    <cfRule type="cellIs" dxfId="7010" priority="1651" operator="equal">
      <formula>"Not suitable"</formula>
    </cfRule>
    <cfRule type="cellIs" dxfId="7009" priority="1652" operator="equal">
      <formula>"Suitable"</formula>
    </cfRule>
  </conditionalFormatting>
  <conditionalFormatting sqref="Z53">
    <cfRule type="cellIs" dxfId="7008" priority="1646" stopIfTrue="1" operator="equal">
      <formula>"Exclude"</formula>
    </cfRule>
    <cfRule type="containsText" dxfId="7007" priority="1647" stopIfTrue="1" operator="containsText" text="include with exclusions">
      <formula>NOT(ISERROR(SEARCH("include with exclusions",Z53)))</formula>
    </cfRule>
    <cfRule type="containsText" dxfId="7006" priority="1648" operator="containsText" text="Include">
      <formula>NOT(ISERROR(SEARCH("Include",Z53)))</formula>
    </cfRule>
  </conditionalFormatting>
  <conditionalFormatting sqref="AZ53">
    <cfRule type="containsText" dxfId="7005" priority="1642" operator="containsText" text="Unachievable">
      <formula>NOT(ISERROR(SEARCH("Unachievable",AZ53)))</formula>
    </cfRule>
    <cfRule type="containsText" dxfId="7004" priority="1643" operator="containsText" text="Achievability unknown">
      <formula>NOT(ISERROR(SEARCH("Achievability unknown",AZ53)))</formula>
    </cfRule>
    <cfRule type="containsText" dxfId="7003" priority="1644" operator="containsText" text="potentially achievable">
      <formula>NOT(ISERROR(SEARCH("potentially achievable",AZ53)))</formula>
    </cfRule>
    <cfRule type="containsText" dxfId="7002" priority="1645" operator="containsText" text="Achievable">
      <formula>NOT(ISERROR(SEARCH("Achievable",AZ53)))</formula>
    </cfRule>
  </conditionalFormatting>
  <conditionalFormatting sqref="BJ53">
    <cfRule type="containsText" dxfId="7001" priority="1641" operator="containsText" text="Completed">
      <formula>NOT(ISERROR(SEARCH("Completed",BJ53)))</formula>
    </cfRule>
  </conditionalFormatting>
  <conditionalFormatting sqref="BJ53">
    <cfRule type="containsText" dxfId="7000" priority="1640" operator="containsText" text="Lapsed">
      <formula>NOT(ISERROR(SEARCH("Lapsed",BJ53)))</formula>
    </cfRule>
  </conditionalFormatting>
  <conditionalFormatting sqref="P10:P11">
    <cfRule type="cellIs" dxfId="6999" priority="1526" operator="equal">
      <formula>"Availability unknown"</formula>
    </cfRule>
    <cfRule type="cellIs" dxfId="6998" priority="1527" operator="equal">
      <formula>"Not available"</formula>
    </cfRule>
    <cfRule type="cellIs" dxfId="6997" priority="1528" operator="equal">
      <formula>"Potentially available"</formula>
    </cfRule>
    <cfRule type="cellIs" dxfId="6996" priority="1529" operator="equal">
      <formula>"Available"</formula>
    </cfRule>
  </conditionalFormatting>
  <conditionalFormatting sqref="AZ10:AZ11">
    <cfRule type="containsText" dxfId="6995" priority="1518" operator="containsText" text="Unachievable">
      <formula>NOT(ISERROR(SEARCH("Unachievable",AZ10)))</formula>
    </cfRule>
    <cfRule type="containsText" dxfId="6994" priority="1519" operator="containsText" text="Achievability unknown">
      <formula>NOT(ISERROR(SEARCH("Achievability unknown",AZ10)))</formula>
    </cfRule>
    <cfRule type="containsText" dxfId="6993" priority="1520" operator="containsText" text="potentially achievable">
      <formula>NOT(ISERROR(SEARCH("potentially achievable",AZ10)))</formula>
    </cfRule>
    <cfRule type="containsText" dxfId="6992" priority="1521" operator="containsText" text="Achievable">
      <formula>NOT(ISERROR(SEARCH("Achievable",AZ10)))</formula>
    </cfRule>
  </conditionalFormatting>
  <conditionalFormatting sqref="AQ10:AQ11">
    <cfRule type="cellIs" dxfId="6991" priority="1510" operator="equal">
      <formula>"Suitability Unknown"</formula>
    </cfRule>
    <cfRule type="cellIs" dxfId="6990" priority="1511" operator="equal">
      <formula>"Potentially suitable"</formula>
    </cfRule>
    <cfRule type="cellIs" dxfId="6989" priority="1512" operator="equal">
      <formula>"Not suitable"</formula>
    </cfRule>
    <cfRule type="cellIs" dxfId="6988" priority="1513" operator="equal">
      <formula>"Suitable"</formula>
    </cfRule>
  </conditionalFormatting>
  <conditionalFormatting sqref="P8">
    <cfRule type="cellIs" dxfId="6987" priority="1468" operator="equal">
      <formula>"Availability unknown"</formula>
    </cfRule>
    <cfRule type="cellIs" dxfId="6986" priority="1469" operator="equal">
      <formula>"Not available"</formula>
    </cfRule>
    <cfRule type="cellIs" dxfId="6985" priority="1470" operator="equal">
      <formula>"Potentially available"</formula>
    </cfRule>
    <cfRule type="cellIs" dxfId="6984" priority="1471" operator="equal">
      <formula>"Available"</formula>
    </cfRule>
  </conditionalFormatting>
  <conditionalFormatting sqref="BJ8">
    <cfRule type="containsText" dxfId="6983" priority="1464" operator="containsText" text="Not developable">
      <formula>NOT(ISERROR(SEARCH("Not developable",BJ8)))</formula>
    </cfRule>
    <cfRule type="cellIs" dxfId="6982" priority="1465" operator="equal">
      <formula>"Potentially Developable"</formula>
    </cfRule>
    <cfRule type="cellIs" dxfId="6981" priority="1466" operator="equal">
      <formula>"Developable"</formula>
    </cfRule>
    <cfRule type="cellIs" dxfId="6980" priority="1467" operator="equal">
      <formula>"Deliverable"</formula>
    </cfRule>
  </conditionalFormatting>
  <conditionalFormatting sqref="AZ8">
    <cfRule type="containsText" dxfId="6979" priority="1460" operator="containsText" text="Unachievable">
      <formula>NOT(ISERROR(SEARCH("Unachievable",AZ8)))</formula>
    </cfRule>
    <cfRule type="containsText" dxfId="6978" priority="1461" operator="containsText" text="Achievability unknown">
      <formula>NOT(ISERROR(SEARCH("Achievability unknown",AZ8)))</formula>
    </cfRule>
    <cfRule type="containsText" dxfId="6977" priority="1462" operator="containsText" text="potentially achievable">
      <formula>NOT(ISERROR(SEARCH("potentially achievable",AZ8)))</formula>
    </cfRule>
    <cfRule type="containsText" dxfId="6976" priority="1463" operator="containsText" text="Achievable">
      <formula>NOT(ISERROR(SEARCH("Achievable",AZ8)))</formula>
    </cfRule>
  </conditionalFormatting>
  <conditionalFormatting sqref="BJ8">
    <cfRule type="containsText" dxfId="6975" priority="1444" operator="containsText" text="Completed">
      <formula>NOT(ISERROR(SEARCH("Completed",BJ8)))</formula>
    </cfRule>
  </conditionalFormatting>
  <conditionalFormatting sqref="BJ8">
    <cfRule type="containsText" dxfId="6974" priority="1443" operator="containsText" text="Lapsed">
      <formula>NOT(ISERROR(SEARCH("Lapsed",BJ8)))</formula>
    </cfRule>
  </conditionalFormatting>
  <conditionalFormatting sqref="P521:P552">
    <cfRule type="cellIs" dxfId="6973" priority="1319" operator="equal">
      <formula>"Availability unknown"</formula>
    </cfRule>
    <cfRule type="cellIs" dxfId="6972" priority="1320" operator="equal">
      <formula>"Not available"</formula>
    </cfRule>
    <cfRule type="cellIs" dxfId="6971" priority="1321" operator="equal">
      <formula>"Potentially available"</formula>
    </cfRule>
    <cfRule type="cellIs" dxfId="6970" priority="1322" operator="equal">
      <formula>"Available"</formula>
    </cfRule>
  </conditionalFormatting>
  <conditionalFormatting sqref="Z525:Z531">
    <cfRule type="cellIs" dxfId="6969" priority="1313" stopIfTrue="1" operator="equal">
      <formula>"Exclude"</formula>
    </cfRule>
    <cfRule type="containsText" dxfId="6968" priority="1314" stopIfTrue="1" operator="containsText" text="include with exclusions">
      <formula>NOT(ISERROR(SEARCH("include with exclusions",Z525)))</formula>
    </cfRule>
    <cfRule type="containsText" dxfId="6967" priority="1315" operator="containsText" text="Include">
      <formula>NOT(ISERROR(SEARCH("Include",Z525)))</formula>
    </cfRule>
  </conditionalFormatting>
  <conditionalFormatting sqref="Q525:Y531">
    <cfRule type="cellIs" dxfId="6966" priority="1312" operator="equal">
      <formula>"-"</formula>
    </cfRule>
    <cfRule type="cellIs" dxfId="6965" priority="1316" operator="equal">
      <formula>"Partial"</formula>
    </cfRule>
    <cfRule type="cellIs" dxfId="6964" priority="1317" operator="equal">
      <formula>"Y"</formula>
    </cfRule>
    <cfRule type="cellIs" dxfId="6963" priority="1318" operator="equal">
      <formula>"N"</formula>
    </cfRule>
  </conditionalFormatting>
  <conditionalFormatting sqref="Z521">
    <cfRule type="cellIs" dxfId="6962" priority="1295" stopIfTrue="1" operator="equal">
      <formula>"Exclude"</formula>
    </cfRule>
    <cfRule type="containsText" dxfId="6961" priority="1296" stopIfTrue="1" operator="containsText" text="include with exclusions">
      <formula>NOT(ISERROR(SEARCH("include with exclusions",Z521)))</formula>
    </cfRule>
    <cfRule type="containsText" dxfId="6960" priority="1297" operator="containsText" text="Include">
      <formula>NOT(ISERROR(SEARCH("Include",Z521)))</formula>
    </cfRule>
  </conditionalFormatting>
  <conditionalFormatting sqref="Q521:Y521">
    <cfRule type="cellIs" dxfId="6959" priority="1294" operator="equal">
      <formula>"-"</formula>
    </cfRule>
    <cfRule type="cellIs" dxfId="6958" priority="1298" operator="equal">
      <formula>"Partial"</formula>
    </cfRule>
    <cfRule type="cellIs" dxfId="6957" priority="1299" operator="equal">
      <formula>"Y"</formula>
    </cfRule>
    <cfRule type="cellIs" dxfId="6956" priority="1300" operator="equal">
      <formula>"N"</formula>
    </cfRule>
  </conditionalFormatting>
  <conditionalFormatting sqref="Z522">
    <cfRule type="cellIs" dxfId="6955" priority="1288" stopIfTrue="1" operator="equal">
      <formula>"Exclude"</formula>
    </cfRule>
    <cfRule type="containsText" dxfId="6954" priority="1289" stopIfTrue="1" operator="containsText" text="include with exclusions">
      <formula>NOT(ISERROR(SEARCH("include with exclusions",Z522)))</formula>
    </cfRule>
    <cfRule type="containsText" dxfId="6953" priority="1290" operator="containsText" text="Include">
      <formula>NOT(ISERROR(SEARCH("Include",Z522)))</formula>
    </cfRule>
  </conditionalFormatting>
  <conditionalFormatting sqref="Q522:Y522">
    <cfRule type="cellIs" dxfId="6952" priority="1287" operator="equal">
      <formula>"-"</formula>
    </cfRule>
    <cfRule type="cellIs" dxfId="6951" priority="1291" operator="equal">
      <formula>"Partial"</formula>
    </cfRule>
    <cfRule type="cellIs" dxfId="6950" priority="1292" operator="equal">
      <formula>"Y"</formula>
    </cfRule>
    <cfRule type="cellIs" dxfId="6949" priority="1293" operator="equal">
      <formula>"N"</formula>
    </cfRule>
  </conditionalFormatting>
  <conditionalFormatting sqref="Z523">
    <cfRule type="cellIs" dxfId="6948" priority="1281" stopIfTrue="1" operator="equal">
      <formula>"Exclude"</formula>
    </cfRule>
    <cfRule type="containsText" dxfId="6947" priority="1282" stopIfTrue="1" operator="containsText" text="include with exclusions">
      <formula>NOT(ISERROR(SEARCH("include with exclusions",Z523)))</formula>
    </cfRule>
    <cfRule type="containsText" dxfId="6946" priority="1283" operator="containsText" text="Include">
      <formula>NOT(ISERROR(SEARCH("Include",Z523)))</formula>
    </cfRule>
  </conditionalFormatting>
  <conditionalFormatting sqref="Q523:Y523">
    <cfRule type="cellIs" dxfId="6945" priority="1280" operator="equal">
      <formula>"-"</formula>
    </cfRule>
    <cfRule type="cellIs" dxfId="6944" priority="1284" operator="equal">
      <formula>"Partial"</formula>
    </cfRule>
    <cfRule type="cellIs" dxfId="6943" priority="1285" operator="equal">
      <formula>"Y"</formula>
    </cfRule>
    <cfRule type="cellIs" dxfId="6942" priority="1286" operator="equal">
      <formula>"N"</formula>
    </cfRule>
  </conditionalFormatting>
  <conditionalFormatting sqref="Z524">
    <cfRule type="cellIs" dxfId="6941" priority="1274" stopIfTrue="1" operator="equal">
      <formula>"Exclude"</formula>
    </cfRule>
    <cfRule type="containsText" dxfId="6940" priority="1275" stopIfTrue="1" operator="containsText" text="include with exclusions">
      <formula>NOT(ISERROR(SEARCH("include with exclusions",Z524)))</formula>
    </cfRule>
    <cfRule type="containsText" dxfId="6939" priority="1276" operator="containsText" text="Include">
      <formula>NOT(ISERROR(SEARCH("Include",Z524)))</formula>
    </cfRule>
  </conditionalFormatting>
  <conditionalFormatting sqref="Q524:Y524">
    <cfRule type="cellIs" dxfId="6938" priority="1273" operator="equal">
      <formula>"-"</formula>
    </cfRule>
    <cfRule type="cellIs" dxfId="6937" priority="1277" operator="equal">
      <formula>"Partial"</formula>
    </cfRule>
    <cfRule type="cellIs" dxfId="6936" priority="1278" operator="equal">
      <formula>"Y"</formula>
    </cfRule>
    <cfRule type="cellIs" dxfId="6935" priority="1279" operator="equal">
      <formula>"N"</formula>
    </cfRule>
  </conditionalFormatting>
  <conditionalFormatting sqref="Z532:Z552">
    <cfRule type="cellIs" dxfId="6934" priority="1267" stopIfTrue="1" operator="equal">
      <formula>"Exclude"</formula>
    </cfRule>
    <cfRule type="containsText" dxfId="6933" priority="1268" stopIfTrue="1" operator="containsText" text="include with exclusions">
      <formula>NOT(ISERROR(SEARCH("include with exclusions",Z532)))</formula>
    </cfRule>
    <cfRule type="containsText" dxfId="6932" priority="1269" operator="containsText" text="Include">
      <formula>NOT(ISERROR(SEARCH("Include",Z532)))</formula>
    </cfRule>
  </conditionalFormatting>
  <conditionalFormatting sqref="Q532:Y552">
    <cfRule type="cellIs" dxfId="6931" priority="1266" operator="equal">
      <formula>"-"</formula>
    </cfRule>
    <cfRule type="cellIs" dxfId="6930" priority="1270" operator="equal">
      <formula>"Partial"</formula>
    </cfRule>
    <cfRule type="cellIs" dxfId="6929" priority="1271" operator="equal">
      <formula>"Y"</formula>
    </cfRule>
    <cfRule type="cellIs" dxfId="6928" priority="1272" operator="equal">
      <formula>"N"</formula>
    </cfRule>
  </conditionalFormatting>
  <conditionalFormatting sqref="AQ525:AQ528 AQ530:AQ531 AQ529:AR529 AQ533:AQ534">
    <cfRule type="cellIs" dxfId="6927" priority="1254" operator="equal">
      <formula>"Suitability Unknown"</formula>
    </cfRule>
    <cfRule type="cellIs" dxfId="6926" priority="1255" operator="equal">
      <formula>"Potentially suitable"</formula>
    </cfRule>
    <cfRule type="cellIs" dxfId="6925" priority="1256" operator="equal">
      <formula>"Not suitable"</formula>
    </cfRule>
    <cfRule type="cellIs" dxfId="6924" priority="1257" operator="equal">
      <formula>"Suitable"</formula>
    </cfRule>
  </conditionalFormatting>
  <conditionalFormatting sqref="AB525:AJ527 AL525:AP527 AL529:AP529 AB529:AJ529 AB528:AP528 AB530:AP531 AB534 AL534:AP534">
    <cfRule type="cellIs" dxfId="6923" priority="1262" operator="equal">
      <formula>"-"</formula>
    </cfRule>
    <cfRule type="cellIs" dxfId="6922" priority="1263" operator="equal">
      <formula>"Partial"</formula>
    </cfRule>
    <cfRule type="cellIs" dxfId="6921" priority="1264" operator="equal">
      <formula>"Y"</formula>
    </cfRule>
    <cfRule type="cellIs" dxfId="6920" priority="1265" operator="equal">
      <formula>"N"</formula>
    </cfRule>
  </conditionalFormatting>
  <conditionalFormatting sqref="AK525:AK527 AK529 AK534">
    <cfRule type="containsText" dxfId="6919" priority="1259" operator="containsText" text="N">
      <formula>NOT(ISERROR(SEARCH("N",AK525)))</formula>
    </cfRule>
    <cfRule type="cellIs" dxfId="6918" priority="1260" operator="equal">
      <formula>"Y"</formula>
    </cfRule>
    <cfRule type="containsText" dxfId="6917" priority="1261" operator="containsText" text="Partial">
      <formula>NOT(ISERROR(SEARCH("Partial",AK525)))</formula>
    </cfRule>
  </conditionalFormatting>
  <conditionalFormatting sqref="AL521:AP521 AB521:AJ521">
    <cfRule type="cellIs" dxfId="6916" priority="1242" operator="equal">
      <formula>"-"</formula>
    </cfRule>
    <cfRule type="cellIs" dxfId="6915" priority="1243" operator="equal">
      <formula>"Partial"</formula>
    </cfRule>
    <cfRule type="cellIs" dxfId="6914" priority="1244" operator="equal">
      <formula>"Y"</formula>
    </cfRule>
    <cfRule type="cellIs" dxfId="6913" priority="1245" operator="equal">
      <formula>"N"</formula>
    </cfRule>
  </conditionalFormatting>
  <conditionalFormatting sqref="AK521">
    <cfRule type="containsText" dxfId="6912" priority="1239" operator="containsText" text="N">
      <formula>NOT(ISERROR(SEARCH("N",AK521)))</formula>
    </cfRule>
    <cfRule type="cellIs" dxfId="6911" priority="1240" operator="equal">
      <formula>"Y"</formula>
    </cfRule>
    <cfRule type="containsText" dxfId="6910" priority="1241" operator="containsText" text="Partial">
      <formula>NOT(ISERROR(SEARCH("Partial",AK521)))</formula>
    </cfRule>
  </conditionalFormatting>
  <conditionalFormatting sqref="AQ521">
    <cfRule type="cellIs" dxfId="6909" priority="1234" operator="equal">
      <formula>"Suitability Unknown"</formula>
    </cfRule>
    <cfRule type="cellIs" dxfId="6908" priority="1235" operator="equal">
      <formula>"Potentially suitable"</formula>
    </cfRule>
    <cfRule type="cellIs" dxfId="6907" priority="1236" operator="equal">
      <formula>"Not suitable"</formula>
    </cfRule>
    <cfRule type="cellIs" dxfId="6906" priority="1237" operator="equal">
      <formula>"Suitable"</formula>
    </cfRule>
  </conditionalFormatting>
  <conditionalFormatting sqref="AL522:AP522 AB522:AJ522">
    <cfRule type="cellIs" dxfId="6905" priority="1230" operator="equal">
      <formula>"-"</formula>
    </cfRule>
    <cfRule type="cellIs" dxfId="6904" priority="1231" operator="equal">
      <formula>"Partial"</formula>
    </cfRule>
    <cfRule type="cellIs" dxfId="6903" priority="1232" operator="equal">
      <formula>"Y"</formula>
    </cfRule>
    <cfRule type="cellIs" dxfId="6902" priority="1233" operator="equal">
      <formula>"N"</formula>
    </cfRule>
  </conditionalFormatting>
  <conditionalFormatting sqref="AK522">
    <cfRule type="containsText" dxfId="6901" priority="1227" operator="containsText" text="N">
      <formula>NOT(ISERROR(SEARCH("N",AK522)))</formula>
    </cfRule>
    <cfRule type="cellIs" dxfId="6900" priority="1228" operator="equal">
      <formula>"Y"</formula>
    </cfRule>
    <cfRule type="containsText" dxfId="6899" priority="1229" operator="containsText" text="Partial">
      <formula>NOT(ISERROR(SEARCH("Partial",AK522)))</formula>
    </cfRule>
  </conditionalFormatting>
  <conditionalFormatting sqref="AQ522">
    <cfRule type="cellIs" dxfId="6898" priority="1222" operator="equal">
      <formula>"Suitability Unknown"</formula>
    </cfRule>
    <cfRule type="cellIs" dxfId="6897" priority="1223" operator="equal">
      <formula>"Potentially suitable"</formula>
    </cfRule>
    <cfRule type="cellIs" dxfId="6896" priority="1224" operator="equal">
      <formula>"Not suitable"</formula>
    </cfRule>
    <cfRule type="cellIs" dxfId="6895" priority="1225" operator="equal">
      <formula>"Suitable"</formula>
    </cfRule>
  </conditionalFormatting>
  <conditionalFormatting sqref="AL523:AP523 AB523:AJ523">
    <cfRule type="cellIs" dxfId="6894" priority="1218" operator="equal">
      <formula>"-"</formula>
    </cfRule>
    <cfRule type="cellIs" dxfId="6893" priority="1219" operator="equal">
      <formula>"Partial"</formula>
    </cfRule>
    <cfRule type="cellIs" dxfId="6892" priority="1220" operator="equal">
      <formula>"Y"</formula>
    </cfRule>
    <cfRule type="cellIs" dxfId="6891" priority="1221" operator="equal">
      <formula>"N"</formula>
    </cfRule>
  </conditionalFormatting>
  <conditionalFormatting sqref="AK523">
    <cfRule type="containsText" dxfId="6890" priority="1215" operator="containsText" text="N">
      <formula>NOT(ISERROR(SEARCH("N",AK523)))</formula>
    </cfRule>
    <cfRule type="cellIs" dxfId="6889" priority="1216" operator="equal">
      <formula>"Y"</formula>
    </cfRule>
    <cfRule type="containsText" dxfId="6888" priority="1217" operator="containsText" text="Partial">
      <formula>NOT(ISERROR(SEARCH("Partial",AK523)))</formula>
    </cfRule>
  </conditionalFormatting>
  <conditionalFormatting sqref="AQ523">
    <cfRule type="cellIs" dxfId="6887" priority="1210" operator="equal">
      <formula>"Suitability Unknown"</formula>
    </cfRule>
    <cfRule type="cellIs" dxfId="6886" priority="1211" operator="equal">
      <formula>"Potentially suitable"</formula>
    </cfRule>
    <cfRule type="cellIs" dxfId="6885" priority="1212" operator="equal">
      <formula>"Not suitable"</formula>
    </cfRule>
    <cfRule type="cellIs" dxfId="6884" priority="1213" operator="equal">
      <formula>"Suitable"</formula>
    </cfRule>
  </conditionalFormatting>
  <conditionalFormatting sqref="AL524:AP524 AB524:AJ524">
    <cfRule type="cellIs" dxfId="6883" priority="1206" operator="equal">
      <formula>"-"</formula>
    </cfRule>
    <cfRule type="cellIs" dxfId="6882" priority="1207" operator="equal">
      <formula>"Partial"</formula>
    </cfRule>
    <cfRule type="cellIs" dxfId="6881" priority="1208" operator="equal">
      <formula>"Y"</formula>
    </cfRule>
    <cfRule type="cellIs" dxfId="6880" priority="1209" operator="equal">
      <formula>"N"</formula>
    </cfRule>
  </conditionalFormatting>
  <conditionalFormatting sqref="AK524">
    <cfRule type="containsText" dxfId="6879" priority="1203" operator="containsText" text="N">
      <formula>NOT(ISERROR(SEARCH("N",AK524)))</formula>
    </cfRule>
    <cfRule type="cellIs" dxfId="6878" priority="1204" operator="equal">
      <formula>"Y"</formula>
    </cfRule>
    <cfRule type="containsText" dxfId="6877" priority="1205" operator="containsText" text="Partial">
      <formula>NOT(ISERROR(SEARCH("Partial",AK524)))</formula>
    </cfRule>
  </conditionalFormatting>
  <conditionalFormatting sqref="AQ524">
    <cfRule type="cellIs" dxfId="6876" priority="1198" operator="equal">
      <formula>"Suitability Unknown"</formula>
    </cfRule>
    <cfRule type="cellIs" dxfId="6875" priority="1199" operator="equal">
      <formula>"Potentially suitable"</formula>
    </cfRule>
    <cfRule type="cellIs" dxfId="6874" priority="1200" operator="equal">
      <formula>"Not suitable"</formula>
    </cfRule>
    <cfRule type="cellIs" dxfId="6873" priority="1201" operator="equal">
      <formula>"Suitable"</formula>
    </cfRule>
  </conditionalFormatting>
  <conditionalFormatting sqref="AQ532">
    <cfRule type="cellIs" dxfId="6872" priority="1190" operator="equal">
      <formula>"Suitability Unknown"</formula>
    </cfRule>
    <cfRule type="cellIs" dxfId="6871" priority="1191" operator="equal">
      <formula>"Potentially suitable"</formula>
    </cfRule>
    <cfRule type="cellIs" dxfId="6870" priority="1192" operator="equal">
      <formula>"Not suitable"</formula>
    </cfRule>
    <cfRule type="cellIs" dxfId="6869" priority="1193" operator="equal">
      <formula>"Suitable"</formula>
    </cfRule>
  </conditionalFormatting>
  <conditionalFormatting sqref="AC534:AJ534 AB532:AP533">
    <cfRule type="cellIs" dxfId="6868" priority="1194" operator="equal">
      <formula>"-"</formula>
    </cfRule>
    <cfRule type="cellIs" dxfId="6867" priority="1195" operator="equal">
      <formula>"Partial"</formula>
    </cfRule>
    <cfRule type="cellIs" dxfId="6866" priority="1196" operator="equal">
      <formula>"Y"</formula>
    </cfRule>
    <cfRule type="cellIs" dxfId="6865" priority="1197" operator="equal">
      <formula>"N"</formula>
    </cfRule>
  </conditionalFormatting>
  <conditionalFormatting sqref="AQ535">
    <cfRule type="cellIs" dxfId="6864" priority="1182" operator="equal">
      <formula>"Suitability Unknown"</formula>
    </cfRule>
    <cfRule type="cellIs" dxfId="6863" priority="1183" operator="equal">
      <formula>"Potentially suitable"</formula>
    </cfRule>
    <cfRule type="cellIs" dxfId="6862" priority="1184" operator="equal">
      <formula>"Not suitable"</formula>
    </cfRule>
    <cfRule type="cellIs" dxfId="6861" priority="1185" operator="equal">
      <formula>"Suitable"</formula>
    </cfRule>
  </conditionalFormatting>
  <conditionalFormatting sqref="AB535:AP535 AL536:AP552 AG536:AJ552 AB536:AE552">
    <cfRule type="cellIs" dxfId="6860" priority="1186" operator="equal">
      <formula>"-"</formula>
    </cfRule>
    <cfRule type="cellIs" dxfId="6859" priority="1187" operator="equal">
      <formula>"Partial"</formula>
    </cfRule>
    <cfRule type="cellIs" dxfId="6858" priority="1188" operator="equal">
      <formula>"Y"</formula>
    </cfRule>
    <cfRule type="cellIs" dxfId="6857" priority="1189" operator="equal">
      <formula>"N"</formula>
    </cfRule>
  </conditionalFormatting>
  <conditionalFormatting sqref="BI522 BI525:BJ525">
    <cfRule type="containsText" dxfId="6856" priority="1178" operator="containsText" text="Not developable">
      <formula>NOT(ISERROR(SEARCH("Not developable",BI522)))</formula>
    </cfRule>
    <cfRule type="cellIs" dxfId="6855" priority="1179" operator="equal">
      <formula>"Potentially Developable"</formula>
    </cfRule>
    <cfRule type="cellIs" dxfId="6854" priority="1180" operator="equal">
      <formula>"Developable"</formula>
    </cfRule>
    <cfRule type="cellIs" dxfId="6853" priority="1181" operator="equal">
      <formula>"Deliverable"</formula>
    </cfRule>
  </conditionalFormatting>
  <conditionalFormatting sqref="AZ524:AZ535">
    <cfRule type="containsText" dxfId="6852" priority="1174" operator="containsText" text="Unachievable">
      <formula>NOT(ISERROR(SEARCH("Unachievable",AZ524)))</formula>
    </cfRule>
    <cfRule type="containsText" dxfId="6851" priority="1175" operator="containsText" text="Achievability unknown">
      <formula>NOT(ISERROR(SEARCH("Achievability unknown",AZ524)))</formula>
    </cfRule>
    <cfRule type="containsText" dxfId="6850" priority="1176" operator="containsText" text="potentially achievable">
      <formula>NOT(ISERROR(SEARCH("potentially achievable",AZ524)))</formula>
    </cfRule>
    <cfRule type="containsText" dxfId="6849" priority="1177" operator="containsText" text="Achievable">
      <formula>NOT(ISERROR(SEARCH("Achievable",AZ524)))</formula>
    </cfRule>
  </conditionalFormatting>
  <conditionalFormatting sqref="BJ521">
    <cfRule type="containsText" dxfId="6848" priority="1154" operator="containsText" text="Not developable">
      <formula>NOT(ISERROR(SEARCH("Not developable",BJ521)))</formula>
    </cfRule>
    <cfRule type="cellIs" dxfId="6847" priority="1155" operator="equal">
      <formula>"Potentially Developable"</formula>
    </cfRule>
    <cfRule type="cellIs" dxfId="6846" priority="1156" operator="equal">
      <formula>"Developable"</formula>
    </cfRule>
    <cfRule type="cellIs" dxfId="6845" priority="1157" operator="equal">
      <formula>"Deliverable"</formula>
    </cfRule>
  </conditionalFormatting>
  <conditionalFormatting sqref="AZ521">
    <cfRule type="containsText" dxfId="6844" priority="1150" operator="containsText" text="Unachievable">
      <formula>NOT(ISERROR(SEARCH("Unachievable",AZ521)))</formula>
    </cfRule>
    <cfRule type="containsText" dxfId="6843" priority="1151" operator="containsText" text="Achievability unknown">
      <formula>NOT(ISERROR(SEARCH("Achievability unknown",AZ521)))</formula>
    </cfRule>
    <cfRule type="containsText" dxfId="6842" priority="1152" operator="containsText" text="potentially achievable">
      <formula>NOT(ISERROR(SEARCH("potentially achievable",AZ521)))</formula>
    </cfRule>
    <cfRule type="containsText" dxfId="6841" priority="1153" operator="containsText" text="Achievable">
      <formula>NOT(ISERROR(SEARCH("Achievable",AZ521)))</formula>
    </cfRule>
  </conditionalFormatting>
  <conditionalFormatting sqref="BG522">
    <cfRule type="containsText" dxfId="6840" priority="1146" operator="containsText" text="Not developable">
      <formula>NOT(ISERROR(SEARCH("Not developable",BG522)))</formula>
    </cfRule>
    <cfRule type="cellIs" dxfId="6839" priority="1147" operator="equal">
      <formula>"Potentially Developable"</formula>
    </cfRule>
    <cfRule type="cellIs" dxfId="6838" priority="1148" operator="equal">
      <formula>"Developable"</formula>
    </cfRule>
    <cfRule type="cellIs" dxfId="6837" priority="1149" operator="equal">
      <formula>"Deliverable"</formula>
    </cfRule>
  </conditionalFormatting>
  <conditionalFormatting sqref="BJ522">
    <cfRule type="containsText" dxfId="6836" priority="1142" operator="containsText" text="Not developable">
      <formula>NOT(ISERROR(SEARCH("Not developable",BJ522)))</formula>
    </cfRule>
    <cfRule type="cellIs" dxfId="6835" priority="1143" operator="equal">
      <formula>"Potentially Developable"</formula>
    </cfRule>
    <cfRule type="cellIs" dxfId="6834" priority="1144" operator="equal">
      <formula>"Developable"</formula>
    </cfRule>
    <cfRule type="cellIs" dxfId="6833" priority="1145" operator="equal">
      <formula>"Deliverable"</formula>
    </cfRule>
  </conditionalFormatting>
  <conditionalFormatting sqref="AZ522">
    <cfRule type="containsText" dxfId="6832" priority="1138" operator="containsText" text="Unachievable">
      <formula>NOT(ISERROR(SEARCH("Unachievable",AZ522)))</formula>
    </cfRule>
    <cfRule type="containsText" dxfId="6831" priority="1139" operator="containsText" text="Achievability unknown">
      <formula>NOT(ISERROR(SEARCH("Achievability unknown",AZ522)))</formula>
    </cfRule>
    <cfRule type="containsText" dxfId="6830" priority="1140" operator="containsText" text="potentially achievable">
      <formula>NOT(ISERROR(SEARCH("potentially achievable",AZ522)))</formula>
    </cfRule>
    <cfRule type="containsText" dxfId="6829" priority="1141" operator="containsText" text="Achievable">
      <formula>NOT(ISERROR(SEARCH("Achievable",AZ522)))</formula>
    </cfRule>
  </conditionalFormatting>
  <conditionalFormatting sqref="AZ523">
    <cfRule type="containsText" dxfId="6828" priority="1134" operator="containsText" text="Unachievable">
      <formula>NOT(ISERROR(SEARCH("Unachievable",AZ523)))</formula>
    </cfRule>
    <cfRule type="containsText" dxfId="6827" priority="1135" operator="containsText" text="Achievability unknown">
      <formula>NOT(ISERROR(SEARCH("Achievability unknown",AZ523)))</formula>
    </cfRule>
    <cfRule type="containsText" dxfId="6826" priority="1136" operator="containsText" text="potentially achievable">
      <formula>NOT(ISERROR(SEARCH("potentially achievable",AZ523)))</formula>
    </cfRule>
    <cfRule type="containsText" dxfId="6825" priority="1137" operator="containsText" text="Achievable">
      <formula>NOT(ISERROR(SEARCH("Achievable",AZ523)))</formula>
    </cfRule>
  </conditionalFormatting>
  <conditionalFormatting sqref="BJ523">
    <cfRule type="containsText" dxfId="6824" priority="1130" operator="containsText" text="Not developable">
      <formula>NOT(ISERROR(SEARCH("Not developable",BJ523)))</formula>
    </cfRule>
    <cfRule type="cellIs" dxfId="6823" priority="1131" operator="equal">
      <formula>"Potentially Developable"</formula>
    </cfRule>
    <cfRule type="cellIs" dxfId="6822" priority="1132" operator="equal">
      <formula>"Developable"</formula>
    </cfRule>
    <cfRule type="cellIs" dxfId="6821" priority="1133" operator="equal">
      <formula>"Deliverable"</formula>
    </cfRule>
  </conditionalFormatting>
  <conditionalFormatting sqref="BJ524">
    <cfRule type="containsText" dxfId="6820" priority="1114" operator="containsText" text="Not developable">
      <formula>NOT(ISERROR(SEARCH("Not developable",BJ524)))</formula>
    </cfRule>
    <cfRule type="cellIs" dxfId="6819" priority="1115" operator="equal">
      <formula>"Potentially Developable"</formula>
    </cfRule>
    <cfRule type="cellIs" dxfId="6818" priority="1116" operator="equal">
      <formula>"Developable"</formula>
    </cfRule>
    <cfRule type="cellIs" dxfId="6817" priority="1117" operator="equal">
      <formula>"Deliverable"</formula>
    </cfRule>
  </conditionalFormatting>
  <conditionalFormatting sqref="BI524">
    <cfRule type="containsText" dxfId="6816" priority="1118" operator="containsText" text="Not developable">
      <formula>NOT(ISERROR(SEARCH("Not developable",BI524)))</formula>
    </cfRule>
    <cfRule type="cellIs" dxfId="6815" priority="1119" operator="equal">
      <formula>"Potentially Developable"</formula>
    </cfRule>
    <cfRule type="cellIs" dxfId="6814" priority="1120" operator="equal">
      <formula>"Developable"</formula>
    </cfRule>
    <cfRule type="cellIs" dxfId="6813" priority="1121" operator="equal">
      <formula>"Deliverable"</formula>
    </cfRule>
  </conditionalFormatting>
  <conditionalFormatting sqref="BG524">
    <cfRule type="containsText" dxfId="6812" priority="1110" operator="containsText" text="Not developable">
      <formula>NOT(ISERROR(SEARCH("Not developable",BG524)))</formula>
    </cfRule>
    <cfRule type="cellIs" dxfId="6811" priority="1111" operator="equal">
      <formula>"Potentially Developable"</formula>
    </cfRule>
    <cfRule type="cellIs" dxfId="6810" priority="1112" operator="equal">
      <formula>"Developable"</formula>
    </cfRule>
    <cfRule type="cellIs" dxfId="6809" priority="1113" operator="equal">
      <formula>"Deliverable"</formula>
    </cfRule>
  </conditionalFormatting>
  <conditionalFormatting sqref="Q533:Y533">
    <cfRule type="cellIs" dxfId="6808" priority="1074" operator="equal">
      <formula>"-"</formula>
    </cfRule>
    <cfRule type="cellIs" dxfId="6807" priority="1078" operator="equal">
      <formula>"Partial"</formula>
    </cfRule>
    <cfRule type="cellIs" dxfId="6806" priority="1079" operator="equal">
      <formula>"Y"</formula>
    </cfRule>
    <cfRule type="cellIs" dxfId="6805" priority="1080" operator="equal">
      <formula>"N"</formula>
    </cfRule>
  </conditionalFormatting>
  <conditionalFormatting sqref="AF536">
    <cfRule type="cellIs" dxfId="6804" priority="1062" operator="equal">
      <formula>"-"</formula>
    </cfRule>
    <cfRule type="cellIs" dxfId="6803" priority="1063" operator="equal">
      <formula>"Partial"</formula>
    </cfRule>
    <cfRule type="cellIs" dxfId="6802" priority="1064" operator="equal">
      <formula>"Y"</formula>
    </cfRule>
    <cfRule type="cellIs" dxfId="6801" priority="1065" operator="equal">
      <formula>"N"</formula>
    </cfRule>
  </conditionalFormatting>
  <conditionalFormatting sqref="AF544">
    <cfRule type="cellIs" dxfId="6800" priority="1058" operator="equal">
      <formula>"-"</formula>
    </cfRule>
    <cfRule type="cellIs" dxfId="6799" priority="1059" operator="equal">
      <formula>"Partial"</formula>
    </cfRule>
    <cfRule type="cellIs" dxfId="6798" priority="1060" operator="equal">
      <formula>"Y"</formula>
    </cfRule>
    <cfRule type="cellIs" dxfId="6797" priority="1061" operator="equal">
      <formula>"N"</formula>
    </cfRule>
  </conditionalFormatting>
  <conditionalFormatting sqref="AF537:AF543">
    <cfRule type="cellIs" dxfId="6796" priority="1054" operator="equal">
      <formula>"-"</formula>
    </cfRule>
    <cfRule type="cellIs" dxfId="6795" priority="1055" operator="equal">
      <formula>"Partial"</formula>
    </cfRule>
    <cfRule type="cellIs" dxfId="6794" priority="1056" operator="equal">
      <formula>"Y"</formula>
    </cfRule>
    <cfRule type="cellIs" dxfId="6793" priority="1057" operator="equal">
      <formula>"N"</formula>
    </cfRule>
  </conditionalFormatting>
  <conditionalFormatting sqref="AF545:AF552">
    <cfRule type="cellIs" dxfId="6792" priority="1050" operator="equal">
      <formula>"-"</formula>
    </cfRule>
    <cfRule type="cellIs" dxfId="6791" priority="1051" operator="equal">
      <formula>"Partial"</formula>
    </cfRule>
    <cfRule type="cellIs" dxfId="6790" priority="1052" operator="equal">
      <formula>"Y"</formula>
    </cfRule>
    <cfRule type="cellIs" dxfId="6789" priority="1053" operator="equal">
      <formula>"N"</formula>
    </cfRule>
  </conditionalFormatting>
  <conditionalFormatting sqref="AK536:AK552">
    <cfRule type="cellIs" dxfId="6788" priority="1046" operator="equal">
      <formula>"-"</formula>
    </cfRule>
    <cfRule type="cellIs" dxfId="6787" priority="1047" operator="equal">
      <formula>"Partial"</formula>
    </cfRule>
    <cfRule type="cellIs" dxfId="6786" priority="1048" operator="equal">
      <formula>"Y"</formula>
    </cfRule>
    <cfRule type="cellIs" dxfId="6785" priority="1049" operator="equal">
      <formula>"N"</formula>
    </cfRule>
  </conditionalFormatting>
  <conditionalFormatting sqref="AQ536:AQ553">
    <cfRule type="cellIs" dxfId="6784" priority="1042" operator="equal">
      <formula>"Suitability Unknown"</formula>
    </cfRule>
    <cfRule type="cellIs" dxfId="6783" priority="1043" operator="equal">
      <formula>"Potentially suitable"</formula>
    </cfRule>
    <cfRule type="cellIs" dxfId="6782" priority="1044" operator="equal">
      <formula>"Not suitable"</formula>
    </cfRule>
    <cfRule type="cellIs" dxfId="6781" priority="1045" operator="equal">
      <formula>"Suitable"</formula>
    </cfRule>
  </conditionalFormatting>
  <conditionalFormatting sqref="AQ453:AQ466">
    <cfRule type="cellIs" dxfId="6780" priority="1013" operator="equal">
      <formula>"Suitability Unknown"</formula>
    </cfRule>
    <cfRule type="cellIs" dxfId="6779" priority="1014" operator="equal">
      <formula>"Potentially suitable"</formula>
    </cfRule>
    <cfRule type="cellIs" dxfId="6778" priority="1015" operator="equal">
      <formula>"Not suitable"</formula>
    </cfRule>
    <cfRule type="cellIs" dxfId="6777" priority="1016" operator="equal">
      <formula>"Suitable"</formula>
    </cfRule>
  </conditionalFormatting>
  <conditionalFormatting sqref="Q8:Y9">
    <cfRule type="cellIs" dxfId="6776" priority="1004" operator="equal">
      <formula>"-"</formula>
    </cfRule>
    <cfRule type="cellIs" dxfId="6775" priority="1005" operator="equal">
      <formula>"Partial"</formula>
    </cfRule>
    <cfRule type="cellIs" dxfId="6774" priority="1006" operator="equal">
      <formula>"Y"</formula>
    </cfRule>
    <cfRule type="cellIs" dxfId="6773" priority="1007" operator="equal">
      <formula>"N"</formula>
    </cfRule>
  </conditionalFormatting>
  <conditionalFormatting sqref="Z8:Z9">
    <cfRule type="containsText" dxfId="6772" priority="1001" operator="containsText" text="Include">
      <formula>NOT(ISERROR(SEARCH("Include",Z8)))</formula>
    </cfRule>
    <cfRule type="cellIs" dxfId="6771" priority="1002" operator="equal">
      <formula>"Exclude"</formula>
    </cfRule>
    <cfRule type="cellIs" dxfId="6770" priority="1003" operator="equal">
      <formula>"Include with exclusions"</formula>
    </cfRule>
  </conditionalFormatting>
  <conditionalFormatting sqref="Q8:Y9">
    <cfRule type="cellIs" dxfId="6769" priority="997" operator="equal">
      <formula>"-"</formula>
    </cfRule>
    <cfRule type="cellIs" dxfId="6768" priority="998" operator="equal">
      <formula>"Partial"</formula>
    </cfRule>
    <cfRule type="cellIs" dxfId="6767" priority="999" operator="equal">
      <formula>"Y"</formula>
    </cfRule>
    <cfRule type="cellIs" dxfId="6766" priority="1000" operator="equal">
      <formula>"N"</formula>
    </cfRule>
  </conditionalFormatting>
  <conditionalFormatting sqref="Z8:Z9">
    <cfRule type="containsText" dxfId="6765" priority="994" operator="containsText" text="Include">
      <formula>NOT(ISERROR(SEARCH("Include",Z8)))</formula>
    </cfRule>
    <cfRule type="cellIs" dxfId="6764" priority="995" operator="equal">
      <formula>"Exclude"</formula>
    </cfRule>
    <cfRule type="cellIs" dxfId="6763" priority="996" operator="equal">
      <formula>"Include with exclusions"</formula>
    </cfRule>
  </conditionalFormatting>
  <conditionalFormatting sqref="AB8:AP11">
    <cfRule type="containsText" dxfId="6762" priority="991" operator="containsText" text="N">
      <formula>NOT(ISERROR(SEARCH("N",AB8)))</formula>
    </cfRule>
    <cfRule type="cellIs" dxfId="6761" priority="992" operator="equal">
      <formula>"Y"</formula>
    </cfRule>
    <cfRule type="containsText" dxfId="6760" priority="993" operator="containsText" text="Partial">
      <formula>NOT(ISERROR(SEARCH("Partial",AB8)))</formula>
    </cfRule>
  </conditionalFormatting>
  <conditionalFormatting sqref="AB8:AP11">
    <cfRule type="containsText" dxfId="6759" priority="983" operator="containsText" text="N">
      <formula>NOT(ISERROR(SEARCH("N",AB8)))</formula>
    </cfRule>
    <cfRule type="cellIs" dxfId="6758" priority="984" operator="equal">
      <formula>"Y"</formula>
    </cfRule>
    <cfRule type="containsText" dxfId="6757" priority="985" operator="containsText" text="Partial">
      <formula>NOT(ISERROR(SEARCH("Partial",AB8)))</formula>
    </cfRule>
  </conditionalFormatting>
  <conditionalFormatting sqref="AQ8:AQ9">
    <cfRule type="cellIs" dxfId="6756" priority="974" operator="equal">
      <formula>"Suitability Unknown"</formula>
    </cfRule>
    <cfRule type="cellIs" dxfId="6755" priority="975" operator="equal">
      <formula>"Potentially suitable"</formula>
    </cfRule>
    <cfRule type="cellIs" dxfId="6754" priority="976" operator="equal">
      <formula>"Not suitable"</formula>
    </cfRule>
    <cfRule type="cellIs" dxfId="6753" priority="977" operator="equal">
      <formula>"Suitable"</formula>
    </cfRule>
  </conditionalFormatting>
  <conditionalFormatting sqref="Q17:Y17">
    <cfRule type="cellIs" dxfId="6752" priority="929" operator="equal">
      <formula>"-"</formula>
    </cfRule>
    <cfRule type="cellIs" dxfId="6751" priority="930" operator="equal">
      <formula>"Partial"</formula>
    </cfRule>
    <cfRule type="cellIs" dxfId="6750" priority="931" operator="equal">
      <formula>"Y"</formula>
    </cfRule>
    <cfRule type="cellIs" dxfId="6749" priority="932" operator="equal">
      <formula>"N"</formula>
    </cfRule>
  </conditionalFormatting>
  <conditionalFormatting sqref="Q17:Y17">
    <cfRule type="cellIs" dxfId="6748" priority="936" operator="equal">
      <formula>"-"</formula>
    </cfRule>
    <cfRule type="cellIs" dxfId="6747" priority="937" operator="equal">
      <formula>"Partial"</formula>
    </cfRule>
    <cfRule type="cellIs" dxfId="6746" priority="938" operator="equal">
      <formula>"Y"</formula>
    </cfRule>
    <cfRule type="cellIs" dxfId="6745" priority="939" operator="equal">
      <formula>"N"</formula>
    </cfRule>
  </conditionalFormatting>
  <conditionalFormatting sqref="Z17">
    <cfRule type="containsText" dxfId="6744" priority="933" operator="containsText" text="Include">
      <formula>NOT(ISERROR(SEARCH("Include",Z17)))</formula>
    </cfRule>
    <cfRule type="cellIs" dxfId="6743" priority="934" operator="equal">
      <formula>"Exclude"</formula>
    </cfRule>
    <cfRule type="cellIs" dxfId="6742" priority="935" operator="equal">
      <formula>"Include with exclusions"</formula>
    </cfRule>
  </conditionalFormatting>
  <conditionalFormatting sqref="Z17">
    <cfRule type="containsText" dxfId="6741" priority="926" operator="containsText" text="Include">
      <formula>NOT(ISERROR(SEARCH("Include",Z17)))</formula>
    </cfRule>
    <cfRule type="cellIs" dxfId="6740" priority="927" operator="equal">
      <formula>"Exclude"</formula>
    </cfRule>
    <cfRule type="cellIs" dxfId="6739" priority="928" operator="equal">
      <formula>"Include with exclusions"</formula>
    </cfRule>
  </conditionalFormatting>
  <conditionalFormatting sqref="AQ17">
    <cfRule type="cellIs" dxfId="6738" priority="914" operator="equal">
      <formula>"Suitability Unknown"</formula>
    </cfRule>
    <cfRule type="cellIs" dxfId="6737" priority="915" operator="equal">
      <formula>"Potentially suitable"</formula>
    </cfRule>
    <cfRule type="cellIs" dxfId="6736" priority="916" operator="equal">
      <formula>"Not suitable"</formula>
    </cfRule>
    <cfRule type="cellIs" dxfId="6735" priority="917" operator="equal">
      <formula>"Suitable"</formula>
    </cfRule>
  </conditionalFormatting>
  <conditionalFormatting sqref="AB17:AP17">
    <cfRule type="containsText" dxfId="6734" priority="923" operator="containsText" text="N">
      <formula>NOT(ISERROR(SEARCH("N",AB17)))</formula>
    </cfRule>
    <cfRule type="cellIs" dxfId="6733" priority="924" operator="equal">
      <formula>"Y"</formula>
    </cfRule>
    <cfRule type="containsText" dxfId="6732" priority="925" operator="containsText" text="Partial">
      <formula>NOT(ISERROR(SEARCH("Partial",AB17)))</formula>
    </cfRule>
  </conditionalFormatting>
  <conditionalFormatting sqref="AB17:AP17">
    <cfRule type="containsText" dxfId="6731" priority="919" operator="containsText" text="N">
      <formula>NOT(ISERROR(SEARCH("N",AB17)))</formula>
    </cfRule>
    <cfRule type="cellIs" dxfId="6730" priority="920" operator="equal">
      <formula>"Y"</formula>
    </cfRule>
    <cfRule type="containsText" dxfId="6729" priority="921" operator="containsText" text="Partial">
      <formula>NOT(ISERROR(SEARCH("Partial",AB17)))</formula>
    </cfRule>
  </conditionalFormatting>
  <conditionalFormatting sqref="AD14:AE16 AF15:AP16 AG14:AM14 AO14:AP14">
    <cfRule type="containsText" dxfId="6728" priority="893" operator="containsText" text="N">
      <formula>NOT(ISERROR(SEARCH("N",AD14)))</formula>
    </cfRule>
    <cfRule type="cellIs" dxfId="6727" priority="894" operator="equal">
      <formula>"Y"</formula>
    </cfRule>
    <cfRule type="containsText" dxfId="6726" priority="895" operator="containsText" text="Partial">
      <formula>NOT(ISERROR(SEARCH("Partial",AD14)))</formula>
    </cfRule>
  </conditionalFormatting>
  <conditionalFormatting sqref="AD14:AE16 AF15:AP16 AG14:AM14 AO14:AP14">
    <cfRule type="containsText" dxfId="6725" priority="889" operator="containsText" text="N">
      <formula>NOT(ISERROR(SEARCH("N",AD14)))</formula>
    </cfRule>
    <cfRule type="cellIs" dxfId="6724" priority="890" operator="equal">
      <formula>"Y"</formula>
    </cfRule>
    <cfRule type="containsText" dxfId="6723" priority="891" operator="containsText" text="Partial">
      <formula>NOT(ISERROR(SEARCH("Partial",AD14)))</formula>
    </cfRule>
  </conditionalFormatting>
  <conditionalFormatting sqref="AN14">
    <cfRule type="cellIs" dxfId="6722" priority="880" operator="equal">
      <formula>"-"</formula>
    </cfRule>
    <cfRule type="cellIs" dxfId="6721" priority="881" operator="equal">
      <formula>"Partial"</formula>
    </cfRule>
    <cfRule type="cellIs" dxfId="6720" priority="882" operator="equal">
      <formula>"Y"</formula>
    </cfRule>
    <cfRule type="cellIs" dxfId="6719" priority="883" operator="equal">
      <formula>"N"</formula>
    </cfRule>
  </conditionalFormatting>
  <conditionalFormatting sqref="Q10:Y10">
    <cfRule type="cellIs" dxfId="6718" priority="876" operator="equal">
      <formula>"-"</formula>
    </cfRule>
    <cfRule type="cellIs" dxfId="6717" priority="877" operator="equal">
      <formula>"Partial"</formula>
    </cfRule>
    <cfRule type="cellIs" dxfId="6716" priority="878" operator="equal">
      <formula>"Y"</formula>
    </cfRule>
    <cfRule type="cellIs" dxfId="6715" priority="879" operator="equal">
      <formula>"N"</formula>
    </cfRule>
  </conditionalFormatting>
  <conditionalFormatting sqref="Z10">
    <cfRule type="containsText" dxfId="6714" priority="873" operator="containsText" text="Include">
      <formula>NOT(ISERROR(SEARCH("Include",Z10)))</formula>
    </cfRule>
    <cfRule type="cellIs" dxfId="6713" priority="874" operator="equal">
      <formula>"Exclude"</formula>
    </cfRule>
    <cfRule type="cellIs" dxfId="6712" priority="875" operator="equal">
      <formula>"Include with exclusions"</formula>
    </cfRule>
  </conditionalFormatting>
  <conditionalFormatting sqref="Q11:Y11">
    <cfRule type="cellIs" dxfId="6711" priority="869" operator="equal">
      <formula>"-"</formula>
    </cfRule>
    <cfRule type="cellIs" dxfId="6710" priority="870" operator="equal">
      <formula>"Partial"</formula>
    </cfRule>
    <cfRule type="cellIs" dxfId="6709" priority="871" operator="equal">
      <formula>"Y"</formula>
    </cfRule>
    <cfRule type="cellIs" dxfId="6708" priority="872" operator="equal">
      <formula>"N"</formula>
    </cfRule>
  </conditionalFormatting>
  <conditionalFormatting sqref="Z11">
    <cfRule type="containsText" dxfId="6707" priority="866" operator="containsText" text="Include">
      <formula>NOT(ISERROR(SEARCH("Include",Z11)))</formula>
    </cfRule>
    <cfRule type="cellIs" dxfId="6706" priority="867" operator="equal">
      <formula>"Exclude"</formula>
    </cfRule>
    <cfRule type="cellIs" dxfId="6705" priority="868" operator="equal">
      <formula>"Include with exclusions"</formula>
    </cfRule>
  </conditionalFormatting>
  <conditionalFormatting sqref="Q14:Y16">
    <cfRule type="cellIs" dxfId="6704" priority="840" operator="equal">
      <formula>"-"</formula>
    </cfRule>
    <cfRule type="cellIs" dxfId="6703" priority="841" operator="equal">
      <formula>"Partial"</formula>
    </cfRule>
    <cfRule type="cellIs" dxfId="6702" priority="842" operator="equal">
      <formula>"Y"</formula>
    </cfRule>
    <cfRule type="cellIs" dxfId="6701" priority="843" operator="equal">
      <formula>"N"</formula>
    </cfRule>
  </conditionalFormatting>
  <conditionalFormatting sqref="Z14:Z16">
    <cfRule type="containsText" dxfId="6700" priority="837" operator="containsText" text="Include">
      <formula>NOT(ISERROR(SEARCH("Include",Z14)))</formula>
    </cfRule>
    <cfRule type="cellIs" dxfId="6699" priority="838" operator="equal">
      <formula>"Exclude"</formula>
    </cfRule>
    <cfRule type="cellIs" dxfId="6698" priority="839" operator="equal">
      <formula>"Include with exclusions"</formula>
    </cfRule>
  </conditionalFormatting>
  <conditionalFormatting sqref="Q14:Y16">
    <cfRule type="cellIs" dxfId="6697" priority="833" operator="equal">
      <formula>"-"</formula>
    </cfRule>
    <cfRule type="cellIs" dxfId="6696" priority="834" operator="equal">
      <formula>"Partial"</formula>
    </cfRule>
    <cfRule type="cellIs" dxfId="6695" priority="835" operator="equal">
      <formula>"Y"</formula>
    </cfRule>
    <cfRule type="cellIs" dxfId="6694" priority="836" operator="equal">
      <formula>"N"</formula>
    </cfRule>
  </conditionalFormatting>
  <conditionalFormatting sqref="Z14:Z16">
    <cfRule type="containsText" dxfId="6693" priority="830" operator="containsText" text="Include">
      <formula>NOT(ISERROR(SEARCH("Include",Z14)))</formula>
    </cfRule>
    <cfRule type="cellIs" dxfId="6692" priority="831" operator="equal">
      <formula>"Exclude"</formula>
    </cfRule>
    <cfRule type="cellIs" dxfId="6691" priority="832" operator="equal">
      <formula>"Include with exclusions"</formula>
    </cfRule>
  </conditionalFormatting>
  <conditionalFormatting sqref="BJ16">
    <cfRule type="containsText" dxfId="6690" priority="822" operator="containsText" text="Not developable">
      <formula>NOT(ISERROR(SEARCH("Not developable",BJ16)))</formula>
    </cfRule>
    <cfRule type="cellIs" dxfId="6689" priority="823" operator="equal">
      <formula>"Potentially Developable"</formula>
    </cfRule>
    <cfRule type="cellIs" dxfId="6688" priority="824" operator="equal">
      <formula>"Developable"</formula>
    </cfRule>
    <cfRule type="cellIs" dxfId="6687" priority="825" operator="equal">
      <formula>"Deliverable"</formula>
    </cfRule>
  </conditionalFormatting>
  <conditionalFormatting sqref="BJ16">
    <cfRule type="containsText" dxfId="6686" priority="821" operator="containsText" text="Completed">
      <formula>NOT(ISERROR(SEARCH("Completed",BJ16)))</formula>
    </cfRule>
  </conditionalFormatting>
  <conditionalFormatting sqref="BJ16">
    <cfRule type="containsText" dxfId="6685" priority="820" operator="containsText" text="Lapsed">
      <formula>NOT(ISERROR(SEARCH("Lapsed",BJ16)))</formula>
    </cfRule>
  </conditionalFormatting>
  <conditionalFormatting sqref="BJ539:BJ540">
    <cfRule type="containsText" dxfId="6684" priority="816" operator="containsText" text="Not developable">
      <formula>NOT(ISERROR(SEARCH("Not developable",BJ539)))</formula>
    </cfRule>
    <cfRule type="cellIs" dxfId="6683" priority="817" operator="equal">
      <formula>"Potentially Developable"</formula>
    </cfRule>
    <cfRule type="cellIs" dxfId="6682" priority="818" operator="equal">
      <formula>"Developable"</formula>
    </cfRule>
    <cfRule type="cellIs" dxfId="6681" priority="819" operator="equal">
      <formula>"Deliverable"</formula>
    </cfRule>
  </conditionalFormatting>
  <conditionalFormatting sqref="BJ539:BJ540">
    <cfRule type="containsText" dxfId="6680" priority="815" operator="containsText" text="Completed">
      <formula>NOT(ISERROR(SEARCH("Completed",BJ539)))</formula>
    </cfRule>
  </conditionalFormatting>
  <conditionalFormatting sqref="BJ539:BJ540">
    <cfRule type="containsText" dxfId="6679" priority="814" operator="containsText" text="Lapsed">
      <formula>NOT(ISERROR(SEARCH("Lapsed",BJ539)))</formula>
    </cfRule>
  </conditionalFormatting>
  <conditionalFormatting sqref="BJ541:BJ553">
    <cfRule type="containsText" dxfId="6678" priority="810" operator="containsText" text="Not developable">
      <formula>NOT(ISERROR(SEARCH("Not developable",BJ541)))</formula>
    </cfRule>
    <cfRule type="cellIs" dxfId="6677" priority="811" operator="equal">
      <formula>"Potentially Developable"</formula>
    </cfRule>
    <cfRule type="cellIs" dxfId="6676" priority="812" operator="equal">
      <formula>"Developable"</formula>
    </cfRule>
    <cfRule type="cellIs" dxfId="6675" priority="813" operator="equal">
      <formula>"Deliverable"</formula>
    </cfRule>
  </conditionalFormatting>
  <conditionalFormatting sqref="BJ541:BJ553">
    <cfRule type="containsText" dxfId="6674" priority="809" operator="containsText" text="Completed">
      <formula>NOT(ISERROR(SEARCH("Completed",BJ541)))</formula>
    </cfRule>
  </conditionalFormatting>
  <conditionalFormatting sqref="BJ541:BJ553">
    <cfRule type="containsText" dxfId="6673" priority="808" operator="containsText" text="Lapsed">
      <formula>NOT(ISERROR(SEARCH("Lapsed",BJ541)))</formula>
    </cfRule>
  </conditionalFormatting>
  <conditionalFormatting sqref="AQ555">
    <cfRule type="cellIs" dxfId="6672" priority="800" operator="equal">
      <formula>"Suitability Unknown"</formula>
    </cfRule>
    <cfRule type="cellIs" dxfId="6671" priority="801" operator="equal">
      <formula>"Potentially suitable"</formula>
    </cfRule>
    <cfRule type="cellIs" dxfId="6670" priority="802" operator="equal">
      <formula>"Not suitable"</formula>
    </cfRule>
    <cfRule type="cellIs" dxfId="6669" priority="803" operator="equal">
      <formula>"Suitable"</formula>
    </cfRule>
  </conditionalFormatting>
  <conditionalFormatting sqref="Q555:Y555 AB555:AP555">
    <cfRule type="containsText" dxfId="6668" priority="805" operator="containsText" text="N">
      <formula>NOT(ISERROR(SEARCH("N",Q555)))</formula>
    </cfRule>
    <cfRule type="cellIs" dxfId="6667" priority="806" operator="equal">
      <formula>"Y"</formula>
    </cfRule>
    <cfRule type="containsText" dxfId="6666" priority="807" operator="containsText" text="Partial">
      <formula>NOT(ISERROR(SEARCH("Partial",Q555)))</formula>
    </cfRule>
  </conditionalFormatting>
  <conditionalFormatting sqref="Z555">
    <cfRule type="containsText" dxfId="6665" priority="797" operator="containsText" text="Include">
      <formula>NOT(ISERROR(SEARCH("Include",Z555)))</formula>
    </cfRule>
    <cfRule type="cellIs" dxfId="6664" priority="798" operator="equal">
      <formula>"Exclude"</formula>
    </cfRule>
    <cfRule type="cellIs" dxfId="6663" priority="799" operator="equal">
      <formula>"Include with exclusions"</formula>
    </cfRule>
  </conditionalFormatting>
  <conditionalFormatting sqref="BJ9">
    <cfRule type="containsText" dxfId="6662" priority="792" operator="containsText" text="Lapsed">
      <formula>NOT(ISERROR(SEARCH("Lapsed",BJ9)))</formula>
    </cfRule>
  </conditionalFormatting>
  <conditionalFormatting sqref="BJ9">
    <cfRule type="containsText" dxfId="6661" priority="788" operator="containsText" text="Not developable">
      <formula>NOT(ISERROR(SEARCH("Not developable",BJ9)))</formula>
    </cfRule>
    <cfRule type="cellIs" dxfId="6660" priority="789" operator="equal">
      <formula>"Potentially Developable"</formula>
    </cfRule>
    <cfRule type="cellIs" dxfId="6659" priority="790" operator="equal">
      <formula>"Developable"</formula>
    </cfRule>
    <cfRule type="cellIs" dxfId="6658" priority="791" operator="equal">
      <formula>"Deliverable"</formula>
    </cfRule>
  </conditionalFormatting>
  <conditionalFormatting sqref="BJ9">
    <cfRule type="containsText" dxfId="6657" priority="787" operator="containsText" text="Completed">
      <formula>NOT(ISERROR(SEARCH("Completed",BJ9)))</formula>
    </cfRule>
  </conditionalFormatting>
  <conditionalFormatting sqref="BJ9">
    <cfRule type="containsText" dxfId="6656" priority="786" operator="containsText" text="Lapsed">
      <formula>NOT(ISERROR(SEARCH("Lapsed",BJ9)))</formula>
    </cfRule>
  </conditionalFormatting>
  <conditionalFormatting sqref="BJ10:BJ11">
    <cfRule type="containsText" dxfId="6655" priority="781" operator="containsText" text="Lapsed">
      <formula>NOT(ISERROR(SEARCH("Lapsed",BJ10)))</formula>
    </cfRule>
  </conditionalFormatting>
  <conditionalFormatting sqref="BJ10:BJ11">
    <cfRule type="containsText" dxfId="6654" priority="777" operator="containsText" text="Not developable">
      <formula>NOT(ISERROR(SEARCH("Not developable",BJ10)))</formula>
    </cfRule>
    <cfRule type="cellIs" dxfId="6653" priority="778" operator="equal">
      <formula>"Potentially Developable"</formula>
    </cfRule>
    <cfRule type="cellIs" dxfId="6652" priority="779" operator="equal">
      <formula>"Developable"</formula>
    </cfRule>
    <cfRule type="cellIs" dxfId="6651" priority="780" operator="equal">
      <formula>"Deliverable"</formula>
    </cfRule>
  </conditionalFormatting>
  <conditionalFormatting sqref="BJ10:BJ11">
    <cfRule type="containsText" dxfId="6650" priority="776" operator="containsText" text="Completed">
      <formula>NOT(ISERROR(SEARCH("Completed",BJ10)))</formula>
    </cfRule>
  </conditionalFormatting>
  <conditionalFormatting sqref="BJ10:BJ11">
    <cfRule type="containsText" dxfId="6649" priority="775" operator="containsText" text="Lapsed">
      <formula>NOT(ISERROR(SEARCH("Lapsed",BJ10)))</formula>
    </cfRule>
  </conditionalFormatting>
  <conditionalFormatting sqref="BJ15">
    <cfRule type="containsText" dxfId="6648" priority="755" operator="containsText" text="Lapsed">
      <formula>NOT(ISERROR(SEARCH("Lapsed",BJ15)))</formula>
    </cfRule>
  </conditionalFormatting>
  <conditionalFormatting sqref="BJ15">
    <cfRule type="containsText" dxfId="6647" priority="751" operator="containsText" text="Not developable">
      <formula>NOT(ISERROR(SEARCH("Not developable",BJ15)))</formula>
    </cfRule>
    <cfRule type="cellIs" dxfId="6646" priority="752" operator="equal">
      <formula>"Potentially Developable"</formula>
    </cfRule>
    <cfRule type="cellIs" dxfId="6645" priority="753" operator="equal">
      <formula>"Developable"</formula>
    </cfRule>
    <cfRule type="cellIs" dxfId="6644" priority="754" operator="equal">
      <formula>"Deliverable"</formula>
    </cfRule>
  </conditionalFormatting>
  <conditionalFormatting sqref="BJ15">
    <cfRule type="containsText" dxfId="6643" priority="750" operator="containsText" text="Completed">
      <formula>NOT(ISERROR(SEARCH("Completed",BJ15)))</formula>
    </cfRule>
  </conditionalFormatting>
  <conditionalFormatting sqref="BJ15">
    <cfRule type="containsText" dxfId="6642" priority="749" operator="containsText" text="Lapsed">
      <formula>NOT(ISERROR(SEARCH("Lapsed",BJ15)))</formula>
    </cfRule>
  </conditionalFormatting>
  <conditionalFormatting sqref="BJ14">
    <cfRule type="containsText" dxfId="6641" priority="748" operator="containsText" text="Lapsed">
      <formula>NOT(ISERROR(SEARCH("Lapsed",BJ14)))</formula>
    </cfRule>
  </conditionalFormatting>
  <conditionalFormatting sqref="BJ14">
    <cfRule type="containsText" dxfId="6640" priority="744" operator="containsText" text="Not developable">
      <formula>NOT(ISERROR(SEARCH("Not developable",BJ14)))</formula>
    </cfRule>
    <cfRule type="cellIs" dxfId="6639" priority="745" operator="equal">
      <formula>"Potentially Developable"</formula>
    </cfRule>
    <cfRule type="cellIs" dxfId="6638" priority="746" operator="equal">
      <formula>"Developable"</formula>
    </cfRule>
    <cfRule type="cellIs" dxfId="6637" priority="747" operator="equal">
      <formula>"Deliverable"</formula>
    </cfRule>
  </conditionalFormatting>
  <conditionalFormatting sqref="BJ14">
    <cfRule type="containsText" dxfId="6636" priority="743" operator="containsText" text="Completed">
      <formula>NOT(ISERROR(SEARCH("Completed",BJ14)))</formula>
    </cfRule>
  </conditionalFormatting>
  <conditionalFormatting sqref="BJ14">
    <cfRule type="containsText" dxfId="6635" priority="742" operator="containsText" text="Lapsed">
      <formula>NOT(ISERROR(SEARCH("Lapsed",BJ14)))</formula>
    </cfRule>
  </conditionalFormatting>
  <conditionalFormatting sqref="BJ17">
    <cfRule type="containsText" dxfId="6634" priority="737" operator="containsText" text="Lapsed">
      <formula>NOT(ISERROR(SEARCH("Lapsed",BJ17)))</formula>
    </cfRule>
  </conditionalFormatting>
  <conditionalFormatting sqref="BJ17">
    <cfRule type="containsText" dxfId="6633" priority="733" operator="containsText" text="Not developable">
      <formula>NOT(ISERROR(SEARCH("Not developable",BJ17)))</formula>
    </cfRule>
    <cfRule type="cellIs" dxfId="6632" priority="734" operator="equal">
      <formula>"Potentially Developable"</formula>
    </cfRule>
    <cfRule type="cellIs" dxfId="6631" priority="735" operator="equal">
      <formula>"Developable"</formula>
    </cfRule>
    <cfRule type="cellIs" dxfId="6630" priority="736" operator="equal">
      <formula>"Deliverable"</formula>
    </cfRule>
  </conditionalFormatting>
  <conditionalFormatting sqref="BJ17">
    <cfRule type="containsText" dxfId="6629" priority="732" operator="containsText" text="Completed">
      <formula>NOT(ISERROR(SEARCH("Completed",BJ17)))</formula>
    </cfRule>
  </conditionalFormatting>
  <conditionalFormatting sqref="BJ17">
    <cfRule type="containsText" dxfId="6628" priority="731" operator="containsText" text="Lapsed">
      <formula>NOT(ISERROR(SEARCH("Lapsed",BJ17)))</formula>
    </cfRule>
  </conditionalFormatting>
  <conditionalFormatting sqref="BJ527:BJ528">
    <cfRule type="containsText" dxfId="6627" priority="708" operator="containsText" text="Not developable">
      <formula>NOT(ISERROR(SEARCH("Not developable",BJ527)))</formula>
    </cfRule>
    <cfRule type="cellIs" dxfId="6626" priority="709" operator="equal">
      <formula>"Potentially Developable"</formula>
    </cfRule>
    <cfRule type="cellIs" dxfId="6625" priority="710" operator="equal">
      <formula>"Developable"</formula>
    </cfRule>
    <cfRule type="cellIs" dxfId="6624" priority="711" operator="equal">
      <formula>"Deliverable"</formula>
    </cfRule>
  </conditionalFormatting>
  <conditionalFormatting sqref="BJ527:BJ528">
    <cfRule type="containsText" dxfId="6623" priority="707" operator="containsText" text="Completed">
      <formula>NOT(ISERROR(SEARCH("Completed",BJ527)))</formula>
    </cfRule>
  </conditionalFormatting>
  <conditionalFormatting sqref="BJ527:BJ528">
    <cfRule type="containsText" dxfId="6622" priority="706" operator="containsText" text="Lapsed">
      <formula>NOT(ISERROR(SEARCH("Lapsed",BJ527)))</formula>
    </cfRule>
  </conditionalFormatting>
  <conditionalFormatting sqref="BJ529">
    <cfRule type="containsText" dxfId="6621" priority="702" operator="containsText" text="Not developable">
      <formula>NOT(ISERROR(SEARCH("Not developable",BJ529)))</formula>
    </cfRule>
    <cfRule type="cellIs" dxfId="6620" priority="703" operator="equal">
      <formula>"Potentially Developable"</formula>
    </cfRule>
    <cfRule type="cellIs" dxfId="6619" priority="704" operator="equal">
      <formula>"Developable"</formula>
    </cfRule>
    <cfRule type="cellIs" dxfId="6618" priority="705" operator="equal">
      <formula>"Deliverable"</formula>
    </cfRule>
  </conditionalFormatting>
  <conditionalFormatting sqref="BJ529">
    <cfRule type="containsText" dxfId="6617" priority="701" operator="containsText" text="Completed">
      <formula>NOT(ISERROR(SEARCH("Completed",BJ529)))</formula>
    </cfRule>
  </conditionalFormatting>
  <conditionalFormatting sqref="BJ529">
    <cfRule type="containsText" dxfId="6616" priority="700" operator="containsText" text="Lapsed">
      <formula>NOT(ISERROR(SEARCH("Lapsed",BJ529)))</formula>
    </cfRule>
  </conditionalFormatting>
  <conditionalFormatting sqref="BI530:BJ530">
    <cfRule type="containsText" dxfId="6615" priority="696" operator="containsText" text="Not developable">
      <formula>NOT(ISERROR(SEARCH("Not developable",BI530)))</formula>
    </cfRule>
    <cfRule type="cellIs" dxfId="6614" priority="697" operator="equal">
      <formula>"Potentially Developable"</formula>
    </cfRule>
    <cfRule type="cellIs" dxfId="6613" priority="698" operator="equal">
      <formula>"Developable"</formula>
    </cfRule>
    <cfRule type="cellIs" dxfId="6612" priority="699" operator="equal">
      <formula>"Deliverable"</formula>
    </cfRule>
  </conditionalFormatting>
  <conditionalFormatting sqref="BJ530">
    <cfRule type="containsText" dxfId="6611" priority="695" operator="containsText" text="Completed">
      <formula>NOT(ISERROR(SEARCH("Completed",BJ530)))</formula>
    </cfRule>
  </conditionalFormatting>
  <conditionalFormatting sqref="BJ530">
    <cfRule type="containsText" dxfId="6610" priority="694" operator="containsText" text="Lapsed">
      <formula>NOT(ISERROR(SEARCH("Lapsed",BJ530)))</formula>
    </cfRule>
  </conditionalFormatting>
  <conditionalFormatting sqref="BJ531">
    <cfRule type="containsText" dxfId="6609" priority="690" operator="containsText" text="Not developable">
      <formula>NOT(ISERROR(SEARCH("Not developable",BJ531)))</formula>
    </cfRule>
    <cfRule type="cellIs" dxfId="6608" priority="691" operator="equal">
      <formula>"Potentially Developable"</formula>
    </cfRule>
    <cfRule type="cellIs" dxfId="6607" priority="692" operator="equal">
      <formula>"Developable"</formula>
    </cfRule>
    <cfRule type="cellIs" dxfId="6606" priority="693" operator="equal">
      <formula>"Deliverable"</formula>
    </cfRule>
  </conditionalFormatting>
  <conditionalFormatting sqref="BJ531">
    <cfRule type="containsText" dxfId="6605" priority="689" operator="containsText" text="Completed">
      <formula>NOT(ISERROR(SEARCH("Completed",BJ531)))</formula>
    </cfRule>
  </conditionalFormatting>
  <conditionalFormatting sqref="BJ531">
    <cfRule type="containsText" dxfId="6604" priority="688" operator="containsText" text="Lapsed">
      <formula>NOT(ISERROR(SEARCH("Lapsed",BJ531)))</formula>
    </cfRule>
  </conditionalFormatting>
  <conditionalFormatting sqref="BJ532">
    <cfRule type="containsText" dxfId="6603" priority="684" operator="containsText" text="Not developable">
      <formula>NOT(ISERROR(SEARCH("Not developable",BJ532)))</formula>
    </cfRule>
    <cfRule type="cellIs" dxfId="6602" priority="685" operator="equal">
      <formula>"Potentially Developable"</formula>
    </cfRule>
    <cfRule type="cellIs" dxfId="6601" priority="686" operator="equal">
      <formula>"Developable"</formula>
    </cfRule>
    <cfRule type="cellIs" dxfId="6600" priority="687" operator="equal">
      <formula>"Deliverable"</formula>
    </cfRule>
  </conditionalFormatting>
  <conditionalFormatting sqref="BJ532">
    <cfRule type="containsText" dxfId="6599" priority="683" operator="containsText" text="Completed">
      <formula>NOT(ISERROR(SEARCH("Completed",BJ532)))</formula>
    </cfRule>
  </conditionalFormatting>
  <conditionalFormatting sqref="BJ532">
    <cfRule type="containsText" dxfId="6598" priority="682" operator="containsText" text="Lapsed">
      <formula>NOT(ISERROR(SEARCH("Lapsed",BJ532)))</formula>
    </cfRule>
  </conditionalFormatting>
  <conditionalFormatting sqref="O43">
    <cfRule type="cellIs" dxfId="6597" priority="678" operator="equal">
      <formula>"Availability unknown"</formula>
    </cfRule>
    <cfRule type="cellIs" dxfId="6596" priority="679" operator="equal">
      <formula>"Not available"</formula>
    </cfRule>
    <cfRule type="cellIs" dxfId="6595" priority="680" operator="equal">
      <formula>"Potentially available"</formula>
    </cfRule>
    <cfRule type="cellIs" dxfId="6594" priority="681" operator="equal">
      <formula>"Available"</formula>
    </cfRule>
  </conditionalFormatting>
  <conditionalFormatting sqref="AY43">
    <cfRule type="containsText" dxfId="6593" priority="671" operator="containsText" text="Unachievable">
      <formula>NOT(ISERROR(SEARCH("Unachievable",AY43)))</formula>
    </cfRule>
    <cfRule type="containsText" dxfId="6592" priority="672" operator="containsText" text="Achievability unknown">
      <formula>NOT(ISERROR(SEARCH("Achievability unknown",AY43)))</formula>
    </cfRule>
    <cfRule type="containsText" dxfId="6591" priority="673" operator="containsText" text="potentially achievable">
      <formula>NOT(ISERROR(SEARCH("potentially achievable",AY43)))</formula>
    </cfRule>
    <cfRule type="containsText" dxfId="6590" priority="674" operator="containsText" text="Achievable">
      <formula>NOT(ISERROR(SEARCH("Achievable",AY43)))</formula>
    </cfRule>
  </conditionalFormatting>
  <conditionalFormatting sqref="Q43:X43 AB43:AC43">
    <cfRule type="cellIs" dxfId="6589" priority="670" operator="equal">
      <formula>"-"</formula>
    </cfRule>
    <cfRule type="cellIs" dxfId="6588" priority="675" operator="equal">
      <formula>"Partial"</formula>
    </cfRule>
    <cfRule type="cellIs" dxfId="6587" priority="676" operator="equal">
      <formula>"Y"</formula>
    </cfRule>
    <cfRule type="cellIs" dxfId="6586" priority="677" operator="equal">
      <formula>"N"</formula>
    </cfRule>
  </conditionalFormatting>
  <conditionalFormatting sqref="P43">
    <cfRule type="cellIs" dxfId="6585" priority="666" operator="equal">
      <formula>"Availability unknown"</formula>
    </cfRule>
    <cfRule type="cellIs" dxfId="6584" priority="667" operator="equal">
      <formula>"Not available"</formula>
    </cfRule>
    <cfRule type="cellIs" dxfId="6583" priority="668" operator="equal">
      <formula>"Potentially available"</formula>
    </cfRule>
    <cfRule type="cellIs" dxfId="6582" priority="669" operator="equal">
      <formula>"Available"</formula>
    </cfRule>
  </conditionalFormatting>
  <conditionalFormatting sqref="P43">
    <cfRule type="cellIs" dxfId="6581" priority="662" operator="equal">
      <formula>"-"</formula>
    </cfRule>
    <cfRule type="cellIs" dxfId="6580" priority="663" operator="equal">
      <formula>"Partial"</formula>
    </cfRule>
    <cfRule type="cellIs" dxfId="6579" priority="664" operator="equal">
      <formula>"Y"</formula>
    </cfRule>
    <cfRule type="cellIs" dxfId="6578" priority="665" operator="equal">
      <formula>"N"</formula>
    </cfRule>
  </conditionalFormatting>
  <conditionalFormatting sqref="Y43">
    <cfRule type="cellIs" dxfId="6577" priority="658" operator="equal">
      <formula>"-"</formula>
    </cfRule>
    <cfRule type="cellIs" dxfId="6576" priority="659" operator="equal">
      <formula>"Partial"</formula>
    </cfRule>
    <cfRule type="cellIs" dxfId="6575" priority="660" operator="equal">
      <formula>"Y"</formula>
    </cfRule>
    <cfRule type="cellIs" dxfId="6574" priority="661" operator="equal">
      <formula>"N"</formula>
    </cfRule>
  </conditionalFormatting>
  <conditionalFormatting sqref="Z43">
    <cfRule type="cellIs" dxfId="6573" priority="655" stopIfTrue="1" operator="equal">
      <formula>"Exclude"</formula>
    </cfRule>
    <cfRule type="containsText" dxfId="6572" priority="656" stopIfTrue="1" operator="containsText" text="include with exclusions">
      <formula>NOT(ISERROR(SEARCH("include with exclusions",Z43)))</formula>
    </cfRule>
    <cfRule type="containsText" dxfId="6571" priority="657" operator="containsText" text="Include">
      <formula>NOT(ISERROR(SEARCH("Include",Z43)))</formula>
    </cfRule>
  </conditionalFormatting>
  <conditionalFormatting sqref="Z43">
    <cfRule type="containsText" dxfId="6570" priority="652" operator="containsText" text="Include">
      <formula>NOT(ISERROR(SEARCH("Include",Z43)))</formula>
    </cfRule>
    <cfRule type="cellIs" dxfId="6569" priority="653" operator="equal">
      <formula>"Exclude"</formula>
    </cfRule>
    <cfRule type="cellIs" dxfId="6568" priority="654" operator="equal">
      <formula>"Include with exclusions"</formula>
    </cfRule>
  </conditionalFormatting>
  <conditionalFormatting sqref="AA43">
    <cfRule type="cellIs" dxfId="6567" priority="648" operator="equal">
      <formula>"-"</formula>
    </cfRule>
    <cfRule type="cellIs" dxfId="6566" priority="649" operator="equal">
      <formula>"Partial"</formula>
    </cfRule>
    <cfRule type="cellIs" dxfId="6565" priority="650" operator="equal">
      <formula>"Y"</formula>
    </cfRule>
    <cfRule type="cellIs" dxfId="6564" priority="651" operator="equal">
      <formula>"N"</formula>
    </cfRule>
  </conditionalFormatting>
  <conditionalFormatting sqref="AD43:AM43 AO43:AP43">
    <cfRule type="containsText" dxfId="6563" priority="645" operator="containsText" text="N">
      <formula>NOT(ISERROR(SEARCH("N",AD43)))</formula>
    </cfRule>
    <cfRule type="cellIs" dxfId="6562" priority="646" operator="equal">
      <formula>"Y"</formula>
    </cfRule>
    <cfRule type="containsText" dxfId="6561" priority="647" operator="containsText" text="Partial">
      <formula>NOT(ISERROR(SEARCH("Partial",AD43)))</formula>
    </cfRule>
  </conditionalFormatting>
  <conditionalFormatting sqref="AD43:AM43 AO43:AP43">
    <cfRule type="containsText" dxfId="6560" priority="641" operator="containsText" text="N">
      <formula>NOT(ISERROR(SEARCH("N",AD43)))</formula>
    </cfRule>
    <cfRule type="cellIs" dxfId="6559" priority="642" operator="equal">
      <formula>"Y"</formula>
    </cfRule>
    <cfRule type="containsText" dxfId="6558" priority="643" operator="containsText" text="Partial">
      <formula>NOT(ISERROR(SEARCH("Partial",AD43)))</formula>
    </cfRule>
  </conditionalFormatting>
  <conditionalFormatting sqref="AQ43">
    <cfRule type="cellIs" dxfId="6557" priority="636" operator="equal">
      <formula>"Suitability Unknown"</formula>
    </cfRule>
    <cfRule type="cellIs" dxfId="6556" priority="637" operator="equal">
      <formula>"Potentially suitable"</formula>
    </cfRule>
    <cfRule type="cellIs" dxfId="6555" priority="638" operator="equal">
      <formula>"Not suitable"</formula>
    </cfRule>
    <cfRule type="cellIs" dxfId="6554" priority="639" operator="equal">
      <formula>"Suitable"</formula>
    </cfRule>
  </conditionalFormatting>
  <conditionalFormatting sqref="AN43">
    <cfRule type="cellIs" dxfId="6553" priority="632" operator="equal">
      <formula>"-"</formula>
    </cfRule>
    <cfRule type="cellIs" dxfId="6552" priority="633" operator="equal">
      <formula>"Partial"</formula>
    </cfRule>
    <cfRule type="cellIs" dxfId="6551" priority="634" operator="equal">
      <formula>"Y"</formula>
    </cfRule>
    <cfRule type="cellIs" dxfId="6550" priority="635" operator="equal">
      <formula>"N"</formula>
    </cfRule>
  </conditionalFormatting>
  <conditionalFormatting sqref="BJ43">
    <cfRule type="containsText" dxfId="6549" priority="631" operator="containsText" text="Lapsed">
      <formula>NOT(ISERROR(SEARCH("Lapsed",BJ43)))</formula>
    </cfRule>
  </conditionalFormatting>
  <conditionalFormatting sqref="BJ43">
    <cfRule type="containsText" dxfId="6548" priority="627" operator="containsText" text="Not developable">
      <formula>NOT(ISERROR(SEARCH("Not developable",BJ43)))</formula>
    </cfRule>
    <cfRule type="cellIs" dxfId="6547" priority="628" operator="equal">
      <formula>"Potentially Developable"</formula>
    </cfRule>
    <cfRule type="cellIs" dxfId="6546" priority="629" operator="equal">
      <formula>"Developable"</formula>
    </cfRule>
    <cfRule type="cellIs" dxfId="6545" priority="630" operator="equal">
      <formula>"Deliverable"</formula>
    </cfRule>
  </conditionalFormatting>
  <conditionalFormatting sqref="BJ43">
    <cfRule type="containsText" dxfId="6544" priority="626" operator="containsText" text="Completed">
      <formula>NOT(ISERROR(SEARCH("Completed",BJ43)))</formula>
    </cfRule>
  </conditionalFormatting>
  <conditionalFormatting sqref="BJ43">
    <cfRule type="containsText" dxfId="6543" priority="625" operator="containsText" text="Lapsed">
      <formula>NOT(ISERROR(SEARCH("Lapsed",BJ43)))</formula>
    </cfRule>
  </conditionalFormatting>
  <conditionalFormatting sqref="AZ43">
    <cfRule type="containsText" dxfId="6542" priority="617" operator="containsText" text="Unachievable">
      <formula>NOT(ISERROR(SEARCH("Unachievable",AZ43)))</formula>
    </cfRule>
    <cfRule type="containsText" dxfId="6541" priority="618" operator="containsText" text="Achievability unknown">
      <formula>NOT(ISERROR(SEARCH("Achievability unknown",AZ43)))</formula>
    </cfRule>
    <cfRule type="containsText" dxfId="6540" priority="619" operator="containsText" text="potentially achievable">
      <formula>NOT(ISERROR(SEARCH("potentially achievable",AZ43)))</formula>
    </cfRule>
    <cfRule type="containsText" dxfId="6539" priority="620" operator="containsText" text="Achievable">
      <formula>NOT(ISERROR(SEARCH("Achievable",AZ43)))</formula>
    </cfRule>
  </conditionalFormatting>
  <conditionalFormatting sqref="P424">
    <cfRule type="cellIs" dxfId="6538" priority="609" operator="equal">
      <formula>"Availability unknown"</formula>
    </cfRule>
    <cfRule type="cellIs" dxfId="6537" priority="610" operator="equal">
      <formula>"Not available"</formula>
    </cfRule>
    <cfRule type="cellIs" dxfId="6536" priority="611" operator="equal">
      <formula>"Potentially available"</formula>
    </cfRule>
    <cfRule type="cellIs" dxfId="6535" priority="612" operator="equal">
      <formula>"Available"</formula>
    </cfRule>
  </conditionalFormatting>
  <conditionalFormatting sqref="BJ424">
    <cfRule type="containsText" dxfId="6534" priority="602" operator="containsText" text="Not developable">
      <formula>NOT(ISERROR(SEARCH("Not developable",BJ424)))</formula>
    </cfRule>
    <cfRule type="cellIs" dxfId="6533" priority="603" operator="equal">
      <formula>"Potentially Developable"</formula>
    </cfRule>
    <cfRule type="cellIs" dxfId="6532" priority="604" operator="equal">
      <formula>"Developable"</formula>
    </cfRule>
    <cfRule type="cellIs" dxfId="6531" priority="605" operator="equal">
      <formula>"Deliverable"</formula>
    </cfRule>
  </conditionalFormatting>
  <conditionalFormatting sqref="Q424:Y424">
    <cfRule type="cellIs" dxfId="6530" priority="601" operator="equal">
      <formula>"-"</formula>
    </cfRule>
    <cfRule type="cellIs" dxfId="6529" priority="606" operator="equal">
      <formula>"Partial"</formula>
    </cfRule>
    <cfRule type="cellIs" dxfId="6528" priority="607" operator="equal">
      <formula>"Y"</formula>
    </cfRule>
    <cfRule type="cellIs" dxfId="6527" priority="608" operator="equal">
      <formula>"N"</formula>
    </cfRule>
  </conditionalFormatting>
  <conditionalFormatting sqref="Z424">
    <cfRule type="containsText" dxfId="6526" priority="594" operator="containsText" text="Include">
      <formula>NOT(ISERROR(SEARCH("Include",Z424)))</formula>
    </cfRule>
    <cfRule type="cellIs" dxfId="6525" priority="595" operator="equal">
      <formula>"Exclude"</formula>
    </cfRule>
    <cfRule type="cellIs" dxfId="6524" priority="596" operator="equal">
      <formula>"Include with exclusions"</formula>
    </cfRule>
  </conditionalFormatting>
  <conditionalFormatting sqref="AB424:AP424">
    <cfRule type="containsText" dxfId="6523" priority="591" operator="containsText" text="N">
      <formula>NOT(ISERROR(SEARCH("N",AB424)))</formula>
    </cfRule>
    <cfRule type="cellIs" dxfId="6522" priority="592" operator="equal">
      <formula>"Y"</formula>
    </cfRule>
    <cfRule type="containsText" dxfId="6521" priority="593" operator="containsText" text="Partial">
      <formula>NOT(ISERROR(SEARCH("Partial",AB424)))</formula>
    </cfRule>
  </conditionalFormatting>
  <conditionalFormatting sqref="AZ424">
    <cfRule type="containsText" dxfId="6520" priority="586" operator="containsText" text="Unachievable">
      <formula>NOT(ISERROR(SEARCH("Unachievable",AZ424)))</formula>
    </cfRule>
    <cfRule type="containsText" dxfId="6519" priority="587" operator="containsText" text="Achievability unknown">
      <formula>NOT(ISERROR(SEARCH("Achievability unknown",AZ424)))</formula>
    </cfRule>
    <cfRule type="containsText" dxfId="6518" priority="588" operator="containsText" text="potentially achievable">
      <formula>NOT(ISERROR(SEARCH("potentially achievable",AZ424)))</formula>
    </cfRule>
    <cfRule type="containsText" dxfId="6517" priority="589" operator="containsText" text="Achievable">
      <formula>NOT(ISERROR(SEARCH("Achievable",AZ424)))</formula>
    </cfRule>
  </conditionalFormatting>
  <conditionalFormatting sqref="BJ424">
    <cfRule type="containsText" dxfId="6516" priority="585" operator="containsText" text="Completed">
      <formula>NOT(ISERROR(SEARCH("Completed",BJ424)))</formula>
    </cfRule>
  </conditionalFormatting>
  <conditionalFormatting sqref="BJ424">
    <cfRule type="containsText" dxfId="6515" priority="584" operator="containsText" text="Lapsed">
      <formula>NOT(ISERROR(SEARCH("Lapsed",BJ424)))</formula>
    </cfRule>
  </conditionalFormatting>
  <conditionalFormatting sqref="AQ424">
    <cfRule type="cellIs" dxfId="6514" priority="580" operator="equal">
      <formula>"Suitability Unknown"</formula>
    </cfRule>
    <cfRule type="cellIs" dxfId="6513" priority="581" operator="equal">
      <formula>"Potentially suitable"</formula>
    </cfRule>
    <cfRule type="cellIs" dxfId="6512" priority="582" operator="equal">
      <formula>"Not suitable"</formula>
    </cfRule>
    <cfRule type="cellIs" dxfId="6511" priority="583" operator="equal">
      <formula>"Suitable"</formula>
    </cfRule>
  </conditionalFormatting>
  <conditionalFormatting sqref="AB520:AP520">
    <cfRule type="containsText" dxfId="6510" priority="577" operator="containsText" text="N">
      <formula>NOT(ISERROR(SEARCH("N",AB520)))</formula>
    </cfRule>
    <cfRule type="cellIs" dxfId="6509" priority="578" operator="equal">
      <formula>"Y"</formula>
    </cfRule>
    <cfRule type="containsText" dxfId="6508" priority="579" operator="containsText" text="Partial">
      <formula>NOT(ISERROR(SEARCH("Partial",AB520)))</formula>
    </cfRule>
  </conditionalFormatting>
  <conditionalFormatting sqref="BI4:BJ5">
    <cfRule type="containsText" dxfId="6507" priority="503" operator="containsText" text="Not developable">
      <formula>NOT(ISERROR(SEARCH("Not developable",BI4)))</formula>
    </cfRule>
    <cfRule type="cellIs" dxfId="6506" priority="504" operator="equal">
      <formula>"Potentially Developable"</formula>
    </cfRule>
    <cfRule type="cellIs" dxfId="6505" priority="505" operator="equal">
      <formula>"Developable"</formula>
    </cfRule>
    <cfRule type="cellIs" dxfId="6504" priority="506" operator="equal">
      <formula>"Deliverable"</formula>
    </cfRule>
  </conditionalFormatting>
  <conditionalFormatting sqref="AY4:AZ4 AY5:AY6">
    <cfRule type="containsText" dxfId="6503" priority="499" operator="containsText" text="Unachievable">
      <formula>NOT(ISERROR(SEARCH("Unachievable",AY4)))</formula>
    </cfRule>
    <cfRule type="containsText" dxfId="6502" priority="500" operator="containsText" text="Achievability unknown">
      <formula>NOT(ISERROR(SEARCH("Achievability unknown",AY4)))</formula>
    </cfRule>
    <cfRule type="containsText" dxfId="6501" priority="501" operator="containsText" text="potentially achievable">
      <formula>NOT(ISERROR(SEARCH("potentially achievable",AY4)))</formula>
    </cfRule>
    <cfRule type="containsText" dxfId="6500" priority="502" operator="containsText" text="Achievable">
      <formula>NOT(ISERROR(SEARCH("Achievable",AY4)))</formula>
    </cfRule>
  </conditionalFormatting>
  <conditionalFormatting sqref="BJ4:BJ5">
    <cfRule type="containsText" dxfId="6499" priority="483" operator="containsText" text="Completed">
      <formula>NOT(ISERROR(SEARCH("Completed",BJ4)))</formula>
    </cfRule>
  </conditionalFormatting>
  <conditionalFormatting sqref="BJ4:BJ5">
    <cfRule type="containsText" dxfId="6498" priority="482" operator="containsText" text="Lapsed">
      <formula>NOT(ISERROR(SEARCH("Lapsed",BJ4)))</formula>
    </cfRule>
  </conditionalFormatting>
  <conditionalFormatting sqref="O6:P6">
    <cfRule type="cellIs" dxfId="6497" priority="478" operator="equal">
      <formula>"Availability unknown"</formula>
    </cfRule>
    <cfRule type="cellIs" dxfId="6496" priority="479" operator="equal">
      <formula>"Not available"</formula>
    </cfRule>
    <cfRule type="cellIs" dxfId="6495" priority="480" operator="equal">
      <formula>"Potentially available"</formula>
    </cfRule>
    <cfRule type="cellIs" dxfId="6494" priority="481" operator="equal">
      <formula>"Available"</formula>
    </cfRule>
  </conditionalFormatting>
  <conditionalFormatting sqref="BI6:BJ6">
    <cfRule type="containsText" dxfId="6493" priority="471" operator="containsText" text="Not developable">
      <formula>NOT(ISERROR(SEARCH("Not developable",BI6)))</formula>
    </cfRule>
    <cfRule type="cellIs" dxfId="6492" priority="472" operator="equal">
      <formula>"Potentially Developable"</formula>
    </cfRule>
    <cfRule type="cellIs" dxfId="6491" priority="473" operator="equal">
      <formula>"Developable"</formula>
    </cfRule>
    <cfRule type="cellIs" dxfId="6490" priority="474" operator="equal">
      <formula>"Deliverable"</formula>
    </cfRule>
  </conditionalFormatting>
  <conditionalFormatting sqref="AZ6">
    <cfRule type="containsText" dxfId="6489" priority="467" operator="containsText" text="Unachievable">
      <formula>NOT(ISERROR(SEARCH("Unachievable",AZ6)))</formula>
    </cfRule>
    <cfRule type="containsText" dxfId="6488" priority="468" operator="containsText" text="Achievability unknown">
      <formula>NOT(ISERROR(SEARCH("Achievability unknown",AZ6)))</formula>
    </cfRule>
    <cfRule type="containsText" dxfId="6487" priority="469" operator="containsText" text="potentially achievable">
      <formula>NOT(ISERROR(SEARCH("potentially achievable",AZ6)))</formula>
    </cfRule>
    <cfRule type="containsText" dxfId="6486" priority="470" operator="containsText" text="Achievable">
      <formula>NOT(ISERROR(SEARCH("Achievable",AZ6)))</formula>
    </cfRule>
  </conditionalFormatting>
  <conditionalFormatting sqref="Y6:Z6">
    <cfRule type="cellIs" dxfId="6485" priority="464" stopIfTrue="1" operator="equal">
      <formula>"Exclude"</formula>
    </cfRule>
    <cfRule type="containsText" dxfId="6484" priority="465" stopIfTrue="1" operator="containsText" text="include with exclusions">
      <formula>NOT(ISERROR(SEARCH("include with exclusions",Y6)))</formula>
    </cfRule>
    <cfRule type="containsText" dxfId="6483" priority="466" operator="containsText" text="Include">
      <formula>NOT(ISERROR(SEARCH("Include",Y6)))</formula>
    </cfRule>
  </conditionalFormatting>
  <conditionalFormatting sqref="AQ6">
    <cfRule type="cellIs" dxfId="6482" priority="455" operator="equal">
      <formula>"Suitability Unknown"</formula>
    </cfRule>
    <cfRule type="cellIs" dxfId="6481" priority="456" operator="equal">
      <formula>"Potentially suitable"</formula>
    </cfRule>
    <cfRule type="cellIs" dxfId="6480" priority="457" operator="equal">
      <formula>"Not suitable"</formula>
    </cfRule>
    <cfRule type="cellIs" dxfId="6479" priority="458" operator="equal">
      <formula>"Suitable"</formula>
    </cfRule>
  </conditionalFormatting>
  <conditionalFormatting sqref="AA6:AQ6 P6:Y6">
    <cfRule type="cellIs" dxfId="6478" priority="463" operator="equal">
      <formula>"-"</formula>
    </cfRule>
    <cfRule type="cellIs" dxfId="6477" priority="475" operator="equal">
      <formula>"Partial"</formula>
    </cfRule>
    <cfRule type="cellIs" dxfId="6476" priority="476" operator="equal">
      <formula>"Y"</formula>
    </cfRule>
    <cfRule type="cellIs" dxfId="6475" priority="477" operator="equal">
      <formula>"N"</formula>
    </cfRule>
  </conditionalFormatting>
  <conditionalFormatting sqref="AB6:AP6 Q6:Y6">
    <cfRule type="containsText" dxfId="6474" priority="460" operator="containsText" text="N">
      <formula>NOT(ISERROR(SEARCH("N",Q6)))</formula>
    </cfRule>
    <cfRule type="cellIs" dxfId="6473" priority="461" operator="equal">
      <formula>"Y"</formula>
    </cfRule>
    <cfRule type="containsText" dxfId="6472" priority="462" operator="containsText" text="Partial">
      <formula>NOT(ISERROR(SEARCH("Partial",Q6)))</formula>
    </cfRule>
  </conditionalFormatting>
  <conditionalFormatting sqref="Z6">
    <cfRule type="containsText" dxfId="6471" priority="452" operator="containsText" text="Include">
      <formula>NOT(ISERROR(SEARCH("Include",Z6)))</formula>
    </cfRule>
    <cfRule type="cellIs" dxfId="6470" priority="453" operator="equal">
      <formula>"Exclude"</formula>
    </cfRule>
    <cfRule type="cellIs" dxfId="6469" priority="454" operator="equal">
      <formula>"Include with exclusions"</formula>
    </cfRule>
  </conditionalFormatting>
  <conditionalFormatting sqref="BJ6">
    <cfRule type="containsText" dxfId="6468" priority="451" operator="containsText" text="Completed">
      <formula>NOT(ISERROR(SEARCH("Completed",BJ6)))</formula>
    </cfRule>
  </conditionalFormatting>
  <conditionalFormatting sqref="Q6:Y6">
    <cfRule type="cellIs" dxfId="6467" priority="447" operator="equal">
      <formula>"-"</formula>
    </cfRule>
    <cfRule type="cellIs" dxfId="6466" priority="448" operator="equal">
      <formula>"Partial"</formula>
    </cfRule>
    <cfRule type="cellIs" dxfId="6465" priority="449" operator="equal">
      <formula>"Y"</formula>
    </cfRule>
    <cfRule type="cellIs" dxfId="6464" priority="450" operator="equal">
      <formula>"N"</formula>
    </cfRule>
  </conditionalFormatting>
  <conditionalFormatting sqref="BI539:BI553">
    <cfRule type="containsText" dxfId="6463" priority="443" operator="containsText" text="Not developable">
      <formula>NOT(ISERROR(SEARCH("Not developable",BI539)))</formula>
    </cfRule>
    <cfRule type="cellIs" dxfId="6462" priority="444" operator="equal">
      <formula>"Potentially Developable"</formula>
    </cfRule>
    <cfRule type="cellIs" dxfId="6461" priority="445" operator="equal">
      <formula>"Developable"</formula>
    </cfRule>
    <cfRule type="cellIs" dxfId="6460" priority="446" operator="equal">
      <formula>"Deliverable"</formula>
    </cfRule>
  </conditionalFormatting>
  <conditionalFormatting sqref="O4:P4">
    <cfRule type="cellIs" dxfId="6459" priority="439" operator="equal">
      <formula>"Availability unknown"</formula>
    </cfRule>
    <cfRule type="cellIs" dxfId="6458" priority="440" operator="equal">
      <formula>"Not available"</formula>
    </cfRule>
    <cfRule type="cellIs" dxfId="6457" priority="441" operator="equal">
      <formula>"Potentially available"</formula>
    </cfRule>
    <cfRule type="cellIs" dxfId="6456" priority="442" operator="equal">
      <formula>"Available"</formula>
    </cfRule>
  </conditionalFormatting>
  <conditionalFormatting sqref="Y4:Z4">
    <cfRule type="cellIs" dxfId="6455" priority="433" stopIfTrue="1" operator="equal">
      <formula>"Exclude"</formula>
    </cfRule>
    <cfRule type="containsText" dxfId="6454" priority="434" stopIfTrue="1" operator="containsText" text="include with exclusions">
      <formula>NOT(ISERROR(SEARCH("include with exclusions",Y4)))</formula>
    </cfRule>
    <cfRule type="containsText" dxfId="6453" priority="435" operator="containsText" text="Include">
      <formula>NOT(ISERROR(SEARCH("Include",Y4)))</formula>
    </cfRule>
  </conditionalFormatting>
  <conditionalFormatting sqref="AQ4">
    <cfRule type="cellIs" dxfId="6452" priority="424" operator="equal">
      <formula>"Suitability Unknown"</formula>
    </cfRule>
    <cfRule type="cellIs" dxfId="6451" priority="425" operator="equal">
      <formula>"Potentially suitable"</formula>
    </cfRule>
    <cfRule type="cellIs" dxfId="6450" priority="426" operator="equal">
      <formula>"Not suitable"</formula>
    </cfRule>
    <cfRule type="cellIs" dxfId="6449" priority="427" operator="equal">
      <formula>"Suitable"</formula>
    </cfRule>
  </conditionalFormatting>
  <conditionalFormatting sqref="AA4 P4:Y4 AC4:AQ4">
    <cfRule type="cellIs" dxfId="6448" priority="432" operator="equal">
      <formula>"-"</formula>
    </cfRule>
    <cfRule type="cellIs" dxfId="6447" priority="436" operator="equal">
      <formula>"Partial"</formula>
    </cfRule>
    <cfRule type="cellIs" dxfId="6446" priority="437" operator="equal">
      <formula>"Y"</formula>
    </cfRule>
    <cfRule type="cellIs" dxfId="6445" priority="438" operator="equal">
      <formula>"N"</formula>
    </cfRule>
  </conditionalFormatting>
  <conditionalFormatting sqref="AC4:AP4 Q4:Y4">
    <cfRule type="containsText" dxfId="6444" priority="429" operator="containsText" text="N">
      <formula>NOT(ISERROR(SEARCH("N",Q4)))</formula>
    </cfRule>
    <cfRule type="cellIs" dxfId="6443" priority="430" operator="equal">
      <formula>"Y"</formula>
    </cfRule>
    <cfRule type="containsText" dxfId="6442" priority="431" operator="containsText" text="Partial">
      <formula>NOT(ISERROR(SEARCH("Partial",Q4)))</formula>
    </cfRule>
  </conditionalFormatting>
  <conditionalFormatting sqref="Z4">
    <cfRule type="containsText" dxfId="6441" priority="421" operator="containsText" text="Include">
      <formula>NOT(ISERROR(SEARCH("Include",Z4)))</formula>
    </cfRule>
    <cfRule type="cellIs" dxfId="6440" priority="422" operator="equal">
      <formula>"Exclude"</formula>
    </cfRule>
    <cfRule type="cellIs" dxfId="6439" priority="423" operator="equal">
      <formula>"Include with exclusions"</formula>
    </cfRule>
  </conditionalFormatting>
  <conditionalFormatting sqref="Q4:Y4">
    <cfRule type="cellIs" dxfId="6438" priority="417" operator="equal">
      <formula>"-"</formula>
    </cfRule>
    <cfRule type="cellIs" dxfId="6437" priority="418" operator="equal">
      <formula>"Partial"</formula>
    </cfRule>
    <cfRule type="cellIs" dxfId="6436" priority="419" operator="equal">
      <formula>"Y"</formula>
    </cfRule>
    <cfRule type="cellIs" dxfId="6435" priority="420" operator="equal">
      <formula>"N"</formula>
    </cfRule>
  </conditionalFormatting>
  <conditionalFormatting sqref="AB4">
    <cfRule type="cellIs" dxfId="6434" priority="413" operator="equal">
      <formula>"-"</formula>
    </cfRule>
    <cfRule type="cellIs" dxfId="6433" priority="414" operator="equal">
      <formula>"Partial"</formula>
    </cfRule>
    <cfRule type="cellIs" dxfId="6432" priority="415" operator="equal">
      <formula>"Y"</formula>
    </cfRule>
    <cfRule type="cellIs" dxfId="6431" priority="416" operator="equal">
      <formula>"N"</formula>
    </cfRule>
  </conditionalFormatting>
  <conditionalFormatting sqref="AB4">
    <cfRule type="containsText" dxfId="6430" priority="410" operator="containsText" text="N">
      <formula>NOT(ISERROR(SEARCH("N",AB4)))</formula>
    </cfRule>
    <cfRule type="cellIs" dxfId="6429" priority="411" operator="equal">
      <formula>"Y"</formula>
    </cfRule>
    <cfRule type="containsText" dxfId="6428" priority="412" operator="containsText" text="Partial">
      <formula>NOT(ISERROR(SEARCH("Partial",AB4)))</formula>
    </cfRule>
  </conditionalFormatting>
  <conditionalFormatting sqref="AB4">
    <cfRule type="cellIs" dxfId="6427" priority="405" operator="equal">
      <formula>"-"</formula>
    </cfRule>
    <cfRule type="cellIs" dxfId="6426" priority="406" operator="equal">
      <formula>"Partial"</formula>
    </cfRule>
    <cfRule type="cellIs" dxfId="6425" priority="407" operator="equal">
      <formula>"Y"</formula>
    </cfRule>
    <cfRule type="cellIs" dxfId="6424" priority="408" operator="equal">
      <formula>"N"</formula>
    </cfRule>
  </conditionalFormatting>
  <conditionalFormatting sqref="O5:P5">
    <cfRule type="cellIs" dxfId="6423" priority="401" operator="equal">
      <formula>"Availability unknown"</formula>
    </cfRule>
    <cfRule type="cellIs" dxfId="6422" priority="402" operator="equal">
      <formula>"Not available"</formula>
    </cfRule>
    <cfRule type="cellIs" dxfId="6421" priority="403" operator="equal">
      <formula>"Potentially available"</formula>
    </cfRule>
    <cfRule type="cellIs" dxfId="6420" priority="404" operator="equal">
      <formula>"Available"</formula>
    </cfRule>
  </conditionalFormatting>
  <conditionalFormatting sqref="AZ5">
    <cfRule type="containsText" dxfId="6419" priority="394" operator="containsText" text="Unachievable">
      <formula>NOT(ISERROR(SEARCH("Unachievable",AZ5)))</formula>
    </cfRule>
    <cfRule type="containsText" dxfId="6418" priority="395" operator="containsText" text="Achievability unknown">
      <formula>NOT(ISERROR(SEARCH("Achievability unknown",AZ5)))</formula>
    </cfRule>
    <cfRule type="containsText" dxfId="6417" priority="396" operator="containsText" text="potentially achievable">
      <formula>NOT(ISERROR(SEARCH("potentially achievable",AZ5)))</formula>
    </cfRule>
    <cfRule type="containsText" dxfId="6416" priority="397" operator="containsText" text="Achievable">
      <formula>NOT(ISERROR(SEARCH("Achievable",AZ5)))</formula>
    </cfRule>
  </conditionalFormatting>
  <conditionalFormatting sqref="Y5:Z5">
    <cfRule type="cellIs" dxfId="6415" priority="391" stopIfTrue="1" operator="equal">
      <formula>"Exclude"</formula>
    </cfRule>
    <cfRule type="containsText" dxfId="6414" priority="392" stopIfTrue="1" operator="containsText" text="include with exclusions">
      <formula>NOT(ISERROR(SEARCH("include with exclusions",Y5)))</formula>
    </cfRule>
    <cfRule type="containsText" dxfId="6413" priority="393" operator="containsText" text="Include">
      <formula>NOT(ISERROR(SEARCH("Include",Y5)))</formula>
    </cfRule>
  </conditionalFormatting>
  <conditionalFormatting sqref="AQ5">
    <cfRule type="cellIs" dxfId="6412" priority="382" operator="equal">
      <formula>"Suitability Unknown"</formula>
    </cfRule>
    <cfRule type="cellIs" dxfId="6411" priority="383" operator="equal">
      <formula>"Potentially suitable"</formula>
    </cfRule>
    <cfRule type="cellIs" dxfId="6410" priority="384" operator="equal">
      <formula>"Not suitable"</formula>
    </cfRule>
    <cfRule type="cellIs" dxfId="6409" priority="385" operator="equal">
      <formula>"Suitable"</formula>
    </cfRule>
  </conditionalFormatting>
  <conditionalFormatting sqref="P5:Y5 AA5:AQ5">
    <cfRule type="cellIs" dxfId="6408" priority="390" operator="equal">
      <formula>"-"</formula>
    </cfRule>
    <cfRule type="cellIs" dxfId="6407" priority="398" operator="equal">
      <formula>"Partial"</formula>
    </cfRule>
    <cfRule type="cellIs" dxfId="6406" priority="399" operator="equal">
      <formula>"Y"</formula>
    </cfRule>
    <cfRule type="cellIs" dxfId="6405" priority="400" operator="equal">
      <formula>"N"</formula>
    </cfRule>
  </conditionalFormatting>
  <conditionalFormatting sqref="Q5:Y5 AB5:AP5">
    <cfRule type="containsText" dxfId="6404" priority="387" operator="containsText" text="N">
      <formula>NOT(ISERROR(SEARCH("N",Q5)))</formula>
    </cfRule>
    <cfRule type="cellIs" dxfId="6403" priority="388" operator="equal">
      <formula>"Y"</formula>
    </cfRule>
    <cfRule type="containsText" dxfId="6402" priority="389" operator="containsText" text="Partial">
      <formula>NOT(ISERROR(SEARCH("Partial",Q5)))</formula>
    </cfRule>
  </conditionalFormatting>
  <conditionalFormatting sqref="Z5">
    <cfRule type="containsText" dxfId="6401" priority="379" operator="containsText" text="Include">
      <formula>NOT(ISERROR(SEARCH("Include",Z5)))</formula>
    </cfRule>
    <cfRule type="cellIs" dxfId="6400" priority="380" operator="equal">
      <formula>"Exclude"</formula>
    </cfRule>
    <cfRule type="cellIs" dxfId="6399" priority="381" operator="equal">
      <formula>"Include with exclusions"</formula>
    </cfRule>
  </conditionalFormatting>
  <conditionalFormatting sqref="BJ534">
    <cfRule type="containsText" dxfId="6398" priority="371" operator="containsText" text="Not developable">
      <formula>NOT(ISERROR(SEARCH("Not developable",BJ534)))</formula>
    </cfRule>
    <cfRule type="cellIs" dxfId="6397" priority="372" operator="equal">
      <formula>"Potentially Developable"</formula>
    </cfRule>
    <cfRule type="cellIs" dxfId="6396" priority="373" operator="equal">
      <formula>"Developable"</formula>
    </cfRule>
    <cfRule type="cellIs" dxfId="6395" priority="374" operator="equal">
      <formula>"Deliverable"</formula>
    </cfRule>
  </conditionalFormatting>
  <conditionalFormatting sqref="BJ534">
    <cfRule type="containsText" dxfId="6394" priority="370" operator="containsText" text="Completed">
      <formula>NOT(ISERROR(SEARCH("Completed",BJ534)))</formula>
    </cfRule>
  </conditionalFormatting>
  <conditionalFormatting sqref="BJ534">
    <cfRule type="containsText" dxfId="6393" priority="369" operator="containsText" text="Lapsed">
      <formula>NOT(ISERROR(SEARCH("Lapsed",BJ534)))</formula>
    </cfRule>
  </conditionalFormatting>
  <conditionalFormatting sqref="BJ558">
    <cfRule type="containsText" dxfId="6392" priority="364" operator="containsText" text="Completed">
      <formula>NOT(ISERROR(SEARCH("Completed",BJ558)))</formula>
    </cfRule>
  </conditionalFormatting>
  <conditionalFormatting sqref="BJ12:BJ13">
    <cfRule type="containsText" dxfId="6391" priority="286" operator="containsText" text="Lapsed">
      <formula>NOT(ISERROR(SEARCH("Lapsed",BJ12)))</formula>
    </cfRule>
  </conditionalFormatting>
  <conditionalFormatting sqref="P12:P13">
    <cfRule type="cellIs" dxfId="6390" priority="282" operator="equal">
      <formula>"Availability unknown"</formula>
    </cfRule>
    <cfRule type="cellIs" dxfId="6389" priority="283" operator="equal">
      <formula>"Not available"</formula>
    </cfRule>
    <cfRule type="cellIs" dxfId="6388" priority="284" operator="equal">
      <formula>"Potentially available"</formula>
    </cfRule>
    <cfRule type="cellIs" dxfId="6387" priority="285" operator="equal">
      <formula>"Available"</formula>
    </cfRule>
  </conditionalFormatting>
  <conditionalFormatting sqref="AZ12:AZ13">
    <cfRule type="containsText" dxfId="6386" priority="278" operator="containsText" text="Unachievable">
      <formula>NOT(ISERROR(SEARCH("Unachievable",AZ12)))</formula>
    </cfRule>
    <cfRule type="containsText" dxfId="6385" priority="279" operator="containsText" text="Achievability unknown">
      <formula>NOT(ISERROR(SEARCH("Achievability unknown",AZ12)))</formula>
    </cfRule>
    <cfRule type="containsText" dxfId="6384" priority="280" operator="containsText" text="potentially achievable">
      <formula>NOT(ISERROR(SEARCH("potentially achievable",AZ12)))</formula>
    </cfRule>
    <cfRule type="containsText" dxfId="6383" priority="281" operator="containsText" text="Achievable">
      <formula>NOT(ISERROR(SEARCH("Achievable",AZ12)))</formula>
    </cfRule>
  </conditionalFormatting>
  <conditionalFormatting sqref="AQ12:AQ13">
    <cfRule type="cellIs" dxfId="6382" priority="274" operator="equal">
      <formula>"Suitability Unknown"</formula>
    </cfRule>
    <cfRule type="cellIs" dxfId="6381" priority="275" operator="equal">
      <formula>"Potentially suitable"</formula>
    </cfRule>
    <cfRule type="cellIs" dxfId="6380" priority="276" operator="equal">
      <formula>"Not suitable"</formula>
    </cfRule>
    <cfRule type="cellIs" dxfId="6379" priority="277" operator="equal">
      <formula>"Suitable"</formula>
    </cfRule>
  </conditionalFormatting>
  <conditionalFormatting sqref="BJ12:BJ13">
    <cfRule type="containsText" dxfId="6378" priority="270" operator="containsText" text="Not developable">
      <formula>NOT(ISERROR(SEARCH("Not developable",BJ12)))</formula>
    </cfRule>
    <cfRule type="cellIs" dxfId="6377" priority="271" operator="equal">
      <formula>"Potentially Developable"</formula>
    </cfRule>
    <cfRule type="cellIs" dxfId="6376" priority="272" operator="equal">
      <formula>"Developable"</formula>
    </cfRule>
    <cfRule type="cellIs" dxfId="6375" priority="273" operator="equal">
      <formula>"Deliverable"</formula>
    </cfRule>
  </conditionalFormatting>
  <conditionalFormatting sqref="BJ12:BJ13">
    <cfRule type="containsText" dxfId="6374" priority="269" operator="containsText" text="Completed">
      <formula>NOT(ISERROR(SEARCH("Completed",BJ12)))</formula>
    </cfRule>
  </conditionalFormatting>
  <conditionalFormatting sqref="BJ12:BJ13">
    <cfRule type="containsText" dxfId="6373" priority="268" operator="containsText" text="Lapsed">
      <formula>NOT(ISERROR(SEARCH("Lapsed",BJ12)))</formula>
    </cfRule>
  </conditionalFormatting>
  <conditionalFormatting sqref="AB12:AP13">
    <cfRule type="containsText" dxfId="6372" priority="265" operator="containsText" text="N">
      <formula>NOT(ISERROR(SEARCH("N",AB12)))</formula>
    </cfRule>
    <cfRule type="cellIs" dxfId="6371" priority="266" operator="equal">
      <formula>"Y"</formula>
    </cfRule>
    <cfRule type="containsText" dxfId="6370" priority="267" operator="containsText" text="Partial">
      <formula>NOT(ISERROR(SEARCH("Partial",AB12)))</formula>
    </cfRule>
  </conditionalFormatting>
  <conditionalFormatting sqref="AB12:AP13">
    <cfRule type="containsText" dxfId="6369" priority="261" operator="containsText" text="N">
      <formula>NOT(ISERROR(SEARCH("N",AB12)))</formula>
    </cfRule>
    <cfRule type="cellIs" dxfId="6368" priority="262" operator="equal">
      <formula>"Y"</formula>
    </cfRule>
    <cfRule type="containsText" dxfId="6367" priority="263" operator="containsText" text="Partial">
      <formula>NOT(ISERROR(SEARCH("Partial",AB12)))</formula>
    </cfRule>
  </conditionalFormatting>
  <conditionalFormatting sqref="Q12:Y13">
    <cfRule type="cellIs" dxfId="6366" priority="256" operator="equal">
      <formula>"-"</formula>
    </cfRule>
    <cfRule type="cellIs" dxfId="6365" priority="257" operator="equal">
      <formula>"Partial"</formula>
    </cfRule>
    <cfRule type="cellIs" dxfId="6364" priority="258" operator="equal">
      <formula>"Y"</formula>
    </cfRule>
    <cfRule type="cellIs" dxfId="6363" priority="259" operator="equal">
      <formula>"N"</formula>
    </cfRule>
  </conditionalFormatting>
  <conditionalFormatting sqref="Z12:Z13">
    <cfRule type="containsText" dxfId="6362" priority="253" operator="containsText" text="Include">
      <formula>NOT(ISERROR(SEARCH("Include",Z12)))</formula>
    </cfRule>
    <cfRule type="cellIs" dxfId="6361" priority="254" operator="equal">
      <formula>"Exclude"</formula>
    </cfRule>
    <cfRule type="cellIs" dxfId="6360" priority="255" operator="equal">
      <formula>"Include with exclusions"</formula>
    </cfRule>
  </conditionalFormatting>
  <conditionalFormatting sqref="Q12:Y13">
    <cfRule type="cellIs" dxfId="6359" priority="249" operator="equal">
      <formula>"-"</formula>
    </cfRule>
    <cfRule type="cellIs" dxfId="6358" priority="250" operator="equal">
      <formula>"Partial"</formula>
    </cfRule>
    <cfRule type="cellIs" dxfId="6357" priority="251" operator="equal">
      <formula>"Y"</formula>
    </cfRule>
    <cfRule type="cellIs" dxfId="6356" priority="252" operator="equal">
      <formula>"N"</formula>
    </cfRule>
  </conditionalFormatting>
  <conditionalFormatting sqref="Z12:Z13">
    <cfRule type="containsText" dxfId="6355" priority="246" operator="containsText" text="Include">
      <formula>NOT(ISERROR(SEARCH("Include",Z12)))</formula>
    </cfRule>
    <cfRule type="cellIs" dxfId="6354" priority="247" operator="equal">
      <formula>"Exclude"</formula>
    </cfRule>
    <cfRule type="cellIs" dxfId="6353" priority="248" operator="equal">
      <formula>"Include with exclusions"</formula>
    </cfRule>
  </conditionalFormatting>
  <conditionalFormatting sqref="BJ176">
    <cfRule type="containsText" dxfId="6352" priority="242" operator="containsText" text="Not developable">
      <formula>NOT(ISERROR(SEARCH("Not developable",BJ176)))</formula>
    </cfRule>
    <cfRule type="cellIs" dxfId="6351" priority="243" operator="equal">
      <formula>"Potentially Developable"</formula>
    </cfRule>
    <cfRule type="cellIs" dxfId="6350" priority="244" operator="equal">
      <formula>"Developable"</formula>
    </cfRule>
    <cfRule type="cellIs" dxfId="6349" priority="245" operator="equal">
      <formula>"Deliverable"</formula>
    </cfRule>
  </conditionalFormatting>
  <conditionalFormatting sqref="O44">
    <cfRule type="cellIs" dxfId="6348" priority="234" operator="equal">
      <formula>"Availability unknown"</formula>
    </cfRule>
    <cfRule type="cellIs" dxfId="6347" priority="235" operator="equal">
      <formula>"Not available"</formula>
    </cfRule>
    <cfRule type="cellIs" dxfId="6346" priority="236" operator="equal">
      <formula>"Potentially available"</formula>
    </cfRule>
    <cfRule type="cellIs" dxfId="6345" priority="237" operator="equal">
      <formula>"Available"</formula>
    </cfRule>
  </conditionalFormatting>
  <conditionalFormatting sqref="P50">
    <cfRule type="cellIs" dxfId="6344" priority="230" operator="equal">
      <formula>"Availability unknown"</formula>
    </cfRule>
    <cfRule type="cellIs" dxfId="6343" priority="231" operator="equal">
      <formula>"Not available"</formula>
    </cfRule>
    <cfRule type="cellIs" dxfId="6342" priority="232" operator="equal">
      <formula>"Potentially available"</formula>
    </cfRule>
    <cfRule type="cellIs" dxfId="6341" priority="233" operator="equal">
      <formula>"Available"</formula>
    </cfRule>
  </conditionalFormatting>
  <conditionalFormatting sqref="AQ50">
    <cfRule type="cellIs" dxfId="6340" priority="218" operator="equal">
      <formula>"Suitability Unknown"</formula>
    </cfRule>
    <cfRule type="cellIs" dxfId="6339" priority="219" operator="equal">
      <formula>"Potentially suitable"</formula>
    </cfRule>
    <cfRule type="cellIs" dxfId="6338" priority="220" operator="equal">
      <formula>"Not suitable"</formula>
    </cfRule>
    <cfRule type="cellIs" dxfId="6337" priority="221" operator="equal">
      <formula>"Suitable"</formula>
    </cfRule>
  </conditionalFormatting>
  <conditionalFormatting sqref="Q49:Y50">
    <cfRule type="cellIs" dxfId="6336" priority="226" operator="equal">
      <formula>"-"</formula>
    </cfRule>
    <cfRule type="cellIs" dxfId="6335" priority="227" operator="equal">
      <formula>"Partial"</formula>
    </cfRule>
    <cfRule type="cellIs" dxfId="6334" priority="228" operator="equal">
      <formula>"Y"</formula>
    </cfRule>
    <cfRule type="cellIs" dxfId="6333" priority="229" operator="equal">
      <formula>"N"</formula>
    </cfRule>
  </conditionalFormatting>
  <conditionalFormatting sqref="AB49:AP50">
    <cfRule type="containsText" dxfId="6332" priority="223" operator="containsText" text="N">
      <formula>NOT(ISERROR(SEARCH("N",AB49)))</formula>
    </cfRule>
    <cfRule type="cellIs" dxfId="6331" priority="224" operator="equal">
      <formula>"Y"</formula>
    </cfRule>
    <cfRule type="containsText" dxfId="6330" priority="225" operator="containsText" text="Partial">
      <formula>NOT(ISERROR(SEARCH("Partial",AB49)))</formula>
    </cfRule>
  </conditionalFormatting>
  <conditionalFormatting sqref="P49">
    <cfRule type="cellIs" dxfId="6329" priority="214" operator="equal">
      <formula>"Availability unknown"</formula>
    </cfRule>
    <cfRule type="cellIs" dxfId="6328" priority="215" operator="equal">
      <formula>"Not available"</formula>
    </cfRule>
    <cfRule type="cellIs" dxfId="6327" priority="216" operator="equal">
      <formula>"Potentially available"</formula>
    </cfRule>
    <cfRule type="cellIs" dxfId="6326" priority="217" operator="equal">
      <formula>"Available"</formula>
    </cfRule>
  </conditionalFormatting>
  <conditionalFormatting sqref="Z49:Z50">
    <cfRule type="containsText" dxfId="6325" priority="211" operator="containsText" text="Include">
      <formula>NOT(ISERROR(SEARCH("Include",Z49)))</formula>
    </cfRule>
    <cfRule type="cellIs" dxfId="6324" priority="212" operator="equal">
      <formula>"Exclude"</formula>
    </cfRule>
    <cfRule type="cellIs" dxfId="6323" priority="213" operator="equal">
      <formula>"Include with exclusions"</formula>
    </cfRule>
  </conditionalFormatting>
  <conditionalFormatting sqref="AQ49">
    <cfRule type="cellIs" dxfId="6322" priority="207" operator="equal">
      <formula>"Suitability Unknown"</formula>
    </cfRule>
    <cfRule type="cellIs" dxfId="6321" priority="208" operator="equal">
      <formula>"Potentially suitable"</formula>
    </cfRule>
    <cfRule type="cellIs" dxfId="6320" priority="209" operator="equal">
      <formula>"Not suitable"</formula>
    </cfRule>
    <cfRule type="cellIs" dxfId="6319" priority="210" operator="equal">
      <formula>"Suitable"</formula>
    </cfRule>
  </conditionalFormatting>
  <conditionalFormatting sqref="Y44">
    <cfRule type="cellIs" dxfId="6318" priority="201" stopIfTrue="1" operator="equal">
      <formula>"Exclude"</formula>
    </cfRule>
    <cfRule type="containsText" dxfId="6317" priority="202" stopIfTrue="1" operator="containsText" text="include with exclusions">
      <formula>NOT(ISERROR(SEARCH("include with exclusions",Y44)))</formula>
    </cfRule>
    <cfRule type="containsText" dxfId="6316" priority="203" operator="containsText" text="Include">
      <formula>NOT(ISERROR(SEARCH("Include",Y44)))</formula>
    </cfRule>
  </conditionalFormatting>
  <conditionalFormatting sqref="P44:X44 AK44:AP44 AA44:AI44">
    <cfRule type="cellIs" dxfId="6315" priority="200" operator="equal">
      <formula>"-"</formula>
    </cfRule>
    <cfRule type="cellIs" dxfId="6314" priority="204" operator="equal">
      <formula>"Partial"</formula>
    </cfRule>
    <cfRule type="cellIs" dxfId="6313" priority="205" operator="equal">
      <formula>"Y"</formula>
    </cfRule>
    <cfRule type="cellIs" dxfId="6312" priority="206" operator="equal">
      <formula>"N"</formula>
    </cfRule>
  </conditionalFormatting>
  <conditionalFormatting sqref="AJ44">
    <cfRule type="containsText" dxfId="6311" priority="197" operator="containsText" text="N">
      <formula>NOT(ISERROR(SEARCH("N",AJ44)))</formula>
    </cfRule>
    <cfRule type="cellIs" dxfId="6310" priority="198" operator="equal">
      <formula>"Y"</formula>
    </cfRule>
    <cfRule type="containsText" dxfId="6309" priority="199" operator="containsText" text="Partial">
      <formula>NOT(ISERROR(SEARCH("Partial",AJ44)))</formula>
    </cfRule>
  </conditionalFormatting>
  <conditionalFormatting sqref="Q44:Y46">
    <cfRule type="cellIs" dxfId="6308" priority="192" operator="equal">
      <formula>"-"</formula>
    </cfRule>
    <cfRule type="cellIs" dxfId="6307" priority="193" operator="equal">
      <formula>"Partial"</formula>
    </cfRule>
    <cfRule type="cellIs" dxfId="6306" priority="194" operator="equal">
      <formula>"Y"</formula>
    </cfRule>
    <cfRule type="cellIs" dxfId="6305" priority="195" operator="equal">
      <formula>"N"</formula>
    </cfRule>
  </conditionalFormatting>
  <conditionalFormatting sqref="AB44:AP46">
    <cfRule type="containsText" dxfId="6304" priority="189" operator="containsText" text="N">
      <formula>NOT(ISERROR(SEARCH("N",AB44)))</formula>
    </cfRule>
    <cfRule type="cellIs" dxfId="6303" priority="190" operator="equal">
      <formula>"Y"</formula>
    </cfRule>
    <cfRule type="containsText" dxfId="6302" priority="191" operator="containsText" text="Partial">
      <formula>NOT(ISERROR(SEARCH("Partial",AB44)))</formula>
    </cfRule>
  </conditionalFormatting>
  <conditionalFormatting sqref="P44:P46">
    <cfRule type="cellIs" dxfId="6301" priority="184" operator="equal">
      <formula>"Availability unknown"</formula>
    </cfRule>
    <cfRule type="cellIs" dxfId="6300" priority="185" operator="equal">
      <formula>"Not available"</formula>
    </cfRule>
    <cfRule type="cellIs" dxfId="6299" priority="186" operator="equal">
      <formula>"Potentially available"</formula>
    </cfRule>
    <cfRule type="cellIs" dxfId="6298" priority="187" operator="equal">
      <formula>"Available"</formula>
    </cfRule>
  </conditionalFormatting>
  <conditionalFormatting sqref="AQ44:AQ46">
    <cfRule type="cellIs" dxfId="6297" priority="180" operator="equal">
      <formula>"Suitability Unknown"</formula>
    </cfRule>
    <cfRule type="cellIs" dxfId="6296" priority="181" operator="equal">
      <formula>"Potentially suitable"</formula>
    </cfRule>
    <cfRule type="cellIs" dxfId="6295" priority="182" operator="equal">
      <formula>"Not suitable"</formula>
    </cfRule>
    <cfRule type="cellIs" dxfId="6294" priority="183" operator="equal">
      <formula>"Suitable"</formula>
    </cfRule>
  </conditionalFormatting>
  <conditionalFormatting sqref="Z44:Z46">
    <cfRule type="containsText" dxfId="6293" priority="177" operator="containsText" text="Include">
      <formula>NOT(ISERROR(SEARCH("Include",Z44)))</formula>
    </cfRule>
    <cfRule type="cellIs" dxfId="6292" priority="178" operator="equal">
      <formula>"Exclude"</formula>
    </cfRule>
    <cfRule type="cellIs" dxfId="6291" priority="179" operator="equal">
      <formula>"Include with exclusions"</formula>
    </cfRule>
  </conditionalFormatting>
  <conditionalFormatting sqref="P45:P46">
    <cfRule type="cellIs" dxfId="6290" priority="173" operator="equal">
      <formula>"Availability unknown"</formula>
    </cfRule>
    <cfRule type="cellIs" dxfId="6289" priority="174" operator="equal">
      <formula>"Not available"</formula>
    </cfRule>
    <cfRule type="cellIs" dxfId="6288" priority="175" operator="equal">
      <formula>"Potentially available"</formula>
    </cfRule>
    <cfRule type="cellIs" dxfId="6287" priority="176" operator="equal">
      <formula>"Available"</formula>
    </cfRule>
  </conditionalFormatting>
  <conditionalFormatting sqref="AQ45:AQ46">
    <cfRule type="cellIs" dxfId="6286" priority="161" operator="equal">
      <formula>"Suitability Unknown"</formula>
    </cfRule>
    <cfRule type="cellIs" dxfId="6285" priority="162" operator="equal">
      <formula>"Potentially suitable"</formula>
    </cfRule>
    <cfRule type="cellIs" dxfId="6284" priority="163" operator="equal">
      <formula>"Not suitable"</formula>
    </cfRule>
    <cfRule type="cellIs" dxfId="6283" priority="164" operator="equal">
      <formula>"Suitable"</formula>
    </cfRule>
  </conditionalFormatting>
  <conditionalFormatting sqref="Q45:Y46">
    <cfRule type="cellIs" dxfId="6282" priority="169" operator="equal">
      <formula>"-"</formula>
    </cfRule>
    <cfRule type="cellIs" dxfId="6281" priority="170" operator="equal">
      <formula>"Partial"</formula>
    </cfRule>
    <cfRule type="cellIs" dxfId="6280" priority="171" operator="equal">
      <formula>"Y"</formula>
    </cfRule>
    <cfRule type="cellIs" dxfId="6279" priority="172" operator="equal">
      <formula>"N"</formula>
    </cfRule>
  </conditionalFormatting>
  <conditionalFormatting sqref="AB45:AP46">
    <cfRule type="containsText" dxfId="6278" priority="166" operator="containsText" text="N">
      <formula>NOT(ISERROR(SEARCH("N",AB45)))</formula>
    </cfRule>
    <cfRule type="cellIs" dxfId="6277" priority="167" operator="equal">
      <formula>"Y"</formula>
    </cfRule>
    <cfRule type="containsText" dxfId="6276" priority="168" operator="containsText" text="Partial">
      <formula>NOT(ISERROR(SEARCH("Partial",AB45)))</formula>
    </cfRule>
  </conditionalFormatting>
  <conditionalFormatting sqref="Z46">
    <cfRule type="containsText" dxfId="6275" priority="158" operator="containsText" text="Include">
      <formula>NOT(ISERROR(SEARCH("Include",Z46)))</formula>
    </cfRule>
    <cfRule type="cellIs" dxfId="6274" priority="159" operator="equal">
      <formula>"Exclude"</formula>
    </cfRule>
    <cfRule type="cellIs" dxfId="6273" priority="160" operator="equal">
      <formula>"Include with exclusions"</formula>
    </cfRule>
  </conditionalFormatting>
  <conditionalFormatting sqref="P46">
    <cfRule type="cellIs" dxfId="6272" priority="154" operator="equal">
      <formula>"Availability unknown"</formula>
    </cfRule>
    <cfRule type="cellIs" dxfId="6271" priority="155" operator="equal">
      <formula>"Not available"</formula>
    </cfRule>
    <cfRule type="cellIs" dxfId="6270" priority="156" operator="equal">
      <formula>"Potentially available"</formula>
    </cfRule>
    <cfRule type="cellIs" dxfId="6269" priority="157" operator="equal">
      <formula>"Available"</formula>
    </cfRule>
  </conditionalFormatting>
  <conditionalFormatting sqref="AQ46">
    <cfRule type="cellIs" dxfId="6268" priority="142" operator="equal">
      <formula>"Suitability Unknown"</formula>
    </cfRule>
    <cfRule type="cellIs" dxfId="6267" priority="143" operator="equal">
      <formula>"Potentially suitable"</formula>
    </cfRule>
    <cfRule type="cellIs" dxfId="6266" priority="144" operator="equal">
      <formula>"Not suitable"</formula>
    </cfRule>
    <cfRule type="cellIs" dxfId="6265" priority="145" operator="equal">
      <formula>"Suitable"</formula>
    </cfRule>
  </conditionalFormatting>
  <conditionalFormatting sqref="Q46:Y46">
    <cfRule type="cellIs" dxfId="6264" priority="150" operator="equal">
      <formula>"-"</formula>
    </cfRule>
    <cfRule type="cellIs" dxfId="6263" priority="151" operator="equal">
      <formula>"Partial"</formula>
    </cfRule>
    <cfRule type="cellIs" dxfId="6262" priority="152" operator="equal">
      <formula>"Y"</formula>
    </cfRule>
    <cfRule type="cellIs" dxfId="6261" priority="153" operator="equal">
      <formula>"N"</formula>
    </cfRule>
  </conditionalFormatting>
  <conditionalFormatting sqref="AB46:AP46">
    <cfRule type="containsText" dxfId="6260" priority="147" operator="containsText" text="N">
      <formula>NOT(ISERROR(SEARCH("N",AB46)))</formula>
    </cfRule>
    <cfRule type="cellIs" dxfId="6259" priority="148" operator="equal">
      <formula>"Y"</formula>
    </cfRule>
    <cfRule type="containsText" dxfId="6258" priority="149" operator="containsText" text="Partial">
      <formula>NOT(ISERROR(SEARCH("Partial",AB46)))</formula>
    </cfRule>
  </conditionalFormatting>
  <conditionalFormatting sqref="Z46">
    <cfRule type="containsText" dxfId="6257" priority="139" operator="containsText" text="Include">
      <formula>NOT(ISERROR(SEARCH("Include",Z46)))</formula>
    </cfRule>
    <cfRule type="cellIs" dxfId="6256" priority="140" operator="equal">
      <formula>"Exclude"</formula>
    </cfRule>
    <cfRule type="cellIs" dxfId="6255" priority="141" operator="equal">
      <formula>"Include with exclusions"</formula>
    </cfRule>
  </conditionalFormatting>
  <conditionalFormatting sqref="BJ50">
    <cfRule type="containsText" dxfId="6254" priority="135" operator="containsText" text="Not developable">
      <formula>NOT(ISERROR(SEARCH("Not developable",BJ50)))</formula>
    </cfRule>
    <cfRule type="cellIs" dxfId="6253" priority="136" operator="equal">
      <formula>"Potentially Developable"</formula>
    </cfRule>
    <cfRule type="cellIs" dxfId="6252" priority="137" operator="equal">
      <formula>"Developable"</formula>
    </cfRule>
    <cfRule type="cellIs" dxfId="6251" priority="138" operator="equal">
      <formula>"Deliverable"</formula>
    </cfRule>
  </conditionalFormatting>
  <conditionalFormatting sqref="AZ49:AZ50">
    <cfRule type="containsText" dxfId="6250" priority="131" operator="containsText" text="Unachievable">
      <formula>NOT(ISERROR(SEARCH("Unachievable",AZ49)))</formula>
    </cfRule>
    <cfRule type="containsText" dxfId="6249" priority="132" operator="containsText" text="Achievability unknown">
      <formula>NOT(ISERROR(SEARCH("Achievability unknown",AZ49)))</formula>
    </cfRule>
    <cfRule type="containsText" dxfId="6248" priority="133" operator="containsText" text="potentially achievable">
      <formula>NOT(ISERROR(SEARCH("potentially achievable",AZ49)))</formula>
    </cfRule>
    <cfRule type="containsText" dxfId="6247" priority="134" operator="containsText" text="Achievable">
      <formula>NOT(ISERROR(SEARCH("Achievable",AZ49)))</formula>
    </cfRule>
  </conditionalFormatting>
  <conditionalFormatting sqref="BJ49">
    <cfRule type="containsText" dxfId="6246" priority="127" operator="containsText" text="Not developable">
      <formula>NOT(ISERROR(SEARCH("Not developable",BJ49)))</formula>
    </cfRule>
    <cfRule type="cellIs" dxfId="6245" priority="128" operator="equal">
      <formula>"Potentially Developable"</formula>
    </cfRule>
    <cfRule type="cellIs" dxfId="6244" priority="129" operator="equal">
      <formula>"Developable"</formula>
    </cfRule>
    <cfRule type="cellIs" dxfId="6243" priority="130" operator="equal">
      <formula>"Deliverable"</formula>
    </cfRule>
  </conditionalFormatting>
  <conditionalFormatting sqref="BJ49:BJ50">
    <cfRule type="containsText" dxfId="6242" priority="126" operator="containsText" text="Completed">
      <formula>NOT(ISERROR(SEARCH("Completed",BJ49)))</formula>
    </cfRule>
  </conditionalFormatting>
  <conditionalFormatting sqref="BJ44:BJ46 BJ49:BJ50">
    <cfRule type="containsText" dxfId="6241" priority="125" operator="containsText" text="Lapsed">
      <formula>NOT(ISERROR(SEARCH("Lapsed",BJ44)))</formula>
    </cfRule>
  </conditionalFormatting>
  <conditionalFormatting sqref="AY44:AY50">
    <cfRule type="containsText" dxfId="6240" priority="117" operator="containsText" text="Unachievable">
      <formula>NOT(ISERROR(SEARCH("Unachievable",AY44)))</formula>
    </cfRule>
    <cfRule type="containsText" dxfId="6239" priority="118" operator="containsText" text="Achievability unknown">
      <formula>NOT(ISERROR(SEARCH("Achievability unknown",AY44)))</formula>
    </cfRule>
    <cfRule type="containsText" dxfId="6238" priority="119" operator="containsText" text="potentially achievable">
      <formula>NOT(ISERROR(SEARCH("potentially achievable",AY44)))</formula>
    </cfRule>
    <cfRule type="containsText" dxfId="6237" priority="120" operator="containsText" text="Achievable">
      <formula>NOT(ISERROR(SEARCH("Achievable",AY44)))</formula>
    </cfRule>
  </conditionalFormatting>
  <conditionalFormatting sqref="BJ44">
    <cfRule type="containsText" dxfId="6236" priority="116" operator="containsText" text="Completed">
      <formula>NOT(ISERROR(SEARCH("Completed",BJ44)))</formula>
    </cfRule>
  </conditionalFormatting>
  <conditionalFormatting sqref="BJ44">
    <cfRule type="containsText" dxfId="6235" priority="115" operator="containsText" text="Lapsed">
      <formula>NOT(ISERROR(SEARCH("Lapsed",BJ44)))</formula>
    </cfRule>
  </conditionalFormatting>
  <conditionalFormatting sqref="BJ44:BJ46">
    <cfRule type="containsText" dxfId="6234" priority="111" operator="containsText" text="Not developable">
      <formula>NOT(ISERROR(SEARCH("Not developable",BJ44)))</formula>
    </cfRule>
    <cfRule type="cellIs" dxfId="6233" priority="112" operator="equal">
      <formula>"Potentially Developable"</formula>
    </cfRule>
    <cfRule type="cellIs" dxfId="6232" priority="113" operator="equal">
      <formula>"Developable"</formula>
    </cfRule>
    <cfRule type="cellIs" dxfId="6231" priority="114" operator="equal">
      <formula>"Deliverable"</formula>
    </cfRule>
  </conditionalFormatting>
  <conditionalFormatting sqref="AZ44:AZ46">
    <cfRule type="containsText" dxfId="6230" priority="107" operator="containsText" text="Unachievable">
      <formula>NOT(ISERROR(SEARCH("Unachievable",AZ44)))</formula>
    </cfRule>
    <cfRule type="containsText" dxfId="6229" priority="108" operator="containsText" text="Achievability unknown">
      <formula>NOT(ISERROR(SEARCH("Achievability unknown",AZ44)))</formula>
    </cfRule>
    <cfRule type="containsText" dxfId="6228" priority="109" operator="containsText" text="potentially achievable">
      <formula>NOT(ISERROR(SEARCH("potentially achievable",AZ44)))</formula>
    </cfRule>
    <cfRule type="containsText" dxfId="6227" priority="110" operator="containsText" text="Achievable">
      <formula>NOT(ISERROR(SEARCH("Achievable",AZ44)))</formula>
    </cfRule>
  </conditionalFormatting>
  <conditionalFormatting sqref="BJ44:BJ46">
    <cfRule type="containsText" dxfId="6226" priority="106" operator="containsText" text="Completed">
      <formula>NOT(ISERROR(SEARCH("Completed",BJ44)))</formula>
    </cfRule>
  </conditionalFormatting>
  <conditionalFormatting sqref="BJ44:BJ46">
    <cfRule type="containsText" dxfId="6225" priority="105" operator="containsText" text="Lapsed">
      <formula>NOT(ISERROR(SEARCH("Lapsed",BJ44)))</formula>
    </cfRule>
  </conditionalFormatting>
  <conditionalFormatting sqref="BJ45:BJ46">
    <cfRule type="containsText" dxfId="6224" priority="101" operator="containsText" text="Not developable">
      <formula>NOT(ISERROR(SEARCH("Not developable",BJ45)))</formula>
    </cfRule>
    <cfRule type="cellIs" dxfId="6223" priority="102" operator="equal">
      <formula>"Potentially Developable"</formula>
    </cfRule>
    <cfRule type="cellIs" dxfId="6222" priority="103" operator="equal">
      <formula>"Developable"</formula>
    </cfRule>
    <cfRule type="cellIs" dxfId="6221" priority="104" operator="equal">
      <formula>"Deliverable"</formula>
    </cfRule>
  </conditionalFormatting>
  <conditionalFormatting sqref="AZ45:AZ46">
    <cfRule type="containsText" dxfId="6220" priority="97" operator="containsText" text="Unachievable">
      <formula>NOT(ISERROR(SEARCH("Unachievable",AZ45)))</formula>
    </cfRule>
    <cfRule type="containsText" dxfId="6219" priority="98" operator="containsText" text="Achievability unknown">
      <formula>NOT(ISERROR(SEARCH("Achievability unknown",AZ45)))</formula>
    </cfRule>
    <cfRule type="containsText" dxfId="6218" priority="99" operator="containsText" text="potentially achievable">
      <formula>NOT(ISERROR(SEARCH("potentially achievable",AZ45)))</formula>
    </cfRule>
    <cfRule type="containsText" dxfId="6217" priority="100" operator="containsText" text="Achievable">
      <formula>NOT(ISERROR(SEARCH("Achievable",AZ45)))</formula>
    </cfRule>
  </conditionalFormatting>
  <conditionalFormatting sqref="BJ45:BJ46">
    <cfRule type="containsText" dxfId="6216" priority="96" operator="containsText" text="Completed">
      <formula>NOT(ISERROR(SEARCH("Completed",BJ45)))</formula>
    </cfRule>
  </conditionalFormatting>
  <conditionalFormatting sqref="BJ45:BJ46">
    <cfRule type="containsText" dxfId="6215" priority="95" operator="containsText" text="Lapsed">
      <formula>NOT(ISERROR(SEARCH("Lapsed",BJ45)))</formula>
    </cfRule>
  </conditionalFormatting>
  <conditionalFormatting sqref="BJ46">
    <cfRule type="containsText" dxfId="6214" priority="91" operator="containsText" text="Not developable">
      <formula>NOT(ISERROR(SEARCH("Not developable",BJ46)))</formula>
    </cfRule>
    <cfRule type="cellIs" dxfId="6213" priority="92" operator="equal">
      <formula>"Potentially Developable"</formula>
    </cfRule>
    <cfRule type="cellIs" dxfId="6212" priority="93" operator="equal">
      <formula>"Developable"</formula>
    </cfRule>
    <cfRule type="cellIs" dxfId="6211" priority="94" operator="equal">
      <formula>"Deliverable"</formula>
    </cfRule>
  </conditionalFormatting>
  <conditionalFormatting sqref="AZ46">
    <cfRule type="containsText" dxfId="6210" priority="87" operator="containsText" text="Unachievable">
      <formula>NOT(ISERROR(SEARCH("Unachievable",AZ46)))</formula>
    </cfRule>
    <cfRule type="containsText" dxfId="6209" priority="88" operator="containsText" text="Achievability unknown">
      <formula>NOT(ISERROR(SEARCH("Achievability unknown",AZ46)))</formula>
    </cfRule>
    <cfRule type="containsText" dxfId="6208" priority="89" operator="containsText" text="potentially achievable">
      <formula>NOT(ISERROR(SEARCH("potentially achievable",AZ46)))</formula>
    </cfRule>
    <cfRule type="containsText" dxfId="6207" priority="90" operator="containsText" text="Achievable">
      <formula>NOT(ISERROR(SEARCH("Achievable",AZ46)))</formula>
    </cfRule>
  </conditionalFormatting>
  <conditionalFormatting sqref="BJ46">
    <cfRule type="containsText" dxfId="6206" priority="86" operator="containsText" text="Completed">
      <formula>NOT(ISERROR(SEARCH("Completed",BJ46)))</formula>
    </cfRule>
  </conditionalFormatting>
  <conditionalFormatting sqref="BJ46">
    <cfRule type="containsText" dxfId="6205" priority="85" operator="containsText" text="Lapsed">
      <formula>NOT(ISERROR(SEARCH("Lapsed",BJ46)))</formula>
    </cfRule>
  </conditionalFormatting>
  <conditionalFormatting sqref="BI49:BI50">
    <cfRule type="containsText" dxfId="6204" priority="81" operator="containsText" text="Not developable">
      <formula>NOT(ISERROR(SEARCH("Not developable",BI49)))</formula>
    </cfRule>
    <cfRule type="cellIs" dxfId="6203" priority="82" operator="equal">
      <formula>"Potentially Developable"</formula>
    </cfRule>
    <cfRule type="cellIs" dxfId="6202" priority="83" operator="equal">
      <formula>"Developable"</formula>
    </cfRule>
    <cfRule type="cellIs" dxfId="6201" priority="84" operator="equal">
      <formula>"Deliverable"</formula>
    </cfRule>
  </conditionalFormatting>
  <conditionalFormatting sqref="O48">
    <cfRule type="cellIs" dxfId="6200" priority="73" operator="equal">
      <formula>"Availability unknown"</formula>
    </cfRule>
    <cfRule type="cellIs" dxfId="6199" priority="74" operator="equal">
      <formula>"Not available"</formula>
    </cfRule>
    <cfRule type="cellIs" dxfId="6198" priority="75" operator="equal">
      <formula>"Potentially available"</formula>
    </cfRule>
    <cfRule type="cellIs" dxfId="6197" priority="76" operator="equal">
      <formula>"Available"</formula>
    </cfRule>
  </conditionalFormatting>
  <conditionalFormatting sqref="P47:P48">
    <cfRule type="cellIs" dxfId="6196" priority="69" operator="equal">
      <formula>"Availability unknown"</formula>
    </cfRule>
    <cfRule type="cellIs" dxfId="6195" priority="70" operator="equal">
      <formula>"Not available"</formula>
    </cfRule>
    <cfRule type="cellIs" dxfId="6194" priority="71" operator="equal">
      <formula>"Potentially available"</formula>
    </cfRule>
    <cfRule type="cellIs" dxfId="6193" priority="72" operator="equal">
      <formula>"Available"</formula>
    </cfRule>
  </conditionalFormatting>
  <conditionalFormatting sqref="AQ47">
    <cfRule type="cellIs" dxfId="6192" priority="57" operator="equal">
      <formula>"Suitability Unknown"</formula>
    </cfRule>
    <cfRule type="cellIs" dxfId="6191" priority="58" operator="equal">
      <formula>"Potentially suitable"</formula>
    </cfRule>
    <cfRule type="cellIs" dxfId="6190" priority="59" operator="equal">
      <formula>"Not suitable"</formula>
    </cfRule>
    <cfRule type="cellIs" dxfId="6189" priority="60" operator="equal">
      <formula>"Suitable"</formula>
    </cfRule>
  </conditionalFormatting>
  <conditionalFormatting sqref="Q47:Y47 Y48">
    <cfRule type="cellIs" dxfId="6188" priority="65" operator="equal">
      <formula>"-"</formula>
    </cfRule>
    <cfRule type="cellIs" dxfId="6187" priority="66" operator="equal">
      <formula>"Partial"</formula>
    </cfRule>
    <cfRule type="cellIs" dxfId="6186" priority="67" operator="equal">
      <formula>"Y"</formula>
    </cfRule>
    <cfRule type="cellIs" dxfId="6185" priority="68" operator="equal">
      <formula>"N"</formula>
    </cfRule>
  </conditionalFormatting>
  <conditionalFormatting sqref="Q47:Y47 AB47:AP47 Y48">
    <cfRule type="containsText" dxfId="6184" priority="62" operator="containsText" text="N">
      <formula>NOT(ISERROR(SEARCH("N",Q47)))</formula>
    </cfRule>
    <cfRule type="cellIs" dxfId="6183" priority="63" operator="equal">
      <formula>"Y"</formula>
    </cfRule>
    <cfRule type="containsText" dxfId="6182" priority="64" operator="containsText" text="Partial">
      <formula>NOT(ISERROR(SEARCH("Partial",Q47)))</formula>
    </cfRule>
  </conditionalFormatting>
  <conditionalFormatting sqref="Z47:Z48">
    <cfRule type="containsText" dxfId="6181" priority="54" operator="containsText" text="Include">
      <formula>NOT(ISERROR(SEARCH("Include",Z47)))</formula>
    </cfRule>
    <cfRule type="cellIs" dxfId="6180" priority="55" operator="equal">
      <formula>"Exclude"</formula>
    </cfRule>
    <cfRule type="cellIs" dxfId="6179" priority="56" operator="equal">
      <formula>"Include with exclusions"</formula>
    </cfRule>
  </conditionalFormatting>
  <conditionalFormatting sqref="Q48:X48 AK48:AP48 AA48:AI48">
    <cfRule type="cellIs" dxfId="6178" priority="50" operator="equal">
      <formula>"-"</formula>
    </cfRule>
    <cfRule type="cellIs" dxfId="6177" priority="51" operator="equal">
      <formula>"Partial"</formula>
    </cfRule>
    <cfRule type="cellIs" dxfId="6176" priority="52" operator="equal">
      <formula>"Y"</formula>
    </cfRule>
    <cfRule type="cellIs" dxfId="6175" priority="53" operator="equal">
      <formula>"N"</formula>
    </cfRule>
  </conditionalFormatting>
  <conditionalFormatting sqref="AJ48">
    <cfRule type="containsText" dxfId="6174" priority="47" operator="containsText" text="N">
      <formula>NOT(ISERROR(SEARCH("N",AJ48)))</formula>
    </cfRule>
    <cfRule type="cellIs" dxfId="6173" priority="48" operator="equal">
      <formula>"Y"</formula>
    </cfRule>
    <cfRule type="containsText" dxfId="6172" priority="49" operator="containsText" text="Partial">
      <formula>NOT(ISERROR(SEARCH("Partial",AJ48)))</formula>
    </cfRule>
  </conditionalFormatting>
  <conditionalFormatting sqref="AQ48">
    <cfRule type="cellIs" dxfId="6171" priority="42" operator="equal">
      <formula>"Suitability Unknown"</formula>
    </cfRule>
    <cfRule type="cellIs" dxfId="6170" priority="43" operator="equal">
      <formula>"Potentially suitable"</formula>
    </cfRule>
    <cfRule type="cellIs" dxfId="6169" priority="44" operator="equal">
      <formula>"Not suitable"</formula>
    </cfRule>
    <cfRule type="cellIs" dxfId="6168" priority="45" operator="equal">
      <formula>"Suitable"</formula>
    </cfRule>
  </conditionalFormatting>
  <conditionalFormatting sqref="BJ47">
    <cfRule type="containsText" dxfId="6167" priority="38" operator="containsText" text="Not developable">
      <formula>NOT(ISERROR(SEARCH("Not developable",BJ47)))</formula>
    </cfRule>
    <cfRule type="cellIs" dxfId="6166" priority="39" operator="equal">
      <formula>"Potentially Developable"</formula>
    </cfRule>
    <cfRule type="cellIs" dxfId="6165" priority="40" operator="equal">
      <formula>"Developable"</formula>
    </cfRule>
    <cfRule type="cellIs" dxfId="6164" priority="41" operator="equal">
      <formula>"Deliverable"</formula>
    </cfRule>
  </conditionalFormatting>
  <conditionalFormatting sqref="AZ47:AZ48">
    <cfRule type="containsText" dxfId="6163" priority="34" operator="containsText" text="Unachievable">
      <formula>NOT(ISERROR(SEARCH("Unachievable",AZ47)))</formula>
    </cfRule>
    <cfRule type="containsText" dxfId="6162" priority="35" operator="containsText" text="Achievability unknown">
      <formula>NOT(ISERROR(SEARCH("Achievability unknown",AZ47)))</formula>
    </cfRule>
    <cfRule type="containsText" dxfId="6161" priority="36" operator="containsText" text="potentially achievable">
      <formula>NOT(ISERROR(SEARCH("potentially achievable",AZ47)))</formula>
    </cfRule>
    <cfRule type="containsText" dxfId="6160" priority="37" operator="containsText" text="Achievable">
      <formula>NOT(ISERROR(SEARCH("Achievable",AZ47)))</formula>
    </cfRule>
  </conditionalFormatting>
  <conditionalFormatting sqref="BJ47">
    <cfRule type="containsText" dxfId="6159" priority="33" operator="containsText" text="Completed">
      <formula>NOT(ISERROR(SEARCH("Completed",BJ47)))</formula>
    </cfRule>
  </conditionalFormatting>
  <conditionalFormatting sqref="BJ47:BJ48">
    <cfRule type="containsText" dxfId="6158" priority="32" operator="containsText" text="Lapsed">
      <formula>NOT(ISERROR(SEARCH("Lapsed",BJ47)))</formula>
    </cfRule>
  </conditionalFormatting>
  <conditionalFormatting sqref="BI48">
    <cfRule type="containsText" dxfId="6157" priority="28" operator="containsText" text="Not developable">
      <formula>NOT(ISERROR(SEARCH("Not developable",BI48)))</formula>
    </cfRule>
    <cfRule type="cellIs" dxfId="6156" priority="29" operator="equal">
      <formula>"Potentially Developable"</formula>
    </cfRule>
    <cfRule type="cellIs" dxfId="6155" priority="30" operator="equal">
      <formula>"Developable"</formula>
    </cfRule>
    <cfRule type="cellIs" dxfId="6154" priority="31" operator="equal">
      <formula>"Deliverable"</formula>
    </cfRule>
  </conditionalFormatting>
  <conditionalFormatting sqref="BJ48">
    <cfRule type="containsText" dxfId="6153" priority="23" operator="containsText" text="Completed">
      <formula>NOT(ISERROR(SEARCH("Completed",BJ48)))</formula>
    </cfRule>
  </conditionalFormatting>
  <conditionalFormatting sqref="BJ48">
    <cfRule type="containsText" dxfId="6152" priority="22" operator="containsText" text="Lapsed">
      <formula>NOT(ISERROR(SEARCH("Lapsed",BJ48)))</formula>
    </cfRule>
  </conditionalFormatting>
  <conditionalFormatting sqref="BJ48">
    <cfRule type="containsText" dxfId="6151" priority="18" operator="containsText" text="Not developable">
      <formula>NOT(ISERROR(SEARCH("Not developable",BJ48)))</formula>
    </cfRule>
    <cfRule type="cellIs" dxfId="6150" priority="19" operator="equal">
      <formula>"Potentially Developable"</formula>
    </cfRule>
    <cfRule type="cellIs" dxfId="6149" priority="20" operator="equal">
      <formula>"Developable"</formula>
    </cfRule>
    <cfRule type="cellIs" dxfId="6148" priority="21" operator="equal">
      <formula>"Deliverable"</formula>
    </cfRule>
  </conditionalFormatting>
  <conditionalFormatting sqref="BJ48">
    <cfRule type="containsText" dxfId="6147" priority="17" operator="containsText" text="Completed">
      <formula>NOT(ISERROR(SEARCH("Completed",BJ48)))</formula>
    </cfRule>
  </conditionalFormatting>
  <conditionalFormatting sqref="BI573">
    <cfRule type="containsText" dxfId="6146" priority="1" operator="containsText" text="Not developable">
      <formula>NOT(ISERROR(SEARCH("Not developable",BI573)))</formula>
    </cfRule>
    <cfRule type="cellIs" dxfId="6145" priority="2" operator="equal">
      <formula>"Potentially Developable"</formula>
    </cfRule>
    <cfRule type="cellIs" dxfId="6144" priority="3" operator="equal">
      <formula>"Developable"</formula>
    </cfRule>
    <cfRule type="cellIs" dxfId="6143" priority="4" operator="equal">
      <formula>"Deliverable"</formula>
    </cfRule>
  </conditionalFormatting>
  <printOptions horizontalCentered="1" verticalCentered="1"/>
  <pageMargins left="0.70866141732283472" right="0.70866141732283472" top="0.74803149606299213" bottom="0.74803149606299213" header="0.31496062992125984" footer="0.31496062992125984"/>
  <pageSetup paperSize="9" scale="10" fitToHeight="0" orientation="landscape" horizontalDpi="1200" verticalDpi="1200" r:id="rId1"/>
  <headerFooter>
    <oddHeader>&amp;LLondon Borough of Enfield Strategic Housing Land Availability Assessment (SHLAA)&amp;CAppendix D: Full Assessment of Potential Sites</oddHeader>
  </headerFooter>
  <rowBreaks count="1" manualBreakCount="1">
    <brk id="449" max="16383" man="1"/>
  </rowBreaks>
  <legacyDrawing r:id="rId2"/>
  <extLst>
    <ext xmlns:x14="http://schemas.microsoft.com/office/spreadsheetml/2009/9/main" uri="{78C0D931-6437-407d-A8EE-F0AAD7539E65}">
      <x14:conditionalFormattings>
        <x14:conditionalFormatting xmlns:xm="http://schemas.microsoft.com/office/excel/2006/main">
          <x14:cfRule type="containsText" priority="7210" operator="containsText" id="{74B8EB51-7F8A-4B5A-8A08-6A9571E5458F}">
            <xm:f>NOT(ISERROR(SEARCH("-",Q7)))</xm:f>
            <xm:f>"-"</xm:f>
            <x14:dxf>
              <fill>
                <patternFill>
                  <bgColor theme="0" tint="-0.14996795556505021"/>
                </patternFill>
              </fill>
            </x14:dxf>
          </x14:cfRule>
          <xm:sqref>AB139:AP159 AB267:AP274 Z25:AN25 AB445:AP446 AB533:AP533 AF14 AK536:AK552 Q7:Y7 AB7:AP7 Q51:Y54 AB1073:AO1146 AP1071:AP1146 Q1052:Y1067 AB1052:AP1067 Q1005:Y1020 AB1005:AP1020 Q959:Y974 AB959:AP974 Q942:Y957 AB942:AP957 Q894:Y909 AB894:AP909 Q885:Y888 AB885:AP888 Q868:Y872 AB868:AP872 Q840:Y849 AB840:AP849 Q813:Y821 AB813:AP821 Q802:Y806 AB802:AP806 Q777:Y796 AB777:AP796 AB216:AP265 AB180:AP210 AB166:AP172 AB481:AP519 Q495:Y520 AB276:AP414 AB1022:AP1034 Q1022:Y1034 AB103:AP135 AB1147:AP1162 Q1073:Y1162 AB976:AP988 Q976:Y988 AB990:AP1003 Q990:Y1003 Q556:Y693 AB556:AP693 Q928:Y940 AB928:AP940 AB708:AP770 Q708:Y770 Q18:Y23 Q26:Y42 AB18:AP42 AB51:AP101 Q553:Y554 AB553:AP554</xm:sqref>
        </x14:conditionalFormatting>
        <x14:conditionalFormatting xmlns:xm="http://schemas.microsoft.com/office/excel/2006/main">
          <x14:cfRule type="containsText" priority="4576" operator="containsText" id="{D7692D8D-1DD4-4482-9462-04BDFDB657C8}">
            <xm:f>NOT(ISERROR(SEARCH("-",AB136)))</xm:f>
            <xm:f>"-"</xm:f>
            <x14:dxf>
              <fill>
                <patternFill>
                  <bgColor theme="0" tint="-0.14996795556505021"/>
                </patternFill>
              </fill>
            </x14:dxf>
          </x14:cfRule>
          <xm:sqref>AB136:AP136</xm:sqref>
        </x14:conditionalFormatting>
        <x14:conditionalFormatting xmlns:xm="http://schemas.microsoft.com/office/excel/2006/main">
          <x14:cfRule type="containsText" priority="4516" operator="containsText" id="{C4A4B086-1616-4943-81AB-A60E9FCE2EDC}">
            <xm:f>NOT(ISERROR(SEARCH("-",AB179)))</xm:f>
            <xm:f>"-"</xm:f>
            <x14:dxf>
              <fill>
                <patternFill>
                  <bgColor theme="0" tint="-0.14996795556505021"/>
                </patternFill>
              </fill>
            </x14:dxf>
          </x14:cfRule>
          <xm:sqref>AB179:AP179</xm:sqref>
        </x14:conditionalFormatting>
        <x14:conditionalFormatting xmlns:xm="http://schemas.microsoft.com/office/excel/2006/main">
          <x14:cfRule type="containsText" priority="4444" operator="containsText" id="{F88E2632-746A-4B23-AC76-4DC429127B3E}">
            <xm:f>NOT(ISERROR(SEARCH("-",AB266)))</xm:f>
            <xm:f>"-"</xm:f>
            <x14:dxf>
              <fill>
                <patternFill>
                  <bgColor theme="0" tint="-0.14996795556505021"/>
                </patternFill>
              </fill>
            </x14:dxf>
          </x14:cfRule>
          <xm:sqref>AB266:AP266</xm:sqref>
        </x14:conditionalFormatting>
        <x14:conditionalFormatting xmlns:xm="http://schemas.microsoft.com/office/excel/2006/main">
          <x14:cfRule type="containsText" priority="4608" operator="containsText" id="{8A9FC9F4-3EB2-4189-AAE3-29437EFE1F8D}">
            <xm:f>NOT(ISERROR(SEARCH("-",AB137)))</xm:f>
            <xm:f>"-"</xm:f>
            <x14:dxf>
              <fill>
                <patternFill>
                  <bgColor theme="0" tint="-0.14996795556505021"/>
                </patternFill>
              </fill>
            </x14:dxf>
          </x14:cfRule>
          <xm:sqref>AB137:AP137 AB213:AP214 AK436:AP438 AK560 AB160:AP164 AB469:AP479 AB415:AP423 AB425:AP435 AB175:AP178</xm:sqref>
        </x14:conditionalFormatting>
        <x14:conditionalFormatting xmlns:xm="http://schemas.microsoft.com/office/excel/2006/main">
          <x14:cfRule type="containsText" priority="4564" operator="containsText" id="{9E20E3C3-0EF3-4162-B581-437B429D7BE6}">
            <xm:f>NOT(ISERROR(SEARCH("-",AB138)))</xm:f>
            <xm:f>"-"</xm:f>
            <x14:dxf>
              <fill>
                <patternFill>
                  <bgColor theme="0" tint="-0.14996795556505021"/>
                </patternFill>
              </fill>
            </x14:dxf>
          </x14:cfRule>
          <xm:sqref>AB138:AP138</xm:sqref>
        </x14:conditionalFormatting>
        <x14:conditionalFormatting xmlns:xm="http://schemas.microsoft.com/office/excel/2006/main">
          <x14:cfRule type="containsText" priority="4528" operator="containsText" id="{697BA330-3ECE-4198-8DE5-7A1E419AFC7B}">
            <xm:f>NOT(ISERROR(SEARCH("-",AB165)))</xm:f>
            <xm:f>"-"</xm:f>
            <x14:dxf>
              <fill>
                <patternFill>
                  <bgColor theme="0" tint="-0.14996795556505021"/>
                </patternFill>
              </fill>
            </x14:dxf>
          </x14:cfRule>
          <xm:sqref>AB165:AP165</xm:sqref>
        </x14:conditionalFormatting>
        <x14:conditionalFormatting xmlns:xm="http://schemas.microsoft.com/office/excel/2006/main">
          <x14:cfRule type="containsText" priority="4492" operator="containsText" id="{AFE87967-D448-43B6-8350-D03F3D124CAD}">
            <xm:f>NOT(ISERROR(SEARCH("-",AB212)))</xm:f>
            <xm:f>"-"</xm:f>
            <x14:dxf>
              <fill>
                <patternFill>
                  <bgColor theme="0" tint="-0.14996795556505021"/>
                </patternFill>
              </fill>
            </x14:dxf>
          </x14:cfRule>
          <xm:sqref>AB212:AP212</xm:sqref>
        </x14:conditionalFormatting>
        <x14:conditionalFormatting xmlns:xm="http://schemas.microsoft.com/office/excel/2006/main">
          <x14:cfRule type="containsText" priority="4504" operator="containsText" id="{6F4B09F6-143B-4CDC-B916-954B68B391C7}">
            <xm:f>NOT(ISERROR(SEARCH("-",AB211)))</xm:f>
            <xm:f>"-"</xm:f>
            <x14:dxf>
              <fill>
                <patternFill>
                  <bgColor theme="0" tint="-0.14996795556505021"/>
                </patternFill>
              </fill>
            </x14:dxf>
          </x14:cfRule>
          <xm:sqref>AB211:AP211</xm:sqref>
        </x14:conditionalFormatting>
        <x14:conditionalFormatting xmlns:xm="http://schemas.microsoft.com/office/excel/2006/main">
          <x14:cfRule type="containsText" priority="4468" operator="containsText" id="{2639254A-35A0-40E5-8C38-57E4E56E446B}">
            <xm:f>NOT(ISERROR(SEARCH("-",AB215)))</xm:f>
            <xm:f>"-"</xm:f>
            <x14:dxf>
              <fill>
                <patternFill>
                  <bgColor theme="0" tint="-0.14996795556505021"/>
                </patternFill>
              </fill>
            </x14:dxf>
          </x14:cfRule>
          <xm:sqref>AB215:AP215</xm:sqref>
        </x14:conditionalFormatting>
        <x14:conditionalFormatting xmlns:xm="http://schemas.microsoft.com/office/excel/2006/main">
          <x14:cfRule type="containsText" priority="4432" operator="containsText" id="{4D9B1075-BAD2-4C0F-BE52-40B9CCC34240}">
            <xm:f>NOT(ISERROR(SEARCH("-",AB275)))</xm:f>
            <xm:f>"-"</xm:f>
            <x14:dxf>
              <fill>
                <patternFill>
                  <bgColor theme="0" tint="-0.14996795556505021"/>
                </patternFill>
              </fill>
            </x14:dxf>
          </x14:cfRule>
          <xm:sqref>AB275:AP275</xm:sqref>
        </x14:conditionalFormatting>
        <x14:conditionalFormatting xmlns:xm="http://schemas.microsoft.com/office/excel/2006/main">
          <x14:cfRule type="containsText" priority="4412" operator="containsText" id="{145BCCE4-554A-4CB7-B2CE-D08E60CD4CFB}">
            <xm:f>NOT(ISERROR(SEARCH("-",AB559)))</xm:f>
            <xm:f>"-"</xm:f>
            <x14:dxf>
              <fill>
                <patternFill>
                  <bgColor theme="0" tint="-0.14996795556505021"/>
                </patternFill>
              </fill>
            </x14:dxf>
          </x14:cfRule>
          <xm:sqref>AB559:AP559</xm:sqref>
        </x14:conditionalFormatting>
        <x14:conditionalFormatting xmlns:xm="http://schemas.microsoft.com/office/excel/2006/main">
          <x14:cfRule type="containsText" priority="4212" operator="containsText" id="{FA00149F-542C-4799-AE5F-BD109D91D76E}">
            <xm:f>NOT(ISERROR(SEARCH("-",AE436)))</xm:f>
            <xm:f>"-"</xm:f>
            <x14:dxf>
              <fill>
                <patternFill>
                  <bgColor theme="0" tint="-0.14996795556505021"/>
                </patternFill>
              </fill>
            </x14:dxf>
          </x14:cfRule>
          <xm:sqref>AE436:AJ438</xm:sqref>
        </x14:conditionalFormatting>
        <x14:conditionalFormatting xmlns:xm="http://schemas.microsoft.com/office/excel/2006/main">
          <x14:cfRule type="containsText" priority="4208" operator="containsText" id="{79C8F226-A0C9-4A76-AC51-372C4D6F6E60}">
            <xm:f>NOT(ISERROR(SEARCH("-",AB436)))</xm:f>
            <xm:f>"-"</xm:f>
            <x14:dxf>
              <fill>
                <patternFill>
                  <bgColor theme="0" tint="-0.14996795556505021"/>
                </patternFill>
              </fill>
            </x14:dxf>
          </x14:cfRule>
          <xm:sqref>AB436:AD438 AE438:AP438 AB440:AD440</xm:sqref>
        </x14:conditionalFormatting>
        <x14:conditionalFormatting xmlns:xm="http://schemas.microsoft.com/office/excel/2006/main">
          <x14:cfRule type="containsText" priority="4204" operator="containsText" id="{7F8A1FDC-8B5E-4205-ACA2-6DB7F9667505}">
            <xm:f>NOT(ISERROR(SEARCH("-",AE440)))</xm:f>
            <xm:f>"-"</xm:f>
            <x14:dxf>
              <fill>
                <patternFill>
                  <bgColor theme="0" tint="-0.14996795556505021"/>
                </patternFill>
              </fill>
            </x14:dxf>
          </x14:cfRule>
          <xm:sqref>AE440:AG440</xm:sqref>
        </x14:conditionalFormatting>
        <x14:conditionalFormatting xmlns:xm="http://schemas.microsoft.com/office/excel/2006/main">
          <x14:cfRule type="containsText" priority="4200" operator="containsText" id="{E0FAAF45-7681-4442-B697-97337EFB8C6B}">
            <xm:f>NOT(ISERROR(SEARCH("-",AI440)))</xm:f>
            <xm:f>"-"</xm:f>
            <x14:dxf>
              <fill>
                <patternFill>
                  <bgColor theme="0" tint="-0.14996795556505021"/>
                </patternFill>
              </fill>
            </x14:dxf>
          </x14:cfRule>
          <xm:sqref>AI440:AP440</xm:sqref>
        </x14:conditionalFormatting>
        <x14:conditionalFormatting xmlns:xm="http://schemas.microsoft.com/office/excel/2006/main">
          <x14:cfRule type="containsText" priority="4188" operator="containsText" id="{EE5BA779-409F-4061-AB31-F28D3F5C99F4}">
            <xm:f>NOT(ISERROR(SEARCH("-",Q468)))</xm:f>
            <xm:f>"-"</xm:f>
            <x14:dxf>
              <fill>
                <patternFill>
                  <bgColor theme="0" tint="-0.14996795556505021"/>
                </patternFill>
              </fill>
            </x14:dxf>
          </x14:cfRule>
          <xm:sqref>Q468</xm:sqref>
        </x14:conditionalFormatting>
        <x14:conditionalFormatting xmlns:xm="http://schemas.microsoft.com/office/excel/2006/main">
          <x14:cfRule type="containsText" priority="4192" operator="containsText" id="{88D0F4D5-D1E6-47B8-88F6-D6012BE8C380}">
            <xm:f>NOT(ISERROR(SEARCH("-",R468)))</xm:f>
            <xm:f>"-"</xm:f>
            <x14:dxf>
              <fill>
                <patternFill>
                  <bgColor theme="0" tint="-0.14996795556505021"/>
                </patternFill>
              </fill>
            </x14:dxf>
          </x14:cfRule>
          <xm:sqref>R468:Y468</xm:sqref>
        </x14:conditionalFormatting>
        <x14:conditionalFormatting xmlns:xm="http://schemas.microsoft.com/office/excel/2006/main">
          <x14:cfRule type="containsText" priority="4184" operator="containsText" id="{E7B19D0D-FFD7-4DC9-857A-B1C4708FBD44}">
            <xm:f>NOT(ISERROR(SEARCH("-",AB468)))</xm:f>
            <xm:f>"-"</xm:f>
            <x14:dxf>
              <fill>
                <patternFill>
                  <bgColor theme="0" tint="-0.14996795556505021"/>
                </patternFill>
              </fill>
            </x14:dxf>
          </x14:cfRule>
          <xm:sqref>AB468:AP468</xm:sqref>
        </x14:conditionalFormatting>
        <x14:conditionalFormatting xmlns:xm="http://schemas.microsoft.com/office/excel/2006/main">
          <x14:cfRule type="containsText" priority="4176" operator="containsText" id="{836B8F48-2907-42B5-AF60-6AB7BD0A567B}">
            <xm:f>NOT(ISERROR(SEARCH("-",AB466)))</xm:f>
            <xm:f>"-"</xm:f>
            <x14:dxf>
              <fill>
                <patternFill>
                  <bgColor theme="0" tint="-0.14996795556505021"/>
                </patternFill>
              </fill>
            </x14:dxf>
          </x14:cfRule>
          <xm:sqref>AB466:AP466</xm:sqref>
        </x14:conditionalFormatting>
        <x14:conditionalFormatting xmlns:xm="http://schemas.microsoft.com/office/excel/2006/main">
          <x14:cfRule type="containsText" priority="4073" operator="containsText" id="{A9CCEE42-123C-42BB-B29F-C0F295D5386D}">
            <xm:f>NOT(ISERROR(SEARCH("-",AB480)))</xm:f>
            <xm:f>"-"</xm:f>
            <x14:dxf>
              <fill>
                <patternFill>
                  <bgColor theme="0" tint="-0.14996795556505021"/>
                </patternFill>
              </fill>
            </x14:dxf>
          </x14:cfRule>
          <xm:sqref>AB480:AP480</xm:sqref>
        </x14:conditionalFormatting>
        <x14:conditionalFormatting xmlns:xm="http://schemas.microsoft.com/office/excel/2006/main">
          <x14:cfRule type="containsText" priority="4069" operator="containsText" id="{72209C03-EA1A-4837-B32A-FEB863633476}">
            <xm:f>NOT(ISERROR(SEARCH("-",AB173)))</xm:f>
            <xm:f>"-"</xm:f>
            <x14:dxf>
              <fill>
                <patternFill>
                  <bgColor theme="0" tint="-0.14996795556505021"/>
                </patternFill>
              </fill>
            </x14:dxf>
          </x14:cfRule>
          <xm:sqref>AB173:AP173</xm:sqref>
        </x14:conditionalFormatting>
        <x14:conditionalFormatting xmlns:xm="http://schemas.microsoft.com/office/excel/2006/main">
          <x14:cfRule type="containsText" priority="4065" operator="containsText" id="{C0994470-9DF7-40B7-9A67-1C579890D619}">
            <xm:f>NOT(ISERROR(SEARCH("-",AB174)))</xm:f>
            <xm:f>"-"</xm:f>
            <x14:dxf>
              <fill>
                <patternFill>
                  <bgColor theme="0" tint="-0.14996795556505021"/>
                </patternFill>
              </fill>
            </x14:dxf>
          </x14:cfRule>
          <xm:sqref>AB174:AP174</xm:sqref>
        </x14:conditionalFormatting>
        <x14:conditionalFormatting xmlns:xm="http://schemas.microsoft.com/office/excel/2006/main">
          <x14:cfRule type="containsText" priority="4049" operator="containsText" id="{7718D1E3-7DC3-49F6-B9AF-67FAF2990927}">
            <xm:f>NOT(ISERROR(SEARCH("-",AK439)))</xm:f>
            <xm:f>"-"</xm:f>
            <x14:dxf>
              <fill>
                <patternFill>
                  <bgColor theme="0" tint="-0.14996795556505021"/>
                </patternFill>
              </fill>
            </x14:dxf>
          </x14:cfRule>
          <xm:sqref>AK439:AP439</xm:sqref>
        </x14:conditionalFormatting>
        <x14:conditionalFormatting xmlns:xm="http://schemas.microsoft.com/office/excel/2006/main">
          <x14:cfRule type="containsText" priority="4045" operator="containsText" id="{04C8173A-4879-49E8-AE27-20E5F368379A}">
            <xm:f>NOT(ISERROR(SEARCH("-",AE439)))</xm:f>
            <xm:f>"-"</xm:f>
            <x14:dxf>
              <fill>
                <patternFill>
                  <bgColor theme="0" tint="-0.14996795556505021"/>
                </patternFill>
              </fill>
            </x14:dxf>
          </x14:cfRule>
          <xm:sqref>AE439:AJ439</xm:sqref>
        </x14:conditionalFormatting>
        <x14:conditionalFormatting xmlns:xm="http://schemas.microsoft.com/office/excel/2006/main">
          <x14:cfRule type="containsText" priority="4041" operator="containsText" id="{C670CC5D-A2D1-43FF-9833-28097E2F030E}">
            <xm:f>NOT(ISERROR(SEARCH("-",AB439)))</xm:f>
            <xm:f>"-"</xm:f>
            <x14:dxf>
              <fill>
                <patternFill>
                  <bgColor theme="0" tint="-0.14996795556505021"/>
                </patternFill>
              </fill>
            </x14:dxf>
          </x14:cfRule>
          <xm:sqref>AB439:AP439</xm:sqref>
        </x14:conditionalFormatting>
        <x14:conditionalFormatting xmlns:xm="http://schemas.microsoft.com/office/excel/2006/main">
          <x14:cfRule type="containsText" priority="3135" operator="containsText" id="{6E451FEA-2D13-4F83-8B2D-234621685FF4}">
            <xm:f>NOT(ISERROR(SEARCH("-",AK554)))</xm:f>
            <xm:f>"-"</xm:f>
            <x14:dxf>
              <fill>
                <patternFill>
                  <bgColor theme="0" tint="-0.14996795556505021"/>
                </patternFill>
              </fill>
            </x14:dxf>
          </x14:cfRule>
          <xm:sqref>AK554</xm:sqref>
        </x14:conditionalFormatting>
        <x14:conditionalFormatting xmlns:xm="http://schemas.microsoft.com/office/excel/2006/main">
          <x14:cfRule type="containsText" priority="3104" operator="containsText" id="{76DAB6A2-86C9-48E3-AB1F-FC93E28BDF0E}">
            <xm:f>NOT(ISERROR(SEARCH("-",AB556)))</xm:f>
            <xm:f>"-"</xm:f>
            <x14:dxf>
              <fill>
                <patternFill>
                  <bgColor theme="0" tint="-0.14996795556505021"/>
                </patternFill>
              </fill>
            </x14:dxf>
          </x14:cfRule>
          <xm:sqref>AB556:AP556</xm:sqref>
        </x14:conditionalFormatting>
        <x14:conditionalFormatting xmlns:xm="http://schemas.microsoft.com/office/excel/2006/main">
          <x14:cfRule type="containsText" priority="3073" operator="containsText" id="{2F0548D7-DA5C-4AC4-90F4-F03085B80952}">
            <xm:f>NOT(ISERROR(SEARCH("-",AB557)))</xm:f>
            <xm:f>"-"</xm:f>
            <x14:dxf>
              <fill>
                <patternFill>
                  <bgColor theme="0" tint="-0.14996795556505021"/>
                </patternFill>
              </fill>
            </x14:dxf>
          </x14:cfRule>
          <xm:sqref>AB557:AP557</xm:sqref>
        </x14:conditionalFormatting>
        <x14:conditionalFormatting xmlns:xm="http://schemas.microsoft.com/office/excel/2006/main">
          <x14:cfRule type="containsText" priority="2889" operator="containsText" id="{F92DF51D-31E8-4F92-AFB5-E4CB197F115F}">
            <xm:f>NOT(ISERROR(SEARCH("-",Q694)))</xm:f>
            <xm:f>"-"</xm:f>
            <x14:dxf>
              <fill>
                <patternFill>
                  <bgColor theme="0" tint="-0.14996795556505021"/>
                </patternFill>
              </fill>
            </x14:dxf>
          </x14:cfRule>
          <xm:sqref>Q694:Y707</xm:sqref>
        </x14:conditionalFormatting>
        <x14:conditionalFormatting xmlns:xm="http://schemas.microsoft.com/office/excel/2006/main">
          <x14:cfRule type="containsText" priority="2885" operator="containsText" id="{88CFD41A-8777-4958-A114-950D92B8B9EB}">
            <xm:f>NOT(ISERROR(SEARCH("-",AB694)))</xm:f>
            <xm:f>"-"</xm:f>
            <x14:dxf>
              <fill>
                <patternFill>
                  <bgColor theme="0" tint="-0.14996795556505021"/>
                </patternFill>
              </fill>
            </x14:dxf>
          </x14:cfRule>
          <xm:sqref>AB694:AP707</xm:sqref>
        </x14:conditionalFormatting>
        <x14:conditionalFormatting xmlns:xm="http://schemas.microsoft.com/office/excel/2006/main">
          <x14:cfRule type="containsText" priority="2825" operator="containsText" id="{3BFDA5E4-A31A-47FE-9461-CF12FF9068ED}">
            <xm:f>NOT(ISERROR(SEARCH("-",Q927)))</xm:f>
            <xm:f>"-"</xm:f>
            <x14:dxf>
              <fill>
                <patternFill>
                  <bgColor theme="0" tint="-0.14996795556505021"/>
                </patternFill>
              </fill>
            </x14:dxf>
          </x14:cfRule>
          <xm:sqref>Q927:Y927 AB927:AP927</xm:sqref>
        </x14:conditionalFormatting>
        <x14:conditionalFormatting xmlns:xm="http://schemas.microsoft.com/office/excel/2006/main">
          <x14:cfRule type="containsText" priority="2814" operator="containsText" id="{05155BDD-748E-43DE-96E5-6274A8F5FFB9}">
            <xm:f>NOT(ISERROR(SEARCH("-",Q910)))</xm:f>
            <xm:f>"-"</xm:f>
            <x14:dxf>
              <fill>
                <patternFill>
                  <bgColor theme="0" tint="-0.14996795556505021"/>
                </patternFill>
              </fill>
            </x14:dxf>
          </x14:cfRule>
          <xm:sqref>Q910:Y926</xm:sqref>
        </x14:conditionalFormatting>
        <x14:conditionalFormatting xmlns:xm="http://schemas.microsoft.com/office/excel/2006/main">
          <x14:cfRule type="containsText" priority="2810" operator="containsText" id="{19D13760-E591-418E-8E2A-41D71908AEF8}">
            <xm:f>NOT(ISERROR(SEARCH("-",AB910)))</xm:f>
            <xm:f>"-"</xm:f>
            <x14:dxf>
              <fill>
                <patternFill>
                  <bgColor theme="0" tint="-0.14996795556505021"/>
                </patternFill>
              </fill>
            </x14:dxf>
          </x14:cfRule>
          <xm:sqref>AB910:AP926</xm:sqref>
        </x14:conditionalFormatting>
        <x14:conditionalFormatting xmlns:xm="http://schemas.microsoft.com/office/excel/2006/main">
          <x14:cfRule type="containsText" priority="2798" operator="containsText" id="{4C5FD765-62D1-4FE8-821A-4C021C5C078F}">
            <xm:f>NOT(ISERROR(SEARCH("-",Q941)))</xm:f>
            <xm:f>"-"</xm:f>
            <x14:dxf>
              <fill>
                <patternFill>
                  <bgColor theme="0" tint="-0.14996795556505021"/>
                </patternFill>
              </fill>
            </x14:dxf>
          </x14:cfRule>
          <xm:sqref>Q941:Y941 AB941:AP941</xm:sqref>
        </x14:conditionalFormatting>
        <x14:conditionalFormatting xmlns:xm="http://schemas.microsoft.com/office/excel/2006/main">
          <x14:cfRule type="containsText" priority="2771" operator="containsText" id="{30CED0BB-0976-416F-ACED-6EA52F9B44A4}">
            <xm:f>NOT(ISERROR(SEARCH("-",Q958)))</xm:f>
            <xm:f>"-"</xm:f>
            <x14:dxf>
              <fill>
                <patternFill>
                  <bgColor theme="0" tint="-0.14996795556505021"/>
                </patternFill>
              </fill>
            </x14:dxf>
          </x14:cfRule>
          <xm:sqref>Q958:Y958 AB958:AP958</xm:sqref>
        </x14:conditionalFormatting>
        <x14:conditionalFormatting xmlns:xm="http://schemas.microsoft.com/office/excel/2006/main">
          <x14:cfRule type="containsText" priority="2744" operator="containsText" id="{D7700B36-0E0C-4A00-9340-3FF1A5FAEE71}">
            <xm:f>NOT(ISERROR(SEARCH("-",Q975)))</xm:f>
            <xm:f>"-"</xm:f>
            <x14:dxf>
              <fill>
                <patternFill>
                  <bgColor theme="0" tint="-0.14996795556505021"/>
                </patternFill>
              </fill>
            </x14:dxf>
          </x14:cfRule>
          <xm:sqref>Q975:Y975 AB975:AP975</xm:sqref>
        </x14:conditionalFormatting>
        <x14:conditionalFormatting xmlns:xm="http://schemas.microsoft.com/office/excel/2006/main">
          <x14:cfRule type="containsText" priority="2717" operator="containsText" id="{3F1E994F-8438-46E9-A07C-6A856A5A81D6}">
            <xm:f>NOT(ISERROR(SEARCH("-",Q989)))</xm:f>
            <xm:f>"-"</xm:f>
            <x14:dxf>
              <fill>
                <patternFill>
                  <bgColor theme="0" tint="-0.14996795556505021"/>
                </patternFill>
              </fill>
            </x14:dxf>
          </x14:cfRule>
          <xm:sqref>Q989:Y989 AB989:AP989</xm:sqref>
        </x14:conditionalFormatting>
        <x14:conditionalFormatting xmlns:xm="http://schemas.microsoft.com/office/excel/2006/main">
          <x14:cfRule type="containsText" priority="2690" operator="containsText" id="{7C8DF237-B03B-4483-BA42-5207DB6F633B}">
            <xm:f>NOT(ISERROR(SEARCH("-",Q1004)))</xm:f>
            <xm:f>"-"</xm:f>
            <x14:dxf>
              <fill>
                <patternFill>
                  <bgColor theme="0" tint="-0.14996795556505021"/>
                </patternFill>
              </fill>
            </x14:dxf>
          </x14:cfRule>
          <xm:sqref>Q1004:Y1004 AB1004:AP1004</xm:sqref>
        </x14:conditionalFormatting>
        <x14:conditionalFormatting xmlns:xm="http://schemas.microsoft.com/office/excel/2006/main">
          <x14:cfRule type="containsText" priority="2663" operator="containsText" id="{9EE2127B-8773-4182-AFA9-50F37A7EBC6E}">
            <xm:f>NOT(ISERROR(SEARCH("-",Q1021)))</xm:f>
            <xm:f>"-"</xm:f>
            <x14:dxf>
              <fill>
                <patternFill>
                  <bgColor theme="0" tint="-0.14996795556505021"/>
                </patternFill>
              </fill>
            </x14:dxf>
          </x14:cfRule>
          <xm:sqref>Q1021:Y1021 AB1021:AP1021</xm:sqref>
        </x14:conditionalFormatting>
        <x14:conditionalFormatting xmlns:xm="http://schemas.microsoft.com/office/excel/2006/main">
          <x14:cfRule type="containsText" priority="2636" operator="containsText" id="{87CD12E2-4159-467D-9D14-AA1B7547E596}">
            <xm:f>NOT(ISERROR(SEARCH("-",Q1035)))</xm:f>
            <xm:f>"-"</xm:f>
            <x14:dxf>
              <fill>
                <patternFill>
                  <bgColor theme="0" tint="-0.14996795556505021"/>
                </patternFill>
              </fill>
            </x14:dxf>
          </x14:cfRule>
          <xm:sqref>Q1035:Y1035 AB1035:AP1035</xm:sqref>
        </x14:conditionalFormatting>
        <x14:conditionalFormatting xmlns:xm="http://schemas.microsoft.com/office/excel/2006/main">
          <x14:cfRule type="containsText" priority="2598" operator="containsText" id="{BBB13AF3-98B6-4515-B382-F2092C1E36F0}">
            <xm:f>NOT(ISERROR(SEARCH("-",Q1036)))</xm:f>
            <xm:f>"-"</xm:f>
            <x14:dxf>
              <fill>
                <patternFill>
                  <bgColor theme="0" tint="-0.14996795556505021"/>
                </patternFill>
              </fill>
            </x14:dxf>
          </x14:cfRule>
          <xm:sqref>Q1036:Y1051</xm:sqref>
        </x14:conditionalFormatting>
        <x14:conditionalFormatting xmlns:xm="http://schemas.microsoft.com/office/excel/2006/main">
          <x14:cfRule type="containsText" priority="2594" operator="containsText" id="{336F5DBE-FDD8-4DCC-9CD1-901C8BA87A6C}">
            <xm:f>NOT(ISERROR(SEARCH("-",AB1036)))</xm:f>
            <xm:f>"-"</xm:f>
            <x14:dxf>
              <fill>
                <patternFill>
                  <bgColor theme="0" tint="-0.14996795556505021"/>
                </patternFill>
              </fill>
            </x14:dxf>
          </x14:cfRule>
          <xm:sqref>AB1036:AP1051</xm:sqref>
        </x14:conditionalFormatting>
        <x14:conditionalFormatting xmlns:xm="http://schemas.microsoft.com/office/excel/2006/main">
          <x14:cfRule type="containsText" priority="2582" operator="containsText" id="{E84D4691-8A13-4AA8-A9BD-85D26D3058EB}">
            <xm:f>NOT(ISERROR(SEARCH("-",Q1068)))</xm:f>
            <xm:f>"-"</xm:f>
            <x14:dxf>
              <fill>
                <patternFill>
                  <bgColor theme="0" tint="-0.14996795556505021"/>
                </patternFill>
              </fill>
            </x14:dxf>
          </x14:cfRule>
          <xm:sqref>Q1068:Y1068 AB1068:AP1068 Q1071:Y1071</xm:sqref>
        </x14:conditionalFormatting>
        <x14:conditionalFormatting xmlns:xm="http://schemas.microsoft.com/office/excel/2006/main">
          <x14:cfRule type="containsText" priority="2551" operator="containsText" id="{2EDCC494-CA7D-4487-B67C-45B74602BB74}">
            <xm:f>NOT(ISERROR(SEARCH("-",Q1069)))</xm:f>
            <xm:f>"-"</xm:f>
            <x14:dxf>
              <fill>
                <patternFill>
                  <bgColor theme="0" tint="-0.14996795556505021"/>
                </patternFill>
              </fill>
            </x14:dxf>
          </x14:cfRule>
          <xm:sqref>Q1069:Y1070 Q1072:Y1072</xm:sqref>
        </x14:conditionalFormatting>
        <x14:conditionalFormatting xmlns:xm="http://schemas.microsoft.com/office/excel/2006/main">
          <x14:cfRule type="containsText" priority="2547" operator="containsText" id="{EA979495-05CB-48F6-A91C-3FB90F1B928A}">
            <xm:f>NOT(ISERROR(SEARCH("-",AB1069)))</xm:f>
            <xm:f>"-"</xm:f>
            <x14:dxf>
              <fill>
                <patternFill>
                  <bgColor theme="0" tint="-0.14996795556505021"/>
                </patternFill>
              </fill>
            </x14:dxf>
          </x14:cfRule>
          <xm:sqref>AB1069:AP1069</xm:sqref>
        </x14:conditionalFormatting>
        <x14:conditionalFormatting xmlns:xm="http://schemas.microsoft.com/office/excel/2006/main">
          <x14:cfRule type="containsText" priority="2499" operator="containsText" id="{4CAA24C1-2CE3-4F23-A58A-F555C880BD9F}">
            <xm:f>NOT(ISERROR(SEARCH("-",Q771)))</xm:f>
            <xm:f>"-"</xm:f>
            <x14:dxf>
              <fill>
                <patternFill>
                  <bgColor theme="0" tint="-0.14996795556505021"/>
                </patternFill>
              </fill>
            </x14:dxf>
          </x14:cfRule>
          <xm:sqref>Q771:Y776</xm:sqref>
        </x14:conditionalFormatting>
        <x14:conditionalFormatting xmlns:xm="http://schemas.microsoft.com/office/excel/2006/main">
          <x14:cfRule type="containsText" priority="2495" operator="containsText" id="{EC1D6669-E6B5-427B-A946-6D5AADFA95AB}">
            <xm:f>NOT(ISERROR(SEARCH("-",AB771)))</xm:f>
            <xm:f>"-"</xm:f>
            <x14:dxf>
              <fill>
                <patternFill>
                  <bgColor theme="0" tint="-0.14996795556505021"/>
                </patternFill>
              </fill>
            </x14:dxf>
          </x14:cfRule>
          <xm:sqref>AB771:AP776</xm:sqref>
        </x14:conditionalFormatting>
        <x14:conditionalFormatting xmlns:xm="http://schemas.microsoft.com/office/excel/2006/main">
          <x14:cfRule type="containsText" priority="2439" operator="containsText" id="{AE0E27A9-7DEA-4855-906C-3A689CD50D0C}">
            <xm:f>NOT(ISERROR(SEARCH("-",Q797)))</xm:f>
            <xm:f>"-"</xm:f>
            <x14:dxf>
              <fill>
                <patternFill>
                  <bgColor theme="0" tint="-0.14996795556505021"/>
                </patternFill>
              </fill>
            </x14:dxf>
          </x14:cfRule>
          <xm:sqref>Q797:Y801</xm:sqref>
        </x14:conditionalFormatting>
        <x14:conditionalFormatting xmlns:xm="http://schemas.microsoft.com/office/excel/2006/main">
          <x14:cfRule type="containsText" priority="2435" operator="containsText" id="{18863A71-17D6-4FCC-81D5-03EB451E428B}">
            <xm:f>NOT(ISERROR(SEARCH("-",AB797)))</xm:f>
            <xm:f>"-"</xm:f>
            <x14:dxf>
              <fill>
                <patternFill>
                  <bgColor theme="0" tint="-0.14996795556505021"/>
                </patternFill>
              </fill>
            </x14:dxf>
          </x14:cfRule>
          <xm:sqref>AB797:AP801</xm:sqref>
        </x14:conditionalFormatting>
        <x14:conditionalFormatting xmlns:xm="http://schemas.microsoft.com/office/excel/2006/main">
          <x14:cfRule type="containsText" priority="2415" operator="containsText" id="{0A75044A-E840-4FEF-900A-5513507F2D12}">
            <xm:f>NOT(ISERROR(SEARCH("-",Q807)))</xm:f>
            <xm:f>"-"</xm:f>
            <x14:dxf>
              <fill>
                <patternFill>
                  <bgColor theme="0" tint="-0.14996795556505021"/>
                </patternFill>
              </fill>
            </x14:dxf>
          </x14:cfRule>
          <xm:sqref>Q807:Y812</xm:sqref>
        </x14:conditionalFormatting>
        <x14:conditionalFormatting xmlns:xm="http://schemas.microsoft.com/office/excel/2006/main">
          <x14:cfRule type="containsText" priority="2411" operator="containsText" id="{2E5081C0-D626-404B-AC4D-075181183FDF}">
            <xm:f>NOT(ISERROR(SEARCH("-",AB807)))</xm:f>
            <xm:f>"-"</xm:f>
            <x14:dxf>
              <fill>
                <patternFill>
                  <bgColor theme="0" tint="-0.14996795556505021"/>
                </patternFill>
              </fill>
            </x14:dxf>
          </x14:cfRule>
          <xm:sqref>AB807:AP812</xm:sqref>
        </x14:conditionalFormatting>
        <x14:conditionalFormatting xmlns:xm="http://schemas.microsoft.com/office/excel/2006/main">
          <x14:cfRule type="containsText" priority="2379" operator="containsText" id="{220B1CFE-DFBD-4C05-B90A-C5DA3106F867}">
            <xm:f>NOT(ISERROR(SEARCH("-",Q822)))</xm:f>
            <xm:f>"-"</xm:f>
            <x14:dxf>
              <fill>
                <patternFill>
                  <bgColor theme="0" tint="-0.14996795556505021"/>
                </patternFill>
              </fill>
            </x14:dxf>
          </x14:cfRule>
          <xm:sqref>Q822:Y827</xm:sqref>
        </x14:conditionalFormatting>
        <x14:conditionalFormatting xmlns:xm="http://schemas.microsoft.com/office/excel/2006/main">
          <x14:cfRule type="containsText" priority="2375" operator="containsText" id="{58C2E708-F3D8-4C9F-BF5D-1EA6507FB40F}">
            <xm:f>NOT(ISERROR(SEARCH("-",AB822)))</xm:f>
            <xm:f>"-"</xm:f>
            <x14:dxf>
              <fill>
                <patternFill>
                  <bgColor theme="0" tint="-0.14996795556505021"/>
                </patternFill>
              </fill>
            </x14:dxf>
          </x14:cfRule>
          <xm:sqref>AB822:AP827</xm:sqref>
        </x14:conditionalFormatting>
        <x14:conditionalFormatting xmlns:xm="http://schemas.microsoft.com/office/excel/2006/main">
          <x14:cfRule type="containsText" priority="2367" operator="containsText" id="{D9D21F65-2E71-4F64-9A3E-73B4215A25ED}">
            <xm:f>NOT(ISERROR(SEARCH("-",Q828)))</xm:f>
            <xm:f>"-"</xm:f>
            <x14:dxf>
              <fill>
                <patternFill>
                  <bgColor theme="0" tint="-0.14996795556505021"/>
                </patternFill>
              </fill>
            </x14:dxf>
          </x14:cfRule>
          <xm:sqref>Q828:Y833</xm:sqref>
        </x14:conditionalFormatting>
        <x14:conditionalFormatting xmlns:xm="http://schemas.microsoft.com/office/excel/2006/main">
          <x14:cfRule type="containsText" priority="2363" operator="containsText" id="{25F5678F-52C2-4B73-9CE0-17FE5C552F85}">
            <xm:f>NOT(ISERROR(SEARCH("-",AB828)))</xm:f>
            <xm:f>"-"</xm:f>
            <x14:dxf>
              <fill>
                <patternFill>
                  <bgColor theme="0" tint="-0.14996795556505021"/>
                </patternFill>
              </fill>
            </x14:dxf>
          </x14:cfRule>
          <xm:sqref>AB828:AP833</xm:sqref>
        </x14:conditionalFormatting>
        <x14:conditionalFormatting xmlns:xm="http://schemas.microsoft.com/office/excel/2006/main">
          <x14:cfRule type="containsText" priority="2355" operator="containsText" id="{17F02AAB-5962-4633-B5F8-39C50B72CC96}">
            <xm:f>NOT(ISERROR(SEARCH("-",Q834)))</xm:f>
            <xm:f>"-"</xm:f>
            <x14:dxf>
              <fill>
                <patternFill>
                  <bgColor theme="0" tint="-0.14996795556505021"/>
                </patternFill>
              </fill>
            </x14:dxf>
          </x14:cfRule>
          <xm:sqref>Q834:Y839</xm:sqref>
        </x14:conditionalFormatting>
        <x14:conditionalFormatting xmlns:xm="http://schemas.microsoft.com/office/excel/2006/main">
          <x14:cfRule type="containsText" priority="2351" operator="containsText" id="{540E53AE-ED64-4EE2-8DA9-7956E5DBF42B}">
            <xm:f>NOT(ISERROR(SEARCH("-",AB834)))</xm:f>
            <xm:f>"-"</xm:f>
            <x14:dxf>
              <fill>
                <patternFill>
                  <bgColor theme="0" tint="-0.14996795556505021"/>
                </patternFill>
              </fill>
            </x14:dxf>
          </x14:cfRule>
          <xm:sqref>AB834:AP839</xm:sqref>
        </x14:conditionalFormatting>
        <x14:conditionalFormatting xmlns:xm="http://schemas.microsoft.com/office/excel/2006/main">
          <x14:cfRule type="containsText" priority="2319" operator="containsText" id="{CD198CFC-1D9D-4B9E-A831-8C0D4FF1B46B}">
            <xm:f>NOT(ISERROR(SEARCH("-",Q850)))</xm:f>
            <xm:f>"-"</xm:f>
            <x14:dxf>
              <fill>
                <patternFill>
                  <bgColor theme="0" tint="-0.14996795556505021"/>
                </patternFill>
              </fill>
            </x14:dxf>
          </x14:cfRule>
          <xm:sqref>Q850:Y855</xm:sqref>
        </x14:conditionalFormatting>
        <x14:conditionalFormatting xmlns:xm="http://schemas.microsoft.com/office/excel/2006/main">
          <x14:cfRule type="containsText" priority="2315" operator="containsText" id="{559DFDD3-20BD-4B79-BF5A-AFEDCB553FD4}">
            <xm:f>NOT(ISERROR(SEARCH("-",AB850)))</xm:f>
            <xm:f>"-"</xm:f>
            <x14:dxf>
              <fill>
                <patternFill>
                  <bgColor theme="0" tint="-0.14996795556505021"/>
                </patternFill>
              </fill>
            </x14:dxf>
          </x14:cfRule>
          <xm:sqref>AB850:AP855</xm:sqref>
        </x14:conditionalFormatting>
        <x14:conditionalFormatting xmlns:xm="http://schemas.microsoft.com/office/excel/2006/main">
          <x14:cfRule type="containsText" priority="2307" operator="containsText" id="{90267047-7A0E-4314-9233-ECC618562D7D}">
            <xm:f>NOT(ISERROR(SEARCH("-",Q856)))</xm:f>
            <xm:f>"-"</xm:f>
            <x14:dxf>
              <fill>
                <patternFill>
                  <bgColor theme="0" tint="-0.14996795556505021"/>
                </patternFill>
              </fill>
            </x14:dxf>
          </x14:cfRule>
          <xm:sqref>Q856:Y861</xm:sqref>
        </x14:conditionalFormatting>
        <x14:conditionalFormatting xmlns:xm="http://schemas.microsoft.com/office/excel/2006/main">
          <x14:cfRule type="containsText" priority="2303" operator="containsText" id="{35ED4850-DF25-4322-B66E-13C6A527A279}">
            <xm:f>NOT(ISERROR(SEARCH("-",AB856)))</xm:f>
            <xm:f>"-"</xm:f>
            <x14:dxf>
              <fill>
                <patternFill>
                  <bgColor theme="0" tint="-0.14996795556505021"/>
                </patternFill>
              </fill>
            </x14:dxf>
          </x14:cfRule>
          <xm:sqref>AB856:AP861</xm:sqref>
        </x14:conditionalFormatting>
        <x14:conditionalFormatting xmlns:xm="http://schemas.microsoft.com/office/excel/2006/main">
          <x14:cfRule type="containsText" priority="2295" operator="containsText" id="{5408FAF5-E0F5-444C-AB4B-8583F39BDBBD}">
            <xm:f>NOT(ISERROR(SEARCH("-",Q862)))</xm:f>
            <xm:f>"-"</xm:f>
            <x14:dxf>
              <fill>
                <patternFill>
                  <bgColor theme="0" tint="-0.14996795556505021"/>
                </patternFill>
              </fill>
            </x14:dxf>
          </x14:cfRule>
          <xm:sqref>Q862:Y867</xm:sqref>
        </x14:conditionalFormatting>
        <x14:conditionalFormatting xmlns:xm="http://schemas.microsoft.com/office/excel/2006/main">
          <x14:cfRule type="containsText" priority="2291" operator="containsText" id="{70898802-5718-4B3E-A405-8113C3C87CD4}">
            <xm:f>NOT(ISERROR(SEARCH("-",AB862)))</xm:f>
            <xm:f>"-"</xm:f>
            <x14:dxf>
              <fill>
                <patternFill>
                  <bgColor theme="0" tint="-0.14996795556505021"/>
                </patternFill>
              </fill>
            </x14:dxf>
          </x14:cfRule>
          <xm:sqref>AB862:AP867</xm:sqref>
        </x14:conditionalFormatting>
        <x14:conditionalFormatting xmlns:xm="http://schemas.microsoft.com/office/excel/2006/main">
          <x14:cfRule type="containsText" priority="2271" operator="containsText" id="{1E528710-A55E-4F3C-8DFA-2B023CE7CD8C}">
            <xm:f>NOT(ISERROR(SEARCH("-",Q873)))</xm:f>
            <xm:f>"-"</xm:f>
            <x14:dxf>
              <fill>
                <patternFill>
                  <bgColor theme="0" tint="-0.14996795556505021"/>
                </patternFill>
              </fill>
            </x14:dxf>
          </x14:cfRule>
          <xm:sqref>Q873:Y878</xm:sqref>
        </x14:conditionalFormatting>
        <x14:conditionalFormatting xmlns:xm="http://schemas.microsoft.com/office/excel/2006/main">
          <x14:cfRule type="containsText" priority="2267" operator="containsText" id="{8C19BBE5-EC47-4E35-8B7D-A2CDAABDFB9B}">
            <xm:f>NOT(ISERROR(SEARCH("-",AB873)))</xm:f>
            <xm:f>"-"</xm:f>
            <x14:dxf>
              <fill>
                <patternFill>
                  <bgColor theme="0" tint="-0.14996795556505021"/>
                </patternFill>
              </fill>
            </x14:dxf>
          </x14:cfRule>
          <xm:sqref>AB873:AP878</xm:sqref>
        </x14:conditionalFormatting>
        <x14:conditionalFormatting xmlns:xm="http://schemas.microsoft.com/office/excel/2006/main">
          <x14:cfRule type="containsText" priority="2259" operator="containsText" id="{77336F4A-3374-44E5-B18D-4CE616467B2B}">
            <xm:f>NOT(ISERROR(SEARCH("-",Q879)))</xm:f>
            <xm:f>"-"</xm:f>
            <x14:dxf>
              <fill>
                <patternFill>
                  <bgColor theme="0" tint="-0.14996795556505021"/>
                </patternFill>
              </fill>
            </x14:dxf>
          </x14:cfRule>
          <xm:sqref>Q879:Y884</xm:sqref>
        </x14:conditionalFormatting>
        <x14:conditionalFormatting xmlns:xm="http://schemas.microsoft.com/office/excel/2006/main">
          <x14:cfRule type="containsText" priority="2255" operator="containsText" id="{827C5DCC-32EF-4ECF-9C53-23B4E7FCC657}">
            <xm:f>NOT(ISERROR(SEARCH("-",AB879)))</xm:f>
            <xm:f>"-"</xm:f>
            <x14:dxf>
              <fill>
                <patternFill>
                  <bgColor theme="0" tint="-0.14996795556505021"/>
                </patternFill>
              </fill>
            </x14:dxf>
          </x14:cfRule>
          <xm:sqref>AB879:AP884</xm:sqref>
        </x14:conditionalFormatting>
        <x14:conditionalFormatting xmlns:xm="http://schemas.microsoft.com/office/excel/2006/main">
          <x14:cfRule type="containsText" priority="2235" operator="containsText" id="{CC70003A-E349-4439-B050-F36ED7059FE0}">
            <xm:f>NOT(ISERROR(SEARCH("-",Q889)))</xm:f>
            <xm:f>"-"</xm:f>
            <x14:dxf>
              <fill>
                <patternFill>
                  <bgColor theme="0" tint="-0.14996795556505021"/>
                </patternFill>
              </fill>
            </x14:dxf>
          </x14:cfRule>
          <xm:sqref>Q889:Y893</xm:sqref>
        </x14:conditionalFormatting>
        <x14:conditionalFormatting xmlns:xm="http://schemas.microsoft.com/office/excel/2006/main">
          <x14:cfRule type="containsText" priority="2231" operator="containsText" id="{EC831262-867F-4D25-9173-449DB3D86F81}">
            <xm:f>NOT(ISERROR(SEARCH("-",AB889)))</xm:f>
            <xm:f>"-"</xm:f>
            <x14:dxf>
              <fill>
                <patternFill>
                  <bgColor theme="0" tint="-0.14996795556505021"/>
                </patternFill>
              </fill>
            </x14:dxf>
          </x14:cfRule>
          <xm:sqref>AB889:AP893</xm:sqref>
        </x14:conditionalFormatting>
        <x14:conditionalFormatting xmlns:xm="http://schemas.microsoft.com/office/excel/2006/main">
          <x14:cfRule type="containsText" priority="1974" operator="containsText" id="{935EA1BA-63F8-436C-86DB-0753AAE05A28}">
            <xm:f>NOT(ISERROR(SEARCH("-",AB102)))</xm:f>
            <xm:f>"-"</xm:f>
            <x14:dxf>
              <fill>
                <patternFill>
                  <bgColor theme="0" tint="-0.14996795556505021"/>
                </patternFill>
              </fill>
            </x14:dxf>
          </x14:cfRule>
          <xm:sqref>AB102:AP102</xm:sqref>
        </x14:conditionalFormatting>
        <x14:conditionalFormatting xmlns:xm="http://schemas.microsoft.com/office/excel/2006/main">
          <x14:cfRule type="containsText" priority="1897" operator="containsText" id="{04DAD79E-0BA1-4F93-B8BD-F6E7473D5BBC}">
            <xm:f>NOT(ISERROR(SEARCH("-",AB1070)))</xm:f>
            <xm:f>"-"</xm:f>
            <x14:dxf>
              <fill>
                <patternFill>
                  <bgColor theme="0" tint="-0.14996795556505021"/>
                </patternFill>
              </fill>
            </x14:dxf>
          </x14:cfRule>
          <xm:sqref>AB1070:AH1070</xm:sqref>
        </x14:conditionalFormatting>
        <x14:conditionalFormatting xmlns:xm="http://schemas.microsoft.com/office/excel/2006/main">
          <x14:cfRule type="containsText" priority="1889" operator="containsText" id="{2D3F2665-E73A-4E6F-9CB1-8AE7C38423FC}">
            <xm:f>NOT(ISERROR(SEARCH("-",AB1071)))</xm:f>
            <xm:f>"-"</xm:f>
            <x14:dxf>
              <fill>
                <patternFill>
                  <bgColor theme="0" tint="-0.14996795556505021"/>
                </patternFill>
              </fill>
            </x14:dxf>
          </x14:cfRule>
          <xm:sqref>AB1071:AH1071</xm:sqref>
        </x14:conditionalFormatting>
        <x14:conditionalFormatting xmlns:xm="http://schemas.microsoft.com/office/excel/2006/main">
          <x14:cfRule type="containsText" priority="1885" operator="containsText" id="{F669B9DD-191E-450E-B8FB-063364983433}">
            <xm:f>NOT(ISERROR(SEARCH("-",AB1072)))</xm:f>
            <xm:f>"-"</xm:f>
            <x14:dxf>
              <fill>
                <patternFill>
                  <bgColor theme="0" tint="-0.14996795556505021"/>
                </patternFill>
              </fill>
            </x14:dxf>
          </x14:cfRule>
          <xm:sqref>AB1072:AH1072</xm:sqref>
        </x14:conditionalFormatting>
        <x14:conditionalFormatting xmlns:xm="http://schemas.microsoft.com/office/excel/2006/main">
          <x14:cfRule type="containsText" priority="1869" operator="containsText" id="{0791E0F8-8DD7-4477-BB2A-2463A18B4EFB}">
            <xm:f>NOT(ISERROR(SEARCH("-",AI1070)))</xm:f>
            <xm:f>"-"</xm:f>
            <x14:dxf>
              <fill>
                <patternFill>
                  <bgColor theme="0" tint="-0.14996795556505021"/>
                </patternFill>
              </fill>
            </x14:dxf>
          </x14:cfRule>
          <xm:sqref>AI1070:AO1070</xm:sqref>
        </x14:conditionalFormatting>
        <x14:conditionalFormatting xmlns:xm="http://schemas.microsoft.com/office/excel/2006/main">
          <x14:cfRule type="containsText" priority="1829" operator="containsText" id="{E651B7F8-F2AC-4DC3-ADD6-78827B46CF8D}">
            <xm:f>NOT(ISERROR(SEARCH("-",AP1070)))</xm:f>
            <xm:f>"-"</xm:f>
            <x14:dxf>
              <fill>
                <patternFill>
                  <bgColor theme="0" tint="-0.14996795556505021"/>
                </patternFill>
              </fill>
            </x14:dxf>
          </x14:cfRule>
          <xm:sqref>AP1070</xm:sqref>
        </x14:conditionalFormatting>
        <x14:conditionalFormatting xmlns:xm="http://schemas.microsoft.com/office/excel/2006/main">
          <x14:cfRule type="containsText" priority="1797" operator="containsText" id="{18EDCD6B-BB9A-48CA-B1EF-EC8A4B80596C}">
            <xm:f>NOT(ISERROR(SEARCH("-",AI1071)))</xm:f>
            <xm:f>"-"</xm:f>
            <x14:dxf>
              <fill>
                <patternFill>
                  <bgColor theme="0" tint="-0.14996795556505021"/>
                </patternFill>
              </fill>
            </x14:dxf>
          </x14:cfRule>
          <xm:sqref>AI1071:AO1071</xm:sqref>
        </x14:conditionalFormatting>
        <x14:conditionalFormatting xmlns:xm="http://schemas.microsoft.com/office/excel/2006/main">
          <x14:cfRule type="containsText" priority="1785" operator="containsText" id="{1BA49654-3885-422C-8CB3-D5C4568787DF}">
            <xm:f>NOT(ISERROR(SEARCH("-",AI1072)))</xm:f>
            <xm:f>"-"</xm:f>
            <x14:dxf>
              <fill>
                <patternFill>
                  <bgColor theme="0" tint="-0.14996795556505021"/>
                </patternFill>
              </fill>
            </x14:dxf>
          </x14:cfRule>
          <xm:sqref>AI1072:AO1072</xm:sqref>
        </x14:conditionalFormatting>
        <x14:conditionalFormatting xmlns:xm="http://schemas.microsoft.com/office/excel/2006/main">
          <x14:cfRule type="containsText" priority="1657" operator="containsText" id="{E4D6C9EE-E7DA-43EC-B67C-EA8E32B161C2}">
            <xm:f>NOT(ISERROR(SEARCH("-",AB53)))</xm:f>
            <xm:f>"-"</xm:f>
            <x14:dxf>
              <fill>
                <patternFill>
                  <bgColor theme="0" tint="-0.14996795556505021"/>
                </patternFill>
              </fill>
            </x14:dxf>
          </x14:cfRule>
          <xm:sqref>AB53:AP53</xm:sqref>
        </x14:conditionalFormatting>
        <x14:conditionalFormatting xmlns:xm="http://schemas.microsoft.com/office/excel/2006/main">
          <x14:cfRule type="containsText" priority="1258" operator="containsText" id="{9E5CA240-7E26-4240-9D3A-0B7E8B015FBA}">
            <xm:f>NOT(ISERROR(SEARCH("-",AK525)))</xm:f>
            <xm:f>"-"</xm:f>
            <x14:dxf>
              <fill>
                <patternFill>
                  <bgColor theme="0" tint="-0.14996795556505021"/>
                </patternFill>
              </fill>
            </x14:dxf>
          </x14:cfRule>
          <xm:sqref>AK525:AK527 AK529 AK534</xm:sqref>
        </x14:conditionalFormatting>
        <x14:conditionalFormatting xmlns:xm="http://schemas.microsoft.com/office/excel/2006/main">
          <x14:cfRule type="containsText" priority="1238" operator="containsText" id="{EB4DD4C3-8F5A-4C7D-ACF8-65EA3CE2923E}">
            <xm:f>NOT(ISERROR(SEARCH("-",AK521)))</xm:f>
            <xm:f>"-"</xm:f>
            <x14:dxf>
              <fill>
                <patternFill>
                  <bgColor theme="0" tint="-0.14996795556505021"/>
                </patternFill>
              </fill>
            </x14:dxf>
          </x14:cfRule>
          <xm:sqref>AK521</xm:sqref>
        </x14:conditionalFormatting>
        <x14:conditionalFormatting xmlns:xm="http://schemas.microsoft.com/office/excel/2006/main">
          <x14:cfRule type="containsText" priority="1226" operator="containsText" id="{53395636-230A-4E76-ABC9-9CB671BF2C39}">
            <xm:f>NOT(ISERROR(SEARCH("-",AK522)))</xm:f>
            <xm:f>"-"</xm:f>
            <x14:dxf>
              <fill>
                <patternFill>
                  <bgColor theme="0" tint="-0.14996795556505021"/>
                </patternFill>
              </fill>
            </x14:dxf>
          </x14:cfRule>
          <xm:sqref>AK522</xm:sqref>
        </x14:conditionalFormatting>
        <x14:conditionalFormatting xmlns:xm="http://schemas.microsoft.com/office/excel/2006/main">
          <x14:cfRule type="containsText" priority="1214" operator="containsText" id="{B742ECD8-4B23-4A35-8717-55E403C7E97C}">
            <xm:f>NOT(ISERROR(SEARCH("-",AK523)))</xm:f>
            <xm:f>"-"</xm:f>
            <x14:dxf>
              <fill>
                <patternFill>
                  <bgColor theme="0" tint="-0.14996795556505021"/>
                </patternFill>
              </fill>
            </x14:dxf>
          </x14:cfRule>
          <xm:sqref>AK523</xm:sqref>
        </x14:conditionalFormatting>
        <x14:conditionalFormatting xmlns:xm="http://schemas.microsoft.com/office/excel/2006/main">
          <x14:cfRule type="containsText" priority="1202" operator="containsText" id="{D561BB65-111C-400E-AFE6-C127992398A2}">
            <xm:f>NOT(ISERROR(SEARCH("-",AK524)))</xm:f>
            <xm:f>"-"</xm:f>
            <x14:dxf>
              <fill>
                <patternFill>
                  <bgColor theme="0" tint="-0.14996795556505021"/>
                </patternFill>
              </fill>
            </x14:dxf>
          </x14:cfRule>
          <xm:sqref>AK524</xm:sqref>
        </x14:conditionalFormatting>
        <x14:conditionalFormatting xmlns:xm="http://schemas.microsoft.com/office/excel/2006/main">
          <x14:cfRule type="containsText" priority="990" operator="containsText" id="{B24C7A44-633C-4CC4-BB6A-E418CA31A2BB}">
            <xm:f>NOT(ISERROR(SEARCH("-",AB8)))</xm:f>
            <xm:f>"-"</xm:f>
            <x14:dxf>
              <fill>
                <patternFill>
                  <bgColor theme="0" tint="-0.14996795556505021"/>
                </patternFill>
              </fill>
            </x14:dxf>
          </x14:cfRule>
          <xm:sqref>AB8:AP11</xm:sqref>
        </x14:conditionalFormatting>
        <x14:conditionalFormatting xmlns:xm="http://schemas.microsoft.com/office/excel/2006/main">
          <x14:cfRule type="containsText" priority="982" operator="containsText" id="{06A539CC-BB75-4D78-90BC-2E6586A58197}">
            <xm:f>NOT(ISERROR(SEARCH("-",AB8)))</xm:f>
            <xm:f>"-"</xm:f>
            <x14:dxf>
              <fill>
                <patternFill>
                  <bgColor theme="0" tint="-0.14996795556505021"/>
                </patternFill>
              </fill>
            </x14:dxf>
          </x14:cfRule>
          <xm:sqref>AB8:AP11</xm:sqref>
        </x14:conditionalFormatting>
        <x14:conditionalFormatting xmlns:xm="http://schemas.microsoft.com/office/excel/2006/main">
          <x14:cfRule type="containsText" priority="922" operator="containsText" id="{744337CE-8510-4B13-A262-A54921F2709C}">
            <xm:f>NOT(ISERROR(SEARCH("-",AB17)))</xm:f>
            <xm:f>"-"</xm:f>
            <x14:dxf>
              <fill>
                <patternFill>
                  <bgColor theme="0" tint="-0.14996795556505021"/>
                </patternFill>
              </fill>
            </x14:dxf>
          </x14:cfRule>
          <xm:sqref>AB17:AP17</xm:sqref>
        </x14:conditionalFormatting>
        <x14:conditionalFormatting xmlns:xm="http://schemas.microsoft.com/office/excel/2006/main">
          <x14:cfRule type="containsText" priority="918" operator="containsText" id="{2455AEC0-7096-4020-9B12-C9A1983378FD}">
            <xm:f>NOT(ISERROR(SEARCH("-",AB17)))</xm:f>
            <xm:f>"-"</xm:f>
            <x14:dxf>
              <fill>
                <patternFill>
                  <bgColor theme="0" tint="-0.14996795556505021"/>
                </patternFill>
              </fill>
            </x14:dxf>
          </x14:cfRule>
          <xm:sqref>AB17:AP17</xm:sqref>
        </x14:conditionalFormatting>
        <x14:conditionalFormatting xmlns:xm="http://schemas.microsoft.com/office/excel/2006/main">
          <x14:cfRule type="containsText" priority="892" operator="containsText" id="{18A08AA5-FD97-401E-BD63-94B0A9410A2F}">
            <xm:f>NOT(ISERROR(SEARCH("-",AD14)))</xm:f>
            <xm:f>"-"</xm:f>
            <x14:dxf>
              <fill>
                <patternFill>
                  <bgColor theme="0" tint="-0.14996795556505021"/>
                </patternFill>
              </fill>
            </x14:dxf>
          </x14:cfRule>
          <xm:sqref>AD14:AE16 AF15:AP16 AG14:AM14 AO14:AP14</xm:sqref>
        </x14:conditionalFormatting>
        <x14:conditionalFormatting xmlns:xm="http://schemas.microsoft.com/office/excel/2006/main">
          <x14:cfRule type="containsText" priority="888" operator="containsText" id="{1EBBAF5F-28D6-41EB-83FC-0B2BFAE49DB3}">
            <xm:f>NOT(ISERROR(SEARCH("-",AD14)))</xm:f>
            <xm:f>"-"</xm:f>
            <x14:dxf>
              <fill>
                <patternFill>
                  <bgColor theme="0" tint="-0.14996795556505021"/>
                </patternFill>
              </fill>
            </x14:dxf>
          </x14:cfRule>
          <xm:sqref>AD14:AE16 AF15:AP16 AG14:AM14 AO14:AP14</xm:sqref>
        </x14:conditionalFormatting>
        <x14:conditionalFormatting xmlns:xm="http://schemas.microsoft.com/office/excel/2006/main">
          <x14:cfRule type="containsText" priority="804" operator="containsText" id="{00526001-B7BC-4836-B700-C0D31ECE45A6}">
            <xm:f>NOT(ISERROR(SEARCH("-",Q555)))</xm:f>
            <xm:f>"-"</xm:f>
            <x14:dxf>
              <fill>
                <patternFill>
                  <bgColor theme="0" tint="-0.14996795556505021"/>
                </patternFill>
              </fill>
            </x14:dxf>
          </x14:cfRule>
          <xm:sqref>Q555:Y555 AB555:AP555</xm:sqref>
        </x14:conditionalFormatting>
        <x14:conditionalFormatting xmlns:xm="http://schemas.microsoft.com/office/excel/2006/main">
          <x14:cfRule type="containsText" priority="644" operator="containsText" id="{015BB823-7B1E-4B58-96BD-176990C6B8C2}">
            <xm:f>NOT(ISERROR(SEARCH("-",AD43)))</xm:f>
            <xm:f>"-"</xm:f>
            <x14:dxf>
              <fill>
                <patternFill>
                  <bgColor theme="0" tint="-0.14996795556505021"/>
                </patternFill>
              </fill>
            </x14:dxf>
          </x14:cfRule>
          <xm:sqref>AD43:AM43 AO43:AP43</xm:sqref>
        </x14:conditionalFormatting>
        <x14:conditionalFormatting xmlns:xm="http://schemas.microsoft.com/office/excel/2006/main">
          <x14:cfRule type="containsText" priority="640" operator="containsText" id="{0B9905CC-2986-4F89-88A5-BFA04A01843E}">
            <xm:f>NOT(ISERROR(SEARCH("-",AD43)))</xm:f>
            <xm:f>"-"</xm:f>
            <x14:dxf>
              <fill>
                <patternFill>
                  <bgColor theme="0" tint="-0.14996795556505021"/>
                </patternFill>
              </fill>
            </x14:dxf>
          </x14:cfRule>
          <xm:sqref>AD43:AM43 AO43:AP43</xm:sqref>
        </x14:conditionalFormatting>
        <x14:conditionalFormatting xmlns:xm="http://schemas.microsoft.com/office/excel/2006/main">
          <x14:cfRule type="containsText" priority="590" operator="containsText" id="{44067E80-9BF5-42D4-8BE8-48AE92F2A4BF}">
            <xm:f>NOT(ISERROR(SEARCH("-",AB424)))</xm:f>
            <xm:f>"-"</xm:f>
            <x14:dxf>
              <fill>
                <patternFill>
                  <bgColor theme="0" tint="-0.14996795556505021"/>
                </patternFill>
              </fill>
            </x14:dxf>
          </x14:cfRule>
          <xm:sqref>AB424:AP424</xm:sqref>
        </x14:conditionalFormatting>
        <x14:conditionalFormatting xmlns:xm="http://schemas.microsoft.com/office/excel/2006/main">
          <x14:cfRule type="containsText" priority="576" operator="containsText" id="{86937627-C067-4F52-934B-21811C619FB9}">
            <xm:f>NOT(ISERROR(SEARCH("-",AB520)))</xm:f>
            <xm:f>"-"</xm:f>
            <x14:dxf>
              <fill>
                <patternFill>
                  <bgColor theme="0" tint="-0.14996795556505021"/>
                </patternFill>
              </fill>
            </x14:dxf>
          </x14:cfRule>
          <xm:sqref>AB520:AP520</xm:sqref>
        </x14:conditionalFormatting>
        <x14:conditionalFormatting xmlns:xm="http://schemas.microsoft.com/office/excel/2006/main">
          <x14:cfRule type="containsText" priority="459" operator="containsText" id="{159F3530-75A1-4D9E-8DD6-A7110E39699F}">
            <xm:f>NOT(ISERROR(SEARCH("-",Q6)))</xm:f>
            <xm:f>"-"</xm:f>
            <x14:dxf>
              <fill>
                <patternFill>
                  <bgColor theme="0" tint="-0.14996795556505021"/>
                </patternFill>
              </fill>
            </x14:dxf>
          </x14:cfRule>
          <xm:sqref>AB6:AP6 Q6:Y6</xm:sqref>
        </x14:conditionalFormatting>
        <x14:conditionalFormatting xmlns:xm="http://schemas.microsoft.com/office/excel/2006/main">
          <x14:cfRule type="containsText" priority="428" operator="containsText" id="{DD5BAFD9-8592-47B9-B347-07BC95BB10FF}">
            <xm:f>NOT(ISERROR(SEARCH("-",Q4)))</xm:f>
            <xm:f>"-"</xm:f>
            <x14:dxf>
              <fill>
                <patternFill>
                  <bgColor theme="0" tint="-0.14996795556505021"/>
                </patternFill>
              </fill>
            </x14:dxf>
          </x14:cfRule>
          <xm:sqref>AC4:AP4 Q4:Y4</xm:sqref>
        </x14:conditionalFormatting>
        <x14:conditionalFormatting xmlns:xm="http://schemas.microsoft.com/office/excel/2006/main">
          <x14:cfRule type="containsText" priority="409" operator="containsText" id="{EE98D4A2-AD7D-483A-AD46-76A3E62D2207}">
            <xm:f>NOT(ISERROR(SEARCH("-",AB4)))</xm:f>
            <xm:f>"-"</xm:f>
            <x14:dxf>
              <fill>
                <patternFill>
                  <bgColor theme="0" tint="-0.14996795556505021"/>
                </patternFill>
              </fill>
            </x14:dxf>
          </x14:cfRule>
          <xm:sqref>AB4</xm:sqref>
        </x14:conditionalFormatting>
        <x14:conditionalFormatting xmlns:xm="http://schemas.microsoft.com/office/excel/2006/main">
          <x14:cfRule type="containsText" priority="386" operator="containsText" id="{0211092E-487A-45F1-851A-8ABD95659708}">
            <xm:f>NOT(ISERROR(SEARCH("-",Q5)))</xm:f>
            <xm:f>"-"</xm:f>
            <x14:dxf>
              <fill>
                <patternFill>
                  <bgColor theme="0" tint="-0.14996795556505021"/>
                </patternFill>
              </fill>
            </x14:dxf>
          </x14:cfRule>
          <xm:sqref>Q5:Y5 AB5:AP5</xm:sqref>
        </x14:conditionalFormatting>
        <x14:conditionalFormatting xmlns:xm="http://schemas.microsoft.com/office/excel/2006/main">
          <x14:cfRule type="containsText" priority="264" operator="containsText" id="{BCDEA9A2-CA0C-42E9-9445-DABBB7D64619}">
            <xm:f>NOT(ISERROR(SEARCH("-",AB12)))</xm:f>
            <xm:f>"-"</xm:f>
            <x14:dxf>
              <fill>
                <patternFill>
                  <bgColor theme="0" tint="-0.14996795556505021"/>
                </patternFill>
              </fill>
            </x14:dxf>
          </x14:cfRule>
          <xm:sqref>AB12:AP13</xm:sqref>
        </x14:conditionalFormatting>
        <x14:conditionalFormatting xmlns:xm="http://schemas.microsoft.com/office/excel/2006/main">
          <x14:cfRule type="containsText" priority="260" operator="containsText" id="{96FAABBE-820B-4253-B99F-C18AA6AD2DBB}">
            <xm:f>NOT(ISERROR(SEARCH("-",AB12)))</xm:f>
            <xm:f>"-"</xm:f>
            <x14:dxf>
              <fill>
                <patternFill>
                  <bgColor theme="0" tint="-0.14996795556505021"/>
                </patternFill>
              </fill>
            </x14:dxf>
          </x14:cfRule>
          <xm:sqref>AB12:AP13</xm:sqref>
        </x14:conditionalFormatting>
        <x14:conditionalFormatting xmlns:xm="http://schemas.microsoft.com/office/excel/2006/main">
          <x14:cfRule type="containsText" priority="222" operator="containsText" id="{542A39AB-DF8D-4277-AF4D-D949DE291EA9}">
            <xm:f>NOT(ISERROR(SEARCH("-",AB49)))</xm:f>
            <xm:f>"-"</xm:f>
            <x14:dxf>
              <fill>
                <patternFill>
                  <bgColor theme="0" tint="-0.14996795556505021"/>
                </patternFill>
              </fill>
            </x14:dxf>
          </x14:cfRule>
          <xm:sqref>AB49:AP50</xm:sqref>
        </x14:conditionalFormatting>
        <x14:conditionalFormatting xmlns:xm="http://schemas.microsoft.com/office/excel/2006/main">
          <x14:cfRule type="containsText" priority="196" operator="containsText" id="{75C44076-7753-4A58-BFDC-65CABB6BF94E}">
            <xm:f>NOT(ISERROR(SEARCH("-",AJ44)))</xm:f>
            <xm:f>"-"</xm:f>
            <x14:dxf>
              <fill>
                <patternFill>
                  <bgColor theme="0" tint="-0.14996795556505021"/>
                </patternFill>
              </fill>
            </x14:dxf>
          </x14:cfRule>
          <xm:sqref>AJ44</xm:sqref>
        </x14:conditionalFormatting>
        <x14:conditionalFormatting xmlns:xm="http://schemas.microsoft.com/office/excel/2006/main">
          <x14:cfRule type="containsText" priority="188" operator="containsText" id="{2E90C00B-8598-4283-AA1F-915612543AC8}">
            <xm:f>NOT(ISERROR(SEARCH("-",AB44)))</xm:f>
            <xm:f>"-"</xm:f>
            <x14:dxf>
              <fill>
                <patternFill>
                  <bgColor theme="0" tint="-0.14996795556505021"/>
                </patternFill>
              </fill>
            </x14:dxf>
          </x14:cfRule>
          <xm:sqref>AB44:AP46</xm:sqref>
        </x14:conditionalFormatting>
        <x14:conditionalFormatting xmlns:xm="http://schemas.microsoft.com/office/excel/2006/main">
          <x14:cfRule type="containsText" priority="165" operator="containsText" id="{0E41EEE3-1DB7-4F7E-9A2B-A1AA9EB45718}">
            <xm:f>NOT(ISERROR(SEARCH("-",AB45)))</xm:f>
            <xm:f>"-"</xm:f>
            <x14:dxf>
              <fill>
                <patternFill>
                  <bgColor theme="0" tint="-0.14996795556505021"/>
                </patternFill>
              </fill>
            </x14:dxf>
          </x14:cfRule>
          <xm:sqref>AB45:AP46</xm:sqref>
        </x14:conditionalFormatting>
        <x14:conditionalFormatting xmlns:xm="http://schemas.microsoft.com/office/excel/2006/main">
          <x14:cfRule type="containsText" priority="146" operator="containsText" id="{99B10AB1-B6D3-442D-A18E-1A9ACA6AF2D2}">
            <xm:f>NOT(ISERROR(SEARCH("-",AB46)))</xm:f>
            <xm:f>"-"</xm:f>
            <x14:dxf>
              <fill>
                <patternFill>
                  <bgColor theme="0" tint="-0.14996795556505021"/>
                </patternFill>
              </fill>
            </x14:dxf>
          </x14:cfRule>
          <xm:sqref>AB46:AP46</xm:sqref>
        </x14:conditionalFormatting>
        <x14:conditionalFormatting xmlns:xm="http://schemas.microsoft.com/office/excel/2006/main">
          <x14:cfRule type="containsText" priority="61" operator="containsText" id="{40A0266E-E3E2-48B1-984C-7C5B7AEE6662}">
            <xm:f>NOT(ISERROR(SEARCH("-",Q47)))</xm:f>
            <xm:f>"-"</xm:f>
            <x14:dxf>
              <fill>
                <patternFill>
                  <bgColor theme="0" tint="-0.14996795556505021"/>
                </patternFill>
              </fill>
            </x14:dxf>
          </x14:cfRule>
          <xm:sqref>Q47:Y47 AB47:AP47 Y48</xm:sqref>
        </x14:conditionalFormatting>
        <x14:conditionalFormatting xmlns:xm="http://schemas.microsoft.com/office/excel/2006/main">
          <x14:cfRule type="containsText" priority="46" operator="containsText" id="{51E32A41-BD7C-4A6E-AF5B-4761D7285171}">
            <xm:f>NOT(ISERROR(SEARCH("-",AJ48)))</xm:f>
            <xm:f>"-"</xm:f>
            <x14:dxf>
              <fill>
                <patternFill>
                  <bgColor theme="0" tint="-0.14996795556505021"/>
                </patternFill>
              </fill>
            </x14:dxf>
          </x14:cfRule>
          <xm:sqref>AJ48</xm:sqref>
        </x14:conditionalFormatting>
      </x14:conditionalFormattings>
    </ext>
    <ext xmlns:x14="http://schemas.microsoft.com/office/spreadsheetml/2009/9/main" uri="{CCE6A557-97BC-4b89-ADB6-D9C93CAAB3DF}">
      <x14:dataValidations xmlns:xm="http://schemas.microsoft.com/office/excel/2006/main" disablePrompts="1" count="3">
        <x14:dataValidation type="list" allowBlank="1" showInputMessage="1" showErrorMessage="1" xr:uid="{67B568AC-2032-4187-9797-77D5D5C23EE4}">
          <x14:formula1>
            <xm:f>'[Suitability sieve - NEW DATA SET - with queries.xlsx]suitability '!#REF!</xm:f>
          </x14:formula1>
          <xm:sqref>BI192</xm:sqref>
        </x14:dataValidation>
        <x14:dataValidation type="list" allowBlank="1" showInputMessage="1" showErrorMessage="1" xr:uid="{F955093E-7372-4968-8F77-00ABDDFFF312}">
          <x14:formula1>
            <xm:f>'C:\Users\npalit\Desktop\SHLAA working files\[SHLAA Appendix _201216.xlsx]suitability '!#REF!</xm:f>
          </x14:formula1>
          <xm:sqref>AN15:AN17 AB17:AC17 AD14:AM17 AO14:AP17 AO43:AP43 AD43:AM43 AB51:AP54 Q51:Y54 Y48 AB495:AP519 Q495:Y520 AB556:AP573 AB18:AP23 AB26:AP42 Q26:Y42 Q44:Y47 AB44:AP47 Q553:Y1162 AB553:AP554 Q4:Y23 AB4:AP13</xm:sqref>
        </x14:dataValidation>
        <x14:dataValidation type="list" allowBlank="1" showInputMessage="1" showErrorMessage="1" xr:uid="{37F24038-0ACD-4CB8-9005-0FBE42ECC7ED}">
          <x14:formula1>
            <xm:f>'C:\Users\npalit\Desktop\SHLAA working files\[Suitability sieve - NEW DATA SET (version 2).xlsx]suitability '!#REF!</xm:f>
          </x14:formula1>
          <xm:sqref>BB143:BB144 BB337 BB435 BB368:BB369 BI49:BI50 BB167:BB168 BI44:BI45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A4DA4-732D-432A-92F5-8DD11CD1FBB1}">
  <sheetPr codeName="Sheet6">
    <tabColor rgb="FF0070C0"/>
    <pageSetUpPr fitToPage="1"/>
  </sheetPr>
  <dimension ref="A1:FC156"/>
  <sheetViews>
    <sheetView zoomScale="40" zoomScaleNormal="40" workbookViewId="0">
      <selection activeCell="BH1" sqref="A1:XFD1048576"/>
    </sheetView>
  </sheetViews>
  <sheetFormatPr defaultColWidth="9.140625" defaultRowHeight="15" x14ac:dyDescent="0.25"/>
  <cols>
    <col min="1" max="1" width="9.140625" style="2"/>
    <col min="2" max="2" width="21.85546875" style="2" customWidth="1"/>
    <col min="3" max="3" width="11" style="2" customWidth="1"/>
    <col min="4" max="4" width="36.7109375" style="128" customWidth="1"/>
    <col min="5" max="5" width="67.7109375" style="12" customWidth="1"/>
    <col min="6" max="6" width="11.85546875" style="2" customWidth="1"/>
    <col min="7" max="7" width="17.140625" style="2" customWidth="1"/>
    <col min="8" max="8" width="12.7109375" style="95" customWidth="1"/>
    <col min="9" max="9" width="23.42578125" style="95" customWidth="1"/>
    <col min="10" max="10" width="32.7109375" style="2" customWidth="1"/>
    <col min="11" max="11" width="26.7109375" style="2" customWidth="1"/>
    <col min="12" max="12" width="30.28515625" style="2" customWidth="1"/>
    <col min="13" max="13" width="45.42578125" style="2" customWidth="1"/>
    <col min="14" max="14" width="24.42578125" style="2" customWidth="1"/>
    <col min="15" max="15" width="27.140625" style="2" customWidth="1"/>
    <col min="16" max="16" width="16.28515625" style="2" customWidth="1"/>
    <col min="17" max="17" width="18.85546875" style="2" customWidth="1"/>
    <col min="18" max="24" width="11" style="2" customWidth="1"/>
    <col min="25" max="25" width="12.7109375" style="2" customWidth="1"/>
    <col min="26" max="26" width="11" style="2" customWidth="1"/>
    <col min="27" max="27" width="12" style="2" customWidth="1"/>
    <col min="28" max="28" width="26.5703125" style="2" customWidth="1"/>
    <col min="29" max="43" width="9.28515625" style="2" customWidth="1"/>
    <col min="44" max="44" width="20.28515625" style="2" customWidth="1"/>
    <col min="45" max="45" width="29.85546875" style="2" customWidth="1"/>
    <col min="46" max="46" width="17.7109375" style="2" customWidth="1"/>
    <col min="47" max="47" width="16.140625" style="2" customWidth="1"/>
    <col min="48" max="48" width="19.42578125" style="2" customWidth="1"/>
    <col min="49" max="49" width="16.85546875" style="46" customWidth="1"/>
    <col min="50" max="56" width="9.85546875" style="46" customWidth="1"/>
    <col min="57" max="57" width="18.140625" style="2" customWidth="1"/>
    <col min="58" max="58" width="25.42578125" style="2" customWidth="1"/>
    <col min="59" max="59" width="20.28515625" style="2" customWidth="1"/>
  </cols>
  <sheetData>
    <row r="1" spans="1:159" s="343" customFormat="1" ht="60.75" customHeight="1" x14ac:dyDescent="0.25">
      <c r="B1" s="163" t="s">
        <v>0</v>
      </c>
      <c r="N1" s="163" t="s">
        <v>3</v>
      </c>
      <c r="R1" s="407" t="s">
        <v>8299</v>
      </c>
      <c r="S1" s="407"/>
      <c r="T1" s="407"/>
      <c r="U1" s="407"/>
      <c r="V1" s="407"/>
      <c r="W1" s="407"/>
      <c r="X1" s="407"/>
      <c r="Y1" s="407"/>
      <c r="Z1" s="407"/>
      <c r="AA1" s="407"/>
      <c r="AB1" s="407"/>
      <c r="AC1" s="407" t="s">
        <v>8300</v>
      </c>
      <c r="AD1" s="407"/>
      <c r="AE1" s="407"/>
      <c r="AF1" s="407"/>
      <c r="AG1" s="407"/>
      <c r="AH1" s="407"/>
      <c r="AI1" s="407"/>
      <c r="AJ1" s="407"/>
      <c r="AK1" s="407"/>
      <c r="AL1" s="407"/>
      <c r="AM1" s="407"/>
      <c r="AN1" s="407"/>
      <c r="AO1" s="407"/>
      <c r="AP1" s="407"/>
      <c r="AQ1" s="407"/>
      <c r="AR1" s="67"/>
      <c r="AS1" s="67"/>
      <c r="AT1" s="407" t="s">
        <v>8</v>
      </c>
      <c r="AU1" s="407"/>
      <c r="AV1" s="407"/>
      <c r="AW1" s="407"/>
      <c r="AX1" s="408" t="s">
        <v>5584</v>
      </c>
      <c r="AY1" s="409"/>
      <c r="AZ1" s="409"/>
      <c r="BA1" s="409"/>
      <c r="BB1" s="409"/>
      <c r="BC1" s="409"/>
      <c r="BD1" s="410"/>
      <c r="BF1" s="407" t="s">
        <v>33</v>
      </c>
      <c r="BG1" s="407"/>
    </row>
    <row r="2" spans="1:159" s="343" customFormat="1" ht="59.25" customHeight="1" x14ac:dyDescent="0.25">
      <c r="A2" s="344" t="s">
        <v>5613</v>
      </c>
      <c r="B2" s="162" t="s">
        <v>46</v>
      </c>
      <c r="C2" s="162" t="s">
        <v>44</v>
      </c>
      <c r="D2" s="162" t="s">
        <v>45</v>
      </c>
      <c r="E2" s="162" t="s">
        <v>1</v>
      </c>
      <c r="F2" s="163" t="s">
        <v>47</v>
      </c>
      <c r="G2" s="163" t="s">
        <v>2</v>
      </c>
      <c r="H2" s="163" t="s">
        <v>43</v>
      </c>
      <c r="I2" s="163" t="s">
        <v>1453</v>
      </c>
      <c r="J2" s="163" t="s">
        <v>3414</v>
      </c>
      <c r="K2" s="163" t="s">
        <v>3791</v>
      </c>
      <c r="L2" s="163" t="s">
        <v>1454</v>
      </c>
      <c r="M2" s="163" t="s">
        <v>1455</v>
      </c>
      <c r="N2" s="162" t="s">
        <v>4</v>
      </c>
      <c r="O2" s="162" t="s">
        <v>5</v>
      </c>
      <c r="P2" s="162" t="s">
        <v>6</v>
      </c>
      <c r="Q2" s="162" t="s">
        <v>31</v>
      </c>
      <c r="R2" s="67" t="s">
        <v>11</v>
      </c>
      <c r="S2" s="67" t="s">
        <v>13</v>
      </c>
      <c r="T2" s="67" t="s">
        <v>14</v>
      </c>
      <c r="U2" s="67" t="s">
        <v>15</v>
      </c>
      <c r="V2" s="67" t="s">
        <v>16</v>
      </c>
      <c r="W2" s="67" t="s">
        <v>17</v>
      </c>
      <c r="X2" s="67" t="s">
        <v>18</v>
      </c>
      <c r="Y2" s="67" t="s">
        <v>19</v>
      </c>
      <c r="Z2" s="67" t="s">
        <v>20</v>
      </c>
      <c r="AA2" s="67" t="s">
        <v>3654</v>
      </c>
      <c r="AB2" s="67" t="s">
        <v>41</v>
      </c>
      <c r="AC2" s="67" t="s">
        <v>22</v>
      </c>
      <c r="AD2" s="67" t="s">
        <v>23</v>
      </c>
      <c r="AE2" s="67" t="s">
        <v>24</v>
      </c>
      <c r="AF2" s="67" t="s">
        <v>25</v>
      </c>
      <c r="AG2" s="67" t="s">
        <v>26</v>
      </c>
      <c r="AH2" s="67" t="s">
        <v>27</v>
      </c>
      <c r="AI2" s="67" t="s">
        <v>28</v>
      </c>
      <c r="AJ2" s="67" t="s">
        <v>29</v>
      </c>
      <c r="AK2" s="67" t="s">
        <v>30</v>
      </c>
      <c r="AL2" s="67" t="s">
        <v>35</v>
      </c>
      <c r="AM2" s="67" t="s">
        <v>36</v>
      </c>
      <c r="AN2" s="67" t="s">
        <v>37</v>
      </c>
      <c r="AO2" s="67" t="s">
        <v>38</v>
      </c>
      <c r="AP2" s="67" t="s">
        <v>39</v>
      </c>
      <c r="AQ2" s="67" t="s">
        <v>40</v>
      </c>
      <c r="AR2" s="67" t="s">
        <v>32</v>
      </c>
      <c r="AS2" s="67" t="s">
        <v>3665</v>
      </c>
      <c r="AT2" s="163" t="s">
        <v>9</v>
      </c>
      <c r="AU2" s="163" t="s">
        <v>10</v>
      </c>
      <c r="AV2" s="163" t="s">
        <v>3799</v>
      </c>
      <c r="AW2" s="163" t="s">
        <v>3881</v>
      </c>
      <c r="AX2" s="5" t="s">
        <v>8160</v>
      </c>
      <c r="AY2" s="5" t="s">
        <v>8161</v>
      </c>
      <c r="AZ2" s="5" t="s">
        <v>8162</v>
      </c>
      <c r="BA2" s="5" t="s">
        <v>8163</v>
      </c>
      <c r="BB2" s="5" t="s">
        <v>8164</v>
      </c>
      <c r="BC2" s="5" t="s">
        <v>8040</v>
      </c>
      <c r="BD2" s="5" t="s">
        <v>8041</v>
      </c>
      <c r="BE2" s="220" t="s">
        <v>5665</v>
      </c>
      <c r="BF2" s="67" t="s">
        <v>34</v>
      </c>
      <c r="BG2" s="67" t="s">
        <v>3704</v>
      </c>
    </row>
    <row r="3" spans="1:159" x14ac:dyDescent="0.25">
      <c r="A3" s="48" t="s">
        <v>5616</v>
      </c>
      <c r="B3" s="51" t="s">
        <v>5437</v>
      </c>
      <c r="C3" s="51" t="s">
        <v>527</v>
      </c>
      <c r="D3" s="51" t="s">
        <v>5437</v>
      </c>
      <c r="E3" s="51" t="s">
        <v>5435</v>
      </c>
      <c r="F3" s="57" t="s">
        <v>5436</v>
      </c>
      <c r="G3" s="57" t="s">
        <v>4547</v>
      </c>
      <c r="H3" s="57">
        <v>1.55</v>
      </c>
      <c r="I3" s="57" t="s">
        <v>5438</v>
      </c>
      <c r="J3" s="57" t="s">
        <v>5439</v>
      </c>
      <c r="K3" s="57" t="s">
        <v>5623</v>
      </c>
      <c r="L3" s="57" t="s">
        <v>5609</v>
      </c>
      <c r="M3" s="57" t="s">
        <v>3855</v>
      </c>
      <c r="N3" s="10" t="s">
        <v>5440</v>
      </c>
      <c r="O3" s="10" t="s">
        <v>4829</v>
      </c>
      <c r="P3" s="10" t="s">
        <v>3671</v>
      </c>
      <c r="Q3" s="170" t="s">
        <v>1429</v>
      </c>
      <c r="R3" s="168" t="s">
        <v>3629</v>
      </c>
      <c r="S3" s="168" t="s">
        <v>3629</v>
      </c>
      <c r="T3" s="168" t="s">
        <v>3629</v>
      </c>
      <c r="U3" s="168" t="s">
        <v>3629</v>
      </c>
      <c r="V3" s="168" t="s">
        <v>3629</v>
      </c>
      <c r="W3" s="168" t="s">
        <v>3629</v>
      </c>
      <c r="X3" s="168" t="s">
        <v>3629</v>
      </c>
      <c r="Y3" s="168" t="s">
        <v>3629</v>
      </c>
      <c r="Z3" s="168" t="s">
        <v>3629</v>
      </c>
      <c r="AA3" s="46" t="s">
        <v>3630</v>
      </c>
      <c r="AB3" s="10" t="s">
        <v>3664</v>
      </c>
      <c r="AC3" s="168" t="s">
        <v>3629</v>
      </c>
      <c r="AD3" s="48" t="s">
        <v>3684</v>
      </c>
      <c r="AE3" s="168" t="s">
        <v>3629</v>
      </c>
      <c r="AF3" s="168" t="s">
        <v>3629</v>
      </c>
      <c r="AG3" s="168" t="s">
        <v>3629</v>
      </c>
      <c r="AH3" s="168" t="s">
        <v>3629</v>
      </c>
      <c r="AI3" s="48" t="s">
        <v>3629</v>
      </c>
      <c r="AJ3" s="168" t="s">
        <v>3629</v>
      </c>
      <c r="AK3" s="168" t="s">
        <v>3629</v>
      </c>
      <c r="AL3" s="168" t="s">
        <v>3629</v>
      </c>
      <c r="AM3" s="168" t="s">
        <v>3629</v>
      </c>
      <c r="AN3" s="168" t="s">
        <v>3629</v>
      </c>
      <c r="AO3" s="168" t="s">
        <v>3629</v>
      </c>
      <c r="AP3" s="168" t="s">
        <v>3629</v>
      </c>
      <c r="AQ3" s="168" t="s">
        <v>3629</v>
      </c>
      <c r="AR3" s="46" t="s">
        <v>1447</v>
      </c>
      <c r="AS3" s="10" t="s">
        <v>5608</v>
      </c>
      <c r="AT3" s="10" t="s">
        <v>8165</v>
      </c>
      <c r="AU3" s="10" t="s">
        <v>4830</v>
      </c>
      <c r="AV3" s="10" t="s">
        <v>4786</v>
      </c>
      <c r="AW3" s="46" t="s">
        <v>3675</v>
      </c>
      <c r="AX3" s="37">
        <v>10075</v>
      </c>
      <c r="AY3" s="37">
        <v>18003.25</v>
      </c>
      <c r="AZ3" s="37"/>
      <c r="BA3" s="37"/>
      <c r="BB3" s="37">
        <v>12516.25</v>
      </c>
      <c r="BC3" s="37" t="str">
        <f>IFERROR(#REF!-#REF!,"")</f>
        <v/>
      </c>
      <c r="BD3" s="37" t="str">
        <f>IFERROR(#REF!-#REF!,"")</f>
        <v/>
      </c>
      <c r="BE3" s="10" t="s">
        <v>8166</v>
      </c>
      <c r="BF3" s="10" t="s">
        <v>3700</v>
      </c>
      <c r="BG3" s="46" t="s">
        <v>5610</v>
      </c>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row>
    <row r="4" spans="1:159" x14ac:dyDescent="0.25">
      <c r="A4" s="48" t="s">
        <v>5637</v>
      </c>
      <c r="B4" s="96" t="s">
        <v>4922</v>
      </c>
      <c r="C4" s="51" t="s">
        <v>3974</v>
      </c>
      <c r="D4" s="96" t="s">
        <v>4922</v>
      </c>
      <c r="E4" s="46" t="s">
        <v>4905</v>
      </c>
      <c r="F4" s="57" t="s">
        <v>4908</v>
      </c>
      <c r="G4" s="57" t="s">
        <v>4547</v>
      </c>
      <c r="H4" s="57">
        <v>4.7</v>
      </c>
      <c r="I4" s="46" t="s">
        <v>5593</v>
      </c>
      <c r="J4" s="46" t="s">
        <v>5590</v>
      </c>
      <c r="K4" s="57" t="s">
        <v>3820</v>
      </c>
      <c r="L4" s="57" t="s">
        <v>4008</v>
      </c>
      <c r="M4" s="57" t="s">
        <v>3855</v>
      </c>
      <c r="N4" s="46" t="s">
        <v>5590</v>
      </c>
      <c r="O4" s="10" t="s">
        <v>4924</v>
      </c>
      <c r="P4" s="10" t="s">
        <v>3671</v>
      </c>
      <c r="Q4" s="46" t="s">
        <v>3710</v>
      </c>
      <c r="R4" s="48" t="s">
        <v>3629</v>
      </c>
      <c r="S4" s="48" t="s">
        <v>3629</v>
      </c>
      <c r="T4" s="48" t="s">
        <v>3629</v>
      </c>
      <c r="U4" s="48" t="s">
        <v>3629</v>
      </c>
      <c r="V4" s="48" t="s">
        <v>3629</v>
      </c>
      <c r="W4" s="48" t="s">
        <v>3629</v>
      </c>
      <c r="X4" s="48" t="s">
        <v>3629</v>
      </c>
      <c r="Y4" s="48" t="s">
        <v>3629</v>
      </c>
      <c r="Z4" s="48" t="s">
        <v>3629</v>
      </c>
      <c r="AA4" s="46" t="s">
        <v>3630</v>
      </c>
      <c r="AB4" s="10"/>
      <c r="AC4" s="48" t="s">
        <v>3629</v>
      </c>
      <c r="AD4" s="48" t="s">
        <v>3684</v>
      </c>
      <c r="AE4" s="48" t="s">
        <v>3629</v>
      </c>
      <c r="AF4" s="48" t="s">
        <v>3629</v>
      </c>
      <c r="AG4" s="48" t="s">
        <v>3629</v>
      </c>
      <c r="AH4" s="48" t="s">
        <v>3629</v>
      </c>
      <c r="AI4" s="48" t="s">
        <v>3629</v>
      </c>
      <c r="AJ4" s="48" t="s">
        <v>3629</v>
      </c>
      <c r="AK4" s="48" t="s">
        <v>3629</v>
      </c>
      <c r="AL4" s="48" t="s">
        <v>3629</v>
      </c>
      <c r="AM4" s="48" t="s">
        <v>3629</v>
      </c>
      <c r="AN4" s="48" t="s">
        <v>3629</v>
      </c>
      <c r="AO4" s="48" t="s">
        <v>3629</v>
      </c>
      <c r="AP4" s="48" t="s">
        <v>3629</v>
      </c>
      <c r="AQ4" s="48" t="s">
        <v>3629</v>
      </c>
      <c r="AR4" s="46" t="s">
        <v>1447</v>
      </c>
      <c r="AS4" s="46" t="s">
        <v>5608</v>
      </c>
      <c r="AT4" s="10" t="s">
        <v>5116</v>
      </c>
      <c r="AU4" s="10" t="s">
        <v>5627</v>
      </c>
      <c r="AV4" s="10" t="s">
        <v>5628</v>
      </c>
      <c r="AW4" s="46" t="s">
        <v>3675</v>
      </c>
      <c r="AX4" s="37">
        <v>30550</v>
      </c>
      <c r="AY4" s="37">
        <v>54590.5</v>
      </c>
      <c r="AZ4" s="37">
        <v>47564</v>
      </c>
      <c r="BA4" s="37">
        <v>90710</v>
      </c>
      <c r="BB4" s="37">
        <v>37952.5</v>
      </c>
      <c r="BC4" s="37" t="str">
        <f>IFERROR(#REF!-#REF!,"")</f>
        <v/>
      </c>
      <c r="BD4" s="37" t="str">
        <f>IFERROR(#REF!-#REF!,"")</f>
        <v/>
      </c>
      <c r="BE4" s="10" t="s">
        <v>8166</v>
      </c>
      <c r="BF4" s="10" t="s">
        <v>3700</v>
      </c>
      <c r="BG4" s="46" t="s">
        <v>5611</v>
      </c>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row>
    <row r="5" spans="1:159" x14ac:dyDescent="0.25">
      <c r="A5" s="48" t="s">
        <v>3629</v>
      </c>
      <c r="B5" s="96" t="s">
        <v>5448</v>
      </c>
      <c r="C5" s="51" t="s">
        <v>527</v>
      </c>
      <c r="D5" s="96" t="s">
        <v>5448</v>
      </c>
      <c r="E5" s="46" t="s">
        <v>5449</v>
      </c>
      <c r="F5" s="57" t="s">
        <v>5047</v>
      </c>
      <c r="G5" s="57" t="s">
        <v>4547</v>
      </c>
      <c r="H5" s="57">
        <v>3.03</v>
      </c>
      <c r="I5" s="46" t="s">
        <v>5450</v>
      </c>
      <c r="J5" s="46" t="s">
        <v>5452</v>
      </c>
      <c r="K5" s="46" t="s">
        <v>4390</v>
      </c>
      <c r="L5" s="57" t="s">
        <v>5454</v>
      </c>
      <c r="M5" s="57" t="s">
        <v>4111</v>
      </c>
      <c r="N5" s="46" t="s">
        <v>5453</v>
      </c>
      <c r="O5" s="10" t="s">
        <v>5451</v>
      </c>
      <c r="P5" s="10" t="s">
        <v>5456</v>
      </c>
      <c r="Q5" s="170" t="s">
        <v>3710</v>
      </c>
      <c r="R5" s="48" t="s">
        <v>3712</v>
      </c>
      <c r="S5" s="48" t="s">
        <v>3684</v>
      </c>
      <c r="T5" s="48" t="s">
        <v>4832</v>
      </c>
      <c r="U5" s="48" t="s">
        <v>3629</v>
      </c>
      <c r="V5" s="48" t="s">
        <v>3629</v>
      </c>
      <c r="W5" s="48" t="s">
        <v>3629</v>
      </c>
      <c r="X5" s="48" t="s">
        <v>3629</v>
      </c>
      <c r="Y5" s="48" t="s">
        <v>3629</v>
      </c>
      <c r="Z5" s="48" t="s">
        <v>3629</v>
      </c>
      <c r="AA5" s="46" t="s">
        <v>3630</v>
      </c>
      <c r="AB5" s="10" t="s">
        <v>3664</v>
      </c>
      <c r="AC5" s="48" t="s">
        <v>3629</v>
      </c>
      <c r="AD5" s="48" t="s">
        <v>4832</v>
      </c>
      <c r="AE5" s="48" t="s">
        <v>3629</v>
      </c>
      <c r="AF5" s="48" t="s">
        <v>3629</v>
      </c>
      <c r="AG5" s="48" t="s">
        <v>3712</v>
      </c>
      <c r="AH5" s="48" t="s">
        <v>3629</v>
      </c>
      <c r="AI5" s="48" t="s">
        <v>3684</v>
      </c>
      <c r="AJ5" s="48" t="s">
        <v>3629</v>
      </c>
      <c r="AK5" s="48" t="s">
        <v>3684</v>
      </c>
      <c r="AL5" s="48" t="s">
        <v>3629</v>
      </c>
      <c r="AM5" s="48" t="s">
        <v>3629</v>
      </c>
      <c r="AN5" s="48" t="s">
        <v>3629</v>
      </c>
      <c r="AO5" s="48" t="s">
        <v>3684</v>
      </c>
      <c r="AP5" s="48" t="s">
        <v>3629</v>
      </c>
      <c r="AQ5" s="48" t="s">
        <v>3629</v>
      </c>
      <c r="AR5" s="170" t="s">
        <v>1445</v>
      </c>
      <c r="AS5" s="46" t="s">
        <v>3664</v>
      </c>
      <c r="AT5" s="10" t="s">
        <v>5116</v>
      </c>
      <c r="AU5" s="10" t="s">
        <v>5627</v>
      </c>
      <c r="AV5" s="10" t="s">
        <v>4009</v>
      </c>
      <c r="AW5" s="46" t="s">
        <v>3675</v>
      </c>
      <c r="AX5" s="37"/>
      <c r="AY5" s="37"/>
      <c r="AZ5" s="37"/>
      <c r="BA5" s="37"/>
      <c r="BB5" s="37"/>
      <c r="BC5" s="37" t="str">
        <f>IFERROR(#REF!-#REF!,"")</f>
        <v/>
      </c>
      <c r="BD5" s="37" t="str">
        <f>IFERROR(#REF!-#REF!,"")</f>
        <v/>
      </c>
      <c r="BE5" s="10" t="s">
        <v>8167</v>
      </c>
      <c r="BF5" s="10" t="s">
        <v>3700</v>
      </c>
      <c r="BG5" s="46" t="s">
        <v>5632</v>
      </c>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row>
    <row r="6" spans="1:159" x14ac:dyDescent="0.25">
      <c r="A6" s="48" t="s">
        <v>3629</v>
      </c>
      <c r="B6" s="46" t="s">
        <v>643</v>
      </c>
      <c r="C6" s="51" t="s">
        <v>3974</v>
      </c>
      <c r="D6" s="46" t="s">
        <v>643</v>
      </c>
      <c r="E6" s="46" t="s">
        <v>5055</v>
      </c>
      <c r="F6" s="57" t="s">
        <v>5056</v>
      </c>
      <c r="G6" s="57" t="s">
        <v>5049</v>
      </c>
      <c r="H6" s="57">
        <v>13.2</v>
      </c>
      <c r="I6" s="46" t="s">
        <v>5057</v>
      </c>
      <c r="J6" s="46" t="s">
        <v>5058</v>
      </c>
      <c r="K6" s="57" t="s">
        <v>5623</v>
      </c>
      <c r="L6" s="57" t="s">
        <v>5606</v>
      </c>
      <c r="M6" s="57" t="s">
        <v>3855</v>
      </c>
      <c r="N6" s="46" t="s">
        <v>5058</v>
      </c>
      <c r="O6" s="10" t="s">
        <v>3877</v>
      </c>
      <c r="P6" s="10" t="s">
        <v>3671</v>
      </c>
      <c r="Q6" s="167" t="s">
        <v>3710</v>
      </c>
      <c r="R6" s="48" t="s">
        <v>3712</v>
      </c>
      <c r="S6" s="48" t="s">
        <v>3629</v>
      </c>
      <c r="T6" s="48" t="s">
        <v>3629</v>
      </c>
      <c r="U6" s="48" t="s">
        <v>3629</v>
      </c>
      <c r="V6" s="48" t="s">
        <v>3629</v>
      </c>
      <c r="W6" s="48" t="s">
        <v>3629</v>
      </c>
      <c r="X6" s="48" t="s">
        <v>3629</v>
      </c>
      <c r="Y6" s="48" t="s">
        <v>3629</v>
      </c>
      <c r="Z6" s="48" t="s">
        <v>3629</v>
      </c>
      <c r="AA6" s="46" t="s">
        <v>3767</v>
      </c>
      <c r="AB6" s="10" t="s">
        <v>3876</v>
      </c>
      <c r="AC6" s="48" t="s">
        <v>3629</v>
      </c>
      <c r="AD6" s="48" t="s">
        <v>3684</v>
      </c>
      <c r="AE6" s="48" t="s">
        <v>3629</v>
      </c>
      <c r="AF6" s="48" t="s">
        <v>3629</v>
      </c>
      <c r="AG6" s="48" t="s">
        <v>3684</v>
      </c>
      <c r="AH6" s="48" t="s">
        <v>3684</v>
      </c>
      <c r="AI6" s="48" t="s">
        <v>3629</v>
      </c>
      <c r="AJ6" s="48" t="s">
        <v>3629</v>
      </c>
      <c r="AK6" s="48" t="s">
        <v>3629</v>
      </c>
      <c r="AL6" s="48" t="s">
        <v>3629</v>
      </c>
      <c r="AM6" s="48" t="s">
        <v>3629</v>
      </c>
      <c r="AN6" s="48" t="s">
        <v>3629</v>
      </c>
      <c r="AO6" s="48" t="s">
        <v>3712</v>
      </c>
      <c r="AP6" s="48" t="s">
        <v>3629</v>
      </c>
      <c r="AQ6" s="48" t="s">
        <v>3629</v>
      </c>
      <c r="AR6" s="46" t="s">
        <v>1447</v>
      </c>
      <c r="AS6" s="10" t="s">
        <v>5581</v>
      </c>
      <c r="AT6" s="10" t="s">
        <v>5116</v>
      </c>
      <c r="AU6" s="10" t="s">
        <v>5582</v>
      </c>
      <c r="AV6" s="10" t="s">
        <v>8168</v>
      </c>
      <c r="AW6" s="46" t="s">
        <v>3675</v>
      </c>
      <c r="AX6" s="37">
        <v>75700</v>
      </c>
      <c r="AY6" s="37">
        <v>139380</v>
      </c>
      <c r="AZ6" s="37">
        <v>121440</v>
      </c>
      <c r="BA6" s="37">
        <v>231600</v>
      </c>
      <c r="BB6" s="37">
        <v>96900</v>
      </c>
      <c r="BC6" s="37" t="str">
        <f>IFERROR(#REF!-#REF!,"")</f>
        <v/>
      </c>
      <c r="BD6" s="37" t="str">
        <f>IFERROR(#REF!-#REF!,"")</f>
        <v/>
      </c>
      <c r="BE6" s="10" t="s">
        <v>8166</v>
      </c>
      <c r="BF6" s="10" t="s">
        <v>3702</v>
      </c>
      <c r="BG6" s="10" t="s">
        <v>8169</v>
      </c>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row>
    <row r="7" spans="1:159" x14ac:dyDescent="0.25">
      <c r="A7" s="48" t="s">
        <v>3629</v>
      </c>
      <c r="B7" s="46" t="s">
        <v>5073</v>
      </c>
      <c r="C7" s="51" t="s">
        <v>3974</v>
      </c>
      <c r="D7" s="46" t="s">
        <v>5073</v>
      </c>
      <c r="E7" s="46" t="s">
        <v>4863</v>
      </c>
      <c r="F7" s="57" t="s">
        <v>4864</v>
      </c>
      <c r="G7" s="57" t="s">
        <v>5049</v>
      </c>
      <c r="H7" s="57">
        <v>0.5</v>
      </c>
      <c r="I7" s="46" t="s">
        <v>4865</v>
      </c>
      <c r="J7" s="46" t="s">
        <v>4866</v>
      </c>
      <c r="K7" s="57" t="s">
        <v>4390</v>
      </c>
      <c r="L7" s="57" t="s">
        <v>5604</v>
      </c>
      <c r="M7" s="57" t="s">
        <v>4111</v>
      </c>
      <c r="N7" s="46" t="s">
        <v>4867</v>
      </c>
      <c r="O7" s="10" t="s">
        <v>4786</v>
      </c>
      <c r="P7" s="10" t="s">
        <v>3671</v>
      </c>
      <c r="Q7" s="170" t="s">
        <v>1429</v>
      </c>
      <c r="R7" s="48" t="s">
        <v>3712</v>
      </c>
      <c r="S7" s="48" t="s">
        <v>3629</v>
      </c>
      <c r="T7" s="48" t="s">
        <v>3629</v>
      </c>
      <c r="U7" s="48" t="s">
        <v>3629</v>
      </c>
      <c r="V7" s="48" t="s">
        <v>3629</v>
      </c>
      <c r="W7" s="48" t="s">
        <v>3629</v>
      </c>
      <c r="X7" s="48" t="s">
        <v>3629</v>
      </c>
      <c r="Y7" s="48" t="s">
        <v>3629</v>
      </c>
      <c r="Z7" s="48" t="s">
        <v>3629</v>
      </c>
      <c r="AA7" s="46" t="s">
        <v>3995</v>
      </c>
      <c r="AB7" s="10" t="s">
        <v>8170</v>
      </c>
      <c r="AC7" s="48" t="s">
        <v>3629</v>
      </c>
      <c r="AD7" s="48" t="s">
        <v>3629</v>
      </c>
      <c r="AE7" s="48" t="s">
        <v>3629</v>
      </c>
      <c r="AF7" s="48" t="s">
        <v>3684</v>
      </c>
      <c r="AG7" s="48" t="s">
        <v>3629</v>
      </c>
      <c r="AH7" s="48" t="s">
        <v>3629</v>
      </c>
      <c r="AI7" s="48" t="s">
        <v>3629</v>
      </c>
      <c r="AJ7" s="48" t="s">
        <v>3629</v>
      </c>
      <c r="AK7" s="48" t="s">
        <v>3684</v>
      </c>
      <c r="AL7" s="48" t="s">
        <v>3629</v>
      </c>
      <c r="AM7" s="48" t="s">
        <v>3629</v>
      </c>
      <c r="AN7" s="48" t="s">
        <v>3629</v>
      </c>
      <c r="AO7" s="48" t="s">
        <v>3629</v>
      </c>
      <c r="AP7" s="48" t="s">
        <v>3629</v>
      </c>
      <c r="AQ7" s="48" t="s">
        <v>3629</v>
      </c>
      <c r="AR7" s="165" t="s">
        <v>1447</v>
      </c>
      <c r="AS7" s="46" t="s">
        <v>5120</v>
      </c>
      <c r="AT7" s="10" t="s">
        <v>5116</v>
      </c>
      <c r="AU7" s="10" t="s">
        <v>5115</v>
      </c>
      <c r="AV7" s="10" t="s">
        <v>3664</v>
      </c>
      <c r="AW7" s="46" t="s">
        <v>3677</v>
      </c>
      <c r="AX7" s="37">
        <v>-115</v>
      </c>
      <c r="AY7" s="37">
        <v>9292</v>
      </c>
      <c r="AZ7" s="37"/>
      <c r="BA7" s="37"/>
      <c r="BB7" s="37"/>
      <c r="BC7" s="37" t="str">
        <f>IFERROR(#REF!-#REF!,"")</f>
        <v/>
      </c>
      <c r="BD7" s="37" t="str">
        <f>IFERROR(#REF!-#REF!,"")</f>
        <v/>
      </c>
      <c r="BE7" s="10" t="s">
        <v>8166</v>
      </c>
      <c r="BF7" s="171" t="s">
        <v>3702</v>
      </c>
      <c r="BG7" s="10" t="s">
        <v>8171</v>
      </c>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row>
    <row r="8" spans="1:159" x14ac:dyDescent="0.25">
      <c r="A8" s="48" t="s">
        <v>5619</v>
      </c>
      <c r="B8" s="96" t="s">
        <v>5558</v>
      </c>
      <c r="C8" s="51" t="s">
        <v>527</v>
      </c>
      <c r="D8" s="96" t="s">
        <v>8274</v>
      </c>
      <c r="E8" s="46" t="s">
        <v>4901</v>
      </c>
      <c r="F8" s="57" t="s">
        <v>964</v>
      </c>
      <c r="G8" s="57" t="s">
        <v>5049</v>
      </c>
      <c r="H8" s="57">
        <v>5.67</v>
      </c>
      <c r="I8" s="46" t="s">
        <v>4501</v>
      </c>
      <c r="J8" s="46" t="s">
        <v>5578</v>
      </c>
      <c r="K8" s="57" t="s">
        <v>4475</v>
      </c>
      <c r="L8" s="57" t="s">
        <v>3626</v>
      </c>
      <c r="M8" s="57" t="s">
        <v>4111</v>
      </c>
      <c r="N8" s="46" t="s">
        <v>6973</v>
      </c>
      <c r="O8" s="10" t="s">
        <v>8172</v>
      </c>
      <c r="P8" s="10" t="s">
        <v>3670</v>
      </c>
      <c r="Q8" s="170" t="s">
        <v>3710</v>
      </c>
      <c r="R8" s="48" t="s">
        <v>3629</v>
      </c>
      <c r="S8" s="48" t="s">
        <v>3629</v>
      </c>
      <c r="T8" s="48" t="s">
        <v>3629</v>
      </c>
      <c r="U8" s="48" t="s">
        <v>3629</v>
      </c>
      <c r="V8" s="48" t="s">
        <v>3629</v>
      </c>
      <c r="W8" s="48" t="s">
        <v>3629</v>
      </c>
      <c r="X8" s="48" t="s">
        <v>3629</v>
      </c>
      <c r="Y8" s="48" t="s">
        <v>3629</v>
      </c>
      <c r="Z8" s="48" t="s">
        <v>3629</v>
      </c>
      <c r="AA8" s="46" t="s">
        <v>3630</v>
      </c>
      <c r="AB8" s="10" t="s">
        <v>3664</v>
      </c>
      <c r="AC8" s="48" t="s">
        <v>3629</v>
      </c>
      <c r="AD8" s="48" t="s">
        <v>3629</v>
      </c>
      <c r="AE8" s="48" t="s">
        <v>3629</v>
      </c>
      <c r="AF8" s="48" t="s">
        <v>3629</v>
      </c>
      <c r="AG8" s="48" t="s">
        <v>3629</v>
      </c>
      <c r="AH8" s="48" t="s">
        <v>3629</v>
      </c>
      <c r="AI8" s="48" t="s">
        <v>3629</v>
      </c>
      <c r="AJ8" s="48" t="s">
        <v>3629</v>
      </c>
      <c r="AK8" s="48" t="s">
        <v>3629</v>
      </c>
      <c r="AL8" s="48" t="s">
        <v>3684</v>
      </c>
      <c r="AM8" s="48" t="s">
        <v>3629</v>
      </c>
      <c r="AN8" s="48" t="s">
        <v>3629</v>
      </c>
      <c r="AO8" s="48" t="s">
        <v>3629</v>
      </c>
      <c r="AP8" s="48" t="s">
        <v>3629</v>
      </c>
      <c r="AQ8" s="48" t="s">
        <v>3629</v>
      </c>
      <c r="AR8" s="170" t="s">
        <v>1445</v>
      </c>
      <c r="AS8" s="46" t="s">
        <v>3664</v>
      </c>
      <c r="AT8" s="10" t="s">
        <v>5116</v>
      </c>
      <c r="AU8" s="10" t="s">
        <v>3649</v>
      </c>
      <c r="AV8" s="10" t="s">
        <v>4786</v>
      </c>
      <c r="AW8" s="46" t="s">
        <v>3675</v>
      </c>
      <c r="AX8" s="37">
        <v>14894</v>
      </c>
      <c r="AY8" s="37">
        <v>65926.740000000005</v>
      </c>
      <c r="AZ8" s="37">
        <v>57441.120000000003</v>
      </c>
      <c r="BA8" s="37">
        <v>109546.8</v>
      </c>
      <c r="BB8" s="37">
        <v>45883.7</v>
      </c>
      <c r="BC8" s="37" t="str">
        <f>IFERROR(#REF!-#REF!,"")</f>
        <v/>
      </c>
      <c r="BD8" s="37" t="str">
        <f>IFERROR(#REF!-#REF!,"")</f>
        <v/>
      </c>
      <c r="BE8" s="10" t="s">
        <v>8166</v>
      </c>
      <c r="BF8" s="10" t="s">
        <v>3796</v>
      </c>
      <c r="BG8" s="10" t="s">
        <v>3697</v>
      </c>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row>
    <row r="9" spans="1:159" s="116" customFormat="1" x14ac:dyDescent="0.25">
      <c r="A9" s="48" t="s">
        <v>5617</v>
      </c>
      <c r="B9" s="96" t="s">
        <v>5441</v>
      </c>
      <c r="C9" s="51" t="s">
        <v>3974</v>
      </c>
      <c r="D9" s="96" t="s">
        <v>5441</v>
      </c>
      <c r="E9" s="46" t="s">
        <v>5442</v>
      </c>
      <c r="F9" s="57" t="s">
        <v>5093</v>
      </c>
      <c r="G9" s="57" t="s">
        <v>1184</v>
      </c>
      <c r="H9" s="57">
        <v>5.0999999999999996</v>
      </c>
      <c r="I9" s="46" t="s">
        <v>4424</v>
      </c>
      <c r="J9" s="57" t="s">
        <v>8173</v>
      </c>
      <c r="K9" s="57" t="s">
        <v>4501</v>
      </c>
      <c r="L9" s="57" t="s">
        <v>5519</v>
      </c>
      <c r="M9" s="57" t="s">
        <v>4111</v>
      </c>
      <c r="N9" s="57" t="s">
        <v>5510</v>
      </c>
      <c r="O9" s="10" t="s">
        <v>8174</v>
      </c>
      <c r="P9" s="10" t="s">
        <v>4676</v>
      </c>
      <c r="Q9" s="105" t="s">
        <v>1429</v>
      </c>
      <c r="R9" s="221" t="s">
        <v>3629</v>
      </c>
      <c r="S9" s="221" t="s">
        <v>3629</v>
      </c>
      <c r="T9" s="221" t="s">
        <v>3629</v>
      </c>
      <c r="U9" s="221" t="s">
        <v>3629</v>
      </c>
      <c r="V9" s="221" t="s">
        <v>3629</v>
      </c>
      <c r="W9" s="221" t="s">
        <v>3629</v>
      </c>
      <c r="X9" s="221" t="s">
        <v>3629</v>
      </c>
      <c r="Y9" s="221" t="s">
        <v>3629</v>
      </c>
      <c r="Z9" s="221" t="s">
        <v>3629</v>
      </c>
      <c r="AA9" s="105" t="s">
        <v>3630</v>
      </c>
      <c r="AB9" s="222" t="s">
        <v>3664</v>
      </c>
      <c r="AC9" s="221" t="s">
        <v>3629</v>
      </c>
      <c r="AD9" s="221" t="s">
        <v>3629</v>
      </c>
      <c r="AE9" s="221" t="s">
        <v>3684</v>
      </c>
      <c r="AF9" s="221" t="s">
        <v>3629</v>
      </c>
      <c r="AG9" s="221" t="s">
        <v>3712</v>
      </c>
      <c r="AH9" s="221" t="s">
        <v>3629</v>
      </c>
      <c r="AI9" s="221" t="s">
        <v>3629</v>
      </c>
      <c r="AJ9" s="221" t="s">
        <v>3629</v>
      </c>
      <c r="AK9" s="221" t="s">
        <v>3684</v>
      </c>
      <c r="AL9" s="221" t="s">
        <v>3629</v>
      </c>
      <c r="AM9" s="221" t="s">
        <v>3629</v>
      </c>
      <c r="AN9" s="221" t="s">
        <v>3629</v>
      </c>
      <c r="AO9" s="221" t="s">
        <v>3629</v>
      </c>
      <c r="AP9" s="221" t="s">
        <v>3629</v>
      </c>
      <c r="AQ9" s="221" t="s">
        <v>3629</v>
      </c>
      <c r="AR9" s="105" t="s">
        <v>1447</v>
      </c>
      <c r="AS9" s="46" t="s">
        <v>8175</v>
      </c>
      <c r="AT9" s="10" t="s">
        <v>5116</v>
      </c>
      <c r="AU9" s="10" t="s">
        <v>3649</v>
      </c>
      <c r="AV9" s="10" t="s">
        <v>4786</v>
      </c>
      <c r="AW9" s="105" t="s">
        <v>3675</v>
      </c>
      <c r="AX9" s="48">
        <v>11230.6</v>
      </c>
      <c r="AY9" s="314">
        <v>59380.53</v>
      </c>
      <c r="AZ9" s="314">
        <v>51737.49</v>
      </c>
      <c r="BA9" s="314">
        <v>98669.32</v>
      </c>
      <c r="BB9" s="37">
        <v>41282.629999999997</v>
      </c>
      <c r="BC9" s="37" t="str">
        <f>IFERROR(#REF!-#REF!,"")</f>
        <v/>
      </c>
      <c r="BD9" s="37" t="str">
        <f>IFERROR(#REF!-#REF!,"")</f>
        <v/>
      </c>
      <c r="BE9" s="10" t="s">
        <v>8166</v>
      </c>
      <c r="BF9" s="222" t="s">
        <v>3796</v>
      </c>
      <c r="BG9" s="10" t="s">
        <v>3697</v>
      </c>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row>
    <row r="10" spans="1:159" x14ac:dyDescent="0.25">
      <c r="A10" s="48" t="s">
        <v>3629</v>
      </c>
      <c r="B10" s="10" t="s">
        <v>5368</v>
      </c>
      <c r="C10" s="46" t="s">
        <v>526</v>
      </c>
      <c r="D10" s="10" t="s">
        <v>5368</v>
      </c>
      <c r="E10" s="46" t="s">
        <v>5369</v>
      </c>
      <c r="F10" s="46" t="s">
        <v>5370</v>
      </c>
      <c r="G10" s="57" t="s">
        <v>1184</v>
      </c>
      <c r="H10" s="10"/>
      <c r="I10" s="57" t="s">
        <v>4073</v>
      </c>
      <c r="J10" s="46" t="s">
        <v>5371</v>
      </c>
      <c r="K10" s="57" t="s">
        <v>4077</v>
      </c>
      <c r="L10" s="57" t="s">
        <v>4077</v>
      </c>
      <c r="M10" s="57" t="s">
        <v>4077</v>
      </c>
      <c r="N10" s="57" t="s">
        <v>4071</v>
      </c>
      <c r="O10" s="10" t="s">
        <v>4008</v>
      </c>
      <c r="P10" s="10" t="s">
        <v>3670</v>
      </c>
      <c r="Q10" s="46" t="s">
        <v>1429</v>
      </c>
      <c r="R10" s="48" t="s">
        <v>3634</v>
      </c>
      <c r="S10" s="48" t="s">
        <v>3634</v>
      </c>
      <c r="T10" s="48" t="s">
        <v>3634</v>
      </c>
      <c r="U10" s="48" t="s">
        <v>3634</v>
      </c>
      <c r="V10" s="48" t="s">
        <v>3634</v>
      </c>
      <c r="W10" s="48" t="s">
        <v>3634</v>
      </c>
      <c r="X10" s="48" t="s">
        <v>3634</v>
      </c>
      <c r="Y10" s="48" t="s">
        <v>3634</v>
      </c>
      <c r="Z10" s="48" t="s">
        <v>3634</v>
      </c>
      <c r="AA10" s="46" t="s">
        <v>3630</v>
      </c>
      <c r="AB10" s="10" t="s">
        <v>3664</v>
      </c>
      <c r="AC10" s="48" t="s">
        <v>3634</v>
      </c>
      <c r="AD10" s="48" t="s">
        <v>3634</v>
      </c>
      <c r="AE10" s="48" t="s">
        <v>3634</v>
      </c>
      <c r="AF10" s="48" t="s">
        <v>3634</v>
      </c>
      <c r="AG10" s="48" t="s">
        <v>3634</v>
      </c>
      <c r="AH10" s="48" t="s">
        <v>3634</v>
      </c>
      <c r="AI10" s="48" t="s">
        <v>3634</v>
      </c>
      <c r="AJ10" s="48" t="s">
        <v>3634</v>
      </c>
      <c r="AK10" s="48" t="s">
        <v>3634</v>
      </c>
      <c r="AL10" s="48" t="s">
        <v>3634</v>
      </c>
      <c r="AM10" s="48" t="s">
        <v>3634</v>
      </c>
      <c r="AN10" s="48" t="s">
        <v>3634</v>
      </c>
      <c r="AO10" s="48" t="s">
        <v>3634</v>
      </c>
      <c r="AP10" s="48" t="s">
        <v>3634</v>
      </c>
      <c r="AQ10" s="48" t="s">
        <v>3634</v>
      </c>
      <c r="AR10" s="107" t="s">
        <v>1445</v>
      </c>
      <c r="AS10" s="10" t="s">
        <v>3664</v>
      </c>
      <c r="AT10" s="10" t="s">
        <v>5625</v>
      </c>
      <c r="AU10" s="10" t="s">
        <v>5625</v>
      </c>
      <c r="AV10" s="10" t="s">
        <v>5625</v>
      </c>
      <c r="AW10" s="46" t="s">
        <v>3675</v>
      </c>
      <c r="AX10" s="2">
        <v>12036</v>
      </c>
      <c r="AY10" s="2">
        <v>7066</v>
      </c>
      <c r="AZ10" s="2">
        <v>4970</v>
      </c>
      <c r="BA10" s="2"/>
      <c r="BB10" s="2"/>
      <c r="BC10" s="2"/>
      <c r="BD10" s="137"/>
      <c r="BE10" s="10" t="s">
        <v>5633</v>
      </c>
      <c r="BF10" s="10" t="s">
        <v>5791</v>
      </c>
      <c r="BG10" s="46" t="s">
        <v>3664</v>
      </c>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row>
    <row r="11" spans="1:159" x14ac:dyDescent="0.25">
      <c r="A11" s="48" t="s">
        <v>3629</v>
      </c>
      <c r="B11" s="46" t="s">
        <v>5188</v>
      </c>
      <c r="C11" s="51" t="s">
        <v>526</v>
      </c>
      <c r="D11" s="46" t="s">
        <v>5188</v>
      </c>
      <c r="E11" s="46" t="s">
        <v>5189</v>
      </c>
      <c r="F11" s="57" t="s">
        <v>1051</v>
      </c>
      <c r="G11" s="57" t="s">
        <v>1184</v>
      </c>
      <c r="H11" s="57"/>
      <c r="I11" s="57" t="s">
        <v>4073</v>
      </c>
      <c r="J11" s="46" t="s">
        <v>5190</v>
      </c>
      <c r="K11" s="57" t="s">
        <v>4077</v>
      </c>
      <c r="L11" s="57" t="s">
        <v>4077</v>
      </c>
      <c r="M11" s="57" t="s">
        <v>4077</v>
      </c>
      <c r="N11" s="10" t="s">
        <v>4071</v>
      </c>
      <c r="O11" s="10" t="s">
        <v>4008</v>
      </c>
      <c r="P11" s="10" t="s">
        <v>3670</v>
      </c>
      <c r="Q11" s="46" t="s">
        <v>1429</v>
      </c>
      <c r="R11" s="48" t="s">
        <v>3634</v>
      </c>
      <c r="S11" s="48" t="s">
        <v>3634</v>
      </c>
      <c r="T11" s="48" t="s">
        <v>3634</v>
      </c>
      <c r="U11" s="48" t="s">
        <v>3634</v>
      </c>
      <c r="V11" s="48" t="s">
        <v>3634</v>
      </c>
      <c r="W11" s="48" t="s">
        <v>3634</v>
      </c>
      <c r="X11" s="48" t="s">
        <v>3634</v>
      </c>
      <c r="Y11" s="48" t="s">
        <v>3634</v>
      </c>
      <c r="Z11" s="48" t="s">
        <v>3634</v>
      </c>
      <c r="AA11" s="46" t="s">
        <v>3630</v>
      </c>
      <c r="AB11" s="10" t="s">
        <v>3664</v>
      </c>
      <c r="AC11" s="48" t="s">
        <v>3634</v>
      </c>
      <c r="AD11" s="48" t="s">
        <v>3634</v>
      </c>
      <c r="AE11" s="48" t="s">
        <v>3634</v>
      </c>
      <c r="AF11" s="48" t="s">
        <v>3634</v>
      </c>
      <c r="AG11" s="48" t="s">
        <v>3634</v>
      </c>
      <c r="AH11" s="48" t="s">
        <v>3634</v>
      </c>
      <c r="AI11" s="48" t="s">
        <v>3634</v>
      </c>
      <c r="AJ11" s="48" t="s">
        <v>3634</v>
      </c>
      <c r="AK11" s="48" t="s">
        <v>3634</v>
      </c>
      <c r="AL11" s="48" t="s">
        <v>3634</v>
      </c>
      <c r="AM11" s="48" t="s">
        <v>3634</v>
      </c>
      <c r="AN11" s="48" t="s">
        <v>3634</v>
      </c>
      <c r="AO11" s="48" t="s">
        <v>3634</v>
      </c>
      <c r="AP11" s="48" t="s">
        <v>3634</v>
      </c>
      <c r="AQ11" s="48" t="s">
        <v>3634</v>
      </c>
      <c r="AR11" s="46" t="s">
        <v>1445</v>
      </c>
      <c r="AS11" s="10" t="s">
        <v>3664</v>
      </c>
      <c r="AT11" s="10" t="s">
        <v>5625</v>
      </c>
      <c r="AU11" s="10" t="s">
        <v>5625</v>
      </c>
      <c r="AV11" s="10" t="s">
        <v>5625</v>
      </c>
      <c r="AW11" s="107" t="s">
        <v>3675</v>
      </c>
      <c r="AX11" s="48" t="s">
        <v>3634</v>
      </c>
      <c r="AY11" s="48"/>
      <c r="AZ11" s="48"/>
      <c r="BA11" s="48"/>
      <c r="BB11" s="37"/>
      <c r="BC11" s="37" t="str">
        <f>IFERROR(#REF!-#REF!,"")</f>
        <v/>
      </c>
      <c r="BD11" s="37" t="str">
        <f>IFERROR(#REF!-#REF!,"")</f>
        <v/>
      </c>
      <c r="BE11" s="10" t="s">
        <v>5633</v>
      </c>
      <c r="BF11" s="10" t="s">
        <v>3796</v>
      </c>
      <c r="BG11" s="46" t="s">
        <v>3664</v>
      </c>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row>
    <row r="12" spans="1:159" x14ac:dyDescent="0.25">
      <c r="A12" s="48" t="s">
        <v>3629</v>
      </c>
      <c r="B12" s="10" t="s">
        <v>5383</v>
      </c>
      <c r="C12" s="46" t="s">
        <v>526</v>
      </c>
      <c r="D12" s="10" t="s">
        <v>5383</v>
      </c>
      <c r="E12" s="46" t="s">
        <v>5385</v>
      </c>
      <c r="F12" s="46" t="s">
        <v>5384</v>
      </c>
      <c r="G12" s="57" t="s">
        <v>1184</v>
      </c>
      <c r="H12" s="10"/>
      <c r="I12" s="57" t="s">
        <v>4073</v>
      </c>
      <c r="J12" s="46" t="s">
        <v>5386</v>
      </c>
      <c r="K12" s="57" t="s">
        <v>4077</v>
      </c>
      <c r="L12" s="57" t="s">
        <v>4077</v>
      </c>
      <c r="M12" s="57" t="s">
        <v>4077</v>
      </c>
      <c r="N12" s="57" t="s">
        <v>4071</v>
      </c>
      <c r="O12" s="10" t="s">
        <v>4008</v>
      </c>
      <c r="P12" s="10" t="s">
        <v>3670</v>
      </c>
      <c r="Q12" s="46" t="s">
        <v>1429</v>
      </c>
      <c r="R12" s="48" t="s">
        <v>3634</v>
      </c>
      <c r="S12" s="48" t="s">
        <v>3634</v>
      </c>
      <c r="T12" s="48" t="s">
        <v>3634</v>
      </c>
      <c r="U12" s="48" t="s">
        <v>3634</v>
      </c>
      <c r="V12" s="48" t="s">
        <v>3634</v>
      </c>
      <c r="W12" s="48" t="s">
        <v>3634</v>
      </c>
      <c r="X12" s="48" t="s">
        <v>3634</v>
      </c>
      <c r="Y12" s="48" t="s">
        <v>3634</v>
      </c>
      <c r="Z12" s="48" t="s">
        <v>3634</v>
      </c>
      <c r="AA12" s="46" t="s">
        <v>3630</v>
      </c>
      <c r="AB12" s="10" t="s">
        <v>3664</v>
      </c>
      <c r="AC12" s="48" t="s">
        <v>3634</v>
      </c>
      <c r="AD12" s="48" t="s">
        <v>3634</v>
      </c>
      <c r="AE12" s="48" t="s">
        <v>3634</v>
      </c>
      <c r="AF12" s="48" t="s">
        <v>3634</v>
      </c>
      <c r="AG12" s="48" t="s">
        <v>3634</v>
      </c>
      <c r="AH12" s="48" t="s">
        <v>3634</v>
      </c>
      <c r="AI12" s="48" t="s">
        <v>3634</v>
      </c>
      <c r="AJ12" s="48" t="s">
        <v>3634</v>
      </c>
      <c r="AK12" s="48" t="s">
        <v>3634</v>
      </c>
      <c r="AL12" s="48" t="s">
        <v>3634</v>
      </c>
      <c r="AM12" s="48" t="s">
        <v>3634</v>
      </c>
      <c r="AN12" s="48" t="s">
        <v>3634</v>
      </c>
      <c r="AO12" s="48" t="s">
        <v>3634</v>
      </c>
      <c r="AP12" s="48" t="s">
        <v>3634</v>
      </c>
      <c r="AQ12" s="48" t="s">
        <v>3634</v>
      </c>
      <c r="AR12" s="107" t="s">
        <v>1445</v>
      </c>
      <c r="AS12" s="10" t="s">
        <v>3664</v>
      </c>
      <c r="AT12" s="10" t="s">
        <v>5625</v>
      </c>
      <c r="AU12" s="10" t="s">
        <v>5625</v>
      </c>
      <c r="AV12" s="10" t="s">
        <v>5625</v>
      </c>
      <c r="AW12" s="46" t="s">
        <v>3675</v>
      </c>
      <c r="AX12" s="48" t="s">
        <v>3634</v>
      </c>
      <c r="AY12" s="48"/>
      <c r="AZ12" s="48"/>
      <c r="BA12" s="48"/>
      <c r="BB12" s="37"/>
      <c r="BC12" s="37" t="str">
        <f>IFERROR(#REF!-#REF!,"")</f>
        <v/>
      </c>
      <c r="BD12" s="37" t="str">
        <f>IFERROR(#REF!-#REF!,"")</f>
        <v/>
      </c>
      <c r="BE12" s="10" t="s">
        <v>5633</v>
      </c>
      <c r="BF12" s="10" t="s">
        <v>3796</v>
      </c>
      <c r="BG12" s="46" t="s">
        <v>3664</v>
      </c>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row>
    <row r="13" spans="1:159" x14ac:dyDescent="0.25">
      <c r="A13" s="48" t="s">
        <v>5620</v>
      </c>
      <c r="B13" s="46" t="s">
        <v>5443</v>
      </c>
      <c r="C13" s="51" t="s">
        <v>527</v>
      </c>
      <c r="D13" s="46" t="s">
        <v>5443</v>
      </c>
      <c r="E13" s="46" t="s">
        <v>5636</v>
      </c>
      <c r="F13" s="57" t="s">
        <v>4874</v>
      </c>
      <c r="G13" s="57" t="s">
        <v>5598</v>
      </c>
      <c r="H13" s="57">
        <v>10.88</v>
      </c>
      <c r="I13" s="46" t="s">
        <v>3856</v>
      </c>
      <c r="J13" s="46" t="s">
        <v>5590</v>
      </c>
      <c r="K13" s="57" t="s">
        <v>5623</v>
      </c>
      <c r="L13" s="57" t="s">
        <v>5604</v>
      </c>
      <c r="M13" s="57" t="s">
        <v>4111</v>
      </c>
      <c r="N13" s="46" t="s">
        <v>5123</v>
      </c>
      <c r="O13" s="10" t="s">
        <v>4786</v>
      </c>
      <c r="P13" s="10" t="s">
        <v>3671</v>
      </c>
      <c r="Q13" s="46" t="s">
        <v>1429</v>
      </c>
      <c r="R13" s="48" t="s">
        <v>3629</v>
      </c>
      <c r="S13" s="48" t="s">
        <v>3629</v>
      </c>
      <c r="T13" s="48" t="s">
        <v>3629</v>
      </c>
      <c r="U13" s="48" t="s">
        <v>3629</v>
      </c>
      <c r="V13" s="48" t="s">
        <v>3629</v>
      </c>
      <c r="W13" s="48" t="s">
        <v>3629</v>
      </c>
      <c r="X13" s="48" t="s">
        <v>3629</v>
      </c>
      <c r="Y13" s="48" t="s">
        <v>3629</v>
      </c>
      <c r="Z13" s="48" t="s">
        <v>3629</v>
      </c>
      <c r="AA13" s="46" t="s">
        <v>3630</v>
      </c>
      <c r="AB13" s="10" t="s">
        <v>3664</v>
      </c>
      <c r="AC13" s="48" t="s">
        <v>3629</v>
      </c>
      <c r="AD13" s="48" t="s">
        <v>3684</v>
      </c>
      <c r="AE13" s="48" t="s">
        <v>3629</v>
      </c>
      <c r="AF13" s="48" t="s">
        <v>3629</v>
      </c>
      <c r="AG13" s="48" t="s">
        <v>3629</v>
      </c>
      <c r="AH13" s="48" t="s">
        <v>3629</v>
      </c>
      <c r="AI13" s="48" t="s">
        <v>3629</v>
      </c>
      <c r="AJ13" s="48" t="s">
        <v>3629</v>
      </c>
      <c r="AK13" s="48" t="s">
        <v>3629</v>
      </c>
      <c r="AL13" s="48" t="s">
        <v>3684</v>
      </c>
      <c r="AM13" s="48" t="s">
        <v>3629</v>
      </c>
      <c r="AN13" s="48" t="s">
        <v>3629</v>
      </c>
      <c r="AO13" s="48" t="s">
        <v>3629</v>
      </c>
      <c r="AP13" s="48" t="s">
        <v>3629</v>
      </c>
      <c r="AQ13" s="48" t="s">
        <v>3629</v>
      </c>
      <c r="AR13" s="46" t="s">
        <v>1447</v>
      </c>
      <c r="AS13" s="46" t="s">
        <v>8176</v>
      </c>
      <c r="AT13" s="10" t="s">
        <v>5116</v>
      </c>
      <c r="AU13" s="10" t="s">
        <v>3649</v>
      </c>
      <c r="AV13" s="10" t="s">
        <v>3871</v>
      </c>
      <c r="AW13" s="46" t="s">
        <v>3675</v>
      </c>
      <c r="AX13" s="37">
        <v>70590</v>
      </c>
      <c r="AY13" s="37">
        <v>126138.9</v>
      </c>
      <c r="AZ13" s="37">
        <v>109903.2</v>
      </c>
      <c r="BA13" s="37">
        <v>209598</v>
      </c>
      <c r="BB13" s="37">
        <v>87694.5</v>
      </c>
      <c r="BC13" s="37" t="str">
        <f>IFERROR(#REF!-#REF!,"")</f>
        <v/>
      </c>
      <c r="BD13" s="37" t="str">
        <f>IFERROR(#REF!-#REF!,"")</f>
        <v/>
      </c>
      <c r="BE13" s="10" t="s">
        <v>8166</v>
      </c>
      <c r="BF13" s="10" t="s">
        <v>3700</v>
      </c>
      <c r="BG13" s="46" t="s">
        <v>5611</v>
      </c>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row>
    <row r="14" spans="1:159" x14ac:dyDescent="0.25">
      <c r="A14" s="48" t="s">
        <v>5638</v>
      </c>
      <c r="B14" s="46" t="s">
        <v>5083</v>
      </c>
      <c r="C14" s="51" t="s">
        <v>3974</v>
      </c>
      <c r="D14" s="46" t="s">
        <v>5083</v>
      </c>
      <c r="E14" s="46" t="s">
        <v>4893</v>
      </c>
      <c r="F14" s="57" t="s">
        <v>5599</v>
      </c>
      <c r="G14" s="57" t="s">
        <v>5598</v>
      </c>
      <c r="H14" s="57">
        <v>3.2</v>
      </c>
      <c r="I14" s="46" t="s">
        <v>4882</v>
      </c>
      <c r="J14" s="46" t="s">
        <v>5590</v>
      </c>
      <c r="K14" s="57" t="s">
        <v>5623</v>
      </c>
      <c r="L14" s="57" t="s">
        <v>5605</v>
      </c>
      <c r="M14" s="57" t="s">
        <v>4111</v>
      </c>
      <c r="N14" s="46" t="s">
        <v>5085</v>
      </c>
      <c r="O14" s="46" t="s">
        <v>5095</v>
      </c>
      <c r="P14" s="10" t="s">
        <v>3671</v>
      </c>
      <c r="Q14" s="170" t="s">
        <v>1429</v>
      </c>
      <c r="R14" s="48" t="s">
        <v>3629</v>
      </c>
      <c r="S14" s="48" t="s">
        <v>3629</v>
      </c>
      <c r="T14" s="48" t="s">
        <v>3629</v>
      </c>
      <c r="U14" s="48" t="s">
        <v>3629</v>
      </c>
      <c r="V14" s="48" t="s">
        <v>3629</v>
      </c>
      <c r="W14" s="48" t="s">
        <v>3629</v>
      </c>
      <c r="X14" s="48" t="s">
        <v>3629</v>
      </c>
      <c r="Y14" s="48" t="s">
        <v>3629</v>
      </c>
      <c r="Z14" s="48" t="s">
        <v>3629</v>
      </c>
      <c r="AA14" s="46" t="s">
        <v>3630</v>
      </c>
      <c r="AB14" s="10" t="s">
        <v>3664</v>
      </c>
      <c r="AC14" s="48" t="s">
        <v>3629</v>
      </c>
      <c r="AD14" s="48" t="s">
        <v>3684</v>
      </c>
      <c r="AE14" s="48" t="s">
        <v>3629</v>
      </c>
      <c r="AF14" s="48" t="s">
        <v>3629</v>
      </c>
      <c r="AG14" s="48" t="s">
        <v>3629</v>
      </c>
      <c r="AH14" s="48" t="s">
        <v>3684</v>
      </c>
      <c r="AI14" s="48" t="s">
        <v>3629</v>
      </c>
      <c r="AJ14" s="48" t="s">
        <v>3629</v>
      </c>
      <c r="AK14" s="48" t="s">
        <v>3629</v>
      </c>
      <c r="AL14" s="48" t="s">
        <v>3629</v>
      </c>
      <c r="AM14" s="48" t="s">
        <v>3629</v>
      </c>
      <c r="AN14" s="48" t="s">
        <v>3629</v>
      </c>
      <c r="AO14" s="48" t="s">
        <v>3629</v>
      </c>
      <c r="AP14" s="48" t="s">
        <v>3629</v>
      </c>
      <c r="AQ14" s="48" t="s">
        <v>3629</v>
      </c>
      <c r="AR14" s="165" t="s">
        <v>1447</v>
      </c>
      <c r="AS14" s="46" t="s">
        <v>5626</v>
      </c>
      <c r="AT14" s="10" t="s">
        <v>5116</v>
      </c>
      <c r="AU14" s="10" t="s">
        <v>3649</v>
      </c>
      <c r="AV14" s="10" t="s">
        <v>3871</v>
      </c>
      <c r="AW14" s="46" t="s">
        <v>3675</v>
      </c>
      <c r="AX14" s="37">
        <v>70200</v>
      </c>
      <c r="AY14" s="37">
        <v>125442</v>
      </c>
      <c r="AZ14" s="37">
        <v>109296</v>
      </c>
      <c r="BA14" s="37">
        <v>208440</v>
      </c>
      <c r="BB14" s="37">
        <v>87210</v>
      </c>
      <c r="BC14" s="37" t="str">
        <f>IFERROR(#REF!-#REF!,"")</f>
        <v/>
      </c>
      <c r="BD14" s="37" t="str">
        <f>IFERROR(#REF!-#REF!,"")</f>
        <v/>
      </c>
      <c r="BE14" s="10" t="s">
        <v>8166</v>
      </c>
      <c r="BF14" s="10" t="s">
        <v>3700</v>
      </c>
      <c r="BG14" s="46" t="s">
        <v>5635</v>
      </c>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row>
    <row r="15" spans="1:159" x14ac:dyDescent="0.25">
      <c r="A15" s="48" t="s">
        <v>3629</v>
      </c>
      <c r="B15" s="46" t="s">
        <v>5070</v>
      </c>
      <c r="C15" s="51" t="s">
        <v>526</v>
      </c>
      <c r="D15" s="46" t="s">
        <v>5070</v>
      </c>
      <c r="E15" s="51" t="s">
        <v>4834</v>
      </c>
      <c r="F15" s="57" t="s">
        <v>4798</v>
      </c>
      <c r="G15" s="57" t="s">
        <v>5600</v>
      </c>
      <c r="H15" s="57">
        <v>0.36</v>
      </c>
      <c r="I15" s="57" t="s">
        <v>3656</v>
      </c>
      <c r="J15" s="57" t="s">
        <v>4804</v>
      </c>
      <c r="K15" s="57" t="s">
        <v>4396</v>
      </c>
      <c r="L15" s="57" t="s">
        <v>3664</v>
      </c>
      <c r="M15" s="57" t="s">
        <v>4111</v>
      </c>
      <c r="N15" s="10" t="s">
        <v>5473</v>
      </c>
      <c r="O15" s="10" t="s">
        <v>4008</v>
      </c>
      <c r="P15" s="10" t="s">
        <v>3670</v>
      </c>
      <c r="Q15" s="46" t="s">
        <v>1429</v>
      </c>
      <c r="R15" s="48" t="s">
        <v>3629</v>
      </c>
      <c r="S15" s="48" t="s">
        <v>3629</v>
      </c>
      <c r="T15" s="48" t="s">
        <v>3629</v>
      </c>
      <c r="U15" s="48" t="s">
        <v>3629</v>
      </c>
      <c r="V15" s="48" t="s">
        <v>3629</v>
      </c>
      <c r="W15" s="48" t="s">
        <v>3629</v>
      </c>
      <c r="X15" s="48" t="s">
        <v>3629</v>
      </c>
      <c r="Y15" s="48" t="s">
        <v>3629</v>
      </c>
      <c r="Z15" s="48" t="s">
        <v>3629</v>
      </c>
      <c r="AA15" s="46" t="s">
        <v>3630</v>
      </c>
      <c r="AB15" s="10" t="s">
        <v>3664</v>
      </c>
      <c r="AC15" s="48" t="s">
        <v>3629</v>
      </c>
      <c r="AD15" s="48" t="s">
        <v>3629</v>
      </c>
      <c r="AE15" s="48" t="s">
        <v>3629</v>
      </c>
      <c r="AF15" s="48" t="s">
        <v>3629</v>
      </c>
      <c r="AG15" s="48" t="s">
        <v>3629</v>
      </c>
      <c r="AH15" s="48" t="s">
        <v>3629</v>
      </c>
      <c r="AI15" s="48" t="s">
        <v>3629</v>
      </c>
      <c r="AJ15" s="48" t="s">
        <v>3629</v>
      </c>
      <c r="AK15" s="48" t="s">
        <v>3629</v>
      </c>
      <c r="AL15" s="48" t="s">
        <v>3629</v>
      </c>
      <c r="AM15" s="48" t="s">
        <v>3629</v>
      </c>
      <c r="AN15" s="48" t="s">
        <v>3629</v>
      </c>
      <c r="AO15" s="48" t="s">
        <v>3629</v>
      </c>
      <c r="AP15" s="48" t="s">
        <v>3629</v>
      </c>
      <c r="AQ15" s="48" t="s">
        <v>3629</v>
      </c>
      <c r="AR15" s="46" t="s">
        <v>1445</v>
      </c>
      <c r="AS15" s="10" t="s">
        <v>3664</v>
      </c>
      <c r="AT15" s="10" t="s">
        <v>5625</v>
      </c>
      <c r="AU15" s="10" t="s">
        <v>5625</v>
      </c>
      <c r="AV15" s="10" t="s">
        <v>5625</v>
      </c>
      <c r="AW15" s="46" t="s">
        <v>3675</v>
      </c>
      <c r="AX15" s="37" t="s">
        <v>3634</v>
      </c>
      <c r="AY15" s="37"/>
      <c r="AZ15" s="37"/>
      <c r="BA15" s="37"/>
      <c r="BB15" s="37"/>
      <c r="BC15" s="37" t="str">
        <f>IFERROR(#REF!-#REF!,"")</f>
        <v/>
      </c>
      <c r="BD15" s="37" t="str">
        <f>IFERROR(#REF!-#REF!,"")</f>
        <v/>
      </c>
      <c r="BE15" s="10" t="s">
        <v>5633</v>
      </c>
      <c r="BF15" s="10" t="s">
        <v>5791</v>
      </c>
      <c r="BG15" s="10" t="s">
        <v>5805</v>
      </c>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row>
    <row r="16" spans="1:159" x14ac:dyDescent="0.25">
      <c r="A16" s="48" t="s">
        <v>5552</v>
      </c>
      <c r="B16" s="96" t="s">
        <v>4919</v>
      </c>
      <c r="C16" s="51" t="s">
        <v>3974</v>
      </c>
      <c r="D16" s="96" t="s">
        <v>4919</v>
      </c>
      <c r="E16" s="46" t="s">
        <v>4902</v>
      </c>
      <c r="F16" s="57" t="s">
        <v>4903</v>
      </c>
      <c r="G16" s="57" t="s">
        <v>5050</v>
      </c>
      <c r="H16" s="57">
        <v>2.41</v>
      </c>
      <c r="I16" s="46" t="s">
        <v>4920</v>
      </c>
      <c r="J16" s="46" t="s">
        <v>5087</v>
      </c>
      <c r="K16" s="57" t="s">
        <v>4390</v>
      </c>
      <c r="L16" s="57" t="s">
        <v>4008</v>
      </c>
      <c r="M16" s="57" t="s">
        <v>4111</v>
      </c>
      <c r="N16" s="46" t="s">
        <v>5088</v>
      </c>
      <c r="O16" s="10" t="s">
        <v>4921</v>
      </c>
      <c r="P16" s="10" t="s">
        <v>3671</v>
      </c>
      <c r="Q16" s="170" t="s">
        <v>1429</v>
      </c>
      <c r="R16" s="48" t="s">
        <v>3629</v>
      </c>
      <c r="S16" s="48" t="s">
        <v>3629</v>
      </c>
      <c r="T16" s="48" t="s">
        <v>3629</v>
      </c>
      <c r="U16" s="48" t="s">
        <v>3629</v>
      </c>
      <c r="V16" s="48" t="s">
        <v>3629</v>
      </c>
      <c r="W16" s="48" t="s">
        <v>3629</v>
      </c>
      <c r="X16" s="48" t="s">
        <v>3629</v>
      </c>
      <c r="Y16" s="48" t="s">
        <v>3629</v>
      </c>
      <c r="Z16" s="48" t="s">
        <v>3629</v>
      </c>
      <c r="AA16" s="46" t="s">
        <v>3630</v>
      </c>
      <c r="AB16" s="10" t="s">
        <v>3664</v>
      </c>
      <c r="AC16" s="48" t="s">
        <v>3629</v>
      </c>
      <c r="AD16" s="48" t="s">
        <v>3629</v>
      </c>
      <c r="AE16" s="48" t="s">
        <v>3629</v>
      </c>
      <c r="AF16" s="48" t="s">
        <v>3684</v>
      </c>
      <c r="AG16" s="48" t="s">
        <v>3629</v>
      </c>
      <c r="AH16" s="48" t="s">
        <v>3629</v>
      </c>
      <c r="AI16" s="48" t="s">
        <v>3629</v>
      </c>
      <c r="AJ16" s="48" t="s">
        <v>3629</v>
      </c>
      <c r="AK16" s="48" t="s">
        <v>3629</v>
      </c>
      <c r="AL16" s="48" t="s">
        <v>3629</v>
      </c>
      <c r="AM16" s="48" t="s">
        <v>3629</v>
      </c>
      <c r="AN16" s="48" t="s">
        <v>3629</v>
      </c>
      <c r="AO16" s="48" t="s">
        <v>3629</v>
      </c>
      <c r="AP16" s="48" t="s">
        <v>3629</v>
      </c>
      <c r="AQ16" s="48" t="s">
        <v>3629</v>
      </c>
      <c r="AR16" s="170" t="s">
        <v>1445</v>
      </c>
      <c r="AS16" s="46" t="s">
        <v>5126</v>
      </c>
      <c r="AT16" s="10" t="s">
        <v>5116</v>
      </c>
      <c r="AU16" s="10" t="s">
        <v>4917</v>
      </c>
      <c r="AV16" s="10" t="s">
        <v>3871</v>
      </c>
      <c r="AW16" s="46" t="s">
        <v>3675</v>
      </c>
      <c r="AX16" s="37" t="s">
        <v>5218</v>
      </c>
      <c r="AY16" s="37"/>
      <c r="AZ16" s="37"/>
      <c r="BA16" s="37"/>
      <c r="BB16" s="37"/>
      <c r="BC16" s="37" t="str">
        <f>IFERROR(#REF!-#REF!,"")</f>
        <v/>
      </c>
      <c r="BD16" s="37" t="str">
        <f>IFERROR(#REF!-#REF!,"")</f>
        <v/>
      </c>
      <c r="BE16" s="10" t="s">
        <v>5640</v>
      </c>
      <c r="BF16" s="10" t="s">
        <v>3700</v>
      </c>
      <c r="BG16" s="46" t="s">
        <v>8177</v>
      </c>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row>
    <row r="17" spans="1:159" x14ac:dyDescent="0.25">
      <c r="A17" s="48" t="s">
        <v>5553</v>
      </c>
      <c r="B17" s="57" t="s">
        <v>348</v>
      </c>
      <c r="C17" s="57" t="s">
        <v>527</v>
      </c>
      <c r="D17" s="10" t="s">
        <v>758</v>
      </c>
      <c r="E17" s="57" t="s">
        <v>3459</v>
      </c>
      <c r="F17" s="57" t="s">
        <v>1061</v>
      </c>
      <c r="G17" s="57" t="s">
        <v>5601</v>
      </c>
      <c r="H17" s="57">
        <v>0.62</v>
      </c>
      <c r="I17" s="57" t="s">
        <v>3887</v>
      </c>
      <c r="J17" s="57" t="s">
        <v>4181</v>
      </c>
      <c r="K17" s="57" t="s">
        <v>4396</v>
      </c>
      <c r="L17" s="10" t="s">
        <v>4121</v>
      </c>
      <c r="M17" s="57" t="s">
        <v>3729</v>
      </c>
      <c r="N17" s="10" t="s">
        <v>3787</v>
      </c>
      <c r="O17" s="10" t="s">
        <v>3649</v>
      </c>
      <c r="P17" s="10" t="s">
        <v>3671</v>
      </c>
      <c r="Q17" s="10" t="s">
        <v>1429</v>
      </c>
      <c r="R17" s="48" t="s">
        <v>3629</v>
      </c>
      <c r="S17" s="48" t="s">
        <v>3629</v>
      </c>
      <c r="T17" s="48" t="s">
        <v>3629</v>
      </c>
      <c r="U17" s="48" t="s">
        <v>3629</v>
      </c>
      <c r="V17" s="48" t="s">
        <v>3629</v>
      </c>
      <c r="W17" s="48" t="s">
        <v>3629</v>
      </c>
      <c r="X17" s="48" t="s">
        <v>3629</v>
      </c>
      <c r="Y17" s="48" t="s">
        <v>3629</v>
      </c>
      <c r="Z17" s="48" t="s">
        <v>3629</v>
      </c>
      <c r="AA17" s="46" t="s">
        <v>3630</v>
      </c>
      <c r="AB17" s="10" t="s">
        <v>3664</v>
      </c>
      <c r="AC17" s="48" t="s">
        <v>3629</v>
      </c>
      <c r="AD17" s="48" t="s">
        <v>3629</v>
      </c>
      <c r="AE17" s="48" t="s">
        <v>3629</v>
      </c>
      <c r="AF17" s="48" t="s">
        <v>3629</v>
      </c>
      <c r="AG17" s="48" t="s">
        <v>3629</v>
      </c>
      <c r="AH17" s="48" t="s">
        <v>3629</v>
      </c>
      <c r="AI17" s="48" t="s">
        <v>3629</v>
      </c>
      <c r="AJ17" s="48" t="s">
        <v>3629</v>
      </c>
      <c r="AK17" s="48" t="s">
        <v>3629</v>
      </c>
      <c r="AL17" s="48" t="s">
        <v>3629</v>
      </c>
      <c r="AM17" s="48" t="s">
        <v>3629</v>
      </c>
      <c r="AN17" s="48" t="s">
        <v>3629</v>
      </c>
      <c r="AO17" s="48" t="s">
        <v>3629</v>
      </c>
      <c r="AP17" s="48" t="s">
        <v>3629</v>
      </c>
      <c r="AQ17" s="48" t="s">
        <v>3629</v>
      </c>
      <c r="AR17" s="46" t="s">
        <v>1445</v>
      </c>
      <c r="AS17" s="10" t="s">
        <v>3664</v>
      </c>
      <c r="AT17" s="10" t="s">
        <v>3825</v>
      </c>
      <c r="AU17" s="10" t="s">
        <v>3649</v>
      </c>
      <c r="AV17" s="10" t="s">
        <v>3626</v>
      </c>
      <c r="AW17" s="167" t="s">
        <v>3677</v>
      </c>
      <c r="AX17" s="37"/>
      <c r="AY17" s="37"/>
      <c r="AZ17" s="37"/>
      <c r="BA17" s="37"/>
      <c r="BB17" s="37"/>
      <c r="BC17" s="37" t="str">
        <f>IFERROR(#REF!-#REF!,"")</f>
        <v/>
      </c>
      <c r="BD17" s="37">
        <v>3200</v>
      </c>
      <c r="BE17" s="10" t="s">
        <v>8167</v>
      </c>
      <c r="BF17" s="10" t="s">
        <v>3795</v>
      </c>
      <c r="BG17" s="10" t="s">
        <v>8178</v>
      </c>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row>
    <row r="18" spans="1:159" x14ac:dyDescent="0.25">
      <c r="A18" s="48" t="s">
        <v>5621</v>
      </c>
      <c r="B18" s="57" t="s">
        <v>367</v>
      </c>
      <c r="C18" s="57" t="s">
        <v>527</v>
      </c>
      <c r="D18" s="10" t="s">
        <v>772</v>
      </c>
      <c r="E18" s="57" t="s">
        <v>1417</v>
      </c>
      <c r="F18" s="57" t="s">
        <v>1077</v>
      </c>
      <c r="G18" s="57" t="s">
        <v>1193</v>
      </c>
      <c r="H18" s="57">
        <v>0.79</v>
      </c>
      <c r="I18" s="57" t="s">
        <v>3648</v>
      </c>
      <c r="J18" s="57" t="s">
        <v>5596</v>
      </c>
      <c r="K18" s="57" t="s">
        <v>4396</v>
      </c>
      <c r="L18" s="10" t="s">
        <v>4008</v>
      </c>
      <c r="M18" s="10" t="s">
        <v>5597</v>
      </c>
      <c r="N18" s="10" t="s">
        <v>5607</v>
      </c>
      <c r="O18" s="10" t="s">
        <v>3649</v>
      </c>
      <c r="P18" s="10" t="s">
        <v>3671</v>
      </c>
      <c r="Q18" s="169" t="s">
        <v>1429</v>
      </c>
      <c r="R18" s="48" t="s">
        <v>3629</v>
      </c>
      <c r="S18" s="48" t="s">
        <v>3629</v>
      </c>
      <c r="T18" s="48" t="s">
        <v>3629</v>
      </c>
      <c r="U18" s="48" t="s">
        <v>3629</v>
      </c>
      <c r="V18" s="48" t="s">
        <v>3629</v>
      </c>
      <c r="W18" s="48" t="s">
        <v>3629</v>
      </c>
      <c r="X18" s="48" t="s">
        <v>3629</v>
      </c>
      <c r="Y18" s="48" t="s">
        <v>3629</v>
      </c>
      <c r="Z18" s="48" t="s">
        <v>3629</v>
      </c>
      <c r="AA18" s="167" t="s">
        <v>3630</v>
      </c>
      <c r="AB18" s="10" t="s">
        <v>3664</v>
      </c>
      <c r="AC18" s="48" t="s">
        <v>3629</v>
      </c>
      <c r="AD18" s="48" t="s">
        <v>3684</v>
      </c>
      <c r="AE18" s="48" t="s">
        <v>3629</v>
      </c>
      <c r="AF18" s="48" t="s">
        <v>3629</v>
      </c>
      <c r="AG18" s="48" t="s">
        <v>3684</v>
      </c>
      <c r="AH18" s="48" t="s">
        <v>3629</v>
      </c>
      <c r="AI18" s="48" t="s">
        <v>3629</v>
      </c>
      <c r="AJ18" s="48" t="s">
        <v>3629</v>
      </c>
      <c r="AK18" s="48" t="s">
        <v>3629</v>
      </c>
      <c r="AL18" s="48" t="s">
        <v>3629</v>
      </c>
      <c r="AM18" s="48" t="s">
        <v>3629</v>
      </c>
      <c r="AN18" s="48" t="s">
        <v>3629</v>
      </c>
      <c r="AO18" s="48" t="s">
        <v>3629</v>
      </c>
      <c r="AP18" s="48" t="s">
        <v>3629</v>
      </c>
      <c r="AQ18" s="48" t="s">
        <v>3629</v>
      </c>
      <c r="AR18" s="167" t="s">
        <v>1447</v>
      </c>
      <c r="AS18" s="10" t="s">
        <v>8179</v>
      </c>
      <c r="AT18" s="10" t="s">
        <v>5116</v>
      </c>
      <c r="AU18" s="10" t="s">
        <v>5622</v>
      </c>
      <c r="AV18" s="10" t="s">
        <v>3626</v>
      </c>
      <c r="AW18" s="105" t="s">
        <v>3677</v>
      </c>
      <c r="AX18" s="37">
        <v>5200</v>
      </c>
      <c r="AY18" s="37">
        <v>9292</v>
      </c>
      <c r="AZ18" s="37"/>
      <c r="BA18" s="37"/>
      <c r="BB18" s="37"/>
      <c r="BC18" s="37" t="str">
        <f>IFERROR(#REF!-#REF!,"")</f>
        <v/>
      </c>
      <c r="BD18" s="37" t="str">
        <f>IFERROR(#REF!-#REF!,"")</f>
        <v/>
      </c>
      <c r="BE18" s="10" t="s">
        <v>8166</v>
      </c>
      <c r="BF18" s="119" t="s">
        <v>3700</v>
      </c>
      <c r="BG18" s="10" t="s">
        <v>5635</v>
      </c>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row>
    <row r="19" spans="1:159" x14ac:dyDescent="0.25">
      <c r="A19" s="48" t="s">
        <v>5618</v>
      </c>
      <c r="B19" s="46" t="s">
        <v>5071</v>
      </c>
      <c r="C19" s="51" t="s">
        <v>3974</v>
      </c>
      <c r="D19" s="46" t="s">
        <v>5071</v>
      </c>
      <c r="E19" s="46" t="s">
        <v>4861</v>
      </c>
      <c r="F19" s="57" t="s">
        <v>4862</v>
      </c>
      <c r="G19" s="57" t="s">
        <v>1193</v>
      </c>
      <c r="H19" s="57">
        <v>0.5</v>
      </c>
      <c r="I19" s="46" t="s">
        <v>8180</v>
      </c>
      <c r="J19" s="46" t="s">
        <v>8181</v>
      </c>
      <c r="K19" s="57" t="s">
        <v>4390</v>
      </c>
      <c r="L19" s="57" t="s">
        <v>4008</v>
      </c>
      <c r="M19" s="57" t="s">
        <v>4111</v>
      </c>
      <c r="N19" s="46" t="s">
        <v>8182</v>
      </c>
      <c r="O19" s="10" t="s">
        <v>4786</v>
      </c>
      <c r="P19" s="10" t="s">
        <v>3671</v>
      </c>
      <c r="Q19" s="170" t="s">
        <v>4787</v>
      </c>
      <c r="R19" s="48" t="s">
        <v>3629</v>
      </c>
      <c r="S19" s="48" t="s">
        <v>3629</v>
      </c>
      <c r="T19" s="48" t="s">
        <v>3629</v>
      </c>
      <c r="U19" s="48" t="s">
        <v>3629</v>
      </c>
      <c r="V19" s="48" t="s">
        <v>3629</v>
      </c>
      <c r="W19" s="48" t="s">
        <v>3629</v>
      </c>
      <c r="X19" s="48" t="s">
        <v>3629</v>
      </c>
      <c r="Y19" s="48" t="s">
        <v>3629</v>
      </c>
      <c r="Z19" s="48" t="s">
        <v>3629</v>
      </c>
      <c r="AA19" s="46" t="s">
        <v>4827</v>
      </c>
      <c r="AB19" s="10" t="s">
        <v>3664</v>
      </c>
      <c r="AC19" s="48" t="s">
        <v>3629</v>
      </c>
      <c r="AD19" s="48" t="s">
        <v>3629</v>
      </c>
      <c r="AE19" s="48" t="s">
        <v>3629</v>
      </c>
      <c r="AF19" s="48" t="s">
        <v>3684</v>
      </c>
      <c r="AG19" s="48" t="s">
        <v>3629</v>
      </c>
      <c r="AH19" s="48" t="s">
        <v>3629</v>
      </c>
      <c r="AI19" s="48" t="s">
        <v>3629</v>
      </c>
      <c r="AJ19" s="48" t="s">
        <v>3629</v>
      </c>
      <c r="AK19" s="48" t="s">
        <v>3629</v>
      </c>
      <c r="AL19" s="48" t="s">
        <v>3629</v>
      </c>
      <c r="AM19" s="48" t="s">
        <v>3629</v>
      </c>
      <c r="AN19" s="48" t="s">
        <v>3629</v>
      </c>
      <c r="AO19" s="48" t="s">
        <v>3629</v>
      </c>
      <c r="AP19" s="48" t="s">
        <v>3629</v>
      </c>
      <c r="AQ19" s="48" t="s">
        <v>3629</v>
      </c>
      <c r="AR19" s="46" t="s">
        <v>1445</v>
      </c>
      <c r="AS19" s="46" t="s">
        <v>3664</v>
      </c>
      <c r="AT19" s="10" t="s">
        <v>5116</v>
      </c>
      <c r="AU19" s="10" t="s">
        <v>5634</v>
      </c>
      <c r="AV19" s="10" t="s">
        <v>4025</v>
      </c>
      <c r="AW19" s="46" t="s">
        <v>3675</v>
      </c>
      <c r="AX19" s="37">
        <v>2600</v>
      </c>
      <c r="AY19" s="37"/>
      <c r="AZ19" s="37"/>
      <c r="BA19" s="37"/>
      <c r="BB19" s="37"/>
      <c r="BC19" s="37" t="str">
        <f>IFERROR(#REF!-#REF!,"")</f>
        <v/>
      </c>
      <c r="BD19" s="37" t="str">
        <f>IFERROR(#REF!-#REF!,"")</f>
        <v/>
      </c>
      <c r="BE19" s="10" t="s">
        <v>8166</v>
      </c>
      <c r="BF19" s="10" t="s">
        <v>3796</v>
      </c>
      <c r="BG19" s="10" t="s">
        <v>3697</v>
      </c>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row>
    <row r="20" spans="1:159" x14ac:dyDescent="0.25">
      <c r="A20" s="48" t="s">
        <v>3629</v>
      </c>
      <c r="B20" s="46" t="s">
        <v>5075</v>
      </c>
      <c r="C20" s="51" t="s">
        <v>3974</v>
      </c>
      <c r="D20" s="46" t="s">
        <v>5075</v>
      </c>
      <c r="E20" s="46" t="s">
        <v>5076</v>
      </c>
      <c r="F20" s="57" t="s">
        <v>4875</v>
      </c>
      <c r="G20" s="57" t="s">
        <v>1193</v>
      </c>
      <c r="H20" s="57">
        <v>1.21</v>
      </c>
      <c r="I20" s="46" t="s">
        <v>5592</v>
      </c>
      <c r="J20" s="46" t="s">
        <v>5591</v>
      </c>
      <c r="K20" s="57" t="s">
        <v>5623</v>
      </c>
      <c r="L20" s="57" t="s">
        <v>4008</v>
      </c>
      <c r="M20" s="57" t="s">
        <v>4471</v>
      </c>
      <c r="N20" s="46" t="s">
        <v>8183</v>
      </c>
      <c r="O20" s="10" t="s">
        <v>8184</v>
      </c>
      <c r="P20" s="10" t="s">
        <v>3671</v>
      </c>
      <c r="Q20" s="170" t="s">
        <v>1429</v>
      </c>
      <c r="R20" s="48" t="s">
        <v>3684</v>
      </c>
      <c r="S20" s="48" t="s">
        <v>3629</v>
      </c>
      <c r="T20" s="48" t="s">
        <v>3684</v>
      </c>
      <c r="U20" s="48" t="s">
        <v>3629</v>
      </c>
      <c r="V20" s="48" t="s">
        <v>3629</v>
      </c>
      <c r="W20" s="48" t="s">
        <v>3629</v>
      </c>
      <c r="X20" s="48" t="s">
        <v>3629</v>
      </c>
      <c r="Y20" s="48" t="s">
        <v>3629</v>
      </c>
      <c r="Z20" s="48" t="s">
        <v>3629</v>
      </c>
      <c r="AA20" s="46" t="s">
        <v>3995</v>
      </c>
      <c r="AB20" s="10" t="s">
        <v>8185</v>
      </c>
      <c r="AC20" s="48" t="s">
        <v>3629</v>
      </c>
      <c r="AD20" s="48" t="s">
        <v>3684</v>
      </c>
      <c r="AE20" s="48" t="s">
        <v>3629</v>
      </c>
      <c r="AF20" s="48" t="s">
        <v>3629</v>
      </c>
      <c r="AG20" s="48" t="s">
        <v>3629</v>
      </c>
      <c r="AH20" s="48" t="s">
        <v>3684</v>
      </c>
      <c r="AI20" s="48" t="s">
        <v>3629</v>
      </c>
      <c r="AJ20" s="48" t="s">
        <v>3629</v>
      </c>
      <c r="AK20" s="48" t="s">
        <v>3629</v>
      </c>
      <c r="AL20" s="48" t="s">
        <v>3629</v>
      </c>
      <c r="AM20" s="48" t="s">
        <v>3629</v>
      </c>
      <c r="AN20" s="48" t="s">
        <v>3629</v>
      </c>
      <c r="AO20" s="48" t="s">
        <v>3684</v>
      </c>
      <c r="AP20" s="48" t="s">
        <v>3629</v>
      </c>
      <c r="AQ20" s="48" t="s">
        <v>3629</v>
      </c>
      <c r="AR20" s="165" t="s">
        <v>1447</v>
      </c>
      <c r="AS20" s="46" t="s">
        <v>4885</v>
      </c>
      <c r="AT20" s="10" t="s">
        <v>5116</v>
      </c>
      <c r="AU20" s="10" t="s">
        <v>3775</v>
      </c>
      <c r="AV20" s="10" t="s">
        <v>4025</v>
      </c>
      <c r="AW20" s="167" t="s">
        <v>3677</v>
      </c>
      <c r="AX20" s="37">
        <v>7865</v>
      </c>
      <c r="AY20" s="37">
        <v>14054.15</v>
      </c>
      <c r="AZ20" s="37"/>
      <c r="BA20" s="37"/>
      <c r="BB20" s="37">
        <v>9770.75</v>
      </c>
      <c r="BC20" s="37" t="str">
        <f>IFERROR(#REF!-#REF!,"")</f>
        <v/>
      </c>
      <c r="BD20" s="37" t="str">
        <f>IFERROR(#REF!-#REF!,"")</f>
        <v/>
      </c>
      <c r="BE20" s="10" t="s">
        <v>8166</v>
      </c>
      <c r="BF20" s="10" t="s">
        <v>3702</v>
      </c>
      <c r="BG20" s="46" t="s">
        <v>8186</v>
      </c>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row>
    <row r="21" spans="1:159" x14ac:dyDescent="0.25">
      <c r="A21" s="48" t="s">
        <v>3629</v>
      </c>
      <c r="B21" s="46" t="s">
        <v>5079</v>
      </c>
      <c r="C21" s="51" t="s">
        <v>3974</v>
      </c>
      <c r="D21" s="46" t="s">
        <v>5079</v>
      </c>
      <c r="E21" s="46" t="s">
        <v>4880</v>
      </c>
      <c r="F21" s="57" t="s">
        <v>4881</v>
      </c>
      <c r="G21" s="57" t="s">
        <v>1193</v>
      </c>
      <c r="H21" s="57">
        <v>2.5</v>
      </c>
      <c r="I21" s="46" t="s">
        <v>4882</v>
      </c>
      <c r="J21" s="46" t="s">
        <v>4883</v>
      </c>
      <c r="K21" s="57" t="s">
        <v>5623</v>
      </c>
      <c r="L21" s="57" t="s">
        <v>4884</v>
      </c>
      <c r="M21" s="57" t="s">
        <v>4471</v>
      </c>
      <c r="N21" s="46" t="s">
        <v>8187</v>
      </c>
      <c r="O21" s="10" t="s">
        <v>4786</v>
      </c>
      <c r="P21" s="10" t="s">
        <v>3671</v>
      </c>
      <c r="Q21" s="170" t="s">
        <v>1429</v>
      </c>
      <c r="R21" s="48" t="s">
        <v>3629</v>
      </c>
      <c r="S21" s="48" t="s">
        <v>3629</v>
      </c>
      <c r="T21" s="48" t="s">
        <v>3629</v>
      </c>
      <c r="U21" s="48" t="s">
        <v>3629</v>
      </c>
      <c r="V21" s="48" t="s">
        <v>3629</v>
      </c>
      <c r="W21" s="48" t="s">
        <v>3629</v>
      </c>
      <c r="X21" s="48" t="s">
        <v>3629</v>
      </c>
      <c r="Y21" s="48" t="s">
        <v>3629</v>
      </c>
      <c r="Z21" s="48" t="s">
        <v>3629</v>
      </c>
      <c r="AA21" s="46" t="s">
        <v>3630</v>
      </c>
      <c r="AB21" s="10" t="s">
        <v>3664</v>
      </c>
      <c r="AC21" s="48" t="s">
        <v>3629</v>
      </c>
      <c r="AD21" s="48" t="s">
        <v>3684</v>
      </c>
      <c r="AE21" s="48" t="s">
        <v>3629</v>
      </c>
      <c r="AF21" s="48" t="s">
        <v>3629</v>
      </c>
      <c r="AG21" s="48" t="s">
        <v>3684</v>
      </c>
      <c r="AH21" s="48" t="s">
        <v>3684</v>
      </c>
      <c r="AI21" s="48" t="s">
        <v>3629</v>
      </c>
      <c r="AJ21" s="48" t="s">
        <v>3629</v>
      </c>
      <c r="AK21" s="48" t="s">
        <v>3629</v>
      </c>
      <c r="AL21" s="48" t="s">
        <v>3629</v>
      </c>
      <c r="AM21" s="48" t="s">
        <v>3629</v>
      </c>
      <c r="AN21" s="48" t="s">
        <v>3629</v>
      </c>
      <c r="AO21" s="48" t="s">
        <v>3684</v>
      </c>
      <c r="AP21" s="48" t="s">
        <v>3629</v>
      </c>
      <c r="AQ21" s="48" t="s">
        <v>3629</v>
      </c>
      <c r="AR21" s="165" t="s">
        <v>1447</v>
      </c>
      <c r="AS21" s="57" t="s">
        <v>4885</v>
      </c>
      <c r="AT21" s="10" t="s">
        <v>5116</v>
      </c>
      <c r="AU21" s="10" t="s">
        <v>3775</v>
      </c>
      <c r="AV21" s="10" t="s">
        <v>4025</v>
      </c>
      <c r="AW21" s="167" t="s">
        <v>3677</v>
      </c>
      <c r="AX21" s="37">
        <v>16250</v>
      </c>
      <c r="AY21" s="37">
        <v>29037.5</v>
      </c>
      <c r="AZ21" s="37"/>
      <c r="BA21" s="37"/>
      <c r="BB21" s="37">
        <v>20187.5</v>
      </c>
      <c r="BC21" s="37" t="str">
        <f>IFERROR(#REF!-#REF!,"")</f>
        <v/>
      </c>
      <c r="BD21" s="37" t="str">
        <f>IFERROR(#REF!-#REF!,"")</f>
        <v/>
      </c>
      <c r="BE21" s="10" t="s">
        <v>8166</v>
      </c>
      <c r="BF21" s="10" t="s">
        <v>3702</v>
      </c>
      <c r="BG21" s="46" t="s">
        <v>8188</v>
      </c>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row>
    <row r="22" spans="1:159" x14ac:dyDescent="0.25">
      <c r="A22" s="48" t="s">
        <v>3629</v>
      </c>
      <c r="B22" s="46" t="s">
        <v>5081</v>
      </c>
      <c r="C22" s="51" t="s">
        <v>3974</v>
      </c>
      <c r="D22" s="46" t="s">
        <v>5081</v>
      </c>
      <c r="E22" s="46" t="s">
        <v>4890</v>
      </c>
      <c r="F22" s="57" t="s">
        <v>5602</v>
      </c>
      <c r="G22" s="57" t="s">
        <v>1193</v>
      </c>
      <c r="H22" s="57">
        <v>1.53</v>
      </c>
      <c r="I22" s="46" t="s">
        <v>4882</v>
      </c>
      <c r="J22" s="46" t="s">
        <v>5589</v>
      </c>
      <c r="K22" s="57" t="s">
        <v>5623</v>
      </c>
      <c r="L22" s="57" t="s">
        <v>4025</v>
      </c>
      <c r="M22" s="57" t="s">
        <v>4471</v>
      </c>
      <c r="N22" s="46" t="s">
        <v>8189</v>
      </c>
      <c r="O22" s="10" t="s">
        <v>4882</v>
      </c>
      <c r="P22" s="10" t="s">
        <v>3671</v>
      </c>
      <c r="Q22" s="170" t="s">
        <v>1429</v>
      </c>
      <c r="R22" s="48" t="s">
        <v>3684</v>
      </c>
      <c r="S22" s="48" t="s">
        <v>3629</v>
      </c>
      <c r="T22" s="48" t="s">
        <v>3629</v>
      </c>
      <c r="U22" s="48" t="s">
        <v>3629</v>
      </c>
      <c r="V22" s="48" t="s">
        <v>3629</v>
      </c>
      <c r="W22" s="48" t="s">
        <v>3629</v>
      </c>
      <c r="X22" s="48" t="s">
        <v>3629</v>
      </c>
      <c r="Y22" s="48" t="s">
        <v>3629</v>
      </c>
      <c r="Z22" s="48" t="s">
        <v>3629</v>
      </c>
      <c r="AA22" s="46" t="s">
        <v>3995</v>
      </c>
      <c r="AB22" s="10" t="s">
        <v>8190</v>
      </c>
      <c r="AC22" s="48" t="s">
        <v>3629</v>
      </c>
      <c r="AD22" s="48" t="s">
        <v>3684</v>
      </c>
      <c r="AE22" s="48" t="s">
        <v>3629</v>
      </c>
      <c r="AF22" s="48" t="s">
        <v>3629</v>
      </c>
      <c r="AG22" s="48" t="s">
        <v>3629</v>
      </c>
      <c r="AH22" s="48" t="s">
        <v>3684</v>
      </c>
      <c r="AI22" s="48" t="s">
        <v>3629</v>
      </c>
      <c r="AJ22" s="48" t="s">
        <v>3629</v>
      </c>
      <c r="AK22" s="48" t="s">
        <v>3629</v>
      </c>
      <c r="AL22" s="48" t="s">
        <v>3629</v>
      </c>
      <c r="AM22" s="48" t="s">
        <v>3629</v>
      </c>
      <c r="AN22" s="48" t="s">
        <v>3629</v>
      </c>
      <c r="AO22" s="48" t="s">
        <v>3684</v>
      </c>
      <c r="AP22" s="48" t="s">
        <v>3629</v>
      </c>
      <c r="AQ22" s="48" t="s">
        <v>3629</v>
      </c>
      <c r="AR22" s="165" t="s">
        <v>1447</v>
      </c>
      <c r="AS22" s="46" t="s">
        <v>8191</v>
      </c>
      <c r="AT22" s="10" t="s">
        <v>5116</v>
      </c>
      <c r="AU22" s="10" t="s">
        <v>3775</v>
      </c>
      <c r="AV22" s="10" t="s">
        <v>4025</v>
      </c>
      <c r="AW22" s="167" t="s">
        <v>3677</v>
      </c>
      <c r="AX22" s="37">
        <v>9945</v>
      </c>
      <c r="AY22" s="37">
        <v>17770.95</v>
      </c>
      <c r="AZ22" s="37"/>
      <c r="BA22" s="37"/>
      <c r="BB22" s="37">
        <v>12354.75</v>
      </c>
      <c r="BC22" s="37" t="str">
        <f>IFERROR(#REF!-#REF!,"")</f>
        <v/>
      </c>
      <c r="BD22" s="37" t="str">
        <f>IFERROR(#REF!-#REF!,"")</f>
        <v/>
      </c>
      <c r="BE22" s="10" t="s">
        <v>8166</v>
      </c>
      <c r="BF22" s="10" t="s">
        <v>3702</v>
      </c>
      <c r="BG22" s="46" t="s">
        <v>8192</v>
      </c>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row>
    <row r="23" spans="1:159" x14ac:dyDescent="0.25">
      <c r="A23" s="48" t="s">
        <v>3629</v>
      </c>
      <c r="B23" s="46" t="s">
        <v>5082</v>
      </c>
      <c r="C23" s="51" t="s">
        <v>3974</v>
      </c>
      <c r="D23" s="46" t="s">
        <v>5082</v>
      </c>
      <c r="E23" s="46" t="s">
        <v>4891</v>
      </c>
      <c r="F23" s="57" t="s">
        <v>5602</v>
      </c>
      <c r="G23" s="57" t="s">
        <v>1193</v>
      </c>
      <c r="H23" s="57">
        <v>0.37</v>
      </c>
      <c r="I23" s="46" t="s">
        <v>4882</v>
      </c>
      <c r="J23" s="46" t="s">
        <v>5589</v>
      </c>
      <c r="K23" s="57" t="s">
        <v>5623</v>
      </c>
      <c r="L23" s="57" t="s">
        <v>5624</v>
      </c>
      <c r="M23" s="57" t="s">
        <v>4471</v>
      </c>
      <c r="N23" s="46" t="s">
        <v>4892</v>
      </c>
      <c r="O23" s="10" t="s">
        <v>4882</v>
      </c>
      <c r="P23" s="10" t="s">
        <v>3671</v>
      </c>
      <c r="Q23" s="170" t="s">
        <v>1429</v>
      </c>
      <c r="R23" s="48" t="s">
        <v>3712</v>
      </c>
      <c r="S23" s="48" t="s">
        <v>3629</v>
      </c>
      <c r="T23" s="48" t="s">
        <v>3629</v>
      </c>
      <c r="U23" s="48" t="s">
        <v>3629</v>
      </c>
      <c r="V23" s="48" t="s">
        <v>3629</v>
      </c>
      <c r="W23" s="48" t="s">
        <v>3629</v>
      </c>
      <c r="X23" s="48" t="s">
        <v>3629</v>
      </c>
      <c r="Y23" s="48" t="s">
        <v>3629</v>
      </c>
      <c r="Z23" s="48" t="s">
        <v>3629</v>
      </c>
      <c r="AA23" s="46" t="s">
        <v>3995</v>
      </c>
      <c r="AB23" s="10" t="s">
        <v>8171</v>
      </c>
      <c r="AC23" s="48" t="s">
        <v>3629</v>
      </c>
      <c r="AD23" s="48" t="s">
        <v>3684</v>
      </c>
      <c r="AE23" s="48" t="s">
        <v>3629</v>
      </c>
      <c r="AF23" s="48" t="s">
        <v>3629</v>
      </c>
      <c r="AG23" s="48" t="s">
        <v>3684</v>
      </c>
      <c r="AH23" s="48" t="s">
        <v>3684</v>
      </c>
      <c r="AI23" s="48" t="s">
        <v>3629</v>
      </c>
      <c r="AJ23" s="48" t="s">
        <v>3629</v>
      </c>
      <c r="AK23" s="48" t="s">
        <v>3629</v>
      </c>
      <c r="AL23" s="48" t="s">
        <v>3629</v>
      </c>
      <c r="AM23" s="48" t="s">
        <v>3629</v>
      </c>
      <c r="AN23" s="48" t="s">
        <v>3629</v>
      </c>
      <c r="AO23" s="48" t="s">
        <v>3684</v>
      </c>
      <c r="AP23" s="48" t="s">
        <v>3629</v>
      </c>
      <c r="AQ23" s="48" t="s">
        <v>3629</v>
      </c>
      <c r="AR23" s="165" t="s">
        <v>1447</v>
      </c>
      <c r="AS23" s="46" t="s">
        <v>8193</v>
      </c>
      <c r="AT23" s="10" t="s">
        <v>5116</v>
      </c>
      <c r="AU23" s="10" t="s">
        <v>3775</v>
      </c>
      <c r="AV23" s="10" t="s">
        <v>4025</v>
      </c>
      <c r="AW23" s="167" t="s">
        <v>3677</v>
      </c>
      <c r="AX23" s="37">
        <v>2405</v>
      </c>
      <c r="AY23" s="37"/>
      <c r="AZ23" s="37"/>
      <c r="BA23" s="37"/>
      <c r="BB23" s="37"/>
      <c r="BC23" s="37" t="str">
        <f>IFERROR(#REF!-#REF!,"")</f>
        <v/>
      </c>
      <c r="BD23" s="37" t="str">
        <f>IFERROR(#REF!-#REF!,"")</f>
        <v/>
      </c>
      <c r="BE23" s="10" t="s">
        <v>8166</v>
      </c>
      <c r="BF23" s="10" t="s">
        <v>3702</v>
      </c>
      <c r="BG23" s="46" t="s">
        <v>8194</v>
      </c>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row>
    <row r="24" spans="1:159" x14ac:dyDescent="0.25">
      <c r="A24" s="48" t="s">
        <v>3629</v>
      </c>
      <c r="B24" s="46" t="s">
        <v>5157</v>
      </c>
      <c r="C24" s="51" t="s">
        <v>526</v>
      </c>
      <c r="D24" s="46" t="s">
        <v>5157</v>
      </c>
      <c r="E24" s="46" t="s">
        <v>5159</v>
      </c>
      <c r="F24" s="46" t="s">
        <v>5158</v>
      </c>
      <c r="G24" s="57" t="s">
        <v>1193</v>
      </c>
      <c r="H24" s="57"/>
      <c r="I24" s="57" t="s">
        <v>4073</v>
      </c>
      <c r="J24" s="46" t="s">
        <v>5160</v>
      </c>
      <c r="K24" s="57" t="s">
        <v>4077</v>
      </c>
      <c r="L24" s="57" t="s">
        <v>4077</v>
      </c>
      <c r="M24" s="57" t="s">
        <v>4077</v>
      </c>
      <c r="N24" s="10" t="s">
        <v>4071</v>
      </c>
      <c r="O24" s="10" t="s">
        <v>4008</v>
      </c>
      <c r="P24" s="10" t="s">
        <v>3670</v>
      </c>
      <c r="Q24" s="46" t="s">
        <v>1429</v>
      </c>
      <c r="R24" s="48" t="s">
        <v>3634</v>
      </c>
      <c r="S24" s="48" t="s">
        <v>3634</v>
      </c>
      <c r="T24" s="48" t="s">
        <v>3634</v>
      </c>
      <c r="U24" s="48" t="s">
        <v>3634</v>
      </c>
      <c r="V24" s="48" t="s">
        <v>3634</v>
      </c>
      <c r="W24" s="48" t="s">
        <v>3634</v>
      </c>
      <c r="X24" s="48" t="s">
        <v>3634</v>
      </c>
      <c r="Y24" s="48" t="s">
        <v>3634</v>
      </c>
      <c r="Z24" s="48" t="s">
        <v>3634</v>
      </c>
      <c r="AA24" s="46" t="s">
        <v>4827</v>
      </c>
      <c r="AB24" s="10" t="s">
        <v>3664</v>
      </c>
      <c r="AC24" s="48" t="s">
        <v>3634</v>
      </c>
      <c r="AD24" s="48" t="s">
        <v>3634</v>
      </c>
      <c r="AE24" s="48" t="s">
        <v>3634</v>
      </c>
      <c r="AF24" s="48" t="s">
        <v>3634</v>
      </c>
      <c r="AG24" s="48" t="s">
        <v>3634</v>
      </c>
      <c r="AH24" s="48" t="s">
        <v>3634</v>
      </c>
      <c r="AI24" s="48" t="s">
        <v>3634</v>
      </c>
      <c r="AJ24" s="48" t="s">
        <v>3634</v>
      </c>
      <c r="AK24" s="48" t="s">
        <v>3634</v>
      </c>
      <c r="AL24" s="48" t="s">
        <v>3634</v>
      </c>
      <c r="AM24" s="48" t="s">
        <v>3634</v>
      </c>
      <c r="AN24" s="48" t="s">
        <v>3634</v>
      </c>
      <c r="AO24" s="48" t="s">
        <v>3634</v>
      </c>
      <c r="AP24" s="48" t="s">
        <v>3634</v>
      </c>
      <c r="AQ24" s="48" t="s">
        <v>3634</v>
      </c>
      <c r="AR24" s="46" t="s">
        <v>1445</v>
      </c>
      <c r="AS24" s="10" t="s">
        <v>3664</v>
      </c>
      <c r="AT24" s="10" t="s">
        <v>5625</v>
      </c>
      <c r="AU24" s="10" t="s">
        <v>5625</v>
      </c>
      <c r="AV24" s="10" t="s">
        <v>5625</v>
      </c>
      <c r="AW24" s="107" t="s">
        <v>3675</v>
      </c>
      <c r="AX24" s="37"/>
      <c r="AY24" s="37"/>
      <c r="AZ24" s="37"/>
      <c r="BA24" s="37"/>
      <c r="BB24" s="37"/>
      <c r="BC24" s="37" t="str">
        <f>IFERROR(#REF!-#REF!,"")</f>
        <v/>
      </c>
      <c r="BD24" s="37" t="str">
        <f>IFERROR(#REF!-#REF!,"")</f>
        <v/>
      </c>
      <c r="BE24" s="10" t="s">
        <v>5633</v>
      </c>
      <c r="BF24" s="10" t="s">
        <v>3796</v>
      </c>
      <c r="BG24" s="10" t="s">
        <v>3664</v>
      </c>
    </row>
    <row r="25" spans="1:159" x14ac:dyDescent="0.25">
      <c r="A25" s="48" t="s">
        <v>3629</v>
      </c>
      <c r="B25" s="46" t="s">
        <v>5507</v>
      </c>
      <c r="C25" s="51" t="s">
        <v>526</v>
      </c>
      <c r="D25" s="46" t="s">
        <v>5507</v>
      </c>
      <c r="E25" s="46" t="s">
        <v>8195</v>
      </c>
      <c r="F25" s="57" t="s">
        <v>5508</v>
      </c>
      <c r="G25" s="57" t="s">
        <v>1193</v>
      </c>
      <c r="H25" s="57"/>
      <c r="I25" s="57" t="s">
        <v>4073</v>
      </c>
      <c r="J25" s="46" t="s">
        <v>5509</v>
      </c>
      <c r="K25" s="57" t="s">
        <v>4077</v>
      </c>
      <c r="L25" s="57" t="s">
        <v>4077</v>
      </c>
      <c r="M25" s="57" t="s">
        <v>4077</v>
      </c>
      <c r="N25" s="10" t="s">
        <v>4071</v>
      </c>
      <c r="O25" s="10" t="s">
        <v>4829</v>
      </c>
      <c r="P25" s="10" t="s">
        <v>3670</v>
      </c>
      <c r="Q25" s="46" t="s">
        <v>1429</v>
      </c>
      <c r="R25" s="48" t="s">
        <v>3634</v>
      </c>
      <c r="S25" s="48" t="s">
        <v>3634</v>
      </c>
      <c r="T25" s="48" t="s">
        <v>3634</v>
      </c>
      <c r="U25" s="48" t="s">
        <v>3634</v>
      </c>
      <c r="V25" s="48" t="s">
        <v>3634</v>
      </c>
      <c r="W25" s="48" t="s">
        <v>3634</v>
      </c>
      <c r="X25" s="48" t="s">
        <v>3634</v>
      </c>
      <c r="Y25" s="48" t="s">
        <v>3634</v>
      </c>
      <c r="Z25" s="48" t="s">
        <v>3634</v>
      </c>
      <c r="AA25" s="46" t="s">
        <v>3630</v>
      </c>
      <c r="AB25" s="10" t="s">
        <v>3664</v>
      </c>
      <c r="AC25" s="48" t="s">
        <v>3634</v>
      </c>
      <c r="AD25" s="48" t="s">
        <v>3634</v>
      </c>
      <c r="AE25" s="48" t="s">
        <v>3634</v>
      </c>
      <c r="AF25" s="48" t="s">
        <v>3634</v>
      </c>
      <c r="AG25" s="48" t="s">
        <v>3634</v>
      </c>
      <c r="AH25" s="48" t="s">
        <v>3634</v>
      </c>
      <c r="AI25" s="48" t="s">
        <v>3634</v>
      </c>
      <c r="AJ25" s="48" t="s">
        <v>3634</v>
      </c>
      <c r="AK25" s="48" t="s">
        <v>3634</v>
      </c>
      <c r="AL25" s="48" t="s">
        <v>3634</v>
      </c>
      <c r="AM25" s="48" t="s">
        <v>3634</v>
      </c>
      <c r="AN25" s="48" t="s">
        <v>3634</v>
      </c>
      <c r="AO25" s="48" t="s">
        <v>3634</v>
      </c>
      <c r="AP25" s="48" t="s">
        <v>3634</v>
      </c>
      <c r="AQ25" s="48" t="s">
        <v>3634</v>
      </c>
      <c r="AR25" s="46" t="s">
        <v>1445</v>
      </c>
      <c r="AS25" s="10" t="s">
        <v>3664</v>
      </c>
      <c r="AT25" s="10" t="s">
        <v>5625</v>
      </c>
      <c r="AU25" s="10" t="s">
        <v>5625</v>
      </c>
      <c r="AV25" s="10" t="s">
        <v>5625</v>
      </c>
      <c r="AW25" s="107" t="s">
        <v>3675</v>
      </c>
      <c r="AX25" s="48"/>
      <c r="AY25" s="48"/>
      <c r="AZ25" s="48"/>
      <c r="BA25" s="48"/>
      <c r="BB25" s="37"/>
      <c r="BC25" s="37" t="str">
        <f>IFERROR(#REF!-#REF!,"")</f>
        <v/>
      </c>
      <c r="BD25" s="37" t="str">
        <f>IFERROR(#REF!-#REF!,"")</f>
        <v/>
      </c>
      <c r="BE25" s="10" t="s">
        <v>5633</v>
      </c>
      <c r="BF25" s="10" t="s">
        <v>3796</v>
      </c>
      <c r="BG25" s="10" t="s">
        <v>3664</v>
      </c>
    </row>
    <row r="26" spans="1:159" x14ac:dyDescent="0.25">
      <c r="A26" s="48" t="s">
        <v>5551</v>
      </c>
      <c r="B26" s="57" t="s">
        <v>4651</v>
      </c>
      <c r="C26" s="57" t="s">
        <v>527</v>
      </c>
      <c r="D26" s="57" t="s">
        <v>4652</v>
      </c>
      <c r="E26" s="57" t="s">
        <v>4653</v>
      </c>
      <c r="F26" s="57" t="s">
        <v>1082</v>
      </c>
      <c r="G26" s="57" t="s">
        <v>4551</v>
      </c>
      <c r="H26" s="57">
        <v>3.21</v>
      </c>
      <c r="I26" s="57" t="s">
        <v>4509</v>
      </c>
      <c r="J26" s="57" t="s">
        <v>8196</v>
      </c>
      <c r="K26" s="57" t="s">
        <v>4396</v>
      </c>
      <c r="L26" s="57" t="s">
        <v>4485</v>
      </c>
      <c r="M26" s="10" t="s">
        <v>4190</v>
      </c>
      <c r="N26" s="10" t="s">
        <v>3833</v>
      </c>
      <c r="O26" s="10" t="s">
        <v>4008</v>
      </c>
      <c r="P26" s="10" t="s">
        <v>3671</v>
      </c>
      <c r="Q26" s="10" t="s">
        <v>1429</v>
      </c>
      <c r="R26" s="48" t="s">
        <v>3629</v>
      </c>
      <c r="S26" s="48" t="s">
        <v>3629</v>
      </c>
      <c r="T26" s="48" t="s">
        <v>3629</v>
      </c>
      <c r="U26" s="48" t="s">
        <v>3629</v>
      </c>
      <c r="V26" s="48" t="s">
        <v>3629</v>
      </c>
      <c r="W26" s="48" t="s">
        <v>3629</v>
      </c>
      <c r="X26" s="48" t="s">
        <v>3629</v>
      </c>
      <c r="Y26" s="48" t="s">
        <v>3629</v>
      </c>
      <c r="Z26" s="48" t="s">
        <v>3629</v>
      </c>
      <c r="AA26" s="46" t="s">
        <v>3630</v>
      </c>
      <c r="AB26" s="10" t="s">
        <v>3664</v>
      </c>
      <c r="AC26" s="48" t="s">
        <v>3629</v>
      </c>
      <c r="AD26" s="48" t="s">
        <v>3629</v>
      </c>
      <c r="AE26" s="48" t="s">
        <v>3629</v>
      </c>
      <c r="AF26" s="48" t="s">
        <v>3629</v>
      </c>
      <c r="AG26" s="48" t="s">
        <v>3629</v>
      </c>
      <c r="AH26" s="48" t="s">
        <v>3629</v>
      </c>
      <c r="AI26" s="48" t="s">
        <v>3629</v>
      </c>
      <c r="AJ26" s="48" t="s">
        <v>3629</v>
      </c>
      <c r="AK26" s="48" t="s">
        <v>3629</v>
      </c>
      <c r="AL26" s="48" t="s">
        <v>3629</v>
      </c>
      <c r="AM26" s="48" t="s">
        <v>3629</v>
      </c>
      <c r="AN26" s="48" t="s">
        <v>3629</v>
      </c>
      <c r="AO26" s="48" t="s">
        <v>3629</v>
      </c>
      <c r="AP26" s="48" t="s">
        <v>3629</v>
      </c>
      <c r="AQ26" s="48" t="s">
        <v>3629</v>
      </c>
      <c r="AR26" s="46" t="s">
        <v>1445</v>
      </c>
      <c r="AS26" s="10" t="s">
        <v>3664</v>
      </c>
      <c r="AT26" s="10" t="s">
        <v>5116</v>
      </c>
      <c r="AU26" s="10" t="s">
        <v>4064</v>
      </c>
      <c r="AV26" s="10" t="s">
        <v>5719</v>
      </c>
      <c r="AW26" s="46" t="s">
        <v>3677</v>
      </c>
      <c r="AX26" s="37"/>
      <c r="AY26" s="37"/>
      <c r="AZ26" s="37"/>
      <c r="BA26" s="37"/>
      <c r="BB26" s="37"/>
      <c r="BC26" s="37" t="str">
        <f>IFERROR(#REF!-#REF!,"")</f>
        <v/>
      </c>
      <c r="BD26" s="37" t="str">
        <f>IFERROR(#REF!-#REF!,"")</f>
        <v/>
      </c>
      <c r="BE26" s="10" t="s">
        <v>8167</v>
      </c>
      <c r="BF26" s="10" t="s">
        <v>3795</v>
      </c>
      <c r="BG26" s="10" t="s">
        <v>8178</v>
      </c>
    </row>
    <row r="27" spans="1:159" x14ac:dyDescent="0.25">
      <c r="A27" s="48" t="s">
        <v>3629</v>
      </c>
      <c r="B27" s="57" t="s">
        <v>385</v>
      </c>
      <c r="C27" s="57" t="s">
        <v>527</v>
      </c>
      <c r="D27" s="57" t="s">
        <v>783</v>
      </c>
      <c r="E27" s="57" t="s">
        <v>1385</v>
      </c>
      <c r="F27" s="57" t="s">
        <v>1082</v>
      </c>
      <c r="G27" s="57" t="s">
        <v>4551</v>
      </c>
      <c r="H27" s="57">
        <v>0.78</v>
      </c>
      <c r="I27" s="57" t="s">
        <v>4060</v>
      </c>
      <c r="J27" s="57" t="s">
        <v>4180</v>
      </c>
      <c r="K27" s="57" t="s">
        <v>4501</v>
      </c>
      <c r="L27" s="57" t="s">
        <v>4167</v>
      </c>
      <c r="M27" s="10" t="s">
        <v>3785</v>
      </c>
      <c r="N27" s="10" t="s">
        <v>3787</v>
      </c>
      <c r="O27" s="10" t="s">
        <v>4061</v>
      </c>
      <c r="P27" s="10" t="s">
        <v>3672</v>
      </c>
      <c r="Q27" s="119" t="s">
        <v>1429</v>
      </c>
      <c r="R27" s="49" t="s">
        <v>3629</v>
      </c>
      <c r="S27" s="49" t="s">
        <v>3629</v>
      </c>
      <c r="T27" s="49" t="s">
        <v>3629</v>
      </c>
      <c r="U27" s="49" t="s">
        <v>3629</v>
      </c>
      <c r="V27" s="49" t="s">
        <v>3629</v>
      </c>
      <c r="W27" s="49" t="s">
        <v>3629</v>
      </c>
      <c r="X27" s="49" t="s">
        <v>3629</v>
      </c>
      <c r="Y27" s="49" t="s">
        <v>3629</v>
      </c>
      <c r="Z27" s="49" t="s">
        <v>3629</v>
      </c>
      <c r="AA27" s="104" t="s">
        <v>3630</v>
      </c>
      <c r="AB27" s="10" t="s">
        <v>3664</v>
      </c>
      <c r="AC27" s="49" t="s">
        <v>3629</v>
      </c>
      <c r="AD27" s="49" t="s">
        <v>3629</v>
      </c>
      <c r="AE27" s="49" t="s">
        <v>3684</v>
      </c>
      <c r="AF27" s="49" t="s">
        <v>3629</v>
      </c>
      <c r="AG27" s="49" t="s">
        <v>3629</v>
      </c>
      <c r="AH27" s="49" t="s">
        <v>3629</v>
      </c>
      <c r="AI27" s="49" t="s">
        <v>3629</v>
      </c>
      <c r="AJ27" s="49" t="s">
        <v>3629</v>
      </c>
      <c r="AK27" s="49" t="s">
        <v>3629</v>
      </c>
      <c r="AL27" s="49" t="s">
        <v>3629</v>
      </c>
      <c r="AM27" s="49" t="s">
        <v>3629</v>
      </c>
      <c r="AN27" s="49" t="s">
        <v>3629</v>
      </c>
      <c r="AO27" s="49" t="s">
        <v>3629</v>
      </c>
      <c r="AP27" s="49" t="s">
        <v>3629</v>
      </c>
      <c r="AQ27" s="49" t="s">
        <v>3629</v>
      </c>
      <c r="AR27" s="104" t="s">
        <v>1447</v>
      </c>
      <c r="AS27" s="10" t="s">
        <v>5630</v>
      </c>
      <c r="AT27" s="10" t="s">
        <v>4063</v>
      </c>
      <c r="AU27" s="10" t="s">
        <v>4830</v>
      </c>
      <c r="AV27" s="10" t="s">
        <v>3626</v>
      </c>
      <c r="AW27" s="117" t="s">
        <v>3675</v>
      </c>
      <c r="AX27" s="37">
        <v>3470</v>
      </c>
      <c r="AY27" s="37">
        <v>9059.7000000000007</v>
      </c>
      <c r="AZ27" s="37"/>
      <c r="BA27" s="37"/>
      <c r="BB27" s="37"/>
      <c r="BC27" s="37" t="str">
        <f>IFERROR(#REF!-#REF!,"")</f>
        <v/>
      </c>
      <c r="BD27" s="37" t="str">
        <f>IFERROR(#REF!-#REF!,"")</f>
        <v/>
      </c>
      <c r="BE27" s="46" t="s">
        <v>8167</v>
      </c>
      <c r="BF27" s="10" t="s">
        <v>3702</v>
      </c>
      <c r="BG27" s="10" t="s">
        <v>5631</v>
      </c>
      <c r="BK27" s="59"/>
      <c r="BL27" s="59"/>
      <c r="BM27" s="59"/>
      <c r="BN27" s="59"/>
      <c r="BO27" s="59"/>
      <c r="BP27" s="59"/>
      <c r="BQ27" s="59"/>
      <c r="BR27" s="59"/>
      <c r="BS27" s="59"/>
      <c r="BT27" s="59"/>
      <c r="BU27" s="59"/>
      <c r="BV27" s="59"/>
      <c r="BW27" s="59"/>
      <c r="BX27" s="59"/>
      <c r="BY27" s="59"/>
      <c r="BZ27" s="59"/>
      <c r="CA27" s="59"/>
      <c r="CB27" s="59"/>
      <c r="CC27" s="59"/>
      <c r="CD27" s="59"/>
      <c r="CE27" s="59"/>
    </row>
    <row r="28" spans="1:159" x14ac:dyDescent="0.25">
      <c r="A28" s="48" t="s">
        <v>5614</v>
      </c>
      <c r="B28" s="46" t="s">
        <v>4918</v>
      </c>
      <c r="C28" s="51" t="s">
        <v>3974</v>
      </c>
      <c r="D28" s="46" t="s">
        <v>4918</v>
      </c>
      <c r="E28" s="46" t="s">
        <v>4904</v>
      </c>
      <c r="F28" s="57" t="s">
        <v>1082</v>
      </c>
      <c r="G28" s="57" t="s">
        <v>4551</v>
      </c>
      <c r="H28" s="57">
        <v>0.7</v>
      </c>
      <c r="I28" s="46" t="s">
        <v>4915</v>
      </c>
      <c r="J28" s="46" t="s">
        <v>4916</v>
      </c>
      <c r="K28" s="57" t="s">
        <v>4390</v>
      </c>
      <c r="L28" s="57" t="s">
        <v>4917</v>
      </c>
      <c r="M28" s="57" t="s">
        <v>4111</v>
      </c>
      <c r="N28" s="46" t="s">
        <v>4916</v>
      </c>
      <c r="O28" s="10" t="s">
        <v>4914</v>
      </c>
      <c r="P28" s="10" t="s">
        <v>3671</v>
      </c>
      <c r="Q28" s="170" t="s">
        <v>1429</v>
      </c>
      <c r="R28" s="48" t="s">
        <v>3629</v>
      </c>
      <c r="S28" s="48" t="s">
        <v>3629</v>
      </c>
      <c r="T28" s="48" t="s">
        <v>3629</v>
      </c>
      <c r="U28" s="48" t="s">
        <v>3629</v>
      </c>
      <c r="V28" s="48" t="s">
        <v>3629</v>
      </c>
      <c r="W28" s="48" t="s">
        <v>3629</v>
      </c>
      <c r="X28" s="48" t="s">
        <v>3629</v>
      </c>
      <c r="Y28" s="48" t="s">
        <v>3629</v>
      </c>
      <c r="Z28" s="48" t="s">
        <v>3629</v>
      </c>
      <c r="AA28" s="46" t="s">
        <v>4827</v>
      </c>
      <c r="AB28" s="10" t="s">
        <v>3664</v>
      </c>
      <c r="AC28" s="48" t="s">
        <v>3629</v>
      </c>
      <c r="AD28" s="48" t="s">
        <v>3629</v>
      </c>
      <c r="AE28" s="48" t="s">
        <v>3629</v>
      </c>
      <c r="AF28" s="48" t="s">
        <v>3684</v>
      </c>
      <c r="AG28" s="48" t="s">
        <v>3629</v>
      </c>
      <c r="AH28" s="48" t="s">
        <v>3629</v>
      </c>
      <c r="AI28" s="48" t="s">
        <v>3629</v>
      </c>
      <c r="AJ28" s="48" t="s">
        <v>3629</v>
      </c>
      <c r="AK28" s="48" t="s">
        <v>3684</v>
      </c>
      <c r="AL28" s="48" t="s">
        <v>3629</v>
      </c>
      <c r="AM28" s="48" t="s">
        <v>3629</v>
      </c>
      <c r="AN28" s="48" t="s">
        <v>3629</v>
      </c>
      <c r="AO28" s="48" t="s">
        <v>3629</v>
      </c>
      <c r="AP28" s="48" t="s">
        <v>3629</v>
      </c>
      <c r="AQ28" s="48" t="s">
        <v>3629</v>
      </c>
      <c r="AR28" s="170" t="s">
        <v>1445</v>
      </c>
      <c r="AS28" s="46" t="s">
        <v>3664</v>
      </c>
      <c r="AT28" s="10" t="s">
        <v>5116</v>
      </c>
      <c r="AU28" s="10" t="s">
        <v>3649</v>
      </c>
      <c r="AV28" s="10" t="s">
        <v>3871</v>
      </c>
      <c r="AW28" s="46" t="s">
        <v>3675</v>
      </c>
      <c r="AX28" s="37">
        <v>4530</v>
      </c>
      <c r="AY28" s="37">
        <v>8362.7999999999993</v>
      </c>
      <c r="AZ28" s="37"/>
      <c r="BA28" s="37"/>
      <c r="BB28" s="37"/>
      <c r="BC28" s="37" t="str">
        <f>IFERROR(#REF!-#REF!,"")</f>
        <v/>
      </c>
      <c r="BD28" s="37" t="str">
        <f>IFERROR(#REF!-#REF!,"")</f>
        <v/>
      </c>
      <c r="BE28" s="10" t="s">
        <v>8166</v>
      </c>
      <c r="BF28" s="10" t="s">
        <v>3795</v>
      </c>
      <c r="BG28" s="10" t="s">
        <v>3697</v>
      </c>
    </row>
    <row r="29" spans="1:159" x14ac:dyDescent="0.25">
      <c r="A29" s="48" t="s">
        <v>3629</v>
      </c>
      <c r="B29" s="10" t="s">
        <v>5379</v>
      </c>
      <c r="C29" s="46" t="s">
        <v>526</v>
      </c>
      <c r="D29" s="10" t="s">
        <v>5379</v>
      </c>
      <c r="E29" s="46" t="s">
        <v>5380</v>
      </c>
      <c r="F29" s="46" t="s">
        <v>5046</v>
      </c>
      <c r="G29" s="57" t="s">
        <v>4551</v>
      </c>
      <c r="H29" s="10"/>
      <c r="I29" s="57" t="s">
        <v>4073</v>
      </c>
      <c r="J29" s="46" t="s">
        <v>5381</v>
      </c>
      <c r="K29" s="57" t="s">
        <v>4077</v>
      </c>
      <c r="L29" s="57" t="s">
        <v>4077</v>
      </c>
      <c r="M29" s="57" t="s">
        <v>4077</v>
      </c>
      <c r="N29" s="57" t="s">
        <v>4071</v>
      </c>
      <c r="O29" s="10" t="s">
        <v>4008</v>
      </c>
      <c r="P29" s="10" t="s">
        <v>3670</v>
      </c>
      <c r="Q29" s="46" t="s">
        <v>1429</v>
      </c>
      <c r="R29" s="48" t="s">
        <v>3634</v>
      </c>
      <c r="S29" s="48" t="s">
        <v>3634</v>
      </c>
      <c r="T29" s="48" t="s">
        <v>3634</v>
      </c>
      <c r="U29" s="48" t="s">
        <v>3634</v>
      </c>
      <c r="V29" s="48" t="s">
        <v>3634</v>
      </c>
      <c r="W29" s="48" t="s">
        <v>3634</v>
      </c>
      <c r="X29" s="48" t="s">
        <v>3634</v>
      </c>
      <c r="Y29" s="48" t="s">
        <v>3634</v>
      </c>
      <c r="Z29" s="48" t="s">
        <v>3634</v>
      </c>
      <c r="AA29" s="46" t="s">
        <v>3630</v>
      </c>
      <c r="AB29" s="10" t="s">
        <v>3664</v>
      </c>
      <c r="AC29" s="48" t="s">
        <v>3634</v>
      </c>
      <c r="AD29" s="48" t="s">
        <v>3634</v>
      </c>
      <c r="AE29" s="48" t="s">
        <v>3634</v>
      </c>
      <c r="AF29" s="48" t="s">
        <v>3634</v>
      </c>
      <c r="AG29" s="48" t="s">
        <v>3634</v>
      </c>
      <c r="AH29" s="48" t="s">
        <v>3634</v>
      </c>
      <c r="AI29" s="48" t="s">
        <v>3634</v>
      </c>
      <c r="AJ29" s="48" t="s">
        <v>3634</v>
      </c>
      <c r="AK29" s="48" t="s">
        <v>3634</v>
      </c>
      <c r="AL29" s="48" t="s">
        <v>3634</v>
      </c>
      <c r="AM29" s="48" t="s">
        <v>3634</v>
      </c>
      <c r="AN29" s="48" t="s">
        <v>3634</v>
      </c>
      <c r="AO29" s="48" t="s">
        <v>3634</v>
      </c>
      <c r="AP29" s="48" t="s">
        <v>3634</v>
      </c>
      <c r="AQ29" s="48" t="s">
        <v>3634</v>
      </c>
      <c r="AR29" s="107" t="s">
        <v>1445</v>
      </c>
      <c r="AS29" s="10" t="s">
        <v>3664</v>
      </c>
      <c r="AT29" s="10" t="s">
        <v>5625</v>
      </c>
      <c r="AU29" s="10" t="s">
        <v>5625</v>
      </c>
      <c r="AV29" s="10" t="s">
        <v>5625</v>
      </c>
      <c r="AW29" s="46" t="s">
        <v>3675</v>
      </c>
      <c r="AX29" s="48"/>
      <c r="AY29" s="48"/>
      <c r="AZ29" s="48"/>
      <c r="BA29" s="48"/>
      <c r="BB29" s="37"/>
      <c r="BC29" s="37" t="str">
        <f>IFERROR(#REF!-#REF!,"")</f>
        <v/>
      </c>
      <c r="BD29" s="37" t="str">
        <f>IFERROR(#REF!-#REF!,"")</f>
        <v/>
      </c>
      <c r="BE29" s="10" t="s">
        <v>5633</v>
      </c>
      <c r="BF29" s="10" t="s">
        <v>3796</v>
      </c>
      <c r="BG29" s="46" t="s">
        <v>3664</v>
      </c>
    </row>
    <row r="30" spans="1:159" x14ac:dyDescent="0.25">
      <c r="A30" s="48" t="s">
        <v>3629</v>
      </c>
      <c r="B30" s="46" t="s">
        <v>5074</v>
      </c>
      <c r="C30" s="51" t="s">
        <v>3974</v>
      </c>
      <c r="D30" s="46" t="s">
        <v>5074</v>
      </c>
      <c r="E30" s="46" t="s">
        <v>4868</v>
      </c>
      <c r="F30" s="57" t="s">
        <v>4869</v>
      </c>
      <c r="G30" s="57" t="s">
        <v>5220</v>
      </c>
      <c r="H30" s="57">
        <v>19.5</v>
      </c>
      <c r="I30" s="46" t="s">
        <v>4870</v>
      </c>
      <c r="J30" s="46" t="s">
        <v>5603</v>
      </c>
      <c r="K30" s="57" t="s">
        <v>4484</v>
      </c>
      <c r="L30" s="57" t="s">
        <v>5604</v>
      </c>
      <c r="M30" s="57" t="s">
        <v>4111</v>
      </c>
      <c r="N30" s="46" t="s">
        <v>5594</v>
      </c>
      <c r="O30" s="10" t="s">
        <v>5595</v>
      </c>
      <c r="P30" s="10" t="s">
        <v>3671</v>
      </c>
      <c r="Q30" s="170" t="s">
        <v>3710</v>
      </c>
      <c r="R30" s="48" t="s">
        <v>3712</v>
      </c>
      <c r="S30" s="48" t="s">
        <v>3629</v>
      </c>
      <c r="T30" s="48" t="s">
        <v>3629</v>
      </c>
      <c r="U30" s="48" t="s">
        <v>3629</v>
      </c>
      <c r="V30" s="48" t="s">
        <v>3629</v>
      </c>
      <c r="W30" s="48" t="s">
        <v>3629</v>
      </c>
      <c r="X30" s="48" t="s">
        <v>3629</v>
      </c>
      <c r="Y30" s="48" t="s">
        <v>3629</v>
      </c>
      <c r="Z30" s="48" t="s">
        <v>3629</v>
      </c>
      <c r="AA30" s="46" t="s">
        <v>3630</v>
      </c>
      <c r="AB30" s="10" t="s">
        <v>3664</v>
      </c>
      <c r="AC30" s="48" t="s">
        <v>3629</v>
      </c>
      <c r="AD30" s="48" t="s">
        <v>3629</v>
      </c>
      <c r="AE30" s="48" t="s">
        <v>3629</v>
      </c>
      <c r="AF30" s="48" t="s">
        <v>3684</v>
      </c>
      <c r="AG30" s="48" t="s">
        <v>3684</v>
      </c>
      <c r="AH30" s="48" t="s">
        <v>3684</v>
      </c>
      <c r="AI30" s="48" t="s">
        <v>3629</v>
      </c>
      <c r="AJ30" s="48" t="s">
        <v>3629</v>
      </c>
      <c r="AK30" s="48" t="s">
        <v>3684</v>
      </c>
      <c r="AL30" s="48" t="s">
        <v>3629</v>
      </c>
      <c r="AM30" s="48" t="s">
        <v>3629</v>
      </c>
      <c r="AN30" s="48" t="s">
        <v>3629</v>
      </c>
      <c r="AO30" s="48" t="s">
        <v>3629</v>
      </c>
      <c r="AP30" s="48" t="s">
        <v>3629</v>
      </c>
      <c r="AQ30" s="48" t="s">
        <v>3629</v>
      </c>
      <c r="AR30" s="165" t="s">
        <v>1447</v>
      </c>
      <c r="AS30" s="46" t="s">
        <v>5121</v>
      </c>
      <c r="AT30" s="10" t="s">
        <v>5116</v>
      </c>
      <c r="AU30" s="10" t="s">
        <v>5122</v>
      </c>
      <c r="AV30" s="10" t="s">
        <v>3664</v>
      </c>
      <c r="AW30" s="46" t="s">
        <v>4872</v>
      </c>
      <c r="AX30" s="37"/>
      <c r="AY30" s="37"/>
      <c r="AZ30" s="37"/>
      <c r="BA30" s="37"/>
      <c r="BB30" s="37"/>
      <c r="BC30" s="37" t="str">
        <f>IFERROR(#REF!-#REF!,"")</f>
        <v/>
      </c>
      <c r="BD30" s="37" t="str">
        <f>IFERROR(#REF!-#REF!,"")</f>
        <v/>
      </c>
      <c r="BE30" s="10" t="s">
        <v>8167</v>
      </c>
      <c r="BF30" s="10" t="s">
        <v>3700</v>
      </c>
      <c r="BG30" s="10" t="s">
        <v>8197</v>
      </c>
    </row>
    <row r="31" spans="1:159" x14ac:dyDescent="0.25">
      <c r="A31" s="48" t="s">
        <v>5615</v>
      </c>
      <c r="B31" s="46" t="s">
        <v>5065</v>
      </c>
      <c r="C31" s="51" t="s">
        <v>3974</v>
      </c>
      <c r="D31" s="46" t="s">
        <v>5065</v>
      </c>
      <c r="E31" s="46" t="s">
        <v>5062</v>
      </c>
      <c r="F31" s="57" t="s">
        <v>5067</v>
      </c>
      <c r="G31" s="57" t="s">
        <v>5053</v>
      </c>
      <c r="H31" s="57">
        <v>3.7</v>
      </c>
      <c r="I31" s="46" t="s">
        <v>5064</v>
      </c>
      <c r="J31" s="46" t="s">
        <v>5066</v>
      </c>
      <c r="K31" s="57" t="s">
        <v>5063</v>
      </c>
      <c r="L31" s="57" t="s">
        <v>5604</v>
      </c>
      <c r="M31" s="57" t="s">
        <v>4111</v>
      </c>
      <c r="N31" s="46" t="s">
        <v>8198</v>
      </c>
      <c r="O31" s="10" t="s">
        <v>4786</v>
      </c>
      <c r="P31" s="10" t="s">
        <v>3671</v>
      </c>
      <c r="Q31" s="170" t="s">
        <v>1429</v>
      </c>
      <c r="R31" s="224" t="s">
        <v>3712</v>
      </c>
      <c r="S31" s="48" t="s">
        <v>3629</v>
      </c>
      <c r="T31" s="48" t="s">
        <v>3629</v>
      </c>
      <c r="U31" s="48" t="s">
        <v>3629</v>
      </c>
      <c r="V31" s="48" t="s">
        <v>3629</v>
      </c>
      <c r="W31" s="48" t="s">
        <v>3629</v>
      </c>
      <c r="X31" s="48" t="s">
        <v>3629</v>
      </c>
      <c r="Y31" s="48" t="s">
        <v>3629</v>
      </c>
      <c r="Z31" s="48" t="s">
        <v>3629</v>
      </c>
      <c r="AA31" s="46" t="s">
        <v>3630</v>
      </c>
      <c r="AB31" s="10" t="s">
        <v>8199</v>
      </c>
      <c r="AC31" s="48" t="s">
        <v>3629</v>
      </c>
      <c r="AD31" s="48" t="s">
        <v>3629</v>
      </c>
      <c r="AE31" s="48" t="s">
        <v>3629</v>
      </c>
      <c r="AF31" s="48" t="s">
        <v>3629</v>
      </c>
      <c r="AG31" s="48" t="s">
        <v>3629</v>
      </c>
      <c r="AH31" s="48" t="s">
        <v>3629</v>
      </c>
      <c r="AI31" s="48" t="s">
        <v>3629</v>
      </c>
      <c r="AJ31" s="48" t="s">
        <v>3629</v>
      </c>
      <c r="AK31" s="48" t="s">
        <v>3629</v>
      </c>
      <c r="AL31" s="48" t="s">
        <v>3629</v>
      </c>
      <c r="AM31" s="48" t="s">
        <v>3629</v>
      </c>
      <c r="AN31" s="48" t="s">
        <v>3629</v>
      </c>
      <c r="AO31" s="48" t="s">
        <v>3629</v>
      </c>
      <c r="AP31" s="48" t="s">
        <v>3629</v>
      </c>
      <c r="AQ31" s="48" t="s">
        <v>3629</v>
      </c>
      <c r="AR31" s="46" t="s">
        <v>1445</v>
      </c>
      <c r="AS31" s="10" t="s">
        <v>3664</v>
      </c>
      <c r="AT31" s="10" t="s">
        <v>5116</v>
      </c>
      <c r="AU31" s="10" t="s">
        <v>5299</v>
      </c>
      <c r="AV31" s="10" t="s">
        <v>4786</v>
      </c>
      <c r="AW31" s="46" t="s">
        <v>3675</v>
      </c>
      <c r="AX31" s="37">
        <v>21645</v>
      </c>
      <c r="AY31" s="37">
        <v>38677.949999999997</v>
      </c>
      <c r="AZ31" s="37"/>
      <c r="BA31" s="37"/>
      <c r="BB31" s="37">
        <v>26889.75</v>
      </c>
      <c r="BC31" s="37" t="str">
        <f>IFERROR(#REF!-#REF!,"")</f>
        <v/>
      </c>
      <c r="BD31" s="37" t="str">
        <f>IFERROR(#REF!-#REF!,"")</f>
        <v/>
      </c>
      <c r="BE31" s="10" t="s">
        <v>8166</v>
      </c>
      <c r="BF31" s="173" t="s">
        <v>3795</v>
      </c>
      <c r="BG31" s="10" t="s">
        <v>3699</v>
      </c>
    </row>
    <row r="32" spans="1:159" x14ac:dyDescent="0.25">
      <c r="A32" s="48" t="s">
        <v>3629</v>
      </c>
      <c r="B32" s="57" t="s">
        <v>4586</v>
      </c>
      <c r="C32" s="57" t="s">
        <v>527</v>
      </c>
      <c r="D32" s="57" t="s">
        <v>4584</v>
      </c>
      <c r="E32" s="57" t="s">
        <v>4585</v>
      </c>
      <c r="F32" s="57" t="s">
        <v>5557</v>
      </c>
      <c r="G32" s="57" t="s">
        <v>5220</v>
      </c>
      <c r="H32" s="57">
        <v>2.6749999999999998</v>
      </c>
      <c r="I32" s="57" t="s">
        <v>4424</v>
      </c>
      <c r="J32" s="10" t="s">
        <v>5587</v>
      </c>
      <c r="K32" s="57" t="s">
        <v>4587</v>
      </c>
      <c r="L32" s="57" t="s">
        <v>4485</v>
      </c>
      <c r="M32" s="57" t="s">
        <v>3729</v>
      </c>
      <c r="N32" s="10" t="s">
        <v>3833</v>
      </c>
      <c r="O32" s="10" t="s">
        <v>5612</v>
      </c>
      <c r="P32" s="10" t="s">
        <v>3672</v>
      </c>
      <c r="Q32" s="119" t="s">
        <v>1429</v>
      </c>
      <c r="R32" s="49" t="s">
        <v>3629</v>
      </c>
      <c r="S32" s="49" t="s">
        <v>3629</v>
      </c>
      <c r="T32" s="49" t="s">
        <v>3629</v>
      </c>
      <c r="U32" s="49" t="s">
        <v>3629</v>
      </c>
      <c r="V32" s="49" t="s">
        <v>3629</v>
      </c>
      <c r="W32" s="49" t="s">
        <v>3629</v>
      </c>
      <c r="X32" s="49" t="s">
        <v>3629</v>
      </c>
      <c r="Y32" s="49" t="s">
        <v>3629</v>
      </c>
      <c r="Z32" s="49" t="s">
        <v>3629</v>
      </c>
      <c r="AA32" s="104" t="s">
        <v>3630</v>
      </c>
      <c r="AB32" s="10" t="s">
        <v>3664</v>
      </c>
      <c r="AC32" s="49" t="s">
        <v>3629</v>
      </c>
      <c r="AD32" s="49" t="s">
        <v>3629</v>
      </c>
      <c r="AE32" s="49" t="s">
        <v>3629</v>
      </c>
      <c r="AF32" s="49" t="s">
        <v>3684</v>
      </c>
      <c r="AG32" s="49" t="s">
        <v>3629</v>
      </c>
      <c r="AH32" s="49" t="s">
        <v>3629</v>
      </c>
      <c r="AI32" s="49" t="s">
        <v>3629</v>
      </c>
      <c r="AJ32" s="49" t="s">
        <v>3629</v>
      </c>
      <c r="AK32" s="49" t="s">
        <v>3629</v>
      </c>
      <c r="AL32" s="49" t="s">
        <v>3629</v>
      </c>
      <c r="AM32" s="49" t="s">
        <v>3629</v>
      </c>
      <c r="AN32" s="49" t="s">
        <v>3629</v>
      </c>
      <c r="AO32" s="49" t="s">
        <v>3629</v>
      </c>
      <c r="AP32" s="49" t="s">
        <v>3629</v>
      </c>
      <c r="AQ32" s="49" t="s">
        <v>3629</v>
      </c>
      <c r="AR32" s="104" t="s">
        <v>1445</v>
      </c>
      <c r="AS32" s="10" t="s">
        <v>5731</v>
      </c>
      <c r="AT32" s="10" t="s">
        <v>3825</v>
      </c>
      <c r="AU32" s="10" t="s">
        <v>4117</v>
      </c>
      <c r="AV32" s="10" t="s">
        <v>3871</v>
      </c>
      <c r="AW32" s="117" t="s">
        <v>3677</v>
      </c>
      <c r="AX32" s="37">
        <v>-4274.5</v>
      </c>
      <c r="AY32" s="37">
        <v>31070.13</v>
      </c>
      <c r="AZ32" s="37"/>
      <c r="BA32" s="37"/>
      <c r="BB32" s="37">
        <v>21600.63</v>
      </c>
      <c r="BC32" s="37" t="str">
        <f>IFERROR(#REF!-#REF!,"")</f>
        <v/>
      </c>
      <c r="BD32" s="37" t="str">
        <f>IFERROR(#REF!-#REF!,"")</f>
        <v/>
      </c>
      <c r="BE32" s="46" t="s">
        <v>8166</v>
      </c>
      <c r="BF32" s="10" t="s">
        <v>3700</v>
      </c>
      <c r="BG32" s="10" t="s">
        <v>8200</v>
      </c>
      <c r="BZ32" s="59"/>
      <c r="CA32" s="59"/>
      <c r="CB32" s="59"/>
      <c r="CC32" s="59"/>
      <c r="CD32" s="59"/>
      <c r="CE32" s="59"/>
    </row>
    <row r="33" spans="1:59" x14ac:dyDescent="0.25">
      <c r="A33" s="48" t="s">
        <v>5580</v>
      </c>
      <c r="B33" s="57" t="s">
        <v>5518</v>
      </c>
      <c r="C33" s="57" t="s">
        <v>527</v>
      </c>
      <c r="D33" s="10" t="s">
        <v>4655</v>
      </c>
      <c r="E33" s="57" t="s">
        <v>4656</v>
      </c>
      <c r="F33" s="57" t="s">
        <v>1165</v>
      </c>
      <c r="G33" s="57" t="s">
        <v>5094</v>
      </c>
      <c r="H33" s="57">
        <v>2.2000000000000002</v>
      </c>
      <c r="I33" s="57" t="s">
        <v>4509</v>
      </c>
      <c r="J33" s="57" t="s">
        <v>4657</v>
      </c>
      <c r="K33" s="57" t="s">
        <v>4082</v>
      </c>
      <c r="L33" s="10" t="s">
        <v>4658</v>
      </c>
      <c r="M33" s="57" t="s">
        <v>3729</v>
      </c>
      <c r="N33" s="10" t="s">
        <v>3833</v>
      </c>
      <c r="O33" s="10" t="s">
        <v>4425</v>
      </c>
      <c r="P33" s="10" t="s">
        <v>3671</v>
      </c>
      <c r="Q33" s="119" t="s">
        <v>1429</v>
      </c>
      <c r="R33" s="49" t="s">
        <v>3629</v>
      </c>
      <c r="S33" s="49" t="s">
        <v>3629</v>
      </c>
      <c r="T33" s="49" t="s">
        <v>3629</v>
      </c>
      <c r="U33" s="49" t="s">
        <v>3629</v>
      </c>
      <c r="V33" s="49" t="s">
        <v>3629</v>
      </c>
      <c r="W33" s="49" t="s">
        <v>3629</v>
      </c>
      <c r="X33" s="49" t="s">
        <v>3629</v>
      </c>
      <c r="Y33" s="49" t="s">
        <v>3629</v>
      </c>
      <c r="Z33" s="49" t="s">
        <v>3629</v>
      </c>
      <c r="AA33" s="104" t="s">
        <v>3630</v>
      </c>
      <c r="AB33" s="10" t="s">
        <v>3664</v>
      </c>
      <c r="AC33" s="49" t="s">
        <v>3629</v>
      </c>
      <c r="AD33" s="49" t="s">
        <v>3629</v>
      </c>
      <c r="AE33" s="49" t="s">
        <v>3629</v>
      </c>
      <c r="AF33" s="49" t="s">
        <v>3629</v>
      </c>
      <c r="AG33" s="49" t="s">
        <v>3629</v>
      </c>
      <c r="AH33" s="49" t="s">
        <v>3629</v>
      </c>
      <c r="AI33" s="49" t="s">
        <v>3629</v>
      </c>
      <c r="AJ33" s="49" t="s">
        <v>3629</v>
      </c>
      <c r="AK33" s="49" t="s">
        <v>3629</v>
      </c>
      <c r="AL33" s="49" t="s">
        <v>3629</v>
      </c>
      <c r="AM33" s="49" t="s">
        <v>3629</v>
      </c>
      <c r="AN33" s="49" t="s">
        <v>3629</v>
      </c>
      <c r="AO33" s="49" t="s">
        <v>3629</v>
      </c>
      <c r="AP33" s="49" t="s">
        <v>3629</v>
      </c>
      <c r="AQ33" s="49" t="s">
        <v>3629</v>
      </c>
      <c r="AR33" s="104" t="s">
        <v>1445</v>
      </c>
      <c r="AS33" s="10" t="s">
        <v>3664</v>
      </c>
      <c r="AT33" s="10" t="s">
        <v>4659</v>
      </c>
      <c r="AU33" s="10" t="s">
        <v>8201</v>
      </c>
      <c r="AV33" s="10" t="s">
        <v>4777</v>
      </c>
      <c r="AW33" s="117" t="s">
        <v>3677</v>
      </c>
      <c r="AX33" s="37"/>
      <c r="AY33" s="37"/>
      <c r="AZ33" s="37"/>
      <c r="BA33" s="37"/>
      <c r="BB33" s="37"/>
      <c r="BC33" s="37" t="str">
        <f>IFERROR(#REF!-#REF!,"")</f>
        <v/>
      </c>
      <c r="BD33" s="37" t="str">
        <f>IFERROR(#REF!-#REF!,"")</f>
        <v/>
      </c>
      <c r="BE33" s="10" t="s">
        <v>8167</v>
      </c>
      <c r="BF33" s="10" t="s">
        <v>3795</v>
      </c>
      <c r="BG33" s="10" t="s">
        <v>8178</v>
      </c>
    </row>
    <row r="34" spans="1:59" x14ac:dyDescent="0.25">
      <c r="A34" s="48" t="s">
        <v>3629</v>
      </c>
      <c r="B34" s="57" t="s">
        <v>525</v>
      </c>
      <c r="C34" s="57" t="s">
        <v>531</v>
      </c>
      <c r="D34" s="57" t="s">
        <v>5585</v>
      </c>
      <c r="E34" s="57" t="s">
        <v>1282</v>
      </c>
      <c r="F34" s="57" t="s">
        <v>3634</v>
      </c>
      <c r="G34" s="57" t="s">
        <v>5094</v>
      </c>
      <c r="H34" s="57">
        <v>0.26</v>
      </c>
      <c r="I34" s="57" t="s">
        <v>3722</v>
      </c>
      <c r="J34" s="57" t="s">
        <v>3661</v>
      </c>
      <c r="K34" s="57" t="s">
        <v>4082</v>
      </c>
      <c r="L34" s="57" t="s">
        <v>3774</v>
      </c>
      <c r="M34" s="57" t="s">
        <v>3729</v>
      </c>
      <c r="N34" s="10" t="s">
        <v>3626</v>
      </c>
      <c r="O34" s="10" t="s">
        <v>3859</v>
      </c>
      <c r="P34" s="10" t="s">
        <v>3671</v>
      </c>
      <c r="Q34" s="119" t="s">
        <v>2456</v>
      </c>
      <c r="R34" s="49" t="s">
        <v>3629</v>
      </c>
      <c r="S34" s="49" t="s">
        <v>3629</v>
      </c>
      <c r="T34" s="49" t="s">
        <v>3629</v>
      </c>
      <c r="U34" s="49" t="s">
        <v>3629</v>
      </c>
      <c r="V34" s="49" t="s">
        <v>3629</v>
      </c>
      <c r="W34" s="49" t="s">
        <v>3629</v>
      </c>
      <c r="X34" s="49" t="s">
        <v>3629</v>
      </c>
      <c r="Y34" s="49" t="s">
        <v>3629</v>
      </c>
      <c r="Z34" s="49" t="s">
        <v>3629</v>
      </c>
      <c r="AA34" s="104" t="s">
        <v>3630</v>
      </c>
      <c r="AB34" s="10" t="s">
        <v>3664</v>
      </c>
      <c r="AC34" s="49" t="s">
        <v>3629</v>
      </c>
      <c r="AD34" s="49" t="s">
        <v>3629</v>
      </c>
      <c r="AE34" s="49" t="s">
        <v>3629</v>
      </c>
      <c r="AF34" s="49" t="s">
        <v>3629</v>
      </c>
      <c r="AG34" s="49" t="s">
        <v>3629</v>
      </c>
      <c r="AH34" s="49" t="s">
        <v>3629</v>
      </c>
      <c r="AI34" s="49" t="s">
        <v>3629</v>
      </c>
      <c r="AJ34" s="49" t="s">
        <v>3629</v>
      </c>
      <c r="AK34" s="49" t="s">
        <v>3629</v>
      </c>
      <c r="AL34" s="49" t="s">
        <v>3629</v>
      </c>
      <c r="AM34" s="49" t="s">
        <v>3629</v>
      </c>
      <c r="AN34" s="49" t="s">
        <v>3629</v>
      </c>
      <c r="AO34" s="49" t="s">
        <v>3629</v>
      </c>
      <c r="AP34" s="49" t="s">
        <v>3629</v>
      </c>
      <c r="AQ34" s="49" t="s">
        <v>3629</v>
      </c>
      <c r="AR34" s="104" t="s">
        <v>1445</v>
      </c>
      <c r="AS34" s="10" t="s">
        <v>3664</v>
      </c>
      <c r="AT34" s="10" t="s">
        <v>4576</v>
      </c>
      <c r="AU34" s="10" t="s">
        <v>3775</v>
      </c>
      <c r="AV34" s="10" t="s">
        <v>5629</v>
      </c>
      <c r="AW34" s="117" t="s">
        <v>3677</v>
      </c>
      <c r="AX34" s="37">
        <v>1690</v>
      </c>
      <c r="AY34" s="37"/>
      <c r="AZ34" s="37"/>
      <c r="BA34" s="37"/>
      <c r="BB34" s="37"/>
      <c r="BC34" s="37" t="str">
        <f>IFERROR(#REF!-#REF!,"")</f>
        <v/>
      </c>
      <c r="BD34" s="37" t="str">
        <f>IFERROR(#REF!-#REF!,"")</f>
        <v/>
      </c>
      <c r="BE34" s="46" t="s">
        <v>8166</v>
      </c>
      <c r="BF34" s="10" t="s">
        <v>3700</v>
      </c>
      <c r="BG34" s="10" t="s">
        <v>5641</v>
      </c>
    </row>
    <row r="35" spans="1:59" x14ac:dyDescent="0.25">
      <c r="A35" s="2" t="s">
        <v>3629</v>
      </c>
      <c r="B35" s="2" t="s">
        <v>7025</v>
      </c>
      <c r="C35" s="2" t="s">
        <v>3974</v>
      </c>
      <c r="D35" s="2" t="s">
        <v>7025</v>
      </c>
      <c r="E35" s="2" t="s">
        <v>8202</v>
      </c>
      <c r="F35" s="2" t="s">
        <v>4781</v>
      </c>
      <c r="G35" s="2" t="s">
        <v>1193</v>
      </c>
      <c r="H35" s="95">
        <v>4.5999999999999996</v>
      </c>
      <c r="I35" s="2" t="s">
        <v>8203</v>
      </c>
      <c r="J35" s="2" t="s">
        <v>8204</v>
      </c>
      <c r="K35" s="2" t="s">
        <v>8205</v>
      </c>
      <c r="L35" s="2" t="s">
        <v>8206</v>
      </c>
      <c r="M35" s="2" t="s">
        <v>8207</v>
      </c>
      <c r="N35" s="2" t="s">
        <v>8204</v>
      </c>
      <c r="O35" s="2" t="s">
        <v>3793</v>
      </c>
      <c r="P35" s="2" t="s">
        <v>8208</v>
      </c>
      <c r="Q35" s="2" t="s">
        <v>1429</v>
      </c>
      <c r="R35" s="2" t="s">
        <v>3629</v>
      </c>
      <c r="S35" s="2" t="s">
        <v>3629</v>
      </c>
      <c r="T35" s="2" t="s">
        <v>3629</v>
      </c>
      <c r="U35" s="2" t="s">
        <v>3629</v>
      </c>
      <c r="V35" s="2" t="s">
        <v>3629</v>
      </c>
      <c r="W35" s="2" t="s">
        <v>3629</v>
      </c>
      <c r="X35" s="2" t="s">
        <v>3629</v>
      </c>
      <c r="Y35" s="2" t="s">
        <v>3629</v>
      </c>
      <c r="Z35" s="2" t="s">
        <v>3629</v>
      </c>
      <c r="AA35" s="2" t="s">
        <v>3630</v>
      </c>
      <c r="AC35" s="2" t="s">
        <v>3629</v>
      </c>
      <c r="AD35" s="2" t="s">
        <v>3629</v>
      </c>
      <c r="AE35" s="2" t="s">
        <v>3684</v>
      </c>
      <c r="AF35" s="2" t="s">
        <v>3629</v>
      </c>
      <c r="AG35" s="2" t="s">
        <v>3629</v>
      </c>
      <c r="AH35" s="2" t="s">
        <v>3629</v>
      </c>
      <c r="AI35" s="2" t="s">
        <v>3629</v>
      </c>
      <c r="AJ35" s="2" t="s">
        <v>3629</v>
      </c>
      <c r="AK35" s="2" t="s">
        <v>3629</v>
      </c>
      <c r="AL35" s="2" t="s">
        <v>3629</v>
      </c>
      <c r="AM35" s="2" t="s">
        <v>3629</v>
      </c>
      <c r="AN35" s="2" t="s">
        <v>3629</v>
      </c>
      <c r="AO35" s="2" t="s">
        <v>3629</v>
      </c>
      <c r="AP35" s="2" t="s">
        <v>3629</v>
      </c>
      <c r="AQ35" s="2" t="s">
        <v>3629</v>
      </c>
      <c r="AR35" s="2" t="s">
        <v>1445</v>
      </c>
      <c r="AT35" s="2" t="s">
        <v>8209</v>
      </c>
      <c r="AU35" s="2" t="s">
        <v>4008</v>
      </c>
      <c r="AV35" s="2" t="s">
        <v>8210</v>
      </c>
      <c r="AW35" s="2" t="s">
        <v>3675</v>
      </c>
      <c r="AX35" s="2">
        <v>9579</v>
      </c>
      <c r="AY35" s="2">
        <v>53429</v>
      </c>
      <c r="AZ35" s="2">
        <v>46552</v>
      </c>
      <c r="BA35" s="199">
        <v>88780</v>
      </c>
      <c r="BB35" s="199">
        <v>37145</v>
      </c>
      <c r="BC35" s="2"/>
      <c r="BD35" s="2"/>
      <c r="BE35" s="46" t="s">
        <v>8166</v>
      </c>
      <c r="BF35" s="2" t="s">
        <v>3796</v>
      </c>
      <c r="BG35" s="2" t="s">
        <v>3697</v>
      </c>
    </row>
    <row r="36" spans="1:59" x14ac:dyDescent="0.25">
      <c r="A36" s="2" t="s">
        <v>3629</v>
      </c>
      <c r="B36" s="2" t="s">
        <v>6972</v>
      </c>
      <c r="C36" s="2" t="s">
        <v>3974</v>
      </c>
      <c r="D36" s="2" t="s">
        <v>6972</v>
      </c>
      <c r="E36" s="2" t="s">
        <v>8211</v>
      </c>
      <c r="G36" s="2" t="s">
        <v>5220</v>
      </c>
      <c r="H36" s="95">
        <v>5.6</v>
      </c>
      <c r="I36" s="2" t="s">
        <v>8212</v>
      </c>
      <c r="J36" s="2" t="s">
        <v>8213</v>
      </c>
      <c r="K36" s="2" t="s">
        <v>8214</v>
      </c>
      <c r="L36" s="2" t="s">
        <v>4008</v>
      </c>
      <c r="M36" s="2" t="s">
        <v>8207</v>
      </c>
      <c r="N36" s="2" t="s">
        <v>8215</v>
      </c>
      <c r="O36" s="2" t="s">
        <v>8216</v>
      </c>
      <c r="P36" s="2" t="s">
        <v>8217</v>
      </c>
      <c r="Q36" s="2" t="s">
        <v>1433</v>
      </c>
      <c r="R36" s="2" t="s">
        <v>8218</v>
      </c>
      <c r="S36" s="2" t="s">
        <v>3629</v>
      </c>
      <c r="T36" s="2" t="s">
        <v>3629</v>
      </c>
      <c r="U36" s="2" t="s">
        <v>3629</v>
      </c>
      <c r="V36" s="2" t="s">
        <v>3629</v>
      </c>
      <c r="W36" s="2" t="s">
        <v>3629</v>
      </c>
      <c r="X36" s="2" t="s">
        <v>3629</v>
      </c>
      <c r="Y36" s="2" t="s">
        <v>3629</v>
      </c>
      <c r="Z36" s="2" t="s">
        <v>3629</v>
      </c>
      <c r="AA36" s="2" t="s">
        <v>3995</v>
      </c>
      <c r="AW36" s="2"/>
      <c r="AX36" s="2"/>
      <c r="AY36" s="2"/>
      <c r="AZ36" s="2"/>
      <c r="BA36" s="199"/>
      <c r="BB36" s="199"/>
      <c r="BC36" s="2"/>
      <c r="BD36" s="2"/>
      <c r="BE36" s="2" t="s">
        <v>8167</v>
      </c>
      <c r="BF36" s="2" t="s">
        <v>3702</v>
      </c>
      <c r="BG36" s="2" t="s">
        <v>8219</v>
      </c>
    </row>
    <row r="37" spans="1:59" x14ac:dyDescent="0.25">
      <c r="A37" s="2" t="s">
        <v>8220</v>
      </c>
      <c r="B37" s="2" t="s">
        <v>6971</v>
      </c>
      <c r="C37" s="2" t="s">
        <v>3974</v>
      </c>
      <c r="D37" s="2" t="s">
        <v>6971</v>
      </c>
      <c r="E37" s="2" t="s">
        <v>8221</v>
      </c>
      <c r="G37" s="2" t="s">
        <v>5220</v>
      </c>
      <c r="H37" s="95">
        <v>44</v>
      </c>
      <c r="I37" s="2" t="s">
        <v>8222</v>
      </c>
      <c r="K37" s="2" t="s">
        <v>8223</v>
      </c>
      <c r="L37" s="2" t="s">
        <v>8224</v>
      </c>
      <c r="M37" s="2" t="s">
        <v>8207</v>
      </c>
      <c r="N37" s="2" t="s">
        <v>8225</v>
      </c>
      <c r="O37" s="2" t="s">
        <v>8226</v>
      </c>
      <c r="P37" s="2" t="s">
        <v>8217</v>
      </c>
      <c r="Q37" s="2" t="s">
        <v>1433</v>
      </c>
      <c r="R37" s="2" t="s">
        <v>8227</v>
      </c>
      <c r="S37" s="2" t="s">
        <v>3629</v>
      </c>
      <c r="T37" s="2" t="s">
        <v>3629</v>
      </c>
      <c r="U37" s="2" t="s">
        <v>3629</v>
      </c>
      <c r="V37" s="2" t="s">
        <v>3629</v>
      </c>
      <c r="W37" s="2" t="s">
        <v>3629</v>
      </c>
      <c r="X37" s="2" t="s">
        <v>3629</v>
      </c>
      <c r="Y37" s="2" t="s">
        <v>3629</v>
      </c>
      <c r="Z37" s="2" t="s">
        <v>3629</v>
      </c>
      <c r="AA37" s="2" t="s">
        <v>3630</v>
      </c>
      <c r="AB37" s="2" t="s">
        <v>8228</v>
      </c>
      <c r="AC37" s="2" t="s">
        <v>3629</v>
      </c>
      <c r="AD37" s="2" t="s">
        <v>3629</v>
      </c>
      <c r="AE37" s="2" t="s">
        <v>3629</v>
      </c>
      <c r="AF37" s="2" t="s">
        <v>3629</v>
      </c>
      <c r="AG37" s="2" t="s">
        <v>3629</v>
      </c>
      <c r="AH37" s="2" t="s">
        <v>3629</v>
      </c>
      <c r="AI37" s="2" t="s">
        <v>3629</v>
      </c>
      <c r="AJ37" s="2" t="s">
        <v>3629</v>
      </c>
      <c r="AK37" s="2" t="s">
        <v>3629</v>
      </c>
      <c r="AL37" s="2" t="s">
        <v>3629</v>
      </c>
      <c r="AM37" s="2" t="s">
        <v>3629</v>
      </c>
      <c r="AN37" s="2" t="s">
        <v>3629</v>
      </c>
      <c r="AO37" s="2" t="s">
        <v>8229</v>
      </c>
      <c r="AP37" s="2" t="s">
        <v>3629</v>
      </c>
      <c r="AQ37" s="2" t="s">
        <v>3629</v>
      </c>
      <c r="AW37" s="2"/>
      <c r="AX37" s="2"/>
      <c r="AY37" s="2"/>
      <c r="AZ37" s="2"/>
      <c r="BA37" s="199"/>
      <c r="BB37" s="199"/>
      <c r="BC37" s="2"/>
      <c r="BD37" s="2"/>
      <c r="BE37" s="2" t="s">
        <v>8167</v>
      </c>
      <c r="BF37" s="2" t="s">
        <v>3700</v>
      </c>
      <c r="BG37" s="2" t="s">
        <v>8230</v>
      </c>
    </row>
    <row r="38" spans="1:59" x14ac:dyDescent="0.25">
      <c r="A38" s="2" t="s">
        <v>3629</v>
      </c>
      <c r="B38" s="2" t="s">
        <v>6970</v>
      </c>
      <c r="C38" s="2" t="s">
        <v>3974</v>
      </c>
      <c r="D38" s="53" t="s">
        <v>6970</v>
      </c>
      <c r="E38" s="2" t="s">
        <v>8231</v>
      </c>
      <c r="F38" s="2" t="s">
        <v>4869</v>
      </c>
      <c r="G38" s="2" t="s">
        <v>5220</v>
      </c>
      <c r="H38" s="95">
        <v>18</v>
      </c>
      <c r="I38" s="2" t="s">
        <v>8232</v>
      </c>
      <c r="J38" s="2" t="s">
        <v>8233</v>
      </c>
      <c r="K38" s="2" t="s">
        <v>8223</v>
      </c>
      <c r="L38" s="2" t="s">
        <v>8234</v>
      </c>
      <c r="M38" s="2" t="s">
        <v>8207</v>
      </c>
      <c r="N38" s="2" t="s">
        <v>8235</v>
      </c>
      <c r="O38" s="2" t="s">
        <v>8236</v>
      </c>
      <c r="P38" s="2" t="s">
        <v>8217</v>
      </c>
      <c r="Q38" s="2" t="s">
        <v>1431</v>
      </c>
      <c r="R38" s="2" t="s">
        <v>8237</v>
      </c>
      <c r="S38" s="2" t="s">
        <v>3629</v>
      </c>
      <c r="T38" s="2" t="s">
        <v>3629</v>
      </c>
      <c r="U38" s="2" t="s">
        <v>3629</v>
      </c>
      <c r="V38" s="2" t="s">
        <v>3629</v>
      </c>
      <c r="W38" s="2" t="s">
        <v>3629</v>
      </c>
      <c r="X38" s="2" t="s">
        <v>3629</v>
      </c>
      <c r="Y38" s="2" t="s">
        <v>3629</v>
      </c>
      <c r="Z38" s="2" t="s">
        <v>3629</v>
      </c>
      <c r="AA38" s="58" t="s">
        <v>3630</v>
      </c>
      <c r="AB38" s="2" t="s">
        <v>8238</v>
      </c>
      <c r="AC38" s="2" t="s">
        <v>3629</v>
      </c>
      <c r="AD38" s="2" t="s">
        <v>3629</v>
      </c>
      <c r="AE38" s="2" t="s">
        <v>3684</v>
      </c>
      <c r="AF38" s="2" t="s">
        <v>3629</v>
      </c>
      <c r="AG38" s="2" t="s">
        <v>3684</v>
      </c>
      <c r="AH38" s="2" t="s">
        <v>3629</v>
      </c>
      <c r="AI38" s="2" t="s">
        <v>3629</v>
      </c>
      <c r="AJ38" s="2" t="s">
        <v>3629</v>
      </c>
      <c r="AK38" s="2" t="s">
        <v>3629</v>
      </c>
      <c r="AL38" s="2" t="s">
        <v>3629</v>
      </c>
      <c r="AM38" s="2" t="s">
        <v>3629</v>
      </c>
      <c r="AN38" s="2" t="s">
        <v>3629</v>
      </c>
      <c r="AO38" s="2" t="s">
        <v>3629</v>
      </c>
      <c r="AP38" s="2" t="s">
        <v>3629</v>
      </c>
      <c r="AQ38" s="2" t="s">
        <v>3629</v>
      </c>
      <c r="AR38" s="2" t="s">
        <v>1447</v>
      </c>
      <c r="AS38" s="2" t="s">
        <v>8239</v>
      </c>
      <c r="AT38" s="2" t="s">
        <v>8209</v>
      </c>
      <c r="AU38" s="2" t="s">
        <v>4008</v>
      </c>
      <c r="AV38" s="2" t="s">
        <v>8240</v>
      </c>
      <c r="AW38" s="2" t="s">
        <v>3677</v>
      </c>
      <c r="AX38" s="2"/>
      <c r="AY38" s="2"/>
      <c r="AZ38" s="2"/>
      <c r="BA38" s="199"/>
      <c r="BB38" s="199"/>
      <c r="BC38" s="2"/>
      <c r="BD38" s="2"/>
      <c r="BE38" s="2" t="s">
        <v>8167</v>
      </c>
      <c r="BF38" s="2" t="s">
        <v>3700</v>
      </c>
      <c r="BG38" s="2" t="s">
        <v>8241</v>
      </c>
    </row>
    <row r="39" spans="1:59" x14ac:dyDescent="0.25">
      <c r="A39" s="2" t="s">
        <v>3629</v>
      </c>
      <c r="B39" s="2" t="s">
        <v>6950</v>
      </c>
      <c r="C39" s="2" t="s">
        <v>3974</v>
      </c>
      <c r="D39" s="2" t="s">
        <v>6950</v>
      </c>
      <c r="E39" s="2" t="s">
        <v>6951</v>
      </c>
      <c r="F39" s="2" t="s">
        <v>8242</v>
      </c>
      <c r="G39" s="2" t="s">
        <v>2915</v>
      </c>
      <c r="H39" s="95">
        <v>5.72</v>
      </c>
      <c r="I39" s="2" t="s">
        <v>8243</v>
      </c>
      <c r="J39" s="2" t="s">
        <v>8244</v>
      </c>
      <c r="K39" s="2" t="s">
        <v>8223</v>
      </c>
      <c r="L39" s="2" t="s">
        <v>4008</v>
      </c>
      <c r="M39" s="2" t="s">
        <v>8207</v>
      </c>
      <c r="N39" s="2" t="s">
        <v>8244</v>
      </c>
      <c r="O39" s="2" t="s">
        <v>3823</v>
      </c>
      <c r="P39" s="2" t="s">
        <v>8208</v>
      </c>
      <c r="Q39" s="2" t="s">
        <v>1429</v>
      </c>
      <c r="R39" s="2" t="s">
        <v>3629</v>
      </c>
      <c r="S39" s="2" t="s">
        <v>3629</v>
      </c>
      <c r="T39" s="2" t="s">
        <v>3629</v>
      </c>
      <c r="U39" s="2" t="s">
        <v>3629</v>
      </c>
      <c r="V39" s="2" t="s">
        <v>3629</v>
      </c>
      <c r="W39" s="2" t="s">
        <v>3629</v>
      </c>
      <c r="X39" s="2" t="s">
        <v>3629</v>
      </c>
      <c r="Y39" s="2" t="s">
        <v>3629</v>
      </c>
      <c r="Z39" s="2" t="s">
        <v>3629</v>
      </c>
      <c r="AA39" s="2" t="s">
        <v>3630</v>
      </c>
      <c r="AC39" s="2" t="s">
        <v>3629</v>
      </c>
      <c r="AD39" s="2" t="s">
        <v>3629</v>
      </c>
      <c r="AE39" s="2" t="s">
        <v>3684</v>
      </c>
      <c r="AF39" s="2" t="s">
        <v>3629</v>
      </c>
      <c r="AG39" s="2" t="s">
        <v>3629</v>
      </c>
      <c r="AH39" s="2" t="s">
        <v>3629</v>
      </c>
      <c r="AI39" s="2" t="s">
        <v>3629</v>
      </c>
      <c r="AJ39" s="2" t="s">
        <v>3629</v>
      </c>
      <c r="AK39" s="2" t="s">
        <v>3629</v>
      </c>
      <c r="AL39" s="2" t="s">
        <v>3629</v>
      </c>
      <c r="AM39" s="2" t="s">
        <v>3629</v>
      </c>
      <c r="AN39" s="2" t="s">
        <v>3629</v>
      </c>
      <c r="AO39" s="2" t="s">
        <v>3629</v>
      </c>
      <c r="AP39" s="2" t="s">
        <v>3629</v>
      </c>
      <c r="AQ39" s="2" t="s">
        <v>3629</v>
      </c>
      <c r="AR39" s="2" t="s">
        <v>1445</v>
      </c>
      <c r="AS39" s="2" t="s">
        <v>8245</v>
      </c>
      <c r="AT39" s="2" t="s">
        <v>8209</v>
      </c>
      <c r="AU39" s="2" t="s">
        <v>4008</v>
      </c>
      <c r="AV39" s="2" t="s">
        <v>8246</v>
      </c>
      <c r="AW39" s="2" t="s">
        <v>3675</v>
      </c>
      <c r="AX39" s="2">
        <v>14175</v>
      </c>
      <c r="AY39" s="2">
        <v>60398</v>
      </c>
      <c r="AZ39" s="2">
        <v>52624</v>
      </c>
      <c r="BA39" s="199">
        <v>100360</v>
      </c>
      <c r="BB39" s="199">
        <v>41990</v>
      </c>
      <c r="BC39" s="2"/>
      <c r="BD39" s="2"/>
      <c r="BE39" s="2" t="s">
        <v>8166</v>
      </c>
      <c r="BF39" s="2" t="s">
        <v>3796</v>
      </c>
      <c r="BG39" s="2" t="s">
        <v>3697</v>
      </c>
    </row>
    <row r="40" spans="1:59" s="2" customFormat="1" x14ac:dyDescent="0.25">
      <c r="A40" s="2" t="s">
        <v>3629</v>
      </c>
      <c r="B40" s="2" t="s">
        <v>5728</v>
      </c>
      <c r="C40" s="2" t="s">
        <v>3974</v>
      </c>
      <c r="D40" s="12" t="s">
        <v>5728</v>
      </c>
      <c r="E40" s="12" t="s">
        <v>8247</v>
      </c>
      <c r="F40" s="2" t="s">
        <v>5738</v>
      </c>
      <c r="G40" s="2" t="s">
        <v>5220</v>
      </c>
      <c r="H40" s="95">
        <v>0.72</v>
      </c>
      <c r="I40" s="2" t="s">
        <v>4501</v>
      </c>
      <c r="J40" s="2" t="s">
        <v>8248</v>
      </c>
      <c r="K40" s="2" t="s">
        <v>8223</v>
      </c>
      <c r="L40" s="2" t="s">
        <v>4008</v>
      </c>
      <c r="M40" s="2" t="s">
        <v>8207</v>
      </c>
      <c r="N40" s="2" t="s">
        <v>8249</v>
      </c>
      <c r="O40" s="2" t="s">
        <v>4008</v>
      </c>
      <c r="P40" s="2" t="s">
        <v>8208</v>
      </c>
      <c r="Q40" s="2" t="s">
        <v>1429</v>
      </c>
      <c r="R40" s="2" t="s">
        <v>3629</v>
      </c>
      <c r="S40" s="2" t="s">
        <v>3629</v>
      </c>
      <c r="T40" s="2" t="s">
        <v>3629</v>
      </c>
      <c r="U40" s="2" t="s">
        <v>3629</v>
      </c>
      <c r="V40" s="2" t="s">
        <v>3629</v>
      </c>
      <c r="W40" s="2" t="s">
        <v>3629</v>
      </c>
      <c r="X40" s="2" t="s">
        <v>3629</v>
      </c>
      <c r="Y40" s="2" t="s">
        <v>3629</v>
      </c>
      <c r="Z40" s="2" t="s">
        <v>3629</v>
      </c>
      <c r="AA40" s="2" t="s">
        <v>3630</v>
      </c>
      <c r="AC40" s="2" t="s">
        <v>3629</v>
      </c>
      <c r="AD40" s="2" t="s">
        <v>3629</v>
      </c>
      <c r="AE40" s="2" t="s">
        <v>3629</v>
      </c>
      <c r="AF40" s="2" t="s">
        <v>3684</v>
      </c>
      <c r="AG40" s="2" t="s">
        <v>3629</v>
      </c>
      <c r="AH40" s="2" t="s">
        <v>3629</v>
      </c>
      <c r="AI40" s="2" t="s">
        <v>3629</v>
      </c>
      <c r="AJ40" s="2" t="s">
        <v>3629</v>
      </c>
      <c r="AK40" s="2" t="s">
        <v>3629</v>
      </c>
      <c r="AL40" s="2" t="s">
        <v>3629</v>
      </c>
      <c r="AM40" s="2" t="s">
        <v>3629</v>
      </c>
      <c r="AN40" s="2" t="s">
        <v>3629</v>
      </c>
      <c r="AO40" s="2" t="s">
        <v>3629</v>
      </c>
      <c r="AP40" s="2" t="s">
        <v>3629</v>
      </c>
      <c r="AQ40" s="2" t="s">
        <v>3629</v>
      </c>
      <c r="AR40" s="2" t="s">
        <v>1445</v>
      </c>
      <c r="AS40" s="2" t="s">
        <v>8250</v>
      </c>
      <c r="AT40" s="2" t="s">
        <v>8251</v>
      </c>
      <c r="AU40" s="2" t="s">
        <v>4008</v>
      </c>
      <c r="AV40" s="2" t="s">
        <v>8246</v>
      </c>
      <c r="AW40" s="2" t="s">
        <v>3675</v>
      </c>
      <c r="BA40" s="199"/>
      <c r="BB40" s="199"/>
      <c r="BE40" s="2" t="s">
        <v>8167</v>
      </c>
      <c r="BF40" s="2" t="s">
        <v>3796</v>
      </c>
      <c r="BG40" s="2" t="s">
        <v>3697</v>
      </c>
    </row>
    <row r="41" spans="1:59" s="2" customFormat="1" x14ac:dyDescent="0.25">
      <c r="A41" s="2" t="s">
        <v>3629</v>
      </c>
      <c r="B41" s="2" t="s">
        <v>7029</v>
      </c>
      <c r="C41" s="2" t="s">
        <v>3974</v>
      </c>
      <c r="D41" s="12" t="s">
        <v>7029</v>
      </c>
      <c r="E41" s="12" t="s">
        <v>7028</v>
      </c>
      <c r="F41" s="2" t="s">
        <v>1045</v>
      </c>
      <c r="G41" s="2" t="s">
        <v>5656</v>
      </c>
      <c r="H41" s="95">
        <v>2.5</v>
      </c>
      <c r="I41" s="2" t="s">
        <v>8252</v>
      </c>
      <c r="J41" s="2" t="s">
        <v>8253</v>
      </c>
      <c r="K41" s="2" t="s">
        <v>8223</v>
      </c>
      <c r="L41" s="2" t="s">
        <v>4008</v>
      </c>
      <c r="M41" s="2" t="s">
        <v>8207</v>
      </c>
      <c r="N41" s="2" t="s">
        <v>5587</v>
      </c>
      <c r="O41" s="2" t="s">
        <v>4008</v>
      </c>
      <c r="P41" s="2" t="s">
        <v>7983</v>
      </c>
      <c r="Q41" s="2" t="s">
        <v>1429</v>
      </c>
      <c r="R41" s="2" t="s">
        <v>3629</v>
      </c>
      <c r="S41" s="2" t="s">
        <v>3629</v>
      </c>
      <c r="T41" s="2" t="s">
        <v>3629</v>
      </c>
      <c r="U41" s="2" t="s">
        <v>3629</v>
      </c>
      <c r="V41" s="2" t="s">
        <v>3629</v>
      </c>
      <c r="W41" s="2" t="s">
        <v>3629</v>
      </c>
      <c r="X41" s="2" t="s">
        <v>3629</v>
      </c>
      <c r="Y41" s="2" t="s">
        <v>3629</v>
      </c>
      <c r="Z41" s="2" t="s">
        <v>3629</v>
      </c>
      <c r="AA41" s="2" t="s">
        <v>3630</v>
      </c>
      <c r="AC41" s="2" t="s">
        <v>3629</v>
      </c>
      <c r="AD41" s="2" t="s">
        <v>3629</v>
      </c>
      <c r="AE41" s="2" t="s">
        <v>3629</v>
      </c>
      <c r="AF41" s="2" t="s">
        <v>3629</v>
      </c>
      <c r="AG41" s="2" t="s">
        <v>3629</v>
      </c>
      <c r="AH41" s="2" t="s">
        <v>3629</v>
      </c>
      <c r="AI41" s="2" t="s">
        <v>3629</v>
      </c>
      <c r="AJ41" s="2" t="s">
        <v>3629</v>
      </c>
      <c r="AK41" s="2" t="s">
        <v>3629</v>
      </c>
      <c r="AL41" s="2" t="s">
        <v>3629</v>
      </c>
      <c r="AM41" s="2" t="s">
        <v>3629</v>
      </c>
      <c r="AN41" s="2" t="s">
        <v>3629</v>
      </c>
      <c r="AO41" s="2" t="s">
        <v>3629</v>
      </c>
      <c r="AP41" s="2" t="s">
        <v>3629</v>
      </c>
      <c r="AQ41" s="2" t="s">
        <v>3629</v>
      </c>
      <c r="AR41" s="2" t="s">
        <v>1445</v>
      </c>
      <c r="AT41" s="2" t="s">
        <v>8254</v>
      </c>
      <c r="AU41" s="2" t="s">
        <v>4008</v>
      </c>
      <c r="AV41" s="2" t="s">
        <v>8246</v>
      </c>
      <c r="AW41" s="2" t="s">
        <v>3675</v>
      </c>
      <c r="AX41" s="2">
        <v>-570</v>
      </c>
      <c r="AY41" s="2">
        <v>21139.3</v>
      </c>
      <c r="BA41" s="199"/>
      <c r="BB41" s="199">
        <v>14696.5</v>
      </c>
      <c r="BE41" s="2" t="s">
        <v>8166</v>
      </c>
      <c r="BF41" s="2" t="s">
        <v>3796</v>
      </c>
      <c r="BG41" s="2" t="s">
        <v>3697</v>
      </c>
    </row>
    <row r="42" spans="1:59" s="2" customFormat="1" x14ac:dyDescent="0.25">
      <c r="A42" s="2" t="s">
        <v>8255</v>
      </c>
      <c r="B42" s="2" t="s">
        <v>7041</v>
      </c>
      <c r="C42" s="2" t="s">
        <v>3974</v>
      </c>
      <c r="D42" s="12" t="s">
        <v>7041</v>
      </c>
      <c r="E42" s="12" t="s">
        <v>8256</v>
      </c>
      <c r="F42" s="2" t="s">
        <v>897</v>
      </c>
      <c r="G42" s="2" t="s">
        <v>8257</v>
      </c>
      <c r="H42" s="95">
        <v>6.94</v>
      </c>
      <c r="I42" s="2" t="s">
        <v>8258</v>
      </c>
      <c r="J42" s="2" t="s">
        <v>8259</v>
      </c>
      <c r="K42" s="2" t="s">
        <v>8260</v>
      </c>
      <c r="L42" s="2" t="s">
        <v>4008</v>
      </c>
      <c r="M42" s="2" t="s">
        <v>8261</v>
      </c>
      <c r="N42" s="2" t="s">
        <v>8262</v>
      </c>
      <c r="O42" s="2" t="s">
        <v>8263</v>
      </c>
      <c r="P42" s="2" t="s">
        <v>8208</v>
      </c>
      <c r="Q42" s="2" t="s">
        <v>1429</v>
      </c>
      <c r="R42" s="2" t="s">
        <v>3629</v>
      </c>
      <c r="S42" s="2" t="s">
        <v>3629</v>
      </c>
      <c r="T42" s="2" t="s">
        <v>3629</v>
      </c>
      <c r="U42" s="2" t="s">
        <v>3629</v>
      </c>
      <c r="V42" s="2" t="s">
        <v>3629</v>
      </c>
      <c r="W42" s="2" t="s">
        <v>3629</v>
      </c>
      <c r="X42" s="2" t="s">
        <v>3629</v>
      </c>
      <c r="Y42" s="2" t="s">
        <v>3629</v>
      </c>
      <c r="Z42" s="2" t="s">
        <v>3629</v>
      </c>
      <c r="AA42" s="2" t="s">
        <v>3630</v>
      </c>
      <c r="AC42" s="2" t="s">
        <v>3629</v>
      </c>
      <c r="AD42" s="2" t="s">
        <v>8264</v>
      </c>
      <c r="AE42" s="2" t="s">
        <v>3629</v>
      </c>
      <c r="AF42" s="2" t="s">
        <v>3629</v>
      </c>
      <c r="AG42" s="2" t="s">
        <v>3629</v>
      </c>
      <c r="AH42" s="2" t="s">
        <v>3629</v>
      </c>
      <c r="AI42" s="2" t="s">
        <v>3629</v>
      </c>
      <c r="AJ42" s="2" t="s">
        <v>3629</v>
      </c>
      <c r="AK42" s="2" t="s">
        <v>3629</v>
      </c>
      <c r="AL42" s="2" t="s">
        <v>3629</v>
      </c>
      <c r="AM42" s="2" t="s">
        <v>3629</v>
      </c>
      <c r="AN42" s="2" t="s">
        <v>3629</v>
      </c>
      <c r="AO42" s="2" t="s">
        <v>3629</v>
      </c>
      <c r="AP42" s="2" t="s">
        <v>3629</v>
      </c>
      <c r="AQ42" s="2" t="s">
        <v>3629</v>
      </c>
      <c r="AR42" s="2" t="s">
        <v>1445</v>
      </c>
      <c r="AS42" s="2" t="s">
        <v>8265</v>
      </c>
      <c r="AT42" s="2" t="s">
        <v>8266</v>
      </c>
      <c r="AU42" s="2" t="s">
        <v>4008</v>
      </c>
      <c r="AV42" s="2" t="s">
        <v>8267</v>
      </c>
      <c r="AW42" s="2" t="s">
        <v>3677</v>
      </c>
      <c r="AX42" s="2">
        <v>45110</v>
      </c>
      <c r="AY42" s="2">
        <v>80608.100000000006</v>
      </c>
      <c r="AZ42" s="2">
        <v>70232.800000000003</v>
      </c>
      <c r="BA42" s="199">
        <v>133942</v>
      </c>
      <c r="BB42" s="199">
        <v>56040.5</v>
      </c>
      <c r="BE42" s="2" t="s">
        <v>8166</v>
      </c>
      <c r="BF42" s="2" t="s">
        <v>3700</v>
      </c>
      <c r="BG42" s="2" t="s">
        <v>8268</v>
      </c>
    </row>
    <row r="43" spans="1:59" s="12" customFormat="1" ht="60" x14ac:dyDescent="0.25">
      <c r="A43" s="344" t="s">
        <v>5613</v>
      </c>
      <c r="B43" s="5" t="s">
        <v>45</v>
      </c>
      <c r="C43" s="162" t="s">
        <v>44</v>
      </c>
      <c r="D43" s="5" t="s">
        <v>45</v>
      </c>
      <c r="E43" s="5" t="s">
        <v>1</v>
      </c>
      <c r="F43" s="5" t="s">
        <v>47</v>
      </c>
      <c r="G43" s="5" t="s">
        <v>2</v>
      </c>
      <c r="H43" s="5" t="s">
        <v>43</v>
      </c>
      <c r="I43" s="5" t="s">
        <v>1453</v>
      </c>
      <c r="J43" s="5" t="s">
        <v>3414</v>
      </c>
      <c r="K43" s="5" t="s">
        <v>3791</v>
      </c>
      <c r="L43" s="5" t="s">
        <v>1454</v>
      </c>
      <c r="M43" s="5" t="s">
        <v>1455</v>
      </c>
      <c r="N43" s="5" t="s">
        <v>4</v>
      </c>
      <c r="O43" s="5" t="s">
        <v>5</v>
      </c>
      <c r="P43" s="5" t="s">
        <v>6</v>
      </c>
      <c r="Q43" s="341" t="s">
        <v>31</v>
      </c>
      <c r="R43" s="67" t="s">
        <v>11</v>
      </c>
      <c r="S43" s="67" t="s">
        <v>13</v>
      </c>
      <c r="T43" s="67" t="s">
        <v>14</v>
      </c>
      <c r="U43" s="67" t="s">
        <v>15</v>
      </c>
      <c r="V43" s="67" t="s">
        <v>16</v>
      </c>
      <c r="W43" s="67" t="s">
        <v>17</v>
      </c>
      <c r="X43" s="67" t="s">
        <v>18</v>
      </c>
      <c r="Y43" s="67" t="s">
        <v>19</v>
      </c>
      <c r="Z43" s="67" t="s">
        <v>20</v>
      </c>
      <c r="AA43" s="67" t="s">
        <v>3654</v>
      </c>
      <c r="AB43" s="67" t="s">
        <v>41</v>
      </c>
      <c r="AC43" s="67" t="s">
        <v>22</v>
      </c>
      <c r="AD43" s="67" t="s">
        <v>23</v>
      </c>
      <c r="AE43" s="67" t="s">
        <v>24</v>
      </c>
      <c r="AF43" s="67" t="s">
        <v>25</v>
      </c>
      <c r="AG43" s="67" t="s">
        <v>26</v>
      </c>
      <c r="AH43" s="67" t="s">
        <v>27</v>
      </c>
      <c r="AI43" s="67" t="s">
        <v>28</v>
      </c>
      <c r="AJ43" s="67" t="s">
        <v>29</v>
      </c>
      <c r="AK43" s="67" t="s">
        <v>30</v>
      </c>
      <c r="AL43" s="67" t="s">
        <v>35</v>
      </c>
      <c r="AM43" s="67" t="s">
        <v>36</v>
      </c>
      <c r="AN43" s="67" t="s">
        <v>37</v>
      </c>
      <c r="AO43" s="67" t="s">
        <v>38</v>
      </c>
      <c r="AP43" s="67" t="s">
        <v>39</v>
      </c>
      <c r="AQ43" s="67" t="s">
        <v>40</v>
      </c>
      <c r="AR43" s="67" t="s">
        <v>32</v>
      </c>
      <c r="AS43" s="67" t="s">
        <v>3665</v>
      </c>
      <c r="AT43" s="342" t="s">
        <v>9</v>
      </c>
      <c r="AU43" s="342" t="s">
        <v>10</v>
      </c>
      <c r="AV43" s="342" t="s">
        <v>3799</v>
      </c>
      <c r="AW43" s="342" t="s">
        <v>3881</v>
      </c>
      <c r="AX43" s="226" t="s">
        <v>8293</v>
      </c>
      <c r="AY43" s="226" t="s">
        <v>8294</v>
      </c>
      <c r="AZ43" s="226" t="s">
        <v>8295</v>
      </c>
      <c r="BA43" s="226" t="s">
        <v>8296</v>
      </c>
      <c r="BB43" s="226" t="s">
        <v>8297</v>
      </c>
      <c r="BC43" s="226" t="s">
        <v>8298</v>
      </c>
      <c r="BD43" s="227" t="s">
        <v>8041</v>
      </c>
      <c r="BE43" s="220" t="s">
        <v>5665</v>
      </c>
      <c r="BF43" s="67" t="s">
        <v>34</v>
      </c>
      <c r="BG43" s="67" t="s">
        <v>3704</v>
      </c>
    </row>
    <row r="44" spans="1:59" s="2" customFormat="1" x14ac:dyDescent="0.25">
      <c r="A44" s="2" t="s">
        <v>3629</v>
      </c>
      <c r="B44" s="2" t="s">
        <v>6729</v>
      </c>
      <c r="C44" s="46" t="s">
        <v>526</v>
      </c>
      <c r="D44" s="2" t="s">
        <v>6729</v>
      </c>
      <c r="E44" s="2" t="s">
        <v>7981</v>
      </c>
      <c r="F44" s="2" t="s">
        <v>7682</v>
      </c>
      <c r="G44" s="2" t="s">
        <v>7982</v>
      </c>
      <c r="H44" s="2" t="s">
        <v>7682</v>
      </c>
      <c r="I44" s="2" t="s">
        <v>7682</v>
      </c>
      <c r="J44" s="2" t="s">
        <v>7947</v>
      </c>
      <c r="K44" s="2" t="s">
        <v>4077</v>
      </c>
      <c r="L44" s="2" t="s">
        <v>4077</v>
      </c>
      <c r="M44" s="2" t="s">
        <v>4077</v>
      </c>
      <c r="N44" s="2" t="s">
        <v>4071</v>
      </c>
      <c r="O44" s="2" t="s">
        <v>4008</v>
      </c>
      <c r="P44" s="2" t="s">
        <v>3670</v>
      </c>
      <c r="Q44" s="58" t="s">
        <v>1429</v>
      </c>
      <c r="R44" s="2" t="s">
        <v>3634</v>
      </c>
      <c r="S44" s="2" t="s">
        <v>3634</v>
      </c>
      <c r="T44" s="2" t="s">
        <v>3634</v>
      </c>
      <c r="U44" s="2" t="s">
        <v>3634</v>
      </c>
      <c r="V44" s="2" t="s">
        <v>3634</v>
      </c>
      <c r="W44" s="2" t="s">
        <v>3634</v>
      </c>
      <c r="X44" s="2" t="s">
        <v>3634</v>
      </c>
      <c r="Y44" s="2" t="s">
        <v>3634</v>
      </c>
      <c r="Z44" s="2" t="s">
        <v>3634</v>
      </c>
      <c r="AA44" s="103" t="s">
        <v>3630</v>
      </c>
      <c r="AB44" s="58" t="s">
        <v>4074</v>
      </c>
      <c r="AC44" s="49" t="s">
        <v>3634</v>
      </c>
      <c r="AD44" s="49" t="s">
        <v>3634</v>
      </c>
      <c r="AE44" s="49" t="s">
        <v>3634</v>
      </c>
      <c r="AF44" s="49" t="s">
        <v>3634</v>
      </c>
      <c r="AG44" s="49" t="s">
        <v>3634</v>
      </c>
      <c r="AH44" s="49" t="s">
        <v>3634</v>
      </c>
      <c r="AI44" s="49" t="s">
        <v>3634</v>
      </c>
      <c r="AJ44" s="49" t="s">
        <v>3634</v>
      </c>
      <c r="AK44" s="49" t="s">
        <v>3634</v>
      </c>
      <c r="AL44" s="49" t="s">
        <v>3634</v>
      </c>
      <c r="AM44" s="49" t="s">
        <v>3634</v>
      </c>
      <c r="AN44" s="49" t="s">
        <v>3634</v>
      </c>
      <c r="AO44" s="49" t="s">
        <v>3634</v>
      </c>
      <c r="AP44" s="49" t="s">
        <v>3634</v>
      </c>
      <c r="AQ44" s="49" t="s">
        <v>3634</v>
      </c>
      <c r="AR44" s="104" t="s">
        <v>1445</v>
      </c>
      <c r="AS44" s="119" t="s">
        <v>4074</v>
      </c>
      <c r="AT44" s="119" t="s">
        <v>5116</v>
      </c>
      <c r="AU44" s="119" t="s">
        <v>3664</v>
      </c>
      <c r="AV44" s="119" t="s">
        <v>3664</v>
      </c>
      <c r="AW44" s="104" t="s">
        <v>3675</v>
      </c>
      <c r="BA44" s="2">
        <v>0</v>
      </c>
      <c r="BB44" s="2">
        <v>216</v>
      </c>
      <c r="BC44" s="2">
        <v>-216</v>
      </c>
      <c r="BD44" s="137"/>
      <c r="BE44" s="119" t="s">
        <v>3664</v>
      </c>
      <c r="BF44" s="222" t="s">
        <v>3796</v>
      </c>
      <c r="BG44" s="129" t="s">
        <v>3634</v>
      </c>
    </row>
    <row r="45" spans="1:59" s="2" customFormat="1" x14ac:dyDescent="0.25">
      <c r="A45" s="2" t="s">
        <v>3629</v>
      </c>
      <c r="B45" s="2" t="s">
        <v>7948</v>
      </c>
      <c r="C45" s="46" t="s">
        <v>526</v>
      </c>
      <c r="D45" s="2" t="s">
        <v>7948</v>
      </c>
      <c r="E45" s="2" t="s">
        <v>7990</v>
      </c>
      <c r="F45" s="2" t="s">
        <v>7682</v>
      </c>
      <c r="G45" s="2" t="s">
        <v>7991</v>
      </c>
      <c r="H45" s="2" t="s">
        <v>7682</v>
      </c>
      <c r="I45" s="2" t="s">
        <v>7682</v>
      </c>
      <c r="J45" s="2" t="s">
        <v>7949</v>
      </c>
      <c r="K45" s="2" t="s">
        <v>4077</v>
      </c>
      <c r="L45" s="2" t="s">
        <v>4077</v>
      </c>
      <c r="M45" s="2" t="s">
        <v>4077</v>
      </c>
      <c r="N45" s="2" t="s">
        <v>4071</v>
      </c>
      <c r="O45" s="2" t="s">
        <v>4008</v>
      </c>
      <c r="P45" s="2" t="s">
        <v>3670</v>
      </c>
      <c r="Q45" s="58" t="s">
        <v>1429</v>
      </c>
      <c r="R45" s="2" t="s">
        <v>3634</v>
      </c>
      <c r="S45" s="2" t="s">
        <v>3634</v>
      </c>
      <c r="T45" s="2" t="s">
        <v>3634</v>
      </c>
      <c r="U45" s="2" t="s">
        <v>3634</v>
      </c>
      <c r="V45" s="2" t="s">
        <v>3634</v>
      </c>
      <c r="W45" s="2" t="s">
        <v>3634</v>
      </c>
      <c r="X45" s="2" t="s">
        <v>3634</v>
      </c>
      <c r="Y45" s="2" t="s">
        <v>3634</v>
      </c>
      <c r="Z45" s="2" t="s">
        <v>3634</v>
      </c>
      <c r="AA45" s="103" t="s">
        <v>3630</v>
      </c>
      <c r="AB45" s="58" t="s">
        <v>4074</v>
      </c>
      <c r="AC45" s="49" t="s">
        <v>3634</v>
      </c>
      <c r="AD45" s="49" t="s">
        <v>3634</v>
      </c>
      <c r="AE45" s="49" t="s">
        <v>3634</v>
      </c>
      <c r="AF45" s="49" t="s">
        <v>3634</v>
      </c>
      <c r="AG45" s="49" t="s">
        <v>3634</v>
      </c>
      <c r="AH45" s="49" t="s">
        <v>3634</v>
      </c>
      <c r="AI45" s="49" t="s">
        <v>3634</v>
      </c>
      <c r="AJ45" s="49" t="s">
        <v>3634</v>
      </c>
      <c r="AK45" s="49" t="s">
        <v>3634</v>
      </c>
      <c r="AL45" s="49" t="s">
        <v>3634</v>
      </c>
      <c r="AM45" s="49" t="s">
        <v>3634</v>
      </c>
      <c r="AN45" s="49" t="s">
        <v>3634</v>
      </c>
      <c r="AO45" s="49" t="s">
        <v>3634</v>
      </c>
      <c r="AP45" s="49" t="s">
        <v>3634</v>
      </c>
      <c r="AQ45" s="49" t="s">
        <v>3634</v>
      </c>
      <c r="AR45" s="104" t="s">
        <v>1445</v>
      </c>
      <c r="AS45" s="119" t="s">
        <v>4074</v>
      </c>
      <c r="AT45" s="119" t="s">
        <v>5116</v>
      </c>
      <c r="AU45" s="119" t="s">
        <v>3664</v>
      </c>
      <c r="AV45" s="119" t="s">
        <v>3664</v>
      </c>
      <c r="AW45" s="104" t="s">
        <v>3675</v>
      </c>
      <c r="BA45" s="2">
        <v>2800</v>
      </c>
      <c r="BB45" s="2">
        <v>0</v>
      </c>
      <c r="BC45" s="2">
        <v>2800</v>
      </c>
      <c r="BD45" s="137"/>
      <c r="BE45" s="119" t="s">
        <v>3664</v>
      </c>
      <c r="BF45" s="222" t="s">
        <v>3796</v>
      </c>
      <c r="BG45" s="129" t="s">
        <v>3634</v>
      </c>
    </row>
    <row r="46" spans="1:59" s="2" customFormat="1" x14ac:dyDescent="0.25">
      <c r="A46" s="2" t="s">
        <v>3629</v>
      </c>
      <c r="B46" s="2" t="s">
        <v>7950</v>
      </c>
      <c r="C46" s="46" t="s">
        <v>526</v>
      </c>
      <c r="D46" s="2" t="s">
        <v>7950</v>
      </c>
      <c r="E46" s="2" t="s">
        <v>7985</v>
      </c>
      <c r="F46" s="2" t="s">
        <v>7682</v>
      </c>
      <c r="G46" s="2" t="s">
        <v>6306</v>
      </c>
      <c r="H46" s="2" t="s">
        <v>7682</v>
      </c>
      <c r="I46" s="2" t="s">
        <v>7682</v>
      </c>
      <c r="J46" s="2" t="s">
        <v>7951</v>
      </c>
      <c r="K46" s="2" t="s">
        <v>4077</v>
      </c>
      <c r="L46" s="2" t="s">
        <v>4077</v>
      </c>
      <c r="M46" s="2" t="s">
        <v>4077</v>
      </c>
      <c r="N46" s="2" t="s">
        <v>4071</v>
      </c>
      <c r="O46" s="2" t="s">
        <v>4008</v>
      </c>
      <c r="P46" s="2" t="s">
        <v>3670</v>
      </c>
      <c r="Q46" s="58" t="s">
        <v>1429</v>
      </c>
      <c r="R46" s="2" t="s">
        <v>3634</v>
      </c>
      <c r="S46" s="2" t="s">
        <v>3634</v>
      </c>
      <c r="T46" s="2" t="s">
        <v>3634</v>
      </c>
      <c r="U46" s="2" t="s">
        <v>3634</v>
      </c>
      <c r="V46" s="2" t="s">
        <v>3634</v>
      </c>
      <c r="W46" s="2" t="s">
        <v>3634</v>
      </c>
      <c r="X46" s="2" t="s">
        <v>3634</v>
      </c>
      <c r="Y46" s="2" t="s">
        <v>3634</v>
      </c>
      <c r="Z46" s="2" t="s">
        <v>3634</v>
      </c>
      <c r="AA46" s="103" t="s">
        <v>3630</v>
      </c>
      <c r="AB46" s="58" t="s">
        <v>4074</v>
      </c>
      <c r="AC46" s="49" t="s">
        <v>3634</v>
      </c>
      <c r="AD46" s="49" t="s">
        <v>3634</v>
      </c>
      <c r="AE46" s="49" t="s">
        <v>3634</v>
      </c>
      <c r="AF46" s="49" t="s">
        <v>3634</v>
      </c>
      <c r="AG46" s="49" t="s">
        <v>3634</v>
      </c>
      <c r="AH46" s="49" t="s">
        <v>3634</v>
      </c>
      <c r="AI46" s="49" t="s">
        <v>3634</v>
      </c>
      <c r="AJ46" s="49" t="s">
        <v>3634</v>
      </c>
      <c r="AK46" s="49" t="s">
        <v>3634</v>
      </c>
      <c r="AL46" s="49" t="s">
        <v>3634</v>
      </c>
      <c r="AM46" s="49" t="s">
        <v>3634</v>
      </c>
      <c r="AN46" s="49" t="s">
        <v>3634</v>
      </c>
      <c r="AO46" s="49" t="s">
        <v>3634</v>
      </c>
      <c r="AP46" s="49" t="s">
        <v>3634</v>
      </c>
      <c r="AQ46" s="49" t="s">
        <v>3634</v>
      </c>
      <c r="AR46" s="104" t="s">
        <v>1445</v>
      </c>
      <c r="AS46" s="119" t="s">
        <v>4074</v>
      </c>
      <c r="AT46" s="119" t="s">
        <v>5116</v>
      </c>
      <c r="AU46" s="119" t="s">
        <v>3664</v>
      </c>
      <c r="AV46" s="119" t="s">
        <v>3664</v>
      </c>
      <c r="AW46" s="104" t="s">
        <v>3675</v>
      </c>
      <c r="BA46" s="2">
        <v>0</v>
      </c>
      <c r="BB46" s="2">
        <v>284</v>
      </c>
      <c r="BC46" s="2">
        <v>-284</v>
      </c>
      <c r="BD46" s="137"/>
      <c r="BE46" s="119" t="s">
        <v>3664</v>
      </c>
      <c r="BF46" s="222" t="s">
        <v>3796</v>
      </c>
      <c r="BG46" s="129" t="s">
        <v>3634</v>
      </c>
    </row>
    <row r="47" spans="1:59" s="2" customFormat="1" x14ac:dyDescent="0.25">
      <c r="A47" s="2" t="s">
        <v>3629</v>
      </c>
      <c r="B47" s="2" t="s">
        <v>5842</v>
      </c>
      <c r="C47" s="46" t="s">
        <v>526</v>
      </c>
      <c r="D47" s="2" t="s">
        <v>5842</v>
      </c>
      <c r="E47" s="2" t="s">
        <v>8039</v>
      </c>
      <c r="F47" s="2" t="s">
        <v>7682</v>
      </c>
      <c r="G47" s="2" t="s">
        <v>7682</v>
      </c>
      <c r="H47" s="2" t="s">
        <v>7682</v>
      </c>
      <c r="I47" s="2" t="s">
        <v>4073</v>
      </c>
      <c r="J47" s="2" t="s">
        <v>8291</v>
      </c>
      <c r="K47" s="2" t="s">
        <v>4077</v>
      </c>
      <c r="L47" s="2" t="s">
        <v>4077</v>
      </c>
      <c r="M47" s="2" t="s">
        <v>4077</v>
      </c>
      <c r="N47" s="2" t="s">
        <v>4071</v>
      </c>
      <c r="O47" s="2" t="s">
        <v>4008</v>
      </c>
      <c r="P47" s="2" t="s">
        <v>3670</v>
      </c>
      <c r="Q47" s="58" t="s">
        <v>1429</v>
      </c>
      <c r="R47" s="2" t="s">
        <v>3634</v>
      </c>
      <c r="S47" s="2" t="s">
        <v>3634</v>
      </c>
      <c r="T47" s="2" t="s">
        <v>3634</v>
      </c>
      <c r="U47" s="2" t="s">
        <v>3634</v>
      </c>
      <c r="V47" s="2" t="s">
        <v>3634</v>
      </c>
      <c r="W47" s="2" t="s">
        <v>3634</v>
      </c>
      <c r="X47" s="2" t="s">
        <v>3634</v>
      </c>
      <c r="Y47" s="2" t="s">
        <v>3634</v>
      </c>
      <c r="Z47" s="2" t="s">
        <v>3634</v>
      </c>
      <c r="AA47" s="103" t="s">
        <v>3630</v>
      </c>
      <c r="AB47" s="58" t="s">
        <v>4074</v>
      </c>
      <c r="AC47" s="49" t="s">
        <v>3634</v>
      </c>
      <c r="AD47" s="49" t="s">
        <v>3634</v>
      </c>
      <c r="AE47" s="49" t="s">
        <v>3634</v>
      </c>
      <c r="AF47" s="49" t="s">
        <v>3634</v>
      </c>
      <c r="AG47" s="49" t="s">
        <v>3634</v>
      </c>
      <c r="AH47" s="49" t="s">
        <v>3634</v>
      </c>
      <c r="AI47" s="49" t="s">
        <v>3634</v>
      </c>
      <c r="AJ47" s="49" t="s">
        <v>3634</v>
      </c>
      <c r="AK47" s="49" t="s">
        <v>3634</v>
      </c>
      <c r="AL47" s="49" t="s">
        <v>3634</v>
      </c>
      <c r="AM47" s="49" t="s">
        <v>3634</v>
      </c>
      <c r="AN47" s="49" t="s">
        <v>3634</v>
      </c>
      <c r="AO47" s="49" t="s">
        <v>3634</v>
      </c>
      <c r="AP47" s="49" t="s">
        <v>3634</v>
      </c>
      <c r="AQ47" s="49" t="s">
        <v>3634</v>
      </c>
      <c r="AR47" s="104" t="s">
        <v>1445</v>
      </c>
      <c r="AS47" s="119" t="s">
        <v>4074</v>
      </c>
      <c r="AT47" s="119" t="s">
        <v>5116</v>
      </c>
      <c r="AU47" s="119" t="s">
        <v>3664</v>
      </c>
      <c r="AV47" s="119" t="s">
        <v>3664</v>
      </c>
      <c r="AW47" s="104" t="s">
        <v>3675</v>
      </c>
      <c r="AX47" s="2">
        <v>3479</v>
      </c>
      <c r="AY47" s="2">
        <v>2628</v>
      </c>
      <c r="AZ47" s="2">
        <v>851</v>
      </c>
      <c r="BD47" s="137"/>
      <c r="BE47" s="119" t="s">
        <v>3664</v>
      </c>
      <c r="BF47" s="222" t="s">
        <v>3796</v>
      </c>
      <c r="BG47" s="129" t="s">
        <v>3634</v>
      </c>
    </row>
    <row r="48" spans="1:59" s="2" customFormat="1" x14ac:dyDescent="0.25">
      <c r="A48" s="2" t="s">
        <v>3629</v>
      </c>
      <c r="B48" s="2" t="s">
        <v>7953</v>
      </c>
      <c r="C48" s="46" t="s">
        <v>526</v>
      </c>
      <c r="D48" s="2" t="s">
        <v>7953</v>
      </c>
      <c r="E48" s="2" t="s">
        <v>7984</v>
      </c>
      <c r="F48" s="2" t="s">
        <v>7682</v>
      </c>
      <c r="G48" s="2" t="s">
        <v>6312</v>
      </c>
      <c r="H48" s="2" t="s">
        <v>7682</v>
      </c>
      <c r="I48" s="2" t="s">
        <v>7682</v>
      </c>
      <c r="J48" s="2" t="s">
        <v>7954</v>
      </c>
      <c r="K48" s="2" t="s">
        <v>4077</v>
      </c>
      <c r="L48" s="2" t="s">
        <v>4077</v>
      </c>
      <c r="M48" s="2" t="s">
        <v>4077</v>
      </c>
      <c r="N48" s="2" t="s">
        <v>4071</v>
      </c>
      <c r="O48" s="2" t="s">
        <v>4008</v>
      </c>
      <c r="P48" s="2" t="s">
        <v>3670</v>
      </c>
      <c r="Q48" s="58" t="s">
        <v>1429</v>
      </c>
      <c r="R48" s="2" t="s">
        <v>3634</v>
      </c>
      <c r="S48" s="2" t="s">
        <v>3634</v>
      </c>
      <c r="T48" s="2" t="s">
        <v>3634</v>
      </c>
      <c r="U48" s="2" t="s">
        <v>3634</v>
      </c>
      <c r="V48" s="2" t="s">
        <v>3634</v>
      </c>
      <c r="W48" s="2" t="s">
        <v>3634</v>
      </c>
      <c r="X48" s="2" t="s">
        <v>3634</v>
      </c>
      <c r="Y48" s="2" t="s">
        <v>3634</v>
      </c>
      <c r="Z48" s="2" t="s">
        <v>3634</v>
      </c>
      <c r="AA48" s="103" t="s">
        <v>3630</v>
      </c>
      <c r="AB48" s="58" t="s">
        <v>4074</v>
      </c>
      <c r="AC48" s="49" t="s">
        <v>3634</v>
      </c>
      <c r="AD48" s="49" t="s">
        <v>3634</v>
      </c>
      <c r="AE48" s="49" t="s">
        <v>3634</v>
      </c>
      <c r="AF48" s="49" t="s">
        <v>3634</v>
      </c>
      <c r="AG48" s="49" t="s">
        <v>3634</v>
      </c>
      <c r="AH48" s="49" t="s">
        <v>3634</v>
      </c>
      <c r="AI48" s="49" t="s">
        <v>3634</v>
      </c>
      <c r="AJ48" s="49" t="s">
        <v>3634</v>
      </c>
      <c r="AK48" s="49" t="s">
        <v>3634</v>
      </c>
      <c r="AL48" s="49" t="s">
        <v>3634</v>
      </c>
      <c r="AM48" s="49" t="s">
        <v>3634</v>
      </c>
      <c r="AN48" s="49" t="s">
        <v>3634</v>
      </c>
      <c r="AO48" s="49" t="s">
        <v>3634</v>
      </c>
      <c r="AP48" s="49" t="s">
        <v>3634</v>
      </c>
      <c r="AQ48" s="49" t="s">
        <v>3634</v>
      </c>
      <c r="AR48" s="104" t="s">
        <v>1445</v>
      </c>
      <c r="AS48" s="119" t="s">
        <v>4074</v>
      </c>
      <c r="AT48" s="119" t="s">
        <v>5116</v>
      </c>
      <c r="AU48" s="119" t="s">
        <v>3664</v>
      </c>
      <c r="AV48" s="119" t="s">
        <v>3664</v>
      </c>
      <c r="AW48" s="104" t="s">
        <v>3675</v>
      </c>
      <c r="AX48" s="2">
        <v>1460</v>
      </c>
      <c r="AY48" s="2">
        <v>0</v>
      </c>
      <c r="AZ48" s="2">
        <v>1460</v>
      </c>
      <c r="BD48" s="137"/>
      <c r="BE48" s="119" t="s">
        <v>3664</v>
      </c>
      <c r="BF48" s="222" t="s">
        <v>3796</v>
      </c>
      <c r="BG48" s="129" t="s">
        <v>3634</v>
      </c>
    </row>
    <row r="49" spans="1:59" s="2" customFormat="1" x14ac:dyDescent="0.25">
      <c r="A49" s="2" t="s">
        <v>3629</v>
      </c>
      <c r="B49" s="2" t="s">
        <v>769</v>
      </c>
      <c r="C49" s="46" t="s">
        <v>526</v>
      </c>
      <c r="D49" s="2" t="s">
        <v>769</v>
      </c>
      <c r="E49" s="2" t="s">
        <v>7985</v>
      </c>
      <c r="F49" s="2" t="s">
        <v>7682</v>
      </c>
      <c r="G49" s="2" t="s">
        <v>6306</v>
      </c>
      <c r="H49" s="2" t="s">
        <v>7682</v>
      </c>
      <c r="I49" s="2" t="s">
        <v>7682</v>
      </c>
      <c r="J49" s="2" t="s">
        <v>4280</v>
      </c>
      <c r="K49" s="2" t="s">
        <v>4077</v>
      </c>
      <c r="L49" s="2" t="s">
        <v>4077</v>
      </c>
      <c r="M49" s="2" t="s">
        <v>4077</v>
      </c>
      <c r="N49" s="2" t="s">
        <v>4071</v>
      </c>
      <c r="O49" s="2" t="s">
        <v>4008</v>
      </c>
      <c r="P49" s="2" t="s">
        <v>3670</v>
      </c>
      <c r="Q49" s="58" t="s">
        <v>1429</v>
      </c>
      <c r="R49" s="2" t="s">
        <v>3634</v>
      </c>
      <c r="S49" s="2" t="s">
        <v>3634</v>
      </c>
      <c r="T49" s="2" t="s">
        <v>3634</v>
      </c>
      <c r="U49" s="2" t="s">
        <v>3634</v>
      </c>
      <c r="V49" s="2" t="s">
        <v>3634</v>
      </c>
      <c r="W49" s="2" t="s">
        <v>3634</v>
      </c>
      <c r="X49" s="2" t="s">
        <v>3634</v>
      </c>
      <c r="Y49" s="2" t="s">
        <v>3634</v>
      </c>
      <c r="Z49" s="2" t="s">
        <v>3634</v>
      </c>
      <c r="AA49" s="103" t="s">
        <v>3630</v>
      </c>
      <c r="AB49" s="58" t="s">
        <v>4074</v>
      </c>
      <c r="AC49" s="49" t="s">
        <v>3634</v>
      </c>
      <c r="AD49" s="49" t="s">
        <v>3634</v>
      </c>
      <c r="AE49" s="49" t="s">
        <v>3634</v>
      </c>
      <c r="AF49" s="49" t="s">
        <v>3634</v>
      </c>
      <c r="AG49" s="49" t="s">
        <v>3634</v>
      </c>
      <c r="AH49" s="49" t="s">
        <v>3634</v>
      </c>
      <c r="AI49" s="49" t="s">
        <v>3634</v>
      </c>
      <c r="AJ49" s="49" t="s">
        <v>3634</v>
      </c>
      <c r="AK49" s="49" t="s">
        <v>3634</v>
      </c>
      <c r="AL49" s="49" t="s">
        <v>3634</v>
      </c>
      <c r="AM49" s="49" t="s">
        <v>3634</v>
      </c>
      <c r="AN49" s="49" t="s">
        <v>3634</v>
      </c>
      <c r="AO49" s="49" t="s">
        <v>3634</v>
      </c>
      <c r="AP49" s="49" t="s">
        <v>3634</v>
      </c>
      <c r="AQ49" s="49" t="s">
        <v>3634</v>
      </c>
      <c r="AR49" s="104" t="s">
        <v>1445</v>
      </c>
      <c r="AS49" s="119" t="s">
        <v>4074</v>
      </c>
      <c r="AT49" s="119" t="s">
        <v>5116</v>
      </c>
      <c r="AU49" s="119" t="s">
        <v>3664</v>
      </c>
      <c r="AV49" s="119" t="s">
        <v>3664</v>
      </c>
      <c r="AW49" s="104" t="s">
        <v>3675</v>
      </c>
      <c r="BA49" s="2">
        <v>0</v>
      </c>
      <c r="BB49" s="2">
        <v>424</v>
      </c>
      <c r="BC49" s="2">
        <v>-424</v>
      </c>
      <c r="BD49" s="137"/>
      <c r="BE49" s="119" t="s">
        <v>3664</v>
      </c>
      <c r="BF49" s="222" t="s">
        <v>3796</v>
      </c>
      <c r="BG49" s="129" t="s">
        <v>3634</v>
      </c>
    </row>
    <row r="50" spans="1:59" s="2" customFormat="1" x14ac:dyDescent="0.25">
      <c r="A50" s="2" t="s">
        <v>3629</v>
      </c>
      <c r="B50" s="2" t="s">
        <v>651</v>
      </c>
      <c r="C50" s="46" t="s">
        <v>526</v>
      </c>
      <c r="D50" s="2" t="s">
        <v>651</v>
      </c>
      <c r="E50" s="2" t="s">
        <v>7986</v>
      </c>
      <c r="F50" s="2" t="s">
        <v>7682</v>
      </c>
      <c r="G50" s="2" t="s">
        <v>6304</v>
      </c>
      <c r="H50" s="2" t="s">
        <v>7682</v>
      </c>
      <c r="I50" s="2" t="s">
        <v>7682</v>
      </c>
      <c r="J50" s="2" t="s">
        <v>4205</v>
      </c>
      <c r="K50" s="2" t="s">
        <v>4077</v>
      </c>
      <c r="L50" s="2" t="s">
        <v>4077</v>
      </c>
      <c r="M50" s="2" t="s">
        <v>4077</v>
      </c>
      <c r="N50" s="2" t="s">
        <v>4071</v>
      </c>
      <c r="O50" s="2" t="s">
        <v>4008</v>
      </c>
      <c r="P50" s="2" t="s">
        <v>3670</v>
      </c>
      <c r="Q50" s="58" t="s">
        <v>1429</v>
      </c>
      <c r="R50" s="49" t="s">
        <v>3634</v>
      </c>
      <c r="S50" s="49" t="s">
        <v>3634</v>
      </c>
      <c r="T50" s="49" t="s">
        <v>3634</v>
      </c>
      <c r="U50" s="49" t="s">
        <v>3634</v>
      </c>
      <c r="V50" s="49" t="s">
        <v>3634</v>
      </c>
      <c r="W50" s="49" t="s">
        <v>3634</v>
      </c>
      <c r="X50" s="49" t="s">
        <v>3634</v>
      </c>
      <c r="Y50" s="49" t="s">
        <v>3634</v>
      </c>
      <c r="Z50" s="49" t="s">
        <v>3634</v>
      </c>
      <c r="AA50" s="103" t="s">
        <v>3630</v>
      </c>
      <c r="AB50" s="58" t="s">
        <v>4074</v>
      </c>
      <c r="AC50" s="49" t="s">
        <v>3634</v>
      </c>
      <c r="AD50" s="49" t="s">
        <v>3634</v>
      </c>
      <c r="AE50" s="49" t="s">
        <v>3634</v>
      </c>
      <c r="AF50" s="49" t="s">
        <v>3634</v>
      </c>
      <c r="AG50" s="49" t="s">
        <v>3634</v>
      </c>
      <c r="AH50" s="49" t="s">
        <v>3634</v>
      </c>
      <c r="AI50" s="49" t="s">
        <v>3634</v>
      </c>
      <c r="AJ50" s="49" t="s">
        <v>3634</v>
      </c>
      <c r="AK50" s="49" t="s">
        <v>3634</v>
      </c>
      <c r="AL50" s="49" t="s">
        <v>3634</v>
      </c>
      <c r="AM50" s="49" t="s">
        <v>3634</v>
      </c>
      <c r="AN50" s="49" t="s">
        <v>3634</v>
      </c>
      <c r="AO50" s="49" t="s">
        <v>3634</v>
      </c>
      <c r="AP50" s="49" t="s">
        <v>3634</v>
      </c>
      <c r="AQ50" s="49" t="s">
        <v>3634</v>
      </c>
      <c r="AR50" s="104" t="s">
        <v>1445</v>
      </c>
      <c r="AS50" s="119" t="s">
        <v>3664</v>
      </c>
      <c r="AT50" s="119" t="s">
        <v>5116</v>
      </c>
      <c r="AU50" s="119" t="s">
        <v>3664</v>
      </c>
      <c r="AV50" s="119" t="s">
        <v>3664</v>
      </c>
      <c r="AW50" s="104" t="s">
        <v>3675</v>
      </c>
      <c r="BA50" s="2">
        <v>179</v>
      </c>
      <c r="BB50" s="2">
        <v>0</v>
      </c>
      <c r="BC50" s="2">
        <v>179</v>
      </c>
      <c r="BD50" s="137"/>
      <c r="BE50" s="119" t="s">
        <v>3664</v>
      </c>
      <c r="BF50" s="222" t="s">
        <v>3796</v>
      </c>
      <c r="BG50" s="129" t="s">
        <v>3634</v>
      </c>
    </row>
    <row r="51" spans="1:59" s="2" customFormat="1" x14ac:dyDescent="0.25">
      <c r="A51" s="2" t="s">
        <v>3629</v>
      </c>
      <c r="B51" s="2" t="s">
        <v>5885</v>
      </c>
      <c r="C51" s="46" t="s">
        <v>526</v>
      </c>
      <c r="D51" s="2" t="s">
        <v>5885</v>
      </c>
      <c r="E51" s="2" t="s">
        <v>8290</v>
      </c>
      <c r="F51" s="2" t="s">
        <v>7682</v>
      </c>
      <c r="G51" s="2" t="s">
        <v>7682</v>
      </c>
      <c r="H51" s="2">
        <v>30.4</v>
      </c>
      <c r="I51" s="2" t="s">
        <v>4424</v>
      </c>
      <c r="J51" s="2" t="s">
        <v>8292</v>
      </c>
      <c r="K51" s="2" t="s">
        <v>4077</v>
      </c>
      <c r="L51" s="2" t="s">
        <v>4077</v>
      </c>
      <c r="M51" s="2" t="s">
        <v>4077</v>
      </c>
      <c r="N51" s="2" t="s">
        <v>4071</v>
      </c>
      <c r="O51" s="2" t="s">
        <v>4008</v>
      </c>
      <c r="P51" s="2" t="s">
        <v>3670</v>
      </c>
      <c r="Q51" s="58" t="s">
        <v>1429</v>
      </c>
      <c r="R51" s="2" t="s">
        <v>3634</v>
      </c>
      <c r="S51" s="2" t="s">
        <v>3634</v>
      </c>
      <c r="T51" s="2" t="s">
        <v>3634</v>
      </c>
      <c r="U51" s="2" t="s">
        <v>3634</v>
      </c>
      <c r="V51" s="2" t="s">
        <v>3634</v>
      </c>
      <c r="W51" s="2" t="s">
        <v>3634</v>
      </c>
      <c r="X51" s="2" t="s">
        <v>3634</v>
      </c>
      <c r="Y51" s="2" t="s">
        <v>3634</v>
      </c>
      <c r="Z51" s="2" t="s">
        <v>3634</v>
      </c>
      <c r="AA51" s="103" t="s">
        <v>3630</v>
      </c>
      <c r="AB51" s="58" t="s">
        <v>4074</v>
      </c>
      <c r="AC51" s="49" t="s">
        <v>3634</v>
      </c>
      <c r="AD51" s="49" t="s">
        <v>3634</v>
      </c>
      <c r="AE51" s="49" t="s">
        <v>3634</v>
      </c>
      <c r="AF51" s="49" t="s">
        <v>3634</v>
      </c>
      <c r="AG51" s="49" t="s">
        <v>3634</v>
      </c>
      <c r="AH51" s="49" t="s">
        <v>3634</v>
      </c>
      <c r="AI51" s="49" t="s">
        <v>3634</v>
      </c>
      <c r="AJ51" s="49" t="s">
        <v>3634</v>
      </c>
      <c r="AK51" s="49" t="s">
        <v>3634</v>
      </c>
      <c r="AL51" s="49" t="s">
        <v>3634</v>
      </c>
      <c r="AM51" s="49" t="s">
        <v>3634</v>
      </c>
      <c r="AN51" s="49" t="s">
        <v>3634</v>
      </c>
      <c r="AO51" s="49" t="s">
        <v>3634</v>
      </c>
      <c r="AP51" s="49" t="s">
        <v>3634</v>
      </c>
      <c r="AQ51" s="49" t="s">
        <v>3634</v>
      </c>
      <c r="AR51" s="104" t="s">
        <v>1445</v>
      </c>
      <c r="AS51" s="119" t="s">
        <v>4074</v>
      </c>
      <c r="AT51" s="119" t="s">
        <v>5116</v>
      </c>
      <c r="AU51" s="119" t="s">
        <v>3664</v>
      </c>
      <c r="AV51" s="119" t="s">
        <v>3664</v>
      </c>
      <c r="AW51" s="104" t="s">
        <v>3675</v>
      </c>
      <c r="AX51" s="2">
        <v>0</v>
      </c>
      <c r="AY51" s="2">
        <v>15694</v>
      </c>
      <c r="AZ51" s="2">
        <v>-15694</v>
      </c>
      <c r="BD51" s="137"/>
      <c r="BE51" s="119" t="s">
        <v>3664</v>
      </c>
      <c r="BF51" s="222" t="s">
        <v>3796</v>
      </c>
      <c r="BG51" s="129" t="s">
        <v>3634</v>
      </c>
    </row>
    <row r="52" spans="1:59" s="2" customFormat="1" x14ac:dyDescent="0.25">
      <c r="A52" s="2" t="s">
        <v>3629</v>
      </c>
      <c r="B52" s="2" t="s">
        <v>5886</v>
      </c>
      <c r="C52" s="46" t="s">
        <v>526</v>
      </c>
      <c r="D52" s="2" t="s">
        <v>5886</v>
      </c>
      <c r="E52" s="2" t="s">
        <v>7098</v>
      </c>
      <c r="F52" s="2" t="s">
        <v>7099</v>
      </c>
      <c r="G52" s="2" t="s">
        <v>7682</v>
      </c>
      <c r="H52" s="2">
        <v>5.8</v>
      </c>
      <c r="I52" s="2" t="s">
        <v>4424</v>
      </c>
      <c r="J52" s="2" t="s">
        <v>7100</v>
      </c>
      <c r="K52" s="2" t="s">
        <v>4077</v>
      </c>
      <c r="L52" s="2" t="s">
        <v>4077</v>
      </c>
      <c r="M52" s="2" t="s">
        <v>4077</v>
      </c>
      <c r="N52" s="2" t="s">
        <v>4071</v>
      </c>
      <c r="O52" s="2" t="s">
        <v>4008</v>
      </c>
      <c r="P52" s="2" t="s">
        <v>3670</v>
      </c>
      <c r="Q52" s="58" t="s">
        <v>1429</v>
      </c>
      <c r="R52" s="2" t="s">
        <v>3634</v>
      </c>
      <c r="S52" s="2" t="s">
        <v>3634</v>
      </c>
      <c r="T52" s="2" t="s">
        <v>3634</v>
      </c>
      <c r="U52" s="2" t="s">
        <v>3634</v>
      </c>
      <c r="V52" s="2" t="s">
        <v>3634</v>
      </c>
      <c r="W52" s="2" t="s">
        <v>3634</v>
      </c>
      <c r="X52" s="2" t="s">
        <v>3634</v>
      </c>
      <c r="Y52" s="2" t="s">
        <v>3634</v>
      </c>
      <c r="Z52" s="2" t="s">
        <v>3634</v>
      </c>
      <c r="AA52" s="103" t="s">
        <v>3630</v>
      </c>
      <c r="AB52" s="58" t="s">
        <v>4074</v>
      </c>
      <c r="AC52" s="49" t="s">
        <v>3634</v>
      </c>
      <c r="AD52" s="49" t="s">
        <v>3634</v>
      </c>
      <c r="AE52" s="49" t="s">
        <v>3634</v>
      </c>
      <c r="AF52" s="49" t="s">
        <v>3634</v>
      </c>
      <c r="AG52" s="49" t="s">
        <v>3634</v>
      </c>
      <c r="AH52" s="49" t="s">
        <v>3634</v>
      </c>
      <c r="AI52" s="49" t="s">
        <v>3634</v>
      </c>
      <c r="AJ52" s="49" t="s">
        <v>3634</v>
      </c>
      <c r="AK52" s="49" t="s">
        <v>3634</v>
      </c>
      <c r="AL52" s="49" t="s">
        <v>3634</v>
      </c>
      <c r="AM52" s="49" t="s">
        <v>3634</v>
      </c>
      <c r="AN52" s="49" t="s">
        <v>3634</v>
      </c>
      <c r="AO52" s="49" t="s">
        <v>3634</v>
      </c>
      <c r="AP52" s="49" t="s">
        <v>3634</v>
      </c>
      <c r="AQ52" s="49" t="s">
        <v>3634</v>
      </c>
      <c r="AR52" s="104" t="s">
        <v>1445</v>
      </c>
      <c r="AS52" s="119" t="s">
        <v>4074</v>
      </c>
      <c r="AT52" s="119" t="s">
        <v>5116</v>
      </c>
      <c r="AU52" s="119" t="s">
        <v>3664</v>
      </c>
      <c r="AV52" s="119" t="s">
        <v>3664</v>
      </c>
      <c r="AW52" s="104" t="s">
        <v>3675</v>
      </c>
      <c r="AX52" s="2">
        <v>0</v>
      </c>
      <c r="AY52" s="2">
        <v>8000</v>
      </c>
      <c r="AZ52" s="2">
        <v>-8000</v>
      </c>
      <c r="BD52" s="137"/>
      <c r="BE52" s="119" t="s">
        <v>3664</v>
      </c>
      <c r="BF52" s="222" t="s">
        <v>3796</v>
      </c>
      <c r="BG52" s="129" t="s">
        <v>3634</v>
      </c>
    </row>
    <row r="53" spans="1:59" s="2" customFormat="1" x14ac:dyDescent="0.25">
      <c r="A53" s="2" t="s">
        <v>3629</v>
      </c>
      <c r="B53" s="2" t="s">
        <v>5425</v>
      </c>
      <c r="C53" s="46" t="s">
        <v>526</v>
      </c>
      <c r="D53" s="2" t="s">
        <v>5425</v>
      </c>
      <c r="E53" s="2" t="s">
        <v>7530</v>
      </c>
      <c r="F53" s="2" t="s">
        <v>7682</v>
      </c>
      <c r="G53" s="2" t="s">
        <v>7682</v>
      </c>
      <c r="H53" s="2" t="s">
        <v>7682</v>
      </c>
      <c r="I53" s="2" t="s">
        <v>4073</v>
      </c>
      <c r="J53" s="2" t="s">
        <v>7955</v>
      </c>
      <c r="K53" s="2" t="s">
        <v>4077</v>
      </c>
      <c r="L53" s="2" t="s">
        <v>4077</v>
      </c>
      <c r="M53" s="2" t="s">
        <v>4077</v>
      </c>
      <c r="N53" s="2" t="s">
        <v>4071</v>
      </c>
      <c r="O53" s="2" t="s">
        <v>4008</v>
      </c>
      <c r="P53" s="2" t="s">
        <v>3670</v>
      </c>
      <c r="Q53" s="58" t="s">
        <v>1429</v>
      </c>
      <c r="R53" s="2" t="s">
        <v>3634</v>
      </c>
      <c r="S53" s="2" t="s">
        <v>3634</v>
      </c>
      <c r="T53" s="2" t="s">
        <v>3634</v>
      </c>
      <c r="U53" s="2" t="s">
        <v>3634</v>
      </c>
      <c r="V53" s="2" t="s">
        <v>3634</v>
      </c>
      <c r="W53" s="2" t="s">
        <v>3634</v>
      </c>
      <c r="X53" s="2" t="s">
        <v>3634</v>
      </c>
      <c r="Y53" s="2" t="s">
        <v>3634</v>
      </c>
      <c r="Z53" s="2" t="s">
        <v>3634</v>
      </c>
      <c r="AA53" s="103" t="s">
        <v>3630</v>
      </c>
      <c r="AB53" s="58" t="s">
        <v>4074</v>
      </c>
      <c r="AC53" s="49" t="s">
        <v>3634</v>
      </c>
      <c r="AD53" s="49" t="s">
        <v>3634</v>
      </c>
      <c r="AE53" s="49" t="s">
        <v>3634</v>
      </c>
      <c r="AF53" s="49" t="s">
        <v>3634</v>
      </c>
      <c r="AG53" s="49" t="s">
        <v>3634</v>
      </c>
      <c r="AH53" s="49" t="s">
        <v>3634</v>
      </c>
      <c r="AI53" s="49" t="s">
        <v>3634</v>
      </c>
      <c r="AJ53" s="49" t="s">
        <v>3634</v>
      </c>
      <c r="AK53" s="49" t="s">
        <v>3634</v>
      </c>
      <c r="AL53" s="49" t="s">
        <v>3634</v>
      </c>
      <c r="AM53" s="49" t="s">
        <v>3634</v>
      </c>
      <c r="AN53" s="49" t="s">
        <v>3634</v>
      </c>
      <c r="AO53" s="49" t="s">
        <v>3634</v>
      </c>
      <c r="AP53" s="49" t="s">
        <v>3634</v>
      </c>
      <c r="AQ53" s="49" t="s">
        <v>3634</v>
      </c>
      <c r="AR53" s="104" t="s">
        <v>1445</v>
      </c>
      <c r="AS53" s="119" t="s">
        <v>4074</v>
      </c>
      <c r="AT53" s="119" t="s">
        <v>5116</v>
      </c>
      <c r="AU53" s="119" t="s">
        <v>3664</v>
      </c>
      <c r="AV53" s="119" t="s">
        <v>3664</v>
      </c>
      <c r="AW53" s="104" t="s">
        <v>3675</v>
      </c>
      <c r="AX53" s="2">
        <v>5170.3</v>
      </c>
      <c r="AY53" s="2">
        <v>0</v>
      </c>
      <c r="AZ53" s="2">
        <v>5170.3</v>
      </c>
      <c r="BD53" s="137"/>
      <c r="BE53" s="119" t="s">
        <v>3664</v>
      </c>
      <c r="BF53" s="222" t="s">
        <v>3796</v>
      </c>
      <c r="BG53" s="129" t="s">
        <v>3634</v>
      </c>
    </row>
    <row r="54" spans="1:59" s="2" customFormat="1" x14ac:dyDescent="0.25">
      <c r="A54" s="2" t="s">
        <v>3629</v>
      </c>
      <c r="B54" s="2" t="s">
        <v>7956</v>
      </c>
      <c r="C54" s="46" t="s">
        <v>526</v>
      </c>
      <c r="D54" s="2" t="s">
        <v>7956</v>
      </c>
      <c r="E54" s="2" t="s">
        <v>7987</v>
      </c>
      <c r="F54" s="2" t="s">
        <v>7682</v>
      </c>
      <c r="G54" s="2" t="s">
        <v>6305</v>
      </c>
      <c r="H54" s="2" t="s">
        <v>7682</v>
      </c>
      <c r="I54" s="2" t="s">
        <v>7682</v>
      </c>
      <c r="J54" s="2" t="s">
        <v>7957</v>
      </c>
      <c r="K54" s="2" t="s">
        <v>4077</v>
      </c>
      <c r="L54" s="2" t="s">
        <v>4077</v>
      </c>
      <c r="M54" s="2" t="s">
        <v>4077</v>
      </c>
      <c r="N54" s="2" t="s">
        <v>4071</v>
      </c>
      <c r="O54" s="2" t="s">
        <v>4008</v>
      </c>
      <c r="P54" s="2" t="s">
        <v>3670</v>
      </c>
      <c r="Q54" s="58" t="s">
        <v>1429</v>
      </c>
      <c r="R54" s="2" t="s">
        <v>3634</v>
      </c>
      <c r="S54" s="2" t="s">
        <v>3634</v>
      </c>
      <c r="T54" s="2" t="s">
        <v>3634</v>
      </c>
      <c r="U54" s="2" t="s">
        <v>3634</v>
      </c>
      <c r="V54" s="2" t="s">
        <v>3634</v>
      </c>
      <c r="W54" s="2" t="s">
        <v>3634</v>
      </c>
      <c r="X54" s="2" t="s">
        <v>3634</v>
      </c>
      <c r="Y54" s="2" t="s">
        <v>3634</v>
      </c>
      <c r="Z54" s="2" t="s">
        <v>3634</v>
      </c>
      <c r="AA54" s="103" t="s">
        <v>3630</v>
      </c>
      <c r="AB54" s="58" t="s">
        <v>4074</v>
      </c>
      <c r="AC54" s="49" t="s">
        <v>3634</v>
      </c>
      <c r="AD54" s="49" t="s">
        <v>3634</v>
      </c>
      <c r="AE54" s="49" t="s">
        <v>3634</v>
      </c>
      <c r="AF54" s="49" t="s">
        <v>3634</v>
      </c>
      <c r="AG54" s="49" t="s">
        <v>3634</v>
      </c>
      <c r="AH54" s="49" t="s">
        <v>3634</v>
      </c>
      <c r="AI54" s="49" t="s">
        <v>3634</v>
      </c>
      <c r="AJ54" s="49" t="s">
        <v>3634</v>
      </c>
      <c r="AK54" s="49" t="s">
        <v>3634</v>
      </c>
      <c r="AL54" s="49" t="s">
        <v>3634</v>
      </c>
      <c r="AM54" s="49" t="s">
        <v>3634</v>
      </c>
      <c r="AN54" s="49" t="s">
        <v>3634</v>
      </c>
      <c r="AO54" s="49" t="s">
        <v>3634</v>
      </c>
      <c r="AP54" s="49" t="s">
        <v>3634</v>
      </c>
      <c r="AQ54" s="49" t="s">
        <v>3634</v>
      </c>
      <c r="AR54" s="104" t="s">
        <v>1445</v>
      </c>
      <c r="AS54" s="119" t="s">
        <v>4074</v>
      </c>
      <c r="AT54" s="119" t="s">
        <v>5116</v>
      </c>
      <c r="AU54" s="119" t="s">
        <v>3664</v>
      </c>
      <c r="AV54" s="119" t="s">
        <v>3664</v>
      </c>
      <c r="AW54" s="104" t="s">
        <v>3675</v>
      </c>
      <c r="BA54" s="2">
        <v>0</v>
      </c>
      <c r="BB54" s="2">
        <v>890</v>
      </c>
      <c r="BC54" s="2">
        <v>-890</v>
      </c>
      <c r="BD54" s="137"/>
      <c r="BE54" s="119" t="s">
        <v>3664</v>
      </c>
      <c r="BF54" s="222" t="s">
        <v>3796</v>
      </c>
      <c r="BG54" s="129" t="s">
        <v>3634</v>
      </c>
    </row>
    <row r="55" spans="1:59" s="2" customFormat="1" x14ac:dyDescent="0.25">
      <c r="A55" s="2" t="s">
        <v>3629</v>
      </c>
      <c r="B55" s="2" t="s">
        <v>6920</v>
      </c>
      <c r="C55" s="46" t="s">
        <v>526</v>
      </c>
      <c r="D55" s="2" t="s">
        <v>6920</v>
      </c>
      <c r="E55" s="2" t="s">
        <v>7992</v>
      </c>
      <c r="F55" s="2" t="s">
        <v>7682</v>
      </c>
      <c r="G55" s="2" t="s">
        <v>6303</v>
      </c>
      <c r="H55" s="2" t="s">
        <v>7682</v>
      </c>
      <c r="I55" s="2" t="s">
        <v>7682</v>
      </c>
      <c r="J55" s="2" t="s">
        <v>5169</v>
      </c>
      <c r="K55" s="2" t="s">
        <v>4077</v>
      </c>
      <c r="L55" s="2" t="s">
        <v>4077</v>
      </c>
      <c r="M55" s="2" t="s">
        <v>4077</v>
      </c>
      <c r="N55" s="2" t="s">
        <v>4071</v>
      </c>
      <c r="O55" s="2" t="s">
        <v>4008</v>
      </c>
      <c r="P55" s="2" t="s">
        <v>3670</v>
      </c>
      <c r="Q55" s="58" t="s">
        <v>1429</v>
      </c>
      <c r="R55" s="2" t="s">
        <v>3634</v>
      </c>
      <c r="S55" s="2" t="s">
        <v>3634</v>
      </c>
      <c r="T55" s="2" t="s">
        <v>3634</v>
      </c>
      <c r="U55" s="2" t="s">
        <v>3634</v>
      </c>
      <c r="V55" s="2" t="s">
        <v>3634</v>
      </c>
      <c r="W55" s="2" t="s">
        <v>3634</v>
      </c>
      <c r="X55" s="2" t="s">
        <v>3634</v>
      </c>
      <c r="Y55" s="2" t="s">
        <v>3634</v>
      </c>
      <c r="Z55" s="2" t="s">
        <v>3634</v>
      </c>
      <c r="AA55" s="103" t="s">
        <v>3630</v>
      </c>
      <c r="AB55" s="58" t="s">
        <v>4074</v>
      </c>
      <c r="AC55" s="49" t="s">
        <v>3634</v>
      </c>
      <c r="AD55" s="49" t="s">
        <v>3634</v>
      </c>
      <c r="AE55" s="49" t="s">
        <v>3634</v>
      </c>
      <c r="AF55" s="49" t="s">
        <v>3634</v>
      </c>
      <c r="AG55" s="49" t="s">
        <v>3634</v>
      </c>
      <c r="AH55" s="49" t="s">
        <v>3634</v>
      </c>
      <c r="AI55" s="49" t="s">
        <v>3634</v>
      </c>
      <c r="AJ55" s="49" t="s">
        <v>3634</v>
      </c>
      <c r="AK55" s="49" t="s">
        <v>3634</v>
      </c>
      <c r="AL55" s="49" t="s">
        <v>3634</v>
      </c>
      <c r="AM55" s="49" t="s">
        <v>3634</v>
      </c>
      <c r="AN55" s="49" t="s">
        <v>3634</v>
      </c>
      <c r="AO55" s="49" t="s">
        <v>3634</v>
      </c>
      <c r="AP55" s="49" t="s">
        <v>3634</v>
      </c>
      <c r="AQ55" s="49" t="s">
        <v>3634</v>
      </c>
      <c r="AR55" s="104" t="s">
        <v>1445</v>
      </c>
      <c r="AS55" s="119" t="s">
        <v>4074</v>
      </c>
      <c r="AT55" s="119" t="s">
        <v>5116</v>
      </c>
      <c r="AU55" s="119" t="s">
        <v>3664</v>
      </c>
      <c r="AV55" s="119" t="s">
        <v>3664</v>
      </c>
      <c r="AW55" s="104" t="s">
        <v>3675</v>
      </c>
      <c r="BA55" s="2">
        <v>0</v>
      </c>
      <c r="BB55" s="2">
        <v>2683</v>
      </c>
      <c r="BC55" s="2">
        <v>-2683</v>
      </c>
      <c r="BD55" s="137"/>
      <c r="BE55" s="119" t="s">
        <v>3664</v>
      </c>
      <c r="BF55" s="222" t="s">
        <v>3796</v>
      </c>
      <c r="BG55" s="129" t="s">
        <v>3634</v>
      </c>
    </row>
    <row r="56" spans="1:59" s="2" customFormat="1" x14ac:dyDescent="0.25">
      <c r="A56" s="2" t="s">
        <v>3629</v>
      </c>
      <c r="B56" s="2" t="s">
        <v>7958</v>
      </c>
      <c r="C56" s="46" t="s">
        <v>526</v>
      </c>
      <c r="D56" s="2" t="s">
        <v>7958</v>
      </c>
      <c r="E56" s="2" t="s">
        <v>5189</v>
      </c>
      <c r="F56" s="2" t="s">
        <v>1051</v>
      </c>
      <c r="G56" s="2" t="s">
        <v>7980</v>
      </c>
      <c r="H56" s="2">
        <v>0.21</v>
      </c>
      <c r="I56" s="2" t="s">
        <v>4073</v>
      </c>
      <c r="J56" s="2" t="s">
        <v>5190</v>
      </c>
      <c r="K56" s="2" t="s">
        <v>4077</v>
      </c>
      <c r="L56" s="2" t="s">
        <v>4077</v>
      </c>
      <c r="M56" s="2" t="s">
        <v>4077</v>
      </c>
      <c r="N56" s="2" t="s">
        <v>4071</v>
      </c>
      <c r="O56" s="2" t="s">
        <v>4008</v>
      </c>
      <c r="P56" s="2" t="s">
        <v>3670</v>
      </c>
      <c r="Q56" s="58" t="s">
        <v>1429</v>
      </c>
      <c r="R56" s="2" t="s">
        <v>3634</v>
      </c>
      <c r="S56" s="2" t="s">
        <v>3634</v>
      </c>
      <c r="T56" s="2" t="s">
        <v>3634</v>
      </c>
      <c r="U56" s="2" t="s">
        <v>3634</v>
      </c>
      <c r="V56" s="2" t="s">
        <v>3634</v>
      </c>
      <c r="W56" s="2" t="s">
        <v>3634</v>
      </c>
      <c r="X56" s="2" t="s">
        <v>3634</v>
      </c>
      <c r="Y56" s="2" t="s">
        <v>3634</v>
      </c>
      <c r="Z56" s="2" t="s">
        <v>3634</v>
      </c>
      <c r="AA56" s="103" t="s">
        <v>3630</v>
      </c>
      <c r="AB56" s="58" t="s">
        <v>4074</v>
      </c>
      <c r="AC56" s="49" t="s">
        <v>3634</v>
      </c>
      <c r="AD56" s="49" t="s">
        <v>3634</v>
      </c>
      <c r="AE56" s="49" t="s">
        <v>3634</v>
      </c>
      <c r="AF56" s="49" t="s">
        <v>3634</v>
      </c>
      <c r="AG56" s="49" t="s">
        <v>3634</v>
      </c>
      <c r="AH56" s="49" t="s">
        <v>3634</v>
      </c>
      <c r="AI56" s="49" t="s">
        <v>3634</v>
      </c>
      <c r="AJ56" s="49" t="s">
        <v>3634</v>
      </c>
      <c r="AK56" s="49" t="s">
        <v>3634</v>
      </c>
      <c r="AL56" s="49" t="s">
        <v>3634</v>
      </c>
      <c r="AM56" s="49" t="s">
        <v>3634</v>
      </c>
      <c r="AN56" s="49" t="s">
        <v>3634</v>
      </c>
      <c r="AO56" s="49" t="s">
        <v>3634</v>
      </c>
      <c r="AP56" s="49" t="s">
        <v>3634</v>
      </c>
      <c r="AQ56" s="49" t="s">
        <v>3634</v>
      </c>
      <c r="AR56" s="104" t="s">
        <v>1445</v>
      </c>
      <c r="AS56" s="119" t="s">
        <v>4074</v>
      </c>
      <c r="AT56" s="119" t="s">
        <v>5116</v>
      </c>
      <c r="AU56" s="119" t="s">
        <v>3664</v>
      </c>
      <c r="AV56" s="119" t="s">
        <v>3664</v>
      </c>
      <c r="AW56" s="104" t="s">
        <v>3675</v>
      </c>
      <c r="BA56" s="2">
        <v>330</v>
      </c>
      <c r="BB56" s="2">
        <v>0</v>
      </c>
      <c r="BC56" s="2">
        <v>330</v>
      </c>
      <c r="BD56" s="137"/>
      <c r="BE56" s="119" t="s">
        <v>3664</v>
      </c>
      <c r="BF56" s="222" t="s">
        <v>3796</v>
      </c>
      <c r="BG56" s="129" t="s">
        <v>3634</v>
      </c>
    </row>
    <row r="57" spans="1:59" s="2" customFormat="1" x14ac:dyDescent="0.25">
      <c r="A57" s="2" t="s">
        <v>3629</v>
      </c>
      <c r="B57" s="2" t="s">
        <v>7960</v>
      </c>
      <c r="C57" s="46" t="s">
        <v>526</v>
      </c>
      <c r="D57" s="2" t="s">
        <v>7960</v>
      </c>
      <c r="E57" s="2" t="s">
        <v>7988</v>
      </c>
      <c r="F57" s="2" t="s">
        <v>7682</v>
      </c>
      <c r="G57" s="2" t="s">
        <v>6313</v>
      </c>
      <c r="H57" s="2" t="s">
        <v>7682</v>
      </c>
      <c r="I57" s="2" t="s">
        <v>7682</v>
      </c>
      <c r="J57" s="2" t="s">
        <v>7961</v>
      </c>
      <c r="K57" s="2" t="s">
        <v>4077</v>
      </c>
      <c r="L57" s="2" t="s">
        <v>4077</v>
      </c>
      <c r="M57" s="2" t="s">
        <v>4077</v>
      </c>
      <c r="N57" s="2" t="s">
        <v>4071</v>
      </c>
      <c r="O57" s="2" t="s">
        <v>4008</v>
      </c>
      <c r="P57" s="2" t="s">
        <v>3670</v>
      </c>
      <c r="Q57" s="58" t="s">
        <v>1429</v>
      </c>
      <c r="R57" s="2" t="s">
        <v>3634</v>
      </c>
      <c r="S57" s="2" t="s">
        <v>3634</v>
      </c>
      <c r="T57" s="2" t="s">
        <v>3634</v>
      </c>
      <c r="U57" s="2" t="s">
        <v>3634</v>
      </c>
      <c r="V57" s="2" t="s">
        <v>3634</v>
      </c>
      <c r="W57" s="2" t="s">
        <v>3634</v>
      </c>
      <c r="X57" s="2" t="s">
        <v>3634</v>
      </c>
      <c r="Y57" s="2" t="s">
        <v>3634</v>
      </c>
      <c r="Z57" s="2" t="s">
        <v>3634</v>
      </c>
      <c r="AA57" s="103" t="s">
        <v>3630</v>
      </c>
      <c r="AB57" s="58" t="s">
        <v>4074</v>
      </c>
      <c r="AC57" s="49" t="s">
        <v>3634</v>
      </c>
      <c r="AD57" s="49" t="s">
        <v>3634</v>
      </c>
      <c r="AE57" s="49" t="s">
        <v>3634</v>
      </c>
      <c r="AF57" s="49" t="s">
        <v>3634</v>
      </c>
      <c r="AG57" s="49" t="s">
        <v>3634</v>
      </c>
      <c r="AH57" s="49" t="s">
        <v>3634</v>
      </c>
      <c r="AI57" s="49" t="s">
        <v>3634</v>
      </c>
      <c r="AJ57" s="49" t="s">
        <v>3634</v>
      </c>
      <c r="AK57" s="49" t="s">
        <v>3634</v>
      </c>
      <c r="AL57" s="49" t="s">
        <v>3634</v>
      </c>
      <c r="AM57" s="49" t="s">
        <v>3634</v>
      </c>
      <c r="AN57" s="49" t="s">
        <v>3634</v>
      </c>
      <c r="AO57" s="49" t="s">
        <v>3634</v>
      </c>
      <c r="AP57" s="49" t="s">
        <v>3634</v>
      </c>
      <c r="AQ57" s="49" t="s">
        <v>3634</v>
      </c>
      <c r="AR57" s="104" t="s">
        <v>1445</v>
      </c>
      <c r="AS57" s="119" t="s">
        <v>4074</v>
      </c>
      <c r="AT57" s="119" t="s">
        <v>5116</v>
      </c>
      <c r="AU57" s="119" t="s">
        <v>3664</v>
      </c>
      <c r="AV57" s="119" t="s">
        <v>3664</v>
      </c>
      <c r="AW57" s="104" t="s">
        <v>3675</v>
      </c>
      <c r="AX57" s="2">
        <v>504</v>
      </c>
      <c r="AY57" s="2">
        <v>504</v>
      </c>
      <c r="AZ57" s="2">
        <v>0</v>
      </c>
      <c r="BD57" s="137"/>
      <c r="BE57" s="119" t="s">
        <v>3664</v>
      </c>
      <c r="BF57" s="222" t="s">
        <v>3796</v>
      </c>
      <c r="BG57" s="129" t="s">
        <v>3634</v>
      </c>
    </row>
    <row r="58" spans="1:59" s="2" customFormat="1" x14ac:dyDescent="0.25">
      <c r="A58" s="2" t="s">
        <v>3629</v>
      </c>
      <c r="B58" s="2" t="s">
        <v>6887</v>
      </c>
      <c r="C58" s="46" t="s">
        <v>526</v>
      </c>
      <c r="D58" s="2" t="s">
        <v>6887</v>
      </c>
      <c r="E58" s="2" t="s">
        <v>7989</v>
      </c>
      <c r="F58" s="2" t="s">
        <v>7682</v>
      </c>
      <c r="G58" s="2" t="s">
        <v>6309</v>
      </c>
      <c r="H58" s="2" t="s">
        <v>7682</v>
      </c>
      <c r="I58" s="2" t="s">
        <v>7682</v>
      </c>
      <c r="J58" s="2" t="s">
        <v>7963</v>
      </c>
      <c r="K58" s="2" t="s">
        <v>4077</v>
      </c>
      <c r="L58" s="2" t="s">
        <v>4077</v>
      </c>
      <c r="M58" s="2" t="s">
        <v>4077</v>
      </c>
      <c r="N58" s="2" t="s">
        <v>4071</v>
      </c>
      <c r="O58" s="2" t="s">
        <v>4008</v>
      </c>
      <c r="P58" s="2" t="s">
        <v>3670</v>
      </c>
      <c r="Q58" s="58" t="s">
        <v>1429</v>
      </c>
      <c r="R58" s="2" t="s">
        <v>3634</v>
      </c>
      <c r="S58" s="2" t="s">
        <v>3634</v>
      </c>
      <c r="T58" s="2" t="s">
        <v>3634</v>
      </c>
      <c r="U58" s="2" t="s">
        <v>3634</v>
      </c>
      <c r="V58" s="2" t="s">
        <v>3634</v>
      </c>
      <c r="W58" s="2" t="s">
        <v>3634</v>
      </c>
      <c r="X58" s="2" t="s">
        <v>3634</v>
      </c>
      <c r="Y58" s="2" t="s">
        <v>3634</v>
      </c>
      <c r="Z58" s="2" t="s">
        <v>3634</v>
      </c>
      <c r="AA58" s="103" t="s">
        <v>3630</v>
      </c>
      <c r="AB58" s="58" t="s">
        <v>4074</v>
      </c>
      <c r="AC58" s="49" t="s">
        <v>3634</v>
      </c>
      <c r="AD58" s="49" t="s">
        <v>3634</v>
      </c>
      <c r="AE58" s="49" t="s">
        <v>3634</v>
      </c>
      <c r="AF58" s="49" t="s">
        <v>3634</v>
      </c>
      <c r="AG58" s="49" t="s">
        <v>3634</v>
      </c>
      <c r="AH58" s="49" t="s">
        <v>3634</v>
      </c>
      <c r="AI58" s="49" t="s">
        <v>3634</v>
      </c>
      <c r="AJ58" s="49" t="s">
        <v>3634</v>
      </c>
      <c r="AK58" s="49" t="s">
        <v>3634</v>
      </c>
      <c r="AL58" s="49" t="s">
        <v>3634</v>
      </c>
      <c r="AM58" s="49" t="s">
        <v>3634</v>
      </c>
      <c r="AN58" s="49" t="s">
        <v>3634</v>
      </c>
      <c r="AO58" s="49" t="s">
        <v>3634</v>
      </c>
      <c r="AP58" s="49" t="s">
        <v>3634</v>
      </c>
      <c r="AQ58" s="49" t="s">
        <v>3634</v>
      </c>
      <c r="AR58" s="104" t="s">
        <v>1445</v>
      </c>
      <c r="AS58" s="119" t="s">
        <v>4074</v>
      </c>
      <c r="AT58" s="119" t="s">
        <v>5116</v>
      </c>
      <c r="AU58" s="119" t="s">
        <v>3664</v>
      </c>
      <c r="AV58" s="119" t="s">
        <v>3664</v>
      </c>
      <c r="AW58" s="104" t="s">
        <v>3675</v>
      </c>
      <c r="BA58" s="2">
        <v>0</v>
      </c>
      <c r="BB58" s="2">
        <v>60</v>
      </c>
      <c r="BC58" s="2">
        <v>-60</v>
      </c>
      <c r="BD58" s="137"/>
      <c r="BE58" s="119" t="s">
        <v>3664</v>
      </c>
      <c r="BF58" s="222" t="s">
        <v>3796</v>
      </c>
      <c r="BG58" s="129" t="s">
        <v>3634</v>
      </c>
    </row>
    <row r="59" spans="1:59" s="2" customFormat="1" x14ac:dyDescent="0.25">
      <c r="A59" s="2" t="s">
        <v>3629</v>
      </c>
      <c r="B59" s="2" t="s">
        <v>6419</v>
      </c>
      <c r="C59" s="46" t="s">
        <v>526</v>
      </c>
      <c r="D59" s="2" t="s">
        <v>6419</v>
      </c>
      <c r="E59" s="2" t="s">
        <v>7993</v>
      </c>
      <c r="F59" s="2" t="s">
        <v>7682</v>
      </c>
      <c r="G59" s="2" t="s">
        <v>6310</v>
      </c>
      <c r="H59" s="2" t="s">
        <v>7682</v>
      </c>
      <c r="I59" s="2" t="s">
        <v>7682</v>
      </c>
      <c r="J59" s="2" t="s">
        <v>7965</v>
      </c>
      <c r="K59" s="2" t="s">
        <v>4077</v>
      </c>
      <c r="L59" s="2" t="s">
        <v>4077</v>
      </c>
      <c r="M59" s="2" t="s">
        <v>4077</v>
      </c>
      <c r="N59" s="2" t="s">
        <v>4071</v>
      </c>
      <c r="O59" s="2" t="s">
        <v>4008</v>
      </c>
      <c r="P59" s="2" t="s">
        <v>3670</v>
      </c>
      <c r="Q59" s="58" t="s">
        <v>1429</v>
      </c>
      <c r="R59" s="2" t="s">
        <v>3634</v>
      </c>
      <c r="S59" s="2" t="s">
        <v>3634</v>
      </c>
      <c r="T59" s="2" t="s">
        <v>3634</v>
      </c>
      <c r="U59" s="2" t="s">
        <v>3634</v>
      </c>
      <c r="V59" s="2" t="s">
        <v>3634</v>
      </c>
      <c r="W59" s="2" t="s">
        <v>3634</v>
      </c>
      <c r="X59" s="2" t="s">
        <v>3634</v>
      </c>
      <c r="Y59" s="2" t="s">
        <v>3634</v>
      </c>
      <c r="Z59" s="2" t="s">
        <v>3634</v>
      </c>
      <c r="AA59" s="103" t="s">
        <v>3630</v>
      </c>
      <c r="AB59" s="58" t="s">
        <v>4074</v>
      </c>
      <c r="AC59" s="49" t="s">
        <v>3634</v>
      </c>
      <c r="AD59" s="49" t="s">
        <v>3634</v>
      </c>
      <c r="AE59" s="49" t="s">
        <v>3634</v>
      </c>
      <c r="AF59" s="49" t="s">
        <v>3634</v>
      </c>
      <c r="AG59" s="49" t="s">
        <v>3634</v>
      </c>
      <c r="AH59" s="49" t="s">
        <v>3634</v>
      </c>
      <c r="AI59" s="49" t="s">
        <v>3634</v>
      </c>
      <c r="AJ59" s="49" t="s">
        <v>3634</v>
      </c>
      <c r="AK59" s="49" t="s">
        <v>3634</v>
      </c>
      <c r="AL59" s="49" t="s">
        <v>3634</v>
      </c>
      <c r="AM59" s="49" t="s">
        <v>3634</v>
      </c>
      <c r="AN59" s="49" t="s">
        <v>3634</v>
      </c>
      <c r="AO59" s="49" t="s">
        <v>3634</v>
      </c>
      <c r="AP59" s="49" t="s">
        <v>3634</v>
      </c>
      <c r="AQ59" s="49" t="s">
        <v>3634</v>
      </c>
      <c r="AR59" s="104" t="s">
        <v>1445</v>
      </c>
      <c r="AS59" s="119" t="s">
        <v>4074</v>
      </c>
      <c r="AT59" s="119" t="s">
        <v>5116</v>
      </c>
      <c r="AU59" s="119" t="s">
        <v>3664</v>
      </c>
      <c r="AV59" s="119" t="s">
        <v>3664</v>
      </c>
      <c r="AW59" s="104" t="s">
        <v>3675</v>
      </c>
      <c r="BA59" s="2">
        <v>0</v>
      </c>
      <c r="BB59" s="2">
        <v>1665</v>
      </c>
      <c r="BC59" s="2">
        <v>-1665</v>
      </c>
      <c r="BD59" s="137"/>
      <c r="BE59" s="119" t="s">
        <v>3664</v>
      </c>
      <c r="BF59" s="222" t="s">
        <v>3796</v>
      </c>
      <c r="BG59" s="129" t="s">
        <v>3634</v>
      </c>
    </row>
    <row r="60" spans="1:59" s="2" customFormat="1" x14ac:dyDescent="0.25">
      <c r="A60" s="2" t="s">
        <v>3629</v>
      </c>
      <c r="B60" s="2" t="s">
        <v>5271</v>
      </c>
      <c r="C60" s="46" t="s">
        <v>526</v>
      </c>
      <c r="D60" s="2" t="s">
        <v>5271</v>
      </c>
      <c r="E60" s="2" t="s">
        <v>7994</v>
      </c>
      <c r="F60" s="2" t="s">
        <v>7682</v>
      </c>
      <c r="G60" s="2" t="s">
        <v>6300</v>
      </c>
      <c r="H60" s="2" t="s">
        <v>7682</v>
      </c>
      <c r="I60" s="2" t="s">
        <v>7682</v>
      </c>
      <c r="J60" s="2" t="s">
        <v>3406</v>
      </c>
      <c r="K60" s="2" t="s">
        <v>4077</v>
      </c>
      <c r="L60" s="2" t="s">
        <v>4077</v>
      </c>
      <c r="M60" s="2" t="s">
        <v>4077</v>
      </c>
      <c r="N60" s="2" t="s">
        <v>4071</v>
      </c>
      <c r="O60" s="2" t="s">
        <v>4008</v>
      </c>
      <c r="P60" s="2" t="s">
        <v>3670</v>
      </c>
      <c r="Q60" s="58" t="s">
        <v>1429</v>
      </c>
      <c r="R60" s="2" t="s">
        <v>3634</v>
      </c>
      <c r="S60" s="2" t="s">
        <v>3634</v>
      </c>
      <c r="T60" s="2" t="s">
        <v>3634</v>
      </c>
      <c r="U60" s="2" t="s">
        <v>3634</v>
      </c>
      <c r="V60" s="2" t="s">
        <v>3634</v>
      </c>
      <c r="W60" s="2" t="s">
        <v>3634</v>
      </c>
      <c r="X60" s="2" t="s">
        <v>3634</v>
      </c>
      <c r="Y60" s="2" t="s">
        <v>3634</v>
      </c>
      <c r="Z60" s="2" t="s">
        <v>3634</v>
      </c>
      <c r="AA60" s="103" t="s">
        <v>3630</v>
      </c>
      <c r="AB60" s="58" t="s">
        <v>4074</v>
      </c>
      <c r="AC60" s="49" t="s">
        <v>3634</v>
      </c>
      <c r="AD60" s="49" t="s">
        <v>3634</v>
      </c>
      <c r="AE60" s="49" t="s">
        <v>3634</v>
      </c>
      <c r="AF60" s="49" t="s">
        <v>3634</v>
      </c>
      <c r="AG60" s="49" t="s">
        <v>3634</v>
      </c>
      <c r="AH60" s="49" t="s">
        <v>3634</v>
      </c>
      <c r="AI60" s="49" t="s">
        <v>3634</v>
      </c>
      <c r="AJ60" s="49" t="s">
        <v>3634</v>
      </c>
      <c r="AK60" s="49" t="s">
        <v>3634</v>
      </c>
      <c r="AL60" s="49" t="s">
        <v>3634</v>
      </c>
      <c r="AM60" s="49" t="s">
        <v>3634</v>
      </c>
      <c r="AN60" s="49" t="s">
        <v>3634</v>
      </c>
      <c r="AO60" s="49" t="s">
        <v>3634</v>
      </c>
      <c r="AP60" s="49" t="s">
        <v>3634</v>
      </c>
      <c r="AQ60" s="49" t="s">
        <v>3634</v>
      </c>
      <c r="AR60" s="104" t="s">
        <v>1445</v>
      </c>
      <c r="AS60" s="119" t="s">
        <v>4074</v>
      </c>
      <c r="AT60" s="119" t="s">
        <v>5116</v>
      </c>
      <c r="AU60" s="119" t="s">
        <v>3664</v>
      </c>
      <c r="AV60" s="119" t="s">
        <v>3664</v>
      </c>
      <c r="AW60" s="104" t="s">
        <v>3675</v>
      </c>
      <c r="BA60" s="2">
        <v>0</v>
      </c>
      <c r="BB60" s="2">
        <v>4433</v>
      </c>
      <c r="BC60" s="2">
        <v>-4433</v>
      </c>
      <c r="BD60" s="137"/>
      <c r="BE60" s="119" t="s">
        <v>3664</v>
      </c>
      <c r="BF60" s="222" t="s">
        <v>3796</v>
      </c>
      <c r="BG60" s="129" t="s">
        <v>3634</v>
      </c>
    </row>
    <row r="61" spans="1:59" s="2" customFormat="1" x14ac:dyDescent="0.25">
      <c r="A61" s="2" t="s">
        <v>3629</v>
      </c>
      <c r="B61" s="2" t="s">
        <v>6431</v>
      </c>
      <c r="C61" s="46" t="s">
        <v>526</v>
      </c>
      <c r="D61" s="2" t="s">
        <v>6431</v>
      </c>
      <c r="E61" s="2" t="s">
        <v>7995</v>
      </c>
      <c r="F61" s="2" t="s">
        <v>7682</v>
      </c>
      <c r="G61" s="2" t="s">
        <v>6300</v>
      </c>
      <c r="H61" s="2" t="s">
        <v>7682</v>
      </c>
      <c r="I61" s="2" t="s">
        <v>7682</v>
      </c>
      <c r="J61" s="2" t="s">
        <v>7918</v>
      </c>
      <c r="K61" s="2" t="s">
        <v>4077</v>
      </c>
      <c r="L61" s="2" t="s">
        <v>4077</v>
      </c>
      <c r="M61" s="2" t="s">
        <v>4077</v>
      </c>
      <c r="N61" s="2" t="s">
        <v>4071</v>
      </c>
      <c r="O61" s="2" t="s">
        <v>4008</v>
      </c>
      <c r="P61" s="2" t="s">
        <v>3670</v>
      </c>
      <c r="Q61" s="58" t="s">
        <v>1429</v>
      </c>
      <c r="R61" s="2" t="s">
        <v>3634</v>
      </c>
      <c r="S61" s="2" t="s">
        <v>3634</v>
      </c>
      <c r="T61" s="2" t="s">
        <v>3634</v>
      </c>
      <c r="U61" s="2" t="s">
        <v>3634</v>
      </c>
      <c r="V61" s="2" t="s">
        <v>3634</v>
      </c>
      <c r="W61" s="2" t="s">
        <v>3634</v>
      </c>
      <c r="X61" s="2" t="s">
        <v>3634</v>
      </c>
      <c r="Y61" s="2" t="s">
        <v>3634</v>
      </c>
      <c r="Z61" s="2" t="s">
        <v>3634</v>
      </c>
      <c r="AA61" s="103" t="s">
        <v>3630</v>
      </c>
      <c r="AB61" s="58" t="s">
        <v>4074</v>
      </c>
      <c r="AC61" s="49" t="s">
        <v>3634</v>
      </c>
      <c r="AD61" s="49" t="s">
        <v>3634</v>
      </c>
      <c r="AE61" s="49" t="s">
        <v>3634</v>
      </c>
      <c r="AF61" s="49" t="s">
        <v>3634</v>
      </c>
      <c r="AG61" s="49" t="s">
        <v>3634</v>
      </c>
      <c r="AH61" s="49" t="s">
        <v>3634</v>
      </c>
      <c r="AI61" s="49" t="s">
        <v>3634</v>
      </c>
      <c r="AJ61" s="49" t="s">
        <v>3634</v>
      </c>
      <c r="AK61" s="49" t="s">
        <v>3634</v>
      </c>
      <c r="AL61" s="49" t="s">
        <v>3634</v>
      </c>
      <c r="AM61" s="49" t="s">
        <v>3634</v>
      </c>
      <c r="AN61" s="49" t="s">
        <v>3634</v>
      </c>
      <c r="AO61" s="49" t="s">
        <v>3634</v>
      </c>
      <c r="AP61" s="49" t="s">
        <v>3634</v>
      </c>
      <c r="AQ61" s="49" t="s">
        <v>3634</v>
      </c>
      <c r="AR61" s="104" t="s">
        <v>1445</v>
      </c>
      <c r="AS61" s="119" t="s">
        <v>4074</v>
      </c>
      <c r="AT61" s="119" t="s">
        <v>5116</v>
      </c>
      <c r="AU61" s="119" t="s">
        <v>3664</v>
      </c>
      <c r="AV61" s="119" t="s">
        <v>3664</v>
      </c>
      <c r="AW61" s="104" t="s">
        <v>3675</v>
      </c>
      <c r="BA61" s="2">
        <v>20</v>
      </c>
      <c r="BB61" s="2">
        <v>0</v>
      </c>
      <c r="BC61" s="2">
        <v>20</v>
      </c>
      <c r="BD61" s="137"/>
      <c r="BE61" s="119" t="s">
        <v>3664</v>
      </c>
      <c r="BF61" s="222" t="s">
        <v>3796</v>
      </c>
      <c r="BG61" s="129" t="s">
        <v>3634</v>
      </c>
    </row>
    <row r="62" spans="1:59" s="2" customFormat="1" x14ac:dyDescent="0.25">
      <c r="A62" s="2" t="s">
        <v>3629</v>
      </c>
      <c r="B62" s="2" t="s">
        <v>7966</v>
      </c>
      <c r="C62" s="46" t="s">
        <v>526</v>
      </c>
      <c r="D62" s="2" t="s">
        <v>7966</v>
      </c>
      <c r="E62" s="2" t="s">
        <v>7996</v>
      </c>
      <c r="F62" s="2" t="s">
        <v>7682</v>
      </c>
      <c r="G62" s="2" t="s">
        <v>6298</v>
      </c>
      <c r="H62" s="2" t="s">
        <v>7682</v>
      </c>
      <c r="I62" s="2" t="s">
        <v>7682</v>
      </c>
      <c r="J62" s="2" t="s">
        <v>7967</v>
      </c>
      <c r="K62" s="2" t="s">
        <v>4077</v>
      </c>
      <c r="L62" s="2" t="s">
        <v>4077</v>
      </c>
      <c r="M62" s="2" t="s">
        <v>4077</v>
      </c>
      <c r="N62" s="2" t="s">
        <v>4071</v>
      </c>
      <c r="O62" s="2" t="s">
        <v>4008</v>
      </c>
      <c r="P62" s="2" t="s">
        <v>3670</v>
      </c>
      <c r="Q62" s="58" t="s">
        <v>1429</v>
      </c>
      <c r="R62" s="2" t="s">
        <v>3634</v>
      </c>
      <c r="S62" s="2" t="s">
        <v>3634</v>
      </c>
      <c r="T62" s="2" t="s">
        <v>3634</v>
      </c>
      <c r="U62" s="2" t="s">
        <v>3634</v>
      </c>
      <c r="V62" s="2" t="s">
        <v>3634</v>
      </c>
      <c r="W62" s="2" t="s">
        <v>3634</v>
      </c>
      <c r="X62" s="2" t="s">
        <v>3634</v>
      </c>
      <c r="Y62" s="2" t="s">
        <v>3634</v>
      </c>
      <c r="Z62" s="2" t="s">
        <v>3634</v>
      </c>
      <c r="AA62" s="103" t="s">
        <v>3630</v>
      </c>
      <c r="AB62" s="58" t="s">
        <v>4074</v>
      </c>
      <c r="AC62" s="49" t="s">
        <v>3634</v>
      </c>
      <c r="AD62" s="49" t="s">
        <v>3634</v>
      </c>
      <c r="AE62" s="49" t="s">
        <v>3634</v>
      </c>
      <c r="AF62" s="49" t="s">
        <v>3634</v>
      </c>
      <c r="AG62" s="49" t="s">
        <v>3634</v>
      </c>
      <c r="AH62" s="49" t="s">
        <v>3634</v>
      </c>
      <c r="AI62" s="49" t="s">
        <v>3634</v>
      </c>
      <c r="AJ62" s="49" t="s">
        <v>3634</v>
      </c>
      <c r="AK62" s="49" t="s">
        <v>3634</v>
      </c>
      <c r="AL62" s="49" t="s">
        <v>3634</v>
      </c>
      <c r="AM62" s="49" t="s">
        <v>3634</v>
      </c>
      <c r="AN62" s="49" t="s">
        <v>3634</v>
      </c>
      <c r="AO62" s="49" t="s">
        <v>3634</v>
      </c>
      <c r="AP62" s="49" t="s">
        <v>3634</v>
      </c>
      <c r="AQ62" s="49" t="s">
        <v>3634</v>
      </c>
      <c r="AR62" s="104" t="s">
        <v>1445</v>
      </c>
      <c r="AS62" s="119" t="s">
        <v>4074</v>
      </c>
      <c r="AT62" s="119" t="s">
        <v>5116</v>
      </c>
      <c r="AU62" s="119" t="s">
        <v>3664</v>
      </c>
      <c r="AV62" s="119" t="s">
        <v>3664</v>
      </c>
      <c r="AW62" s="104" t="s">
        <v>3675</v>
      </c>
      <c r="AX62" s="2">
        <v>0</v>
      </c>
      <c r="AY62" s="2">
        <v>21</v>
      </c>
      <c r="AZ62" s="2">
        <v>-21</v>
      </c>
      <c r="BA62" s="2">
        <v>38</v>
      </c>
      <c r="BB62" s="2">
        <v>0</v>
      </c>
      <c r="BC62" s="2">
        <v>38</v>
      </c>
      <c r="BD62" s="137"/>
      <c r="BE62" s="119" t="s">
        <v>3664</v>
      </c>
      <c r="BF62" s="222" t="s">
        <v>3796</v>
      </c>
      <c r="BG62" s="129" t="s">
        <v>3634</v>
      </c>
    </row>
    <row r="63" spans="1:59" s="2" customFormat="1" x14ac:dyDescent="0.25">
      <c r="A63" s="2" t="s">
        <v>3629</v>
      </c>
      <c r="B63" s="2" t="s">
        <v>6436</v>
      </c>
      <c r="C63" s="46" t="s">
        <v>526</v>
      </c>
      <c r="D63" s="2" t="s">
        <v>6436</v>
      </c>
      <c r="E63" s="2" t="s">
        <v>7997</v>
      </c>
      <c r="F63" s="2" t="s">
        <v>7682</v>
      </c>
      <c r="G63" s="2" t="s">
        <v>6299</v>
      </c>
      <c r="H63" s="2" t="s">
        <v>7682</v>
      </c>
      <c r="I63" s="2" t="s">
        <v>7682</v>
      </c>
      <c r="J63" s="2" t="s">
        <v>7968</v>
      </c>
      <c r="K63" s="2" t="s">
        <v>4077</v>
      </c>
      <c r="L63" s="2" t="s">
        <v>4077</v>
      </c>
      <c r="M63" s="2" t="s">
        <v>4077</v>
      </c>
      <c r="N63" s="2" t="s">
        <v>4071</v>
      </c>
      <c r="O63" s="2" t="s">
        <v>4008</v>
      </c>
      <c r="P63" s="2" t="s">
        <v>3670</v>
      </c>
      <c r="Q63" s="58" t="s">
        <v>1429</v>
      </c>
      <c r="R63" s="2" t="s">
        <v>3634</v>
      </c>
      <c r="S63" s="2" t="s">
        <v>3634</v>
      </c>
      <c r="T63" s="2" t="s">
        <v>3634</v>
      </c>
      <c r="U63" s="2" t="s">
        <v>3634</v>
      </c>
      <c r="V63" s="2" t="s">
        <v>3634</v>
      </c>
      <c r="W63" s="2" t="s">
        <v>3634</v>
      </c>
      <c r="X63" s="2" t="s">
        <v>3634</v>
      </c>
      <c r="Y63" s="2" t="s">
        <v>3634</v>
      </c>
      <c r="Z63" s="2" t="s">
        <v>3634</v>
      </c>
      <c r="AA63" s="103" t="s">
        <v>3630</v>
      </c>
      <c r="AB63" s="58" t="s">
        <v>4074</v>
      </c>
      <c r="AC63" s="49" t="s">
        <v>3634</v>
      </c>
      <c r="AD63" s="49" t="s">
        <v>3634</v>
      </c>
      <c r="AE63" s="49" t="s">
        <v>3634</v>
      </c>
      <c r="AF63" s="49" t="s">
        <v>3634</v>
      </c>
      <c r="AG63" s="49" t="s">
        <v>3634</v>
      </c>
      <c r="AH63" s="49" t="s">
        <v>3634</v>
      </c>
      <c r="AI63" s="49" t="s">
        <v>3634</v>
      </c>
      <c r="AJ63" s="49" t="s">
        <v>3634</v>
      </c>
      <c r="AK63" s="49" t="s">
        <v>3634</v>
      </c>
      <c r="AL63" s="49" t="s">
        <v>3634</v>
      </c>
      <c r="AM63" s="49" t="s">
        <v>3634</v>
      </c>
      <c r="AN63" s="49" t="s">
        <v>3634</v>
      </c>
      <c r="AO63" s="49" t="s">
        <v>3634</v>
      </c>
      <c r="AP63" s="49" t="s">
        <v>3634</v>
      </c>
      <c r="AQ63" s="49" t="s">
        <v>3634</v>
      </c>
      <c r="AR63" s="104" t="s">
        <v>1445</v>
      </c>
      <c r="AS63" s="119" t="s">
        <v>4074</v>
      </c>
      <c r="AT63" s="119" t="s">
        <v>5116</v>
      </c>
      <c r="AU63" s="119" t="s">
        <v>3664</v>
      </c>
      <c r="AV63" s="119" t="s">
        <v>3664</v>
      </c>
      <c r="AW63" s="104" t="s">
        <v>3675</v>
      </c>
      <c r="AX63" s="2">
        <v>0</v>
      </c>
      <c r="AY63" s="2">
        <v>43</v>
      </c>
      <c r="AZ63" s="2">
        <v>-43</v>
      </c>
      <c r="BD63" s="137"/>
      <c r="BE63" s="119" t="s">
        <v>3664</v>
      </c>
      <c r="BF63" s="222" t="s">
        <v>3796</v>
      </c>
      <c r="BG63" s="129" t="s">
        <v>3634</v>
      </c>
    </row>
    <row r="64" spans="1:59" s="2" customFormat="1" x14ac:dyDescent="0.25">
      <c r="A64" s="2" t="s">
        <v>3629</v>
      </c>
      <c r="B64" s="2" t="s">
        <v>6438</v>
      </c>
      <c r="C64" s="46" t="s">
        <v>526</v>
      </c>
      <c r="D64" s="2" t="s">
        <v>6438</v>
      </c>
      <c r="E64" s="2" t="s">
        <v>7998</v>
      </c>
      <c r="F64" s="2" t="s">
        <v>7682</v>
      </c>
      <c r="G64" s="2" t="s">
        <v>6305</v>
      </c>
      <c r="H64" s="2" t="s">
        <v>7682</v>
      </c>
      <c r="I64" s="2" t="s">
        <v>7682</v>
      </c>
      <c r="J64" s="2" t="s">
        <v>7969</v>
      </c>
      <c r="K64" s="2" t="s">
        <v>4077</v>
      </c>
      <c r="L64" s="2" t="s">
        <v>4077</v>
      </c>
      <c r="M64" s="2" t="s">
        <v>4077</v>
      </c>
      <c r="N64" s="2" t="s">
        <v>4071</v>
      </c>
      <c r="O64" s="2" t="s">
        <v>4008</v>
      </c>
      <c r="P64" s="2" t="s">
        <v>3670</v>
      </c>
      <c r="Q64" s="58" t="s">
        <v>1429</v>
      </c>
      <c r="R64" s="2" t="s">
        <v>3634</v>
      </c>
      <c r="S64" s="2" t="s">
        <v>3634</v>
      </c>
      <c r="T64" s="2" t="s">
        <v>3634</v>
      </c>
      <c r="U64" s="2" t="s">
        <v>3634</v>
      </c>
      <c r="V64" s="2" t="s">
        <v>3634</v>
      </c>
      <c r="W64" s="2" t="s">
        <v>3634</v>
      </c>
      <c r="X64" s="2" t="s">
        <v>3634</v>
      </c>
      <c r="Y64" s="2" t="s">
        <v>3634</v>
      </c>
      <c r="Z64" s="2" t="s">
        <v>3634</v>
      </c>
      <c r="AA64" s="103" t="s">
        <v>3630</v>
      </c>
      <c r="AB64" s="58" t="s">
        <v>4074</v>
      </c>
      <c r="AC64" s="49" t="s">
        <v>3634</v>
      </c>
      <c r="AD64" s="49" t="s">
        <v>3634</v>
      </c>
      <c r="AE64" s="49" t="s">
        <v>3634</v>
      </c>
      <c r="AF64" s="49" t="s">
        <v>3634</v>
      </c>
      <c r="AG64" s="49" t="s">
        <v>3634</v>
      </c>
      <c r="AH64" s="49" t="s">
        <v>3634</v>
      </c>
      <c r="AI64" s="49" t="s">
        <v>3634</v>
      </c>
      <c r="AJ64" s="49" t="s">
        <v>3634</v>
      </c>
      <c r="AK64" s="49" t="s">
        <v>3634</v>
      </c>
      <c r="AL64" s="49" t="s">
        <v>3634</v>
      </c>
      <c r="AM64" s="49" t="s">
        <v>3634</v>
      </c>
      <c r="AN64" s="49" t="s">
        <v>3634</v>
      </c>
      <c r="AO64" s="49" t="s">
        <v>3634</v>
      </c>
      <c r="AP64" s="49" t="s">
        <v>3634</v>
      </c>
      <c r="AQ64" s="49" t="s">
        <v>3634</v>
      </c>
      <c r="AR64" s="104" t="s">
        <v>1445</v>
      </c>
      <c r="AS64" s="119" t="s">
        <v>4074</v>
      </c>
      <c r="AT64" s="119" t="s">
        <v>5116</v>
      </c>
      <c r="AU64" s="119" t="s">
        <v>3664</v>
      </c>
      <c r="AV64" s="119" t="s">
        <v>3664</v>
      </c>
      <c r="AW64" s="104" t="s">
        <v>3675</v>
      </c>
      <c r="AX64" s="2">
        <v>12.5</v>
      </c>
      <c r="AY64" s="2">
        <v>65</v>
      </c>
      <c r="AZ64" s="2">
        <v>-52.5</v>
      </c>
      <c r="BA64" s="2">
        <v>12.5</v>
      </c>
      <c r="BB64" s="2">
        <v>65</v>
      </c>
      <c r="BC64" s="2">
        <v>-52.5</v>
      </c>
      <c r="BD64" s="137"/>
      <c r="BE64" s="119" t="s">
        <v>3664</v>
      </c>
      <c r="BF64" s="222" t="s">
        <v>3796</v>
      </c>
      <c r="BG64" s="129" t="s">
        <v>3634</v>
      </c>
    </row>
    <row r="65" spans="1:59" s="2" customFormat="1" x14ac:dyDescent="0.25">
      <c r="A65" s="2" t="s">
        <v>3629</v>
      </c>
      <c r="B65" s="2" t="s">
        <v>7970</v>
      </c>
      <c r="C65" s="46" t="s">
        <v>526</v>
      </c>
      <c r="D65" s="2" t="s">
        <v>7970</v>
      </c>
      <c r="E65" s="2" t="s">
        <v>7999</v>
      </c>
      <c r="F65" s="2" t="s">
        <v>7682</v>
      </c>
      <c r="G65" s="2" t="s">
        <v>6306</v>
      </c>
      <c r="H65" s="2" t="s">
        <v>7682</v>
      </c>
      <c r="I65" s="2" t="s">
        <v>7682</v>
      </c>
      <c r="J65" s="2" t="s">
        <v>7971</v>
      </c>
      <c r="K65" s="2" t="s">
        <v>4077</v>
      </c>
      <c r="L65" s="2" t="s">
        <v>4077</v>
      </c>
      <c r="M65" s="2" t="s">
        <v>4077</v>
      </c>
      <c r="N65" s="2" t="s">
        <v>4071</v>
      </c>
      <c r="O65" s="2" t="s">
        <v>4008</v>
      </c>
      <c r="P65" s="2" t="s">
        <v>3670</v>
      </c>
      <c r="Q65" s="58" t="s">
        <v>1429</v>
      </c>
      <c r="R65" s="2" t="s">
        <v>3634</v>
      </c>
      <c r="S65" s="2" t="s">
        <v>3634</v>
      </c>
      <c r="T65" s="2" t="s">
        <v>3634</v>
      </c>
      <c r="U65" s="2" t="s">
        <v>3634</v>
      </c>
      <c r="V65" s="2" t="s">
        <v>3634</v>
      </c>
      <c r="W65" s="2" t="s">
        <v>3634</v>
      </c>
      <c r="X65" s="2" t="s">
        <v>3634</v>
      </c>
      <c r="Y65" s="2" t="s">
        <v>3634</v>
      </c>
      <c r="Z65" s="2" t="s">
        <v>3634</v>
      </c>
      <c r="AA65" s="103" t="s">
        <v>3630</v>
      </c>
      <c r="AB65" s="58" t="s">
        <v>4074</v>
      </c>
      <c r="AC65" s="49" t="s">
        <v>3634</v>
      </c>
      <c r="AD65" s="49" t="s">
        <v>3634</v>
      </c>
      <c r="AE65" s="49" t="s">
        <v>3634</v>
      </c>
      <c r="AF65" s="49" t="s">
        <v>3634</v>
      </c>
      <c r="AG65" s="49" t="s">
        <v>3634</v>
      </c>
      <c r="AH65" s="49" t="s">
        <v>3634</v>
      </c>
      <c r="AI65" s="49" t="s">
        <v>3634</v>
      </c>
      <c r="AJ65" s="49" t="s">
        <v>3634</v>
      </c>
      <c r="AK65" s="49" t="s">
        <v>3634</v>
      </c>
      <c r="AL65" s="49" t="s">
        <v>3634</v>
      </c>
      <c r="AM65" s="49" t="s">
        <v>3634</v>
      </c>
      <c r="AN65" s="49" t="s">
        <v>3634</v>
      </c>
      <c r="AO65" s="49" t="s">
        <v>3634</v>
      </c>
      <c r="AP65" s="49" t="s">
        <v>3634</v>
      </c>
      <c r="AQ65" s="49" t="s">
        <v>3634</v>
      </c>
      <c r="AR65" s="104" t="s">
        <v>1445</v>
      </c>
      <c r="AS65" s="119" t="s">
        <v>4074</v>
      </c>
      <c r="AT65" s="119" t="s">
        <v>5116</v>
      </c>
      <c r="AU65" s="119" t="s">
        <v>3664</v>
      </c>
      <c r="AV65" s="119" t="s">
        <v>3664</v>
      </c>
      <c r="AW65" s="104" t="s">
        <v>3675</v>
      </c>
      <c r="AX65" s="2">
        <v>4004</v>
      </c>
      <c r="AY65" s="2">
        <v>715</v>
      </c>
      <c r="AZ65" s="2">
        <v>3289</v>
      </c>
      <c r="BD65" s="46"/>
      <c r="BE65" s="119" t="s">
        <v>3664</v>
      </c>
      <c r="BF65" s="222" t="s">
        <v>3796</v>
      </c>
      <c r="BG65" s="129" t="s">
        <v>3634</v>
      </c>
    </row>
    <row r="66" spans="1:59" s="2" customFormat="1" x14ac:dyDescent="0.25">
      <c r="A66" s="2" t="s">
        <v>3629</v>
      </c>
      <c r="B66" s="2" t="s">
        <v>7972</v>
      </c>
      <c r="C66" s="46" t="s">
        <v>526</v>
      </c>
      <c r="D66" s="2" t="s">
        <v>7972</v>
      </c>
      <c r="E66" s="2" t="s">
        <v>8000</v>
      </c>
      <c r="F66" s="2" t="s">
        <v>7682</v>
      </c>
      <c r="G66" s="2" t="s">
        <v>6311</v>
      </c>
      <c r="H66" s="2" t="s">
        <v>7682</v>
      </c>
      <c r="I66" s="2" t="s">
        <v>7682</v>
      </c>
      <c r="J66" s="2" t="s">
        <v>7945</v>
      </c>
      <c r="K66" s="2" t="s">
        <v>4077</v>
      </c>
      <c r="L66" s="2" t="s">
        <v>4077</v>
      </c>
      <c r="M66" s="2" t="s">
        <v>4077</v>
      </c>
      <c r="N66" s="2" t="s">
        <v>4071</v>
      </c>
      <c r="O66" s="2" t="s">
        <v>4008</v>
      </c>
      <c r="P66" s="2" t="s">
        <v>3670</v>
      </c>
      <c r="Q66" s="58" t="s">
        <v>1429</v>
      </c>
      <c r="R66" s="2" t="s">
        <v>3634</v>
      </c>
      <c r="S66" s="2" t="s">
        <v>3634</v>
      </c>
      <c r="T66" s="2" t="s">
        <v>3634</v>
      </c>
      <c r="U66" s="2" t="s">
        <v>3634</v>
      </c>
      <c r="V66" s="2" t="s">
        <v>3634</v>
      </c>
      <c r="W66" s="2" t="s">
        <v>3634</v>
      </c>
      <c r="X66" s="2" t="s">
        <v>3634</v>
      </c>
      <c r="Y66" s="2" t="s">
        <v>3634</v>
      </c>
      <c r="Z66" s="2" t="s">
        <v>3634</v>
      </c>
      <c r="AA66" s="103" t="s">
        <v>3630</v>
      </c>
      <c r="AB66" s="58" t="s">
        <v>4074</v>
      </c>
      <c r="AC66" s="49" t="s">
        <v>3634</v>
      </c>
      <c r="AD66" s="49" t="s">
        <v>3634</v>
      </c>
      <c r="AE66" s="49" t="s">
        <v>3634</v>
      </c>
      <c r="AF66" s="49" t="s">
        <v>3634</v>
      </c>
      <c r="AG66" s="49" t="s">
        <v>3634</v>
      </c>
      <c r="AH66" s="49" t="s">
        <v>3634</v>
      </c>
      <c r="AI66" s="49" t="s">
        <v>3634</v>
      </c>
      <c r="AJ66" s="49" t="s">
        <v>3634</v>
      </c>
      <c r="AK66" s="49" t="s">
        <v>3634</v>
      </c>
      <c r="AL66" s="49" t="s">
        <v>3634</v>
      </c>
      <c r="AM66" s="49" t="s">
        <v>3634</v>
      </c>
      <c r="AN66" s="49" t="s">
        <v>3634</v>
      </c>
      <c r="AO66" s="49" t="s">
        <v>3634</v>
      </c>
      <c r="AP66" s="49" t="s">
        <v>3634</v>
      </c>
      <c r="AQ66" s="49" t="s">
        <v>3634</v>
      </c>
      <c r="AR66" s="104" t="s">
        <v>1445</v>
      </c>
      <c r="AS66" s="119" t="s">
        <v>4074</v>
      </c>
      <c r="AT66" s="119" t="s">
        <v>5116</v>
      </c>
      <c r="AU66" s="119" t="s">
        <v>3664</v>
      </c>
      <c r="AV66" s="119" t="s">
        <v>3664</v>
      </c>
      <c r="AW66" s="104" t="s">
        <v>3675</v>
      </c>
      <c r="AX66" s="2">
        <v>15</v>
      </c>
      <c r="AY66" s="2">
        <v>0</v>
      </c>
      <c r="AZ66" s="2">
        <v>15</v>
      </c>
      <c r="BD66" s="46"/>
      <c r="BE66" s="119" t="s">
        <v>3664</v>
      </c>
      <c r="BF66" s="222" t="s">
        <v>3796</v>
      </c>
      <c r="BG66" s="129" t="s">
        <v>3634</v>
      </c>
    </row>
    <row r="67" spans="1:59" s="2" customFormat="1" x14ac:dyDescent="0.25">
      <c r="A67" s="2" t="s">
        <v>3629</v>
      </c>
      <c r="B67" s="2" t="s">
        <v>7973</v>
      </c>
      <c r="C67" s="46" t="s">
        <v>526</v>
      </c>
      <c r="D67" s="2" t="s">
        <v>7973</v>
      </c>
      <c r="E67" s="2" t="s">
        <v>8002</v>
      </c>
      <c r="F67" s="2" t="s">
        <v>7682</v>
      </c>
      <c r="G67" s="2" t="s">
        <v>6305</v>
      </c>
      <c r="H67" s="2" t="s">
        <v>7682</v>
      </c>
      <c r="I67" s="2" t="s">
        <v>7682</v>
      </c>
      <c r="J67" s="2" t="s">
        <v>8001</v>
      </c>
      <c r="K67" s="2" t="s">
        <v>4077</v>
      </c>
      <c r="L67" s="2" t="s">
        <v>4077</v>
      </c>
      <c r="M67" s="2" t="s">
        <v>4077</v>
      </c>
      <c r="N67" s="2" t="s">
        <v>4071</v>
      </c>
      <c r="O67" s="2" t="s">
        <v>4008</v>
      </c>
      <c r="P67" s="2" t="s">
        <v>3670</v>
      </c>
      <c r="Q67" s="58" t="s">
        <v>1429</v>
      </c>
      <c r="R67" s="2" t="s">
        <v>3634</v>
      </c>
      <c r="S67" s="2" t="s">
        <v>3634</v>
      </c>
      <c r="T67" s="2" t="s">
        <v>3634</v>
      </c>
      <c r="U67" s="2" t="s">
        <v>3634</v>
      </c>
      <c r="V67" s="2" t="s">
        <v>3634</v>
      </c>
      <c r="W67" s="2" t="s">
        <v>3634</v>
      </c>
      <c r="X67" s="2" t="s">
        <v>3634</v>
      </c>
      <c r="Y67" s="2" t="s">
        <v>3634</v>
      </c>
      <c r="Z67" s="2" t="s">
        <v>3634</v>
      </c>
      <c r="AA67" s="103" t="s">
        <v>3630</v>
      </c>
      <c r="AB67" s="58" t="s">
        <v>4074</v>
      </c>
      <c r="AC67" s="49" t="s">
        <v>3634</v>
      </c>
      <c r="AD67" s="49" t="s">
        <v>3634</v>
      </c>
      <c r="AE67" s="49" t="s">
        <v>3634</v>
      </c>
      <c r="AF67" s="49" t="s">
        <v>3634</v>
      </c>
      <c r="AG67" s="49" t="s">
        <v>3634</v>
      </c>
      <c r="AH67" s="49" t="s">
        <v>3634</v>
      </c>
      <c r="AI67" s="49" t="s">
        <v>3634</v>
      </c>
      <c r="AJ67" s="49" t="s">
        <v>3634</v>
      </c>
      <c r="AK67" s="49" t="s">
        <v>3634</v>
      </c>
      <c r="AL67" s="49" t="s">
        <v>3634</v>
      </c>
      <c r="AM67" s="49" t="s">
        <v>3634</v>
      </c>
      <c r="AN67" s="49" t="s">
        <v>3634</v>
      </c>
      <c r="AO67" s="49" t="s">
        <v>3634</v>
      </c>
      <c r="AP67" s="49" t="s">
        <v>3634</v>
      </c>
      <c r="AQ67" s="49" t="s">
        <v>3634</v>
      </c>
      <c r="AR67" s="104" t="s">
        <v>1445</v>
      </c>
      <c r="AS67" s="119" t="s">
        <v>4074</v>
      </c>
      <c r="AT67" s="119" t="s">
        <v>5116</v>
      </c>
      <c r="AU67" s="119" t="s">
        <v>3664</v>
      </c>
      <c r="AV67" s="119" t="s">
        <v>3664</v>
      </c>
      <c r="AW67" s="104" t="s">
        <v>3675</v>
      </c>
      <c r="AX67" s="2">
        <v>2299</v>
      </c>
      <c r="AY67" s="2">
        <v>2299</v>
      </c>
      <c r="AZ67" s="2">
        <v>0</v>
      </c>
      <c r="BD67" s="46"/>
      <c r="BE67" s="119" t="s">
        <v>3664</v>
      </c>
      <c r="BF67" s="222" t="s">
        <v>3796</v>
      </c>
      <c r="BG67" s="129" t="s">
        <v>3634</v>
      </c>
    </row>
    <row r="68" spans="1:59" s="2" customFormat="1" x14ac:dyDescent="0.25">
      <c r="A68" s="2" t="s">
        <v>3629</v>
      </c>
      <c r="B68" s="2" t="s">
        <v>6091</v>
      </c>
      <c r="C68" s="46" t="s">
        <v>526</v>
      </c>
      <c r="D68" s="2" t="s">
        <v>6091</v>
      </c>
      <c r="E68" s="2" t="s">
        <v>8003</v>
      </c>
      <c r="F68" s="2" t="s">
        <v>7682</v>
      </c>
      <c r="G68" s="2" t="s">
        <v>6301</v>
      </c>
      <c r="H68" s="2" t="s">
        <v>7682</v>
      </c>
      <c r="I68" s="2" t="s">
        <v>7682</v>
      </c>
      <c r="J68" s="2" t="s">
        <v>7280</v>
      </c>
      <c r="K68" s="2" t="s">
        <v>4077</v>
      </c>
      <c r="L68" s="2" t="s">
        <v>4077</v>
      </c>
      <c r="M68" s="2" t="s">
        <v>4077</v>
      </c>
      <c r="N68" s="2" t="s">
        <v>4071</v>
      </c>
      <c r="O68" s="2" t="s">
        <v>4008</v>
      </c>
      <c r="P68" s="2" t="s">
        <v>3670</v>
      </c>
      <c r="Q68" s="58" t="s">
        <v>1429</v>
      </c>
      <c r="R68" s="2" t="s">
        <v>3634</v>
      </c>
      <c r="S68" s="2" t="s">
        <v>3634</v>
      </c>
      <c r="T68" s="2" t="s">
        <v>3634</v>
      </c>
      <c r="U68" s="2" t="s">
        <v>3634</v>
      </c>
      <c r="V68" s="2" t="s">
        <v>3634</v>
      </c>
      <c r="W68" s="2" t="s">
        <v>3634</v>
      </c>
      <c r="X68" s="2" t="s">
        <v>3634</v>
      </c>
      <c r="Y68" s="2" t="s">
        <v>3634</v>
      </c>
      <c r="Z68" s="2" t="s">
        <v>3634</v>
      </c>
      <c r="AA68" s="103" t="s">
        <v>3630</v>
      </c>
      <c r="AB68" s="58" t="s">
        <v>4074</v>
      </c>
      <c r="AC68" s="49" t="s">
        <v>3634</v>
      </c>
      <c r="AD68" s="49" t="s">
        <v>3634</v>
      </c>
      <c r="AE68" s="49" t="s">
        <v>3634</v>
      </c>
      <c r="AF68" s="49" t="s">
        <v>3634</v>
      </c>
      <c r="AG68" s="49" t="s">
        <v>3634</v>
      </c>
      <c r="AH68" s="49" t="s">
        <v>3634</v>
      </c>
      <c r="AI68" s="49" t="s">
        <v>3634</v>
      </c>
      <c r="AJ68" s="49" t="s">
        <v>3634</v>
      </c>
      <c r="AK68" s="49" t="s">
        <v>3634</v>
      </c>
      <c r="AL68" s="49" t="s">
        <v>3634</v>
      </c>
      <c r="AM68" s="49" t="s">
        <v>3634</v>
      </c>
      <c r="AN68" s="49" t="s">
        <v>3634</v>
      </c>
      <c r="AO68" s="49" t="s">
        <v>3634</v>
      </c>
      <c r="AP68" s="49" t="s">
        <v>3634</v>
      </c>
      <c r="AQ68" s="49" t="s">
        <v>3634</v>
      </c>
      <c r="AR68" s="104" t="s">
        <v>1445</v>
      </c>
      <c r="AS68" s="119" t="s">
        <v>4074</v>
      </c>
      <c r="AT68" s="119" t="s">
        <v>5116</v>
      </c>
      <c r="AU68" s="119" t="s">
        <v>3664</v>
      </c>
      <c r="AV68" s="119" t="s">
        <v>3664</v>
      </c>
      <c r="AW68" s="104" t="s">
        <v>3675</v>
      </c>
      <c r="BA68" s="2">
        <v>44</v>
      </c>
      <c r="BB68" s="2">
        <v>0</v>
      </c>
      <c r="BC68" s="2">
        <v>44</v>
      </c>
      <c r="BD68" s="46"/>
      <c r="BE68" s="119" t="s">
        <v>3664</v>
      </c>
      <c r="BF68" s="222" t="s">
        <v>3796</v>
      </c>
      <c r="BG68" s="129" t="s">
        <v>3634</v>
      </c>
    </row>
    <row r="69" spans="1:59" s="2" customFormat="1" x14ac:dyDescent="0.25">
      <c r="A69" s="2" t="s">
        <v>3629</v>
      </c>
      <c r="B69" s="2" t="s">
        <v>8004</v>
      </c>
      <c r="C69" s="46" t="s">
        <v>526</v>
      </c>
      <c r="D69" s="2" t="s">
        <v>8004</v>
      </c>
      <c r="E69" s="2" t="s">
        <v>8006</v>
      </c>
      <c r="F69" s="2" t="s">
        <v>7682</v>
      </c>
      <c r="G69" s="2" t="s">
        <v>6298</v>
      </c>
      <c r="H69" s="2" t="s">
        <v>7682</v>
      </c>
      <c r="I69" s="2" t="s">
        <v>7682</v>
      </c>
      <c r="J69" s="2" t="s">
        <v>8005</v>
      </c>
      <c r="K69" s="2" t="s">
        <v>4077</v>
      </c>
      <c r="L69" s="2" t="s">
        <v>4077</v>
      </c>
      <c r="M69" s="2" t="s">
        <v>4077</v>
      </c>
      <c r="N69" s="2" t="s">
        <v>4071</v>
      </c>
      <c r="O69" s="2" t="s">
        <v>4008</v>
      </c>
      <c r="P69" s="2" t="s">
        <v>3670</v>
      </c>
      <c r="Q69" s="58" t="s">
        <v>1429</v>
      </c>
      <c r="R69" s="2" t="s">
        <v>3634</v>
      </c>
      <c r="S69" s="2" t="s">
        <v>3634</v>
      </c>
      <c r="T69" s="2" t="s">
        <v>3634</v>
      </c>
      <c r="U69" s="2" t="s">
        <v>3634</v>
      </c>
      <c r="V69" s="2" t="s">
        <v>3634</v>
      </c>
      <c r="W69" s="2" t="s">
        <v>3634</v>
      </c>
      <c r="X69" s="2" t="s">
        <v>3634</v>
      </c>
      <c r="Y69" s="2" t="s">
        <v>3634</v>
      </c>
      <c r="Z69" s="2" t="s">
        <v>3634</v>
      </c>
      <c r="AA69" s="103" t="s">
        <v>3630</v>
      </c>
      <c r="AB69" s="58" t="s">
        <v>4074</v>
      </c>
      <c r="AC69" s="49" t="s">
        <v>3634</v>
      </c>
      <c r="AD69" s="49" t="s">
        <v>3634</v>
      </c>
      <c r="AE69" s="49" t="s">
        <v>3634</v>
      </c>
      <c r="AF69" s="49" t="s">
        <v>3634</v>
      </c>
      <c r="AG69" s="49" t="s">
        <v>3634</v>
      </c>
      <c r="AH69" s="49" t="s">
        <v>3634</v>
      </c>
      <c r="AI69" s="49" t="s">
        <v>3634</v>
      </c>
      <c r="AJ69" s="49" t="s">
        <v>3634</v>
      </c>
      <c r="AK69" s="49" t="s">
        <v>3634</v>
      </c>
      <c r="AL69" s="49" t="s">
        <v>3634</v>
      </c>
      <c r="AM69" s="49" t="s">
        <v>3634</v>
      </c>
      <c r="AN69" s="49" t="s">
        <v>3634</v>
      </c>
      <c r="AO69" s="49" t="s">
        <v>3634</v>
      </c>
      <c r="AP69" s="49" t="s">
        <v>3634</v>
      </c>
      <c r="AQ69" s="49" t="s">
        <v>3634</v>
      </c>
      <c r="AR69" s="104" t="s">
        <v>1445</v>
      </c>
      <c r="AS69" s="119" t="s">
        <v>4074</v>
      </c>
      <c r="AT69" s="119" t="s">
        <v>5116</v>
      </c>
      <c r="AU69" s="119" t="s">
        <v>3664</v>
      </c>
      <c r="AV69" s="119" t="s">
        <v>3664</v>
      </c>
      <c r="AW69" s="104" t="s">
        <v>3675</v>
      </c>
      <c r="AX69" s="2">
        <v>30</v>
      </c>
      <c r="AY69" s="2">
        <v>0</v>
      </c>
      <c r="AZ69" s="2">
        <v>30</v>
      </c>
      <c r="BD69" s="46"/>
      <c r="BE69" s="119" t="s">
        <v>3664</v>
      </c>
      <c r="BF69" s="222" t="s">
        <v>3796</v>
      </c>
      <c r="BG69" s="129" t="s">
        <v>3634</v>
      </c>
    </row>
    <row r="70" spans="1:59" s="2" customFormat="1" x14ac:dyDescent="0.25">
      <c r="A70" s="2" t="s">
        <v>3629</v>
      </c>
      <c r="B70" s="2" t="s">
        <v>7938</v>
      </c>
      <c r="C70" s="46" t="s">
        <v>526</v>
      </c>
      <c r="D70" s="2" t="s">
        <v>7938</v>
      </c>
      <c r="E70" s="2" t="s">
        <v>7931</v>
      </c>
      <c r="F70" s="2" t="s">
        <v>7682</v>
      </c>
      <c r="G70" s="2" t="s">
        <v>6310</v>
      </c>
      <c r="H70" s="2" t="s">
        <v>7682</v>
      </c>
      <c r="I70" s="2" t="s">
        <v>7682</v>
      </c>
      <c r="J70" s="2" t="s">
        <v>7932</v>
      </c>
      <c r="K70" s="2" t="s">
        <v>4077</v>
      </c>
      <c r="L70" s="2" t="s">
        <v>4077</v>
      </c>
      <c r="M70" s="2" t="s">
        <v>4077</v>
      </c>
      <c r="N70" s="2" t="s">
        <v>4071</v>
      </c>
      <c r="O70" s="2" t="s">
        <v>4008</v>
      </c>
      <c r="P70" s="2" t="s">
        <v>3670</v>
      </c>
      <c r="Q70" s="58" t="s">
        <v>1429</v>
      </c>
      <c r="R70" s="2" t="s">
        <v>3634</v>
      </c>
      <c r="S70" s="2" t="s">
        <v>3634</v>
      </c>
      <c r="T70" s="2" t="s">
        <v>3634</v>
      </c>
      <c r="U70" s="2" t="s">
        <v>3634</v>
      </c>
      <c r="V70" s="2" t="s">
        <v>3634</v>
      </c>
      <c r="W70" s="2" t="s">
        <v>3634</v>
      </c>
      <c r="X70" s="2" t="s">
        <v>3634</v>
      </c>
      <c r="Y70" s="2" t="s">
        <v>3634</v>
      </c>
      <c r="Z70" s="2" t="s">
        <v>3634</v>
      </c>
      <c r="AA70" s="103" t="s">
        <v>3630</v>
      </c>
      <c r="AB70" s="58" t="s">
        <v>4074</v>
      </c>
      <c r="AC70" s="49" t="s">
        <v>3634</v>
      </c>
      <c r="AD70" s="49" t="s">
        <v>3634</v>
      </c>
      <c r="AE70" s="49" t="s">
        <v>3634</v>
      </c>
      <c r="AF70" s="49" t="s">
        <v>3634</v>
      </c>
      <c r="AG70" s="49" t="s">
        <v>3634</v>
      </c>
      <c r="AH70" s="49" t="s">
        <v>3634</v>
      </c>
      <c r="AI70" s="49" t="s">
        <v>3634</v>
      </c>
      <c r="AJ70" s="49" t="s">
        <v>3634</v>
      </c>
      <c r="AK70" s="49" t="s">
        <v>3634</v>
      </c>
      <c r="AL70" s="49" t="s">
        <v>3634</v>
      </c>
      <c r="AM70" s="49" t="s">
        <v>3634</v>
      </c>
      <c r="AN70" s="49" t="s">
        <v>3634</v>
      </c>
      <c r="AO70" s="49" t="s">
        <v>3634</v>
      </c>
      <c r="AP70" s="49" t="s">
        <v>3634</v>
      </c>
      <c r="AQ70" s="49" t="s">
        <v>3634</v>
      </c>
      <c r="AR70" s="104" t="s">
        <v>1445</v>
      </c>
      <c r="AS70" s="119" t="s">
        <v>4074</v>
      </c>
      <c r="AT70" s="119" t="s">
        <v>5116</v>
      </c>
      <c r="AU70" s="119" t="s">
        <v>3664</v>
      </c>
      <c r="AV70" s="119" t="s">
        <v>3664</v>
      </c>
      <c r="AW70" s="104" t="s">
        <v>3675</v>
      </c>
      <c r="BA70" s="2">
        <v>0</v>
      </c>
      <c r="BB70" s="2">
        <v>69</v>
      </c>
      <c r="BC70" s="2">
        <v>-69</v>
      </c>
      <c r="BD70" s="46"/>
      <c r="BE70" s="119" t="s">
        <v>3664</v>
      </c>
      <c r="BF70" s="222" t="s">
        <v>3796</v>
      </c>
      <c r="BG70" s="129" t="s">
        <v>3634</v>
      </c>
    </row>
    <row r="71" spans="1:59" s="2" customFormat="1" x14ac:dyDescent="0.25">
      <c r="A71" s="2" t="s">
        <v>3629</v>
      </c>
      <c r="B71" s="2" t="s">
        <v>6081</v>
      </c>
      <c r="C71" s="46" t="s">
        <v>526</v>
      </c>
      <c r="D71" s="2" t="s">
        <v>6081</v>
      </c>
      <c r="E71" s="2" t="s">
        <v>8007</v>
      </c>
      <c r="F71" s="2" t="s">
        <v>7682</v>
      </c>
      <c r="G71" s="2" t="s">
        <v>6313</v>
      </c>
      <c r="H71" s="2" t="s">
        <v>7682</v>
      </c>
      <c r="I71" s="2" t="s">
        <v>7682</v>
      </c>
      <c r="J71" s="2" t="s">
        <v>7270</v>
      </c>
      <c r="K71" s="2" t="s">
        <v>4077</v>
      </c>
      <c r="L71" s="2" t="s">
        <v>4077</v>
      </c>
      <c r="M71" s="2" t="s">
        <v>4077</v>
      </c>
      <c r="N71" s="2" t="s">
        <v>4071</v>
      </c>
      <c r="O71" s="2" t="s">
        <v>4008</v>
      </c>
      <c r="P71" s="2" t="s">
        <v>3670</v>
      </c>
      <c r="Q71" s="58" t="s">
        <v>1429</v>
      </c>
      <c r="R71" s="2" t="s">
        <v>3634</v>
      </c>
      <c r="S71" s="2" t="s">
        <v>3634</v>
      </c>
      <c r="T71" s="2" t="s">
        <v>3634</v>
      </c>
      <c r="U71" s="2" t="s">
        <v>3634</v>
      </c>
      <c r="V71" s="2" t="s">
        <v>3634</v>
      </c>
      <c r="W71" s="2" t="s">
        <v>3634</v>
      </c>
      <c r="X71" s="2" t="s">
        <v>3634</v>
      </c>
      <c r="Y71" s="2" t="s">
        <v>3634</v>
      </c>
      <c r="Z71" s="2" t="s">
        <v>3634</v>
      </c>
      <c r="AA71" s="103" t="s">
        <v>3630</v>
      </c>
      <c r="AB71" s="58" t="s">
        <v>4074</v>
      </c>
      <c r="AC71" s="49" t="s">
        <v>3634</v>
      </c>
      <c r="AD71" s="49" t="s">
        <v>3634</v>
      </c>
      <c r="AE71" s="49" t="s">
        <v>3634</v>
      </c>
      <c r="AF71" s="49" t="s">
        <v>3634</v>
      </c>
      <c r="AG71" s="49" t="s">
        <v>3634</v>
      </c>
      <c r="AH71" s="49" t="s">
        <v>3634</v>
      </c>
      <c r="AI71" s="49" t="s">
        <v>3634</v>
      </c>
      <c r="AJ71" s="49" t="s">
        <v>3634</v>
      </c>
      <c r="AK71" s="49" t="s">
        <v>3634</v>
      </c>
      <c r="AL71" s="49" t="s">
        <v>3634</v>
      </c>
      <c r="AM71" s="49" t="s">
        <v>3634</v>
      </c>
      <c r="AN71" s="49" t="s">
        <v>3634</v>
      </c>
      <c r="AO71" s="49" t="s">
        <v>3634</v>
      </c>
      <c r="AP71" s="49" t="s">
        <v>3634</v>
      </c>
      <c r="AQ71" s="49" t="s">
        <v>3634</v>
      </c>
      <c r="AR71" s="104" t="s">
        <v>1445</v>
      </c>
      <c r="AS71" s="119" t="s">
        <v>4074</v>
      </c>
      <c r="AT71" s="119" t="s">
        <v>5116</v>
      </c>
      <c r="AU71" s="119" t="s">
        <v>3664</v>
      </c>
      <c r="AV71" s="119" t="s">
        <v>3664</v>
      </c>
      <c r="AW71" s="104" t="s">
        <v>3675</v>
      </c>
      <c r="BA71" s="2">
        <v>0</v>
      </c>
      <c r="BB71" s="2">
        <v>50.200000762939503</v>
      </c>
      <c r="BC71" s="2">
        <v>-50.200000762939503</v>
      </c>
      <c r="BD71" s="46"/>
      <c r="BE71" s="119" t="s">
        <v>3664</v>
      </c>
      <c r="BF71" s="222" t="s">
        <v>3796</v>
      </c>
      <c r="BG71" s="129" t="s">
        <v>3634</v>
      </c>
    </row>
    <row r="72" spans="1:59" s="2" customFormat="1" x14ac:dyDescent="0.25">
      <c r="A72" s="2" t="s">
        <v>3629</v>
      </c>
      <c r="B72" s="2" t="s">
        <v>8008</v>
      </c>
      <c r="C72" s="46" t="s">
        <v>526</v>
      </c>
      <c r="D72" s="2" t="s">
        <v>8008</v>
      </c>
      <c r="E72" s="2" t="s">
        <v>8010</v>
      </c>
      <c r="F72" s="2" t="s">
        <v>7682</v>
      </c>
      <c r="G72" s="2" t="s">
        <v>6309</v>
      </c>
      <c r="H72" s="2" t="s">
        <v>7682</v>
      </c>
      <c r="I72" s="2" t="s">
        <v>7682</v>
      </c>
      <c r="J72" s="2" t="s">
        <v>8009</v>
      </c>
      <c r="K72" s="2" t="s">
        <v>4077</v>
      </c>
      <c r="L72" s="2" t="s">
        <v>4077</v>
      </c>
      <c r="M72" s="2" t="s">
        <v>4077</v>
      </c>
      <c r="N72" s="2" t="s">
        <v>4071</v>
      </c>
      <c r="O72" s="2" t="s">
        <v>4008</v>
      </c>
      <c r="P72" s="2" t="s">
        <v>3670</v>
      </c>
      <c r="Q72" s="58" t="s">
        <v>1429</v>
      </c>
      <c r="R72" s="2" t="s">
        <v>3634</v>
      </c>
      <c r="S72" s="2" t="s">
        <v>3634</v>
      </c>
      <c r="T72" s="2" t="s">
        <v>3634</v>
      </c>
      <c r="U72" s="2" t="s">
        <v>3634</v>
      </c>
      <c r="V72" s="2" t="s">
        <v>3634</v>
      </c>
      <c r="W72" s="2" t="s">
        <v>3634</v>
      </c>
      <c r="X72" s="2" t="s">
        <v>3634</v>
      </c>
      <c r="Y72" s="2" t="s">
        <v>3634</v>
      </c>
      <c r="Z72" s="2" t="s">
        <v>3634</v>
      </c>
      <c r="AA72" s="103" t="s">
        <v>3630</v>
      </c>
      <c r="AB72" s="58" t="s">
        <v>4074</v>
      </c>
      <c r="AC72" s="49" t="s">
        <v>3634</v>
      </c>
      <c r="AD72" s="49" t="s">
        <v>3634</v>
      </c>
      <c r="AE72" s="49" t="s">
        <v>3634</v>
      </c>
      <c r="AF72" s="49" t="s">
        <v>3634</v>
      </c>
      <c r="AG72" s="49" t="s">
        <v>3634</v>
      </c>
      <c r="AH72" s="49" t="s">
        <v>3634</v>
      </c>
      <c r="AI72" s="49" t="s">
        <v>3634</v>
      </c>
      <c r="AJ72" s="49" t="s">
        <v>3634</v>
      </c>
      <c r="AK72" s="49" t="s">
        <v>3634</v>
      </c>
      <c r="AL72" s="49" t="s">
        <v>3634</v>
      </c>
      <c r="AM72" s="49" t="s">
        <v>3634</v>
      </c>
      <c r="AN72" s="49" t="s">
        <v>3634</v>
      </c>
      <c r="AO72" s="49" t="s">
        <v>3634</v>
      </c>
      <c r="AP72" s="49" t="s">
        <v>3634</v>
      </c>
      <c r="AQ72" s="49" t="s">
        <v>3634</v>
      </c>
      <c r="AR72" s="104" t="s">
        <v>1445</v>
      </c>
      <c r="AS72" s="119" t="s">
        <v>4074</v>
      </c>
      <c r="AT72" s="119" t="s">
        <v>5116</v>
      </c>
      <c r="AU72" s="119" t="s">
        <v>3664</v>
      </c>
      <c r="AV72" s="119" t="s">
        <v>3664</v>
      </c>
      <c r="AW72" s="104" t="s">
        <v>3675</v>
      </c>
      <c r="AX72" s="2">
        <v>35</v>
      </c>
      <c r="AY72" s="2">
        <v>0</v>
      </c>
      <c r="AZ72" s="2">
        <v>35</v>
      </c>
      <c r="BA72" s="2">
        <v>35</v>
      </c>
      <c r="BB72" s="2">
        <v>0</v>
      </c>
      <c r="BC72" s="2">
        <v>35</v>
      </c>
      <c r="BD72" s="46"/>
      <c r="BE72" s="119" t="s">
        <v>3664</v>
      </c>
      <c r="BF72" s="222" t="s">
        <v>3796</v>
      </c>
      <c r="BG72" s="129" t="s">
        <v>3634</v>
      </c>
    </row>
    <row r="73" spans="1:59" s="2" customFormat="1" x14ac:dyDescent="0.25">
      <c r="A73" s="2" t="s">
        <v>3629</v>
      </c>
      <c r="B73" s="2" t="s">
        <v>8011</v>
      </c>
      <c r="C73" s="46" t="s">
        <v>526</v>
      </c>
      <c r="D73" s="2" t="s">
        <v>8011</v>
      </c>
      <c r="E73" s="2" t="s">
        <v>8013</v>
      </c>
      <c r="F73" s="2" t="s">
        <v>7682</v>
      </c>
      <c r="G73" s="2" t="s">
        <v>6304</v>
      </c>
      <c r="H73" s="2" t="s">
        <v>7682</v>
      </c>
      <c r="I73" s="2" t="s">
        <v>7682</v>
      </c>
      <c r="J73" s="2" t="s">
        <v>8012</v>
      </c>
      <c r="K73" s="2" t="s">
        <v>4077</v>
      </c>
      <c r="L73" s="2" t="s">
        <v>4077</v>
      </c>
      <c r="M73" s="2" t="s">
        <v>4077</v>
      </c>
      <c r="N73" s="2" t="s">
        <v>4071</v>
      </c>
      <c r="O73" s="2" t="s">
        <v>4008</v>
      </c>
      <c r="P73" s="2" t="s">
        <v>3670</v>
      </c>
      <c r="Q73" s="58" t="s">
        <v>1429</v>
      </c>
      <c r="R73" s="2" t="s">
        <v>3634</v>
      </c>
      <c r="S73" s="2" t="s">
        <v>3634</v>
      </c>
      <c r="T73" s="2" t="s">
        <v>3634</v>
      </c>
      <c r="U73" s="2" t="s">
        <v>3634</v>
      </c>
      <c r="V73" s="2" t="s">
        <v>3634</v>
      </c>
      <c r="W73" s="2" t="s">
        <v>3634</v>
      </c>
      <c r="X73" s="2" t="s">
        <v>3634</v>
      </c>
      <c r="Y73" s="2" t="s">
        <v>3634</v>
      </c>
      <c r="Z73" s="2" t="s">
        <v>3634</v>
      </c>
      <c r="AA73" s="103" t="s">
        <v>3630</v>
      </c>
      <c r="AB73" s="58" t="s">
        <v>4074</v>
      </c>
      <c r="AC73" s="49" t="s">
        <v>3634</v>
      </c>
      <c r="AD73" s="49" t="s">
        <v>3634</v>
      </c>
      <c r="AE73" s="49" t="s">
        <v>3634</v>
      </c>
      <c r="AF73" s="49" t="s">
        <v>3634</v>
      </c>
      <c r="AG73" s="49" t="s">
        <v>3634</v>
      </c>
      <c r="AH73" s="49" t="s">
        <v>3634</v>
      </c>
      <c r="AI73" s="49" t="s">
        <v>3634</v>
      </c>
      <c r="AJ73" s="49" t="s">
        <v>3634</v>
      </c>
      <c r="AK73" s="49" t="s">
        <v>3634</v>
      </c>
      <c r="AL73" s="49" t="s">
        <v>3634</v>
      </c>
      <c r="AM73" s="49" t="s">
        <v>3634</v>
      </c>
      <c r="AN73" s="49" t="s">
        <v>3634</v>
      </c>
      <c r="AO73" s="49" t="s">
        <v>3634</v>
      </c>
      <c r="AP73" s="49" t="s">
        <v>3634</v>
      </c>
      <c r="AQ73" s="49" t="s">
        <v>3634</v>
      </c>
      <c r="AR73" s="104" t="s">
        <v>1445</v>
      </c>
      <c r="AS73" s="119" t="s">
        <v>4074</v>
      </c>
      <c r="AT73" s="119" t="s">
        <v>5116</v>
      </c>
      <c r="AU73" s="119" t="s">
        <v>3664</v>
      </c>
      <c r="AV73" s="119" t="s">
        <v>3664</v>
      </c>
      <c r="AW73" s="104" t="s">
        <v>3675</v>
      </c>
      <c r="AX73" s="2">
        <v>13</v>
      </c>
      <c r="AY73" s="2">
        <v>0</v>
      </c>
      <c r="AZ73" s="2">
        <v>13</v>
      </c>
      <c r="BD73" s="46"/>
      <c r="BE73" s="119" t="s">
        <v>3664</v>
      </c>
      <c r="BF73" s="222" t="s">
        <v>3796</v>
      </c>
      <c r="BG73" s="129" t="s">
        <v>3634</v>
      </c>
    </row>
    <row r="74" spans="1:59" s="2" customFormat="1" x14ac:dyDescent="0.25">
      <c r="A74" s="2" t="s">
        <v>3629</v>
      </c>
      <c r="B74" s="2" t="s">
        <v>8014</v>
      </c>
      <c r="C74" s="46" t="s">
        <v>526</v>
      </c>
      <c r="D74" s="2" t="s">
        <v>8014</v>
      </c>
      <c r="E74" s="2" t="s">
        <v>8016</v>
      </c>
      <c r="F74" s="2" t="s">
        <v>7682</v>
      </c>
      <c r="G74" s="2" t="s">
        <v>6309</v>
      </c>
      <c r="H74" s="2" t="s">
        <v>7682</v>
      </c>
      <c r="I74" s="2" t="s">
        <v>7682</v>
      </c>
      <c r="J74" s="2" t="s">
        <v>8015</v>
      </c>
      <c r="K74" s="2" t="s">
        <v>4077</v>
      </c>
      <c r="L74" s="2" t="s">
        <v>4077</v>
      </c>
      <c r="M74" s="2" t="s">
        <v>4077</v>
      </c>
      <c r="N74" s="2" t="s">
        <v>4071</v>
      </c>
      <c r="O74" s="2" t="s">
        <v>4008</v>
      </c>
      <c r="P74" s="2" t="s">
        <v>3670</v>
      </c>
      <c r="Q74" s="58" t="s">
        <v>1429</v>
      </c>
      <c r="R74" s="49" t="s">
        <v>3634</v>
      </c>
      <c r="S74" s="49" t="s">
        <v>3634</v>
      </c>
      <c r="T74" s="49" t="s">
        <v>3634</v>
      </c>
      <c r="U74" s="49" t="s">
        <v>3634</v>
      </c>
      <c r="V74" s="49" t="s">
        <v>3634</v>
      </c>
      <c r="W74" s="49" t="s">
        <v>3634</v>
      </c>
      <c r="X74" s="49" t="s">
        <v>3634</v>
      </c>
      <c r="Y74" s="49" t="s">
        <v>3634</v>
      </c>
      <c r="Z74" s="49" t="s">
        <v>3634</v>
      </c>
      <c r="AA74" s="103" t="s">
        <v>3630</v>
      </c>
      <c r="AB74" s="58" t="s">
        <v>4074</v>
      </c>
      <c r="AC74" s="49" t="s">
        <v>3634</v>
      </c>
      <c r="AD74" s="49" t="s">
        <v>3634</v>
      </c>
      <c r="AE74" s="49" t="s">
        <v>3634</v>
      </c>
      <c r="AF74" s="49" t="s">
        <v>3634</v>
      </c>
      <c r="AG74" s="49" t="s">
        <v>3634</v>
      </c>
      <c r="AH74" s="49" t="s">
        <v>3634</v>
      </c>
      <c r="AI74" s="49" t="s">
        <v>3634</v>
      </c>
      <c r="AJ74" s="49" t="s">
        <v>3634</v>
      </c>
      <c r="AK74" s="49" t="s">
        <v>3634</v>
      </c>
      <c r="AL74" s="49" t="s">
        <v>3634</v>
      </c>
      <c r="AM74" s="49" t="s">
        <v>3634</v>
      </c>
      <c r="AN74" s="49" t="s">
        <v>3634</v>
      </c>
      <c r="AO74" s="49" t="s">
        <v>3634</v>
      </c>
      <c r="AP74" s="49" t="s">
        <v>3634</v>
      </c>
      <c r="AQ74" s="49" t="s">
        <v>3634</v>
      </c>
      <c r="AR74" s="104" t="s">
        <v>1445</v>
      </c>
      <c r="AS74" s="119" t="s">
        <v>4074</v>
      </c>
      <c r="AT74" s="119" t="s">
        <v>5116</v>
      </c>
      <c r="AU74" s="119" t="s">
        <v>3664</v>
      </c>
      <c r="AV74" s="119" t="s">
        <v>3664</v>
      </c>
      <c r="AW74" s="104" t="s">
        <v>3675</v>
      </c>
      <c r="AX74" s="2">
        <v>82.900001525878906</v>
      </c>
      <c r="AY74" s="2">
        <v>0</v>
      </c>
      <c r="AZ74" s="2">
        <v>82.900001525878906</v>
      </c>
      <c r="BD74" s="46"/>
      <c r="BE74" s="119" t="s">
        <v>3664</v>
      </c>
      <c r="BF74" s="222" t="s">
        <v>3796</v>
      </c>
      <c r="BG74" s="129" t="s">
        <v>3634</v>
      </c>
    </row>
    <row r="75" spans="1:59" s="2" customFormat="1" x14ac:dyDescent="0.25">
      <c r="A75" s="2" t="s">
        <v>3629</v>
      </c>
      <c r="B75" s="2" t="s">
        <v>8017</v>
      </c>
      <c r="C75" s="46" t="s">
        <v>526</v>
      </c>
      <c r="D75" s="2" t="s">
        <v>8017</v>
      </c>
      <c r="E75" s="2" t="s">
        <v>8019</v>
      </c>
      <c r="F75" s="2" t="s">
        <v>7682</v>
      </c>
      <c r="G75" s="2" t="s">
        <v>6308</v>
      </c>
      <c r="H75" s="2" t="s">
        <v>7682</v>
      </c>
      <c r="I75" s="2" t="s">
        <v>7682</v>
      </c>
      <c r="J75" s="2" t="s">
        <v>8018</v>
      </c>
      <c r="K75" s="2" t="s">
        <v>4077</v>
      </c>
      <c r="L75" s="2" t="s">
        <v>4077</v>
      </c>
      <c r="M75" s="2" t="s">
        <v>4077</v>
      </c>
      <c r="N75" s="2" t="s">
        <v>4071</v>
      </c>
      <c r="O75" s="2" t="s">
        <v>4008</v>
      </c>
      <c r="P75" s="2" t="s">
        <v>3670</v>
      </c>
      <c r="Q75" s="58" t="s">
        <v>1429</v>
      </c>
      <c r="R75" s="2" t="s">
        <v>3634</v>
      </c>
      <c r="S75" s="2" t="s">
        <v>3634</v>
      </c>
      <c r="T75" s="2" t="s">
        <v>3634</v>
      </c>
      <c r="U75" s="2" t="s">
        <v>3634</v>
      </c>
      <c r="V75" s="2" t="s">
        <v>3634</v>
      </c>
      <c r="W75" s="2" t="s">
        <v>3634</v>
      </c>
      <c r="X75" s="2" t="s">
        <v>3634</v>
      </c>
      <c r="Y75" s="2" t="s">
        <v>3634</v>
      </c>
      <c r="Z75" s="2" t="s">
        <v>3634</v>
      </c>
      <c r="AA75" s="103" t="s">
        <v>3630</v>
      </c>
      <c r="AB75" s="58" t="s">
        <v>4074</v>
      </c>
      <c r="AC75" s="49" t="s">
        <v>3634</v>
      </c>
      <c r="AD75" s="49" t="s">
        <v>3634</v>
      </c>
      <c r="AE75" s="49" t="s">
        <v>3634</v>
      </c>
      <c r="AF75" s="49" t="s">
        <v>3634</v>
      </c>
      <c r="AG75" s="49" t="s">
        <v>3634</v>
      </c>
      <c r="AH75" s="49" t="s">
        <v>3634</v>
      </c>
      <c r="AI75" s="49" t="s">
        <v>3634</v>
      </c>
      <c r="AJ75" s="49" t="s">
        <v>3634</v>
      </c>
      <c r="AK75" s="49" t="s">
        <v>3634</v>
      </c>
      <c r="AL75" s="49" t="s">
        <v>3634</v>
      </c>
      <c r="AM75" s="49" t="s">
        <v>3634</v>
      </c>
      <c r="AN75" s="49" t="s">
        <v>3634</v>
      </c>
      <c r="AO75" s="49" t="s">
        <v>3634</v>
      </c>
      <c r="AP75" s="49" t="s">
        <v>3634</v>
      </c>
      <c r="AQ75" s="49" t="s">
        <v>3634</v>
      </c>
      <c r="AR75" s="104" t="s">
        <v>1445</v>
      </c>
      <c r="AS75" s="119" t="s">
        <v>4074</v>
      </c>
      <c r="AT75" s="119" t="s">
        <v>5116</v>
      </c>
      <c r="AU75" s="119" t="s">
        <v>3664</v>
      </c>
      <c r="AV75" s="119" t="s">
        <v>3664</v>
      </c>
      <c r="AW75" s="104" t="s">
        <v>3675</v>
      </c>
      <c r="AX75" s="2">
        <v>606</v>
      </c>
      <c r="AY75" s="2">
        <v>0</v>
      </c>
      <c r="AZ75" s="2">
        <v>606</v>
      </c>
      <c r="BD75" s="46"/>
      <c r="BE75" s="119" t="s">
        <v>3664</v>
      </c>
      <c r="BF75" s="222" t="s">
        <v>3796</v>
      </c>
      <c r="BG75" s="129" t="s">
        <v>3634</v>
      </c>
    </row>
    <row r="76" spans="1:59" s="2" customFormat="1" x14ac:dyDescent="0.25">
      <c r="A76" s="2" t="s">
        <v>3629</v>
      </c>
      <c r="B76" s="2" t="s">
        <v>8020</v>
      </c>
      <c r="C76" s="46" t="s">
        <v>526</v>
      </c>
      <c r="D76" s="2" t="s">
        <v>8020</v>
      </c>
      <c r="E76" s="2" t="s">
        <v>8022</v>
      </c>
      <c r="F76" s="2" t="s">
        <v>7682</v>
      </c>
      <c r="G76" s="2" t="s">
        <v>6304</v>
      </c>
      <c r="H76" s="2" t="s">
        <v>7682</v>
      </c>
      <c r="I76" s="2" t="s">
        <v>7682</v>
      </c>
      <c r="J76" s="2" t="s">
        <v>8021</v>
      </c>
      <c r="K76" s="2" t="s">
        <v>4077</v>
      </c>
      <c r="L76" s="2" t="s">
        <v>4077</v>
      </c>
      <c r="M76" s="2" t="s">
        <v>4077</v>
      </c>
      <c r="N76" s="2" t="s">
        <v>4071</v>
      </c>
      <c r="O76" s="2" t="s">
        <v>4008</v>
      </c>
      <c r="P76" s="2" t="s">
        <v>3670</v>
      </c>
      <c r="Q76" s="58" t="s">
        <v>1429</v>
      </c>
      <c r="R76" s="2" t="s">
        <v>3634</v>
      </c>
      <c r="S76" s="2" t="s">
        <v>3634</v>
      </c>
      <c r="T76" s="2" t="s">
        <v>3634</v>
      </c>
      <c r="U76" s="2" t="s">
        <v>3634</v>
      </c>
      <c r="V76" s="2" t="s">
        <v>3634</v>
      </c>
      <c r="W76" s="2" t="s">
        <v>3634</v>
      </c>
      <c r="X76" s="2" t="s">
        <v>3634</v>
      </c>
      <c r="Y76" s="2" t="s">
        <v>3634</v>
      </c>
      <c r="Z76" s="2" t="s">
        <v>3634</v>
      </c>
      <c r="AA76" s="103" t="s">
        <v>3630</v>
      </c>
      <c r="AB76" s="58" t="s">
        <v>4074</v>
      </c>
      <c r="AC76" s="49" t="s">
        <v>3634</v>
      </c>
      <c r="AD76" s="49" t="s">
        <v>3634</v>
      </c>
      <c r="AE76" s="49" t="s">
        <v>3634</v>
      </c>
      <c r="AF76" s="49" t="s">
        <v>3634</v>
      </c>
      <c r="AG76" s="49" t="s">
        <v>3634</v>
      </c>
      <c r="AH76" s="49" t="s">
        <v>3634</v>
      </c>
      <c r="AI76" s="49" t="s">
        <v>3634</v>
      </c>
      <c r="AJ76" s="49" t="s">
        <v>3634</v>
      </c>
      <c r="AK76" s="49" t="s">
        <v>3634</v>
      </c>
      <c r="AL76" s="49" t="s">
        <v>3634</v>
      </c>
      <c r="AM76" s="49" t="s">
        <v>3634</v>
      </c>
      <c r="AN76" s="49" t="s">
        <v>3634</v>
      </c>
      <c r="AO76" s="49" t="s">
        <v>3634</v>
      </c>
      <c r="AP76" s="49" t="s">
        <v>3634</v>
      </c>
      <c r="AQ76" s="49" t="s">
        <v>3634</v>
      </c>
      <c r="AR76" s="104" t="s">
        <v>1445</v>
      </c>
      <c r="AS76" s="119" t="s">
        <v>4074</v>
      </c>
      <c r="AT76" s="119" t="s">
        <v>5116</v>
      </c>
      <c r="AU76" s="119" t="s">
        <v>3664</v>
      </c>
      <c r="AV76" s="119" t="s">
        <v>3664</v>
      </c>
      <c r="AW76" s="104" t="s">
        <v>3675</v>
      </c>
      <c r="AX76" s="2">
        <v>0</v>
      </c>
      <c r="AY76" s="2">
        <v>100</v>
      </c>
      <c r="AZ76" s="2">
        <v>-100</v>
      </c>
      <c r="BA76" s="2">
        <v>109</v>
      </c>
      <c r="BB76" s="2">
        <v>0</v>
      </c>
      <c r="BC76" s="2">
        <v>109</v>
      </c>
      <c r="BD76" s="46"/>
      <c r="BE76" s="119" t="s">
        <v>3664</v>
      </c>
      <c r="BF76" s="222" t="s">
        <v>3796</v>
      </c>
      <c r="BG76" s="129" t="s">
        <v>3634</v>
      </c>
    </row>
    <row r="77" spans="1:59" s="2" customFormat="1" x14ac:dyDescent="0.25">
      <c r="A77" s="2" t="s">
        <v>3629</v>
      </c>
      <c r="B77" s="2" t="s">
        <v>8023</v>
      </c>
      <c r="C77" s="46" t="s">
        <v>526</v>
      </c>
      <c r="D77" s="2" t="s">
        <v>8023</v>
      </c>
      <c r="E77" s="2" t="s">
        <v>8025</v>
      </c>
      <c r="F77" s="2" t="s">
        <v>7682</v>
      </c>
      <c r="G77" s="2" t="s">
        <v>6304</v>
      </c>
      <c r="H77" s="2" t="s">
        <v>7682</v>
      </c>
      <c r="I77" s="2" t="s">
        <v>7682</v>
      </c>
      <c r="J77" s="2" t="s">
        <v>8024</v>
      </c>
      <c r="K77" s="2" t="s">
        <v>4077</v>
      </c>
      <c r="L77" s="2" t="s">
        <v>4077</v>
      </c>
      <c r="M77" s="2" t="s">
        <v>4077</v>
      </c>
      <c r="N77" s="2" t="s">
        <v>4071</v>
      </c>
      <c r="O77" s="2" t="s">
        <v>4008</v>
      </c>
      <c r="P77" s="2" t="s">
        <v>3670</v>
      </c>
      <c r="Q77" s="58" t="s">
        <v>1429</v>
      </c>
      <c r="R77" s="2" t="s">
        <v>3634</v>
      </c>
      <c r="S77" s="2" t="s">
        <v>3634</v>
      </c>
      <c r="T77" s="2" t="s">
        <v>3634</v>
      </c>
      <c r="U77" s="2" t="s">
        <v>3634</v>
      </c>
      <c r="V77" s="2" t="s">
        <v>3634</v>
      </c>
      <c r="W77" s="2" t="s">
        <v>3634</v>
      </c>
      <c r="X77" s="2" t="s">
        <v>3634</v>
      </c>
      <c r="Y77" s="2" t="s">
        <v>3634</v>
      </c>
      <c r="Z77" s="2" t="s">
        <v>3634</v>
      </c>
      <c r="AA77" s="103" t="s">
        <v>3630</v>
      </c>
      <c r="AB77" s="58" t="s">
        <v>4074</v>
      </c>
      <c r="AC77" s="49" t="s">
        <v>3634</v>
      </c>
      <c r="AD77" s="49" t="s">
        <v>3634</v>
      </c>
      <c r="AE77" s="49" t="s">
        <v>3634</v>
      </c>
      <c r="AF77" s="49" t="s">
        <v>3634</v>
      </c>
      <c r="AG77" s="49" t="s">
        <v>3634</v>
      </c>
      <c r="AH77" s="49" t="s">
        <v>3634</v>
      </c>
      <c r="AI77" s="49" t="s">
        <v>3634</v>
      </c>
      <c r="AJ77" s="49" t="s">
        <v>3634</v>
      </c>
      <c r="AK77" s="49" t="s">
        <v>3634</v>
      </c>
      <c r="AL77" s="49" t="s">
        <v>3634</v>
      </c>
      <c r="AM77" s="49" t="s">
        <v>3634</v>
      </c>
      <c r="AN77" s="49" t="s">
        <v>3634</v>
      </c>
      <c r="AO77" s="49" t="s">
        <v>3634</v>
      </c>
      <c r="AP77" s="49" t="s">
        <v>3634</v>
      </c>
      <c r="AQ77" s="49" t="s">
        <v>3634</v>
      </c>
      <c r="AR77" s="104" t="s">
        <v>1445</v>
      </c>
      <c r="AS77" s="119" t="s">
        <v>4074</v>
      </c>
      <c r="AT77" s="119" t="s">
        <v>5116</v>
      </c>
      <c r="AU77" s="119" t="s">
        <v>3664</v>
      </c>
      <c r="AV77" s="119" t="s">
        <v>3664</v>
      </c>
      <c r="AW77" s="104" t="s">
        <v>3675</v>
      </c>
      <c r="AX77" s="2">
        <v>90.5</v>
      </c>
      <c r="AY77" s="2">
        <v>0</v>
      </c>
      <c r="AZ77" s="2">
        <v>90.5</v>
      </c>
      <c r="BD77" s="46"/>
      <c r="BE77" s="119" t="s">
        <v>3664</v>
      </c>
      <c r="BF77" s="222" t="s">
        <v>3796</v>
      </c>
      <c r="BG77" s="129" t="s">
        <v>3634</v>
      </c>
    </row>
    <row r="78" spans="1:59" s="2" customFormat="1" x14ac:dyDescent="0.25">
      <c r="A78" s="2" t="s">
        <v>3629</v>
      </c>
      <c r="B78" s="2" t="s">
        <v>8026</v>
      </c>
      <c r="C78" s="46" t="s">
        <v>526</v>
      </c>
      <c r="D78" s="2" t="s">
        <v>8026</v>
      </c>
      <c r="E78" s="2" t="s">
        <v>8028</v>
      </c>
      <c r="F78" s="2" t="s">
        <v>7682</v>
      </c>
      <c r="G78" s="2" t="s">
        <v>6307</v>
      </c>
      <c r="H78" s="2" t="s">
        <v>7682</v>
      </c>
      <c r="I78" s="2" t="s">
        <v>7682</v>
      </c>
      <c r="J78" s="2" t="s">
        <v>8027</v>
      </c>
      <c r="K78" s="2" t="s">
        <v>4077</v>
      </c>
      <c r="L78" s="2" t="s">
        <v>4077</v>
      </c>
      <c r="M78" s="2" t="s">
        <v>4077</v>
      </c>
      <c r="N78" s="2" t="s">
        <v>4071</v>
      </c>
      <c r="O78" s="2" t="s">
        <v>4008</v>
      </c>
      <c r="P78" s="2" t="s">
        <v>3670</v>
      </c>
      <c r="Q78" s="58" t="s">
        <v>1429</v>
      </c>
      <c r="R78" s="2" t="s">
        <v>3634</v>
      </c>
      <c r="S78" s="2" t="s">
        <v>3634</v>
      </c>
      <c r="T78" s="2" t="s">
        <v>3634</v>
      </c>
      <c r="U78" s="2" t="s">
        <v>3634</v>
      </c>
      <c r="V78" s="2" t="s">
        <v>3634</v>
      </c>
      <c r="W78" s="2" t="s">
        <v>3634</v>
      </c>
      <c r="X78" s="2" t="s">
        <v>3634</v>
      </c>
      <c r="Y78" s="2" t="s">
        <v>3634</v>
      </c>
      <c r="Z78" s="2" t="s">
        <v>3634</v>
      </c>
      <c r="AA78" s="103" t="s">
        <v>3630</v>
      </c>
      <c r="AB78" s="58" t="s">
        <v>4074</v>
      </c>
      <c r="AC78" s="49" t="s">
        <v>3634</v>
      </c>
      <c r="AD78" s="49" t="s">
        <v>3634</v>
      </c>
      <c r="AE78" s="49" t="s">
        <v>3634</v>
      </c>
      <c r="AF78" s="49" t="s">
        <v>3634</v>
      </c>
      <c r="AG78" s="49" t="s">
        <v>3634</v>
      </c>
      <c r="AH78" s="49" t="s">
        <v>3634</v>
      </c>
      <c r="AI78" s="49" t="s">
        <v>3634</v>
      </c>
      <c r="AJ78" s="49" t="s">
        <v>3634</v>
      </c>
      <c r="AK78" s="49" t="s">
        <v>3634</v>
      </c>
      <c r="AL78" s="49" t="s">
        <v>3634</v>
      </c>
      <c r="AM78" s="49" t="s">
        <v>3634</v>
      </c>
      <c r="AN78" s="49" t="s">
        <v>3634</v>
      </c>
      <c r="AO78" s="49" t="s">
        <v>3634</v>
      </c>
      <c r="AP78" s="49" t="s">
        <v>3634</v>
      </c>
      <c r="AQ78" s="49" t="s">
        <v>3634</v>
      </c>
      <c r="AR78" s="104" t="s">
        <v>1445</v>
      </c>
      <c r="AS78" s="119" t="s">
        <v>4074</v>
      </c>
      <c r="AT78" s="119" t="s">
        <v>5116</v>
      </c>
      <c r="AU78" s="119" t="s">
        <v>3664</v>
      </c>
      <c r="AV78" s="119" t="s">
        <v>3664</v>
      </c>
      <c r="AW78" s="104" t="s">
        <v>3675</v>
      </c>
      <c r="BA78" s="2">
        <v>40</v>
      </c>
      <c r="BB78" s="2">
        <v>0</v>
      </c>
      <c r="BC78" s="2">
        <v>40</v>
      </c>
      <c r="BD78" s="46"/>
      <c r="BE78" s="119" t="s">
        <v>3664</v>
      </c>
      <c r="BF78" s="222" t="s">
        <v>3796</v>
      </c>
      <c r="BG78" s="129" t="s">
        <v>3634</v>
      </c>
    </row>
    <row r="79" spans="1:59" s="2" customFormat="1" x14ac:dyDescent="0.25">
      <c r="A79" s="2" t="s">
        <v>3629</v>
      </c>
      <c r="B79" s="2" t="s">
        <v>8029</v>
      </c>
      <c r="C79" s="46" t="s">
        <v>526</v>
      </c>
      <c r="D79" s="2" t="s">
        <v>8029</v>
      </c>
      <c r="E79" s="2" t="s">
        <v>8031</v>
      </c>
      <c r="F79" s="2" t="s">
        <v>7682</v>
      </c>
      <c r="G79" s="2" t="s">
        <v>6306</v>
      </c>
      <c r="H79" s="2" t="s">
        <v>7682</v>
      </c>
      <c r="I79" s="2" t="s">
        <v>7682</v>
      </c>
      <c r="J79" s="2" t="s">
        <v>8030</v>
      </c>
      <c r="K79" s="2" t="s">
        <v>4077</v>
      </c>
      <c r="L79" s="2" t="s">
        <v>4077</v>
      </c>
      <c r="M79" s="2" t="s">
        <v>4077</v>
      </c>
      <c r="N79" s="2" t="s">
        <v>4071</v>
      </c>
      <c r="O79" s="2" t="s">
        <v>4008</v>
      </c>
      <c r="P79" s="2" t="s">
        <v>3670</v>
      </c>
      <c r="Q79" s="58" t="s">
        <v>1429</v>
      </c>
      <c r="R79" s="2" t="s">
        <v>3634</v>
      </c>
      <c r="S79" s="2" t="s">
        <v>3634</v>
      </c>
      <c r="T79" s="2" t="s">
        <v>3634</v>
      </c>
      <c r="U79" s="2" t="s">
        <v>3634</v>
      </c>
      <c r="V79" s="2" t="s">
        <v>3634</v>
      </c>
      <c r="W79" s="2" t="s">
        <v>3634</v>
      </c>
      <c r="X79" s="2" t="s">
        <v>3634</v>
      </c>
      <c r="Y79" s="2" t="s">
        <v>3634</v>
      </c>
      <c r="Z79" s="2" t="s">
        <v>3634</v>
      </c>
      <c r="AA79" s="103" t="s">
        <v>3630</v>
      </c>
      <c r="AB79" s="58" t="s">
        <v>4074</v>
      </c>
      <c r="AC79" s="49" t="s">
        <v>3634</v>
      </c>
      <c r="AD79" s="49" t="s">
        <v>3634</v>
      </c>
      <c r="AE79" s="49" t="s">
        <v>3634</v>
      </c>
      <c r="AF79" s="49" t="s">
        <v>3634</v>
      </c>
      <c r="AG79" s="49" t="s">
        <v>3634</v>
      </c>
      <c r="AH79" s="49" t="s">
        <v>3634</v>
      </c>
      <c r="AI79" s="49" t="s">
        <v>3634</v>
      </c>
      <c r="AJ79" s="49" t="s">
        <v>3634</v>
      </c>
      <c r="AK79" s="49" t="s">
        <v>3634</v>
      </c>
      <c r="AL79" s="49" t="s">
        <v>3634</v>
      </c>
      <c r="AM79" s="49" t="s">
        <v>3634</v>
      </c>
      <c r="AN79" s="49" t="s">
        <v>3634</v>
      </c>
      <c r="AO79" s="49" t="s">
        <v>3634</v>
      </c>
      <c r="AP79" s="49" t="s">
        <v>3634</v>
      </c>
      <c r="AQ79" s="49" t="s">
        <v>3634</v>
      </c>
      <c r="AR79" s="104" t="s">
        <v>1445</v>
      </c>
      <c r="AS79" s="119" t="s">
        <v>4074</v>
      </c>
      <c r="AT79" s="119" t="s">
        <v>5116</v>
      </c>
      <c r="AU79" s="119" t="s">
        <v>3664</v>
      </c>
      <c r="AV79" s="119" t="s">
        <v>3664</v>
      </c>
      <c r="AW79" s="104" t="s">
        <v>3675</v>
      </c>
      <c r="AX79" s="2">
        <v>236</v>
      </c>
      <c r="AY79" s="2">
        <v>236</v>
      </c>
      <c r="AZ79" s="2">
        <v>0</v>
      </c>
      <c r="BD79" s="46"/>
      <c r="BE79" s="119" t="s">
        <v>3664</v>
      </c>
      <c r="BF79" s="222" t="s">
        <v>3796</v>
      </c>
      <c r="BG79" s="129" t="s">
        <v>3634</v>
      </c>
    </row>
    <row r="80" spans="1:59" s="2" customFormat="1" x14ac:dyDescent="0.25">
      <c r="A80" s="2" t="s">
        <v>3629</v>
      </c>
      <c r="B80" s="2" t="s">
        <v>6049</v>
      </c>
      <c r="C80" s="46" t="s">
        <v>526</v>
      </c>
      <c r="D80" s="2" t="s">
        <v>6049</v>
      </c>
      <c r="E80" s="2" t="s">
        <v>8033</v>
      </c>
      <c r="F80" s="2" t="s">
        <v>7682</v>
      </c>
      <c r="G80" s="2" t="s">
        <v>6308</v>
      </c>
      <c r="H80" s="2" t="s">
        <v>7682</v>
      </c>
      <c r="I80" s="2" t="s">
        <v>7682</v>
      </c>
      <c r="J80" s="2" t="s">
        <v>8032</v>
      </c>
      <c r="K80" s="2" t="s">
        <v>4077</v>
      </c>
      <c r="L80" s="2" t="s">
        <v>4077</v>
      </c>
      <c r="M80" s="2" t="s">
        <v>4077</v>
      </c>
      <c r="N80" s="2" t="s">
        <v>4071</v>
      </c>
      <c r="O80" s="2" t="s">
        <v>4008</v>
      </c>
      <c r="P80" s="2" t="s">
        <v>3670</v>
      </c>
      <c r="Q80" s="58" t="s">
        <v>1429</v>
      </c>
      <c r="R80" s="2" t="s">
        <v>3634</v>
      </c>
      <c r="S80" s="2" t="s">
        <v>3634</v>
      </c>
      <c r="T80" s="2" t="s">
        <v>3634</v>
      </c>
      <c r="U80" s="2" t="s">
        <v>3634</v>
      </c>
      <c r="V80" s="2" t="s">
        <v>3634</v>
      </c>
      <c r="W80" s="2" t="s">
        <v>3634</v>
      </c>
      <c r="X80" s="2" t="s">
        <v>3634</v>
      </c>
      <c r="Y80" s="2" t="s">
        <v>3634</v>
      </c>
      <c r="Z80" s="2" t="s">
        <v>3634</v>
      </c>
      <c r="AA80" s="103" t="s">
        <v>3630</v>
      </c>
      <c r="AB80" s="58" t="s">
        <v>4074</v>
      </c>
      <c r="AC80" s="49" t="s">
        <v>3634</v>
      </c>
      <c r="AD80" s="49" t="s">
        <v>3634</v>
      </c>
      <c r="AE80" s="49" t="s">
        <v>3634</v>
      </c>
      <c r="AF80" s="49" t="s">
        <v>3634</v>
      </c>
      <c r="AG80" s="49" t="s">
        <v>3634</v>
      </c>
      <c r="AH80" s="49" t="s">
        <v>3634</v>
      </c>
      <c r="AI80" s="49" t="s">
        <v>3634</v>
      </c>
      <c r="AJ80" s="49" t="s">
        <v>3634</v>
      </c>
      <c r="AK80" s="49" t="s">
        <v>3634</v>
      </c>
      <c r="AL80" s="49" t="s">
        <v>3634</v>
      </c>
      <c r="AM80" s="49" t="s">
        <v>3634</v>
      </c>
      <c r="AN80" s="49" t="s">
        <v>3634</v>
      </c>
      <c r="AO80" s="49" t="s">
        <v>3634</v>
      </c>
      <c r="AP80" s="49" t="s">
        <v>3634</v>
      </c>
      <c r="AQ80" s="49" t="s">
        <v>3634</v>
      </c>
      <c r="AR80" s="104" t="s">
        <v>1445</v>
      </c>
      <c r="AS80" s="119" t="s">
        <v>4074</v>
      </c>
      <c r="AT80" s="119" t="s">
        <v>5116</v>
      </c>
      <c r="AU80" s="119" t="s">
        <v>3664</v>
      </c>
      <c r="AV80" s="119" t="s">
        <v>3664</v>
      </c>
      <c r="AW80" s="104" t="s">
        <v>3675</v>
      </c>
      <c r="AX80" s="2">
        <v>258</v>
      </c>
      <c r="AY80" s="2">
        <v>168</v>
      </c>
      <c r="AZ80" s="2">
        <v>90</v>
      </c>
      <c r="BD80" s="46"/>
      <c r="BE80" s="119" t="s">
        <v>3664</v>
      </c>
      <c r="BF80" s="222" t="s">
        <v>3796</v>
      </c>
      <c r="BG80" s="129" t="s">
        <v>3634</v>
      </c>
    </row>
    <row r="81" spans="1:59" s="2" customFormat="1" x14ac:dyDescent="0.25">
      <c r="A81" s="2" t="s">
        <v>3629</v>
      </c>
      <c r="B81" s="2" t="s">
        <v>8034</v>
      </c>
      <c r="C81" s="46" t="s">
        <v>526</v>
      </c>
      <c r="D81" s="2" t="s">
        <v>8034</v>
      </c>
      <c r="E81" s="2" t="s">
        <v>8036</v>
      </c>
      <c r="F81" s="2" t="s">
        <v>7682</v>
      </c>
      <c r="G81" s="2" t="s">
        <v>6304</v>
      </c>
      <c r="H81" s="2" t="s">
        <v>7682</v>
      </c>
      <c r="I81" s="2" t="s">
        <v>7682</v>
      </c>
      <c r="J81" s="2" t="s">
        <v>8035</v>
      </c>
      <c r="K81" s="2" t="s">
        <v>4077</v>
      </c>
      <c r="L81" s="2" t="s">
        <v>4077</v>
      </c>
      <c r="M81" s="2" t="s">
        <v>4077</v>
      </c>
      <c r="N81" s="2" t="s">
        <v>4071</v>
      </c>
      <c r="O81" s="2" t="s">
        <v>4008</v>
      </c>
      <c r="P81" s="2" t="s">
        <v>3670</v>
      </c>
      <c r="Q81" s="58" t="s">
        <v>1429</v>
      </c>
      <c r="R81" s="49" t="s">
        <v>3634</v>
      </c>
      <c r="S81" s="49" t="s">
        <v>3634</v>
      </c>
      <c r="T81" s="49" t="s">
        <v>3634</v>
      </c>
      <c r="U81" s="49" t="s">
        <v>3634</v>
      </c>
      <c r="V81" s="49" t="s">
        <v>3634</v>
      </c>
      <c r="W81" s="49" t="s">
        <v>3634</v>
      </c>
      <c r="X81" s="49" t="s">
        <v>3634</v>
      </c>
      <c r="Y81" s="49" t="s">
        <v>3634</v>
      </c>
      <c r="Z81" s="49" t="s">
        <v>3634</v>
      </c>
      <c r="AA81" s="103" t="s">
        <v>3630</v>
      </c>
      <c r="AB81" s="58" t="s">
        <v>4074</v>
      </c>
      <c r="AC81" s="49" t="s">
        <v>3634</v>
      </c>
      <c r="AD81" s="49" t="s">
        <v>3634</v>
      </c>
      <c r="AE81" s="49" t="s">
        <v>3634</v>
      </c>
      <c r="AF81" s="49" t="s">
        <v>3634</v>
      </c>
      <c r="AG81" s="49" t="s">
        <v>3634</v>
      </c>
      <c r="AH81" s="49" t="s">
        <v>3634</v>
      </c>
      <c r="AI81" s="49" t="s">
        <v>3634</v>
      </c>
      <c r="AJ81" s="49" t="s">
        <v>3634</v>
      </c>
      <c r="AK81" s="49" t="s">
        <v>3634</v>
      </c>
      <c r="AL81" s="49" t="s">
        <v>3634</v>
      </c>
      <c r="AM81" s="49" t="s">
        <v>3634</v>
      </c>
      <c r="AN81" s="49" t="s">
        <v>3634</v>
      </c>
      <c r="AO81" s="49" t="s">
        <v>3634</v>
      </c>
      <c r="AP81" s="49" t="s">
        <v>3634</v>
      </c>
      <c r="AQ81" s="49" t="s">
        <v>3634</v>
      </c>
      <c r="AR81" s="104" t="s">
        <v>1445</v>
      </c>
      <c r="AS81" s="119" t="s">
        <v>4074</v>
      </c>
      <c r="AT81" s="119" t="s">
        <v>5116</v>
      </c>
      <c r="AU81" s="119" t="s">
        <v>3664</v>
      </c>
      <c r="AV81" s="119" t="s">
        <v>3664</v>
      </c>
      <c r="AW81" s="104" t="s">
        <v>3675</v>
      </c>
      <c r="AX81" s="2">
        <v>924</v>
      </c>
      <c r="AY81" s="2">
        <v>0</v>
      </c>
      <c r="AZ81" s="2">
        <v>924</v>
      </c>
      <c r="BD81" s="46"/>
      <c r="BE81" s="119" t="s">
        <v>3664</v>
      </c>
      <c r="BF81" s="222" t="s">
        <v>3796</v>
      </c>
      <c r="BG81" s="129" t="s">
        <v>3634</v>
      </c>
    </row>
    <row r="82" spans="1:59" s="2" customFormat="1" x14ac:dyDescent="0.25">
      <c r="A82" s="2" t="s">
        <v>3629</v>
      </c>
      <c r="B82" s="2" t="s">
        <v>775</v>
      </c>
      <c r="C82" s="46" t="s">
        <v>526</v>
      </c>
      <c r="D82" s="2" t="s">
        <v>775</v>
      </c>
      <c r="E82" s="2" t="s">
        <v>8037</v>
      </c>
      <c r="F82" s="2" t="s">
        <v>7682</v>
      </c>
      <c r="G82" s="2" t="s">
        <v>8038</v>
      </c>
      <c r="H82" s="2" t="s">
        <v>7682</v>
      </c>
      <c r="I82" s="2" t="s">
        <v>7682</v>
      </c>
      <c r="J82" s="2" t="s">
        <v>7974</v>
      </c>
      <c r="K82" s="2" t="s">
        <v>4077</v>
      </c>
      <c r="L82" s="2" t="s">
        <v>4077</v>
      </c>
      <c r="M82" s="2" t="s">
        <v>4077</v>
      </c>
      <c r="N82" s="2" t="s">
        <v>4071</v>
      </c>
      <c r="O82" s="2" t="s">
        <v>4008</v>
      </c>
      <c r="P82" s="2" t="s">
        <v>3670</v>
      </c>
      <c r="Q82" s="58" t="s">
        <v>1429</v>
      </c>
      <c r="R82" s="2" t="s">
        <v>3634</v>
      </c>
      <c r="S82" s="2" t="s">
        <v>3634</v>
      </c>
      <c r="T82" s="2" t="s">
        <v>3634</v>
      </c>
      <c r="U82" s="2" t="s">
        <v>3634</v>
      </c>
      <c r="V82" s="2" t="s">
        <v>3634</v>
      </c>
      <c r="W82" s="2" t="s">
        <v>3634</v>
      </c>
      <c r="X82" s="2" t="s">
        <v>3634</v>
      </c>
      <c r="Y82" s="2" t="s">
        <v>3634</v>
      </c>
      <c r="Z82" s="2" t="s">
        <v>3634</v>
      </c>
      <c r="AA82" s="103" t="s">
        <v>3630</v>
      </c>
      <c r="AB82" s="58" t="s">
        <v>4074</v>
      </c>
      <c r="AC82" s="49" t="s">
        <v>3634</v>
      </c>
      <c r="AD82" s="49" t="s">
        <v>3634</v>
      </c>
      <c r="AE82" s="49" t="s">
        <v>3634</v>
      </c>
      <c r="AF82" s="49" t="s">
        <v>3634</v>
      </c>
      <c r="AG82" s="49" t="s">
        <v>3634</v>
      </c>
      <c r="AH82" s="49" t="s">
        <v>3634</v>
      </c>
      <c r="AI82" s="49" t="s">
        <v>3634</v>
      </c>
      <c r="AJ82" s="49" t="s">
        <v>3634</v>
      </c>
      <c r="AK82" s="49" t="s">
        <v>3634</v>
      </c>
      <c r="AL82" s="49" t="s">
        <v>3634</v>
      </c>
      <c r="AM82" s="49" t="s">
        <v>3634</v>
      </c>
      <c r="AN82" s="49" t="s">
        <v>3634</v>
      </c>
      <c r="AO82" s="49" t="s">
        <v>3634</v>
      </c>
      <c r="AP82" s="49" t="s">
        <v>3634</v>
      </c>
      <c r="AQ82" s="49" t="s">
        <v>3634</v>
      </c>
      <c r="AR82" s="104" t="s">
        <v>1445</v>
      </c>
      <c r="AS82" s="119" t="s">
        <v>4074</v>
      </c>
      <c r="AT82" s="119" t="s">
        <v>5116</v>
      </c>
      <c r="AU82" s="119" t="s">
        <v>3664</v>
      </c>
      <c r="AV82" s="119" t="s">
        <v>3664</v>
      </c>
      <c r="AW82" s="104" t="s">
        <v>3675</v>
      </c>
      <c r="AX82" s="2">
        <v>2936</v>
      </c>
      <c r="AY82" s="2">
        <v>2180</v>
      </c>
      <c r="AZ82" s="2">
        <v>756</v>
      </c>
      <c r="BA82" s="2">
        <v>2936</v>
      </c>
      <c r="BB82" s="2">
        <v>0</v>
      </c>
      <c r="BC82" s="2">
        <v>2936</v>
      </c>
      <c r="BD82" s="46"/>
      <c r="BE82" s="119" t="s">
        <v>3664</v>
      </c>
      <c r="BF82" s="222" t="s">
        <v>3796</v>
      </c>
      <c r="BG82" s="129" t="s">
        <v>3634</v>
      </c>
    </row>
    <row r="83" spans="1:59" x14ac:dyDescent="0.25">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1:59" x14ac:dyDescent="0.25">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1:59" x14ac:dyDescent="0.25">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1:59" x14ac:dyDescent="0.25">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1:59" x14ac:dyDescent="0.25">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1:59" x14ac:dyDescent="0.25">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1:59" x14ac:dyDescent="0.25">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1:59" x14ac:dyDescent="0.25">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1:59" x14ac:dyDescent="0.25">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1:59" x14ac:dyDescent="0.25">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1:59" x14ac:dyDescent="0.25">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1:59" x14ac:dyDescent="0.2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1:59" x14ac:dyDescent="0.25">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1:59" x14ac:dyDescent="0.25">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1:59" x14ac:dyDescent="0.25">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1:59" x14ac:dyDescent="0.25">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1:59" x14ac:dyDescent="0.25">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1:59" x14ac:dyDescent="0.25">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row r="101" spans="1:59" x14ac:dyDescent="0.25">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row>
    <row r="102" spans="1:59" x14ac:dyDescent="0.25">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row>
    <row r="103" spans="1:59" x14ac:dyDescent="0.25">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row>
    <row r="104" spans="1:59"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row>
    <row r="105" spans="1:59" x14ac:dyDescent="0.25">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row>
    <row r="106" spans="1:59" x14ac:dyDescent="0.25">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row>
    <row r="107" spans="1:59" x14ac:dyDescent="0.25">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row>
    <row r="108" spans="1:59" x14ac:dyDescent="0.25">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row>
    <row r="109" spans="1:59" x14ac:dyDescent="0.25">
      <c r="A109"/>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row>
    <row r="110" spans="1:59" x14ac:dyDescent="0.25">
      <c r="A110"/>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row>
    <row r="111" spans="1:59" x14ac:dyDescent="0.25">
      <c r="A11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row>
    <row r="112" spans="1:59" x14ac:dyDescent="0.25">
      <c r="E112" s="26"/>
    </row>
    <row r="113" spans="5:5" x14ac:dyDescent="0.25">
      <c r="E113" s="26"/>
    </row>
    <row r="114" spans="5:5" x14ac:dyDescent="0.25">
      <c r="E114" s="26"/>
    </row>
    <row r="115" spans="5:5" x14ac:dyDescent="0.25">
      <c r="E115" s="26"/>
    </row>
    <row r="116" spans="5:5" x14ac:dyDescent="0.25">
      <c r="E116" s="26"/>
    </row>
    <row r="117" spans="5:5" x14ac:dyDescent="0.25">
      <c r="E117" s="26"/>
    </row>
    <row r="118" spans="5:5" x14ac:dyDescent="0.25">
      <c r="E118" s="26"/>
    </row>
    <row r="119" spans="5:5" x14ac:dyDescent="0.25">
      <c r="E119" s="26"/>
    </row>
    <row r="120" spans="5:5" x14ac:dyDescent="0.25">
      <c r="E120" s="26"/>
    </row>
    <row r="121" spans="5:5" x14ac:dyDescent="0.25">
      <c r="E121" s="26"/>
    </row>
    <row r="122" spans="5:5" x14ac:dyDescent="0.25">
      <c r="E122" s="26"/>
    </row>
    <row r="123" spans="5:5" x14ac:dyDescent="0.25">
      <c r="E123" s="26"/>
    </row>
    <row r="124" spans="5:5" x14ac:dyDescent="0.25">
      <c r="E124" s="26"/>
    </row>
    <row r="125" spans="5:5" x14ac:dyDescent="0.25">
      <c r="E125" s="26"/>
    </row>
    <row r="126" spans="5:5" x14ac:dyDescent="0.25">
      <c r="E126" s="26"/>
    </row>
    <row r="127" spans="5:5" x14ac:dyDescent="0.25">
      <c r="E127" s="26"/>
    </row>
    <row r="128" spans="5:5" x14ac:dyDescent="0.25">
      <c r="E128" s="26"/>
    </row>
    <row r="129" spans="5:5" x14ac:dyDescent="0.25">
      <c r="E129" s="26"/>
    </row>
    <row r="130" spans="5:5" x14ac:dyDescent="0.25">
      <c r="E130" s="26"/>
    </row>
    <row r="131" spans="5:5" x14ac:dyDescent="0.25">
      <c r="E131" s="26"/>
    </row>
    <row r="132" spans="5:5" x14ac:dyDescent="0.25">
      <c r="E132" s="26"/>
    </row>
    <row r="133" spans="5:5" x14ac:dyDescent="0.25">
      <c r="E133" s="26"/>
    </row>
    <row r="134" spans="5:5" x14ac:dyDescent="0.25">
      <c r="E134" s="26"/>
    </row>
    <row r="135" spans="5:5" x14ac:dyDescent="0.25">
      <c r="E135" s="26"/>
    </row>
    <row r="136" spans="5:5" x14ac:dyDescent="0.25">
      <c r="E136" s="26"/>
    </row>
    <row r="137" spans="5:5" x14ac:dyDescent="0.25">
      <c r="E137" s="26"/>
    </row>
    <row r="138" spans="5:5" x14ac:dyDescent="0.25">
      <c r="E138" s="26"/>
    </row>
    <row r="139" spans="5:5" x14ac:dyDescent="0.25">
      <c r="E139" s="26"/>
    </row>
    <row r="140" spans="5:5" x14ac:dyDescent="0.25">
      <c r="E140" s="26"/>
    </row>
    <row r="141" spans="5:5" x14ac:dyDescent="0.25">
      <c r="E141" s="26"/>
    </row>
    <row r="142" spans="5:5" x14ac:dyDescent="0.25">
      <c r="E142" s="26"/>
    </row>
    <row r="143" spans="5:5" x14ac:dyDescent="0.25">
      <c r="E143" s="26"/>
    </row>
    <row r="144" spans="5:5" x14ac:dyDescent="0.25">
      <c r="E144" s="26"/>
    </row>
    <row r="145" spans="5:5" x14ac:dyDescent="0.25">
      <c r="E145" s="26"/>
    </row>
    <row r="146" spans="5:5" x14ac:dyDescent="0.25">
      <c r="E146" s="26"/>
    </row>
    <row r="147" spans="5:5" x14ac:dyDescent="0.25">
      <c r="E147" s="26"/>
    </row>
    <row r="148" spans="5:5" x14ac:dyDescent="0.25">
      <c r="E148" s="26"/>
    </row>
    <row r="149" spans="5:5" x14ac:dyDescent="0.25">
      <c r="E149" s="26"/>
    </row>
    <row r="150" spans="5:5" x14ac:dyDescent="0.25">
      <c r="E150" s="26"/>
    </row>
    <row r="151" spans="5:5" x14ac:dyDescent="0.25">
      <c r="E151" s="26"/>
    </row>
    <row r="152" spans="5:5" x14ac:dyDescent="0.25">
      <c r="E152" s="26"/>
    </row>
    <row r="153" spans="5:5" x14ac:dyDescent="0.25">
      <c r="E153" s="26"/>
    </row>
    <row r="154" spans="5:5" x14ac:dyDescent="0.25">
      <c r="E154" s="26"/>
    </row>
    <row r="155" spans="5:5" x14ac:dyDescent="0.25">
      <c r="E155" s="26"/>
    </row>
    <row r="156" spans="5:5" x14ac:dyDescent="0.25">
      <c r="E156" s="26"/>
    </row>
  </sheetData>
  <sortState xmlns:xlrd2="http://schemas.microsoft.com/office/spreadsheetml/2017/richdata2" ref="B2:BG34">
    <sortCondition ref="B3"/>
  </sortState>
  <mergeCells count="5">
    <mergeCell ref="BF1:BG1"/>
    <mergeCell ref="AX1:BD1"/>
    <mergeCell ref="AT1:AW1"/>
    <mergeCell ref="R1:AB1"/>
    <mergeCell ref="AC1:AQ1"/>
  </mergeCells>
  <phoneticPr fontId="6" type="noConversion"/>
  <conditionalFormatting sqref="AR5:AR40 AR42 AR44:AR83">
    <cfRule type="cellIs" dxfId="6034" priority="689" operator="equal">
      <formula>"Suitability Unknown"</formula>
    </cfRule>
    <cfRule type="cellIs" dxfId="6033" priority="690" operator="equal">
      <formula>"Potentially suitable"</formula>
    </cfRule>
    <cfRule type="cellIs" dxfId="6032" priority="691" operator="equal">
      <formula>"Not suitable"</formula>
    </cfRule>
    <cfRule type="cellIs" dxfId="6031" priority="692" operator="equal">
      <formula>"Suitable"</formula>
    </cfRule>
  </conditionalFormatting>
  <conditionalFormatting sqref="Q4:Q40 P42:Q42 Q44:Q83">
    <cfRule type="cellIs" dxfId="6030" priority="685" operator="equal">
      <formula>"Availability unknown"</formula>
    </cfRule>
    <cfRule type="cellIs" dxfId="6029" priority="686" operator="equal">
      <formula>"Not available"</formula>
    </cfRule>
    <cfRule type="cellIs" dxfId="6028" priority="687" operator="equal">
      <formula>"Potentially available"</formula>
    </cfRule>
    <cfRule type="cellIs" dxfId="6027" priority="688" operator="equal">
      <formula>"Available"</formula>
    </cfRule>
  </conditionalFormatting>
  <conditionalFormatting sqref="BF6:BG6 BF31:BG31 BF28:BF30 BF32:BF41 BF5 BF7:BF26 BF42:BG42 BF44:BF82">
    <cfRule type="containsText" dxfId="6026" priority="678" operator="containsText" text="Not developable">
      <formula>NOT(ISERROR(SEARCH("Not developable",BF5)))</formula>
    </cfRule>
    <cfRule type="cellIs" dxfId="6025" priority="679" operator="equal">
      <formula>"Potentially Developable"</formula>
    </cfRule>
    <cfRule type="cellIs" dxfId="6024" priority="680" operator="equal">
      <formula>"Developable"</formula>
    </cfRule>
    <cfRule type="cellIs" dxfId="6023" priority="681" operator="equal">
      <formula>"Deliverable"</formula>
    </cfRule>
  </conditionalFormatting>
  <conditionalFormatting sqref="AW4:AW42 BD42:BE42">
    <cfRule type="containsText" dxfId="6022" priority="674" operator="containsText" text="Unachievable">
      <formula>NOT(ISERROR(SEARCH("Unachievable",AW4)))</formula>
    </cfRule>
    <cfRule type="containsText" dxfId="6021" priority="675" operator="containsText" text="Achievability unknown">
      <formula>NOT(ISERROR(SEARCH("Achievability unknown",AW4)))</formula>
    </cfRule>
    <cfRule type="containsText" dxfId="6020" priority="676" operator="containsText" text="potentially achievable">
      <formula>NOT(ISERROR(SEARCH("potentially achievable",AW4)))</formula>
    </cfRule>
    <cfRule type="containsText" dxfId="6019" priority="677" operator="containsText" text="Achievable">
      <formula>NOT(ISERROR(SEARCH("Achievable",AW4)))</formula>
    </cfRule>
  </conditionalFormatting>
  <conditionalFormatting sqref="AA4:AA40 AA42 AA44:AA83">
    <cfRule type="cellIs" dxfId="6018" priority="671" stopIfTrue="1" operator="equal">
      <formula>"Exclude"</formula>
    </cfRule>
    <cfRule type="containsText" dxfId="6017" priority="672" stopIfTrue="1" operator="containsText" text="include with exclusions">
      <formula>NOT(ISERROR(SEARCH("include with exclusions",AA4)))</formula>
    </cfRule>
    <cfRule type="containsText" dxfId="6016" priority="673" operator="containsText" text="Include">
      <formula>NOT(ISERROR(SEARCH("Include",AA4)))</formula>
    </cfRule>
  </conditionalFormatting>
  <conditionalFormatting sqref="AI20:AQ21 AC9:AF9 AC6 AI6:AN6 AP6:AQ6 AC31:AQ31 AH9:AR9 AC5:AR5 AF30 AC19:AF23 AC7:AF7 AR7 AK7 AC8:AR8 AC30 AC13 AK30:AR30 AK13:AR13 AG20:AG23 AH23:AQ23 AC14:AR14 AR16 AC28:AF28 AF16 AR20:AR23 AR28 AB4 R4:Z40 AM42:AQ42 AC42:AK42 R42:Z42 R44:Z47 AM44:AQ83 AC44:AK83">
    <cfRule type="cellIs" dxfId="6015" priority="670" operator="equal">
      <formula>"-"</formula>
    </cfRule>
    <cfRule type="cellIs" dxfId="6014" priority="682" operator="equal">
      <formula>"Partial"</formula>
    </cfRule>
    <cfRule type="cellIs" dxfId="6013" priority="683" operator="equal">
      <formula>"Y"</formula>
    </cfRule>
    <cfRule type="cellIs" dxfId="6012" priority="684" operator="equal">
      <formula>"N"</formula>
    </cfRule>
  </conditionalFormatting>
  <conditionalFormatting sqref="AX25:BA25 AC4:AQ40 AC42:AQ42 AL44:AL83">
    <cfRule type="containsText" dxfId="6011" priority="667" operator="containsText" text="N">
      <formula>NOT(ISERROR(SEARCH("N",AC4)))</formula>
    </cfRule>
    <cfRule type="cellIs" dxfId="6010" priority="668" operator="equal">
      <formula>"Y"</formula>
    </cfRule>
    <cfRule type="containsText" dxfId="6009" priority="669" operator="containsText" text="Partial">
      <formula>NOT(ISERROR(SEARCH("Partial",AC4)))</formula>
    </cfRule>
  </conditionalFormatting>
  <conditionalFormatting sqref="AD4 AK28 AH20:AH22">
    <cfRule type="cellIs" dxfId="6008" priority="662" operator="equal">
      <formula>"-"</formula>
    </cfRule>
    <cfRule type="cellIs" dxfId="6007" priority="663" operator="equal">
      <formula>"Partial"</formula>
    </cfRule>
    <cfRule type="cellIs" dxfId="6006" priority="664" operator="equal">
      <formula>"Y"</formula>
    </cfRule>
    <cfRule type="cellIs" dxfId="6005" priority="665" operator="equal">
      <formula>"N"</formula>
    </cfRule>
  </conditionalFormatting>
  <conditionalFormatting sqref="AG28:AJ28">
    <cfRule type="cellIs" dxfId="6004" priority="634" operator="equal">
      <formula>"-"</formula>
    </cfRule>
    <cfRule type="cellIs" dxfId="6003" priority="635" operator="equal">
      <formula>"Partial"</formula>
    </cfRule>
    <cfRule type="cellIs" dxfId="6002" priority="636" operator="equal">
      <formula>"Y"</formula>
    </cfRule>
    <cfRule type="cellIs" dxfId="6001" priority="637" operator="equal">
      <formula>"N"</formula>
    </cfRule>
  </conditionalFormatting>
  <conditionalFormatting sqref="AC16:AE16">
    <cfRule type="cellIs" dxfId="6000" priority="642" operator="equal">
      <formula>"-"</formula>
    </cfRule>
    <cfRule type="cellIs" dxfId="5999" priority="643" operator="equal">
      <formula>"Partial"</formula>
    </cfRule>
    <cfRule type="cellIs" dxfId="5998" priority="644" operator="equal">
      <formula>"Y"</formula>
    </cfRule>
    <cfRule type="cellIs" dxfId="5997" priority="645" operator="equal">
      <formula>"N"</formula>
    </cfRule>
  </conditionalFormatting>
  <conditionalFormatting sqref="AC4">
    <cfRule type="cellIs" dxfId="5996" priority="646" operator="equal">
      <formula>"-"</formula>
    </cfRule>
    <cfRule type="cellIs" dxfId="5995" priority="647" operator="equal">
      <formula>"Partial"</formula>
    </cfRule>
    <cfRule type="cellIs" dxfId="5994" priority="648" operator="equal">
      <formula>"Y"</formula>
    </cfRule>
    <cfRule type="cellIs" dxfId="5993" priority="649" operator="equal">
      <formula>"N"</formula>
    </cfRule>
  </conditionalFormatting>
  <conditionalFormatting sqref="AL28:AQ28">
    <cfRule type="cellIs" dxfId="5992" priority="630" operator="equal">
      <formula>"-"</formula>
    </cfRule>
    <cfRule type="cellIs" dxfId="5991" priority="631" operator="equal">
      <formula>"Partial"</formula>
    </cfRule>
    <cfRule type="cellIs" dxfId="5990" priority="632" operator="equal">
      <formula>"Y"</formula>
    </cfRule>
    <cfRule type="cellIs" dxfId="5989" priority="633" operator="equal">
      <formula>"N"</formula>
    </cfRule>
  </conditionalFormatting>
  <conditionalFormatting sqref="AG19:AQ23">
    <cfRule type="cellIs" dxfId="5988" priority="610" operator="equal">
      <formula>"-"</formula>
    </cfRule>
    <cfRule type="cellIs" dxfId="5987" priority="611" operator="equal">
      <formula>"Partial"</formula>
    </cfRule>
    <cfRule type="cellIs" dxfId="5986" priority="612" operator="equal">
      <formula>"Y"</formula>
    </cfRule>
    <cfRule type="cellIs" dxfId="5985" priority="613" operator="equal">
      <formula>"N"</formula>
    </cfRule>
  </conditionalFormatting>
  <conditionalFormatting sqref="AE6:AF6">
    <cfRule type="cellIs" dxfId="5984" priority="658" operator="equal">
      <formula>"-"</formula>
    </cfRule>
    <cfRule type="cellIs" dxfId="5983" priority="659" operator="equal">
      <formula>"Partial"</formula>
    </cfRule>
    <cfRule type="cellIs" dxfId="5982" priority="660" operator="equal">
      <formula>"Y"</formula>
    </cfRule>
    <cfRule type="cellIs" dxfId="5981" priority="661" operator="equal">
      <formula>"N"</formula>
    </cfRule>
  </conditionalFormatting>
  <conditionalFormatting sqref="AE4:AK4">
    <cfRule type="cellIs" dxfId="5980" priority="650" operator="equal">
      <formula>"-"</formula>
    </cfRule>
    <cfRule type="cellIs" dxfId="5979" priority="651" operator="equal">
      <formula>"Partial"</formula>
    </cfRule>
    <cfRule type="cellIs" dxfId="5978" priority="652" operator="equal">
      <formula>"Y"</formula>
    </cfRule>
    <cfRule type="cellIs" dxfId="5977" priority="653" operator="equal">
      <formula>"N"</formula>
    </cfRule>
  </conditionalFormatting>
  <conditionalFormatting sqref="AL4:AQ4">
    <cfRule type="cellIs" dxfId="5976" priority="654" operator="equal">
      <formula>"-"</formula>
    </cfRule>
    <cfRule type="cellIs" dxfId="5975" priority="655" operator="equal">
      <formula>"Partial"</formula>
    </cfRule>
    <cfRule type="cellIs" dxfId="5974" priority="656" operator="equal">
      <formula>"Y"</formula>
    </cfRule>
    <cfRule type="cellIs" dxfId="5973" priority="657" operator="equal">
      <formula>"N"</formula>
    </cfRule>
  </conditionalFormatting>
  <conditionalFormatting sqref="AG16:AQ16">
    <cfRule type="cellIs" dxfId="5972" priority="638" operator="equal">
      <formula>"-"</formula>
    </cfRule>
    <cfRule type="cellIs" dxfId="5971" priority="639" operator="equal">
      <formula>"Partial"</formula>
    </cfRule>
    <cfRule type="cellIs" dxfId="5970" priority="640" operator="equal">
      <formula>"Y"</formula>
    </cfRule>
    <cfRule type="cellIs" dxfId="5969" priority="641" operator="equal">
      <formula>"N"</formula>
    </cfRule>
  </conditionalFormatting>
  <conditionalFormatting sqref="AI22:AQ22">
    <cfRule type="cellIs" dxfId="5968" priority="626" operator="equal">
      <formula>"-"</formula>
    </cfRule>
    <cfRule type="cellIs" dxfId="5967" priority="627" operator="equal">
      <formula>"Partial"</formula>
    </cfRule>
    <cfRule type="cellIs" dxfId="5966" priority="628" operator="equal">
      <formula>"Y"</formula>
    </cfRule>
    <cfRule type="cellIs" dxfId="5965" priority="629" operator="equal">
      <formula>"N"</formula>
    </cfRule>
  </conditionalFormatting>
  <conditionalFormatting sqref="AD13:AJ13">
    <cfRule type="cellIs" dxfId="5964" priority="622" operator="equal">
      <formula>"-"</formula>
    </cfRule>
    <cfRule type="cellIs" dxfId="5963" priority="623" operator="equal">
      <formula>"Partial"</formula>
    </cfRule>
    <cfRule type="cellIs" dxfId="5962" priority="624" operator="equal">
      <formula>"Y"</formula>
    </cfRule>
    <cfRule type="cellIs" dxfId="5961" priority="625" operator="equal">
      <formula>"N"</formula>
    </cfRule>
  </conditionalFormatting>
  <conditionalFormatting sqref="AG30:AJ30">
    <cfRule type="cellIs" dxfId="5960" priority="618" operator="equal">
      <formula>"-"</formula>
    </cfRule>
    <cfRule type="cellIs" dxfId="5959" priority="619" operator="equal">
      <formula>"Partial"</formula>
    </cfRule>
    <cfRule type="cellIs" dxfId="5958" priority="620" operator="equal">
      <formula>"Y"</formula>
    </cfRule>
    <cfRule type="cellIs" dxfId="5957" priority="621" operator="equal">
      <formula>"N"</formula>
    </cfRule>
  </conditionalFormatting>
  <conditionalFormatting sqref="AD30:AE30">
    <cfRule type="cellIs" dxfId="5956" priority="614" operator="equal">
      <formula>"-"</formula>
    </cfRule>
    <cfRule type="cellIs" dxfId="5955" priority="615" operator="equal">
      <formula>"Partial"</formula>
    </cfRule>
    <cfRule type="cellIs" dxfId="5954" priority="616" operator="equal">
      <formula>"Y"</formula>
    </cfRule>
    <cfRule type="cellIs" dxfId="5953" priority="617" operator="equal">
      <formula>"N"</formula>
    </cfRule>
  </conditionalFormatting>
  <conditionalFormatting sqref="AL7:AQ7">
    <cfRule type="cellIs" dxfId="5952" priority="606" operator="equal">
      <formula>"-"</formula>
    </cfRule>
    <cfRule type="cellIs" dxfId="5951" priority="607" operator="equal">
      <formula>"Partial"</formula>
    </cfRule>
    <cfRule type="cellIs" dxfId="5950" priority="608" operator="equal">
      <formula>"Y"</formula>
    </cfRule>
    <cfRule type="cellIs" dxfId="5949" priority="609" operator="equal">
      <formula>"N"</formula>
    </cfRule>
  </conditionalFormatting>
  <conditionalFormatting sqref="AG7:AJ7">
    <cfRule type="cellIs" dxfId="5948" priority="602" operator="equal">
      <formula>"-"</formula>
    </cfRule>
    <cfRule type="cellIs" dxfId="5947" priority="603" operator="equal">
      <formula>"Partial"</formula>
    </cfRule>
    <cfRule type="cellIs" dxfId="5946" priority="604" operator="equal">
      <formula>"Y"</formula>
    </cfRule>
    <cfRule type="cellIs" dxfId="5945" priority="605" operator="equal">
      <formula>"N"</formula>
    </cfRule>
  </conditionalFormatting>
  <conditionalFormatting sqref="AI15">
    <cfRule type="containsText" dxfId="5944" priority="599" operator="containsText" text="N">
      <formula>NOT(ISERROR(SEARCH("N",AI15)))</formula>
    </cfRule>
    <cfRule type="cellIs" dxfId="5943" priority="600" operator="equal">
      <formula>"Y"</formula>
    </cfRule>
    <cfRule type="containsText" dxfId="5942" priority="601" operator="containsText" text="Partial">
      <formula>NOT(ISERROR(SEARCH("Partial",AI15)))</formula>
    </cfRule>
  </conditionalFormatting>
  <conditionalFormatting sqref="BF24">
    <cfRule type="containsText" dxfId="5941" priority="594" operator="containsText" text="Not developable">
      <formula>NOT(ISERROR(SEARCH("Not developable",BF24)))</formula>
    </cfRule>
    <cfRule type="cellIs" dxfId="5940" priority="595" operator="equal">
      <formula>"Potentially Developable"</formula>
    </cfRule>
    <cfRule type="cellIs" dxfId="5939" priority="596" operator="equal">
      <formula>"Developable"</formula>
    </cfRule>
    <cfRule type="cellIs" dxfId="5938" priority="597" operator="equal">
      <formula>"Deliverable"</formula>
    </cfRule>
  </conditionalFormatting>
  <conditionalFormatting sqref="T5:Z5 AB5">
    <cfRule type="cellIs" dxfId="5937" priority="586" operator="equal">
      <formula>"-"</formula>
    </cfRule>
    <cfRule type="cellIs" dxfId="5936" priority="587" operator="equal">
      <formula>"Partial"</formula>
    </cfRule>
    <cfRule type="cellIs" dxfId="5935" priority="588" operator="equal">
      <formula>"Y"</formula>
    </cfRule>
    <cfRule type="cellIs" dxfId="5934" priority="589" operator="equal">
      <formula>"N"</formula>
    </cfRule>
  </conditionalFormatting>
  <conditionalFormatting sqref="S25:X25">
    <cfRule type="containsText" dxfId="5933" priority="583" operator="containsText" text="N">
      <formula>NOT(ISERROR(SEARCH("N",S25)))</formula>
    </cfRule>
    <cfRule type="cellIs" dxfId="5932" priority="584" operator="equal">
      <formula>"Y"</formula>
    </cfRule>
    <cfRule type="containsText" dxfId="5931" priority="585" operator="containsText" text="Partial">
      <formula>NOT(ISERROR(SEARCH("Partial",S25)))</formula>
    </cfRule>
  </conditionalFormatting>
  <conditionalFormatting sqref="AR15">
    <cfRule type="cellIs" dxfId="5930" priority="578" operator="equal">
      <formula>"Suitability Unknown"</formula>
    </cfRule>
    <cfRule type="cellIs" dxfId="5929" priority="579" operator="equal">
      <formula>"Potentially suitable"</formula>
    </cfRule>
    <cfRule type="cellIs" dxfId="5928" priority="580" operator="equal">
      <formula>"Not suitable"</formula>
    </cfRule>
    <cfRule type="cellIs" dxfId="5927" priority="581" operator="equal">
      <formula>"Suitable"</formula>
    </cfRule>
  </conditionalFormatting>
  <conditionalFormatting sqref="AR19:AR23">
    <cfRule type="cellIs" dxfId="5926" priority="574" operator="equal">
      <formula>"Suitability Unknown"</formula>
    </cfRule>
    <cfRule type="cellIs" dxfId="5925" priority="575" operator="equal">
      <formula>"Potentially suitable"</formula>
    </cfRule>
    <cfRule type="cellIs" dxfId="5924" priority="576" operator="equal">
      <formula>"Not suitable"</formula>
    </cfRule>
    <cfRule type="cellIs" dxfId="5923" priority="577" operator="equal">
      <formula>"Suitable"</formula>
    </cfRule>
  </conditionalFormatting>
  <conditionalFormatting sqref="AA6">
    <cfRule type="cellIs" dxfId="5922" priority="571" stopIfTrue="1" operator="equal">
      <formula>"Exclude"</formula>
    </cfRule>
    <cfRule type="containsText" dxfId="5921" priority="572" stopIfTrue="1" operator="containsText" text="include with exclusions">
      <formula>NOT(ISERROR(SEARCH("include with exclusions",AA6)))</formula>
    </cfRule>
    <cfRule type="containsText" dxfId="5920" priority="573" operator="containsText" text="Include">
      <formula>NOT(ISERROR(SEARCH("Include",AA6)))</formula>
    </cfRule>
  </conditionalFormatting>
  <conditionalFormatting sqref="BF26">
    <cfRule type="containsText" dxfId="5919" priority="564" operator="containsText" text="Not developable">
      <formula>NOT(ISERROR(SEARCH("Not developable",BF26)))</formula>
    </cfRule>
    <cfRule type="cellIs" dxfId="5918" priority="565" operator="equal">
      <formula>"Potentially Developable"</formula>
    </cfRule>
    <cfRule type="cellIs" dxfId="5917" priority="566" operator="equal">
      <formula>"Developable"</formula>
    </cfRule>
    <cfRule type="cellIs" dxfId="5916" priority="567" operator="equal">
      <formula>"Deliverable"</formula>
    </cfRule>
  </conditionalFormatting>
  <conditionalFormatting sqref="Q26">
    <cfRule type="cellIs" dxfId="5915" priority="560" operator="equal">
      <formula>"Availability unknown"</formula>
    </cfRule>
    <cfRule type="cellIs" dxfId="5914" priority="561" operator="equal">
      <formula>"Not available"</formula>
    </cfRule>
    <cfRule type="cellIs" dxfId="5913" priority="562" operator="equal">
      <formula>"Potentially available"</formula>
    </cfRule>
    <cfRule type="cellIs" dxfId="5912" priority="563" operator="equal">
      <formula>"Available"</formula>
    </cfRule>
  </conditionalFormatting>
  <conditionalFormatting sqref="AR26">
    <cfRule type="cellIs" dxfId="5911" priority="556" operator="equal">
      <formula>"Suitability Unknown"</formula>
    </cfRule>
    <cfRule type="cellIs" dxfId="5910" priority="557" operator="equal">
      <formula>"Potentially suitable"</formula>
    </cfRule>
    <cfRule type="cellIs" dxfId="5909" priority="558" operator="equal">
      <formula>"Not suitable"</formula>
    </cfRule>
    <cfRule type="cellIs" dxfId="5908" priority="559" operator="equal">
      <formula>"Suitable"</formula>
    </cfRule>
  </conditionalFormatting>
  <conditionalFormatting sqref="AA26">
    <cfRule type="cellIs" dxfId="5907" priority="553" stopIfTrue="1" operator="equal">
      <formula>"Exclude"</formula>
    </cfRule>
    <cfRule type="containsText" dxfId="5906" priority="554" stopIfTrue="1" operator="containsText" text="include with exclusions">
      <formula>NOT(ISERROR(SEARCH("include with exclusions",AA26)))</formula>
    </cfRule>
    <cfRule type="containsText" dxfId="5905" priority="555" operator="containsText" text="Include">
      <formula>NOT(ISERROR(SEARCH("Include",AA26)))</formula>
    </cfRule>
  </conditionalFormatting>
  <conditionalFormatting sqref="R26:Z26">
    <cfRule type="cellIs" dxfId="5904" priority="552" operator="equal">
      <formula>"-"</formula>
    </cfRule>
    <cfRule type="cellIs" dxfId="5903" priority="568" operator="equal">
      <formula>"Partial"</formula>
    </cfRule>
    <cfRule type="cellIs" dxfId="5902" priority="569" operator="equal">
      <formula>"Y"</formula>
    </cfRule>
    <cfRule type="cellIs" dxfId="5901" priority="570" operator="equal">
      <formula>"N"</formula>
    </cfRule>
  </conditionalFormatting>
  <conditionalFormatting sqref="AC26:AQ26">
    <cfRule type="containsText" dxfId="5900" priority="549" operator="containsText" text="N">
      <formula>NOT(ISERROR(SEARCH("N",AC26)))</formula>
    </cfRule>
    <cfRule type="cellIs" dxfId="5899" priority="550" operator="equal">
      <formula>"Y"</formula>
    </cfRule>
    <cfRule type="containsText" dxfId="5898" priority="551" operator="containsText" text="Partial">
      <formula>NOT(ISERROR(SEARCH("Partial",AC26)))</formula>
    </cfRule>
  </conditionalFormatting>
  <conditionalFormatting sqref="AW26">
    <cfRule type="containsText" dxfId="5897" priority="544" operator="containsText" text="Unachievable">
      <formula>NOT(ISERROR(SEARCH("Unachievable",AW26)))</formula>
    </cfRule>
    <cfRule type="containsText" dxfId="5896" priority="545" operator="containsText" text="Achievability unknown">
      <formula>NOT(ISERROR(SEARCH("Achievability unknown",AW26)))</formula>
    </cfRule>
    <cfRule type="containsText" dxfId="5895" priority="546" operator="containsText" text="potentially achievable">
      <formula>NOT(ISERROR(SEARCH("potentially achievable",AW26)))</formula>
    </cfRule>
    <cfRule type="containsText" dxfId="5894" priority="547" operator="containsText" text="Achievable">
      <formula>NOT(ISERROR(SEARCH("Achievable",AW26)))</formula>
    </cfRule>
  </conditionalFormatting>
  <conditionalFormatting sqref="BG32">
    <cfRule type="containsText" dxfId="5893" priority="502" operator="containsText" text="Not developable">
      <formula>NOT(ISERROR(SEARCH("Not developable",BG32)))</formula>
    </cfRule>
    <cfRule type="cellIs" dxfId="5892" priority="503" operator="equal">
      <formula>"Potentially Developable"</formula>
    </cfRule>
    <cfRule type="cellIs" dxfId="5891" priority="504" operator="equal">
      <formula>"Developable"</formula>
    </cfRule>
    <cfRule type="cellIs" dxfId="5890" priority="505" operator="equal">
      <formula>"Deliverable"</formula>
    </cfRule>
  </conditionalFormatting>
  <conditionalFormatting sqref="AR34:AR40 AR42">
    <cfRule type="cellIs" dxfId="5889" priority="540" operator="equal">
      <formula>"Suitability Unknown"</formula>
    </cfRule>
    <cfRule type="cellIs" dxfId="5888" priority="541" operator="equal">
      <formula>"Potentially suitable"</formula>
    </cfRule>
    <cfRule type="cellIs" dxfId="5887" priority="542" operator="equal">
      <formula>"Not suitable"</formula>
    </cfRule>
    <cfRule type="cellIs" dxfId="5886" priority="543" operator="equal">
      <formula>"Suitable"</formula>
    </cfRule>
  </conditionalFormatting>
  <conditionalFormatting sqref="Q34:Q40 Q42">
    <cfRule type="cellIs" dxfId="5885" priority="536" operator="equal">
      <formula>"Availability unknown"</formula>
    </cfRule>
    <cfRule type="cellIs" dxfId="5884" priority="537" operator="equal">
      <formula>"Not available"</formula>
    </cfRule>
    <cfRule type="cellIs" dxfId="5883" priority="538" operator="equal">
      <formula>"Potentially available"</formula>
    </cfRule>
    <cfRule type="cellIs" dxfId="5882" priority="539" operator="equal">
      <formula>"Available"</formula>
    </cfRule>
  </conditionalFormatting>
  <conditionalFormatting sqref="BF34:BF42">
    <cfRule type="containsText" dxfId="5881" priority="529" operator="containsText" text="Not developable">
      <formula>NOT(ISERROR(SEARCH("Not developable",BF34)))</formula>
    </cfRule>
    <cfRule type="cellIs" dxfId="5880" priority="530" operator="equal">
      <formula>"Potentially Developable"</formula>
    </cfRule>
    <cfRule type="cellIs" dxfId="5879" priority="531" operator="equal">
      <formula>"Developable"</formula>
    </cfRule>
    <cfRule type="cellIs" dxfId="5878" priority="532" operator="equal">
      <formula>"Deliverable"</formula>
    </cfRule>
  </conditionalFormatting>
  <conditionalFormatting sqref="BE34:BE42">
    <cfRule type="containsText" dxfId="5877" priority="525" operator="containsText" text="Unachievable">
      <formula>NOT(ISERROR(SEARCH("Unachievable",BE34)))</formula>
    </cfRule>
    <cfRule type="containsText" dxfId="5876" priority="526" operator="containsText" text="Achievability unknown">
      <formula>NOT(ISERROR(SEARCH("Achievability unknown",BE34)))</formula>
    </cfRule>
    <cfRule type="containsText" dxfId="5875" priority="527" operator="containsText" text="potentially achievable">
      <formula>NOT(ISERROR(SEARCH("potentially achievable",BE34)))</formula>
    </cfRule>
    <cfRule type="containsText" dxfId="5874" priority="528" operator="containsText" text="Achievable">
      <formula>NOT(ISERROR(SEARCH("Achievable",BE34)))</formula>
    </cfRule>
  </conditionalFormatting>
  <conditionalFormatting sqref="AA34:AA40 AA42">
    <cfRule type="cellIs" dxfId="5873" priority="522" stopIfTrue="1" operator="equal">
      <formula>"Exclude"</formula>
    </cfRule>
    <cfRule type="containsText" dxfId="5872" priority="523" stopIfTrue="1" operator="containsText" text="include with exclusions">
      <formula>NOT(ISERROR(SEARCH("include with exclusions",AA34)))</formula>
    </cfRule>
    <cfRule type="containsText" dxfId="5871" priority="524" operator="containsText" text="Include">
      <formula>NOT(ISERROR(SEARCH("Include",AA34)))</formula>
    </cfRule>
  </conditionalFormatting>
  <conditionalFormatting sqref="R34:Z40 R42:Z42">
    <cfRule type="cellIs" dxfId="5870" priority="521" operator="equal">
      <formula>"-"</formula>
    </cfRule>
    <cfRule type="cellIs" dxfId="5869" priority="533" operator="equal">
      <formula>"Partial"</formula>
    </cfRule>
    <cfRule type="cellIs" dxfId="5868" priority="534" operator="equal">
      <formula>"Y"</formula>
    </cfRule>
    <cfRule type="cellIs" dxfId="5867" priority="535" operator="equal">
      <formula>"N"</formula>
    </cfRule>
  </conditionalFormatting>
  <conditionalFormatting sqref="AC34:AQ40 AC42:AQ42">
    <cfRule type="containsText" dxfId="5866" priority="518" operator="containsText" text="N">
      <formula>NOT(ISERROR(SEARCH("N",AC34)))</formula>
    </cfRule>
    <cfRule type="cellIs" dxfId="5865" priority="519" operator="equal">
      <formula>"Y"</formula>
    </cfRule>
    <cfRule type="containsText" dxfId="5864" priority="520" operator="containsText" text="Partial">
      <formula>NOT(ISERROR(SEARCH("Partial",AC34)))</formula>
    </cfRule>
  </conditionalFormatting>
  <conditionalFormatting sqref="AS32">
    <cfRule type="cellIs" dxfId="5863" priority="513" operator="equal">
      <formula>"Suitability Unknown"</formula>
    </cfRule>
    <cfRule type="cellIs" dxfId="5862" priority="514" operator="equal">
      <formula>"Potentially suitable"</formula>
    </cfRule>
    <cfRule type="cellIs" dxfId="5861" priority="515" operator="equal">
      <formula>"Not suitable"</formula>
    </cfRule>
    <cfRule type="cellIs" dxfId="5860" priority="516" operator="equal">
      <formula>"Suitable"</formula>
    </cfRule>
  </conditionalFormatting>
  <conditionalFormatting sqref="R32">
    <cfRule type="cellIs" dxfId="5859" priority="509" operator="equal">
      <formula>"Availability unknown"</formula>
    </cfRule>
    <cfRule type="cellIs" dxfId="5858" priority="510" operator="equal">
      <formula>"Not available"</formula>
    </cfRule>
    <cfRule type="cellIs" dxfId="5857" priority="511" operator="equal">
      <formula>"Potentially available"</formula>
    </cfRule>
    <cfRule type="cellIs" dxfId="5856" priority="512" operator="equal">
      <formula>"Available"</formula>
    </cfRule>
  </conditionalFormatting>
  <conditionalFormatting sqref="AB32">
    <cfRule type="cellIs" dxfId="5855" priority="499" stopIfTrue="1" operator="equal">
      <formula>"Exclude"</formula>
    </cfRule>
    <cfRule type="containsText" dxfId="5854" priority="500" stopIfTrue="1" operator="containsText" text="include with exclusions">
      <formula>NOT(ISERROR(SEARCH("include with exclusions",AB32)))</formula>
    </cfRule>
    <cfRule type="containsText" dxfId="5853" priority="501" operator="containsText" text="Include">
      <formula>NOT(ISERROR(SEARCH("Include",AB32)))</formula>
    </cfRule>
  </conditionalFormatting>
  <conditionalFormatting sqref="R32:AA32">
    <cfRule type="cellIs" dxfId="5852" priority="498" operator="equal">
      <formula>"-"</formula>
    </cfRule>
    <cfRule type="cellIs" dxfId="5851" priority="506" operator="equal">
      <formula>"Partial"</formula>
    </cfRule>
    <cfRule type="cellIs" dxfId="5850" priority="507" operator="equal">
      <formula>"Y"</formula>
    </cfRule>
    <cfRule type="cellIs" dxfId="5849" priority="508" operator="equal">
      <formula>"N"</formula>
    </cfRule>
  </conditionalFormatting>
  <conditionalFormatting sqref="AC32:AR32">
    <cfRule type="containsText" dxfId="5848" priority="495" operator="containsText" text="N">
      <formula>NOT(ISERROR(SEARCH("N",AC32)))</formula>
    </cfRule>
    <cfRule type="cellIs" dxfId="5847" priority="496" operator="equal">
      <formula>"Y"</formula>
    </cfRule>
    <cfRule type="containsText" dxfId="5846" priority="497" operator="containsText" text="Partial">
      <formula>NOT(ISERROR(SEARCH("Partial",AC32)))</formula>
    </cfRule>
  </conditionalFormatting>
  <conditionalFormatting sqref="Q33">
    <cfRule type="cellIs" dxfId="5845" priority="490" operator="equal">
      <formula>"Availability unknown"</formula>
    </cfRule>
    <cfRule type="cellIs" dxfId="5844" priority="491" operator="equal">
      <formula>"Not available"</formula>
    </cfRule>
    <cfRule type="cellIs" dxfId="5843" priority="492" operator="equal">
      <formula>"Potentially available"</formula>
    </cfRule>
    <cfRule type="cellIs" dxfId="5842" priority="493" operator="equal">
      <formula>"Available"</formula>
    </cfRule>
  </conditionalFormatting>
  <conditionalFormatting sqref="BF33">
    <cfRule type="containsText" dxfId="5841" priority="486" operator="containsText" text="Not developable">
      <formula>NOT(ISERROR(SEARCH("Not developable",BF33)))</formula>
    </cfRule>
    <cfRule type="cellIs" dxfId="5840" priority="487" operator="equal">
      <formula>"Potentially Developable"</formula>
    </cfRule>
    <cfRule type="cellIs" dxfId="5839" priority="488" operator="equal">
      <formula>"Developable"</formula>
    </cfRule>
    <cfRule type="cellIs" dxfId="5838" priority="489" operator="equal">
      <formula>"Deliverable"</formula>
    </cfRule>
  </conditionalFormatting>
  <conditionalFormatting sqref="AR33">
    <cfRule type="cellIs" dxfId="5837" priority="482" operator="equal">
      <formula>"Suitability Unknown"</formula>
    </cfRule>
    <cfRule type="cellIs" dxfId="5836" priority="483" operator="equal">
      <formula>"Potentially suitable"</formula>
    </cfRule>
    <cfRule type="cellIs" dxfId="5835" priority="484" operator="equal">
      <formula>"Not suitable"</formula>
    </cfRule>
    <cfRule type="cellIs" dxfId="5834" priority="485" operator="equal">
      <formula>"Suitable"</formula>
    </cfRule>
  </conditionalFormatting>
  <conditionalFormatting sqref="AA33">
    <cfRule type="cellIs" dxfId="5833" priority="476" stopIfTrue="1" operator="equal">
      <formula>"Exclude"</formula>
    </cfRule>
    <cfRule type="containsText" dxfId="5832" priority="477" stopIfTrue="1" operator="containsText" text="include with exclusions">
      <formula>NOT(ISERROR(SEARCH("include with exclusions",AA33)))</formula>
    </cfRule>
    <cfRule type="containsText" dxfId="5831" priority="478" operator="containsText" text="Include">
      <formula>NOT(ISERROR(SEARCH("Include",AA33)))</formula>
    </cfRule>
  </conditionalFormatting>
  <conditionalFormatting sqref="R33:Z33">
    <cfRule type="cellIs" dxfId="5830" priority="475" operator="equal">
      <formula>"-"</formula>
    </cfRule>
    <cfRule type="cellIs" dxfId="5829" priority="479" operator="equal">
      <formula>"Partial"</formula>
    </cfRule>
    <cfRule type="cellIs" dxfId="5828" priority="480" operator="equal">
      <formula>"Y"</formula>
    </cfRule>
    <cfRule type="cellIs" dxfId="5827" priority="481" operator="equal">
      <formula>"N"</formula>
    </cfRule>
  </conditionalFormatting>
  <conditionalFormatting sqref="AC33:AQ33">
    <cfRule type="containsText" dxfId="5826" priority="472" operator="containsText" text="N">
      <formula>NOT(ISERROR(SEARCH("N",AC33)))</formula>
    </cfRule>
    <cfRule type="cellIs" dxfId="5825" priority="473" operator="equal">
      <formula>"Y"</formula>
    </cfRule>
    <cfRule type="containsText" dxfId="5824" priority="474" operator="containsText" text="Partial">
      <formula>NOT(ISERROR(SEARCH("Partial",AC33)))</formula>
    </cfRule>
  </conditionalFormatting>
  <conditionalFormatting sqref="AS27:AS28">
    <cfRule type="cellIs" dxfId="5823" priority="467" operator="equal">
      <formula>"Suitability Unknown"</formula>
    </cfRule>
    <cfRule type="cellIs" dxfId="5822" priority="468" operator="equal">
      <formula>"Potentially suitable"</formula>
    </cfRule>
    <cfRule type="cellIs" dxfId="5821" priority="469" operator="equal">
      <formula>"Not suitable"</formula>
    </cfRule>
    <cfRule type="cellIs" dxfId="5820" priority="470" operator="equal">
      <formula>"Suitable"</formula>
    </cfRule>
  </conditionalFormatting>
  <conditionalFormatting sqref="R27:R28">
    <cfRule type="cellIs" dxfId="5819" priority="463" operator="equal">
      <formula>"Availability unknown"</formula>
    </cfRule>
    <cfRule type="cellIs" dxfId="5818" priority="464" operator="equal">
      <formula>"Not available"</formula>
    </cfRule>
    <cfRule type="cellIs" dxfId="5817" priority="465" operator="equal">
      <formula>"Potentially available"</formula>
    </cfRule>
    <cfRule type="cellIs" dxfId="5816" priority="466" operator="equal">
      <formula>"Available"</formula>
    </cfRule>
  </conditionalFormatting>
  <conditionalFormatting sqref="BF28">
    <cfRule type="containsText" dxfId="5815" priority="452" operator="containsText" text="Unachievable">
      <formula>NOT(ISERROR(SEARCH("Unachievable",BF28)))</formula>
    </cfRule>
    <cfRule type="containsText" dxfId="5814" priority="453" operator="containsText" text="Achievability unknown">
      <formula>NOT(ISERROR(SEARCH("Achievability unknown",BF28)))</formula>
    </cfRule>
    <cfRule type="containsText" dxfId="5813" priority="454" operator="containsText" text="potentially achievable">
      <formula>NOT(ISERROR(SEARCH("potentially achievable",BF28)))</formula>
    </cfRule>
    <cfRule type="containsText" dxfId="5812" priority="455" operator="containsText" text="Achievable">
      <formula>NOT(ISERROR(SEARCH("Achievable",BF28)))</formula>
    </cfRule>
  </conditionalFormatting>
  <conditionalFormatting sqref="AB27:AB28">
    <cfRule type="cellIs" dxfId="5811" priority="449" stopIfTrue="1" operator="equal">
      <formula>"Exclude"</formula>
    </cfRule>
    <cfRule type="containsText" dxfId="5810" priority="450" stopIfTrue="1" operator="containsText" text="include with exclusions">
      <formula>NOT(ISERROR(SEARCH("include with exclusions",AB27)))</formula>
    </cfRule>
    <cfRule type="containsText" dxfId="5809" priority="451" operator="containsText" text="Include">
      <formula>NOT(ISERROR(SEARCH("Include",AB27)))</formula>
    </cfRule>
  </conditionalFormatting>
  <conditionalFormatting sqref="R27:AA28">
    <cfRule type="cellIs" dxfId="5808" priority="448" operator="equal">
      <formula>"-"</formula>
    </cfRule>
    <cfRule type="cellIs" dxfId="5807" priority="460" operator="equal">
      <formula>"Partial"</formula>
    </cfRule>
    <cfRule type="cellIs" dxfId="5806" priority="461" operator="equal">
      <formula>"Y"</formula>
    </cfRule>
    <cfRule type="cellIs" dxfId="5805" priority="462" operator="equal">
      <formula>"N"</formula>
    </cfRule>
  </conditionalFormatting>
  <conditionalFormatting sqref="AC27:AR28">
    <cfRule type="containsText" dxfId="5804" priority="445" operator="containsText" text="N">
      <formula>NOT(ISERROR(SEARCH("N",AC27)))</formula>
    </cfRule>
    <cfRule type="cellIs" dxfId="5803" priority="446" operator="equal">
      <formula>"Y"</formula>
    </cfRule>
    <cfRule type="containsText" dxfId="5802" priority="447" operator="containsText" text="Partial">
      <formula>NOT(ISERROR(SEARCH("Partial",AC27)))</formula>
    </cfRule>
  </conditionalFormatting>
  <conditionalFormatting sqref="BF17">
    <cfRule type="containsText" dxfId="5801" priority="440" operator="containsText" text="Not developable">
      <formula>NOT(ISERROR(SEARCH("Not developable",BF17)))</formula>
    </cfRule>
    <cfRule type="cellIs" dxfId="5800" priority="441" operator="equal">
      <formula>"Potentially Developable"</formula>
    </cfRule>
    <cfRule type="cellIs" dxfId="5799" priority="442" operator="equal">
      <formula>"Developable"</formula>
    </cfRule>
    <cfRule type="cellIs" dxfId="5798" priority="443" operator="equal">
      <formula>"Deliverable"</formula>
    </cfRule>
  </conditionalFormatting>
  <conditionalFormatting sqref="AR17">
    <cfRule type="cellIs" dxfId="5797" priority="436" operator="equal">
      <formula>"Suitability Unknown"</formula>
    </cfRule>
    <cfRule type="cellIs" dxfId="5796" priority="437" operator="equal">
      <formula>"Potentially suitable"</formula>
    </cfRule>
    <cfRule type="cellIs" dxfId="5795" priority="438" operator="equal">
      <formula>"Not suitable"</formula>
    </cfRule>
    <cfRule type="cellIs" dxfId="5794" priority="439" operator="equal">
      <formula>"Suitable"</formula>
    </cfRule>
  </conditionalFormatting>
  <conditionalFormatting sqref="Q17">
    <cfRule type="cellIs" dxfId="5793" priority="429" operator="equal">
      <formula>"Availability unknown"</formula>
    </cfRule>
    <cfRule type="cellIs" dxfId="5792" priority="430" operator="equal">
      <formula>"Not available"</formula>
    </cfRule>
    <cfRule type="cellIs" dxfId="5791" priority="431" operator="equal">
      <formula>"Potentially available"</formula>
    </cfRule>
    <cfRule type="cellIs" dxfId="5790" priority="432" operator="equal">
      <formula>"Available"</formula>
    </cfRule>
  </conditionalFormatting>
  <conditionalFormatting sqref="AA17">
    <cfRule type="cellIs" dxfId="5789" priority="426" stopIfTrue="1" operator="equal">
      <formula>"Exclude"</formula>
    </cfRule>
    <cfRule type="containsText" dxfId="5788" priority="427" stopIfTrue="1" operator="containsText" text="include with exclusions">
      <formula>NOT(ISERROR(SEARCH("include with exclusions",AA17)))</formula>
    </cfRule>
    <cfRule type="containsText" dxfId="5787" priority="428" operator="containsText" text="Include">
      <formula>NOT(ISERROR(SEARCH("Include",AA17)))</formula>
    </cfRule>
  </conditionalFormatting>
  <conditionalFormatting sqref="R17:Z17">
    <cfRule type="cellIs" dxfId="5786" priority="425" operator="equal">
      <formula>"-"</formula>
    </cfRule>
    <cfRule type="cellIs" dxfId="5785" priority="433" operator="equal">
      <formula>"Partial"</formula>
    </cfRule>
    <cfRule type="cellIs" dxfId="5784" priority="434" operator="equal">
      <formula>"Y"</formula>
    </cfRule>
    <cfRule type="cellIs" dxfId="5783" priority="435" operator="equal">
      <formula>"N"</formula>
    </cfRule>
  </conditionalFormatting>
  <conditionalFormatting sqref="AC17:AQ17">
    <cfRule type="containsText" dxfId="5782" priority="422" operator="containsText" text="N">
      <formula>NOT(ISERROR(SEARCH("N",AC17)))</formula>
    </cfRule>
    <cfRule type="cellIs" dxfId="5781" priority="423" operator="equal">
      <formula>"Y"</formula>
    </cfRule>
    <cfRule type="containsText" dxfId="5780" priority="424" operator="containsText" text="Partial">
      <formula>NOT(ISERROR(SEARCH("Partial",AC17)))</formula>
    </cfRule>
  </conditionalFormatting>
  <conditionalFormatting sqref="AW17">
    <cfRule type="containsText" dxfId="5779" priority="417" operator="containsText" text="Unachievable">
      <formula>NOT(ISERROR(SEARCH("Unachievable",AW17)))</formula>
    </cfRule>
    <cfRule type="containsText" dxfId="5778" priority="418" operator="containsText" text="Achievability unknown">
      <formula>NOT(ISERROR(SEARCH("Achievability unknown",AW17)))</formula>
    </cfRule>
    <cfRule type="containsText" dxfId="5777" priority="419" operator="containsText" text="potentially achievable">
      <formula>NOT(ISERROR(SEARCH("potentially achievable",AW17)))</formula>
    </cfRule>
    <cfRule type="containsText" dxfId="5776" priority="420" operator="containsText" text="Achievable">
      <formula>NOT(ISERROR(SEARCH("Achievable",AW17)))</formula>
    </cfRule>
  </conditionalFormatting>
  <conditionalFormatting sqref="AA27:AA28">
    <cfRule type="cellIs" dxfId="5775" priority="379" stopIfTrue="1" operator="equal">
      <formula>"Exclude"</formula>
    </cfRule>
    <cfRule type="containsText" dxfId="5774" priority="380" stopIfTrue="1" operator="containsText" text="include with exclusions">
      <formula>NOT(ISERROR(SEARCH("include with exclusions",AA27)))</formula>
    </cfRule>
    <cfRule type="containsText" dxfId="5773" priority="381" operator="containsText" text="Include">
      <formula>NOT(ISERROR(SEARCH("Include",AA27)))</formula>
    </cfRule>
  </conditionalFormatting>
  <conditionalFormatting sqref="BF32">
    <cfRule type="containsText" dxfId="5772" priority="405" operator="containsText" text="Not developable">
      <formula>NOT(ISERROR(SEARCH("Not developable",BF32)))</formula>
    </cfRule>
    <cfRule type="cellIs" dxfId="5771" priority="406" operator="equal">
      <formula>"Potentially Developable"</formula>
    </cfRule>
    <cfRule type="cellIs" dxfId="5770" priority="407" operator="equal">
      <formula>"Developable"</formula>
    </cfRule>
    <cfRule type="cellIs" dxfId="5769" priority="408" operator="equal">
      <formula>"Deliverable"</formula>
    </cfRule>
  </conditionalFormatting>
  <conditionalFormatting sqref="AR32">
    <cfRule type="cellIs" dxfId="5768" priority="413" operator="equal">
      <formula>"Suitability Unknown"</formula>
    </cfRule>
    <cfRule type="cellIs" dxfId="5767" priority="414" operator="equal">
      <formula>"Potentially suitable"</formula>
    </cfRule>
    <cfRule type="cellIs" dxfId="5766" priority="415" operator="equal">
      <formula>"Not suitable"</formula>
    </cfRule>
    <cfRule type="cellIs" dxfId="5765" priority="416" operator="equal">
      <formula>"Suitable"</formula>
    </cfRule>
  </conditionalFormatting>
  <conditionalFormatting sqref="Q32">
    <cfRule type="cellIs" dxfId="5764" priority="409" operator="equal">
      <formula>"Availability unknown"</formula>
    </cfRule>
    <cfRule type="cellIs" dxfId="5763" priority="410" operator="equal">
      <formula>"Not available"</formula>
    </cfRule>
    <cfRule type="cellIs" dxfId="5762" priority="411" operator="equal">
      <formula>"Potentially available"</formula>
    </cfRule>
    <cfRule type="cellIs" dxfId="5761" priority="412" operator="equal">
      <formula>"Available"</formula>
    </cfRule>
  </conditionalFormatting>
  <conditionalFormatting sqref="BE32">
    <cfRule type="containsText" dxfId="5760" priority="401" operator="containsText" text="Unachievable">
      <formula>NOT(ISERROR(SEARCH("Unachievable",BE32)))</formula>
    </cfRule>
    <cfRule type="containsText" dxfId="5759" priority="402" operator="containsText" text="Achievability unknown">
      <formula>NOT(ISERROR(SEARCH("Achievability unknown",BE32)))</formula>
    </cfRule>
    <cfRule type="containsText" dxfId="5758" priority="403" operator="containsText" text="potentially achievable">
      <formula>NOT(ISERROR(SEARCH("potentially achievable",BE32)))</formula>
    </cfRule>
    <cfRule type="containsText" dxfId="5757" priority="404" operator="containsText" text="Achievable">
      <formula>NOT(ISERROR(SEARCH("Achievable",BE32)))</formula>
    </cfRule>
  </conditionalFormatting>
  <conditionalFormatting sqref="AA32">
    <cfRule type="cellIs" dxfId="5756" priority="398" stopIfTrue="1" operator="equal">
      <formula>"Exclude"</formula>
    </cfRule>
    <cfRule type="containsText" dxfId="5755" priority="399" stopIfTrue="1" operator="containsText" text="include with exclusions">
      <formula>NOT(ISERROR(SEARCH("include with exclusions",AA32)))</formula>
    </cfRule>
    <cfRule type="containsText" dxfId="5754" priority="400" operator="containsText" text="Include">
      <formula>NOT(ISERROR(SEARCH("Include",AA32)))</formula>
    </cfRule>
  </conditionalFormatting>
  <conditionalFormatting sqref="AR27:AR28">
    <cfRule type="cellIs" dxfId="5753" priority="394" operator="equal">
      <formula>"Suitability Unknown"</formula>
    </cfRule>
    <cfRule type="cellIs" dxfId="5752" priority="395" operator="equal">
      <formula>"Potentially suitable"</formula>
    </cfRule>
    <cfRule type="cellIs" dxfId="5751" priority="396" operator="equal">
      <formula>"Not suitable"</formula>
    </cfRule>
    <cfRule type="cellIs" dxfId="5750" priority="397" operator="equal">
      <formula>"Suitable"</formula>
    </cfRule>
  </conditionalFormatting>
  <conditionalFormatting sqref="Q27:Q28">
    <cfRule type="cellIs" dxfId="5749" priority="390" operator="equal">
      <formula>"Availability unknown"</formula>
    </cfRule>
    <cfRule type="cellIs" dxfId="5748" priority="391" operator="equal">
      <formula>"Not available"</formula>
    </cfRule>
    <cfRule type="cellIs" dxfId="5747" priority="392" operator="equal">
      <formula>"Potentially available"</formula>
    </cfRule>
    <cfRule type="cellIs" dxfId="5746" priority="393" operator="equal">
      <formula>"Available"</formula>
    </cfRule>
  </conditionalFormatting>
  <conditionalFormatting sqref="BE27">
    <cfRule type="containsText" dxfId="5745" priority="382" operator="containsText" text="Unachievable">
      <formula>NOT(ISERROR(SEARCH("Unachievable",BE27)))</formula>
    </cfRule>
    <cfRule type="containsText" dxfId="5744" priority="383" operator="containsText" text="Achievability unknown">
      <formula>NOT(ISERROR(SEARCH("Achievability unknown",BE27)))</formula>
    </cfRule>
    <cfRule type="containsText" dxfId="5743" priority="384" operator="containsText" text="potentially achievable">
      <formula>NOT(ISERROR(SEARCH("potentially achievable",BE27)))</formula>
    </cfRule>
    <cfRule type="containsText" dxfId="5742" priority="385" operator="containsText" text="Achievable">
      <formula>NOT(ISERROR(SEARCH("Achievable",BE27)))</formula>
    </cfRule>
  </conditionalFormatting>
  <conditionalFormatting sqref="AA5">
    <cfRule type="cellIs" dxfId="5741" priority="376" stopIfTrue="1" operator="equal">
      <formula>"Exclude"</formula>
    </cfRule>
    <cfRule type="containsText" dxfId="5740" priority="377" stopIfTrue="1" operator="containsText" text="include with exclusions">
      <formula>NOT(ISERROR(SEARCH("include with exclusions",AA5)))</formula>
    </cfRule>
    <cfRule type="containsText" dxfId="5739" priority="378" operator="containsText" text="Include">
      <formula>NOT(ISERROR(SEARCH("Include",AA5)))</formula>
    </cfRule>
  </conditionalFormatting>
  <conditionalFormatting sqref="AR18">
    <cfRule type="cellIs" dxfId="5738" priority="372" operator="equal">
      <formula>"Suitability Unknown"</formula>
    </cfRule>
    <cfRule type="cellIs" dxfId="5737" priority="373" operator="equal">
      <formula>"Potentially suitable"</formula>
    </cfRule>
    <cfRule type="cellIs" dxfId="5736" priority="374" operator="equal">
      <formula>"Not suitable"</formula>
    </cfRule>
    <cfRule type="cellIs" dxfId="5735" priority="375" operator="equal">
      <formula>"Suitable"</formula>
    </cfRule>
  </conditionalFormatting>
  <conditionalFormatting sqref="Q18">
    <cfRule type="cellIs" dxfId="5734" priority="368" operator="equal">
      <formula>"Availability unknown"</formula>
    </cfRule>
    <cfRule type="cellIs" dxfId="5733" priority="369" operator="equal">
      <formula>"Not available"</formula>
    </cfRule>
    <cfRule type="cellIs" dxfId="5732" priority="370" operator="equal">
      <formula>"Potentially available"</formula>
    </cfRule>
    <cfRule type="cellIs" dxfId="5731" priority="371" operator="equal">
      <formula>"Available"</formula>
    </cfRule>
  </conditionalFormatting>
  <conditionalFormatting sqref="BF18">
    <cfRule type="containsText" dxfId="5730" priority="361" operator="containsText" text="Not developable">
      <formula>NOT(ISERROR(SEARCH("Not developable",BF18)))</formula>
    </cfRule>
    <cfRule type="cellIs" dxfId="5729" priority="362" operator="equal">
      <formula>"Potentially Developable"</formula>
    </cfRule>
    <cfRule type="cellIs" dxfId="5728" priority="363" operator="equal">
      <formula>"Developable"</formula>
    </cfRule>
    <cfRule type="cellIs" dxfId="5727" priority="364" operator="equal">
      <formula>"Deliverable"</formula>
    </cfRule>
  </conditionalFormatting>
  <conditionalFormatting sqref="AW18">
    <cfRule type="containsText" dxfId="5726" priority="357" operator="containsText" text="Unachievable">
      <formula>NOT(ISERROR(SEARCH("Unachievable",AW18)))</formula>
    </cfRule>
    <cfRule type="containsText" dxfId="5725" priority="358" operator="containsText" text="Achievability unknown">
      <formula>NOT(ISERROR(SEARCH("Achievability unknown",AW18)))</formula>
    </cfRule>
    <cfRule type="containsText" dxfId="5724" priority="359" operator="containsText" text="potentially achievable">
      <formula>NOT(ISERROR(SEARCH("potentially achievable",AW18)))</formula>
    </cfRule>
    <cfRule type="containsText" dxfId="5723" priority="360" operator="containsText" text="Achievable">
      <formula>NOT(ISERROR(SEARCH("Achievable",AW18)))</formula>
    </cfRule>
  </conditionalFormatting>
  <conditionalFormatting sqref="AA18">
    <cfRule type="cellIs" dxfId="5722" priority="354" stopIfTrue="1" operator="equal">
      <formula>"Exclude"</formula>
    </cfRule>
    <cfRule type="containsText" dxfId="5721" priority="355" stopIfTrue="1" operator="containsText" text="include with exclusions">
      <formula>NOT(ISERROR(SEARCH("include with exclusions",AA18)))</formula>
    </cfRule>
    <cfRule type="containsText" dxfId="5720" priority="356" operator="containsText" text="Include">
      <formula>NOT(ISERROR(SEARCH("Include",AA18)))</formula>
    </cfRule>
  </conditionalFormatting>
  <conditionalFormatting sqref="R18:Z18">
    <cfRule type="cellIs" dxfId="5719" priority="353" operator="equal">
      <formula>"-"</formula>
    </cfRule>
    <cfRule type="cellIs" dxfId="5718" priority="365" operator="equal">
      <formula>"Partial"</formula>
    </cfRule>
    <cfRule type="cellIs" dxfId="5717" priority="366" operator="equal">
      <formula>"Y"</formula>
    </cfRule>
    <cfRule type="cellIs" dxfId="5716" priority="367" operator="equal">
      <formula>"N"</formula>
    </cfRule>
  </conditionalFormatting>
  <conditionalFormatting sqref="AC18:AQ18">
    <cfRule type="containsText" dxfId="5715" priority="350" operator="containsText" text="N">
      <formula>NOT(ISERROR(SEARCH("N",AC18)))</formula>
    </cfRule>
    <cfRule type="cellIs" dxfId="5714" priority="351" operator="equal">
      <formula>"Y"</formula>
    </cfRule>
    <cfRule type="containsText" dxfId="5713" priority="352" operator="containsText" text="Partial">
      <formula>NOT(ISERROR(SEARCH("Partial",AC18)))</formula>
    </cfRule>
  </conditionalFormatting>
  <conditionalFormatting sqref="AR3">
    <cfRule type="cellIs" dxfId="5712" priority="345" operator="equal">
      <formula>"Suitability Unknown"</formula>
    </cfRule>
    <cfRule type="cellIs" dxfId="5711" priority="346" operator="equal">
      <formula>"Potentially suitable"</formula>
    </cfRule>
    <cfRule type="cellIs" dxfId="5710" priority="347" operator="equal">
      <formula>"Not suitable"</formula>
    </cfRule>
    <cfRule type="cellIs" dxfId="5709" priority="348" operator="equal">
      <formula>"Suitable"</formula>
    </cfRule>
  </conditionalFormatting>
  <conditionalFormatting sqref="Q3">
    <cfRule type="cellIs" dxfId="5708" priority="341" operator="equal">
      <formula>"Availability unknown"</formula>
    </cfRule>
    <cfRule type="cellIs" dxfId="5707" priority="342" operator="equal">
      <formula>"Not available"</formula>
    </cfRule>
    <cfRule type="cellIs" dxfId="5706" priority="343" operator="equal">
      <formula>"Potentially available"</formula>
    </cfRule>
    <cfRule type="cellIs" dxfId="5705" priority="344" operator="equal">
      <formula>"Available"</formula>
    </cfRule>
  </conditionalFormatting>
  <conditionalFormatting sqref="BF3">
    <cfRule type="containsText" dxfId="5704" priority="334" operator="containsText" text="Not developable">
      <formula>NOT(ISERROR(SEARCH("Not developable",BF3)))</formula>
    </cfRule>
    <cfRule type="cellIs" dxfId="5703" priority="335" operator="equal">
      <formula>"Potentially Developable"</formula>
    </cfRule>
    <cfRule type="cellIs" dxfId="5702" priority="336" operator="equal">
      <formula>"Developable"</formula>
    </cfRule>
    <cfRule type="cellIs" dxfId="5701" priority="337" operator="equal">
      <formula>"Deliverable"</formula>
    </cfRule>
  </conditionalFormatting>
  <conditionalFormatting sqref="AW3">
    <cfRule type="containsText" dxfId="5700" priority="330" operator="containsText" text="Unachievable">
      <formula>NOT(ISERROR(SEARCH("Unachievable",AW3)))</formula>
    </cfRule>
    <cfRule type="containsText" dxfId="5699" priority="331" operator="containsText" text="Achievability unknown">
      <formula>NOT(ISERROR(SEARCH("Achievability unknown",AW3)))</formula>
    </cfRule>
    <cfRule type="containsText" dxfId="5698" priority="332" operator="containsText" text="potentially achievable">
      <formula>NOT(ISERROR(SEARCH("potentially achievable",AW3)))</formula>
    </cfRule>
    <cfRule type="containsText" dxfId="5697" priority="333" operator="containsText" text="Achievable">
      <formula>NOT(ISERROR(SEARCH("Achievable",AW3)))</formula>
    </cfRule>
  </conditionalFormatting>
  <conditionalFormatting sqref="AA3">
    <cfRule type="cellIs" dxfId="5696" priority="327" stopIfTrue="1" operator="equal">
      <formula>"Exclude"</formula>
    </cfRule>
    <cfRule type="containsText" dxfId="5695" priority="328" stopIfTrue="1" operator="containsText" text="include with exclusions">
      <formula>NOT(ISERROR(SEARCH("include with exclusions",AA3)))</formula>
    </cfRule>
    <cfRule type="containsText" dxfId="5694" priority="329" operator="containsText" text="Include">
      <formula>NOT(ISERROR(SEARCH("Include",AA3)))</formula>
    </cfRule>
  </conditionalFormatting>
  <conditionalFormatting sqref="R3:Z3">
    <cfRule type="cellIs" dxfId="5693" priority="326" operator="equal">
      <formula>"-"</formula>
    </cfRule>
    <cfRule type="cellIs" dxfId="5692" priority="338" operator="equal">
      <formula>"Partial"</formula>
    </cfRule>
    <cfRule type="cellIs" dxfId="5691" priority="339" operator="equal">
      <formula>"Y"</formula>
    </cfRule>
    <cfRule type="cellIs" dxfId="5690" priority="340" operator="equal">
      <formula>"N"</formula>
    </cfRule>
  </conditionalFormatting>
  <conditionalFormatting sqref="AC3:AI3">
    <cfRule type="containsText" dxfId="5689" priority="323" operator="containsText" text="N">
      <formula>NOT(ISERROR(SEARCH("N",AC3)))</formula>
    </cfRule>
    <cfRule type="cellIs" dxfId="5688" priority="324" operator="equal">
      <formula>"Y"</formula>
    </cfRule>
    <cfRule type="containsText" dxfId="5687" priority="325" operator="containsText" text="Partial">
      <formula>NOT(ISERROR(SEARCH("Partial",AC3)))</formula>
    </cfRule>
  </conditionalFormatting>
  <conditionalFormatting sqref="AJ3:AQ3">
    <cfRule type="containsText" dxfId="5686" priority="319" operator="containsText" text="N">
      <formula>NOT(ISERROR(SEARCH("N",AJ3)))</formula>
    </cfRule>
    <cfRule type="cellIs" dxfId="5685" priority="320" operator="equal">
      <formula>"Y"</formula>
    </cfRule>
    <cfRule type="containsText" dxfId="5684" priority="321" operator="containsText" text="Partial">
      <formula>NOT(ISERROR(SEARCH("Partial",AJ3)))</formula>
    </cfRule>
  </conditionalFormatting>
  <conditionalFormatting sqref="BF4">
    <cfRule type="containsText" dxfId="5683" priority="314" operator="containsText" text="Not developable">
      <formula>NOT(ISERROR(SEARCH("Not developable",BF4)))</formula>
    </cfRule>
    <cfRule type="cellIs" dxfId="5682" priority="315" operator="equal">
      <formula>"Potentially Developable"</formula>
    </cfRule>
    <cfRule type="cellIs" dxfId="5681" priority="316" operator="equal">
      <formula>"Developable"</formula>
    </cfRule>
    <cfRule type="cellIs" dxfId="5680" priority="317" operator="equal">
      <formula>"Deliverable"</formula>
    </cfRule>
  </conditionalFormatting>
  <conditionalFormatting sqref="AR4">
    <cfRule type="cellIs" dxfId="5679" priority="310" operator="equal">
      <formula>"Suitability Unknown"</formula>
    </cfRule>
    <cfRule type="cellIs" dxfId="5678" priority="311" operator="equal">
      <formula>"Potentially suitable"</formula>
    </cfRule>
    <cfRule type="cellIs" dxfId="5677" priority="312" operator="equal">
      <formula>"Not suitable"</formula>
    </cfRule>
    <cfRule type="cellIs" dxfId="5676" priority="313" operator="equal">
      <formula>"Suitable"</formula>
    </cfRule>
  </conditionalFormatting>
  <conditionalFormatting sqref="R33">
    <cfRule type="cellIs" dxfId="5675" priority="306" operator="equal">
      <formula>"Availability unknown"</formula>
    </cfRule>
    <cfRule type="cellIs" dxfId="5674" priority="307" operator="equal">
      <formula>"Not available"</formula>
    </cfRule>
    <cfRule type="cellIs" dxfId="5673" priority="308" operator="equal">
      <formula>"Potentially available"</formula>
    </cfRule>
    <cfRule type="cellIs" dxfId="5672" priority="309" operator="equal">
      <formula>"Available"</formula>
    </cfRule>
  </conditionalFormatting>
  <conditionalFormatting sqref="R33:Z33">
    <cfRule type="cellIs" dxfId="5671" priority="302" operator="equal">
      <formula>"-"</formula>
    </cfRule>
    <cfRule type="cellIs" dxfId="5670" priority="303" operator="equal">
      <formula>"Partial"</formula>
    </cfRule>
    <cfRule type="cellIs" dxfId="5669" priority="304" operator="equal">
      <formula>"Y"</formula>
    </cfRule>
    <cfRule type="cellIs" dxfId="5668" priority="305" operator="equal">
      <formula>"N"</formula>
    </cfRule>
  </conditionalFormatting>
  <conditionalFormatting sqref="AW20">
    <cfRule type="containsText" dxfId="5667" priority="298" operator="containsText" text="Unachievable">
      <formula>NOT(ISERROR(SEARCH("Unachievable",AW20)))</formula>
    </cfRule>
    <cfRule type="containsText" dxfId="5666" priority="299" operator="containsText" text="Achievability unknown">
      <formula>NOT(ISERROR(SEARCH("Achievability unknown",AW20)))</formula>
    </cfRule>
    <cfRule type="containsText" dxfId="5665" priority="300" operator="containsText" text="potentially achievable">
      <formula>NOT(ISERROR(SEARCH("potentially achievable",AW20)))</formula>
    </cfRule>
    <cfRule type="containsText" dxfId="5664" priority="301" operator="containsText" text="Achievable">
      <formula>NOT(ISERROR(SEARCH("Achievable",AW20)))</formula>
    </cfRule>
  </conditionalFormatting>
  <conditionalFormatting sqref="AW21">
    <cfRule type="containsText" dxfId="5663" priority="294" operator="containsText" text="Unachievable">
      <formula>NOT(ISERROR(SEARCH("Unachievable",AW21)))</formula>
    </cfRule>
    <cfRule type="containsText" dxfId="5662" priority="295" operator="containsText" text="Achievability unknown">
      <formula>NOT(ISERROR(SEARCH("Achievability unknown",AW21)))</formula>
    </cfRule>
    <cfRule type="containsText" dxfId="5661" priority="296" operator="containsText" text="potentially achievable">
      <formula>NOT(ISERROR(SEARCH("potentially achievable",AW21)))</formula>
    </cfRule>
    <cfRule type="containsText" dxfId="5660" priority="297" operator="containsText" text="Achievable">
      <formula>NOT(ISERROR(SEARCH("Achievable",AW21)))</formula>
    </cfRule>
  </conditionalFormatting>
  <conditionalFormatting sqref="AW22">
    <cfRule type="containsText" dxfId="5659" priority="290" operator="containsText" text="Unachievable">
      <formula>NOT(ISERROR(SEARCH("Unachievable",AW22)))</formula>
    </cfRule>
    <cfRule type="containsText" dxfId="5658" priority="291" operator="containsText" text="Achievability unknown">
      <formula>NOT(ISERROR(SEARCH("Achievability unknown",AW22)))</formula>
    </cfRule>
    <cfRule type="containsText" dxfId="5657" priority="292" operator="containsText" text="potentially achievable">
      <formula>NOT(ISERROR(SEARCH("potentially achievable",AW22)))</formula>
    </cfRule>
    <cfRule type="containsText" dxfId="5656" priority="293" operator="containsText" text="Achievable">
      <formula>NOT(ISERROR(SEARCH("Achievable",AW22)))</formula>
    </cfRule>
  </conditionalFormatting>
  <conditionalFormatting sqref="AW23">
    <cfRule type="containsText" dxfId="5655" priority="286" operator="containsText" text="Unachievable">
      <formula>NOT(ISERROR(SEARCH("Unachievable",AW23)))</formula>
    </cfRule>
    <cfRule type="containsText" dxfId="5654" priority="287" operator="containsText" text="Achievability unknown">
      <formula>NOT(ISERROR(SEARCH("Achievability unknown",AW23)))</formula>
    </cfRule>
    <cfRule type="containsText" dxfId="5653" priority="288" operator="containsText" text="potentially achievable">
      <formula>NOT(ISERROR(SEARCH("potentially achievable",AW23)))</formula>
    </cfRule>
    <cfRule type="containsText" dxfId="5652" priority="289" operator="containsText" text="Achievable">
      <formula>NOT(ISERROR(SEARCH("Achievable",AW23)))</formula>
    </cfRule>
  </conditionalFormatting>
  <conditionalFormatting sqref="BF27">
    <cfRule type="containsText" dxfId="5651" priority="274" operator="containsText" text="Not developable">
      <formula>NOT(ISERROR(SEARCH("Not developable",BF27)))</formula>
    </cfRule>
    <cfRule type="cellIs" dxfId="5650" priority="275" operator="equal">
      <formula>"Potentially Developable"</formula>
    </cfRule>
    <cfRule type="cellIs" dxfId="5649" priority="276" operator="equal">
      <formula>"Developable"</formula>
    </cfRule>
    <cfRule type="cellIs" dxfId="5648" priority="277" operator="equal">
      <formula>"Deliverable"</formula>
    </cfRule>
  </conditionalFormatting>
  <conditionalFormatting sqref="P41:Q41">
    <cfRule type="cellIs" dxfId="5647" priority="163" operator="equal">
      <formula>"Availability unknown"</formula>
    </cfRule>
    <cfRule type="cellIs" dxfId="5646" priority="164" operator="equal">
      <formula>"Not available"</formula>
    </cfRule>
    <cfRule type="cellIs" dxfId="5645" priority="165" operator="equal">
      <formula>"Potentially available"</formula>
    </cfRule>
    <cfRule type="cellIs" dxfId="5644" priority="166" operator="equal">
      <formula>"Available"</formula>
    </cfRule>
  </conditionalFormatting>
  <conditionalFormatting sqref="AA41">
    <cfRule type="cellIs" dxfId="5643" priority="157" stopIfTrue="1" operator="equal">
      <formula>"Exclude"</formula>
    </cfRule>
    <cfRule type="containsText" dxfId="5642" priority="158" stopIfTrue="1" operator="containsText" text="include with exclusions">
      <formula>NOT(ISERROR(SEARCH("include with exclusions",AA41)))</formula>
    </cfRule>
    <cfRule type="containsText" dxfId="5641" priority="159" operator="containsText" text="Include">
      <formula>NOT(ISERROR(SEARCH("Include",AA41)))</formula>
    </cfRule>
  </conditionalFormatting>
  <conditionalFormatting sqref="R41:Z41">
    <cfRule type="cellIs" dxfId="5640" priority="156" operator="equal">
      <formula>"-"</formula>
    </cfRule>
    <cfRule type="cellIs" dxfId="5639" priority="160" operator="equal">
      <formula>"Partial"</formula>
    </cfRule>
    <cfRule type="cellIs" dxfId="5638" priority="161" operator="equal">
      <formula>"Y"</formula>
    </cfRule>
    <cfRule type="cellIs" dxfId="5637" priority="162" operator="equal">
      <formula>"N"</formula>
    </cfRule>
  </conditionalFormatting>
  <conditionalFormatting sqref="AM41:AQ41 AC41:AK41">
    <cfRule type="cellIs" dxfId="5636" priority="152" operator="equal">
      <formula>"-"</formula>
    </cfRule>
    <cfRule type="cellIs" dxfId="5635" priority="153" operator="equal">
      <formula>"Partial"</formula>
    </cfRule>
    <cfRule type="cellIs" dxfId="5634" priority="154" operator="equal">
      <formula>"Y"</formula>
    </cfRule>
    <cfRule type="cellIs" dxfId="5633" priority="155" operator="equal">
      <formula>"N"</formula>
    </cfRule>
  </conditionalFormatting>
  <conditionalFormatting sqref="AL41">
    <cfRule type="containsText" dxfId="5632" priority="149" operator="containsText" text="N">
      <formula>NOT(ISERROR(SEARCH("N",AL41)))</formula>
    </cfRule>
    <cfRule type="cellIs" dxfId="5631" priority="150" operator="equal">
      <formula>"Y"</formula>
    </cfRule>
    <cfRule type="containsText" dxfId="5630" priority="151" operator="containsText" text="Partial">
      <formula>NOT(ISERROR(SEARCH("Partial",AL41)))</formula>
    </cfRule>
  </conditionalFormatting>
  <conditionalFormatting sqref="AR41">
    <cfRule type="cellIs" dxfId="5629" priority="144" operator="equal">
      <formula>"Suitability Unknown"</formula>
    </cfRule>
    <cfRule type="cellIs" dxfId="5628" priority="145" operator="equal">
      <formula>"Potentially suitable"</formula>
    </cfRule>
    <cfRule type="cellIs" dxfId="5627" priority="146" operator="equal">
      <formula>"Not suitable"</formula>
    </cfRule>
    <cfRule type="cellIs" dxfId="5626" priority="147" operator="equal">
      <formula>"Suitable"</formula>
    </cfRule>
  </conditionalFormatting>
  <conditionalFormatting sqref="AW47:AW83">
    <cfRule type="containsText" dxfId="5625" priority="101" operator="containsText" text="Unachievable">
      <formula>NOT(ISERROR(SEARCH("Unachievable",AW47)))</formula>
    </cfRule>
    <cfRule type="containsText" dxfId="5624" priority="102" operator="containsText" text="Achievability unknown">
      <formula>NOT(ISERROR(SEARCH("Achievability unknown",AW47)))</formula>
    </cfRule>
    <cfRule type="containsText" dxfId="5623" priority="103" operator="containsText" text="potentially achievable">
      <formula>NOT(ISERROR(SEARCH("potentially achievable",AW47)))</formula>
    </cfRule>
    <cfRule type="containsText" dxfId="5622" priority="104" operator="containsText" text="Achievable">
      <formula>NOT(ISERROR(SEARCH("Achievable",AW47)))</formula>
    </cfRule>
  </conditionalFormatting>
  <conditionalFormatting sqref="AC47:AK83 AM47:AQ83">
    <cfRule type="containsText" dxfId="5621" priority="94" operator="containsText" text="N">
      <formula>NOT(ISERROR(SEARCH("N",AC47)))</formula>
    </cfRule>
    <cfRule type="cellIs" dxfId="5620" priority="95" operator="equal">
      <formula>"Y"</formula>
    </cfRule>
    <cfRule type="containsText" dxfId="5619" priority="96" operator="containsText" text="Partial">
      <formula>NOT(ISERROR(SEARCH("Partial",AC47)))</formula>
    </cfRule>
  </conditionalFormatting>
  <conditionalFormatting sqref="AA47:AA83">
    <cfRule type="containsText" dxfId="5618" priority="78" operator="containsText" text="Include">
      <formula>NOT(ISERROR(SEARCH("Include",AA47)))</formula>
    </cfRule>
    <cfRule type="cellIs" dxfId="5617" priority="79" operator="equal">
      <formula>"Exclude"</formula>
    </cfRule>
    <cfRule type="cellIs" dxfId="5616" priority="80" operator="equal">
      <formula>"Include with exclusions"</formula>
    </cfRule>
  </conditionalFormatting>
  <conditionalFormatting sqref="Q44">
    <cfRule type="cellIs" dxfId="5615" priority="66" operator="equal">
      <formula>"Availability unknown"</formula>
    </cfRule>
    <cfRule type="cellIs" dxfId="5614" priority="67" operator="equal">
      <formula>"Not available"</formula>
    </cfRule>
    <cfRule type="cellIs" dxfId="5613" priority="68" operator="equal">
      <formula>"Potentially available"</formula>
    </cfRule>
    <cfRule type="cellIs" dxfId="5612" priority="69" operator="equal">
      <formula>"Available"</formula>
    </cfRule>
  </conditionalFormatting>
  <conditionalFormatting sqref="AW44">
    <cfRule type="containsText" dxfId="5611" priority="62" operator="containsText" text="Unachievable">
      <formula>NOT(ISERROR(SEARCH("Unachievable",AW44)))</formula>
    </cfRule>
    <cfRule type="containsText" dxfId="5610" priority="63" operator="containsText" text="Achievability unknown">
      <formula>NOT(ISERROR(SEARCH("Achievability unknown",AW44)))</formula>
    </cfRule>
    <cfRule type="containsText" dxfId="5609" priority="64" operator="containsText" text="potentially achievable">
      <formula>NOT(ISERROR(SEARCH("potentially achievable",AW44)))</formula>
    </cfRule>
    <cfRule type="containsText" dxfId="5608" priority="65" operator="containsText" text="Achievable">
      <formula>NOT(ISERROR(SEARCH("Achievable",AW44)))</formula>
    </cfRule>
  </conditionalFormatting>
  <conditionalFormatting sqref="AR44">
    <cfRule type="cellIs" dxfId="5607" priority="54" operator="equal">
      <formula>"Suitability Unknown"</formula>
    </cfRule>
    <cfRule type="cellIs" dxfId="5606" priority="55" operator="equal">
      <formula>"Potentially suitable"</formula>
    </cfRule>
    <cfRule type="cellIs" dxfId="5605" priority="56" operator="equal">
      <formula>"Not suitable"</formula>
    </cfRule>
    <cfRule type="cellIs" dxfId="5604" priority="57" operator="equal">
      <formula>"Suitable"</formula>
    </cfRule>
  </conditionalFormatting>
  <conditionalFormatting sqref="AC44:AQ44 R44:Z44">
    <cfRule type="containsText" dxfId="5603" priority="59" operator="containsText" text="N">
      <formula>NOT(ISERROR(SEARCH("N",R44)))</formula>
    </cfRule>
    <cfRule type="cellIs" dxfId="5602" priority="60" operator="equal">
      <formula>"Y"</formula>
    </cfRule>
    <cfRule type="containsText" dxfId="5601" priority="61" operator="containsText" text="Partial">
      <formula>NOT(ISERROR(SEARCH("Partial",R44)))</formula>
    </cfRule>
  </conditionalFormatting>
  <conditionalFormatting sqref="AA44">
    <cfRule type="containsText" dxfId="5600" priority="51" operator="containsText" text="Include">
      <formula>NOT(ISERROR(SEARCH("Include",AA44)))</formula>
    </cfRule>
    <cfRule type="cellIs" dxfId="5599" priority="52" operator="equal">
      <formula>"Exclude"</formula>
    </cfRule>
    <cfRule type="cellIs" dxfId="5598" priority="53" operator="equal">
      <formula>"Include with exclusions"</formula>
    </cfRule>
  </conditionalFormatting>
  <conditionalFormatting sqref="Q45">
    <cfRule type="cellIs" dxfId="5597" priority="47" operator="equal">
      <formula>"Availability unknown"</formula>
    </cfRule>
    <cfRule type="cellIs" dxfId="5596" priority="48" operator="equal">
      <formula>"Not available"</formula>
    </cfRule>
    <cfRule type="cellIs" dxfId="5595" priority="49" operator="equal">
      <formula>"Potentially available"</formula>
    </cfRule>
    <cfRule type="cellIs" dxfId="5594" priority="50" operator="equal">
      <formula>"Available"</formula>
    </cfRule>
  </conditionalFormatting>
  <conditionalFormatting sqref="AW45">
    <cfRule type="containsText" dxfId="5593" priority="43" operator="containsText" text="Unachievable">
      <formula>NOT(ISERROR(SEARCH("Unachievable",AW45)))</formula>
    </cfRule>
    <cfRule type="containsText" dxfId="5592" priority="44" operator="containsText" text="Achievability unknown">
      <formula>NOT(ISERROR(SEARCH("Achievability unknown",AW45)))</formula>
    </cfRule>
    <cfRule type="containsText" dxfId="5591" priority="45" operator="containsText" text="potentially achievable">
      <formula>NOT(ISERROR(SEARCH("potentially achievable",AW45)))</formula>
    </cfRule>
    <cfRule type="containsText" dxfId="5590" priority="46" operator="containsText" text="Achievable">
      <formula>NOT(ISERROR(SEARCH("Achievable",AW45)))</formula>
    </cfRule>
  </conditionalFormatting>
  <conditionalFormatting sqref="AR45">
    <cfRule type="cellIs" dxfId="5589" priority="35" operator="equal">
      <formula>"Suitability Unknown"</formula>
    </cfRule>
    <cfRule type="cellIs" dxfId="5588" priority="36" operator="equal">
      <formula>"Potentially suitable"</formula>
    </cfRule>
    <cfRule type="cellIs" dxfId="5587" priority="37" operator="equal">
      <formula>"Not suitable"</formula>
    </cfRule>
    <cfRule type="cellIs" dxfId="5586" priority="38" operator="equal">
      <formula>"Suitable"</formula>
    </cfRule>
  </conditionalFormatting>
  <conditionalFormatting sqref="R45:Z45 AC45:AQ45">
    <cfRule type="containsText" dxfId="5585" priority="40" operator="containsText" text="N">
      <formula>NOT(ISERROR(SEARCH("N",R45)))</formula>
    </cfRule>
    <cfRule type="cellIs" dxfId="5584" priority="41" operator="equal">
      <formula>"Y"</formula>
    </cfRule>
    <cfRule type="containsText" dxfId="5583" priority="42" operator="containsText" text="Partial">
      <formula>NOT(ISERROR(SEARCH("Partial",R45)))</formula>
    </cfRule>
  </conditionalFormatting>
  <conditionalFormatting sqref="AA45">
    <cfRule type="containsText" dxfId="5582" priority="32" operator="containsText" text="Include">
      <formula>NOT(ISERROR(SEARCH("Include",AA45)))</formula>
    </cfRule>
    <cfRule type="cellIs" dxfId="5581" priority="33" operator="equal">
      <formula>"Exclude"</formula>
    </cfRule>
    <cfRule type="cellIs" dxfId="5580" priority="34" operator="equal">
      <formula>"Include with exclusions"</formula>
    </cfRule>
  </conditionalFormatting>
  <conditionalFormatting sqref="Q46">
    <cfRule type="cellIs" dxfId="5579" priority="28" operator="equal">
      <formula>"Availability unknown"</formula>
    </cfRule>
    <cfRule type="cellIs" dxfId="5578" priority="29" operator="equal">
      <formula>"Not available"</formula>
    </cfRule>
    <cfRule type="cellIs" dxfId="5577" priority="30" operator="equal">
      <formula>"Potentially available"</formula>
    </cfRule>
    <cfRule type="cellIs" dxfId="5576" priority="31" operator="equal">
      <formula>"Available"</formula>
    </cfRule>
  </conditionalFormatting>
  <conditionalFormatting sqref="AW46">
    <cfRule type="containsText" dxfId="5575" priority="24" operator="containsText" text="Unachievable">
      <formula>NOT(ISERROR(SEARCH("Unachievable",AW46)))</formula>
    </cfRule>
    <cfRule type="containsText" dxfId="5574" priority="25" operator="containsText" text="Achievability unknown">
      <formula>NOT(ISERROR(SEARCH("Achievability unknown",AW46)))</formula>
    </cfRule>
    <cfRule type="containsText" dxfId="5573" priority="26" operator="containsText" text="potentially achievable">
      <formula>NOT(ISERROR(SEARCH("potentially achievable",AW46)))</formula>
    </cfRule>
    <cfRule type="containsText" dxfId="5572" priority="27" operator="containsText" text="Achievable">
      <formula>NOT(ISERROR(SEARCH("Achievable",AW46)))</formula>
    </cfRule>
  </conditionalFormatting>
  <conditionalFormatting sqref="AR46">
    <cfRule type="cellIs" dxfId="5571" priority="16" operator="equal">
      <formula>"Suitability Unknown"</formula>
    </cfRule>
    <cfRule type="cellIs" dxfId="5570" priority="17" operator="equal">
      <formula>"Potentially suitable"</formula>
    </cfRule>
    <cfRule type="cellIs" dxfId="5569" priority="18" operator="equal">
      <formula>"Not suitable"</formula>
    </cfRule>
    <cfRule type="cellIs" dxfId="5568" priority="19" operator="equal">
      <formula>"Suitable"</formula>
    </cfRule>
  </conditionalFormatting>
  <conditionalFormatting sqref="AC46:AQ46 R46:Z46">
    <cfRule type="containsText" dxfId="5567" priority="21" operator="containsText" text="N">
      <formula>NOT(ISERROR(SEARCH("N",R46)))</formula>
    </cfRule>
    <cfRule type="cellIs" dxfId="5566" priority="22" operator="equal">
      <formula>"Y"</formula>
    </cfRule>
    <cfRule type="containsText" dxfId="5565" priority="23" operator="containsText" text="Partial">
      <formula>NOT(ISERROR(SEARCH("Partial",R46)))</formula>
    </cfRule>
  </conditionalFormatting>
  <conditionalFormatting sqref="AA46">
    <cfRule type="containsText" dxfId="5564" priority="13" operator="containsText" text="Include">
      <formula>NOT(ISERROR(SEARCH("Include",AA46)))</formula>
    </cfRule>
    <cfRule type="cellIs" dxfId="5563" priority="14" operator="equal">
      <formula>"Exclude"</formula>
    </cfRule>
    <cfRule type="cellIs" dxfId="5562" priority="15" operator="equal">
      <formula>"Include with exclusions"</formula>
    </cfRule>
  </conditionalFormatting>
  <conditionalFormatting sqref="Q47">
    <cfRule type="cellIs" dxfId="5561" priority="9" operator="equal">
      <formula>"Availability unknown"</formula>
    </cfRule>
    <cfRule type="cellIs" dxfId="5560" priority="10" operator="equal">
      <formula>"Not available"</formula>
    </cfRule>
    <cfRule type="cellIs" dxfId="5559" priority="11" operator="equal">
      <formula>"Potentially available"</formula>
    </cfRule>
    <cfRule type="cellIs" dxfId="5558" priority="12" operator="equal">
      <formula>"Available"</formula>
    </cfRule>
  </conditionalFormatting>
  <conditionalFormatting sqref="R47:Z47">
    <cfRule type="containsText" dxfId="5557" priority="6" operator="containsText" text="N">
      <formula>NOT(ISERROR(SEARCH("N",R47)))</formula>
    </cfRule>
    <cfRule type="cellIs" dxfId="5556" priority="7" operator="equal">
      <formula>"Y"</formula>
    </cfRule>
    <cfRule type="containsText" dxfId="5555" priority="8" operator="containsText" text="Partial">
      <formula>NOT(ISERROR(SEARCH("Partial",R47)))</formula>
    </cfRule>
  </conditionalFormatting>
  <printOptions horizontalCentered="1" verticalCentered="1"/>
  <pageMargins left="0.70866141732283472" right="0.70866141732283472" top="0.74803149606299213" bottom="0.74803149606299213" header="0.31496062992125984" footer="0.31496062992125984"/>
  <pageSetup paperSize="9" scale="14" fitToHeight="0" orientation="landscape" horizontalDpi="1200" verticalDpi="1200" r:id="rId1"/>
  <headerFooter>
    <oddHeader>&amp;LLondon Borough of Enfield Strategic Housing Land Availability Assessment (SHLAA)&amp;CAppendix D: Full Assessment of Potential Sites</oddHeader>
  </headerFooter>
  <extLst>
    <ext xmlns:x14="http://schemas.microsoft.com/office/spreadsheetml/2009/9/main" uri="{78C0D931-6437-407d-A8EE-F0AAD7539E65}">
      <x14:conditionalFormattings>
        <x14:conditionalFormatting xmlns:xm="http://schemas.microsoft.com/office/excel/2006/main">
          <x14:cfRule type="containsText" priority="666" operator="containsText" id="{416115AA-B9C7-4D73-A536-6C5715493B7E}">
            <xm:f>NOT(ISERROR(SEARCH("-",AC4)))</xm:f>
            <xm:f>"-"</xm:f>
            <x14:dxf>
              <fill>
                <patternFill>
                  <bgColor theme="0" tint="-0.14996795556505021"/>
                </patternFill>
              </fill>
            </x14:dxf>
          </x14:cfRule>
          <xm:sqref>AX25:BA25 AC4:AQ40 AC42:AQ42 AL44:AL83</xm:sqref>
        </x14:conditionalFormatting>
        <x14:conditionalFormatting xmlns:xm="http://schemas.microsoft.com/office/excel/2006/main">
          <x14:cfRule type="containsText" priority="598" operator="containsText" id="{BDA6D53D-832C-44B9-8B52-3D7257ECD9D3}">
            <xm:f>NOT(ISERROR(SEARCH("-",AI15)))</xm:f>
            <xm:f>"-"</xm:f>
            <x14:dxf>
              <fill>
                <patternFill>
                  <bgColor theme="0" tint="-0.14996795556505021"/>
                </patternFill>
              </fill>
            </x14:dxf>
          </x14:cfRule>
          <xm:sqref>AI15</xm:sqref>
        </x14:conditionalFormatting>
        <x14:conditionalFormatting xmlns:xm="http://schemas.microsoft.com/office/excel/2006/main">
          <x14:cfRule type="containsText" priority="582" operator="containsText" id="{09AFF544-DB5D-46C4-A6A9-CC8053B01639}">
            <xm:f>NOT(ISERROR(SEARCH("-",S25)))</xm:f>
            <xm:f>"-"</xm:f>
            <x14:dxf>
              <fill>
                <patternFill>
                  <bgColor theme="0" tint="-0.14996795556505021"/>
                </patternFill>
              </fill>
            </x14:dxf>
          </x14:cfRule>
          <xm:sqref>S25:X25</xm:sqref>
        </x14:conditionalFormatting>
        <x14:conditionalFormatting xmlns:xm="http://schemas.microsoft.com/office/excel/2006/main">
          <x14:cfRule type="containsText" priority="548" operator="containsText" id="{02B7F2B2-783B-4803-8F0F-C821F5BF6838}">
            <xm:f>NOT(ISERROR(SEARCH("-",AC26)))</xm:f>
            <xm:f>"-"</xm:f>
            <x14:dxf>
              <fill>
                <patternFill>
                  <bgColor theme="0" tint="-0.14996795556505021"/>
                </patternFill>
              </fill>
            </x14:dxf>
          </x14:cfRule>
          <xm:sqref>AC26:AQ26</xm:sqref>
        </x14:conditionalFormatting>
        <x14:conditionalFormatting xmlns:xm="http://schemas.microsoft.com/office/excel/2006/main">
          <x14:cfRule type="containsText" priority="517" operator="containsText" id="{DCA6D8B8-E28E-421A-B8F3-FCBFA67D30E9}">
            <xm:f>NOT(ISERROR(SEARCH("-",AC34)))</xm:f>
            <xm:f>"-"</xm:f>
            <x14:dxf>
              <fill>
                <patternFill>
                  <bgColor theme="0" tint="-0.14996795556505021"/>
                </patternFill>
              </fill>
            </x14:dxf>
          </x14:cfRule>
          <xm:sqref>AC34:AQ40 AC42:AQ42</xm:sqref>
        </x14:conditionalFormatting>
        <x14:conditionalFormatting xmlns:xm="http://schemas.microsoft.com/office/excel/2006/main">
          <x14:cfRule type="containsText" priority="494" operator="containsText" id="{91041DB4-0563-43DC-8DEE-B3CB93C80EA5}">
            <xm:f>NOT(ISERROR(SEARCH("-",AC32)))</xm:f>
            <xm:f>"-"</xm:f>
            <x14:dxf>
              <fill>
                <patternFill>
                  <bgColor theme="0" tint="-0.14996795556505021"/>
                </patternFill>
              </fill>
            </x14:dxf>
          </x14:cfRule>
          <xm:sqref>AC32:AR32</xm:sqref>
        </x14:conditionalFormatting>
        <x14:conditionalFormatting xmlns:xm="http://schemas.microsoft.com/office/excel/2006/main">
          <x14:cfRule type="containsText" priority="471" operator="containsText" id="{D3D63557-EE90-493A-8EAE-02FC881CEC6E}">
            <xm:f>NOT(ISERROR(SEARCH("-",AC33)))</xm:f>
            <xm:f>"-"</xm:f>
            <x14:dxf>
              <fill>
                <patternFill>
                  <bgColor theme="0" tint="-0.14996795556505021"/>
                </patternFill>
              </fill>
            </x14:dxf>
          </x14:cfRule>
          <xm:sqref>AC33:AQ33</xm:sqref>
        </x14:conditionalFormatting>
        <x14:conditionalFormatting xmlns:xm="http://schemas.microsoft.com/office/excel/2006/main">
          <x14:cfRule type="containsText" priority="444" operator="containsText" id="{218E5BFD-C4AA-4C31-BAA1-F36AAB68D2E4}">
            <xm:f>NOT(ISERROR(SEARCH("-",AC27)))</xm:f>
            <xm:f>"-"</xm:f>
            <x14:dxf>
              <fill>
                <patternFill>
                  <bgColor theme="0" tint="-0.14996795556505021"/>
                </patternFill>
              </fill>
            </x14:dxf>
          </x14:cfRule>
          <xm:sqref>AC27:AR28</xm:sqref>
        </x14:conditionalFormatting>
        <x14:conditionalFormatting xmlns:xm="http://schemas.microsoft.com/office/excel/2006/main">
          <x14:cfRule type="containsText" priority="421" operator="containsText" id="{17ECE24F-989D-46E5-A388-D27B45FAC5E9}">
            <xm:f>NOT(ISERROR(SEARCH("-",AC17)))</xm:f>
            <xm:f>"-"</xm:f>
            <x14:dxf>
              <fill>
                <patternFill>
                  <bgColor theme="0" tint="-0.14996795556505021"/>
                </patternFill>
              </fill>
            </x14:dxf>
          </x14:cfRule>
          <xm:sqref>AC17:AQ17</xm:sqref>
        </x14:conditionalFormatting>
        <x14:conditionalFormatting xmlns:xm="http://schemas.microsoft.com/office/excel/2006/main">
          <x14:cfRule type="containsText" priority="349" operator="containsText" id="{E3B0C021-A3E7-477B-BB6F-C161BA1EA21D}">
            <xm:f>NOT(ISERROR(SEARCH("-",AC18)))</xm:f>
            <xm:f>"-"</xm:f>
            <x14:dxf>
              <fill>
                <patternFill>
                  <bgColor theme="0" tint="-0.14996795556505021"/>
                </patternFill>
              </fill>
            </x14:dxf>
          </x14:cfRule>
          <xm:sqref>AC18:AQ18</xm:sqref>
        </x14:conditionalFormatting>
        <x14:conditionalFormatting xmlns:xm="http://schemas.microsoft.com/office/excel/2006/main">
          <x14:cfRule type="containsText" priority="322" operator="containsText" id="{7FFA09D6-270F-45FA-95B8-6A4AAD947248}">
            <xm:f>NOT(ISERROR(SEARCH("-",AC3)))</xm:f>
            <xm:f>"-"</xm:f>
            <x14:dxf>
              <fill>
                <patternFill>
                  <bgColor theme="0" tint="-0.14996795556505021"/>
                </patternFill>
              </fill>
            </x14:dxf>
          </x14:cfRule>
          <xm:sqref>AC3:AI3</xm:sqref>
        </x14:conditionalFormatting>
        <x14:conditionalFormatting xmlns:xm="http://schemas.microsoft.com/office/excel/2006/main">
          <x14:cfRule type="containsText" priority="318" operator="containsText" id="{6F30B21D-7B24-48C8-8741-7600D9CADBE1}">
            <xm:f>NOT(ISERROR(SEARCH("-",AJ3)))</xm:f>
            <xm:f>"-"</xm:f>
            <x14:dxf>
              <fill>
                <patternFill>
                  <bgColor theme="0" tint="-0.14996795556505021"/>
                </patternFill>
              </fill>
            </x14:dxf>
          </x14:cfRule>
          <xm:sqref>AJ3:AQ3</xm:sqref>
        </x14:conditionalFormatting>
        <x14:conditionalFormatting xmlns:xm="http://schemas.microsoft.com/office/excel/2006/main">
          <x14:cfRule type="containsText" priority="148" operator="containsText" id="{72673880-C024-4732-85A2-0AF2FC98A9C0}">
            <xm:f>NOT(ISERROR(SEARCH("-",AL41)))</xm:f>
            <xm:f>"-"</xm:f>
            <x14:dxf>
              <fill>
                <patternFill>
                  <bgColor theme="0" tint="-0.14996795556505021"/>
                </patternFill>
              </fill>
            </x14:dxf>
          </x14:cfRule>
          <xm:sqref>AL41</xm:sqref>
        </x14:conditionalFormatting>
        <x14:conditionalFormatting xmlns:xm="http://schemas.microsoft.com/office/excel/2006/main">
          <x14:cfRule type="containsText" priority="93" operator="containsText" id="{A9880C5C-7BB0-45D3-BE1A-BF4DED6CC440}">
            <xm:f>NOT(ISERROR(SEARCH("-",AC47)))</xm:f>
            <xm:f>"-"</xm:f>
            <x14:dxf>
              <fill>
                <patternFill>
                  <bgColor theme="0" tint="-0.14996795556505021"/>
                </patternFill>
              </fill>
            </x14:dxf>
          </x14:cfRule>
          <xm:sqref>AC47:AK83 AM47:AQ83</xm:sqref>
        </x14:conditionalFormatting>
        <x14:conditionalFormatting xmlns:xm="http://schemas.microsoft.com/office/excel/2006/main">
          <x14:cfRule type="containsText" priority="58" operator="containsText" id="{F00E6A1B-B311-4B26-96CB-F3528E5760B9}">
            <xm:f>NOT(ISERROR(SEARCH("-",R44)))</xm:f>
            <xm:f>"-"</xm:f>
            <x14:dxf>
              <fill>
                <patternFill>
                  <bgColor theme="0" tint="-0.14996795556505021"/>
                </patternFill>
              </fill>
            </x14:dxf>
          </x14:cfRule>
          <xm:sqref>AC44:AQ44 R44:Z44</xm:sqref>
        </x14:conditionalFormatting>
        <x14:conditionalFormatting xmlns:xm="http://schemas.microsoft.com/office/excel/2006/main">
          <x14:cfRule type="containsText" priority="39" operator="containsText" id="{12181E85-7385-44B5-9085-6AD26B35F9A1}">
            <xm:f>NOT(ISERROR(SEARCH("-",R45)))</xm:f>
            <xm:f>"-"</xm:f>
            <x14:dxf>
              <fill>
                <patternFill>
                  <bgColor theme="0" tint="-0.14996795556505021"/>
                </patternFill>
              </fill>
            </x14:dxf>
          </x14:cfRule>
          <xm:sqref>R45:Z45 AC45:AQ45</xm:sqref>
        </x14:conditionalFormatting>
        <x14:conditionalFormatting xmlns:xm="http://schemas.microsoft.com/office/excel/2006/main">
          <x14:cfRule type="containsText" priority="20" operator="containsText" id="{50124A1C-1552-4D48-A799-9F40DEADFDA9}">
            <xm:f>NOT(ISERROR(SEARCH("-",R46)))</xm:f>
            <xm:f>"-"</xm:f>
            <x14:dxf>
              <fill>
                <patternFill>
                  <bgColor theme="0" tint="-0.14996795556505021"/>
                </patternFill>
              </fill>
            </x14:dxf>
          </x14:cfRule>
          <xm:sqref>AC46:AQ46 R46:Z46</xm:sqref>
        </x14:conditionalFormatting>
        <x14:conditionalFormatting xmlns:xm="http://schemas.microsoft.com/office/excel/2006/main">
          <x14:cfRule type="containsText" priority="5" operator="containsText" id="{531531A7-8BC2-44CD-B1F7-6D97BDEF4506}">
            <xm:f>NOT(ISERROR(SEARCH("-",R47)))</xm:f>
            <xm:f>"-"</xm:f>
            <x14:dxf>
              <fill>
                <patternFill>
                  <bgColor theme="0" tint="-0.14996795556505021"/>
                </patternFill>
              </fill>
            </x14:dxf>
          </x14:cfRule>
          <xm:sqref>R47:Z47</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A64544B0-732D-4774-B4C0-4B5D26F38B31}">
          <x14:formula1>
            <xm:f>'C:\Users\npalit\Desktop\SHLAA working files\[SHLAA Appendix _201216.xlsx]suitability '!#REF!</xm:f>
          </x14:formula1>
          <xm:sqref>R10:Z10 AC10:AQ10 R12:Z12 R29:Z29 AC12:AQ12 AC29:AQ29</xm:sqref>
        </x14:dataValidation>
        <x14:dataValidation type="list" allowBlank="1" showInputMessage="1" showErrorMessage="1" xr:uid="{7370BA38-EC96-42C7-9612-017218C43D18}">
          <x14:formula1>
            <xm:f>'C:\Users\npalit\Desktop\SHLAA working files\[SHLAA Appendix _201216.xlsx]suitability '!#REF!</xm:f>
          </x14:formula1>
          <xm:sqref>AC36:AQ38 R36:Z38 R40:Z41 AC40:AQ41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BD89E0-D26D-4799-90A8-F94EE92A61BD}">
  <sheetPr codeName="Sheet8">
    <tabColor rgb="FF7030A0"/>
    <pageSetUpPr fitToPage="1"/>
  </sheetPr>
  <dimension ref="A1:DG331"/>
  <sheetViews>
    <sheetView topLeftCell="AJ1" workbookViewId="0">
      <selection activeCell="AW9" sqref="A1:XFD1048576"/>
    </sheetView>
  </sheetViews>
  <sheetFormatPr defaultColWidth="9.140625" defaultRowHeight="13.5" customHeight="1" x14ac:dyDescent="0.25"/>
  <cols>
    <col min="1" max="1" width="14.28515625" customWidth="1"/>
    <col min="2" max="2" width="16" customWidth="1"/>
    <col min="3" max="3" width="19" style="56" customWidth="1"/>
    <col min="4" max="4" width="28.42578125" style="13" customWidth="1"/>
    <col min="5" max="5" width="16.7109375" customWidth="1"/>
    <col min="6" max="6" width="19.85546875" customWidth="1"/>
    <col min="7" max="7" width="12.7109375" style="45" customWidth="1"/>
    <col min="8" max="8" width="23.42578125" style="45" customWidth="1"/>
    <col min="9" max="9" width="32.7109375" customWidth="1"/>
    <col min="10" max="10" width="26.7109375" customWidth="1"/>
    <col min="11" max="11" width="30.28515625" customWidth="1"/>
    <col min="12" max="12" width="26" customWidth="1"/>
    <col min="13" max="13" width="24.42578125" customWidth="1"/>
    <col min="14" max="14" width="27.140625" customWidth="1"/>
    <col min="15" max="15" width="16.28515625" customWidth="1"/>
    <col min="16" max="16" width="18.85546875" customWidth="1"/>
    <col min="17" max="25" width="11" customWidth="1"/>
    <col min="26" max="26" width="12" customWidth="1"/>
    <col min="27" max="27" width="26.5703125" customWidth="1"/>
    <col min="28" max="42" width="9.28515625" customWidth="1"/>
    <col min="43" max="43" width="13.42578125" customWidth="1"/>
    <col min="44" max="44" width="29.85546875" customWidth="1"/>
    <col min="45" max="45" width="22.42578125" style="40" customWidth="1"/>
    <col min="46" max="46" width="30.28515625" customWidth="1"/>
    <col min="47" max="47" width="25.42578125" customWidth="1"/>
    <col min="48" max="48" width="35.28515625" customWidth="1"/>
    <col min="49" max="49" width="30.140625" customWidth="1"/>
  </cols>
  <sheetData>
    <row r="1" spans="1:111" s="1" customFormat="1" ht="13.5" customHeight="1" x14ac:dyDescent="0.25">
      <c r="A1" s="407" t="s">
        <v>0</v>
      </c>
      <c r="B1" s="407"/>
      <c r="C1" s="413"/>
      <c r="D1" s="413"/>
      <c r="E1" s="407"/>
      <c r="F1" s="407"/>
      <c r="G1" s="414"/>
      <c r="H1" s="414"/>
      <c r="I1" s="407"/>
      <c r="J1" s="407"/>
      <c r="K1" s="407"/>
      <c r="L1" s="407"/>
      <c r="M1" s="415" t="s">
        <v>3</v>
      </c>
      <c r="N1" s="415"/>
      <c r="O1" s="415"/>
      <c r="P1" s="415"/>
      <c r="Q1" s="407" t="s">
        <v>7</v>
      </c>
      <c r="R1" s="407"/>
      <c r="S1" s="407"/>
      <c r="T1" s="407"/>
      <c r="U1" s="407"/>
      <c r="V1" s="407"/>
      <c r="W1" s="407"/>
      <c r="X1" s="407"/>
      <c r="Y1" s="407"/>
      <c r="Z1" s="407"/>
      <c r="AA1" s="407"/>
      <c r="AB1" s="407"/>
      <c r="AC1" s="407"/>
      <c r="AD1" s="407"/>
      <c r="AE1" s="407"/>
      <c r="AF1" s="407"/>
      <c r="AG1" s="407"/>
      <c r="AH1" s="407"/>
      <c r="AI1" s="407"/>
      <c r="AJ1" s="407"/>
      <c r="AK1" s="407"/>
      <c r="AL1" s="407"/>
      <c r="AM1" s="407"/>
      <c r="AN1" s="407"/>
      <c r="AO1" s="407"/>
      <c r="AP1" s="407"/>
      <c r="AQ1" s="407"/>
      <c r="AR1" s="407"/>
      <c r="AS1" s="47"/>
      <c r="AT1" s="67"/>
      <c r="AU1" s="407" t="s">
        <v>33</v>
      </c>
      <c r="AV1" s="407"/>
    </row>
    <row r="2" spans="1:111" s="1" customFormat="1" ht="13.5" customHeight="1" x14ac:dyDescent="0.25">
      <c r="A2" s="413" t="s">
        <v>5664</v>
      </c>
      <c r="B2" s="413" t="s">
        <v>44</v>
      </c>
      <c r="C2" s="416" t="s">
        <v>45</v>
      </c>
      <c r="D2" s="413" t="s">
        <v>1</v>
      </c>
      <c r="E2" s="413" t="s">
        <v>47</v>
      </c>
      <c r="F2" s="413" t="s">
        <v>2</v>
      </c>
      <c r="G2" s="417" t="s">
        <v>43</v>
      </c>
      <c r="H2" s="416" t="s">
        <v>1453</v>
      </c>
      <c r="I2" s="413" t="s">
        <v>3414</v>
      </c>
      <c r="J2" s="413" t="s">
        <v>3791</v>
      </c>
      <c r="K2" s="413" t="s">
        <v>1454</v>
      </c>
      <c r="L2" s="413" t="s">
        <v>1455</v>
      </c>
      <c r="M2" s="412" t="s">
        <v>4</v>
      </c>
      <c r="N2" s="412" t="s">
        <v>5</v>
      </c>
      <c r="O2" s="418" t="s">
        <v>6</v>
      </c>
      <c r="P2" s="412" t="s">
        <v>31</v>
      </c>
      <c r="Q2" s="411" t="s">
        <v>12</v>
      </c>
      <c r="R2" s="407"/>
      <c r="S2" s="407"/>
      <c r="T2" s="407"/>
      <c r="U2" s="407"/>
      <c r="V2" s="407"/>
      <c r="W2" s="407"/>
      <c r="X2" s="407"/>
      <c r="Y2" s="407"/>
      <c r="Z2" s="407"/>
      <c r="AA2" s="407"/>
      <c r="AB2" s="413" t="s">
        <v>21</v>
      </c>
      <c r="AC2" s="413"/>
      <c r="AD2" s="413"/>
      <c r="AE2" s="413"/>
      <c r="AF2" s="413"/>
      <c r="AG2" s="413"/>
      <c r="AH2" s="413"/>
      <c r="AI2" s="413"/>
      <c r="AJ2" s="413"/>
      <c r="AK2" s="413"/>
      <c r="AL2" s="413"/>
      <c r="AM2" s="413"/>
      <c r="AN2" s="413"/>
      <c r="AO2" s="413"/>
      <c r="AP2" s="413"/>
      <c r="AQ2" s="5"/>
      <c r="AR2" s="5"/>
      <c r="AS2" s="412" t="s">
        <v>3881</v>
      </c>
      <c r="AT2" s="25" t="s">
        <v>3414</v>
      </c>
      <c r="AU2" s="5" t="s">
        <v>34</v>
      </c>
      <c r="AV2" s="5" t="s">
        <v>3704</v>
      </c>
    </row>
    <row r="3" spans="1:111" s="1" customFormat="1" ht="13.5" customHeight="1" x14ac:dyDescent="0.25">
      <c r="A3" s="413"/>
      <c r="B3" s="413"/>
      <c r="C3" s="416"/>
      <c r="D3" s="413"/>
      <c r="E3" s="413"/>
      <c r="F3" s="413"/>
      <c r="G3" s="417"/>
      <c r="H3" s="416"/>
      <c r="I3" s="413"/>
      <c r="J3" s="413"/>
      <c r="K3" s="413"/>
      <c r="L3" s="413"/>
      <c r="M3" s="412"/>
      <c r="N3" s="412"/>
      <c r="O3" s="418"/>
      <c r="P3" s="412"/>
      <c r="Q3" s="43" t="s">
        <v>11</v>
      </c>
      <c r="R3" s="5" t="s">
        <v>13</v>
      </c>
      <c r="S3" s="5" t="s">
        <v>14</v>
      </c>
      <c r="T3" s="5" t="s">
        <v>15</v>
      </c>
      <c r="U3" s="5" t="s">
        <v>16</v>
      </c>
      <c r="V3" s="5" t="s">
        <v>17</v>
      </c>
      <c r="W3" s="5" t="s">
        <v>18</v>
      </c>
      <c r="X3" s="5" t="s">
        <v>19</v>
      </c>
      <c r="Y3" s="5" t="s">
        <v>20</v>
      </c>
      <c r="Z3" s="5" t="s">
        <v>3654</v>
      </c>
      <c r="AA3" s="5" t="s">
        <v>41</v>
      </c>
      <c r="AB3" s="5" t="s">
        <v>22</v>
      </c>
      <c r="AC3" s="5" t="s">
        <v>23</v>
      </c>
      <c r="AD3" s="5" t="s">
        <v>24</v>
      </c>
      <c r="AE3" s="5" t="s">
        <v>25</v>
      </c>
      <c r="AF3" s="5" t="s">
        <v>26</v>
      </c>
      <c r="AG3" s="5" t="s">
        <v>27</v>
      </c>
      <c r="AH3" s="5" t="s">
        <v>28</v>
      </c>
      <c r="AI3" s="5" t="s">
        <v>29</v>
      </c>
      <c r="AJ3" s="5" t="s">
        <v>30</v>
      </c>
      <c r="AK3" s="5" t="s">
        <v>35</v>
      </c>
      <c r="AL3" s="5" t="s">
        <v>36</v>
      </c>
      <c r="AM3" s="5" t="s">
        <v>37</v>
      </c>
      <c r="AN3" s="5" t="s">
        <v>38</v>
      </c>
      <c r="AO3" s="5" t="s">
        <v>39</v>
      </c>
      <c r="AP3" s="5" t="s">
        <v>40</v>
      </c>
      <c r="AQ3" s="5" t="s">
        <v>32</v>
      </c>
      <c r="AR3" s="5" t="s">
        <v>3665</v>
      </c>
      <c r="AS3" s="412"/>
      <c r="AT3" s="5"/>
      <c r="AU3" s="5"/>
      <c r="AV3" s="5"/>
    </row>
    <row r="4" spans="1:111" ht="13.5" customHeight="1" x14ac:dyDescent="0.25">
      <c r="A4" s="27" t="s">
        <v>328</v>
      </c>
      <c r="B4" s="27" t="s">
        <v>527</v>
      </c>
      <c r="C4" s="11" t="s">
        <v>741</v>
      </c>
      <c r="D4" s="27" t="s">
        <v>3450</v>
      </c>
      <c r="E4" s="27" t="s">
        <v>1045</v>
      </c>
      <c r="F4" s="27" t="s">
        <v>1191</v>
      </c>
      <c r="G4" s="27">
        <v>6.5</v>
      </c>
      <c r="H4" s="27" t="s">
        <v>4148</v>
      </c>
      <c r="I4" s="27" t="s">
        <v>4774</v>
      </c>
      <c r="J4" s="27" t="s">
        <v>4396</v>
      </c>
      <c r="K4" s="27" t="s">
        <v>3874</v>
      </c>
      <c r="L4" s="27" t="s">
        <v>3832</v>
      </c>
      <c r="M4" s="11" t="s">
        <v>3787</v>
      </c>
      <c r="N4" s="11" t="s">
        <v>4149</v>
      </c>
      <c r="O4" s="11" t="s">
        <v>3671</v>
      </c>
      <c r="P4" s="50" t="s">
        <v>1429</v>
      </c>
      <c r="Q4" s="73" t="s">
        <v>3629</v>
      </c>
      <c r="R4" s="23" t="s">
        <v>3629</v>
      </c>
      <c r="S4" s="23" t="s">
        <v>3629</v>
      </c>
      <c r="T4" s="23" t="s">
        <v>3629</v>
      </c>
      <c r="U4" s="23" t="s">
        <v>3629</v>
      </c>
      <c r="V4" s="23" t="s">
        <v>3629</v>
      </c>
      <c r="W4" s="23" t="s">
        <v>3629</v>
      </c>
      <c r="X4" s="23" t="s">
        <v>3629</v>
      </c>
      <c r="Y4" s="23" t="s">
        <v>3629</v>
      </c>
      <c r="Z4" s="12" t="s">
        <v>3630</v>
      </c>
      <c r="AA4" s="11" t="s">
        <v>3664</v>
      </c>
      <c r="AB4" s="23" t="s">
        <v>3629</v>
      </c>
      <c r="AC4" s="23" t="s">
        <v>3684</v>
      </c>
      <c r="AD4" s="23" t="s">
        <v>3629</v>
      </c>
      <c r="AE4" s="23" t="s">
        <v>3629</v>
      </c>
      <c r="AF4" s="23" t="s">
        <v>3629</v>
      </c>
      <c r="AG4" s="23" t="s">
        <v>3684</v>
      </c>
      <c r="AH4" s="23" t="s">
        <v>3629</v>
      </c>
      <c r="AI4" s="23" t="s">
        <v>3629</v>
      </c>
      <c r="AJ4" s="23" t="s">
        <v>3629</v>
      </c>
      <c r="AK4" s="23" t="s">
        <v>3629</v>
      </c>
      <c r="AL4" s="23" t="s">
        <v>3629</v>
      </c>
      <c r="AM4" s="23" t="s">
        <v>3629</v>
      </c>
      <c r="AN4" s="23" t="s">
        <v>3629</v>
      </c>
      <c r="AO4" s="23" t="s">
        <v>3629</v>
      </c>
      <c r="AP4" s="23" t="s">
        <v>3629</v>
      </c>
      <c r="AQ4" s="39" t="s">
        <v>1447</v>
      </c>
      <c r="AR4" s="11" t="s">
        <v>4602</v>
      </c>
      <c r="AS4" s="24" t="s">
        <v>3675</v>
      </c>
      <c r="AT4" s="22" t="s">
        <v>5668</v>
      </c>
      <c r="AU4" s="11" t="s">
        <v>3700</v>
      </c>
      <c r="AV4" s="11" t="s">
        <v>5702</v>
      </c>
    </row>
    <row r="5" spans="1:111" ht="13.5" customHeight="1" x14ac:dyDescent="0.25">
      <c r="A5" s="2" t="s">
        <v>4936</v>
      </c>
      <c r="B5" s="29" t="s">
        <v>3974</v>
      </c>
      <c r="C5" s="99" t="s">
        <v>4936</v>
      </c>
      <c r="D5" s="97" t="s">
        <v>4911</v>
      </c>
      <c r="E5" s="44" t="s">
        <v>4912</v>
      </c>
      <c r="F5" s="27" t="s">
        <v>1181</v>
      </c>
      <c r="G5" s="27">
        <v>43</v>
      </c>
      <c r="H5" s="24" t="s">
        <v>5667</v>
      </c>
      <c r="I5" s="12" t="s">
        <v>4939</v>
      </c>
      <c r="J5" s="52" t="s">
        <v>5089</v>
      </c>
      <c r="K5" s="27" t="s">
        <v>4937</v>
      </c>
      <c r="L5" s="27" t="s">
        <v>3855</v>
      </c>
      <c r="M5" s="12" t="s">
        <v>4938</v>
      </c>
      <c r="N5" s="11" t="s">
        <v>4786</v>
      </c>
      <c r="O5" s="11" t="s">
        <v>3671</v>
      </c>
      <c r="P5" s="108" t="s">
        <v>1429</v>
      </c>
      <c r="Q5" s="73" t="s">
        <v>3629</v>
      </c>
      <c r="R5" s="73" t="s">
        <v>3629</v>
      </c>
      <c r="S5" s="73" t="s">
        <v>3629</v>
      </c>
      <c r="T5" s="73" t="s">
        <v>3629</v>
      </c>
      <c r="U5" s="73" t="s">
        <v>3629</v>
      </c>
      <c r="V5" s="23" t="s">
        <v>3629</v>
      </c>
      <c r="W5" s="73" t="s">
        <v>3629</v>
      </c>
      <c r="X5" s="73" t="s">
        <v>3629</v>
      </c>
      <c r="Y5" s="73" t="s">
        <v>3629</v>
      </c>
      <c r="Z5" s="12" t="s">
        <v>4827</v>
      </c>
      <c r="AA5" s="12" t="s">
        <v>3664</v>
      </c>
      <c r="AB5" s="73" t="s">
        <v>3684</v>
      </c>
      <c r="AC5" s="23" t="s">
        <v>3684</v>
      </c>
      <c r="AD5" s="73" t="s">
        <v>3629</v>
      </c>
      <c r="AE5" s="73" t="s">
        <v>3629</v>
      </c>
      <c r="AF5" s="73" t="s">
        <v>3629</v>
      </c>
      <c r="AG5" s="73" t="s">
        <v>3629</v>
      </c>
      <c r="AH5" s="73" t="s">
        <v>3629</v>
      </c>
      <c r="AI5" s="73" t="s">
        <v>3629</v>
      </c>
      <c r="AJ5" s="73" t="s">
        <v>3629</v>
      </c>
      <c r="AK5" s="73" t="s">
        <v>3629</v>
      </c>
      <c r="AL5" s="73" t="s">
        <v>3629</v>
      </c>
      <c r="AM5" s="73" t="s">
        <v>3629</v>
      </c>
      <c r="AN5" s="73" t="s">
        <v>3684</v>
      </c>
      <c r="AO5" s="73" t="s">
        <v>3629</v>
      </c>
      <c r="AP5" s="73" t="s">
        <v>3629</v>
      </c>
      <c r="AQ5" s="39" t="s">
        <v>1447</v>
      </c>
      <c r="AR5" s="12" t="s">
        <v>5666</v>
      </c>
      <c r="AS5" s="24" t="s">
        <v>3675</v>
      </c>
      <c r="AT5" s="22" t="s">
        <v>5669</v>
      </c>
      <c r="AU5" s="11" t="s">
        <v>3700</v>
      </c>
      <c r="AV5" s="11" t="s">
        <v>5703</v>
      </c>
    </row>
    <row r="6" spans="1:111" ht="14.25" customHeight="1" x14ac:dyDescent="0.25">
      <c r="A6" s="27" t="s">
        <v>369</v>
      </c>
      <c r="B6" s="27" t="s">
        <v>527</v>
      </c>
      <c r="C6" s="11" t="s">
        <v>774</v>
      </c>
      <c r="D6" s="27" t="s">
        <v>5517</v>
      </c>
      <c r="E6" s="27" t="s">
        <v>1078</v>
      </c>
      <c r="F6" s="27" t="s">
        <v>1194</v>
      </c>
      <c r="G6" s="27">
        <v>2.64</v>
      </c>
      <c r="H6" s="27" t="s">
        <v>1206</v>
      </c>
      <c r="I6" s="27" t="s">
        <v>4159</v>
      </c>
      <c r="J6" s="27" t="s">
        <v>4396</v>
      </c>
      <c r="K6" s="27" t="s">
        <v>3649</v>
      </c>
      <c r="L6" s="27" t="s">
        <v>3729</v>
      </c>
      <c r="M6" s="11" t="s">
        <v>3787</v>
      </c>
      <c r="N6" s="11" t="s">
        <v>4008</v>
      </c>
      <c r="O6" s="11" t="s">
        <v>3672</v>
      </c>
      <c r="P6" s="50" t="s">
        <v>1429</v>
      </c>
      <c r="Q6" s="73" t="s">
        <v>3629</v>
      </c>
      <c r="R6" s="23" t="s">
        <v>3629</v>
      </c>
      <c r="S6" s="23" t="s">
        <v>3629</v>
      </c>
      <c r="T6" s="23" t="s">
        <v>3629</v>
      </c>
      <c r="U6" s="23" t="s">
        <v>3629</v>
      </c>
      <c r="V6" s="23" t="s">
        <v>3629</v>
      </c>
      <c r="W6" s="23" t="s">
        <v>3629</v>
      </c>
      <c r="X6" s="23" t="s">
        <v>3629</v>
      </c>
      <c r="Y6" s="23" t="s">
        <v>3629</v>
      </c>
      <c r="Z6" s="12" t="s">
        <v>3630</v>
      </c>
      <c r="AA6" s="11" t="s">
        <v>3664</v>
      </c>
      <c r="AB6" s="23" t="s">
        <v>3629</v>
      </c>
      <c r="AC6" s="23" t="s">
        <v>3684</v>
      </c>
      <c r="AD6" s="23" t="s">
        <v>3629</v>
      </c>
      <c r="AE6" s="23" t="s">
        <v>3629</v>
      </c>
      <c r="AF6" s="23" t="s">
        <v>3629</v>
      </c>
      <c r="AG6" s="23" t="s">
        <v>3629</v>
      </c>
      <c r="AH6" s="23" t="s">
        <v>3629</v>
      </c>
      <c r="AI6" s="23" t="s">
        <v>3629</v>
      </c>
      <c r="AJ6" s="23" t="s">
        <v>3629</v>
      </c>
      <c r="AK6" s="23" t="s">
        <v>3629</v>
      </c>
      <c r="AL6" s="23" t="s">
        <v>3629</v>
      </c>
      <c r="AM6" s="23" t="s">
        <v>3629</v>
      </c>
      <c r="AN6" s="23" t="s">
        <v>3629</v>
      </c>
      <c r="AO6" s="23" t="s">
        <v>3629</v>
      </c>
      <c r="AP6" s="23" t="s">
        <v>3629</v>
      </c>
      <c r="AQ6" s="39" t="s">
        <v>1447</v>
      </c>
      <c r="AR6" s="11" t="s">
        <v>4722</v>
      </c>
      <c r="AS6" s="24" t="s">
        <v>3675</v>
      </c>
      <c r="AT6" s="22" t="s">
        <v>5560</v>
      </c>
      <c r="AU6" s="11" t="s">
        <v>3700</v>
      </c>
      <c r="AV6" s="11" t="s">
        <v>5704</v>
      </c>
    </row>
    <row r="7" spans="1:111" ht="14.25" customHeight="1" x14ac:dyDescent="0.25">
      <c r="A7" s="99" t="s">
        <v>5460</v>
      </c>
      <c r="B7" s="29" t="s">
        <v>3974</v>
      </c>
      <c r="C7" s="99" t="s">
        <v>5460</v>
      </c>
      <c r="D7" s="97" t="s">
        <v>5463</v>
      </c>
      <c r="E7" s="44" t="s">
        <v>5461</v>
      </c>
      <c r="F7" s="27" t="s">
        <v>5462</v>
      </c>
      <c r="G7" s="27">
        <v>20.99</v>
      </c>
      <c r="H7" s="24" t="s">
        <v>4825</v>
      </c>
      <c r="I7" s="12" t="s">
        <v>5465</v>
      </c>
      <c r="J7" s="27" t="s">
        <v>4390</v>
      </c>
      <c r="K7" s="27" t="s">
        <v>3810</v>
      </c>
      <c r="L7" s="27" t="s">
        <v>4111</v>
      </c>
      <c r="M7" s="12" t="s">
        <v>5466</v>
      </c>
      <c r="N7" s="11" t="s">
        <v>5464</v>
      </c>
      <c r="O7" s="11" t="s">
        <v>3670</v>
      </c>
      <c r="P7" s="108" t="s">
        <v>1429</v>
      </c>
      <c r="Q7" s="109" t="s">
        <v>3629</v>
      </c>
      <c r="R7" s="109" t="s">
        <v>3629</v>
      </c>
      <c r="S7" s="109" t="s">
        <v>3629</v>
      </c>
      <c r="T7" s="109" t="s">
        <v>3629</v>
      </c>
      <c r="U7" s="109" t="s">
        <v>3629</v>
      </c>
      <c r="V7" s="109" t="s">
        <v>3629</v>
      </c>
      <c r="W7" s="109" t="s">
        <v>3629</v>
      </c>
      <c r="X7" s="109" t="s">
        <v>3629</v>
      </c>
      <c r="Y7" s="109" t="s">
        <v>3629</v>
      </c>
      <c r="Z7" s="12" t="s">
        <v>3630</v>
      </c>
      <c r="AA7" s="12" t="s">
        <v>3664</v>
      </c>
      <c r="AB7" s="109" t="s">
        <v>3684</v>
      </c>
      <c r="AC7" s="23" t="s">
        <v>3684</v>
      </c>
      <c r="AD7" s="109" t="s">
        <v>3629</v>
      </c>
      <c r="AE7" s="109" t="s">
        <v>3629</v>
      </c>
      <c r="AF7" s="109" t="s">
        <v>3629</v>
      </c>
      <c r="AG7" s="109" t="s">
        <v>3629</v>
      </c>
      <c r="AH7" s="109" t="s">
        <v>3629</v>
      </c>
      <c r="AI7" s="109" t="s">
        <v>3629</v>
      </c>
      <c r="AJ7" s="109" t="s">
        <v>3629</v>
      </c>
      <c r="AK7" s="73" t="s">
        <v>3684</v>
      </c>
      <c r="AL7" s="109" t="s">
        <v>3629</v>
      </c>
      <c r="AM7" s="109" t="s">
        <v>3629</v>
      </c>
      <c r="AN7" s="109" t="s">
        <v>3629</v>
      </c>
      <c r="AO7" s="109" t="s">
        <v>3629</v>
      </c>
      <c r="AP7" s="109" t="s">
        <v>3629</v>
      </c>
      <c r="AQ7" s="110" t="s">
        <v>1447</v>
      </c>
      <c r="AR7" s="12" t="s">
        <v>5539</v>
      </c>
      <c r="AS7" s="24" t="s">
        <v>3675</v>
      </c>
      <c r="AT7" s="22" t="s">
        <v>5561</v>
      </c>
      <c r="AU7" s="11" t="s">
        <v>3700</v>
      </c>
      <c r="AV7" s="11" t="s">
        <v>5705</v>
      </c>
    </row>
    <row r="8" spans="1:111" ht="14.25" customHeight="1" x14ac:dyDescent="0.25">
      <c r="A8" s="99" t="s">
        <v>4959</v>
      </c>
      <c r="B8" s="29" t="s">
        <v>3974</v>
      </c>
      <c r="C8" s="99" t="s">
        <v>4959</v>
      </c>
      <c r="D8" s="97" t="s">
        <v>4960</v>
      </c>
      <c r="E8" s="44" t="s">
        <v>888</v>
      </c>
      <c r="F8" s="27" t="s">
        <v>1181</v>
      </c>
      <c r="G8" s="27">
        <v>47.32</v>
      </c>
      <c r="H8" s="24" t="s">
        <v>4961</v>
      </c>
      <c r="I8" s="12" t="s">
        <v>4962</v>
      </c>
      <c r="J8" s="27" t="s">
        <v>5089</v>
      </c>
      <c r="K8" s="27" t="s">
        <v>4963</v>
      </c>
      <c r="L8" s="27" t="s">
        <v>3855</v>
      </c>
      <c r="M8" s="12" t="s">
        <v>4962</v>
      </c>
      <c r="N8" s="11" t="s">
        <v>4964</v>
      </c>
      <c r="O8" s="11" t="s">
        <v>3671</v>
      </c>
      <c r="P8" s="108" t="s">
        <v>1431</v>
      </c>
      <c r="Q8" s="73" t="s">
        <v>3629</v>
      </c>
      <c r="R8" s="73" t="s">
        <v>3629</v>
      </c>
      <c r="S8" s="73" t="s">
        <v>3629</v>
      </c>
      <c r="T8" s="73" t="s">
        <v>3629</v>
      </c>
      <c r="U8" s="73" t="s">
        <v>3629</v>
      </c>
      <c r="V8" s="73" t="s">
        <v>3629</v>
      </c>
      <c r="W8" s="73" t="s">
        <v>3629</v>
      </c>
      <c r="X8" s="73" t="s">
        <v>3629</v>
      </c>
      <c r="Y8" s="73" t="s">
        <v>3629</v>
      </c>
      <c r="Z8" s="12" t="s">
        <v>3630</v>
      </c>
      <c r="AA8" s="12" t="s">
        <v>3664</v>
      </c>
      <c r="AB8" s="73" t="s">
        <v>3684</v>
      </c>
      <c r="AC8" s="23" t="s">
        <v>3684</v>
      </c>
      <c r="AD8" s="73" t="s">
        <v>3629</v>
      </c>
      <c r="AE8" s="73" t="s">
        <v>3629</v>
      </c>
      <c r="AF8" s="73" t="s">
        <v>3629</v>
      </c>
      <c r="AG8" s="73" t="s">
        <v>3629</v>
      </c>
      <c r="AH8" s="73" t="s">
        <v>3629</v>
      </c>
      <c r="AI8" s="73" t="s">
        <v>3629</v>
      </c>
      <c r="AJ8" s="73" t="s">
        <v>3684</v>
      </c>
      <c r="AK8" s="73" t="s">
        <v>3629</v>
      </c>
      <c r="AL8" s="73" t="s">
        <v>3629</v>
      </c>
      <c r="AM8" s="73" t="s">
        <v>3629</v>
      </c>
      <c r="AN8" s="73" t="s">
        <v>3684</v>
      </c>
      <c r="AO8" s="73" t="s">
        <v>3629</v>
      </c>
      <c r="AP8" s="73" t="s">
        <v>3629</v>
      </c>
      <c r="AQ8" s="111" t="s">
        <v>1447</v>
      </c>
      <c r="AR8" s="12" t="s">
        <v>5539</v>
      </c>
      <c r="AS8" s="24" t="s">
        <v>3675</v>
      </c>
      <c r="AT8" s="22" t="s">
        <v>5562</v>
      </c>
      <c r="AU8" s="11" t="s">
        <v>3700</v>
      </c>
      <c r="AV8" s="11" t="s">
        <v>5705</v>
      </c>
    </row>
    <row r="9" spans="1:111" ht="14.25" customHeight="1" x14ac:dyDescent="0.25">
      <c r="A9" s="24" t="s">
        <v>5072</v>
      </c>
      <c r="B9" s="29" t="s">
        <v>3974</v>
      </c>
      <c r="C9" s="24" t="s">
        <v>5072</v>
      </c>
      <c r="D9" s="24" t="s">
        <v>4859</v>
      </c>
      <c r="E9" s="27" t="s">
        <v>4860</v>
      </c>
      <c r="F9" s="27" t="s">
        <v>1198</v>
      </c>
      <c r="G9" s="27">
        <v>8.39</v>
      </c>
      <c r="H9" s="46" t="s">
        <v>4825</v>
      </c>
      <c r="I9" s="12" t="s">
        <v>5221</v>
      </c>
      <c r="J9" s="27" t="s">
        <v>4390</v>
      </c>
      <c r="K9" s="27" t="s">
        <v>4826</v>
      </c>
      <c r="L9" s="27" t="s">
        <v>4111</v>
      </c>
      <c r="M9" s="12" t="s">
        <v>5222</v>
      </c>
      <c r="N9" s="11" t="s">
        <v>4786</v>
      </c>
      <c r="O9" s="11" t="s">
        <v>3671</v>
      </c>
      <c r="P9" s="108" t="s">
        <v>4787</v>
      </c>
      <c r="Q9" s="112" t="s">
        <v>3629</v>
      </c>
      <c r="R9" s="112" t="s">
        <v>3629</v>
      </c>
      <c r="S9" s="112" t="s">
        <v>3629</v>
      </c>
      <c r="T9" s="112" t="s">
        <v>3629</v>
      </c>
      <c r="U9" s="112" t="s">
        <v>3629</v>
      </c>
      <c r="V9" s="112" t="s">
        <v>3629</v>
      </c>
      <c r="W9" s="112" t="s">
        <v>3629</v>
      </c>
      <c r="X9" s="112" t="s">
        <v>3629</v>
      </c>
      <c r="Y9" s="23" t="s">
        <v>3629</v>
      </c>
      <c r="Z9" s="12" t="s">
        <v>3630</v>
      </c>
      <c r="AA9" s="12" t="s">
        <v>3664</v>
      </c>
      <c r="AB9" s="112" t="s">
        <v>3629</v>
      </c>
      <c r="AC9" s="112" t="s">
        <v>3684</v>
      </c>
      <c r="AD9" s="112" t="s">
        <v>3629</v>
      </c>
      <c r="AE9" s="73" t="s">
        <v>3629</v>
      </c>
      <c r="AF9" s="73" t="s">
        <v>3629</v>
      </c>
      <c r="AG9" s="73" t="s">
        <v>3629</v>
      </c>
      <c r="AH9" s="73" t="s">
        <v>3629</v>
      </c>
      <c r="AI9" s="73" t="s">
        <v>3629</v>
      </c>
      <c r="AJ9" s="73" t="s">
        <v>3629</v>
      </c>
      <c r="AK9" s="73" t="s">
        <v>3629</v>
      </c>
      <c r="AL9" s="73" t="s">
        <v>3629</v>
      </c>
      <c r="AM9" s="73" t="s">
        <v>3629</v>
      </c>
      <c r="AN9" s="23" t="s">
        <v>3629</v>
      </c>
      <c r="AO9" s="23" t="s">
        <v>3629</v>
      </c>
      <c r="AP9" s="23" t="s">
        <v>3629</v>
      </c>
      <c r="AQ9" s="110" t="s">
        <v>1447</v>
      </c>
      <c r="AR9" s="12" t="s">
        <v>5670</v>
      </c>
      <c r="AS9" s="24" t="s">
        <v>3675</v>
      </c>
      <c r="AT9" s="22" t="s">
        <v>5561</v>
      </c>
      <c r="AU9" s="11" t="s">
        <v>3700</v>
      </c>
      <c r="AV9" s="11" t="s">
        <v>5706</v>
      </c>
    </row>
    <row r="10" spans="1:111" ht="14.25" customHeight="1" x14ac:dyDescent="0.25">
      <c r="A10" s="53" t="s">
        <v>7048</v>
      </c>
      <c r="B10" s="99" t="s">
        <v>527</v>
      </c>
      <c r="C10" s="53" t="s">
        <v>7048</v>
      </c>
      <c r="D10" s="54" t="s">
        <v>5568</v>
      </c>
      <c r="E10" s="36" t="s">
        <v>5569</v>
      </c>
      <c r="F10" s="36" t="s">
        <v>1181</v>
      </c>
      <c r="G10" s="36">
        <v>42.5</v>
      </c>
      <c r="H10" s="36" t="s">
        <v>5707</v>
      </c>
      <c r="I10" s="11" t="s">
        <v>5708</v>
      </c>
      <c r="J10" s="36" t="s">
        <v>3900</v>
      </c>
      <c r="K10" s="36" t="s">
        <v>4963</v>
      </c>
      <c r="L10" s="27" t="s">
        <v>3832</v>
      </c>
      <c r="M10" s="36" t="s">
        <v>5709</v>
      </c>
      <c r="N10" s="36" t="s">
        <v>5710</v>
      </c>
      <c r="O10" s="36" t="s">
        <v>3671</v>
      </c>
      <c r="P10" s="108" t="s">
        <v>4787</v>
      </c>
      <c r="Q10" s="23" t="s">
        <v>3629</v>
      </c>
      <c r="R10" s="23" t="s">
        <v>3629</v>
      </c>
      <c r="S10" s="23" t="s">
        <v>3629</v>
      </c>
      <c r="T10" s="23" t="s">
        <v>3629</v>
      </c>
      <c r="U10" s="23" t="s">
        <v>3629</v>
      </c>
      <c r="V10" s="23" t="s">
        <v>3629</v>
      </c>
      <c r="W10" s="23" t="s">
        <v>3629</v>
      </c>
      <c r="X10" s="23" t="s">
        <v>3629</v>
      </c>
      <c r="Y10" s="23" t="s">
        <v>3629</v>
      </c>
      <c r="Z10" s="12" t="s">
        <v>3630</v>
      </c>
      <c r="AA10" s="12" t="s">
        <v>3664</v>
      </c>
      <c r="AB10" s="113" t="s">
        <v>3684</v>
      </c>
      <c r="AC10" s="112" t="s">
        <v>3684</v>
      </c>
      <c r="AD10" s="112" t="s">
        <v>3629</v>
      </c>
      <c r="AE10" s="73" t="s">
        <v>3629</v>
      </c>
      <c r="AF10" s="73" t="s">
        <v>3629</v>
      </c>
      <c r="AG10" s="73" t="s">
        <v>3629</v>
      </c>
      <c r="AH10" s="73" t="s">
        <v>3629</v>
      </c>
      <c r="AI10" s="73" t="s">
        <v>3629</v>
      </c>
      <c r="AJ10" s="73" t="s">
        <v>3629</v>
      </c>
      <c r="AK10" s="73" t="s">
        <v>3629</v>
      </c>
      <c r="AL10" s="73" t="s">
        <v>3629</v>
      </c>
      <c r="AM10" s="73" t="s">
        <v>3629</v>
      </c>
      <c r="AN10" s="23" t="s">
        <v>3629</v>
      </c>
      <c r="AO10" s="23" t="s">
        <v>3629</v>
      </c>
      <c r="AP10" s="23" t="s">
        <v>3629</v>
      </c>
      <c r="AQ10" s="110" t="s">
        <v>1447</v>
      </c>
      <c r="AR10" s="24" t="s">
        <v>5539</v>
      </c>
      <c r="AS10" s="24" t="s">
        <v>3675</v>
      </c>
      <c r="AT10" s="23" t="s">
        <v>5570</v>
      </c>
      <c r="AU10" s="24" t="s">
        <v>3700</v>
      </c>
      <c r="AV10" s="11" t="s">
        <v>5703</v>
      </c>
    </row>
    <row r="11" spans="1:111" ht="14.25" customHeight="1" x14ac:dyDescent="0.25">
      <c r="A11" s="24" t="s">
        <v>5068</v>
      </c>
      <c r="B11" s="29" t="s">
        <v>3974</v>
      </c>
      <c r="C11" s="24" t="s">
        <v>5068</v>
      </c>
      <c r="D11" s="29" t="s">
        <v>4783</v>
      </c>
      <c r="E11" s="27" t="s">
        <v>4784</v>
      </c>
      <c r="F11" s="27" t="s">
        <v>5219</v>
      </c>
      <c r="G11" s="27">
        <v>6.98</v>
      </c>
      <c r="H11" s="27" t="s">
        <v>5223</v>
      </c>
      <c r="I11" s="27" t="s">
        <v>4785</v>
      </c>
      <c r="J11" s="27" t="s">
        <v>4390</v>
      </c>
      <c r="K11" s="27" t="s">
        <v>4828</v>
      </c>
      <c r="L11" s="27" t="s">
        <v>4111</v>
      </c>
      <c r="M11" s="27" t="s">
        <v>4785</v>
      </c>
      <c r="N11" s="11" t="s">
        <v>3649</v>
      </c>
      <c r="O11" s="11" t="s">
        <v>3671</v>
      </c>
      <c r="P11" s="12" t="s">
        <v>1429</v>
      </c>
      <c r="Q11" s="23" t="s">
        <v>3629</v>
      </c>
      <c r="R11" s="23" t="s">
        <v>3629</v>
      </c>
      <c r="S11" s="23" t="s">
        <v>3629</v>
      </c>
      <c r="T11" s="23" t="s">
        <v>3629</v>
      </c>
      <c r="U11" s="23" t="s">
        <v>3629</v>
      </c>
      <c r="V11" s="23" t="s">
        <v>3629</v>
      </c>
      <c r="W11" s="23" t="s">
        <v>3629</v>
      </c>
      <c r="X11" s="23" t="s">
        <v>3629</v>
      </c>
      <c r="Y11" s="23" t="s">
        <v>3629</v>
      </c>
      <c r="Z11" s="114" t="s">
        <v>3630</v>
      </c>
      <c r="AA11" s="12" t="s">
        <v>3664</v>
      </c>
      <c r="AB11" s="23" t="s">
        <v>3684</v>
      </c>
      <c r="AC11" s="23" t="s">
        <v>3684</v>
      </c>
      <c r="AD11" s="23" t="s">
        <v>3629</v>
      </c>
      <c r="AE11" s="23" t="s">
        <v>3629</v>
      </c>
      <c r="AF11" s="23" t="s">
        <v>3629</v>
      </c>
      <c r="AG11" s="23" t="s">
        <v>3629</v>
      </c>
      <c r="AH11" s="23" t="s">
        <v>3629</v>
      </c>
      <c r="AI11" s="23" t="s">
        <v>3629</v>
      </c>
      <c r="AJ11" s="23" t="s">
        <v>3629</v>
      </c>
      <c r="AK11" s="55" t="s">
        <v>3684</v>
      </c>
      <c r="AL11" s="23" t="s">
        <v>3629</v>
      </c>
      <c r="AM11" s="23" t="s">
        <v>3629</v>
      </c>
      <c r="AN11" s="23" t="s">
        <v>3684</v>
      </c>
      <c r="AO11" s="23" t="s">
        <v>3629</v>
      </c>
      <c r="AP11" s="23" t="s">
        <v>3629</v>
      </c>
      <c r="AQ11" s="11" t="s">
        <v>1447</v>
      </c>
      <c r="AR11" s="11" t="s">
        <v>5097</v>
      </c>
      <c r="AS11" s="24" t="s">
        <v>3675</v>
      </c>
      <c r="AT11" s="23" t="s">
        <v>5669</v>
      </c>
      <c r="AU11" s="11" t="s">
        <v>3700</v>
      </c>
      <c r="AV11" s="22" t="s">
        <v>5711</v>
      </c>
      <c r="BJ11" s="42"/>
      <c r="BK11" s="42"/>
      <c r="BL11" s="42"/>
      <c r="BM11" s="42"/>
      <c r="BN11" s="42"/>
      <c r="BO11" s="42"/>
      <c r="BP11" s="42"/>
      <c r="BQ11" s="70"/>
      <c r="BR11" s="21"/>
      <c r="BS11" s="21"/>
    </row>
    <row r="12" spans="1:111" s="2" customFormat="1" ht="14.25" customHeight="1" x14ac:dyDescent="0.25">
      <c r="A12" s="175" t="s">
        <v>7087</v>
      </c>
      <c r="B12" s="27" t="s">
        <v>6952</v>
      </c>
      <c r="C12" s="128" t="s">
        <v>7087</v>
      </c>
      <c r="D12" s="172" t="s">
        <v>8284</v>
      </c>
      <c r="F12" s="27" t="s">
        <v>5094</v>
      </c>
      <c r="G12" s="164">
        <v>0.49518174035835</v>
      </c>
      <c r="H12" s="2" t="s">
        <v>8053</v>
      </c>
      <c r="I12" s="27" t="s">
        <v>8053</v>
      </c>
      <c r="J12" s="27" t="s">
        <v>4390</v>
      </c>
      <c r="K12" s="27" t="s">
        <v>5505</v>
      </c>
      <c r="L12" s="27" t="s">
        <v>5505</v>
      </c>
      <c r="M12" s="27" t="s">
        <v>5505</v>
      </c>
      <c r="N12" s="27" t="s">
        <v>5505</v>
      </c>
      <c r="O12" s="27" t="s">
        <v>5505</v>
      </c>
      <c r="P12" s="27" t="s">
        <v>5505</v>
      </c>
      <c r="Q12" s="27" t="s">
        <v>5505</v>
      </c>
      <c r="R12" s="27" t="s">
        <v>5505</v>
      </c>
      <c r="S12" s="27" t="s">
        <v>5505</v>
      </c>
      <c r="T12" s="27" t="s">
        <v>5505</v>
      </c>
      <c r="U12" s="27" t="s">
        <v>5505</v>
      </c>
      <c r="V12" s="27" t="s">
        <v>5505</v>
      </c>
      <c r="W12" s="27" t="s">
        <v>5505</v>
      </c>
      <c r="X12" s="27" t="s">
        <v>5505</v>
      </c>
      <c r="Y12" s="27" t="s">
        <v>5505</v>
      </c>
      <c r="Z12" s="27" t="s">
        <v>5505</v>
      </c>
      <c r="AA12" s="27" t="s">
        <v>5505</v>
      </c>
      <c r="AB12" s="27" t="s">
        <v>5505</v>
      </c>
      <c r="AC12" s="27" t="s">
        <v>5505</v>
      </c>
      <c r="AD12" s="27" t="s">
        <v>5505</v>
      </c>
      <c r="AE12" s="27" t="s">
        <v>5505</v>
      </c>
      <c r="AF12" s="27" t="s">
        <v>5505</v>
      </c>
      <c r="AG12" s="27" t="s">
        <v>5505</v>
      </c>
      <c r="AH12" s="27" t="s">
        <v>5505</v>
      </c>
      <c r="AI12" s="27" t="s">
        <v>5505</v>
      </c>
      <c r="AJ12" s="27" t="s">
        <v>5505</v>
      </c>
      <c r="AK12" s="27" t="s">
        <v>5505</v>
      </c>
      <c r="AL12" s="27" t="s">
        <v>5505</v>
      </c>
      <c r="AM12" s="27" t="s">
        <v>5505</v>
      </c>
      <c r="AN12" s="27" t="s">
        <v>5505</v>
      </c>
      <c r="AO12" s="27" t="s">
        <v>5505</v>
      </c>
      <c r="AP12" s="27" t="s">
        <v>5505</v>
      </c>
      <c r="AQ12" s="27" t="s">
        <v>5505</v>
      </c>
      <c r="AR12" s="27" t="s">
        <v>5505</v>
      </c>
      <c r="AS12" s="27" t="s">
        <v>5505</v>
      </c>
      <c r="AT12" s="27" t="s">
        <v>5505</v>
      </c>
      <c r="AU12" s="27" t="s">
        <v>5505</v>
      </c>
      <c r="AV12" s="27" t="s">
        <v>5505</v>
      </c>
      <c r="AW12"/>
      <c r="AX12"/>
      <c r="AY12"/>
      <c r="AZ12"/>
      <c r="BA12"/>
      <c r="BB12"/>
      <c r="BC12"/>
      <c r="BD12"/>
      <c r="BE12"/>
      <c r="BF12"/>
      <c r="BG12"/>
      <c r="BH12"/>
      <c r="BI12"/>
      <c r="BJ12" s="22"/>
      <c r="BK12" s="22"/>
      <c r="BL12" s="22"/>
      <c r="BM12" s="22"/>
      <c r="BN12" s="22"/>
      <c r="BO12" s="22"/>
      <c r="BP12" s="22"/>
      <c r="BQ12" s="23"/>
      <c r="BR12" s="11"/>
      <c r="BS12" s="11"/>
      <c r="BU12" s="129"/>
      <c r="BW12" s="2">
        <f>COUNTIF($C$12:$C$12,C12)</f>
        <v>1</v>
      </c>
      <c r="BX12" s="2">
        <f>COUNTIF($D$12:$D$12,D12)</f>
        <v>1</v>
      </c>
      <c r="CB12" s="2" t="str">
        <f>IF(SUM(CL12:CP12)=AW12,"","Check")</f>
        <v/>
      </c>
      <c r="CC12" s="2" t="str">
        <f>IF(SUM(AW12:AZ12)=BN12,"","Check")</f>
        <v/>
      </c>
      <c r="CD12" s="2" t="str">
        <f>IF(CG12=BN12,"","Check")</f>
        <v/>
      </c>
      <c r="CF12" s="122">
        <f>SUM(AW12:AZ12)</f>
        <v>0</v>
      </c>
      <c r="CG12" s="122">
        <f>SUM(CL12:DF12)</f>
        <v>0</v>
      </c>
      <c r="CH12" s="122"/>
      <c r="CI12" s="122"/>
      <c r="CJ12" s="122"/>
      <c r="CL12" s="122"/>
      <c r="CM12" s="122"/>
      <c r="CN12" s="122"/>
      <c r="CO12" s="122"/>
      <c r="CP12" s="122"/>
      <c r="CQ12" s="122"/>
      <c r="CR12" s="122"/>
      <c r="CS12" s="122"/>
      <c r="CT12" s="122"/>
      <c r="CU12" s="122"/>
      <c r="CV12" s="122"/>
      <c r="CW12" s="122"/>
      <c r="CX12" s="122"/>
      <c r="CY12" s="122"/>
      <c r="CZ12" s="122"/>
      <c r="DA12" s="122"/>
      <c r="DB12" s="122"/>
      <c r="DC12" s="122"/>
      <c r="DD12" s="122"/>
      <c r="DF12" s="212"/>
    </row>
    <row r="13" spans="1:111" s="53" customFormat="1" ht="14.25" customHeight="1" x14ac:dyDescent="0.25">
      <c r="A13" s="29" t="s">
        <v>7014</v>
      </c>
      <c r="B13" s="29" t="s">
        <v>6952</v>
      </c>
      <c r="C13" s="29" t="s">
        <v>7014</v>
      </c>
      <c r="D13" s="230" t="s">
        <v>7024</v>
      </c>
      <c r="F13" s="36" t="s">
        <v>1181</v>
      </c>
      <c r="G13" s="194">
        <v>26.9</v>
      </c>
      <c r="H13" s="51" t="s">
        <v>8042</v>
      </c>
      <c r="I13" s="51" t="s">
        <v>8042</v>
      </c>
      <c r="J13" s="29" t="s">
        <v>5089</v>
      </c>
      <c r="K13" s="51" t="s">
        <v>3730</v>
      </c>
      <c r="L13" s="29" t="s">
        <v>3821</v>
      </c>
      <c r="M13" s="29" t="s">
        <v>3787</v>
      </c>
      <c r="N13" s="51" t="s">
        <v>4786</v>
      </c>
      <c r="O13" s="51" t="s">
        <v>4461</v>
      </c>
      <c r="P13" s="194" t="s">
        <v>1429</v>
      </c>
      <c r="Q13" s="152" t="s">
        <v>3629</v>
      </c>
      <c r="R13" s="152" t="s">
        <v>3629</v>
      </c>
      <c r="S13" s="152" t="s">
        <v>3629</v>
      </c>
      <c r="T13" s="152" t="s">
        <v>3629</v>
      </c>
      <c r="U13" s="152" t="s">
        <v>3629</v>
      </c>
      <c r="V13" s="152" t="s">
        <v>3629</v>
      </c>
      <c r="W13" s="152" t="s">
        <v>3629</v>
      </c>
      <c r="X13" s="152" t="s">
        <v>3629</v>
      </c>
      <c r="Y13" s="152" t="s">
        <v>3629</v>
      </c>
      <c r="Z13" s="194" t="s">
        <v>3630</v>
      </c>
      <c r="AA13" s="53" t="s">
        <v>3664</v>
      </c>
      <c r="AB13" s="152" t="s">
        <v>3684</v>
      </c>
      <c r="AC13" s="152" t="s">
        <v>3684</v>
      </c>
      <c r="AD13" s="152" t="s">
        <v>3629</v>
      </c>
      <c r="AE13" s="152" t="s">
        <v>3629</v>
      </c>
      <c r="AF13" s="152" t="s">
        <v>3629</v>
      </c>
      <c r="AG13" s="152" t="s">
        <v>3629</v>
      </c>
      <c r="AH13" s="152" t="s">
        <v>3629</v>
      </c>
      <c r="AI13" s="152" t="s">
        <v>3629</v>
      </c>
      <c r="AJ13" s="152" t="s">
        <v>3629</v>
      </c>
      <c r="AK13" s="152" t="s">
        <v>3629</v>
      </c>
      <c r="AL13" s="152" t="s">
        <v>3629</v>
      </c>
      <c r="AM13" s="152" t="s">
        <v>3629</v>
      </c>
      <c r="AN13" s="152" t="s">
        <v>3629</v>
      </c>
      <c r="AO13" s="152" t="s">
        <v>3629</v>
      </c>
      <c r="AP13" s="152" t="s">
        <v>3629</v>
      </c>
      <c r="AQ13" s="96" t="s">
        <v>3713</v>
      </c>
      <c r="AR13" s="29" t="s">
        <v>8072</v>
      </c>
      <c r="AS13" s="29"/>
      <c r="AT13" s="29"/>
      <c r="AU13" s="11" t="s">
        <v>3700</v>
      </c>
      <c r="AV13" s="150"/>
      <c r="AW13"/>
      <c r="AX13"/>
      <c r="AY13"/>
      <c r="AZ13"/>
      <c r="BA13"/>
      <c r="BB13"/>
      <c r="BC13"/>
      <c r="BD13"/>
      <c r="BE13"/>
      <c r="BF13"/>
      <c r="BG13"/>
      <c r="BH13"/>
      <c r="BI13"/>
      <c r="BJ13" s="150"/>
      <c r="BK13" s="150"/>
      <c r="BL13" s="150"/>
      <c r="BM13" s="150"/>
      <c r="BN13" s="150"/>
      <c r="BO13" s="150"/>
      <c r="BP13" s="197"/>
      <c r="BQ13" s="29"/>
      <c r="BR13" s="29" t="s">
        <v>3700</v>
      </c>
      <c r="BS13" s="54"/>
      <c r="BT13" s="240" t="s">
        <v>8073</v>
      </c>
      <c r="BU13" s="195"/>
      <c r="BW13" s="53">
        <f>COUNTIF('Assessed Sites (Housing + mix)'!$C$49:$C$1249,C13)</f>
        <v>0</v>
      </c>
      <c r="BX13" s="53">
        <f>COUNTIF('Assessed Sites (Housing + mix)'!$D$49:$D$1249,D13)</f>
        <v>0</v>
      </c>
      <c r="CB13" s="53" t="str">
        <f>IF(SUM(CM13:CQ13)=AV13,"","Check")</f>
        <v/>
      </c>
      <c r="CC13" s="53" t="str">
        <f>IF(SUM(AV13:AY13)=BM13,"","Check")</f>
        <v/>
      </c>
      <c r="CD13" s="53" t="str">
        <f>IF(CH13=BM13,"","Check")</f>
        <v/>
      </c>
      <c r="CG13" s="229">
        <f>SUM(AV13:AY13)</f>
        <v>0</v>
      </c>
      <c r="CH13" s="229">
        <f>SUM(CM13:DG13)</f>
        <v>0</v>
      </c>
      <c r="CI13" s="229"/>
      <c r="CJ13" s="229"/>
      <c r="CK13" s="229"/>
      <c r="CM13" s="229">
        <f>$AV13/5</f>
        <v>0</v>
      </c>
      <c r="CN13" s="229">
        <f>$AV13/5</f>
        <v>0</v>
      </c>
      <c r="CO13" s="229">
        <f>$AV13/5</f>
        <v>0</v>
      </c>
      <c r="CP13" s="229">
        <f>$AV13/5</f>
        <v>0</v>
      </c>
      <c r="CQ13" s="229">
        <f>$AV13/5</f>
        <v>0</v>
      </c>
      <c r="CR13" s="229">
        <f>$AW13/5</f>
        <v>0</v>
      </c>
      <c r="CS13" s="229">
        <f>$AW13/5</f>
        <v>0</v>
      </c>
      <c r="CT13" s="229">
        <f>$AW13/5</f>
        <v>0</v>
      </c>
      <c r="CU13" s="229">
        <f>$AW13/5</f>
        <v>0</v>
      </c>
      <c r="CV13" s="229">
        <f>$AW13/5</f>
        <v>0</v>
      </c>
      <c r="CW13" s="229">
        <f t="shared" ref="CW13:DF13" si="0">$AX13/10</f>
        <v>0</v>
      </c>
      <c r="CX13" s="229">
        <f t="shared" si="0"/>
        <v>0</v>
      </c>
      <c r="CY13" s="229">
        <f t="shared" si="0"/>
        <v>0</v>
      </c>
      <c r="CZ13" s="229">
        <f t="shared" si="0"/>
        <v>0</v>
      </c>
      <c r="DA13" s="229">
        <f t="shared" si="0"/>
        <v>0</v>
      </c>
      <c r="DB13" s="229">
        <f t="shared" si="0"/>
        <v>0</v>
      </c>
      <c r="DC13" s="229">
        <f t="shared" si="0"/>
        <v>0</v>
      </c>
      <c r="DD13" s="229">
        <f t="shared" si="0"/>
        <v>0</v>
      </c>
      <c r="DE13" s="229">
        <f t="shared" si="0"/>
        <v>0</v>
      </c>
      <c r="DF13" s="229">
        <f t="shared" si="0"/>
        <v>0</v>
      </c>
      <c r="DG13" s="328"/>
    </row>
    <row r="14" spans="1:111" s="53" customFormat="1" ht="13.5" customHeight="1" x14ac:dyDescent="0.25">
      <c r="A14" s="99" t="s">
        <v>7015</v>
      </c>
      <c r="B14" s="29" t="s">
        <v>6952</v>
      </c>
      <c r="C14" s="99" t="s">
        <v>7015</v>
      </c>
      <c r="D14" s="53" t="s">
        <v>8109</v>
      </c>
      <c r="F14" s="36" t="s">
        <v>1181</v>
      </c>
      <c r="G14" s="28">
        <v>28.123010527081998</v>
      </c>
      <c r="H14" s="51" t="s">
        <v>8042</v>
      </c>
      <c r="I14" s="51" t="s">
        <v>8042</v>
      </c>
      <c r="J14" s="29" t="s">
        <v>5089</v>
      </c>
      <c r="K14" s="51" t="s">
        <v>3730</v>
      </c>
      <c r="L14" s="29" t="s">
        <v>3821</v>
      </c>
      <c r="M14" s="29" t="s">
        <v>3787</v>
      </c>
      <c r="N14" s="51" t="s">
        <v>4786</v>
      </c>
      <c r="O14" s="51" t="s">
        <v>4461</v>
      </c>
      <c r="P14" s="194" t="s">
        <v>1429</v>
      </c>
      <c r="Q14" s="152" t="s">
        <v>3629</v>
      </c>
      <c r="R14" s="152" t="s">
        <v>3629</v>
      </c>
      <c r="S14" s="152" t="s">
        <v>3629</v>
      </c>
      <c r="T14" s="152" t="s">
        <v>3629</v>
      </c>
      <c r="U14" s="152" t="s">
        <v>3629</v>
      </c>
      <c r="V14" s="152" t="s">
        <v>3629</v>
      </c>
      <c r="W14" s="152" t="s">
        <v>3629</v>
      </c>
      <c r="X14" s="152" t="s">
        <v>3629</v>
      </c>
      <c r="Y14" s="152" t="s">
        <v>3629</v>
      </c>
      <c r="Z14" s="194" t="s">
        <v>3630</v>
      </c>
      <c r="AA14" s="53" t="s">
        <v>3664</v>
      </c>
      <c r="AB14" s="152" t="s">
        <v>3684</v>
      </c>
      <c r="AC14" s="152" t="s">
        <v>3684</v>
      </c>
      <c r="AD14" s="152" t="s">
        <v>3629</v>
      </c>
      <c r="AE14" s="152" t="s">
        <v>3629</v>
      </c>
      <c r="AF14" s="152" t="s">
        <v>3629</v>
      </c>
      <c r="AG14" s="152" t="s">
        <v>3629</v>
      </c>
      <c r="AH14" s="152" t="s">
        <v>3629</v>
      </c>
      <c r="AI14" s="152" t="s">
        <v>3629</v>
      </c>
      <c r="AJ14" s="152" t="s">
        <v>3629</v>
      </c>
      <c r="AK14" s="152" t="s">
        <v>3629</v>
      </c>
      <c r="AL14" s="152" t="s">
        <v>3629</v>
      </c>
      <c r="AM14" s="152" t="s">
        <v>3629</v>
      </c>
      <c r="AN14" s="152" t="s">
        <v>3629</v>
      </c>
      <c r="AO14" s="152" t="s">
        <v>3629</v>
      </c>
      <c r="AP14" s="152" t="s">
        <v>3629</v>
      </c>
      <c r="AQ14" s="96" t="s">
        <v>3713</v>
      </c>
      <c r="AR14" s="29" t="s">
        <v>8072</v>
      </c>
      <c r="AS14" s="29"/>
      <c r="AT14" s="29"/>
      <c r="AU14" s="11" t="s">
        <v>3700</v>
      </c>
      <c r="AV14" s="150"/>
      <c r="AW14"/>
      <c r="AX14"/>
      <c r="AY14"/>
      <c r="AZ14"/>
      <c r="BA14"/>
      <c r="BB14"/>
      <c r="BC14"/>
      <c r="BD14"/>
      <c r="BE14"/>
      <c r="BF14"/>
      <c r="BG14"/>
      <c r="BH14"/>
      <c r="BI14"/>
    </row>
    <row r="15" spans="1:111" ht="13.5" customHeight="1" x14ac:dyDescent="0.25">
      <c r="C15" s="246"/>
    </row>
    <row r="16" spans="1:111" ht="13.5" customHeight="1" x14ac:dyDescent="0.25">
      <c r="D16" s="69"/>
      <c r="AT16" s="59"/>
    </row>
    <row r="17" spans="4:4" ht="13.5" customHeight="1" x14ac:dyDescent="0.25">
      <c r="D17" s="69"/>
    </row>
    <row r="18" spans="4:4" ht="13.5" customHeight="1" x14ac:dyDescent="0.25">
      <c r="D18" s="69"/>
    </row>
    <row r="19" spans="4:4" ht="13.5" customHeight="1" x14ac:dyDescent="0.25">
      <c r="D19" s="69"/>
    </row>
    <row r="20" spans="4:4" ht="13.5" customHeight="1" x14ac:dyDescent="0.25">
      <c r="D20" s="69"/>
    </row>
    <row r="21" spans="4:4" ht="13.5" customHeight="1" x14ac:dyDescent="0.25">
      <c r="D21" s="69"/>
    </row>
    <row r="22" spans="4:4" ht="13.5" customHeight="1" x14ac:dyDescent="0.25">
      <c r="D22" s="69"/>
    </row>
    <row r="23" spans="4:4" ht="13.5" customHeight="1" x14ac:dyDescent="0.25">
      <c r="D23" s="69"/>
    </row>
    <row r="24" spans="4:4" ht="13.5" customHeight="1" x14ac:dyDescent="0.25">
      <c r="D24" s="69"/>
    </row>
    <row r="25" spans="4:4" ht="13.5" customHeight="1" x14ac:dyDescent="0.25">
      <c r="D25" s="69"/>
    </row>
    <row r="26" spans="4:4" ht="13.5" customHeight="1" x14ac:dyDescent="0.25">
      <c r="D26" s="69"/>
    </row>
    <row r="27" spans="4:4" ht="13.5" customHeight="1" x14ac:dyDescent="0.25">
      <c r="D27" s="69"/>
    </row>
    <row r="28" spans="4:4" ht="13.5" customHeight="1" x14ac:dyDescent="0.25">
      <c r="D28" s="69"/>
    </row>
    <row r="29" spans="4:4" ht="13.5" customHeight="1" x14ac:dyDescent="0.25">
      <c r="D29" s="69"/>
    </row>
    <row r="30" spans="4:4" ht="13.5" customHeight="1" x14ac:dyDescent="0.25">
      <c r="D30" s="69"/>
    </row>
    <row r="31" spans="4:4" ht="13.5" customHeight="1" x14ac:dyDescent="0.25">
      <c r="D31" s="69"/>
    </row>
    <row r="32" spans="4:4" ht="13.5" customHeight="1" x14ac:dyDescent="0.25">
      <c r="D32" s="69"/>
    </row>
    <row r="33" spans="4:4" ht="13.5" customHeight="1" x14ac:dyDescent="0.25">
      <c r="D33" s="69"/>
    </row>
    <row r="34" spans="4:4" ht="13.5" customHeight="1" x14ac:dyDescent="0.25">
      <c r="D34" s="69"/>
    </row>
    <row r="35" spans="4:4" ht="13.5" customHeight="1" x14ac:dyDescent="0.25">
      <c r="D35" s="69"/>
    </row>
    <row r="36" spans="4:4" ht="13.5" customHeight="1" x14ac:dyDescent="0.25">
      <c r="D36" s="69"/>
    </row>
    <row r="37" spans="4:4" ht="13.5" customHeight="1" x14ac:dyDescent="0.25">
      <c r="D37" s="69"/>
    </row>
    <row r="38" spans="4:4" ht="13.5" customHeight="1" x14ac:dyDescent="0.25">
      <c r="D38" s="69"/>
    </row>
    <row r="39" spans="4:4" ht="13.5" customHeight="1" x14ac:dyDescent="0.25">
      <c r="D39" s="69"/>
    </row>
    <row r="40" spans="4:4" ht="13.5" customHeight="1" x14ac:dyDescent="0.25">
      <c r="D40" s="69"/>
    </row>
    <row r="41" spans="4:4" ht="13.5" customHeight="1" x14ac:dyDescent="0.25">
      <c r="D41" s="69"/>
    </row>
    <row r="42" spans="4:4" ht="13.5" customHeight="1" x14ac:dyDescent="0.25">
      <c r="D42" s="69"/>
    </row>
    <row r="43" spans="4:4" ht="13.5" customHeight="1" x14ac:dyDescent="0.25">
      <c r="D43" s="69"/>
    </row>
    <row r="44" spans="4:4" ht="13.5" customHeight="1" x14ac:dyDescent="0.25">
      <c r="D44" s="69"/>
    </row>
    <row r="45" spans="4:4" ht="13.5" customHeight="1" x14ac:dyDescent="0.25">
      <c r="D45" s="69"/>
    </row>
    <row r="46" spans="4:4" ht="13.5" customHeight="1" x14ac:dyDescent="0.25">
      <c r="D46" s="69"/>
    </row>
    <row r="47" spans="4:4" ht="13.5" customHeight="1" x14ac:dyDescent="0.25">
      <c r="D47" s="69"/>
    </row>
    <row r="48" spans="4:4" ht="13.5" customHeight="1" x14ac:dyDescent="0.25">
      <c r="D48" s="69"/>
    </row>
    <row r="49" spans="4:4" ht="13.5" customHeight="1" x14ac:dyDescent="0.25">
      <c r="D49" s="69"/>
    </row>
    <row r="50" spans="4:4" ht="13.5" customHeight="1" x14ac:dyDescent="0.25">
      <c r="D50" s="69"/>
    </row>
    <row r="51" spans="4:4" ht="13.5" customHeight="1" x14ac:dyDescent="0.25">
      <c r="D51" s="69"/>
    </row>
    <row r="52" spans="4:4" ht="13.5" customHeight="1" x14ac:dyDescent="0.25">
      <c r="D52" s="69"/>
    </row>
    <row r="53" spans="4:4" ht="13.5" customHeight="1" x14ac:dyDescent="0.25">
      <c r="D53" s="69"/>
    </row>
    <row r="54" spans="4:4" ht="13.5" customHeight="1" x14ac:dyDescent="0.25">
      <c r="D54" s="69"/>
    </row>
    <row r="55" spans="4:4" ht="13.5" customHeight="1" x14ac:dyDescent="0.25">
      <c r="D55" s="69"/>
    </row>
    <row r="56" spans="4:4" ht="13.5" customHeight="1" x14ac:dyDescent="0.25">
      <c r="D56" s="69"/>
    </row>
    <row r="57" spans="4:4" ht="13.5" customHeight="1" x14ac:dyDescent="0.25">
      <c r="D57" s="69"/>
    </row>
    <row r="58" spans="4:4" ht="13.5" customHeight="1" x14ac:dyDescent="0.25">
      <c r="D58" s="69"/>
    </row>
    <row r="59" spans="4:4" ht="13.5" customHeight="1" x14ac:dyDescent="0.25">
      <c r="D59" s="69"/>
    </row>
    <row r="60" spans="4:4" ht="13.5" customHeight="1" x14ac:dyDescent="0.25">
      <c r="D60" s="69"/>
    </row>
    <row r="61" spans="4:4" ht="13.5" customHeight="1" x14ac:dyDescent="0.25">
      <c r="D61" s="69"/>
    </row>
    <row r="62" spans="4:4" ht="13.5" customHeight="1" x14ac:dyDescent="0.25">
      <c r="D62" s="69"/>
    </row>
    <row r="63" spans="4:4" ht="13.5" customHeight="1" x14ac:dyDescent="0.25">
      <c r="D63" s="69"/>
    </row>
    <row r="64" spans="4:4" ht="13.5" customHeight="1" x14ac:dyDescent="0.25">
      <c r="D64" s="69"/>
    </row>
    <row r="65" spans="4:4" ht="13.5" customHeight="1" x14ac:dyDescent="0.25">
      <c r="D65" s="69"/>
    </row>
    <row r="66" spans="4:4" ht="13.5" customHeight="1" x14ac:dyDescent="0.25">
      <c r="D66" s="69"/>
    </row>
    <row r="67" spans="4:4" ht="13.5" customHeight="1" x14ac:dyDescent="0.25">
      <c r="D67" s="69"/>
    </row>
    <row r="68" spans="4:4" ht="13.5" customHeight="1" x14ac:dyDescent="0.25">
      <c r="D68" s="69"/>
    </row>
    <row r="69" spans="4:4" ht="13.5" customHeight="1" x14ac:dyDescent="0.25">
      <c r="D69" s="69"/>
    </row>
    <row r="70" spans="4:4" ht="13.5" customHeight="1" x14ac:dyDescent="0.25">
      <c r="D70" s="69"/>
    </row>
    <row r="71" spans="4:4" ht="13.5" customHeight="1" x14ac:dyDescent="0.25">
      <c r="D71" s="69"/>
    </row>
    <row r="72" spans="4:4" ht="13.5" customHeight="1" x14ac:dyDescent="0.25">
      <c r="D72" s="69"/>
    </row>
    <row r="73" spans="4:4" ht="13.5" customHeight="1" x14ac:dyDescent="0.25">
      <c r="D73" s="69"/>
    </row>
    <row r="74" spans="4:4" ht="13.5" customHeight="1" x14ac:dyDescent="0.25">
      <c r="D74" s="69"/>
    </row>
    <row r="75" spans="4:4" ht="13.5" customHeight="1" x14ac:dyDescent="0.25">
      <c r="D75" s="69"/>
    </row>
    <row r="76" spans="4:4" ht="13.5" customHeight="1" x14ac:dyDescent="0.25">
      <c r="D76" s="69"/>
    </row>
    <row r="77" spans="4:4" ht="13.5" customHeight="1" x14ac:dyDescent="0.25">
      <c r="D77" s="69"/>
    </row>
    <row r="78" spans="4:4" ht="13.5" customHeight="1" x14ac:dyDescent="0.25">
      <c r="D78" s="69"/>
    </row>
    <row r="79" spans="4:4" ht="13.5" customHeight="1" x14ac:dyDescent="0.25">
      <c r="D79" s="69"/>
    </row>
    <row r="80" spans="4:4" ht="13.5" customHeight="1" x14ac:dyDescent="0.25">
      <c r="D80" s="69"/>
    </row>
    <row r="81" spans="4:4" ht="13.5" customHeight="1" x14ac:dyDescent="0.25">
      <c r="D81" s="69"/>
    </row>
    <row r="82" spans="4:4" ht="13.5" customHeight="1" x14ac:dyDescent="0.25">
      <c r="D82" s="69"/>
    </row>
    <row r="83" spans="4:4" ht="13.5" customHeight="1" x14ac:dyDescent="0.25">
      <c r="D83" s="69"/>
    </row>
    <row r="84" spans="4:4" ht="13.5" customHeight="1" x14ac:dyDescent="0.25">
      <c r="D84" s="69"/>
    </row>
    <row r="85" spans="4:4" ht="13.5" customHeight="1" x14ac:dyDescent="0.25">
      <c r="D85" s="69"/>
    </row>
    <row r="86" spans="4:4" ht="13.5" customHeight="1" x14ac:dyDescent="0.25">
      <c r="D86" s="69"/>
    </row>
    <row r="87" spans="4:4" ht="13.5" customHeight="1" x14ac:dyDescent="0.25">
      <c r="D87" s="69"/>
    </row>
    <row r="88" spans="4:4" ht="13.5" customHeight="1" x14ac:dyDescent="0.25">
      <c r="D88" s="69"/>
    </row>
    <row r="89" spans="4:4" ht="13.5" customHeight="1" x14ac:dyDescent="0.25">
      <c r="D89" s="69"/>
    </row>
    <row r="90" spans="4:4" ht="13.5" customHeight="1" x14ac:dyDescent="0.25">
      <c r="D90" s="69"/>
    </row>
    <row r="91" spans="4:4" ht="13.5" customHeight="1" x14ac:dyDescent="0.25">
      <c r="D91" s="69"/>
    </row>
    <row r="92" spans="4:4" ht="13.5" customHeight="1" x14ac:dyDescent="0.25">
      <c r="D92" s="69"/>
    </row>
    <row r="93" spans="4:4" ht="13.5" customHeight="1" x14ac:dyDescent="0.25">
      <c r="D93" s="69"/>
    </row>
    <row r="94" spans="4:4" ht="13.5" customHeight="1" x14ac:dyDescent="0.25">
      <c r="D94" s="69"/>
    </row>
    <row r="95" spans="4:4" ht="13.5" customHeight="1" x14ac:dyDescent="0.25">
      <c r="D95" s="69"/>
    </row>
    <row r="96" spans="4:4" ht="13.5" customHeight="1" x14ac:dyDescent="0.25">
      <c r="D96" s="69"/>
    </row>
    <row r="97" spans="4:4" ht="13.5" customHeight="1" x14ac:dyDescent="0.25">
      <c r="D97" s="69"/>
    </row>
    <row r="98" spans="4:4" ht="13.5" customHeight="1" x14ac:dyDescent="0.25">
      <c r="D98" s="69"/>
    </row>
    <row r="99" spans="4:4" ht="13.5" customHeight="1" x14ac:dyDescent="0.25">
      <c r="D99" s="69"/>
    </row>
    <row r="100" spans="4:4" ht="13.5" customHeight="1" x14ac:dyDescent="0.25">
      <c r="D100" s="69"/>
    </row>
    <row r="101" spans="4:4" ht="13.5" customHeight="1" x14ac:dyDescent="0.25">
      <c r="D101" s="69"/>
    </row>
    <row r="102" spans="4:4" ht="13.5" customHeight="1" x14ac:dyDescent="0.25">
      <c r="D102" s="69"/>
    </row>
    <row r="103" spans="4:4" ht="13.5" customHeight="1" x14ac:dyDescent="0.25">
      <c r="D103" s="69"/>
    </row>
    <row r="104" spans="4:4" ht="13.5" customHeight="1" x14ac:dyDescent="0.25">
      <c r="D104" s="69"/>
    </row>
    <row r="105" spans="4:4" ht="13.5" customHeight="1" x14ac:dyDescent="0.25">
      <c r="D105" s="69"/>
    </row>
    <row r="106" spans="4:4" ht="13.5" customHeight="1" x14ac:dyDescent="0.25">
      <c r="D106" s="69"/>
    </row>
    <row r="107" spans="4:4" ht="13.5" customHeight="1" x14ac:dyDescent="0.25">
      <c r="D107" s="69"/>
    </row>
    <row r="108" spans="4:4" ht="13.5" customHeight="1" x14ac:dyDescent="0.25">
      <c r="D108" s="69"/>
    </row>
    <row r="109" spans="4:4" ht="13.5" customHeight="1" x14ac:dyDescent="0.25">
      <c r="D109" s="69"/>
    </row>
    <row r="110" spans="4:4" ht="13.5" customHeight="1" x14ac:dyDescent="0.25">
      <c r="D110" s="69"/>
    </row>
    <row r="111" spans="4:4" ht="13.5" customHeight="1" x14ac:dyDescent="0.25">
      <c r="D111" s="69"/>
    </row>
    <row r="112" spans="4:4" ht="13.5" customHeight="1" x14ac:dyDescent="0.25">
      <c r="D112" s="69"/>
    </row>
    <row r="113" spans="4:4" ht="13.5" customHeight="1" x14ac:dyDescent="0.25">
      <c r="D113" s="69"/>
    </row>
    <row r="114" spans="4:4" ht="13.5" customHeight="1" x14ac:dyDescent="0.25">
      <c r="D114" s="69"/>
    </row>
    <row r="115" spans="4:4" ht="13.5" customHeight="1" x14ac:dyDescent="0.25">
      <c r="D115" s="69"/>
    </row>
    <row r="116" spans="4:4" ht="13.5" customHeight="1" x14ac:dyDescent="0.25">
      <c r="D116" s="69"/>
    </row>
    <row r="117" spans="4:4" ht="13.5" customHeight="1" x14ac:dyDescent="0.25">
      <c r="D117" s="69"/>
    </row>
    <row r="118" spans="4:4" ht="13.5" customHeight="1" x14ac:dyDescent="0.25">
      <c r="D118" s="69"/>
    </row>
    <row r="119" spans="4:4" ht="13.5" customHeight="1" x14ac:dyDescent="0.25">
      <c r="D119" s="69"/>
    </row>
    <row r="120" spans="4:4" ht="13.5" customHeight="1" x14ac:dyDescent="0.25">
      <c r="D120" s="69"/>
    </row>
    <row r="121" spans="4:4" ht="13.5" customHeight="1" x14ac:dyDescent="0.25">
      <c r="D121" s="69"/>
    </row>
    <row r="122" spans="4:4" ht="13.5" customHeight="1" x14ac:dyDescent="0.25">
      <c r="D122" s="69"/>
    </row>
    <row r="123" spans="4:4" ht="13.5" customHeight="1" x14ac:dyDescent="0.25">
      <c r="D123" s="69"/>
    </row>
    <row r="124" spans="4:4" ht="13.5" customHeight="1" x14ac:dyDescent="0.25">
      <c r="D124" s="69"/>
    </row>
    <row r="125" spans="4:4" ht="13.5" customHeight="1" x14ac:dyDescent="0.25">
      <c r="D125" s="69"/>
    </row>
    <row r="126" spans="4:4" ht="13.5" customHeight="1" x14ac:dyDescent="0.25">
      <c r="D126" s="69"/>
    </row>
    <row r="127" spans="4:4" ht="13.5" customHeight="1" x14ac:dyDescent="0.25">
      <c r="D127" s="69"/>
    </row>
    <row r="128" spans="4:4" ht="13.5" customHeight="1" x14ac:dyDescent="0.25">
      <c r="D128" s="69"/>
    </row>
    <row r="129" spans="4:4" ht="13.5" customHeight="1" x14ac:dyDescent="0.25">
      <c r="D129" s="69"/>
    </row>
    <row r="130" spans="4:4" ht="13.5" customHeight="1" x14ac:dyDescent="0.25">
      <c r="D130" s="69"/>
    </row>
    <row r="131" spans="4:4" ht="13.5" customHeight="1" x14ac:dyDescent="0.25">
      <c r="D131" s="69"/>
    </row>
    <row r="132" spans="4:4" ht="13.5" customHeight="1" x14ac:dyDescent="0.25">
      <c r="D132" s="69"/>
    </row>
    <row r="133" spans="4:4" ht="13.5" customHeight="1" x14ac:dyDescent="0.25">
      <c r="D133" s="69"/>
    </row>
    <row r="134" spans="4:4" ht="13.5" customHeight="1" x14ac:dyDescent="0.25">
      <c r="D134" s="69"/>
    </row>
    <row r="135" spans="4:4" ht="13.5" customHeight="1" x14ac:dyDescent="0.25">
      <c r="D135" s="69"/>
    </row>
    <row r="136" spans="4:4" ht="13.5" customHeight="1" x14ac:dyDescent="0.25">
      <c r="D136" s="69"/>
    </row>
    <row r="137" spans="4:4" ht="13.5" customHeight="1" x14ac:dyDescent="0.25">
      <c r="D137" s="69"/>
    </row>
    <row r="138" spans="4:4" ht="13.5" customHeight="1" x14ac:dyDescent="0.25">
      <c r="D138" s="69"/>
    </row>
    <row r="139" spans="4:4" ht="13.5" customHeight="1" x14ac:dyDescent="0.25">
      <c r="D139" s="69"/>
    </row>
    <row r="140" spans="4:4" ht="13.5" customHeight="1" x14ac:dyDescent="0.25">
      <c r="D140" s="69"/>
    </row>
    <row r="141" spans="4:4" ht="13.5" customHeight="1" x14ac:dyDescent="0.25">
      <c r="D141" s="69"/>
    </row>
    <row r="142" spans="4:4" ht="13.5" customHeight="1" x14ac:dyDescent="0.25">
      <c r="D142" s="69"/>
    </row>
    <row r="143" spans="4:4" ht="13.5" customHeight="1" x14ac:dyDescent="0.25">
      <c r="D143" s="69"/>
    </row>
    <row r="144" spans="4:4" ht="13.5" customHeight="1" x14ac:dyDescent="0.25">
      <c r="D144" s="69"/>
    </row>
    <row r="145" spans="4:4" ht="13.5" customHeight="1" x14ac:dyDescent="0.25">
      <c r="D145" s="69"/>
    </row>
    <row r="146" spans="4:4" ht="13.5" customHeight="1" x14ac:dyDescent="0.25">
      <c r="D146" s="69"/>
    </row>
    <row r="147" spans="4:4" ht="13.5" customHeight="1" x14ac:dyDescent="0.25">
      <c r="D147" s="69"/>
    </row>
    <row r="148" spans="4:4" ht="13.5" customHeight="1" x14ac:dyDescent="0.25">
      <c r="D148" s="69"/>
    </row>
    <row r="149" spans="4:4" ht="13.5" customHeight="1" x14ac:dyDescent="0.25">
      <c r="D149" s="69"/>
    </row>
    <row r="150" spans="4:4" ht="13.5" customHeight="1" x14ac:dyDescent="0.25">
      <c r="D150" s="69"/>
    </row>
    <row r="151" spans="4:4" ht="13.5" customHeight="1" x14ac:dyDescent="0.25">
      <c r="D151" s="69"/>
    </row>
    <row r="152" spans="4:4" ht="13.5" customHeight="1" x14ac:dyDescent="0.25">
      <c r="D152" s="69"/>
    </row>
    <row r="153" spans="4:4" ht="13.5" customHeight="1" x14ac:dyDescent="0.25">
      <c r="D153" s="69"/>
    </row>
    <row r="154" spans="4:4" ht="13.5" customHeight="1" x14ac:dyDescent="0.25">
      <c r="D154" s="69"/>
    </row>
    <row r="155" spans="4:4" ht="13.5" customHeight="1" x14ac:dyDescent="0.25">
      <c r="D155" s="69"/>
    </row>
    <row r="156" spans="4:4" ht="13.5" customHeight="1" x14ac:dyDescent="0.25">
      <c r="D156" s="69"/>
    </row>
    <row r="157" spans="4:4" ht="13.5" customHeight="1" x14ac:dyDescent="0.25">
      <c r="D157" s="69"/>
    </row>
    <row r="158" spans="4:4" ht="13.5" customHeight="1" x14ac:dyDescent="0.25">
      <c r="D158" s="69"/>
    </row>
    <row r="159" spans="4:4" ht="13.5" customHeight="1" x14ac:dyDescent="0.25">
      <c r="D159" s="69"/>
    </row>
    <row r="160" spans="4:4" ht="13.5" customHeight="1" x14ac:dyDescent="0.25">
      <c r="D160" s="69"/>
    </row>
    <row r="161" spans="4:4" ht="13.5" customHeight="1" x14ac:dyDescent="0.25">
      <c r="D161" s="69"/>
    </row>
    <row r="162" spans="4:4" ht="13.5" customHeight="1" x14ac:dyDescent="0.25">
      <c r="D162" s="69"/>
    </row>
    <row r="163" spans="4:4" ht="13.5" customHeight="1" x14ac:dyDescent="0.25">
      <c r="D163" s="69"/>
    </row>
    <row r="164" spans="4:4" ht="13.5" customHeight="1" x14ac:dyDescent="0.25">
      <c r="D164" s="69"/>
    </row>
    <row r="165" spans="4:4" ht="13.5" customHeight="1" x14ac:dyDescent="0.25">
      <c r="D165" s="69"/>
    </row>
    <row r="166" spans="4:4" ht="13.5" customHeight="1" x14ac:dyDescent="0.25">
      <c r="D166" s="69"/>
    </row>
    <row r="167" spans="4:4" ht="13.5" customHeight="1" x14ac:dyDescent="0.25">
      <c r="D167" s="69"/>
    </row>
    <row r="168" spans="4:4" ht="13.5" customHeight="1" x14ac:dyDescent="0.25">
      <c r="D168" s="69"/>
    </row>
    <row r="169" spans="4:4" ht="13.5" customHeight="1" x14ac:dyDescent="0.25">
      <c r="D169" s="69"/>
    </row>
    <row r="170" spans="4:4" ht="13.5" customHeight="1" x14ac:dyDescent="0.25">
      <c r="D170" s="69"/>
    </row>
    <row r="171" spans="4:4" ht="13.5" customHeight="1" x14ac:dyDescent="0.25">
      <c r="D171" s="69"/>
    </row>
    <row r="172" spans="4:4" ht="13.5" customHeight="1" x14ac:dyDescent="0.25">
      <c r="D172" s="69"/>
    </row>
    <row r="173" spans="4:4" ht="13.5" customHeight="1" x14ac:dyDescent="0.25">
      <c r="D173" s="69"/>
    </row>
    <row r="174" spans="4:4" ht="13.5" customHeight="1" x14ac:dyDescent="0.25">
      <c r="D174" s="69"/>
    </row>
    <row r="175" spans="4:4" ht="13.5" customHeight="1" x14ac:dyDescent="0.25">
      <c r="D175" s="69"/>
    </row>
    <row r="176" spans="4:4" ht="13.5" customHeight="1" x14ac:dyDescent="0.25">
      <c r="D176" s="69"/>
    </row>
    <row r="177" spans="4:4" ht="13.5" customHeight="1" x14ac:dyDescent="0.25">
      <c r="D177" s="69"/>
    </row>
    <row r="178" spans="4:4" ht="13.5" customHeight="1" x14ac:dyDescent="0.25">
      <c r="D178" s="69"/>
    </row>
    <row r="179" spans="4:4" ht="13.5" customHeight="1" x14ac:dyDescent="0.25">
      <c r="D179" s="69"/>
    </row>
    <row r="180" spans="4:4" ht="13.5" customHeight="1" x14ac:dyDescent="0.25">
      <c r="D180" s="69"/>
    </row>
    <row r="181" spans="4:4" ht="13.5" customHeight="1" x14ac:dyDescent="0.25">
      <c r="D181" s="69"/>
    </row>
    <row r="182" spans="4:4" ht="13.5" customHeight="1" x14ac:dyDescent="0.25">
      <c r="D182" s="69"/>
    </row>
    <row r="183" spans="4:4" ht="13.5" customHeight="1" x14ac:dyDescent="0.25">
      <c r="D183" s="69"/>
    </row>
    <row r="184" spans="4:4" ht="13.5" customHeight="1" x14ac:dyDescent="0.25">
      <c r="D184" s="69"/>
    </row>
    <row r="185" spans="4:4" ht="13.5" customHeight="1" x14ac:dyDescent="0.25">
      <c r="D185" s="69"/>
    </row>
    <row r="186" spans="4:4" ht="13.5" customHeight="1" x14ac:dyDescent="0.25">
      <c r="D186" s="69"/>
    </row>
    <row r="187" spans="4:4" ht="13.5" customHeight="1" x14ac:dyDescent="0.25">
      <c r="D187" s="69"/>
    </row>
    <row r="188" spans="4:4" ht="13.5" customHeight="1" x14ac:dyDescent="0.25">
      <c r="D188" s="69"/>
    </row>
    <row r="189" spans="4:4" ht="13.5" customHeight="1" x14ac:dyDescent="0.25">
      <c r="D189" s="69"/>
    </row>
    <row r="190" spans="4:4" ht="13.5" customHeight="1" x14ac:dyDescent="0.25">
      <c r="D190" s="69"/>
    </row>
    <row r="191" spans="4:4" ht="13.5" customHeight="1" x14ac:dyDescent="0.25">
      <c r="D191" s="69"/>
    </row>
    <row r="192" spans="4:4" ht="13.5" customHeight="1" x14ac:dyDescent="0.25">
      <c r="D192" s="69"/>
    </row>
    <row r="193" spans="4:4" ht="13.5" customHeight="1" x14ac:dyDescent="0.25">
      <c r="D193" s="69"/>
    </row>
    <row r="194" spans="4:4" ht="13.5" customHeight="1" x14ac:dyDescent="0.25">
      <c r="D194" s="69"/>
    </row>
    <row r="195" spans="4:4" ht="13.5" customHeight="1" x14ac:dyDescent="0.25">
      <c r="D195" s="69"/>
    </row>
    <row r="196" spans="4:4" ht="13.5" customHeight="1" x14ac:dyDescent="0.25">
      <c r="D196" s="69"/>
    </row>
    <row r="197" spans="4:4" ht="13.5" customHeight="1" x14ac:dyDescent="0.25">
      <c r="D197" s="69"/>
    </row>
    <row r="198" spans="4:4" ht="13.5" customHeight="1" x14ac:dyDescent="0.25">
      <c r="D198" s="69"/>
    </row>
    <row r="199" spans="4:4" ht="13.5" customHeight="1" x14ac:dyDescent="0.25">
      <c r="D199" s="69"/>
    </row>
    <row r="200" spans="4:4" ht="13.5" customHeight="1" x14ac:dyDescent="0.25">
      <c r="D200" s="69"/>
    </row>
    <row r="201" spans="4:4" ht="13.5" customHeight="1" x14ac:dyDescent="0.25">
      <c r="D201" s="69"/>
    </row>
    <row r="202" spans="4:4" ht="13.5" customHeight="1" x14ac:dyDescent="0.25">
      <c r="D202" s="69"/>
    </row>
    <row r="203" spans="4:4" ht="13.5" customHeight="1" x14ac:dyDescent="0.25">
      <c r="D203" s="69"/>
    </row>
    <row r="204" spans="4:4" ht="13.5" customHeight="1" x14ac:dyDescent="0.25">
      <c r="D204" s="69"/>
    </row>
    <row r="205" spans="4:4" ht="13.5" customHeight="1" x14ac:dyDescent="0.25">
      <c r="D205" s="69"/>
    </row>
    <row r="206" spans="4:4" ht="13.5" customHeight="1" x14ac:dyDescent="0.25">
      <c r="D206" s="69"/>
    </row>
    <row r="207" spans="4:4" ht="13.5" customHeight="1" x14ac:dyDescent="0.25">
      <c r="D207" s="69"/>
    </row>
    <row r="208" spans="4:4" ht="13.5" customHeight="1" x14ac:dyDescent="0.25">
      <c r="D208" s="69"/>
    </row>
    <row r="209" spans="4:4" ht="13.5" customHeight="1" x14ac:dyDescent="0.25">
      <c r="D209" s="69"/>
    </row>
    <row r="210" spans="4:4" ht="13.5" customHeight="1" x14ac:dyDescent="0.25">
      <c r="D210" s="69"/>
    </row>
    <row r="211" spans="4:4" ht="13.5" customHeight="1" x14ac:dyDescent="0.25">
      <c r="D211" s="69"/>
    </row>
    <row r="212" spans="4:4" ht="13.5" customHeight="1" x14ac:dyDescent="0.25">
      <c r="D212" s="69"/>
    </row>
    <row r="213" spans="4:4" ht="13.5" customHeight="1" x14ac:dyDescent="0.25">
      <c r="D213" s="69"/>
    </row>
    <row r="214" spans="4:4" ht="13.5" customHeight="1" x14ac:dyDescent="0.25">
      <c r="D214" s="69"/>
    </row>
    <row r="215" spans="4:4" ht="13.5" customHeight="1" x14ac:dyDescent="0.25">
      <c r="D215" s="69"/>
    </row>
    <row r="216" spans="4:4" ht="13.5" customHeight="1" x14ac:dyDescent="0.25">
      <c r="D216" s="69"/>
    </row>
    <row r="217" spans="4:4" ht="13.5" customHeight="1" x14ac:dyDescent="0.25">
      <c r="D217" s="69"/>
    </row>
    <row r="218" spans="4:4" ht="13.5" customHeight="1" x14ac:dyDescent="0.25">
      <c r="D218" s="69"/>
    </row>
    <row r="219" spans="4:4" ht="13.5" customHeight="1" x14ac:dyDescent="0.25">
      <c r="D219" s="69"/>
    </row>
    <row r="220" spans="4:4" ht="13.5" customHeight="1" x14ac:dyDescent="0.25">
      <c r="D220" s="69"/>
    </row>
    <row r="221" spans="4:4" ht="13.5" customHeight="1" x14ac:dyDescent="0.25">
      <c r="D221" s="69"/>
    </row>
    <row r="222" spans="4:4" ht="13.5" customHeight="1" x14ac:dyDescent="0.25">
      <c r="D222" s="69"/>
    </row>
    <row r="223" spans="4:4" ht="13.5" customHeight="1" x14ac:dyDescent="0.25">
      <c r="D223" s="69"/>
    </row>
    <row r="224" spans="4:4" ht="13.5" customHeight="1" x14ac:dyDescent="0.25">
      <c r="D224" s="69"/>
    </row>
    <row r="225" spans="4:4" ht="13.5" customHeight="1" x14ac:dyDescent="0.25">
      <c r="D225" s="69"/>
    </row>
    <row r="226" spans="4:4" ht="13.5" customHeight="1" x14ac:dyDescent="0.25">
      <c r="D226" s="69"/>
    </row>
    <row r="227" spans="4:4" ht="13.5" customHeight="1" x14ac:dyDescent="0.25">
      <c r="D227" s="69"/>
    </row>
    <row r="228" spans="4:4" ht="13.5" customHeight="1" x14ac:dyDescent="0.25">
      <c r="D228" s="69"/>
    </row>
    <row r="229" spans="4:4" ht="13.5" customHeight="1" x14ac:dyDescent="0.25">
      <c r="D229" s="69"/>
    </row>
    <row r="230" spans="4:4" ht="13.5" customHeight="1" x14ac:dyDescent="0.25">
      <c r="D230" s="69"/>
    </row>
    <row r="231" spans="4:4" ht="13.5" customHeight="1" x14ac:dyDescent="0.25">
      <c r="D231" s="69"/>
    </row>
    <row r="232" spans="4:4" ht="13.5" customHeight="1" x14ac:dyDescent="0.25">
      <c r="D232" s="69"/>
    </row>
    <row r="233" spans="4:4" ht="13.5" customHeight="1" x14ac:dyDescent="0.25">
      <c r="D233" s="69"/>
    </row>
    <row r="234" spans="4:4" ht="13.5" customHeight="1" x14ac:dyDescent="0.25">
      <c r="D234" s="69"/>
    </row>
    <row r="235" spans="4:4" ht="13.5" customHeight="1" x14ac:dyDescent="0.25">
      <c r="D235" s="69"/>
    </row>
    <row r="236" spans="4:4" ht="13.5" customHeight="1" x14ac:dyDescent="0.25">
      <c r="D236" s="69"/>
    </row>
    <row r="237" spans="4:4" ht="13.5" customHeight="1" x14ac:dyDescent="0.25">
      <c r="D237" s="69"/>
    </row>
    <row r="238" spans="4:4" ht="13.5" customHeight="1" x14ac:dyDescent="0.25">
      <c r="D238" s="69"/>
    </row>
    <row r="239" spans="4:4" ht="13.5" customHeight="1" x14ac:dyDescent="0.25">
      <c r="D239" s="69"/>
    </row>
    <row r="240" spans="4:4" ht="13.5" customHeight="1" x14ac:dyDescent="0.25">
      <c r="D240" s="69"/>
    </row>
    <row r="241" spans="4:4" ht="13.5" customHeight="1" x14ac:dyDescent="0.25">
      <c r="D241" s="69"/>
    </row>
    <row r="242" spans="4:4" ht="13.5" customHeight="1" x14ac:dyDescent="0.25">
      <c r="D242" s="69"/>
    </row>
    <row r="243" spans="4:4" ht="13.5" customHeight="1" x14ac:dyDescent="0.25">
      <c r="D243" s="69"/>
    </row>
    <row r="244" spans="4:4" ht="13.5" customHeight="1" x14ac:dyDescent="0.25">
      <c r="D244" s="69"/>
    </row>
    <row r="245" spans="4:4" ht="13.5" customHeight="1" x14ac:dyDescent="0.25">
      <c r="D245" s="69"/>
    </row>
    <row r="246" spans="4:4" ht="13.5" customHeight="1" x14ac:dyDescent="0.25">
      <c r="D246" s="69"/>
    </row>
    <row r="247" spans="4:4" ht="13.5" customHeight="1" x14ac:dyDescent="0.25">
      <c r="D247" s="69"/>
    </row>
    <row r="248" spans="4:4" ht="13.5" customHeight="1" x14ac:dyDescent="0.25">
      <c r="D248" s="69"/>
    </row>
    <row r="249" spans="4:4" ht="13.5" customHeight="1" x14ac:dyDescent="0.25">
      <c r="D249" s="69"/>
    </row>
    <row r="250" spans="4:4" ht="13.5" customHeight="1" x14ac:dyDescent="0.25">
      <c r="D250" s="69"/>
    </row>
    <row r="251" spans="4:4" ht="13.5" customHeight="1" x14ac:dyDescent="0.25">
      <c r="D251" s="69"/>
    </row>
    <row r="252" spans="4:4" ht="13.5" customHeight="1" x14ac:dyDescent="0.25">
      <c r="D252" s="69"/>
    </row>
    <row r="253" spans="4:4" ht="13.5" customHeight="1" x14ac:dyDescent="0.25">
      <c r="D253" s="69"/>
    </row>
    <row r="254" spans="4:4" ht="13.5" customHeight="1" x14ac:dyDescent="0.25">
      <c r="D254" s="69"/>
    </row>
    <row r="255" spans="4:4" ht="13.5" customHeight="1" x14ac:dyDescent="0.25">
      <c r="D255" s="69"/>
    </row>
    <row r="256" spans="4:4" ht="13.5" customHeight="1" x14ac:dyDescent="0.25">
      <c r="D256" s="69"/>
    </row>
    <row r="257" spans="4:4" ht="13.5" customHeight="1" x14ac:dyDescent="0.25">
      <c r="D257" s="69"/>
    </row>
    <row r="258" spans="4:4" ht="13.5" customHeight="1" x14ac:dyDescent="0.25">
      <c r="D258" s="69"/>
    </row>
    <row r="259" spans="4:4" ht="13.5" customHeight="1" x14ac:dyDescent="0.25">
      <c r="D259" s="69"/>
    </row>
    <row r="260" spans="4:4" ht="13.5" customHeight="1" x14ac:dyDescent="0.25">
      <c r="D260" s="69"/>
    </row>
    <row r="261" spans="4:4" ht="13.5" customHeight="1" x14ac:dyDescent="0.25">
      <c r="D261" s="69"/>
    </row>
    <row r="262" spans="4:4" ht="13.5" customHeight="1" x14ac:dyDescent="0.25">
      <c r="D262" s="69"/>
    </row>
    <row r="263" spans="4:4" ht="13.5" customHeight="1" x14ac:dyDescent="0.25">
      <c r="D263" s="69"/>
    </row>
    <row r="264" spans="4:4" ht="13.5" customHeight="1" x14ac:dyDescent="0.25">
      <c r="D264" s="69"/>
    </row>
    <row r="265" spans="4:4" ht="13.5" customHeight="1" x14ac:dyDescent="0.25">
      <c r="D265" s="69"/>
    </row>
    <row r="266" spans="4:4" ht="13.5" customHeight="1" x14ac:dyDescent="0.25">
      <c r="D266" s="69"/>
    </row>
    <row r="267" spans="4:4" ht="13.5" customHeight="1" x14ac:dyDescent="0.25">
      <c r="D267" s="69"/>
    </row>
    <row r="268" spans="4:4" ht="13.5" customHeight="1" x14ac:dyDescent="0.25">
      <c r="D268" s="69"/>
    </row>
    <row r="269" spans="4:4" ht="13.5" customHeight="1" x14ac:dyDescent="0.25">
      <c r="D269" s="69"/>
    </row>
    <row r="270" spans="4:4" ht="13.5" customHeight="1" x14ac:dyDescent="0.25">
      <c r="D270" s="69"/>
    </row>
    <row r="271" spans="4:4" ht="13.5" customHeight="1" x14ac:dyDescent="0.25">
      <c r="D271" s="69"/>
    </row>
    <row r="272" spans="4:4" ht="13.5" customHeight="1" x14ac:dyDescent="0.25">
      <c r="D272" s="69"/>
    </row>
    <row r="273" spans="4:4" ht="13.5" customHeight="1" x14ac:dyDescent="0.25">
      <c r="D273" s="69"/>
    </row>
    <row r="274" spans="4:4" ht="13.5" customHeight="1" x14ac:dyDescent="0.25">
      <c r="D274" s="69"/>
    </row>
    <row r="275" spans="4:4" ht="13.5" customHeight="1" x14ac:dyDescent="0.25">
      <c r="D275" s="69"/>
    </row>
    <row r="276" spans="4:4" ht="13.5" customHeight="1" x14ac:dyDescent="0.25">
      <c r="D276" s="69"/>
    </row>
    <row r="277" spans="4:4" ht="13.5" customHeight="1" x14ac:dyDescent="0.25">
      <c r="D277" s="69"/>
    </row>
    <row r="278" spans="4:4" ht="13.5" customHeight="1" x14ac:dyDescent="0.25">
      <c r="D278" s="69"/>
    </row>
    <row r="279" spans="4:4" ht="13.5" customHeight="1" x14ac:dyDescent="0.25">
      <c r="D279" s="69"/>
    </row>
    <row r="280" spans="4:4" ht="13.5" customHeight="1" x14ac:dyDescent="0.25">
      <c r="D280" s="69"/>
    </row>
    <row r="281" spans="4:4" ht="13.5" customHeight="1" x14ac:dyDescent="0.25">
      <c r="D281" s="69"/>
    </row>
    <row r="282" spans="4:4" ht="13.5" customHeight="1" x14ac:dyDescent="0.25">
      <c r="D282" s="69"/>
    </row>
    <row r="283" spans="4:4" ht="13.5" customHeight="1" x14ac:dyDescent="0.25">
      <c r="D283" s="69"/>
    </row>
    <row r="284" spans="4:4" ht="13.5" customHeight="1" x14ac:dyDescent="0.25">
      <c r="D284" s="69"/>
    </row>
    <row r="285" spans="4:4" ht="13.5" customHeight="1" x14ac:dyDescent="0.25">
      <c r="D285" s="69"/>
    </row>
    <row r="286" spans="4:4" ht="13.5" customHeight="1" x14ac:dyDescent="0.25">
      <c r="D286" s="69"/>
    </row>
    <row r="287" spans="4:4" ht="13.5" customHeight="1" x14ac:dyDescent="0.25">
      <c r="D287" s="69"/>
    </row>
    <row r="288" spans="4:4" ht="13.5" customHeight="1" x14ac:dyDescent="0.25">
      <c r="D288" s="69"/>
    </row>
    <row r="289" spans="4:4" ht="13.5" customHeight="1" x14ac:dyDescent="0.25">
      <c r="D289" s="69"/>
    </row>
    <row r="290" spans="4:4" ht="13.5" customHeight="1" x14ac:dyDescent="0.25">
      <c r="D290" s="69"/>
    </row>
    <row r="291" spans="4:4" ht="13.5" customHeight="1" x14ac:dyDescent="0.25">
      <c r="D291" s="69"/>
    </row>
    <row r="292" spans="4:4" ht="13.5" customHeight="1" x14ac:dyDescent="0.25">
      <c r="D292" s="69"/>
    </row>
    <row r="293" spans="4:4" ht="13.5" customHeight="1" x14ac:dyDescent="0.25">
      <c r="D293" s="69"/>
    </row>
    <row r="294" spans="4:4" ht="13.5" customHeight="1" x14ac:dyDescent="0.25">
      <c r="D294" s="69"/>
    </row>
    <row r="295" spans="4:4" ht="13.5" customHeight="1" x14ac:dyDescent="0.25">
      <c r="D295" s="69"/>
    </row>
    <row r="296" spans="4:4" ht="13.5" customHeight="1" x14ac:dyDescent="0.25">
      <c r="D296" s="69"/>
    </row>
    <row r="297" spans="4:4" ht="13.5" customHeight="1" x14ac:dyDescent="0.25">
      <c r="D297" s="69"/>
    </row>
    <row r="298" spans="4:4" ht="13.5" customHeight="1" x14ac:dyDescent="0.25">
      <c r="D298" s="69"/>
    </row>
    <row r="299" spans="4:4" ht="13.5" customHeight="1" x14ac:dyDescent="0.25">
      <c r="D299" s="69"/>
    </row>
    <row r="300" spans="4:4" ht="13.5" customHeight="1" x14ac:dyDescent="0.25">
      <c r="D300" s="69"/>
    </row>
    <row r="301" spans="4:4" ht="13.5" customHeight="1" x14ac:dyDescent="0.25">
      <c r="D301" s="69"/>
    </row>
    <row r="302" spans="4:4" ht="13.5" customHeight="1" x14ac:dyDescent="0.25">
      <c r="D302" s="69"/>
    </row>
    <row r="303" spans="4:4" ht="13.5" customHeight="1" x14ac:dyDescent="0.25">
      <c r="D303" s="69"/>
    </row>
    <row r="304" spans="4:4" ht="13.5" customHeight="1" x14ac:dyDescent="0.25">
      <c r="D304" s="69"/>
    </row>
    <row r="305" spans="4:4" ht="13.5" customHeight="1" x14ac:dyDescent="0.25">
      <c r="D305" s="69"/>
    </row>
    <row r="306" spans="4:4" ht="13.5" customHeight="1" x14ac:dyDescent="0.25">
      <c r="D306" s="69"/>
    </row>
    <row r="307" spans="4:4" ht="13.5" customHeight="1" x14ac:dyDescent="0.25">
      <c r="D307" s="69"/>
    </row>
    <row r="308" spans="4:4" ht="13.5" customHeight="1" x14ac:dyDescent="0.25">
      <c r="D308" s="69"/>
    </row>
    <row r="309" spans="4:4" ht="13.5" customHeight="1" x14ac:dyDescent="0.25">
      <c r="D309" s="69"/>
    </row>
    <row r="310" spans="4:4" ht="13.5" customHeight="1" x14ac:dyDescent="0.25">
      <c r="D310" s="69"/>
    </row>
    <row r="311" spans="4:4" ht="13.5" customHeight="1" x14ac:dyDescent="0.25">
      <c r="D311" s="69"/>
    </row>
    <row r="312" spans="4:4" ht="13.5" customHeight="1" x14ac:dyDescent="0.25">
      <c r="D312" s="69"/>
    </row>
    <row r="313" spans="4:4" ht="13.5" customHeight="1" x14ac:dyDescent="0.25">
      <c r="D313" s="69"/>
    </row>
    <row r="314" spans="4:4" ht="13.5" customHeight="1" x14ac:dyDescent="0.25">
      <c r="D314" s="69"/>
    </row>
    <row r="315" spans="4:4" ht="13.5" customHeight="1" x14ac:dyDescent="0.25">
      <c r="D315" s="69"/>
    </row>
    <row r="316" spans="4:4" ht="13.5" customHeight="1" x14ac:dyDescent="0.25">
      <c r="D316" s="69"/>
    </row>
    <row r="317" spans="4:4" ht="13.5" customHeight="1" x14ac:dyDescent="0.25">
      <c r="D317" s="69"/>
    </row>
    <row r="318" spans="4:4" ht="13.5" customHeight="1" x14ac:dyDescent="0.25">
      <c r="D318" s="69"/>
    </row>
    <row r="319" spans="4:4" ht="13.5" customHeight="1" x14ac:dyDescent="0.25">
      <c r="D319" s="69"/>
    </row>
    <row r="320" spans="4:4" ht="13.5" customHeight="1" x14ac:dyDescent="0.25">
      <c r="D320" s="69"/>
    </row>
    <row r="321" spans="4:4" ht="13.5" customHeight="1" x14ac:dyDescent="0.25">
      <c r="D321" s="69"/>
    </row>
    <row r="322" spans="4:4" ht="13.5" customHeight="1" x14ac:dyDescent="0.25">
      <c r="D322" s="69"/>
    </row>
    <row r="323" spans="4:4" ht="13.5" customHeight="1" x14ac:dyDescent="0.25">
      <c r="D323" s="69"/>
    </row>
    <row r="324" spans="4:4" ht="13.5" customHeight="1" x14ac:dyDescent="0.25">
      <c r="D324" s="69"/>
    </row>
    <row r="325" spans="4:4" ht="13.5" customHeight="1" x14ac:dyDescent="0.25">
      <c r="D325" s="69"/>
    </row>
    <row r="326" spans="4:4" ht="13.5" customHeight="1" x14ac:dyDescent="0.25">
      <c r="D326" s="69"/>
    </row>
    <row r="327" spans="4:4" ht="13.5" customHeight="1" x14ac:dyDescent="0.25">
      <c r="D327" s="69"/>
    </row>
    <row r="328" spans="4:4" ht="13.5" customHeight="1" x14ac:dyDescent="0.25">
      <c r="D328" s="69"/>
    </row>
    <row r="329" spans="4:4" ht="13.5" customHeight="1" x14ac:dyDescent="0.25">
      <c r="D329" s="69"/>
    </row>
    <row r="330" spans="4:4" ht="13.5" customHeight="1" x14ac:dyDescent="0.25">
      <c r="D330" s="69"/>
    </row>
    <row r="331" spans="4:4" ht="13.5" customHeight="1" x14ac:dyDescent="0.25">
      <c r="D331" s="69"/>
    </row>
  </sheetData>
  <mergeCells count="23">
    <mergeCell ref="AU1:AV1"/>
    <mergeCell ref="F2:F3"/>
    <mergeCell ref="A1:L1"/>
    <mergeCell ref="M1:P1"/>
    <mergeCell ref="Q1:AR1"/>
    <mergeCell ref="A2:A3"/>
    <mergeCell ref="B2:B3"/>
    <mergeCell ref="C2:C3"/>
    <mergeCell ref="D2:D3"/>
    <mergeCell ref="E2:E3"/>
    <mergeCell ref="AB2:AP2"/>
    <mergeCell ref="G2:G3"/>
    <mergeCell ref="H2:H3"/>
    <mergeCell ref="I2:I3"/>
    <mergeCell ref="O2:O3"/>
    <mergeCell ref="P2:P3"/>
    <mergeCell ref="Q2:AA2"/>
    <mergeCell ref="AS2:AS3"/>
    <mergeCell ref="J2:J3"/>
    <mergeCell ref="K2:K3"/>
    <mergeCell ref="L2:L3"/>
    <mergeCell ref="M2:M3"/>
    <mergeCell ref="N2:N3"/>
  </mergeCells>
  <conditionalFormatting sqref="AQ10">
    <cfRule type="cellIs" dxfId="5536" priority="205" operator="equal">
      <formula>"-"</formula>
    </cfRule>
    <cfRule type="cellIs" dxfId="5535" priority="206" operator="equal">
      <formula>"Partial"</formula>
    </cfRule>
    <cfRule type="cellIs" dxfId="5534" priority="207" operator="equal">
      <formula>"Y"</formula>
    </cfRule>
    <cfRule type="cellIs" dxfId="5533" priority="208" operator="equal">
      <formula>"N"</formula>
    </cfRule>
  </conditionalFormatting>
  <conditionalFormatting sqref="AB10:AP10">
    <cfRule type="cellIs" dxfId="5532" priority="197" operator="equal">
      <formula>"-"</formula>
    </cfRule>
    <cfRule type="cellIs" dxfId="5531" priority="198" operator="equal">
      <formula>"Partial"</formula>
    </cfRule>
    <cfRule type="cellIs" dxfId="5530" priority="199" operator="equal">
      <formula>"Y"</formula>
    </cfRule>
    <cfRule type="cellIs" dxfId="5529" priority="200" operator="equal">
      <formula>"N"</formula>
    </cfRule>
  </conditionalFormatting>
  <conditionalFormatting sqref="BR11">
    <cfRule type="containsText" dxfId="5528" priority="296" operator="containsText" text="Not developable">
      <formula>NOT(ISERROR(SEARCH("Not developable",BR11)))</formula>
    </cfRule>
    <cfRule type="cellIs" dxfId="5527" priority="297" operator="equal">
      <formula>"Potentially Developable"</formula>
    </cfRule>
    <cfRule type="cellIs" dxfId="5526" priority="298" operator="equal">
      <formula>"Developable"</formula>
    </cfRule>
    <cfRule type="cellIs" dxfId="5525" priority="299" operator="equal">
      <formula>"Deliverable"</formula>
    </cfRule>
  </conditionalFormatting>
  <conditionalFormatting sqref="AZ11">
    <cfRule type="containsText" dxfId="5524" priority="292" operator="containsText" text="Unachievable">
      <formula>NOT(ISERROR(SEARCH("Unachievable",AZ11)))</formula>
    </cfRule>
    <cfRule type="containsText" dxfId="5523" priority="293" operator="containsText" text="Achievability unknown">
      <formula>NOT(ISERROR(SEARCH("Achievability unknown",AZ11)))</formula>
    </cfRule>
    <cfRule type="containsText" dxfId="5522" priority="294" operator="containsText" text="potentially achievable">
      <formula>NOT(ISERROR(SEARCH("potentially achievable",AZ11)))</formula>
    </cfRule>
    <cfRule type="containsText" dxfId="5521" priority="295" operator="containsText" text="Achievable">
      <formula>NOT(ISERROR(SEARCH("Achievable",AZ11)))</formula>
    </cfRule>
  </conditionalFormatting>
  <conditionalFormatting sqref="Z11">
    <cfRule type="cellIs" dxfId="5520" priority="175" stopIfTrue="1" operator="equal">
      <formula>"Exclude"</formula>
    </cfRule>
    <cfRule type="containsText" dxfId="5519" priority="176" stopIfTrue="1" operator="containsText" text="include with exclusions">
      <formula>NOT(ISERROR(SEARCH("include with exclusions",Z11)))</formula>
    </cfRule>
    <cfRule type="containsText" dxfId="5518" priority="177" operator="containsText" text="Include">
      <formula>NOT(ISERROR(SEARCH("Include",Z11)))</formula>
    </cfRule>
  </conditionalFormatting>
  <conditionalFormatting sqref="AB11:AC11 AK11">
    <cfRule type="containsText" dxfId="5517" priority="171" operator="containsText" text="N">
      <formula>NOT(ISERROR(SEARCH("N",AB11)))</formula>
    </cfRule>
    <cfRule type="cellIs" dxfId="5516" priority="172" operator="equal">
      <formula>"Y"</formula>
    </cfRule>
    <cfRule type="containsText" dxfId="5515" priority="173" operator="containsText" text="Partial">
      <formula>NOT(ISERROR(SEARCH("Partial",AB11)))</formula>
    </cfRule>
  </conditionalFormatting>
  <conditionalFormatting sqref="AD11:AJ11">
    <cfRule type="containsText" dxfId="5514" priority="167" operator="containsText" text="N">
      <formula>NOT(ISERROR(SEARCH("N",AD11)))</formula>
    </cfRule>
    <cfRule type="cellIs" dxfId="5513" priority="168" operator="equal">
      <formula>"Y"</formula>
    </cfRule>
    <cfRule type="containsText" dxfId="5512" priority="169" operator="containsText" text="Partial">
      <formula>NOT(ISERROR(SEARCH("Partial",AD11)))</formula>
    </cfRule>
  </conditionalFormatting>
  <conditionalFormatting sqref="AL11:AP11">
    <cfRule type="containsText" dxfId="5511" priority="163" operator="containsText" text="N">
      <formula>NOT(ISERROR(SEARCH("N",AL11)))</formula>
    </cfRule>
    <cfRule type="cellIs" dxfId="5510" priority="164" operator="equal">
      <formula>"Y"</formula>
    </cfRule>
    <cfRule type="containsText" dxfId="5509" priority="165" operator="containsText" text="Partial">
      <formula>NOT(ISERROR(SEARCH("Partial",AL11)))</formula>
    </cfRule>
  </conditionalFormatting>
  <conditionalFormatting sqref="AQ11">
    <cfRule type="cellIs" dxfId="5508" priority="158" operator="equal">
      <formula>"Suitability Unknown"</formula>
    </cfRule>
    <cfRule type="cellIs" dxfId="5507" priority="159" operator="equal">
      <formula>"Potentially suitable"</formula>
    </cfRule>
    <cfRule type="cellIs" dxfId="5506" priority="160" operator="equal">
      <formula>"Not suitable"</formula>
    </cfRule>
    <cfRule type="cellIs" dxfId="5505" priority="161" operator="equal">
      <formula>"Suitable"</formula>
    </cfRule>
  </conditionalFormatting>
  <conditionalFormatting sqref="AU11">
    <cfRule type="containsText" dxfId="5504" priority="154" operator="containsText" text="Not developable">
      <formula>NOT(ISERROR(SEARCH("Not developable",AU11)))</formula>
    </cfRule>
    <cfRule type="cellIs" dxfId="5503" priority="155" operator="equal">
      <formula>"Potentially Developable"</formula>
    </cfRule>
    <cfRule type="cellIs" dxfId="5502" priority="156" operator="equal">
      <formula>"Developable"</formula>
    </cfRule>
    <cfRule type="cellIs" dxfId="5501" priority="157" operator="equal">
      <formula>"Deliverable"</formula>
    </cfRule>
  </conditionalFormatting>
  <conditionalFormatting sqref="AS11">
    <cfRule type="containsText" dxfId="5500" priority="150" operator="containsText" text="Unachievable">
      <formula>NOT(ISERROR(SEARCH("Unachievable",AS11)))</formula>
    </cfRule>
    <cfRule type="containsText" dxfId="5499" priority="151" operator="containsText" text="Achievability unknown">
      <formula>NOT(ISERROR(SEARCH("Achievability unknown",AS11)))</formula>
    </cfRule>
    <cfRule type="containsText" dxfId="5498" priority="152" operator="containsText" text="potentially achievable">
      <formula>NOT(ISERROR(SEARCH("potentially achievable",AS11)))</formula>
    </cfRule>
    <cfRule type="containsText" dxfId="5497" priority="153" operator="containsText" text="Achievable">
      <formula>NOT(ISERROR(SEARCH("Achievable",AS11)))</formula>
    </cfRule>
  </conditionalFormatting>
  <conditionalFormatting sqref="AQ4:AQ9">
    <cfRule type="cellIs" dxfId="5496" priority="260" operator="equal">
      <formula>"Suitability Unknown"</formula>
    </cfRule>
    <cfRule type="cellIs" dxfId="5495" priority="261" operator="equal">
      <formula>"Potentially suitable"</formula>
    </cfRule>
    <cfRule type="cellIs" dxfId="5494" priority="262" operator="equal">
      <formula>"Not suitable"</formula>
    </cfRule>
    <cfRule type="cellIs" dxfId="5493" priority="263" operator="equal">
      <formula>"Suitable"</formula>
    </cfRule>
  </conditionalFormatting>
  <conditionalFormatting sqref="P4:P10">
    <cfRule type="cellIs" dxfId="5492" priority="256" operator="equal">
      <formula>"Availability unknown"</formula>
    </cfRule>
    <cfRule type="cellIs" dxfId="5491" priority="257" operator="equal">
      <formula>"Not available"</formula>
    </cfRule>
    <cfRule type="cellIs" dxfId="5490" priority="258" operator="equal">
      <formula>"Potentially available"</formula>
    </cfRule>
    <cfRule type="cellIs" dxfId="5489" priority="259" operator="equal">
      <formula>"Available"</formula>
    </cfRule>
  </conditionalFormatting>
  <conditionalFormatting sqref="AU4:AU9">
    <cfRule type="containsText" dxfId="5488" priority="249" operator="containsText" text="Not developable">
      <formula>NOT(ISERROR(SEARCH("Not developable",AU4)))</formula>
    </cfRule>
    <cfRule type="cellIs" dxfId="5487" priority="250" operator="equal">
      <formula>"Potentially Developable"</formula>
    </cfRule>
    <cfRule type="cellIs" dxfId="5486" priority="251" operator="equal">
      <formula>"Developable"</formula>
    </cfRule>
    <cfRule type="cellIs" dxfId="5485" priority="252" operator="equal">
      <formula>"Deliverable"</formula>
    </cfRule>
  </conditionalFormatting>
  <conditionalFormatting sqref="AS4:AS9">
    <cfRule type="containsText" dxfId="5484" priority="245" operator="containsText" text="Unachievable">
      <formula>NOT(ISERROR(SEARCH("Unachievable",AS4)))</formula>
    </cfRule>
    <cfRule type="containsText" dxfId="5483" priority="246" operator="containsText" text="Achievability unknown">
      <formula>NOT(ISERROR(SEARCH("Achievability unknown",AS4)))</formula>
    </cfRule>
    <cfRule type="containsText" dxfId="5482" priority="247" operator="containsText" text="potentially achievable">
      <formula>NOT(ISERROR(SEARCH("potentially achievable",AS4)))</formula>
    </cfRule>
    <cfRule type="containsText" dxfId="5481" priority="248" operator="containsText" text="Achievable">
      <formula>NOT(ISERROR(SEARCH("Achievable",AS4)))</formula>
    </cfRule>
  </conditionalFormatting>
  <conditionalFormatting sqref="Z4:Z10">
    <cfRule type="cellIs" dxfId="5480" priority="242" stopIfTrue="1" operator="equal">
      <formula>"Exclude"</formula>
    </cfRule>
    <cfRule type="containsText" dxfId="5479" priority="243" stopIfTrue="1" operator="containsText" text="include with exclusions">
      <formula>NOT(ISERROR(SEARCH("include with exclusions",Z4)))</formula>
    </cfRule>
    <cfRule type="containsText" dxfId="5478" priority="244" operator="containsText" text="Include">
      <formula>NOT(ISERROR(SEARCH("Include",Z4)))</formula>
    </cfRule>
  </conditionalFormatting>
  <conditionalFormatting sqref="AB5:AQ5 AC7 AQ7 AB8:AQ8 AB9:AO9 Q4:Y10">
    <cfRule type="cellIs" dxfId="5477" priority="241" operator="equal">
      <formula>"-"</formula>
    </cfRule>
    <cfRule type="cellIs" dxfId="5476" priority="253" operator="equal">
      <formula>"Partial"</formula>
    </cfRule>
    <cfRule type="cellIs" dxfId="5475" priority="254" operator="equal">
      <formula>"Y"</formula>
    </cfRule>
    <cfRule type="cellIs" dxfId="5474" priority="255" operator="equal">
      <formula>"N"</formula>
    </cfRule>
  </conditionalFormatting>
  <conditionalFormatting sqref="AB4:AP9">
    <cfRule type="containsText" dxfId="5473" priority="238" operator="containsText" text="N">
      <formula>NOT(ISERROR(SEARCH("N",AB4)))</formula>
    </cfRule>
    <cfRule type="cellIs" dxfId="5472" priority="239" operator="equal">
      <formula>"Y"</formula>
    </cfRule>
    <cfRule type="containsText" dxfId="5471" priority="240" operator="containsText" text="Partial">
      <formula>NOT(ISERROR(SEARCH("Partial",AB4)))</formula>
    </cfRule>
  </conditionalFormatting>
  <conditionalFormatting sqref="AP9:AQ9">
    <cfRule type="cellIs" dxfId="5470" priority="233" operator="equal">
      <formula>"-"</formula>
    </cfRule>
    <cfRule type="cellIs" dxfId="5469" priority="234" operator="equal">
      <formula>"Partial"</formula>
    </cfRule>
    <cfRule type="cellIs" dxfId="5468" priority="235" operator="equal">
      <formula>"Y"</formula>
    </cfRule>
    <cfRule type="cellIs" dxfId="5467" priority="236" operator="equal">
      <formula>"N"</formula>
    </cfRule>
  </conditionalFormatting>
  <conditionalFormatting sqref="AK7">
    <cfRule type="cellIs" dxfId="5466" priority="229" operator="equal">
      <formula>"-"</formula>
    </cfRule>
    <cfRule type="cellIs" dxfId="5465" priority="230" operator="equal">
      <formula>"Partial"</formula>
    </cfRule>
    <cfRule type="cellIs" dxfId="5464" priority="231" operator="equal">
      <formula>"Y"</formula>
    </cfRule>
    <cfRule type="cellIs" dxfId="5463" priority="232" operator="equal">
      <formula>"N"</formula>
    </cfRule>
  </conditionalFormatting>
  <conditionalFormatting sqref="AB7">
    <cfRule type="cellIs" dxfId="5462" priority="225" operator="equal">
      <formula>"-"</formula>
    </cfRule>
    <cfRule type="cellIs" dxfId="5461" priority="226" operator="equal">
      <formula>"Partial"</formula>
    </cfRule>
    <cfRule type="cellIs" dxfId="5460" priority="227" operator="equal">
      <formula>"Y"</formula>
    </cfRule>
    <cfRule type="cellIs" dxfId="5459" priority="228" operator="equal">
      <formula>"N"</formula>
    </cfRule>
  </conditionalFormatting>
  <conditionalFormatting sqref="AD7:AJ7">
    <cfRule type="cellIs" dxfId="5458" priority="221" operator="equal">
      <formula>"-"</formula>
    </cfRule>
    <cfRule type="cellIs" dxfId="5457" priority="222" operator="equal">
      <formula>"Partial"</formula>
    </cfRule>
    <cfRule type="cellIs" dxfId="5456" priority="223" operator="equal">
      <formula>"Y"</formula>
    </cfRule>
    <cfRule type="cellIs" dxfId="5455" priority="224" operator="equal">
      <formula>"N"</formula>
    </cfRule>
  </conditionalFormatting>
  <conditionalFormatting sqref="AL7:AP7">
    <cfRule type="cellIs" dxfId="5454" priority="217" operator="equal">
      <formula>"-"</formula>
    </cfRule>
    <cfRule type="cellIs" dxfId="5453" priority="218" operator="equal">
      <formula>"Partial"</formula>
    </cfRule>
    <cfRule type="cellIs" dxfId="5452" priority="219" operator="equal">
      <formula>"Y"</formula>
    </cfRule>
    <cfRule type="cellIs" dxfId="5451" priority="220" operator="equal">
      <formula>"N"</formula>
    </cfRule>
  </conditionalFormatting>
  <conditionalFormatting sqref="AQ10">
    <cfRule type="cellIs" dxfId="5450" priority="209" operator="equal">
      <formula>"Suitability Unknown"</formula>
    </cfRule>
    <cfRule type="cellIs" dxfId="5449" priority="210" operator="equal">
      <formula>"Potentially suitable"</formula>
    </cfRule>
    <cfRule type="cellIs" dxfId="5448" priority="211" operator="equal">
      <formula>"Not suitable"</formula>
    </cfRule>
    <cfRule type="cellIs" dxfId="5447" priority="212" operator="equal">
      <formula>"Suitable"</formula>
    </cfRule>
  </conditionalFormatting>
  <conditionalFormatting sqref="I10">
    <cfRule type="containsText" dxfId="5446" priority="213" operator="containsText" text="Unachievable">
      <formula>NOT(ISERROR(SEARCH("Unachievable",I10)))</formula>
    </cfRule>
    <cfRule type="containsText" dxfId="5445" priority="214" operator="containsText" text="Achievability unknown">
      <formula>NOT(ISERROR(SEARCH("Achievability unknown",I10)))</formula>
    </cfRule>
    <cfRule type="containsText" dxfId="5444" priority="215" operator="containsText" text="potentially achievable">
      <formula>NOT(ISERROR(SEARCH("potentially achievable",I10)))</formula>
    </cfRule>
    <cfRule type="containsText" dxfId="5443" priority="216" operator="containsText" text="Achievable">
      <formula>NOT(ISERROR(SEARCH("Achievable",I10)))</formula>
    </cfRule>
  </conditionalFormatting>
  <conditionalFormatting sqref="AS10">
    <cfRule type="containsText" dxfId="5442" priority="201" operator="containsText" text="Unachievable">
      <formula>NOT(ISERROR(SEARCH("Unachievable",AS10)))</formula>
    </cfRule>
    <cfRule type="containsText" dxfId="5441" priority="202" operator="containsText" text="Achievability unknown">
      <formula>NOT(ISERROR(SEARCH("Achievability unknown",AS10)))</formula>
    </cfRule>
    <cfRule type="containsText" dxfId="5440" priority="203" operator="containsText" text="potentially achievable">
      <formula>NOT(ISERROR(SEARCH("potentially achievable",AS10)))</formula>
    </cfRule>
    <cfRule type="containsText" dxfId="5439" priority="204" operator="containsText" text="Achievable">
      <formula>NOT(ISERROR(SEARCH("Achievable",AS10)))</formula>
    </cfRule>
  </conditionalFormatting>
  <conditionalFormatting sqref="AB10:AP10">
    <cfRule type="containsText" dxfId="5438" priority="194" operator="containsText" text="N">
      <formula>NOT(ISERROR(SEARCH("N",AB10)))</formula>
    </cfRule>
    <cfRule type="cellIs" dxfId="5437" priority="195" operator="equal">
      <formula>"Y"</formula>
    </cfRule>
    <cfRule type="containsText" dxfId="5436" priority="196" operator="containsText" text="Partial">
      <formula>NOT(ISERROR(SEARCH("Partial",AB10)))</formula>
    </cfRule>
  </conditionalFormatting>
  <conditionalFormatting sqref="AP10">
    <cfRule type="cellIs" dxfId="5435" priority="189" operator="equal">
      <formula>"-"</formula>
    </cfRule>
    <cfRule type="cellIs" dxfId="5434" priority="190" operator="equal">
      <formula>"Partial"</formula>
    </cfRule>
    <cfRule type="cellIs" dxfId="5433" priority="191" operator="equal">
      <formula>"Y"</formula>
    </cfRule>
    <cfRule type="cellIs" dxfId="5432" priority="192" operator="equal">
      <formula>"N"</formula>
    </cfRule>
  </conditionalFormatting>
  <conditionalFormatting sqref="AU10">
    <cfRule type="containsText" dxfId="5431" priority="185" operator="containsText" text="Not developable">
      <formula>NOT(ISERROR(SEARCH("Not developable",AU10)))</formula>
    </cfRule>
    <cfRule type="cellIs" dxfId="5430" priority="186" operator="equal">
      <formula>"Potentially Developable"</formula>
    </cfRule>
    <cfRule type="cellIs" dxfId="5429" priority="187" operator="equal">
      <formula>"Developable"</formula>
    </cfRule>
    <cfRule type="cellIs" dxfId="5428" priority="188" operator="equal">
      <formula>"Deliverable"</formula>
    </cfRule>
  </conditionalFormatting>
  <conditionalFormatting sqref="P11">
    <cfRule type="cellIs" dxfId="5427" priority="181" operator="equal">
      <formula>"Availability unknown"</formula>
    </cfRule>
    <cfRule type="cellIs" dxfId="5426" priority="182" operator="equal">
      <formula>"Not available"</formula>
    </cfRule>
    <cfRule type="cellIs" dxfId="5425" priority="183" operator="equal">
      <formula>"Potentially available"</formula>
    </cfRule>
    <cfRule type="cellIs" dxfId="5424" priority="184" operator="equal">
      <formula>"Available"</formula>
    </cfRule>
  </conditionalFormatting>
  <conditionalFormatting sqref="Q11:Y11">
    <cfRule type="cellIs" dxfId="5423" priority="174" operator="equal">
      <formula>"-"</formula>
    </cfRule>
    <cfRule type="cellIs" dxfId="5422" priority="178" operator="equal">
      <formula>"Partial"</formula>
    </cfRule>
    <cfRule type="cellIs" dxfId="5421" priority="179" operator="equal">
      <formula>"Y"</formula>
    </cfRule>
    <cfRule type="cellIs" dxfId="5420" priority="180" operator="equal">
      <formula>"N"</formula>
    </cfRule>
  </conditionalFormatting>
  <conditionalFormatting sqref="BR12:BS12 BB12">
    <cfRule type="containsText" dxfId="5419" priority="139" operator="containsText" text="Not developable">
      <formula>NOT(ISERROR(SEARCH("Not developable",BB12)))</formula>
    </cfRule>
    <cfRule type="cellIs" dxfId="5418" priority="140" operator="equal">
      <formula>"Potentially Developable"</formula>
    </cfRule>
    <cfRule type="cellIs" dxfId="5417" priority="141" operator="equal">
      <formula>"Developable"</formula>
    </cfRule>
    <cfRule type="cellIs" dxfId="5416" priority="142" operator="equal">
      <formula>"Deliverable"</formula>
    </cfRule>
  </conditionalFormatting>
  <conditionalFormatting sqref="AZ12:BA12">
    <cfRule type="containsText" dxfId="5415" priority="135" operator="containsText" text="Unachievable">
      <formula>NOT(ISERROR(SEARCH("Unachievable",AZ12)))</formula>
    </cfRule>
    <cfRule type="containsText" dxfId="5414" priority="136" operator="containsText" text="Achievability unknown">
      <formula>NOT(ISERROR(SEARCH("Achievability unknown",AZ12)))</formula>
    </cfRule>
    <cfRule type="containsText" dxfId="5413" priority="137" operator="containsText" text="potentially achievable">
      <formula>NOT(ISERROR(SEARCH("potentially achievable",AZ12)))</formula>
    </cfRule>
    <cfRule type="containsText" dxfId="5412" priority="138" operator="containsText" text="Achievable">
      <formula>NOT(ISERROR(SEARCH("Achievable",AZ12)))</formula>
    </cfRule>
  </conditionalFormatting>
  <conditionalFormatting sqref="BS12">
    <cfRule type="containsText" dxfId="5411" priority="119" operator="containsText" text="Completed">
      <formula>NOT(ISERROR(SEARCH("Completed",BS12)))</formula>
    </cfRule>
  </conditionalFormatting>
  <conditionalFormatting sqref="BS12">
    <cfRule type="containsText" dxfId="5410" priority="118" operator="containsText" text="Lapsed">
      <formula>NOT(ISERROR(SEARCH("Lapsed",BS12)))</formula>
    </cfRule>
  </conditionalFormatting>
  <conditionalFormatting sqref="O13:P14">
    <cfRule type="cellIs" dxfId="5409" priority="114" operator="equal">
      <formula>"Availability unknown"</formula>
    </cfRule>
    <cfRule type="cellIs" dxfId="5408" priority="115" operator="equal">
      <formula>"Not available"</formula>
    </cfRule>
    <cfRule type="cellIs" dxfId="5407" priority="116" operator="equal">
      <formula>"Potentially available"</formula>
    </cfRule>
    <cfRule type="cellIs" dxfId="5406" priority="117" operator="equal">
      <formula>"Available"</formula>
    </cfRule>
  </conditionalFormatting>
  <conditionalFormatting sqref="BQ13:BR13 BA13">
    <cfRule type="containsText" dxfId="5405" priority="107" operator="containsText" text="Not developable">
      <formula>NOT(ISERROR(SEARCH("Not developable",BA13)))</formula>
    </cfRule>
    <cfRule type="cellIs" dxfId="5404" priority="108" operator="equal">
      <formula>"Potentially Developable"</formula>
    </cfRule>
    <cfRule type="cellIs" dxfId="5403" priority="109" operator="equal">
      <formula>"Developable"</formula>
    </cfRule>
    <cfRule type="cellIs" dxfId="5402" priority="110" operator="equal">
      <formula>"Deliverable"</formula>
    </cfRule>
  </conditionalFormatting>
  <conditionalFormatting sqref="AY13:AZ13">
    <cfRule type="containsText" dxfId="5401" priority="103" operator="containsText" text="Unachievable">
      <formula>NOT(ISERROR(SEARCH("Unachievable",AY13)))</formula>
    </cfRule>
    <cfRule type="containsText" dxfId="5400" priority="104" operator="containsText" text="Achievability unknown">
      <formula>NOT(ISERROR(SEARCH("Achievability unknown",AY13)))</formula>
    </cfRule>
    <cfRule type="containsText" dxfId="5399" priority="105" operator="containsText" text="potentially achievable">
      <formula>NOT(ISERROR(SEARCH("potentially achievable",AY13)))</formula>
    </cfRule>
    <cfRule type="containsText" dxfId="5398" priority="106" operator="containsText" text="Achievable">
      <formula>NOT(ISERROR(SEARCH("Achievable",AY13)))</formula>
    </cfRule>
  </conditionalFormatting>
  <conditionalFormatting sqref="P13:P14">
    <cfRule type="cellIs" dxfId="5397" priority="102" operator="equal">
      <formula>"-"</formula>
    </cfRule>
    <cfRule type="cellIs" dxfId="5396" priority="111" operator="equal">
      <formula>"Partial"</formula>
    </cfRule>
    <cfRule type="cellIs" dxfId="5395" priority="112" operator="equal">
      <formula>"Y"</formula>
    </cfRule>
    <cfRule type="cellIs" dxfId="5394" priority="113" operator="equal">
      <formula>"N"</formula>
    </cfRule>
  </conditionalFormatting>
  <conditionalFormatting sqref="BR13">
    <cfRule type="containsText" dxfId="5393" priority="101" operator="containsText" text="Completed">
      <formula>NOT(ISERROR(SEARCH("Completed",BR13)))</formula>
    </cfRule>
  </conditionalFormatting>
  <conditionalFormatting sqref="BR13">
    <cfRule type="containsText" dxfId="5392" priority="100" operator="containsText" text="Lapsed">
      <formula>NOT(ISERROR(SEARCH("Lapsed",BR13)))</formula>
    </cfRule>
  </conditionalFormatting>
  <conditionalFormatting sqref="AQ13:AQ14">
    <cfRule type="cellIs" dxfId="5391" priority="74" operator="equal">
      <formula>"Suitability Unknown"</formula>
    </cfRule>
    <cfRule type="cellIs" dxfId="5390" priority="75" operator="equal">
      <formula>"Potentially suitable"</formula>
    </cfRule>
    <cfRule type="cellIs" dxfId="5389" priority="76" operator="equal">
      <formula>"Not suitable"</formula>
    </cfRule>
    <cfRule type="cellIs" dxfId="5388" priority="77" operator="equal">
      <formula>"Suitable"</formula>
    </cfRule>
  </conditionalFormatting>
  <conditionalFormatting sqref="Q13:Y14">
    <cfRule type="cellIs" dxfId="5387" priority="96" operator="equal">
      <formula>"-"</formula>
    </cfRule>
    <cfRule type="cellIs" dxfId="5386" priority="97" operator="equal">
      <formula>"Partial"</formula>
    </cfRule>
    <cfRule type="cellIs" dxfId="5385" priority="98" operator="equal">
      <formula>"Y"</formula>
    </cfRule>
    <cfRule type="cellIs" dxfId="5384" priority="99" operator="equal">
      <formula>"N"</formula>
    </cfRule>
  </conditionalFormatting>
  <conditionalFormatting sqref="Z13:Z14">
    <cfRule type="containsText" dxfId="5383" priority="93" operator="containsText" text="Include">
      <formula>NOT(ISERROR(SEARCH("Include",Z13)))</formula>
    </cfRule>
    <cfRule type="cellIs" dxfId="5382" priority="94" operator="equal">
      <formula>"Exclude"</formula>
    </cfRule>
    <cfRule type="cellIs" dxfId="5381" priority="95" operator="equal">
      <formula>"Include with exclusions"</formula>
    </cfRule>
  </conditionalFormatting>
  <conditionalFormatting sqref="Q13:Y14">
    <cfRule type="cellIs" dxfId="5380" priority="89" operator="equal">
      <formula>"-"</formula>
    </cfRule>
    <cfRule type="cellIs" dxfId="5379" priority="90" operator="equal">
      <formula>"Partial"</formula>
    </cfRule>
    <cfRule type="cellIs" dxfId="5378" priority="91" operator="equal">
      <formula>"Y"</formula>
    </cfRule>
    <cfRule type="cellIs" dxfId="5377" priority="92" operator="equal">
      <formula>"N"</formula>
    </cfRule>
  </conditionalFormatting>
  <conditionalFormatting sqref="Z13:Z14">
    <cfRule type="containsText" dxfId="5376" priority="86" operator="containsText" text="Include">
      <formula>NOT(ISERROR(SEARCH("Include",Z13)))</formula>
    </cfRule>
    <cfRule type="cellIs" dxfId="5375" priority="87" operator="equal">
      <formula>"Exclude"</formula>
    </cfRule>
    <cfRule type="cellIs" dxfId="5374" priority="88" operator="equal">
      <formula>"Include with exclusions"</formula>
    </cfRule>
  </conditionalFormatting>
  <conditionalFormatting sqref="AB13:AP14">
    <cfRule type="containsText" dxfId="5373" priority="83" operator="containsText" text="N">
      <formula>NOT(ISERROR(SEARCH("N",AB13)))</formula>
    </cfRule>
    <cfRule type="cellIs" dxfId="5372" priority="84" operator="equal">
      <formula>"Y"</formula>
    </cfRule>
    <cfRule type="containsText" dxfId="5371" priority="85" operator="containsText" text="Partial">
      <formula>NOT(ISERROR(SEARCH("Partial",AB13)))</formula>
    </cfRule>
  </conditionalFormatting>
  <conditionalFormatting sqref="AB13:AP14">
    <cfRule type="containsText" dxfId="5370" priority="79" operator="containsText" text="N">
      <formula>NOT(ISERROR(SEARCH("N",AB13)))</formula>
    </cfRule>
    <cfRule type="cellIs" dxfId="5369" priority="80" operator="equal">
      <formula>"Y"</formula>
    </cfRule>
    <cfRule type="containsText" dxfId="5368" priority="81" operator="containsText" text="Partial">
      <formula>NOT(ISERROR(SEARCH("Partial",AB13)))</formula>
    </cfRule>
  </conditionalFormatting>
  <conditionalFormatting sqref="AU13">
    <cfRule type="containsText" dxfId="5367" priority="5" operator="containsText" text="Not developable">
      <formula>NOT(ISERROR(SEARCH("Not developable",AU13)))</formula>
    </cfRule>
    <cfRule type="cellIs" dxfId="5366" priority="6" operator="equal">
      <formula>"Potentially Developable"</formula>
    </cfRule>
    <cfRule type="cellIs" dxfId="5365" priority="7" operator="equal">
      <formula>"Developable"</formula>
    </cfRule>
    <cfRule type="cellIs" dxfId="5364" priority="8" operator="equal">
      <formula>"Deliverable"</formula>
    </cfRule>
  </conditionalFormatting>
  <conditionalFormatting sqref="AU14">
    <cfRule type="containsText" dxfId="5363" priority="1" operator="containsText" text="Not developable">
      <formula>NOT(ISERROR(SEARCH("Not developable",AU14)))</formula>
    </cfRule>
    <cfRule type="cellIs" dxfId="5362" priority="2" operator="equal">
      <formula>"Potentially Developable"</formula>
    </cfRule>
    <cfRule type="cellIs" dxfId="5361" priority="3" operator="equal">
      <formula>"Developable"</formula>
    </cfRule>
    <cfRule type="cellIs" dxfId="5360" priority="4" operator="equal">
      <formula>"Deliverable"</formula>
    </cfRule>
  </conditionalFormatting>
  <printOptions horizontalCentered="1" verticalCentered="1"/>
  <pageMargins left="0.70866141732283472" right="0.70866141732283472" top="0.74803149606299213" bottom="0.74803149606299213" header="0.31496062992125984" footer="0.31496062992125984"/>
  <pageSetup paperSize="9" scale="16" fitToHeight="0" orientation="landscape" horizontalDpi="1200" verticalDpi="1200" r:id="rId1"/>
  <headerFooter>
    <oddHeader>&amp;LLondon Borough of Enfield Strategic Housing Land Availability Assessment (SHLAA)&amp;CAppendix D: Full Assessment of Potential Sites</oddHeader>
  </headerFooter>
  <extLst>
    <ext xmlns:x14="http://schemas.microsoft.com/office/spreadsheetml/2009/9/main" uri="{78C0D931-6437-407d-A8EE-F0AAD7539E65}">
      <x14:conditionalFormattings>
        <x14:conditionalFormatting xmlns:xm="http://schemas.microsoft.com/office/excel/2006/main">
          <x14:cfRule type="containsText" priority="170" operator="containsText" id="{FC09A92B-04E9-42D7-ACC9-89EC02169DD5}">
            <xm:f>NOT(ISERROR(SEARCH("-",AB11)))</xm:f>
            <xm:f>"-"</xm:f>
            <x14:dxf>
              <fill>
                <patternFill>
                  <bgColor theme="0" tint="-0.14996795556505021"/>
                </patternFill>
              </fill>
            </x14:dxf>
          </x14:cfRule>
          <xm:sqref>AB11:AC11 AK11</xm:sqref>
        </x14:conditionalFormatting>
        <x14:conditionalFormatting xmlns:xm="http://schemas.microsoft.com/office/excel/2006/main">
          <x14:cfRule type="containsText" priority="166" operator="containsText" id="{2008919D-C266-4312-9315-601AA6956BDD}">
            <xm:f>NOT(ISERROR(SEARCH("-",AD11)))</xm:f>
            <xm:f>"-"</xm:f>
            <x14:dxf>
              <fill>
                <patternFill>
                  <bgColor theme="0" tint="-0.14996795556505021"/>
                </patternFill>
              </fill>
            </x14:dxf>
          </x14:cfRule>
          <xm:sqref>AD11:AJ11</xm:sqref>
        </x14:conditionalFormatting>
        <x14:conditionalFormatting xmlns:xm="http://schemas.microsoft.com/office/excel/2006/main">
          <x14:cfRule type="containsText" priority="162" operator="containsText" id="{2C061587-6036-4DC8-825A-25BBA95BAC8A}">
            <xm:f>NOT(ISERROR(SEARCH("-",AL11)))</xm:f>
            <xm:f>"-"</xm:f>
            <x14:dxf>
              <fill>
                <patternFill>
                  <bgColor theme="0" tint="-0.14996795556505021"/>
                </patternFill>
              </fill>
            </x14:dxf>
          </x14:cfRule>
          <xm:sqref>AL11:AP11</xm:sqref>
        </x14:conditionalFormatting>
        <x14:conditionalFormatting xmlns:xm="http://schemas.microsoft.com/office/excel/2006/main">
          <x14:cfRule type="containsText" priority="237" operator="containsText" id="{D799AF6B-6763-474F-8C6A-51C0BA1DA249}">
            <xm:f>NOT(ISERROR(SEARCH("-",AB4)))</xm:f>
            <xm:f>"-"</xm:f>
            <x14:dxf>
              <fill>
                <patternFill>
                  <bgColor theme="0" tint="-0.14996795556505021"/>
                </patternFill>
              </fill>
            </x14:dxf>
          </x14:cfRule>
          <xm:sqref>AB4:AP9</xm:sqref>
        </x14:conditionalFormatting>
        <x14:conditionalFormatting xmlns:xm="http://schemas.microsoft.com/office/excel/2006/main">
          <x14:cfRule type="containsText" priority="193" operator="containsText" id="{7D53B2E3-8C86-4870-A4D6-B400BB57E6E4}">
            <xm:f>NOT(ISERROR(SEARCH("-",AB10)))</xm:f>
            <xm:f>"-"</xm:f>
            <x14:dxf>
              <fill>
                <patternFill>
                  <bgColor theme="0" tint="-0.14996795556505021"/>
                </patternFill>
              </fill>
            </x14:dxf>
          </x14:cfRule>
          <xm:sqref>AB10:AP10</xm:sqref>
        </x14:conditionalFormatting>
        <x14:conditionalFormatting xmlns:xm="http://schemas.microsoft.com/office/excel/2006/main">
          <x14:cfRule type="containsText" priority="82" operator="containsText" id="{4FE3C480-9BAA-4649-87B1-DB2CFCE35FCF}">
            <xm:f>NOT(ISERROR(SEARCH("-",AB13)))</xm:f>
            <xm:f>"-"</xm:f>
            <x14:dxf>
              <fill>
                <patternFill>
                  <bgColor theme="0" tint="-0.14996795556505021"/>
                </patternFill>
              </fill>
            </x14:dxf>
          </x14:cfRule>
          <xm:sqref>AB13:AP14</xm:sqref>
        </x14:conditionalFormatting>
        <x14:conditionalFormatting xmlns:xm="http://schemas.microsoft.com/office/excel/2006/main">
          <x14:cfRule type="containsText" priority="78" operator="containsText" id="{DB899E9A-0ECA-4901-AD40-E8F0B208A7B0}">
            <xm:f>NOT(ISERROR(SEARCH("-",AB13)))</xm:f>
            <xm:f>"-"</xm:f>
            <x14:dxf>
              <fill>
                <patternFill>
                  <bgColor theme="0" tint="-0.14996795556505021"/>
                </patternFill>
              </fill>
            </x14:dxf>
          </x14:cfRule>
          <xm:sqref>AB13:AP14</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370BA38-EC96-42C7-9612-017218C43D18}">
          <x14:formula1>
            <xm:f>'C:\Users\npalit\Desktop\SHLAA working files\[SHLAA Appendix _201216.xlsx]suitability '!#REF!</xm:f>
          </x14:formula1>
          <xm:sqref>Q13:Y14 AB13:AP14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94C3B-F0E9-442A-8F77-F7E8C05BBC11}">
  <sheetPr codeName="Sheet3">
    <tabColor rgb="FFFF0000"/>
  </sheetPr>
  <dimension ref="A2:DH9"/>
  <sheetViews>
    <sheetView topLeftCell="A10" workbookViewId="0"/>
  </sheetViews>
  <sheetFormatPr defaultRowHeight="15" x14ac:dyDescent="0.25"/>
  <cols>
    <col min="1" max="1" width="19.140625" customWidth="1"/>
    <col min="2" max="2" width="19.42578125" customWidth="1"/>
    <col min="3" max="3" width="29.42578125" customWidth="1"/>
    <col min="4" max="4" width="38.7109375" customWidth="1"/>
    <col min="5" max="5" width="33.7109375" customWidth="1"/>
    <col min="6" max="6" width="18.85546875" customWidth="1"/>
    <col min="7" max="7" width="66.7109375" customWidth="1"/>
  </cols>
  <sheetData>
    <row r="2" spans="1:112" ht="30" x14ac:dyDescent="0.25">
      <c r="A2" s="5" t="s">
        <v>5664</v>
      </c>
      <c r="B2" s="5" t="s">
        <v>44</v>
      </c>
      <c r="C2" s="5" t="s">
        <v>45</v>
      </c>
      <c r="D2" s="5" t="s">
        <v>1</v>
      </c>
      <c r="E2" s="5" t="s">
        <v>2</v>
      </c>
      <c r="F2" s="5" t="s">
        <v>2452</v>
      </c>
      <c r="G2" s="5" t="s">
        <v>2453</v>
      </c>
    </row>
    <row r="3" spans="1:112" ht="30" x14ac:dyDescent="0.25">
      <c r="A3" s="10" t="s">
        <v>188</v>
      </c>
      <c r="B3" s="10" t="s">
        <v>527</v>
      </c>
      <c r="C3" s="10" t="s">
        <v>642</v>
      </c>
      <c r="D3" s="16" t="s">
        <v>3239</v>
      </c>
      <c r="E3" s="10" t="s">
        <v>1183</v>
      </c>
      <c r="F3" s="10" t="s">
        <v>2448</v>
      </c>
      <c r="G3" s="11" t="s">
        <v>3343</v>
      </c>
    </row>
    <row r="4" spans="1:112" ht="51" customHeight="1" x14ac:dyDescent="0.25">
      <c r="A4" s="4" t="s">
        <v>193</v>
      </c>
      <c r="B4" s="4" t="s">
        <v>531</v>
      </c>
      <c r="C4" s="31" t="s">
        <v>3765</v>
      </c>
      <c r="D4" s="4" t="s">
        <v>1260</v>
      </c>
      <c r="E4" s="4" t="s">
        <v>1183</v>
      </c>
      <c r="F4" s="18" t="s">
        <v>2448</v>
      </c>
      <c r="G4" s="19" t="s">
        <v>3741</v>
      </c>
      <c r="H4" s="17"/>
      <c r="I4" s="17"/>
      <c r="J4" s="17"/>
      <c r="K4" s="17"/>
      <c r="AR4" s="13"/>
      <c r="AS4" s="13"/>
      <c r="AT4" s="13"/>
      <c r="BI4" s="13"/>
      <c r="BJ4" s="13"/>
      <c r="BK4" s="13"/>
    </row>
    <row r="5" spans="1:112" ht="51" customHeight="1" x14ac:dyDescent="0.25">
      <c r="A5" s="3" t="s">
        <v>194</v>
      </c>
      <c r="B5" s="3" t="s">
        <v>531</v>
      </c>
      <c r="C5" s="32" t="s">
        <v>3765</v>
      </c>
      <c r="D5" s="3" t="s">
        <v>1261</v>
      </c>
      <c r="E5" s="3" t="s">
        <v>1183</v>
      </c>
      <c r="F5" s="3" t="s">
        <v>2448</v>
      </c>
      <c r="G5" s="15" t="s">
        <v>3741</v>
      </c>
      <c r="H5" s="17"/>
      <c r="I5" s="17"/>
      <c r="J5" s="17"/>
      <c r="K5" s="17"/>
      <c r="AR5" s="13"/>
      <c r="AS5" s="13"/>
      <c r="AT5" s="13"/>
      <c r="BI5" s="13"/>
      <c r="BJ5" s="13"/>
      <c r="BK5" s="13"/>
    </row>
    <row r="6" spans="1:112" ht="25.5" x14ac:dyDescent="0.25">
      <c r="A6" s="3" t="s">
        <v>330</v>
      </c>
      <c r="B6" s="3" t="s">
        <v>531</v>
      </c>
      <c r="C6" s="32" t="s">
        <v>3765</v>
      </c>
      <c r="D6" s="14" t="s">
        <v>3766</v>
      </c>
      <c r="E6" s="3" t="s">
        <v>1191</v>
      </c>
      <c r="F6" s="3" t="s">
        <v>2448</v>
      </c>
      <c r="G6" s="15" t="s">
        <v>3741</v>
      </c>
      <c r="H6" s="17"/>
      <c r="I6" s="17"/>
      <c r="J6" s="17"/>
      <c r="K6" s="17"/>
      <c r="AR6" s="13"/>
      <c r="AS6" s="13"/>
      <c r="AT6" s="13"/>
      <c r="AZ6" s="20"/>
      <c r="BA6" s="20"/>
      <c r="BB6" s="20"/>
      <c r="BC6" s="20"/>
      <c r="BD6" s="20"/>
      <c r="BE6" s="20"/>
      <c r="BF6" s="20"/>
      <c r="BG6" s="20"/>
      <c r="BH6" s="20"/>
      <c r="BI6" s="21"/>
      <c r="BJ6" s="21"/>
      <c r="BK6" s="21"/>
    </row>
    <row r="7" spans="1:112" ht="25.5" x14ac:dyDescent="0.25">
      <c r="A7" s="26" t="s">
        <v>191</v>
      </c>
      <c r="B7" s="3" t="s">
        <v>531</v>
      </c>
      <c r="C7" s="32" t="s">
        <v>3765</v>
      </c>
      <c r="D7" s="26" t="s">
        <v>1258</v>
      </c>
      <c r="E7" s="3" t="s">
        <v>1183</v>
      </c>
      <c r="F7" s="3" t="s">
        <v>2448</v>
      </c>
      <c r="G7" s="15" t="s">
        <v>3741</v>
      </c>
    </row>
    <row r="8" spans="1:112" ht="25.5" x14ac:dyDescent="0.25">
      <c r="A8" s="26" t="s">
        <v>195</v>
      </c>
      <c r="B8" s="3" t="s">
        <v>531</v>
      </c>
      <c r="C8" s="32" t="s">
        <v>3765</v>
      </c>
      <c r="D8" s="26" t="s">
        <v>1262</v>
      </c>
      <c r="E8" s="3" t="s">
        <v>1183</v>
      </c>
      <c r="F8" s="3" t="s">
        <v>2448</v>
      </c>
      <c r="G8" s="15" t="s">
        <v>3741</v>
      </c>
    </row>
    <row r="9" spans="1:112" ht="14.25" customHeight="1" x14ac:dyDescent="0.25">
      <c r="A9" s="132" t="s">
        <v>6997</v>
      </c>
      <c r="B9" s="27" t="s">
        <v>6952</v>
      </c>
      <c r="C9" s="27" t="s">
        <v>6997</v>
      </c>
      <c r="D9" s="185" t="s">
        <v>6986</v>
      </c>
      <c r="E9" s="185" t="s">
        <v>1191</v>
      </c>
      <c r="F9" s="3" t="s">
        <v>2448</v>
      </c>
      <c r="G9" s="15" t="s">
        <v>8134</v>
      </c>
      <c r="H9" s="251"/>
      <c r="I9" s="30"/>
      <c r="J9" s="30"/>
      <c r="K9" s="30"/>
      <c r="L9" s="30"/>
      <c r="M9" s="30"/>
      <c r="N9" s="21"/>
      <c r="O9" s="21"/>
      <c r="P9" s="13"/>
      <c r="Q9" s="13"/>
      <c r="R9" s="55"/>
      <c r="S9" s="55"/>
      <c r="T9" s="55"/>
      <c r="U9" s="55"/>
      <c r="V9" s="55"/>
      <c r="W9" s="55"/>
      <c r="X9" s="55"/>
      <c r="Y9" s="55"/>
      <c r="Z9" s="55"/>
      <c r="AA9" s="13"/>
      <c r="AB9" s="13"/>
      <c r="AC9" s="55"/>
      <c r="AD9" s="55"/>
      <c r="AE9" s="55"/>
      <c r="AF9" s="55"/>
      <c r="AG9" s="55"/>
      <c r="AH9" s="55"/>
      <c r="AI9" s="55"/>
      <c r="AJ9" s="55"/>
      <c r="AK9" s="55"/>
      <c r="AL9" s="55"/>
      <c r="AM9" s="55"/>
      <c r="AN9" s="55"/>
      <c r="AO9" s="55"/>
      <c r="AP9" s="55"/>
      <c r="AQ9" s="55"/>
      <c r="AR9" s="40"/>
      <c r="AS9" s="21"/>
      <c r="AT9" s="21"/>
      <c r="AU9" s="21"/>
      <c r="AV9" s="21"/>
      <c r="AW9" s="250"/>
      <c r="AX9" s="22"/>
      <c r="AY9" s="22"/>
      <c r="AZ9" s="23"/>
      <c r="BA9" s="24"/>
      <c r="BB9" s="11" t="s">
        <v>3634</v>
      </c>
      <c r="BC9" s="11" t="s">
        <v>3634</v>
      </c>
      <c r="BD9" s="11" t="s">
        <v>3634</v>
      </c>
      <c r="BE9" s="11" t="s">
        <v>3634</v>
      </c>
      <c r="BF9" s="11" t="s">
        <v>3634</v>
      </c>
      <c r="BG9" s="11" t="s">
        <v>3634</v>
      </c>
      <c r="BH9" s="11" t="s">
        <v>3634</v>
      </c>
      <c r="BI9" s="11" t="s">
        <v>3634</v>
      </c>
      <c r="BJ9" s="139">
        <v>40</v>
      </c>
      <c r="BK9" s="139">
        <v>0</v>
      </c>
      <c r="BL9" s="139">
        <f>BJ9-BK9</f>
        <v>40</v>
      </c>
      <c r="BM9" s="139">
        <v>0</v>
      </c>
      <c r="BN9" s="139">
        <f>BL9-BM9</f>
        <v>40</v>
      </c>
      <c r="BO9" s="139" t="s">
        <v>3634</v>
      </c>
      <c r="BP9" s="139" t="s">
        <v>3634</v>
      </c>
      <c r="BQ9" s="139" t="s">
        <v>3634</v>
      </c>
      <c r="BR9" s="133" t="s">
        <v>8080</v>
      </c>
      <c r="BS9" s="133" t="s">
        <v>3702</v>
      </c>
      <c r="BT9" s="12" t="s">
        <v>8082</v>
      </c>
      <c r="BU9" s="129"/>
      <c r="BV9" s="129"/>
      <c r="BW9" s="2"/>
      <c r="BX9" s="2">
        <f>COUNTIF($D$9:$D$9,D9)</f>
        <v>1</v>
      </c>
      <c r="BY9" s="2">
        <f>COUNTIF($E$9:$E$9,E9)</f>
        <v>1</v>
      </c>
      <c r="BZ9" s="2"/>
      <c r="CA9" s="2"/>
      <c r="CB9" s="2"/>
      <c r="CC9" s="2" t="str">
        <f>IF(SUM(CN9:CR9)=AW9,"","Check")</f>
        <v/>
      </c>
      <c r="CD9" s="2" t="str">
        <f>IF(SUM(AW9:AZ9)=BN9,"","Check")</f>
        <v>Check</v>
      </c>
      <c r="CE9" s="2" t="str">
        <f>IF(CI9=BN9,"","Check")</f>
        <v>Check</v>
      </c>
      <c r="CF9" s="126" t="s">
        <v>8058</v>
      </c>
      <c r="CG9" s="2"/>
      <c r="CH9" s="122">
        <f>SUM(AW9:AZ9)</f>
        <v>0</v>
      </c>
      <c r="CI9" s="122">
        <f>SUM(CN9:DH9)</f>
        <v>0</v>
      </c>
      <c r="CJ9" s="122"/>
      <c r="CK9" s="122"/>
      <c r="CL9" s="122"/>
      <c r="CN9" s="122"/>
      <c r="CO9" s="122"/>
      <c r="CP9" s="122"/>
      <c r="CQ9" s="122"/>
      <c r="CR9" s="122"/>
      <c r="CS9" s="122"/>
      <c r="CT9" s="122"/>
      <c r="CU9" s="122"/>
      <c r="CV9" s="122"/>
      <c r="CW9" s="122"/>
      <c r="CX9" s="122"/>
      <c r="CY9" s="122"/>
      <c r="CZ9" s="122"/>
      <c r="DA9" s="122"/>
      <c r="DB9" s="122"/>
      <c r="DC9" s="122"/>
      <c r="DD9" s="122"/>
      <c r="DE9" s="122"/>
      <c r="DF9" s="122"/>
      <c r="DG9" s="2"/>
      <c r="DH9" s="205">
        <f>AZ9</f>
        <v>0</v>
      </c>
    </row>
  </sheetData>
  <phoneticPr fontId="6" type="noConversion"/>
  <conditionalFormatting sqref="P9">
    <cfRule type="cellIs" dxfId="5352" priority="42" operator="equal">
      <formula>"Availability unknown"</formula>
    </cfRule>
    <cfRule type="cellIs" dxfId="5351" priority="43" operator="equal">
      <formula>"Not available"</formula>
    </cfRule>
    <cfRule type="cellIs" dxfId="5350" priority="44" operator="equal">
      <formula>"Potentially available"</formula>
    </cfRule>
    <cfRule type="cellIs" dxfId="5349" priority="45" operator="equal">
      <formula>"Available"</formula>
    </cfRule>
  </conditionalFormatting>
  <conditionalFormatting sqref="BB9:BI9 BR9:BS9">
    <cfRule type="containsText" dxfId="5348" priority="38" operator="containsText" text="Not developable">
      <formula>NOT(ISERROR(SEARCH("Not developable",BB9)))</formula>
    </cfRule>
    <cfRule type="cellIs" dxfId="5347" priority="39" operator="equal">
      <formula>"Potentially Developable"</formula>
    </cfRule>
    <cfRule type="cellIs" dxfId="5346" priority="40" operator="equal">
      <formula>"Developable"</formula>
    </cfRule>
    <cfRule type="cellIs" dxfId="5345" priority="41" operator="equal">
      <formula>"Deliverable"</formula>
    </cfRule>
  </conditionalFormatting>
  <conditionalFormatting sqref="AZ9:BA9">
    <cfRule type="containsText" dxfId="5344" priority="34" operator="containsText" text="Unachievable">
      <formula>NOT(ISERROR(SEARCH("Unachievable",AZ9)))</formula>
    </cfRule>
    <cfRule type="containsText" dxfId="5343" priority="35" operator="containsText" text="Achievability unknown">
      <formula>NOT(ISERROR(SEARCH("Achievability unknown",AZ9)))</formula>
    </cfRule>
    <cfRule type="containsText" dxfId="5342" priority="36" operator="containsText" text="potentially achievable">
      <formula>NOT(ISERROR(SEARCH("potentially achievable",AZ9)))</formula>
    </cfRule>
    <cfRule type="containsText" dxfId="5341" priority="37" operator="containsText" text="Achievable">
      <formula>NOT(ISERROR(SEARCH("Achievable",AZ9)))</formula>
    </cfRule>
  </conditionalFormatting>
  <conditionalFormatting sqref="AL9">
    <cfRule type="containsText" dxfId="5340" priority="31" operator="containsText" text="N">
      <formula>NOT(ISERROR(SEARCH("N",AL9)))</formula>
    </cfRule>
    <cfRule type="cellIs" dxfId="5339" priority="32" operator="equal">
      <formula>"Y"</formula>
    </cfRule>
    <cfRule type="containsText" dxfId="5338" priority="33" operator="containsText" text="Partial">
      <formula>NOT(ISERROR(SEARCH("Partial",AL9)))</formula>
    </cfRule>
  </conditionalFormatting>
  <conditionalFormatting sqref="BS9">
    <cfRule type="containsText" dxfId="5337" priority="29" operator="containsText" text="Completed">
      <formula>NOT(ISERROR(SEARCH("Completed",BS9)))</formula>
    </cfRule>
  </conditionalFormatting>
  <conditionalFormatting sqref="BS9">
    <cfRule type="containsText" dxfId="5336" priority="28" operator="containsText" text="Lapsed">
      <formula>NOT(ISERROR(SEARCH("Lapsed",BS9)))</formula>
    </cfRule>
  </conditionalFormatting>
  <conditionalFormatting sqref="Q9">
    <cfRule type="cellIs" dxfId="5335" priority="24" operator="equal">
      <formula>"Availability unknown"</formula>
    </cfRule>
    <cfRule type="cellIs" dxfId="5334" priority="25" operator="equal">
      <formula>"Not available"</formula>
    </cfRule>
    <cfRule type="cellIs" dxfId="5333" priority="26" operator="equal">
      <formula>"Potentially available"</formula>
    </cfRule>
    <cfRule type="cellIs" dxfId="5332" priority="27" operator="equal">
      <formula>"Available"</formula>
    </cfRule>
  </conditionalFormatting>
  <conditionalFormatting sqref="AA9">
    <cfRule type="cellIs" dxfId="5331" priority="18" stopIfTrue="1" operator="equal">
      <formula>"Exclude"</formula>
    </cfRule>
    <cfRule type="containsText" dxfId="5330" priority="19" stopIfTrue="1" operator="containsText" text="include with exclusions">
      <formula>NOT(ISERROR(SEARCH("include with exclusions",AA9)))</formula>
    </cfRule>
    <cfRule type="containsText" dxfId="5329" priority="20" operator="containsText" text="Include">
      <formula>NOT(ISERROR(SEARCH("Include",AA9)))</formula>
    </cfRule>
  </conditionalFormatting>
  <conditionalFormatting sqref="R9:Z9">
    <cfRule type="cellIs" dxfId="5328" priority="17" operator="equal">
      <formula>"-"</formula>
    </cfRule>
    <cfRule type="cellIs" dxfId="5327" priority="21" operator="equal">
      <formula>"Partial"</formula>
    </cfRule>
    <cfRule type="cellIs" dxfId="5326" priority="22" operator="equal">
      <formula>"Y"</formula>
    </cfRule>
    <cfRule type="cellIs" dxfId="5325" priority="23" operator="equal">
      <formula>"N"</formula>
    </cfRule>
  </conditionalFormatting>
  <conditionalFormatting sqref="AC9:AF9 AH9:AK9 AM9:AQ9">
    <cfRule type="cellIs" dxfId="5324" priority="13" operator="equal">
      <formula>"-"</formula>
    </cfRule>
    <cfRule type="cellIs" dxfId="5323" priority="14" operator="equal">
      <formula>"Partial"</formula>
    </cfRule>
    <cfRule type="cellIs" dxfId="5322" priority="15" operator="equal">
      <formula>"Y"</formula>
    </cfRule>
    <cfRule type="cellIs" dxfId="5321" priority="16" operator="equal">
      <formula>"N"</formula>
    </cfRule>
  </conditionalFormatting>
  <conditionalFormatting sqref="AG9">
    <cfRule type="cellIs" dxfId="5320" priority="9" operator="equal">
      <formula>"-"</formula>
    </cfRule>
    <cfRule type="cellIs" dxfId="5319" priority="10" operator="equal">
      <formula>"Partial"</formula>
    </cfRule>
    <cfRule type="cellIs" dxfId="5318" priority="11" operator="equal">
      <formula>"Y"</formula>
    </cfRule>
    <cfRule type="cellIs" dxfId="5317" priority="12" operator="equal">
      <formula>"N"</formula>
    </cfRule>
  </conditionalFormatting>
  <conditionalFormatting sqref="AL9">
    <cfRule type="cellIs" dxfId="5316" priority="5" operator="equal">
      <formula>"-"</formula>
    </cfRule>
    <cfRule type="cellIs" dxfId="5315" priority="6" operator="equal">
      <formula>"Partial"</formula>
    </cfRule>
    <cfRule type="cellIs" dxfId="5314" priority="7" operator="equal">
      <formula>"Y"</formula>
    </cfRule>
    <cfRule type="cellIs" dxfId="5313" priority="8" operator="equal">
      <formula>"N"</formula>
    </cfRule>
  </conditionalFormatting>
  <conditionalFormatting sqref="AR9">
    <cfRule type="cellIs" dxfId="5312" priority="1" operator="equal">
      <formula>"Suitability Unknown"</formula>
    </cfRule>
    <cfRule type="cellIs" dxfId="5311" priority="2" operator="equal">
      <formula>"Potentially suitable"</formula>
    </cfRule>
    <cfRule type="cellIs" dxfId="5310" priority="3" operator="equal">
      <formula>"Not suitable"</formula>
    </cfRule>
    <cfRule type="cellIs" dxfId="5309" priority="4" operator="equal">
      <formula>"Suitable"</formula>
    </cfRule>
  </conditionalFormatting>
  <pageMargins left="0.7" right="0.7" top="0.75" bottom="0.75" header="0.3" footer="0.3"/>
  <pageSetup paperSize="9" orientation="portrait" horizontalDpi="1200" verticalDpi="1200" r:id="rId1"/>
  <extLst>
    <ext xmlns:x14="http://schemas.microsoft.com/office/spreadsheetml/2009/9/main" uri="{78C0D931-6437-407d-A8EE-F0AAD7539E65}">
      <x14:conditionalFormattings>
        <x14:conditionalFormatting xmlns:xm="http://schemas.microsoft.com/office/excel/2006/main">
          <x14:cfRule type="containsText" priority="30" operator="containsText" id="{AFBCBDF8-27B2-4095-9AB4-3747BB735AB8}">
            <xm:f>NOT(ISERROR(SEARCH("-",AL9)))</xm:f>
            <xm:f>"-"</xm:f>
            <x14:dxf>
              <fill>
                <patternFill>
                  <bgColor theme="0" tint="-0.14996795556505021"/>
                </patternFill>
              </fill>
            </x14:dxf>
          </x14:cfRule>
          <xm:sqref>AL9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A7D12-F36B-41E9-9653-2E70B511BBA0}">
  <sheetPr codeName="Sheet2">
    <tabColor theme="0" tint="-0.499984740745262"/>
  </sheetPr>
  <dimension ref="A1:XFC1252"/>
  <sheetViews>
    <sheetView tabSelected="1" topLeftCell="A1194" zoomScale="55" zoomScaleNormal="55" workbookViewId="0">
      <selection activeCell="S1231" sqref="S1231"/>
    </sheetView>
  </sheetViews>
  <sheetFormatPr defaultRowHeight="15" x14ac:dyDescent="0.25"/>
  <cols>
    <col min="1" max="1" width="21.85546875" customWidth="1"/>
    <col min="2" max="2" width="17.5703125" customWidth="1"/>
    <col min="3" max="3" width="23.28515625" customWidth="1"/>
    <col min="4" max="4" width="71.42578125" customWidth="1"/>
    <col min="5" max="5" width="25.5703125" customWidth="1"/>
    <col min="6" max="6" width="34.140625" customWidth="1"/>
    <col min="7" max="72" width="9.140625" customWidth="1"/>
    <col min="73" max="73" width="32.85546875" style="157" customWidth="1"/>
    <col min="74" max="172" width="9.140625" customWidth="1"/>
  </cols>
  <sheetData>
    <row r="1" spans="1:6" x14ac:dyDescent="0.25">
      <c r="A1" s="67" t="s">
        <v>2453</v>
      </c>
      <c r="B1" s="67" t="s">
        <v>5664</v>
      </c>
      <c r="C1" s="67" t="s">
        <v>44</v>
      </c>
      <c r="D1" s="67" t="s">
        <v>45</v>
      </c>
      <c r="E1" s="67" t="s">
        <v>1</v>
      </c>
      <c r="F1" s="67" t="s">
        <v>2</v>
      </c>
    </row>
    <row r="2" spans="1:6" x14ac:dyDescent="0.25">
      <c r="A2" s="71" t="s">
        <v>3413</v>
      </c>
      <c r="B2" s="71" t="s">
        <v>3245</v>
      </c>
      <c r="C2" s="71" t="s">
        <v>527</v>
      </c>
      <c r="D2" s="71" t="s">
        <v>3309</v>
      </c>
      <c r="E2" s="71" t="s">
        <v>3274</v>
      </c>
      <c r="F2" s="71" t="s">
        <v>1179</v>
      </c>
    </row>
    <row r="3" spans="1:6" x14ac:dyDescent="0.25">
      <c r="A3" s="71" t="s">
        <v>3413</v>
      </c>
      <c r="B3" s="71" t="s">
        <v>3246</v>
      </c>
      <c r="C3" s="71" t="s">
        <v>527</v>
      </c>
      <c r="D3" s="71" t="s">
        <v>3310</v>
      </c>
      <c r="E3" s="71" t="s">
        <v>3275</v>
      </c>
      <c r="F3" s="71" t="s">
        <v>1179</v>
      </c>
    </row>
    <row r="4" spans="1:6" x14ac:dyDescent="0.25">
      <c r="A4" s="71" t="s">
        <v>2450</v>
      </c>
      <c r="B4" s="71" t="s">
        <v>56</v>
      </c>
      <c r="C4" s="71" t="s">
        <v>527</v>
      </c>
      <c r="D4" s="71" t="s">
        <v>5585</v>
      </c>
      <c r="E4" s="71" t="s">
        <v>1208</v>
      </c>
      <c r="F4" s="71" t="s">
        <v>1179</v>
      </c>
    </row>
    <row r="5" spans="1:6" x14ac:dyDescent="0.25">
      <c r="A5" s="71" t="s">
        <v>2450</v>
      </c>
      <c r="B5" s="71" t="s">
        <v>3247</v>
      </c>
      <c r="C5" s="71" t="s">
        <v>527</v>
      </c>
      <c r="D5" s="71" t="s">
        <v>3311</v>
      </c>
      <c r="E5" s="71" t="s">
        <v>3276</v>
      </c>
      <c r="F5" s="71" t="s">
        <v>1181</v>
      </c>
    </row>
    <row r="6" spans="1:6" x14ac:dyDescent="0.25">
      <c r="A6" s="71" t="s">
        <v>2450</v>
      </c>
      <c r="B6" s="71" t="s">
        <v>3248</v>
      </c>
      <c r="C6" s="71" t="s">
        <v>527</v>
      </c>
      <c r="D6" s="71" t="s">
        <v>3312</v>
      </c>
      <c r="E6" s="71" t="s">
        <v>3277</v>
      </c>
      <c r="F6" s="71" t="s">
        <v>1181</v>
      </c>
    </row>
    <row r="7" spans="1:6" x14ac:dyDescent="0.25">
      <c r="A7" s="71" t="s">
        <v>2450</v>
      </c>
      <c r="B7" s="71" t="s">
        <v>3249</v>
      </c>
      <c r="C7" s="71" t="s">
        <v>527</v>
      </c>
      <c r="D7" s="71" t="s">
        <v>3313</v>
      </c>
      <c r="E7" s="71" t="s">
        <v>3278</v>
      </c>
      <c r="F7" s="71" t="s">
        <v>1181</v>
      </c>
    </row>
    <row r="8" spans="1:6" x14ac:dyDescent="0.25">
      <c r="A8" s="71" t="s">
        <v>2450</v>
      </c>
      <c r="B8" s="71" t="s">
        <v>3250</v>
      </c>
      <c r="C8" s="71" t="s">
        <v>527</v>
      </c>
      <c r="D8" s="71" t="s">
        <v>3314</v>
      </c>
      <c r="E8" s="71" t="s">
        <v>3244</v>
      </c>
      <c r="F8" s="71" t="s">
        <v>1181</v>
      </c>
    </row>
    <row r="9" spans="1:6" x14ac:dyDescent="0.25">
      <c r="A9" s="71" t="s">
        <v>3413</v>
      </c>
      <c r="B9" s="71" t="s">
        <v>3251</v>
      </c>
      <c r="C9" s="71" t="s">
        <v>527</v>
      </c>
      <c r="D9" s="71" t="s">
        <v>2451</v>
      </c>
      <c r="E9" s="71" t="s">
        <v>3279</v>
      </c>
      <c r="F9" s="71" t="s">
        <v>1184</v>
      </c>
    </row>
    <row r="10" spans="1:6" x14ac:dyDescent="0.25">
      <c r="A10" s="71" t="s">
        <v>3413</v>
      </c>
      <c r="B10" s="71" t="s">
        <v>3252</v>
      </c>
      <c r="C10" s="71" t="s">
        <v>527</v>
      </c>
      <c r="D10" s="71" t="s">
        <v>2451</v>
      </c>
      <c r="E10" s="71" t="s">
        <v>3280</v>
      </c>
      <c r="F10" s="71" t="s">
        <v>1184</v>
      </c>
    </row>
    <row r="11" spans="1:6" x14ac:dyDescent="0.25">
      <c r="A11" s="71" t="s">
        <v>3413</v>
      </c>
      <c r="B11" s="71" t="s">
        <v>3253</v>
      </c>
      <c r="C11" s="71" t="s">
        <v>527</v>
      </c>
      <c r="D11" s="71" t="s">
        <v>2451</v>
      </c>
      <c r="E11" s="71" t="s">
        <v>3281</v>
      </c>
      <c r="F11" s="71" t="s">
        <v>1184</v>
      </c>
    </row>
    <row r="12" spans="1:6" x14ac:dyDescent="0.25">
      <c r="A12" s="71" t="s">
        <v>3413</v>
      </c>
      <c r="B12" s="71" t="s">
        <v>3254</v>
      </c>
      <c r="C12" s="71" t="s">
        <v>527</v>
      </c>
      <c r="D12" s="71" t="s">
        <v>2451</v>
      </c>
      <c r="E12" s="71" t="s">
        <v>3282</v>
      </c>
      <c r="F12" s="71" t="s">
        <v>1184</v>
      </c>
    </row>
    <row r="13" spans="1:6" x14ac:dyDescent="0.25">
      <c r="A13" s="71" t="s">
        <v>2450</v>
      </c>
      <c r="B13" s="71" t="s">
        <v>3255</v>
      </c>
      <c r="C13" s="71" t="s">
        <v>527</v>
      </c>
      <c r="D13" s="71" t="s">
        <v>3315</v>
      </c>
      <c r="E13" s="71" t="s">
        <v>1266</v>
      </c>
      <c r="F13" s="71" t="s">
        <v>1186</v>
      </c>
    </row>
    <row r="14" spans="1:6" x14ac:dyDescent="0.25">
      <c r="A14" s="71" t="s">
        <v>3413</v>
      </c>
      <c r="B14" s="71" t="s">
        <v>3256</v>
      </c>
      <c r="C14" s="71" t="s">
        <v>527</v>
      </c>
      <c r="D14" s="71" t="s">
        <v>2451</v>
      </c>
      <c r="E14" s="71" t="s">
        <v>3283</v>
      </c>
      <c r="F14" s="71" t="s">
        <v>1186</v>
      </c>
    </row>
    <row r="15" spans="1:6" x14ac:dyDescent="0.25">
      <c r="A15" s="71" t="s">
        <v>3413</v>
      </c>
      <c r="B15" s="71" t="s">
        <v>3257</v>
      </c>
      <c r="C15" s="71" t="s">
        <v>527</v>
      </c>
      <c r="D15" s="71" t="s">
        <v>2451</v>
      </c>
      <c r="E15" s="71" t="s">
        <v>3284</v>
      </c>
      <c r="F15" s="71" t="s">
        <v>1186</v>
      </c>
    </row>
    <row r="16" spans="1:6" x14ac:dyDescent="0.25">
      <c r="A16" s="71" t="s">
        <v>3413</v>
      </c>
      <c r="B16" s="71" t="s">
        <v>3258</v>
      </c>
      <c r="C16" s="71" t="s">
        <v>527</v>
      </c>
      <c r="D16" s="71" t="s">
        <v>2451</v>
      </c>
      <c r="E16" s="71" t="s">
        <v>3285</v>
      </c>
      <c r="F16" s="71" t="s">
        <v>1189</v>
      </c>
    </row>
    <row r="17" spans="1:6" x14ac:dyDescent="0.25">
      <c r="A17" s="71" t="s">
        <v>2450</v>
      </c>
      <c r="B17" s="71" t="s">
        <v>3259</v>
      </c>
      <c r="C17" s="71" t="s">
        <v>527</v>
      </c>
      <c r="D17" s="71" t="s">
        <v>3316</v>
      </c>
      <c r="E17" s="71" t="s">
        <v>3286</v>
      </c>
      <c r="F17" s="71" t="s">
        <v>1189</v>
      </c>
    </row>
    <row r="18" spans="1:6" x14ac:dyDescent="0.25">
      <c r="A18" s="71" t="s">
        <v>2450</v>
      </c>
      <c r="B18" s="71" t="s">
        <v>3260</v>
      </c>
      <c r="C18" s="71" t="s">
        <v>527</v>
      </c>
      <c r="D18" s="71" t="s">
        <v>3317</v>
      </c>
      <c r="E18" s="71" t="s">
        <v>3240</v>
      </c>
      <c r="F18" s="71" t="s">
        <v>1189</v>
      </c>
    </row>
    <row r="19" spans="1:6" x14ac:dyDescent="0.25">
      <c r="A19" s="71" t="s">
        <v>2450</v>
      </c>
      <c r="B19" s="71" t="s">
        <v>3261</v>
      </c>
      <c r="C19" s="71" t="s">
        <v>527</v>
      </c>
      <c r="D19" s="71" t="s">
        <v>3318</v>
      </c>
      <c r="E19" s="71" t="s">
        <v>3242</v>
      </c>
      <c r="F19" s="71" t="s">
        <v>1189</v>
      </c>
    </row>
    <row r="20" spans="1:6" x14ac:dyDescent="0.25">
      <c r="A20" s="71" t="s">
        <v>2450</v>
      </c>
      <c r="B20" s="71" t="s">
        <v>3262</v>
      </c>
      <c r="C20" s="71" t="s">
        <v>527</v>
      </c>
      <c r="D20" s="71" t="s">
        <v>3319</v>
      </c>
      <c r="E20" s="71" t="s">
        <v>3287</v>
      </c>
      <c r="F20" s="71" t="s">
        <v>1189</v>
      </c>
    </row>
    <row r="21" spans="1:6" x14ac:dyDescent="0.25">
      <c r="A21" s="71" t="s">
        <v>2450</v>
      </c>
      <c r="B21" s="71" t="s">
        <v>3263</v>
      </c>
      <c r="C21" s="71" t="s">
        <v>527</v>
      </c>
      <c r="D21" s="71" t="s">
        <v>3320</v>
      </c>
      <c r="E21" s="71" t="s">
        <v>3243</v>
      </c>
      <c r="F21" s="71" t="s">
        <v>1192</v>
      </c>
    </row>
    <row r="22" spans="1:6" x14ac:dyDescent="0.25">
      <c r="A22" s="71" t="s">
        <v>3413</v>
      </c>
      <c r="B22" s="71" t="s">
        <v>3264</v>
      </c>
      <c r="C22" s="71" t="s">
        <v>527</v>
      </c>
      <c r="D22" s="71" t="s">
        <v>2451</v>
      </c>
      <c r="E22" s="71" t="s">
        <v>3288</v>
      </c>
      <c r="F22" s="71" t="s">
        <v>1193</v>
      </c>
    </row>
    <row r="23" spans="1:6" x14ac:dyDescent="0.25">
      <c r="A23" s="71" t="s">
        <v>2450</v>
      </c>
      <c r="B23" s="71" t="s">
        <v>3265</v>
      </c>
      <c r="C23" s="71" t="s">
        <v>527</v>
      </c>
      <c r="D23" s="71" t="s">
        <v>3321</v>
      </c>
      <c r="E23" s="71" t="s">
        <v>3241</v>
      </c>
      <c r="F23" s="71" t="s">
        <v>1195</v>
      </c>
    </row>
    <row r="24" spans="1:6" x14ac:dyDescent="0.25">
      <c r="A24" s="71" t="s">
        <v>3413</v>
      </c>
      <c r="B24" s="71" t="s">
        <v>3266</v>
      </c>
      <c r="C24" s="71" t="s">
        <v>527</v>
      </c>
      <c r="D24" s="71" t="s">
        <v>3322</v>
      </c>
      <c r="E24" s="71" t="s">
        <v>3289</v>
      </c>
      <c r="F24" s="71" t="s">
        <v>1196</v>
      </c>
    </row>
    <row r="25" spans="1:6" x14ac:dyDescent="0.25">
      <c r="A25" s="71" t="s">
        <v>3413</v>
      </c>
      <c r="B25" s="71" t="s">
        <v>3267</v>
      </c>
      <c r="C25" s="71" t="s">
        <v>527</v>
      </c>
      <c r="D25" s="71" t="s">
        <v>3323</v>
      </c>
      <c r="E25" s="71" t="s">
        <v>3290</v>
      </c>
      <c r="F25" s="71" t="s">
        <v>1197</v>
      </c>
    </row>
    <row r="26" spans="1:6" x14ac:dyDescent="0.25">
      <c r="A26" s="71" t="s">
        <v>3413</v>
      </c>
      <c r="B26" s="71" t="s">
        <v>3268</v>
      </c>
      <c r="C26" s="71" t="s">
        <v>527</v>
      </c>
      <c r="D26" s="71" t="s">
        <v>2451</v>
      </c>
      <c r="E26" s="71" t="s">
        <v>3291</v>
      </c>
      <c r="F26" s="71" t="s">
        <v>1199</v>
      </c>
    </row>
    <row r="27" spans="1:6" x14ac:dyDescent="0.25">
      <c r="A27" s="71" t="s">
        <v>3413</v>
      </c>
      <c r="B27" s="71" t="s">
        <v>3269</v>
      </c>
      <c r="C27" s="71" t="s">
        <v>527</v>
      </c>
      <c r="D27" s="71" t="s">
        <v>2451</v>
      </c>
      <c r="E27" s="71" t="s">
        <v>3292</v>
      </c>
      <c r="F27" s="71" t="s">
        <v>1199</v>
      </c>
    </row>
    <row r="28" spans="1:6" x14ac:dyDescent="0.25">
      <c r="A28" s="71" t="s">
        <v>3413</v>
      </c>
      <c r="B28" s="71" t="s">
        <v>2451</v>
      </c>
      <c r="C28" s="71" t="s">
        <v>527</v>
      </c>
      <c r="D28" s="71" t="s">
        <v>3324</v>
      </c>
      <c r="E28" s="71" t="s">
        <v>3293</v>
      </c>
      <c r="F28" s="71" t="s">
        <v>1196</v>
      </c>
    </row>
    <row r="29" spans="1:6" x14ac:dyDescent="0.25">
      <c r="A29" s="71" t="s">
        <v>3413</v>
      </c>
      <c r="B29" s="71" t="s">
        <v>2451</v>
      </c>
      <c r="C29" s="71" t="s">
        <v>527</v>
      </c>
      <c r="D29" s="71" t="s">
        <v>3325</v>
      </c>
      <c r="E29" s="71" t="s">
        <v>3294</v>
      </c>
      <c r="F29" s="71" t="s">
        <v>1201</v>
      </c>
    </row>
    <row r="30" spans="1:6" x14ac:dyDescent="0.25">
      <c r="A30" s="71" t="s">
        <v>3413</v>
      </c>
      <c r="B30" s="71" t="s">
        <v>2451</v>
      </c>
      <c r="C30" s="71" t="s">
        <v>527</v>
      </c>
      <c r="D30" s="71" t="s">
        <v>3326</v>
      </c>
      <c r="E30" s="71" t="s">
        <v>3295</v>
      </c>
      <c r="F30" s="71" t="s">
        <v>1198</v>
      </c>
    </row>
    <row r="31" spans="1:6" x14ac:dyDescent="0.25">
      <c r="A31" s="71" t="s">
        <v>3413</v>
      </c>
      <c r="B31" s="71" t="s">
        <v>2451</v>
      </c>
      <c r="C31" s="71" t="s">
        <v>527</v>
      </c>
      <c r="D31" s="71" t="s">
        <v>3327</v>
      </c>
      <c r="E31" s="71" t="s">
        <v>3296</v>
      </c>
      <c r="F31" s="71" t="s">
        <v>1179</v>
      </c>
    </row>
    <row r="32" spans="1:6" x14ac:dyDescent="0.25">
      <c r="A32" s="71" t="s">
        <v>3413</v>
      </c>
      <c r="B32" s="71" t="s">
        <v>2451</v>
      </c>
      <c r="C32" s="71" t="s">
        <v>527</v>
      </c>
      <c r="D32" s="71" t="s">
        <v>3328</v>
      </c>
      <c r="E32" s="71" t="s">
        <v>3297</v>
      </c>
      <c r="F32" s="71" t="s">
        <v>1182</v>
      </c>
    </row>
    <row r="33" spans="1:6" x14ac:dyDescent="0.25">
      <c r="A33" s="71" t="s">
        <v>2450</v>
      </c>
      <c r="B33" s="71" t="s">
        <v>2451</v>
      </c>
      <c r="C33" s="71" t="s">
        <v>527</v>
      </c>
      <c r="D33" s="71" t="s">
        <v>3329</v>
      </c>
      <c r="E33" s="71" t="s">
        <v>3298</v>
      </c>
      <c r="F33" s="71" t="s">
        <v>1182</v>
      </c>
    </row>
    <row r="34" spans="1:6" x14ac:dyDescent="0.25">
      <c r="A34" s="71" t="s">
        <v>3413</v>
      </c>
      <c r="B34" s="71" t="s">
        <v>2451</v>
      </c>
      <c r="C34" s="71" t="s">
        <v>527</v>
      </c>
      <c r="D34" s="71" t="s">
        <v>3330</v>
      </c>
      <c r="E34" s="71" t="s">
        <v>3299</v>
      </c>
      <c r="F34" s="71" t="s">
        <v>1196</v>
      </c>
    </row>
    <row r="35" spans="1:6" x14ac:dyDescent="0.25">
      <c r="A35" s="71" t="s">
        <v>2450</v>
      </c>
      <c r="B35" s="71" t="s">
        <v>2451</v>
      </c>
      <c r="C35" s="71" t="s">
        <v>527</v>
      </c>
      <c r="D35" s="71" t="s">
        <v>3331</v>
      </c>
      <c r="E35" s="71" t="s">
        <v>3300</v>
      </c>
      <c r="F35" s="71" t="s">
        <v>1185</v>
      </c>
    </row>
    <row r="36" spans="1:6" x14ac:dyDescent="0.25">
      <c r="A36" s="71" t="s">
        <v>3413</v>
      </c>
      <c r="B36" s="71" t="s">
        <v>2451</v>
      </c>
      <c r="C36" s="71" t="s">
        <v>527</v>
      </c>
      <c r="D36" s="71" t="s">
        <v>3332</v>
      </c>
      <c r="E36" s="71" t="s">
        <v>3241</v>
      </c>
      <c r="F36" s="71" t="s">
        <v>1192</v>
      </c>
    </row>
    <row r="37" spans="1:6" x14ac:dyDescent="0.25">
      <c r="A37" s="71" t="s">
        <v>2450</v>
      </c>
      <c r="B37" s="71" t="s">
        <v>2451</v>
      </c>
      <c r="C37" s="71" t="s">
        <v>527</v>
      </c>
      <c r="D37" s="71" t="s">
        <v>3333</v>
      </c>
      <c r="E37" s="71" t="s">
        <v>3301</v>
      </c>
      <c r="F37" s="71" t="s">
        <v>1201</v>
      </c>
    </row>
    <row r="38" spans="1:6" x14ac:dyDescent="0.25">
      <c r="A38" s="71" t="s">
        <v>3413</v>
      </c>
      <c r="B38" s="71" t="s">
        <v>2451</v>
      </c>
      <c r="C38" s="71" t="s">
        <v>527</v>
      </c>
      <c r="D38" s="71" t="s">
        <v>3334</v>
      </c>
      <c r="E38" s="71" t="s">
        <v>3302</v>
      </c>
      <c r="F38" s="71" t="s">
        <v>1189</v>
      </c>
    </row>
    <row r="39" spans="1:6" x14ac:dyDescent="0.25">
      <c r="A39" s="71" t="s">
        <v>3413</v>
      </c>
      <c r="B39" s="71" t="s">
        <v>2451</v>
      </c>
      <c r="C39" s="71" t="s">
        <v>527</v>
      </c>
      <c r="D39" s="71" t="s">
        <v>3335</v>
      </c>
      <c r="E39" s="71" t="s">
        <v>3303</v>
      </c>
      <c r="F39" s="71" t="s">
        <v>1192</v>
      </c>
    </row>
    <row r="40" spans="1:6" x14ac:dyDescent="0.25">
      <c r="A40" s="71" t="s">
        <v>3413</v>
      </c>
      <c r="B40" s="71" t="s">
        <v>2451</v>
      </c>
      <c r="C40" s="71" t="s">
        <v>527</v>
      </c>
      <c r="D40" s="71" t="s">
        <v>3336</v>
      </c>
      <c r="E40" s="71" t="s">
        <v>3304</v>
      </c>
      <c r="F40" s="71" t="s">
        <v>1187</v>
      </c>
    </row>
    <row r="41" spans="1:6" x14ac:dyDescent="0.25">
      <c r="A41" s="71" t="s">
        <v>3413</v>
      </c>
      <c r="B41" s="71" t="s">
        <v>2451</v>
      </c>
      <c r="C41" s="71" t="s">
        <v>527</v>
      </c>
      <c r="D41" s="71" t="s">
        <v>3337</v>
      </c>
      <c r="E41" s="71" t="s">
        <v>3305</v>
      </c>
      <c r="F41" s="71" t="s">
        <v>1196</v>
      </c>
    </row>
    <row r="42" spans="1:6" x14ac:dyDescent="0.25">
      <c r="A42" s="71" t="s">
        <v>2450</v>
      </c>
      <c r="B42" s="71" t="s">
        <v>3272</v>
      </c>
      <c r="C42" s="71" t="s">
        <v>527</v>
      </c>
      <c r="D42" s="71" t="s">
        <v>3340</v>
      </c>
      <c r="E42" s="71" t="s">
        <v>3308</v>
      </c>
      <c r="F42" s="71" t="s">
        <v>1200</v>
      </c>
    </row>
    <row r="43" spans="1:6" x14ac:dyDescent="0.25">
      <c r="A43" s="71" t="s">
        <v>2450</v>
      </c>
      <c r="B43" s="71" t="s">
        <v>3273</v>
      </c>
      <c r="C43" s="71" t="s">
        <v>527</v>
      </c>
      <c r="D43" s="71" t="s">
        <v>3341</v>
      </c>
      <c r="E43" s="71" t="s">
        <v>3308</v>
      </c>
      <c r="F43" s="71" t="s">
        <v>1200</v>
      </c>
    </row>
    <row r="44" spans="1:6" x14ac:dyDescent="0.25">
      <c r="A44" s="71" t="s">
        <v>2456</v>
      </c>
      <c r="B44" s="71" t="s">
        <v>1470</v>
      </c>
      <c r="C44" s="71" t="s">
        <v>527</v>
      </c>
      <c r="D44" s="71" t="s">
        <v>2447</v>
      </c>
      <c r="E44" s="71" t="s">
        <v>1964</v>
      </c>
      <c r="F44" s="71" t="s">
        <v>1195</v>
      </c>
    </row>
    <row r="45" spans="1:6" x14ac:dyDescent="0.25">
      <c r="A45" s="71" t="s">
        <v>2456</v>
      </c>
      <c r="B45" s="71" t="s">
        <v>1471</v>
      </c>
      <c r="C45" s="71" t="s">
        <v>527</v>
      </c>
      <c r="D45" s="71" t="s">
        <v>2447</v>
      </c>
      <c r="E45" s="71" t="s">
        <v>1965</v>
      </c>
      <c r="F45" s="71" t="s">
        <v>1195</v>
      </c>
    </row>
    <row r="46" spans="1:6" x14ac:dyDescent="0.25">
      <c r="A46" s="71" t="s">
        <v>2456</v>
      </c>
      <c r="B46" s="71" t="s">
        <v>1472</v>
      </c>
      <c r="C46" s="71" t="s">
        <v>527</v>
      </c>
      <c r="D46" s="71" t="s">
        <v>2447</v>
      </c>
      <c r="E46" s="71" t="s">
        <v>1966</v>
      </c>
      <c r="F46" s="71" t="s">
        <v>1179</v>
      </c>
    </row>
    <row r="47" spans="1:6" x14ac:dyDescent="0.25">
      <c r="A47" s="71" t="s">
        <v>2456</v>
      </c>
      <c r="B47" s="71" t="s">
        <v>1473</v>
      </c>
      <c r="C47" s="71" t="s">
        <v>527</v>
      </c>
      <c r="D47" s="71" t="s">
        <v>2447</v>
      </c>
      <c r="E47" s="71" t="s">
        <v>1967</v>
      </c>
      <c r="F47" s="71" t="s">
        <v>1179</v>
      </c>
    </row>
    <row r="48" spans="1:6" x14ac:dyDescent="0.25">
      <c r="A48" s="71" t="s">
        <v>2456</v>
      </c>
      <c r="B48" s="71" t="s">
        <v>1474</v>
      </c>
      <c r="C48" s="71" t="s">
        <v>527</v>
      </c>
      <c r="D48" s="71" t="s">
        <v>2447</v>
      </c>
      <c r="E48" s="71" t="s">
        <v>1968</v>
      </c>
      <c r="F48" s="71" t="s">
        <v>2446</v>
      </c>
    </row>
    <row r="49" spans="1:63" x14ac:dyDescent="0.25">
      <c r="A49" s="71" t="s">
        <v>2456</v>
      </c>
      <c r="B49" s="71" t="s">
        <v>1475</v>
      </c>
      <c r="C49" s="71" t="s">
        <v>527</v>
      </c>
      <c r="D49" s="71" t="s">
        <v>2447</v>
      </c>
      <c r="E49" s="71" t="s">
        <v>1969</v>
      </c>
      <c r="F49" s="71" t="s">
        <v>1179</v>
      </c>
    </row>
    <row r="50" spans="1:63" x14ac:dyDescent="0.25">
      <c r="A50" s="71" t="s">
        <v>2456</v>
      </c>
      <c r="B50" s="71" t="s">
        <v>1476</v>
      </c>
      <c r="C50" s="71" t="s">
        <v>527</v>
      </c>
      <c r="D50" s="71" t="s">
        <v>2447</v>
      </c>
      <c r="E50" s="71" t="s">
        <v>1970</v>
      </c>
      <c r="F50" s="71" t="s">
        <v>1201</v>
      </c>
    </row>
    <row r="51" spans="1:63" x14ac:dyDescent="0.25">
      <c r="A51" s="71" t="s">
        <v>2450</v>
      </c>
      <c r="B51" s="71" t="s">
        <v>1477</v>
      </c>
      <c r="C51" s="71" t="s">
        <v>527</v>
      </c>
      <c r="D51" s="71" t="s">
        <v>2447</v>
      </c>
      <c r="E51" s="71" t="s">
        <v>1971</v>
      </c>
      <c r="F51" s="71" t="s">
        <v>1182</v>
      </c>
    </row>
    <row r="52" spans="1:63" x14ac:dyDescent="0.25">
      <c r="A52" s="71" t="s">
        <v>2454</v>
      </c>
      <c r="B52" s="71" t="s">
        <v>1478</v>
      </c>
      <c r="C52" s="71" t="s">
        <v>527</v>
      </c>
      <c r="D52" s="71" t="s">
        <v>2447</v>
      </c>
      <c r="E52" s="71" t="s">
        <v>1972</v>
      </c>
      <c r="F52" s="71" t="s">
        <v>1183</v>
      </c>
    </row>
    <row r="53" spans="1:63" x14ac:dyDescent="0.25">
      <c r="A53" s="71" t="s">
        <v>2454</v>
      </c>
      <c r="B53" s="71" t="s">
        <v>1479</v>
      </c>
      <c r="C53" s="71" t="s">
        <v>527</v>
      </c>
      <c r="D53" s="71" t="s">
        <v>2447</v>
      </c>
      <c r="E53" s="71" t="s">
        <v>1973</v>
      </c>
      <c r="F53" s="71" t="s">
        <v>1183</v>
      </c>
    </row>
    <row r="54" spans="1:63" x14ac:dyDescent="0.25">
      <c r="A54" s="71" t="s">
        <v>2456</v>
      </c>
      <c r="B54" s="71" t="s">
        <v>1480</v>
      </c>
      <c r="C54" s="71" t="s">
        <v>527</v>
      </c>
      <c r="D54" s="71" t="s">
        <v>2447</v>
      </c>
      <c r="E54" s="71" t="s">
        <v>1974</v>
      </c>
      <c r="F54" s="71" t="s">
        <v>1186</v>
      </c>
    </row>
    <row r="55" spans="1:63" x14ac:dyDescent="0.25">
      <c r="A55" s="71" t="s">
        <v>2454</v>
      </c>
      <c r="B55" s="71" t="s">
        <v>1481</v>
      </c>
      <c r="C55" s="71" t="s">
        <v>527</v>
      </c>
      <c r="D55" s="71" t="s">
        <v>2447</v>
      </c>
      <c r="E55" s="71" t="s">
        <v>1975</v>
      </c>
      <c r="F55" s="71" t="s">
        <v>1191</v>
      </c>
    </row>
    <row r="56" spans="1:63" x14ac:dyDescent="0.25">
      <c r="A56" s="71" t="s">
        <v>2454</v>
      </c>
      <c r="B56" s="71" t="s">
        <v>1482</v>
      </c>
      <c r="C56" s="71" t="s">
        <v>527</v>
      </c>
      <c r="D56" s="71" t="s">
        <v>2447</v>
      </c>
      <c r="E56" s="71" t="s">
        <v>1976</v>
      </c>
      <c r="F56" s="71" t="s">
        <v>1194</v>
      </c>
    </row>
    <row r="57" spans="1:63" x14ac:dyDescent="0.25">
      <c r="A57" s="71" t="s">
        <v>2450</v>
      </c>
      <c r="B57" s="258" t="s">
        <v>375</v>
      </c>
      <c r="C57" s="258" t="s">
        <v>531</v>
      </c>
      <c r="D57" s="71" t="s">
        <v>3891</v>
      </c>
      <c r="E57" s="258" t="s">
        <v>1423</v>
      </c>
      <c r="F57" s="258" t="s">
        <v>1194</v>
      </c>
      <c r="G57" s="259"/>
      <c r="H57" s="259"/>
      <c r="I57" s="259"/>
      <c r="J57" s="259"/>
      <c r="K57" s="259"/>
      <c r="AZ57" s="20"/>
      <c r="BA57" s="20"/>
      <c r="BB57" s="20"/>
      <c r="BC57" s="20"/>
      <c r="BD57" s="20"/>
      <c r="BE57" s="20"/>
      <c r="BF57" s="20"/>
      <c r="BG57" s="20"/>
      <c r="BH57" s="20"/>
      <c r="BI57" s="20"/>
      <c r="BJ57" s="20"/>
      <c r="BK57" s="20"/>
    </row>
    <row r="58" spans="1:63" x14ac:dyDescent="0.25">
      <c r="A58" s="71" t="s">
        <v>2456</v>
      </c>
      <c r="B58" s="71" t="s">
        <v>1483</v>
      </c>
      <c r="C58" s="71" t="s">
        <v>527</v>
      </c>
      <c r="D58" s="71" t="s">
        <v>2447</v>
      </c>
      <c r="E58" s="71" t="s">
        <v>1977</v>
      </c>
      <c r="F58" s="71" t="s">
        <v>1199</v>
      </c>
    </row>
    <row r="59" spans="1:63" x14ac:dyDescent="0.25">
      <c r="A59" s="71" t="s">
        <v>2454</v>
      </c>
      <c r="B59" s="71" t="s">
        <v>1484</v>
      </c>
      <c r="C59" s="71" t="s">
        <v>527</v>
      </c>
      <c r="D59" s="71" t="s">
        <v>2447</v>
      </c>
      <c r="E59" s="71" t="s">
        <v>1978</v>
      </c>
      <c r="F59" s="71" t="s">
        <v>1201</v>
      </c>
    </row>
    <row r="60" spans="1:63" x14ac:dyDescent="0.25">
      <c r="A60" s="71" t="s">
        <v>2450</v>
      </c>
      <c r="B60" s="258" t="s">
        <v>56</v>
      </c>
      <c r="C60" s="258" t="s">
        <v>531</v>
      </c>
      <c r="D60" s="260" t="s">
        <v>535</v>
      </c>
      <c r="E60" s="258" t="s">
        <v>1208</v>
      </c>
      <c r="F60" s="258" t="s">
        <v>1179</v>
      </c>
    </row>
    <row r="61" spans="1:63" x14ac:dyDescent="0.25">
      <c r="A61" s="71" t="s">
        <v>2454</v>
      </c>
      <c r="B61" s="71" t="s">
        <v>1485</v>
      </c>
      <c r="C61" s="71" t="s">
        <v>527</v>
      </c>
      <c r="D61" s="71" t="s">
        <v>2447</v>
      </c>
      <c r="E61" s="71" t="s">
        <v>1979</v>
      </c>
      <c r="F61" s="71" t="s">
        <v>1179</v>
      </c>
    </row>
    <row r="62" spans="1:63" x14ac:dyDescent="0.25">
      <c r="A62" s="71" t="s">
        <v>2450</v>
      </c>
      <c r="B62" s="71" t="s">
        <v>1486</v>
      </c>
      <c r="C62" s="71" t="s">
        <v>527</v>
      </c>
      <c r="D62" s="71" t="s">
        <v>2447</v>
      </c>
      <c r="E62" s="71" t="s">
        <v>1980</v>
      </c>
      <c r="F62" s="71" t="s">
        <v>1179</v>
      </c>
    </row>
    <row r="63" spans="1:63" x14ac:dyDescent="0.25">
      <c r="A63" s="71" t="s">
        <v>2454</v>
      </c>
      <c r="B63" s="71" t="s">
        <v>1487</v>
      </c>
      <c r="C63" s="71" t="s">
        <v>527</v>
      </c>
      <c r="D63" s="71" t="s">
        <v>2447</v>
      </c>
      <c r="E63" s="71" t="s">
        <v>1981</v>
      </c>
      <c r="F63" s="71" t="s">
        <v>1179</v>
      </c>
    </row>
    <row r="64" spans="1:63" x14ac:dyDescent="0.25">
      <c r="A64" s="71" t="s">
        <v>2454</v>
      </c>
      <c r="B64" s="71" t="s">
        <v>1488</v>
      </c>
      <c r="C64" s="71" t="s">
        <v>527</v>
      </c>
      <c r="D64" s="71" t="s">
        <v>2447</v>
      </c>
      <c r="E64" s="71" t="s">
        <v>1982</v>
      </c>
      <c r="F64" s="71" t="s">
        <v>1179</v>
      </c>
    </row>
    <row r="65" spans="1:6" x14ac:dyDescent="0.25">
      <c r="A65" s="71" t="s">
        <v>2456</v>
      </c>
      <c r="B65" s="71" t="s">
        <v>1489</v>
      </c>
      <c r="C65" s="71" t="s">
        <v>527</v>
      </c>
      <c r="D65" s="71" t="s">
        <v>2447</v>
      </c>
      <c r="E65" s="71" t="s">
        <v>1983</v>
      </c>
      <c r="F65" s="71" t="s">
        <v>1179</v>
      </c>
    </row>
    <row r="66" spans="1:6" x14ac:dyDescent="0.25">
      <c r="A66" s="71" t="s">
        <v>2454</v>
      </c>
      <c r="B66" s="71" t="s">
        <v>1490</v>
      </c>
      <c r="C66" s="71" t="s">
        <v>527</v>
      </c>
      <c r="D66" s="71" t="s">
        <v>2447</v>
      </c>
      <c r="E66" s="71" t="s">
        <v>1984</v>
      </c>
      <c r="F66" s="71" t="s">
        <v>1179</v>
      </c>
    </row>
    <row r="67" spans="1:6" x14ac:dyDescent="0.25">
      <c r="A67" s="71" t="s">
        <v>2456</v>
      </c>
      <c r="B67" s="71" t="s">
        <v>1491</v>
      </c>
      <c r="C67" s="71" t="s">
        <v>527</v>
      </c>
      <c r="D67" s="71" t="s">
        <v>2447</v>
      </c>
      <c r="E67" s="71" t="s">
        <v>1985</v>
      </c>
      <c r="F67" s="71" t="s">
        <v>1179</v>
      </c>
    </row>
    <row r="68" spans="1:6" x14ac:dyDescent="0.25">
      <c r="A68" s="71" t="s">
        <v>2454</v>
      </c>
      <c r="B68" s="71" t="s">
        <v>1492</v>
      </c>
      <c r="C68" s="71" t="s">
        <v>527</v>
      </c>
      <c r="D68" s="71" t="s">
        <v>2447</v>
      </c>
      <c r="E68" s="71" t="s">
        <v>1986</v>
      </c>
      <c r="F68" s="71" t="s">
        <v>1179</v>
      </c>
    </row>
    <row r="69" spans="1:6" x14ac:dyDescent="0.25">
      <c r="A69" s="71" t="s">
        <v>2449</v>
      </c>
      <c r="B69" s="71" t="s">
        <v>1493</v>
      </c>
      <c r="C69" s="71" t="s">
        <v>527</v>
      </c>
      <c r="D69" s="71" t="s">
        <v>2447</v>
      </c>
      <c r="E69" s="71" t="s">
        <v>1987</v>
      </c>
      <c r="F69" s="71" t="s">
        <v>1179</v>
      </c>
    </row>
    <row r="70" spans="1:6" x14ac:dyDescent="0.25">
      <c r="A70" s="71" t="s">
        <v>2454</v>
      </c>
      <c r="B70" s="71" t="s">
        <v>1494</v>
      </c>
      <c r="C70" s="71" t="s">
        <v>527</v>
      </c>
      <c r="D70" s="71" t="s">
        <v>2447</v>
      </c>
      <c r="E70" s="71" t="s">
        <v>1988</v>
      </c>
      <c r="F70" s="71" t="s">
        <v>1179</v>
      </c>
    </row>
    <row r="71" spans="1:6" x14ac:dyDescent="0.25">
      <c r="A71" s="71" t="s">
        <v>2454</v>
      </c>
      <c r="B71" s="71" t="s">
        <v>1495</v>
      </c>
      <c r="C71" s="71" t="s">
        <v>527</v>
      </c>
      <c r="D71" s="71" t="s">
        <v>2447</v>
      </c>
      <c r="E71" s="71" t="s">
        <v>1989</v>
      </c>
      <c r="F71" s="71" t="s">
        <v>1179</v>
      </c>
    </row>
    <row r="72" spans="1:6" x14ac:dyDescent="0.25">
      <c r="A72" s="71" t="s">
        <v>2454</v>
      </c>
      <c r="B72" s="71" t="s">
        <v>1496</v>
      </c>
      <c r="C72" s="71" t="s">
        <v>527</v>
      </c>
      <c r="D72" s="71" t="s">
        <v>2447</v>
      </c>
      <c r="E72" s="71" t="s">
        <v>1990</v>
      </c>
      <c r="F72" s="71" t="s">
        <v>1179</v>
      </c>
    </row>
    <row r="73" spans="1:6" x14ac:dyDescent="0.25">
      <c r="A73" s="71" t="s">
        <v>2456</v>
      </c>
      <c r="B73" s="71" t="s">
        <v>1497</v>
      </c>
      <c r="C73" s="71" t="s">
        <v>527</v>
      </c>
      <c r="D73" s="71" t="s">
        <v>2447</v>
      </c>
      <c r="E73" s="71" t="s">
        <v>1991</v>
      </c>
      <c r="F73" s="71" t="s">
        <v>1179</v>
      </c>
    </row>
    <row r="74" spans="1:6" x14ac:dyDescent="0.25">
      <c r="A74" s="71" t="s">
        <v>2456</v>
      </c>
      <c r="B74" s="71" t="s">
        <v>1498</v>
      </c>
      <c r="C74" s="71" t="s">
        <v>527</v>
      </c>
      <c r="D74" s="71" t="s">
        <v>2447</v>
      </c>
      <c r="E74" s="71" t="s">
        <v>1992</v>
      </c>
      <c r="F74" s="71" t="s">
        <v>1179</v>
      </c>
    </row>
    <row r="75" spans="1:6" x14ac:dyDescent="0.25">
      <c r="A75" s="71" t="s">
        <v>2454</v>
      </c>
      <c r="B75" s="71" t="s">
        <v>1499</v>
      </c>
      <c r="C75" s="71" t="s">
        <v>527</v>
      </c>
      <c r="D75" s="71" t="s">
        <v>2447</v>
      </c>
      <c r="E75" s="71" t="s">
        <v>1993</v>
      </c>
      <c r="F75" s="71" t="s">
        <v>1180</v>
      </c>
    </row>
    <row r="76" spans="1:6" x14ac:dyDescent="0.25">
      <c r="A76" s="71" t="s">
        <v>2454</v>
      </c>
      <c r="B76" s="71" t="s">
        <v>1500</v>
      </c>
      <c r="C76" s="71" t="s">
        <v>527</v>
      </c>
      <c r="D76" s="71" t="s">
        <v>2447</v>
      </c>
      <c r="E76" s="71" t="s">
        <v>1994</v>
      </c>
      <c r="F76" s="71" t="s">
        <v>1195</v>
      </c>
    </row>
    <row r="77" spans="1:6" x14ac:dyDescent="0.25">
      <c r="A77" s="71" t="s">
        <v>2456</v>
      </c>
      <c r="B77" s="71" t="s">
        <v>1501</v>
      </c>
      <c r="C77" s="71" t="s">
        <v>527</v>
      </c>
      <c r="D77" s="71" t="s">
        <v>2447</v>
      </c>
      <c r="E77" s="71" t="s">
        <v>1995</v>
      </c>
      <c r="F77" s="71" t="s">
        <v>1180</v>
      </c>
    </row>
    <row r="78" spans="1:6" x14ac:dyDescent="0.25">
      <c r="A78" s="71" t="s">
        <v>2454</v>
      </c>
      <c r="B78" s="71" t="s">
        <v>1502</v>
      </c>
      <c r="C78" s="71" t="s">
        <v>527</v>
      </c>
      <c r="D78" s="71" t="s">
        <v>2447</v>
      </c>
      <c r="E78" s="71" t="s">
        <v>1996</v>
      </c>
      <c r="F78" s="71" t="s">
        <v>1180</v>
      </c>
    </row>
    <row r="79" spans="1:6" x14ac:dyDescent="0.25">
      <c r="A79" s="71" t="s">
        <v>2456</v>
      </c>
      <c r="B79" s="71" t="s">
        <v>1503</v>
      </c>
      <c r="C79" s="71" t="s">
        <v>527</v>
      </c>
      <c r="D79" s="71" t="s">
        <v>2447</v>
      </c>
      <c r="E79" s="71" t="s">
        <v>1997</v>
      </c>
      <c r="F79" s="71" t="s">
        <v>1180</v>
      </c>
    </row>
    <row r="80" spans="1:6" x14ac:dyDescent="0.25">
      <c r="A80" s="71" t="s">
        <v>2456</v>
      </c>
      <c r="B80" s="71" t="s">
        <v>1504</v>
      </c>
      <c r="C80" s="71" t="s">
        <v>527</v>
      </c>
      <c r="D80" s="71" t="s">
        <v>2447</v>
      </c>
      <c r="E80" s="71" t="s">
        <v>1998</v>
      </c>
      <c r="F80" s="71" t="s">
        <v>1180</v>
      </c>
    </row>
    <row r="81" spans="1:6" x14ac:dyDescent="0.25">
      <c r="A81" s="71" t="s">
        <v>2454</v>
      </c>
      <c r="B81" s="71" t="s">
        <v>1505</v>
      </c>
      <c r="C81" s="71" t="s">
        <v>527</v>
      </c>
      <c r="D81" s="71" t="s">
        <v>2447</v>
      </c>
      <c r="E81" s="71" t="s">
        <v>1999</v>
      </c>
      <c r="F81" s="71" t="s">
        <v>1180</v>
      </c>
    </row>
    <row r="82" spans="1:6" x14ac:dyDescent="0.25">
      <c r="A82" s="71" t="s">
        <v>2454</v>
      </c>
      <c r="B82" s="71" t="s">
        <v>1506</v>
      </c>
      <c r="C82" s="71" t="s">
        <v>527</v>
      </c>
      <c r="D82" s="71" t="s">
        <v>2447</v>
      </c>
      <c r="E82" s="71" t="s">
        <v>2000</v>
      </c>
      <c r="F82" s="71" t="s">
        <v>1180</v>
      </c>
    </row>
    <row r="83" spans="1:6" x14ac:dyDescent="0.25">
      <c r="A83" s="71" t="s">
        <v>2454</v>
      </c>
      <c r="B83" s="71" t="s">
        <v>1507</v>
      </c>
      <c r="C83" s="71" t="s">
        <v>527</v>
      </c>
      <c r="D83" s="71" t="s">
        <v>2447</v>
      </c>
      <c r="E83" s="71" t="s">
        <v>2001</v>
      </c>
      <c r="F83" s="71" t="s">
        <v>1180</v>
      </c>
    </row>
    <row r="84" spans="1:6" x14ac:dyDescent="0.25">
      <c r="A84" s="71" t="s">
        <v>2456</v>
      </c>
      <c r="B84" s="71" t="s">
        <v>1508</v>
      </c>
      <c r="C84" s="71" t="s">
        <v>527</v>
      </c>
      <c r="D84" s="71" t="s">
        <v>2447</v>
      </c>
      <c r="E84" s="71" t="s">
        <v>2002</v>
      </c>
      <c r="F84" s="71" t="s">
        <v>1180</v>
      </c>
    </row>
    <row r="85" spans="1:6" x14ac:dyDescent="0.25">
      <c r="A85" s="71" t="s">
        <v>2456</v>
      </c>
      <c r="B85" s="71" t="s">
        <v>1509</v>
      </c>
      <c r="C85" s="71" t="s">
        <v>527</v>
      </c>
      <c r="D85" s="71" t="s">
        <v>2447</v>
      </c>
      <c r="E85" s="71" t="s">
        <v>2003</v>
      </c>
      <c r="F85" s="71" t="s">
        <v>1180</v>
      </c>
    </row>
    <row r="86" spans="1:6" x14ac:dyDescent="0.25">
      <c r="A86" s="71" t="s">
        <v>2456</v>
      </c>
      <c r="B86" s="71" t="s">
        <v>1510</v>
      </c>
      <c r="C86" s="71" t="s">
        <v>527</v>
      </c>
      <c r="D86" s="71" t="s">
        <v>2447</v>
      </c>
      <c r="E86" s="71" t="s">
        <v>2004</v>
      </c>
      <c r="F86" s="71" t="s">
        <v>1180</v>
      </c>
    </row>
    <row r="87" spans="1:6" x14ac:dyDescent="0.25">
      <c r="A87" s="71" t="s">
        <v>2456</v>
      </c>
      <c r="B87" s="71" t="s">
        <v>1511</v>
      </c>
      <c r="C87" s="71" t="s">
        <v>527</v>
      </c>
      <c r="D87" s="71" t="s">
        <v>2447</v>
      </c>
      <c r="E87" s="71" t="s">
        <v>2005</v>
      </c>
      <c r="F87" s="71" t="s">
        <v>1180</v>
      </c>
    </row>
    <row r="88" spans="1:6" x14ac:dyDescent="0.25">
      <c r="A88" s="71" t="s">
        <v>2454</v>
      </c>
      <c r="B88" s="71" t="s">
        <v>1512</v>
      </c>
      <c r="C88" s="71" t="s">
        <v>527</v>
      </c>
      <c r="D88" s="71" t="s">
        <v>2447</v>
      </c>
      <c r="E88" s="71" t="s">
        <v>2006</v>
      </c>
      <c r="F88" s="71" t="s">
        <v>1180</v>
      </c>
    </row>
    <row r="89" spans="1:6" x14ac:dyDescent="0.25">
      <c r="A89" s="71" t="s">
        <v>2456</v>
      </c>
      <c r="B89" s="71" t="s">
        <v>1513</v>
      </c>
      <c r="C89" s="71" t="s">
        <v>527</v>
      </c>
      <c r="D89" s="71" t="s">
        <v>2447</v>
      </c>
      <c r="E89" s="71" t="s">
        <v>2007</v>
      </c>
      <c r="F89" s="71" t="s">
        <v>1180</v>
      </c>
    </row>
    <row r="90" spans="1:6" x14ac:dyDescent="0.25">
      <c r="A90" s="71" t="s">
        <v>2454</v>
      </c>
      <c r="B90" s="71" t="s">
        <v>1514</v>
      </c>
      <c r="C90" s="71" t="s">
        <v>527</v>
      </c>
      <c r="D90" s="71" t="s">
        <v>2447</v>
      </c>
      <c r="E90" s="71" t="s">
        <v>2008</v>
      </c>
      <c r="F90" s="71" t="s">
        <v>1180</v>
      </c>
    </row>
    <row r="91" spans="1:6" x14ac:dyDescent="0.25">
      <c r="A91" s="71" t="s">
        <v>2454</v>
      </c>
      <c r="B91" s="71" t="s">
        <v>1515</v>
      </c>
      <c r="C91" s="71" t="s">
        <v>527</v>
      </c>
      <c r="D91" s="71" t="s">
        <v>2447</v>
      </c>
      <c r="E91" s="71" t="s">
        <v>2009</v>
      </c>
      <c r="F91" s="71" t="s">
        <v>1180</v>
      </c>
    </row>
    <row r="92" spans="1:6" x14ac:dyDescent="0.25">
      <c r="A92" s="71" t="s">
        <v>2454</v>
      </c>
      <c r="B92" s="71" t="s">
        <v>1516</v>
      </c>
      <c r="C92" s="71" t="s">
        <v>527</v>
      </c>
      <c r="D92" s="71" t="s">
        <v>2447</v>
      </c>
      <c r="E92" s="71" t="s">
        <v>2009</v>
      </c>
      <c r="F92" s="71" t="s">
        <v>1180</v>
      </c>
    </row>
    <row r="93" spans="1:6" x14ac:dyDescent="0.25">
      <c r="A93" s="71" t="s">
        <v>2450</v>
      </c>
      <c r="B93" s="71" t="s">
        <v>1517</v>
      </c>
      <c r="C93" s="71" t="s">
        <v>527</v>
      </c>
      <c r="D93" s="71" t="s">
        <v>2447</v>
      </c>
      <c r="E93" s="71" t="s">
        <v>2010</v>
      </c>
      <c r="F93" s="71" t="s">
        <v>1180</v>
      </c>
    </row>
    <row r="94" spans="1:6" x14ac:dyDescent="0.25">
      <c r="A94" s="71" t="s">
        <v>2456</v>
      </c>
      <c r="B94" s="71" t="s">
        <v>1518</v>
      </c>
      <c r="C94" s="71" t="s">
        <v>527</v>
      </c>
      <c r="D94" s="71" t="s">
        <v>2447</v>
      </c>
      <c r="E94" s="71" t="s">
        <v>2011</v>
      </c>
      <c r="F94" s="71" t="s">
        <v>1180</v>
      </c>
    </row>
    <row r="95" spans="1:6" x14ac:dyDescent="0.25">
      <c r="A95" s="71" t="s">
        <v>2456</v>
      </c>
      <c r="B95" s="71" t="s">
        <v>1519</v>
      </c>
      <c r="C95" s="71" t="s">
        <v>527</v>
      </c>
      <c r="D95" s="71" t="s">
        <v>2447</v>
      </c>
      <c r="E95" s="71" t="s">
        <v>2012</v>
      </c>
      <c r="F95" s="71" t="s">
        <v>1180</v>
      </c>
    </row>
    <row r="96" spans="1:6" x14ac:dyDescent="0.25">
      <c r="A96" s="71" t="s">
        <v>2456</v>
      </c>
      <c r="B96" s="71" t="s">
        <v>1520</v>
      </c>
      <c r="C96" s="71" t="s">
        <v>527</v>
      </c>
      <c r="D96" s="71" t="s">
        <v>2447</v>
      </c>
      <c r="E96" s="71" t="s">
        <v>2013</v>
      </c>
      <c r="F96" s="71" t="s">
        <v>1180</v>
      </c>
    </row>
    <row r="97" spans="1:112" x14ac:dyDescent="0.25">
      <c r="A97" s="71" t="s">
        <v>2454</v>
      </c>
      <c r="B97" s="71" t="s">
        <v>1521</v>
      </c>
      <c r="C97" s="71" t="s">
        <v>527</v>
      </c>
      <c r="D97" s="71" t="s">
        <v>2447</v>
      </c>
      <c r="E97" s="71" t="s">
        <v>2014</v>
      </c>
      <c r="F97" s="71" t="s">
        <v>1180</v>
      </c>
    </row>
    <row r="98" spans="1:112" x14ac:dyDescent="0.25">
      <c r="A98" s="71" t="s">
        <v>2454</v>
      </c>
      <c r="B98" s="71" t="s">
        <v>1522</v>
      </c>
      <c r="C98" s="71" t="s">
        <v>527</v>
      </c>
      <c r="D98" s="71" t="s">
        <v>2447</v>
      </c>
      <c r="E98" s="71" t="s">
        <v>2015</v>
      </c>
      <c r="F98" s="71" t="s">
        <v>1180</v>
      </c>
    </row>
    <row r="99" spans="1:112" x14ac:dyDescent="0.25">
      <c r="A99" s="71" t="s">
        <v>2450</v>
      </c>
      <c r="B99" s="71" t="s">
        <v>1523</v>
      </c>
      <c r="C99" s="71" t="s">
        <v>527</v>
      </c>
      <c r="D99" s="71" t="s">
        <v>2447</v>
      </c>
      <c r="E99" s="71" t="s">
        <v>2016</v>
      </c>
      <c r="F99" s="71" t="s">
        <v>1180</v>
      </c>
    </row>
    <row r="100" spans="1:112" x14ac:dyDescent="0.25">
      <c r="A100" s="71" t="s">
        <v>2454</v>
      </c>
      <c r="B100" s="71" t="s">
        <v>1524</v>
      </c>
      <c r="C100" s="71" t="s">
        <v>527</v>
      </c>
      <c r="D100" s="71" t="s">
        <v>2447</v>
      </c>
      <c r="E100" s="71" t="s">
        <v>2017</v>
      </c>
      <c r="F100" s="71" t="s">
        <v>1180</v>
      </c>
    </row>
    <row r="101" spans="1:112" x14ac:dyDescent="0.25">
      <c r="A101" s="71" t="s">
        <v>2454</v>
      </c>
      <c r="B101" s="71" t="s">
        <v>1525</v>
      </c>
      <c r="C101" s="71" t="s">
        <v>527</v>
      </c>
      <c r="D101" s="71" t="s">
        <v>2447</v>
      </c>
      <c r="E101" s="71" t="s">
        <v>2018</v>
      </c>
      <c r="F101" s="71" t="s">
        <v>1180</v>
      </c>
    </row>
    <row r="102" spans="1:112" x14ac:dyDescent="0.25">
      <c r="A102" s="71" t="s">
        <v>2456</v>
      </c>
      <c r="B102" s="71" t="s">
        <v>1526</v>
      </c>
      <c r="C102" s="71" t="s">
        <v>527</v>
      </c>
      <c r="D102" s="71" t="s">
        <v>2447</v>
      </c>
      <c r="E102" s="71" t="s">
        <v>2019</v>
      </c>
      <c r="F102" s="71" t="s">
        <v>1180</v>
      </c>
    </row>
    <row r="103" spans="1:112" x14ac:dyDescent="0.25">
      <c r="A103" s="71" t="s">
        <v>2456</v>
      </c>
      <c r="B103" s="71" t="s">
        <v>1527</v>
      </c>
      <c r="C103" s="71" t="s">
        <v>527</v>
      </c>
      <c r="D103" s="71" t="s">
        <v>2447</v>
      </c>
      <c r="E103" s="71" t="s">
        <v>2020</v>
      </c>
      <c r="F103" s="71" t="s">
        <v>1180</v>
      </c>
    </row>
    <row r="104" spans="1:112" x14ac:dyDescent="0.25">
      <c r="A104" s="71" t="s">
        <v>2454</v>
      </c>
      <c r="B104" s="71" t="s">
        <v>1528</v>
      </c>
      <c r="C104" s="71" t="s">
        <v>527</v>
      </c>
      <c r="D104" s="71" t="s">
        <v>2447</v>
      </c>
      <c r="E104" s="71" t="s">
        <v>2021</v>
      </c>
      <c r="F104" s="71" t="s">
        <v>1180</v>
      </c>
    </row>
    <row r="105" spans="1:112" x14ac:dyDescent="0.25">
      <c r="A105" s="71" t="s">
        <v>2456</v>
      </c>
      <c r="B105" s="71" t="s">
        <v>1529</v>
      </c>
      <c r="C105" s="71" t="s">
        <v>527</v>
      </c>
      <c r="D105" s="71" t="s">
        <v>2447</v>
      </c>
      <c r="E105" s="71" t="s">
        <v>2022</v>
      </c>
      <c r="F105" s="71" t="s">
        <v>1180</v>
      </c>
    </row>
    <row r="106" spans="1:112" x14ac:dyDescent="0.25">
      <c r="A106" s="71" t="s">
        <v>2456</v>
      </c>
      <c r="B106" s="71" t="s">
        <v>1530</v>
      </c>
      <c r="C106" s="71" t="s">
        <v>527</v>
      </c>
      <c r="D106" s="71" t="s">
        <v>2447</v>
      </c>
      <c r="E106" s="71" t="s">
        <v>2023</v>
      </c>
      <c r="F106" s="71" t="s">
        <v>1180</v>
      </c>
    </row>
    <row r="107" spans="1:112" x14ac:dyDescent="0.25">
      <c r="A107" s="71" t="s">
        <v>2456</v>
      </c>
      <c r="B107" s="71" t="s">
        <v>1531</v>
      </c>
      <c r="C107" s="71" t="s">
        <v>527</v>
      </c>
      <c r="D107" s="71" t="s">
        <v>2447</v>
      </c>
      <c r="E107" s="71" t="s">
        <v>2024</v>
      </c>
      <c r="F107" s="71" t="s">
        <v>1180</v>
      </c>
    </row>
    <row r="108" spans="1:112" x14ac:dyDescent="0.25">
      <c r="A108" s="71" t="s">
        <v>2456</v>
      </c>
      <c r="B108" s="71" t="s">
        <v>1532</v>
      </c>
      <c r="C108" s="71" t="s">
        <v>527</v>
      </c>
      <c r="D108" s="71" t="s">
        <v>2447</v>
      </c>
      <c r="E108" s="71" t="s">
        <v>2025</v>
      </c>
      <c r="F108" s="71" t="s">
        <v>1180</v>
      </c>
    </row>
    <row r="109" spans="1:112" x14ac:dyDescent="0.25">
      <c r="A109" s="71" t="s">
        <v>2450</v>
      </c>
      <c r="B109" s="71" t="s">
        <v>1533</v>
      </c>
      <c r="C109" s="71" t="s">
        <v>527</v>
      </c>
      <c r="D109" s="71" t="s">
        <v>2447</v>
      </c>
      <c r="E109" s="71" t="s">
        <v>2026</v>
      </c>
      <c r="F109" s="71" t="s">
        <v>1181</v>
      </c>
    </row>
    <row r="110" spans="1:112" ht="16.5" customHeight="1" x14ac:dyDescent="0.25">
      <c r="A110" s="71" t="s">
        <v>2450</v>
      </c>
      <c r="B110" s="71" t="str">
        <f>D110</f>
        <v>15/02745/FUL</v>
      </c>
      <c r="C110" s="71" t="s">
        <v>526</v>
      </c>
      <c r="D110" s="71" t="s">
        <v>6917</v>
      </c>
      <c r="E110" s="71" t="s">
        <v>7643</v>
      </c>
      <c r="F110" s="71" t="s">
        <v>1181</v>
      </c>
      <c r="I110" s="160"/>
      <c r="K110" s="160"/>
      <c r="L110" s="160"/>
      <c r="M110" s="160"/>
      <c r="N110" s="160"/>
      <c r="O110" s="20"/>
      <c r="P110" s="20"/>
      <c r="R110" s="247"/>
      <c r="S110" s="247"/>
      <c r="T110" s="247"/>
      <c r="U110" s="247"/>
      <c r="V110" s="247"/>
      <c r="W110" s="247"/>
      <c r="X110" s="247"/>
      <c r="Y110" s="247"/>
      <c r="Z110" s="247"/>
      <c r="AA110" s="45"/>
      <c r="AC110" s="247"/>
      <c r="AD110" s="247"/>
      <c r="AE110" s="247"/>
      <c r="AF110" s="247"/>
      <c r="AG110" s="247"/>
      <c r="AH110" s="247"/>
      <c r="AI110" s="247"/>
      <c r="AJ110" s="247"/>
      <c r="AK110" s="247"/>
      <c r="AL110" s="247"/>
      <c r="AM110" s="247"/>
      <c r="AN110" s="247"/>
      <c r="AO110" s="247"/>
      <c r="AP110" s="247"/>
      <c r="AQ110" s="247"/>
      <c r="AR110" s="40"/>
      <c r="AS110" s="20"/>
      <c r="AT110" s="20"/>
      <c r="AU110" s="20"/>
      <c r="AV110" s="20"/>
      <c r="AW110" s="248"/>
      <c r="AX110" s="248"/>
      <c r="AY110" s="248"/>
      <c r="AZ110" s="248"/>
      <c r="BA110" s="40"/>
      <c r="BB110" s="261"/>
      <c r="BC110" s="247"/>
      <c r="BD110" s="247"/>
      <c r="BE110" s="247"/>
      <c r="BF110" s="247"/>
      <c r="BG110" s="247"/>
      <c r="BH110" s="247"/>
      <c r="BI110" s="247"/>
      <c r="BJ110" s="249"/>
      <c r="BK110" s="249"/>
      <c r="BL110" s="249"/>
      <c r="BM110" s="249"/>
      <c r="BN110" s="249"/>
      <c r="BO110" s="249"/>
      <c r="BP110" s="249"/>
      <c r="BQ110" s="249"/>
      <c r="BR110" s="20"/>
      <c r="BS110" s="20"/>
      <c r="BU110" s="262"/>
      <c r="BV110" s="157"/>
      <c r="CA110" s="263"/>
      <c r="CB110" s="124"/>
      <c r="CH110" s="59"/>
      <c r="CI110" s="59"/>
      <c r="CJ110" s="59"/>
      <c r="CK110" s="59"/>
      <c r="CL110" s="59"/>
      <c r="CS110" s="59"/>
      <c r="CT110" s="59"/>
      <c r="CU110" s="59"/>
      <c r="CV110" s="59"/>
      <c r="CW110" s="59"/>
      <c r="DH110" s="59"/>
    </row>
    <row r="111" spans="1:112" x14ac:dyDescent="0.25">
      <c r="A111" s="71" t="s">
        <v>2456</v>
      </c>
      <c r="B111" s="71" t="s">
        <v>1534</v>
      </c>
      <c r="C111" s="71" t="s">
        <v>527</v>
      </c>
      <c r="D111" s="71" t="s">
        <v>2447</v>
      </c>
      <c r="E111" s="71" t="s">
        <v>2027</v>
      </c>
      <c r="F111" s="71" t="s">
        <v>1181</v>
      </c>
    </row>
    <row r="112" spans="1:112" x14ac:dyDescent="0.25">
      <c r="A112" s="71" t="s">
        <v>2454</v>
      </c>
      <c r="B112" s="71" t="s">
        <v>1535</v>
      </c>
      <c r="C112" s="71" t="s">
        <v>527</v>
      </c>
      <c r="D112" s="71" t="s">
        <v>2447</v>
      </c>
      <c r="E112" s="71" t="s">
        <v>2028</v>
      </c>
      <c r="F112" s="71" t="s">
        <v>1181</v>
      </c>
    </row>
    <row r="113" spans="1:6" x14ac:dyDescent="0.25">
      <c r="A113" s="71" t="s">
        <v>2455</v>
      </c>
      <c r="B113" s="71" t="s">
        <v>1536</v>
      </c>
      <c r="C113" s="71" t="s">
        <v>527</v>
      </c>
      <c r="D113" s="71" t="s">
        <v>2447</v>
      </c>
      <c r="E113" s="71" t="s">
        <v>2029</v>
      </c>
      <c r="F113" s="71" t="s">
        <v>1181</v>
      </c>
    </row>
    <row r="114" spans="1:6" x14ac:dyDescent="0.25">
      <c r="A114" s="71" t="s">
        <v>2456</v>
      </c>
      <c r="B114" s="71" t="s">
        <v>1537</v>
      </c>
      <c r="C114" s="71" t="s">
        <v>527</v>
      </c>
      <c r="D114" s="71" t="s">
        <v>2447</v>
      </c>
      <c r="E114" s="71" t="s">
        <v>2030</v>
      </c>
      <c r="F114" s="71" t="s">
        <v>1181</v>
      </c>
    </row>
    <row r="115" spans="1:6" x14ac:dyDescent="0.25">
      <c r="A115" s="71" t="s">
        <v>2454</v>
      </c>
      <c r="B115" s="71" t="s">
        <v>1538</v>
      </c>
      <c r="C115" s="71" t="s">
        <v>527</v>
      </c>
      <c r="D115" s="71" t="s">
        <v>2447</v>
      </c>
      <c r="E115" s="71" t="s">
        <v>2031</v>
      </c>
      <c r="F115" s="71" t="s">
        <v>1181</v>
      </c>
    </row>
    <row r="116" spans="1:6" x14ac:dyDescent="0.25">
      <c r="A116" s="71" t="s">
        <v>2454</v>
      </c>
      <c r="B116" s="71" t="s">
        <v>1539</v>
      </c>
      <c r="C116" s="71" t="s">
        <v>527</v>
      </c>
      <c r="D116" s="71" t="s">
        <v>2447</v>
      </c>
      <c r="E116" s="71" t="s">
        <v>2032</v>
      </c>
      <c r="F116" s="71" t="s">
        <v>1181</v>
      </c>
    </row>
    <row r="117" spans="1:6" x14ac:dyDescent="0.25">
      <c r="A117" s="71" t="s">
        <v>2456</v>
      </c>
      <c r="B117" s="71" t="s">
        <v>1540</v>
      </c>
      <c r="C117" s="71" t="s">
        <v>527</v>
      </c>
      <c r="D117" s="71" t="s">
        <v>2447</v>
      </c>
      <c r="E117" s="71" t="s">
        <v>2033</v>
      </c>
      <c r="F117" s="71" t="s">
        <v>1181</v>
      </c>
    </row>
    <row r="118" spans="1:6" x14ac:dyDescent="0.25">
      <c r="A118" s="71" t="s">
        <v>2456</v>
      </c>
      <c r="B118" s="71" t="s">
        <v>1541</v>
      </c>
      <c r="C118" s="71" t="s">
        <v>527</v>
      </c>
      <c r="D118" s="71" t="s">
        <v>2447</v>
      </c>
      <c r="E118" s="71" t="s">
        <v>2034</v>
      </c>
      <c r="F118" s="71" t="s">
        <v>1181</v>
      </c>
    </row>
    <row r="119" spans="1:6" x14ac:dyDescent="0.25">
      <c r="A119" s="71" t="s">
        <v>2454</v>
      </c>
      <c r="B119" s="71" t="s">
        <v>1542</v>
      </c>
      <c r="C119" s="71" t="s">
        <v>527</v>
      </c>
      <c r="D119" s="71" t="s">
        <v>2447</v>
      </c>
      <c r="E119" s="71" t="s">
        <v>2035</v>
      </c>
      <c r="F119" s="71" t="s">
        <v>1181</v>
      </c>
    </row>
    <row r="120" spans="1:6" x14ac:dyDescent="0.25">
      <c r="A120" s="71" t="s">
        <v>2456</v>
      </c>
      <c r="B120" s="71" t="s">
        <v>1543</v>
      </c>
      <c r="C120" s="71" t="s">
        <v>527</v>
      </c>
      <c r="D120" s="71" t="s">
        <v>2447</v>
      </c>
      <c r="E120" s="71" t="s">
        <v>2036</v>
      </c>
      <c r="F120" s="71" t="s">
        <v>1181</v>
      </c>
    </row>
    <row r="121" spans="1:6" x14ac:dyDescent="0.25">
      <c r="A121" s="71" t="s">
        <v>2456</v>
      </c>
      <c r="B121" s="71" t="s">
        <v>1544</v>
      </c>
      <c r="C121" s="71" t="s">
        <v>527</v>
      </c>
      <c r="D121" s="71" t="s">
        <v>2447</v>
      </c>
      <c r="E121" s="71" t="s">
        <v>2037</v>
      </c>
      <c r="F121" s="71" t="s">
        <v>1182</v>
      </c>
    </row>
    <row r="122" spans="1:6" x14ac:dyDescent="0.25">
      <c r="A122" s="71" t="s">
        <v>2450</v>
      </c>
      <c r="B122" s="71" t="s">
        <v>1545</v>
      </c>
      <c r="C122" s="71" t="s">
        <v>527</v>
      </c>
      <c r="D122" s="71" t="s">
        <v>2447</v>
      </c>
      <c r="E122" s="71" t="s">
        <v>2038</v>
      </c>
      <c r="F122" s="71" t="s">
        <v>1182</v>
      </c>
    </row>
    <row r="123" spans="1:6" x14ac:dyDescent="0.25">
      <c r="A123" s="71" t="s">
        <v>2456</v>
      </c>
      <c r="B123" s="71" t="s">
        <v>1546</v>
      </c>
      <c r="C123" s="71" t="s">
        <v>527</v>
      </c>
      <c r="D123" s="71" t="s">
        <v>2447</v>
      </c>
      <c r="E123" s="71" t="s">
        <v>2039</v>
      </c>
      <c r="F123" s="71" t="s">
        <v>1182</v>
      </c>
    </row>
    <row r="124" spans="1:6" x14ac:dyDescent="0.25">
      <c r="A124" s="71" t="s">
        <v>2456</v>
      </c>
      <c r="B124" s="71" t="s">
        <v>1547</v>
      </c>
      <c r="C124" s="71" t="s">
        <v>527</v>
      </c>
      <c r="D124" s="71" t="s">
        <v>2447</v>
      </c>
      <c r="E124" s="71" t="s">
        <v>2040</v>
      </c>
      <c r="F124" s="71" t="s">
        <v>1182</v>
      </c>
    </row>
    <row r="125" spans="1:6" x14ac:dyDescent="0.25">
      <c r="A125" s="71" t="s">
        <v>2456</v>
      </c>
      <c r="B125" s="71" t="s">
        <v>1548</v>
      </c>
      <c r="C125" s="71" t="s">
        <v>527</v>
      </c>
      <c r="D125" s="71" t="s">
        <v>2447</v>
      </c>
      <c r="E125" s="71" t="s">
        <v>2041</v>
      </c>
      <c r="F125" s="71" t="s">
        <v>1182</v>
      </c>
    </row>
    <row r="126" spans="1:6" x14ac:dyDescent="0.25">
      <c r="A126" s="71" t="s">
        <v>2450</v>
      </c>
      <c r="B126" s="71" t="s">
        <v>1549</v>
      </c>
      <c r="C126" s="71" t="s">
        <v>527</v>
      </c>
      <c r="D126" s="71" t="s">
        <v>2447</v>
      </c>
      <c r="E126" s="71" t="s">
        <v>2042</v>
      </c>
      <c r="F126" s="71" t="s">
        <v>1182</v>
      </c>
    </row>
    <row r="127" spans="1:6" x14ac:dyDescent="0.25">
      <c r="A127" s="71" t="s">
        <v>2450</v>
      </c>
      <c r="B127" s="71" t="s">
        <v>1550</v>
      </c>
      <c r="C127" s="71" t="s">
        <v>527</v>
      </c>
      <c r="D127" s="71" t="s">
        <v>2447</v>
      </c>
      <c r="E127" s="71" t="s">
        <v>2043</v>
      </c>
      <c r="F127" s="71" t="s">
        <v>1182</v>
      </c>
    </row>
    <row r="128" spans="1:6" x14ac:dyDescent="0.25">
      <c r="A128" s="71" t="s">
        <v>2456</v>
      </c>
      <c r="B128" s="71" t="s">
        <v>1551</v>
      </c>
      <c r="C128" s="71" t="s">
        <v>527</v>
      </c>
      <c r="D128" s="71" t="s">
        <v>2447</v>
      </c>
      <c r="E128" s="71" t="s">
        <v>2044</v>
      </c>
      <c r="F128" s="71" t="s">
        <v>1182</v>
      </c>
    </row>
    <row r="129" spans="1:6" x14ac:dyDescent="0.25">
      <c r="A129" s="71" t="s">
        <v>2454</v>
      </c>
      <c r="B129" s="71" t="s">
        <v>1552</v>
      </c>
      <c r="C129" s="71" t="s">
        <v>527</v>
      </c>
      <c r="D129" s="71" t="s">
        <v>2447</v>
      </c>
      <c r="E129" s="71" t="s">
        <v>2045</v>
      </c>
      <c r="F129" s="71" t="s">
        <v>1182</v>
      </c>
    </row>
    <row r="130" spans="1:6" x14ac:dyDescent="0.25">
      <c r="A130" s="71" t="s">
        <v>2454</v>
      </c>
      <c r="B130" s="71" t="s">
        <v>1553</v>
      </c>
      <c r="C130" s="71" t="s">
        <v>527</v>
      </c>
      <c r="D130" s="71" t="s">
        <v>2447</v>
      </c>
      <c r="E130" s="71" t="s">
        <v>2046</v>
      </c>
      <c r="F130" s="71" t="s">
        <v>1182</v>
      </c>
    </row>
    <row r="131" spans="1:6" x14ac:dyDescent="0.25">
      <c r="A131" s="71" t="s">
        <v>2456</v>
      </c>
      <c r="B131" s="71" t="s">
        <v>1554</v>
      </c>
      <c r="C131" s="71" t="s">
        <v>527</v>
      </c>
      <c r="D131" s="71" t="s">
        <v>2447</v>
      </c>
      <c r="E131" s="71" t="s">
        <v>2047</v>
      </c>
      <c r="F131" s="71" t="s">
        <v>1182</v>
      </c>
    </row>
    <row r="132" spans="1:6" x14ac:dyDescent="0.25">
      <c r="A132" s="71" t="s">
        <v>2455</v>
      </c>
      <c r="B132" s="71" t="s">
        <v>1555</v>
      </c>
      <c r="C132" s="71" t="s">
        <v>527</v>
      </c>
      <c r="D132" s="71" t="s">
        <v>2447</v>
      </c>
      <c r="E132" s="71" t="s">
        <v>2048</v>
      </c>
      <c r="F132" s="71" t="s">
        <v>1182</v>
      </c>
    </row>
    <row r="133" spans="1:6" x14ac:dyDescent="0.25">
      <c r="A133" s="71" t="s">
        <v>2456</v>
      </c>
      <c r="B133" s="71" t="s">
        <v>1556</v>
      </c>
      <c r="C133" s="71" t="s">
        <v>527</v>
      </c>
      <c r="D133" s="71" t="s">
        <v>2447</v>
      </c>
      <c r="E133" s="71" t="s">
        <v>2049</v>
      </c>
      <c r="F133" s="71" t="s">
        <v>1182</v>
      </c>
    </row>
    <row r="134" spans="1:6" x14ac:dyDescent="0.25">
      <c r="A134" s="71" t="s">
        <v>2456</v>
      </c>
      <c r="B134" s="71" t="s">
        <v>1557</v>
      </c>
      <c r="C134" s="71" t="s">
        <v>527</v>
      </c>
      <c r="D134" s="71" t="s">
        <v>2447</v>
      </c>
      <c r="E134" s="71" t="s">
        <v>2050</v>
      </c>
      <c r="F134" s="71" t="s">
        <v>1182</v>
      </c>
    </row>
    <row r="135" spans="1:6" x14ac:dyDescent="0.25">
      <c r="A135" s="71" t="s">
        <v>2456</v>
      </c>
      <c r="B135" s="71" t="s">
        <v>1558</v>
      </c>
      <c r="C135" s="71" t="s">
        <v>527</v>
      </c>
      <c r="D135" s="71" t="s">
        <v>2447</v>
      </c>
      <c r="E135" s="71" t="s">
        <v>2051</v>
      </c>
      <c r="F135" s="71" t="s">
        <v>1182</v>
      </c>
    </row>
    <row r="136" spans="1:6" x14ac:dyDescent="0.25">
      <c r="A136" s="71" t="s">
        <v>2456</v>
      </c>
      <c r="B136" s="71" t="s">
        <v>1559</v>
      </c>
      <c r="C136" s="71" t="s">
        <v>527</v>
      </c>
      <c r="D136" s="71" t="s">
        <v>2447</v>
      </c>
      <c r="E136" s="71" t="s">
        <v>2052</v>
      </c>
      <c r="F136" s="71" t="s">
        <v>1182</v>
      </c>
    </row>
    <row r="137" spans="1:6" x14ac:dyDescent="0.25">
      <c r="A137" s="71" t="s">
        <v>2456</v>
      </c>
      <c r="B137" s="71" t="s">
        <v>1560</v>
      </c>
      <c r="C137" s="71" t="s">
        <v>527</v>
      </c>
      <c r="D137" s="71" t="s">
        <v>2447</v>
      </c>
      <c r="E137" s="71" t="s">
        <v>2053</v>
      </c>
      <c r="F137" s="71" t="s">
        <v>1182</v>
      </c>
    </row>
    <row r="138" spans="1:6" x14ac:dyDescent="0.25">
      <c r="A138" s="71" t="s">
        <v>2450</v>
      </c>
      <c r="B138" s="71" t="s">
        <v>1561</v>
      </c>
      <c r="C138" s="71" t="s">
        <v>527</v>
      </c>
      <c r="D138" s="71" t="s">
        <v>2447</v>
      </c>
      <c r="E138" s="71" t="s">
        <v>2054</v>
      </c>
      <c r="F138" s="71" t="s">
        <v>1182</v>
      </c>
    </row>
    <row r="139" spans="1:6" x14ac:dyDescent="0.25">
      <c r="A139" s="71" t="s">
        <v>2450</v>
      </c>
      <c r="B139" s="71" t="s">
        <v>1562</v>
      </c>
      <c r="C139" s="71" t="s">
        <v>527</v>
      </c>
      <c r="D139" s="71" t="s">
        <v>2447</v>
      </c>
      <c r="E139" s="71" t="s">
        <v>2055</v>
      </c>
      <c r="F139" s="71" t="s">
        <v>1183</v>
      </c>
    </row>
    <row r="140" spans="1:6" x14ac:dyDescent="0.25">
      <c r="A140" s="71" t="s">
        <v>2450</v>
      </c>
      <c r="B140" s="71" t="s">
        <v>1563</v>
      </c>
      <c r="C140" s="71" t="s">
        <v>527</v>
      </c>
      <c r="D140" s="71" t="s">
        <v>2447</v>
      </c>
      <c r="E140" s="71" t="s">
        <v>2056</v>
      </c>
      <c r="F140" s="71" t="s">
        <v>1183</v>
      </c>
    </row>
    <row r="141" spans="1:6" x14ac:dyDescent="0.25">
      <c r="A141" s="71" t="s">
        <v>2450</v>
      </c>
      <c r="B141" s="71" t="s">
        <v>1564</v>
      </c>
      <c r="C141" s="71" t="s">
        <v>527</v>
      </c>
      <c r="D141" s="71" t="s">
        <v>2447</v>
      </c>
      <c r="E141" s="71" t="s">
        <v>2057</v>
      </c>
      <c r="F141" s="71" t="s">
        <v>1183</v>
      </c>
    </row>
    <row r="142" spans="1:6" x14ac:dyDescent="0.25">
      <c r="A142" s="71" t="s">
        <v>2450</v>
      </c>
      <c r="B142" s="71" t="s">
        <v>1565</v>
      </c>
      <c r="C142" s="71" t="s">
        <v>527</v>
      </c>
      <c r="D142" s="71" t="s">
        <v>2447</v>
      </c>
      <c r="E142" s="71" t="s">
        <v>2058</v>
      </c>
      <c r="F142" s="71" t="s">
        <v>1183</v>
      </c>
    </row>
    <row r="143" spans="1:6" x14ac:dyDescent="0.25">
      <c r="A143" s="71" t="s">
        <v>2456</v>
      </c>
      <c r="B143" s="71" t="s">
        <v>1566</v>
      </c>
      <c r="C143" s="71" t="s">
        <v>527</v>
      </c>
      <c r="D143" s="71" t="s">
        <v>2447</v>
      </c>
      <c r="E143" s="71" t="s">
        <v>2059</v>
      </c>
      <c r="F143" s="71" t="s">
        <v>1183</v>
      </c>
    </row>
    <row r="144" spans="1:6" x14ac:dyDescent="0.25">
      <c r="A144" s="71" t="s">
        <v>2456</v>
      </c>
      <c r="B144" s="71" t="s">
        <v>1567</v>
      </c>
      <c r="C144" s="71" t="s">
        <v>527</v>
      </c>
      <c r="D144" s="71" t="s">
        <v>2447</v>
      </c>
      <c r="E144" s="71" t="s">
        <v>2060</v>
      </c>
      <c r="F144" s="71" t="s">
        <v>1183</v>
      </c>
    </row>
    <row r="145" spans="1:6" x14ac:dyDescent="0.25">
      <c r="A145" s="71" t="s">
        <v>2456</v>
      </c>
      <c r="B145" s="71" t="s">
        <v>1568</v>
      </c>
      <c r="C145" s="71" t="s">
        <v>527</v>
      </c>
      <c r="D145" s="71" t="s">
        <v>2447</v>
      </c>
      <c r="E145" s="71" t="s">
        <v>2061</v>
      </c>
      <c r="F145" s="71" t="s">
        <v>1183</v>
      </c>
    </row>
    <row r="146" spans="1:6" x14ac:dyDescent="0.25">
      <c r="A146" s="71" t="s">
        <v>2456</v>
      </c>
      <c r="B146" s="71" t="s">
        <v>1569</v>
      </c>
      <c r="C146" s="71" t="s">
        <v>527</v>
      </c>
      <c r="D146" s="71" t="s">
        <v>2447</v>
      </c>
      <c r="E146" s="71" t="s">
        <v>2062</v>
      </c>
      <c r="F146" s="71" t="s">
        <v>1183</v>
      </c>
    </row>
    <row r="147" spans="1:6" x14ac:dyDescent="0.25">
      <c r="A147" s="71" t="s">
        <v>2454</v>
      </c>
      <c r="B147" s="71" t="s">
        <v>1570</v>
      </c>
      <c r="C147" s="71" t="s">
        <v>527</v>
      </c>
      <c r="D147" s="71" t="s">
        <v>2447</v>
      </c>
      <c r="E147" s="71" t="s">
        <v>2063</v>
      </c>
      <c r="F147" s="71" t="s">
        <v>1183</v>
      </c>
    </row>
    <row r="148" spans="1:6" x14ac:dyDescent="0.25">
      <c r="A148" s="71" t="s">
        <v>2449</v>
      </c>
      <c r="B148" s="71" t="s">
        <v>1571</v>
      </c>
      <c r="C148" s="71" t="s">
        <v>527</v>
      </c>
      <c r="D148" s="71" t="s">
        <v>2447</v>
      </c>
      <c r="E148" s="71" t="s">
        <v>2064</v>
      </c>
      <c r="F148" s="71" t="s">
        <v>1183</v>
      </c>
    </row>
    <row r="149" spans="1:6" x14ac:dyDescent="0.25">
      <c r="A149" s="71" t="s">
        <v>2456</v>
      </c>
      <c r="B149" s="71" t="s">
        <v>1572</v>
      </c>
      <c r="C149" s="71" t="s">
        <v>527</v>
      </c>
      <c r="D149" s="71" t="s">
        <v>2447</v>
      </c>
      <c r="E149" s="71" t="s">
        <v>2065</v>
      </c>
      <c r="F149" s="71" t="s">
        <v>1183</v>
      </c>
    </row>
    <row r="150" spans="1:6" x14ac:dyDescent="0.25">
      <c r="A150" s="71" t="s">
        <v>2454</v>
      </c>
      <c r="B150" s="71" t="s">
        <v>1573</v>
      </c>
      <c r="C150" s="71" t="s">
        <v>527</v>
      </c>
      <c r="D150" s="71" t="s">
        <v>2447</v>
      </c>
      <c r="E150" s="71" t="s">
        <v>2066</v>
      </c>
      <c r="F150" s="71" t="s">
        <v>1183</v>
      </c>
    </row>
    <row r="151" spans="1:6" x14ac:dyDescent="0.25">
      <c r="A151" s="71" t="s">
        <v>2456</v>
      </c>
      <c r="B151" s="71" t="s">
        <v>1574</v>
      </c>
      <c r="C151" s="71" t="s">
        <v>527</v>
      </c>
      <c r="D151" s="71" t="s">
        <v>2447</v>
      </c>
      <c r="E151" s="71" t="s">
        <v>2067</v>
      </c>
      <c r="F151" s="71" t="s">
        <v>1183</v>
      </c>
    </row>
    <row r="152" spans="1:6" x14ac:dyDescent="0.25">
      <c r="A152" s="71" t="s">
        <v>2456</v>
      </c>
      <c r="B152" s="71" t="s">
        <v>1575</v>
      </c>
      <c r="C152" s="71" t="s">
        <v>527</v>
      </c>
      <c r="D152" s="71" t="s">
        <v>2447</v>
      </c>
      <c r="E152" s="71" t="s">
        <v>2068</v>
      </c>
      <c r="F152" s="71" t="s">
        <v>1183</v>
      </c>
    </row>
    <row r="153" spans="1:6" x14ac:dyDescent="0.25">
      <c r="A153" s="71" t="s">
        <v>2456</v>
      </c>
      <c r="B153" s="71" t="s">
        <v>1576</v>
      </c>
      <c r="C153" s="71" t="s">
        <v>527</v>
      </c>
      <c r="D153" s="71" t="s">
        <v>2447</v>
      </c>
      <c r="E153" s="71" t="s">
        <v>2069</v>
      </c>
      <c r="F153" s="71" t="s">
        <v>1183</v>
      </c>
    </row>
    <row r="154" spans="1:6" x14ac:dyDescent="0.25">
      <c r="A154" s="71" t="s">
        <v>2454</v>
      </c>
      <c r="B154" s="71" t="s">
        <v>1577</v>
      </c>
      <c r="C154" s="71" t="s">
        <v>527</v>
      </c>
      <c r="D154" s="71" t="s">
        <v>2447</v>
      </c>
      <c r="E154" s="71" t="s">
        <v>2070</v>
      </c>
      <c r="F154" s="71" t="s">
        <v>1183</v>
      </c>
    </row>
    <row r="155" spans="1:6" x14ac:dyDescent="0.25">
      <c r="A155" s="71" t="s">
        <v>2454</v>
      </c>
      <c r="B155" s="71" t="s">
        <v>1578</v>
      </c>
      <c r="C155" s="71" t="s">
        <v>527</v>
      </c>
      <c r="D155" s="71" t="s">
        <v>2447</v>
      </c>
      <c r="E155" s="71" t="s">
        <v>2071</v>
      </c>
      <c r="F155" s="71" t="s">
        <v>1183</v>
      </c>
    </row>
    <row r="156" spans="1:6" x14ac:dyDescent="0.25">
      <c r="A156" s="71" t="s">
        <v>2454</v>
      </c>
      <c r="B156" s="71" t="s">
        <v>1579</v>
      </c>
      <c r="C156" s="71" t="s">
        <v>527</v>
      </c>
      <c r="D156" s="71" t="s">
        <v>2447</v>
      </c>
      <c r="E156" s="71" t="s">
        <v>2072</v>
      </c>
      <c r="F156" s="71" t="s">
        <v>1183</v>
      </c>
    </row>
    <row r="157" spans="1:6" x14ac:dyDescent="0.25">
      <c r="A157" s="71" t="s">
        <v>2456</v>
      </c>
      <c r="B157" s="71" t="s">
        <v>1580</v>
      </c>
      <c r="C157" s="71" t="s">
        <v>527</v>
      </c>
      <c r="D157" s="71" t="s">
        <v>2447</v>
      </c>
      <c r="E157" s="71" t="s">
        <v>2073</v>
      </c>
      <c r="F157" s="71" t="s">
        <v>1183</v>
      </c>
    </row>
    <row r="158" spans="1:6" x14ac:dyDescent="0.25">
      <c r="A158" s="71" t="s">
        <v>2456</v>
      </c>
      <c r="B158" s="71" t="s">
        <v>1581</v>
      </c>
      <c r="C158" s="71" t="s">
        <v>527</v>
      </c>
      <c r="D158" s="71" t="s">
        <v>2447</v>
      </c>
      <c r="E158" s="71" t="s">
        <v>2074</v>
      </c>
      <c r="F158" s="71" t="s">
        <v>1183</v>
      </c>
    </row>
    <row r="159" spans="1:6" x14ac:dyDescent="0.25">
      <c r="A159" s="71" t="s">
        <v>2456</v>
      </c>
      <c r="B159" s="71" t="s">
        <v>1582</v>
      </c>
      <c r="C159" s="71" t="s">
        <v>527</v>
      </c>
      <c r="D159" s="71" t="s">
        <v>2447</v>
      </c>
      <c r="E159" s="71" t="s">
        <v>2075</v>
      </c>
      <c r="F159" s="71" t="s">
        <v>1183</v>
      </c>
    </row>
    <row r="160" spans="1:6" x14ac:dyDescent="0.25">
      <c r="A160" s="71" t="s">
        <v>2456</v>
      </c>
      <c r="B160" s="71" t="s">
        <v>1583</v>
      </c>
      <c r="C160" s="71" t="s">
        <v>527</v>
      </c>
      <c r="D160" s="71" t="s">
        <v>2447</v>
      </c>
      <c r="E160" s="71" t="s">
        <v>2076</v>
      </c>
      <c r="F160" s="71" t="s">
        <v>1183</v>
      </c>
    </row>
    <row r="161" spans="1:6" x14ac:dyDescent="0.25">
      <c r="A161" s="71" t="s">
        <v>2454</v>
      </c>
      <c r="B161" s="71" t="s">
        <v>1584</v>
      </c>
      <c r="C161" s="71" t="s">
        <v>527</v>
      </c>
      <c r="D161" s="71" t="s">
        <v>2447</v>
      </c>
      <c r="E161" s="71" t="s">
        <v>2077</v>
      </c>
      <c r="F161" s="71" t="s">
        <v>1183</v>
      </c>
    </row>
    <row r="162" spans="1:6" x14ac:dyDescent="0.25">
      <c r="A162" s="71" t="s">
        <v>2456</v>
      </c>
      <c r="B162" s="71" t="s">
        <v>1585</v>
      </c>
      <c r="C162" s="71" t="s">
        <v>527</v>
      </c>
      <c r="D162" s="71" t="s">
        <v>2447</v>
      </c>
      <c r="E162" s="71" t="s">
        <v>2078</v>
      </c>
      <c r="F162" s="71" t="s">
        <v>1183</v>
      </c>
    </row>
    <row r="163" spans="1:6" x14ac:dyDescent="0.25">
      <c r="A163" s="71" t="s">
        <v>2456</v>
      </c>
      <c r="B163" s="71" t="s">
        <v>1586</v>
      </c>
      <c r="C163" s="71" t="s">
        <v>527</v>
      </c>
      <c r="D163" s="71" t="s">
        <v>2447</v>
      </c>
      <c r="E163" s="71" t="s">
        <v>2079</v>
      </c>
      <c r="F163" s="71" t="s">
        <v>1183</v>
      </c>
    </row>
    <row r="164" spans="1:6" x14ac:dyDescent="0.25">
      <c r="A164" s="71" t="s">
        <v>2455</v>
      </c>
      <c r="B164" s="71" t="s">
        <v>1587</v>
      </c>
      <c r="C164" s="71" t="s">
        <v>527</v>
      </c>
      <c r="D164" s="71" t="s">
        <v>2447</v>
      </c>
      <c r="E164" s="71" t="s">
        <v>2080</v>
      </c>
      <c r="F164" s="71" t="s">
        <v>1183</v>
      </c>
    </row>
    <row r="165" spans="1:6" x14ac:dyDescent="0.25">
      <c r="A165" s="71" t="s">
        <v>2456</v>
      </c>
      <c r="B165" s="71" t="s">
        <v>1588</v>
      </c>
      <c r="C165" s="71" t="s">
        <v>527</v>
      </c>
      <c r="D165" s="71" t="s">
        <v>2447</v>
      </c>
      <c r="E165" s="71" t="s">
        <v>2081</v>
      </c>
      <c r="F165" s="71" t="s">
        <v>1183</v>
      </c>
    </row>
    <row r="166" spans="1:6" x14ac:dyDescent="0.25">
      <c r="A166" s="71" t="s">
        <v>2456</v>
      </c>
      <c r="B166" s="71" t="s">
        <v>1589</v>
      </c>
      <c r="C166" s="71" t="s">
        <v>527</v>
      </c>
      <c r="D166" s="71" t="s">
        <v>2447</v>
      </c>
      <c r="E166" s="71" t="s">
        <v>2082</v>
      </c>
      <c r="F166" s="71" t="s">
        <v>1183</v>
      </c>
    </row>
    <row r="167" spans="1:6" x14ac:dyDescent="0.25">
      <c r="A167" s="71" t="s">
        <v>2450</v>
      </c>
      <c r="B167" s="71" t="s">
        <v>1590</v>
      </c>
      <c r="C167" s="71" t="s">
        <v>527</v>
      </c>
      <c r="D167" s="71" t="s">
        <v>2447</v>
      </c>
      <c r="E167" s="71" t="s">
        <v>2083</v>
      </c>
      <c r="F167" s="71" t="s">
        <v>1183</v>
      </c>
    </row>
    <row r="168" spans="1:6" x14ac:dyDescent="0.25">
      <c r="A168" s="71" t="s">
        <v>2454</v>
      </c>
      <c r="B168" s="71" t="s">
        <v>1591</v>
      </c>
      <c r="C168" s="71" t="s">
        <v>527</v>
      </c>
      <c r="D168" s="71" t="s">
        <v>2447</v>
      </c>
      <c r="E168" s="71" t="s">
        <v>2084</v>
      </c>
      <c r="F168" s="71" t="s">
        <v>1183</v>
      </c>
    </row>
    <row r="169" spans="1:6" x14ac:dyDescent="0.25">
      <c r="A169" s="71" t="s">
        <v>2454</v>
      </c>
      <c r="B169" s="71" t="s">
        <v>1592</v>
      </c>
      <c r="C169" s="71" t="s">
        <v>527</v>
      </c>
      <c r="D169" s="71" t="s">
        <v>2447</v>
      </c>
      <c r="E169" s="71" t="s">
        <v>2085</v>
      </c>
      <c r="F169" s="71" t="s">
        <v>1183</v>
      </c>
    </row>
    <row r="170" spans="1:6" x14ac:dyDescent="0.25">
      <c r="A170" s="71" t="s">
        <v>2454</v>
      </c>
      <c r="B170" s="71" t="s">
        <v>1593</v>
      </c>
      <c r="C170" s="71" t="s">
        <v>527</v>
      </c>
      <c r="D170" s="71" t="s">
        <v>2447</v>
      </c>
      <c r="E170" s="71" t="s">
        <v>2086</v>
      </c>
      <c r="F170" s="71" t="s">
        <v>1183</v>
      </c>
    </row>
    <row r="171" spans="1:6" x14ac:dyDescent="0.25">
      <c r="A171" s="71" t="s">
        <v>2454</v>
      </c>
      <c r="B171" s="71" t="s">
        <v>1594</v>
      </c>
      <c r="C171" s="71" t="s">
        <v>527</v>
      </c>
      <c r="D171" s="71" t="s">
        <v>2447</v>
      </c>
      <c r="E171" s="71" t="s">
        <v>2087</v>
      </c>
      <c r="F171" s="71" t="s">
        <v>1183</v>
      </c>
    </row>
    <row r="172" spans="1:6" x14ac:dyDescent="0.25">
      <c r="A172" s="71" t="s">
        <v>2454</v>
      </c>
      <c r="B172" s="71" t="s">
        <v>1595</v>
      </c>
      <c r="C172" s="71" t="s">
        <v>527</v>
      </c>
      <c r="D172" s="71" t="s">
        <v>2447</v>
      </c>
      <c r="E172" s="71" t="s">
        <v>2088</v>
      </c>
      <c r="F172" s="71" t="s">
        <v>1183</v>
      </c>
    </row>
    <row r="173" spans="1:6" x14ac:dyDescent="0.25">
      <c r="A173" s="71" t="s">
        <v>2454</v>
      </c>
      <c r="B173" s="71" t="s">
        <v>1596</v>
      </c>
      <c r="C173" s="71" t="s">
        <v>527</v>
      </c>
      <c r="D173" s="71" t="s">
        <v>2447</v>
      </c>
      <c r="E173" s="71" t="s">
        <v>2089</v>
      </c>
      <c r="F173" s="71" t="s">
        <v>1183</v>
      </c>
    </row>
    <row r="174" spans="1:6" x14ac:dyDescent="0.25">
      <c r="A174" s="71" t="s">
        <v>2456</v>
      </c>
      <c r="B174" s="71" t="s">
        <v>1597</v>
      </c>
      <c r="C174" s="71" t="s">
        <v>527</v>
      </c>
      <c r="D174" s="71" t="s">
        <v>2447</v>
      </c>
      <c r="E174" s="71" t="s">
        <v>2090</v>
      </c>
      <c r="F174" s="71" t="s">
        <v>1183</v>
      </c>
    </row>
    <row r="175" spans="1:6" x14ac:dyDescent="0.25">
      <c r="A175" s="71" t="s">
        <v>2450</v>
      </c>
      <c r="B175" s="71" t="s">
        <v>1598</v>
      </c>
      <c r="C175" s="71" t="s">
        <v>527</v>
      </c>
      <c r="D175" s="71" t="s">
        <v>2447</v>
      </c>
      <c r="E175" s="71" t="s">
        <v>2091</v>
      </c>
      <c r="F175" s="71" t="s">
        <v>1183</v>
      </c>
    </row>
    <row r="176" spans="1:6" x14ac:dyDescent="0.25">
      <c r="A176" s="71" t="s">
        <v>2450</v>
      </c>
      <c r="B176" s="71" t="s">
        <v>1599</v>
      </c>
      <c r="C176" s="71" t="s">
        <v>527</v>
      </c>
      <c r="D176" s="71" t="s">
        <v>2447</v>
      </c>
      <c r="E176" s="71" t="s">
        <v>2092</v>
      </c>
      <c r="F176" s="71" t="s">
        <v>1183</v>
      </c>
    </row>
    <row r="177" spans="1:6" x14ac:dyDescent="0.25">
      <c r="A177" s="71" t="s">
        <v>2450</v>
      </c>
      <c r="B177" s="71" t="s">
        <v>1600</v>
      </c>
      <c r="C177" s="71" t="s">
        <v>527</v>
      </c>
      <c r="D177" s="71" t="s">
        <v>2447</v>
      </c>
      <c r="E177" s="71" t="s">
        <v>2093</v>
      </c>
      <c r="F177" s="71" t="s">
        <v>1183</v>
      </c>
    </row>
    <row r="178" spans="1:6" x14ac:dyDescent="0.25">
      <c r="A178" s="71" t="s">
        <v>2456</v>
      </c>
      <c r="B178" s="71" t="s">
        <v>1601</v>
      </c>
      <c r="C178" s="71" t="s">
        <v>527</v>
      </c>
      <c r="D178" s="71" t="s">
        <v>2447</v>
      </c>
      <c r="E178" s="71" t="s">
        <v>2094</v>
      </c>
      <c r="F178" s="71" t="s">
        <v>1183</v>
      </c>
    </row>
    <row r="179" spans="1:6" x14ac:dyDescent="0.25">
      <c r="A179" s="71" t="s">
        <v>2456</v>
      </c>
      <c r="B179" s="71" t="s">
        <v>1602</v>
      </c>
      <c r="C179" s="71" t="s">
        <v>527</v>
      </c>
      <c r="D179" s="71" t="s">
        <v>2447</v>
      </c>
      <c r="E179" s="71" t="s">
        <v>2095</v>
      </c>
      <c r="F179" s="71" t="s">
        <v>1183</v>
      </c>
    </row>
    <row r="180" spans="1:6" x14ac:dyDescent="0.25">
      <c r="A180" s="71" t="s">
        <v>2456</v>
      </c>
      <c r="B180" s="71" t="s">
        <v>1603</v>
      </c>
      <c r="C180" s="71" t="s">
        <v>527</v>
      </c>
      <c r="D180" s="71" t="s">
        <v>2447</v>
      </c>
      <c r="E180" s="71" t="s">
        <v>2096</v>
      </c>
      <c r="F180" s="71" t="s">
        <v>1183</v>
      </c>
    </row>
    <row r="181" spans="1:6" x14ac:dyDescent="0.25">
      <c r="A181" s="71" t="s">
        <v>2456</v>
      </c>
      <c r="B181" s="71" t="s">
        <v>1604</v>
      </c>
      <c r="C181" s="71" t="s">
        <v>527</v>
      </c>
      <c r="D181" s="71" t="s">
        <v>2447</v>
      </c>
      <c r="E181" s="71" t="s">
        <v>2097</v>
      </c>
      <c r="F181" s="71" t="s">
        <v>1183</v>
      </c>
    </row>
    <row r="182" spans="1:6" x14ac:dyDescent="0.25">
      <c r="A182" s="71" t="s">
        <v>2454</v>
      </c>
      <c r="B182" s="71" t="s">
        <v>1605</v>
      </c>
      <c r="C182" s="71" t="s">
        <v>527</v>
      </c>
      <c r="D182" s="71" t="s">
        <v>2447</v>
      </c>
      <c r="E182" s="71" t="s">
        <v>2098</v>
      </c>
      <c r="F182" s="71" t="s">
        <v>1183</v>
      </c>
    </row>
    <row r="183" spans="1:6" x14ac:dyDescent="0.25">
      <c r="A183" s="71" t="s">
        <v>2456</v>
      </c>
      <c r="B183" s="71" t="s">
        <v>1606</v>
      </c>
      <c r="C183" s="71" t="s">
        <v>527</v>
      </c>
      <c r="D183" s="71" t="s">
        <v>2447</v>
      </c>
      <c r="E183" s="71" t="s">
        <v>2099</v>
      </c>
      <c r="F183" s="71" t="s">
        <v>1183</v>
      </c>
    </row>
    <row r="184" spans="1:6" x14ac:dyDescent="0.25">
      <c r="A184" s="71" t="s">
        <v>2456</v>
      </c>
      <c r="B184" s="71" t="s">
        <v>1607</v>
      </c>
      <c r="C184" s="71" t="s">
        <v>527</v>
      </c>
      <c r="D184" s="71" t="s">
        <v>2447</v>
      </c>
      <c r="E184" s="71" t="s">
        <v>2100</v>
      </c>
      <c r="F184" s="71" t="s">
        <v>1183</v>
      </c>
    </row>
    <row r="185" spans="1:6" x14ac:dyDescent="0.25">
      <c r="A185" s="71" t="s">
        <v>2454</v>
      </c>
      <c r="B185" s="71" t="s">
        <v>1608</v>
      </c>
      <c r="C185" s="71" t="s">
        <v>527</v>
      </c>
      <c r="D185" s="71" t="s">
        <v>2447</v>
      </c>
      <c r="E185" s="71" t="s">
        <v>2101</v>
      </c>
      <c r="F185" s="71" t="s">
        <v>1183</v>
      </c>
    </row>
    <row r="186" spans="1:6" x14ac:dyDescent="0.25">
      <c r="A186" s="71" t="s">
        <v>2454</v>
      </c>
      <c r="B186" s="71" t="s">
        <v>1609</v>
      </c>
      <c r="C186" s="71" t="s">
        <v>527</v>
      </c>
      <c r="D186" s="71" t="s">
        <v>2447</v>
      </c>
      <c r="E186" s="71" t="s">
        <v>2102</v>
      </c>
      <c r="F186" s="71" t="s">
        <v>1183</v>
      </c>
    </row>
    <row r="187" spans="1:6" x14ac:dyDescent="0.25">
      <c r="A187" s="71" t="s">
        <v>2454</v>
      </c>
      <c r="B187" s="71" t="s">
        <v>1610</v>
      </c>
      <c r="C187" s="71" t="s">
        <v>527</v>
      </c>
      <c r="D187" s="71" t="s">
        <v>2447</v>
      </c>
      <c r="E187" s="71" t="s">
        <v>2103</v>
      </c>
      <c r="F187" s="71" t="s">
        <v>1185</v>
      </c>
    </row>
    <row r="188" spans="1:6" x14ac:dyDescent="0.25">
      <c r="A188" s="71" t="s">
        <v>2456</v>
      </c>
      <c r="B188" s="71" t="s">
        <v>1611</v>
      </c>
      <c r="C188" s="71" t="s">
        <v>527</v>
      </c>
      <c r="D188" s="71" t="s">
        <v>2447</v>
      </c>
      <c r="E188" s="71" t="s">
        <v>2104</v>
      </c>
      <c r="F188" s="71" t="s">
        <v>1185</v>
      </c>
    </row>
    <row r="189" spans="1:6" x14ac:dyDescent="0.25">
      <c r="A189" s="71" t="s">
        <v>2454</v>
      </c>
      <c r="B189" s="71" t="s">
        <v>1612</v>
      </c>
      <c r="C189" s="71" t="s">
        <v>527</v>
      </c>
      <c r="D189" s="71" t="s">
        <v>2447</v>
      </c>
      <c r="E189" s="71" t="s">
        <v>2105</v>
      </c>
      <c r="F189" s="71" t="s">
        <v>1185</v>
      </c>
    </row>
    <row r="190" spans="1:6" x14ac:dyDescent="0.25">
      <c r="A190" s="71" t="s">
        <v>2456</v>
      </c>
      <c r="B190" s="71" t="s">
        <v>1613</v>
      </c>
      <c r="C190" s="71" t="s">
        <v>527</v>
      </c>
      <c r="D190" s="71" t="s">
        <v>2447</v>
      </c>
      <c r="E190" s="71" t="s">
        <v>2106</v>
      </c>
      <c r="F190" s="71" t="s">
        <v>1185</v>
      </c>
    </row>
    <row r="191" spans="1:6" x14ac:dyDescent="0.25">
      <c r="A191" s="71" t="s">
        <v>2456</v>
      </c>
      <c r="B191" s="71" t="s">
        <v>1614</v>
      </c>
      <c r="C191" s="71" t="s">
        <v>527</v>
      </c>
      <c r="D191" s="71" t="s">
        <v>2447</v>
      </c>
      <c r="E191" s="71" t="s">
        <v>2107</v>
      </c>
      <c r="F191" s="71" t="s">
        <v>1185</v>
      </c>
    </row>
    <row r="192" spans="1:6" x14ac:dyDescent="0.25">
      <c r="A192" s="71" t="s">
        <v>2456</v>
      </c>
      <c r="B192" s="71" t="s">
        <v>1615</v>
      </c>
      <c r="C192" s="71" t="s">
        <v>527</v>
      </c>
      <c r="D192" s="71" t="s">
        <v>2447</v>
      </c>
      <c r="E192" s="71" t="s">
        <v>2108</v>
      </c>
      <c r="F192" s="71" t="s">
        <v>1185</v>
      </c>
    </row>
    <row r="193" spans="1:6" x14ac:dyDescent="0.25">
      <c r="A193" s="71" t="s">
        <v>2455</v>
      </c>
      <c r="B193" s="71" t="s">
        <v>1616</v>
      </c>
      <c r="C193" s="71" t="s">
        <v>527</v>
      </c>
      <c r="D193" s="71" t="s">
        <v>2447</v>
      </c>
      <c r="E193" s="71" t="s">
        <v>2109</v>
      </c>
      <c r="F193" s="71" t="s">
        <v>1185</v>
      </c>
    </row>
    <row r="194" spans="1:6" x14ac:dyDescent="0.25">
      <c r="A194" s="71" t="s">
        <v>2456</v>
      </c>
      <c r="B194" s="71" t="s">
        <v>1617</v>
      </c>
      <c r="C194" s="71" t="s">
        <v>527</v>
      </c>
      <c r="D194" s="71" t="s">
        <v>2447</v>
      </c>
      <c r="E194" s="71" t="s">
        <v>2110</v>
      </c>
      <c r="F194" s="71" t="s">
        <v>1185</v>
      </c>
    </row>
    <row r="195" spans="1:6" x14ac:dyDescent="0.25">
      <c r="A195" s="71" t="s">
        <v>5678</v>
      </c>
      <c r="B195" s="71" t="s">
        <v>1618</v>
      </c>
      <c r="C195" s="71" t="s">
        <v>527</v>
      </c>
      <c r="D195" s="71" t="s">
        <v>2447</v>
      </c>
      <c r="E195" s="71" t="s">
        <v>2111</v>
      </c>
      <c r="F195" s="71" t="s">
        <v>1185</v>
      </c>
    </row>
    <row r="196" spans="1:6" x14ac:dyDescent="0.25">
      <c r="A196" s="71" t="s">
        <v>2450</v>
      </c>
      <c r="B196" s="71" t="s">
        <v>1619</v>
      </c>
      <c r="C196" s="71" t="s">
        <v>527</v>
      </c>
      <c r="D196" s="71" t="s">
        <v>2447</v>
      </c>
      <c r="E196" s="71" t="s">
        <v>2112</v>
      </c>
      <c r="F196" s="71" t="s">
        <v>1185</v>
      </c>
    </row>
    <row r="197" spans="1:6" x14ac:dyDescent="0.25">
      <c r="A197" s="71" t="s">
        <v>2456</v>
      </c>
      <c r="B197" s="71" t="s">
        <v>1620</v>
      </c>
      <c r="C197" s="71" t="s">
        <v>527</v>
      </c>
      <c r="D197" s="71" t="s">
        <v>2447</v>
      </c>
      <c r="E197" s="71" t="s">
        <v>2113</v>
      </c>
      <c r="F197" s="71" t="s">
        <v>1185</v>
      </c>
    </row>
    <row r="198" spans="1:6" x14ac:dyDescent="0.25">
      <c r="A198" s="71" t="s">
        <v>2454</v>
      </c>
      <c r="B198" s="71" t="s">
        <v>1621</v>
      </c>
      <c r="C198" s="71" t="s">
        <v>527</v>
      </c>
      <c r="D198" s="71" t="s">
        <v>2447</v>
      </c>
      <c r="E198" s="71" t="s">
        <v>2114</v>
      </c>
      <c r="F198" s="71" t="s">
        <v>1185</v>
      </c>
    </row>
    <row r="199" spans="1:6" x14ac:dyDescent="0.25">
      <c r="A199" s="71" t="s">
        <v>2456</v>
      </c>
      <c r="B199" s="71" t="s">
        <v>1622</v>
      </c>
      <c r="C199" s="71" t="s">
        <v>527</v>
      </c>
      <c r="D199" s="71" t="s">
        <v>2447</v>
      </c>
      <c r="E199" s="71" t="s">
        <v>2115</v>
      </c>
      <c r="F199" s="71" t="s">
        <v>1185</v>
      </c>
    </row>
    <row r="200" spans="1:6" x14ac:dyDescent="0.25">
      <c r="A200" s="71" t="s">
        <v>2454</v>
      </c>
      <c r="B200" s="71" t="s">
        <v>1623</v>
      </c>
      <c r="C200" s="71" t="s">
        <v>527</v>
      </c>
      <c r="D200" s="71" t="s">
        <v>2447</v>
      </c>
      <c r="E200" s="71" t="s">
        <v>2116</v>
      </c>
      <c r="F200" s="71" t="s">
        <v>1185</v>
      </c>
    </row>
    <row r="201" spans="1:6" x14ac:dyDescent="0.25">
      <c r="A201" s="71" t="s">
        <v>2456</v>
      </c>
      <c r="B201" s="71" t="s">
        <v>1624</v>
      </c>
      <c r="C201" s="71" t="s">
        <v>527</v>
      </c>
      <c r="D201" s="71" t="s">
        <v>2447</v>
      </c>
      <c r="E201" s="71" t="s">
        <v>2117</v>
      </c>
      <c r="F201" s="71" t="s">
        <v>1185</v>
      </c>
    </row>
    <row r="202" spans="1:6" x14ac:dyDescent="0.25">
      <c r="A202" s="71" t="s">
        <v>2456</v>
      </c>
      <c r="B202" s="71" t="s">
        <v>1625</v>
      </c>
      <c r="C202" s="71" t="s">
        <v>527</v>
      </c>
      <c r="D202" s="71" t="s">
        <v>2447</v>
      </c>
      <c r="E202" s="71" t="s">
        <v>2118</v>
      </c>
      <c r="F202" s="71" t="s">
        <v>1185</v>
      </c>
    </row>
    <row r="203" spans="1:6" x14ac:dyDescent="0.25">
      <c r="A203" s="71" t="s">
        <v>5678</v>
      </c>
      <c r="B203" s="71" t="s">
        <v>1626</v>
      </c>
      <c r="C203" s="71" t="s">
        <v>527</v>
      </c>
      <c r="D203" s="71" t="s">
        <v>2447</v>
      </c>
      <c r="E203" s="71" t="s">
        <v>2119</v>
      </c>
      <c r="F203" s="71" t="s">
        <v>1199</v>
      </c>
    </row>
    <row r="204" spans="1:6" x14ac:dyDescent="0.25">
      <c r="A204" s="71" t="s">
        <v>2456</v>
      </c>
      <c r="B204" s="71" t="s">
        <v>1627</v>
      </c>
      <c r="C204" s="71" t="s">
        <v>527</v>
      </c>
      <c r="D204" s="71" t="s">
        <v>2447</v>
      </c>
      <c r="E204" s="71" t="s">
        <v>2120</v>
      </c>
      <c r="F204" s="71" t="s">
        <v>1185</v>
      </c>
    </row>
    <row r="205" spans="1:6" x14ac:dyDescent="0.25">
      <c r="A205" s="71" t="s">
        <v>2456</v>
      </c>
      <c r="B205" s="71" t="s">
        <v>1628</v>
      </c>
      <c r="C205" s="71" t="s">
        <v>527</v>
      </c>
      <c r="D205" s="71" t="s">
        <v>2447</v>
      </c>
      <c r="E205" s="71" t="s">
        <v>2121</v>
      </c>
      <c r="F205" s="71" t="s">
        <v>1199</v>
      </c>
    </row>
    <row r="206" spans="1:6" x14ac:dyDescent="0.25">
      <c r="A206" s="71" t="s">
        <v>2456</v>
      </c>
      <c r="B206" s="71" t="s">
        <v>1629</v>
      </c>
      <c r="C206" s="71" t="s">
        <v>527</v>
      </c>
      <c r="D206" s="71" t="s">
        <v>2447</v>
      </c>
      <c r="E206" s="71" t="s">
        <v>2122</v>
      </c>
      <c r="F206" s="71" t="s">
        <v>1199</v>
      </c>
    </row>
    <row r="207" spans="1:6" x14ac:dyDescent="0.25">
      <c r="A207" s="71" t="s">
        <v>2456</v>
      </c>
      <c r="B207" s="71" t="s">
        <v>1630</v>
      </c>
      <c r="C207" s="71" t="s">
        <v>527</v>
      </c>
      <c r="D207" s="71" t="s">
        <v>2447</v>
      </c>
      <c r="E207" s="71" t="s">
        <v>2123</v>
      </c>
      <c r="F207" s="71" t="s">
        <v>1185</v>
      </c>
    </row>
    <row r="208" spans="1:6" x14ac:dyDescent="0.25">
      <c r="A208" s="71" t="s">
        <v>2456</v>
      </c>
      <c r="B208" s="71" t="s">
        <v>1631</v>
      </c>
      <c r="C208" s="71" t="s">
        <v>527</v>
      </c>
      <c r="D208" s="71" t="s">
        <v>2447</v>
      </c>
      <c r="E208" s="71" t="s">
        <v>2124</v>
      </c>
      <c r="F208" s="71" t="s">
        <v>1185</v>
      </c>
    </row>
    <row r="209" spans="1:6" x14ac:dyDescent="0.25">
      <c r="A209" s="71" t="s">
        <v>2456</v>
      </c>
      <c r="B209" s="71" t="s">
        <v>1632</v>
      </c>
      <c r="C209" s="71" t="s">
        <v>527</v>
      </c>
      <c r="D209" s="71" t="s">
        <v>2447</v>
      </c>
      <c r="E209" s="71" t="s">
        <v>2125</v>
      </c>
      <c r="F209" s="71" t="s">
        <v>1185</v>
      </c>
    </row>
    <row r="210" spans="1:6" x14ac:dyDescent="0.25">
      <c r="A210" s="71" t="s">
        <v>2450</v>
      </c>
      <c r="B210" s="71" t="s">
        <v>1633</v>
      </c>
      <c r="C210" s="71" t="s">
        <v>527</v>
      </c>
      <c r="D210" s="71" t="s">
        <v>2447</v>
      </c>
      <c r="E210" s="71" t="s">
        <v>2126</v>
      </c>
      <c r="F210" s="71" t="s">
        <v>1185</v>
      </c>
    </row>
    <row r="211" spans="1:6" x14ac:dyDescent="0.25">
      <c r="A211" s="71" t="s">
        <v>2456</v>
      </c>
      <c r="B211" s="71" t="s">
        <v>1634</v>
      </c>
      <c r="C211" s="71" t="s">
        <v>527</v>
      </c>
      <c r="D211" s="71" t="s">
        <v>2447</v>
      </c>
      <c r="E211" s="71" t="s">
        <v>2127</v>
      </c>
      <c r="F211" s="71" t="s">
        <v>1186</v>
      </c>
    </row>
    <row r="212" spans="1:6" x14ac:dyDescent="0.25">
      <c r="A212" s="71" t="s">
        <v>2454</v>
      </c>
      <c r="B212" s="71" t="s">
        <v>1635</v>
      </c>
      <c r="C212" s="71" t="s">
        <v>527</v>
      </c>
      <c r="D212" s="71" t="s">
        <v>2447</v>
      </c>
      <c r="E212" s="71" t="s">
        <v>2128</v>
      </c>
      <c r="F212" s="71" t="s">
        <v>1185</v>
      </c>
    </row>
    <row r="213" spans="1:6" x14ac:dyDescent="0.25">
      <c r="A213" s="71" t="s">
        <v>2454</v>
      </c>
      <c r="B213" s="71" t="s">
        <v>1636</v>
      </c>
      <c r="C213" s="71" t="s">
        <v>527</v>
      </c>
      <c r="D213" s="71" t="s">
        <v>2447</v>
      </c>
      <c r="E213" s="71" t="s">
        <v>2129</v>
      </c>
      <c r="F213" s="71" t="s">
        <v>1186</v>
      </c>
    </row>
    <row r="214" spans="1:6" x14ac:dyDescent="0.25">
      <c r="A214" s="71" t="s">
        <v>2454</v>
      </c>
      <c r="B214" s="71" t="s">
        <v>1637</v>
      </c>
      <c r="C214" s="71" t="s">
        <v>527</v>
      </c>
      <c r="D214" s="71" t="s">
        <v>2447</v>
      </c>
      <c r="E214" s="71" t="s">
        <v>2130</v>
      </c>
      <c r="F214" s="71" t="s">
        <v>1186</v>
      </c>
    </row>
    <row r="215" spans="1:6" x14ac:dyDescent="0.25">
      <c r="A215" s="71" t="s">
        <v>2454</v>
      </c>
      <c r="B215" s="71" t="s">
        <v>1638</v>
      </c>
      <c r="C215" s="71" t="s">
        <v>527</v>
      </c>
      <c r="D215" s="71" t="s">
        <v>2447</v>
      </c>
      <c r="E215" s="71" t="s">
        <v>2131</v>
      </c>
      <c r="F215" s="71" t="s">
        <v>1186</v>
      </c>
    </row>
    <row r="216" spans="1:6" x14ac:dyDescent="0.25">
      <c r="A216" s="71" t="s">
        <v>2454</v>
      </c>
      <c r="B216" s="71" t="s">
        <v>1639</v>
      </c>
      <c r="C216" s="71" t="s">
        <v>527</v>
      </c>
      <c r="D216" s="71" t="s">
        <v>2447</v>
      </c>
      <c r="E216" s="71" t="s">
        <v>2132</v>
      </c>
      <c r="F216" s="71" t="s">
        <v>1186</v>
      </c>
    </row>
    <row r="217" spans="1:6" x14ac:dyDescent="0.25">
      <c r="A217" s="71" t="s">
        <v>2454</v>
      </c>
      <c r="B217" s="71" t="s">
        <v>1640</v>
      </c>
      <c r="C217" s="71" t="s">
        <v>527</v>
      </c>
      <c r="D217" s="71" t="s">
        <v>2447</v>
      </c>
      <c r="E217" s="71" t="s">
        <v>2133</v>
      </c>
      <c r="F217" s="71" t="s">
        <v>1186</v>
      </c>
    </row>
    <row r="218" spans="1:6" x14ac:dyDescent="0.25">
      <c r="A218" s="71" t="s">
        <v>2456</v>
      </c>
      <c r="B218" s="71" t="s">
        <v>1641</v>
      </c>
      <c r="C218" s="71" t="s">
        <v>527</v>
      </c>
      <c r="D218" s="71" t="s">
        <v>2447</v>
      </c>
      <c r="E218" s="71" t="s">
        <v>2134</v>
      </c>
      <c r="F218" s="71" t="s">
        <v>1186</v>
      </c>
    </row>
    <row r="219" spans="1:6" x14ac:dyDescent="0.25">
      <c r="A219" s="71" t="s">
        <v>2456</v>
      </c>
      <c r="B219" s="71" t="s">
        <v>1642</v>
      </c>
      <c r="C219" s="71" t="s">
        <v>527</v>
      </c>
      <c r="D219" s="71" t="s">
        <v>2447</v>
      </c>
      <c r="E219" s="71" t="s">
        <v>2135</v>
      </c>
      <c r="F219" s="71" t="s">
        <v>1186</v>
      </c>
    </row>
    <row r="220" spans="1:6" x14ac:dyDescent="0.25">
      <c r="A220" s="71" t="s">
        <v>2454</v>
      </c>
      <c r="B220" s="71" t="s">
        <v>1643</v>
      </c>
      <c r="C220" s="71" t="s">
        <v>527</v>
      </c>
      <c r="D220" s="71" t="s">
        <v>2447</v>
      </c>
      <c r="E220" s="71" t="s">
        <v>2136</v>
      </c>
      <c r="F220" s="71" t="s">
        <v>1186</v>
      </c>
    </row>
    <row r="221" spans="1:6" x14ac:dyDescent="0.25">
      <c r="A221" s="71" t="s">
        <v>2456</v>
      </c>
      <c r="B221" s="71" t="s">
        <v>1644</v>
      </c>
      <c r="C221" s="71" t="s">
        <v>527</v>
      </c>
      <c r="D221" s="71" t="s">
        <v>2447</v>
      </c>
      <c r="E221" s="71" t="s">
        <v>2137</v>
      </c>
      <c r="F221" s="71" t="s">
        <v>1186</v>
      </c>
    </row>
    <row r="222" spans="1:6" x14ac:dyDescent="0.25">
      <c r="A222" s="71" t="s">
        <v>2450</v>
      </c>
      <c r="B222" s="71" t="s">
        <v>1645</v>
      </c>
      <c r="C222" s="71" t="s">
        <v>527</v>
      </c>
      <c r="D222" s="71" t="s">
        <v>2447</v>
      </c>
      <c r="E222" s="71" t="s">
        <v>2138</v>
      </c>
      <c r="F222" s="71" t="s">
        <v>1186</v>
      </c>
    </row>
    <row r="223" spans="1:6" x14ac:dyDescent="0.25">
      <c r="A223" s="71" t="s">
        <v>2456</v>
      </c>
      <c r="B223" s="71" t="s">
        <v>1646</v>
      </c>
      <c r="C223" s="71" t="s">
        <v>527</v>
      </c>
      <c r="D223" s="71" t="s">
        <v>2447</v>
      </c>
      <c r="E223" s="71" t="s">
        <v>2139</v>
      </c>
      <c r="F223" s="71" t="s">
        <v>1186</v>
      </c>
    </row>
    <row r="224" spans="1:6" x14ac:dyDescent="0.25">
      <c r="A224" s="71" t="s">
        <v>2454</v>
      </c>
      <c r="B224" s="71" t="s">
        <v>1647</v>
      </c>
      <c r="C224" s="71" t="s">
        <v>527</v>
      </c>
      <c r="D224" s="71" t="s">
        <v>2447</v>
      </c>
      <c r="E224" s="71" t="s">
        <v>2140</v>
      </c>
      <c r="F224" s="71" t="s">
        <v>1186</v>
      </c>
    </row>
    <row r="225" spans="1:6" x14ac:dyDescent="0.25">
      <c r="A225" s="71" t="s">
        <v>2456</v>
      </c>
      <c r="B225" s="71" t="s">
        <v>1648</v>
      </c>
      <c r="C225" s="71" t="s">
        <v>527</v>
      </c>
      <c r="D225" s="71" t="s">
        <v>2447</v>
      </c>
      <c r="E225" s="71" t="s">
        <v>2141</v>
      </c>
      <c r="F225" s="71" t="s">
        <v>1186</v>
      </c>
    </row>
    <row r="226" spans="1:6" x14ac:dyDescent="0.25">
      <c r="A226" s="71" t="s">
        <v>2456</v>
      </c>
      <c r="B226" s="71" t="s">
        <v>1649</v>
      </c>
      <c r="C226" s="71" t="s">
        <v>527</v>
      </c>
      <c r="D226" s="71" t="s">
        <v>2447</v>
      </c>
      <c r="E226" s="71" t="s">
        <v>2142</v>
      </c>
      <c r="F226" s="71" t="s">
        <v>1186</v>
      </c>
    </row>
    <row r="227" spans="1:6" x14ac:dyDescent="0.25">
      <c r="A227" s="71" t="s">
        <v>2454</v>
      </c>
      <c r="B227" s="71" t="s">
        <v>1650</v>
      </c>
      <c r="C227" s="71" t="s">
        <v>527</v>
      </c>
      <c r="D227" s="71" t="s">
        <v>2447</v>
      </c>
      <c r="E227" s="71" t="s">
        <v>2143</v>
      </c>
      <c r="F227" s="71" t="s">
        <v>1186</v>
      </c>
    </row>
    <row r="228" spans="1:6" x14ac:dyDescent="0.25">
      <c r="A228" s="71" t="s">
        <v>2454</v>
      </c>
      <c r="B228" s="71" t="s">
        <v>1651</v>
      </c>
      <c r="C228" s="71" t="s">
        <v>527</v>
      </c>
      <c r="D228" s="71" t="s">
        <v>2447</v>
      </c>
      <c r="E228" s="71" t="s">
        <v>2144</v>
      </c>
      <c r="F228" s="71" t="s">
        <v>1186</v>
      </c>
    </row>
    <row r="229" spans="1:6" x14ac:dyDescent="0.25">
      <c r="A229" s="71" t="s">
        <v>2456</v>
      </c>
      <c r="B229" s="71" t="s">
        <v>1652</v>
      </c>
      <c r="C229" s="71" t="s">
        <v>527</v>
      </c>
      <c r="D229" s="71" t="s">
        <v>2447</v>
      </c>
      <c r="E229" s="71" t="s">
        <v>2145</v>
      </c>
      <c r="F229" s="71" t="s">
        <v>1186</v>
      </c>
    </row>
    <row r="230" spans="1:6" x14ac:dyDescent="0.25">
      <c r="A230" s="71" t="s">
        <v>2456</v>
      </c>
      <c r="B230" s="71" t="s">
        <v>1653</v>
      </c>
      <c r="C230" s="71" t="s">
        <v>527</v>
      </c>
      <c r="D230" s="71" t="s">
        <v>2447</v>
      </c>
      <c r="E230" s="71" t="s">
        <v>2146</v>
      </c>
      <c r="F230" s="71" t="s">
        <v>1186</v>
      </c>
    </row>
    <row r="231" spans="1:6" x14ac:dyDescent="0.25">
      <c r="A231" s="71" t="s">
        <v>2454</v>
      </c>
      <c r="B231" s="71" t="s">
        <v>1654</v>
      </c>
      <c r="C231" s="71" t="s">
        <v>527</v>
      </c>
      <c r="D231" s="71" t="s">
        <v>2447</v>
      </c>
      <c r="E231" s="71" t="s">
        <v>2147</v>
      </c>
      <c r="F231" s="71" t="s">
        <v>1186</v>
      </c>
    </row>
    <row r="232" spans="1:6" x14ac:dyDescent="0.25">
      <c r="A232" s="71" t="s">
        <v>2456</v>
      </c>
      <c r="B232" s="71" t="s">
        <v>1655</v>
      </c>
      <c r="C232" s="71" t="s">
        <v>527</v>
      </c>
      <c r="D232" s="71" t="s">
        <v>2447</v>
      </c>
      <c r="E232" s="71" t="s">
        <v>2148</v>
      </c>
      <c r="F232" s="71" t="s">
        <v>1186</v>
      </c>
    </row>
    <row r="233" spans="1:6" x14ac:dyDescent="0.25">
      <c r="A233" s="71" t="s">
        <v>2456</v>
      </c>
      <c r="B233" s="71" t="s">
        <v>1656</v>
      </c>
      <c r="C233" s="71" t="s">
        <v>527</v>
      </c>
      <c r="D233" s="71" t="s">
        <v>2447</v>
      </c>
      <c r="E233" s="71" t="s">
        <v>2149</v>
      </c>
      <c r="F233" s="71" t="s">
        <v>1186</v>
      </c>
    </row>
    <row r="234" spans="1:6" x14ac:dyDescent="0.25">
      <c r="A234" s="71" t="s">
        <v>2456</v>
      </c>
      <c r="B234" s="71" t="s">
        <v>1657</v>
      </c>
      <c r="C234" s="71" t="s">
        <v>527</v>
      </c>
      <c r="D234" s="71" t="s">
        <v>2447</v>
      </c>
      <c r="E234" s="71" t="s">
        <v>2150</v>
      </c>
      <c r="F234" s="71" t="s">
        <v>1187</v>
      </c>
    </row>
    <row r="235" spans="1:6" x14ac:dyDescent="0.25">
      <c r="A235" s="71" t="s">
        <v>2456</v>
      </c>
      <c r="B235" s="71" t="s">
        <v>1658</v>
      </c>
      <c r="C235" s="71" t="s">
        <v>527</v>
      </c>
      <c r="D235" s="71" t="s">
        <v>2447</v>
      </c>
      <c r="E235" s="71" t="s">
        <v>2151</v>
      </c>
      <c r="F235" s="71" t="s">
        <v>1187</v>
      </c>
    </row>
    <row r="236" spans="1:6" x14ac:dyDescent="0.25">
      <c r="A236" s="71" t="s">
        <v>2456</v>
      </c>
      <c r="B236" s="71" t="s">
        <v>1659</v>
      </c>
      <c r="C236" s="71" t="s">
        <v>527</v>
      </c>
      <c r="D236" s="71" t="s">
        <v>2447</v>
      </c>
      <c r="E236" s="71" t="s">
        <v>2152</v>
      </c>
      <c r="F236" s="71" t="s">
        <v>1187</v>
      </c>
    </row>
    <row r="237" spans="1:6" x14ac:dyDescent="0.25">
      <c r="A237" s="71" t="s">
        <v>2454</v>
      </c>
      <c r="B237" s="71" t="s">
        <v>1660</v>
      </c>
      <c r="C237" s="71" t="s">
        <v>527</v>
      </c>
      <c r="D237" s="71" t="s">
        <v>2447</v>
      </c>
      <c r="E237" s="71" t="s">
        <v>2153</v>
      </c>
      <c r="F237" s="71" t="s">
        <v>1187</v>
      </c>
    </row>
    <row r="238" spans="1:6" x14ac:dyDescent="0.25">
      <c r="A238" s="71" t="s">
        <v>2456</v>
      </c>
      <c r="B238" s="71" t="s">
        <v>1661</v>
      </c>
      <c r="C238" s="71" t="s">
        <v>527</v>
      </c>
      <c r="D238" s="71" t="s">
        <v>2447</v>
      </c>
      <c r="E238" s="71" t="s">
        <v>2154</v>
      </c>
      <c r="F238" s="71" t="s">
        <v>1187</v>
      </c>
    </row>
    <row r="239" spans="1:6" x14ac:dyDescent="0.25">
      <c r="A239" s="71" t="s">
        <v>2454</v>
      </c>
      <c r="B239" s="71" t="s">
        <v>1662</v>
      </c>
      <c r="C239" s="71" t="s">
        <v>527</v>
      </c>
      <c r="D239" s="71" t="s">
        <v>2447</v>
      </c>
      <c r="E239" s="71" t="s">
        <v>2155</v>
      </c>
      <c r="F239" s="71" t="s">
        <v>1187</v>
      </c>
    </row>
    <row r="240" spans="1:6" x14ac:dyDescent="0.25">
      <c r="A240" s="71" t="s">
        <v>2454</v>
      </c>
      <c r="B240" s="71" t="s">
        <v>1663</v>
      </c>
      <c r="C240" s="71" t="s">
        <v>527</v>
      </c>
      <c r="D240" s="71" t="s">
        <v>2447</v>
      </c>
      <c r="E240" s="71" t="s">
        <v>2156</v>
      </c>
      <c r="F240" s="71" t="s">
        <v>1187</v>
      </c>
    </row>
    <row r="241" spans="1:6" x14ac:dyDescent="0.25">
      <c r="A241" s="71" t="s">
        <v>2454</v>
      </c>
      <c r="B241" s="71" t="s">
        <v>1664</v>
      </c>
      <c r="C241" s="71" t="s">
        <v>527</v>
      </c>
      <c r="D241" s="71" t="s">
        <v>2447</v>
      </c>
      <c r="E241" s="71" t="s">
        <v>2157</v>
      </c>
      <c r="F241" s="71" t="s">
        <v>1187</v>
      </c>
    </row>
    <row r="242" spans="1:6" x14ac:dyDescent="0.25">
      <c r="A242" s="264" t="s">
        <v>2450</v>
      </c>
      <c r="B242" s="258" t="s">
        <v>275</v>
      </c>
      <c r="C242" s="258" t="s">
        <v>531</v>
      </c>
      <c r="D242" s="260" t="s">
        <v>535</v>
      </c>
      <c r="E242" s="258" t="s">
        <v>3460</v>
      </c>
      <c r="F242" s="258" t="s">
        <v>1187</v>
      </c>
    </row>
    <row r="243" spans="1:6" x14ac:dyDescent="0.25">
      <c r="A243" s="71" t="s">
        <v>2454</v>
      </c>
      <c r="B243" s="71" t="s">
        <v>1665</v>
      </c>
      <c r="C243" s="71" t="s">
        <v>527</v>
      </c>
      <c r="D243" s="71" t="s">
        <v>2447</v>
      </c>
      <c r="E243" s="71" t="s">
        <v>2158</v>
      </c>
      <c r="F243" s="71" t="s">
        <v>1187</v>
      </c>
    </row>
    <row r="244" spans="1:6" x14ac:dyDescent="0.25">
      <c r="A244" s="71" t="s">
        <v>2456</v>
      </c>
      <c r="B244" s="71" t="s">
        <v>1666</v>
      </c>
      <c r="C244" s="71" t="s">
        <v>527</v>
      </c>
      <c r="D244" s="71" t="s">
        <v>2447</v>
      </c>
      <c r="E244" s="71" t="s">
        <v>2159</v>
      </c>
      <c r="F244" s="71" t="s">
        <v>1187</v>
      </c>
    </row>
    <row r="245" spans="1:6" x14ac:dyDescent="0.25">
      <c r="A245" s="71" t="s">
        <v>2456</v>
      </c>
      <c r="B245" s="71" t="s">
        <v>1667</v>
      </c>
      <c r="C245" s="71" t="s">
        <v>527</v>
      </c>
      <c r="D245" s="71" t="s">
        <v>2447</v>
      </c>
      <c r="E245" s="71" t="s">
        <v>2160</v>
      </c>
      <c r="F245" s="71" t="s">
        <v>1187</v>
      </c>
    </row>
    <row r="246" spans="1:6" x14ac:dyDescent="0.25">
      <c r="A246" s="71" t="s">
        <v>2456</v>
      </c>
      <c r="B246" s="71" t="s">
        <v>1668</v>
      </c>
      <c r="C246" s="71" t="s">
        <v>527</v>
      </c>
      <c r="D246" s="71" t="s">
        <v>2447</v>
      </c>
      <c r="E246" s="71" t="s">
        <v>2161</v>
      </c>
      <c r="F246" s="71" t="s">
        <v>1187</v>
      </c>
    </row>
    <row r="247" spans="1:6" x14ac:dyDescent="0.25">
      <c r="A247" s="71" t="s">
        <v>2454</v>
      </c>
      <c r="B247" s="71" t="s">
        <v>1669</v>
      </c>
      <c r="C247" s="71" t="s">
        <v>527</v>
      </c>
      <c r="D247" s="71" t="s">
        <v>2447</v>
      </c>
      <c r="E247" s="71" t="s">
        <v>2162</v>
      </c>
      <c r="F247" s="71" t="s">
        <v>1187</v>
      </c>
    </row>
    <row r="248" spans="1:6" x14ac:dyDescent="0.25">
      <c r="A248" s="71" t="s">
        <v>2454</v>
      </c>
      <c r="B248" s="71" t="s">
        <v>1670</v>
      </c>
      <c r="C248" s="71" t="s">
        <v>527</v>
      </c>
      <c r="D248" s="71" t="s">
        <v>2447</v>
      </c>
      <c r="E248" s="71" t="s">
        <v>2163</v>
      </c>
      <c r="F248" s="71" t="s">
        <v>1187</v>
      </c>
    </row>
    <row r="249" spans="1:6" x14ac:dyDescent="0.25">
      <c r="A249" s="71" t="s">
        <v>2456</v>
      </c>
      <c r="B249" s="71" t="s">
        <v>1671</v>
      </c>
      <c r="C249" s="71" t="s">
        <v>527</v>
      </c>
      <c r="D249" s="71" t="s">
        <v>2447</v>
      </c>
      <c r="E249" s="71" t="s">
        <v>2164</v>
      </c>
      <c r="F249" s="71" t="s">
        <v>1187</v>
      </c>
    </row>
    <row r="250" spans="1:6" x14ac:dyDescent="0.25">
      <c r="A250" s="71" t="s">
        <v>2456</v>
      </c>
      <c r="B250" s="71" t="s">
        <v>1672</v>
      </c>
      <c r="C250" s="71" t="s">
        <v>527</v>
      </c>
      <c r="D250" s="71" t="s">
        <v>2447</v>
      </c>
      <c r="E250" s="71" t="s">
        <v>2165</v>
      </c>
      <c r="F250" s="71" t="s">
        <v>1187</v>
      </c>
    </row>
    <row r="251" spans="1:6" x14ac:dyDescent="0.25">
      <c r="A251" s="71" t="s">
        <v>2456</v>
      </c>
      <c r="B251" s="71" t="s">
        <v>1673</v>
      </c>
      <c r="C251" s="71" t="s">
        <v>527</v>
      </c>
      <c r="D251" s="71" t="s">
        <v>2447</v>
      </c>
      <c r="E251" s="71" t="s">
        <v>2166</v>
      </c>
      <c r="F251" s="71" t="s">
        <v>1187</v>
      </c>
    </row>
    <row r="252" spans="1:6" x14ac:dyDescent="0.25">
      <c r="A252" s="71" t="s">
        <v>2450</v>
      </c>
      <c r="B252" s="71" t="s">
        <v>1674</v>
      </c>
      <c r="C252" s="71" t="s">
        <v>527</v>
      </c>
      <c r="D252" s="71" t="s">
        <v>2447</v>
      </c>
      <c r="E252" s="71" t="s">
        <v>2167</v>
      </c>
      <c r="F252" s="71" t="s">
        <v>1187</v>
      </c>
    </row>
    <row r="253" spans="1:6" x14ac:dyDescent="0.25">
      <c r="A253" s="71" t="s">
        <v>2450</v>
      </c>
      <c r="B253" s="71" t="s">
        <v>1675</v>
      </c>
      <c r="C253" s="71" t="s">
        <v>527</v>
      </c>
      <c r="D253" s="71" t="s">
        <v>2447</v>
      </c>
      <c r="E253" s="71" t="s">
        <v>2168</v>
      </c>
      <c r="F253" s="71" t="s">
        <v>1187</v>
      </c>
    </row>
    <row r="254" spans="1:6" x14ac:dyDescent="0.25">
      <c r="A254" s="71" t="s">
        <v>2456</v>
      </c>
      <c r="B254" s="71" t="s">
        <v>1676</v>
      </c>
      <c r="C254" s="71" t="s">
        <v>527</v>
      </c>
      <c r="D254" s="71" t="s">
        <v>2447</v>
      </c>
      <c r="E254" s="71" t="s">
        <v>2169</v>
      </c>
      <c r="F254" s="71" t="s">
        <v>1187</v>
      </c>
    </row>
    <row r="255" spans="1:6" x14ac:dyDescent="0.25">
      <c r="A255" s="71" t="s">
        <v>2450</v>
      </c>
      <c r="B255" s="71" t="s">
        <v>1677</v>
      </c>
      <c r="C255" s="71" t="s">
        <v>527</v>
      </c>
      <c r="D255" s="71" t="s">
        <v>2447</v>
      </c>
      <c r="E255" s="71" t="s">
        <v>2170</v>
      </c>
      <c r="F255" s="71" t="s">
        <v>1187</v>
      </c>
    </row>
    <row r="256" spans="1:6" x14ac:dyDescent="0.25">
      <c r="A256" s="71" t="s">
        <v>2450</v>
      </c>
      <c r="B256" s="71" t="s">
        <v>1678</v>
      </c>
      <c r="C256" s="71" t="s">
        <v>527</v>
      </c>
      <c r="D256" s="71" t="s">
        <v>2447</v>
      </c>
      <c r="E256" s="71" t="s">
        <v>2171</v>
      </c>
      <c r="F256" s="71" t="s">
        <v>1187</v>
      </c>
    </row>
    <row r="257" spans="1:6" x14ac:dyDescent="0.25">
      <c r="A257" s="71" t="s">
        <v>2454</v>
      </c>
      <c r="B257" s="71" t="s">
        <v>1679</v>
      </c>
      <c r="C257" s="71" t="s">
        <v>527</v>
      </c>
      <c r="D257" s="71" t="s">
        <v>2447</v>
      </c>
      <c r="E257" s="71" t="s">
        <v>2172</v>
      </c>
      <c r="F257" s="71" t="s">
        <v>1187</v>
      </c>
    </row>
    <row r="258" spans="1:6" x14ac:dyDescent="0.25">
      <c r="A258" s="71" t="s">
        <v>2456</v>
      </c>
      <c r="B258" s="71" t="s">
        <v>1680</v>
      </c>
      <c r="C258" s="71" t="s">
        <v>527</v>
      </c>
      <c r="D258" s="71" t="s">
        <v>2447</v>
      </c>
      <c r="E258" s="71" t="s">
        <v>2173</v>
      </c>
      <c r="F258" s="71" t="s">
        <v>1187</v>
      </c>
    </row>
    <row r="259" spans="1:6" x14ac:dyDescent="0.25">
      <c r="A259" s="71" t="s">
        <v>2456</v>
      </c>
      <c r="B259" s="71" t="s">
        <v>1681</v>
      </c>
      <c r="C259" s="71" t="s">
        <v>527</v>
      </c>
      <c r="D259" s="71" t="s">
        <v>2447</v>
      </c>
      <c r="E259" s="71" t="s">
        <v>2174</v>
      </c>
      <c r="F259" s="71" t="s">
        <v>1187</v>
      </c>
    </row>
    <row r="260" spans="1:6" x14ac:dyDescent="0.25">
      <c r="A260" s="71" t="s">
        <v>2456</v>
      </c>
      <c r="B260" s="71" t="s">
        <v>1681</v>
      </c>
      <c r="C260" s="71" t="s">
        <v>527</v>
      </c>
      <c r="D260" s="71" t="s">
        <v>2447</v>
      </c>
      <c r="E260" s="71" t="s">
        <v>2174</v>
      </c>
      <c r="F260" s="71" t="s">
        <v>1187</v>
      </c>
    </row>
    <row r="261" spans="1:6" x14ac:dyDescent="0.25">
      <c r="A261" s="71" t="s">
        <v>2454</v>
      </c>
      <c r="B261" s="71" t="s">
        <v>1682</v>
      </c>
      <c r="C261" s="71" t="s">
        <v>527</v>
      </c>
      <c r="D261" s="71" t="s">
        <v>2447</v>
      </c>
      <c r="E261" s="71" t="s">
        <v>2175</v>
      </c>
      <c r="F261" s="71" t="s">
        <v>1187</v>
      </c>
    </row>
    <row r="262" spans="1:6" x14ac:dyDescent="0.25">
      <c r="A262" s="71" t="s">
        <v>2450</v>
      </c>
      <c r="B262" s="71" t="s">
        <v>1683</v>
      </c>
      <c r="C262" s="71" t="s">
        <v>527</v>
      </c>
      <c r="D262" s="71" t="s">
        <v>2447</v>
      </c>
      <c r="E262" s="71" t="s">
        <v>2176</v>
      </c>
      <c r="F262" s="71" t="s">
        <v>1187</v>
      </c>
    </row>
    <row r="263" spans="1:6" x14ac:dyDescent="0.25">
      <c r="A263" s="71" t="s">
        <v>2450</v>
      </c>
      <c r="B263" s="71" t="s">
        <v>1684</v>
      </c>
      <c r="C263" s="71" t="s">
        <v>527</v>
      </c>
      <c r="D263" s="71" t="s">
        <v>2447</v>
      </c>
      <c r="E263" s="71" t="s">
        <v>2177</v>
      </c>
      <c r="F263" s="71" t="s">
        <v>1188</v>
      </c>
    </row>
    <row r="264" spans="1:6" x14ac:dyDescent="0.25">
      <c r="A264" s="71" t="s">
        <v>2450</v>
      </c>
      <c r="B264" s="71" t="s">
        <v>1685</v>
      </c>
      <c r="C264" s="71" t="s">
        <v>527</v>
      </c>
      <c r="D264" s="71" t="s">
        <v>2447</v>
      </c>
      <c r="E264" s="71" t="s">
        <v>2178</v>
      </c>
      <c r="F264" s="71" t="s">
        <v>1188</v>
      </c>
    </row>
    <row r="265" spans="1:6" x14ac:dyDescent="0.25">
      <c r="A265" s="71" t="s">
        <v>2450</v>
      </c>
      <c r="B265" s="71" t="s">
        <v>1686</v>
      </c>
      <c r="C265" s="71" t="s">
        <v>527</v>
      </c>
      <c r="D265" s="71" t="s">
        <v>2447</v>
      </c>
      <c r="E265" s="71" t="s">
        <v>2178</v>
      </c>
      <c r="F265" s="71" t="s">
        <v>1188</v>
      </c>
    </row>
    <row r="266" spans="1:6" x14ac:dyDescent="0.25">
      <c r="A266" s="71" t="s">
        <v>2455</v>
      </c>
      <c r="B266" s="71" t="s">
        <v>1687</v>
      </c>
      <c r="C266" s="71" t="s">
        <v>527</v>
      </c>
      <c r="D266" s="71" t="s">
        <v>2447</v>
      </c>
      <c r="E266" s="71" t="s">
        <v>2179</v>
      </c>
      <c r="F266" s="71" t="s">
        <v>1188</v>
      </c>
    </row>
    <row r="267" spans="1:6" x14ac:dyDescent="0.25">
      <c r="A267" s="71" t="s">
        <v>2454</v>
      </c>
      <c r="B267" s="71" t="s">
        <v>1688</v>
      </c>
      <c r="C267" s="71" t="s">
        <v>527</v>
      </c>
      <c r="D267" s="71" t="s">
        <v>2447</v>
      </c>
      <c r="E267" s="71" t="s">
        <v>2180</v>
      </c>
      <c r="F267" s="71" t="s">
        <v>1188</v>
      </c>
    </row>
    <row r="268" spans="1:6" x14ac:dyDescent="0.25">
      <c r="A268" s="71" t="s">
        <v>2456</v>
      </c>
      <c r="B268" s="71" t="s">
        <v>1689</v>
      </c>
      <c r="C268" s="71" t="s">
        <v>527</v>
      </c>
      <c r="D268" s="71" t="s">
        <v>2447</v>
      </c>
      <c r="E268" s="71" t="s">
        <v>2181</v>
      </c>
      <c r="F268" s="71" t="s">
        <v>1188</v>
      </c>
    </row>
    <row r="269" spans="1:6" x14ac:dyDescent="0.25">
      <c r="A269" s="71" t="s">
        <v>2456</v>
      </c>
      <c r="B269" s="71" t="s">
        <v>1690</v>
      </c>
      <c r="C269" s="71" t="s">
        <v>527</v>
      </c>
      <c r="D269" s="71" t="s">
        <v>2447</v>
      </c>
      <c r="E269" s="71" t="s">
        <v>2182</v>
      </c>
      <c r="F269" s="71" t="s">
        <v>1188</v>
      </c>
    </row>
    <row r="270" spans="1:6" x14ac:dyDescent="0.25">
      <c r="A270" s="71" t="s">
        <v>2456</v>
      </c>
      <c r="B270" s="71" t="s">
        <v>1691</v>
      </c>
      <c r="C270" s="71" t="s">
        <v>527</v>
      </c>
      <c r="D270" s="71" t="s">
        <v>2447</v>
      </c>
      <c r="E270" s="71" t="s">
        <v>2183</v>
      </c>
      <c r="F270" s="71" t="s">
        <v>1188</v>
      </c>
    </row>
    <row r="271" spans="1:6" x14ac:dyDescent="0.25">
      <c r="A271" s="71" t="s">
        <v>2456</v>
      </c>
      <c r="B271" s="71" t="s">
        <v>1692</v>
      </c>
      <c r="C271" s="71" t="s">
        <v>527</v>
      </c>
      <c r="D271" s="71" t="s">
        <v>2447</v>
      </c>
      <c r="E271" s="71" t="s">
        <v>2184</v>
      </c>
      <c r="F271" s="71" t="s">
        <v>1188</v>
      </c>
    </row>
    <row r="272" spans="1:6" x14ac:dyDescent="0.25">
      <c r="A272" s="71" t="s">
        <v>2454</v>
      </c>
      <c r="B272" s="71" t="s">
        <v>1693</v>
      </c>
      <c r="C272" s="71" t="s">
        <v>527</v>
      </c>
      <c r="D272" s="71" t="s">
        <v>2447</v>
      </c>
      <c r="E272" s="71" t="s">
        <v>2185</v>
      </c>
      <c r="F272" s="71" t="s">
        <v>1189</v>
      </c>
    </row>
    <row r="273" spans="1:6" x14ac:dyDescent="0.25">
      <c r="A273" s="71" t="s">
        <v>2456</v>
      </c>
      <c r="B273" s="71" t="s">
        <v>1694</v>
      </c>
      <c r="C273" s="71" t="s">
        <v>527</v>
      </c>
      <c r="D273" s="71" t="s">
        <v>2447</v>
      </c>
      <c r="E273" s="71" t="s">
        <v>2186</v>
      </c>
      <c r="F273" s="71" t="s">
        <v>1189</v>
      </c>
    </row>
    <row r="274" spans="1:6" x14ac:dyDescent="0.25">
      <c r="A274" s="71" t="s">
        <v>2456</v>
      </c>
      <c r="B274" s="71" t="s">
        <v>1695</v>
      </c>
      <c r="C274" s="71" t="s">
        <v>527</v>
      </c>
      <c r="D274" s="71" t="s">
        <v>2447</v>
      </c>
      <c r="E274" s="71" t="s">
        <v>2187</v>
      </c>
      <c r="F274" s="71" t="s">
        <v>1189</v>
      </c>
    </row>
    <row r="275" spans="1:6" x14ac:dyDescent="0.25">
      <c r="A275" s="71" t="s">
        <v>2454</v>
      </c>
      <c r="B275" s="71" t="s">
        <v>1696</v>
      </c>
      <c r="C275" s="71" t="s">
        <v>527</v>
      </c>
      <c r="D275" s="71" t="s">
        <v>2447</v>
      </c>
      <c r="E275" s="71" t="s">
        <v>2188</v>
      </c>
      <c r="F275" s="71" t="s">
        <v>1189</v>
      </c>
    </row>
    <row r="276" spans="1:6" x14ac:dyDescent="0.25">
      <c r="A276" s="71" t="s">
        <v>2456</v>
      </c>
      <c r="B276" s="71" t="s">
        <v>1697</v>
      </c>
      <c r="C276" s="71" t="s">
        <v>527</v>
      </c>
      <c r="D276" s="71" t="s">
        <v>2447</v>
      </c>
      <c r="E276" s="71" t="s">
        <v>2189</v>
      </c>
      <c r="F276" s="71" t="s">
        <v>1189</v>
      </c>
    </row>
    <row r="277" spans="1:6" x14ac:dyDescent="0.25">
      <c r="A277" s="71" t="s">
        <v>2454</v>
      </c>
      <c r="B277" s="71" t="s">
        <v>1698</v>
      </c>
      <c r="C277" s="71" t="s">
        <v>527</v>
      </c>
      <c r="D277" s="71" t="s">
        <v>2447</v>
      </c>
      <c r="E277" s="71" t="s">
        <v>2190</v>
      </c>
      <c r="F277" s="71" t="s">
        <v>1189</v>
      </c>
    </row>
    <row r="278" spans="1:6" x14ac:dyDescent="0.25">
      <c r="A278" s="71" t="s">
        <v>2456</v>
      </c>
      <c r="B278" s="71" t="s">
        <v>1699</v>
      </c>
      <c r="C278" s="71" t="s">
        <v>527</v>
      </c>
      <c r="D278" s="71" t="s">
        <v>2447</v>
      </c>
      <c r="E278" s="71" t="s">
        <v>2191</v>
      </c>
      <c r="F278" s="71" t="s">
        <v>1189</v>
      </c>
    </row>
    <row r="279" spans="1:6" x14ac:dyDescent="0.25">
      <c r="A279" s="71" t="s">
        <v>2456</v>
      </c>
      <c r="B279" s="71" t="s">
        <v>1700</v>
      </c>
      <c r="C279" s="71" t="s">
        <v>527</v>
      </c>
      <c r="D279" s="71" t="s">
        <v>2447</v>
      </c>
      <c r="E279" s="71" t="s">
        <v>2192</v>
      </c>
      <c r="F279" s="71" t="s">
        <v>1189</v>
      </c>
    </row>
    <row r="280" spans="1:6" x14ac:dyDescent="0.25">
      <c r="A280" s="71" t="s">
        <v>2456</v>
      </c>
      <c r="B280" s="71" t="s">
        <v>1701</v>
      </c>
      <c r="C280" s="71" t="s">
        <v>527</v>
      </c>
      <c r="D280" s="71" t="s">
        <v>2447</v>
      </c>
      <c r="E280" s="71" t="s">
        <v>2193</v>
      </c>
      <c r="F280" s="71" t="s">
        <v>1189</v>
      </c>
    </row>
    <row r="281" spans="1:6" x14ac:dyDescent="0.25">
      <c r="A281" s="71" t="s">
        <v>2454</v>
      </c>
      <c r="B281" s="71" t="s">
        <v>1702</v>
      </c>
      <c r="C281" s="71" t="s">
        <v>527</v>
      </c>
      <c r="D281" s="71" t="s">
        <v>2447</v>
      </c>
      <c r="E281" s="71" t="s">
        <v>2194</v>
      </c>
      <c r="F281" s="71" t="s">
        <v>1189</v>
      </c>
    </row>
    <row r="282" spans="1:6" x14ac:dyDescent="0.25">
      <c r="A282" s="71" t="s">
        <v>2454</v>
      </c>
      <c r="B282" s="71" t="s">
        <v>1703</v>
      </c>
      <c r="C282" s="71" t="s">
        <v>527</v>
      </c>
      <c r="D282" s="71" t="s">
        <v>2447</v>
      </c>
      <c r="E282" s="71" t="s">
        <v>2195</v>
      </c>
      <c r="F282" s="71" t="s">
        <v>1189</v>
      </c>
    </row>
    <row r="283" spans="1:6" x14ac:dyDescent="0.25">
      <c r="A283" s="71" t="s">
        <v>2456</v>
      </c>
      <c r="B283" s="71" t="s">
        <v>1704</v>
      </c>
      <c r="C283" s="71" t="s">
        <v>527</v>
      </c>
      <c r="D283" s="71" t="s">
        <v>2447</v>
      </c>
      <c r="E283" s="71" t="s">
        <v>1962</v>
      </c>
      <c r="F283" s="71" t="s">
        <v>1189</v>
      </c>
    </row>
    <row r="284" spans="1:6" x14ac:dyDescent="0.25">
      <c r="A284" s="71" t="s">
        <v>2456</v>
      </c>
      <c r="B284" s="71" t="s">
        <v>1705</v>
      </c>
      <c r="C284" s="71" t="s">
        <v>527</v>
      </c>
      <c r="D284" s="71" t="s">
        <v>2447</v>
      </c>
      <c r="E284" s="71" t="s">
        <v>2196</v>
      </c>
      <c r="F284" s="71" t="s">
        <v>1189</v>
      </c>
    </row>
    <row r="285" spans="1:6" x14ac:dyDescent="0.25">
      <c r="A285" s="71" t="s">
        <v>2456</v>
      </c>
      <c r="B285" s="71" t="s">
        <v>1706</v>
      </c>
      <c r="C285" s="71" t="s">
        <v>527</v>
      </c>
      <c r="D285" s="71" t="s">
        <v>2447</v>
      </c>
      <c r="E285" s="71" t="s">
        <v>2197</v>
      </c>
      <c r="F285" s="71" t="s">
        <v>1189</v>
      </c>
    </row>
    <row r="286" spans="1:6" x14ac:dyDescent="0.25">
      <c r="A286" s="71" t="s">
        <v>2454</v>
      </c>
      <c r="B286" s="71" t="s">
        <v>1707</v>
      </c>
      <c r="C286" s="71" t="s">
        <v>527</v>
      </c>
      <c r="D286" s="71" t="s">
        <v>2447</v>
      </c>
      <c r="E286" s="71" t="s">
        <v>2198</v>
      </c>
      <c r="F286" s="71" t="s">
        <v>1189</v>
      </c>
    </row>
    <row r="287" spans="1:6" x14ac:dyDescent="0.25">
      <c r="A287" s="71" t="s">
        <v>2456</v>
      </c>
      <c r="B287" s="71" t="s">
        <v>1708</v>
      </c>
      <c r="C287" s="71" t="s">
        <v>527</v>
      </c>
      <c r="D287" s="71" t="s">
        <v>2447</v>
      </c>
      <c r="E287" s="71" t="s">
        <v>2199</v>
      </c>
      <c r="F287" s="71" t="s">
        <v>1189</v>
      </c>
    </row>
    <row r="288" spans="1:6" x14ac:dyDescent="0.25">
      <c r="A288" s="71" t="s">
        <v>2456</v>
      </c>
      <c r="B288" s="71" t="s">
        <v>1709</v>
      </c>
      <c r="C288" s="71" t="s">
        <v>527</v>
      </c>
      <c r="D288" s="71" t="s">
        <v>2447</v>
      </c>
      <c r="E288" s="71" t="s">
        <v>2199</v>
      </c>
      <c r="F288" s="71" t="s">
        <v>1189</v>
      </c>
    </row>
    <row r="289" spans="1:62" x14ac:dyDescent="0.25">
      <c r="A289" s="71" t="s">
        <v>2454</v>
      </c>
      <c r="B289" s="258" t="s">
        <v>310</v>
      </c>
      <c r="C289" s="71" t="s">
        <v>527</v>
      </c>
      <c r="D289" s="71" t="s">
        <v>2447</v>
      </c>
      <c r="E289" s="258" t="s">
        <v>3466</v>
      </c>
      <c r="F289" s="258" t="s">
        <v>1189</v>
      </c>
      <c r="G289" s="259"/>
      <c r="H289" s="259"/>
      <c r="I289" s="259"/>
      <c r="J289" s="259"/>
      <c r="AY289" s="20"/>
      <c r="AZ289" s="20"/>
      <c r="BA289" s="20"/>
      <c r="BB289" s="20"/>
      <c r="BC289" s="20"/>
      <c r="BD289" s="20"/>
      <c r="BE289" s="20"/>
      <c r="BF289" s="20"/>
      <c r="BG289" s="20"/>
      <c r="BH289" s="20"/>
      <c r="BI289" s="20"/>
      <c r="BJ289" s="20"/>
    </row>
    <row r="290" spans="1:62" x14ac:dyDescent="0.25">
      <c r="A290" s="71" t="s">
        <v>2456</v>
      </c>
      <c r="B290" s="71" t="s">
        <v>1710</v>
      </c>
      <c r="C290" s="71" t="s">
        <v>527</v>
      </c>
      <c r="D290" s="71" t="s">
        <v>2447</v>
      </c>
      <c r="E290" s="71" t="s">
        <v>2200</v>
      </c>
      <c r="F290" s="71" t="s">
        <v>1189</v>
      </c>
    </row>
    <row r="291" spans="1:62" x14ac:dyDescent="0.25">
      <c r="A291" s="71" t="s">
        <v>2456</v>
      </c>
      <c r="B291" s="71" t="s">
        <v>1711</v>
      </c>
      <c r="C291" s="71" t="s">
        <v>527</v>
      </c>
      <c r="D291" s="71" t="s">
        <v>2447</v>
      </c>
      <c r="E291" s="71" t="s">
        <v>2200</v>
      </c>
      <c r="F291" s="71" t="s">
        <v>1189</v>
      </c>
    </row>
    <row r="292" spans="1:62" x14ac:dyDescent="0.25">
      <c r="A292" s="71" t="s">
        <v>2456</v>
      </c>
      <c r="B292" s="71" t="s">
        <v>1712</v>
      </c>
      <c r="C292" s="71" t="s">
        <v>527</v>
      </c>
      <c r="D292" s="71" t="s">
        <v>2447</v>
      </c>
      <c r="E292" s="71" t="s">
        <v>2200</v>
      </c>
      <c r="F292" s="71" t="s">
        <v>1189</v>
      </c>
    </row>
    <row r="293" spans="1:62" x14ac:dyDescent="0.25">
      <c r="A293" s="71" t="s">
        <v>2454</v>
      </c>
      <c r="B293" s="71" t="s">
        <v>1713</v>
      </c>
      <c r="C293" s="71" t="s">
        <v>527</v>
      </c>
      <c r="D293" s="71" t="s">
        <v>2447</v>
      </c>
      <c r="E293" s="71" t="s">
        <v>2201</v>
      </c>
      <c r="F293" s="71" t="s">
        <v>1189</v>
      </c>
    </row>
    <row r="294" spans="1:62" x14ac:dyDescent="0.25">
      <c r="A294" s="71" t="s">
        <v>2456</v>
      </c>
      <c r="B294" s="71" t="s">
        <v>1714</v>
      </c>
      <c r="C294" s="71" t="s">
        <v>527</v>
      </c>
      <c r="D294" s="71" t="s">
        <v>2447</v>
      </c>
      <c r="E294" s="71" t="s">
        <v>1963</v>
      </c>
      <c r="F294" s="71" t="s">
        <v>1189</v>
      </c>
    </row>
    <row r="295" spans="1:62" x14ac:dyDescent="0.25">
      <c r="A295" s="71" t="s">
        <v>2456</v>
      </c>
      <c r="B295" s="71" t="s">
        <v>1715</v>
      </c>
      <c r="C295" s="71" t="s">
        <v>527</v>
      </c>
      <c r="D295" s="71" t="s">
        <v>2447</v>
      </c>
      <c r="E295" s="71" t="s">
        <v>2202</v>
      </c>
      <c r="F295" s="71" t="s">
        <v>1189</v>
      </c>
    </row>
    <row r="296" spans="1:62" x14ac:dyDescent="0.25">
      <c r="A296" s="71" t="s">
        <v>2450</v>
      </c>
      <c r="B296" s="71" t="s">
        <v>1716</v>
      </c>
      <c r="C296" s="71" t="s">
        <v>527</v>
      </c>
      <c r="D296" s="71" t="s">
        <v>2447</v>
      </c>
      <c r="E296" s="71" t="s">
        <v>2202</v>
      </c>
      <c r="F296" s="71" t="s">
        <v>1189</v>
      </c>
    </row>
    <row r="297" spans="1:62" x14ac:dyDescent="0.25">
      <c r="A297" s="71" t="s">
        <v>2456</v>
      </c>
      <c r="B297" s="71" t="s">
        <v>1717</v>
      </c>
      <c r="C297" s="71" t="s">
        <v>527</v>
      </c>
      <c r="D297" s="71" t="s">
        <v>2447</v>
      </c>
      <c r="E297" s="71" t="s">
        <v>2203</v>
      </c>
      <c r="F297" s="71" t="s">
        <v>1189</v>
      </c>
    </row>
    <row r="298" spans="1:62" x14ac:dyDescent="0.25">
      <c r="A298" s="71" t="s">
        <v>2456</v>
      </c>
      <c r="B298" s="71" t="s">
        <v>1718</v>
      </c>
      <c r="C298" s="71" t="s">
        <v>527</v>
      </c>
      <c r="D298" s="71" t="s">
        <v>2447</v>
      </c>
      <c r="E298" s="71" t="s">
        <v>2204</v>
      </c>
      <c r="F298" s="71" t="s">
        <v>1189</v>
      </c>
    </row>
    <row r="299" spans="1:62" x14ac:dyDescent="0.25">
      <c r="A299" s="71" t="s">
        <v>2456</v>
      </c>
      <c r="B299" s="71" t="s">
        <v>1719</v>
      </c>
      <c r="C299" s="71" t="s">
        <v>527</v>
      </c>
      <c r="D299" s="71" t="s">
        <v>2447</v>
      </c>
      <c r="E299" s="71" t="s">
        <v>2205</v>
      </c>
      <c r="F299" s="71" t="s">
        <v>1189</v>
      </c>
    </row>
    <row r="300" spans="1:62" x14ac:dyDescent="0.25">
      <c r="A300" s="71" t="s">
        <v>2450</v>
      </c>
      <c r="B300" s="71" t="s">
        <v>1720</v>
      </c>
      <c r="C300" s="71" t="s">
        <v>527</v>
      </c>
      <c r="D300" s="71" t="s">
        <v>2447</v>
      </c>
      <c r="E300" s="71" t="s">
        <v>2206</v>
      </c>
      <c r="F300" s="71" t="s">
        <v>1189</v>
      </c>
    </row>
    <row r="301" spans="1:62" x14ac:dyDescent="0.25">
      <c r="A301" s="71" t="s">
        <v>2456</v>
      </c>
      <c r="B301" s="71" t="s">
        <v>1721</v>
      </c>
      <c r="C301" s="71" t="s">
        <v>527</v>
      </c>
      <c r="D301" s="71" t="s">
        <v>2447</v>
      </c>
      <c r="E301" s="71" t="s">
        <v>2207</v>
      </c>
      <c r="F301" s="71" t="s">
        <v>1189</v>
      </c>
    </row>
    <row r="302" spans="1:62" x14ac:dyDescent="0.25">
      <c r="A302" s="71" t="s">
        <v>2450</v>
      </c>
      <c r="B302" s="71" t="s">
        <v>1722</v>
      </c>
      <c r="C302" s="71" t="s">
        <v>527</v>
      </c>
      <c r="D302" s="71" t="s">
        <v>2447</v>
      </c>
      <c r="E302" s="71" t="s">
        <v>2208</v>
      </c>
      <c r="F302" s="71" t="s">
        <v>1190</v>
      </c>
    </row>
    <row r="303" spans="1:62" x14ac:dyDescent="0.25">
      <c r="A303" s="71" t="s">
        <v>2454</v>
      </c>
      <c r="B303" s="71" t="s">
        <v>1723</v>
      </c>
      <c r="C303" s="71" t="s">
        <v>527</v>
      </c>
      <c r="D303" s="71" t="s">
        <v>2447</v>
      </c>
      <c r="E303" s="71" t="s">
        <v>2209</v>
      </c>
      <c r="F303" s="71" t="s">
        <v>1190</v>
      </c>
    </row>
    <row r="304" spans="1:62" x14ac:dyDescent="0.25">
      <c r="A304" s="71" t="s">
        <v>2456</v>
      </c>
      <c r="B304" s="71" t="s">
        <v>1724</v>
      </c>
      <c r="C304" s="71" t="s">
        <v>527</v>
      </c>
      <c r="D304" s="71" t="s">
        <v>2447</v>
      </c>
      <c r="E304" s="71" t="s">
        <v>2210</v>
      </c>
      <c r="F304" s="71" t="s">
        <v>1190</v>
      </c>
    </row>
    <row r="305" spans="1:6" x14ac:dyDescent="0.25">
      <c r="A305" s="71" t="s">
        <v>2454</v>
      </c>
      <c r="B305" s="71" t="s">
        <v>1725</v>
      </c>
      <c r="C305" s="71" t="s">
        <v>527</v>
      </c>
      <c r="D305" s="71" t="s">
        <v>2447</v>
      </c>
      <c r="E305" s="71" t="s">
        <v>2211</v>
      </c>
      <c r="F305" s="71" t="s">
        <v>1190</v>
      </c>
    </row>
    <row r="306" spans="1:6" x14ac:dyDescent="0.25">
      <c r="A306" s="71" t="s">
        <v>2454</v>
      </c>
      <c r="B306" s="71" t="s">
        <v>1726</v>
      </c>
      <c r="C306" s="71" t="s">
        <v>527</v>
      </c>
      <c r="D306" s="71" t="s">
        <v>2447</v>
      </c>
      <c r="E306" s="71" t="s">
        <v>2212</v>
      </c>
      <c r="F306" s="71" t="s">
        <v>1190</v>
      </c>
    </row>
    <row r="307" spans="1:6" x14ac:dyDescent="0.25">
      <c r="A307" s="71" t="s">
        <v>2456</v>
      </c>
      <c r="B307" s="71" t="s">
        <v>1727</v>
      </c>
      <c r="C307" s="71" t="s">
        <v>527</v>
      </c>
      <c r="D307" s="71" t="s">
        <v>2447</v>
      </c>
      <c r="E307" s="71" t="s">
        <v>2213</v>
      </c>
      <c r="F307" s="71" t="s">
        <v>1190</v>
      </c>
    </row>
    <row r="308" spans="1:6" x14ac:dyDescent="0.25">
      <c r="A308" s="71" t="s">
        <v>2454</v>
      </c>
      <c r="B308" s="71" t="s">
        <v>1728</v>
      </c>
      <c r="C308" s="71" t="s">
        <v>527</v>
      </c>
      <c r="D308" s="71" t="s">
        <v>2447</v>
      </c>
      <c r="E308" s="71" t="s">
        <v>2214</v>
      </c>
      <c r="F308" s="71" t="s">
        <v>1190</v>
      </c>
    </row>
    <row r="309" spans="1:6" x14ac:dyDescent="0.25">
      <c r="A309" s="71" t="s">
        <v>2454</v>
      </c>
      <c r="B309" s="71" t="s">
        <v>1729</v>
      </c>
      <c r="C309" s="71" t="s">
        <v>527</v>
      </c>
      <c r="D309" s="71" t="s">
        <v>2447</v>
      </c>
      <c r="E309" s="71" t="s">
        <v>2215</v>
      </c>
      <c r="F309" s="71" t="s">
        <v>1190</v>
      </c>
    </row>
    <row r="310" spans="1:6" x14ac:dyDescent="0.25">
      <c r="A310" s="71" t="s">
        <v>2454</v>
      </c>
      <c r="B310" s="71" t="s">
        <v>1730</v>
      </c>
      <c r="C310" s="71" t="s">
        <v>527</v>
      </c>
      <c r="D310" s="71" t="s">
        <v>2447</v>
      </c>
      <c r="E310" s="71" t="s">
        <v>2216</v>
      </c>
      <c r="F310" s="71" t="s">
        <v>1190</v>
      </c>
    </row>
    <row r="311" spans="1:6" x14ac:dyDescent="0.25">
      <c r="A311" s="71" t="s">
        <v>2456</v>
      </c>
      <c r="B311" s="71" t="s">
        <v>1731</v>
      </c>
      <c r="C311" s="71" t="s">
        <v>527</v>
      </c>
      <c r="D311" s="71" t="s">
        <v>2447</v>
      </c>
      <c r="E311" s="71" t="s">
        <v>2217</v>
      </c>
      <c r="F311" s="71" t="s">
        <v>1190</v>
      </c>
    </row>
    <row r="312" spans="1:6" x14ac:dyDescent="0.25">
      <c r="A312" s="71" t="s">
        <v>2456</v>
      </c>
      <c r="B312" s="71" t="s">
        <v>1732</v>
      </c>
      <c r="C312" s="71" t="s">
        <v>527</v>
      </c>
      <c r="D312" s="71" t="s">
        <v>2447</v>
      </c>
      <c r="E312" s="71" t="s">
        <v>2218</v>
      </c>
      <c r="F312" s="71" t="s">
        <v>1190</v>
      </c>
    </row>
    <row r="313" spans="1:6" x14ac:dyDescent="0.25">
      <c r="A313" s="71" t="s">
        <v>2456</v>
      </c>
      <c r="B313" s="71" t="s">
        <v>1733</v>
      </c>
      <c r="C313" s="71" t="s">
        <v>527</v>
      </c>
      <c r="D313" s="71" t="s">
        <v>2447</v>
      </c>
      <c r="E313" s="71" t="s">
        <v>2219</v>
      </c>
      <c r="F313" s="71" t="s">
        <v>1190</v>
      </c>
    </row>
    <row r="314" spans="1:6" x14ac:dyDescent="0.25">
      <c r="A314" s="71" t="s">
        <v>2454</v>
      </c>
      <c r="B314" s="71" t="s">
        <v>1734</v>
      </c>
      <c r="C314" s="71" t="s">
        <v>527</v>
      </c>
      <c r="D314" s="71" t="s">
        <v>2447</v>
      </c>
      <c r="E314" s="71" t="s">
        <v>2220</v>
      </c>
      <c r="F314" s="71" t="s">
        <v>1191</v>
      </c>
    </row>
    <row r="315" spans="1:6" x14ac:dyDescent="0.25">
      <c r="A315" s="71" t="s">
        <v>2454</v>
      </c>
      <c r="B315" s="71" t="s">
        <v>1735</v>
      </c>
      <c r="C315" s="71" t="s">
        <v>527</v>
      </c>
      <c r="D315" s="71" t="s">
        <v>2447</v>
      </c>
      <c r="E315" s="71" t="s">
        <v>2221</v>
      </c>
      <c r="F315" s="71" t="s">
        <v>1191</v>
      </c>
    </row>
    <row r="316" spans="1:6" x14ac:dyDescent="0.25">
      <c r="A316" s="71" t="s">
        <v>2454</v>
      </c>
      <c r="B316" s="71" t="s">
        <v>1736</v>
      </c>
      <c r="C316" s="71" t="s">
        <v>527</v>
      </c>
      <c r="D316" s="71" t="s">
        <v>2447</v>
      </c>
      <c r="E316" s="71" t="s">
        <v>2222</v>
      </c>
      <c r="F316" s="71" t="s">
        <v>1191</v>
      </c>
    </row>
    <row r="317" spans="1:6" x14ac:dyDescent="0.25">
      <c r="A317" s="71" t="s">
        <v>2454</v>
      </c>
      <c r="B317" s="71" t="s">
        <v>1737</v>
      </c>
      <c r="C317" s="71" t="s">
        <v>527</v>
      </c>
      <c r="D317" s="71" t="s">
        <v>2447</v>
      </c>
      <c r="E317" s="71" t="s">
        <v>2223</v>
      </c>
      <c r="F317" s="71" t="s">
        <v>1191</v>
      </c>
    </row>
    <row r="318" spans="1:6" x14ac:dyDescent="0.25">
      <c r="A318" s="71" t="s">
        <v>2454</v>
      </c>
      <c r="B318" s="71" t="s">
        <v>1738</v>
      </c>
      <c r="C318" s="71" t="s">
        <v>527</v>
      </c>
      <c r="D318" s="71" t="s">
        <v>2447</v>
      </c>
      <c r="E318" s="71" t="s">
        <v>2224</v>
      </c>
      <c r="F318" s="71" t="s">
        <v>1191</v>
      </c>
    </row>
    <row r="319" spans="1:6" x14ac:dyDescent="0.25">
      <c r="A319" s="71" t="s">
        <v>2456</v>
      </c>
      <c r="B319" s="71" t="s">
        <v>1739</v>
      </c>
      <c r="C319" s="71" t="s">
        <v>527</v>
      </c>
      <c r="D319" s="71" t="s">
        <v>2447</v>
      </c>
      <c r="E319" s="71" t="s">
        <v>2225</v>
      </c>
      <c r="F319" s="71" t="s">
        <v>1191</v>
      </c>
    </row>
    <row r="320" spans="1:6" x14ac:dyDescent="0.25">
      <c r="A320" s="71" t="s">
        <v>2454</v>
      </c>
      <c r="B320" s="71" t="s">
        <v>1740</v>
      </c>
      <c r="C320" s="71" t="s">
        <v>527</v>
      </c>
      <c r="D320" s="71" t="s">
        <v>2447</v>
      </c>
      <c r="E320" s="71" t="s">
        <v>2226</v>
      </c>
      <c r="F320" s="71" t="s">
        <v>1183</v>
      </c>
    </row>
    <row r="321" spans="1:6" x14ac:dyDescent="0.25">
      <c r="A321" s="71" t="s">
        <v>2449</v>
      </c>
      <c r="B321" s="71" t="s">
        <v>1741</v>
      </c>
      <c r="C321" s="71" t="s">
        <v>527</v>
      </c>
      <c r="D321" s="71" t="s">
        <v>2447</v>
      </c>
      <c r="E321" s="71" t="s">
        <v>2227</v>
      </c>
      <c r="F321" s="71" t="s">
        <v>1191</v>
      </c>
    </row>
    <row r="322" spans="1:6" x14ac:dyDescent="0.25">
      <c r="A322" s="71" t="s">
        <v>2454</v>
      </c>
      <c r="B322" s="71" t="s">
        <v>1742</v>
      </c>
      <c r="C322" s="71" t="s">
        <v>527</v>
      </c>
      <c r="D322" s="71" t="s">
        <v>2447</v>
      </c>
      <c r="E322" s="71" t="s">
        <v>2228</v>
      </c>
      <c r="F322" s="71" t="s">
        <v>1191</v>
      </c>
    </row>
    <row r="323" spans="1:6" x14ac:dyDescent="0.25">
      <c r="A323" s="71" t="s">
        <v>2454</v>
      </c>
      <c r="B323" s="71" t="s">
        <v>1743</v>
      </c>
      <c r="C323" s="71" t="s">
        <v>527</v>
      </c>
      <c r="D323" s="71" t="s">
        <v>2447</v>
      </c>
      <c r="E323" s="71" t="s">
        <v>2229</v>
      </c>
      <c r="F323" s="71" t="s">
        <v>1191</v>
      </c>
    </row>
    <row r="324" spans="1:6" x14ac:dyDescent="0.25">
      <c r="A324" s="71" t="s">
        <v>2456</v>
      </c>
      <c r="B324" s="71" t="s">
        <v>1744</v>
      </c>
      <c r="C324" s="71" t="s">
        <v>527</v>
      </c>
      <c r="D324" s="71" t="s">
        <v>2447</v>
      </c>
      <c r="E324" s="71" t="s">
        <v>2230</v>
      </c>
      <c r="F324" s="71" t="s">
        <v>1191</v>
      </c>
    </row>
    <row r="325" spans="1:6" x14ac:dyDescent="0.25">
      <c r="A325" s="71" t="s">
        <v>2456</v>
      </c>
      <c r="B325" s="71" t="s">
        <v>1745</v>
      </c>
      <c r="C325" s="71" t="s">
        <v>527</v>
      </c>
      <c r="D325" s="71" t="s">
        <v>2447</v>
      </c>
      <c r="E325" s="71" t="s">
        <v>2231</v>
      </c>
      <c r="F325" s="71" t="s">
        <v>1191</v>
      </c>
    </row>
    <row r="326" spans="1:6" x14ac:dyDescent="0.25">
      <c r="A326" s="71" t="s">
        <v>2456</v>
      </c>
      <c r="B326" s="71" t="s">
        <v>1746</v>
      </c>
      <c r="C326" s="71" t="s">
        <v>527</v>
      </c>
      <c r="D326" s="71" t="s">
        <v>2447</v>
      </c>
      <c r="E326" s="71" t="s">
        <v>2232</v>
      </c>
      <c r="F326" s="71" t="s">
        <v>1191</v>
      </c>
    </row>
    <row r="327" spans="1:6" x14ac:dyDescent="0.25">
      <c r="A327" s="71" t="s">
        <v>2450</v>
      </c>
      <c r="B327" s="71" t="s">
        <v>1747</v>
      </c>
      <c r="C327" s="71" t="s">
        <v>527</v>
      </c>
      <c r="D327" s="71" t="s">
        <v>2447</v>
      </c>
      <c r="E327" s="71" t="s">
        <v>2233</v>
      </c>
      <c r="F327" s="71" t="s">
        <v>1191</v>
      </c>
    </row>
    <row r="328" spans="1:6" x14ac:dyDescent="0.25">
      <c r="A328" s="71" t="s">
        <v>2454</v>
      </c>
      <c r="B328" s="71" t="s">
        <v>1748</v>
      </c>
      <c r="C328" s="71" t="s">
        <v>527</v>
      </c>
      <c r="D328" s="71" t="s">
        <v>2447</v>
      </c>
      <c r="E328" s="71" t="s">
        <v>2234</v>
      </c>
      <c r="F328" s="71" t="s">
        <v>1191</v>
      </c>
    </row>
    <row r="329" spans="1:6" x14ac:dyDescent="0.25">
      <c r="A329" s="71" t="s">
        <v>2454</v>
      </c>
      <c r="B329" s="71" t="s">
        <v>1749</v>
      </c>
      <c r="C329" s="71" t="s">
        <v>527</v>
      </c>
      <c r="D329" s="71" t="s">
        <v>2447</v>
      </c>
      <c r="E329" s="71" t="s">
        <v>2235</v>
      </c>
      <c r="F329" s="71" t="s">
        <v>1191</v>
      </c>
    </row>
    <row r="330" spans="1:6" x14ac:dyDescent="0.25">
      <c r="A330" s="71" t="s">
        <v>2456</v>
      </c>
      <c r="B330" s="71" t="s">
        <v>1750</v>
      </c>
      <c r="C330" s="71" t="s">
        <v>527</v>
      </c>
      <c r="D330" s="71" t="s">
        <v>2447</v>
      </c>
      <c r="E330" s="71" t="s">
        <v>2236</v>
      </c>
      <c r="F330" s="71" t="s">
        <v>1191</v>
      </c>
    </row>
    <row r="331" spans="1:6" x14ac:dyDescent="0.25">
      <c r="A331" s="71" t="s">
        <v>2455</v>
      </c>
      <c r="B331" s="71" t="s">
        <v>1751</v>
      </c>
      <c r="C331" s="71" t="s">
        <v>527</v>
      </c>
      <c r="D331" s="71" t="s">
        <v>2447</v>
      </c>
      <c r="E331" s="71" t="s">
        <v>2237</v>
      </c>
      <c r="F331" s="71" t="s">
        <v>1191</v>
      </c>
    </row>
    <row r="332" spans="1:6" x14ac:dyDescent="0.25">
      <c r="A332" s="71" t="s">
        <v>2454</v>
      </c>
      <c r="B332" s="71" t="s">
        <v>1752</v>
      </c>
      <c r="C332" s="71" t="s">
        <v>527</v>
      </c>
      <c r="D332" s="71" t="s">
        <v>2447</v>
      </c>
      <c r="E332" s="71" t="s">
        <v>2238</v>
      </c>
      <c r="F332" s="71" t="s">
        <v>1191</v>
      </c>
    </row>
    <row r="333" spans="1:6" x14ac:dyDescent="0.25">
      <c r="A333" s="71" t="s">
        <v>2454</v>
      </c>
      <c r="B333" s="71" t="s">
        <v>1753</v>
      </c>
      <c r="C333" s="71" t="s">
        <v>527</v>
      </c>
      <c r="D333" s="71" t="s">
        <v>2447</v>
      </c>
      <c r="E333" s="71" t="s">
        <v>2239</v>
      </c>
      <c r="F333" s="71" t="s">
        <v>1191</v>
      </c>
    </row>
    <row r="334" spans="1:6" x14ac:dyDescent="0.25">
      <c r="A334" s="71" t="s">
        <v>2454</v>
      </c>
      <c r="B334" s="71" t="s">
        <v>1754</v>
      </c>
      <c r="C334" s="71" t="s">
        <v>527</v>
      </c>
      <c r="D334" s="71" t="s">
        <v>2447</v>
      </c>
      <c r="E334" s="71" t="s">
        <v>2240</v>
      </c>
      <c r="F334" s="71" t="s">
        <v>1191</v>
      </c>
    </row>
    <row r="335" spans="1:6" x14ac:dyDescent="0.25">
      <c r="A335" s="71" t="s">
        <v>2456</v>
      </c>
      <c r="B335" s="71" t="s">
        <v>1755</v>
      </c>
      <c r="C335" s="71" t="s">
        <v>527</v>
      </c>
      <c r="D335" s="71" t="s">
        <v>2447</v>
      </c>
      <c r="E335" s="71" t="s">
        <v>2241</v>
      </c>
      <c r="F335" s="71" t="s">
        <v>1191</v>
      </c>
    </row>
    <row r="336" spans="1:6" x14ac:dyDescent="0.25">
      <c r="A336" s="71" t="s">
        <v>2454</v>
      </c>
      <c r="B336" s="71" t="s">
        <v>1756</v>
      </c>
      <c r="C336" s="71" t="s">
        <v>527</v>
      </c>
      <c r="D336" s="71" t="s">
        <v>2447</v>
      </c>
      <c r="E336" s="71" t="s">
        <v>2242</v>
      </c>
      <c r="F336" s="71" t="s">
        <v>1191</v>
      </c>
    </row>
    <row r="337" spans="1:6" x14ac:dyDescent="0.25">
      <c r="A337" s="71" t="s">
        <v>2450</v>
      </c>
      <c r="B337" s="71" t="s">
        <v>1757</v>
      </c>
      <c r="C337" s="71" t="s">
        <v>527</v>
      </c>
      <c r="D337" s="71" t="s">
        <v>2447</v>
      </c>
      <c r="E337" s="71" t="s">
        <v>2243</v>
      </c>
      <c r="F337" s="71" t="s">
        <v>1191</v>
      </c>
    </row>
    <row r="338" spans="1:6" x14ac:dyDescent="0.25">
      <c r="A338" s="71" t="s">
        <v>2454</v>
      </c>
      <c r="B338" s="71" t="s">
        <v>1758</v>
      </c>
      <c r="C338" s="71" t="s">
        <v>527</v>
      </c>
      <c r="D338" s="71" t="s">
        <v>2447</v>
      </c>
      <c r="E338" s="71" t="s">
        <v>2244</v>
      </c>
      <c r="F338" s="71" t="s">
        <v>1191</v>
      </c>
    </row>
    <row r="339" spans="1:6" x14ac:dyDescent="0.25">
      <c r="A339" s="71" t="s">
        <v>2454</v>
      </c>
      <c r="B339" s="71" t="s">
        <v>1759</v>
      </c>
      <c r="C339" s="71" t="s">
        <v>527</v>
      </c>
      <c r="D339" s="71" t="s">
        <v>2447</v>
      </c>
      <c r="E339" s="71" t="s">
        <v>2245</v>
      </c>
      <c r="F339" s="71" t="s">
        <v>1191</v>
      </c>
    </row>
    <row r="340" spans="1:6" x14ac:dyDescent="0.25">
      <c r="A340" s="71" t="s">
        <v>2456</v>
      </c>
      <c r="B340" s="71" t="s">
        <v>1760</v>
      </c>
      <c r="C340" s="71" t="s">
        <v>527</v>
      </c>
      <c r="D340" s="71" t="s">
        <v>2447</v>
      </c>
      <c r="E340" s="71" t="s">
        <v>2246</v>
      </c>
      <c r="F340" s="71" t="s">
        <v>1191</v>
      </c>
    </row>
    <row r="341" spans="1:6" x14ac:dyDescent="0.25">
      <c r="A341" s="71" t="s">
        <v>2456</v>
      </c>
      <c r="B341" s="71" t="s">
        <v>1761</v>
      </c>
      <c r="C341" s="71" t="s">
        <v>527</v>
      </c>
      <c r="D341" s="71" t="s">
        <v>2447</v>
      </c>
      <c r="E341" s="71" t="s">
        <v>2247</v>
      </c>
      <c r="F341" s="71" t="s">
        <v>1191</v>
      </c>
    </row>
    <row r="342" spans="1:6" x14ac:dyDescent="0.25">
      <c r="A342" s="71" t="s">
        <v>2456</v>
      </c>
      <c r="B342" s="71" t="s">
        <v>1762</v>
      </c>
      <c r="C342" s="71" t="s">
        <v>527</v>
      </c>
      <c r="D342" s="71" t="s">
        <v>2447</v>
      </c>
      <c r="E342" s="71" t="s">
        <v>2247</v>
      </c>
      <c r="F342" s="71" t="s">
        <v>1191</v>
      </c>
    </row>
    <row r="343" spans="1:6" x14ac:dyDescent="0.25">
      <c r="A343" s="71" t="s">
        <v>2454</v>
      </c>
      <c r="B343" s="71" t="s">
        <v>1763</v>
      </c>
      <c r="C343" s="71" t="s">
        <v>527</v>
      </c>
      <c r="D343" s="71" t="s">
        <v>2447</v>
      </c>
      <c r="E343" s="71" t="s">
        <v>2248</v>
      </c>
      <c r="F343" s="71" t="s">
        <v>1191</v>
      </c>
    </row>
    <row r="344" spans="1:6" x14ac:dyDescent="0.25">
      <c r="A344" s="71" t="s">
        <v>2454</v>
      </c>
      <c r="B344" s="71" t="s">
        <v>1764</v>
      </c>
      <c r="C344" s="71" t="s">
        <v>527</v>
      </c>
      <c r="D344" s="71" t="s">
        <v>2447</v>
      </c>
      <c r="E344" s="71" t="s">
        <v>2248</v>
      </c>
      <c r="F344" s="71" t="s">
        <v>1191</v>
      </c>
    </row>
    <row r="345" spans="1:6" x14ac:dyDescent="0.25">
      <c r="A345" s="71" t="s">
        <v>2454</v>
      </c>
      <c r="B345" s="71" t="s">
        <v>1765</v>
      </c>
      <c r="C345" s="71" t="s">
        <v>527</v>
      </c>
      <c r="D345" s="71" t="s">
        <v>2447</v>
      </c>
      <c r="E345" s="71" t="s">
        <v>2249</v>
      </c>
      <c r="F345" s="71" t="s">
        <v>1201</v>
      </c>
    </row>
    <row r="346" spans="1:6" x14ac:dyDescent="0.25">
      <c r="A346" s="71" t="s">
        <v>2454</v>
      </c>
      <c r="B346" s="71" t="s">
        <v>1766</v>
      </c>
      <c r="C346" s="71" t="s">
        <v>527</v>
      </c>
      <c r="D346" s="71" t="s">
        <v>2447</v>
      </c>
      <c r="E346" s="71" t="s">
        <v>2250</v>
      </c>
      <c r="F346" s="71" t="s">
        <v>1192</v>
      </c>
    </row>
    <row r="347" spans="1:6" x14ac:dyDescent="0.25">
      <c r="A347" s="71" t="s">
        <v>2456</v>
      </c>
      <c r="B347" s="71" t="s">
        <v>1767</v>
      </c>
      <c r="C347" s="71" t="s">
        <v>527</v>
      </c>
      <c r="D347" s="71" t="s">
        <v>2447</v>
      </c>
      <c r="E347" s="71" t="s">
        <v>2251</v>
      </c>
      <c r="F347" s="71" t="s">
        <v>1192</v>
      </c>
    </row>
    <row r="348" spans="1:6" x14ac:dyDescent="0.25">
      <c r="A348" s="71" t="s">
        <v>2456</v>
      </c>
      <c r="B348" s="71" t="s">
        <v>1768</v>
      </c>
      <c r="C348" s="71" t="s">
        <v>527</v>
      </c>
      <c r="D348" s="71" t="s">
        <v>2447</v>
      </c>
      <c r="E348" s="71" t="s">
        <v>2252</v>
      </c>
      <c r="F348" s="71" t="s">
        <v>1192</v>
      </c>
    </row>
    <row r="349" spans="1:6" x14ac:dyDescent="0.25">
      <c r="A349" s="71" t="s">
        <v>2450</v>
      </c>
      <c r="B349" s="71" t="s">
        <v>1769</v>
      </c>
      <c r="C349" s="71" t="s">
        <v>527</v>
      </c>
      <c r="D349" s="71" t="s">
        <v>2447</v>
      </c>
      <c r="E349" s="71" t="s">
        <v>2253</v>
      </c>
      <c r="F349" s="71" t="s">
        <v>1192</v>
      </c>
    </row>
    <row r="350" spans="1:6" x14ac:dyDescent="0.25">
      <c r="A350" s="71" t="s">
        <v>2450</v>
      </c>
      <c r="B350" s="71" t="s">
        <v>1770</v>
      </c>
      <c r="C350" s="71" t="s">
        <v>527</v>
      </c>
      <c r="D350" s="71" t="s">
        <v>2447</v>
      </c>
      <c r="E350" s="71" t="s">
        <v>2254</v>
      </c>
      <c r="F350" s="71" t="s">
        <v>1192</v>
      </c>
    </row>
    <row r="351" spans="1:6" x14ac:dyDescent="0.25">
      <c r="A351" s="71" t="s">
        <v>2454</v>
      </c>
      <c r="B351" s="71" t="s">
        <v>1771</v>
      </c>
      <c r="C351" s="71" t="s">
        <v>527</v>
      </c>
      <c r="D351" s="71" t="s">
        <v>2447</v>
      </c>
      <c r="E351" s="71" t="s">
        <v>2255</v>
      </c>
      <c r="F351" s="71" t="s">
        <v>1192</v>
      </c>
    </row>
    <row r="352" spans="1:6" x14ac:dyDescent="0.25">
      <c r="A352" s="71" t="s">
        <v>2454</v>
      </c>
      <c r="B352" s="71" t="s">
        <v>1772</v>
      </c>
      <c r="C352" s="71" t="s">
        <v>527</v>
      </c>
      <c r="D352" s="71" t="s">
        <v>2447</v>
      </c>
      <c r="E352" s="71" t="s">
        <v>2256</v>
      </c>
      <c r="F352" s="71" t="s">
        <v>1192</v>
      </c>
    </row>
    <row r="353" spans="1:6" x14ac:dyDescent="0.25">
      <c r="A353" s="71" t="s">
        <v>2455</v>
      </c>
      <c r="B353" s="71" t="s">
        <v>1773</v>
      </c>
      <c r="C353" s="71" t="s">
        <v>527</v>
      </c>
      <c r="D353" s="71" t="s">
        <v>2447</v>
      </c>
      <c r="E353" s="71" t="s">
        <v>2257</v>
      </c>
      <c r="F353" s="71" t="s">
        <v>1192</v>
      </c>
    </row>
    <row r="354" spans="1:6" x14ac:dyDescent="0.25">
      <c r="A354" s="71" t="s">
        <v>2450</v>
      </c>
      <c r="B354" s="71" t="s">
        <v>1774</v>
      </c>
      <c r="C354" s="71" t="s">
        <v>527</v>
      </c>
      <c r="D354" s="71" t="s">
        <v>2447</v>
      </c>
      <c r="E354" s="71" t="s">
        <v>2258</v>
      </c>
      <c r="F354" s="71" t="s">
        <v>1192</v>
      </c>
    </row>
    <row r="355" spans="1:6" x14ac:dyDescent="0.25">
      <c r="A355" s="71" t="s">
        <v>2456</v>
      </c>
      <c r="B355" s="71" t="s">
        <v>1775</v>
      </c>
      <c r="C355" s="71" t="s">
        <v>527</v>
      </c>
      <c r="D355" s="71" t="s">
        <v>2447</v>
      </c>
      <c r="E355" s="71" t="s">
        <v>2259</v>
      </c>
      <c r="F355" s="71" t="s">
        <v>1192</v>
      </c>
    </row>
    <row r="356" spans="1:6" x14ac:dyDescent="0.25">
      <c r="A356" s="71" t="s">
        <v>2456</v>
      </c>
      <c r="B356" s="71" t="s">
        <v>1776</v>
      </c>
      <c r="C356" s="71" t="s">
        <v>527</v>
      </c>
      <c r="D356" s="71" t="s">
        <v>2447</v>
      </c>
      <c r="E356" s="71" t="s">
        <v>2260</v>
      </c>
      <c r="F356" s="71" t="s">
        <v>1192</v>
      </c>
    </row>
    <row r="357" spans="1:6" x14ac:dyDescent="0.25">
      <c r="A357" s="71" t="s">
        <v>2450</v>
      </c>
      <c r="B357" s="71" t="s">
        <v>1777</v>
      </c>
      <c r="C357" s="71" t="s">
        <v>527</v>
      </c>
      <c r="D357" s="71" t="s">
        <v>2447</v>
      </c>
      <c r="E357" s="71" t="s">
        <v>2261</v>
      </c>
      <c r="F357" s="71" t="s">
        <v>1192</v>
      </c>
    </row>
    <row r="358" spans="1:6" x14ac:dyDescent="0.25">
      <c r="A358" s="71" t="s">
        <v>2454</v>
      </c>
      <c r="B358" s="71" t="s">
        <v>1778</v>
      </c>
      <c r="C358" s="71" t="s">
        <v>527</v>
      </c>
      <c r="D358" s="71" t="s">
        <v>2447</v>
      </c>
      <c r="E358" s="71" t="s">
        <v>2262</v>
      </c>
      <c r="F358" s="71" t="s">
        <v>1192</v>
      </c>
    </row>
    <row r="359" spans="1:6" x14ac:dyDescent="0.25">
      <c r="A359" s="71" t="s">
        <v>2456</v>
      </c>
      <c r="B359" s="71" t="s">
        <v>1779</v>
      </c>
      <c r="C359" s="71" t="s">
        <v>527</v>
      </c>
      <c r="D359" s="71" t="s">
        <v>2447</v>
      </c>
      <c r="E359" s="71" t="s">
        <v>2263</v>
      </c>
      <c r="F359" s="71" t="s">
        <v>1192</v>
      </c>
    </row>
    <row r="360" spans="1:6" x14ac:dyDescent="0.25">
      <c r="A360" s="71" t="s">
        <v>2456</v>
      </c>
      <c r="B360" s="71" t="s">
        <v>1780</v>
      </c>
      <c r="C360" s="71" t="s">
        <v>527</v>
      </c>
      <c r="D360" s="71" t="s">
        <v>2447</v>
      </c>
      <c r="E360" s="71" t="s">
        <v>2264</v>
      </c>
      <c r="F360" s="71" t="s">
        <v>1192</v>
      </c>
    </row>
    <row r="361" spans="1:6" x14ac:dyDescent="0.25">
      <c r="A361" s="71" t="s">
        <v>2454</v>
      </c>
      <c r="B361" s="71" t="s">
        <v>1781</v>
      </c>
      <c r="C361" s="71" t="s">
        <v>527</v>
      </c>
      <c r="D361" s="71" t="s">
        <v>2447</v>
      </c>
      <c r="E361" s="71" t="s">
        <v>2265</v>
      </c>
      <c r="F361" s="71" t="s">
        <v>1192</v>
      </c>
    </row>
    <row r="362" spans="1:6" x14ac:dyDescent="0.25">
      <c r="A362" s="71" t="s">
        <v>2456</v>
      </c>
      <c r="B362" s="71" t="s">
        <v>1782</v>
      </c>
      <c r="C362" s="71" t="s">
        <v>527</v>
      </c>
      <c r="D362" s="71" t="s">
        <v>2447</v>
      </c>
      <c r="E362" s="71" t="s">
        <v>2266</v>
      </c>
      <c r="F362" s="71" t="s">
        <v>1192</v>
      </c>
    </row>
    <row r="363" spans="1:6" x14ac:dyDescent="0.25">
      <c r="A363" s="71" t="s">
        <v>2454</v>
      </c>
      <c r="B363" s="71" t="s">
        <v>1783</v>
      </c>
      <c r="C363" s="71" t="s">
        <v>527</v>
      </c>
      <c r="D363" s="71" t="s">
        <v>2447</v>
      </c>
      <c r="E363" s="71" t="s">
        <v>2267</v>
      </c>
      <c r="F363" s="71" t="s">
        <v>1192</v>
      </c>
    </row>
    <row r="364" spans="1:6" x14ac:dyDescent="0.25">
      <c r="A364" s="71" t="s">
        <v>2454</v>
      </c>
      <c r="B364" s="71" t="s">
        <v>1784</v>
      </c>
      <c r="C364" s="71" t="s">
        <v>527</v>
      </c>
      <c r="D364" s="71" t="s">
        <v>2447</v>
      </c>
      <c r="E364" s="71" t="s">
        <v>2268</v>
      </c>
      <c r="F364" s="71" t="s">
        <v>1192</v>
      </c>
    </row>
    <row r="365" spans="1:6" x14ac:dyDescent="0.25">
      <c r="A365" s="71" t="s">
        <v>2456</v>
      </c>
      <c r="B365" s="71" t="s">
        <v>1785</v>
      </c>
      <c r="C365" s="71" t="s">
        <v>527</v>
      </c>
      <c r="D365" s="71" t="s">
        <v>2447</v>
      </c>
      <c r="E365" s="71" t="s">
        <v>2269</v>
      </c>
      <c r="F365" s="71" t="s">
        <v>1192</v>
      </c>
    </row>
    <row r="366" spans="1:6" x14ac:dyDescent="0.25">
      <c r="A366" s="71" t="s">
        <v>2456</v>
      </c>
      <c r="B366" s="71" t="s">
        <v>1786</v>
      </c>
      <c r="C366" s="71" t="s">
        <v>527</v>
      </c>
      <c r="D366" s="71" t="s">
        <v>2447</v>
      </c>
      <c r="E366" s="71" t="s">
        <v>2270</v>
      </c>
      <c r="F366" s="71" t="s">
        <v>1194</v>
      </c>
    </row>
    <row r="367" spans="1:6" x14ac:dyDescent="0.25">
      <c r="A367" s="71" t="s">
        <v>2450</v>
      </c>
      <c r="B367" s="71" t="s">
        <v>1787</v>
      </c>
      <c r="C367" s="71" t="s">
        <v>527</v>
      </c>
      <c r="D367" s="71" t="s">
        <v>2447</v>
      </c>
      <c r="E367" s="71" t="s">
        <v>2271</v>
      </c>
      <c r="F367" s="71" t="s">
        <v>1194</v>
      </c>
    </row>
    <row r="368" spans="1:6" x14ac:dyDescent="0.25">
      <c r="A368" s="71" t="s">
        <v>2455</v>
      </c>
      <c r="B368" s="71" t="s">
        <v>1788</v>
      </c>
      <c r="C368" s="71" t="s">
        <v>527</v>
      </c>
      <c r="D368" s="71" t="s">
        <v>2447</v>
      </c>
      <c r="E368" s="71" t="s">
        <v>2272</v>
      </c>
      <c r="F368" s="71" t="s">
        <v>1194</v>
      </c>
    </row>
    <row r="369" spans="1:6" x14ac:dyDescent="0.25">
      <c r="A369" s="71" t="s">
        <v>2456</v>
      </c>
      <c r="B369" s="71" t="s">
        <v>1789</v>
      </c>
      <c r="C369" s="71" t="s">
        <v>527</v>
      </c>
      <c r="D369" s="71" t="s">
        <v>2447</v>
      </c>
      <c r="E369" s="71" t="s">
        <v>2273</v>
      </c>
      <c r="F369" s="71" t="s">
        <v>1194</v>
      </c>
    </row>
    <row r="370" spans="1:6" x14ac:dyDescent="0.25">
      <c r="A370" s="71" t="s">
        <v>2456</v>
      </c>
      <c r="B370" s="71" t="s">
        <v>1790</v>
      </c>
      <c r="C370" s="71" t="s">
        <v>527</v>
      </c>
      <c r="D370" s="71" t="s">
        <v>2447</v>
      </c>
      <c r="E370" s="71" t="s">
        <v>2274</v>
      </c>
      <c r="F370" s="71" t="s">
        <v>1194</v>
      </c>
    </row>
    <row r="371" spans="1:6" x14ac:dyDescent="0.25">
      <c r="A371" s="71" t="s">
        <v>2456</v>
      </c>
      <c r="B371" s="71" t="s">
        <v>1791</v>
      </c>
      <c r="C371" s="71" t="s">
        <v>527</v>
      </c>
      <c r="D371" s="71" t="s">
        <v>2447</v>
      </c>
      <c r="E371" s="71" t="s">
        <v>2275</v>
      </c>
      <c r="F371" s="71" t="s">
        <v>1194</v>
      </c>
    </row>
    <row r="372" spans="1:6" x14ac:dyDescent="0.25">
      <c r="A372" s="71" t="s">
        <v>2454</v>
      </c>
      <c r="B372" s="71" t="s">
        <v>1792</v>
      </c>
      <c r="C372" s="71" t="s">
        <v>527</v>
      </c>
      <c r="D372" s="71" t="s">
        <v>2447</v>
      </c>
      <c r="E372" s="71" t="s">
        <v>2276</v>
      </c>
      <c r="F372" s="71" t="s">
        <v>1194</v>
      </c>
    </row>
    <row r="373" spans="1:6" x14ac:dyDescent="0.25">
      <c r="A373" s="71" t="s">
        <v>2456</v>
      </c>
      <c r="B373" s="71" t="s">
        <v>1793</v>
      </c>
      <c r="C373" s="71" t="s">
        <v>527</v>
      </c>
      <c r="D373" s="71" t="s">
        <v>2447</v>
      </c>
      <c r="E373" s="71" t="s">
        <v>2277</v>
      </c>
      <c r="F373" s="71" t="s">
        <v>1190</v>
      </c>
    </row>
    <row r="374" spans="1:6" x14ac:dyDescent="0.25">
      <c r="A374" s="71" t="s">
        <v>2456</v>
      </c>
      <c r="B374" s="71" t="s">
        <v>1794</v>
      </c>
      <c r="C374" s="71" t="s">
        <v>527</v>
      </c>
      <c r="D374" s="71" t="s">
        <v>2447</v>
      </c>
      <c r="E374" s="71" t="s">
        <v>2278</v>
      </c>
      <c r="F374" s="71" t="s">
        <v>1194</v>
      </c>
    </row>
    <row r="375" spans="1:6" x14ac:dyDescent="0.25">
      <c r="A375" s="71" t="s">
        <v>2455</v>
      </c>
      <c r="B375" s="71" t="s">
        <v>1795</v>
      </c>
      <c r="C375" s="71" t="s">
        <v>527</v>
      </c>
      <c r="D375" s="71" t="s">
        <v>2447</v>
      </c>
      <c r="E375" s="71" t="s">
        <v>2279</v>
      </c>
      <c r="F375" s="71" t="s">
        <v>1194</v>
      </c>
    </row>
    <row r="376" spans="1:6" x14ac:dyDescent="0.25">
      <c r="A376" s="71" t="s">
        <v>2456</v>
      </c>
      <c r="B376" s="71" t="s">
        <v>1796</v>
      </c>
      <c r="C376" s="71" t="s">
        <v>527</v>
      </c>
      <c r="D376" s="71" t="s">
        <v>2447</v>
      </c>
      <c r="E376" s="71" t="s">
        <v>2280</v>
      </c>
      <c r="F376" s="71" t="s">
        <v>1194</v>
      </c>
    </row>
    <row r="377" spans="1:6" x14ac:dyDescent="0.25">
      <c r="A377" s="71" t="s">
        <v>2456</v>
      </c>
      <c r="B377" s="71" t="s">
        <v>1797</v>
      </c>
      <c r="C377" s="71" t="s">
        <v>527</v>
      </c>
      <c r="D377" s="71" t="s">
        <v>2447</v>
      </c>
      <c r="E377" s="71" t="s">
        <v>2281</v>
      </c>
      <c r="F377" s="71" t="s">
        <v>1194</v>
      </c>
    </row>
    <row r="378" spans="1:6" x14ac:dyDescent="0.25">
      <c r="A378" s="71" t="s">
        <v>2450</v>
      </c>
      <c r="B378" s="71" t="s">
        <v>1798</v>
      </c>
      <c r="C378" s="71" t="s">
        <v>527</v>
      </c>
      <c r="D378" s="71" t="s">
        <v>2447</v>
      </c>
      <c r="E378" s="71" t="s">
        <v>2282</v>
      </c>
      <c r="F378" s="71" t="s">
        <v>1194</v>
      </c>
    </row>
    <row r="379" spans="1:6" x14ac:dyDescent="0.25">
      <c r="A379" s="71" t="s">
        <v>2450</v>
      </c>
      <c r="B379" s="71" t="s">
        <v>1799</v>
      </c>
      <c r="C379" s="71" t="s">
        <v>527</v>
      </c>
      <c r="D379" s="71" t="s">
        <v>2447</v>
      </c>
      <c r="E379" s="71" t="s">
        <v>2283</v>
      </c>
      <c r="F379" s="71" t="s">
        <v>1194</v>
      </c>
    </row>
    <row r="380" spans="1:6" x14ac:dyDescent="0.25">
      <c r="A380" s="71" t="s">
        <v>2450</v>
      </c>
      <c r="B380" s="71" t="s">
        <v>1800</v>
      </c>
      <c r="C380" s="71" t="s">
        <v>527</v>
      </c>
      <c r="D380" s="71" t="s">
        <v>2447</v>
      </c>
      <c r="E380" s="71" t="s">
        <v>2284</v>
      </c>
      <c r="F380" s="71" t="s">
        <v>1194</v>
      </c>
    </row>
    <row r="381" spans="1:6" x14ac:dyDescent="0.25">
      <c r="A381" s="71" t="s">
        <v>2456</v>
      </c>
      <c r="B381" s="71" t="s">
        <v>1801</v>
      </c>
      <c r="C381" s="71" t="s">
        <v>527</v>
      </c>
      <c r="D381" s="71" t="s">
        <v>2447</v>
      </c>
      <c r="E381" s="71" t="s">
        <v>2285</v>
      </c>
      <c r="F381" s="71" t="s">
        <v>1194</v>
      </c>
    </row>
    <row r="382" spans="1:6" x14ac:dyDescent="0.25">
      <c r="A382" s="71" t="s">
        <v>2456</v>
      </c>
      <c r="B382" s="71" t="s">
        <v>1802</v>
      </c>
      <c r="C382" s="71" t="s">
        <v>527</v>
      </c>
      <c r="D382" s="71" t="s">
        <v>2447</v>
      </c>
      <c r="E382" s="71" t="s">
        <v>2286</v>
      </c>
      <c r="F382" s="71" t="s">
        <v>1194</v>
      </c>
    </row>
    <row r="383" spans="1:6" x14ac:dyDescent="0.25">
      <c r="A383" s="71" t="s">
        <v>2456</v>
      </c>
      <c r="B383" s="71" t="s">
        <v>1803</v>
      </c>
      <c r="C383" s="71" t="s">
        <v>527</v>
      </c>
      <c r="D383" s="71" t="s">
        <v>2447</v>
      </c>
      <c r="E383" s="71" t="s">
        <v>2287</v>
      </c>
      <c r="F383" s="71" t="s">
        <v>1194</v>
      </c>
    </row>
    <row r="384" spans="1:6" x14ac:dyDescent="0.25">
      <c r="A384" s="71" t="s">
        <v>2450</v>
      </c>
      <c r="B384" s="71" t="s">
        <v>1804</v>
      </c>
      <c r="C384" s="71" t="s">
        <v>527</v>
      </c>
      <c r="D384" s="71" t="s">
        <v>2447</v>
      </c>
      <c r="E384" s="71" t="s">
        <v>2288</v>
      </c>
      <c r="F384" s="71" t="s">
        <v>1194</v>
      </c>
    </row>
    <row r="385" spans="1:6" x14ac:dyDescent="0.25">
      <c r="A385" s="71" t="s">
        <v>2454</v>
      </c>
      <c r="B385" s="71" t="s">
        <v>1805</v>
      </c>
      <c r="C385" s="71" t="s">
        <v>527</v>
      </c>
      <c r="D385" s="71" t="s">
        <v>2447</v>
      </c>
      <c r="E385" s="71" t="s">
        <v>2289</v>
      </c>
      <c r="F385" s="71" t="s">
        <v>1194</v>
      </c>
    </row>
    <row r="386" spans="1:6" x14ac:dyDescent="0.25">
      <c r="A386" s="71" t="s">
        <v>2456</v>
      </c>
      <c r="B386" s="71" t="s">
        <v>1806</v>
      </c>
      <c r="C386" s="71" t="s">
        <v>527</v>
      </c>
      <c r="D386" s="71" t="s">
        <v>2447</v>
      </c>
      <c r="E386" s="71" t="s">
        <v>2290</v>
      </c>
      <c r="F386" s="71" t="s">
        <v>1195</v>
      </c>
    </row>
    <row r="387" spans="1:6" x14ac:dyDescent="0.25">
      <c r="A387" s="71" t="s">
        <v>2456</v>
      </c>
      <c r="B387" s="71" t="s">
        <v>1807</v>
      </c>
      <c r="C387" s="71" t="s">
        <v>527</v>
      </c>
      <c r="D387" s="71" t="s">
        <v>2447</v>
      </c>
      <c r="E387" s="71" t="s">
        <v>2291</v>
      </c>
      <c r="F387" s="71" t="s">
        <v>1195</v>
      </c>
    </row>
    <row r="388" spans="1:6" x14ac:dyDescent="0.25">
      <c r="A388" s="71" t="s">
        <v>2456</v>
      </c>
      <c r="B388" s="71" t="s">
        <v>1808</v>
      </c>
      <c r="C388" s="71" t="s">
        <v>527</v>
      </c>
      <c r="D388" s="71" t="s">
        <v>2447</v>
      </c>
      <c r="E388" s="71" t="s">
        <v>2292</v>
      </c>
      <c r="F388" s="71" t="s">
        <v>1195</v>
      </c>
    </row>
    <row r="389" spans="1:6" x14ac:dyDescent="0.25">
      <c r="A389" s="71" t="s">
        <v>2456</v>
      </c>
      <c r="B389" s="71" t="s">
        <v>1809</v>
      </c>
      <c r="C389" s="71" t="s">
        <v>527</v>
      </c>
      <c r="D389" s="71" t="s">
        <v>2447</v>
      </c>
      <c r="E389" s="71" t="s">
        <v>2293</v>
      </c>
      <c r="F389" s="71" t="s">
        <v>1195</v>
      </c>
    </row>
    <row r="390" spans="1:6" x14ac:dyDescent="0.25">
      <c r="A390" s="71" t="s">
        <v>2450</v>
      </c>
      <c r="B390" s="71" t="s">
        <v>1810</v>
      </c>
      <c r="C390" s="71" t="s">
        <v>527</v>
      </c>
      <c r="D390" s="71" t="s">
        <v>2447</v>
      </c>
      <c r="E390" s="71" t="s">
        <v>2294</v>
      </c>
      <c r="F390" s="71" t="s">
        <v>1195</v>
      </c>
    </row>
    <row r="391" spans="1:6" x14ac:dyDescent="0.25">
      <c r="A391" s="71" t="s">
        <v>2456</v>
      </c>
      <c r="B391" s="71" t="s">
        <v>1811</v>
      </c>
      <c r="C391" s="71" t="s">
        <v>527</v>
      </c>
      <c r="D391" s="71" t="s">
        <v>2447</v>
      </c>
      <c r="E391" s="71" t="s">
        <v>2295</v>
      </c>
      <c r="F391" s="71" t="s">
        <v>1195</v>
      </c>
    </row>
    <row r="392" spans="1:6" x14ac:dyDescent="0.25">
      <c r="A392" s="71" t="s">
        <v>2454</v>
      </c>
      <c r="B392" s="71" t="s">
        <v>1812</v>
      </c>
      <c r="C392" s="71" t="s">
        <v>527</v>
      </c>
      <c r="D392" s="71" t="s">
        <v>2447</v>
      </c>
      <c r="E392" s="71" t="s">
        <v>2296</v>
      </c>
      <c r="F392" s="71" t="s">
        <v>1195</v>
      </c>
    </row>
    <row r="393" spans="1:6" x14ac:dyDescent="0.25">
      <c r="A393" s="71" t="s">
        <v>2456</v>
      </c>
      <c r="B393" s="71" t="s">
        <v>1813</v>
      </c>
      <c r="C393" s="71" t="s">
        <v>527</v>
      </c>
      <c r="D393" s="71" t="s">
        <v>2447</v>
      </c>
      <c r="E393" s="71" t="s">
        <v>2297</v>
      </c>
      <c r="F393" s="71" t="s">
        <v>1195</v>
      </c>
    </row>
    <row r="394" spans="1:6" x14ac:dyDescent="0.25">
      <c r="A394" s="71" t="s">
        <v>2456</v>
      </c>
      <c r="B394" s="71" t="s">
        <v>1814</v>
      </c>
      <c r="C394" s="71" t="s">
        <v>527</v>
      </c>
      <c r="D394" s="71" t="s">
        <v>2447</v>
      </c>
      <c r="E394" s="71" t="s">
        <v>2298</v>
      </c>
      <c r="F394" s="71" t="s">
        <v>1195</v>
      </c>
    </row>
    <row r="395" spans="1:6" x14ac:dyDescent="0.25">
      <c r="A395" s="71" t="s">
        <v>2456</v>
      </c>
      <c r="B395" s="71" t="s">
        <v>1815</v>
      </c>
      <c r="C395" s="71" t="s">
        <v>527</v>
      </c>
      <c r="D395" s="71" t="s">
        <v>2447</v>
      </c>
      <c r="E395" s="71" t="s">
        <v>2299</v>
      </c>
      <c r="F395" s="71" t="s">
        <v>1195</v>
      </c>
    </row>
    <row r="396" spans="1:6" x14ac:dyDescent="0.25">
      <c r="A396" s="71" t="s">
        <v>2455</v>
      </c>
      <c r="B396" s="71" t="s">
        <v>1816</v>
      </c>
      <c r="C396" s="71" t="s">
        <v>527</v>
      </c>
      <c r="D396" s="71" t="s">
        <v>2447</v>
      </c>
      <c r="E396" s="71" t="s">
        <v>2300</v>
      </c>
      <c r="F396" s="71" t="s">
        <v>1195</v>
      </c>
    </row>
    <row r="397" spans="1:6" x14ac:dyDescent="0.25">
      <c r="A397" s="71" t="s">
        <v>2454</v>
      </c>
      <c r="B397" s="71" t="s">
        <v>1817</v>
      </c>
      <c r="C397" s="71" t="s">
        <v>527</v>
      </c>
      <c r="D397" s="71" t="s">
        <v>2447</v>
      </c>
      <c r="E397" s="71" t="s">
        <v>2301</v>
      </c>
      <c r="F397" s="71" t="s">
        <v>1195</v>
      </c>
    </row>
    <row r="398" spans="1:6" x14ac:dyDescent="0.25">
      <c r="A398" s="71" t="s">
        <v>2456</v>
      </c>
      <c r="B398" s="71" t="s">
        <v>1818</v>
      </c>
      <c r="C398" s="71" t="s">
        <v>527</v>
      </c>
      <c r="D398" s="71" t="s">
        <v>2447</v>
      </c>
      <c r="E398" s="71" t="s">
        <v>2302</v>
      </c>
      <c r="F398" s="71" t="s">
        <v>1195</v>
      </c>
    </row>
    <row r="399" spans="1:6" x14ac:dyDescent="0.25">
      <c r="A399" s="71" t="s">
        <v>2456</v>
      </c>
      <c r="B399" s="71" t="s">
        <v>1819</v>
      </c>
      <c r="C399" s="71" t="s">
        <v>527</v>
      </c>
      <c r="D399" s="71" t="s">
        <v>2447</v>
      </c>
      <c r="E399" s="71" t="s">
        <v>2303</v>
      </c>
      <c r="F399" s="71" t="s">
        <v>1195</v>
      </c>
    </row>
    <row r="400" spans="1:6" x14ac:dyDescent="0.25">
      <c r="A400" s="71" t="s">
        <v>2450</v>
      </c>
      <c r="B400" s="71" t="s">
        <v>1820</v>
      </c>
      <c r="C400" s="71" t="s">
        <v>527</v>
      </c>
      <c r="D400" s="71" t="s">
        <v>2447</v>
      </c>
      <c r="E400" s="71" t="s">
        <v>2304</v>
      </c>
      <c r="F400" s="71" t="s">
        <v>1195</v>
      </c>
    </row>
    <row r="401" spans="1:6" x14ac:dyDescent="0.25">
      <c r="A401" s="71" t="s">
        <v>2450</v>
      </c>
      <c r="B401" s="71" t="s">
        <v>1821</v>
      </c>
      <c r="C401" s="71" t="s">
        <v>527</v>
      </c>
      <c r="D401" s="71" t="s">
        <v>2447</v>
      </c>
      <c r="E401" s="71" t="s">
        <v>2305</v>
      </c>
      <c r="F401" s="71" t="s">
        <v>1195</v>
      </c>
    </row>
    <row r="402" spans="1:6" x14ac:dyDescent="0.25">
      <c r="A402" s="71" t="s">
        <v>2450</v>
      </c>
      <c r="B402" s="71" t="s">
        <v>1822</v>
      </c>
      <c r="C402" s="71" t="s">
        <v>527</v>
      </c>
      <c r="D402" s="71" t="s">
        <v>2447</v>
      </c>
      <c r="E402" s="71" t="s">
        <v>2306</v>
      </c>
      <c r="F402" s="71" t="s">
        <v>1195</v>
      </c>
    </row>
    <row r="403" spans="1:6" x14ac:dyDescent="0.25">
      <c r="A403" s="71" t="s">
        <v>2454</v>
      </c>
      <c r="B403" s="71" t="s">
        <v>1823</v>
      </c>
      <c r="C403" s="71" t="s">
        <v>527</v>
      </c>
      <c r="D403" s="71" t="s">
        <v>2447</v>
      </c>
      <c r="E403" s="71" t="s">
        <v>2307</v>
      </c>
      <c r="F403" s="71" t="s">
        <v>1195</v>
      </c>
    </row>
    <row r="404" spans="1:6" x14ac:dyDescent="0.25">
      <c r="A404" s="71" t="s">
        <v>2456</v>
      </c>
      <c r="B404" s="71" t="s">
        <v>1824</v>
      </c>
      <c r="C404" s="71" t="s">
        <v>527</v>
      </c>
      <c r="D404" s="71" t="s">
        <v>2447</v>
      </c>
      <c r="E404" s="71" t="s">
        <v>2308</v>
      </c>
      <c r="F404" s="71" t="s">
        <v>1195</v>
      </c>
    </row>
    <row r="405" spans="1:6" x14ac:dyDescent="0.25">
      <c r="A405" s="71" t="s">
        <v>2454</v>
      </c>
      <c r="B405" s="71" t="s">
        <v>1825</v>
      </c>
      <c r="C405" s="71" t="s">
        <v>527</v>
      </c>
      <c r="D405" s="71" t="s">
        <v>2447</v>
      </c>
      <c r="E405" s="71" t="s">
        <v>2309</v>
      </c>
      <c r="F405" s="71" t="s">
        <v>1195</v>
      </c>
    </row>
    <row r="406" spans="1:6" x14ac:dyDescent="0.25">
      <c r="A406" s="71" t="s">
        <v>2456</v>
      </c>
      <c r="B406" s="71" t="s">
        <v>1826</v>
      </c>
      <c r="C406" s="71" t="s">
        <v>527</v>
      </c>
      <c r="D406" s="71" t="s">
        <v>2447</v>
      </c>
      <c r="E406" s="71" t="s">
        <v>2310</v>
      </c>
      <c r="F406" s="71" t="s">
        <v>1180</v>
      </c>
    </row>
    <row r="407" spans="1:6" x14ac:dyDescent="0.25">
      <c r="A407" s="71" t="s">
        <v>2456</v>
      </c>
      <c r="B407" s="71" t="s">
        <v>1827</v>
      </c>
      <c r="C407" s="71" t="s">
        <v>527</v>
      </c>
      <c r="D407" s="71" t="s">
        <v>2447</v>
      </c>
      <c r="E407" s="71" t="s">
        <v>2311</v>
      </c>
      <c r="F407" s="71" t="s">
        <v>1196</v>
      </c>
    </row>
    <row r="408" spans="1:6" x14ac:dyDescent="0.25">
      <c r="A408" s="71" t="s">
        <v>2450</v>
      </c>
      <c r="B408" s="71" t="s">
        <v>1828</v>
      </c>
      <c r="C408" s="71" t="s">
        <v>527</v>
      </c>
      <c r="D408" s="71" t="s">
        <v>2447</v>
      </c>
      <c r="E408" s="71" t="s">
        <v>2312</v>
      </c>
      <c r="F408" s="71" t="s">
        <v>1196</v>
      </c>
    </row>
    <row r="409" spans="1:6" x14ac:dyDescent="0.25">
      <c r="A409" s="71" t="s">
        <v>2450</v>
      </c>
      <c r="B409" s="71" t="s">
        <v>1829</v>
      </c>
      <c r="C409" s="71" t="s">
        <v>527</v>
      </c>
      <c r="D409" s="71" t="s">
        <v>2447</v>
      </c>
      <c r="E409" s="71" t="s">
        <v>2313</v>
      </c>
      <c r="F409" s="71" t="s">
        <v>1196</v>
      </c>
    </row>
    <row r="410" spans="1:6" x14ac:dyDescent="0.25">
      <c r="A410" s="71" t="s">
        <v>2450</v>
      </c>
      <c r="B410" s="71" t="s">
        <v>1830</v>
      </c>
      <c r="C410" s="71" t="s">
        <v>527</v>
      </c>
      <c r="D410" s="71" t="s">
        <v>2447</v>
      </c>
      <c r="E410" s="71" t="s">
        <v>2314</v>
      </c>
      <c r="F410" s="71" t="s">
        <v>1196</v>
      </c>
    </row>
    <row r="411" spans="1:6" x14ac:dyDescent="0.25">
      <c r="A411" s="71" t="s">
        <v>2450</v>
      </c>
      <c r="B411" s="71" t="s">
        <v>1831</v>
      </c>
      <c r="C411" s="71" t="s">
        <v>527</v>
      </c>
      <c r="D411" s="71" t="s">
        <v>2447</v>
      </c>
      <c r="E411" s="71" t="s">
        <v>2315</v>
      </c>
      <c r="F411" s="71" t="s">
        <v>1196</v>
      </c>
    </row>
    <row r="412" spans="1:6" x14ac:dyDescent="0.25">
      <c r="A412" s="71" t="s">
        <v>2454</v>
      </c>
      <c r="B412" s="71" t="s">
        <v>1832</v>
      </c>
      <c r="C412" s="71" t="s">
        <v>527</v>
      </c>
      <c r="D412" s="71" t="s">
        <v>2447</v>
      </c>
      <c r="E412" s="71" t="s">
        <v>2316</v>
      </c>
      <c r="F412" s="71" t="s">
        <v>1196</v>
      </c>
    </row>
    <row r="413" spans="1:6" x14ac:dyDescent="0.25">
      <c r="A413" s="71" t="s">
        <v>2456</v>
      </c>
      <c r="B413" s="71" t="s">
        <v>1833</v>
      </c>
      <c r="C413" s="71" t="s">
        <v>527</v>
      </c>
      <c r="D413" s="71" t="s">
        <v>2447</v>
      </c>
      <c r="E413" s="71" t="s">
        <v>2317</v>
      </c>
      <c r="F413" s="71" t="s">
        <v>1196</v>
      </c>
    </row>
    <row r="414" spans="1:6" x14ac:dyDescent="0.25">
      <c r="A414" s="71" t="s">
        <v>2456</v>
      </c>
      <c r="B414" s="71" t="s">
        <v>1834</v>
      </c>
      <c r="C414" s="71" t="s">
        <v>527</v>
      </c>
      <c r="D414" s="71" t="s">
        <v>2447</v>
      </c>
      <c r="E414" s="71" t="s">
        <v>2318</v>
      </c>
      <c r="F414" s="71" t="s">
        <v>1196</v>
      </c>
    </row>
    <row r="415" spans="1:6" x14ac:dyDescent="0.25">
      <c r="A415" s="71" t="s">
        <v>2454</v>
      </c>
      <c r="B415" s="71" t="s">
        <v>1835</v>
      </c>
      <c r="C415" s="71" t="s">
        <v>527</v>
      </c>
      <c r="D415" s="71" t="s">
        <v>2447</v>
      </c>
      <c r="E415" s="71" t="s">
        <v>2319</v>
      </c>
      <c r="F415" s="71" t="s">
        <v>1196</v>
      </c>
    </row>
    <row r="416" spans="1:6" x14ac:dyDescent="0.25">
      <c r="A416" s="71" t="s">
        <v>2454</v>
      </c>
      <c r="B416" s="71" t="s">
        <v>1836</v>
      </c>
      <c r="C416" s="71" t="s">
        <v>527</v>
      </c>
      <c r="D416" s="71" t="s">
        <v>2447</v>
      </c>
      <c r="E416" s="71" t="s">
        <v>2320</v>
      </c>
      <c r="F416" s="71" t="s">
        <v>1196</v>
      </c>
    </row>
    <row r="417" spans="1:6" x14ac:dyDescent="0.25">
      <c r="A417" s="71" t="s">
        <v>2450</v>
      </c>
      <c r="B417" s="71" t="s">
        <v>1837</v>
      </c>
      <c r="C417" s="71" t="s">
        <v>527</v>
      </c>
      <c r="D417" s="71" t="s">
        <v>2447</v>
      </c>
      <c r="E417" s="71" t="s">
        <v>2321</v>
      </c>
      <c r="F417" s="71" t="s">
        <v>1196</v>
      </c>
    </row>
    <row r="418" spans="1:6" x14ac:dyDescent="0.25">
      <c r="A418" s="71" t="s">
        <v>2454</v>
      </c>
      <c r="B418" s="71" t="s">
        <v>1838</v>
      </c>
      <c r="C418" s="71" t="s">
        <v>527</v>
      </c>
      <c r="D418" s="71" t="s">
        <v>2447</v>
      </c>
      <c r="E418" s="71" t="s">
        <v>2322</v>
      </c>
      <c r="F418" s="71" t="s">
        <v>1196</v>
      </c>
    </row>
    <row r="419" spans="1:6" x14ac:dyDescent="0.25">
      <c r="A419" s="71" t="s">
        <v>2450</v>
      </c>
      <c r="B419" s="71" t="s">
        <v>1839</v>
      </c>
      <c r="C419" s="71" t="s">
        <v>527</v>
      </c>
      <c r="D419" s="71" t="s">
        <v>2447</v>
      </c>
      <c r="E419" s="71" t="s">
        <v>2323</v>
      </c>
      <c r="F419" s="71" t="s">
        <v>1197</v>
      </c>
    </row>
    <row r="420" spans="1:6" x14ac:dyDescent="0.25">
      <c r="A420" s="71" t="s">
        <v>2456</v>
      </c>
      <c r="B420" s="71" t="s">
        <v>1840</v>
      </c>
      <c r="C420" s="71" t="s">
        <v>527</v>
      </c>
      <c r="D420" s="71" t="s">
        <v>2447</v>
      </c>
      <c r="E420" s="71" t="s">
        <v>2324</v>
      </c>
      <c r="F420" s="71" t="s">
        <v>1197</v>
      </c>
    </row>
    <row r="421" spans="1:6" x14ac:dyDescent="0.25">
      <c r="A421" s="71" t="s">
        <v>2456</v>
      </c>
      <c r="B421" s="71" t="s">
        <v>1841</v>
      </c>
      <c r="C421" s="71" t="s">
        <v>527</v>
      </c>
      <c r="D421" s="71" t="s">
        <v>2447</v>
      </c>
      <c r="E421" s="71" t="s">
        <v>2325</v>
      </c>
      <c r="F421" s="71" t="s">
        <v>1197</v>
      </c>
    </row>
    <row r="422" spans="1:6" x14ac:dyDescent="0.25">
      <c r="A422" s="71" t="s">
        <v>2456</v>
      </c>
      <c r="B422" s="71" t="s">
        <v>1842</v>
      </c>
      <c r="C422" s="71" t="s">
        <v>527</v>
      </c>
      <c r="D422" s="71" t="s">
        <v>2447</v>
      </c>
      <c r="E422" s="71" t="s">
        <v>2326</v>
      </c>
      <c r="F422" s="71" t="s">
        <v>1197</v>
      </c>
    </row>
    <row r="423" spans="1:6" x14ac:dyDescent="0.25">
      <c r="A423" s="71" t="s">
        <v>2454</v>
      </c>
      <c r="B423" s="71" t="s">
        <v>1843</v>
      </c>
      <c r="C423" s="71" t="s">
        <v>527</v>
      </c>
      <c r="D423" s="71" t="s">
        <v>2447</v>
      </c>
      <c r="E423" s="71" t="s">
        <v>2327</v>
      </c>
      <c r="F423" s="71" t="s">
        <v>1197</v>
      </c>
    </row>
    <row r="424" spans="1:6" x14ac:dyDescent="0.25">
      <c r="A424" s="71" t="s">
        <v>2456</v>
      </c>
      <c r="B424" s="71" t="s">
        <v>1844</v>
      </c>
      <c r="C424" s="71" t="s">
        <v>527</v>
      </c>
      <c r="D424" s="71" t="s">
        <v>2447</v>
      </c>
      <c r="E424" s="71" t="s">
        <v>2328</v>
      </c>
      <c r="F424" s="71" t="s">
        <v>1197</v>
      </c>
    </row>
    <row r="425" spans="1:6" x14ac:dyDescent="0.25">
      <c r="A425" s="71" t="s">
        <v>2456</v>
      </c>
      <c r="B425" s="71" t="s">
        <v>1845</v>
      </c>
      <c r="C425" s="71" t="s">
        <v>527</v>
      </c>
      <c r="D425" s="71" t="s">
        <v>2447</v>
      </c>
      <c r="E425" s="71" t="s">
        <v>2329</v>
      </c>
      <c r="F425" s="71" t="s">
        <v>1197</v>
      </c>
    </row>
    <row r="426" spans="1:6" x14ac:dyDescent="0.25">
      <c r="A426" s="71" t="s">
        <v>2454</v>
      </c>
      <c r="B426" s="71" t="s">
        <v>1846</v>
      </c>
      <c r="C426" s="71" t="s">
        <v>527</v>
      </c>
      <c r="D426" s="71" t="s">
        <v>2447</v>
      </c>
      <c r="E426" s="71" t="s">
        <v>2330</v>
      </c>
      <c r="F426" s="71" t="s">
        <v>1197</v>
      </c>
    </row>
    <row r="427" spans="1:6" x14ac:dyDescent="0.25">
      <c r="A427" s="71" t="s">
        <v>2456</v>
      </c>
      <c r="B427" s="71" t="s">
        <v>1847</v>
      </c>
      <c r="C427" s="71" t="s">
        <v>527</v>
      </c>
      <c r="D427" s="71" t="s">
        <v>2447</v>
      </c>
      <c r="E427" s="71" t="s">
        <v>2331</v>
      </c>
      <c r="F427" s="71" t="s">
        <v>1197</v>
      </c>
    </row>
    <row r="428" spans="1:6" x14ac:dyDescent="0.25">
      <c r="A428" s="71" t="s">
        <v>2456</v>
      </c>
      <c r="B428" s="71" t="s">
        <v>1848</v>
      </c>
      <c r="C428" s="71" t="s">
        <v>527</v>
      </c>
      <c r="D428" s="71" t="s">
        <v>2447</v>
      </c>
      <c r="E428" s="71" t="s">
        <v>2332</v>
      </c>
      <c r="F428" s="71" t="s">
        <v>1197</v>
      </c>
    </row>
    <row r="429" spans="1:6" x14ac:dyDescent="0.25">
      <c r="A429" s="71" t="s">
        <v>2456</v>
      </c>
      <c r="B429" s="71" t="s">
        <v>1849</v>
      </c>
      <c r="C429" s="71" t="s">
        <v>527</v>
      </c>
      <c r="D429" s="71" t="s">
        <v>2447</v>
      </c>
      <c r="E429" s="71" t="s">
        <v>2333</v>
      </c>
      <c r="F429" s="71" t="s">
        <v>1197</v>
      </c>
    </row>
    <row r="430" spans="1:6" x14ac:dyDescent="0.25">
      <c r="A430" s="71" t="s">
        <v>2454</v>
      </c>
      <c r="B430" s="71" t="s">
        <v>1850</v>
      </c>
      <c r="C430" s="71" t="s">
        <v>527</v>
      </c>
      <c r="D430" s="71" t="s">
        <v>2447</v>
      </c>
      <c r="E430" s="71" t="s">
        <v>2334</v>
      </c>
      <c r="F430" s="71" t="s">
        <v>1197</v>
      </c>
    </row>
    <row r="431" spans="1:6" x14ac:dyDescent="0.25">
      <c r="A431" s="71" t="s">
        <v>2456</v>
      </c>
      <c r="B431" s="71" t="s">
        <v>1851</v>
      </c>
      <c r="C431" s="71" t="s">
        <v>527</v>
      </c>
      <c r="D431" s="71" t="s">
        <v>2447</v>
      </c>
      <c r="E431" s="71" t="s">
        <v>2335</v>
      </c>
      <c r="F431" s="71" t="s">
        <v>1197</v>
      </c>
    </row>
    <row r="432" spans="1:6" x14ac:dyDescent="0.25">
      <c r="A432" s="71" t="s">
        <v>2456</v>
      </c>
      <c r="B432" s="71" t="s">
        <v>1852</v>
      </c>
      <c r="C432" s="71" t="s">
        <v>527</v>
      </c>
      <c r="D432" s="71" t="s">
        <v>2447</v>
      </c>
      <c r="E432" s="71" t="s">
        <v>2336</v>
      </c>
      <c r="F432" s="71" t="s">
        <v>1197</v>
      </c>
    </row>
    <row r="433" spans="1:6" x14ac:dyDescent="0.25">
      <c r="A433" s="71" t="s">
        <v>2456</v>
      </c>
      <c r="B433" s="71" t="s">
        <v>1853</v>
      </c>
      <c r="C433" s="71" t="s">
        <v>527</v>
      </c>
      <c r="D433" s="71" t="s">
        <v>2447</v>
      </c>
      <c r="E433" s="71" t="s">
        <v>2337</v>
      </c>
      <c r="F433" s="71" t="s">
        <v>1197</v>
      </c>
    </row>
    <row r="434" spans="1:6" x14ac:dyDescent="0.25">
      <c r="A434" s="71" t="s">
        <v>2450</v>
      </c>
      <c r="B434" s="71" t="s">
        <v>1854</v>
      </c>
      <c r="C434" s="71" t="s">
        <v>527</v>
      </c>
      <c r="D434" s="71" t="s">
        <v>2447</v>
      </c>
      <c r="E434" s="71" t="s">
        <v>2338</v>
      </c>
      <c r="F434" s="71" t="s">
        <v>1197</v>
      </c>
    </row>
    <row r="435" spans="1:6" x14ac:dyDescent="0.25">
      <c r="A435" s="71" t="s">
        <v>2450</v>
      </c>
      <c r="B435" s="71" t="s">
        <v>1855</v>
      </c>
      <c r="C435" s="71" t="s">
        <v>527</v>
      </c>
      <c r="D435" s="71" t="s">
        <v>2447</v>
      </c>
      <c r="E435" s="71" t="s">
        <v>2339</v>
      </c>
      <c r="F435" s="71" t="s">
        <v>1197</v>
      </c>
    </row>
    <row r="436" spans="1:6" x14ac:dyDescent="0.25">
      <c r="A436" s="71" t="s">
        <v>2450</v>
      </c>
      <c r="B436" s="71" t="s">
        <v>1856</v>
      </c>
      <c r="C436" s="71" t="s">
        <v>527</v>
      </c>
      <c r="D436" s="71" t="s">
        <v>2447</v>
      </c>
      <c r="E436" s="71" t="s">
        <v>2340</v>
      </c>
      <c r="F436" s="71" t="s">
        <v>1197</v>
      </c>
    </row>
    <row r="437" spans="1:6" x14ac:dyDescent="0.25">
      <c r="A437" s="71" t="s">
        <v>2450</v>
      </c>
      <c r="B437" s="71" t="s">
        <v>1857</v>
      </c>
      <c r="C437" s="71" t="s">
        <v>527</v>
      </c>
      <c r="D437" s="71" t="s">
        <v>2447</v>
      </c>
      <c r="E437" s="71" t="s">
        <v>2341</v>
      </c>
      <c r="F437" s="71" t="s">
        <v>1197</v>
      </c>
    </row>
    <row r="438" spans="1:6" x14ac:dyDescent="0.25">
      <c r="A438" s="71" t="s">
        <v>2450</v>
      </c>
      <c r="B438" s="71" t="s">
        <v>1858</v>
      </c>
      <c r="C438" s="71" t="s">
        <v>527</v>
      </c>
      <c r="D438" s="71" t="s">
        <v>2447</v>
      </c>
      <c r="E438" s="71" t="s">
        <v>2342</v>
      </c>
      <c r="F438" s="71" t="s">
        <v>1197</v>
      </c>
    </row>
    <row r="439" spans="1:6" x14ac:dyDescent="0.25">
      <c r="A439" s="71" t="s">
        <v>2456</v>
      </c>
      <c r="B439" s="71" t="s">
        <v>1859</v>
      </c>
      <c r="C439" s="71" t="s">
        <v>527</v>
      </c>
      <c r="D439" s="71" t="s">
        <v>2447</v>
      </c>
      <c r="E439" s="71" t="s">
        <v>2343</v>
      </c>
      <c r="F439" s="71" t="s">
        <v>1197</v>
      </c>
    </row>
    <row r="440" spans="1:6" x14ac:dyDescent="0.25">
      <c r="A440" s="71" t="s">
        <v>2454</v>
      </c>
      <c r="B440" s="71" t="s">
        <v>1860</v>
      </c>
      <c r="C440" s="71" t="s">
        <v>527</v>
      </c>
      <c r="D440" s="71" t="s">
        <v>2447</v>
      </c>
      <c r="E440" s="71" t="s">
        <v>2344</v>
      </c>
      <c r="F440" s="71" t="s">
        <v>1197</v>
      </c>
    </row>
    <row r="441" spans="1:6" x14ac:dyDescent="0.25">
      <c r="A441" s="71" t="s">
        <v>2456</v>
      </c>
      <c r="B441" s="71" t="s">
        <v>1861</v>
      </c>
      <c r="C441" s="71" t="s">
        <v>527</v>
      </c>
      <c r="D441" s="71" t="s">
        <v>2447</v>
      </c>
      <c r="E441" s="71" t="s">
        <v>2345</v>
      </c>
      <c r="F441" s="71" t="s">
        <v>1197</v>
      </c>
    </row>
    <row r="442" spans="1:6" x14ac:dyDescent="0.25">
      <c r="A442" s="71" t="s">
        <v>2456</v>
      </c>
      <c r="B442" s="71" t="s">
        <v>1862</v>
      </c>
      <c r="C442" s="71" t="s">
        <v>527</v>
      </c>
      <c r="D442" s="71" t="s">
        <v>2447</v>
      </c>
      <c r="E442" s="71" t="s">
        <v>2346</v>
      </c>
      <c r="F442" s="71" t="s">
        <v>1197</v>
      </c>
    </row>
    <row r="443" spans="1:6" x14ac:dyDescent="0.25">
      <c r="A443" s="71" t="s">
        <v>2456</v>
      </c>
      <c r="B443" s="71" t="s">
        <v>1863</v>
      </c>
      <c r="C443" s="71" t="s">
        <v>527</v>
      </c>
      <c r="D443" s="71" t="s">
        <v>2447</v>
      </c>
      <c r="E443" s="71" t="s">
        <v>2347</v>
      </c>
      <c r="F443" s="71" t="s">
        <v>1187</v>
      </c>
    </row>
    <row r="444" spans="1:6" x14ac:dyDescent="0.25">
      <c r="A444" s="71" t="s">
        <v>2456</v>
      </c>
      <c r="B444" s="71" t="s">
        <v>1864</v>
      </c>
      <c r="C444" s="71" t="s">
        <v>527</v>
      </c>
      <c r="D444" s="71" t="s">
        <v>2447</v>
      </c>
      <c r="E444" s="71" t="s">
        <v>2348</v>
      </c>
      <c r="F444" s="71" t="s">
        <v>1197</v>
      </c>
    </row>
    <row r="445" spans="1:6" x14ac:dyDescent="0.25">
      <c r="A445" s="71" t="s">
        <v>2454</v>
      </c>
      <c r="B445" s="71" t="s">
        <v>1865</v>
      </c>
      <c r="C445" s="71" t="s">
        <v>527</v>
      </c>
      <c r="D445" s="71" t="s">
        <v>2447</v>
      </c>
      <c r="E445" s="71" t="s">
        <v>2349</v>
      </c>
      <c r="F445" s="71" t="s">
        <v>1197</v>
      </c>
    </row>
    <row r="446" spans="1:6" x14ac:dyDescent="0.25">
      <c r="A446" s="71" t="s">
        <v>2456</v>
      </c>
      <c r="B446" s="71" t="s">
        <v>1866</v>
      </c>
      <c r="C446" s="71" t="s">
        <v>527</v>
      </c>
      <c r="D446" s="71" t="s">
        <v>2447</v>
      </c>
      <c r="E446" s="71" t="s">
        <v>2350</v>
      </c>
      <c r="F446" s="71" t="s">
        <v>1197</v>
      </c>
    </row>
    <row r="447" spans="1:6" x14ac:dyDescent="0.25">
      <c r="A447" s="71" t="s">
        <v>2456</v>
      </c>
      <c r="B447" s="71" t="s">
        <v>1867</v>
      </c>
      <c r="C447" s="71" t="s">
        <v>527</v>
      </c>
      <c r="D447" s="71" t="s">
        <v>2447</v>
      </c>
      <c r="E447" s="71" t="s">
        <v>2351</v>
      </c>
      <c r="F447" s="71" t="s">
        <v>1197</v>
      </c>
    </row>
    <row r="448" spans="1:6" x14ac:dyDescent="0.25">
      <c r="A448" s="71" t="s">
        <v>2456</v>
      </c>
      <c r="B448" s="71" t="s">
        <v>1868</v>
      </c>
      <c r="C448" s="71" t="s">
        <v>527</v>
      </c>
      <c r="D448" s="71" t="s">
        <v>2447</v>
      </c>
      <c r="E448" s="71" t="s">
        <v>2352</v>
      </c>
      <c r="F448" s="71" t="s">
        <v>1197</v>
      </c>
    </row>
    <row r="449" spans="1:6" x14ac:dyDescent="0.25">
      <c r="A449" s="71" t="s">
        <v>2456</v>
      </c>
      <c r="B449" s="71" t="s">
        <v>1869</v>
      </c>
      <c r="C449" s="71" t="s">
        <v>527</v>
      </c>
      <c r="D449" s="71" t="s">
        <v>2447</v>
      </c>
      <c r="E449" s="71" t="s">
        <v>2353</v>
      </c>
      <c r="F449" s="71" t="s">
        <v>1197</v>
      </c>
    </row>
    <row r="450" spans="1:6" x14ac:dyDescent="0.25">
      <c r="A450" s="71" t="s">
        <v>2456</v>
      </c>
      <c r="B450" s="71" t="s">
        <v>1870</v>
      </c>
      <c r="C450" s="71" t="s">
        <v>527</v>
      </c>
      <c r="D450" s="71" t="s">
        <v>2447</v>
      </c>
      <c r="E450" s="71" t="s">
        <v>2354</v>
      </c>
      <c r="F450" s="71" t="s">
        <v>1197</v>
      </c>
    </row>
    <row r="451" spans="1:6" x14ac:dyDescent="0.25">
      <c r="A451" s="71" t="s">
        <v>2454</v>
      </c>
      <c r="B451" s="71" t="s">
        <v>1871</v>
      </c>
      <c r="C451" s="71" t="s">
        <v>527</v>
      </c>
      <c r="D451" s="71" t="s">
        <v>2447</v>
      </c>
      <c r="E451" s="71" t="s">
        <v>2355</v>
      </c>
      <c r="F451" s="71" t="s">
        <v>1197</v>
      </c>
    </row>
    <row r="452" spans="1:6" x14ac:dyDescent="0.25">
      <c r="A452" s="71" t="s">
        <v>2456</v>
      </c>
      <c r="B452" s="71" t="s">
        <v>1872</v>
      </c>
      <c r="C452" s="71" t="s">
        <v>527</v>
      </c>
      <c r="D452" s="71" t="s">
        <v>2447</v>
      </c>
      <c r="E452" s="71" t="s">
        <v>2356</v>
      </c>
      <c r="F452" s="71" t="s">
        <v>1197</v>
      </c>
    </row>
    <row r="453" spans="1:6" x14ac:dyDescent="0.25">
      <c r="A453" s="71" t="s">
        <v>2456</v>
      </c>
      <c r="B453" s="71" t="s">
        <v>1873</v>
      </c>
      <c r="C453" s="71" t="s">
        <v>527</v>
      </c>
      <c r="D453" s="71" t="s">
        <v>2447</v>
      </c>
      <c r="E453" s="71" t="s">
        <v>2357</v>
      </c>
      <c r="F453" s="71" t="s">
        <v>1197</v>
      </c>
    </row>
    <row r="454" spans="1:6" x14ac:dyDescent="0.25">
      <c r="A454" s="71" t="s">
        <v>2450</v>
      </c>
      <c r="B454" s="71" t="s">
        <v>1874</v>
      </c>
      <c r="C454" s="71" t="s">
        <v>527</v>
      </c>
      <c r="D454" s="71" t="s">
        <v>2447</v>
      </c>
      <c r="E454" s="71" t="s">
        <v>2358</v>
      </c>
      <c r="F454" s="71" t="s">
        <v>1198</v>
      </c>
    </row>
    <row r="455" spans="1:6" x14ac:dyDescent="0.25">
      <c r="A455" s="71" t="s">
        <v>2449</v>
      </c>
      <c r="B455" s="71" t="s">
        <v>1875</v>
      </c>
      <c r="C455" s="71" t="s">
        <v>527</v>
      </c>
      <c r="D455" s="71" t="s">
        <v>2447</v>
      </c>
      <c r="E455" s="71" t="s">
        <v>2359</v>
      </c>
      <c r="F455" s="71" t="s">
        <v>1198</v>
      </c>
    </row>
    <row r="456" spans="1:6" x14ac:dyDescent="0.25">
      <c r="A456" s="71" t="s">
        <v>2454</v>
      </c>
      <c r="B456" s="71" t="s">
        <v>1876</v>
      </c>
      <c r="C456" s="71" t="s">
        <v>527</v>
      </c>
      <c r="D456" s="71" t="s">
        <v>2447</v>
      </c>
      <c r="E456" s="71" t="s">
        <v>2360</v>
      </c>
      <c r="F456" s="71" t="s">
        <v>1198</v>
      </c>
    </row>
    <row r="457" spans="1:6" x14ac:dyDescent="0.25">
      <c r="A457" s="71" t="s">
        <v>2456</v>
      </c>
      <c r="B457" s="71" t="s">
        <v>1877</v>
      </c>
      <c r="C457" s="71" t="s">
        <v>527</v>
      </c>
      <c r="D457" s="71" t="s">
        <v>2447</v>
      </c>
      <c r="E457" s="71" t="s">
        <v>2361</v>
      </c>
      <c r="F457" s="71" t="s">
        <v>1198</v>
      </c>
    </row>
    <row r="458" spans="1:6" x14ac:dyDescent="0.25">
      <c r="A458" s="71" t="s">
        <v>2456</v>
      </c>
      <c r="B458" s="71" t="s">
        <v>1878</v>
      </c>
      <c r="C458" s="71" t="s">
        <v>527</v>
      </c>
      <c r="D458" s="71" t="s">
        <v>2447</v>
      </c>
      <c r="E458" s="71" t="s">
        <v>2362</v>
      </c>
      <c r="F458" s="71" t="s">
        <v>1198</v>
      </c>
    </row>
    <row r="459" spans="1:6" x14ac:dyDescent="0.25">
      <c r="A459" s="71" t="s">
        <v>2456</v>
      </c>
      <c r="B459" s="71" t="s">
        <v>1879</v>
      </c>
      <c r="C459" s="71" t="s">
        <v>527</v>
      </c>
      <c r="D459" s="71" t="s">
        <v>2447</v>
      </c>
      <c r="E459" s="71" t="s">
        <v>2363</v>
      </c>
      <c r="F459" s="71" t="s">
        <v>1198</v>
      </c>
    </row>
    <row r="460" spans="1:6" x14ac:dyDescent="0.25">
      <c r="A460" s="71" t="s">
        <v>2454</v>
      </c>
      <c r="B460" s="71" t="s">
        <v>1880</v>
      </c>
      <c r="C460" s="71" t="s">
        <v>527</v>
      </c>
      <c r="D460" s="71" t="s">
        <v>2447</v>
      </c>
      <c r="E460" s="71" t="s">
        <v>2364</v>
      </c>
      <c r="F460" s="71" t="s">
        <v>1198</v>
      </c>
    </row>
    <row r="461" spans="1:6" x14ac:dyDescent="0.25">
      <c r="A461" s="71" t="s">
        <v>2454</v>
      </c>
      <c r="B461" s="71" t="s">
        <v>1881</v>
      </c>
      <c r="C461" s="71" t="s">
        <v>527</v>
      </c>
      <c r="D461" s="71" t="s">
        <v>2447</v>
      </c>
      <c r="E461" s="71" t="s">
        <v>2365</v>
      </c>
      <c r="F461" s="71" t="s">
        <v>1198</v>
      </c>
    </row>
    <row r="462" spans="1:6" x14ac:dyDescent="0.25">
      <c r="A462" s="71" t="s">
        <v>2454</v>
      </c>
      <c r="B462" s="71" t="s">
        <v>1882</v>
      </c>
      <c r="C462" s="71" t="s">
        <v>527</v>
      </c>
      <c r="D462" s="71" t="s">
        <v>2447</v>
      </c>
      <c r="E462" s="71" t="s">
        <v>2366</v>
      </c>
      <c r="F462" s="71" t="s">
        <v>1181</v>
      </c>
    </row>
    <row r="463" spans="1:6" x14ac:dyDescent="0.25">
      <c r="A463" s="71" t="s">
        <v>2456</v>
      </c>
      <c r="B463" s="71" t="s">
        <v>1883</v>
      </c>
      <c r="C463" s="71" t="s">
        <v>527</v>
      </c>
      <c r="D463" s="71" t="s">
        <v>2447</v>
      </c>
      <c r="E463" s="71" t="s">
        <v>2367</v>
      </c>
      <c r="F463" s="71" t="s">
        <v>1181</v>
      </c>
    </row>
    <row r="464" spans="1:6" x14ac:dyDescent="0.25">
      <c r="A464" s="71" t="s">
        <v>2454</v>
      </c>
      <c r="B464" s="71" t="s">
        <v>1884</v>
      </c>
      <c r="C464" s="71" t="s">
        <v>527</v>
      </c>
      <c r="D464" s="71" t="s">
        <v>2447</v>
      </c>
      <c r="E464" s="71" t="s">
        <v>2368</v>
      </c>
      <c r="F464" s="71" t="s">
        <v>1181</v>
      </c>
    </row>
    <row r="465" spans="1:6" x14ac:dyDescent="0.25">
      <c r="A465" s="71" t="s">
        <v>2456</v>
      </c>
      <c r="B465" s="71" t="s">
        <v>1885</v>
      </c>
      <c r="C465" s="71" t="s">
        <v>527</v>
      </c>
      <c r="D465" s="71" t="s">
        <v>2447</v>
      </c>
      <c r="E465" s="71" t="s">
        <v>2369</v>
      </c>
      <c r="F465" s="71" t="s">
        <v>1198</v>
      </c>
    </row>
    <row r="466" spans="1:6" x14ac:dyDescent="0.25">
      <c r="A466" s="71" t="s">
        <v>2456</v>
      </c>
      <c r="B466" s="71" t="s">
        <v>1886</v>
      </c>
      <c r="C466" s="71" t="s">
        <v>527</v>
      </c>
      <c r="D466" s="71" t="s">
        <v>2447</v>
      </c>
      <c r="E466" s="71" t="s">
        <v>2370</v>
      </c>
      <c r="F466" s="71" t="s">
        <v>1198</v>
      </c>
    </row>
    <row r="467" spans="1:6" x14ac:dyDescent="0.25">
      <c r="A467" s="71" t="s">
        <v>2454</v>
      </c>
      <c r="B467" s="71" t="s">
        <v>1887</v>
      </c>
      <c r="C467" s="71" t="s">
        <v>527</v>
      </c>
      <c r="D467" s="71" t="s">
        <v>2447</v>
      </c>
      <c r="E467" s="71" t="s">
        <v>2371</v>
      </c>
      <c r="F467" s="71" t="s">
        <v>1198</v>
      </c>
    </row>
    <row r="468" spans="1:6" x14ac:dyDescent="0.25">
      <c r="A468" s="71" t="s">
        <v>2454</v>
      </c>
      <c r="B468" s="71" t="s">
        <v>1888</v>
      </c>
      <c r="C468" s="71" t="s">
        <v>527</v>
      </c>
      <c r="D468" s="71" t="s">
        <v>2447</v>
      </c>
      <c r="E468" s="71" t="s">
        <v>2372</v>
      </c>
      <c r="F468" s="71" t="s">
        <v>1198</v>
      </c>
    </row>
    <row r="469" spans="1:6" x14ac:dyDescent="0.25">
      <c r="A469" s="71" t="s">
        <v>2455</v>
      </c>
      <c r="B469" s="71" t="s">
        <v>1889</v>
      </c>
      <c r="C469" s="71" t="s">
        <v>527</v>
      </c>
      <c r="D469" s="71" t="s">
        <v>2447</v>
      </c>
      <c r="E469" s="71" t="s">
        <v>2373</v>
      </c>
      <c r="F469" s="71" t="s">
        <v>1198</v>
      </c>
    </row>
    <row r="470" spans="1:6" x14ac:dyDescent="0.25">
      <c r="A470" s="71" t="s">
        <v>2450</v>
      </c>
      <c r="B470" s="71" t="s">
        <v>1890</v>
      </c>
      <c r="C470" s="71" t="s">
        <v>527</v>
      </c>
      <c r="D470" s="71" t="s">
        <v>2447</v>
      </c>
      <c r="E470" s="71" t="s">
        <v>2374</v>
      </c>
      <c r="F470" s="71" t="s">
        <v>1198</v>
      </c>
    </row>
    <row r="471" spans="1:6" x14ac:dyDescent="0.25">
      <c r="A471" s="71" t="s">
        <v>2454</v>
      </c>
      <c r="B471" s="71" t="s">
        <v>1891</v>
      </c>
      <c r="C471" s="71" t="s">
        <v>527</v>
      </c>
      <c r="D471" s="71" t="s">
        <v>2447</v>
      </c>
      <c r="E471" s="71" t="s">
        <v>2375</v>
      </c>
      <c r="F471" s="71" t="s">
        <v>1198</v>
      </c>
    </row>
    <row r="472" spans="1:6" x14ac:dyDescent="0.25">
      <c r="A472" s="71" t="s">
        <v>2455</v>
      </c>
      <c r="B472" s="71" t="s">
        <v>1892</v>
      </c>
      <c r="C472" s="71" t="s">
        <v>527</v>
      </c>
      <c r="D472" s="71" t="s">
        <v>2447</v>
      </c>
      <c r="E472" s="71" t="s">
        <v>2376</v>
      </c>
      <c r="F472" s="71" t="s">
        <v>1198</v>
      </c>
    </row>
    <row r="473" spans="1:6" x14ac:dyDescent="0.25">
      <c r="A473" s="71" t="s">
        <v>2456</v>
      </c>
      <c r="B473" s="71" t="s">
        <v>1893</v>
      </c>
      <c r="C473" s="71" t="s">
        <v>527</v>
      </c>
      <c r="D473" s="71" t="s">
        <v>2447</v>
      </c>
      <c r="E473" s="71" t="s">
        <v>2377</v>
      </c>
      <c r="F473" s="71" t="s">
        <v>1198</v>
      </c>
    </row>
    <row r="474" spans="1:6" x14ac:dyDescent="0.25">
      <c r="A474" s="71" t="s">
        <v>2454</v>
      </c>
      <c r="B474" s="71" t="s">
        <v>1894</v>
      </c>
      <c r="C474" s="71" t="s">
        <v>527</v>
      </c>
      <c r="D474" s="71" t="s">
        <v>2447</v>
      </c>
      <c r="E474" s="71" t="s">
        <v>2378</v>
      </c>
      <c r="F474" s="71" t="s">
        <v>1198</v>
      </c>
    </row>
    <row r="475" spans="1:6" x14ac:dyDescent="0.25">
      <c r="A475" s="71" t="s">
        <v>2454</v>
      </c>
      <c r="B475" s="71" t="s">
        <v>1895</v>
      </c>
      <c r="C475" s="71" t="s">
        <v>527</v>
      </c>
      <c r="D475" s="71" t="s">
        <v>2447</v>
      </c>
      <c r="E475" s="71" t="s">
        <v>2379</v>
      </c>
      <c r="F475" s="71" t="s">
        <v>1198</v>
      </c>
    </row>
    <row r="476" spans="1:6" x14ac:dyDescent="0.25">
      <c r="A476" s="71" t="s">
        <v>2456</v>
      </c>
      <c r="B476" s="71" t="s">
        <v>1896</v>
      </c>
      <c r="C476" s="71" t="s">
        <v>527</v>
      </c>
      <c r="D476" s="71" t="s">
        <v>2447</v>
      </c>
      <c r="E476" s="71" t="s">
        <v>2380</v>
      </c>
      <c r="F476" s="71" t="s">
        <v>1198</v>
      </c>
    </row>
    <row r="477" spans="1:6" x14ac:dyDescent="0.25">
      <c r="A477" s="71" t="s">
        <v>2456</v>
      </c>
      <c r="B477" s="71" t="s">
        <v>1897</v>
      </c>
      <c r="C477" s="71" t="s">
        <v>527</v>
      </c>
      <c r="D477" s="71" t="s">
        <v>2447</v>
      </c>
      <c r="E477" s="71" t="s">
        <v>2381</v>
      </c>
      <c r="F477" s="71" t="s">
        <v>1198</v>
      </c>
    </row>
    <row r="478" spans="1:6" x14ac:dyDescent="0.25">
      <c r="A478" s="71" t="s">
        <v>2456</v>
      </c>
      <c r="B478" s="71" t="s">
        <v>1898</v>
      </c>
      <c r="C478" s="71" t="s">
        <v>527</v>
      </c>
      <c r="D478" s="71" t="s">
        <v>2447</v>
      </c>
      <c r="E478" s="71" t="s">
        <v>2382</v>
      </c>
      <c r="F478" s="71" t="s">
        <v>1198</v>
      </c>
    </row>
    <row r="479" spans="1:6" x14ac:dyDescent="0.25">
      <c r="A479" s="71" t="s">
        <v>2456</v>
      </c>
      <c r="B479" s="71" t="s">
        <v>1899</v>
      </c>
      <c r="C479" s="71" t="s">
        <v>527</v>
      </c>
      <c r="D479" s="71" t="s">
        <v>2447</v>
      </c>
      <c r="E479" s="71" t="s">
        <v>2383</v>
      </c>
      <c r="F479" s="71" t="s">
        <v>1198</v>
      </c>
    </row>
    <row r="480" spans="1:6" x14ac:dyDescent="0.25">
      <c r="A480" s="71" t="s">
        <v>2454</v>
      </c>
      <c r="B480" s="71" t="s">
        <v>1900</v>
      </c>
      <c r="C480" s="71" t="s">
        <v>527</v>
      </c>
      <c r="D480" s="71" t="s">
        <v>2447</v>
      </c>
      <c r="E480" s="71" t="s">
        <v>2384</v>
      </c>
      <c r="F480" s="71" t="s">
        <v>1181</v>
      </c>
    </row>
    <row r="481" spans="1:6" x14ac:dyDescent="0.25">
      <c r="A481" s="71" t="s">
        <v>2456</v>
      </c>
      <c r="B481" s="71" t="s">
        <v>1901</v>
      </c>
      <c r="C481" s="71" t="s">
        <v>527</v>
      </c>
      <c r="D481" s="71" t="s">
        <v>2447</v>
      </c>
      <c r="E481" s="71" t="s">
        <v>2385</v>
      </c>
      <c r="F481" s="71" t="s">
        <v>1198</v>
      </c>
    </row>
    <row r="482" spans="1:6" x14ac:dyDescent="0.25">
      <c r="A482" s="71" t="s">
        <v>2456</v>
      </c>
      <c r="B482" s="71" t="s">
        <v>1902</v>
      </c>
      <c r="C482" s="71" t="s">
        <v>527</v>
      </c>
      <c r="D482" s="71" t="s">
        <v>2447</v>
      </c>
      <c r="E482" s="71" t="s">
        <v>2386</v>
      </c>
      <c r="F482" s="71" t="s">
        <v>1198</v>
      </c>
    </row>
    <row r="483" spans="1:6" x14ac:dyDescent="0.25">
      <c r="A483" s="71" t="s">
        <v>2456</v>
      </c>
      <c r="B483" s="71" t="s">
        <v>1903</v>
      </c>
      <c r="C483" s="71" t="s">
        <v>527</v>
      </c>
      <c r="D483" s="71" t="s">
        <v>2447</v>
      </c>
      <c r="E483" s="71" t="s">
        <v>2387</v>
      </c>
      <c r="F483" s="71" t="s">
        <v>1198</v>
      </c>
    </row>
    <row r="484" spans="1:6" x14ac:dyDescent="0.25">
      <c r="A484" s="71" t="s">
        <v>2456</v>
      </c>
      <c r="B484" s="71" t="s">
        <v>1904</v>
      </c>
      <c r="C484" s="71" t="s">
        <v>527</v>
      </c>
      <c r="D484" s="71" t="s">
        <v>2447</v>
      </c>
      <c r="E484" s="71" t="s">
        <v>2388</v>
      </c>
      <c r="F484" s="71" t="s">
        <v>1199</v>
      </c>
    </row>
    <row r="485" spans="1:6" x14ac:dyDescent="0.25">
      <c r="A485" s="71" t="s">
        <v>2456</v>
      </c>
      <c r="B485" s="71" t="s">
        <v>1905</v>
      </c>
      <c r="C485" s="71" t="s">
        <v>527</v>
      </c>
      <c r="D485" s="71" t="s">
        <v>2447</v>
      </c>
      <c r="E485" s="71" t="s">
        <v>2389</v>
      </c>
      <c r="F485" s="71" t="s">
        <v>1199</v>
      </c>
    </row>
    <row r="486" spans="1:6" x14ac:dyDescent="0.25">
      <c r="A486" s="71" t="s">
        <v>2456</v>
      </c>
      <c r="B486" s="71" t="s">
        <v>1906</v>
      </c>
      <c r="C486" s="71" t="s">
        <v>527</v>
      </c>
      <c r="D486" s="71" t="s">
        <v>2447</v>
      </c>
      <c r="E486" s="71" t="s">
        <v>2390</v>
      </c>
      <c r="F486" s="71" t="s">
        <v>1199</v>
      </c>
    </row>
    <row r="487" spans="1:6" x14ac:dyDescent="0.25">
      <c r="A487" s="71" t="s">
        <v>2456</v>
      </c>
      <c r="B487" s="71" t="s">
        <v>1907</v>
      </c>
      <c r="C487" s="71" t="s">
        <v>527</v>
      </c>
      <c r="D487" s="71" t="s">
        <v>2447</v>
      </c>
      <c r="E487" s="71" t="s">
        <v>2391</v>
      </c>
      <c r="F487" s="71" t="s">
        <v>1199</v>
      </c>
    </row>
    <row r="488" spans="1:6" x14ac:dyDescent="0.25">
      <c r="A488" s="71" t="s">
        <v>2456</v>
      </c>
      <c r="B488" s="71" t="s">
        <v>1908</v>
      </c>
      <c r="C488" s="71" t="s">
        <v>527</v>
      </c>
      <c r="D488" s="71" t="s">
        <v>2447</v>
      </c>
      <c r="E488" s="71" t="s">
        <v>2392</v>
      </c>
      <c r="F488" s="71" t="s">
        <v>1199</v>
      </c>
    </row>
    <row r="489" spans="1:6" x14ac:dyDescent="0.25">
      <c r="A489" s="71" t="s">
        <v>2456</v>
      </c>
      <c r="B489" s="71" t="s">
        <v>1909</v>
      </c>
      <c r="C489" s="71" t="s">
        <v>527</v>
      </c>
      <c r="D489" s="71" t="s">
        <v>2447</v>
      </c>
      <c r="E489" s="71" t="s">
        <v>2393</v>
      </c>
      <c r="F489" s="71" t="s">
        <v>1199</v>
      </c>
    </row>
    <row r="490" spans="1:6" x14ac:dyDescent="0.25">
      <c r="A490" s="71" t="s">
        <v>2456</v>
      </c>
      <c r="B490" s="71" t="s">
        <v>1910</v>
      </c>
      <c r="C490" s="71" t="s">
        <v>527</v>
      </c>
      <c r="D490" s="71" t="s">
        <v>2447</v>
      </c>
      <c r="E490" s="71" t="s">
        <v>2394</v>
      </c>
      <c r="F490" s="71" t="s">
        <v>1199</v>
      </c>
    </row>
    <row r="491" spans="1:6" x14ac:dyDescent="0.25">
      <c r="A491" s="71" t="s">
        <v>2450</v>
      </c>
      <c r="B491" s="71" t="s">
        <v>1911</v>
      </c>
      <c r="C491" s="71" t="s">
        <v>527</v>
      </c>
      <c r="D491" s="71" t="s">
        <v>2447</v>
      </c>
      <c r="E491" s="71" t="s">
        <v>2395</v>
      </c>
      <c r="F491" s="71" t="s">
        <v>1199</v>
      </c>
    </row>
    <row r="492" spans="1:6" x14ac:dyDescent="0.25">
      <c r="A492" s="71" t="s">
        <v>2456</v>
      </c>
      <c r="B492" s="71" t="s">
        <v>1912</v>
      </c>
      <c r="C492" s="71" t="s">
        <v>527</v>
      </c>
      <c r="D492" s="71" t="s">
        <v>2447</v>
      </c>
      <c r="E492" s="71" t="s">
        <v>2396</v>
      </c>
      <c r="F492" s="71" t="s">
        <v>1199</v>
      </c>
    </row>
    <row r="493" spans="1:6" x14ac:dyDescent="0.25">
      <c r="A493" s="71" t="s">
        <v>2454</v>
      </c>
      <c r="B493" s="71" t="s">
        <v>1913</v>
      </c>
      <c r="C493" s="71" t="s">
        <v>527</v>
      </c>
      <c r="D493" s="71" t="s">
        <v>2447</v>
      </c>
      <c r="E493" s="71" t="s">
        <v>2397</v>
      </c>
      <c r="F493" s="71" t="s">
        <v>1199</v>
      </c>
    </row>
    <row r="494" spans="1:6" x14ac:dyDescent="0.25">
      <c r="A494" s="71" t="s">
        <v>2456</v>
      </c>
      <c r="B494" s="71" t="s">
        <v>1914</v>
      </c>
      <c r="C494" s="71" t="s">
        <v>527</v>
      </c>
      <c r="D494" s="71" t="s">
        <v>2447</v>
      </c>
      <c r="E494" s="71" t="s">
        <v>2398</v>
      </c>
      <c r="F494" s="71" t="s">
        <v>1199</v>
      </c>
    </row>
    <row r="495" spans="1:6" x14ac:dyDescent="0.25">
      <c r="A495" s="71" t="s">
        <v>2450</v>
      </c>
      <c r="B495" s="71" t="s">
        <v>1915</v>
      </c>
      <c r="C495" s="71" t="s">
        <v>527</v>
      </c>
      <c r="D495" s="71" t="s">
        <v>2447</v>
      </c>
      <c r="E495" s="71" t="s">
        <v>2399</v>
      </c>
      <c r="F495" s="71" t="s">
        <v>1199</v>
      </c>
    </row>
    <row r="496" spans="1:6" x14ac:dyDescent="0.25">
      <c r="A496" s="71" t="s">
        <v>2450</v>
      </c>
      <c r="B496" s="71" t="s">
        <v>1916</v>
      </c>
      <c r="C496" s="71" t="s">
        <v>527</v>
      </c>
      <c r="D496" s="71" t="s">
        <v>2447</v>
      </c>
      <c r="E496" s="71" t="s">
        <v>2400</v>
      </c>
      <c r="F496" s="71" t="s">
        <v>1199</v>
      </c>
    </row>
    <row r="497" spans="1:6" x14ac:dyDescent="0.25">
      <c r="A497" s="71" t="s">
        <v>2456</v>
      </c>
      <c r="B497" s="71" t="s">
        <v>1917</v>
      </c>
      <c r="C497" s="71" t="s">
        <v>527</v>
      </c>
      <c r="D497" s="71" t="s">
        <v>2447</v>
      </c>
      <c r="E497" s="71" t="s">
        <v>2401</v>
      </c>
      <c r="F497" s="71" t="s">
        <v>1199</v>
      </c>
    </row>
    <row r="498" spans="1:6" x14ac:dyDescent="0.25">
      <c r="A498" s="71" t="s">
        <v>2454</v>
      </c>
      <c r="B498" s="71" t="s">
        <v>1918</v>
      </c>
      <c r="C498" s="71" t="s">
        <v>527</v>
      </c>
      <c r="D498" s="71" t="s">
        <v>2447</v>
      </c>
      <c r="E498" s="71" t="s">
        <v>2402</v>
      </c>
      <c r="F498" s="71" t="s">
        <v>1199</v>
      </c>
    </row>
    <row r="499" spans="1:6" x14ac:dyDescent="0.25">
      <c r="A499" s="71" t="s">
        <v>2450</v>
      </c>
      <c r="B499" s="71" t="s">
        <v>1919</v>
      </c>
      <c r="C499" s="71" t="s">
        <v>527</v>
      </c>
      <c r="D499" s="71" t="s">
        <v>2447</v>
      </c>
      <c r="E499" s="71" t="s">
        <v>2403</v>
      </c>
      <c r="F499" s="71" t="s">
        <v>1199</v>
      </c>
    </row>
    <row r="500" spans="1:6" x14ac:dyDescent="0.25">
      <c r="A500" s="71" t="s">
        <v>2450</v>
      </c>
      <c r="B500" s="71" t="s">
        <v>1920</v>
      </c>
      <c r="C500" s="71" t="s">
        <v>527</v>
      </c>
      <c r="D500" s="71" t="s">
        <v>2447</v>
      </c>
      <c r="E500" s="71" t="s">
        <v>2404</v>
      </c>
      <c r="F500" s="71" t="s">
        <v>1200</v>
      </c>
    </row>
    <row r="501" spans="1:6" x14ac:dyDescent="0.25">
      <c r="A501" s="71" t="s">
        <v>2455</v>
      </c>
      <c r="B501" s="71" t="s">
        <v>1921</v>
      </c>
      <c r="C501" s="71" t="s">
        <v>527</v>
      </c>
      <c r="D501" s="71" t="s">
        <v>2447</v>
      </c>
      <c r="E501" s="71" t="s">
        <v>2405</v>
      </c>
      <c r="F501" s="71" t="s">
        <v>1200</v>
      </c>
    </row>
    <row r="502" spans="1:6" x14ac:dyDescent="0.25">
      <c r="A502" s="71" t="s">
        <v>2455</v>
      </c>
      <c r="B502" s="71" t="s">
        <v>1922</v>
      </c>
      <c r="C502" s="71" t="s">
        <v>527</v>
      </c>
      <c r="D502" s="71" t="s">
        <v>2447</v>
      </c>
      <c r="E502" s="71" t="s">
        <v>2406</v>
      </c>
      <c r="F502" s="71" t="s">
        <v>1200</v>
      </c>
    </row>
    <row r="503" spans="1:6" x14ac:dyDescent="0.25">
      <c r="A503" s="71" t="s">
        <v>2456</v>
      </c>
      <c r="B503" s="71" t="s">
        <v>1923</v>
      </c>
      <c r="C503" s="71" t="s">
        <v>527</v>
      </c>
      <c r="D503" s="71" t="s">
        <v>2447</v>
      </c>
      <c r="E503" s="71" t="s">
        <v>2407</v>
      </c>
      <c r="F503" s="71" t="s">
        <v>1200</v>
      </c>
    </row>
    <row r="504" spans="1:6" x14ac:dyDescent="0.25">
      <c r="A504" s="71" t="s">
        <v>2450</v>
      </c>
      <c r="B504" s="71" t="s">
        <v>1924</v>
      </c>
      <c r="C504" s="71" t="s">
        <v>527</v>
      </c>
      <c r="D504" s="71" t="s">
        <v>2447</v>
      </c>
      <c r="E504" s="71" t="s">
        <v>2408</v>
      </c>
      <c r="F504" s="71" t="s">
        <v>1200</v>
      </c>
    </row>
    <row r="505" spans="1:6" x14ac:dyDescent="0.25">
      <c r="A505" s="71" t="s">
        <v>2450</v>
      </c>
      <c r="B505" s="71" t="s">
        <v>1925</v>
      </c>
      <c r="C505" s="71" t="s">
        <v>527</v>
      </c>
      <c r="D505" s="71" t="s">
        <v>2447</v>
      </c>
      <c r="E505" s="71" t="s">
        <v>2409</v>
      </c>
      <c r="F505" s="71" t="s">
        <v>1200</v>
      </c>
    </row>
    <row r="506" spans="1:6" x14ac:dyDescent="0.25">
      <c r="A506" s="71" t="s">
        <v>2456</v>
      </c>
      <c r="B506" s="71" t="s">
        <v>1926</v>
      </c>
      <c r="C506" s="71" t="s">
        <v>527</v>
      </c>
      <c r="D506" s="71" t="s">
        <v>2447</v>
      </c>
      <c r="E506" s="71" t="s">
        <v>2410</v>
      </c>
      <c r="F506" s="71" t="s">
        <v>1200</v>
      </c>
    </row>
    <row r="507" spans="1:6" x14ac:dyDescent="0.25">
      <c r="A507" s="71" t="s">
        <v>2450</v>
      </c>
      <c r="B507" s="71" t="s">
        <v>1927</v>
      </c>
      <c r="C507" s="71" t="s">
        <v>527</v>
      </c>
      <c r="D507" s="71" t="s">
        <v>2447</v>
      </c>
      <c r="E507" s="71" t="s">
        <v>2411</v>
      </c>
      <c r="F507" s="71" t="s">
        <v>1200</v>
      </c>
    </row>
    <row r="508" spans="1:6" x14ac:dyDescent="0.25">
      <c r="A508" s="71" t="s">
        <v>2450</v>
      </c>
      <c r="B508" s="71" t="s">
        <v>1928</v>
      </c>
      <c r="C508" s="71" t="s">
        <v>527</v>
      </c>
      <c r="D508" s="71" t="s">
        <v>2447</v>
      </c>
      <c r="E508" s="71" t="s">
        <v>2412</v>
      </c>
      <c r="F508" s="71" t="s">
        <v>1200</v>
      </c>
    </row>
    <row r="509" spans="1:6" x14ac:dyDescent="0.25">
      <c r="A509" s="71" t="s">
        <v>2450</v>
      </c>
      <c r="B509" s="71" t="s">
        <v>1929</v>
      </c>
      <c r="C509" s="71" t="s">
        <v>527</v>
      </c>
      <c r="D509" s="71" t="s">
        <v>2447</v>
      </c>
      <c r="E509" s="71" t="s">
        <v>2413</v>
      </c>
      <c r="F509" s="71" t="s">
        <v>1200</v>
      </c>
    </row>
    <row r="510" spans="1:6" x14ac:dyDescent="0.25">
      <c r="A510" s="71" t="s">
        <v>2450</v>
      </c>
      <c r="B510" s="71" t="s">
        <v>1930</v>
      </c>
      <c r="C510" s="71" t="s">
        <v>527</v>
      </c>
      <c r="D510" s="71" t="s">
        <v>2447</v>
      </c>
      <c r="E510" s="71" t="s">
        <v>2414</v>
      </c>
      <c r="F510" s="71" t="s">
        <v>1200</v>
      </c>
    </row>
    <row r="511" spans="1:6" x14ac:dyDescent="0.25">
      <c r="A511" s="71" t="s">
        <v>2454</v>
      </c>
      <c r="B511" s="71" t="s">
        <v>1931</v>
      </c>
      <c r="C511" s="71" t="s">
        <v>527</v>
      </c>
      <c r="D511" s="71" t="s">
        <v>2447</v>
      </c>
      <c r="E511" s="71" t="s">
        <v>2415</v>
      </c>
      <c r="F511" s="71" t="s">
        <v>1200</v>
      </c>
    </row>
    <row r="512" spans="1:6" x14ac:dyDescent="0.25">
      <c r="A512" s="71" t="s">
        <v>2456</v>
      </c>
      <c r="B512" s="71" t="s">
        <v>1932</v>
      </c>
      <c r="C512" s="71" t="s">
        <v>527</v>
      </c>
      <c r="D512" s="71" t="s">
        <v>2447</v>
      </c>
      <c r="E512" s="71" t="s">
        <v>2416</v>
      </c>
      <c r="F512" s="71" t="s">
        <v>1200</v>
      </c>
    </row>
    <row r="513" spans="1:6" x14ac:dyDescent="0.25">
      <c r="A513" s="71" t="s">
        <v>2454</v>
      </c>
      <c r="B513" s="71" t="s">
        <v>1933</v>
      </c>
      <c r="C513" s="71" t="s">
        <v>527</v>
      </c>
      <c r="D513" s="71" t="s">
        <v>2447</v>
      </c>
      <c r="E513" s="71" t="s">
        <v>2417</v>
      </c>
      <c r="F513" s="71" t="s">
        <v>1200</v>
      </c>
    </row>
    <row r="514" spans="1:6" x14ac:dyDescent="0.25">
      <c r="A514" s="71" t="s">
        <v>2456</v>
      </c>
      <c r="B514" s="71" t="s">
        <v>1934</v>
      </c>
      <c r="C514" s="71" t="s">
        <v>527</v>
      </c>
      <c r="D514" s="71" t="s">
        <v>2447</v>
      </c>
      <c r="E514" s="71" t="s">
        <v>2418</v>
      </c>
      <c r="F514" s="71" t="s">
        <v>1200</v>
      </c>
    </row>
    <row r="515" spans="1:6" x14ac:dyDescent="0.25">
      <c r="A515" s="71" t="s">
        <v>2454</v>
      </c>
      <c r="B515" s="71" t="s">
        <v>1935</v>
      </c>
      <c r="C515" s="71" t="s">
        <v>527</v>
      </c>
      <c r="D515" s="71" t="s">
        <v>2447</v>
      </c>
      <c r="E515" s="71" t="s">
        <v>2419</v>
      </c>
      <c r="F515" s="71" t="s">
        <v>1201</v>
      </c>
    </row>
    <row r="516" spans="1:6" x14ac:dyDescent="0.25">
      <c r="A516" s="71" t="s">
        <v>2456</v>
      </c>
      <c r="B516" s="71" t="s">
        <v>1936</v>
      </c>
      <c r="C516" s="71" t="s">
        <v>527</v>
      </c>
      <c r="D516" s="71" t="s">
        <v>2447</v>
      </c>
      <c r="E516" s="71" t="s">
        <v>2420</v>
      </c>
      <c r="F516" s="71" t="s">
        <v>1201</v>
      </c>
    </row>
    <row r="517" spans="1:6" x14ac:dyDescent="0.25">
      <c r="A517" s="71" t="s">
        <v>2454</v>
      </c>
      <c r="B517" s="71" t="s">
        <v>1937</v>
      </c>
      <c r="C517" s="71" t="s">
        <v>527</v>
      </c>
      <c r="D517" s="71" t="s">
        <v>2447</v>
      </c>
      <c r="E517" s="71" t="s">
        <v>2421</v>
      </c>
      <c r="F517" s="71" t="s">
        <v>1196</v>
      </c>
    </row>
    <row r="518" spans="1:6" x14ac:dyDescent="0.25">
      <c r="A518" s="71" t="s">
        <v>2454</v>
      </c>
      <c r="B518" s="71" t="s">
        <v>1938</v>
      </c>
      <c r="C518" s="71" t="s">
        <v>527</v>
      </c>
      <c r="D518" s="71" t="s">
        <v>2447</v>
      </c>
      <c r="E518" s="71" t="s">
        <v>2422</v>
      </c>
      <c r="F518" s="71" t="s">
        <v>1196</v>
      </c>
    </row>
    <row r="519" spans="1:6" x14ac:dyDescent="0.25">
      <c r="A519" s="71" t="s">
        <v>2456</v>
      </c>
      <c r="B519" s="71" t="s">
        <v>1939</v>
      </c>
      <c r="C519" s="71" t="s">
        <v>527</v>
      </c>
      <c r="D519" s="71" t="s">
        <v>2447</v>
      </c>
      <c r="E519" s="71" t="s">
        <v>2423</v>
      </c>
      <c r="F519" s="71" t="s">
        <v>1201</v>
      </c>
    </row>
    <row r="520" spans="1:6" x14ac:dyDescent="0.25">
      <c r="A520" s="71" t="s">
        <v>2456</v>
      </c>
      <c r="B520" s="71" t="s">
        <v>1940</v>
      </c>
      <c r="C520" s="71" t="s">
        <v>527</v>
      </c>
      <c r="D520" s="71" t="s">
        <v>2447</v>
      </c>
      <c r="E520" s="71" t="s">
        <v>2424</v>
      </c>
      <c r="F520" s="71" t="s">
        <v>1201</v>
      </c>
    </row>
    <row r="521" spans="1:6" x14ac:dyDescent="0.25">
      <c r="A521" s="71" t="s">
        <v>2456</v>
      </c>
      <c r="B521" s="71" t="s">
        <v>1941</v>
      </c>
      <c r="C521" s="71" t="s">
        <v>527</v>
      </c>
      <c r="D521" s="71" t="s">
        <v>2447</v>
      </c>
      <c r="E521" s="71" t="s">
        <v>2425</v>
      </c>
      <c r="F521" s="71" t="s">
        <v>1201</v>
      </c>
    </row>
    <row r="522" spans="1:6" x14ac:dyDescent="0.25">
      <c r="A522" s="71" t="s">
        <v>2456</v>
      </c>
      <c r="B522" s="71" t="s">
        <v>1942</v>
      </c>
      <c r="C522" s="71" t="s">
        <v>527</v>
      </c>
      <c r="D522" s="71" t="s">
        <v>2447</v>
      </c>
      <c r="E522" s="71" t="s">
        <v>2426</v>
      </c>
      <c r="F522" s="71" t="s">
        <v>1201</v>
      </c>
    </row>
    <row r="523" spans="1:6" x14ac:dyDescent="0.25">
      <c r="A523" s="71" t="s">
        <v>2456</v>
      </c>
      <c r="B523" s="71" t="s">
        <v>1943</v>
      </c>
      <c r="C523" s="71" t="s">
        <v>527</v>
      </c>
      <c r="D523" s="71" t="s">
        <v>2447</v>
      </c>
      <c r="E523" s="71" t="s">
        <v>2427</v>
      </c>
      <c r="F523" s="71" t="s">
        <v>1201</v>
      </c>
    </row>
    <row r="524" spans="1:6" x14ac:dyDescent="0.25">
      <c r="A524" s="71" t="s">
        <v>2454</v>
      </c>
      <c r="B524" s="71" t="s">
        <v>1944</v>
      </c>
      <c r="C524" s="71" t="s">
        <v>527</v>
      </c>
      <c r="D524" s="71" t="s">
        <v>2447</v>
      </c>
      <c r="E524" s="71" t="s">
        <v>2428</v>
      </c>
      <c r="F524" s="71" t="s">
        <v>1201</v>
      </c>
    </row>
    <row r="525" spans="1:6" x14ac:dyDescent="0.25">
      <c r="A525" s="71" t="s">
        <v>2456</v>
      </c>
      <c r="B525" s="71" t="s">
        <v>1945</v>
      </c>
      <c r="C525" s="71" t="s">
        <v>527</v>
      </c>
      <c r="D525" s="71" t="s">
        <v>2447</v>
      </c>
      <c r="E525" s="71" t="s">
        <v>2429</v>
      </c>
      <c r="F525" s="71" t="s">
        <v>1201</v>
      </c>
    </row>
    <row r="526" spans="1:6" x14ac:dyDescent="0.25">
      <c r="A526" s="71" t="s">
        <v>2454</v>
      </c>
      <c r="B526" s="71" t="s">
        <v>1946</v>
      </c>
      <c r="C526" s="71" t="s">
        <v>527</v>
      </c>
      <c r="D526" s="71" t="s">
        <v>2447</v>
      </c>
      <c r="E526" s="71" t="s">
        <v>2430</v>
      </c>
      <c r="F526" s="71" t="s">
        <v>1201</v>
      </c>
    </row>
    <row r="527" spans="1:6" x14ac:dyDescent="0.25">
      <c r="A527" s="71" t="s">
        <v>2454</v>
      </c>
      <c r="B527" s="71" t="s">
        <v>1947</v>
      </c>
      <c r="C527" s="71" t="s">
        <v>527</v>
      </c>
      <c r="D527" s="71" t="s">
        <v>2447</v>
      </c>
      <c r="E527" s="71" t="s">
        <v>2431</v>
      </c>
      <c r="F527" s="71" t="s">
        <v>1201</v>
      </c>
    </row>
    <row r="528" spans="1:6" x14ac:dyDescent="0.25">
      <c r="A528" s="71" t="s">
        <v>2454</v>
      </c>
      <c r="B528" s="71" t="s">
        <v>1948</v>
      </c>
      <c r="C528" s="71" t="s">
        <v>527</v>
      </c>
      <c r="D528" s="71" t="s">
        <v>2447</v>
      </c>
      <c r="E528" s="71" t="s">
        <v>2432</v>
      </c>
      <c r="F528" s="71" t="s">
        <v>1201</v>
      </c>
    </row>
    <row r="529" spans="1:6" x14ac:dyDescent="0.25">
      <c r="A529" s="71" t="s">
        <v>2456</v>
      </c>
      <c r="B529" s="71" t="s">
        <v>1949</v>
      </c>
      <c r="C529" s="71" t="s">
        <v>527</v>
      </c>
      <c r="D529" s="71" t="s">
        <v>2447</v>
      </c>
      <c r="E529" s="71" t="s">
        <v>2433</v>
      </c>
      <c r="F529" s="71" t="s">
        <v>1201</v>
      </c>
    </row>
    <row r="530" spans="1:6" x14ac:dyDescent="0.25">
      <c r="A530" s="71" t="s">
        <v>2454</v>
      </c>
      <c r="B530" s="71" t="s">
        <v>1950</v>
      </c>
      <c r="C530" s="71" t="s">
        <v>527</v>
      </c>
      <c r="D530" s="71" t="s">
        <v>2447</v>
      </c>
      <c r="E530" s="71" t="s">
        <v>2434</v>
      </c>
      <c r="F530" s="71" t="s">
        <v>1201</v>
      </c>
    </row>
    <row r="531" spans="1:6" x14ac:dyDescent="0.25">
      <c r="A531" s="71" t="s">
        <v>2456</v>
      </c>
      <c r="B531" s="71" t="s">
        <v>1951</v>
      </c>
      <c r="C531" s="71" t="s">
        <v>527</v>
      </c>
      <c r="D531" s="71" t="s">
        <v>2447</v>
      </c>
      <c r="E531" s="71" t="s">
        <v>2435</v>
      </c>
      <c r="F531" s="71" t="s">
        <v>1180</v>
      </c>
    </row>
    <row r="532" spans="1:6" x14ac:dyDescent="0.25">
      <c r="A532" s="71" t="s">
        <v>2456</v>
      </c>
      <c r="B532" s="71" t="s">
        <v>1952</v>
      </c>
      <c r="C532" s="71" t="s">
        <v>527</v>
      </c>
      <c r="D532" s="71" t="s">
        <v>2447</v>
      </c>
      <c r="E532" s="71" t="s">
        <v>2436</v>
      </c>
      <c r="F532" s="71" t="s">
        <v>1201</v>
      </c>
    </row>
    <row r="533" spans="1:6" x14ac:dyDescent="0.25">
      <c r="A533" s="71" t="s">
        <v>2450</v>
      </c>
      <c r="B533" s="71" t="s">
        <v>1953</v>
      </c>
      <c r="C533" s="71" t="s">
        <v>527</v>
      </c>
      <c r="D533" s="71" t="s">
        <v>2447</v>
      </c>
      <c r="E533" s="71" t="s">
        <v>2437</v>
      </c>
      <c r="F533" s="71" t="s">
        <v>1201</v>
      </c>
    </row>
    <row r="534" spans="1:6" x14ac:dyDescent="0.25">
      <c r="A534" s="71" t="s">
        <v>2450</v>
      </c>
      <c r="B534" s="71" t="s">
        <v>1954</v>
      </c>
      <c r="C534" s="71" t="s">
        <v>527</v>
      </c>
      <c r="D534" s="71" t="s">
        <v>2447</v>
      </c>
      <c r="E534" s="71" t="s">
        <v>2438</v>
      </c>
      <c r="F534" s="71" t="s">
        <v>1201</v>
      </c>
    </row>
    <row r="535" spans="1:6" x14ac:dyDescent="0.25">
      <c r="A535" s="71" t="s">
        <v>2454</v>
      </c>
      <c r="B535" s="71" t="s">
        <v>1955</v>
      </c>
      <c r="C535" s="71" t="s">
        <v>527</v>
      </c>
      <c r="D535" s="71" t="s">
        <v>2447</v>
      </c>
      <c r="E535" s="71" t="s">
        <v>2439</v>
      </c>
      <c r="F535" s="71" t="s">
        <v>1187</v>
      </c>
    </row>
    <row r="536" spans="1:6" x14ac:dyDescent="0.25">
      <c r="A536" s="71" t="s">
        <v>2454</v>
      </c>
      <c r="B536" s="71" t="s">
        <v>1956</v>
      </c>
      <c r="C536" s="71" t="s">
        <v>527</v>
      </c>
      <c r="D536" s="71" t="s">
        <v>2447</v>
      </c>
      <c r="E536" s="71" t="s">
        <v>2440</v>
      </c>
      <c r="F536" s="71" t="s">
        <v>1201</v>
      </c>
    </row>
    <row r="537" spans="1:6" x14ac:dyDescent="0.25">
      <c r="A537" s="71" t="s">
        <v>2456</v>
      </c>
      <c r="B537" s="71" t="s">
        <v>1957</v>
      </c>
      <c r="C537" s="71" t="s">
        <v>527</v>
      </c>
      <c r="D537" s="71" t="s">
        <v>2447</v>
      </c>
      <c r="E537" s="71" t="s">
        <v>2441</v>
      </c>
      <c r="F537" s="71" t="s">
        <v>1201</v>
      </c>
    </row>
    <row r="538" spans="1:6" x14ac:dyDescent="0.25">
      <c r="A538" s="71" t="s">
        <v>2454</v>
      </c>
      <c r="B538" s="71" t="s">
        <v>1958</v>
      </c>
      <c r="C538" s="71" t="s">
        <v>527</v>
      </c>
      <c r="D538" s="71" t="s">
        <v>2447</v>
      </c>
      <c r="E538" s="71" t="s">
        <v>2442</v>
      </c>
      <c r="F538" s="71" t="s">
        <v>1201</v>
      </c>
    </row>
    <row r="539" spans="1:6" x14ac:dyDescent="0.25">
      <c r="A539" s="71" t="s">
        <v>2456</v>
      </c>
      <c r="B539" s="71" t="s">
        <v>1959</v>
      </c>
      <c r="C539" s="71" t="s">
        <v>527</v>
      </c>
      <c r="D539" s="71" t="s">
        <v>2447</v>
      </c>
      <c r="E539" s="71" t="s">
        <v>2443</v>
      </c>
      <c r="F539" s="71" t="s">
        <v>1190</v>
      </c>
    </row>
    <row r="540" spans="1:6" x14ac:dyDescent="0.25">
      <c r="A540" s="71" t="s">
        <v>2450</v>
      </c>
      <c r="B540" s="71" t="s">
        <v>1960</v>
      </c>
      <c r="C540" s="71" t="s">
        <v>527</v>
      </c>
      <c r="D540" s="71" t="s">
        <v>2447</v>
      </c>
      <c r="E540" s="71" t="s">
        <v>2444</v>
      </c>
      <c r="F540" s="71" t="s">
        <v>1194</v>
      </c>
    </row>
    <row r="541" spans="1:6" x14ac:dyDescent="0.25">
      <c r="A541" s="71" t="s">
        <v>2450</v>
      </c>
      <c r="B541" s="71" t="s">
        <v>1961</v>
      </c>
      <c r="C541" s="71" t="s">
        <v>527</v>
      </c>
      <c r="D541" s="71" t="s">
        <v>2447</v>
      </c>
      <c r="E541" s="71" t="s">
        <v>2445</v>
      </c>
      <c r="F541" s="71" t="s">
        <v>1198</v>
      </c>
    </row>
    <row r="542" spans="1:6" x14ac:dyDescent="0.25">
      <c r="A542" s="71" t="s">
        <v>2450</v>
      </c>
      <c r="B542" s="71" t="s">
        <v>2451</v>
      </c>
      <c r="C542" s="88" t="s">
        <v>3974</v>
      </c>
      <c r="D542" s="87" t="s">
        <v>5026</v>
      </c>
      <c r="E542" s="92" t="s">
        <v>5022</v>
      </c>
      <c r="F542" s="89" t="s">
        <v>4525</v>
      </c>
    </row>
    <row r="543" spans="1:6" x14ac:dyDescent="0.25">
      <c r="A543" s="71" t="s">
        <v>2450</v>
      </c>
      <c r="B543" s="89" t="s">
        <v>455</v>
      </c>
      <c r="C543" s="89" t="s">
        <v>5571</v>
      </c>
      <c r="D543" s="89" t="s">
        <v>5585</v>
      </c>
      <c r="E543" s="89" t="s">
        <v>5481</v>
      </c>
      <c r="F543" s="89" t="s">
        <v>4525</v>
      </c>
    </row>
    <row r="544" spans="1:6" x14ac:dyDescent="0.25">
      <c r="A544" s="71" t="s">
        <v>2450</v>
      </c>
      <c r="B544" s="71" t="s">
        <v>2451</v>
      </c>
      <c r="C544" s="88" t="s">
        <v>3974</v>
      </c>
      <c r="D544" s="87" t="s">
        <v>5008</v>
      </c>
      <c r="E544" s="86" t="s">
        <v>5006</v>
      </c>
      <c r="F544" s="89" t="s">
        <v>5219</v>
      </c>
    </row>
    <row r="545" spans="1:6" x14ac:dyDescent="0.25">
      <c r="A545" s="71" t="s">
        <v>2450</v>
      </c>
      <c r="B545" s="71" t="s">
        <v>2451</v>
      </c>
      <c r="C545" s="88" t="s">
        <v>3974</v>
      </c>
      <c r="D545" s="93" t="s">
        <v>5474</v>
      </c>
      <c r="E545" s="88" t="s">
        <v>5679</v>
      </c>
      <c r="F545" s="89" t="s">
        <v>5045</v>
      </c>
    </row>
    <row r="546" spans="1:6" x14ac:dyDescent="0.25">
      <c r="A546" s="71" t="s">
        <v>2450</v>
      </c>
      <c r="B546" s="71" t="s">
        <v>2451</v>
      </c>
      <c r="C546" s="88" t="s">
        <v>3974</v>
      </c>
      <c r="D546" s="87" t="s">
        <v>5467</v>
      </c>
      <c r="E546" s="88" t="s">
        <v>4836</v>
      </c>
      <c r="F546" s="89" t="s">
        <v>5657</v>
      </c>
    </row>
    <row r="547" spans="1:6" x14ac:dyDescent="0.25">
      <c r="A547" s="71" t="s">
        <v>2450</v>
      </c>
      <c r="B547" s="71" t="s">
        <v>2451</v>
      </c>
      <c r="C547" s="88" t="s">
        <v>3974</v>
      </c>
      <c r="D547" s="87" t="s">
        <v>4991</v>
      </c>
      <c r="E547" s="86" t="s">
        <v>4990</v>
      </c>
      <c r="F547" s="91" t="s">
        <v>1193</v>
      </c>
    </row>
    <row r="548" spans="1:6" x14ac:dyDescent="0.25">
      <c r="A548" s="71" t="s">
        <v>2450</v>
      </c>
      <c r="B548" s="89" t="s">
        <v>374</v>
      </c>
      <c r="C548" s="89" t="s">
        <v>531</v>
      </c>
      <c r="D548" s="92" t="s">
        <v>5585</v>
      </c>
      <c r="E548" s="89" t="s">
        <v>1422</v>
      </c>
      <c r="F548" s="91" t="s">
        <v>1193</v>
      </c>
    </row>
    <row r="549" spans="1:6" x14ac:dyDescent="0.25">
      <c r="A549" s="71" t="s">
        <v>2450</v>
      </c>
      <c r="B549" s="89" t="s">
        <v>4589</v>
      </c>
      <c r="C549" s="89" t="s">
        <v>531</v>
      </c>
      <c r="D549" s="92" t="s">
        <v>535</v>
      </c>
      <c r="E549" s="89" t="s">
        <v>4591</v>
      </c>
      <c r="F549" s="89" t="s">
        <v>1192</v>
      </c>
    </row>
    <row r="550" spans="1:6" x14ac:dyDescent="0.25">
      <c r="A550" s="71" t="s">
        <v>2450</v>
      </c>
      <c r="B550" s="89" t="s">
        <v>4590</v>
      </c>
      <c r="C550" s="89" t="s">
        <v>531</v>
      </c>
      <c r="D550" s="92" t="s">
        <v>535</v>
      </c>
      <c r="E550" s="89" t="s">
        <v>4592</v>
      </c>
      <c r="F550" s="89" t="s">
        <v>1192</v>
      </c>
    </row>
    <row r="551" spans="1:6" x14ac:dyDescent="0.25">
      <c r="A551" s="71" t="s">
        <v>2450</v>
      </c>
      <c r="B551" s="89" t="s">
        <v>346</v>
      </c>
      <c r="C551" s="89" t="s">
        <v>527</v>
      </c>
      <c r="D551" s="92" t="s">
        <v>756</v>
      </c>
      <c r="E551" s="89" t="s">
        <v>3455</v>
      </c>
      <c r="F551" s="89" t="s">
        <v>1192</v>
      </c>
    </row>
    <row r="552" spans="1:6" x14ac:dyDescent="0.25">
      <c r="A552" s="71" t="s">
        <v>2450</v>
      </c>
      <c r="B552" s="71" t="s">
        <v>2451</v>
      </c>
      <c r="C552" s="88" t="s">
        <v>3974</v>
      </c>
      <c r="D552" s="87" t="s">
        <v>4941</v>
      </c>
      <c r="E552" s="86" t="s">
        <v>4940</v>
      </c>
      <c r="F552" s="89" t="s">
        <v>1200</v>
      </c>
    </row>
    <row r="553" spans="1:6" x14ac:dyDescent="0.25">
      <c r="A553" s="71" t="s">
        <v>2450</v>
      </c>
      <c r="B553" s="71" t="s">
        <v>2451</v>
      </c>
      <c r="C553" s="88" t="s">
        <v>3974</v>
      </c>
      <c r="D553" s="87" t="s">
        <v>5009</v>
      </c>
      <c r="E553" s="86" t="s">
        <v>5007</v>
      </c>
      <c r="F553" s="89" t="s">
        <v>5220</v>
      </c>
    </row>
    <row r="554" spans="1:6" x14ac:dyDescent="0.25">
      <c r="A554" s="71" t="s">
        <v>2450</v>
      </c>
      <c r="B554" s="71" t="s">
        <v>2451</v>
      </c>
      <c r="C554" s="88" t="s">
        <v>3974</v>
      </c>
      <c r="D554" s="87" t="s">
        <v>5445</v>
      </c>
      <c r="E554" s="86" t="s">
        <v>5446</v>
      </c>
      <c r="F554" s="91" t="s">
        <v>1185</v>
      </c>
    </row>
    <row r="555" spans="1:6" x14ac:dyDescent="0.25">
      <c r="A555" s="71" t="s">
        <v>2450</v>
      </c>
      <c r="B555" s="89" t="s">
        <v>4661</v>
      </c>
      <c r="C555" s="89" t="s">
        <v>527</v>
      </c>
      <c r="D555" s="92" t="s">
        <v>3313</v>
      </c>
      <c r="E555" s="89" t="s">
        <v>4662</v>
      </c>
      <c r="F555" s="91" t="s">
        <v>4547</v>
      </c>
    </row>
    <row r="556" spans="1:6" x14ac:dyDescent="0.25">
      <c r="A556" s="71" t="s">
        <v>2450</v>
      </c>
      <c r="B556" s="89" t="s">
        <v>279</v>
      </c>
      <c r="C556" s="89" t="s">
        <v>531</v>
      </c>
      <c r="D556" s="92" t="s">
        <v>535</v>
      </c>
      <c r="E556" s="89" t="s">
        <v>3462</v>
      </c>
      <c r="F556" s="89" t="s">
        <v>1187</v>
      </c>
    </row>
    <row r="557" spans="1:6" x14ac:dyDescent="0.25">
      <c r="A557" s="71" t="s">
        <v>2450</v>
      </c>
      <c r="B557" s="91" t="s">
        <v>2451</v>
      </c>
      <c r="C557" s="91" t="s">
        <v>3974</v>
      </c>
      <c r="D557" s="265" t="s">
        <v>3342</v>
      </c>
      <c r="E557" s="265" t="s">
        <v>5586</v>
      </c>
      <c r="F557" s="90" t="s">
        <v>1200</v>
      </c>
    </row>
    <row r="558" spans="1:6" x14ac:dyDescent="0.25">
      <c r="A558" s="71" t="s">
        <v>2450</v>
      </c>
      <c r="B558" s="71" t="s">
        <v>2451</v>
      </c>
      <c r="C558" s="89" t="s">
        <v>527</v>
      </c>
      <c r="D558" s="89" t="s">
        <v>4750</v>
      </c>
      <c r="E558" s="89" t="s">
        <v>4075</v>
      </c>
      <c r="F558" s="89" t="s">
        <v>1200</v>
      </c>
    </row>
    <row r="559" spans="1:6" x14ac:dyDescent="0.25">
      <c r="A559" s="71" t="s">
        <v>2450</v>
      </c>
      <c r="B559" s="71" t="s">
        <v>2451</v>
      </c>
      <c r="C559" s="89" t="s">
        <v>527</v>
      </c>
      <c r="D559" s="92" t="s">
        <v>662</v>
      </c>
      <c r="E559" s="89" t="s">
        <v>1266</v>
      </c>
      <c r="F559" s="89" t="s">
        <v>5598</v>
      </c>
    </row>
    <row r="560" spans="1:6" x14ac:dyDescent="0.25">
      <c r="A560" s="71" t="s">
        <v>2450</v>
      </c>
      <c r="B560" s="71" t="s">
        <v>2451</v>
      </c>
      <c r="C560" s="71" t="s">
        <v>527</v>
      </c>
      <c r="D560" s="71" t="s">
        <v>4925</v>
      </c>
      <c r="E560" s="71" t="s">
        <v>5643</v>
      </c>
      <c r="F560" s="266" t="s">
        <v>5506</v>
      </c>
    </row>
    <row r="561" spans="1:8" x14ac:dyDescent="0.25">
      <c r="A561" s="71" t="s">
        <v>5678</v>
      </c>
      <c r="B561" s="71" t="s">
        <v>2451</v>
      </c>
      <c r="C561" s="88" t="s">
        <v>3974</v>
      </c>
      <c r="D561" s="87" t="s">
        <v>4986</v>
      </c>
      <c r="E561" s="86" t="s">
        <v>4987</v>
      </c>
      <c r="F561" s="89" t="s">
        <v>1181</v>
      </c>
    </row>
    <row r="562" spans="1:8" x14ac:dyDescent="0.25">
      <c r="A562" s="267" t="s">
        <v>2450</v>
      </c>
      <c r="B562" s="268" t="s">
        <v>2451</v>
      </c>
      <c r="C562" s="268" t="s">
        <v>2486</v>
      </c>
      <c r="D562" s="268" t="s">
        <v>2493</v>
      </c>
      <c r="E562" s="268" t="s">
        <v>2466</v>
      </c>
      <c r="F562" s="268" t="s">
        <v>1200</v>
      </c>
    </row>
    <row r="563" spans="1:8" x14ac:dyDescent="0.25">
      <c r="A563" s="268" t="s">
        <v>3624</v>
      </c>
      <c r="B563" s="268" t="s">
        <v>420</v>
      </c>
      <c r="C563" s="268" t="s">
        <v>2487</v>
      </c>
      <c r="D563" s="268" t="s">
        <v>3622</v>
      </c>
      <c r="E563" s="268" t="s">
        <v>1372</v>
      </c>
      <c r="F563" s="268" t="s">
        <v>1196</v>
      </c>
    </row>
    <row r="564" spans="1:8" x14ac:dyDescent="0.25">
      <c r="A564" s="269" t="s">
        <v>2450</v>
      </c>
      <c r="B564" s="268" t="s">
        <v>2457</v>
      </c>
      <c r="C564" s="268" t="s">
        <v>2487</v>
      </c>
      <c r="D564" s="268" t="s">
        <v>2494</v>
      </c>
      <c r="E564" s="268" t="s">
        <v>2467</v>
      </c>
      <c r="F564" s="268" t="s">
        <v>1196</v>
      </c>
    </row>
    <row r="565" spans="1:8" x14ac:dyDescent="0.25">
      <c r="A565" s="268" t="s">
        <v>2450</v>
      </c>
      <c r="B565" s="268" t="s">
        <v>2451</v>
      </c>
      <c r="C565" s="268" t="s">
        <v>2487</v>
      </c>
      <c r="D565" s="268" t="s">
        <v>2495</v>
      </c>
      <c r="E565" s="268" t="s">
        <v>2468</v>
      </c>
      <c r="F565" s="268" t="s">
        <v>1196</v>
      </c>
    </row>
    <row r="566" spans="1:8" x14ac:dyDescent="0.25">
      <c r="A566" s="268" t="s">
        <v>2450</v>
      </c>
      <c r="B566" s="268" t="s">
        <v>2451</v>
      </c>
      <c r="C566" s="268" t="s">
        <v>2487</v>
      </c>
      <c r="D566" s="268" t="s">
        <v>2496</v>
      </c>
      <c r="E566" s="268" t="s">
        <v>2469</v>
      </c>
      <c r="F566" s="268" t="s">
        <v>1196</v>
      </c>
    </row>
    <row r="567" spans="1:8" x14ac:dyDescent="0.25">
      <c r="A567" s="268" t="s">
        <v>2450</v>
      </c>
      <c r="B567" s="268" t="s">
        <v>2458</v>
      </c>
      <c r="C567" s="268" t="s">
        <v>2488</v>
      </c>
      <c r="D567" s="268" t="s">
        <v>2497</v>
      </c>
      <c r="E567" s="268" t="s">
        <v>2470</v>
      </c>
      <c r="F567" s="268" t="s">
        <v>1196</v>
      </c>
    </row>
    <row r="568" spans="1:8" x14ac:dyDescent="0.25">
      <c r="A568" s="268" t="s">
        <v>2450</v>
      </c>
      <c r="B568" s="268" t="s">
        <v>2451</v>
      </c>
      <c r="C568" s="268" t="s">
        <v>2487</v>
      </c>
      <c r="D568" s="268" t="s">
        <v>2498</v>
      </c>
      <c r="E568" s="268" t="s">
        <v>2471</v>
      </c>
      <c r="F568" s="268" t="s">
        <v>1196</v>
      </c>
    </row>
    <row r="569" spans="1:8" x14ac:dyDescent="0.25">
      <c r="A569" s="268" t="s">
        <v>2450</v>
      </c>
      <c r="B569" s="268" t="s">
        <v>2451</v>
      </c>
      <c r="C569" s="268" t="s">
        <v>2487</v>
      </c>
      <c r="D569" s="268" t="s">
        <v>2499</v>
      </c>
      <c r="E569" s="268" t="s">
        <v>2472</v>
      </c>
      <c r="F569" s="268" t="s">
        <v>1196</v>
      </c>
      <c r="G569" s="68"/>
      <c r="H569" s="68"/>
    </row>
    <row r="570" spans="1:8" x14ac:dyDescent="0.25">
      <c r="A570" s="268" t="s">
        <v>2450</v>
      </c>
      <c r="B570" s="268" t="s">
        <v>2451</v>
      </c>
      <c r="C570" s="268" t="s">
        <v>2487</v>
      </c>
      <c r="D570" s="268" t="s">
        <v>2500</v>
      </c>
      <c r="E570" s="268" t="s">
        <v>2473</v>
      </c>
      <c r="F570" s="268" t="s">
        <v>1192</v>
      </c>
    </row>
    <row r="571" spans="1:8" x14ac:dyDescent="0.25">
      <c r="A571" s="268" t="s">
        <v>3624</v>
      </c>
      <c r="B571" s="268" t="s">
        <v>55</v>
      </c>
      <c r="C571" s="268" t="s">
        <v>2487</v>
      </c>
      <c r="D571" s="268" t="s">
        <v>3623</v>
      </c>
      <c r="E571" s="268" t="s">
        <v>1207</v>
      </c>
      <c r="F571" s="268" t="s">
        <v>1179</v>
      </c>
    </row>
    <row r="572" spans="1:8" x14ac:dyDescent="0.25">
      <c r="A572" s="268" t="s">
        <v>2450</v>
      </c>
      <c r="B572" s="268" t="s">
        <v>2451</v>
      </c>
      <c r="C572" s="268" t="s">
        <v>2487</v>
      </c>
      <c r="D572" s="268" t="s">
        <v>2501</v>
      </c>
      <c r="E572" s="268" t="s">
        <v>2474</v>
      </c>
      <c r="F572" s="268" t="s">
        <v>1179</v>
      </c>
    </row>
    <row r="573" spans="1:8" x14ac:dyDescent="0.25">
      <c r="A573" s="268" t="s">
        <v>3624</v>
      </c>
      <c r="B573" s="268" t="s">
        <v>350</v>
      </c>
      <c r="C573" s="268" t="s">
        <v>2487</v>
      </c>
      <c r="D573" s="268" t="s">
        <v>3625</v>
      </c>
      <c r="E573" s="268" t="s">
        <v>3171</v>
      </c>
      <c r="F573" s="268" t="s">
        <v>1192</v>
      </c>
    </row>
    <row r="574" spans="1:8" x14ac:dyDescent="0.25">
      <c r="A574" s="268" t="s">
        <v>2450</v>
      </c>
      <c r="B574" s="268" t="s">
        <v>2459</v>
      </c>
      <c r="C574" s="268" t="s">
        <v>2487</v>
      </c>
      <c r="D574" s="268" t="s">
        <v>2502</v>
      </c>
      <c r="E574" s="268" t="s">
        <v>2475</v>
      </c>
      <c r="F574" s="268" t="s">
        <v>1192</v>
      </c>
    </row>
    <row r="575" spans="1:8" x14ac:dyDescent="0.25">
      <c r="A575" s="268" t="s">
        <v>2450</v>
      </c>
      <c r="B575" s="268" t="s">
        <v>2451</v>
      </c>
      <c r="C575" s="268" t="s">
        <v>2487</v>
      </c>
      <c r="D575" s="268" t="s">
        <v>2503</v>
      </c>
      <c r="E575" s="268" t="s">
        <v>2476</v>
      </c>
      <c r="F575" s="268" t="s">
        <v>1179</v>
      </c>
    </row>
    <row r="576" spans="1:8" x14ac:dyDescent="0.25">
      <c r="A576" s="268" t="s">
        <v>2450</v>
      </c>
      <c r="B576" s="268" t="s">
        <v>2460</v>
      </c>
      <c r="C576" s="268" t="s">
        <v>2488</v>
      </c>
      <c r="D576" s="268" t="s">
        <v>2504</v>
      </c>
      <c r="E576" s="268" t="s">
        <v>1424</v>
      </c>
      <c r="F576" s="268" t="s">
        <v>1196</v>
      </c>
    </row>
    <row r="577" spans="1:9" x14ac:dyDescent="0.25">
      <c r="A577" s="268" t="s">
        <v>3624</v>
      </c>
      <c r="B577" s="268" t="s">
        <v>3639</v>
      </c>
      <c r="C577" s="268" t="s">
        <v>2488</v>
      </c>
      <c r="D577" s="268" t="s">
        <v>3637</v>
      </c>
      <c r="E577" s="268" t="s">
        <v>3638</v>
      </c>
      <c r="F577" s="268" t="s">
        <v>1196</v>
      </c>
      <c r="G577" s="68"/>
      <c r="H577" s="259"/>
      <c r="I577" s="270"/>
    </row>
    <row r="578" spans="1:9" x14ac:dyDescent="0.25">
      <c r="A578" s="268" t="s">
        <v>3624</v>
      </c>
      <c r="B578" s="268" t="s">
        <v>423</v>
      </c>
      <c r="C578" s="268" t="s">
        <v>2488</v>
      </c>
      <c r="D578" s="268" t="s">
        <v>3640</v>
      </c>
      <c r="E578" s="268" t="s">
        <v>1375</v>
      </c>
      <c r="F578" s="268" t="s">
        <v>1196</v>
      </c>
    </row>
    <row r="579" spans="1:9" x14ac:dyDescent="0.25">
      <c r="A579" s="268" t="s">
        <v>3624</v>
      </c>
      <c r="B579" s="268" t="s">
        <v>424</v>
      </c>
      <c r="C579" s="268" t="s">
        <v>2488</v>
      </c>
      <c r="D579" s="268" t="s">
        <v>3641</v>
      </c>
      <c r="E579" s="268" t="s">
        <v>1376</v>
      </c>
      <c r="F579" s="268" t="s">
        <v>1196</v>
      </c>
    </row>
    <row r="580" spans="1:9" x14ac:dyDescent="0.25">
      <c r="A580" s="268" t="s">
        <v>2450</v>
      </c>
      <c r="B580" s="268" t="s">
        <v>425</v>
      </c>
      <c r="C580" s="268" t="s">
        <v>3644</v>
      </c>
      <c r="D580" s="268" t="s">
        <v>3645</v>
      </c>
      <c r="E580" s="268" t="s">
        <v>1377</v>
      </c>
      <c r="F580" s="268" t="s">
        <v>1196</v>
      </c>
    </row>
    <row r="581" spans="1:9" x14ac:dyDescent="0.25">
      <c r="A581" s="268" t="s">
        <v>3663</v>
      </c>
      <c r="B581" s="268" t="s">
        <v>468</v>
      </c>
      <c r="C581" s="268" t="s">
        <v>2489</v>
      </c>
      <c r="D581" s="268" t="s">
        <v>3662</v>
      </c>
      <c r="E581" s="268" t="s">
        <v>1325</v>
      </c>
      <c r="F581" s="268" t="s">
        <v>1198</v>
      </c>
    </row>
    <row r="582" spans="1:9" x14ac:dyDescent="0.25">
      <c r="A582" s="268" t="s">
        <v>2450</v>
      </c>
      <c r="B582" s="268" t="s">
        <v>2451</v>
      </c>
      <c r="C582" s="268" t="s">
        <v>2489</v>
      </c>
      <c r="D582" s="268" t="s">
        <v>2505</v>
      </c>
      <c r="E582" s="268" t="s">
        <v>2477</v>
      </c>
      <c r="F582" s="268" t="s">
        <v>1198</v>
      </c>
    </row>
    <row r="583" spans="1:9" x14ac:dyDescent="0.25">
      <c r="A583" s="268" t="s">
        <v>2450</v>
      </c>
      <c r="B583" s="268" t="s">
        <v>2451</v>
      </c>
      <c r="C583" s="268" t="s">
        <v>2490</v>
      </c>
      <c r="D583" s="268" t="s">
        <v>2506</v>
      </c>
      <c r="E583" s="268" t="s">
        <v>2478</v>
      </c>
      <c r="F583" s="268" t="s">
        <v>1196</v>
      </c>
    </row>
    <row r="584" spans="1:9" x14ac:dyDescent="0.25">
      <c r="A584" s="268" t="s">
        <v>2450</v>
      </c>
      <c r="B584" s="268" t="s">
        <v>2461</v>
      </c>
      <c r="C584" s="268" t="s">
        <v>2489</v>
      </c>
      <c r="D584" s="268" t="s">
        <v>2507</v>
      </c>
      <c r="E584" s="268" t="s">
        <v>2479</v>
      </c>
      <c r="F584" s="268" t="s">
        <v>1187</v>
      </c>
    </row>
    <row r="585" spans="1:9" x14ac:dyDescent="0.25">
      <c r="A585" s="268" t="s">
        <v>2450</v>
      </c>
      <c r="B585" s="268" t="s">
        <v>2462</v>
      </c>
      <c r="C585" s="268" t="s">
        <v>2491</v>
      </c>
      <c r="D585" s="268" t="s">
        <v>2508</v>
      </c>
      <c r="E585" s="268" t="s">
        <v>2480</v>
      </c>
      <c r="F585" s="268" t="s">
        <v>1196</v>
      </c>
    </row>
    <row r="586" spans="1:9" x14ac:dyDescent="0.25">
      <c r="A586" s="268" t="s">
        <v>2450</v>
      </c>
      <c r="B586" s="268" t="s">
        <v>2463</v>
      </c>
      <c r="C586" s="268" t="s">
        <v>2492</v>
      </c>
      <c r="D586" s="268" t="s">
        <v>2509</v>
      </c>
      <c r="E586" s="268" t="s">
        <v>2481</v>
      </c>
      <c r="F586" s="268" t="s">
        <v>1194</v>
      </c>
    </row>
    <row r="587" spans="1:9" x14ac:dyDescent="0.25">
      <c r="A587" s="268" t="s">
        <v>2450</v>
      </c>
      <c r="B587" s="268" t="s">
        <v>2464</v>
      </c>
      <c r="C587" s="268" t="s">
        <v>2489</v>
      </c>
      <c r="D587" s="268" t="s">
        <v>2510</v>
      </c>
      <c r="E587" s="268" t="s">
        <v>2482</v>
      </c>
      <c r="F587" s="268" t="s">
        <v>1198</v>
      </c>
    </row>
    <row r="588" spans="1:9" x14ac:dyDescent="0.25">
      <c r="A588" s="268" t="s">
        <v>2450</v>
      </c>
      <c r="B588" s="268" t="s">
        <v>2451</v>
      </c>
      <c r="C588" s="268" t="s">
        <v>2489</v>
      </c>
      <c r="D588" s="268" t="s">
        <v>2511</v>
      </c>
      <c r="E588" s="268" t="s">
        <v>2483</v>
      </c>
      <c r="F588" s="268" t="s">
        <v>1189</v>
      </c>
    </row>
    <row r="589" spans="1:9" x14ac:dyDescent="0.25">
      <c r="A589" s="268" t="s">
        <v>2456</v>
      </c>
      <c r="B589" s="268" t="s">
        <v>2465</v>
      </c>
      <c r="C589" s="268" t="s">
        <v>2489</v>
      </c>
      <c r="D589" s="268" t="s">
        <v>2512</v>
      </c>
      <c r="E589" s="268" t="s">
        <v>2484</v>
      </c>
      <c r="F589" s="268" t="s">
        <v>1195</v>
      </c>
    </row>
    <row r="590" spans="1:9" x14ac:dyDescent="0.25">
      <c r="A590" s="268" t="s">
        <v>2450</v>
      </c>
      <c r="B590" s="268" t="s">
        <v>2451</v>
      </c>
      <c r="C590" s="268" t="s">
        <v>2489</v>
      </c>
      <c r="D590" s="268" t="s">
        <v>2513</v>
      </c>
      <c r="E590" s="268" t="s">
        <v>2485</v>
      </c>
      <c r="F590" s="268" t="s">
        <v>1187</v>
      </c>
    </row>
    <row r="591" spans="1:9" x14ac:dyDescent="0.25">
      <c r="A591" s="268" t="s">
        <v>2450</v>
      </c>
      <c r="B591" s="85" t="s">
        <v>467</v>
      </c>
      <c r="C591" s="85" t="s">
        <v>529</v>
      </c>
      <c r="D591" s="85" t="s">
        <v>830</v>
      </c>
      <c r="E591" s="85" t="s">
        <v>1324</v>
      </c>
      <c r="F591" s="85" t="s">
        <v>5657</v>
      </c>
    </row>
    <row r="592" spans="1:9" x14ac:dyDescent="0.25">
      <c r="A592" s="271" t="s">
        <v>3238</v>
      </c>
      <c r="B592" s="271" t="s">
        <v>2515</v>
      </c>
      <c r="C592" s="271" t="s">
        <v>2514</v>
      </c>
      <c r="D592" s="72">
        <v>17100001</v>
      </c>
      <c r="E592" s="271" t="s">
        <v>2848</v>
      </c>
      <c r="F592" s="271" t="s">
        <v>1185</v>
      </c>
    </row>
    <row r="593" spans="1:6" x14ac:dyDescent="0.25">
      <c r="A593" s="271" t="s">
        <v>3238</v>
      </c>
      <c r="B593" s="271" t="s">
        <v>2516</v>
      </c>
      <c r="C593" s="271" t="s">
        <v>2514</v>
      </c>
      <c r="D593" s="72">
        <v>17100004</v>
      </c>
      <c r="E593" s="271" t="s">
        <v>2849</v>
      </c>
      <c r="F593" s="271" t="s">
        <v>1191</v>
      </c>
    </row>
    <row r="594" spans="1:6" x14ac:dyDescent="0.25">
      <c r="A594" s="271" t="s">
        <v>3238</v>
      </c>
      <c r="B594" s="271" t="s">
        <v>2517</v>
      </c>
      <c r="C594" s="271" t="s">
        <v>2514</v>
      </c>
      <c r="D594" s="72">
        <v>17100005</v>
      </c>
      <c r="E594" s="271" t="s">
        <v>2850</v>
      </c>
      <c r="F594" s="271" t="s">
        <v>1196</v>
      </c>
    </row>
    <row r="595" spans="1:6" x14ac:dyDescent="0.25">
      <c r="A595" s="271" t="s">
        <v>3238</v>
      </c>
      <c r="B595" s="271" t="s">
        <v>2518</v>
      </c>
      <c r="C595" s="271" t="s">
        <v>2514</v>
      </c>
      <c r="D595" s="72">
        <v>17100006</v>
      </c>
      <c r="E595" s="271" t="s">
        <v>2851</v>
      </c>
      <c r="F595" s="271" t="s">
        <v>1182</v>
      </c>
    </row>
    <row r="596" spans="1:6" x14ac:dyDescent="0.25">
      <c r="A596" s="271" t="s">
        <v>3238</v>
      </c>
      <c r="B596" s="271" t="s">
        <v>2519</v>
      </c>
      <c r="C596" s="271" t="s">
        <v>2514</v>
      </c>
      <c r="D596" s="72">
        <v>17100007</v>
      </c>
      <c r="E596" s="271" t="s">
        <v>2852</v>
      </c>
      <c r="F596" s="271" t="s">
        <v>1195</v>
      </c>
    </row>
    <row r="597" spans="1:6" x14ac:dyDescent="0.25">
      <c r="A597" s="271" t="s">
        <v>3238</v>
      </c>
      <c r="B597" s="271" t="s">
        <v>2520</v>
      </c>
      <c r="C597" s="271" t="s">
        <v>2514</v>
      </c>
      <c r="D597" s="72">
        <v>17100008</v>
      </c>
      <c r="E597" s="271" t="s">
        <v>2853</v>
      </c>
      <c r="F597" s="271" t="s">
        <v>1185</v>
      </c>
    </row>
    <row r="598" spans="1:6" x14ac:dyDescent="0.25">
      <c r="A598" s="271" t="s">
        <v>3238</v>
      </c>
      <c r="B598" s="271" t="s">
        <v>2521</v>
      </c>
      <c r="C598" s="271" t="s">
        <v>2514</v>
      </c>
      <c r="D598" s="72">
        <v>17100010</v>
      </c>
      <c r="E598" s="271" t="s">
        <v>2854</v>
      </c>
      <c r="F598" s="271" t="s">
        <v>1182</v>
      </c>
    </row>
    <row r="599" spans="1:6" x14ac:dyDescent="0.25">
      <c r="A599" s="271" t="s">
        <v>3238</v>
      </c>
      <c r="B599" s="271" t="s">
        <v>2522</v>
      </c>
      <c r="C599" s="271" t="s">
        <v>2514</v>
      </c>
      <c r="D599" s="72">
        <v>17100011</v>
      </c>
      <c r="E599" s="271" t="s">
        <v>2855</v>
      </c>
      <c r="F599" s="271" t="s">
        <v>1182</v>
      </c>
    </row>
    <row r="600" spans="1:6" x14ac:dyDescent="0.25">
      <c r="A600" s="271" t="s">
        <v>3238</v>
      </c>
      <c r="B600" s="271" t="s">
        <v>2523</v>
      </c>
      <c r="C600" s="271" t="s">
        <v>2514</v>
      </c>
      <c r="D600" s="72">
        <v>17100012</v>
      </c>
      <c r="E600" s="271" t="s">
        <v>2856</v>
      </c>
      <c r="F600" s="271" t="s">
        <v>1195</v>
      </c>
    </row>
    <row r="601" spans="1:6" x14ac:dyDescent="0.25">
      <c r="A601" s="271" t="s">
        <v>3238</v>
      </c>
      <c r="B601" s="271" t="s">
        <v>2524</v>
      </c>
      <c r="C601" s="271" t="s">
        <v>2514</v>
      </c>
      <c r="D601" s="72">
        <v>17100013</v>
      </c>
      <c r="E601" s="271" t="s">
        <v>2857</v>
      </c>
      <c r="F601" s="271" t="s">
        <v>1182</v>
      </c>
    </row>
    <row r="602" spans="1:6" x14ac:dyDescent="0.25">
      <c r="A602" s="271" t="s">
        <v>3238</v>
      </c>
      <c r="B602" s="271" t="s">
        <v>2525</v>
      </c>
      <c r="C602" s="271" t="s">
        <v>2514</v>
      </c>
      <c r="D602" s="72">
        <v>17100014</v>
      </c>
      <c r="E602" s="271" t="s">
        <v>2858</v>
      </c>
      <c r="F602" s="271" t="s">
        <v>1201</v>
      </c>
    </row>
    <row r="603" spans="1:6" x14ac:dyDescent="0.25">
      <c r="A603" s="271" t="s">
        <v>3238</v>
      </c>
      <c r="B603" s="271" t="s">
        <v>2526</v>
      </c>
      <c r="C603" s="271" t="s">
        <v>2514</v>
      </c>
      <c r="D603" s="72">
        <v>17100016</v>
      </c>
      <c r="E603" s="271" t="s">
        <v>2859</v>
      </c>
      <c r="F603" s="271" t="s">
        <v>1190</v>
      </c>
    </row>
    <row r="604" spans="1:6" x14ac:dyDescent="0.25">
      <c r="A604" s="271" t="s">
        <v>3238</v>
      </c>
      <c r="B604" s="271" t="s">
        <v>2527</v>
      </c>
      <c r="C604" s="271" t="s">
        <v>2514</v>
      </c>
      <c r="D604" s="72">
        <v>17100017</v>
      </c>
      <c r="E604" s="271" t="s">
        <v>2860</v>
      </c>
      <c r="F604" s="271" t="s">
        <v>1182</v>
      </c>
    </row>
    <row r="605" spans="1:6" x14ac:dyDescent="0.25">
      <c r="A605" s="271" t="s">
        <v>3238</v>
      </c>
      <c r="B605" s="271" t="s">
        <v>2528</v>
      </c>
      <c r="C605" s="271" t="s">
        <v>2514</v>
      </c>
      <c r="D605" s="72">
        <v>17100018</v>
      </c>
      <c r="E605" s="271" t="s">
        <v>2861</v>
      </c>
      <c r="F605" s="271" t="s">
        <v>1182</v>
      </c>
    </row>
    <row r="606" spans="1:6" x14ac:dyDescent="0.25">
      <c r="A606" s="271" t="s">
        <v>2450</v>
      </c>
      <c r="B606" s="271" t="s">
        <v>2451</v>
      </c>
      <c r="C606" s="271" t="s">
        <v>2514</v>
      </c>
      <c r="D606" s="72">
        <v>17100019</v>
      </c>
      <c r="E606" s="271" t="s">
        <v>2862</v>
      </c>
      <c r="F606" s="271" t="s">
        <v>1189</v>
      </c>
    </row>
    <row r="607" spans="1:6" x14ac:dyDescent="0.25">
      <c r="A607" s="271" t="s">
        <v>3238</v>
      </c>
      <c r="B607" s="271" t="s">
        <v>2529</v>
      </c>
      <c r="C607" s="271" t="s">
        <v>2514</v>
      </c>
      <c r="D607" s="72">
        <v>17100020</v>
      </c>
      <c r="E607" s="271" t="s">
        <v>2863</v>
      </c>
      <c r="F607" s="271" t="s">
        <v>1201</v>
      </c>
    </row>
    <row r="608" spans="1:6" x14ac:dyDescent="0.25">
      <c r="A608" s="271" t="s">
        <v>3238</v>
      </c>
      <c r="B608" s="271" t="s">
        <v>2530</v>
      </c>
      <c r="C608" s="271" t="s">
        <v>2514</v>
      </c>
      <c r="D608" s="72">
        <v>17100021</v>
      </c>
      <c r="E608" s="271" t="s">
        <v>2864</v>
      </c>
      <c r="F608" s="271" t="s">
        <v>1182</v>
      </c>
    </row>
    <row r="609" spans="1:6" x14ac:dyDescent="0.25">
      <c r="A609" s="271" t="s">
        <v>3238</v>
      </c>
      <c r="B609" s="271" t="s">
        <v>2531</v>
      </c>
      <c r="C609" s="271" t="s">
        <v>2514</v>
      </c>
      <c r="D609" s="72">
        <v>17100022</v>
      </c>
      <c r="E609" s="271" t="s">
        <v>2865</v>
      </c>
      <c r="F609" s="271" t="s">
        <v>1182</v>
      </c>
    </row>
    <row r="610" spans="1:6" x14ac:dyDescent="0.25">
      <c r="A610" s="271" t="s">
        <v>3238</v>
      </c>
      <c r="B610" s="271" t="s">
        <v>2532</v>
      </c>
      <c r="C610" s="271" t="s">
        <v>2514</v>
      </c>
      <c r="D610" s="72">
        <v>17100024</v>
      </c>
      <c r="E610" s="271" t="s">
        <v>2866</v>
      </c>
      <c r="F610" s="271" t="s">
        <v>1185</v>
      </c>
    </row>
    <row r="611" spans="1:6" x14ac:dyDescent="0.25">
      <c r="A611" s="271" t="s">
        <v>3238</v>
      </c>
      <c r="B611" s="271" t="s">
        <v>2533</v>
      </c>
      <c r="C611" s="271" t="s">
        <v>2514</v>
      </c>
      <c r="D611" s="72">
        <v>17100025</v>
      </c>
      <c r="E611" s="271" t="s">
        <v>2867</v>
      </c>
      <c r="F611" s="271" t="s">
        <v>1185</v>
      </c>
    </row>
    <row r="612" spans="1:6" x14ac:dyDescent="0.25">
      <c r="A612" s="271" t="s">
        <v>3238</v>
      </c>
      <c r="B612" s="271" t="s">
        <v>2534</v>
      </c>
      <c r="C612" s="271" t="s">
        <v>2514</v>
      </c>
      <c r="D612" s="72">
        <v>17100026</v>
      </c>
      <c r="E612" s="271" t="s">
        <v>2868</v>
      </c>
      <c r="F612" s="271" t="s">
        <v>1192</v>
      </c>
    </row>
    <row r="613" spans="1:6" x14ac:dyDescent="0.25">
      <c r="A613" s="271" t="s">
        <v>3238</v>
      </c>
      <c r="B613" s="271" t="s">
        <v>2535</v>
      </c>
      <c r="C613" s="271" t="s">
        <v>2514</v>
      </c>
      <c r="D613" s="72">
        <v>17100027</v>
      </c>
      <c r="E613" s="271" t="s">
        <v>2869</v>
      </c>
      <c r="F613" s="271" t="s">
        <v>1182</v>
      </c>
    </row>
    <row r="614" spans="1:6" x14ac:dyDescent="0.25">
      <c r="A614" s="271" t="s">
        <v>3238</v>
      </c>
      <c r="B614" s="271" t="s">
        <v>2536</v>
      </c>
      <c r="C614" s="271" t="s">
        <v>2514</v>
      </c>
      <c r="D614" s="72">
        <v>17100028</v>
      </c>
      <c r="E614" s="271" t="s">
        <v>2870</v>
      </c>
      <c r="F614" s="271" t="s">
        <v>1194</v>
      </c>
    </row>
    <row r="615" spans="1:6" x14ac:dyDescent="0.25">
      <c r="A615" s="271" t="s">
        <v>3238</v>
      </c>
      <c r="B615" s="271" t="s">
        <v>2537</v>
      </c>
      <c r="C615" s="271" t="s">
        <v>2514</v>
      </c>
      <c r="D615" s="72">
        <v>17100029</v>
      </c>
      <c r="E615" s="271" t="s">
        <v>2871</v>
      </c>
      <c r="F615" s="271" t="s">
        <v>1194</v>
      </c>
    </row>
    <row r="616" spans="1:6" x14ac:dyDescent="0.25">
      <c r="A616" s="271" t="s">
        <v>3238</v>
      </c>
      <c r="B616" s="271" t="s">
        <v>2538</v>
      </c>
      <c r="C616" s="271" t="s">
        <v>2514</v>
      </c>
      <c r="D616" s="72">
        <v>17100030</v>
      </c>
      <c r="E616" s="271" t="s">
        <v>2872</v>
      </c>
      <c r="F616" s="271" t="s">
        <v>1183</v>
      </c>
    </row>
    <row r="617" spans="1:6" x14ac:dyDescent="0.25">
      <c r="A617" s="271" t="s">
        <v>3238</v>
      </c>
      <c r="B617" s="271" t="s">
        <v>2539</v>
      </c>
      <c r="C617" s="271" t="s">
        <v>2514</v>
      </c>
      <c r="D617" s="72">
        <v>17100031</v>
      </c>
      <c r="E617" s="271" t="s">
        <v>2873</v>
      </c>
      <c r="F617" s="271" t="s">
        <v>1183</v>
      </c>
    </row>
    <row r="618" spans="1:6" x14ac:dyDescent="0.25">
      <c r="A618" s="271" t="s">
        <v>3238</v>
      </c>
      <c r="B618" s="271" t="s">
        <v>2540</v>
      </c>
      <c r="C618" s="271" t="s">
        <v>2514</v>
      </c>
      <c r="D618" s="72">
        <v>17100032</v>
      </c>
      <c r="E618" s="271" t="s">
        <v>2874</v>
      </c>
      <c r="F618" s="271" t="s">
        <v>1185</v>
      </c>
    </row>
    <row r="619" spans="1:6" x14ac:dyDescent="0.25">
      <c r="A619" s="271" t="s">
        <v>2450</v>
      </c>
      <c r="B619" s="271" t="s">
        <v>2451</v>
      </c>
      <c r="C619" s="271" t="s">
        <v>2514</v>
      </c>
      <c r="D619" s="72">
        <v>17100033</v>
      </c>
      <c r="E619" s="271" t="s">
        <v>2875</v>
      </c>
      <c r="F619" s="271" t="s">
        <v>1183</v>
      </c>
    </row>
    <row r="620" spans="1:6" x14ac:dyDescent="0.25">
      <c r="A620" s="271" t="s">
        <v>3238</v>
      </c>
      <c r="B620" s="271" t="s">
        <v>2541</v>
      </c>
      <c r="C620" s="271" t="s">
        <v>2514</v>
      </c>
      <c r="D620" s="72">
        <v>17100034</v>
      </c>
      <c r="E620" s="271" t="s">
        <v>2876</v>
      </c>
      <c r="F620" s="271" t="s">
        <v>1200</v>
      </c>
    </row>
    <row r="621" spans="1:6" x14ac:dyDescent="0.25">
      <c r="A621" s="271" t="s">
        <v>3238</v>
      </c>
      <c r="B621" s="271" t="s">
        <v>2542</v>
      </c>
      <c r="C621" s="271" t="s">
        <v>2514</v>
      </c>
      <c r="D621" s="72">
        <v>17100035</v>
      </c>
      <c r="E621" s="271" t="s">
        <v>2876</v>
      </c>
      <c r="F621" s="271" t="s">
        <v>1200</v>
      </c>
    </row>
    <row r="622" spans="1:6" x14ac:dyDescent="0.25">
      <c r="A622" s="271" t="s">
        <v>3238</v>
      </c>
      <c r="B622" s="271" t="s">
        <v>2543</v>
      </c>
      <c r="C622" s="271" t="s">
        <v>2514</v>
      </c>
      <c r="D622" s="72">
        <v>17100036</v>
      </c>
      <c r="E622" s="271" t="s">
        <v>2877</v>
      </c>
      <c r="F622" s="271" t="s">
        <v>1199</v>
      </c>
    </row>
    <row r="623" spans="1:6" x14ac:dyDescent="0.25">
      <c r="A623" s="271" t="s">
        <v>3238</v>
      </c>
      <c r="B623" s="271" t="s">
        <v>2544</v>
      </c>
      <c r="C623" s="271" t="s">
        <v>2514</v>
      </c>
      <c r="D623" s="72">
        <v>17100037</v>
      </c>
      <c r="E623" s="271" t="s">
        <v>2877</v>
      </c>
      <c r="F623" s="271" t="s">
        <v>1199</v>
      </c>
    </row>
    <row r="624" spans="1:6" x14ac:dyDescent="0.25">
      <c r="A624" s="271" t="s">
        <v>3238</v>
      </c>
      <c r="B624" s="271" t="s">
        <v>2545</v>
      </c>
      <c r="C624" s="271" t="s">
        <v>2514</v>
      </c>
      <c r="D624" s="72">
        <v>17100038</v>
      </c>
      <c r="E624" s="271" t="s">
        <v>2878</v>
      </c>
      <c r="F624" s="271" t="s">
        <v>1192</v>
      </c>
    </row>
    <row r="625" spans="1:6" x14ac:dyDescent="0.25">
      <c r="A625" s="271" t="s">
        <v>3238</v>
      </c>
      <c r="B625" s="271" t="s">
        <v>2546</v>
      </c>
      <c r="C625" s="271" t="s">
        <v>2514</v>
      </c>
      <c r="D625" s="72">
        <v>17100039</v>
      </c>
      <c r="E625" s="271" t="s">
        <v>2879</v>
      </c>
      <c r="F625" s="271" t="s">
        <v>1197</v>
      </c>
    </row>
    <row r="626" spans="1:6" x14ac:dyDescent="0.25">
      <c r="A626" s="271" t="s">
        <v>3238</v>
      </c>
      <c r="B626" s="271" t="s">
        <v>2547</v>
      </c>
      <c r="C626" s="271" t="s">
        <v>2514</v>
      </c>
      <c r="D626" s="72">
        <v>17100040</v>
      </c>
      <c r="E626" s="271" t="s">
        <v>2879</v>
      </c>
      <c r="F626" s="271" t="s">
        <v>1197</v>
      </c>
    </row>
    <row r="627" spans="1:6" x14ac:dyDescent="0.25">
      <c r="A627" s="271" t="s">
        <v>3238</v>
      </c>
      <c r="B627" s="271" t="s">
        <v>2451</v>
      </c>
      <c r="C627" s="271" t="s">
        <v>2514</v>
      </c>
      <c r="D627" s="72">
        <v>17100041</v>
      </c>
      <c r="E627" s="271" t="s">
        <v>2879</v>
      </c>
      <c r="F627" s="271" t="s">
        <v>1192</v>
      </c>
    </row>
    <row r="628" spans="1:6" x14ac:dyDescent="0.25">
      <c r="A628" s="271" t="s">
        <v>3238</v>
      </c>
      <c r="B628" s="271" t="s">
        <v>2548</v>
      </c>
      <c r="C628" s="271" t="s">
        <v>2514</v>
      </c>
      <c r="D628" s="72">
        <v>17100042</v>
      </c>
      <c r="E628" s="271" t="s">
        <v>2879</v>
      </c>
      <c r="F628" s="271" t="s">
        <v>1197</v>
      </c>
    </row>
    <row r="629" spans="1:6" x14ac:dyDescent="0.25">
      <c r="A629" s="271" t="s">
        <v>3238</v>
      </c>
      <c r="B629" s="271" t="s">
        <v>2451</v>
      </c>
      <c r="C629" s="271" t="s">
        <v>2514</v>
      </c>
      <c r="D629" s="72">
        <v>17100043</v>
      </c>
      <c r="E629" s="271" t="s">
        <v>2880</v>
      </c>
      <c r="F629" s="271" t="s">
        <v>1192</v>
      </c>
    </row>
    <row r="630" spans="1:6" x14ac:dyDescent="0.25">
      <c r="A630" s="271" t="s">
        <v>2450</v>
      </c>
      <c r="B630" s="271" t="s">
        <v>2549</v>
      </c>
      <c r="C630" s="271" t="s">
        <v>2514</v>
      </c>
      <c r="D630" s="72">
        <v>17100044</v>
      </c>
      <c r="E630" s="271" t="s">
        <v>2881</v>
      </c>
      <c r="F630" s="271" t="s">
        <v>1194</v>
      </c>
    </row>
    <row r="631" spans="1:6" x14ac:dyDescent="0.25">
      <c r="A631" s="271" t="s">
        <v>3238</v>
      </c>
      <c r="B631" s="271" t="s">
        <v>2550</v>
      </c>
      <c r="C631" s="271" t="s">
        <v>2514</v>
      </c>
      <c r="D631" s="72">
        <v>17100045</v>
      </c>
      <c r="E631" s="271" t="s">
        <v>2882</v>
      </c>
      <c r="F631" s="271" t="s">
        <v>1194</v>
      </c>
    </row>
    <row r="632" spans="1:6" x14ac:dyDescent="0.25">
      <c r="A632" s="271" t="s">
        <v>3238</v>
      </c>
      <c r="B632" s="271" t="s">
        <v>2551</v>
      </c>
      <c r="C632" s="271" t="s">
        <v>2514</v>
      </c>
      <c r="D632" s="72">
        <v>17100046</v>
      </c>
      <c r="E632" s="271" t="s">
        <v>2882</v>
      </c>
      <c r="F632" s="271" t="s">
        <v>1194</v>
      </c>
    </row>
    <row r="633" spans="1:6" x14ac:dyDescent="0.25">
      <c r="A633" s="271" t="s">
        <v>3238</v>
      </c>
      <c r="B633" s="271" t="s">
        <v>2552</v>
      </c>
      <c r="C633" s="271" t="s">
        <v>2514</v>
      </c>
      <c r="D633" s="72">
        <v>17100047</v>
      </c>
      <c r="E633" s="271" t="s">
        <v>2883</v>
      </c>
      <c r="F633" s="271" t="s">
        <v>1194</v>
      </c>
    </row>
    <row r="634" spans="1:6" x14ac:dyDescent="0.25">
      <c r="A634" s="271" t="s">
        <v>2450</v>
      </c>
      <c r="B634" s="271" t="s">
        <v>2451</v>
      </c>
      <c r="C634" s="271" t="s">
        <v>2514</v>
      </c>
      <c r="D634" s="72">
        <v>17100048</v>
      </c>
      <c r="E634" s="271" t="s">
        <v>2884</v>
      </c>
      <c r="F634" s="271" t="s">
        <v>1200</v>
      </c>
    </row>
    <row r="635" spans="1:6" x14ac:dyDescent="0.25">
      <c r="A635" s="271" t="s">
        <v>3238</v>
      </c>
      <c r="B635" s="271" t="s">
        <v>2553</v>
      </c>
      <c r="C635" s="271" t="s">
        <v>2514</v>
      </c>
      <c r="D635" s="72">
        <v>17100049</v>
      </c>
      <c r="E635" s="271" t="s">
        <v>2885</v>
      </c>
      <c r="F635" s="271" t="s">
        <v>1185</v>
      </c>
    </row>
    <row r="636" spans="1:6" x14ac:dyDescent="0.25">
      <c r="A636" s="271" t="s">
        <v>3238</v>
      </c>
      <c r="B636" s="271" t="s">
        <v>2554</v>
      </c>
      <c r="C636" s="271" t="s">
        <v>2514</v>
      </c>
      <c r="D636" s="72">
        <v>17100050</v>
      </c>
      <c r="E636" s="271" t="s">
        <v>2886</v>
      </c>
      <c r="F636" s="271" t="s">
        <v>1191</v>
      </c>
    </row>
    <row r="637" spans="1:6" x14ac:dyDescent="0.25">
      <c r="A637" s="271" t="s">
        <v>3238</v>
      </c>
      <c r="B637" s="271" t="s">
        <v>2555</v>
      </c>
      <c r="C637" s="271" t="s">
        <v>2514</v>
      </c>
      <c r="D637" s="72">
        <v>17100051</v>
      </c>
      <c r="E637" s="271" t="s">
        <v>2887</v>
      </c>
      <c r="F637" s="271" t="s">
        <v>1191</v>
      </c>
    </row>
    <row r="638" spans="1:6" x14ac:dyDescent="0.25">
      <c r="A638" s="271" t="s">
        <v>2450</v>
      </c>
      <c r="B638" s="271" t="s">
        <v>2451</v>
      </c>
      <c r="C638" s="271" t="s">
        <v>2514</v>
      </c>
      <c r="D638" s="72">
        <v>17100052</v>
      </c>
      <c r="E638" s="271" t="s">
        <v>2888</v>
      </c>
      <c r="F638" s="271" t="s">
        <v>1200</v>
      </c>
    </row>
    <row r="639" spans="1:6" x14ac:dyDescent="0.25">
      <c r="A639" s="271" t="s">
        <v>3238</v>
      </c>
      <c r="B639" s="271" t="s">
        <v>2556</v>
      </c>
      <c r="C639" s="271" t="s">
        <v>2514</v>
      </c>
      <c r="D639" s="72">
        <v>17100053</v>
      </c>
      <c r="E639" s="271" t="s">
        <v>2889</v>
      </c>
      <c r="F639" s="271" t="s">
        <v>1189</v>
      </c>
    </row>
    <row r="640" spans="1:6" x14ac:dyDescent="0.25">
      <c r="A640" s="271" t="s">
        <v>2450</v>
      </c>
      <c r="B640" s="271" t="s">
        <v>2451</v>
      </c>
      <c r="C640" s="271" t="s">
        <v>2514</v>
      </c>
      <c r="D640" s="72">
        <v>17100054</v>
      </c>
      <c r="E640" s="271" t="s">
        <v>2890</v>
      </c>
      <c r="F640" s="271" t="s">
        <v>1196</v>
      </c>
    </row>
    <row r="641" spans="1:6" x14ac:dyDescent="0.25">
      <c r="A641" s="271" t="s">
        <v>3238</v>
      </c>
      <c r="B641" s="271" t="s">
        <v>2557</v>
      </c>
      <c r="C641" s="271" t="s">
        <v>2514</v>
      </c>
      <c r="D641" s="72">
        <v>17100056</v>
      </c>
      <c r="E641" s="271" t="s">
        <v>2891</v>
      </c>
      <c r="F641" s="271" t="s">
        <v>1195</v>
      </c>
    </row>
    <row r="642" spans="1:6" x14ac:dyDescent="0.25">
      <c r="A642" s="271" t="s">
        <v>3238</v>
      </c>
      <c r="B642" s="271" t="s">
        <v>2558</v>
      </c>
      <c r="C642" s="271" t="s">
        <v>2514</v>
      </c>
      <c r="D642" s="72">
        <v>17100057</v>
      </c>
      <c r="E642" s="271" t="s">
        <v>2892</v>
      </c>
      <c r="F642" s="271" t="s">
        <v>1197</v>
      </c>
    </row>
    <row r="643" spans="1:6" x14ac:dyDescent="0.25">
      <c r="A643" s="271" t="s">
        <v>3238</v>
      </c>
      <c r="B643" s="271" t="s">
        <v>2559</v>
      </c>
      <c r="C643" s="271" t="s">
        <v>2514</v>
      </c>
      <c r="D643" s="72">
        <v>17100058</v>
      </c>
      <c r="E643" s="271" t="s">
        <v>2893</v>
      </c>
      <c r="F643" s="271" t="s">
        <v>1198</v>
      </c>
    </row>
    <row r="644" spans="1:6" x14ac:dyDescent="0.25">
      <c r="A644" s="271" t="s">
        <v>3238</v>
      </c>
      <c r="B644" s="271" t="s">
        <v>2560</v>
      </c>
      <c r="C644" s="271" t="s">
        <v>2514</v>
      </c>
      <c r="D644" s="72">
        <v>17100059</v>
      </c>
      <c r="E644" s="271" t="s">
        <v>2894</v>
      </c>
      <c r="F644" s="271" t="s">
        <v>1183</v>
      </c>
    </row>
    <row r="645" spans="1:6" x14ac:dyDescent="0.25">
      <c r="A645" s="271" t="s">
        <v>3238</v>
      </c>
      <c r="B645" s="271" t="s">
        <v>2561</v>
      </c>
      <c r="C645" s="271" t="s">
        <v>2514</v>
      </c>
      <c r="D645" s="72">
        <v>17100060</v>
      </c>
      <c r="E645" s="271" t="s">
        <v>2895</v>
      </c>
      <c r="F645" s="271" t="s">
        <v>1201</v>
      </c>
    </row>
    <row r="646" spans="1:6" x14ac:dyDescent="0.25">
      <c r="A646" s="271" t="s">
        <v>3238</v>
      </c>
      <c r="B646" s="271" t="s">
        <v>2562</v>
      </c>
      <c r="C646" s="271" t="s">
        <v>2514</v>
      </c>
      <c r="D646" s="72">
        <v>17100061</v>
      </c>
      <c r="E646" s="271" t="s">
        <v>2896</v>
      </c>
      <c r="F646" s="271" t="s">
        <v>1197</v>
      </c>
    </row>
    <row r="647" spans="1:6" x14ac:dyDescent="0.25">
      <c r="A647" s="271" t="s">
        <v>3238</v>
      </c>
      <c r="B647" s="271" t="s">
        <v>2563</v>
      </c>
      <c r="C647" s="271" t="s">
        <v>2514</v>
      </c>
      <c r="D647" s="72">
        <v>17100062</v>
      </c>
      <c r="E647" s="271" t="s">
        <v>2897</v>
      </c>
      <c r="F647" s="271" t="s">
        <v>1183</v>
      </c>
    </row>
    <row r="648" spans="1:6" x14ac:dyDescent="0.25">
      <c r="A648" s="271" t="s">
        <v>3238</v>
      </c>
      <c r="B648" s="271" t="s">
        <v>2564</v>
      </c>
      <c r="C648" s="271" t="s">
        <v>2514</v>
      </c>
      <c r="D648" s="72">
        <v>17100063</v>
      </c>
      <c r="E648" s="271" t="s">
        <v>2898</v>
      </c>
      <c r="F648" s="271" t="s">
        <v>1182</v>
      </c>
    </row>
    <row r="649" spans="1:6" x14ac:dyDescent="0.25">
      <c r="A649" s="271" t="s">
        <v>3238</v>
      </c>
      <c r="B649" s="271" t="s">
        <v>2565</v>
      </c>
      <c r="C649" s="271" t="s">
        <v>2514</v>
      </c>
      <c r="D649" s="72">
        <v>17100064</v>
      </c>
      <c r="E649" s="271" t="s">
        <v>2899</v>
      </c>
      <c r="F649" s="271" t="s">
        <v>1185</v>
      </c>
    </row>
    <row r="650" spans="1:6" x14ac:dyDescent="0.25">
      <c r="A650" s="271" t="s">
        <v>3238</v>
      </c>
      <c r="B650" s="271" t="s">
        <v>2566</v>
      </c>
      <c r="C650" s="271" t="s">
        <v>2514</v>
      </c>
      <c r="D650" s="72">
        <v>17100065</v>
      </c>
      <c r="E650" s="271" t="s">
        <v>2900</v>
      </c>
      <c r="F650" s="271" t="s">
        <v>1185</v>
      </c>
    </row>
    <row r="651" spans="1:6" x14ac:dyDescent="0.25">
      <c r="A651" s="271" t="s">
        <v>3238</v>
      </c>
      <c r="B651" s="271" t="s">
        <v>2567</v>
      </c>
      <c r="C651" s="271" t="s">
        <v>2514</v>
      </c>
      <c r="D651" s="72">
        <v>17100066</v>
      </c>
      <c r="E651" s="271" t="s">
        <v>2901</v>
      </c>
      <c r="F651" s="271" t="s">
        <v>1189</v>
      </c>
    </row>
    <row r="652" spans="1:6" x14ac:dyDescent="0.25">
      <c r="A652" s="271" t="s">
        <v>3238</v>
      </c>
      <c r="B652" s="271" t="s">
        <v>2568</v>
      </c>
      <c r="C652" s="271" t="s">
        <v>2514</v>
      </c>
      <c r="D652" s="72">
        <v>17100067</v>
      </c>
      <c r="E652" s="271" t="s">
        <v>2902</v>
      </c>
      <c r="F652" s="271" t="s">
        <v>1197</v>
      </c>
    </row>
    <row r="653" spans="1:6" x14ac:dyDescent="0.25">
      <c r="A653" s="271" t="s">
        <v>3238</v>
      </c>
      <c r="B653" s="271" t="s">
        <v>2569</v>
      </c>
      <c r="C653" s="271" t="s">
        <v>2514</v>
      </c>
      <c r="D653" s="72">
        <v>17100068</v>
      </c>
      <c r="E653" s="271" t="s">
        <v>2903</v>
      </c>
      <c r="F653" s="271" t="s">
        <v>1190</v>
      </c>
    </row>
    <row r="654" spans="1:6" x14ac:dyDescent="0.25">
      <c r="A654" s="271" t="s">
        <v>3238</v>
      </c>
      <c r="B654" s="271" t="s">
        <v>2570</v>
      </c>
      <c r="C654" s="271" t="s">
        <v>2514</v>
      </c>
      <c r="D654" s="72">
        <v>17100069</v>
      </c>
      <c r="E654" s="271" t="s">
        <v>2904</v>
      </c>
      <c r="F654" s="271" t="s">
        <v>1200</v>
      </c>
    </row>
    <row r="655" spans="1:6" x14ac:dyDescent="0.25">
      <c r="A655" s="271" t="s">
        <v>3238</v>
      </c>
      <c r="B655" s="271" t="s">
        <v>2571</v>
      </c>
      <c r="C655" s="271" t="s">
        <v>2514</v>
      </c>
      <c r="D655" s="72">
        <v>17100070</v>
      </c>
      <c r="E655" s="271" t="s">
        <v>2905</v>
      </c>
      <c r="F655" s="271" t="s">
        <v>1179</v>
      </c>
    </row>
    <row r="656" spans="1:6" x14ac:dyDescent="0.25">
      <c r="A656" s="271" t="s">
        <v>2450</v>
      </c>
      <c r="B656" s="271" t="s">
        <v>2451</v>
      </c>
      <c r="C656" s="271" t="s">
        <v>2514</v>
      </c>
      <c r="D656" s="72">
        <v>17100071</v>
      </c>
      <c r="E656" s="271" t="s">
        <v>2906</v>
      </c>
      <c r="F656" s="271" t="s">
        <v>1195</v>
      </c>
    </row>
    <row r="657" spans="1:6" x14ac:dyDescent="0.25">
      <c r="A657" s="271" t="s">
        <v>3238</v>
      </c>
      <c r="B657" s="271" t="s">
        <v>2572</v>
      </c>
      <c r="C657" s="271" t="s">
        <v>2514</v>
      </c>
      <c r="D657" s="72">
        <v>17100072</v>
      </c>
      <c r="E657" s="271" t="s">
        <v>2907</v>
      </c>
      <c r="F657" s="271" t="s">
        <v>1200</v>
      </c>
    </row>
    <row r="658" spans="1:6" x14ac:dyDescent="0.25">
      <c r="A658" s="271" t="s">
        <v>3238</v>
      </c>
      <c r="B658" s="271" t="s">
        <v>2573</v>
      </c>
      <c r="C658" s="271" t="s">
        <v>2514</v>
      </c>
      <c r="D658" s="72">
        <v>17100073</v>
      </c>
      <c r="E658" s="271" t="s">
        <v>2908</v>
      </c>
      <c r="F658" s="271" t="s">
        <v>1200</v>
      </c>
    </row>
    <row r="659" spans="1:6" x14ac:dyDescent="0.25">
      <c r="A659" s="271" t="s">
        <v>3238</v>
      </c>
      <c r="B659" s="271" t="s">
        <v>2574</v>
      </c>
      <c r="C659" s="271" t="s">
        <v>2514</v>
      </c>
      <c r="D659" s="72">
        <v>17100074</v>
      </c>
      <c r="E659" s="271" t="s">
        <v>2909</v>
      </c>
      <c r="F659" s="271" t="s">
        <v>1185</v>
      </c>
    </row>
    <row r="660" spans="1:6" x14ac:dyDescent="0.25">
      <c r="A660" s="271" t="s">
        <v>2450</v>
      </c>
      <c r="B660" s="271" t="s">
        <v>2575</v>
      </c>
      <c r="C660" s="271" t="s">
        <v>2514</v>
      </c>
      <c r="D660" s="72">
        <v>17100075</v>
      </c>
      <c r="E660" s="271" t="s">
        <v>2910</v>
      </c>
      <c r="F660" s="271" t="s">
        <v>1182</v>
      </c>
    </row>
    <row r="661" spans="1:6" x14ac:dyDescent="0.25">
      <c r="A661" s="271" t="s">
        <v>3238</v>
      </c>
      <c r="B661" s="271" t="s">
        <v>2576</v>
      </c>
      <c r="C661" s="271" t="s">
        <v>2514</v>
      </c>
      <c r="D661" s="72">
        <v>17100076</v>
      </c>
      <c r="E661" s="271" t="s">
        <v>2911</v>
      </c>
      <c r="F661" s="271" t="s">
        <v>1183</v>
      </c>
    </row>
    <row r="662" spans="1:6" x14ac:dyDescent="0.25">
      <c r="A662" s="271" t="s">
        <v>2450</v>
      </c>
      <c r="B662" s="271" t="s">
        <v>2451</v>
      </c>
      <c r="C662" s="271" t="s">
        <v>2514</v>
      </c>
      <c r="D662" s="72">
        <v>17100077</v>
      </c>
      <c r="E662" s="271" t="s">
        <v>2912</v>
      </c>
      <c r="F662" s="271" t="s">
        <v>1192</v>
      </c>
    </row>
    <row r="663" spans="1:6" x14ac:dyDescent="0.25">
      <c r="A663" s="271" t="s">
        <v>3238</v>
      </c>
      <c r="B663" s="271" t="s">
        <v>2577</v>
      </c>
      <c r="C663" s="271" t="s">
        <v>2514</v>
      </c>
      <c r="D663" s="72">
        <v>17100078</v>
      </c>
      <c r="E663" s="271" t="s">
        <v>2913</v>
      </c>
      <c r="F663" s="271" t="s">
        <v>1200</v>
      </c>
    </row>
    <row r="664" spans="1:6" x14ac:dyDescent="0.25">
      <c r="A664" s="271" t="s">
        <v>3238</v>
      </c>
      <c r="B664" s="271" t="s">
        <v>2578</v>
      </c>
      <c r="C664" s="271" t="s">
        <v>2514</v>
      </c>
      <c r="D664" s="72">
        <v>17100079</v>
      </c>
      <c r="E664" s="271" t="s">
        <v>2914</v>
      </c>
      <c r="F664" s="271" t="s">
        <v>1181</v>
      </c>
    </row>
    <row r="665" spans="1:6" x14ac:dyDescent="0.25">
      <c r="A665" s="271" t="s">
        <v>3238</v>
      </c>
      <c r="B665" s="271" t="s">
        <v>2579</v>
      </c>
      <c r="C665" s="271" t="s">
        <v>2514</v>
      </c>
      <c r="D665" s="72">
        <v>17100080</v>
      </c>
      <c r="E665" s="271" t="s">
        <v>2915</v>
      </c>
      <c r="F665" s="271" t="s">
        <v>1185</v>
      </c>
    </row>
    <row r="666" spans="1:6" x14ac:dyDescent="0.25">
      <c r="A666" s="271" t="s">
        <v>3238</v>
      </c>
      <c r="B666" s="271" t="s">
        <v>2580</v>
      </c>
      <c r="C666" s="271" t="s">
        <v>2514</v>
      </c>
      <c r="D666" s="72">
        <v>17100081</v>
      </c>
      <c r="E666" s="271" t="s">
        <v>2916</v>
      </c>
      <c r="F666" s="271" t="s">
        <v>1190</v>
      </c>
    </row>
    <row r="667" spans="1:6" x14ac:dyDescent="0.25">
      <c r="A667" s="271" t="s">
        <v>3238</v>
      </c>
      <c r="B667" s="271" t="s">
        <v>2581</v>
      </c>
      <c r="C667" s="271" t="s">
        <v>2514</v>
      </c>
      <c r="D667" s="72">
        <v>17100082</v>
      </c>
      <c r="E667" s="271" t="s">
        <v>2917</v>
      </c>
      <c r="F667" s="271" t="s">
        <v>1183</v>
      </c>
    </row>
    <row r="668" spans="1:6" x14ac:dyDescent="0.25">
      <c r="A668" s="271" t="s">
        <v>3238</v>
      </c>
      <c r="B668" s="271" t="s">
        <v>2582</v>
      </c>
      <c r="C668" s="271" t="s">
        <v>2514</v>
      </c>
      <c r="D668" s="72">
        <v>17100083</v>
      </c>
      <c r="E668" s="271" t="s">
        <v>2918</v>
      </c>
      <c r="F668" s="271" t="s">
        <v>1196</v>
      </c>
    </row>
    <row r="669" spans="1:6" x14ac:dyDescent="0.25">
      <c r="A669" s="271" t="s">
        <v>3238</v>
      </c>
      <c r="B669" s="271" t="s">
        <v>2583</v>
      </c>
      <c r="C669" s="271" t="s">
        <v>2514</v>
      </c>
      <c r="D669" s="72">
        <v>17100084</v>
      </c>
      <c r="E669" s="271" t="s">
        <v>2919</v>
      </c>
      <c r="F669" s="271" t="s">
        <v>1200</v>
      </c>
    </row>
    <row r="670" spans="1:6" x14ac:dyDescent="0.25">
      <c r="A670" s="271" t="s">
        <v>3238</v>
      </c>
      <c r="B670" s="271" t="s">
        <v>2584</v>
      </c>
      <c r="C670" s="271" t="s">
        <v>2514</v>
      </c>
      <c r="D670" s="72">
        <v>17100085</v>
      </c>
      <c r="E670" s="271" t="s">
        <v>2920</v>
      </c>
      <c r="F670" s="271" t="s">
        <v>1200</v>
      </c>
    </row>
    <row r="671" spans="1:6" x14ac:dyDescent="0.25">
      <c r="A671" s="271" t="s">
        <v>3238</v>
      </c>
      <c r="B671" s="271" t="s">
        <v>2585</v>
      </c>
      <c r="C671" s="271" t="s">
        <v>2514</v>
      </c>
      <c r="D671" s="72">
        <v>17100086</v>
      </c>
      <c r="E671" s="271" t="s">
        <v>2921</v>
      </c>
      <c r="F671" s="271" t="s">
        <v>1181</v>
      </c>
    </row>
    <row r="672" spans="1:6" x14ac:dyDescent="0.25">
      <c r="A672" s="271" t="s">
        <v>5677</v>
      </c>
      <c r="B672" s="271" t="s">
        <v>2451</v>
      </c>
      <c r="C672" s="271" t="s">
        <v>2514</v>
      </c>
      <c r="D672" s="72">
        <v>17100087</v>
      </c>
      <c r="E672" s="271" t="s">
        <v>2922</v>
      </c>
      <c r="F672" s="271" t="s">
        <v>1199</v>
      </c>
    </row>
    <row r="673" spans="1:6" x14ac:dyDescent="0.25">
      <c r="A673" s="271" t="s">
        <v>2450</v>
      </c>
      <c r="B673" s="271" t="s">
        <v>2451</v>
      </c>
      <c r="C673" s="271" t="s">
        <v>2514</v>
      </c>
      <c r="D673" s="72">
        <v>17100088</v>
      </c>
      <c r="E673" s="271" t="s">
        <v>2923</v>
      </c>
      <c r="F673" s="271" t="s">
        <v>1180</v>
      </c>
    </row>
    <row r="674" spans="1:6" x14ac:dyDescent="0.25">
      <c r="A674" s="271" t="s">
        <v>3238</v>
      </c>
      <c r="B674" s="271" t="s">
        <v>2586</v>
      </c>
      <c r="C674" s="271" t="s">
        <v>2514</v>
      </c>
      <c r="D674" s="72">
        <v>17100089</v>
      </c>
      <c r="E674" s="271" t="s">
        <v>2924</v>
      </c>
      <c r="F674" s="271" t="s">
        <v>1196</v>
      </c>
    </row>
    <row r="675" spans="1:6" x14ac:dyDescent="0.25">
      <c r="A675" s="271" t="s">
        <v>3238</v>
      </c>
      <c r="B675" s="271" t="s">
        <v>2587</v>
      </c>
      <c r="C675" s="271" t="s">
        <v>2514</v>
      </c>
      <c r="D675" s="72">
        <v>17100090</v>
      </c>
      <c r="E675" s="271" t="s">
        <v>2925</v>
      </c>
      <c r="F675" s="271" t="s">
        <v>1195</v>
      </c>
    </row>
    <row r="676" spans="1:6" x14ac:dyDescent="0.25">
      <c r="A676" s="271" t="s">
        <v>5677</v>
      </c>
      <c r="B676" s="271" t="s">
        <v>2451</v>
      </c>
      <c r="C676" s="271" t="s">
        <v>2514</v>
      </c>
      <c r="D676" s="72">
        <v>17100091</v>
      </c>
      <c r="E676" s="271" t="s">
        <v>2926</v>
      </c>
      <c r="F676" s="271" t="s">
        <v>1195</v>
      </c>
    </row>
    <row r="677" spans="1:6" x14ac:dyDescent="0.25">
      <c r="A677" s="271" t="s">
        <v>3238</v>
      </c>
      <c r="B677" s="271" t="s">
        <v>2588</v>
      </c>
      <c r="C677" s="271" t="s">
        <v>2514</v>
      </c>
      <c r="D677" s="72">
        <v>17100092</v>
      </c>
      <c r="E677" s="271" t="s">
        <v>2927</v>
      </c>
      <c r="F677" s="271" t="s">
        <v>1182</v>
      </c>
    </row>
    <row r="678" spans="1:6" x14ac:dyDescent="0.25">
      <c r="A678" s="271" t="s">
        <v>5677</v>
      </c>
      <c r="B678" s="271" t="s">
        <v>2451</v>
      </c>
      <c r="C678" s="271" t="s">
        <v>2514</v>
      </c>
      <c r="D678" s="72">
        <v>17100093</v>
      </c>
      <c r="E678" s="271" t="s">
        <v>2928</v>
      </c>
      <c r="F678" s="271" t="s">
        <v>1182</v>
      </c>
    </row>
    <row r="679" spans="1:6" x14ac:dyDescent="0.25">
      <c r="A679" s="271" t="s">
        <v>3238</v>
      </c>
      <c r="B679" s="271" t="s">
        <v>2589</v>
      </c>
      <c r="C679" s="271" t="s">
        <v>2514</v>
      </c>
      <c r="D679" s="72">
        <v>17100094</v>
      </c>
      <c r="E679" s="271" t="s">
        <v>2929</v>
      </c>
      <c r="F679" s="271" t="s">
        <v>1181</v>
      </c>
    </row>
    <row r="680" spans="1:6" x14ac:dyDescent="0.25">
      <c r="A680" s="271" t="s">
        <v>3238</v>
      </c>
      <c r="B680" s="271" t="s">
        <v>2590</v>
      </c>
      <c r="C680" s="271" t="s">
        <v>2514</v>
      </c>
      <c r="D680" s="72">
        <v>17100095</v>
      </c>
      <c r="E680" s="271" t="s">
        <v>2930</v>
      </c>
      <c r="F680" s="271" t="s">
        <v>1187</v>
      </c>
    </row>
    <row r="681" spans="1:6" x14ac:dyDescent="0.25">
      <c r="A681" s="271" t="s">
        <v>3238</v>
      </c>
      <c r="B681" s="271" t="s">
        <v>2591</v>
      </c>
      <c r="C681" s="271" t="s">
        <v>2514</v>
      </c>
      <c r="D681" s="72">
        <v>17100096</v>
      </c>
      <c r="E681" s="271" t="s">
        <v>2931</v>
      </c>
      <c r="F681" s="271" t="s">
        <v>1185</v>
      </c>
    </row>
    <row r="682" spans="1:6" x14ac:dyDescent="0.25">
      <c r="A682" s="271" t="s">
        <v>3238</v>
      </c>
      <c r="B682" s="271" t="s">
        <v>2592</v>
      </c>
      <c r="C682" s="271" t="s">
        <v>2514</v>
      </c>
      <c r="D682" s="72">
        <v>17100097</v>
      </c>
      <c r="E682" s="271" t="s">
        <v>2932</v>
      </c>
      <c r="F682" s="271" t="s">
        <v>1185</v>
      </c>
    </row>
    <row r="683" spans="1:6" x14ac:dyDescent="0.25">
      <c r="A683" s="271" t="s">
        <v>3238</v>
      </c>
      <c r="B683" s="271" t="s">
        <v>2593</v>
      </c>
      <c r="C683" s="271" t="s">
        <v>2514</v>
      </c>
      <c r="D683" s="72">
        <v>17100098</v>
      </c>
      <c r="E683" s="271" t="s">
        <v>2933</v>
      </c>
      <c r="F683" s="271" t="s">
        <v>1189</v>
      </c>
    </row>
    <row r="684" spans="1:6" x14ac:dyDescent="0.25">
      <c r="A684" s="271" t="s">
        <v>3238</v>
      </c>
      <c r="B684" s="271" t="s">
        <v>2594</v>
      </c>
      <c r="C684" s="271" t="s">
        <v>2514</v>
      </c>
      <c r="D684" s="72">
        <v>17100099</v>
      </c>
      <c r="E684" s="271" t="s">
        <v>2934</v>
      </c>
      <c r="F684" s="271" t="s">
        <v>1189</v>
      </c>
    </row>
    <row r="685" spans="1:6" x14ac:dyDescent="0.25">
      <c r="A685" s="271" t="s">
        <v>3238</v>
      </c>
      <c r="B685" s="271" t="s">
        <v>2595</v>
      </c>
      <c r="C685" s="271" t="s">
        <v>2514</v>
      </c>
      <c r="D685" s="72">
        <v>17100100</v>
      </c>
      <c r="E685" s="271" t="s">
        <v>2935</v>
      </c>
      <c r="F685" s="271" t="s">
        <v>1189</v>
      </c>
    </row>
    <row r="686" spans="1:6" x14ac:dyDescent="0.25">
      <c r="A686" s="271" t="s">
        <v>2450</v>
      </c>
      <c r="B686" s="271" t="s">
        <v>2596</v>
      </c>
      <c r="C686" s="271" t="s">
        <v>2514</v>
      </c>
      <c r="D686" s="72">
        <v>17100101</v>
      </c>
      <c r="E686" s="271" t="s">
        <v>2936</v>
      </c>
      <c r="F686" s="271" t="s">
        <v>1189</v>
      </c>
    </row>
    <row r="687" spans="1:6" x14ac:dyDescent="0.25">
      <c r="A687" s="271" t="s">
        <v>3238</v>
      </c>
      <c r="B687" s="271" t="s">
        <v>2597</v>
      </c>
      <c r="C687" s="271" t="s">
        <v>2514</v>
      </c>
      <c r="D687" s="72">
        <v>17100103</v>
      </c>
      <c r="E687" s="271" t="s">
        <v>2937</v>
      </c>
      <c r="F687" s="271" t="s">
        <v>1197</v>
      </c>
    </row>
    <row r="688" spans="1:6" x14ac:dyDescent="0.25">
      <c r="A688" s="271" t="s">
        <v>3238</v>
      </c>
      <c r="B688" s="271" t="s">
        <v>2598</v>
      </c>
      <c r="C688" s="271" t="s">
        <v>2514</v>
      </c>
      <c r="D688" s="72">
        <v>17100104</v>
      </c>
      <c r="E688" s="271" t="s">
        <v>2938</v>
      </c>
      <c r="F688" s="271" t="s">
        <v>1197</v>
      </c>
    </row>
    <row r="689" spans="1:6" x14ac:dyDescent="0.25">
      <c r="A689" s="271" t="s">
        <v>3238</v>
      </c>
      <c r="B689" s="271" t="s">
        <v>2599</v>
      </c>
      <c r="C689" s="271" t="s">
        <v>2514</v>
      </c>
      <c r="D689" s="72">
        <v>17100105</v>
      </c>
      <c r="E689" s="271" t="s">
        <v>2939</v>
      </c>
      <c r="F689" s="271" t="s">
        <v>1182</v>
      </c>
    </row>
    <row r="690" spans="1:6" x14ac:dyDescent="0.25">
      <c r="A690" s="271" t="s">
        <v>3238</v>
      </c>
      <c r="B690" s="271" t="s">
        <v>2600</v>
      </c>
      <c r="C690" s="271" t="s">
        <v>2514</v>
      </c>
      <c r="D690" s="72">
        <v>17100106</v>
      </c>
      <c r="E690" s="271" t="s">
        <v>2940</v>
      </c>
      <c r="F690" s="271" t="s">
        <v>1197</v>
      </c>
    </row>
    <row r="691" spans="1:6" x14ac:dyDescent="0.25">
      <c r="A691" s="271" t="s">
        <v>3238</v>
      </c>
      <c r="B691" s="271" t="s">
        <v>2601</v>
      </c>
      <c r="C691" s="271" t="s">
        <v>2514</v>
      </c>
      <c r="D691" s="72">
        <v>17100107</v>
      </c>
      <c r="E691" s="271" t="s">
        <v>2941</v>
      </c>
      <c r="F691" s="271" t="s">
        <v>1186</v>
      </c>
    </row>
    <row r="692" spans="1:6" x14ac:dyDescent="0.25">
      <c r="A692" s="271" t="s">
        <v>3238</v>
      </c>
      <c r="B692" s="271" t="s">
        <v>2602</v>
      </c>
      <c r="C692" s="271" t="s">
        <v>2514</v>
      </c>
      <c r="D692" s="72">
        <v>17100108</v>
      </c>
      <c r="E692" s="271" t="s">
        <v>2942</v>
      </c>
      <c r="F692" s="271" t="s">
        <v>1198</v>
      </c>
    </row>
    <row r="693" spans="1:6" x14ac:dyDescent="0.25">
      <c r="A693" s="271" t="s">
        <v>3238</v>
      </c>
      <c r="B693" s="271" t="s">
        <v>2603</v>
      </c>
      <c r="C693" s="271" t="s">
        <v>2514</v>
      </c>
      <c r="D693" s="72">
        <v>17100109</v>
      </c>
      <c r="E693" s="271" t="s">
        <v>2943</v>
      </c>
      <c r="F693" s="271" t="s">
        <v>1198</v>
      </c>
    </row>
    <row r="694" spans="1:6" x14ac:dyDescent="0.25">
      <c r="A694" s="271" t="s">
        <v>3238</v>
      </c>
      <c r="B694" s="271" t="s">
        <v>2604</v>
      </c>
      <c r="C694" s="271" t="s">
        <v>2514</v>
      </c>
      <c r="D694" s="72">
        <v>17100110</v>
      </c>
      <c r="E694" s="271" t="s">
        <v>2944</v>
      </c>
      <c r="F694" s="271" t="s">
        <v>1198</v>
      </c>
    </row>
    <row r="695" spans="1:6" x14ac:dyDescent="0.25">
      <c r="A695" s="271" t="s">
        <v>3238</v>
      </c>
      <c r="B695" s="271" t="s">
        <v>2605</v>
      </c>
      <c r="C695" s="271" t="s">
        <v>2514</v>
      </c>
      <c r="D695" s="72">
        <v>17100112</v>
      </c>
      <c r="E695" s="271" t="s">
        <v>2945</v>
      </c>
      <c r="F695" s="271" t="s">
        <v>1185</v>
      </c>
    </row>
    <row r="696" spans="1:6" x14ac:dyDescent="0.25">
      <c r="A696" s="271" t="s">
        <v>2450</v>
      </c>
      <c r="B696" s="271" t="s">
        <v>2451</v>
      </c>
      <c r="C696" s="271" t="s">
        <v>2514</v>
      </c>
      <c r="D696" s="72">
        <v>17100113</v>
      </c>
      <c r="E696" s="271" t="s">
        <v>2946</v>
      </c>
      <c r="F696" s="271" t="s">
        <v>1182</v>
      </c>
    </row>
    <row r="697" spans="1:6" x14ac:dyDescent="0.25">
      <c r="A697" s="271" t="s">
        <v>2450</v>
      </c>
      <c r="B697" s="271" t="s">
        <v>2451</v>
      </c>
      <c r="C697" s="271" t="s">
        <v>2514</v>
      </c>
      <c r="D697" s="72">
        <v>17100114</v>
      </c>
      <c r="E697" s="271" t="s">
        <v>2947</v>
      </c>
      <c r="F697" s="271" t="s">
        <v>1182</v>
      </c>
    </row>
    <row r="698" spans="1:6" x14ac:dyDescent="0.25">
      <c r="A698" s="271" t="s">
        <v>3238</v>
      </c>
      <c r="B698" s="271" t="s">
        <v>2606</v>
      </c>
      <c r="C698" s="271" t="s">
        <v>2514</v>
      </c>
      <c r="D698" s="72">
        <v>17100115</v>
      </c>
      <c r="E698" s="271" t="s">
        <v>2948</v>
      </c>
      <c r="F698" s="271" t="s">
        <v>1182</v>
      </c>
    </row>
    <row r="699" spans="1:6" x14ac:dyDescent="0.25">
      <c r="A699" s="271" t="s">
        <v>2450</v>
      </c>
      <c r="B699" s="271" t="s">
        <v>2451</v>
      </c>
      <c r="C699" s="271" t="s">
        <v>2514</v>
      </c>
      <c r="D699" s="72">
        <v>17100117</v>
      </c>
      <c r="E699" s="271" t="s">
        <v>2949</v>
      </c>
      <c r="F699" s="271" t="s">
        <v>1182</v>
      </c>
    </row>
    <row r="700" spans="1:6" x14ac:dyDescent="0.25">
      <c r="A700" s="271" t="s">
        <v>3238</v>
      </c>
      <c r="B700" s="271" t="s">
        <v>2607</v>
      </c>
      <c r="C700" s="271" t="s">
        <v>2514</v>
      </c>
      <c r="D700" s="72">
        <v>17100118</v>
      </c>
      <c r="E700" s="271" t="s">
        <v>2950</v>
      </c>
      <c r="F700" s="271" t="s">
        <v>1194</v>
      </c>
    </row>
    <row r="701" spans="1:6" x14ac:dyDescent="0.25">
      <c r="A701" s="271" t="s">
        <v>2450</v>
      </c>
      <c r="B701" s="271" t="s">
        <v>2451</v>
      </c>
      <c r="C701" s="271" t="s">
        <v>2514</v>
      </c>
      <c r="D701" s="72">
        <v>17100119</v>
      </c>
      <c r="E701" s="271" t="s">
        <v>2951</v>
      </c>
      <c r="F701" s="271" t="s">
        <v>1200</v>
      </c>
    </row>
    <row r="702" spans="1:6" x14ac:dyDescent="0.25">
      <c r="A702" s="271" t="s">
        <v>2450</v>
      </c>
      <c r="B702" s="271" t="s">
        <v>2451</v>
      </c>
      <c r="C702" s="271" t="s">
        <v>2514</v>
      </c>
      <c r="D702" s="72">
        <v>17100120</v>
      </c>
      <c r="E702" s="271" t="s">
        <v>2952</v>
      </c>
      <c r="F702" s="271" t="s">
        <v>1183</v>
      </c>
    </row>
    <row r="703" spans="1:6" x14ac:dyDescent="0.25">
      <c r="A703" s="271" t="s">
        <v>3238</v>
      </c>
      <c r="B703" s="271" t="s">
        <v>2608</v>
      </c>
      <c r="C703" s="271" t="s">
        <v>2514</v>
      </c>
      <c r="D703" s="72">
        <v>17100121</v>
      </c>
      <c r="E703" s="271" t="s">
        <v>2952</v>
      </c>
      <c r="F703" s="271" t="s">
        <v>1183</v>
      </c>
    </row>
    <row r="704" spans="1:6" x14ac:dyDescent="0.25">
      <c r="A704" s="271" t="s">
        <v>3238</v>
      </c>
      <c r="B704" s="271" t="s">
        <v>2609</v>
      </c>
      <c r="C704" s="271" t="s">
        <v>2514</v>
      </c>
      <c r="D704" s="72">
        <v>17100122</v>
      </c>
      <c r="E704" s="271" t="s">
        <v>2953</v>
      </c>
      <c r="F704" s="271" t="s">
        <v>1181</v>
      </c>
    </row>
    <row r="705" spans="1:6" x14ac:dyDescent="0.25">
      <c r="A705" s="271" t="s">
        <v>3238</v>
      </c>
      <c r="B705" s="271" t="s">
        <v>2610</v>
      </c>
      <c r="C705" s="271" t="s">
        <v>2514</v>
      </c>
      <c r="D705" s="72">
        <v>17100123</v>
      </c>
      <c r="E705" s="271" t="s">
        <v>2954</v>
      </c>
      <c r="F705" s="271" t="s">
        <v>1181</v>
      </c>
    </row>
    <row r="706" spans="1:6" x14ac:dyDescent="0.25">
      <c r="A706" s="271" t="s">
        <v>3238</v>
      </c>
      <c r="B706" s="271" t="s">
        <v>2611</v>
      </c>
      <c r="C706" s="271" t="s">
        <v>2514</v>
      </c>
      <c r="D706" s="72">
        <v>17100124</v>
      </c>
      <c r="E706" s="271" t="s">
        <v>2955</v>
      </c>
      <c r="F706" s="271" t="s">
        <v>1182</v>
      </c>
    </row>
    <row r="707" spans="1:6" x14ac:dyDescent="0.25">
      <c r="A707" s="271" t="s">
        <v>3238</v>
      </c>
      <c r="B707" s="271" t="s">
        <v>2612</v>
      </c>
      <c r="C707" s="271" t="s">
        <v>2514</v>
      </c>
      <c r="D707" s="72">
        <v>17100125</v>
      </c>
      <c r="E707" s="271" t="s">
        <v>2956</v>
      </c>
      <c r="F707" s="271" t="s">
        <v>1195</v>
      </c>
    </row>
    <row r="708" spans="1:6" x14ac:dyDescent="0.25">
      <c r="A708" s="271" t="s">
        <v>3238</v>
      </c>
      <c r="B708" s="271" t="s">
        <v>2613</v>
      </c>
      <c r="C708" s="271" t="s">
        <v>2514</v>
      </c>
      <c r="D708" s="72">
        <v>17100127</v>
      </c>
      <c r="E708" s="271" t="s">
        <v>2957</v>
      </c>
      <c r="F708" s="271" t="s">
        <v>1190</v>
      </c>
    </row>
    <row r="709" spans="1:6" x14ac:dyDescent="0.25">
      <c r="A709" s="271" t="s">
        <v>3238</v>
      </c>
      <c r="B709" s="271" t="s">
        <v>2614</v>
      </c>
      <c r="C709" s="271" t="s">
        <v>2514</v>
      </c>
      <c r="D709" s="72">
        <v>17100128</v>
      </c>
      <c r="E709" s="271" t="s">
        <v>2958</v>
      </c>
      <c r="F709" s="271" t="s">
        <v>1195</v>
      </c>
    </row>
    <row r="710" spans="1:6" x14ac:dyDescent="0.25">
      <c r="A710" s="271" t="s">
        <v>3238</v>
      </c>
      <c r="B710" s="271" t="s">
        <v>2615</v>
      </c>
      <c r="C710" s="271" t="s">
        <v>2514</v>
      </c>
      <c r="D710" s="72">
        <v>17100129</v>
      </c>
      <c r="E710" s="271" t="s">
        <v>2959</v>
      </c>
      <c r="F710" s="271" t="s">
        <v>1183</v>
      </c>
    </row>
    <row r="711" spans="1:6" x14ac:dyDescent="0.25">
      <c r="A711" s="271" t="s">
        <v>3238</v>
      </c>
      <c r="B711" s="271" t="s">
        <v>2616</v>
      </c>
      <c r="C711" s="271" t="s">
        <v>2514</v>
      </c>
      <c r="D711" s="72">
        <v>17100130</v>
      </c>
      <c r="E711" s="271" t="s">
        <v>2960</v>
      </c>
      <c r="F711" s="271" t="s">
        <v>1195</v>
      </c>
    </row>
    <row r="712" spans="1:6" x14ac:dyDescent="0.25">
      <c r="A712" s="271" t="s">
        <v>2450</v>
      </c>
      <c r="B712" s="271" t="s">
        <v>2451</v>
      </c>
      <c r="C712" s="271" t="s">
        <v>2514</v>
      </c>
      <c r="D712" s="72">
        <v>17100131</v>
      </c>
      <c r="E712" s="271" t="s">
        <v>2961</v>
      </c>
      <c r="F712" s="271" t="s">
        <v>1195</v>
      </c>
    </row>
    <row r="713" spans="1:6" x14ac:dyDescent="0.25">
      <c r="A713" s="271" t="s">
        <v>3238</v>
      </c>
      <c r="B713" s="271" t="s">
        <v>2617</v>
      </c>
      <c r="C713" s="271" t="s">
        <v>2514</v>
      </c>
      <c r="D713" s="72">
        <v>17100132</v>
      </c>
      <c r="E713" s="271" t="s">
        <v>2962</v>
      </c>
      <c r="F713" s="271" t="s">
        <v>1195</v>
      </c>
    </row>
    <row r="714" spans="1:6" x14ac:dyDescent="0.25">
      <c r="A714" s="271" t="s">
        <v>3238</v>
      </c>
      <c r="B714" s="271" t="s">
        <v>2618</v>
      </c>
      <c r="C714" s="271" t="s">
        <v>2514</v>
      </c>
      <c r="D714" s="72">
        <v>17100133</v>
      </c>
      <c r="E714" s="271" t="s">
        <v>2963</v>
      </c>
      <c r="F714" s="271" t="s">
        <v>1191</v>
      </c>
    </row>
    <row r="715" spans="1:6" x14ac:dyDescent="0.25">
      <c r="A715" s="271" t="s">
        <v>3238</v>
      </c>
      <c r="B715" s="271" t="s">
        <v>2619</v>
      </c>
      <c r="C715" s="271" t="s">
        <v>2514</v>
      </c>
      <c r="D715" s="72">
        <v>17100134</v>
      </c>
      <c r="E715" s="271" t="s">
        <v>2964</v>
      </c>
      <c r="F715" s="271" t="s">
        <v>1191</v>
      </c>
    </row>
    <row r="716" spans="1:6" x14ac:dyDescent="0.25">
      <c r="A716" s="271" t="s">
        <v>2450</v>
      </c>
      <c r="B716" s="271" t="s">
        <v>2451</v>
      </c>
      <c r="C716" s="271" t="s">
        <v>2514</v>
      </c>
      <c r="D716" s="72">
        <v>17100135</v>
      </c>
      <c r="E716" s="271" t="s">
        <v>2965</v>
      </c>
      <c r="F716" s="271" t="s">
        <v>1183</v>
      </c>
    </row>
    <row r="717" spans="1:6" x14ac:dyDescent="0.25">
      <c r="A717" s="271" t="s">
        <v>3238</v>
      </c>
      <c r="B717" s="271" t="s">
        <v>2620</v>
      </c>
      <c r="C717" s="271" t="s">
        <v>2514</v>
      </c>
      <c r="D717" s="72">
        <v>17100136</v>
      </c>
      <c r="E717" s="271" t="s">
        <v>2966</v>
      </c>
      <c r="F717" s="271" t="s">
        <v>1200</v>
      </c>
    </row>
    <row r="718" spans="1:6" x14ac:dyDescent="0.25">
      <c r="A718" s="271" t="s">
        <v>3238</v>
      </c>
      <c r="B718" s="271" t="s">
        <v>2621</v>
      </c>
      <c r="C718" s="271" t="s">
        <v>2514</v>
      </c>
      <c r="D718" s="72">
        <v>17100137</v>
      </c>
      <c r="E718" s="271" t="s">
        <v>2967</v>
      </c>
      <c r="F718" s="271" t="s">
        <v>1185</v>
      </c>
    </row>
    <row r="719" spans="1:6" x14ac:dyDescent="0.25">
      <c r="A719" s="271" t="s">
        <v>3238</v>
      </c>
      <c r="B719" s="271" t="s">
        <v>2622</v>
      </c>
      <c r="C719" s="271" t="s">
        <v>2514</v>
      </c>
      <c r="D719" s="72">
        <v>17100138</v>
      </c>
      <c r="E719" s="271" t="s">
        <v>2968</v>
      </c>
      <c r="F719" s="271" t="s">
        <v>1183</v>
      </c>
    </row>
    <row r="720" spans="1:6" x14ac:dyDescent="0.25">
      <c r="A720" s="271" t="s">
        <v>2450</v>
      </c>
      <c r="B720" s="271" t="s">
        <v>2451</v>
      </c>
      <c r="C720" s="271" t="s">
        <v>2514</v>
      </c>
      <c r="D720" s="72">
        <v>17100139</v>
      </c>
      <c r="E720" s="271" t="s">
        <v>2969</v>
      </c>
      <c r="F720" s="271" t="s">
        <v>1183</v>
      </c>
    </row>
    <row r="721" spans="1:6" x14ac:dyDescent="0.25">
      <c r="A721" s="271" t="s">
        <v>3238</v>
      </c>
      <c r="B721" s="271" t="s">
        <v>2623</v>
      </c>
      <c r="C721" s="271" t="s">
        <v>2514</v>
      </c>
      <c r="D721" s="72">
        <v>17100140</v>
      </c>
      <c r="E721" s="271" t="s">
        <v>2970</v>
      </c>
      <c r="F721" s="271" t="s">
        <v>1191</v>
      </c>
    </row>
    <row r="722" spans="1:6" x14ac:dyDescent="0.25">
      <c r="A722" s="271" t="s">
        <v>3238</v>
      </c>
      <c r="B722" s="271" t="s">
        <v>2624</v>
      </c>
      <c r="C722" s="271" t="s">
        <v>2514</v>
      </c>
      <c r="D722" s="72">
        <v>17100141</v>
      </c>
      <c r="E722" s="271" t="s">
        <v>2971</v>
      </c>
      <c r="F722" s="271" t="s">
        <v>1192</v>
      </c>
    </row>
    <row r="723" spans="1:6" x14ac:dyDescent="0.25">
      <c r="A723" s="271" t="s">
        <v>3238</v>
      </c>
      <c r="B723" s="271" t="s">
        <v>2625</v>
      </c>
      <c r="C723" s="271" t="s">
        <v>2514</v>
      </c>
      <c r="D723" s="72">
        <v>17100142</v>
      </c>
      <c r="E723" s="271" t="s">
        <v>2972</v>
      </c>
      <c r="F723" s="271" t="s">
        <v>1183</v>
      </c>
    </row>
    <row r="724" spans="1:6" x14ac:dyDescent="0.25">
      <c r="A724" s="271" t="s">
        <v>3238</v>
      </c>
      <c r="B724" s="271" t="s">
        <v>2626</v>
      </c>
      <c r="C724" s="271" t="s">
        <v>2514</v>
      </c>
      <c r="D724" s="72">
        <v>17100143</v>
      </c>
      <c r="E724" s="271" t="s">
        <v>2973</v>
      </c>
      <c r="F724" s="271" t="s">
        <v>1181</v>
      </c>
    </row>
    <row r="725" spans="1:6" x14ac:dyDescent="0.25">
      <c r="A725" s="271" t="s">
        <v>3238</v>
      </c>
      <c r="B725" s="271" t="s">
        <v>2627</v>
      </c>
      <c r="C725" s="271" t="s">
        <v>2514</v>
      </c>
      <c r="D725" s="72">
        <v>17100144</v>
      </c>
      <c r="E725" s="271" t="s">
        <v>2974</v>
      </c>
      <c r="F725" s="271" t="s">
        <v>1194</v>
      </c>
    </row>
    <row r="726" spans="1:6" x14ac:dyDescent="0.25">
      <c r="A726" s="271" t="s">
        <v>3238</v>
      </c>
      <c r="B726" s="271" t="s">
        <v>2628</v>
      </c>
      <c r="C726" s="271" t="s">
        <v>2514</v>
      </c>
      <c r="D726" s="72">
        <v>17100146</v>
      </c>
      <c r="E726" s="271" t="s">
        <v>2975</v>
      </c>
      <c r="F726" s="271" t="s">
        <v>1195</v>
      </c>
    </row>
    <row r="727" spans="1:6" x14ac:dyDescent="0.25">
      <c r="A727" s="271" t="s">
        <v>3238</v>
      </c>
      <c r="B727" s="271" t="s">
        <v>2629</v>
      </c>
      <c r="C727" s="271" t="s">
        <v>2514</v>
      </c>
      <c r="D727" s="72">
        <v>17100147</v>
      </c>
      <c r="E727" s="271" t="s">
        <v>2976</v>
      </c>
      <c r="F727" s="271" t="s">
        <v>1195</v>
      </c>
    </row>
    <row r="728" spans="1:6" x14ac:dyDescent="0.25">
      <c r="A728" s="271" t="s">
        <v>3238</v>
      </c>
      <c r="B728" s="271" t="s">
        <v>2630</v>
      </c>
      <c r="C728" s="271" t="s">
        <v>2514</v>
      </c>
      <c r="D728" s="72">
        <v>17100148</v>
      </c>
      <c r="E728" s="271" t="s">
        <v>2977</v>
      </c>
      <c r="F728" s="271" t="s">
        <v>1199</v>
      </c>
    </row>
    <row r="729" spans="1:6" x14ac:dyDescent="0.25">
      <c r="A729" s="271" t="s">
        <v>3238</v>
      </c>
      <c r="B729" s="271" t="s">
        <v>2631</v>
      </c>
      <c r="C729" s="271" t="s">
        <v>2514</v>
      </c>
      <c r="D729" s="72">
        <v>17100149</v>
      </c>
      <c r="E729" s="271" t="s">
        <v>2978</v>
      </c>
      <c r="F729" s="271" t="s">
        <v>1181</v>
      </c>
    </row>
    <row r="730" spans="1:6" x14ac:dyDescent="0.25">
      <c r="A730" s="271" t="s">
        <v>2450</v>
      </c>
      <c r="B730" s="271" t="s">
        <v>2451</v>
      </c>
      <c r="C730" s="271" t="s">
        <v>2514</v>
      </c>
      <c r="D730" s="72">
        <v>17100150</v>
      </c>
      <c r="E730" s="271" t="s">
        <v>2979</v>
      </c>
      <c r="F730" s="271" t="s">
        <v>1189</v>
      </c>
    </row>
    <row r="731" spans="1:6" x14ac:dyDescent="0.25">
      <c r="A731" s="271" t="s">
        <v>2450</v>
      </c>
      <c r="B731" s="271" t="s">
        <v>2451</v>
      </c>
      <c r="C731" s="271" t="s">
        <v>2514</v>
      </c>
      <c r="D731" s="72">
        <v>17100151</v>
      </c>
      <c r="E731" s="271" t="s">
        <v>2980</v>
      </c>
      <c r="F731" s="271" t="s">
        <v>1189</v>
      </c>
    </row>
    <row r="732" spans="1:6" x14ac:dyDescent="0.25">
      <c r="A732" s="271" t="s">
        <v>2450</v>
      </c>
      <c r="B732" s="271" t="s">
        <v>2451</v>
      </c>
      <c r="C732" s="271" t="s">
        <v>2514</v>
      </c>
      <c r="D732" s="72">
        <v>17100153</v>
      </c>
      <c r="E732" s="271" t="s">
        <v>2981</v>
      </c>
      <c r="F732" s="271" t="s">
        <v>1181</v>
      </c>
    </row>
    <row r="733" spans="1:6" x14ac:dyDescent="0.25">
      <c r="A733" s="271" t="s">
        <v>3238</v>
      </c>
      <c r="B733" s="271" t="s">
        <v>2632</v>
      </c>
      <c r="C733" s="271" t="s">
        <v>2514</v>
      </c>
      <c r="D733" s="72">
        <v>17100154</v>
      </c>
      <c r="E733" s="271" t="s">
        <v>2982</v>
      </c>
      <c r="F733" s="271" t="s">
        <v>1194</v>
      </c>
    </row>
    <row r="734" spans="1:6" x14ac:dyDescent="0.25">
      <c r="A734" s="271" t="s">
        <v>2450</v>
      </c>
      <c r="B734" s="271" t="s">
        <v>2451</v>
      </c>
      <c r="C734" s="271" t="s">
        <v>2514</v>
      </c>
      <c r="D734" s="72">
        <v>17100155</v>
      </c>
      <c r="E734" s="271" t="s">
        <v>2983</v>
      </c>
      <c r="F734" s="271" t="s">
        <v>1194</v>
      </c>
    </row>
    <row r="735" spans="1:6" x14ac:dyDescent="0.25">
      <c r="A735" s="271" t="s">
        <v>3238</v>
      </c>
      <c r="B735" s="271" t="s">
        <v>2633</v>
      </c>
      <c r="C735" s="271" t="s">
        <v>2514</v>
      </c>
      <c r="D735" s="72">
        <v>17100156</v>
      </c>
      <c r="E735" s="271" t="s">
        <v>2984</v>
      </c>
      <c r="F735" s="271" t="s">
        <v>1194</v>
      </c>
    </row>
    <row r="736" spans="1:6" x14ac:dyDescent="0.25">
      <c r="A736" s="271" t="s">
        <v>3238</v>
      </c>
      <c r="B736" s="271" t="s">
        <v>2634</v>
      </c>
      <c r="C736" s="271" t="s">
        <v>2514</v>
      </c>
      <c r="D736" s="72">
        <v>17100157</v>
      </c>
      <c r="E736" s="271" t="s">
        <v>2985</v>
      </c>
      <c r="F736" s="271" t="s">
        <v>1194</v>
      </c>
    </row>
    <row r="737" spans="1:6" x14ac:dyDescent="0.25">
      <c r="A737" s="271" t="s">
        <v>2450</v>
      </c>
      <c r="B737" s="271" t="s">
        <v>2451</v>
      </c>
      <c r="C737" s="271" t="s">
        <v>2514</v>
      </c>
      <c r="D737" s="72">
        <v>17100158</v>
      </c>
      <c r="E737" s="271" t="s">
        <v>2986</v>
      </c>
      <c r="F737" s="271" t="s">
        <v>1195</v>
      </c>
    </row>
    <row r="738" spans="1:6" x14ac:dyDescent="0.25">
      <c r="A738" s="271" t="s">
        <v>3238</v>
      </c>
      <c r="B738" s="271" t="s">
        <v>2635</v>
      </c>
      <c r="C738" s="271" t="s">
        <v>2514</v>
      </c>
      <c r="D738" s="72">
        <v>17100159</v>
      </c>
      <c r="E738" s="271" t="s">
        <v>2987</v>
      </c>
      <c r="F738" s="271" t="s">
        <v>1194</v>
      </c>
    </row>
    <row r="739" spans="1:6" x14ac:dyDescent="0.25">
      <c r="A739" s="271" t="s">
        <v>3238</v>
      </c>
      <c r="B739" s="271" t="s">
        <v>2636</v>
      </c>
      <c r="C739" s="271" t="s">
        <v>2514</v>
      </c>
      <c r="D739" s="72">
        <v>17100160</v>
      </c>
      <c r="E739" s="271" t="s">
        <v>2988</v>
      </c>
      <c r="F739" s="271" t="s">
        <v>1194</v>
      </c>
    </row>
    <row r="740" spans="1:6" x14ac:dyDescent="0.25">
      <c r="A740" s="271" t="s">
        <v>3238</v>
      </c>
      <c r="B740" s="271" t="s">
        <v>2637</v>
      </c>
      <c r="C740" s="271" t="s">
        <v>2514</v>
      </c>
      <c r="D740" s="72">
        <v>17100161</v>
      </c>
      <c r="E740" s="271" t="s">
        <v>2989</v>
      </c>
      <c r="F740" s="271" t="s">
        <v>1194</v>
      </c>
    </row>
    <row r="741" spans="1:6" x14ac:dyDescent="0.25">
      <c r="A741" s="271" t="s">
        <v>3238</v>
      </c>
      <c r="B741" s="271" t="s">
        <v>2638</v>
      </c>
      <c r="C741" s="271" t="s">
        <v>2514</v>
      </c>
      <c r="D741" s="72">
        <v>17100162</v>
      </c>
      <c r="E741" s="271" t="s">
        <v>2990</v>
      </c>
      <c r="F741" s="271" t="s">
        <v>1194</v>
      </c>
    </row>
    <row r="742" spans="1:6" x14ac:dyDescent="0.25">
      <c r="A742" s="271" t="s">
        <v>2450</v>
      </c>
      <c r="B742" s="271" t="s">
        <v>2451</v>
      </c>
      <c r="C742" s="271" t="s">
        <v>2514</v>
      </c>
      <c r="D742" s="72">
        <v>17100164</v>
      </c>
      <c r="E742" s="271" t="s">
        <v>2991</v>
      </c>
      <c r="F742" s="271" t="s">
        <v>1194</v>
      </c>
    </row>
    <row r="743" spans="1:6" x14ac:dyDescent="0.25">
      <c r="A743" s="271" t="s">
        <v>3238</v>
      </c>
      <c r="B743" s="271" t="s">
        <v>2639</v>
      </c>
      <c r="C743" s="271" t="s">
        <v>2514</v>
      </c>
      <c r="D743" s="72">
        <v>17100165</v>
      </c>
      <c r="E743" s="271" t="s">
        <v>2992</v>
      </c>
      <c r="F743" s="271" t="s">
        <v>1194</v>
      </c>
    </row>
    <row r="744" spans="1:6" x14ac:dyDescent="0.25">
      <c r="A744" s="271" t="s">
        <v>3238</v>
      </c>
      <c r="B744" s="271" t="s">
        <v>2640</v>
      </c>
      <c r="C744" s="271" t="s">
        <v>2514</v>
      </c>
      <c r="D744" s="72">
        <v>17100166</v>
      </c>
      <c r="E744" s="271" t="s">
        <v>2993</v>
      </c>
      <c r="F744" s="271" t="s">
        <v>1194</v>
      </c>
    </row>
    <row r="745" spans="1:6" x14ac:dyDescent="0.25">
      <c r="A745" s="271" t="s">
        <v>3238</v>
      </c>
      <c r="B745" s="271" t="s">
        <v>2641</v>
      </c>
      <c r="C745" s="271" t="s">
        <v>2514</v>
      </c>
      <c r="D745" s="72">
        <v>17100167</v>
      </c>
      <c r="E745" s="271" t="s">
        <v>2994</v>
      </c>
      <c r="F745" s="271" t="s">
        <v>1185</v>
      </c>
    </row>
    <row r="746" spans="1:6" x14ac:dyDescent="0.25">
      <c r="A746" s="271" t="s">
        <v>3238</v>
      </c>
      <c r="B746" s="271" t="s">
        <v>2642</v>
      </c>
      <c r="C746" s="271" t="s">
        <v>2514</v>
      </c>
      <c r="D746" s="72">
        <v>17100168</v>
      </c>
      <c r="E746" s="271" t="s">
        <v>2995</v>
      </c>
      <c r="F746" s="271" t="s">
        <v>1186</v>
      </c>
    </row>
    <row r="747" spans="1:6" x14ac:dyDescent="0.25">
      <c r="A747" s="271" t="s">
        <v>3238</v>
      </c>
      <c r="B747" s="271" t="s">
        <v>2643</v>
      </c>
      <c r="C747" s="271" t="s">
        <v>2514</v>
      </c>
      <c r="D747" s="72">
        <v>17100169</v>
      </c>
      <c r="E747" s="271" t="s">
        <v>2996</v>
      </c>
      <c r="F747" s="271" t="s">
        <v>1186</v>
      </c>
    </row>
    <row r="748" spans="1:6" x14ac:dyDescent="0.25">
      <c r="A748" s="271" t="s">
        <v>3238</v>
      </c>
      <c r="B748" s="271" t="s">
        <v>2644</v>
      </c>
      <c r="C748" s="271" t="s">
        <v>2514</v>
      </c>
      <c r="D748" s="72">
        <v>17100170</v>
      </c>
      <c r="E748" s="271" t="s">
        <v>2997</v>
      </c>
      <c r="F748" s="271" t="s">
        <v>1186</v>
      </c>
    </row>
    <row r="749" spans="1:6" x14ac:dyDescent="0.25">
      <c r="A749" s="271" t="s">
        <v>3238</v>
      </c>
      <c r="B749" s="271" t="s">
        <v>2645</v>
      </c>
      <c r="C749" s="271" t="s">
        <v>2514</v>
      </c>
      <c r="D749" s="72">
        <v>17100171</v>
      </c>
      <c r="E749" s="271" t="s">
        <v>2998</v>
      </c>
      <c r="F749" s="271" t="s">
        <v>1199</v>
      </c>
    </row>
    <row r="750" spans="1:6" x14ac:dyDescent="0.25">
      <c r="A750" s="271" t="s">
        <v>3238</v>
      </c>
      <c r="B750" s="271" t="s">
        <v>2646</v>
      </c>
      <c r="C750" s="271" t="s">
        <v>2514</v>
      </c>
      <c r="D750" s="72">
        <v>17100173</v>
      </c>
      <c r="E750" s="271" t="s">
        <v>2999</v>
      </c>
      <c r="F750" s="271" t="s">
        <v>1185</v>
      </c>
    </row>
    <row r="751" spans="1:6" x14ac:dyDescent="0.25">
      <c r="A751" s="271" t="s">
        <v>3238</v>
      </c>
      <c r="B751" s="271" t="s">
        <v>2647</v>
      </c>
      <c r="C751" s="271" t="s">
        <v>2514</v>
      </c>
      <c r="D751" s="72">
        <v>17100174</v>
      </c>
      <c r="E751" s="271" t="s">
        <v>3000</v>
      </c>
      <c r="F751" s="271" t="s">
        <v>1185</v>
      </c>
    </row>
    <row r="752" spans="1:6" x14ac:dyDescent="0.25">
      <c r="A752" s="271" t="s">
        <v>3238</v>
      </c>
      <c r="B752" s="271" t="s">
        <v>2648</v>
      </c>
      <c r="C752" s="271" t="s">
        <v>2514</v>
      </c>
      <c r="D752" s="72">
        <v>17100175</v>
      </c>
      <c r="E752" s="271" t="s">
        <v>3001</v>
      </c>
      <c r="F752" s="271" t="s">
        <v>1194</v>
      </c>
    </row>
    <row r="753" spans="1:6" x14ac:dyDescent="0.25">
      <c r="A753" s="271" t="s">
        <v>3238</v>
      </c>
      <c r="B753" s="271" t="s">
        <v>2649</v>
      </c>
      <c r="C753" s="271" t="s">
        <v>2514</v>
      </c>
      <c r="D753" s="72">
        <v>17100176</v>
      </c>
      <c r="E753" s="271" t="s">
        <v>3002</v>
      </c>
      <c r="F753" s="271" t="s">
        <v>1194</v>
      </c>
    </row>
    <row r="754" spans="1:6" x14ac:dyDescent="0.25">
      <c r="A754" s="271" t="s">
        <v>3238</v>
      </c>
      <c r="B754" s="271" t="s">
        <v>2650</v>
      </c>
      <c r="C754" s="271" t="s">
        <v>2514</v>
      </c>
      <c r="D754" s="72">
        <v>17100177</v>
      </c>
      <c r="E754" s="271" t="s">
        <v>3003</v>
      </c>
      <c r="F754" s="271" t="s">
        <v>1185</v>
      </c>
    </row>
    <row r="755" spans="1:6" x14ac:dyDescent="0.25">
      <c r="A755" s="271" t="s">
        <v>3238</v>
      </c>
      <c r="B755" s="271" t="s">
        <v>2651</v>
      </c>
      <c r="C755" s="271" t="s">
        <v>2514</v>
      </c>
      <c r="D755" s="72">
        <v>17100178</v>
      </c>
      <c r="E755" s="271" t="s">
        <v>3004</v>
      </c>
      <c r="F755" s="271" t="s">
        <v>1186</v>
      </c>
    </row>
    <row r="756" spans="1:6" x14ac:dyDescent="0.25">
      <c r="A756" s="271" t="s">
        <v>3238</v>
      </c>
      <c r="B756" s="271" t="s">
        <v>2652</v>
      </c>
      <c r="C756" s="271" t="s">
        <v>2514</v>
      </c>
      <c r="D756" s="72">
        <v>17100179</v>
      </c>
      <c r="E756" s="271" t="s">
        <v>3005</v>
      </c>
      <c r="F756" s="271" t="s">
        <v>1185</v>
      </c>
    </row>
    <row r="757" spans="1:6" x14ac:dyDescent="0.25">
      <c r="A757" s="271" t="s">
        <v>3238</v>
      </c>
      <c r="B757" s="271" t="s">
        <v>2653</v>
      </c>
      <c r="C757" s="271" t="s">
        <v>2514</v>
      </c>
      <c r="D757" s="72">
        <v>17100180</v>
      </c>
      <c r="E757" s="271" t="s">
        <v>3006</v>
      </c>
      <c r="F757" s="271" t="s">
        <v>1185</v>
      </c>
    </row>
    <row r="758" spans="1:6" x14ac:dyDescent="0.25">
      <c r="A758" s="271" t="s">
        <v>3238</v>
      </c>
      <c r="B758" s="271" t="s">
        <v>2654</v>
      </c>
      <c r="C758" s="271" t="s">
        <v>2514</v>
      </c>
      <c r="D758" s="72">
        <v>17100181</v>
      </c>
      <c r="E758" s="271" t="s">
        <v>3007</v>
      </c>
      <c r="F758" s="271" t="s">
        <v>1185</v>
      </c>
    </row>
    <row r="759" spans="1:6" x14ac:dyDescent="0.25">
      <c r="A759" s="271" t="s">
        <v>3238</v>
      </c>
      <c r="B759" s="271" t="s">
        <v>2655</v>
      </c>
      <c r="C759" s="271" t="s">
        <v>2514</v>
      </c>
      <c r="D759" s="72">
        <v>17100182</v>
      </c>
      <c r="E759" s="271" t="s">
        <v>3008</v>
      </c>
      <c r="F759" s="271" t="s">
        <v>1185</v>
      </c>
    </row>
    <row r="760" spans="1:6" x14ac:dyDescent="0.25">
      <c r="A760" s="271" t="s">
        <v>3238</v>
      </c>
      <c r="B760" s="271" t="s">
        <v>2656</v>
      </c>
      <c r="C760" s="271" t="s">
        <v>2514</v>
      </c>
      <c r="D760" s="72">
        <v>17100183</v>
      </c>
      <c r="E760" s="271" t="s">
        <v>3009</v>
      </c>
      <c r="F760" s="271" t="s">
        <v>1186</v>
      </c>
    </row>
    <row r="761" spans="1:6" x14ac:dyDescent="0.25">
      <c r="A761" s="271" t="s">
        <v>3238</v>
      </c>
      <c r="B761" s="271" t="s">
        <v>2657</v>
      </c>
      <c r="C761" s="271" t="s">
        <v>2514</v>
      </c>
      <c r="D761" s="72">
        <v>17100184</v>
      </c>
      <c r="E761" s="271" t="s">
        <v>3010</v>
      </c>
      <c r="F761" s="271" t="s">
        <v>1185</v>
      </c>
    </row>
    <row r="762" spans="1:6" x14ac:dyDescent="0.25">
      <c r="A762" s="271" t="s">
        <v>3238</v>
      </c>
      <c r="B762" s="271" t="s">
        <v>2658</v>
      </c>
      <c r="C762" s="271" t="s">
        <v>2514</v>
      </c>
      <c r="D762" s="72">
        <v>17100185</v>
      </c>
      <c r="E762" s="271" t="s">
        <v>3011</v>
      </c>
      <c r="F762" s="271" t="s">
        <v>1185</v>
      </c>
    </row>
    <row r="763" spans="1:6" x14ac:dyDescent="0.25">
      <c r="A763" s="271" t="s">
        <v>3238</v>
      </c>
      <c r="B763" s="271" t="s">
        <v>2659</v>
      </c>
      <c r="C763" s="271" t="s">
        <v>2514</v>
      </c>
      <c r="D763" s="72">
        <v>17100186</v>
      </c>
      <c r="E763" s="271" t="s">
        <v>3012</v>
      </c>
      <c r="F763" s="271" t="s">
        <v>1185</v>
      </c>
    </row>
    <row r="764" spans="1:6" x14ac:dyDescent="0.25">
      <c r="A764" s="271" t="s">
        <v>3238</v>
      </c>
      <c r="B764" s="271" t="s">
        <v>2660</v>
      </c>
      <c r="C764" s="271" t="s">
        <v>2514</v>
      </c>
      <c r="D764" s="72">
        <v>17100187</v>
      </c>
      <c r="E764" s="271" t="s">
        <v>3013</v>
      </c>
      <c r="F764" s="271" t="s">
        <v>1194</v>
      </c>
    </row>
    <row r="765" spans="1:6" x14ac:dyDescent="0.25">
      <c r="A765" s="271" t="s">
        <v>3238</v>
      </c>
      <c r="B765" s="271" t="s">
        <v>2661</v>
      </c>
      <c r="C765" s="271" t="s">
        <v>2514</v>
      </c>
      <c r="D765" s="72">
        <v>17100188</v>
      </c>
      <c r="E765" s="271" t="s">
        <v>3014</v>
      </c>
      <c r="F765" s="271" t="s">
        <v>1194</v>
      </c>
    </row>
    <row r="766" spans="1:6" x14ac:dyDescent="0.25">
      <c r="A766" s="271" t="s">
        <v>3238</v>
      </c>
      <c r="B766" s="271" t="s">
        <v>2662</v>
      </c>
      <c r="C766" s="271" t="s">
        <v>2514</v>
      </c>
      <c r="D766" s="72">
        <v>17100189</v>
      </c>
      <c r="E766" s="271" t="s">
        <v>3015</v>
      </c>
      <c r="F766" s="271" t="s">
        <v>1185</v>
      </c>
    </row>
    <row r="767" spans="1:6" x14ac:dyDescent="0.25">
      <c r="A767" s="271" t="s">
        <v>3238</v>
      </c>
      <c r="B767" s="271" t="s">
        <v>2663</v>
      </c>
      <c r="C767" s="271" t="s">
        <v>2514</v>
      </c>
      <c r="D767" s="72">
        <v>17100190</v>
      </c>
      <c r="E767" s="271" t="s">
        <v>3016</v>
      </c>
      <c r="F767" s="271" t="s">
        <v>1185</v>
      </c>
    </row>
    <row r="768" spans="1:6" x14ac:dyDescent="0.25">
      <c r="A768" s="271" t="s">
        <v>3238</v>
      </c>
      <c r="B768" s="271" t="s">
        <v>2664</v>
      </c>
      <c r="C768" s="271" t="s">
        <v>2514</v>
      </c>
      <c r="D768" s="72">
        <v>17100192</v>
      </c>
      <c r="E768" s="271" t="s">
        <v>3017</v>
      </c>
      <c r="F768" s="271" t="s">
        <v>1185</v>
      </c>
    </row>
    <row r="769" spans="1:6" x14ac:dyDescent="0.25">
      <c r="A769" s="271" t="s">
        <v>3238</v>
      </c>
      <c r="B769" s="271" t="s">
        <v>2665</v>
      </c>
      <c r="C769" s="271" t="s">
        <v>2514</v>
      </c>
      <c r="D769" s="72">
        <v>17100193</v>
      </c>
      <c r="E769" s="271" t="s">
        <v>3018</v>
      </c>
      <c r="F769" s="271" t="s">
        <v>1185</v>
      </c>
    </row>
    <row r="770" spans="1:6" x14ac:dyDescent="0.25">
      <c r="A770" s="271" t="s">
        <v>3238</v>
      </c>
      <c r="B770" s="271" t="s">
        <v>2666</v>
      </c>
      <c r="C770" s="271" t="s">
        <v>2514</v>
      </c>
      <c r="D770" s="72">
        <v>17100194</v>
      </c>
      <c r="E770" s="271" t="s">
        <v>3019</v>
      </c>
      <c r="F770" s="271" t="s">
        <v>1182</v>
      </c>
    </row>
    <row r="771" spans="1:6" x14ac:dyDescent="0.25">
      <c r="A771" s="271" t="s">
        <v>3238</v>
      </c>
      <c r="B771" s="271" t="s">
        <v>2667</v>
      </c>
      <c r="C771" s="271" t="s">
        <v>2514</v>
      </c>
      <c r="D771" s="72">
        <v>17100195</v>
      </c>
      <c r="E771" s="271" t="s">
        <v>3020</v>
      </c>
      <c r="F771" s="271" t="s">
        <v>1182</v>
      </c>
    </row>
    <row r="772" spans="1:6" x14ac:dyDescent="0.25">
      <c r="A772" s="271" t="s">
        <v>3238</v>
      </c>
      <c r="B772" s="271" t="s">
        <v>2668</v>
      </c>
      <c r="C772" s="271" t="s">
        <v>2514</v>
      </c>
      <c r="D772" s="72">
        <v>17100196</v>
      </c>
      <c r="E772" s="271" t="s">
        <v>3021</v>
      </c>
      <c r="F772" s="271" t="s">
        <v>1182</v>
      </c>
    </row>
    <row r="773" spans="1:6" x14ac:dyDescent="0.25">
      <c r="A773" s="271" t="s">
        <v>3238</v>
      </c>
      <c r="B773" s="271" t="s">
        <v>2669</v>
      </c>
      <c r="C773" s="271" t="s">
        <v>2514</v>
      </c>
      <c r="D773" s="72">
        <v>17100197</v>
      </c>
      <c r="E773" s="271" t="s">
        <v>3021</v>
      </c>
      <c r="F773" s="271" t="s">
        <v>1182</v>
      </c>
    </row>
    <row r="774" spans="1:6" x14ac:dyDescent="0.25">
      <c r="A774" s="271" t="s">
        <v>3238</v>
      </c>
      <c r="B774" s="271" t="s">
        <v>2670</v>
      </c>
      <c r="C774" s="271" t="s">
        <v>2514</v>
      </c>
      <c r="D774" s="72">
        <v>17100198</v>
      </c>
      <c r="E774" s="271" t="s">
        <v>3022</v>
      </c>
      <c r="F774" s="271" t="s">
        <v>1186</v>
      </c>
    </row>
    <row r="775" spans="1:6" x14ac:dyDescent="0.25">
      <c r="A775" s="271" t="s">
        <v>3238</v>
      </c>
      <c r="B775" s="271" t="s">
        <v>2671</v>
      </c>
      <c r="C775" s="271" t="s">
        <v>2514</v>
      </c>
      <c r="D775" s="72">
        <v>17100199</v>
      </c>
      <c r="E775" s="271" t="s">
        <v>3023</v>
      </c>
      <c r="F775" s="271" t="s">
        <v>1199</v>
      </c>
    </row>
    <row r="776" spans="1:6" x14ac:dyDescent="0.25">
      <c r="A776" s="271" t="s">
        <v>3238</v>
      </c>
      <c r="B776" s="271" t="s">
        <v>2672</v>
      </c>
      <c r="C776" s="271" t="s">
        <v>2514</v>
      </c>
      <c r="D776" s="72">
        <v>17100200</v>
      </c>
      <c r="E776" s="271" t="s">
        <v>3024</v>
      </c>
      <c r="F776" s="271" t="s">
        <v>1195</v>
      </c>
    </row>
    <row r="777" spans="1:6" x14ac:dyDescent="0.25">
      <c r="A777" s="271" t="s">
        <v>3238</v>
      </c>
      <c r="B777" s="271" t="s">
        <v>2673</v>
      </c>
      <c r="C777" s="271" t="s">
        <v>2514</v>
      </c>
      <c r="D777" s="72">
        <v>17100201</v>
      </c>
      <c r="E777" s="271" t="s">
        <v>3025</v>
      </c>
      <c r="F777" s="271" t="s">
        <v>1186</v>
      </c>
    </row>
    <row r="778" spans="1:6" x14ac:dyDescent="0.25">
      <c r="A778" s="271" t="s">
        <v>3238</v>
      </c>
      <c r="B778" s="271" t="s">
        <v>2674</v>
      </c>
      <c r="C778" s="271" t="s">
        <v>2514</v>
      </c>
      <c r="D778" s="72">
        <v>17100202</v>
      </c>
      <c r="E778" s="271" t="s">
        <v>3026</v>
      </c>
      <c r="F778" s="271" t="s">
        <v>1189</v>
      </c>
    </row>
    <row r="779" spans="1:6" x14ac:dyDescent="0.25">
      <c r="A779" s="271" t="s">
        <v>2450</v>
      </c>
      <c r="B779" s="271" t="s">
        <v>2451</v>
      </c>
      <c r="C779" s="271" t="s">
        <v>2514</v>
      </c>
      <c r="D779" s="72">
        <v>17100203</v>
      </c>
      <c r="E779" s="271" t="s">
        <v>3027</v>
      </c>
      <c r="F779" s="271" t="s">
        <v>1189</v>
      </c>
    </row>
    <row r="780" spans="1:6" x14ac:dyDescent="0.25">
      <c r="A780" s="271" t="s">
        <v>2450</v>
      </c>
      <c r="B780" s="271" t="s">
        <v>2451</v>
      </c>
      <c r="C780" s="271" t="s">
        <v>2514</v>
      </c>
      <c r="D780" s="72">
        <v>17100206</v>
      </c>
      <c r="E780" s="271" t="s">
        <v>3028</v>
      </c>
      <c r="F780" s="271" t="s">
        <v>1195</v>
      </c>
    </row>
    <row r="781" spans="1:6" x14ac:dyDescent="0.25">
      <c r="A781" s="271" t="s">
        <v>3238</v>
      </c>
      <c r="B781" s="271" t="s">
        <v>2675</v>
      </c>
      <c r="C781" s="271" t="s">
        <v>2514</v>
      </c>
      <c r="D781" s="72">
        <v>17100208</v>
      </c>
      <c r="E781" s="271" t="s">
        <v>3029</v>
      </c>
      <c r="F781" s="271" t="s">
        <v>1194</v>
      </c>
    </row>
    <row r="782" spans="1:6" x14ac:dyDescent="0.25">
      <c r="A782" s="271" t="s">
        <v>2450</v>
      </c>
      <c r="B782" s="271" t="s">
        <v>2451</v>
      </c>
      <c r="C782" s="271" t="s">
        <v>2514</v>
      </c>
      <c r="D782" s="72">
        <v>17100209</v>
      </c>
      <c r="E782" s="271" t="s">
        <v>3030</v>
      </c>
      <c r="F782" s="271" t="s">
        <v>1194</v>
      </c>
    </row>
    <row r="783" spans="1:6" x14ac:dyDescent="0.25">
      <c r="A783" s="271" t="s">
        <v>3238</v>
      </c>
      <c r="B783" s="271" t="s">
        <v>2676</v>
      </c>
      <c r="C783" s="271" t="s">
        <v>2514</v>
      </c>
      <c r="D783" s="72">
        <v>17100210</v>
      </c>
      <c r="E783" s="271" t="s">
        <v>3031</v>
      </c>
      <c r="F783" s="271" t="s">
        <v>1181</v>
      </c>
    </row>
    <row r="784" spans="1:6" x14ac:dyDescent="0.25">
      <c r="A784" s="271" t="s">
        <v>3238</v>
      </c>
      <c r="B784" s="271" t="s">
        <v>2677</v>
      </c>
      <c r="C784" s="271" t="s">
        <v>2514</v>
      </c>
      <c r="D784" s="72">
        <v>17100211</v>
      </c>
      <c r="E784" s="271" t="s">
        <v>3032</v>
      </c>
      <c r="F784" s="271" t="s">
        <v>1180</v>
      </c>
    </row>
    <row r="785" spans="1:6" x14ac:dyDescent="0.25">
      <c r="A785" s="271" t="s">
        <v>3238</v>
      </c>
      <c r="B785" s="271" t="s">
        <v>2678</v>
      </c>
      <c r="C785" s="271" t="s">
        <v>2514</v>
      </c>
      <c r="D785" s="72">
        <v>17100212</v>
      </c>
      <c r="E785" s="271" t="s">
        <v>3033</v>
      </c>
      <c r="F785" s="271" t="s">
        <v>1185</v>
      </c>
    </row>
    <row r="786" spans="1:6" x14ac:dyDescent="0.25">
      <c r="A786" s="271" t="s">
        <v>3238</v>
      </c>
      <c r="B786" s="271" t="s">
        <v>2679</v>
      </c>
      <c r="C786" s="271" t="s">
        <v>2514</v>
      </c>
      <c r="D786" s="72">
        <v>17100213</v>
      </c>
      <c r="E786" s="271" t="s">
        <v>3034</v>
      </c>
      <c r="F786" s="271" t="s">
        <v>1190</v>
      </c>
    </row>
    <row r="787" spans="1:6" x14ac:dyDescent="0.25">
      <c r="A787" s="271" t="s">
        <v>2450</v>
      </c>
      <c r="B787" s="271" t="s">
        <v>2451</v>
      </c>
      <c r="C787" s="271" t="s">
        <v>2514</v>
      </c>
      <c r="D787" s="72">
        <v>17100214</v>
      </c>
      <c r="E787" s="271" t="s">
        <v>3035</v>
      </c>
      <c r="F787" s="271" t="s">
        <v>1194</v>
      </c>
    </row>
    <row r="788" spans="1:6" x14ac:dyDescent="0.25">
      <c r="A788" s="271" t="s">
        <v>3238</v>
      </c>
      <c r="B788" s="271" t="s">
        <v>2680</v>
      </c>
      <c r="C788" s="271" t="s">
        <v>2514</v>
      </c>
      <c r="D788" s="72">
        <v>17100215</v>
      </c>
      <c r="E788" s="271" t="s">
        <v>3036</v>
      </c>
      <c r="F788" s="271" t="s">
        <v>1187</v>
      </c>
    </row>
    <row r="789" spans="1:6" x14ac:dyDescent="0.25">
      <c r="A789" s="271" t="s">
        <v>3238</v>
      </c>
      <c r="B789" s="271" t="s">
        <v>2681</v>
      </c>
      <c r="C789" s="271" t="s">
        <v>2514</v>
      </c>
      <c r="D789" s="72">
        <v>17100216</v>
      </c>
      <c r="E789" s="271" t="s">
        <v>3037</v>
      </c>
      <c r="F789" s="271" t="s">
        <v>1200</v>
      </c>
    </row>
    <row r="790" spans="1:6" x14ac:dyDescent="0.25">
      <c r="A790" s="271" t="s">
        <v>3238</v>
      </c>
      <c r="B790" s="271" t="s">
        <v>2682</v>
      </c>
      <c r="C790" s="271" t="s">
        <v>2514</v>
      </c>
      <c r="D790" s="72">
        <v>17100217</v>
      </c>
      <c r="E790" s="271" t="s">
        <v>3038</v>
      </c>
      <c r="F790" s="271" t="s">
        <v>1198</v>
      </c>
    </row>
    <row r="791" spans="1:6" x14ac:dyDescent="0.25">
      <c r="A791" s="271" t="s">
        <v>3238</v>
      </c>
      <c r="B791" s="271" t="s">
        <v>2683</v>
      </c>
      <c r="C791" s="271" t="s">
        <v>2514</v>
      </c>
      <c r="D791" s="72">
        <v>17100218</v>
      </c>
      <c r="E791" s="271" t="s">
        <v>3039</v>
      </c>
      <c r="F791" s="271" t="s">
        <v>1190</v>
      </c>
    </row>
    <row r="792" spans="1:6" x14ac:dyDescent="0.25">
      <c r="A792" s="271" t="s">
        <v>3238</v>
      </c>
      <c r="B792" s="271" t="s">
        <v>2684</v>
      </c>
      <c r="C792" s="271" t="s">
        <v>2514</v>
      </c>
      <c r="D792" s="72">
        <v>17100219</v>
      </c>
      <c r="E792" s="271" t="s">
        <v>3040</v>
      </c>
      <c r="F792" s="271" t="s">
        <v>1182</v>
      </c>
    </row>
    <row r="793" spans="1:6" x14ac:dyDescent="0.25">
      <c r="A793" s="271" t="s">
        <v>3238</v>
      </c>
      <c r="B793" s="271" t="s">
        <v>2685</v>
      </c>
      <c r="C793" s="271" t="s">
        <v>2514</v>
      </c>
      <c r="D793" s="72">
        <v>17100220</v>
      </c>
      <c r="E793" s="271" t="s">
        <v>3041</v>
      </c>
      <c r="F793" s="271" t="s">
        <v>1185</v>
      </c>
    </row>
    <row r="794" spans="1:6" x14ac:dyDescent="0.25">
      <c r="A794" s="271" t="s">
        <v>3238</v>
      </c>
      <c r="B794" s="271" t="s">
        <v>2686</v>
      </c>
      <c r="C794" s="271" t="s">
        <v>2514</v>
      </c>
      <c r="D794" s="72">
        <v>17100221</v>
      </c>
      <c r="E794" s="271" t="s">
        <v>3042</v>
      </c>
      <c r="F794" s="271" t="s">
        <v>1200</v>
      </c>
    </row>
    <row r="795" spans="1:6" x14ac:dyDescent="0.25">
      <c r="A795" s="271" t="s">
        <v>3238</v>
      </c>
      <c r="B795" s="271" t="s">
        <v>2687</v>
      </c>
      <c r="C795" s="271" t="s">
        <v>2514</v>
      </c>
      <c r="D795" s="72">
        <v>17100222</v>
      </c>
      <c r="E795" s="271" t="s">
        <v>3043</v>
      </c>
      <c r="F795" s="271" t="s">
        <v>1187</v>
      </c>
    </row>
    <row r="796" spans="1:6" x14ac:dyDescent="0.25">
      <c r="A796" s="271" t="s">
        <v>3238</v>
      </c>
      <c r="B796" s="271" t="s">
        <v>2688</v>
      </c>
      <c r="C796" s="271" t="s">
        <v>2514</v>
      </c>
      <c r="D796" s="72">
        <v>17100223</v>
      </c>
      <c r="E796" s="271" t="s">
        <v>3044</v>
      </c>
      <c r="F796" s="271" t="s">
        <v>1182</v>
      </c>
    </row>
    <row r="797" spans="1:6" x14ac:dyDescent="0.25">
      <c r="A797" s="271" t="s">
        <v>3238</v>
      </c>
      <c r="B797" s="271" t="s">
        <v>2689</v>
      </c>
      <c r="C797" s="271" t="s">
        <v>2514</v>
      </c>
      <c r="D797" s="72">
        <v>17100224</v>
      </c>
      <c r="E797" s="271" t="s">
        <v>3045</v>
      </c>
      <c r="F797" s="271" t="s">
        <v>1187</v>
      </c>
    </row>
    <row r="798" spans="1:6" x14ac:dyDescent="0.25">
      <c r="A798" s="271" t="s">
        <v>3238</v>
      </c>
      <c r="B798" s="271" t="s">
        <v>2690</v>
      </c>
      <c r="C798" s="271" t="s">
        <v>2514</v>
      </c>
      <c r="D798" s="72">
        <v>17100225</v>
      </c>
      <c r="E798" s="271" t="s">
        <v>3046</v>
      </c>
      <c r="F798" s="271" t="s">
        <v>1194</v>
      </c>
    </row>
    <row r="799" spans="1:6" x14ac:dyDescent="0.25">
      <c r="A799" s="271" t="s">
        <v>3238</v>
      </c>
      <c r="B799" s="271" t="s">
        <v>2691</v>
      </c>
      <c r="C799" s="271" t="s">
        <v>2514</v>
      </c>
      <c r="D799" s="72">
        <v>17100226</v>
      </c>
      <c r="E799" s="271" t="s">
        <v>3047</v>
      </c>
      <c r="F799" s="271" t="s">
        <v>1195</v>
      </c>
    </row>
    <row r="800" spans="1:6" x14ac:dyDescent="0.25">
      <c r="A800" s="271" t="s">
        <v>3238</v>
      </c>
      <c r="B800" s="271" t="s">
        <v>2692</v>
      </c>
      <c r="C800" s="271" t="s">
        <v>2514</v>
      </c>
      <c r="D800" s="72">
        <v>17100227</v>
      </c>
      <c r="E800" s="271" t="s">
        <v>3048</v>
      </c>
      <c r="F800" s="271" t="s">
        <v>1188</v>
      </c>
    </row>
    <row r="801" spans="1:6" x14ac:dyDescent="0.25">
      <c r="A801" s="271" t="s">
        <v>3238</v>
      </c>
      <c r="B801" s="271" t="s">
        <v>2693</v>
      </c>
      <c r="C801" s="271" t="s">
        <v>2514</v>
      </c>
      <c r="D801" s="72">
        <v>17100228</v>
      </c>
      <c r="E801" s="271" t="s">
        <v>3049</v>
      </c>
      <c r="F801" s="271" t="s">
        <v>1188</v>
      </c>
    </row>
    <row r="802" spans="1:6" x14ac:dyDescent="0.25">
      <c r="A802" s="271" t="s">
        <v>3238</v>
      </c>
      <c r="B802" s="271" t="s">
        <v>2694</v>
      </c>
      <c r="C802" s="271" t="s">
        <v>2514</v>
      </c>
      <c r="D802" s="72">
        <v>17100229</v>
      </c>
      <c r="E802" s="271" t="s">
        <v>3050</v>
      </c>
      <c r="F802" s="271" t="s">
        <v>1195</v>
      </c>
    </row>
    <row r="803" spans="1:6" x14ac:dyDescent="0.25">
      <c r="A803" s="271" t="s">
        <v>3238</v>
      </c>
      <c r="B803" s="271" t="s">
        <v>2695</v>
      </c>
      <c r="C803" s="271" t="s">
        <v>2514</v>
      </c>
      <c r="D803" s="72">
        <v>17100230</v>
      </c>
      <c r="E803" s="271" t="s">
        <v>3051</v>
      </c>
      <c r="F803" s="271" t="s">
        <v>1192</v>
      </c>
    </row>
    <row r="804" spans="1:6" x14ac:dyDescent="0.25">
      <c r="A804" s="271" t="s">
        <v>3238</v>
      </c>
      <c r="B804" s="271" t="s">
        <v>2696</v>
      </c>
      <c r="C804" s="271" t="s">
        <v>2514</v>
      </c>
      <c r="D804" s="72">
        <v>17100231</v>
      </c>
      <c r="E804" s="271" t="s">
        <v>3052</v>
      </c>
      <c r="F804" s="271" t="s">
        <v>1185</v>
      </c>
    </row>
    <row r="805" spans="1:6" x14ac:dyDescent="0.25">
      <c r="A805" s="271" t="s">
        <v>3238</v>
      </c>
      <c r="B805" s="271" t="s">
        <v>2697</v>
      </c>
      <c r="C805" s="271" t="s">
        <v>2514</v>
      </c>
      <c r="D805" s="72">
        <v>17100232</v>
      </c>
      <c r="E805" s="271" t="s">
        <v>3053</v>
      </c>
      <c r="F805" s="271" t="s">
        <v>1191</v>
      </c>
    </row>
    <row r="806" spans="1:6" x14ac:dyDescent="0.25">
      <c r="A806" s="271" t="s">
        <v>3238</v>
      </c>
      <c r="B806" s="271" t="s">
        <v>2698</v>
      </c>
      <c r="C806" s="271" t="s">
        <v>2514</v>
      </c>
      <c r="D806" s="72">
        <v>17100233</v>
      </c>
      <c r="E806" s="271" t="s">
        <v>3054</v>
      </c>
      <c r="F806" s="271" t="s">
        <v>1185</v>
      </c>
    </row>
    <row r="807" spans="1:6" x14ac:dyDescent="0.25">
      <c r="A807" s="271" t="s">
        <v>3238</v>
      </c>
      <c r="B807" s="271" t="s">
        <v>2699</v>
      </c>
      <c r="C807" s="271" t="s">
        <v>2514</v>
      </c>
      <c r="D807" s="72">
        <v>17100235</v>
      </c>
      <c r="E807" s="271" t="s">
        <v>3055</v>
      </c>
      <c r="F807" s="271" t="s">
        <v>1201</v>
      </c>
    </row>
    <row r="808" spans="1:6" x14ac:dyDescent="0.25">
      <c r="A808" s="271" t="s">
        <v>3238</v>
      </c>
      <c r="B808" s="271" t="s">
        <v>2700</v>
      </c>
      <c r="C808" s="271" t="s">
        <v>2514</v>
      </c>
      <c r="D808" s="72">
        <v>17100236</v>
      </c>
      <c r="E808" s="271" t="s">
        <v>3056</v>
      </c>
      <c r="F808" s="271" t="s">
        <v>1197</v>
      </c>
    </row>
    <row r="809" spans="1:6" x14ac:dyDescent="0.25">
      <c r="A809" s="271" t="s">
        <v>3238</v>
      </c>
      <c r="B809" s="271" t="s">
        <v>2701</v>
      </c>
      <c r="C809" s="271" t="s">
        <v>2514</v>
      </c>
      <c r="D809" s="72">
        <v>17100237</v>
      </c>
      <c r="E809" s="271" t="s">
        <v>3057</v>
      </c>
      <c r="F809" s="271" t="s">
        <v>1195</v>
      </c>
    </row>
    <row r="810" spans="1:6" x14ac:dyDescent="0.25">
      <c r="A810" s="271" t="s">
        <v>3238</v>
      </c>
      <c r="B810" s="271" t="s">
        <v>2702</v>
      </c>
      <c r="C810" s="271" t="s">
        <v>2514</v>
      </c>
      <c r="D810" s="72">
        <v>17100238</v>
      </c>
      <c r="E810" s="271" t="s">
        <v>3058</v>
      </c>
      <c r="F810" s="271" t="s">
        <v>1183</v>
      </c>
    </row>
    <row r="811" spans="1:6" x14ac:dyDescent="0.25">
      <c r="A811" s="271" t="s">
        <v>3238</v>
      </c>
      <c r="B811" s="271" t="s">
        <v>2703</v>
      </c>
      <c r="C811" s="271" t="s">
        <v>2514</v>
      </c>
      <c r="D811" s="72">
        <v>17100239</v>
      </c>
      <c r="E811" s="271" t="s">
        <v>3059</v>
      </c>
      <c r="F811" s="271" t="s">
        <v>1190</v>
      </c>
    </row>
    <row r="812" spans="1:6" x14ac:dyDescent="0.25">
      <c r="A812" s="271" t="s">
        <v>3238</v>
      </c>
      <c r="B812" s="271" t="s">
        <v>2704</v>
      </c>
      <c r="C812" s="271" t="s">
        <v>2514</v>
      </c>
      <c r="D812" s="72">
        <v>17100240</v>
      </c>
      <c r="E812" s="271" t="s">
        <v>3060</v>
      </c>
      <c r="F812" s="271" t="s">
        <v>1182</v>
      </c>
    </row>
    <row r="813" spans="1:6" x14ac:dyDescent="0.25">
      <c r="A813" s="271" t="s">
        <v>3238</v>
      </c>
      <c r="B813" s="271" t="s">
        <v>2705</v>
      </c>
      <c r="C813" s="271" t="s">
        <v>2514</v>
      </c>
      <c r="D813" s="72">
        <v>17100241</v>
      </c>
      <c r="E813" s="271" t="s">
        <v>3061</v>
      </c>
      <c r="F813" s="271" t="s">
        <v>1194</v>
      </c>
    </row>
    <row r="814" spans="1:6" x14ac:dyDescent="0.25">
      <c r="A814" s="271" t="s">
        <v>3238</v>
      </c>
      <c r="B814" s="271" t="s">
        <v>2706</v>
      </c>
      <c r="C814" s="271" t="s">
        <v>2514</v>
      </c>
      <c r="D814" s="72">
        <v>17100242</v>
      </c>
      <c r="E814" s="271" t="s">
        <v>3062</v>
      </c>
      <c r="F814" s="271" t="s">
        <v>1198</v>
      </c>
    </row>
    <row r="815" spans="1:6" x14ac:dyDescent="0.25">
      <c r="A815" s="271" t="s">
        <v>3238</v>
      </c>
      <c r="B815" s="271" t="s">
        <v>2707</v>
      </c>
      <c r="C815" s="271" t="s">
        <v>2514</v>
      </c>
      <c r="D815" s="72">
        <v>17100243</v>
      </c>
      <c r="E815" s="271" t="s">
        <v>3063</v>
      </c>
      <c r="F815" s="271" t="s">
        <v>1201</v>
      </c>
    </row>
    <row r="816" spans="1:6" x14ac:dyDescent="0.25">
      <c r="A816" s="271" t="s">
        <v>3238</v>
      </c>
      <c r="B816" s="271" t="s">
        <v>2708</v>
      </c>
      <c r="C816" s="271" t="s">
        <v>2514</v>
      </c>
      <c r="D816" s="72">
        <v>17100244</v>
      </c>
      <c r="E816" s="271" t="s">
        <v>3064</v>
      </c>
      <c r="F816" s="271" t="s">
        <v>1199</v>
      </c>
    </row>
    <row r="817" spans="1:6" x14ac:dyDescent="0.25">
      <c r="A817" s="271" t="s">
        <v>3238</v>
      </c>
      <c r="B817" s="271" t="s">
        <v>2709</v>
      </c>
      <c r="C817" s="271" t="s">
        <v>2514</v>
      </c>
      <c r="D817" s="72">
        <v>17100245</v>
      </c>
      <c r="E817" s="271" t="s">
        <v>3065</v>
      </c>
      <c r="F817" s="271" t="s">
        <v>1194</v>
      </c>
    </row>
    <row r="818" spans="1:6" x14ac:dyDescent="0.25">
      <c r="A818" s="271" t="s">
        <v>3238</v>
      </c>
      <c r="B818" s="271" t="s">
        <v>2710</v>
      </c>
      <c r="C818" s="271" t="s">
        <v>2514</v>
      </c>
      <c r="D818" s="72">
        <v>17100246</v>
      </c>
      <c r="E818" s="271" t="s">
        <v>3066</v>
      </c>
      <c r="F818" s="271" t="s">
        <v>1186</v>
      </c>
    </row>
    <row r="819" spans="1:6" x14ac:dyDescent="0.25">
      <c r="A819" s="271" t="s">
        <v>3238</v>
      </c>
      <c r="B819" s="271" t="s">
        <v>2711</v>
      </c>
      <c r="C819" s="271" t="s">
        <v>2514</v>
      </c>
      <c r="D819" s="72">
        <v>17100247</v>
      </c>
      <c r="E819" s="271" t="s">
        <v>3067</v>
      </c>
      <c r="F819" s="271" t="s">
        <v>1186</v>
      </c>
    </row>
    <row r="820" spans="1:6" x14ac:dyDescent="0.25">
      <c r="A820" s="271" t="s">
        <v>3238</v>
      </c>
      <c r="B820" s="271" t="s">
        <v>2712</v>
      </c>
      <c r="C820" s="271" t="s">
        <v>2514</v>
      </c>
      <c r="D820" s="72">
        <v>17100248</v>
      </c>
      <c r="E820" s="271" t="s">
        <v>3068</v>
      </c>
      <c r="F820" s="271" t="s">
        <v>1194</v>
      </c>
    </row>
    <row r="821" spans="1:6" x14ac:dyDescent="0.25">
      <c r="A821" s="271" t="s">
        <v>3238</v>
      </c>
      <c r="B821" s="271" t="s">
        <v>2713</v>
      </c>
      <c r="C821" s="271" t="s">
        <v>2514</v>
      </c>
      <c r="D821" s="72">
        <v>17100249</v>
      </c>
      <c r="E821" s="271" t="s">
        <v>3069</v>
      </c>
      <c r="F821" s="271" t="s">
        <v>1183</v>
      </c>
    </row>
    <row r="822" spans="1:6" x14ac:dyDescent="0.25">
      <c r="A822" s="271" t="s">
        <v>3238</v>
      </c>
      <c r="B822" s="271" t="s">
        <v>2714</v>
      </c>
      <c r="C822" s="271" t="s">
        <v>2514</v>
      </c>
      <c r="D822" s="72">
        <v>17100250</v>
      </c>
      <c r="E822" s="271" t="s">
        <v>3070</v>
      </c>
      <c r="F822" s="271" t="s">
        <v>1183</v>
      </c>
    </row>
    <row r="823" spans="1:6" x14ac:dyDescent="0.25">
      <c r="A823" s="271" t="s">
        <v>2450</v>
      </c>
      <c r="B823" s="271" t="s">
        <v>2451</v>
      </c>
      <c r="C823" s="271" t="s">
        <v>2514</v>
      </c>
      <c r="D823" s="72">
        <v>17100251</v>
      </c>
      <c r="E823" s="271" t="s">
        <v>3071</v>
      </c>
      <c r="F823" s="271" t="s">
        <v>1196</v>
      </c>
    </row>
    <row r="824" spans="1:6" x14ac:dyDescent="0.25">
      <c r="A824" s="271" t="s">
        <v>3238</v>
      </c>
      <c r="B824" s="271" t="s">
        <v>2715</v>
      </c>
      <c r="C824" s="271" t="s">
        <v>2514</v>
      </c>
      <c r="D824" s="72">
        <v>17100252</v>
      </c>
      <c r="E824" s="271" t="s">
        <v>3072</v>
      </c>
      <c r="F824" s="271" t="s">
        <v>1181</v>
      </c>
    </row>
    <row r="825" spans="1:6" x14ac:dyDescent="0.25">
      <c r="A825" s="271" t="s">
        <v>3238</v>
      </c>
      <c r="B825" s="271" t="s">
        <v>2716</v>
      </c>
      <c r="C825" s="271" t="s">
        <v>2514</v>
      </c>
      <c r="D825" s="72">
        <v>17100255</v>
      </c>
      <c r="E825" s="271" t="s">
        <v>3073</v>
      </c>
      <c r="F825" s="271" t="s">
        <v>1200</v>
      </c>
    </row>
    <row r="826" spans="1:6" x14ac:dyDescent="0.25">
      <c r="A826" s="271" t="s">
        <v>3238</v>
      </c>
      <c r="B826" s="271" t="s">
        <v>2717</v>
      </c>
      <c r="C826" s="271" t="s">
        <v>2514</v>
      </c>
      <c r="D826" s="72">
        <v>17100256</v>
      </c>
      <c r="E826" s="271" t="s">
        <v>3074</v>
      </c>
      <c r="F826" s="271" t="s">
        <v>1194</v>
      </c>
    </row>
    <row r="827" spans="1:6" x14ac:dyDescent="0.25">
      <c r="A827" s="271" t="s">
        <v>3238</v>
      </c>
      <c r="B827" s="271" t="s">
        <v>2718</v>
      </c>
      <c r="C827" s="271" t="s">
        <v>2514</v>
      </c>
      <c r="D827" s="72">
        <v>17100257</v>
      </c>
      <c r="E827" s="271" t="s">
        <v>3075</v>
      </c>
      <c r="F827" s="271" t="s">
        <v>1200</v>
      </c>
    </row>
    <row r="828" spans="1:6" x14ac:dyDescent="0.25">
      <c r="A828" s="271" t="s">
        <v>3238</v>
      </c>
      <c r="B828" s="271" t="s">
        <v>2719</v>
      </c>
      <c r="C828" s="271" t="s">
        <v>2514</v>
      </c>
      <c r="D828" s="72">
        <v>17100258</v>
      </c>
      <c r="E828" s="271" t="s">
        <v>3076</v>
      </c>
      <c r="F828" s="271" t="s">
        <v>1188</v>
      </c>
    </row>
    <row r="829" spans="1:6" x14ac:dyDescent="0.25">
      <c r="A829" s="271" t="s">
        <v>2450</v>
      </c>
      <c r="B829" s="271" t="s">
        <v>2451</v>
      </c>
      <c r="C829" s="271" t="s">
        <v>2514</v>
      </c>
      <c r="D829" s="72">
        <v>17100259</v>
      </c>
      <c r="E829" s="271" t="s">
        <v>3077</v>
      </c>
      <c r="F829" s="271" t="s">
        <v>1186</v>
      </c>
    </row>
    <row r="830" spans="1:6" x14ac:dyDescent="0.25">
      <c r="A830" s="271" t="s">
        <v>2450</v>
      </c>
      <c r="B830" s="271" t="s">
        <v>2451</v>
      </c>
      <c r="C830" s="271" t="s">
        <v>2514</v>
      </c>
      <c r="D830" s="72">
        <v>17100260</v>
      </c>
      <c r="E830" s="271" t="s">
        <v>3078</v>
      </c>
      <c r="F830" s="271" t="s">
        <v>1200</v>
      </c>
    </row>
    <row r="831" spans="1:6" x14ac:dyDescent="0.25">
      <c r="A831" s="271" t="s">
        <v>3238</v>
      </c>
      <c r="B831" s="271" t="s">
        <v>2720</v>
      </c>
      <c r="C831" s="271" t="s">
        <v>2514</v>
      </c>
      <c r="D831" s="72">
        <v>17100261</v>
      </c>
      <c r="E831" s="271" t="s">
        <v>3079</v>
      </c>
      <c r="F831" s="271" t="s">
        <v>1194</v>
      </c>
    </row>
    <row r="832" spans="1:6" x14ac:dyDescent="0.25">
      <c r="A832" s="271" t="s">
        <v>3238</v>
      </c>
      <c r="B832" s="271" t="s">
        <v>2721</v>
      </c>
      <c r="C832" s="271" t="s">
        <v>2514</v>
      </c>
      <c r="D832" s="72">
        <v>17100263</v>
      </c>
      <c r="E832" s="271" t="s">
        <v>3080</v>
      </c>
      <c r="F832" s="271" t="s">
        <v>1180</v>
      </c>
    </row>
    <row r="833" spans="1:6" x14ac:dyDescent="0.25">
      <c r="A833" s="271" t="s">
        <v>3238</v>
      </c>
      <c r="B833" s="271" t="s">
        <v>2722</v>
      </c>
      <c r="C833" s="271" t="s">
        <v>2514</v>
      </c>
      <c r="D833" s="72">
        <v>17100264</v>
      </c>
      <c r="E833" s="271" t="s">
        <v>3081</v>
      </c>
      <c r="F833" s="271" t="s">
        <v>1185</v>
      </c>
    </row>
    <row r="834" spans="1:6" x14ac:dyDescent="0.25">
      <c r="A834" s="271" t="s">
        <v>3238</v>
      </c>
      <c r="B834" s="271" t="s">
        <v>2723</v>
      </c>
      <c r="C834" s="271" t="s">
        <v>2514</v>
      </c>
      <c r="D834" s="72">
        <v>17100265</v>
      </c>
      <c r="E834" s="271" t="s">
        <v>3082</v>
      </c>
      <c r="F834" s="271" t="s">
        <v>1185</v>
      </c>
    </row>
    <row r="835" spans="1:6" x14ac:dyDescent="0.25">
      <c r="A835" s="271" t="s">
        <v>3238</v>
      </c>
      <c r="B835" s="271" t="s">
        <v>2724</v>
      </c>
      <c r="C835" s="271" t="s">
        <v>2514</v>
      </c>
      <c r="D835" s="72">
        <v>17100266</v>
      </c>
      <c r="E835" s="271" t="s">
        <v>3083</v>
      </c>
      <c r="F835" s="271" t="s">
        <v>1185</v>
      </c>
    </row>
    <row r="836" spans="1:6" x14ac:dyDescent="0.25">
      <c r="A836" s="271" t="s">
        <v>3238</v>
      </c>
      <c r="B836" s="271" t="s">
        <v>2725</v>
      </c>
      <c r="C836" s="271" t="s">
        <v>2514</v>
      </c>
      <c r="D836" s="72">
        <v>17100268</v>
      </c>
      <c r="E836" s="271" t="s">
        <v>3084</v>
      </c>
      <c r="F836" s="271" t="s">
        <v>1199</v>
      </c>
    </row>
    <row r="837" spans="1:6" x14ac:dyDescent="0.25">
      <c r="A837" s="271" t="s">
        <v>3238</v>
      </c>
      <c r="B837" s="271" t="s">
        <v>2726</v>
      </c>
      <c r="C837" s="271" t="s">
        <v>2514</v>
      </c>
      <c r="D837" s="72">
        <v>17100269</v>
      </c>
      <c r="E837" s="271" t="s">
        <v>3085</v>
      </c>
      <c r="F837" s="271" t="s">
        <v>1195</v>
      </c>
    </row>
    <row r="838" spans="1:6" x14ac:dyDescent="0.25">
      <c r="A838" s="271" t="s">
        <v>3238</v>
      </c>
      <c r="B838" s="271" t="s">
        <v>2727</v>
      </c>
      <c r="C838" s="271" t="s">
        <v>2514</v>
      </c>
      <c r="D838" s="72">
        <v>17100270</v>
      </c>
      <c r="E838" s="271" t="s">
        <v>3086</v>
      </c>
      <c r="F838" s="271" t="s">
        <v>1195</v>
      </c>
    </row>
    <row r="839" spans="1:6" x14ac:dyDescent="0.25">
      <c r="A839" s="271" t="s">
        <v>3238</v>
      </c>
      <c r="B839" s="271" t="s">
        <v>2728</v>
      </c>
      <c r="C839" s="271" t="s">
        <v>2514</v>
      </c>
      <c r="D839" s="72">
        <v>17100271</v>
      </c>
      <c r="E839" s="271" t="s">
        <v>3087</v>
      </c>
      <c r="F839" s="271" t="s">
        <v>1198</v>
      </c>
    </row>
    <row r="840" spans="1:6" x14ac:dyDescent="0.25">
      <c r="A840" s="271" t="s">
        <v>3238</v>
      </c>
      <c r="B840" s="271" t="s">
        <v>2729</v>
      </c>
      <c r="C840" s="271" t="s">
        <v>2514</v>
      </c>
      <c r="D840" s="72">
        <v>17100272</v>
      </c>
      <c r="E840" s="271" t="s">
        <v>3088</v>
      </c>
      <c r="F840" s="271" t="s">
        <v>1195</v>
      </c>
    </row>
    <row r="841" spans="1:6" x14ac:dyDescent="0.25">
      <c r="A841" s="271" t="s">
        <v>3238</v>
      </c>
      <c r="B841" s="271" t="s">
        <v>2730</v>
      </c>
      <c r="C841" s="271" t="s">
        <v>2514</v>
      </c>
      <c r="D841" s="72">
        <v>17100273</v>
      </c>
      <c r="E841" s="271" t="s">
        <v>3088</v>
      </c>
      <c r="F841" s="271" t="s">
        <v>1195</v>
      </c>
    </row>
    <row r="842" spans="1:6" x14ac:dyDescent="0.25">
      <c r="A842" s="271" t="s">
        <v>3238</v>
      </c>
      <c r="B842" s="271" t="s">
        <v>2731</v>
      </c>
      <c r="C842" s="271" t="s">
        <v>2514</v>
      </c>
      <c r="D842" s="72">
        <v>17100274</v>
      </c>
      <c r="E842" s="271" t="s">
        <v>3089</v>
      </c>
      <c r="F842" s="271" t="s">
        <v>1181</v>
      </c>
    </row>
    <row r="843" spans="1:6" x14ac:dyDescent="0.25">
      <c r="A843" s="271" t="s">
        <v>2450</v>
      </c>
      <c r="B843" s="271" t="s">
        <v>2451</v>
      </c>
      <c r="C843" s="271" t="s">
        <v>2514</v>
      </c>
      <c r="D843" s="72">
        <v>17100275</v>
      </c>
      <c r="E843" s="271" t="s">
        <v>3090</v>
      </c>
      <c r="F843" s="271" t="s">
        <v>1200</v>
      </c>
    </row>
    <row r="844" spans="1:6" x14ac:dyDescent="0.25">
      <c r="A844" s="271" t="s">
        <v>3238</v>
      </c>
      <c r="B844" s="271" t="s">
        <v>2732</v>
      </c>
      <c r="C844" s="271" t="s">
        <v>2514</v>
      </c>
      <c r="D844" s="72">
        <v>17100276</v>
      </c>
      <c r="E844" s="271" t="s">
        <v>3091</v>
      </c>
      <c r="F844" s="271" t="s">
        <v>1194</v>
      </c>
    </row>
    <row r="845" spans="1:6" x14ac:dyDescent="0.25">
      <c r="A845" s="271" t="s">
        <v>2450</v>
      </c>
      <c r="B845" s="271" t="s">
        <v>2451</v>
      </c>
      <c r="C845" s="271" t="s">
        <v>2514</v>
      </c>
      <c r="D845" s="72">
        <v>17100277</v>
      </c>
      <c r="E845" s="271" t="s">
        <v>3092</v>
      </c>
      <c r="F845" s="271" t="s">
        <v>1187</v>
      </c>
    </row>
    <row r="846" spans="1:6" x14ac:dyDescent="0.25">
      <c r="A846" s="271" t="s">
        <v>3238</v>
      </c>
      <c r="B846" s="271" t="s">
        <v>2733</v>
      </c>
      <c r="C846" s="271" t="s">
        <v>2514</v>
      </c>
      <c r="D846" s="72">
        <v>17100278</v>
      </c>
      <c r="E846" s="271" t="s">
        <v>3093</v>
      </c>
      <c r="F846" s="271" t="s">
        <v>1185</v>
      </c>
    </row>
    <row r="847" spans="1:6" x14ac:dyDescent="0.25">
      <c r="A847" s="271" t="s">
        <v>3238</v>
      </c>
      <c r="B847" s="271" t="s">
        <v>2734</v>
      </c>
      <c r="C847" s="271" t="s">
        <v>2514</v>
      </c>
      <c r="D847" s="72">
        <v>17100280</v>
      </c>
      <c r="E847" s="271" t="s">
        <v>3094</v>
      </c>
      <c r="F847" s="271" t="s">
        <v>1185</v>
      </c>
    </row>
    <row r="848" spans="1:6" x14ac:dyDescent="0.25">
      <c r="A848" s="271" t="s">
        <v>3238</v>
      </c>
      <c r="B848" s="271" t="s">
        <v>2735</v>
      </c>
      <c r="C848" s="271" t="s">
        <v>2514</v>
      </c>
      <c r="D848" s="72">
        <v>17100281</v>
      </c>
      <c r="E848" s="271" t="s">
        <v>3095</v>
      </c>
      <c r="F848" s="271" t="s">
        <v>1185</v>
      </c>
    </row>
    <row r="849" spans="1:6" x14ac:dyDescent="0.25">
      <c r="A849" s="271" t="s">
        <v>2450</v>
      </c>
      <c r="B849" s="271" t="s">
        <v>2451</v>
      </c>
      <c r="C849" s="271" t="s">
        <v>2514</v>
      </c>
      <c r="D849" s="72">
        <v>17100282</v>
      </c>
      <c r="E849" s="271" t="s">
        <v>3096</v>
      </c>
      <c r="F849" s="271" t="s">
        <v>1195</v>
      </c>
    </row>
    <row r="850" spans="1:6" x14ac:dyDescent="0.25">
      <c r="A850" s="271" t="s">
        <v>3238</v>
      </c>
      <c r="B850" s="271" t="s">
        <v>2736</v>
      </c>
      <c r="C850" s="271" t="s">
        <v>2514</v>
      </c>
      <c r="D850" s="72">
        <v>17100283</v>
      </c>
      <c r="E850" s="271" t="s">
        <v>3097</v>
      </c>
      <c r="F850" s="271" t="s">
        <v>1194</v>
      </c>
    </row>
    <row r="851" spans="1:6" x14ac:dyDescent="0.25">
      <c r="A851" s="271" t="s">
        <v>3238</v>
      </c>
      <c r="B851" s="271" t="s">
        <v>2737</v>
      </c>
      <c r="C851" s="271" t="s">
        <v>2514</v>
      </c>
      <c r="D851" s="72">
        <v>17100284</v>
      </c>
      <c r="E851" s="271" t="s">
        <v>3098</v>
      </c>
      <c r="F851" s="271" t="s">
        <v>1194</v>
      </c>
    </row>
    <row r="852" spans="1:6" x14ac:dyDescent="0.25">
      <c r="A852" s="271" t="s">
        <v>3238</v>
      </c>
      <c r="B852" s="271" t="s">
        <v>2738</v>
      </c>
      <c r="C852" s="271" t="s">
        <v>2514</v>
      </c>
      <c r="D852" s="72">
        <v>17100285</v>
      </c>
      <c r="E852" s="271" t="s">
        <v>3099</v>
      </c>
      <c r="F852" s="271" t="s">
        <v>1194</v>
      </c>
    </row>
    <row r="853" spans="1:6" x14ac:dyDescent="0.25">
      <c r="A853" s="271" t="s">
        <v>3238</v>
      </c>
      <c r="B853" s="271" t="s">
        <v>2739</v>
      </c>
      <c r="C853" s="271" t="s">
        <v>2514</v>
      </c>
      <c r="D853" s="72">
        <v>17100286</v>
      </c>
      <c r="E853" s="271" t="s">
        <v>3100</v>
      </c>
      <c r="F853" s="271" t="s">
        <v>1194</v>
      </c>
    </row>
    <row r="854" spans="1:6" x14ac:dyDescent="0.25">
      <c r="A854" s="271" t="s">
        <v>2450</v>
      </c>
      <c r="B854" s="271" t="s">
        <v>2451</v>
      </c>
      <c r="C854" s="271" t="s">
        <v>2514</v>
      </c>
      <c r="D854" s="72">
        <v>17100287</v>
      </c>
      <c r="E854" s="271" t="s">
        <v>3101</v>
      </c>
      <c r="F854" s="271" t="s">
        <v>1196</v>
      </c>
    </row>
    <row r="855" spans="1:6" x14ac:dyDescent="0.25">
      <c r="A855" s="271" t="s">
        <v>3238</v>
      </c>
      <c r="B855" s="271" t="s">
        <v>2740</v>
      </c>
      <c r="C855" s="271" t="s">
        <v>2514</v>
      </c>
      <c r="D855" s="72">
        <v>17100288</v>
      </c>
      <c r="E855" s="271" t="s">
        <v>3102</v>
      </c>
      <c r="F855" s="271" t="s">
        <v>1196</v>
      </c>
    </row>
    <row r="856" spans="1:6" x14ac:dyDescent="0.25">
      <c r="A856" s="271" t="s">
        <v>3238</v>
      </c>
      <c r="B856" s="271" t="s">
        <v>2741</v>
      </c>
      <c r="C856" s="271" t="s">
        <v>2514</v>
      </c>
      <c r="D856" s="72">
        <v>17100292</v>
      </c>
      <c r="E856" s="271" t="s">
        <v>3103</v>
      </c>
      <c r="F856" s="271" t="s">
        <v>1200</v>
      </c>
    </row>
    <row r="857" spans="1:6" x14ac:dyDescent="0.25">
      <c r="A857" s="271" t="s">
        <v>3238</v>
      </c>
      <c r="B857" s="271" t="s">
        <v>2742</v>
      </c>
      <c r="C857" s="271" t="s">
        <v>2514</v>
      </c>
      <c r="D857" s="72">
        <v>17100294</v>
      </c>
      <c r="E857" s="271" t="s">
        <v>3104</v>
      </c>
      <c r="F857" s="271" t="s">
        <v>1183</v>
      </c>
    </row>
    <row r="858" spans="1:6" x14ac:dyDescent="0.25">
      <c r="A858" s="271" t="s">
        <v>3238</v>
      </c>
      <c r="B858" s="271" t="s">
        <v>2743</v>
      </c>
      <c r="C858" s="271" t="s">
        <v>2514</v>
      </c>
      <c r="D858" s="72">
        <v>17100295</v>
      </c>
      <c r="E858" s="271" t="s">
        <v>3105</v>
      </c>
      <c r="F858" s="271" t="s">
        <v>1183</v>
      </c>
    </row>
    <row r="859" spans="1:6" x14ac:dyDescent="0.25">
      <c r="A859" s="271" t="s">
        <v>3238</v>
      </c>
      <c r="B859" s="271" t="s">
        <v>2744</v>
      </c>
      <c r="C859" s="271" t="s">
        <v>2514</v>
      </c>
      <c r="D859" s="72">
        <v>17100296</v>
      </c>
      <c r="E859" s="271" t="s">
        <v>3106</v>
      </c>
      <c r="F859" s="271" t="s">
        <v>1183</v>
      </c>
    </row>
    <row r="860" spans="1:6" x14ac:dyDescent="0.25">
      <c r="A860" s="271" t="s">
        <v>2450</v>
      </c>
      <c r="B860" s="271" t="s">
        <v>2451</v>
      </c>
      <c r="C860" s="271" t="s">
        <v>2514</v>
      </c>
      <c r="D860" s="72">
        <v>17100297</v>
      </c>
      <c r="E860" s="271" t="s">
        <v>3107</v>
      </c>
      <c r="F860" s="271" t="s">
        <v>1183</v>
      </c>
    </row>
    <row r="861" spans="1:6" x14ac:dyDescent="0.25">
      <c r="A861" s="271" t="s">
        <v>3238</v>
      </c>
      <c r="B861" s="271" t="s">
        <v>2745</v>
      </c>
      <c r="C861" s="271" t="s">
        <v>2514</v>
      </c>
      <c r="D861" s="72">
        <v>17100298</v>
      </c>
      <c r="E861" s="271" t="s">
        <v>3108</v>
      </c>
      <c r="F861" s="271" t="s">
        <v>1200</v>
      </c>
    </row>
    <row r="862" spans="1:6" x14ac:dyDescent="0.25">
      <c r="A862" s="271" t="s">
        <v>3238</v>
      </c>
      <c r="B862" s="271" t="s">
        <v>2746</v>
      </c>
      <c r="C862" s="271" t="s">
        <v>2514</v>
      </c>
      <c r="D862" s="72">
        <v>17100299</v>
      </c>
      <c r="E862" s="271" t="s">
        <v>3109</v>
      </c>
      <c r="F862" s="271" t="s">
        <v>1183</v>
      </c>
    </row>
    <row r="863" spans="1:6" x14ac:dyDescent="0.25">
      <c r="A863" s="271" t="s">
        <v>3238</v>
      </c>
      <c r="B863" s="271" t="s">
        <v>2747</v>
      </c>
      <c r="C863" s="271" t="s">
        <v>2514</v>
      </c>
      <c r="D863" s="72">
        <v>17100300</v>
      </c>
      <c r="E863" s="271" t="s">
        <v>3110</v>
      </c>
      <c r="F863" s="271" t="s">
        <v>1183</v>
      </c>
    </row>
    <row r="864" spans="1:6" x14ac:dyDescent="0.25">
      <c r="A864" s="271" t="s">
        <v>3238</v>
      </c>
      <c r="B864" s="271" t="s">
        <v>2748</v>
      </c>
      <c r="C864" s="271" t="s">
        <v>2514</v>
      </c>
      <c r="D864" s="72">
        <v>17100301</v>
      </c>
      <c r="E864" s="271" t="s">
        <v>3111</v>
      </c>
      <c r="F864" s="271" t="s">
        <v>1183</v>
      </c>
    </row>
    <row r="865" spans="1:6" x14ac:dyDescent="0.25">
      <c r="A865" s="271" t="s">
        <v>3238</v>
      </c>
      <c r="B865" s="271" t="s">
        <v>2749</v>
      </c>
      <c r="C865" s="271" t="s">
        <v>2514</v>
      </c>
      <c r="D865" s="72">
        <v>17100302</v>
      </c>
      <c r="E865" s="271" t="s">
        <v>3112</v>
      </c>
      <c r="F865" s="271" t="s">
        <v>1183</v>
      </c>
    </row>
    <row r="866" spans="1:6" x14ac:dyDescent="0.25">
      <c r="A866" s="271" t="s">
        <v>3238</v>
      </c>
      <c r="B866" s="271" t="s">
        <v>2750</v>
      </c>
      <c r="C866" s="271" t="s">
        <v>2514</v>
      </c>
      <c r="D866" s="72">
        <v>17100303</v>
      </c>
      <c r="E866" s="271" t="s">
        <v>3113</v>
      </c>
      <c r="F866" s="271" t="s">
        <v>1183</v>
      </c>
    </row>
    <row r="867" spans="1:6" x14ac:dyDescent="0.25">
      <c r="A867" s="271" t="s">
        <v>3238</v>
      </c>
      <c r="B867" s="271" t="s">
        <v>2751</v>
      </c>
      <c r="C867" s="271" t="s">
        <v>2514</v>
      </c>
      <c r="D867" s="72">
        <v>17100304</v>
      </c>
      <c r="E867" s="271" t="s">
        <v>3114</v>
      </c>
      <c r="F867" s="271" t="s">
        <v>1183</v>
      </c>
    </row>
    <row r="868" spans="1:6" x14ac:dyDescent="0.25">
      <c r="A868" s="271" t="s">
        <v>2450</v>
      </c>
      <c r="B868" s="271" t="s">
        <v>2451</v>
      </c>
      <c r="C868" s="271" t="s">
        <v>2514</v>
      </c>
      <c r="D868" s="72">
        <v>17100305</v>
      </c>
      <c r="E868" s="271" t="s">
        <v>3115</v>
      </c>
      <c r="F868" s="271" t="s">
        <v>1200</v>
      </c>
    </row>
    <row r="869" spans="1:6" x14ac:dyDescent="0.25">
      <c r="A869" s="271" t="s">
        <v>2450</v>
      </c>
      <c r="B869" s="271" t="s">
        <v>2451</v>
      </c>
      <c r="C869" s="271" t="s">
        <v>2514</v>
      </c>
      <c r="D869" s="72">
        <v>17100306</v>
      </c>
      <c r="E869" s="271" t="s">
        <v>3116</v>
      </c>
      <c r="F869" s="271" t="s">
        <v>1200</v>
      </c>
    </row>
    <row r="870" spans="1:6" x14ac:dyDescent="0.25">
      <c r="A870" s="271" t="s">
        <v>2450</v>
      </c>
      <c r="B870" s="271" t="s">
        <v>2451</v>
      </c>
      <c r="C870" s="271" t="s">
        <v>2514</v>
      </c>
      <c r="D870" s="72">
        <v>17100307</v>
      </c>
      <c r="E870" s="271" t="s">
        <v>3117</v>
      </c>
      <c r="F870" s="271" t="s">
        <v>1200</v>
      </c>
    </row>
    <row r="871" spans="1:6" x14ac:dyDescent="0.25">
      <c r="A871" s="271" t="s">
        <v>3238</v>
      </c>
      <c r="B871" s="271" t="s">
        <v>2752</v>
      </c>
      <c r="C871" s="271" t="s">
        <v>2514</v>
      </c>
      <c r="D871" s="72">
        <v>17100308</v>
      </c>
      <c r="E871" s="271" t="s">
        <v>3118</v>
      </c>
      <c r="F871" s="271" t="s">
        <v>1201</v>
      </c>
    </row>
    <row r="872" spans="1:6" x14ac:dyDescent="0.25">
      <c r="A872" s="271" t="s">
        <v>2450</v>
      </c>
      <c r="B872" s="271" t="s">
        <v>2451</v>
      </c>
      <c r="C872" s="271" t="s">
        <v>2514</v>
      </c>
      <c r="D872" s="72">
        <v>17100309</v>
      </c>
      <c r="E872" s="271" t="s">
        <v>3119</v>
      </c>
      <c r="F872" s="271" t="s">
        <v>1201</v>
      </c>
    </row>
    <row r="873" spans="1:6" x14ac:dyDescent="0.25">
      <c r="A873" s="271" t="s">
        <v>3238</v>
      </c>
      <c r="B873" s="271" t="s">
        <v>2753</v>
      </c>
      <c r="C873" s="271" t="s">
        <v>2514</v>
      </c>
      <c r="D873" s="72">
        <v>17100310</v>
      </c>
      <c r="E873" s="271" t="s">
        <v>3120</v>
      </c>
      <c r="F873" s="271" t="s">
        <v>1188</v>
      </c>
    </row>
    <row r="874" spans="1:6" x14ac:dyDescent="0.25">
      <c r="A874" s="271" t="s">
        <v>3238</v>
      </c>
      <c r="B874" s="271" t="s">
        <v>2754</v>
      </c>
      <c r="C874" s="271" t="s">
        <v>2514</v>
      </c>
      <c r="D874" s="72">
        <v>17100311</v>
      </c>
      <c r="E874" s="271" t="s">
        <v>3121</v>
      </c>
      <c r="F874" s="271" t="s">
        <v>1194</v>
      </c>
    </row>
    <row r="875" spans="1:6" x14ac:dyDescent="0.25">
      <c r="A875" s="271" t="s">
        <v>3238</v>
      </c>
      <c r="B875" s="271" t="s">
        <v>2755</v>
      </c>
      <c r="C875" s="271" t="s">
        <v>2514</v>
      </c>
      <c r="D875" s="72">
        <v>17100312</v>
      </c>
      <c r="E875" s="271" t="s">
        <v>3122</v>
      </c>
      <c r="F875" s="271" t="s">
        <v>1183</v>
      </c>
    </row>
    <row r="876" spans="1:6" x14ac:dyDescent="0.25">
      <c r="A876" s="271" t="s">
        <v>3238</v>
      </c>
      <c r="B876" s="271" t="s">
        <v>2756</v>
      </c>
      <c r="C876" s="271" t="s">
        <v>2514</v>
      </c>
      <c r="D876" s="72">
        <v>17100313</v>
      </c>
      <c r="E876" s="271" t="s">
        <v>3113</v>
      </c>
      <c r="F876" s="271" t="s">
        <v>1183</v>
      </c>
    </row>
    <row r="877" spans="1:6" x14ac:dyDescent="0.25">
      <c r="A877" s="271" t="s">
        <v>3238</v>
      </c>
      <c r="B877" s="271" t="s">
        <v>2757</v>
      </c>
      <c r="C877" s="271" t="s">
        <v>2514</v>
      </c>
      <c r="D877" s="72">
        <v>17100314</v>
      </c>
      <c r="E877" s="271" t="s">
        <v>3123</v>
      </c>
      <c r="F877" s="271" t="s">
        <v>1194</v>
      </c>
    </row>
    <row r="878" spans="1:6" x14ac:dyDescent="0.25">
      <c r="A878" s="271" t="s">
        <v>3238</v>
      </c>
      <c r="B878" s="271" t="s">
        <v>2758</v>
      </c>
      <c r="C878" s="271" t="s">
        <v>2514</v>
      </c>
      <c r="D878" s="72">
        <v>17100315</v>
      </c>
      <c r="E878" s="271" t="s">
        <v>3124</v>
      </c>
      <c r="F878" s="271" t="s">
        <v>1179</v>
      </c>
    </row>
    <row r="879" spans="1:6" x14ac:dyDescent="0.25">
      <c r="A879" s="271" t="s">
        <v>3238</v>
      </c>
      <c r="B879" s="271" t="s">
        <v>2759</v>
      </c>
      <c r="C879" s="271" t="s">
        <v>2514</v>
      </c>
      <c r="D879" s="72">
        <v>17100316</v>
      </c>
      <c r="E879" s="271" t="s">
        <v>3125</v>
      </c>
      <c r="F879" s="271" t="s">
        <v>1192</v>
      </c>
    </row>
    <row r="880" spans="1:6" x14ac:dyDescent="0.25">
      <c r="A880" s="271" t="s">
        <v>2450</v>
      </c>
      <c r="B880" s="271" t="s">
        <v>2451</v>
      </c>
      <c r="C880" s="271" t="s">
        <v>2514</v>
      </c>
      <c r="D880" s="72">
        <v>17100317</v>
      </c>
      <c r="E880" s="271" t="s">
        <v>3126</v>
      </c>
      <c r="F880" s="271" t="s">
        <v>1182</v>
      </c>
    </row>
    <row r="881" spans="1:6" x14ac:dyDescent="0.25">
      <c r="A881" s="271" t="s">
        <v>3238</v>
      </c>
      <c r="B881" s="271" t="s">
        <v>2760</v>
      </c>
      <c r="C881" s="271" t="s">
        <v>2514</v>
      </c>
      <c r="D881" s="72">
        <v>17100319</v>
      </c>
      <c r="E881" s="271" t="s">
        <v>3127</v>
      </c>
      <c r="F881" s="271" t="s">
        <v>1195</v>
      </c>
    </row>
    <row r="882" spans="1:6" x14ac:dyDescent="0.25">
      <c r="A882" s="271" t="s">
        <v>2450</v>
      </c>
      <c r="B882" s="271" t="s">
        <v>2451</v>
      </c>
      <c r="C882" s="271" t="s">
        <v>2514</v>
      </c>
      <c r="D882" s="72">
        <v>17100320</v>
      </c>
      <c r="E882" s="271" t="s">
        <v>3128</v>
      </c>
      <c r="F882" s="271" t="s">
        <v>1187</v>
      </c>
    </row>
    <row r="883" spans="1:6" x14ac:dyDescent="0.25">
      <c r="A883" s="271" t="s">
        <v>3238</v>
      </c>
      <c r="B883" s="271" t="s">
        <v>2761</v>
      </c>
      <c r="C883" s="271" t="s">
        <v>2514</v>
      </c>
      <c r="D883" s="72">
        <v>17100321</v>
      </c>
      <c r="E883" s="271" t="s">
        <v>3129</v>
      </c>
      <c r="F883" s="271" t="s">
        <v>1183</v>
      </c>
    </row>
    <row r="884" spans="1:6" x14ac:dyDescent="0.25">
      <c r="A884" s="271" t="s">
        <v>3238</v>
      </c>
      <c r="B884" s="271" t="s">
        <v>2762</v>
      </c>
      <c r="C884" s="271" t="s">
        <v>2514</v>
      </c>
      <c r="D884" s="72">
        <v>17100322</v>
      </c>
      <c r="E884" s="271" t="s">
        <v>3130</v>
      </c>
      <c r="F884" s="271" t="s">
        <v>1197</v>
      </c>
    </row>
    <row r="885" spans="1:6" x14ac:dyDescent="0.25">
      <c r="A885" s="271" t="s">
        <v>3238</v>
      </c>
      <c r="B885" s="271" t="s">
        <v>2763</v>
      </c>
      <c r="C885" s="271" t="s">
        <v>2514</v>
      </c>
      <c r="D885" s="72">
        <v>17100323</v>
      </c>
      <c r="E885" s="271" t="s">
        <v>3131</v>
      </c>
      <c r="F885" s="271" t="s">
        <v>1195</v>
      </c>
    </row>
    <row r="886" spans="1:6" x14ac:dyDescent="0.25">
      <c r="A886" s="271" t="s">
        <v>3238</v>
      </c>
      <c r="B886" s="271" t="s">
        <v>2764</v>
      </c>
      <c r="C886" s="271" t="s">
        <v>2514</v>
      </c>
      <c r="D886" s="72">
        <v>17100324</v>
      </c>
      <c r="E886" s="271" t="s">
        <v>3132</v>
      </c>
      <c r="F886" s="271" t="s">
        <v>1196</v>
      </c>
    </row>
    <row r="887" spans="1:6" x14ac:dyDescent="0.25">
      <c r="A887" s="271" t="s">
        <v>3238</v>
      </c>
      <c r="B887" s="271" t="s">
        <v>2765</v>
      </c>
      <c r="C887" s="271" t="s">
        <v>2514</v>
      </c>
      <c r="D887" s="72">
        <v>17100325</v>
      </c>
      <c r="E887" s="271" t="s">
        <v>3133</v>
      </c>
      <c r="F887" s="271" t="s">
        <v>1199</v>
      </c>
    </row>
    <row r="888" spans="1:6" x14ac:dyDescent="0.25">
      <c r="A888" s="271" t="s">
        <v>2450</v>
      </c>
      <c r="B888" s="271" t="s">
        <v>2451</v>
      </c>
      <c r="C888" s="271" t="s">
        <v>2514</v>
      </c>
      <c r="D888" s="72">
        <v>17100326</v>
      </c>
      <c r="E888" s="271" t="s">
        <v>3134</v>
      </c>
      <c r="F888" s="271" t="s">
        <v>1200</v>
      </c>
    </row>
    <row r="889" spans="1:6" x14ac:dyDescent="0.25">
      <c r="A889" s="271" t="s">
        <v>3238</v>
      </c>
      <c r="B889" s="271" t="s">
        <v>2766</v>
      </c>
      <c r="C889" s="271" t="s">
        <v>2514</v>
      </c>
      <c r="D889" s="72">
        <v>17100327</v>
      </c>
      <c r="E889" s="271" t="s">
        <v>3135</v>
      </c>
      <c r="F889" s="271" t="s">
        <v>1191</v>
      </c>
    </row>
    <row r="890" spans="1:6" x14ac:dyDescent="0.25">
      <c r="A890" s="271" t="s">
        <v>3238</v>
      </c>
      <c r="B890" s="271" t="s">
        <v>2767</v>
      </c>
      <c r="C890" s="271" t="s">
        <v>2514</v>
      </c>
      <c r="D890" s="72">
        <v>17100328</v>
      </c>
      <c r="E890" s="271" t="s">
        <v>3136</v>
      </c>
      <c r="F890" s="271" t="s">
        <v>1194</v>
      </c>
    </row>
    <row r="891" spans="1:6" x14ac:dyDescent="0.25">
      <c r="A891" s="271" t="s">
        <v>3238</v>
      </c>
      <c r="B891" s="271" t="s">
        <v>2768</v>
      </c>
      <c r="C891" s="271" t="s">
        <v>2514</v>
      </c>
      <c r="D891" s="72">
        <v>17100329</v>
      </c>
      <c r="E891" s="271" t="s">
        <v>3137</v>
      </c>
      <c r="F891" s="271" t="s">
        <v>1195</v>
      </c>
    </row>
    <row r="892" spans="1:6" x14ac:dyDescent="0.25">
      <c r="A892" s="271" t="s">
        <v>3238</v>
      </c>
      <c r="B892" s="271" t="s">
        <v>2769</v>
      </c>
      <c r="C892" s="271" t="s">
        <v>2514</v>
      </c>
      <c r="D892" s="72">
        <v>17100330</v>
      </c>
      <c r="E892" s="271" t="s">
        <v>3138</v>
      </c>
      <c r="F892" s="271" t="s">
        <v>1186</v>
      </c>
    </row>
    <row r="893" spans="1:6" x14ac:dyDescent="0.25">
      <c r="A893" s="271" t="s">
        <v>3238</v>
      </c>
      <c r="B893" s="271" t="s">
        <v>2770</v>
      </c>
      <c r="C893" s="271" t="s">
        <v>2514</v>
      </c>
      <c r="D893" s="72">
        <v>17100331</v>
      </c>
      <c r="E893" s="271" t="s">
        <v>3139</v>
      </c>
      <c r="F893" s="271" t="s">
        <v>1182</v>
      </c>
    </row>
    <row r="894" spans="1:6" x14ac:dyDescent="0.25">
      <c r="A894" s="271" t="s">
        <v>5677</v>
      </c>
      <c r="B894" s="271" t="s">
        <v>2451</v>
      </c>
      <c r="C894" s="271" t="s">
        <v>2514</v>
      </c>
      <c r="D894" s="72">
        <v>17100332</v>
      </c>
      <c r="E894" s="271" t="s">
        <v>3140</v>
      </c>
      <c r="F894" s="271" t="s">
        <v>1186</v>
      </c>
    </row>
    <row r="895" spans="1:6" x14ac:dyDescent="0.25">
      <c r="A895" s="271" t="s">
        <v>3238</v>
      </c>
      <c r="B895" s="271" t="s">
        <v>2771</v>
      </c>
      <c r="C895" s="271" t="s">
        <v>2514</v>
      </c>
      <c r="D895" s="72">
        <v>17100333</v>
      </c>
      <c r="E895" s="271" t="s">
        <v>3141</v>
      </c>
      <c r="F895" s="271" t="s">
        <v>1200</v>
      </c>
    </row>
    <row r="896" spans="1:6" x14ac:dyDescent="0.25">
      <c r="A896" s="271" t="s">
        <v>3238</v>
      </c>
      <c r="B896" s="271" t="s">
        <v>2772</v>
      </c>
      <c r="C896" s="271" t="s">
        <v>2514</v>
      </c>
      <c r="D896" s="72">
        <v>17100335</v>
      </c>
      <c r="E896" s="271" t="s">
        <v>3142</v>
      </c>
      <c r="F896" s="271" t="s">
        <v>1180</v>
      </c>
    </row>
    <row r="897" spans="1:6" x14ac:dyDescent="0.25">
      <c r="A897" s="271" t="s">
        <v>3238</v>
      </c>
      <c r="B897" s="271" t="s">
        <v>2773</v>
      </c>
      <c r="C897" s="271" t="s">
        <v>2514</v>
      </c>
      <c r="D897" s="72">
        <v>17100336</v>
      </c>
      <c r="E897" s="271" t="s">
        <v>3143</v>
      </c>
      <c r="F897" s="271" t="s">
        <v>1186</v>
      </c>
    </row>
    <row r="898" spans="1:6" x14ac:dyDescent="0.25">
      <c r="A898" s="271" t="s">
        <v>3238</v>
      </c>
      <c r="B898" s="271" t="s">
        <v>2774</v>
      </c>
      <c r="C898" s="271" t="s">
        <v>2514</v>
      </c>
      <c r="D898" s="72">
        <v>17100337</v>
      </c>
      <c r="E898" s="271" t="s">
        <v>3144</v>
      </c>
      <c r="F898" s="271" t="s">
        <v>1200</v>
      </c>
    </row>
    <row r="899" spans="1:6" x14ac:dyDescent="0.25">
      <c r="A899" s="271" t="s">
        <v>3238</v>
      </c>
      <c r="B899" s="271" t="s">
        <v>2775</v>
      </c>
      <c r="C899" s="271" t="s">
        <v>2514</v>
      </c>
      <c r="D899" s="72">
        <v>17100338</v>
      </c>
      <c r="E899" s="271" t="s">
        <v>3145</v>
      </c>
      <c r="F899" s="271" t="s">
        <v>1201</v>
      </c>
    </row>
    <row r="900" spans="1:6" x14ac:dyDescent="0.25">
      <c r="A900" s="271" t="s">
        <v>3238</v>
      </c>
      <c r="B900" s="271" t="s">
        <v>2776</v>
      </c>
      <c r="C900" s="271" t="s">
        <v>2514</v>
      </c>
      <c r="D900" s="72">
        <v>17100339</v>
      </c>
      <c r="E900" s="271" t="s">
        <v>3146</v>
      </c>
      <c r="F900" s="271" t="s">
        <v>1201</v>
      </c>
    </row>
    <row r="901" spans="1:6" x14ac:dyDescent="0.25">
      <c r="A901" s="271" t="s">
        <v>3238</v>
      </c>
      <c r="B901" s="271" t="s">
        <v>2777</v>
      </c>
      <c r="C901" s="271" t="s">
        <v>2514</v>
      </c>
      <c r="D901" s="72">
        <v>17100340</v>
      </c>
      <c r="E901" s="271" t="s">
        <v>3147</v>
      </c>
      <c r="F901" s="271" t="s">
        <v>1190</v>
      </c>
    </row>
    <row r="902" spans="1:6" x14ac:dyDescent="0.25">
      <c r="A902" s="271" t="s">
        <v>3238</v>
      </c>
      <c r="B902" s="271" t="s">
        <v>2778</v>
      </c>
      <c r="C902" s="271" t="s">
        <v>2514</v>
      </c>
      <c r="D902" s="72">
        <v>17100341</v>
      </c>
      <c r="E902" s="271" t="s">
        <v>3148</v>
      </c>
      <c r="F902" s="271" t="s">
        <v>1198</v>
      </c>
    </row>
    <row r="903" spans="1:6" x14ac:dyDescent="0.25">
      <c r="A903" s="271" t="s">
        <v>3238</v>
      </c>
      <c r="B903" s="271" t="s">
        <v>2779</v>
      </c>
      <c r="C903" s="271" t="s">
        <v>2514</v>
      </c>
      <c r="D903" s="72">
        <v>17100342</v>
      </c>
      <c r="E903" s="271" t="s">
        <v>3149</v>
      </c>
      <c r="F903" s="271" t="s">
        <v>1181</v>
      </c>
    </row>
    <row r="904" spans="1:6" x14ac:dyDescent="0.25">
      <c r="A904" s="271" t="s">
        <v>3238</v>
      </c>
      <c r="B904" s="271" t="s">
        <v>2780</v>
      </c>
      <c r="C904" s="271" t="s">
        <v>2514</v>
      </c>
      <c r="D904" s="72">
        <v>17100343</v>
      </c>
      <c r="E904" s="271" t="s">
        <v>3150</v>
      </c>
      <c r="F904" s="271" t="s">
        <v>1194</v>
      </c>
    </row>
    <row r="905" spans="1:6" x14ac:dyDescent="0.25">
      <c r="A905" s="271" t="s">
        <v>3238</v>
      </c>
      <c r="B905" s="271" t="s">
        <v>2781</v>
      </c>
      <c r="C905" s="271" t="s">
        <v>2514</v>
      </c>
      <c r="D905" s="72">
        <v>17100344</v>
      </c>
      <c r="E905" s="271" t="s">
        <v>3151</v>
      </c>
      <c r="F905" s="271" t="s">
        <v>1185</v>
      </c>
    </row>
    <row r="906" spans="1:6" x14ac:dyDescent="0.25">
      <c r="A906" s="271" t="s">
        <v>3238</v>
      </c>
      <c r="B906" s="271" t="s">
        <v>2782</v>
      </c>
      <c r="C906" s="271" t="s">
        <v>2514</v>
      </c>
      <c r="D906" s="72">
        <v>17100345</v>
      </c>
      <c r="E906" s="271" t="s">
        <v>3152</v>
      </c>
      <c r="F906" s="271" t="s">
        <v>1195</v>
      </c>
    </row>
    <row r="907" spans="1:6" x14ac:dyDescent="0.25">
      <c r="A907" s="271" t="s">
        <v>3238</v>
      </c>
      <c r="B907" s="271" t="s">
        <v>2783</v>
      </c>
      <c r="C907" s="271" t="s">
        <v>2514</v>
      </c>
      <c r="D907" s="72">
        <v>17100346</v>
      </c>
      <c r="E907" s="271" t="s">
        <v>3153</v>
      </c>
      <c r="F907" s="271" t="s">
        <v>1192</v>
      </c>
    </row>
    <row r="908" spans="1:6" x14ac:dyDescent="0.25">
      <c r="A908" s="271" t="s">
        <v>3238</v>
      </c>
      <c r="B908" s="271" t="s">
        <v>2784</v>
      </c>
      <c r="C908" s="271" t="s">
        <v>2514</v>
      </c>
      <c r="D908" s="72">
        <v>17100347</v>
      </c>
      <c r="E908" s="271" t="s">
        <v>3154</v>
      </c>
      <c r="F908" s="271" t="s">
        <v>1195</v>
      </c>
    </row>
    <row r="909" spans="1:6" x14ac:dyDescent="0.25">
      <c r="A909" s="271" t="s">
        <v>3238</v>
      </c>
      <c r="B909" s="271" t="s">
        <v>2785</v>
      </c>
      <c r="C909" s="271" t="s">
        <v>2514</v>
      </c>
      <c r="D909" s="72">
        <v>17100348</v>
      </c>
      <c r="E909" s="271" t="s">
        <v>3155</v>
      </c>
      <c r="F909" s="271" t="s">
        <v>1195</v>
      </c>
    </row>
    <row r="910" spans="1:6" x14ac:dyDescent="0.25">
      <c r="A910" s="271" t="s">
        <v>3238</v>
      </c>
      <c r="B910" s="271" t="s">
        <v>2786</v>
      </c>
      <c r="C910" s="271" t="s">
        <v>2514</v>
      </c>
      <c r="D910" s="72">
        <v>17100349</v>
      </c>
      <c r="E910" s="271" t="s">
        <v>3156</v>
      </c>
      <c r="F910" s="271" t="s">
        <v>1186</v>
      </c>
    </row>
    <row r="911" spans="1:6" x14ac:dyDescent="0.25">
      <c r="A911" s="271" t="s">
        <v>3238</v>
      </c>
      <c r="B911" s="271" t="s">
        <v>2787</v>
      </c>
      <c r="C911" s="271" t="s">
        <v>2514</v>
      </c>
      <c r="D911" s="72">
        <v>17100350</v>
      </c>
      <c r="E911" s="271" t="s">
        <v>3157</v>
      </c>
      <c r="F911" s="271" t="s">
        <v>1194</v>
      </c>
    </row>
    <row r="912" spans="1:6" x14ac:dyDescent="0.25">
      <c r="A912" s="271" t="s">
        <v>3238</v>
      </c>
      <c r="B912" s="271" t="s">
        <v>2788</v>
      </c>
      <c r="C912" s="271" t="s">
        <v>2514</v>
      </c>
      <c r="D912" s="72">
        <v>17100351</v>
      </c>
      <c r="E912" s="271" t="s">
        <v>3158</v>
      </c>
      <c r="F912" s="271" t="s">
        <v>1183</v>
      </c>
    </row>
    <row r="913" spans="1:6" x14ac:dyDescent="0.25">
      <c r="A913" s="271" t="s">
        <v>3238</v>
      </c>
      <c r="B913" s="271" t="s">
        <v>2789</v>
      </c>
      <c r="C913" s="271" t="s">
        <v>2514</v>
      </c>
      <c r="D913" s="72">
        <v>17100352</v>
      </c>
      <c r="E913" s="271" t="s">
        <v>3159</v>
      </c>
      <c r="F913" s="271" t="s">
        <v>1199</v>
      </c>
    </row>
    <row r="914" spans="1:6" x14ac:dyDescent="0.25">
      <c r="A914" s="271" t="s">
        <v>3238</v>
      </c>
      <c r="B914" s="271" t="s">
        <v>2790</v>
      </c>
      <c r="C914" s="271" t="s">
        <v>2514</v>
      </c>
      <c r="D914" s="72">
        <v>17100353</v>
      </c>
      <c r="E914" s="271" t="s">
        <v>3160</v>
      </c>
      <c r="F914" s="271" t="s">
        <v>1200</v>
      </c>
    </row>
    <row r="915" spans="1:6" x14ac:dyDescent="0.25">
      <c r="A915" s="271" t="s">
        <v>3238</v>
      </c>
      <c r="B915" s="271" t="s">
        <v>2791</v>
      </c>
      <c r="C915" s="271" t="s">
        <v>2514</v>
      </c>
      <c r="D915" s="72">
        <v>17100354</v>
      </c>
      <c r="E915" s="271" t="s">
        <v>3161</v>
      </c>
      <c r="F915" s="271" t="s">
        <v>1200</v>
      </c>
    </row>
    <row r="916" spans="1:6" x14ac:dyDescent="0.25">
      <c r="A916" s="271" t="s">
        <v>3238</v>
      </c>
      <c r="B916" s="271" t="s">
        <v>2792</v>
      </c>
      <c r="C916" s="271" t="s">
        <v>2514</v>
      </c>
      <c r="D916" s="72">
        <v>17100355</v>
      </c>
      <c r="E916" s="271" t="s">
        <v>3162</v>
      </c>
      <c r="F916" s="271" t="s">
        <v>1192</v>
      </c>
    </row>
    <row r="917" spans="1:6" x14ac:dyDescent="0.25">
      <c r="A917" s="271" t="s">
        <v>3238</v>
      </c>
      <c r="B917" s="271" t="s">
        <v>2793</v>
      </c>
      <c r="C917" s="271" t="s">
        <v>2514</v>
      </c>
      <c r="D917" s="72">
        <v>17100356</v>
      </c>
      <c r="E917" s="271" t="s">
        <v>3163</v>
      </c>
      <c r="F917" s="271" t="s">
        <v>1186</v>
      </c>
    </row>
    <row r="918" spans="1:6" x14ac:dyDescent="0.25">
      <c r="A918" s="271" t="s">
        <v>3238</v>
      </c>
      <c r="B918" s="271" t="s">
        <v>2794</v>
      </c>
      <c r="C918" s="271" t="s">
        <v>2514</v>
      </c>
      <c r="D918" s="72">
        <v>17100357</v>
      </c>
      <c r="E918" s="271" t="s">
        <v>3164</v>
      </c>
      <c r="F918" s="271" t="s">
        <v>1195</v>
      </c>
    </row>
    <row r="919" spans="1:6" x14ac:dyDescent="0.25">
      <c r="A919" s="271" t="s">
        <v>3238</v>
      </c>
      <c r="B919" s="271" t="s">
        <v>2795</v>
      </c>
      <c r="C919" s="271" t="s">
        <v>2514</v>
      </c>
      <c r="D919" s="72">
        <v>17100358</v>
      </c>
      <c r="E919" s="271" t="s">
        <v>3165</v>
      </c>
      <c r="F919" s="271" t="s">
        <v>1195</v>
      </c>
    </row>
    <row r="920" spans="1:6" x14ac:dyDescent="0.25">
      <c r="A920" s="271" t="s">
        <v>3238</v>
      </c>
      <c r="B920" s="271" t="s">
        <v>2796</v>
      </c>
      <c r="C920" s="271" t="s">
        <v>2514</v>
      </c>
      <c r="D920" s="72">
        <v>17100359</v>
      </c>
      <c r="E920" s="271" t="s">
        <v>3166</v>
      </c>
      <c r="F920" s="271" t="s">
        <v>1195</v>
      </c>
    </row>
    <row r="921" spans="1:6" x14ac:dyDescent="0.25">
      <c r="A921" s="271" t="s">
        <v>3238</v>
      </c>
      <c r="B921" s="271" t="s">
        <v>2797</v>
      </c>
      <c r="C921" s="271" t="s">
        <v>2514</v>
      </c>
      <c r="D921" s="72">
        <v>17100361</v>
      </c>
      <c r="E921" s="271" t="s">
        <v>3167</v>
      </c>
      <c r="F921" s="271" t="s">
        <v>1197</v>
      </c>
    </row>
    <row r="922" spans="1:6" x14ac:dyDescent="0.25">
      <c r="A922" s="271" t="s">
        <v>3238</v>
      </c>
      <c r="B922" s="271" t="s">
        <v>2798</v>
      </c>
      <c r="C922" s="271" t="s">
        <v>2514</v>
      </c>
      <c r="D922" s="72">
        <v>17100362</v>
      </c>
      <c r="E922" s="271" t="s">
        <v>3168</v>
      </c>
      <c r="F922" s="271" t="s">
        <v>1197</v>
      </c>
    </row>
    <row r="923" spans="1:6" x14ac:dyDescent="0.25">
      <c r="A923" s="271" t="s">
        <v>3238</v>
      </c>
      <c r="B923" s="271" t="s">
        <v>2799</v>
      </c>
      <c r="C923" s="271" t="s">
        <v>2514</v>
      </c>
      <c r="D923" s="72">
        <v>17100363</v>
      </c>
      <c r="E923" s="271" t="s">
        <v>3169</v>
      </c>
      <c r="F923" s="271" t="s">
        <v>1196</v>
      </c>
    </row>
    <row r="924" spans="1:6" x14ac:dyDescent="0.25">
      <c r="A924" s="271" t="s">
        <v>3238</v>
      </c>
      <c r="B924" s="271" t="s">
        <v>2800</v>
      </c>
      <c r="C924" s="271" t="s">
        <v>2514</v>
      </c>
      <c r="D924" s="72">
        <v>17100364</v>
      </c>
      <c r="E924" s="271" t="s">
        <v>3170</v>
      </c>
      <c r="F924" s="271" t="s">
        <v>1197</v>
      </c>
    </row>
    <row r="925" spans="1:6" x14ac:dyDescent="0.25">
      <c r="A925" s="271" t="s">
        <v>3238</v>
      </c>
      <c r="B925" s="271" t="s">
        <v>2801</v>
      </c>
      <c r="C925" s="271" t="s">
        <v>2514</v>
      </c>
      <c r="D925" s="72">
        <v>17100365</v>
      </c>
      <c r="E925" s="271" t="s">
        <v>3171</v>
      </c>
      <c r="F925" s="271" t="s">
        <v>1192</v>
      </c>
    </row>
    <row r="926" spans="1:6" x14ac:dyDescent="0.25">
      <c r="A926" s="271" t="s">
        <v>2450</v>
      </c>
      <c r="B926" s="271" t="s">
        <v>2451</v>
      </c>
      <c r="C926" s="271" t="s">
        <v>2514</v>
      </c>
      <c r="D926" s="72">
        <v>17100366</v>
      </c>
      <c r="E926" s="271" t="s">
        <v>3172</v>
      </c>
      <c r="F926" s="271" t="s">
        <v>1182</v>
      </c>
    </row>
    <row r="927" spans="1:6" x14ac:dyDescent="0.25">
      <c r="A927" s="271" t="s">
        <v>3238</v>
      </c>
      <c r="B927" s="271" t="s">
        <v>2802</v>
      </c>
      <c r="C927" s="271" t="s">
        <v>2514</v>
      </c>
      <c r="D927" s="72">
        <v>17100367</v>
      </c>
      <c r="E927" s="271" t="s">
        <v>3173</v>
      </c>
      <c r="F927" s="271" t="s">
        <v>1194</v>
      </c>
    </row>
    <row r="928" spans="1:6" x14ac:dyDescent="0.25">
      <c r="A928" s="271" t="s">
        <v>3238</v>
      </c>
      <c r="B928" s="271" t="s">
        <v>2803</v>
      </c>
      <c r="C928" s="271" t="s">
        <v>2514</v>
      </c>
      <c r="D928" s="72">
        <v>17100368</v>
      </c>
      <c r="E928" s="271" t="s">
        <v>3174</v>
      </c>
      <c r="F928" s="271" t="s">
        <v>1196</v>
      </c>
    </row>
    <row r="929" spans="1:6" x14ac:dyDescent="0.25">
      <c r="A929" s="271" t="s">
        <v>5677</v>
      </c>
      <c r="B929" s="271" t="s">
        <v>2451</v>
      </c>
      <c r="C929" s="271" t="s">
        <v>2514</v>
      </c>
      <c r="D929" s="72">
        <v>17100371</v>
      </c>
      <c r="E929" s="271" t="s">
        <v>3175</v>
      </c>
      <c r="F929" s="271" t="s">
        <v>1200</v>
      </c>
    </row>
    <row r="930" spans="1:6" x14ac:dyDescent="0.25">
      <c r="A930" s="271" t="s">
        <v>3238</v>
      </c>
      <c r="B930" s="271" t="s">
        <v>2804</v>
      </c>
      <c r="C930" s="271" t="s">
        <v>2514</v>
      </c>
      <c r="D930" s="72">
        <v>17100373</v>
      </c>
      <c r="E930" s="271" t="s">
        <v>3176</v>
      </c>
      <c r="F930" s="271" t="s">
        <v>1185</v>
      </c>
    </row>
    <row r="931" spans="1:6" x14ac:dyDescent="0.25">
      <c r="A931" s="271" t="s">
        <v>3238</v>
      </c>
      <c r="B931" s="271" t="s">
        <v>2805</v>
      </c>
      <c r="C931" s="271" t="s">
        <v>2514</v>
      </c>
      <c r="D931" s="72">
        <v>17100374</v>
      </c>
      <c r="E931" s="271" t="s">
        <v>3177</v>
      </c>
      <c r="F931" s="271" t="s">
        <v>1185</v>
      </c>
    </row>
    <row r="932" spans="1:6" x14ac:dyDescent="0.25">
      <c r="A932" s="271" t="s">
        <v>2450</v>
      </c>
      <c r="B932" s="271" t="s">
        <v>2451</v>
      </c>
      <c r="C932" s="271" t="s">
        <v>2514</v>
      </c>
      <c r="D932" s="72">
        <v>17100375</v>
      </c>
      <c r="E932" s="271" t="s">
        <v>3178</v>
      </c>
      <c r="F932" s="271" t="s">
        <v>1201</v>
      </c>
    </row>
    <row r="933" spans="1:6" x14ac:dyDescent="0.25">
      <c r="A933" s="271" t="s">
        <v>2450</v>
      </c>
      <c r="B933" s="271" t="s">
        <v>2451</v>
      </c>
      <c r="C933" s="271" t="s">
        <v>2514</v>
      </c>
      <c r="D933" s="72">
        <v>17100376</v>
      </c>
      <c r="E933" s="271" t="s">
        <v>3179</v>
      </c>
      <c r="F933" s="271" t="s">
        <v>1200</v>
      </c>
    </row>
    <row r="934" spans="1:6" x14ac:dyDescent="0.25">
      <c r="A934" s="271" t="s">
        <v>2450</v>
      </c>
      <c r="B934" s="271" t="s">
        <v>2451</v>
      </c>
      <c r="C934" s="271" t="s">
        <v>2514</v>
      </c>
      <c r="D934" s="72">
        <v>17100377</v>
      </c>
      <c r="E934" s="271" t="s">
        <v>3180</v>
      </c>
      <c r="F934" s="271" t="s">
        <v>1185</v>
      </c>
    </row>
    <row r="935" spans="1:6" x14ac:dyDescent="0.25">
      <c r="A935" s="271" t="s">
        <v>3238</v>
      </c>
      <c r="B935" s="271" t="s">
        <v>2806</v>
      </c>
      <c r="C935" s="271" t="s">
        <v>2514</v>
      </c>
      <c r="D935" s="72">
        <v>17100378</v>
      </c>
      <c r="E935" s="271" t="s">
        <v>3181</v>
      </c>
      <c r="F935" s="271" t="s">
        <v>1185</v>
      </c>
    </row>
    <row r="936" spans="1:6" x14ac:dyDescent="0.25">
      <c r="A936" s="271" t="s">
        <v>3238</v>
      </c>
      <c r="B936" s="271" t="s">
        <v>2807</v>
      </c>
      <c r="C936" s="271" t="s">
        <v>2514</v>
      </c>
      <c r="D936" s="72">
        <v>17100379</v>
      </c>
      <c r="E936" s="271" t="s">
        <v>3182</v>
      </c>
      <c r="F936" s="271" t="s">
        <v>1185</v>
      </c>
    </row>
    <row r="937" spans="1:6" x14ac:dyDescent="0.25">
      <c r="A937" s="271" t="s">
        <v>3238</v>
      </c>
      <c r="B937" s="271" t="s">
        <v>2808</v>
      </c>
      <c r="C937" s="271" t="s">
        <v>2514</v>
      </c>
      <c r="D937" s="72">
        <v>17100380</v>
      </c>
      <c r="E937" s="271" t="s">
        <v>3183</v>
      </c>
      <c r="F937" s="271" t="s">
        <v>1182</v>
      </c>
    </row>
    <row r="938" spans="1:6" x14ac:dyDescent="0.25">
      <c r="A938" s="271" t="s">
        <v>3238</v>
      </c>
      <c r="B938" s="271" t="s">
        <v>2809</v>
      </c>
      <c r="C938" s="271" t="s">
        <v>2514</v>
      </c>
      <c r="D938" s="72">
        <v>17100381</v>
      </c>
      <c r="E938" s="271" t="s">
        <v>3184</v>
      </c>
      <c r="F938" s="271" t="s">
        <v>1194</v>
      </c>
    </row>
    <row r="939" spans="1:6" x14ac:dyDescent="0.25">
      <c r="A939" s="271" t="s">
        <v>3238</v>
      </c>
      <c r="B939" s="271" t="s">
        <v>2810</v>
      </c>
      <c r="C939" s="271" t="s">
        <v>2514</v>
      </c>
      <c r="D939" s="72">
        <v>17100382</v>
      </c>
      <c r="E939" s="271" t="s">
        <v>3185</v>
      </c>
      <c r="F939" s="271" t="s">
        <v>1183</v>
      </c>
    </row>
    <row r="940" spans="1:6" x14ac:dyDescent="0.25">
      <c r="A940" s="271" t="s">
        <v>3238</v>
      </c>
      <c r="B940" s="271" t="s">
        <v>2811</v>
      </c>
      <c r="C940" s="271" t="s">
        <v>2514</v>
      </c>
      <c r="D940" s="72">
        <v>17100383</v>
      </c>
      <c r="E940" s="271" t="s">
        <v>3186</v>
      </c>
      <c r="F940" s="271" t="s">
        <v>1188</v>
      </c>
    </row>
    <row r="941" spans="1:6" x14ac:dyDescent="0.25">
      <c r="A941" s="271" t="s">
        <v>3238</v>
      </c>
      <c r="B941" s="271" t="s">
        <v>2812</v>
      </c>
      <c r="C941" s="271" t="s">
        <v>2514</v>
      </c>
      <c r="D941" s="72">
        <v>17100385</v>
      </c>
      <c r="E941" s="271" t="s">
        <v>3187</v>
      </c>
      <c r="F941" s="271" t="s">
        <v>1201</v>
      </c>
    </row>
    <row r="942" spans="1:6" x14ac:dyDescent="0.25">
      <c r="A942" s="271" t="s">
        <v>3238</v>
      </c>
      <c r="B942" s="271" t="s">
        <v>2813</v>
      </c>
      <c r="C942" s="271" t="s">
        <v>2514</v>
      </c>
      <c r="D942" s="72">
        <v>17100386</v>
      </c>
      <c r="E942" s="271" t="s">
        <v>3188</v>
      </c>
      <c r="F942" s="271" t="s">
        <v>1197</v>
      </c>
    </row>
    <row r="943" spans="1:6" x14ac:dyDescent="0.25">
      <c r="A943" s="271" t="s">
        <v>3238</v>
      </c>
      <c r="B943" s="271" t="s">
        <v>2814</v>
      </c>
      <c r="C943" s="271" t="s">
        <v>2514</v>
      </c>
      <c r="D943" s="72">
        <v>17100387</v>
      </c>
      <c r="E943" s="271" t="s">
        <v>3189</v>
      </c>
      <c r="F943" s="271" t="s">
        <v>1196</v>
      </c>
    </row>
    <row r="944" spans="1:6" x14ac:dyDescent="0.25">
      <c r="A944" s="271" t="s">
        <v>2450</v>
      </c>
      <c r="B944" s="271" t="s">
        <v>2451</v>
      </c>
      <c r="C944" s="271" t="s">
        <v>2514</v>
      </c>
      <c r="D944" s="72">
        <v>17100388</v>
      </c>
      <c r="E944" s="271" t="s">
        <v>3190</v>
      </c>
      <c r="F944" s="271" t="s">
        <v>1181</v>
      </c>
    </row>
    <row r="945" spans="1:6" x14ac:dyDescent="0.25">
      <c r="A945" s="271" t="s">
        <v>3238</v>
      </c>
      <c r="B945" s="271" t="s">
        <v>2815</v>
      </c>
      <c r="C945" s="271" t="s">
        <v>2514</v>
      </c>
      <c r="D945" s="72">
        <v>17100389</v>
      </c>
      <c r="E945" s="271" t="s">
        <v>3191</v>
      </c>
      <c r="F945" s="271" t="s">
        <v>1194</v>
      </c>
    </row>
    <row r="946" spans="1:6" x14ac:dyDescent="0.25">
      <c r="A946" s="271" t="s">
        <v>5677</v>
      </c>
      <c r="B946" s="271" t="s">
        <v>2451</v>
      </c>
      <c r="C946" s="271" t="s">
        <v>2514</v>
      </c>
      <c r="D946" s="72">
        <v>17100390</v>
      </c>
      <c r="E946" s="271" t="s">
        <v>3192</v>
      </c>
      <c r="F946" s="271" t="s">
        <v>1181</v>
      </c>
    </row>
    <row r="947" spans="1:6" x14ac:dyDescent="0.25">
      <c r="A947" s="271" t="s">
        <v>3238</v>
      </c>
      <c r="B947" s="271" t="s">
        <v>2816</v>
      </c>
      <c r="C947" s="271" t="s">
        <v>2514</v>
      </c>
      <c r="D947" s="72">
        <v>17100391</v>
      </c>
      <c r="E947" s="271" t="s">
        <v>3193</v>
      </c>
      <c r="F947" s="271" t="s">
        <v>1183</v>
      </c>
    </row>
    <row r="948" spans="1:6" x14ac:dyDescent="0.25">
      <c r="A948" s="271" t="s">
        <v>3238</v>
      </c>
      <c r="B948" s="271" t="s">
        <v>2817</v>
      </c>
      <c r="C948" s="271" t="s">
        <v>2514</v>
      </c>
      <c r="D948" s="72">
        <v>17100392</v>
      </c>
      <c r="E948" s="271" t="s">
        <v>3194</v>
      </c>
      <c r="F948" s="271" t="s">
        <v>1183</v>
      </c>
    </row>
    <row r="949" spans="1:6" x14ac:dyDescent="0.25">
      <c r="A949" s="271" t="s">
        <v>3238</v>
      </c>
      <c r="B949" s="271" t="s">
        <v>2818</v>
      </c>
      <c r="C949" s="271" t="s">
        <v>2514</v>
      </c>
      <c r="D949" s="72">
        <v>17100393</v>
      </c>
      <c r="E949" s="271" t="s">
        <v>3195</v>
      </c>
      <c r="F949" s="271" t="s">
        <v>1200</v>
      </c>
    </row>
    <row r="950" spans="1:6" x14ac:dyDescent="0.25">
      <c r="A950" s="271" t="s">
        <v>3238</v>
      </c>
      <c r="B950" s="271" t="s">
        <v>2819</v>
      </c>
      <c r="C950" s="271" t="s">
        <v>2514</v>
      </c>
      <c r="D950" s="72">
        <v>17100394</v>
      </c>
      <c r="E950" s="271" t="s">
        <v>3196</v>
      </c>
      <c r="F950" s="271" t="s">
        <v>1179</v>
      </c>
    </row>
    <row r="951" spans="1:6" x14ac:dyDescent="0.25">
      <c r="A951" s="271" t="s">
        <v>3238</v>
      </c>
      <c r="B951" s="271" t="s">
        <v>2820</v>
      </c>
      <c r="C951" s="271" t="s">
        <v>2514</v>
      </c>
      <c r="D951" s="72">
        <v>17100395</v>
      </c>
      <c r="E951" s="271" t="s">
        <v>3197</v>
      </c>
      <c r="F951" s="271" t="s">
        <v>1179</v>
      </c>
    </row>
    <row r="952" spans="1:6" x14ac:dyDescent="0.25">
      <c r="A952" s="271" t="s">
        <v>2450</v>
      </c>
      <c r="B952" s="271" t="s">
        <v>2451</v>
      </c>
      <c r="C952" s="271" t="s">
        <v>2514</v>
      </c>
      <c r="D952" s="72">
        <v>17100396</v>
      </c>
      <c r="E952" s="271" t="s">
        <v>3116</v>
      </c>
      <c r="F952" s="271" t="s">
        <v>1200</v>
      </c>
    </row>
    <row r="953" spans="1:6" x14ac:dyDescent="0.25">
      <c r="A953" s="271" t="s">
        <v>3238</v>
      </c>
      <c r="B953" s="271" t="s">
        <v>2821</v>
      </c>
      <c r="C953" s="271" t="s">
        <v>2514</v>
      </c>
      <c r="D953" s="72">
        <v>17100397</v>
      </c>
      <c r="E953" s="271" t="s">
        <v>3198</v>
      </c>
      <c r="F953" s="271" t="s">
        <v>1195</v>
      </c>
    </row>
    <row r="954" spans="1:6" x14ac:dyDescent="0.25">
      <c r="A954" s="271" t="s">
        <v>3238</v>
      </c>
      <c r="B954" s="271" t="s">
        <v>2822</v>
      </c>
      <c r="C954" s="271" t="s">
        <v>2514</v>
      </c>
      <c r="D954" s="72">
        <v>17100398</v>
      </c>
      <c r="E954" s="271" t="s">
        <v>3199</v>
      </c>
      <c r="F954" s="271" t="s">
        <v>1185</v>
      </c>
    </row>
    <row r="955" spans="1:6" x14ac:dyDescent="0.25">
      <c r="A955" s="271" t="s">
        <v>3238</v>
      </c>
      <c r="B955" s="271" t="s">
        <v>2823</v>
      </c>
      <c r="C955" s="271" t="s">
        <v>2514</v>
      </c>
      <c r="D955" s="72">
        <v>17100399</v>
      </c>
      <c r="E955" s="271" t="s">
        <v>3200</v>
      </c>
      <c r="F955" s="271" t="s">
        <v>1195</v>
      </c>
    </row>
    <row r="956" spans="1:6" x14ac:dyDescent="0.25">
      <c r="A956" s="271" t="s">
        <v>3238</v>
      </c>
      <c r="B956" s="271" t="s">
        <v>2824</v>
      </c>
      <c r="C956" s="271" t="s">
        <v>2514</v>
      </c>
      <c r="D956" s="72">
        <v>17100400</v>
      </c>
      <c r="E956" s="271" t="s">
        <v>3201</v>
      </c>
      <c r="F956" s="271" t="s">
        <v>1198</v>
      </c>
    </row>
    <row r="957" spans="1:6" x14ac:dyDescent="0.25">
      <c r="A957" s="271" t="s">
        <v>3238</v>
      </c>
      <c r="B957" s="271" t="s">
        <v>2825</v>
      </c>
      <c r="C957" s="271" t="s">
        <v>2514</v>
      </c>
      <c r="D957" s="72">
        <v>17100401</v>
      </c>
      <c r="E957" s="271" t="s">
        <v>3202</v>
      </c>
      <c r="F957" s="271" t="s">
        <v>1190</v>
      </c>
    </row>
    <row r="958" spans="1:6" x14ac:dyDescent="0.25">
      <c r="A958" s="271" t="s">
        <v>3238</v>
      </c>
      <c r="B958" s="271" t="s">
        <v>2826</v>
      </c>
      <c r="C958" s="271" t="s">
        <v>2514</v>
      </c>
      <c r="D958" s="72">
        <v>17100402</v>
      </c>
      <c r="E958" s="271" t="s">
        <v>3203</v>
      </c>
      <c r="F958" s="271" t="s">
        <v>1181</v>
      </c>
    </row>
    <row r="959" spans="1:6" x14ac:dyDescent="0.25">
      <c r="A959" s="271" t="s">
        <v>3238</v>
      </c>
      <c r="B959" s="271" t="s">
        <v>2827</v>
      </c>
      <c r="C959" s="271" t="s">
        <v>2514</v>
      </c>
      <c r="D959" s="72">
        <v>17100403</v>
      </c>
      <c r="E959" s="271" t="s">
        <v>3204</v>
      </c>
      <c r="F959" s="271" t="s">
        <v>1181</v>
      </c>
    </row>
    <row r="960" spans="1:6" x14ac:dyDescent="0.25">
      <c r="A960" s="271" t="s">
        <v>3238</v>
      </c>
      <c r="B960" s="271" t="s">
        <v>2828</v>
      </c>
      <c r="C960" s="271" t="s">
        <v>2514</v>
      </c>
      <c r="D960" s="72">
        <v>17100404</v>
      </c>
      <c r="E960" s="271" t="s">
        <v>3205</v>
      </c>
      <c r="F960" s="271" t="s">
        <v>1191</v>
      </c>
    </row>
    <row r="961" spans="1:60" x14ac:dyDescent="0.25">
      <c r="A961" s="271" t="s">
        <v>3238</v>
      </c>
      <c r="B961" s="271" t="s">
        <v>2829</v>
      </c>
      <c r="C961" s="271" t="s">
        <v>2514</v>
      </c>
      <c r="D961" s="72">
        <v>17100405</v>
      </c>
      <c r="E961" s="271" t="s">
        <v>3206</v>
      </c>
      <c r="F961" s="271" t="s">
        <v>1190</v>
      </c>
    </row>
    <row r="962" spans="1:60" x14ac:dyDescent="0.25">
      <c r="A962" s="271" t="s">
        <v>3238</v>
      </c>
      <c r="B962" s="271" t="s">
        <v>2830</v>
      </c>
      <c r="C962" s="271" t="s">
        <v>2514</v>
      </c>
      <c r="D962" s="72">
        <v>17100406</v>
      </c>
      <c r="E962" s="271" t="s">
        <v>3207</v>
      </c>
      <c r="F962" s="271" t="s">
        <v>1192</v>
      </c>
    </row>
    <row r="963" spans="1:60" x14ac:dyDescent="0.25">
      <c r="A963" s="271" t="s">
        <v>3238</v>
      </c>
      <c r="B963" s="271" t="s">
        <v>2831</v>
      </c>
      <c r="C963" s="271" t="s">
        <v>2514</v>
      </c>
      <c r="D963" s="72">
        <v>17100407</v>
      </c>
      <c r="E963" s="271" t="s">
        <v>3208</v>
      </c>
      <c r="F963" s="271" t="s">
        <v>1185</v>
      </c>
    </row>
    <row r="964" spans="1:60" x14ac:dyDescent="0.25">
      <c r="A964" s="271" t="s">
        <v>3238</v>
      </c>
      <c r="B964" s="271" t="s">
        <v>2832</v>
      </c>
      <c r="C964" s="271" t="s">
        <v>2514</v>
      </c>
      <c r="D964" s="72">
        <v>17100408</v>
      </c>
      <c r="E964" s="271" t="s">
        <v>3209</v>
      </c>
      <c r="F964" s="271" t="s">
        <v>1199</v>
      </c>
    </row>
    <row r="965" spans="1:60" x14ac:dyDescent="0.25">
      <c r="A965" s="271" t="s">
        <v>2450</v>
      </c>
      <c r="B965" s="271" t="s">
        <v>2451</v>
      </c>
      <c r="C965" s="271" t="s">
        <v>2514</v>
      </c>
      <c r="D965" s="72">
        <v>17100409</v>
      </c>
      <c r="E965" s="271" t="s">
        <v>3210</v>
      </c>
      <c r="F965" s="271" t="s">
        <v>1186</v>
      </c>
    </row>
    <row r="966" spans="1:60" x14ac:dyDescent="0.25">
      <c r="A966" s="271" t="s">
        <v>2450</v>
      </c>
      <c r="B966" s="271" t="s">
        <v>2451</v>
      </c>
      <c r="C966" s="271" t="s">
        <v>2514</v>
      </c>
      <c r="D966" s="72">
        <v>17100410</v>
      </c>
      <c r="E966" s="271" t="s">
        <v>3211</v>
      </c>
      <c r="F966" s="271" t="s">
        <v>1181</v>
      </c>
    </row>
    <row r="967" spans="1:60" x14ac:dyDescent="0.25">
      <c r="A967" s="271" t="s">
        <v>2450</v>
      </c>
      <c r="B967" s="271" t="s">
        <v>2451</v>
      </c>
      <c r="C967" s="271" t="s">
        <v>2514</v>
      </c>
      <c r="D967" s="72">
        <v>17100411</v>
      </c>
      <c r="E967" s="271" t="s">
        <v>3212</v>
      </c>
      <c r="F967" s="271" t="s">
        <v>1200</v>
      </c>
    </row>
    <row r="968" spans="1:60" x14ac:dyDescent="0.25">
      <c r="A968" s="271" t="s">
        <v>2450</v>
      </c>
      <c r="B968" s="271" t="s">
        <v>2451</v>
      </c>
      <c r="C968" s="271" t="s">
        <v>2514</v>
      </c>
      <c r="D968" s="72">
        <v>17100412</v>
      </c>
      <c r="E968" s="271" t="s">
        <v>3213</v>
      </c>
      <c r="F968" s="271" t="s">
        <v>1189</v>
      </c>
    </row>
    <row r="969" spans="1:60" x14ac:dyDescent="0.25">
      <c r="A969" s="271" t="s">
        <v>3238</v>
      </c>
      <c r="B969" s="271" t="s">
        <v>2833</v>
      </c>
      <c r="C969" s="271" t="s">
        <v>2514</v>
      </c>
      <c r="D969" s="72">
        <v>17100413</v>
      </c>
      <c r="E969" s="271" t="s">
        <v>3214</v>
      </c>
      <c r="F969" s="271" t="s">
        <v>1201</v>
      </c>
    </row>
    <row r="970" spans="1:60" x14ac:dyDescent="0.25">
      <c r="A970" s="271" t="s">
        <v>3238</v>
      </c>
      <c r="B970" s="271" t="s">
        <v>2834</v>
      </c>
      <c r="C970" s="271" t="s">
        <v>2514</v>
      </c>
      <c r="D970" s="72">
        <v>17100414</v>
      </c>
      <c r="E970" s="271" t="s">
        <v>3215</v>
      </c>
      <c r="F970" s="271" t="s">
        <v>1185</v>
      </c>
    </row>
    <row r="971" spans="1:60" x14ac:dyDescent="0.25">
      <c r="A971" s="271" t="s">
        <v>2450</v>
      </c>
      <c r="B971" s="271" t="s">
        <v>2451</v>
      </c>
      <c r="C971" s="271" t="s">
        <v>2514</v>
      </c>
      <c r="D971" s="72">
        <v>17100415</v>
      </c>
      <c r="E971" s="271" t="s">
        <v>3216</v>
      </c>
      <c r="F971" s="271" t="s">
        <v>1196</v>
      </c>
    </row>
    <row r="972" spans="1:60" x14ac:dyDescent="0.25">
      <c r="A972" s="271" t="s">
        <v>3238</v>
      </c>
      <c r="B972" s="271" t="s">
        <v>2835</v>
      </c>
      <c r="C972" s="271" t="s">
        <v>2514</v>
      </c>
      <c r="D972" s="72">
        <v>17100416</v>
      </c>
      <c r="E972" s="271" t="s">
        <v>3217</v>
      </c>
      <c r="F972" s="271" t="s">
        <v>1200</v>
      </c>
    </row>
    <row r="973" spans="1:60" x14ac:dyDescent="0.25">
      <c r="A973" s="271" t="s">
        <v>3238</v>
      </c>
      <c r="B973" s="271" t="s">
        <v>2836</v>
      </c>
      <c r="C973" s="271" t="s">
        <v>2514</v>
      </c>
      <c r="D973" s="72">
        <v>17100417</v>
      </c>
      <c r="E973" s="271" t="s">
        <v>3218</v>
      </c>
      <c r="F973" s="271" t="s">
        <v>1180</v>
      </c>
    </row>
    <row r="974" spans="1:60" x14ac:dyDescent="0.25">
      <c r="A974" s="271" t="s">
        <v>3238</v>
      </c>
      <c r="B974" s="271" t="s">
        <v>2837</v>
      </c>
      <c r="C974" s="271" t="s">
        <v>2514</v>
      </c>
      <c r="D974" s="72">
        <v>17100418</v>
      </c>
      <c r="E974" s="271" t="s">
        <v>3219</v>
      </c>
      <c r="F974" s="271" t="s">
        <v>1196</v>
      </c>
    </row>
    <row r="975" spans="1:60" x14ac:dyDescent="0.25">
      <c r="A975" s="82" t="s">
        <v>2450</v>
      </c>
      <c r="B975" s="272" t="s">
        <v>417</v>
      </c>
      <c r="C975" s="271" t="s">
        <v>2514</v>
      </c>
      <c r="D975" s="72">
        <v>17100289</v>
      </c>
      <c r="E975" s="272" t="s">
        <v>1369</v>
      </c>
      <c r="F975" s="272" t="s">
        <v>1196</v>
      </c>
      <c r="G975" s="160"/>
      <c r="H975" s="160"/>
      <c r="I975" s="160"/>
      <c r="J975" s="160"/>
      <c r="K975" s="160"/>
      <c r="L975" s="45"/>
      <c r="M975" s="45"/>
      <c r="AU975" s="59"/>
      <c r="AV975" s="59"/>
      <c r="AW975" s="59"/>
      <c r="AX975" s="59"/>
      <c r="BA975" s="247"/>
      <c r="BB975" s="247"/>
      <c r="BC975" s="247"/>
      <c r="BD975" s="247"/>
      <c r="BE975" s="247"/>
      <c r="BF975" s="247"/>
      <c r="BG975" s="247"/>
      <c r="BH975" s="247"/>
    </row>
    <row r="976" spans="1:60" x14ac:dyDescent="0.25">
      <c r="A976" s="271" t="s">
        <v>3238</v>
      </c>
      <c r="B976" s="271" t="s">
        <v>2838</v>
      </c>
      <c r="C976" s="271" t="s">
        <v>2514</v>
      </c>
      <c r="D976" s="72">
        <v>17100419</v>
      </c>
      <c r="E976" s="271" t="s">
        <v>3220</v>
      </c>
      <c r="F976" s="271" t="s">
        <v>1198</v>
      </c>
    </row>
    <row r="977" spans="1:61" x14ac:dyDescent="0.25">
      <c r="A977" s="271" t="s">
        <v>3238</v>
      </c>
      <c r="B977" s="271" t="s">
        <v>2839</v>
      </c>
      <c r="C977" s="271" t="s">
        <v>2514</v>
      </c>
      <c r="D977" s="72">
        <v>17100420</v>
      </c>
      <c r="E977" s="271" t="s">
        <v>3221</v>
      </c>
      <c r="F977" s="271" t="s">
        <v>1181</v>
      </c>
    </row>
    <row r="978" spans="1:61" x14ac:dyDescent="0.25">
      <c r="A978" s="271" t="s">
        <v>3238</v>
      </c>
      <c r="B978" s="271" t="s">
        <v>2840</v>
      </c>
      <c r="C978" s="271" t="s">
        <v>2514</v>
      </c>
      <c r="D978" s="72">
        <v>17100421</v>
      </c>
      <c r="E978" s="271" t="s">
        <v>3222</v>
      </c>
      <c r="F978" s="271" t="s">
        <v>1187</v>
      </c>
    </row>
    <row r="979" spans="1:61" x14ac:dyDescent="0.25">
      <c r="A979" s="271" t="s">
        <v>3238</v>
      </c>
      <c r="B979" s="271" t="s">
        <v>2841</v>
      </c>
      <c r="C979" s="271" t="s">
        <v>2514</v>
      </c>
      <c r="D979" s="72">
        <v>17100422</v>
      </c>
      <c r="E979" s="271" t="s">
        <v>3223</v>
      </c>
      <c r="F979" s="271" t="s">
        <v>1195</v>
      </c>
    </row>
    <row r="980" spans="1:61" x14ac:dyDescent="0.25">
      <c r="A980" s="271" t="s">
        <v>3238</v>
      </c>
      <c r="B980" s="271" t="s">
        <v>2842</v>
      </c>
      <c r="C980" s="271" t="s">
        <v>2514</v>
      </c>
      <c r="D980" s="72">
        <v>17100423</v>
      </c>
      <c r="E980" s="271" t="s">
        <v>3224</v>
      </c>
      <c r="F980" s="271" t="s">
        <v>1189</v>
      </c>
    </row>
    <row r="981" spans="1:61" x14ac:dyDescent="0.25">
      <c r="A981" s="271" t="s">
        <v>3238</v>
      </c>
      <c r="B981" s="271" t="s">
        <v>2843</v>
      </c>
      <c r="C981" s="271" t="s">
        <v>2514</v>
      </c>
      <c r="D981" s="72">
        <v>17100424</v>
      </c>
      <c r="E981" s="271" t="s">
        <v>3225</v>
      </c>
      <c r="F981" s="271" t="s">
        <v>1197</v>
      </c>
    </row>
    <row r="982" spans="1:61" x14ac:dyDescent="0.25">
      <c r="A982" s="271" t="s">
        <v>3238</v>
      </c>
      <c r="B982" s="271" t="s">
        <v>2844</v>
      </c>
      <c r="C982" s="271" t="s">
        <v>2514</v>
      </c>
      <c r="D982" s="72">
        <v>17100425</v>
      </c>
      <c r="E982" s="271" t="s">
        <v>3226</v>
      </c>
      <c r="F982" s="271" t="s">
        <v>1195</v>
      </c>
    </row>
    <row r="983" spans="1:61" x14ac:dyDescent="0.25">
      <c r="A983" s="271" t="s">
        <v>3238</v>
      </c>
      <c r="B983" s="271" t="s">
        <v>2845</v>
      </c>
      <c r="C983" s="271" t="s">
        <v>2514</v>
      </c>
      <c r="D983" s="72">
        <v>17100426</v>
      </c>
      <c r="E983" s="271" t="s">
        <v>3227</v>
      </c>
      <c r="F983" s="271" t="s">
        <v>1195</v>
      </c>
    </row>
    <row r="984" spans="1:61" x14ac:dyDescent="0.25">
      <c r="A984" s="272" t="s">
        <v>2450</v>
      </c>
      <c r="B984" s="272" t="s">
        <v>391</v>
      </c>
      <c r="C984" s="271" t="s">
        <v>2514</v>
      </c>
      <c r="D984" s="273">
        <v>17100204</v>
      </c>
      <c r="E984" s="272" t="s">
        <v>1390</v>
      </c>
      <c r="F984" s="272" t="s">
        <v>1195</v>
      </c>
      <c r="G984" s="274"/>
      <c r="H984" s="160"/>
      <c r="I984" s="160"/>
      <c r="J984" s="160"/>
      <c r="K984" s="160"/>
      <c r="L984" s="160"/>
      <c r="M984" s="45"/>
      <c r="N984" s="45"/>
      <c r="AV984" s="59"/>
      <c r="AW984" s="59"/>
      <c r="AX984" s="59"/>
      <c r="AY984" s="59"/>
      <c r="BB984" s="247"/>
      <c r="BC984" s="247"/>
      <c r="BD984" s="247"/>
      <c r="BE984" s="247"/>
      <c r="BF984" s="247"/>
      <c r="BG984" s="247"/>
      <c r="BH984" s="248"/>
      <c r="BI984" s="248"/>
    </row>
    <row r="985" spans="1:61" x14ac:dyDescent="0.25">
      <c r="A985" s="271" t="s">
        <v>2450</v>
      </c>
      <c r="B985" s="271" t="s">
        <v>2846</v>
      </c>
      <c r="C985" s="271" t="s">
        <v>2514</v>
      </c>
      <c r="D985" s="72">
        <v>17100427</v>
      </c>
      <c r="E985" s="271" t="s">
        <v>3228</v>
      </c>
      <c r="F985" s="271" t="s">
        <v>1182</v>
      </c>
    </row>
    <row r="986" spans="1:61" x14ac:dyDescent="0.25">
      <c r="A986" s="271" t="s">
        <v>2450</v>
      </c>
      <c r="B986" s="271" t="s">
        <v>2451</v>
      </c>
      <c r="C986" s="271" t="s">
        <v>2514</v>
      </c>
      <c r="D986" s="72">
        <v>17100428</v>
      </c>
      <c r="E986" s="271" t="s">
        <v>3229</v>
      </c>
      <c r="F986" s="271" t="s">
        <v>1189</v>
      </c>
    </row>
    <row r="987" spans="1:61" x14ac:dyDescent="0.25">
      <c r="A987" s="271" t="s">
        <v>2450</v>
      </c>
      <c r="B987" s="271" t="s">
        <v>2451</v>
      </c>
      <c r="C987" s="271" t="s">
        <v>2514</v>
      </c>
      <c r="D987" s="72">
        <v>17100429</v>
      </c>
      <c r="E987" s="271" t="s">
        <v>3230</v>
      </c>
      <c r="F987" s="271" t="s">
        <v>1200</v>
      </c>
    </row>
    <row r="988" spans="1:61" x14ac:dyDescent="0.25">
      <c r="A988" s="271" t="s">
        <v>2450</v>
      </c>
      <c r="B988" s="271" t="s">
        <v>2451</v>
      </c>
      <c r="C988" s="271" t="s">
        <v>2514</v>
      </c>
      <c r="D988" s="72">
        <v>17100430</v>
      </c>
      <c r="E988" s="271" t="s">
        <v>3231</v>
      </c>
      <c r="F988" s="271" t="s">
        <v>1191</v>
      </c>
    </row>
    <row r="989" spans="1:61" x14ac:dyDescent="0.25">
      <c r="A989" s="271" t="s">
        <v>3238</v>
      </c>
      <c r="B989" s="271" t="s">
        <v>2847</v>
      </c>
      <c r="C989" s="271" t="s">
        <v>2514</v>
      </c>
      <c r="D989" s="72">
        <v>17100431</v>
      </c>
      <c r="E989" s="271" t="s">
        <v>3232</v>
      </c>
      <c r="F989" s="271" t="s">
        <v>1183</v>
      </c>
    </row>
    <row r="990" spans="1:61" x14ac:dyDescent="0.25">
      <c r="A990" s="271" t="s">
        <v>2450</v>
      </c>
      <c r="B990" s="271" t="s">
        <v>2451</v>
      </c>
      <c r="C990" s="271" t="s">
        <v>2514</v>
      </c>
      <c r="D990" s="72">
        <v>17100433</v>
      </c>
      <c r="E990" s="271" t="s">
        <v>3233</v>
      </c>
      <c r="F990" s="271" t="s">
        <v>1192</v>
      </c>
    </row>
    <row r="991" spans="1:61" x14ac:dyDescent="0.25">
      <c r="A991" s="271" t="s">
        <v>2450</v>
      </c>
      <c r="B991" s="271" t="s">
        <v>2451</v>
      </c>
      <c r="C991" s="271" t="s">
        <v>2514</v>
      </c>
      <c r="D991" s="72">
        <v>17100434</v>
      </c>
      <c r="E991" s="271" t="s">
        <v>3234</v>
      </c>
      <c r="F991" s="271" t="s">
        <v>1191</v>
      </c>
    </row>
    <row r="992" spans="1:61" x14ac:dyDescent="0.25">
      <c r="A992" s="271" t="s">
        <v>2450</v>
      </c>
      <c r="B992" s="271" t="s">
        <v>2451</v>
      </c>
      <c r="C992" s="271" t="s">
        <v>2514</v>
      </c>
      <c r="D992" s="72">
        <v>17100435</v>
      </c>
      <c r="E992" s="271" t="s">
        <v>3235</v>
      </c>
      <c r="F992" s="271" t="s">
        <v>1180</v>
      </c>
    </row>
    <row r="993" spans="1:6" x14ac:dyDescent="0.25">
      <c r="A993" s="271" t="s">
        <v>2450</v>
      </c>
      <c r="B993" s="271" t="s">
        <v>2451</v>
      </c>
      <c r="C993" s="271" t="s">
        <v>2514</v>
      </c>
      <c r="D993" s="72">
        <v>17100205</v>
      </c>
      <c r="E993" s="271" t="s">
        <v>3236</v>
      </c>
      <c r="F993" s="271" t="s">
        <v>1195</v>
      </c>
    </row>
    <row r="994" spans="1:6" x14ac:dyDescent="0.25">
      <c r="A994" s="271" t="s">
        <v>2450</v>
      </c>
      <c r="B994" s="271" t="s">
        <v>2451</v>
      </c>
      <c r="C994" s="271" t="s">
        <v>2514</v>
      </c>
      <c r="D994" s="72">
        <v>17100384</v>
      </c>
      <c r="E994" s="271" t="s">
        <v>3237</v>
      </c>
      <c r="F994" s="271" t="s">
        <v>1195</v>
      </c>
    </row>
    <row r="995" spans="1:6" x14ac:dyDescent="0.25">
      <c r="A995" s="271" t="s">
        <v>2450</v>
      </c>
      <c r="B995" s="271" t="s">
        <v>2451</v>
      </c>
      <c r="C995" s="82" t="s">
        <v>528</v>
      </c>
      <c r="D995" s="82">
        <v>17100291</v>
      </c>
      <c r="E995" s="84" t="s">
        <v>4906</v>
      </c>
      <c r="F995" s="82" t="s">
        <v>4525</v>
      </c>
    </row>
    <row r="996" spans="1:6" x14ac:dyDescent="0.25">
      <c r="A996" s="271" t="s">
        <v>2450</v>
      </c>
      <c r="B996" s="82" t="s">
        <v>177</v>
      </c>
      <c r="C996" s="82" t="s">
        <v>528</v>
      </c>
      <c r="D996" s="83">
        <v>17100009</v>
      </c>
      <c r="E996" s="82" t="s">
        <v>1255</v>
      </c>
      <c r="F996" s="82" t="s">
        <v>1182</v>
      </c>
    </row>
    <row r="997" spans="1:6" x14ac:dyDescent="0.25">
      <c r="A997" s="271" t="s">
        <v>2450</v>
      </c>
      <c r="B997" s="82" t="s">
        <v>109</v>
      </c>
      <c r="C997" s="82" t="s">
        <v>528</v>
      </c>
      <c r="D997" s="83">
        <v>17100152</v>
      </c>
      <c r="E997" s="82" t="s">
        <v>1239</v>
      </c>
      <c r="F997" s="82" t="s">
        <v>1181</v>
      </c>
    </row>
    <row r="998" spans="1:6" x14ac:dyDescent="0.25">
      <c r="A998" s="275" t="s">
        <v>2450</v>
      </c>
      <c r="B998" s="275" t="s">
        <v>3345</v>
      </c>
      <c r="C998" s="275" t="s">
        <v>3344</v>
      </c>
      <c r="D998" s="275" t="s">
        <v>3368</v>
      </c>
      <c r="E998" s="275" t="s">
        <v>3391</v>
      </c>
      <c r="F998" s="275" t="s">
        <v>4546</v>
      </c>
    </row>
    <row r="999" spans="1:6" x14ac:dyDescent="0.25">
      <c r="A999" s="275" t="s">
        <v>2450</v>
      </c>
      <c r="B999" s="275" t="s">
        <v>3346</v>
      </c>
      <c r="C999" s="275" t="s">
        <v>3344</v>
      </c>
      <c r="D999" s="275" t="s">
        <v>3369</v>
      </c>
      <c r="E999" s="275" t="s">
        <v>3392</v>
      </c>
      <c r="F999" s="275" t="s">
        <v>4546</v>
      </c>
    </row>
    <row r="1000" spans="1:6" x14ac:dyDescent="0.25">
      <c r="A1000" s="275" t="s">
        <v>2450</v>
      </c>
      <c r="B1000" s="275" t="s">
        <v>3347</v>
      </c>
      <c r="C1000" s="275" t="s">
        <v>3344</v>
      </c>
      <c r="D1000" s="275" t="s">
        <v>3370</v>
      </c>
      <c r="E1000" s="275" t="s">
        <v>3393</v>
      </c>
      <c r="F1000" s="275" t="s">
        <v>4547</v>
      </c>
    </row>
    <row r="1001" spans="1:6" x14ac:dyDescent="0.25">
      <c r="A1001" s="275" t="s">
        <v>2450</v>
      </c>
      <c r="B1001" s="275" t="s">
        <v>3348</v>
      </c>
      <c r="C1001" s="275" t="s">
        <v>3344</v>
      </c>
      <c r="D1001" s="275" t="s">
        <v>3371</v>
      </c>
      <c r="E1001" s="275" t="s">
        <v>3394</v>
      </c>
      <c r="F1001" s="275" t="s">
        <v>4548</v>
      </c>
    </row>
    <row r="1002" spans="1:6" x14ac:dyDescent="0.25">
      <c r="A1002" s="275" t="s">
        <v>2450</v>
      </c>
      <c r="B1002" s="275" t="s">
        <v>3349</v>
      </c>
      <c r="C1002" s="275" t="s">
        <v>3344</v>
      </c>
      <c r="D1002" s="275" t="s">
        <v>3372</v>
      </c>
      <c r="E1002" s="275" t="s">
        <v>3395</v>
      </c>
      <c r="F1002" s="275" t="s">
        <v>4548</v>
      </c>
    </row>
    <row r="1003" spans="1:6" x14ac:dyDescent="0.25">
      <c r="A1003" s="275" t="s">
        <v>2450</v>
      </c>
      <c r="B1003" s="275" t="s">
        <v>3350</v>
      </c>
      <c r="C1003" s="275" t="s">
        <v>3344</v>
      </c>
      <c r="D1003" s="275" t="s">
        <v>3373</v>
      </c>
      <c r="E1003" s="275" t="s">
        <v>3396</v>
      </c>
      <c r="F1003" s="275" t="s">
        <v>4549</v>
      </c>
    </row>
    <row r="1004" spans="1:6" x14ac:dyDescent="0.25">
      <c r="A1004" s="275" t="s">
        <v>2450</v>
      </c>
      <c r="B1004" s="275" t="s">
        <v>3351</v>
      </c>
      <c r="C1004" s="275" t="s">
        <v>3344</v>
      </c>
      <c r="D1004" s="275" t="s">
        <v>3374</v>
      </c>
      <c r="E1004" s="275" t="s">
        <v>3396</v>
      </c>
      <c r="F1004" s="275" t="s">
        <v>4549</v>
      </c>
    </row>
    <row r="1005" spans="1:6" x14ac:dyDescent="0.25">
      <c r="A1005" s="275" t="s">
        <v>2450</v>
      </c>
      <c r="B1005" s="275" t="s">
        <v>3352</v>
      </c>
      <c r="C1005" s="275" t="s">
        <v>3344</v>
      </c>
      <c r="D1005" s="275" t="s">
        <v>3375</v>
      </c>
      <c r="E1005" s="275" t="s">
        <v>3397</v>
      </c>
      <c r="F1005" s="275" t="s">
        <v>4549</v>
      </c>
    </row>
    <row r="1006" spans="1:6" x14ac:dyDescent="0.25">
      <c r="A1006" s="275" t="s">
        <v>2450</v>
      </c>
      <c r="B1006" s="275" t="s">
        <v>3353</v>
      </c>
      <c r="C1006" s="275" t="s">
        <v>3344</v>
      </c>
      <c r="D1006" s="275" t="s">
        <v>3376</v>
      </c>
      <c r="E1006" s="275" t="s">
        <v>3398</v>
      </c>
      <c r="F1006" s="275" t="s">
        <v>1184</v>
      </c>
    </row>
    <row r="1007" spans="1:6" x14ac:dyDescent="0.25">
      <c r="A1007" s="275" t="s">
        <v>2450</v>
      </c>
      <c r="B1007" s="275" t="s">
        <v>3354</v>
      </c>
      <c r="C1007" s="275" t="s">
        <v>3344</v>
      </c>
      <c r="D1007" s="275" t="s">
        <v>3377</v>
      </c>
      <c r="E1007" s="275" t="s">
        <v>3399</v>
      </c>
      <c r="F1007" s="275" t="s">
        <v>1184</v>
      </c>
    </row>
    <row r="1008" spans="1:6" x14ac:dyDescent="0.25">
      <c r="A1008" s="275" t="s">
        <v>2450</v>
      </c>
      <c r="B1008" s="275" t="s">
        <v>3355</v>
      </c>
      <c r="C1008" s="275" t="s">
        <v>3344</v>
      </c>
      <c r="D1008" s="275" t="s">
        <v>3378</v>
      </c>
      <c r="E1008" s="275" t="s">
        <v>3400</v>
      </c>
      <c r="F1008" s="275" t="s">
        <v>4550</v>
      </c>
    </row>
    <row r="1009" spans="1:8" x14ac:dyDescent="0.25">
      <c r="A1009" s="275" t="s">
        <v>2450</v>
      </c>
      <c r="B1009" s="275" t="s">
        <v>3356</v>
      </c>
      <c r="C1009" s="275" t="s">
        <v>3344</v>
      </c>
      <c r="D1009" s="275" t="s">
        <v>3379</v>
      </c>
      <c r="E1009" s="275" t="s">
        <v>3401</v>
      </c>
      <c r="F1009" s="275" t="s">
        <v>1193</v>
      </c>
    </row>
    <row r="1010" spans="1:8" x14ac:dyDescent="0.25">
      <c r="A1010" s="275" t="s">
        <v>2450</v>
      </c>
      <c r="B1010" s="275" t="s">
        <v>3357</v>
      </c>
      <c r="C1010" s="275" t="s">
        <v>3344</v>
      </c>
      <c r="D1010" s="275" t="s">
        <v>3380</v>
      </c>
      <c r="E1010" s="275" t="s">
        <v>3402</v>
      </c>
      <c r="F1010" s="275" t="s">
        <v>4551</v>
      </c>
    </row>
    <row r="1011" spans="1:8" x14ac:dyDescent="0.25">
      <c r="A1011" s="275" t="s">
        <v>2450</v>
      </c>
      <c r="B1011" s="275" t="s">
        <v>3358</v>
      </c>
      <c r="C1011" s="275" t="s">
        <v>3344</v>
      </c>
      <c r="D1011" s="275" t="s">
        <v>3381</v>
      </c>
      <c r="E1011" s="275" t="s">
        <v>3403</v>
      </c>
      <c r="F1011" s="275" t="s">
        <v>4552</v>
      </c>
    </row>
    <row r="1012" spans="1:8" x14ac:dyDescent="0.25">
      <c r="A1012" s="275" t="s">
        <v>2450</v>
      </c>
      <c r="B1012" s="275" t="s">
        <v>3359</v>
      </c>
      <c r="C1012" s="275" t="s">
        <v>3344</v>
      </c>
      <c r="D1012" s="275" t="s">
        <v>3382</v>
      </c>
      <c r="E1012" s="275" t="s">
        <v>3404</v>
      </c>
      <c r="F1012" s="275" t="s">
        <v>4525</v>
      </c>
    </row>
    <row r="1013" spans="1:8" x14ac:dyDescent="0.25">
      <c r="A1013" s="275" t="s">
        <v>2450</v>
      </c>
      <c r="B1013" s="275" t="s">
        <v>3360</v>
      </c>
      <c r="C1013" s="275" t="s">
        <v>3344</v>
      </c>
      <c r="D1013" s="275" t="s">
        <v>3383</v>
      </c>
      <c r="E1013" s="275" t="s">
        <v>3405</v>
      </c>
      <c r="F1013" s="275" t="s">
        <v>4525</v>
      </c>
    </row>
    <row r="1014" spans="1:8" x14ac:dyDescent="0.25">
      <c r="A1014" s="275" t="s">
        <v>2450</v>
      </c>
      <c r="B1014" s="275" t="s">
        <v>3361</v>
      </c>
      <c r="C1014" s="275" t="s">
        <v>3344</v>
      </c>
      <c r="D1014" s="275" t="s">
        <v>3384</v>
      </c>
      <c r="E1014" s="275" t="s">
        <v>3406</v>
      </c>
      <c r="F1014" s="275" t="s">
        <v>4525</v>
      </c>
    </row>
    <row r="1015" spans="1:8" x14ac:dyDescent="0.25">
      <c r="A1015" s="275" t="s">
        <v>2450</v>
      </c>
      <c r="B1015" s="275" t="s">
        <v>3362</v>
      </c>
      <c r="C1015" s="275" t="s">
        <v>3344</v>
      </c>
      <c r="D1015" s="275" t="s">
        <v>3385</v>
      </c>
      <c r="E1015" s="275" t="s">
        <v>3407</v>
      </c>
      <c r="F1015" s="275" t="s">
        <v>4525</v>
      </c>
    </row>
    <row r="1016" spans="1:8" x14ac:dyDescent="0.25">
      <c r="A1016" s="275" t="s">
        <v>2450</v>
      </c>
      <c r="B1016" s="275" t="s">
        <v>3363</v>
      </c>
      <c r="C1016" s="275" t="s">
        <v>3344</v>
      </c>
      <c r="D1016" s="275" t="s">
        <v>3386</v>
      </c>
      <c r="E1016" s="275" t="s">
        <v>3408</v>
      </c>
      <c r="F1016" s="275" t="s">
        <v>4553</v>
      </c>
    </row>
    <row r="1017" spans="1:8" x14ac:dyDescent="0.25">
      <c r="A1017" s="275" t="s">
        <v>2450</v>
      </c>
      <c r="B1017" s="275" t="s">
        <v>3364</v>
      </c>
      <c r="C1017" s="275" t="s">
        <v>3344</v>
      </c>
      <c r="D1017" s="275" t="s">
        <v>3387</v>
      </c>
      <c r="E1017" s="275" t="s">
        <v>3409</v>
      </c>
      <c r="F1017" s="275" t="s">
        <v>4553</v>
      </c>
    </row>
    <row r="1018" spans="1:8" x14ac:dyDescent="0.25">
      <c r="A1018" s="275" t="s">
        <v>2450</v>
      </c>
      <c r="B1018" s="275" t="s">
        <v>3365</v>
      </c>
      <c r="C1018" s="275" t="s">
        <v>3344</v>
      </c>
      <c r="D1018" s="275" t="s">
        <v>3388</v>
      </c>
      <c r="E1018" s="275" t="s">
        <v>3410</v>
      </c>
      <c r="F1018" s="275" t="s">
        <v>4553</v>
      </c>
      <c r="H1018" s="140"/>
    </row>
    <row r="1019" spans="1:8" x14ac:dyDescent="0.25">
      <c r="A1019" s="275" t="s">
        <v>2450</v>
      </c>
      <c r="B1019" s="275" t="s">
        <v>3366</v>
      </c>
      <c r="C1019" s="275" t="s">
        <v>3344</v>
      </c>
      <c r="D1019" s="275" t="s">
        <v>3389</v>
      </c>
      <c r="E1019" s="275" t="s">
        <v>3411</v>
      </c>
      <c r="F1019" s="275" t="s">
        <v>4553</v>
      </c>
      <c r="H1019" s="140"/>
    </row>
    <row r="1020" spans="1:8" x14ac:dyDescent="0.25">
      <c r="A1020" s="275" t="s">
        <v>2450</v>
      </c>
      <c r="B1020" s="275" t="s">
        <v>3367</v>
      </c>
      <c r="C1020" s="275" t="s">
        <v>3344</v>
      </c>
      <c r="D1020" s="275" t="s">
        <v>3390</v>
      </c>
      <c r="E1020" s="275" t="s">
        <v>3412</v>
      </c>
      <c r="F1020" s="275" t="s">
        <v>4553</v>
      </c>
      <c r="H1020" s="140"/>
    </row>
    <row r="1021" spans="1:8" x14ac:dyDescent="0.25">
      <c r="A1021" s="275" t="s">
        <v>2450</v>
      </c>
      <c r="B1021" s="275" t="s">
        <v>2451</v>
      </c>
      <c r="C1021" s="78" t="s">
        <v>526</v>
      </c>
      <c r="D1021" s="81" t="s">
        <v>5054</v>
      </c>
      <c r="E1021" s="76" t="s">
        <v>5052</v>
      </c>
      <c r="F1021" s="74" t="s">
        <v>5053</v>
      </c>
      <c r="H1021" s="140"/>
    </row>
    <row r="1022" spans="1:8" x14ac:dyDescent="0.25">
      <c r="A1022" s="275" t="s">
        <v>2450</v>
      </c>
      <c r="B1022" s="275" t="s">
        <v>2451</v>
      </c>
      <c r="C1022" s="276" t="s">
        <v>526</v>
      </c>
      <c r="D1022" s="80" t="s">
        <v>5309</v>
      </c>
      <c r="E1022" s="79" t="s">
        <v>5681</v>
      </c>
      <c r="F1022" s="276" t="s">
        <v>5433</v>
      </c>
      <c r="H1022" s="140"/>
    </row>
    <row r="1023" spans="1:8" x14ac:dyDescent="0.25">
      <c r="A1023" s="275" t="s">
        <v>2450</v>
      </c>
      <c r="B1023" s="275" t="s">
        <v>2451</v>
      </c>
      <c r="C1023" s="78" t="s">
        <v>526</v>
      </c>
      <c r="D1023" s="77" t="s">
        <v>5425</v>
      </c>
      <c r="E1023" s="76" t="s">
        <v>4901</v>
      </c>
      <c r="F1023" s="74" t="s">
        <v>5049</v>
      </c>
      <c r="H1023" s="140"/>
    </row>
    <row r="1024" spans="1:8" x14ac:dyDescent="0.25">
      <c r="A1024" s="275" t="s">
        <v>2450</v>
      </c>
      <c r="B1024" s="74" t="s">
        <v>389</v>
      </c>
      <c r="C1024" s="74" t="s">
        <v>526</v>
      </c>
      <c r="D1024" s="74" t="s">
        <v>5421</v>
      </c>
      <c r="E1024" s="74" t="s">
        <v>1388</v>
      </c>
      <c r="F1024" s="74" t="s">
        <v>1195</v>
      </c>
      <c r="H1024" s="140"/>
    </row>
    <row r="1025" spans="1:103" x14ac:dyDescent="0.25">
      <c r="A1025" s="275" t="s">
        <v>2450</v>
      </c>
      <c r="B1025" s="275" t="s">
        <v>2451</v>
      </c>
      <c r="C1025" s="276" t="s">
        <v>526</v>
      </c>
      <c r="D1025" s="80" t="s">
        <v>5375</v>
      </c>
      <c r="E1025" s="276" t="s">
        <v>5680</v>
      </c>
      <c r="F1025" s="276" t="s">
        <v>5433</v>
      </c>
      <c r="H1025" s="140"/>
    </row>
    <row r="1026" spans="1:103" x14ac:dyDescent="0.25">
      <c r="A1026" s="275" t="s">
        <v>2450</v>
      </c>
      <c r="B1026" s="74" t="s">
        <v>207</v>
      </c>
      <c r="C1026" s="74" t="s">
        <v>526</v>
      </c>
      <c r="D1026" s="75" t="s">
        <v>653</v>
      </c>
      <c r="E1026" s="74" t="s">
        <v>3584</v>
      </c>
      <c r="F1026" s="74" t="s">
        <v>1185</v>
      </c>
      <c r="H1026" s="140"/>
    </row>
    <row r="1027" spans="1:103" x14ac:dyDescent="0.25">
      <c r="A1027" s="275" t="s">
        <v>2450</v>
      </c>
      <c r="B1027" s="74" t="s">
        <v>209</v>
      </c>
      <c r="C1027" s="74" t="s">
        <v>526</v>
      </c>
      <c r="D1027" s="75" t="s">
        <v>654</v>
      </c>
      <c r="E1027" s="74" t="s">
        <v>3583</v>
      </c>
      <c r="F1027" s="74" t="s">
        <v>1185</v>
      </c>
      <c r="H1027" s="140"/>
    </row>
    <row r="1028" spans="1:103" ht="16.149999999999999" customHeight="1" x14ac:dyDescent="0.25">
      <c r="A1028" s="2" t="s">
        <v>8133</v>
      </c>
      <c r="B1028" s="2" t="s">
        <v>3629</v>
      </c>
      <c r="C1028" s="2"/>
      <c r="D1028" s="2" t="s">
        <v>526</v>
      </c>
      <c r="E1028" s="121" t="s">
        <v>5853</v>
      </c>
      <c r="F1028" s="2"/>
      <c r="G1028" s="277"/>
      <c r="H1028" s="130"/>
      <c r="I1028" s="95"/>
      <c r="J1028" s="57"/>
      <c r="K1028" s="2"/>
      <c r="L1028" s="57" t="s">
        <v>4077</v>
      </c>
      <c r="M1028" s="57" t="s">
        <v>4077</v>
      </c>
      <c r="N1028" s="57" t="s">
        <v>4077</v>
      </c>
      <c r="O1028" s="57" t="s">
        <v>4071</v>
      </c>
      <c r="P1028" s="10" t="s">
        <v>4008</v>
      </c>
      <c r="Q1028" s="10" t="s">
        <v>3670</v>
      </c>
      <c r="R1028" s="101" t="s">
        <v>1429</v>
      </c>
      <c r="S1028" s="48" t="s">
        <v>3634</v>
      </c>
      <c r="T1028" s="48" t="s">
        <v>3634</v>
      </c>
      <c r="U1028" s="48" t="s">
        <v>3634</v>
      </c>
      <c r="V1028" s="48" t="s">
        <v>3634</v>
      </c>
      <c r="W1028" s="48" t="s">
        <v>3634</v>
      </c>
      <c r="X1028" s="48" t="s">
        <v>3634</v>
      </c>
      <c r="Y1028" s="48" t="s">
        <v>3634</v>
      </c>
      <c r="Z1028" s="48" t="s">
        <v>3634</v>
      </c>
      <c r="AA1028" s="48" t="s">
        <v>3634</v>
      </c>
      <c r="AB1028" s="95" t="s">
        <v>3630</v>
      </c>
      <c r="AC1028" s="2" t="s">
        <v>4074</v>
      </c>
      <c r="AD1028" s="100" t="s">
        <v>3634</v>
      </c>
      <c r="AE1028" s="100" t="s">
        <v>3634</v>
      </c>
      <c r="AF1028" s="100" t="s">
        <v>3634</v>
      </c>
      <c r="AG1028" s="100" t="s">
        <v>3634</v>
      </c>
      <c r="AH1028" s="100" t="s">
        <v>3634</v>
      </c>
      <c r="AI1028" s="100" t="s">
        <v>3634</v>
      </c>
      <c r="AJ1028" s="100" t="s">
        <v>3634</v>
      </c>
      <c r="AK1028" s="100" t="s">
        <v>3634</v>
      </c>
      <c r="AL1028" s="100" t="s">
        <v>3634</v>
      </c>
      <c r="AM1028" s="100" t="s">
        <v>3634</v>
      </c>
      <c r="AN1028" s="100" t="s">
        <v>3634</v>
      </c>
      <c r="AO1028" s="100" t="s">
        <v>3634</v>
      </c>
      <c r="AP1028" s="100" t="s">
        <v>3634</v>
      </c>
      <c r="AQ1028" s="100" t="s">
        <v>3634</v>
      </c>
      <c r="AR1028" s="100" t="s">
        <v>3634</v>
      </c>
      <c r="AS1028" s="46" t="s">
        <v>1445</v>
      </c>
      <c r="AT1028" s="10" t="s">
        <v>4074</v>
      </c>
      <c r="AU1028" s="10" t="s">
        <v>5116</v>
      </c>
      <c r="AV1028" s="10" t="s">
        <v>3664</v>
      </c>
      <c r="AW1028" s="10" t="s">
        <v>3664</v>
      </c>
      <c r="AX1028" s="37">
        <f t="shared" ref="AX1028:AX1051" si="0">BO1028</f>
        <v>0</v>
      </c>
      <c r="AY1028" s="37">
        <v>0</v>
      </c>
      <c r="AZ1028" s="37">
        <v>0</v>
      </c>
      <c r="BA1028" s="37">
        <v>0</v>
      </c>
      <c r="BB1028" s="46" t="s">
        <v>3675</v>
      </c>
      <c r="BC1028" s="171" t="s">
        <v>5293</v>
      </c>
      <c r="BD1028" s="37"/>
      <c r="BE1028" s="37"/>
      <c r="BF1028" s="37"/>
      <c r="BG1028" s="37" t="s">
        <v>3634</v>
      </c>
      <c r="BH1028" s="37" t="s">
        <v>3634</v>
      </c>
      <c r="BI1028" s="37" t="s">
        <v>3634</v>
      </c>
      <c r="BJ1028" s="37" t="s">
        <v>3634</v>
      </c>
      <c r="BK1028" s="2">
        <v>0</v>
      </c>
      <c r="BL1028" s="2">
        <v>0</v>
      </c>
      <c r="BM1028" s="2">
        <v>0</v>
      </c>
      <c r="BN1028" s="2">
        <v>0</v>
      </c>
      <c r="BO1028" s="2">
        <v>0</v>
      </c>
      <c r="BP1028" s="2" t="s">
        <v>3634</v>
      </c>
      <c r="BQ1028" s="2" t="s">
        <v>3634</v>
      </c>
      <c r="BR1028" s="2">
        <v>66</v>
      </c>
      <c r="BS1028" s="10" t="s">
        <v>4078</v>
      </c>
      <c r="BT1028" s="10" t="s">
        <v>3796</v>
      </c>
      <c r="BU1028" s="10" t="s">
        <v>4078</v>
      </c>
      <c r="BV1028" s="157" t="s">
        <v>7093</v>
      </c>
      <c r="CB1028" s="59"/>
      <c r="CC1028" s="59"/>
      <c r="CD1028" s="122"/>
      <c r="CE1028" s="122"/>
      <c r="CF1028" s="122"/>
      <c r="CG1028" s="59"/>
      <c r="CH1028" s="59"/>
      <c r="CI1028" s="59"/>
      <c r="CJ1028" s="59"/>
      <c r="CK1028" s="65"/>
      <c r="CL1028" s="59"/>
      <c r="CM1028" s="59"/>
      <c r="CN1028" s="59"/>
      <c r="CO1028" s="66"/>
      <c r="CP1028" s="65"/>
      <c r="CQ1028" s="59"/>
      <c r="CR1028" s="59"/>
      <c r="CS1028" s="59"/>
      <c r="CT1028" s="59"/>
      <c r="CU1028" s="65"/>
      <c r="CV1028" s="59"/>
      <c r="CW1028" s="59"/>
      <c r="CX1028" s="59"/>
      <c r="CY1028" s="66"/>
    </row>
    <row r="1029" spans="1:103" ht="16.149999999999999" customHeight="1" x14ac:dyDescent="0.25">
      <c r="A1029" s="2" t="s">
        <v>8133</v>
      </c>
      <c r="B1029" s="2" t="s">
        <v>3629</v>
      </c>
      <c r="C1029" s="2"/>
      <c r="D1029" s="2" t="s">
        <v>526</v>
      </c>
      <c r="E1029" s="121" t="s">
        <v>5857</v>
      </c>
      <c r="F1029" s="2"/>
      <c r="G1029" s="277"/>
      <c r="H1029" s="130"/>
      <c r="I1029" s="95"/>
      <c r="J1029" s="57"/>
      <c r="K1029" s="2"/>
      <c r="L1029" s="57" t="s">
        <v>4077</v>
      </c>
      <c r="M1029" s="57" t="s">
        <v>4077</v>
      </c>
      <c r="N1029" s="57" t="s">
        <v>4077</v>
      </c>
      <c r="O1029" s="57" t="s">
        <v>4071</v>
      </c>
      <c r="P1029" s="10" t="s">
        <v>4008</v>
      </c>
      <c r="Q1029" s="10" t="s">
        <v>3670</v>
      </c>
      <c r="R1029" s="101" t="s">
        <v>1429</v>
      </c>
      <c r="S1029" s="48" t="s">
        <v>3634</v>
      </c>
      <c r="T1029" s="48" t="s">
        <v>3634</v>
      </c>
      <c r="U1029" s="48" t="s">
        <v>3634</v>
      </c>
      <c r="V1029" s="48" t="s">
        <v>3634</v>
      </c>
      <c r="W1029" s="48" t="s">
        <v>3634</v>
      </c>
      <c r="X1029" s="48" t="s">
        <v>3634</v>
      </c>
      <c r="Y1029" s="48" t="s">
        <v>3634</v>
      </c>
      <c r="Z1029" s="48" t="s">
        <v>3634</v>
      </c>
      <c r="AA1029" s="48" t="s">
        <v>3634</v>
      </c>
      <c r="AB1029" s="95" t="s">
        <v>3630</v>
      </c>
      <c r="AC1029" s="2" t="s">
        <v>4074</v>
      </c>
      <c r="AD1029" s="100" t="s">
        <v>3634</v>
      </c>
      <c r="AE1029" s="100" t="s">
        <v>3634</v>
      </c>
      <c r="AF1029" s="100" t="s">
        <v>3634</v>
      </c>
      <c r="AG1029" s="100" t="s">
        <v>3634</v>
      </c>
      <c r="AH1029" s="100" t="s">
        <v>3634</v>
      </c>
      <c r="AI1029" s="100" t="s">
        <v>3634</v>
      </c>
      <c r="AJ1029" s="100" t="s">
        <v>3634</v>
      </c>
      <c r="AK1029" s="100" t="s">
        <v>3634</v>
      </c>
      <c r="AL1029" s="100" t="s">
        <v>3634</v>
      </c>
      <c r="AM1029" s="100" t="s">
        <v>3634</v>
      </c>
      <c r="AN1029" s="100" t="s">
        <v>3634</v>
      </c>
      <c r="AO1029" s="100" t="s">
        <v>3634</v>
      </c>
      <c r="AP1029" s="100" t="s">
        <v>3634</v>
      </c>
      <c r="AQ1029" s="100" t="s">
        <v>3634</v>
      </c>
      <c r="AR1029" s="100" t="s">
        <v>3634</v>
      </c>
      <c r="AS1029" s="46" t="s">
        <v>1445</v>
      </c>
      <c r="AT1029" s="10" t="s">
        <v>4074</v>
      </c>
      <c r="AU1029" s="10" t="s">
        <v>5116</v>
      </c>
      <c r="AV1029" s="10" t="s">
        <v>3664</v>
      </c>
      <c r="AW1029" s="10" t="s">
        <v>3664</v>
      </c>
      <c r="AX1029" s="37">
        <f t="shared" si="0"/>
        <v>0</v>
      </c>
      <c r="AY1029" s="37">
        <v>0</v>
      </c>
      <c r="AZ1029" s="37">
        <v>0</v>
      </c>
      <c r="BA1029" s="37">
        <v>0</v>
      </c>
      <c r="BB1029" s="46" t="s">
        <v>3675</v>
      </c>
      <c r="BC1029" s="171" t="s">
        <v>5293</v>
      </c>
      <c r="BD1029" s="37"/>
      <c r="BE1029" s="37"/>
      <c r="BF1029" s="37"/>
      <c r="BG1029" s="37" t="s">
        <v>3634</v>
      </c>
      <c r="BH1029" s="37" t="s">
        <v>3634</v>
      </c>
      <c r="BI1029" s="37" t="s">
        <v>3634</v>
      </c>
      <c r="BJ1029" s="37" t="s">
        <v>3634</v>
      </c>
      <c r="BK1029" s="2">
        <v>0</v>
      </c>
      <c r="BL1029" s="2">
        <v>0</v>
      </c>
      <c r="BM1029" s="2">
        <v>0</v>
      </c>
      <c r="BN1029" s="2">
        <v>0</v>
      </c>
      <c r="BO1029" s="2">
        <v>0</v>
      </c>
      <c r="BP1029" s="2" t="s">
        <v>3634</v>
      </c>
      <c r="BQ1029" s="2" t="s">
        <v>3634</v>
      </c>
      <c r="BR1029" s="2" t="s">
        <v>3634</v>
      </c>
      <c r="BS1029" s="10" t="s">
        <v>4078</v>
      </c>
      <c r="BT1029" s="10" t="s">
        <v>3796</v>
      </c>
      <c r="BU1029" s="10" t="s">
        <v>4078</v>
      </c>
      <c r="BV1029" s="157" t="s">
        <v>7090</v>
      </c>
      <c r="CB1029" s="59"/>
      <c r="CC1029" s="59"/>
      <c r="CD1029" s="122"/>
      <c r="CE1029" s="122"/>
      <c r="CF1029" s="122"/>
      <c r="CG1029" s="59"/>
      <c r="CH1029" s="59"/>
      <c r="CI1029" s="59"/>
      <c r="CJ1029" s="59"/>
      <c r="CK1029" s="65"/>
      <c r="CL1029" s="59"/>
      <c r="CM1029" s="59"/>
      <c r="CN1029" s="59"/>
      <c r="CO1029" s="66"/>
      <c r="CP1029" s="65"/>
      <c r="CQ1029" s="59"/>
      <c r="CR1029" s="59"/>
      <c r="CS1029" s="59"/>
      <c r="CT1029" s="59"/>
      <c r="CU1029" s="65"/>
      <c r="CV1029" s="59"/>
      <c r="CW1029" s="59"/>
      <c r="CX1029" s="59"/>
      <c r="CY1029" s="66"/>
    </row>
    <row r="1030" spans="1:103" ht="16.149999999999999" customHeight="1" x14ac:dyDescent="0.25">
      <c r="A1030" s="2" t="s">
        <v>8133</v>
      </c>
      <c r="B1030" s="2" t="s">
        <v>3629</v>
      </c>
      <c r="C1030" s="2"/>
      <c r="D1030" s="2" t="s">
        <v>526</v>
      </c>
      <c r="E1030" s="121" t="s">
        <v>5861</v>
      </c>
      <c r="F1030" s="2"/>
      <c r="G1030" s="277"/>
      <c r="H1030" s="130"/>
      <c r="I1030" s="95"/>
      <c r="J1030" s="57"/>
      <c r="K1030" s="2"/>
      <c r="L1030" s="57" t="s">
        <v>4077</v>
      </c>
      <c r="M1030" s="57" t="s">
        <v>4077</v>
      </c>
      <c r="N1030" s="57" t="s">
        <v>4077</v>
      </c>
      <c r="O1030" s="57" t="s">
        <v>4071</v>
      </c>
      <c r="P1030" s="10" t="s">
        <v>4008</v>
      </c>
      <c r="Q1030" s="10" t="s">
        <v>3670</v>
      </c>
      <c r="R1030" s="101" t="s">
        <v>1429</v>
      </c>
      <c r="S1030" s="48" t="s">
        <v>3634</v>
      </c>
      <c r="T1030" s="48" t="s">
        <v>3634</v>
      </c>
      <c r="U1030" s="48" t="s">
        <v>3634</v>
      </c>
      <c r="V1030" s="48" t="s">
        <v>3634</v>
      </c>
      <c r="W1030" s="48" t="s">
        <v>3634</v>
      </c>
      <c r="X1030" s="48" t="s">
        <v>3634</v>
      </c>
      <c r="Y1030" s="48" t="s">
        <v>3634</v>
      </c>
      <c r="Z1030" s="48" t="s">
        <v>3634</v>
      </c>
      <c r="AA1030" s="48" t="s">
        <v>3634</v>
      </c>
      <c r="AB1030" s="95" t="s">
        <v>3630</v>
      </c>
      <c r="AC1030" s="2" t="s">
        <v>4074</v>
      </c>
      <c r="AD1030" s="100" t="s">
        <v>3634</v>
      </c>
      <c r="AE1030" s="100" t="s">
        <v>3634</v>
      </c>
      <c r="AF1030" s="100" t="s">
        <v>3634</v>
      </c>
      <c r="AG1030" s="100" t="s">
        <v>3634</v>
      </c>
      <c r="AH1030" s="100" t="s">
        <v>3634</v>
      </c>
      <c r="AI1030" s="100" t="s">
        <v>3634</v>
      </c>
      <c r="AJ1030" s="100" t="s">
        <v>3634</v>
      </c>
      <c r="AK1030" s="100" t="s">
        <v>3634</v>
      </c>
      <c r="AL1030" s="100" t="s">
        <v>3634</v>
      </c>
      <c r="AM1030" s="100" t="s">
        <v>3634</v>
      </c>
      <c r="AN1030" s="100" t="s">
        <v>3634</v>
      </c>
      <c r="AO1030" s="100" t="s">
        <v>3634</v>
      </c>
      <c r="AP1030" s="100" t="s">
        <v>3634</v>
      </c>
      <c r="AQ1030" s="100" t="s">
        <v>3634</v>
      </c>
      <c r="AR1030" s="100" t="s">
        <v>3634</v>
      </c>
      <c r="AS1030" s="46" t="s">
        <v>1445</v>
      </c>
      <c r="AT1030" s="10" t="s">
        <v>4074</v>
      </c>
      <c r="AU1030" s="10" t="s">
        <v>5116</v>
      </c>
      <c r="AV1030" s="10" t="s">
        <v>3664</v>
      </c>
      <c r="AW1030" s="10" t="s">
        <v>3664</v>
      </c>
      <c r="AX1030" s="37">
        <f t="shared" si="0"/>
        <v>0</v>
      </c>
      <c r="AY1030" s="37">
        <v>0</v>
      </c>
      <c r="AZ1030" s="37">
        <v>0</v>
      </c>
      <c r="BA1030" s="37">
        <v>0</v>
      </c>
      <c r="BB1030" s="46" t="s">
        <v>3675</v>
      </c>
      <c r="BC1030" s="171" t="s">
        <v>5293</v>
      </c>
      <c r="BD1030" s="37"/>
      <c r="BE1030" s="37"/>
      <c r="BF1030" s="37"/>
      <c r="BG1030" s="37" t="s">
        <v>3634</v>
      </c>
      <c r="BH1030" s="37" t="s">
        <v>3634</v>
      </c>
      <c r="BI1030" s="37" t="s">
        <v>3634</v>
      </c>
      <c r="BJ1030" s="37" t="s">
        <v>3634</v>
      </c>
      <c r="BK1030" s="2">
        <v>0</v>
      </c>
      <c r="BL1030" s="2">
        <v>0</v>
      </c>
      <c r="BM1030" s="2">
        <v>0</v>
      </c>
      <c r="BN1030" s="2">
        <v>0</v>
      </c>
      <c r="BO1030" s="2">
        <v>0</v>
      </c>
      <c r="BP1030" s="2" t="s">
        <v>3634</v>
      </c>
      <c r="BQ1030" s="2" t="s">
        <v>3634</v>
      </c>
      <c r="BR1030" s="2" t="s">
        <v>3634</v>
      </c>
      <c r="BS1030" s="10" t="s">
        <v>4078</v>
      </c>
      <c r="BT1030" s="10" t="s">
        <v>3796</v>
      </c>
      <c r="BU1030" s="10" t="s">
        <v>4078</v>
      </c>
      <c r="BV1030" s="157" t="s">
        <v>7091</v>
      </c>
      <c r="CB1030" s="59"/>
      <c r="CC1030" s="59"/>
      <c r="CD1030" s="122"/>
      <c r="CE1030" s="122"/>
      <c r="CF1030" s="122"/>
      <c r="CG1030" s="59"/>
      <c r="CH1030" s="59"/>
      <c r="CI1030" s="59"/>
      <c r="CJ1030" s="59"/>
      <c r="CK1030" s="65"/>
      <c r="CL1030" s="59"/>
      <c r="CM1030" s="59"/>
      <c r="CN1030" s="59"/>
      <c r="CO1030" s="66"/>
      <c r="CP1030" s="65"/>
      <c r="CQ1030" s="59"/>
      <c r="CR1030" s="59"/>
      <c r="CS1030" s="59"/>
      <c r="CT1030" s="59"/>
      <c r="CU1030" s="65"/>
      <c r="CV1030" s="59"/>
      <c r="CW1030" s="59"/>
      <c r="CX1030" s="59"/>
      <c r="CY1030" s="66"/>
    </row>
    <row r="1031" spans="1:103" ht="16.149999999999999" customHeight="1" x14ac:dyDescent="0.25">
      <c r="A1031" s="2" t="s">
        <v>8133</v>
      </c>
      <c r="B1031" s="2" t="s">
        <v>3629</v>
      </c>
      <c r="C1031" s="2"/>
      <c r="D1031" s="2" t="s">
        <v>526</v>
      </c>
      <c r="E1031" s="121" t="s">
        <v>5864</v>
      </c>
      <c r="F1031" s="2"/>
      <c r="G1031" s="277"/>
      <c r="H1031" s="130"/>
      <c r="I1031" s="95"/>
      <c r="J1031" s="57"/>
      <c r="K1031" s="2"/>
      <c r="L1031" s="57" t="s">
        <v>4077</v>
      </c>
      <c r="M1031" s="57" t="s">
        <v>4077</v>
      </c>
      <c r="N1031" s="57" t="s">
        <v>4077</v>
      </c>
      <c r="O1031" s="57" t="s">
        <v>4071</v>
      </c>
      <c r="P1031" s="10" t="s">
        <v>4008</v>
      </c>
      <c r="Q1031" s="10" t="s">
        <v>3670</v>
      </c>
      <c r="R1031" s="101" t="s">
        <v>1429</v>
      </c>
      <c r="S1031" s="48" t="s">
        <v>3634</v>
      </c>
      <c r="T1031" s="48" t="s">
        <v>3634</v>
      </c>
      <c r="U1031" s="48" t="s">
        <v>3634</v>
      </c>
      <c r="V1031" s="48" t="s">
        <v>3634</v>
      </c>
      <c r="W1031" s="48" t="s">
        <v>3634</v>
      </c>
      <c r="X1031" s="48" t="s">
        <v>3634</v>
      </c>
      <c r="Y1031" s="48" t="s">
        <v>3634</v>
      </c>
      <c r="Z1031" s="48" t="s">
        <v>3634</v>
      </c>
      <c r="AA1031" s="48" t="s">
        <v>3634</v>
      </c>
      <c r="AB1031" s="95" t="s">
        <v>3630</v>
      </c>
      <c r="AC1031" s="2" t="s">
        <v>4074</v>
      </c>
      <c r="AD1031" s="100" t="s">
        <v>3634</v>
      </c>
      <c r="AE1031" s="100" t="s">
        <v>3634</v>
      </c>
      <c r="AF1031" s="100" t="s">
        <v>3634</v>
      </c>
      <c r="AG1031" s="100" t="s">
        <v>3634</v>
      </c>
      <c r="AH1031" s="100" t="s">
        <v>3634</v>
      </c>
      <c r="AI1031" s="100" t="s">
        <v>3634</v>
      </c>
      <c r="AJ1031" s="100" t="s">
        <v>3634</v>
      </c>
      <c r="AK1031" s="100" t="s">
        <v>3634</v>
      </c>
      <c r="AL1031" s="100" t="s">
        <v>3634</v>
      </c>
      <c r="AM1031" s="100" t="s">
        <v>3634</v>
      </c>
      <c r="AN1031" s="100" t="s">
        <v>3634</v>
      </c>
      <c r="AO1031" s="100" t="s">
        <v>3634</v>
      </c>
      <c r="AP1031" s="100" t="s">
        <v>3634</v>
      </c>
      <c r="AQ1031" s="100" t="s">
        <v>3634</v>
      </c>
      <c r="AR1031" s="100" t="s">
        <v>3634</v>
      </c>
      <c r="AS1031" s="46" t="s">
        <v>1445</v>
      </c>
      <c r="AT1031" s="10" t="s">
        <v>4074</v>
      </c>
      <c r="AU1031" s="10" t="s">
        <v>5116</v>
      </c>
      <c r="AV1031" s="10" t="s">
        <v>3664</v>
      </c>
      <c r="AW1031" s="10" t="s">
        <v>3664</v>
      </c>
      <c r="AX1031" s="37">
        <f t="shared" si="0"/>
        <v>0</v>
      </c>
      <c r="AY1031" s="37">
        <v>0</v>
      </c>
      <c r="AZ1031" s="37">
        <v>0</v>
      </c>
      <c r="BA1031" s="37">
        <v>0</v>
      </c>
      <c r="BB1031" s="46" t="s">
        <v>3675</v>
      </c>
      <c r="BC1031" s="171" t="s">
        <v>5293</v>
      </c>
      <c r="BD1031" s="37"/>
      <c r="BE1031" s="37"/>
      <c r="BF1031" s="37"/>
      <c r="BG1031" s="37" t="s">
        <v>3634</v>
      </c>
      <c r="BH1031" s="37" t="s">
        <v>3634</v>
      </c>
      <c r="BI1031" s="37" t="s">
        <v>3634</v>
      </c>
      <c r="BJ1031" s="37" t="s">
        <v>3634</v>
      </c>
      <c r="BK1031" s="2">
        <v>0</v>
      </c>
      <c r="BL1031" s="2">
        <v>0</v>
      </c>
      <c r="BM1031" s="2">
        <v>0</v>
      </c>
      <c r="BN1031" s="2">
        <v>0</v>
      </c>
      <c r="BO1031" s="2">
        <v>0</v>
      </c>
      <c r="BP1031" s="2" t="s">
        <v>3634</v>
      </c>
      <c r="BQ1031" s="2" t="s">
        <v>3634</v>
      </c>
      <c r="BR1031" s="2" t="s">
        <v>3634</v>
      </c>
      <c r="BS1031" s="10" t="s">
        <v>4078</v>
      </c>
      <c r="BT1031" s="10" t="s">
        <v>3796</v>
      </c>
      <c r="BU1031" s="10" t="s">
        <v>4078</v>
      </c>
      <c r="BV1031" s="157" t="s">
        <v>7092</v>
      </c>
      <c r="CB1031" s="59"/>
      <c r="CC1031" s="59"/>
      <c r="CD1031" s="122"/>
      <c r="CE1031" s="122"/>
      <c r="CF1031" s="122"/>
      <c r="CG1031" s="59"/>
      <c r="CH1031" s="59"/>
      <c r="CI1031" s="59"/>
      <c r="CJ1031" s="59"/>
      <c r="CK1031" s="65"/>
      <c r="CL1031" s="59"/>
      <c r="CM1031" s="59"/>
      <c r="CN1031" s="59"/>
      <c r="CO1031" s="66"/>
      <c r="CP1031" s="65"/>
      <c r="CQ1031" s="59"/>
      <c r="CR1031" s="59"/>
      <c r="CS1031" s="59"/>
      <c r="CT1031" s="59"/>
      <c r="CU1031" s="65"/>
      <c r="CV1031" s="59"/>
      <c r="CW1031" s="59"/>
      <c r="CX1031" s="59"/>
      <c r="CY1031" s="66"/>
    </row>
    <row r="1032" spans="1:103" ht="16.149999999999999" customHeight="1" x14ac:dyDescent="0.25">
      <c r="A1032" s="2" t="s">
        <v>8133</v>
      </c>
      <c r="B1032" s="2" t="s">
        <v>3629</v>
      </c>
      <c r="C1032" s="2"/>
      <c r="D1032" s="2" t="s">
        <v>526</v>
      </c>
      <c r="E1032" s="121" t="s">
        <v>5868</v>
      </c>
      <c r="F1032" s="2"/>
      <c r="G1032" s="277"/>
      <c r="H1032" s="130"/>
      <c r="I1032" s="95"/>
      <c r="J1032" s="57"/>
      <c r="K1032" s="2"/>
      <c r="L1032" s="57" t="s">
        <v>4077</v>
      </c>
      <c r="M1032" s="57" t="s">
        <v>4077</v>
      </c>
      <c r="N1032" s="57" t="s">
        <v>4077</v>
      </c>
      <c r="O1032" s="57" t="s">
        <v>4071</v>
      </c>
      <c r="P1032" s="10" t="s">
        <v>4008</v>
      </c>
      <c r="Q1032" s="10" t="s">
        <v>3670</v>
      </c>
      <c r="R1032" s="101" t="s">
        <v>1429</v>
      </c>
      <c r="S1032" s="48" t="s">
        <v>3634</v>
      </c>
      <c r="T1032" s="48" t="s">
        <v>3634</v>
      </c>
      <c r="U1032" s="48" t="s">
        <v>3634</v>
      </c>
      <c r="V1032" s="48" t="s">
        <v>3634</v>
      </c>
      <c r="W1032" s="48" t="s">
        <v>3634</v>
      </c>
      <c r="X1032" s="48" t="s">
        <v>3634</v>
      </c>
      <c r="Y1032" s="48" t="s">
        <v>3634</v>
      </c>
      <c r="Z1032" s="48" t="s">
        <v>3634</v>
      </c>
      <c r="AA1032" s="48" t="s">
        <v>3634</v>
      </c>
      <c r="AB1032" s="95" t="s">
        <v>3630</v>
      </c>
      <c r="AC1032" s="2" t="s">
        <v>4074</v>
      </c>
      <c r="AD1032" s="100" t="s">
        <v>3634</v>
      </c>
      <c r="AE1032" s="100" t="s">
        <v>3634</v>
      </c>
      <c r="AF1032" s="100" t="s">
        <v>3634</v>
      </c>
      <c r="AG1032" s="100" t="s">
        <v>3634</v>
      </c>
      <c r="AH1032" s="100" t="s">
        <v>3634</v>
      </c>
      <c r="AI1032" s="100" t="s">
        <v>3634</v>
      </c>
      <c r="AJ1032" s="100" t="s">
        <v>3634</v>
      </c>
      <c r="AK1032" s="100" t="s">
        <v>3634</v>
      </c>
      <c r="AL1032" s="100" t="s">
        <v>3634</v>
      </c>
      <c r="AM1032" s="100" t="s">
        <v>3634</v>
      </c>
      <c r="AN1032" s="100" t="s">
        <v>3634</v>
      </c>
      <c r="AO1032" s="100" t="s">
        <v>3634</v>
      </c>
      <c r="AP1032" s="100" t="s">
        <v>3634</v>
      </c>
      <c r="AQ1032" s="100" t="s">
        <v>3634</v>
      </c>
      <c r="AR1032" s="100" t="s">
        <v>3634</v>
      </c>
      <c r="AS1032" s="46" t="s">
        <v>1445</v>
      </c>
      <c r="AT1032" s="10" t="s">
        <v>4074</v>
      </c>
      <c r="AU1032" s="10" t="s">
        <v>5116</v>
      </c>
      <c r="AV1032" s="10" t="s">
        <v>3664</v>
      </c>
      <c r="AW1032" s="10" t="s">
        <v>3664</v>
      </c>
      <c r="AX1032" s="37">
        <f t="shared" si="0"/>
        <v>0</v>
      </c>
      <c r="AY1032" s="37">
        <v>0</v>
      </c>
      <c r="AZ1032" s="37">
        <v>0</v>
      </c>
      <c r="BA1032" s="37">
        <v>0</v>
      </c>
      <c r="BB1032" s="46" t="s">
        <v>3675</v>
      </c>
      <c r="BC1032" s="171" t="s">
        <v>5293</v>
      </c>
      <c r="BD1032" s="37"/>
      <c r="BE1032" s="37"/>
      <c r="BF1032" s="37"/>
      <c r="BG1032" s="37" t="s">
        <v>3634</v>
      </c>
      <c r="BH1032" s="37" t="s">
        <v>3634</v>
      </c>
      <c r="BI1032" s="37" t="s">
        <v>3634</v>
      </c>
      <c r="BJ1032" s="37" t="s">
        <v>3634</v>
      </c>
      <c r="BK1032" s="2">
        <v>0</v>
      </c>
      <c r="BL1032" s="2">
        <v>0</v>
      </c>
      <c r="BM1032" s="2">
        <v>0</v>
      </c>
      <c r="BN1032" s="2">
        <v>0</v>
      </c>
      <c r="BO1032" s="2">
        <v>0</v>
      </c>
      <c r="BP1032" s="2" t="s">
        <v>3634</v>
      </c>
      <c r="BQ1032" s="2" t="s">
        <v>3634</v>
      </c>
      <c r="BR1032" s="2" t="s">
        <v>3634</v>
      </c>
      <c r="BS1032" s="10" t="s">
        <v>4078</v>
      </c>
      <c r="BT1032" s="10" t="s">
        <v>3796</v>
      </c>
      <c r="BU1032" s="10" t="s">
        <v>4078</v>
      </c>
      <c r="BV1032" s="157" t="s">
        <v>7089</v>
      </c>
      <c r="CB1032" s="59"/>
      <c r="CC1032" s="59"/>
      <c r="CD1032" s="122"/>
      <c r="CE1032" s="122"/>
      <c r="CF1032" s="122"/>
      <c r="CG1032" s="59"/>
      <c r="CH1032" s="59"/>
      <c r="CI1032" s="59"/>
      <c r="CJ1032" s="59"/>
      <c r="CK1032" s="65"/>
      <c r="CL1032" s="59"/>
      <c r="CM1032" s="59"/>
      <c r="CN1032" s="59"/>
      <c r="CO1032" s="66"/>
      <c r="CP1032" s="65"/>
      <c r="CQ1032" s="59"/>
      <c r="CR1032" s="59"/>
      <c r="CS1032" s="59"/>
      <c r="CT1032" s="59"/>
      <c r="CU1032" s="65"/>
      <c r="CV1032" s="59"/>
      <c r="CW1032" s="59"/>
      <c r="CX1032" s="59"/>
      <c r="CY1032" s="66"/>
    </row>
    <row r="1033" spans="1:103" ht="16.149999999999999" customHeight="1" x14ac:dyDescent="0.25">
      <c r="A1033" s="2" t="s">
        <v>8133</v>
      </c>
      <c r="B1033" s="2" t="s">
        <v>3629</v>
      </c>
      <c r="C1033" s="2"/>
      <c r="D1033" s="2" t="s">
        <v>526</v>
      </c>
      <c r="E1033" s="121" t="s">
        <v>5875</v>
      </c>
      <c r="F1033" s="2"/>
      <c r="G1033" s="277"/>
      <c r="H1033" s="130"/>
      <c r="I1033" s="95"/>
      <c r="J1033" s="57"/>
      <c r="K1033" s="2"/>
      <c r="L1033" s="57" t="s">
        <v>4077</v>
      </c>
      <c r="M1033" s="57" t="s">
        <v>4077</v>
      </c>
      <c r="N1033" s="57" t="s">
        <v>4077</v>
      </c>
      <c r="O1033" s="57" t="s">
        <v>4071</v>
      </c>
      <c r="P1033" s="10" t="s">
        <v>4008</v>
      </c>
      <c r="Q1033" s="10" t="s">
        <v>3670</v>
      </c>
      <c r="R1033" s="101" t="s">
        <v>1429</v>
      </c>
      <c r="S1033" s="48" t="s">
        <v>3634</v>
      </c>
      <c r="T1033" s="48" t="s">
        <v>3634</v>
      </c>
      <c r="U1033" s="48" t="s">
        <v>3634</v>
      </c>
      <c r="V1033" s="48" t="s">
        <v>3634</v>
      </c>
      <c r="W1033" s="48" t="s">
        <v>3634</v>
      </c>
      <c r="X1033" s="48" t="s">
        <v>3634</v>
      </c>
      <c r="Y1033" s="48" t="s">
        <v>3634</v>
      </c>
      <c r="Z1033" s="48" t="s">
        <v>3634</v>
      </c>
      <c r="AA1033" s="48" t="s">
        <v>3634</v>
      </c>
      <c r="AB1033" s="95" t="s">
        <v>3630</v>
      </c>
      <c r="AC1033" s="2" t="s">
        <v>4074</v>
      </c>
      <c r="AD1033" s="100" t="s">
        <v>3634</v>
      </c>
      <c r="AE1033" s="100" t="s">
        <v>3634</v>
      </c>
      <c r="AF1033" s="100" t="s">
        <v>3634</v>
      </c>
      <c r="AG1033" s="100" t="s">
        <v>3634</v>
      </c>
      <c r="AH1033" s="100" t="s">
        <v>3634</v>
      </c>
      <c r="AI1033" s="100" t="s">
        <v>3634</v>
      </c>
      <c r="AJ1033" s="100" t="s">
        <v>3634</v>
      </c>
      <c r="AK1033" s="100" t="s">
        <v>3634</v>
      </c>
      <c r="AL1033" s="100" t="s">
        <v>3634</v>
      </c>
      <c r="AM1033" s="100" t="s">
        <v>3634</v>
      </c>
      <c r="AN1033" s="100" t="s">
        <v>3634</v>
      </c>
      <c r="AO1033" s="100" t="s">
        <v>3634</v>
      </c>
      <c r="AP1033" s="100" t="s">
        <v>3634</v>
      </c>
      <c r="AQ1033" s="100" t="s">
        <v>3634</v>
      </c>
      <c r="AR1033" s="100" t="s">
        <v>3634</v>
      </c>
      <c r="AS1033" s="46" t="s">
        <v>1445</v>
      </c>
      <c r="AT1033" s="10" t="s">
        <v>4074</v>
      </c>
      <c r="AU1033" s="10" t="s">
        <v>5116</v>
      </c>
      <c r="AV1033" s="10" t="s">
        <v>3664</v>
      </c>
      <c r="AW1033" s="10" t="s">
        <v>3664</v>
      </c>
      <c r="AX1033" s="37">
        <f t="shared" si="0"/>
        <v>0</v>
      </c>
      <c r="AY1033" s="37">
        <v>0</v>
      </c>
      <c r="AZ1033" s="37">
        <v>0</v>
      </c>
      <c r="BA1033" s="37">
        <v>0</v>
      </c>
      <c r="BB1033" s="46" t="s">
        <v>3675</v>
      </c>
      <c r="BC1033" s="171" t="s">
        <v>5293</v>
      </c>
      <c r="BD1033" s="37"/>
      <c r="BE1033" s="37"/>
      <c r="BF1033" s="37"/>
      <c r="BG1033" s="37" t="s">
        <v>3634</v>
      </c>
      <c r="BH1033" s="37" t="s">
        <v>3634</v>
      </c>
      <c r="BI1033" s="37" t="s">
        <v>3634</v>
      </c>
      <c r="BJ1033" s="37" t="s">
        <v>3634</v>
      </c>
      <c r="BK1033" s="2">
        <v>0</v>
      </c>
      <c r="BL1033" s="2">
        <v>0</v>
      </c>
      <c r="BM1033" s="2">
        <v>0</v>
      </c>
      <c r="BN1033" s="2">
        <v>0</v>
      </c>
      <c r="BO1033" s="2">
        <v>0</v>
      </c>
      <c r="BP1033" s="2" t="s">
        <v>3634</v>
      </c>
      <c r="BQ1033" s="2" t="s">
        <v>3634</v>
      </c>
      <c r="BR1033" s="2" t="s">
        <v>3634</v>
      </c>
      <c r="BS1033" s="10" t="s">
        <v>4078</v>
      </c>
      <c r="BT1033" s="10" t="s">
        <v>3796</v>
      </c>
      <c r="BU1033" s="10" t="s">
        <v>4078</v>
      </c>
      <c r="BV1033" s="157" t="s">
        <v>7094</v>
      </c>
      <c r="CB1033" s="59"/>
      <c r="CC1033" s="59"/>
      <c r="CD1033" s="122"/>
      <c r="CE1033" s="122"/>
      <c r="CF1033" s="122"/>
      <c r="CG1033" s="59"/>
      <c r="CH1033" s="59"/>
      <c r="CI1033" s="59"/>
      <c r="CJ1033" s="59"/>
      <c r="CK1033" s="65"/>
      <c r="CL1033" s="59"/>
      <c r="CM1033" s="59"/>
      <c r="CN1033" s="59"/>
      <c r="CO1033" s="66"/>
      <c r="CP1033" s="65"/>
      <c r="CQ1033" s="59"/>
      <c r="CR1033" s="59"/>
      <c r="CS1033" s="59"/>
      <c r="CT1033" s="59"/>
      <c r="CU1033" s="65"/>
      <c r="CV1033" s="59"/>
      <c r="CW1033" s="59"/>
      <c r="CX1033" s="59"/>
      <c r="CY1033" s="66"/>
    </row>
    <row r="1034" spans="1:103" ht="16.149999999999999" customHeight="1" x14ac:dyDescent="0.25">
      <c r="A1034" s="2" t="s">
        <v>8133</v>
      </c>
      <c r="B1034" s="2" t="s">
        <v>3629</v>
      </c>
      <c r="C1034" s="2"/>
      <c r="D1034" s="2" t="s">
        <v>526</v>
      </c>
      <c r="E1034" s="121" t="s">
        <v>5879</v>
      </c>
      <c r="F1034" s="2"/>
      <c r="G1034" s="277"/>
      <c r="H1034" s="130"/>
      <c r="I1034" s="95"/>
      <c r="J1034" s="57"/>
      <c r="K1034" s="2"/>
      <c r="L1034" s="57" t="s">
        <v>4077</v>
      </c>
      <c r="M1034" s="57" t="s">
        <v>4077</v>
      </c>
      <c r="N1034" s="57" t="s">
        <v>4077</v>
      </c>
      <c r="O1034" s="57" t="s">
        <v>4071</v>
      </c>
      <c r="P1034" s="10" t="s">
        <v>4008</v>
      </c>
      <c r="Q1034" s="10" t="s">
        <v>3670</v>
      </c>
      <c r="R1034" s="101" t="s">
        <v>1429</v>
      </c>
      <c r="S1034" s="48" t="s">
        <v>3634</v>
      </c>
      <c r="T1034" s="48" t="s">
        <v>3634</v>
      </c>
      <c r="U1034" s="48" t="s">
        <v>3634</v>
      </c>
      <c r="V1034" s="48" t="s">
        <v>3634</v>
      </c>
      <c r="W1034" s="48" t="s">
        <v>3634</v>
      </c>
      <c r="X1034" s="48" t="s">
        <v>3634</v>
      </c>
      <c r="Y1034" s="48" t="s">
        <v>3634</v>
      </c>
      <c r="Z1034" s="48" t="s">
        <v>3634</v>
      </c>
      <c r="AA1034" s="48" t="s">
        <v>3634</v>
      </c>
      <c r="AB1034" s="95" t="s">
        <v>3630</v>
      </c>
      <c r="AC1034" s="2" t="s">
        <v>4074</v>
      </c>
      <c r="AD1034" s="100" t="s">
        <v>3634</v>
      </c>
      <c r="AE1034" s="100" t="s">
        <v>3634</v>
      </c>
      <c r="AF1034" s="100" t="s">
        <v>3634</v>
      </c>
      <c r="AG1034" s="100" t="s">
        <v>3634</v>
      </c>
      <c r="AH1034" s="100" t="s">
        <v>3634</v>
      </c>
      <c r="AI1034" s="100" t="s">
        <v>3634</v>
      </c>
      <c r="AJ1034" s="100" t="s">
        <v>3634</v>
      </c>
      <c r="AK1034" s="100" t="s">
        <v>3634</v>
      </c>
      <c r="AL1034" s="100" t="s">
        <v>3634</v>
      </c>
      <c r="AM1034" s="100" t="s">
        <v>3634</v>
      </c>
      <c r="AN1034" s="100" t="s">
        <v>3634</v>
      </c>
      <c r="AO1034" s="100" t="s">
        <v>3634</v>
      </c>
      <c r="AP1034" s="100" t="s">
        <v>3634</v>
      </c>
      <c r="AQ1034" s="100" t="s">
        <v>3634</v>
      </c>
      <c r="AR1034" s="100" t="s">
        <v>3634</v>
      </c>
      <c r="AS1034" s="46" t="s">
        <v>1445</v>
      </c>
      <c r="AT1034" s="10" t="s">
        <v>4074</v>
      </c>
      <c r="AU1034" s="10" t="s">
        <v>5116</v>
      </c>
      <c r="AV1034" s="10" t="s">
        <v>3664</v>
      </c>
      <c r="AW1034" s="10" t="s">
        <v>3664</v>
      </c>
      <c r="AX1034" s="37">
        <f t="shared" si="0"/>
        <v>0</v>
      </c>
      <c r="AY1034" s="37">
        <v>0</v>
      </c>
      <c r="AZ1034" s="37">
        <v>0</v>
      </c>
      <c r="BA1034" s="37">
        <v>0</v>
      </c>
      <c r="BB1034" s="46" t="s">
        <v>3675</v>
      </c>
      <c r="BC1034" s="171" t="s">
        <v>5293</v>
      </c>
      <c r="BD1034" s="37"/>
      <c r="BE1034" s="37"/>
      <c r="BF1034" s="37"/>
      <c r="BG1034" s="37" t="s">
        <v>3634</v>
      </c>
      <c r="BH1034" s="37" t="s">
        <v>3634</v>
      </c>
      <c r="BI1034" s="37" t="s">
        <v>3634</v>
      </c>
      <c r="BJ1034" s="37" t="s">
        <v>3634</v>
      </c>
      <c r="BK1034" s="2">
        <v>0</v>
      </c>
      <c r="BL1034" s="2">
        <v>0</v>
      </c>
      <c r="BM1034" s="2">
        <v>0</v>
      </c>
      <c r="BN1034" s="2">
        <v>0</v>
      </c>
      <c r="BO1034" s="2">
        <v>0</v>
      </c>
      <c r="BP1034" s="2" t="s">
        <v>3634</v>
      </c>
      <c r="BQ1034" s="2" t="s">
        <v>3634</v>
      </c>
      <c r="BR1034" s="2" t="s">
        <v>3634</v>
      </c>
      <c r="BS1034" s="10" t="s">
        <v>4078</v>
      </c>
      <c r="BT1034" s="10" t="s">
        <v>3796</v>
      </c>
      <c r="BU1034" s="10" t="s">
        <v>4078</v>
      </c>
      <c r="BV1034" s="157" t="s">
        <v>7095</v>
      </c>
      <c r="CB1034" s="59"/>
      <c r="CC1034" s="59"/>
      <c r="CD1034" s="122"/>
      <c r="CE1034" s="122"/>
      <c r="CF1034" s="122"/>
      <c r="CG1034" s="59"/>
      <c r="CH1034" s="59"/>
      <c r="CI1034" s="59"/>
      <c r="CJ1034" s="59"/>
      <c r="CK1034" s="65"/>
      <c r="CL1034" s="59"/>
      <c r="CM1034" s="59"/>
      <c r="CN1034" s="59"/>
      <c r="CO1034" s="66"/>
      <c r="CP1034" s="65"/>
      <c r="CQ1034" s="59"/>
      <c r="CR1034" s="59"/>
      <c r="CS1034" s="59"/>
      <c r="CT1034" s="59"/>
      <c r="CU1034" s="65"/>
      <c r="CV1034" s="59"/>
      <c r="CW1034" s="59"/>
      <c r="CX1034" s="59"/>
      <c r="CY1034" s="66"/>
    </row>
    <row r="1035" spans="1:103" ht="16.149999999999999" customHeight="1" x14ac:dyDescent="0.25">
      <c r="A1035" s="2" t="s">
        <v>8133</v>
      </c>
      <c r="B1035" s="2" t="s">
        <v>3629</v>
      </c>
      <c r="C1035" s="2"/>
      <c r="D1035" s="2" t="s">
        <v>526</v>
      </c>
      <c r="E1035" s="121" t="s">
        <v>5881</v>
      </c>
      <c r="F1035" s="2"/>
      <c r="G1035" s="277"/>
      <c r="H1035" s="130"/>
      <c r="I1035" s="95"/>
      <c r="J1035" s="57"/>
      <c r="K1035" s="2"/>
      <c r="L1035" s="57" t="s">
        <v>4077</v>
      </c>
      <c r="M1035" s="57" t="s">
        <v>4077</v>
      </c>
      <c r="N1035" s="57" t="s">
        <v>4077</v>
      </c>
      <c r="O1035" s="57" t="s">
        <v>4071</v>
      </c>
      <c r="P1035" s="10" t="s">
        <v>4008</v>
      </c>
      <c r="Q1035" s="10" t="s">
        <v>3670</v>
      </c>
      <c r="R1035" s="101" t="s">
        <v>1429</v>
      </c>
      <c r="S1035" s="48" t="s">
        <v>3634</v>
      </c>
      <c r="T1035" s="48" t="s">
        <v>3634</v>
      </c>
      <c r="U1035" s="48" t="s">
        <v>3634</v>
      </c>
      <c r="V1035" s="48" t="s">
        <v>3634</v>
      </c>
      <c r="W1035" s="48" t="s">
        <v>3634</v>
      </c>
      <c r="X1035" s="48" t="s">
        <v>3634</v>
      </c>
      <c r="Y1035" s="48" t="s">
        <v>3634</v>
      </c>
      <c r="Z1035" s="48" t="s">
        <v>3634</v>
      </c>
      <c r="AA1035" s="48" t="s">
        <v>3634</v>
      </c>
      <c r="AB1035" s="95" t="s">
        <v>3630</v>
      </c>
      <c r="AC1035" s="2" t="s">
        <v>4074</v>
      </c>
      <c r="AD1035" s="100" t="s">
        <v>3634</v>
      </c>
      <c r="AE1035" s="100" t="s">
        <v>3634</v>
      </c>
      <c r="AF1035" s="100" t="s">
        <v>3634</v>
      </c>
      <c r="AG1035" s="100" t="s">
        <v>3634</v>
      </c>
      <c r="AH1035" s="100" t="s">
        <v>3634</v>
      </c>
      <c r="AI1035" s="100" t="s">
        <v>3634</v>
      </c>
      <c r="AJ1035" s="100" t="s">
        <v>3634</v>
      </c>
      <c r="AK1035" s="100" t="s">
        <v>3634</v>
      </c>
      <c r="AL1035" s="100" t="s">
        <v>3634</v>
      </c>
      <c r="AM1035" s="100" t="s">
        <v>3634</v>
      </c>
      <c r="AN1035" s="100" t="s">
        <v>3634</v>
      </c>
      <c r="AO1035" s="100" t="s">
        <v>3634</v>
      </c>
      <c r="AP1035" s="100" t="s">
        <v>3634</v>
      </c>
      <c r="AQ1035" s="100" t="s">
        <v>3634</v>
      </c>
      <c r="AR1035" s="100" t="s">
        <v>3634</v>
      </c>
      <c r="AS1035" s="46" t="s">
        <v>1445</v>
      </c>
      <c r="AT1035" s="10" t="s">
        <v>4074</v>
      </c>
      <c r="AU1035" s="10" t="s">
        <v>5116</v>
      </c>
      <c r="AV1035" s="10" t="s">
        <v>3664</v>
      </c>
      <c r="AW1035" s="10" t="s">
        <v>3664</v>
      </c>
      <c r="AX1035" s="37">
        <f t="shared" si="0"/>
        <v>0</v>
      </c>
      <c r="AY1035" s="37">
        <v>0</v>
      </c>
      <c r="AZ1035" s="37">
        <v>0</v>
      </c>
      <c r="BA1035" s="37">
        <v>0</v>
      </c>
      <c r="BB1035" s="46" t="s">
        <v>3675</v>
      </c>
      <c r="BC1035" s="171" t="s">
        <v>5293</v>
      </c>
      <c r="BD1035" s="37"/>
      <c r="BE1035" s="37"/>
      <c r="BF1035" s="37"/>
      <c r="BG1035" s="37" t="s">
        <v>3634</v>
      </c>
      <c r="BH1035" s="37" t="s">
        <v>3634</v>
      </c>
      <c r="BI1035" s="37" t="s">
        <v>3634</v>
      </c>
      <c r="BJ1035" s="37" t="s">
        <v>3634</v>
      </c>
      <c r="BK1035" s="2">
        <v>0</v>
      </c>
      <c r="BL1035" s="2">
        <v>0</v>
      </c>
      <c r="BM1035" s="2">
        <v>0</v>
      </c>
      <c r="BN1035" s="2">
        <v>0</v>
      </c>
      <c r="BO1035" s="2">
        <v>0</v>
      </c>
      <c r="BP1035" s="2" t="s">
        <v>3634</v>
      </c>
      <c r="BQ1035" s="2" t="s">
        <v>3634</v>
      </c>
      <c r="BR1035">
        <v>245</v>
      </c>
      <c r="BS1035" s="10" t="s">
        <v>4078</v>
      </c>
      <c r="BT1035" s="10" t="s">
        <v>3796</v>
      </c>
      <c r="BU1035" s="10" t="s">
        <v>4078</v>
      </c>
      <c r="BV1035" s="157" t="s">
        <v>7096</v>
      </c>
      <c r="CB1035" s="59"/>
      <c r="CC1035" s="59"/>
      <c r="CD1035" s="122"/>
      <c r="CE1035" s="122"/>
      <c r="CF1035" s="122"/>
      <c r="CG1035" s="59"/>
      <c r="CH1035" s="59"/>
      <c r="CI1035" s="59"/>
      <c r="CJ1035" s="59"/>
      <c r="CK1035" s="65"/>
      <c r="CL1035" s="59"/>
      <c r="CM1035" s="59"/>
      <c r="CN1035" s="59"/>
      <c r="CO1035" s="66"/>
      <c r="CP1035" s="65"/>
      <c r="CQ1035" s="59"/>
      <c r="CR1035" s="59"/>
      <c r="CS1035" s="59"/>
      <c r="CT1035" s="59"/>
      <c r="CU1035" s="65"/>
      <c r="CV1035" s="59"/>
      <c r="CW1035" s="59"/>
      <c r="CX1035" s="59"/>
      <c r="CY1035" s="66"/>
    </row>
    <row r="1036" spans="1:103" ht="16.149999999999999" customHeight="1" x14ac:dyDescent="0.25">
      <c r="A1036" s="2" t="s">
        <v>8133</v>
      </c>
      <c r="B1036" s="2" t="s">
        <v>3629</v>
      </c>
      <c r="C1036" s="2"/>
      <c r="D1036" s="2" t="s">
        <v>526</v>
      </c>
      <c r="E1036" s="121" t="s">
        <v>5883</v>
      </c>
      <c r="F1036" s="2"/>
      <c r="G1036" s="277"/>
      <c r="H1036" s="130"/>
      <c r="I1036" s="95"/>
      <c r="J1036" s="57"/>
      <c r="K1036" s="2"/>
      <c r="L1036" s="57" t="s">
        <v>4077</v>
      </c>
      <c r="M1036" s="57" t="s">
        <v>4077</v>
      </c>
      <c r="N1036" s="57" t="s">
        <v>4077</v>
      </c>
      <c r="O1036" s="57" t="s">
        <v>4071</v>
      </c>
      <c r="P1036" s="10" t="s">
        <v>4008</v>
      </c>
      <c r="Q1036" s="10" t="s">
        <v>3670</v>
      </c>
      <c r="R1036" s="101" t="s">
        <v>1429</v>
      </c>
      <c r="S1036" s="48" t="s">
        <v>3634</v>
      </c>
      <c r="T1036" s="48" t="s">
        <v>3634</v>
      </c>
      <c r="U1036" s="48" t="s">
        <v>3634</v>
      </c>
      <c r="V1036" s="48" t="s">
        <v>3634</v>
      </c>
      <c r="W1036" s="48" t="s">
        <v>3634</v>
      </c>
      <c r="X1036" s="48" t="s">
        <v>3634</v>
      </c>
      <c r="Y1036" s="48" t="s">
        <v>3634</v>
      </c>
      <c r="Z1036" s="48" t="s">
        <v>3634</v>
      </c>
      <c r="AA1036" s="48" t="s">
        <v>3634</v>
      </c>
      <c r="AB1036" s="95" t="s">
        <v>3630</v>
      </c>
      <c r="AC1036" s="2" t="s">
        <v>4074</v>
      </c>
      <c r="AD1036" s="100" t="s">
        <v>3634</v>
      </c>
      <c r="AE1036" s="100" t="s">
        <v>3634</v>
      </c>
      <c r="AF1036" s="100" t="s">
        <v>3634</v>
      </c>
      <c r="AG1036" s="100" t="s">
        <v>3634</v>
      </c>
      <c r="AH1036" s="100" t="s">
        <v>3634</v>
      </c>
      <c r="AI1036" s="100" t="s">
        <v>3634</v>
      </c>
      <c r="AJ1036" s="100" t="s">
        <v>3634</v>
      </c>
      <c r="AK1036" s="100" t="s">
        <v>3634</v>
      </c>
      <c r="AL1036" s="100" t="s">
        <v>3634</v>
      </c>
      <c r="AM1036" s="100" t="s">
        <v>3634</v>
      </c>
      <c r="AN1036" s="100" t="s">
        <v>3634</v>
      </c>
      <c r="AO1036" s="100" t="s">
        <v>3634</v>
      </c>
      <c r="AP1036" s="100" t="s">
        <v>3634</v>
      </c>
      <c r="AQ1036" s="100" t="s">
        <v>3634</v>
      </c>
      <c r="AR1036" s="100" t="s">
        <v>3634</v>
      </c>
      <c r="AS1036" s="46" t="s">
        <v>1445</v>
      </c>
      <c r="AT1036" s="10" t="s">
        <v>4074</v>
      </c>
      <c r="AU1036" s="10" t="s">
        <v>5116</v>
      </c>
      <c r="AV1036" s="10" t="s">
        <v>3664</v>
      </c>
      <c r="AW1036" s="10" t="s">
        <v>3664</v>
      </c>
      <c r="AX1036" s="37">
        <f t="shared" si="0"/>
        <v>0</v>
      </c>
      <c r="AY1036" s="37">
        <v>0</v>
      </c>
      <c r="AZ1036" s="37">
        <v>0</v>
      </c>
      <c r="BA1036" s="37">
        <v>0</v>
      </c>
      <c r="BB1036" s="46" t="s">
        <v>3675</v>
      </c>
      <c r="BC1036" s="171" t="s">
        <v>5293</v>
      </c>
      <c r="BD1036" s="37"/>
      <c r="BE1036" s="37"/>
      <c r="BF1036" s="37"/>
      <c r="BG1036" s="37" t="s">
        <v>3634</v>
      </c>
      <c r="BH1036" s="37" t="s">
        <v>3634</v>
      </c>
      <c r="BI1036" s="37" t="s">
        <v>3634</v>
      </c>
      <c r="BJ1036" s="37" t="s">
        <v>3634</v>
      </c>
      <c r="BK1036" s="2">
        <v>0</v>
      </c>
      <c r="BL1036" s="2">
        <v>0</v>
      </c>
      <c r="BM1036" s="2">
        <v>0</v>
      </c>
      <c r="BN1036" s="2">
        <v>0</v>
      </c>
      <c r="BO1036" s="2">
        <v>0</v>
      </c>
      <c r="BP1036" s="2" t="s">
        <v>3634</v>
      </c>
      <c r="BQ1036" s="2" t="s">
        <v>3634</v>
      </c>
      <c r="BR1036" s="2" t="s">
        <v>3634</v>
      </c>
      <c r="BS1036" s="10" t="s">
        <v>4078</v>
      </c>
      <c r="BT1036" s="10" t="s">
        <v>3796</v>
      </c>
      <c r="BU1036" s="10" t="s">
        <v>4078</v>
      </c>
      <c r="BV1036" s="157" t="s">
        <v>7097</v>
      </c>
      <c r="CB1036" s="59"/>
      <c r="CC1036" s="59"/>
      <c r="CD1036" s="122"/>
      <c r="CE1036" s="122"/>
      <c r="CF1036" s="122"/>
      <c r="CG1036" s="59"/>
      <c r="CH1036" s="59"/>
      <c r="CI1036" s="59"/>
      <c r="CJ1036" s="59"/>
      <c r="CK1036" s="65"/>
      <c r="CL1036" s="59"/>
      <c r="CM1036" s="59"/>
      <c r="CN1036" s="59"/>
      <c r="CO1036" s="66"/>
      <c r="CP1036" s="65"/>
      <c r="CQ1036" s="59"/>
      <c r="CR1036" s="59"/>
      <c r="CS1036" s="59"/>
      <c r="CT1036" s="59"/>
      <c r="CU1036" s="65"/>
      <c r="CV1036" s="59"/>
      <c r="CW1036" s="59"/>
      <c r="CX1036" s="59"/>
      <c r="CY1036" s="66"/>
    </row>
    <row r="1037" spans="1:103" ht="16.149999999999999" customHeight="1" x14ac:dyDescent="0.25">
      <c r="A1037" s="2" t="s">
        <v>8133</v>
      </c>
      <c r="B1037" s="2" t="s">
        <v>3629</v>
      </c>
      <c r="C1037" s="2"/>
      <c r="D1037" s="2" t="s">
        <v>526</v>
      </c>
      <c r="E1037" s="121" t="s">
        <v>5887</v>
      </c>
      <c r="F1037" s="2"/>
      <c r="G1037" s="277"/>
      <c r="H1037" s="130"/>
      <c r="I1037" s="95"/>
      <c r="J1037" s="57"/>
      <c r="K1037" s="2" t="s">
        <v>7102</v>
      </c>
      <c r="L1037" s="57" t="s">
        <v>4077</v>
      </c>
      <c r="M1037" s="57" t="s">
        <v>4077</v>
      </c>
      <c r="N1037" s="57" t="s">
        <v>4077</v>
      </c>
      <c r="O1037" s="57" t="s">
        <v>4071</v>
      </c>
      <c r="P1037" s="10" t="s">
        <v>4008</v>
      </c>
      <c r="Q1037" s="10" t="s">
        <v>3670</v>
      </c>
      <c r="R1037" s="101" t="s">
        <v>1429</v>
      </c>
      <c r="S1037" s="48" t="s">
        <v>3634</v>
      </c>
      <c r="T1037" s="48" t="s">
        <v>3634</v>
      </c>
      <c r="U1037" s="48" t="s">
        <v>3634</v>
      </c>
      <c r="V1037" s="48" t="s">
        <v>3634</v>
      </c>
      <c r="W1037" s="48" t="s">
        <v>3634</v>
      </c>
      <c r="X1037" s="48" t="s">
        <v>3634</v>
      </c>
      <c r="Y1037" s="48" t="s">
        <v>3634</v>
      </c>
      <c r="Z1037" s="48" t="s">
        <v>3634</v>
      </c>
      <c r="AA1037" s="48" t="s">
        <v>3634</v>
      </c>
      <c r="AB1037" s="95" t="s">
        <v>3630</v>
      </c>
      <c r="AC1037" s="2" t="s">
        <v>4074</v>
      </c>
      <c r="AD1037" s="100" t="s">
        <v>3634</v>
      </c>
      <c r="AE1037" s="100" t="s">
        <v>3634</v>
      </c>
      <c r="AF1037" s="100" t="s">
        <v>3634</v>
      </c>
      <c r="AG1037" s="100" t="s">
        <v>3634</v>
      </c>
      <c r="AH1037" s="100" t="s">
        <v>3634</v>
      </c>
      <c r="AI1037" s="100" t="s">
        <v>3634</v>
      </c>
      <c r="AJ1037" s="100" t="s">
        <v>3634</v>
      </c>
      <c r="AK1037" s="100" t="s">
        <v>3634</v>
      </c>
      <c r="AL1037" s="100" t="s">
        <v>3634</v>
      </c>
      <c r="AM1037" s="100" t="s">
        <v>3634</v>
      </c>
      <c r="AN1037" s="100" t="s">
        <v>3634</v>
      </c>
      <c r="AO1037" s="100" t="s">
        <v>3634</v>
      </c>
      <c r="AP1037" s="100" t="s">
        <v>3634</v>
      </c>
      <c r="AQ1037" s="100" t="s">
        <v>3634</v>
      </c>
      <c r="AR1037" s="100" t="s">
        <v>3634</v>
      </c>
      <c r="AS1037" s="46" t="s">
        <v>1445</v>
      </c>
      <c r="AT1037" s="10" t="s">
        <v>4074</v>
      </c>
      <c r="AU1037" s="10" t="s">
        <v>5116</v>
      </c>
      <c r="AV1037" s="10" t="s">
        <v>3664</v>
      </c>
      <c r="AW1037" s="10" t="s">
        <v>3664</v>
      </c>
      <c r="AX1037" s="37">
        <f t="shared" si="0"/>
        <v>0</v>
      </c>
      <c r="AY1037" s="37">
        <v>0</v>
      </c>
      <c r="AZ1037" s="37">
        <v>0</v>
      </c>
      <c r="BA1037" s="37">
        <v>0</v>
      </c>
      <c r="BB1037" s="46" t="s">
        <v>3675</v>
      </c>
      <c r="BC1037" s="171" t="s">
        <v>5293</v>
      </c>
      <c r="BD1037" s="37"/>
      <c r="BE1037" s="37"/>
      <c r="BF1037" s="37"/>
      <c r="BG1037" s="37" t="s">
        <v>3634</v>
      </c>
      <c r="BH1037" s="37" t="s">
        <v>3634</v>
      </c>
      <c r="BI1037" s="37" t="s">
        <v>3634</v>
      </c>
      <c r="BJ1037" s="37" t="s">
        <v>3634</v>
      </c>
      <c r="BK1037" s="2">
        <v>0</v>
      </c>
      <c r="BL1037" s="2">
        <v>0</v>
      </c>
      <c r="BM1037" s="2">
        <v>0</v>
      </c>
      <c r="BN1037" s="2">
        <v>0</v>
      </c>
      <c r="BO1037" s="2">
        <v>0</v>
      </c>
      <c r="BP1037" s="2" t="s">
        <v>3634</v>
      </c>
      <c r="BQ1037" s="2" t="s">
        <v>3634</v>
      </c>
      <c r="BR1037" s="2" t="s">
        <v>3634</v>
      </c>
      <c r="BS1037" s="10" t="s">
        <v>4078</v>
      </c>
      <c r="BT1037" s="10" t="s">
        <v>3796</v>
      </c>
      <c r="BU1037" s="10" t="s">
        <v>4078</v>
      </c>
      <c r="BV1037" s="157" t="s">
        <v>7101</v>
      </c>
      <c r="CB1037" s="59"/>
      <c r="CC1037" s="59"/>
      <c r="CD1037" s="122"/>
      <c r="CE1037" s="122"/>
      <c r="CF1037" s="122"/>
      <c r="CG1037" s="59"/>
      <c r="CH1037" s="59"/>
      <c r="CI1037" s="59"/>
      <c r="CJ1037" s="59"/>
      <c r="CK1037" s="65"/>
      <c r="CL1037" s="59"/>
      <c r="CM1037" s="59"/>
      <c r="CN1037" s="59"/>
      <c r="CO1037" s="66"/>
      <c r="CP1037" s="65"/>
      <c r="CQ1037" s="59"/>
      <c r="CR1037" s="59"/>
      <c r="CS1037" s="59"/>
      <c r="CT1037" s="59"/>
      <c r="CU1037" s="65"/>
      <c r="CV1037" s="59"/>
      <c r="CW1037" s="59"/>
      <c r="CX1037" s="59"/>
      <c r="CY1037" s="66"/>
    </row>
    <row r="1038" spans="1:103" ht="16.149999999999999" customHeight="1" x14ac:dyDescent="0.25">
      <c r="A1038" s="2" t="s">
        <v>8133</v>
      </c>
      <c r="B1038" s="2" t="s">
        <v>3629</v>
      </c>
      <c r="C1038" s="2"/>
      <c r="D1038" s="2" t="s">
        <v>526</v>
      </c>
      <c r="E1038" s="121" t="s">
        <v>5889</v>
      </c>
      <c r="F1038" s="2"/>
      <c r="G1038" s="277"/>
      <c r="H1038" s="130"/>
      <c r="I1038" s="95"/>
      <c r="J1038" s="57"/>
      <c r="K1038" s="278" t="s">
        <v>7103</v>
      </c>
      <c r="L1038" s="57" t="s">
        <v>4077</v>
      </c>
      <c r="M1038" s="57" t="s">
        <v>4077</v>
      </c>
      <c r="N1038" s="57" t="s">
        <v>4077</v>
      </c>
      <c r="O1038" s="57" t="s">
        <v>4071</v>
      </c>
      <c r="P1038" s="10" t="s">
        <v>4008</v>
      </c>
      <c r="Q1038" s="10" t="s">
        <v>3670</v>
      </c>
      <c r="R1038" s="101" t="s">
        <v>1429</v>
      </c>
      <c r="S1038" s="48" t="s">
        <v>3634</v>
      </c>
      <c r="T1038" s="48" t="s">
        <v>3634</v>
      </c>
      <c r="U1038" s="48" t="s">
        <v>3634</v>
      </c>
      <c r="V1038" s="48" t="s">
        <v>3634</v>
      </c>
      <c r="W1038" s="48" t="s">
        <v>3634</v>
      </c>
      <c r="X1038" s="48" t="s">
        <v>3634</v>
      </c>
      <c r="Y1038" s="48" t="s">
        <v>3634</v>
      </c>
      <c r="Z1038" s="48" t="s">
        <v>3634</v>
      </c>
      <c r="AA1038" s="48" t="s">
        <v>3634</v>
      </c>
      <c r="AB1038" s="95" t="s">
        <v>3630</v>
      </c>
      <c r="AC1038" s="2" t="s">
        <v>4074</v>
      </c>
      <c r="AD1038" s="100" t="s">
        <v>3634</v>
      </c>
      <c r="AE1038" s="100" t="s">
        <v>3634</v>
      </c>
      <c r="AF1038" s="100" t="s">
        <v>3634</v>
      </c>
      <c r="AG1038" s="100" t="s">
        <v>3634</v>
      </c>
      <c r="AH1038" s="100" t="s">
        <v>3634</v>
      </c>
      <c r="AI1038" s="100" t="s">
        <v>3634</v>
      </c>
      <c r="AJ1038" s="100" t="s">
        <v>3634</v>
      </c>
      <c r="AK1038" s="100" t="s">
        <v>3634</v>
      </c>
      <c r="AL1038" s="100" t="s">
        <v>3634</v>
      </c>
      <c r="AM1038" s="100" t="s">
        <v>3634</v>
      </c>
      <c r="AN1038" s="100" t="s">
        <v>3634</v>
      </c>
      <c r="AO1038" s="100" t="s">
        <v>3634</v>
      </c>
      <c r="AP1038" s="100" t="s">
        <v>3634</v>
      </c>
      <c r="AQ1038" s="100" t="s">
        <v>3634</v>
      </c>
      <c r="AR1038" s="100" t="s">
        <v>3634</v>
      </c>
      <c r="AS1038" s="46" t="s">
        <v>1445</v>
      </c>
      <c r="AT1038" s="10" t="s">
        <v>4074</v>
      </c>
      <c r="AU1038" s="10" t="s">
        <v>5116</v>
      </c>
      <c r="AV1038" s="10" t="s">
        <v>3664</v>
      </c>
      <c r="AW1038" s="10" t="s">
        <v>3664</v>
      </c>
      <c r="AX1038" s="37">
        <f t="shared" si="0"/>
        <v>0</v>
      </c>
      <c r="AY1038" s="37">
        <v>0</v>
      </c>
      <c r="AZ1038" s="37">
        <v>0</v>
      </c>
      <c r="BA1038" s="37">
        <v>0</v>
      </c>
      <c r="BB1038" s="46" t="s">
        <v>3675</v>
      </c>
      <c r="BC1038" s="171" t="s">
        <v>5293</v>
      </c>
      <c r="BD1038" s="37"/>
      <c r="BE1038" s="37"/>
      <c r="BF1038" s="37"/>
      <c r="BG1038" s="37" t="s">
        <v>3634</v>
      </c>
      <c r="BH1038" s="37" t="s">
        <v>3634</v>
      </c>
      <c r="BI1038" s="37" t="s">
        <v>3634</v>
      </c>
      <c r="BJ1038" s="37" t="s">
        <v>3634</v>
      </c>
      <c r="BK1038" s="2">
        <v>0</v>
      </c>
      <c r="BL1038" s="2">
        <v>0</v>
      </c>
      <c r="BM1038" s="2">
        <v>0</v>
      </c>
      <c r="BN1038" s="2">
        <v>0</v>
      </c>
      <c r="BO1038" s="2">
        <v>0</v>
      </c>
      <c r="BP1038" s="2" t="s">
        <v>3634</v>
      </c>
      <c r="BQ1038" s="2" t="s">
        <v>3634</v>
      </c>
      <c r="BR1038" s="2" t="s">
        <v>3634</v>
      </c>
      <c r="BS1038" s="10" t="s">
        <v>4078</v>
      </c>
      <c r="BT1038" s="10" t="s">
        <v>3796</v>
      </c>
      <c r="BU1038" s="10" t="s">
        <v>4078</v>
      </c>
      <c r="BV1038" s="157" t="s">
        <v>7104</v>
      </c>
      <c r="CB1038" s="59"/>
      <c r="CC1038" s="59"/>
      <c r="CD1038" s="122"/>
      <c r="CE1038" s="122"/>
      <c r="CF1038" s="122"/>
      <c r="CG1038" s="59"/>
      <c r="CH1038" s="59"/>
      <c r="CI1038" s="59"/>
      <c r="CJ1038" s="59"/>
      <c r="CK1038" s="65"/>
      <c r="CL1038" s="59"/>
      <c r="CM1038" s="59"/>
      <c r="CN1038" s="59"/>
      <c r="CO1038" s="66"/>
      <c r="CP1038" s="65"/>
      <c r="CQ1038" s="59"/>
      <c r="CR1038" s="59"/>
      <c r="CS1038" s="59"/>
      <c r="CT1038" s="59"/>
      <c r="CU1038" s="65"/>
      <c r="CV1038" s="59"/>
      <c r="CW1038" s="59"/>
      <c r="CX1038" s="59"/>
      <c r="CY1038" s="66"/>
    </row>
    <row r="1039" spans="1:103" ht="16.149999999999999" customHeight="1" x14ac:dyDescent="0.25">
      <c r="A1039" s="2" t="s">
        <v>8133</v>
      </c>
      <c r="B1039" s="2" t="s">
        <v>3629</v>
      </c>
      <c r="C1039" s="2"/>
      <c r="D1039" s="2" t="s">
        <v>526</v>
      </c>
      <c r="E1039" s="121" t="s">
        <v>5891</v>
      </c>
      <c r="F1039" s="278" t="s">
        <v>7106</v>
      </c>
      <c r="G1039" s="278" t="s">
        <v>5093</v>
      </c>
      <c r="H1039" s="130"/>
      <c r="I1039" s="95"/>
      <c r="J1039" s="57"/>
      <c r="K1039" s="278" t="s">
        <v>7105</v>
      </c>
      <c r="L1039" s="57" t="s">
        <v>4077</v>
      </c>
      <c r="M1039" s="57" t="s">
        <v>4077</v>
      </c>
      <c r="N1039" s="57" t="s">
        <v>4077</v>
      </c>
      <c r="O1039" s="57" t="s">
        <v>4071</v>
      </c>
      <c r="P1039" s="10" t="s">
        <v>4008</v>
      </c>
      <c r="Q1039" s="10" t="s">
        <v>3670</v>
      </c>
      <c r="R1039" s="101" t="s">
        <v>1429</v>
      </c>
      <c r="S1039" s="48" t="s">
        <v>3634</v>
      </c>
      <c r="T1039" s="48" t="s">
        <v>3634</v>
      </c>
      <c r="U1039" s="48" t="s">
        <v>3634</v>
      </c>
      <c r="V1039" s="48" t="s">
        <v>3634</v>
      </c>
      <c r="W1039" s="48" t="s">
        <v>3634</v>
      </c>
      <c r="X1039" s="48" t="s">
        <v>3634</v>
      </c>
      <c r="Y1039" s="48" t="s">
        <v>3634</v>
      </c>
      <c r="Z1039" s="48" t="s">
        <v>3634</v>
      </c>
      <c r="AA1039" s="48" t="s">
        <v>3634</v>
      </c>
      <c r="AB1039" s="95" t="s">
        <v>3630</v>
      </c>
      <c r="AC1039" s="2" t="s">
        <v>4074</v>
      </c>
      <c r="AD1039" s="100" t="s">
        <v>3634</v>
      </c>
      <c r="AE1039" s="100" t="s">
        <v>3634</v>
      </c>
      <c r="AF1039" s="100" t="s">
        <v>3634</v>
      </c>
      <c r="AG1039" s="100" t="s">
        <v>3634</v>
      </c>
      <c r="AH1039" s="100" t="s">
        <v>3634</v>
      </c>
      <c r="AI1039" s="100" t="s">
        <v>3634</v>
      </c>
      <c r="AJ1039" s="100" t="s">
        <v>3634</v>
      </c>
      <c r="AK1039" s="100" t="s">
        <v>3634</v>
      </c>
      <c r="AL1039" s="100" t="s">
        <v>3634</v>
      </c>
      <c r="AM1039" s="100" t="s">
        <v>3634</v>
      </c>
      <c r="AN1039" s="100" t="s">
        <v>3634</v>
      </c>
      <c r="AO1039" s="100" t="s">
        <v>3634</v>
      </c>
      <c r="AP1039" s="100" t="s">
        <v>3634</v>
      </c>
      <c r="AQ1039" s="100" t="s">
        <v>3634</v>
      </c>
      <c r="AR1039" s="100" t="s">
        <v>3634</v>
      </c>
      <c r="AS1039" s="46" t="s">
        <v>1445</v>
      </c>
      <c r="AT1039" s="10" t="s">
        <v>4074</v>
      </c>
      <c r="AU1039" s="10" t="s">
        <v>5116</v>
      </c>
      <c r="AV1039" s="10" t="s">
        <v>3664</v>
      </c>
      <c r="AW1039" s="10" t="s">
        <v>3664</v>
      </c>
      <c r="AX1039" s="37">
        <f t="shared" si="0"/>
        <v>0</v>
      </c>
      <c r="AY1039" s="37">
        <v>0</v>
      </c>
      <c r="AZ1039" s="37">
        <v>0</v>
      </c>
      <c r="BA1039" s="37">
        <v>0</v>
      </c>
      <c r="BB1039" s="46" t="s">
        <v>3675</v>
      </c>
      <c r="BC1039" s="171" t="s">
        <v>5293</v>
      </c>
      <c r="BD1039" s="37"/>
      <c r="BE1039" s="37"/>
      <c r="BF1039" s="37"/>
      <c r="BG1039" s="37" t="s">
        <v>3634</v>
      </c>
      <c r="BH1039" s="37" t="s">
        <v>3634</v>
      </c>
      <c r="BI1039" s="37" t="s">
        <v>3634</v>
      </c>
      <c r="BJ1039" s="37" t="s">
        <v>3634</v>
      </c>
      <c r="BK1039" s="2">
        <v>0</v>
      </c>
      <c r="BL1039" s="2">
        <v>0</v>
      </c>
      <c r="BM1039" s="2">
        <v>0</v>
      </c>
      <c r="BN1039" s="2">
        <v>0</v>
      </c>
      <c r="BO1039" s="2">
        <v>0</v>
      </c>
      <c r="BP1039" s="2">
        <v>370</v>
      </c>
      <c r="BQ1039" s="2" t="s">
        <v>3634</v>
      </c>
      <c r="BS1039" s="10" t="s">
        <v>4078</v>
      </c>
      <c r="BT1039" s="10" t="s">
        <v>3796</v>
      </c>
      <c r="BU1039" s="10" t="s">
        <v>4078</v>
      </c>
      <c r="BV1039" s="157" t="s">
        <v>7107</v>
      </c>
      <c r="CB1039" s="59"/>
      <c r="CC1039" s="59"/>
      <c r="CD1039" s="122"/>
      <c r="CE1039" s="122"/>
      <c r="CF1039" s="122"/>
      <c r="CG1039" s="59"/>
      <c r="CH1039" s="59"/>
      <c r="CI1039" s="59"/>
      <c r="CJ1039" s="59"/>
      <c r="CK1039" s="65"/>
      <c r="CL1039" s="59"/>
      <c r="CM1039" s="59"/>
      <c r="CN1039" s="59"/>
      <c r="CO1039" s="66"/>
      <c r="CP1039" s="65"/>
      <c r="CQ1039" s="59"/>
      <c r="CR1039" s="59"/>
      <c r="CS1039" s="59"/>
      <c r="CT1039" s="59"/>
      <c r="CU1039" s="65"/>
      <c r="CV1039" s="59"/>
      <c r="CW1039" s="59"/>
      <c r="CX1039" s="59"/>
      <c r="CY1039" s="66"/>
    </row>
    <row r="1040" spans="1:103" ht="16.149999999999999" customHeight="1" x14ac:dyDescent="0.25">
      <c r="A1040" s="2" t="s">
        <v>8133</v>
      </c>
      <c r="B1040" s="2" t="s">
        <v>3629</v>
      </c>
      <c r="C1040" s="2"/>
      <c r="D1040" s="2" t="s">
        <v>526</v>
      </c>
      <c r="E1040" s="121" t="s">
        <v>5893</v>
      </c>
      <c r="F1040" s="2"/>
      <c r="G1040" s="277"/>
      <c r="H1040" s="130"/>
      <c r="I1040" s="95"/>
      <c r="J1040" s="57"/>
      <c r="K1040" s="278" t="s">
        <v>7108</v>
      </c>
      <c r="L1040" s="57" t="s">
        <v>4077</v>
      </c>
      <c r="M1040" s="57" t="s">
        <v>4077</v>
      </c>
      <c r="N1040" s="57" t="s">
        <v>4077</v>
      </c>
      <c r="O1040" s="57" t="s">
        <v>4071</v>
      </c>
      <c r="P1040" s="10" t="s">
        <v>4008</v>
      </c>
      <c r="Q1040" s="10" t="s">
        <v>3670</v>
      </c>
      <c r="R1040" s="101" t="s">
        <v>1429</v>
      </c>
      <c r="S1040" s="48" t="s">
        <v>3634</v>
      </c>
      <c r="T1040" s="48" t="s">
        <v>3634</v>
      </c>
      <c r="U1040" s="48" t="s">
        <v>3634</v>
      </c>
      <c r="V1040" s="48" t="s">
        <v>3634</v>
      </c>
      <c r="W1040" s="48" t="s">
        <v>3634</v>
      </c>
      <c r="X1040" s="48" t="s">
        <v>3634</v>
      </c>
      <c r="Y1040" s="48" t="s">
        <v>3634</v>
      </c>
      <c r="Z1040" s="48" t="s">
        <v>3634</v>
      </c>
      <c r="AA1040" s="48" t="s">
        <v>3634</v>
      </c>
      <c r="AB1040" s="95" t="s">
        <v>3630</v>
      </c>
      <c r="AC1040" s="2" t="s">
        <v>4074</v>
      </c>
      <c r="AD1040" s="100" t="s">
        <v>3634</v>
      </c>
      <c r="AE1040" s="100" t="s">
        <v>3634</v>
      </c>
      <c r="AF1040" s="100" t="s">
        <v>3634</v>
      </c>
      <c r="AG1040" s="100" t="s">
        <v>3634</v>
      </c>
      <c r="AH1040" s="100" t="s">
        <v>3634</v>
      </c>
      <c r="AI1040" s="100" t="s">
        <v>3634</v>
      </c>
      <c r="AJ1040" s="100" t="s">
        <v>3634</v>
      </c>
      <c r="AK1040" s="100" t="s">
        <v>3634</v>
      </c>
      <c r="AL1040" s="100" t="s">
        <v>3634</v>
      </c>
      <c r="AM1040" s="100" t="s">
        <v>3634</v>
      </c>
      <c r="AN1040" s="100" t="s">
        <v>3634</v>
      </c>
      <c r="AO1040" s="100" t="s">
        <v>3634</v>
      </c>
      <c r="AP1040" s="100" t="s">
        <v>3634</v>
      </c>
      <c r="AQ1040" s="100" t="s">
        <v>3634</v>
      </c>
      <c r="AR1040" s="100" t="s">
        <v>3634</v>
      </c>
      <c r="AS1040" s="46" t="s">
        <v>1445</v>
      </c>
      <c r="AT1040" s="10" t="s">
        <v>4074</v>
      </c>
      <c r="AU1040" s="10" t="s">
        <v>5116</v>
      </c>
      <c r="AV1040" s="10" t="s">
        <v>3664</v>
      </c>
      <c r="AW1040" s="10" t="s">
        <v>3664</v>
      </c>
      <c r="AX1040" s="37">
        <f t="shared" si="0"/>
        <v>0</v>
      </c>
      <c r="AY1040" s="37">
        <v>0</v>
      </c>
      <c r="AZ1040" s="37">
        <v>0</v>
      </c>
      <c r="BA1040" s="37">
        <v>0</v>
      </c>
      <c r="BB1040" s="46" t="s">
        <v>3675</v>
      </c>
      <c r="BC1040" s="171" t="s">
        <v>5293</v>
      </c>
      <c r="BD1040" s="37"/>
      <c r="BE1040" s="37"/>
      <c r="BF1040" s="37"/>
      <c r="BG1040" s="37" t="s">
        <v>3634</v>
      </c>
      <c r="BH1040" s="37" t="s">
        <v>3634</v>
      </c>
      <c r="BI1040" s="37" t="s">
        <v>3634</v>
      </c>
      <c r="BJ1040" s="37" t="s">
        <v>3634</v>
      </c>
      <c r="BK1040" s="2">
        <v>0</v>
      </c>
      <c r="BL1040" s="2">
        <v>0</v>
      </c>
      <c r="BM1040" s="2">
        <v>0</v>
      </c>
      <c r="BN1040" s="2">
        <v>0</v>
      </c>
      <c r="BO1040" s="2">
        <v>0</v>
      </c>
      <c r="BP1040" s="2" t="s">
        <v>3634</v>
      </c>
      <c r="BQ1040" s="2" t="s">
        <v>3634</v>
      </c>
      <c r="BR1040" s="2" t="s">
        <v>3634</v>
      </c>
      <c r="BS1040" s="10" t="s">
        <v>4078</v>
      </c>
      <c r="BT1040" s="10" t="s">
        <v>3796</v>
      </c>
      <c r="BU1040" s="10" t="s">
        <v>4078</v>
      </c>
      <c r="BV1040" s="157" t="s">
        <v>7109</v>
      </c>
      <c r="CB1040" s="59"/>
      <c r="CC1040" s="59"/>
      <c r="CD1040" s="122"/>
      <c r="CE1040" s="122"/>
      <c r="CF1040" s="122"/>
      <c r="CG1040" s="59"/>
      <c r="CH1040" s="59"/>
      <c r="CI1040" s="59"/>
      <c r="CJ1040" s="59"/>
      <c r="CK1040" s="65"/>
      <c r="CL1040" s="59"/>
      <c r="CM1040" s="59"/>
      <c r="CN1040" s="59"/>
      <c r="CO1040" s="66"/>
      <c r="CP1040" s="65"/>
      <c r="CQ1040" s="59"/>
      <c r="CR1040" s="59"/>
      <c r="CS1040" s="59"/>
      <c r="CT1040" s="59"/>
      <c r="CU1040" s="65"/>
      <c r="CV1040" s="59"/>
      <c r="CW1040" s="59"/>
      <c r="CX1040" s="59"/>
      <c r="CY1040" s="66"/>
    </row>
    <row r="1041" spans="1:103" ht="16.149999999999999" customHeight="1" x14ac:dyDescent="0.25">
      <c r="A1041" s="2" t="s">
        <v>8133</v>
      </c>
      <c r="B1041" s="2" t="s">
        <v>3629</v>
      </c>
      <c r="C1041" s="2"/>
      <c r="D1041" s="2" t="s">
        <v>526</v>
      </c>
      <c r="E1041" s="121" t="s">
        <v>5897</v>
      </c>
      <c r="F1041" s="2"/>
      <c r="G1041" s="277"/>
      <c r="H1041" s="130"/>
      <c r="I1041" s="95"/>
      <c r="J1041" s="57" t="s">
        <v>4424</v>
      </c>
      <c r="K1041" s="278" t="s">
        <v>7110</v>
      </c>
      <c r="L1041" s="57" t="s">
        <v>4077</v>
      </c>
      <c r="M1041" s="57" t="s">
        <v>4077</v>
      </c>
      <c r="N1041" s="57" t="s">
        <v>4077</v>
      </c>
      <c r="O1041" s="57" t="s">
        <v>4071</v>
      </c>
      <c r="P1041" s="10" t="s">
        <v>4008</v>
      </c>
      <c r="Q1041" s="10" t="s">
        <v>3670</v>
      </c>
      <c r="R1041" s="101" t="s">
        <v>1429</v>
      </c>
      <c r="S1041" s="48" t="s">
        <v>3634</v>
      </c>
      <c r="T1041" s="48" t="s">
        <v>3634</v>
      </c>
      <c r="U1041" s="48" t="s">
        <v>3634</v>
      </c>
      <c r="V1041" s="48" t="s">
        <v>3634</v>
      </c>
      <c r="W1041" s="48" t="s">
        <v>3634</v>
      </c>
      <c r="X1041" s="48" t="s">
        <v>3634</v>
      </c>
      <c r="Y1041" s="48" t="s">
        <v>3634</v>
      </c>
      <c r="Z1041" s="48" t="s">
        <v>3634</v>
      </c>
      <c r="AA1041" s="48" t="s">
        <v>3634</v>
      </c>
      <c r="AB1041" s="95" t="s">
        <v>3630</v>
      </c>
      <c r="AC1041" s="2" t="s">
        <v>4074</v>
      </c>
      <c r="AD1041" s="100" t="s">
        <v>3634</v>
      </c>
      <c r="AE1041" s="100" t="s">
        <v>3634</v>
      </c>
      <c r="AF1041" s="100" t="s">
        <v>3634</v>
      </c>
      <c r="AG1041" s="100" t="s">
        <v>3634</v>
      </c>
      <c r="AH1041" s="100" t="s">
        <v>3634</v>
      </c>
      <c r="AI1041" s="100" t="s">
        <v>3634</v>
      </c>
      <c r="AJ1041" s="100" t="s">
        <v>3634</v>
      </c>
      <c r="AK1041" s="100" t="s">
        <v>3634</v>
      </c>
      <c r="AL1041" s="100" t="s">
        <v>3634</v>
      </c>
      <c r="AM1041" s="100" t="s">
        <v>3634</v>
      </c>
      <c r="AN1041" s="100" t="s">
        <v>3634</v>
      </c>
      <c r="AO1041" s="100" t="s">
        <v>3634</v>
      </c>
      <c r="AP1041" s="100" t="s">
        <v>3634</v>
      </c>
      <c r="AQ1041" s="100" t="s">
        <v>3634</v>
      </c>
      <c r="AR1041" s="100" t="s">
        <v>3634</v>
      </c>
      <c r="AS1041" s="46" t="s">
        <v>1445</v>
      </c>
      <c r="AT1041" s="10" t="s">
        <v>4074</v>
      </c>
      <c r="AU1041" s="10" t="s">
        <v>5116</v>
      </c>
      <c r="AV1041" s="10" t="s">
        <v>3664</v>
      </c>
      <c r="AW1041" s="10" t="s">
        <v>3664</v>
      </c>
      <c r="AX1041" s="37">
        <f t="shared" si="0"/>
        <v>0</v>
      </c>
      <c r="AY1041" s="37">
        <v>0</v>
      </c>
      <c r="AZ1041" s="37">
        <v>0</v>
      </c>
      <c r="BA1041" s="37">
        <v>0</v>
      </c>
      <c r="BB1041" s="46" t="s">
        <v>3675</v>
      </c>
      <c r="BC1041" s="171" t="s">
        <v>5293</v>
      </c>
      <c r="BD1041" s="37"/>
      <c r="BE1041" s="37"/>
      <c r="BF1041" s="37"/>
      <c r="BG1041" s="37" t="s">
        <v>3634</v>
      </c>
      <c r="BH1041" s="37" t="s">
        <v>3634</v>
      </c>
      <c r="BI1041" s="37" t="s">
        <v>3634</v>
      </c>
      <c r="BJ1041" s="37" t="s">
        <v>3634</v>
      </c>
      <c r="BK1041" s="2">
        <v>0</v>
      </c>
      <c r="BL1041" s="2">
        <v>0</v>
      </c>
      <c r="BM1041" s="2">
        <v>0</v>
      </c>
      <c r="BN1041" s="2">
        <v>0</v>
      </c>
      <c r="BO1041" s="2">
        <v>0</v>
      </c>
      <c r="BP1041" s="2" t="s">
        <v>3634</v>
      </c>
      <c r="BQ1041" s="2" t="s">
        <v>3634</v>
      </c>
      <c r="BR1041" s="2" t="s">
        <v>3634</v>
      </c>
      <c r="BS1041" s="10" t="s">
        <v>4078</v>
      </c>
      <c r="BT1041" s="10" t="s">
        <v>3796</v>
      </c>
      <c r="BU1041" s="10" t="s">
        <v>4078</v>
      </c>
      <c r="BV1041" s="157" t="s">
        <v>7111</v>
      </c>
      <c r="CB1041" s="59"/>
      <c r="CC1041" s="59"/>
      <c r="CD1041" s="122"/>
      <c r="CE1041" s="122"/>
      <c r="CF1041" s="122"/>
      <c r="CG1041" s="59"/>
      <c r="CH1041" s="59"/>
      <c r="CI1041" s="59"/>
      <c r="CJ1041" s="59"/>
      <c r="CK1041" s="65"/>
      <c r="CL1041" s="59"/>
      <c r="CM1041" s="59"/>
      <c r="CN1041" s="59"/>
      <c r="CO1041" s="66"/>
      <c r="CP1041" s="65"/>
      <c r="CQ1041" s="59"/>
      <c r="CR1041" s="59"/>
      <c r="CS1041" s="59"/>
      <c r="CT1041" s="59"/>
      <c r="CU1041" s="65"/>
      <c r="CV1041" s="59"/>
      <c r="CW1041" s="59"/>
      <c r="CX1041" s="59"/>
      <c r="CY1041" s="66"/>
    </row>
    <row r="1042" spans="1:103" ht="16.149999999999999" customHeight="1" x14ac:dyDescent="0.25">
      <c r="A1042" s="2" t="s">
        <v>8133</v>
      </c>
      <c r="B1042" s="2" t="s">
        <v>3629</v>
      </c>
      <c r="C1042" s="2"/>
      <c r="D1042" s="2" t="s">
        <v>526</v>
      </c>
      <c r="E1042" s="121" t="s">
        <v>5898</v>
      </c>
      <c r="F1042" s="2"/>
      <c r="G1042" s="277"/>
      <c r="H1042" s="130"/>
      <c r="I1042" s="95"/>
      <c r="J1042" s="57"/>
      <c r="K1042" s="278" t="s">
        <v>7112</v>
      </c>
      <c r="L1042" s="57" t="s">
        <v>4077</v>
      </c>
      <c r="M1042" s="57" t="s">
        <v>4077</v>
      </c>
      <c r="N1042" s="57" t="s">
        <v>4077</v>
      </c>
      <c r="O1042" s="57" t="s">
        <v>4071</v>
      </c>
      <c r="P1042" s="10" t="s">
        <v>4008</v>
      </c>
      <c r="Q1042" s="10" t="s">
        <v>3670</v>
      </c>
      <c r="R1042" s="101" t="s">
        <v>1429</v>
      </c>
      <c r="S1042" s="48" t="s">
        <v>3634</v>
      </c>
      <c r="T1042" s="48" t="s">
        <v>3634</v>
      </c>
      <c r="U1042" s="48" t="s">
        <v>3634</v>
      </c>
      <c r="V1042" s="48" t="s">
        <v>3634</v>
      </c>
      <c r="W1042" s="48" t="s">
        <v>3634</v>
      </c>
      <c r="X1042" s="48" t="s">
        <v>3634</v>
      </c>
      <c r="Y1042" s="48" t="s">
        <v>3634</v>
      </c>
      <c r="Z1042" s="48" t="s">
        <v>3634</v>
      </c>
      <c r="AA1042" s="48" t="s">
        <v>3634</v>
      </c>
      <c r="AB1042" s="95" t="s">
        <v>3630</v>
      </c>
      <c r="AC1042" s="2" t="s">
        <v>4074</v>
      </c>
      <c r="AD1042" s="100" t="s">
        <v>3634</v>
      </c>
      <c r="AE1042" s="100" t="s">
        <v>3634</v>
      </c>
      <c r="AF1042" s="100" t="s">
        <v>3634</v>
      </c>
      <c r="AG1042" s="100" t="s">
        <v>3634</v>
      </c>
      <c r="AH1042" s="100" t="s">
        <v>3634</v>
      </c>
      <c r="AI1042" s="100" t="s">
        <v>3634</v>
      </c>
      <c r="AJ1042" s="100" t="s">
        <v>3634</v>
      </c>
      <c r="AK1042" s="100" t="s">
        <v>3634</v>
      </c>
      <c r="AL1042" s="100" t="s">
        <v>3634</v>
      </c>
      <c r="AM1042" s="100" t="s">
        <v>3634</v>
      </c>
      <c r="AN1042" s="100" t="s">
        <v>3634</v>
      </c>
      <c r="AO1042" s="100" t="s">
        <v>3634</v>
      </c>
      <c r="AP1042" s="100" t="s">
        <v>3634</v>
      </c>
      <c r="AQ1042" s="100" t="s">
        <v>3634</v>
      </c>
      <c r="AR1042" s="100" t="s">
        <v>3634</v>
      </c>
      <c r="AS1042" s="46" t="s">
        <v>1445</v>
      </c>
      <c r="AT1042" s="10" t="s">
        <v>4074</v>
      </c>
      <c r="AU1042" s="10" t="s">
        <v>5116</v>
      </c>
      <c r="AV1042" s="10" t="s">
        <v>3664</v>
      </c>
      <c r="AW1042" s="10" t="s">
        <v>3664</v>
      </c>
      <c r="AX1042" s="37">
        <f t="shared" si="0"/>
        <v>0</v>
      </c>
      <c r="AY1042" s="37">
        <v>0</v>
      </c>
      <c r="AZ1042" s="37">
        <v>0</v>
      </c>
      <c r="BA1042" s="37">
        <v>0</v>
      </c>
      <c r="BB1042" s="46" t="s">
        <v>3675</v>
      </c>
      <c r="BC1042" s="171" t="s">
        <v>5293</v>
      </c>
      <c r="BD1042" s="37"/>
      <c r="BE1042" s="37"/>
      <c r="BF1042" s="37"/>
      <c r="BG1042" s="37" t="s">
        <v>3634</v>
      </c>
      <c r="BH1042" s="37" t="s">
        <v>3634</v>
      </c>
      <c r="BI1042" s="37" t="s">
        <v>3634</v>
      </c>
      <c r="BJ1042" s="37" t="s">
        <v>3634</v>
      </c>
      <c r="BK1042" s="2">
        <v>0</v>
      </c>
      <c r="BL1042" s="2">
        <v>0</v>
      </c>
      <c r="BM1042" s="2">
        <v>0</v>
      </c>
      <c r="BN1042" s="2">
        <v>0</v>
      </c>
      <c r="BO1042" s="2">
        <v>0</v>
      </c>
      <c r="BP1042" s="2" t="s">
        <v>3634</v>
      </c>
      <c r="BQ1042" s="2" t="s">
        <v>3634</v>
      </c>
      <c r="BR1042" s="2" t="s">
        <v>3634</v>
      </c>
      <c r="BS1042" s="10" t="s">
        <v>4078</v>
      </c>
      <c r="BT1042" s="10" t="s">
        <v>3796</v>
      </c>
      <c r="BU1042" s="10" t="s">
        <v>4078</v>
      </c>
      <c r="BV1042" s="157" t="s">
        <v>7113</v>
      </c>
      <c r="CB1042" s="59"/>
      <c r="CC1042" s="59"/>
      <c r="CD1042" s="122"/>
      <c r="CE1042" s="122"/>
      <c r="CF1042" s="122"/>
      <c r="CG1042" s="59"/>
      <c r="CH1042" s="59"/>
      <c r="CI1042" s="59"/>
      <c r="CJ1042" s="59"/>
      <c r="CK1042" s="65"/>
      <c r="CL1042" s="59"/>
      <c r="CM1042" s="59"/>
      <c r="CN1042" s="59"/>
      <c r="CO1042" s="66"/>
      <c r="CP1042" s="65"/>
      <c r="CQ1042" s="59"/>
      <c r="CR1042" s="59"/>
      <c r="CS1042" s="59"/>
      <c r="CT1042" s="59"/>
      <c r="CU1042" s="65"/>
      <c r="CV1042" s="59"/>
      <c r="CW1042" s="59"/>
      <c r="CX1042" s="59"/>
      <c r="CY1042" s="66"/>
    </row>
    <row r="1043" spans="1:103" ht="16.149999999999999" customHeight="1" x14ac:dyDescent="0.25">
      <c r="A1043" s="2" t="s">
        <v>8133</v>
      </c>
      <c r="B1043" s="2" t="s">
        <v>3629</v>
      </c>
      <c r="C1043" s="2"/>
      <c r="D1043" s="2" t="s">
        <v>526</v>
      </c>
      <c r="E1043" s="121" t="s">
        <v>5899</v>
      </c>
      <c r="F1043" s="2"/>
      <c r="G1043" s="277"/>
      <c r="H1043" s="130"/>
      <c r="I1043" s="95"/>
      <c r="J1043" s="57"/>
      <c r="K1043" s="278" t="s">
        <v>7114</v>
      </c>
      <c r="L1043" s="57" t="s">
        <v>4077</v>
      </c>
      <c r="M1043" s="57" t="s">
        <v>4077</v>
      </c>
      <c r="N1043" s="57" t="s">
        <v>4077</v>
      </c>
      <c r="O1043" s="57" t="s">
        <v>4071</v>
      </c>
      <c r="P1043" s="10" t="s">
        <v>4008</v>
      </c>
      <c r="Q1043" s="10" t="s">
        <v>3670</v>
      </c>
      <c r="R1043" s="101" t="s">
        <v>1429</v>
      </c>
      <c r="S1043" s="48" t="s">
        <v>3634</v>
      </c>
      <c r="T1043" s="48" t="s">
        <v>3634</v>
      </c>
      <c r="U1043" s="48" t="s">
        <v>3634</v>
      </c>
      <c r="V1043" s="48" t="s">
        <v>3634</v>
      </c>
      <c r="W1043" s="48" t="s">
        <v>3634</v>
      </c>
      <c r="X1043" s="48" t="s">
        <v>3634</v>
      </c>
      <c r="Y1043" s="48" t="s">
        <v>3634</v>
      </c>
      <c r="Z1043" s="48" t="s">
        <v>3634</v>
      </c>
      <c r="AA1043" s="48" t="s">
        <v>3634</v>
      </c>
      <c r="AB1043" s="95" t="s">
        <v>3630</v>
      </c>
      <c r="AC1043" s="2" t="s">
        <v>4074</v>
      </c>
      <c r="AD1043" s="100" t="s">
        <v>3634</v>
      </c>
      <c r="AE1043" s="100" t="s">
        <v>3634</v>
      </c>
      <c r="AF1043" s="100" t="s">
        <v>3634</v>
      </c>
      <c r="AG1043" s="100" t="s">
        <v>3634</v>
      </c>
      <c r="AH1043" s="100" t="s">
        <v>3634</v>
      </c>
      <c r="AI1043" s="100" t="s">
        <v>3634</v>
      </c>
      <c r="AJ1043" s="100" t="s">
        <v>3634</v>
      </c>
      <c r="AK1043" s="100" t="s">
        <v>3634</v>
      </c>
      <c r="AL1043" s="100" t="s">
        <v>3634</v>
      </c>
      <c r="AM1043" s="100" t="s">
        <v>3634</v>
      </c>
      <c r="AN1043" s="100" t="s">
        <v>3634</v>
      </c>
      <c r="AO1043" s="100" t="s">
        <v>3634</v>
      </c>
      <c r="AP1043" s="100" t="s">
        <v>3634</v>
      </c>
      <c r="AQ1043" s="100" t="s">
        <v>3634</v>
      </c>
      <c r="AR1043" s="100" t="s">
        <v>3634</v>
      </c>
      <c r="AS1043" s="46" t="s">
        <v>1445</v>
      </c>
      <c r="AT1043" s="10" t="s">
        <v>4074</v>
      </c>
      <c r="AU1043" s="10" t="s">
        <v>5116</v>
      </c>
      <c r="AV1043" s="10" t="s">
        <v>3664</v>
      </c>
      <c r="AW1043" s="10" t="s">
        <v>3664</v>
      </c>
      <c r="AX1043" s="37">
        <f t="shared" si="0"/>
        <v>0</v>
      </c>
      <c r="AY1043" s="37">
        <v>0</v>
      </c>
      <c r="AZ1043" s="37">
        <v>0</v>
      </c>
      <c r="BA1043" s="37">
        <v>0</v>
      </c>
      <c r="BB1043" s="46" t="s">
        <v>3675</v>
      </c>
      <c r="BC1043" s="171" t="s">
        <v>5293</v>
      </c>
      <c r="BD1043" s="37"/>
      <c r="BE1043" s="37"/>
      <c r="BF1043" s="37"/>
      <c r="BG1043" s="37" t="s">
        <v>3634</v>
      </c>
      <c r="BH1043" s="37" t="s">
        <v>3634</v>
      </c>
      <c r="BI1043" s="37" t="s">
        <v>3634</v>
      </c>
      <c r="BJ1043" s="37" t="s">
        <v>3634</v>
      </c>
      <c r="BK1043" s="2">
        <v>0</v>
      </c>
      <c r="BL1043" s="2">
        <v>0</v>
      </c>
      <c r="BM1043" s="2">
        <v>0</v>
      </c>
      <c r="BN1043" s="2">
        <v>0</v>
      </c>
      <c r="BO1043" s="2">
        <v>0</v>
      </c>
      <c r="BP1043" s="2" t="s">
        <v>3634</v>
      </c>
      <c r="BQ1043" s="2" t="s">
        <v>3634</v>
      </c>
      <c r="BR1043" s="2" t="s">
        <v>3634</v>
      </c>
      <c r="BS1043" s="10" t="s">
        <v>4078</v>
      </c>
      <c r="BT1043" s="10" t="s">
        <v>3796</v>
      </c>
      <c r="BU1043" s="10" t="s">
        <v>4078</v>
      </c>
      <c r="BV1043" s="157" t="s">
        <v>7115</v>
      </c>
      <c r="CB1043" s="59"/>
      <c r="CC1043" s="59"/>
      <c r="CD1043" s="122"/>
      <c r="CE1043" s="122"/>
      <c r="CF1043" s="122"/>
      <c r="CG1043" s="59"/>
      <c r="CH1043" s="59"/>
      <c r="CI1043" s="59"/>
      <c r="CJ1043" s="59"/>
      <c r="CK1043" s="65"/>
      <c r="CL1043" s="59"/>
      <c r="CM1043" s="59"/>
      <c r="CN1043" s="59"/>
      <c r="CO1043" s="66"/>
      <c r="CP1043" s="65"/>
      <c r="CQ1043" s="59"/>
      <c r="CR1043" s="59"/>
      <c r="CS1043" s="59"/>
      <c r="CT1043" s="59"/>
      <c r="CU1043" s="65"/>
      <c r="CV1043" s="59"/>
      <c r="CW1043" s="59"/>
      <c r="CX1043" s="59"/>
      <c r="CY1043" s="66"/>
    </row>
    <row r="1044" spans="1:103" ht="16.149999999999999" customHeight="1" x14ac:dyDescent="0.25">
      <c r="A1044" s="2" t="s">
        <v>8133</v>
      </c>
      <c r="B1044" s="2" t="s">
        <v>3629</v>
      </c>
      <c r="C1044" s="2"/>
      <c r="D1044" s="2" t="s">
        <v>526</v>
      </c>
      <c r="E1044" s="121" t="s">
        <v>5902</v>
      </c>
      <c r="F1044" s="2"/>
      <c r="G1044" s="277"/>
      <c r="H1044" s="130"/>
      <c r="I1044" s="95"/>
      <c r="J1044" s="57"/>
      <c r="K1044" s="2"/>
      <c r="L1044" s="57" t="s">
        <v>4077</v>
      </c>
      <c r="M1044" s="57" t="s">
        <v>4077</v>
      </c>
      <c r="N1044" s="57" t="s">
        <v>4077</v>
      </c>
      <c r="O1044" s="57" t="s">
        <v>4071</v>
      </c>
      <c r="P1044" s="10" t="s">
        <v>4008</v>
      </c>
      <c r="Q1044" s="10" t="s">
        <v>3670</v>
      </c>
      <c r="R1044" s="101" t="s">
        <v>1429</v>
      </c>
      <c r="S1044" s="48" t="s">
        <v>3634</v>
      </c>
      <c r="T1044" s="48" t="s">
        <v>3634</v>
      </c>
      <c r="U1044" s="48" t="s">
        <v>3634</v>
      </c>
      <c r="V1044" s="48" t="s">
        <v>3634</v>
      </c>
      <c r="W1044" s="48" t="s">
        <v>3634</v>
      </c>
      <c r="X1044" s="48" t="s">
        <v>3634</v>
      </c>
      <c r="Y1044" s="48" t="s">
        <v>3634</v>
      </c>
      <c r="Z1044" s="48" t="s">
        <v>3634</v>
      </c>
      <c r="AA1044" s="48" t="s">
        <v>3634</v>
      </c>
      <c r="AB1044" s="95" t="s">
        <v>3630</v>
      </c>
      <c r="AC1044" s="2" t="s">
        <v>4074</v>
      </c>
      <c r="AD1044" s="100" t="s">
        <v>3634</v>
      </c>
      <c r="AE1044" s="100" t="s">
        <v>3634</v>
      </c>
      <c r="AF1044" s="100" t="s">
        <v>3634</v>
      </c>
      <c r="AG1044" s="100" t="s">
        <v>3634</v>
      </c>
      <c r="AH1044" s="100" t="s">
        <v>3634</v>
      </c>
      <c r="AI1044" s="100" t="s">
        <v>3634</v>
      </c>
      <c r="AJ1044" s="100" t="s">
        <v>3634</v>
      </c>
      <c r="AK1044" s="100" t="s">
        <v>3634</v>
      </c>
      <c r="AL1044" s="100" t="s">
        <v>3634</v>
      </c>
      <c r="AM1044" s="100" t="s">
        <v>3634</v>
      </c>
      <c r="AN1044" s="100" t="s">
        <v>3634</v>
      </c>
      <c r="AO1044" s="100" t="s">
        <v>3634</v>
      </c>
      <c r="AP1044" s="100" t="s">
        <v>3634</v>
      </c>
      <c r="AQ1044" s="100" t="s">
        <v>3634</v>
      </c>
      <c r="AR1044" s="100" t="s">
        <v>3634</v>
      </c>
      <c r="AS1044" s="46" t="s">
        <v>1445</v>
      </c>
      <c r="AT1044" s="10" t="s">
        <v>4074</v>
      </c>
      <c r="AU1044" s="10" t="s">
        <v>5116</v>
      </c>
      <c r="AV1044" s="10" t="s">
        <v>3664</v>
      </c>
      <c r="AW1044" s="10" t="s">
        <v>3664</v>
      </c>
      <c r="AX1044" s="37">
        <f t="shared" si="0"/>
        <v>0</v>
      </c>
      <c r="AY1044" s="37">
        <v>0</v>
      </c>
      <c r="AZ1044" s="37">
        <v>0</v>
      </c>
      <c r="BA1044" s="37">
        <v>0</v>
      </c>
      <c r="BB1044" s="46" t="s">
        <v>3675</v>
      </c>
      <c r="BC1044" s="171" t="s">
        <v>5293</v>
      </c>
      <c r="BD1044" s="37"/>
      <c r="BE1044" s="37"/>
      <c r="BF1044" s="37"/>
      <c r="BG1044" s="37" t="s">
        <v>3634</v>
      </c>
      <c r="BH1044" s="37" t="s">
        <v>3634</v>
      </c>
      <c r="BI1044" s="37" t="s">
        <v>3634</v>
      </c>
      <c r="BJ1044" s="37" t="s">
        <v>3634</v>
      </c>
      <c r="BK1044" s="2">
        <v>0</v>
      </c>
      <c r="BL1044" s="2">
        <v>0</v>
      </c>
      <c r="BM1044" s="2">
        <v>0</v>
      </c>
      <c r="BN1044" s="2">
        <v>0</v>
      </c>
      <c r="BO1044" s="2">
        <v>0</v>
      </c>
      <c r="BP1044" s="2" t="s">
        <v>3634</v>
      </c>
      <c r="BQ1044" s="2" t="s">
        <v>3634</v>
      </c>
      <c r="BR1044" s="2" t="s">
        <v>3634</v>
      </c>
      <c r="BS1044" s="10" t="s">
        <v>4078</v>
      </c>
      <c r="BT1044" s="10" t="s">
        <v>3796</v>
      </c>
      <c r="BU1044" s="10" t="s">
        <v>4078</v>
      </c>
      <c r="BV1044" s="157" t="s">
        <v>7116</v>
      </c>
      <c r="CB1044" s="59"/>
      <c r="CC1044" s="59"/>
      <c r="CD1044" s="122"/>
      <c r="CE1044" s="122"/>
      <c r="CF1044" s="122"/>
      <c r="CG1044" s="59"/>
      <c r="CH1044" s="59"/>
      <c r="CI1044" s="59"/>
      <c r="CJ1044" s="59"/>
      <c r="CK1044" s="65"/>
      <c r="CL1044" s="59"/>
      <c r="CM1044" s="59"/>
      <c r="CN1044" s="59"/>
      <c r="CO1044" s="66"/>
      <c r="CP1044" s="65"/>
      <c r="CQ1044" s="59"/>
      <c r="CR1044" s="59"/>
      <c r="CS1044" s="59"/>
      <c r="CT1044" s="59"/>
      <c r="CU1044" s="65"/>
      <c r="CV1044" s="59"/>
      <c r="CW1044" s="59"/>
      <c r="CX1044" s="59"/>
      <c r="CY1044" s="66"/>
    </row>
    <row r="1045" spans="1:103" ht="16.149999999999999" customHeight="1" x14ac:dyDescent="0.25">
      <c r="A1045" s="2" t="s">
        <v>8133</v>
      </c>
      <c r="B1045" s="2" t="s">
        <v>3629</v>
      </c>
      <c r="C1045" s="2"/>
      <c r="D1045" s="2" t="s">
        <v>526</v>
      </c>
      <c r="E1045" s="121" t="s">
        <v>5903</v>
      </c>
      <c r="F1045" s="2"/>
      <c r="G1045" s="277"/>
      <c r="H1045" s="130"/>
      <c r="I1045" s="95"/>
      <c r="J1045" s="57"/>
      <c r="K1045" s="2"/>
      <c r="L1045" s="57" t="s">
        <v>4077</v>
      </c>
      <c r="M1045" s="57" t="s">
        <v>4077</v>
      </c>
      <c r="N1045" s="57" t="s">
        <v>4077</v>
      </c>
      <c r="O1045" s="57" t="s">
        <v>4071</v>
      </c>
      <c r="P1045" s="10" t="s">
        <v>4008</v>
      </c>
      <c r="Q1045" s="10" t="s">
        <v>3670</v>
      </c>
      <c r="R1045" s="101" t="s">
        <v>1429</v>
      </c>
      <c r="S1045" s="48" t="s">
        <v>3634</v>
      </c>
      <c r="T1045" s="48" t="s">
        <v>3634</v>
      </c>
      <c r="U1045" s="48" t="s">
        <v>3634</v>
      </c>
      <c r="V1045" s="48" t="s">
        <v>3634</v>
      </c>
      <c r="W1045" s="48" t="s">
        <v>3634</v>
      </c>
      <c r="X1045" s="48" t="s">
        <v>3634</v>
      </c>
      <c r="Y1045" s="48" t="s">
        <v>3634</v>
      </c>
      <c r="Z1045" s="48" t="s">
        <v>3634</v>
      </c>
      <c r="AA1045" s="48" t="s">
        <v>3634</v>
      </c>
      <c r="AB1045" s="95" t="s">
        <v>3630</v>
      </c>
      <c r="AC1045" s="2" t="s">
        <v>4074</v>
      </c>
      <c r="AD1045" s="100" t="s">
        <v>3634</v>
      </c>
      <c r="AE1045" s="100" t="s">
        <v>3634</v>
      </c>
      <c r="AF1045" s="100" t="s">
        <v>3634</v>
      </c>
      <c r="AG1045" s="100" t="s">
        <v>3634</v>
      </c>
      <c r="AH1045" s="100" t="s">
        <v>3634</v>
      </c>
      <c r="AI1045" s="100" t="s">
        <v>3634</v>
      </c>
      <c r="AJ1045" s="100" t="s">
        <v>3634</v>
      </c>
      <c r="AK1045" s="100" t="s">
        <v>3634</v>
      </c>
      <c r="AL1045" s="100" t="s">
        <v>3634</v>
      </c>
      <c r="AM1045" s="100" t="s">
        <v>3634</v>
      </c>
      <c r="AN1045" s="100" t="s">
        <v>3634</v>
      </c>
      <c r="AO1045" s="100" t="s">
        <v>3634</v>
      </c>
      <c r="AP1045" s="100" t="s">
        <v>3634</v>
      </c>
      <c r="AQ1045" s="100" t="s">
        <v>3634</v>
      </c>
      <c r="AR1045" s="100" t="s">
        <v>3634</v>
      </c>
      <c r="AS1045" s="46" t="s">
        <v>1445</v>
      </c>
      <c r="AT1045" s="10" t="s">
        <v>4074</v>
      </c>
      <c r="AU1045" s="10" t="s">
        <v>5116</v>
      </c>
      <c r="AV1045" s="10" t="s">
        <v>3664</v>
      </c>
      <c r="AW1045" s="10" t="s">
        <v>3664</v>
      </c>
      <c r="AX1045" s="37">
        <f t="shared" si="0"/>
        <v>0</v>
      </c>
      <c r="AY1045" s="37">
        <v>0</v>
      </c>
      <c r="AZ1045" s="37">
        <v>0</v>
      </c>
      <c r="BA1045" s="37">
        <v>0</v>
      </c>
      <c r="BB1045" s="46" t="s">
        <v>3675</v>
      </c>
      <c r="BC1045" s="171" t="s">
        <v>5293</v>
      </c>
      <c r="BD1045" s="37"/>
      <c r="BE1045" s="37"/>
      <c r="BF1045" s="37"/>
      <c r="BG1045" s="37" t="s">
        <v>3634</v>
      </c>
      <c r="BH1045" s="37" t="s">
        <v>3634</v>
      </c>
      <c r="BI1045" s="37" t="s">
        <v>3634</v>
      </c>
      <c r="BJ1045" s="37" t="s">
        <v>3634</v>
      </c>
      <c r="BK1045" s="2">
        <v>0</v>
      </c>
      <c r="BL1045" s="2">
        <v>0</v>
      </c>
      <c r="BM1045" s="2">
        <v>0</v>
      </c>
      <c r="BN1045" s="2">
        <v>0</v>
      </c>
      <c r="BO1045" s="2">
        <v>0</v>
      </c>
      <c r="BP1045" s="2" t="s">
        <v>3634</v>
      </c>
      <c r="BQ1045" s="2" t="s">
        <v>3634</v>
      </c>
      <c r="BR1045" s="2" t="s">
        <v>3634</v>
      </c>
      <c r="BS1045" s="10" t="s">
        <v>4078</v>
      </c>
      <c r="BT1045" s="10" t="s">
        <v>3796</v>
      </c>
      <c r="BU1045" s="10" t="s">
        <v>4078</v>
      </c>
      <c r="BV1045" s="157" t="s">
        <v>7117</v>
      </c>
      <c r="CB1045" s="59"/>
      <c r="CC1045" s="59"/>
      <c r="CD1045" s="122"/>
      <c r="CE1045" s="122"/>
      <c r="CF1045" s="122"/>
      <c r="CG1045" s="59"/>
      <c r="CH1045" s="59"/>
      <c r="CI1045" s="59"/>
      <c r="CJ1045" s="59"/>
      <c r="CK1045" s="65"/>
      <c r="CL1045" s="59"/>
      <c r="CM1045" s="59"/>
      <c r="CN1045" s="59"/>
      <c r="CO1045" s="66"/>
      <c r="CP1045" s="65"/>
      <c r="CQ1045" s="59"/>
      <c r="CR1045" s="59"/>
      <c r="CS1045" s="59"/>
      <c r="CT1045" s="59"/>
      <c r="CU1045" s="65"/>
      <c r="CV1045" s="59"/>
      <c r="CW1045" s="59"/>
      <c r="CX1045" s="59"/>
      <c r="CY1045" s="66"/>
    </row>
    <row r="1046" spans="1:103" ht="16.149999999999999" customHeight="1" x14ac:dyDescent="0.25">
      <c r="A1046" s="2" t="s">
        <v>8133</v>
      </c>
      <c r="B1046" s="2" t="s">
        <v>3629</v>
      </c>
      <c r="C1046" s="2"/>
      <c r="D1046" s="2" t="s">
        <v>526</v>
      </c>
      <c r="E1046" s="121" t="s">
        <v>5906</v>
      </c>
      <c r="F1046" s="2"/>
      <c r="G1046" s="277"/>
      <c r="H1046" s="130"/>
      <c r="I1046" s="95"/>
      <c r="J1046" s="57"/>
      <c r="K1046" s="278" t="s">
        <v>7121</v>
      </c>
      <c r="L1046" s="57" t="s">
        <v>4077</v>
      </c>
      <c r="M1046" s="57" t="s">
        <v>4077</v>
      </c>
      <c r="N1046" s="57" t="s">
        <v>4077</v>
      </c>
      <c r="O1046" s="57" t="s">
        <v>4071</v>
      </c>
      <c r="P1046" s="10" t="s">
        <v>4008</v>
      </c>
      <c r="Q1046" s="10" t="s">
        <v>3670</v>
      </c>
      <c r="R1046" s="101" t="s">
        <v>1429</v>
      </c>
      <c r="S1046" s="48" t="s">
        <v>3634</v>
      </c>
      <c r="T1046" s="48" t="s">
        <v>3634</v>
      </c>
      <c r="U1046" s="48" t="s">
        <v>3634</v>
      </c>
      <c r="V1046" s="48" t="s">
        <v>3634</v>
      </c>
      <c r="W1046" s="48" t="s">
        <v>3634</v>
      </c>
      <c r="X1046" s="48" t="s">
        <v>3634</v>
      </c>
      <c r="Y1046" s="48" t="s">
        <v>3634</v>
      </c>
      <c r="Z1046" s="48" t="s">
        <v>3634</v>
      </c>
      <c r="AA1046" s="48" t="s">
        <v>3634</v>
      </c>
      <c r="AB1046" s="95" t="s">
        <v>3630</v>
      </c>
      <c r="AC1046" s="2" t="s">
        <v>4074</v>
      </c>
      <c r="AD1046" s="100" t="s">
        <v>3634</v>
      </c>
      <c r="AE1046" s="100" t="s">
        <v>3634</v>
      </c>
      <c r="AF1046" s="100" t="s">
        <v>3634</v>
      </c>
      <c r="AG1046" s="100" t="s">
        <v>3634</v>
      </c>
      <c r="AH1046" s="100" t="s">
        <v>3634</v>
      </c>
      <c r="AI1046" s="100" t="s">
        <v>3634</v>
      </c>
      <c r="AJ1046" s="100" t="s">
        <v>3634</v>
      </c>
      <c r="AK1046" s="100" t="s">
        <v>3634</v>
      </c>
      <c r="AL1046" s="100" t="s">
        <v>3634</v>
      </c>
      <c r="AM1046" s="100" t="s">
        <v>3634</v>
      </c>
      <c r="AN1046" s="100" t="s">
        <v>3634</v>
      </c>
      <c r="AO1046" s="100" t="s">
        <v>3634</v>
      </c>
      <c r="AP1046" s="100" t="s">
        <v>3634</v>
      </c>
      <c r="AQ1046" s="100" t="s">
        <v>3634</v>
      </c>
      <c r="AR1046" s="100" t="s">
        <v>3634</v>
      </c>
      <c r="AS1046" s="46" t="s">
        <v>1445</v>
      </c>
      <c r="AT1046" s="10" t="s">
        <v>4074</v>
      </c>
      <c r="AU1046" s="10" t="s">
        <v>5116</v>
      </c>
      <c r="AV1046" s="10" t="s">
        <v>3664</v>
      </c>
      <c r="AW1046" s="10" t="s">
        <v>3664</v>
      </c>
      <c r="AX1046" s="37">
        <f t="shared" si="0"/>
        <v>0</v>
      </c>
      <c r="AY1046" s="37">
        <v>0</v>
      </c>
      <c r="AZ1046" s="37">
        <v>0</v>
      </c>
      <c r="BA1046" s="37">
        <v>0</v>
      </c>
      <c r="BB1046" s="46" t="s">
        <v>3675</v>
      </c>
      <c r="BC1046" s="171" t="s">
        <v>5293</v>
      </c>
      <c r="BD1046" s="37"/>
      <c r="BE1046" s="37"/>
      <c r="BF1046" s="37"/>
      <c r="BG1046" s="37" t="s">
        <v>3634</v>
      </c>
      <c r="BH1046" s="37" t="s">
        <v>3634</v>
      </c>
      <c r="BI1046" s="37" t="s">
        <v>3634</v>
      </c>
      <c r="BJ1046" s="37" t="s">
        <v>3634</v>
      </c>
      <c r="BK1046" s="2">
        <v>0</v>
      </c>
      <c r="BL1046" s="2">
        <v>0</v>
      </c>
      <c r="BM1046" s="2">
        <v>0</v>
      </c>
      <c r="BN1046" s="2">
        <v>0</v>
      </c>
      <c r="BO1046" s="2">
        <v>0</v>
      </c>
      <c r="BP1046" s="2" t="s">
        <v>3634</v>
      </c>
      <c r="BQ1046" s="2" t="s">
        <v>3634</v>
      </c>
      <c r="BR1046" s="2" t="s">
        <v>3634</v>
      </c>
      <c r="BS1046" s="10" t="s">
        <v>4078</v>
      </c>
      <c r="BT1046" s="10" t="s">
        <v>3796</v>
      </c>
      <c r="BU1046" s="10" t="s">
        <v>4078</v>
      </c>
      <c r="BV1046" s="157" t="s">
        <v>7122</v>
      </c>
      <c r="BW1046">
        <f>COUNTIF($E$1046:$E$1046,E1046)</f>
        <v>1</v>
      </c>
      <c r="CB1046" s="59"/>
      <c r="CC1046" s="59"/>
      <c r="CD1046" s="122"/>
      <c r="CE1046" s="122"/>
      <c r="CF1046" s="122"/>
      <c r="CG1046" s="59"/>
      <c r="CH1046" s="59"/>
      <c r="CI1046" s="59"/>
      <c r="CJ1046" s="59"/>
      <c r="CK1046" s="65"/>
      <c r="CL1046" s="59"/>
      <c r="CM1046" s="59"/>
      <c r="CN1046" s="59"/>
      <c r="CO1046" s="66"/>
      <c r="CP1046" s="65"/>
      <c r="CQ1046" s="59"/>
      <c r="CR1046" s="59"/>
      <c r="CS1046" s="59"/>
      <c r="CT1046" s="59"/>
      <c r="CU1046" s="65"/>
      <c r="CV1046" s="59"/>
      <c r="CW1046" s="59"/>
      <c r="CX1046" s="59"/>
      <c r="CY1046" s="66"/>
    </row>
    <row r="1047" spans="1:103" ht="16.149999999999999" customHeight="1" x14ac:dyDescent="0.25">
      <c r="A1047" s="2" t="s">
        <v>8133</v>
      </c>
      <c r="B1047" s="2" t="s">
        <v>3629</v>
      </c>
      <c r="C1047" s="2"/>
      <c r="D1047" s="2" t="s">
        <v>526</v>
      </c>
      <c r="E1047" s="121" t="s">
        <v>5910</v>
      </c>
      <c r="F1047" s="2"/>
      <c r="G1047" s="277"/>
      <c r="H1047" s="130"/>
      <c r="I1047" s="95"/>
      <c r="J1047" s="57"/>
      <c r="K1047" s="2"/>
      <c r="L1047" s="57" t="s">
        <v>4077</v>
      </c>
      <c r="M1047" s="57" t="s">
        <v>4077</v>
      </c>
      <c r="N1047" s="57" t="s">
        <v>4077</v>
      </c>
      <c r="O1047" s="57" t="s">
        <v>4071</v>
      </c>
      <c r="P1047" s="10" t="s">
        <v>4008</v>
      </c>
      <c r="Q1047" s="10" t="s">
        <v>3670</v>
      </c>
      <c r="R1047" s="101" t="s">
        <v>1429</v>
      </c>
      <c r="S1047" s="48" t="s">
        <v>3634</v>
      </c>
      <c r="T1047" s="48" t="s">
        <v>3634</v>
      </c>
      <c r="U1047" s="48" t="s">
        <v>3634</v>
      </c>
      <c r="V1047" s="48" t="s">
        <v>3634</v>
      </c>
      <c r="W1047" s="48" t="s">
        <v>3634</v>
      </c>
      <c r="X1047" s="48" t="s">
        <v>3634</v>
      </c>
      <c r="Y1047" s="48" t="s">
        <v>3634</v>
      </c>
      <c r="Z1047" s="48" t="s">
        <v>3634</v>
      </c>
      <c r="AA1047" s="48" t="s">
        <v>3634</v>
      </c>
      <c r="AB1047" s="95" t="s">
        <v>3630</v>
      </c>
      <c r="AC1047" s="2" t="s">
        <v>4074</v>
      </c>
      <c r="AD1047" s="100" t="s">
        <v>3634</v>
      </c>
      <c r="AE1047" s="100" t="s">
        <v>3634</v>
      </c>
      <c r="AF1047" s="100" t="s">
        <v>3634</v>
      </c>
      <c r="AG1047" s="100" t="s">
        <v>3634</v>
      </c>
      <c r="AH1047" s="100" t="s">
        <v>3634</v>
      </c>
      <c r="AI1047" s="100" t="s">
        <v>3634</v>
      </c>
      <c r="AJ1047" s="100" t="s">
        <v>3634</v>
      </c>
      <c r="AK1047" s="100" t="s">
        <v>3634</v>
      </c>
      <c r="AL1047" s="100" t="s">
        <v>3634</v>
      </c>
      <c r="AM1047" s="100" t="s">
        <v>3634</v>
      </c>
      <c r="AN1047" s="100" t="s">
        <v>3634</v>
      </c>
      <c r="AO1047" s="100" t="s">
        <v>3634</v>
      </c>
      <c r="AP1047" s="100" t="s">
        <v>3634</v>
      </c>
      <c r="AQ1047" s="100" t="s">
        <v>3634</v>
      </c>
      <c r="AR1047" s="100" t="s">
        <v>3634</v>
      </c>
      <c r="AS1047" s="46" t="s">
        <v>1445</v>
      </c>
      <c r="AT1047" s="10" t="s">
        <v>4074</v>
      </c>
      <c r="AU1047" s="10" t="s">
        <v>5116</v>
      </c>
      <c r="AV1047" s="10" t="s">
        <v>3664</v>
      </c>
      <c r="AW1047" s="10" t="s">
        <v>3664</v>
      </c>
      <c r="AX1047" s="37">
        <f t="shared" si="0"/>
        <v>0</v>
      </c>
      <c r="AY1047" s="37">
        <v>0</v>
      </c>
      <c r="AZ1047" s="37">
        <v>0</v>
      </c>
      <c r="BA1047" s="37">
        <v>0</v>
      </c>
      <c r="BB1047" s="46" t="s">
        <v>3675</v>
      </c>
      <c r="BC1047" s="171" t="s">
        <v>5293</v>
      </c>
      <c r="BD1047" s="37"/>
      <c r="BE1047" s="37"/>
      <c r="BF1047" s="37"/>
      <c r="BG1047" s="37" t="s">
        <v>3634</v>
      </c>
      <c r="BH1047" s="37" t="s">
        <v>3634</v>
      </c>
      <c r="BI1047" s="37" t="s">
        <v>3634</v>
      </c>
      <c r="BJ1047" s="37" t="s">
        <v>3634</v>
      </c>
      <c r="BK1047" s="2">
        <v>0</v>
      </c>
      <c r="BL1047" s="2">
        <v>0</v>
      </c>
      <c r="BM1047" s="2">
        <v>0</v>
      </c>
      <c r="BN1047" s="2">
        <v>0</v>
      </c>
      <c r="BO1047" s="2">
        <v>0</v>
      </c>
      <c r="BP1047" s="2" t="s">
        <v>3634</v>
      </c>
      <c r="BQ1047" s="2" t="s">
        <v>3634</v>
      </c>
      <c r="BR1047" s="2" t="s">
        <v>3634</v>
      </c>
      <c r="BS1047" s="10" t="s">
        <v>4078</v>
      </c>
      <c r="BT1047" s="10" t="s">
        <v>3796</v>
      </c>
      <c r="BU1047" s="10" t="s">
        <v>4078</v>
      </c>
      <c r="BV1047" s="157" t="s">
        <v>7123</v>
      </c>
      <c r="BW1047">
        <f>COUNTIF($E$1047:$E$1047,E1047)</f>
        <v>1</v>
      </c>
      <c r="CB1047" s="59"/>
      <c r="CC1047" s="59"/>
      <c r="CD1047" s="122"/>
      <c r="CE1047" s="122"/>
      <c r="CF1047" s="122"/>
      <c r="CG1047" s="59"/>
      <c r="CH1047" s="59"/>
      <c r="CI1047" s="59"/>
      <c r="CJ1047" s="59"/>
      <c r="CK1047" s="65"/>
      <c r="CL1047" s="59"/>
      <c r="CM1047" s="59"/>
      <c r="CN1047" s="59"/>
      <c r="CO1047" s="66"/>
      <c r="CP1047" s="65"/>
      <c r="CQ1047" s="59"/>
      <c r="CR1047" s="59"/>
      <c r="CS1047" s="59"/>
      <c r="CT1047" s="59"/>
      <c r="CU1047" s="65"/>
      <c r="CV1047" s="59"/>
      <c r="CW1047" s="59"/>
      <c r="CX1047" s="59"/>
      <c r="CY1047" s="66"/>
    </row>
    <row r="1048" spans="1:103" ht="16.149999999999999" customHeight="1" x14ac:dyDescent="0.25">
      <c r="A1048" s="2" t="s">
        <v>8133</v>
      </c>
      <c r="B1048" s="2" t="s">
        <v>3629</v>
      </c>
      <c r="C1048" s="2"/>
      <c r="D1048" s="2" t="s">
        <v>526</v>
      </c>
      <c r="E1048" s="121" t="s">
        <v>5913</v>
      </c>
      <c r="F1048" s="2"/>
      <c r="G1048" s="277"/>
      <c r="H1048" s="130"/>
      <c r="I1048" s="95"/>
      <c r="J1048" s="57"/>
      <c r="K1048" s="2"/>
      <c r="L1048" s="57" t="s">
        <v>4077</v>
      </c>
      <c r="M1048" s="57" t="s">
        <v>4077</v>
      </c>
      <c r="N1048" s="57" t="s">
        <v>4077</v>
      </c>
      <c r="O1048" s="57" t="s">
        <v>4071</v>
      </c>
      <c r="P1048" s="10" t="s">
        <v>4008</v>
      </c>
      <c r="Q1048" s="10" t="s">
        <v>3670</v>
      </c>
      <c r="R1048" s="101" t="s">
        <v>1429</v>
      </c>
      <c r="S1048" s="48" t="s">
        <v>3634</v>
      </c>
      <c r="T1048" s="48" t="s">
        <v>3634</v>
      </c>
      <c r="U1048" s="48" t="s">
        <v>3634</v>
      </c>
      <c r="V1048" s="48" t="s">
        <v>3634</v>
      </c>
      <c r="W1048" s="48" t="s">
        <v>3634</v>
      </c>
      <c r="X1048" s="48" t="s">
        <v>3634</v>
      </c>
      <c r="Y1048" s="48" t="s">
        <v>3634</v>
      </c>
      <c r="Z1048" s="48" t="s">
        <v>3634</v>
      </c>
      <c r="AA1048" s="48" t="s">
        <v>3634</v>
      </c>
      <c r="AB1048" s="95" t="s">
        <v>3630</v>
      </c>
      <c r="AC1048" s="2" t="s">
        <v>4074</v>
      </c>
      <c r="AD1048" s="100" t="s">
        <v>3634</v>
      </c>
      <c r="AE1048" s="100" t="s">
        <v>3634</v>
      </c>
      <c r="AF1048" s="100" t="s">
        <v>3634</v>
      </c>
      <c r="AG1048" s="100" t="s">
        <v>3634</v>
      </c>
      <c r="AH1048" s="100" t="s">
        <v>3634</v>
      </c>
      <c r="AI1048" s="100" t="s">
        <v>3634</v>
      </c>
      <c r="AJ1048" s="100" t="s">
        <v>3634</v>
      </c>
      <c r="AK1048" s="100" t="s">
        <v>3634</v>
      </c>
      <c r="AL1048" s="100" t="s">
        <v>3634</v>
      </c>
      <c r="AM1048" s="100" t="s">
        <v>3634</v>
      </c>
      <c r="AN1048" s="100" t="s">
        <v>3634</v>
      </c>
      <c r="AO1048" s="100" t="s">
        <v>3634</v>
      </c>
      <c r="AP1048" s="100" t="s">
        <v>3634</v>
      </c>
      <c r="AQ1048" s="100" t="s">
        <v>3634</v>
      </c>
      <c r="AR1048" s="100" t="s">
        <v>3634</v>
      </c>
      <c r="AS1048" s="46" t="s">
        <v>1445</v>
      </c>
      <c r="AT1048" s="10" t="s">
        <v>4074</v>
      </c>
      <c r="AU1048" s="10" t="s">
        <v>5116</v>
      </c>
      <c r="AV1048" s="10" t="s">
        <v>3664</v>
      </c>
      <c r="AW1048" s="10" t="s">
        <v>3664</v>
      </c>
      <c r="AX1048" s="37">
        <f t="shared" si="0"/>
        <v>0</v>
      </c>
      <c r="AY1048" s="37">
        <v>0</v>
      </c>
      <c r="AZ1048" s="37">
        <v>0</v>
      </c>
      <c r="BA1048" s="37">
        <v>0</v>
      </c>
      <c r="BB1048" s="46" t="s">
        <v>3675</v>
      </c>
      <c r="BC1048" s="171" t="s">
        <v>5293</v>
      </c>
      <c r="BD1048" s="37"/>
      <c r="BE1048" s="37"/>
      <c r="BF1048" s="37"/>
      <c r="BG1048" s="37" t="s">
        <v>3634</v>
      </c>
      <c r="BH1048" s="37" t="s">
        <v>3634</v>
      </c>
      <c r="BI1048" s="37" t="s">
        <v>3634</v>
      </c>
      <c r="BJ1048" s="37" t="s">
        <v>3634</v>
      </c>
      <c r="BK1048" s="2">
        <v>0</v>
      </c>
      <c r="BL1048" s="2">
        <v>0</v>
      </c>
      <c r="BM1048" s="2">
        <v>0</v>
      </c>
      <c r="BN1048" s="2">
        <v>0</v>
      </c>
      <c r="BO1048" s="2">
        <v>0</v>
      </c>
      <c r="BP1048" s="2" t="s">
        <v>3634</v>
      </c>
      <c r="BQ1048" s="2" t="s">
        <v>3634</v>
      </c>
      <c r="BR1048" s="2" t="s">
        <v>3634</v>
      </c>
      <c r="BS1048" s="10" t="s">
        <v>4078</v>
      </c>
      <c r="BT1048" s="10" t="s">
        <v>3796</v>
      </c>
      <c r="BU1048" s="10" t="s">
        <v>4078</v>
      </c>
      <c r="BV1048" s="157" t="s">
        <v>7124</v>
      </c>
      <c r="BW1048">
        <f>COUNTIF($E$1048:$E$1048,E1048)</f>
        <v>1</v>
      </c>
      <c r="CB1048" s="59"/>
      <c r="CC1048" s="59"/>
      <c r="CD1048" s="122"/>
      <c r="CE1048" s="122"/>
      <c r="CF1048" s="122"/>
      <c r="CG1048" s="59"/>
      <c r="CH1048" s="59"/>
      <c r="CI1048" s="59"/>
      <c r="CJ1048" s="59"/>
      <c r="CK1048" s="65"/>
      <c r="CL1048" s="59"/>
      <c r="CM1048" s="59"/>
      <c r="CN1048" s="59"/>
      <c r="CO1048" s="66"/>
      <c r="CP1048" s="65"/>
      <c r="CQ1048" s="59"/>
      <c r="CR1048" s="59"/>
      <c r="CS1048" s="59"/>
      <c r="CT1048" s="59"/>
      <c r="CU1048" s="65"/>
      <c r="CV1048" s="59"/>
      <c r="CW1048" s="59"/>
      <c r="CX1048" s="59"/>
      <c r="CY1048" s="66"/>
    </row>
    <row r="1049" spans="1:103" ht="16.149999999999999" customHeight="1" x14ac:dyDescent="0.25">
      <c r="A1049" s="2" t="s">
        <v>8133</v>
      </c>
      <c r="B1049" s="2" t="s">
        <v>3629</v>
      </c>
      <c r="C1049" s="2"/>
      <c r="D1049" s="2" t="s">
        <v>526</v>
      </c>
      <c r="E1049" s="121" t="s">
        <v>5916</v>
      </c>
      <c r="F1049" s="2"/>
      <c r="G1049" s="277"/>
      <c r="H1049" s="130"/>
      <c r="I1049" s="95"/>
      <c r="J1049" s="57"/>
      <c r="K1049" s="2"/>
      <c r="L1049" s="57" t="s">
        <v>4077</v>
      </c>
      <c r="M1049" s="57" t="s">
        <v>4077</v>
      </c>
      <c r="N1049" s="57" t="s">
        <v>4077</v>
      </c>
      <c r="O1049" s="57" t="s">
        <v>4071</v>
      </c>
      <c r="P1049" s="10" t="s">
        <v>4008</v>
      </c>
      <c r="Q1049" s="10" t="s">
        <v>3670</v>
      </c>
      <c r="R1049" s="101" t="s">
        <v>1429</v>
      </c>
      <c r="S1049" s="48" t="s">
        <v>3634</v>
      </c>
      <c r="T1049" s="48" t="s">
        <v>3634</v>
      </c>
      <c r="U1049" s="48" t="s">
        <v>3634</v>
      </c>
      <c r="V1049" s="48" t="s">
        <v>3634</v>
      </c>
      <c r="W1049" s="48" t="s">
        <v>3634</v>
      </c>
      <c r="X1049" s="48" t="s">
        <v>3634</v>
      </c>
      <c r="Y1049" s="48" t="s">
        <v>3634</v>
      </c>
      <c r="Z1049" s="48" t="s">
        <v>3634</v>
      </c>
      <c r="AA1049" s="48" t="s">
        <v>3634</v>
      </c>
      <c r="AB1049" s="95" t="s">
        <v>3630</v>
      </c>
      <c r="AC1049" s="2" t="s">
        <v>4074</v>
      </c>
      <c r="AD1049" s="100" t="s">
        <v>3634</v>
      </c>
      <c r="AE1049" s="100" t="s">
        <v>3634</v>
      </c>
      <c r="AF1049" s="100" t="s">
        <v>3634</v>
      </c>
      <c r="AG1049" s="100" t="s">
        <v>3634</v>
      </c>
      <c r="AH1049" s="100" t="s">
        <v>3634</v>
      </c>
      <c r="AI1049" s="100" t="s">
        <v>3634</v>
      </c>
      <c r="AJ1049" s="100" t="s">
        <v>3634</v>
      </c>
      <c r="AK1049" s="100" t="s">
        <v>3634</v>
      </c>
      <c r="AL1049" s="100" t="s">
        <v>3634</v>
      </c>
      <c r="AM1049" s="100" t="s">
        <v>3634</v>
      </c>
      <c r="AN1049" s="100" t="s">
        <v>3634</v>
      </c>
      <c r="AO1049" s="100" t="s">
        <v>3634</v>
      </c>
      <c r="AP1049" s="100" t="s">
        <v>3634</v>
      </c>
      <c r="AQ1049" s="100" t="s">
        <v>3634</v>
      </c>
      <c r="AR1049" s="100" t="s">
        <v>3634</v>
      </c>
      <c r="AS1049" s="46" t="s">
        <v>1445</v>
      </c>
      <c r="AT1049" s="10" t="s">
        <v>4074</v>
      </c>
      <c r="AU1049" s="10" t="s">
        <v>5116</v>
      </c>
      <c r="AV1049" s="10" t="s">
        <v>3664</v>
      </c>
      <c r="AW1049" s="10" t="s">
        <v>3664</v>
      </c>
      <c r="AX1049" s="37">
        <f t="shared" si="0"/>
        <v>0</v>
      </c>
      <c r="AY1049" s="37">
        <v>0</v>
      </c>
      <c r="AZ1049" s="37">
        <v>0</v>
      </c>
      <c r="BA1049" s="37">
        <v>0</v>
      </c>
      <c r="BB1049" s="46" t="s">
        <v>3675</v>
      </c>
      <c r="BC1049" s="171" t="s">
        <v>5293</v>
      </c>
      <c r="BD1049" s="37"/>
      <c r="BE1049" s="37"/>
      <c r="BF1049" s="37"/>
      <c r="BG1049" s="37" t="s">
        <v>3634</v>
      </c>
      <c r="BH1049" s="37" t="s">
        <v>3634</v>
      </c>
      <c r="BI1049" s="37" t="s">
        <v>3634</v>
      </c>
      <c r="BJ1049" s="37" t="s">
        <v>3634</v>
      </c>
      <c r="BK1049" s="2">
        <v>0</v>
      </c>
      <c r="BL1049" s="2">
        <v>0</v>
      </c>
      <c r="BM1049" s="2">
        <v>0</v>
      </c>
      <c r="BN1049" s="2">
        <v>0</v>
      </c>
      <c r="BO1049" s="2">
        <v>0</v>
      </c>
      <c r="BP1049" s="2" t="s">
        <v>3634</v>
      </c>
      <c r="BQ1049" s="2" t="s">
        <v>3634</v>
      </c>
      <c r="BR1049" s="2" t="s">
        <v>3634</v>
      </c>
      <c r="BS1049" s="10" t="s">
        <v>4078</v>
      </c>
      <c r="BT1049" s="10" t="s">
        <v>3796</v>
      </c>
      <c r="BU1049" s="10" t="s">
        <v>4078</v>
      </c>
      <c r="BV1049" s="157" t="s">
        <v>7125</v>
      </c>
      <c r="BW1049">
        <f>COUNTIF($E$1049:$E$1049,E1049)</f>
        <v>1</v>
      </c>
      <c r="CB1049" s="59"/>
      <c r="CC1049" s="59"/>
      <c r="CD1049" s="122"/>
      <c r="CE1049" s="122"/>
      <c r="CF1049" s="122"/>
      <c r="CG1049" s="59"/>
      <c r="CH1049" s="59"/>
      <c r="CI1049" s="59"/>
      <c r="CJ1049" s="59"/>
      <c r="CK1049" s="65"/>
      <c r="CL1049" s="59"/>
      <c r="CM1049" s="59"/>
      <c r="CN1049" s="59"/>
      <c r="CO1049" s="66"/>
      <c r="CP1049" s="65"/>
      <c r="CQ1049" s="59"/>
      <c r="CR1049" s="59"/>
      <c r="CS1049" s="59"/>
      <c r="CT1049" s="59"/>
      <c r="CU1049" s="65"/>
      <c r="CV1049" s="59"/>
      <c r="CW1049" s="59"/>
      <c r="CX1049" s="59"/>
      <c r="CY1049" s="66"/>
    </row>
    <row r="1050" spans="1:103" ht="16.149999999999999" customHeight="1" thickBot="1" x14ac:dyDescent="0.3">
      <c r="A1050" s="2" t="s">
        <v>8133</v>
      </c>
      <c r="B1050" s="2" t="s">
        <v>3629</v>
      </c>
      <c r="C1050" s="2"/>
      <c r="D1050" s="2" t="s">
        <v>526</v>
      </c>
      <c r="E1050" s="121" t="s">
        <v>5920</v>
      </c>
      <c r="F1050" s="278" t="s">
        <v>7127</v>
      </c>
      <c r="G1050" s="277" t="s">
        <v>7128</v>
      </c>
      <c r="H1050" s="130"/>
      <c r="I1050" s="95"/>
      <c r="J1050" s="57" t="s">
        <v>7129</v>
      </c>
      <c r="K1050" s="278" t="s">
        <v>7126</v>
      </c>
      <c r="L1050" s="57" t="s">
        <v>4077</v>
      </c>
      <c r="M1050" s="57" t="s">
        <v>4077</v>
      </c>
      <c r="N1050" s="57" t="s">
        <v>4077</v>
      </c>
      <c r="O1050" s="57" t="s">
        <v>4071</v>
      </c>
      <c r="P1050" s="10" t="s">
        <v>4008</v>
      </c>
      <c r="Q1050" s="10" t="s">
        <v>3670</v>
      </c>
      <c r="R1050" s="101" t="s">
        <v>1429</v>
      </c>
      <c r="S1050" s="48" t="s">
        <v>3634</v>
      </c>
      <c r="T1050" s="48" t="s">
        <v>3634</v>
      </c>
      <c r="U1050" s="48" t="s">
        <v>3634</v>
      </c>
      <c r="V1050" s="48" t="s">
        <v>3634</v>
      </c>
      <c r="W1050" s="48" t="s">
        <v>3634</v>
      </c>
      <c r="X1050" s="48" t="s">
        <v>3634</v>
      </c>
      <c r="Y1050" s="48" t="s">
        <v>3634</v>
      </c>
      <c r="Z1050" s="48" t="s">
        <v>3634</v>
      </c>
      <c r="AA1050" s="48" t="s">
        <v>3634</v>
      </c>
      <c r="AB1050" s="95" t="s">
        <v>3630</v>
      </c>
      <c r="AC1050" s="2" t="s">
        <v>4074</v>
      </c>
      <c r="AD1050" s="100" t="s">
        <v>3634</v>
      </c>
      <c r="AE1050" s="100" t="s">
        <v>3634</v>
      </c>
      <c r="AF1050" s="100" t="s">
        <v>3634</v>
      </c>
      <c r="AG1050" s="100" t="s">
        <v>3634</v>
      </c>
      <c r="AH1050" s="100" t="s">
        <v>3634</v>
      </c>
      <c r="AI1050" s="100" t="s">
        <v>3634</v>
      </c>
      <c r="AJ1050" s="100" t="s">
        <v>3634</v>
      </c>
      <c r="AK1050" s="100" t="s">
        <v>3634</v>
      </c>
      <c r="AL1050" s="100" t="s">
        <v>3634</v>
      </c>
      <c r="AM1050" s="100" t="s">
        <v>3634</v>
      </c>
      <c r="AN1050" s="100" t="s">
        <v>3634</v>
      </c>
      <c r="AO1050" s="100" t="s">
        <v>3634</v>
      </c>
      <c r="AP1050" s="100" t="s">
        <v>3634</v>
      </c>
      <c r="AQ1050" s="100" t="s">
        <v>3634</v>
      </c>
      <c r="AR1050" s="100" t="s">
        <v>3634</v>
      </c>
      <c r="AS1050" s="46" t="s">
        <v>1445</v>
      </c>
      <c r="AT1050" s="10" t="s">
        <v>4074</v>
      </c>
      <c r="AU1050" s="10" t="s">
        <v>5116</v>
      </c>
      <c r="AV1050" s="10" t="s">
        <v>3664</v>
      </c>
      <c r="AW1050" s="10" t="s">
        <v>3664</v>
      </c>
      <c r="AX1050" s="37">
        <f t="shared" si="0"/>
        <v>0</v>
      </c>
      <c r="AY1050" s="37">
        <v>0</v>
      </c>
      <c r="AZ1050" s="37">
        <v>0</v>
      </c>
      <c r="BA1050" s="37">
        <v>0</v>
      </c>
      <c r="BB1050" s="46" t="s">
        <v>3675</v>
      </c>
      <c r="BC1050" s="171" t="s">
        <v>5293</v>
      </c>
      <c r="BD1050" s="37"/>
      <c r="BE1050" s="37"/>
      <c r="BF1050" s="37"/>
      <c r="BG1050" s="37" t="s">
        <v>3634</v>
      </c>
      <c r="BH1050" s="37" t="s">
        <v>3634</v>
      </c>
      <c r="BI1050" s="37" t="s">
        <v>3634</v>
      </c>
      <c r="BJ1050" s="37" t="s">
        <v>3634</v>
      </c>
      <c r="BK1050" s="2">
        <v>0</v>
      </c>
      <c r="BL1050" s="2">
        <v>0</v>
      </c>
      <c r="BM1050" s="2">
        <v>0</v>
      </c>
      <c r="BN1050" s="2">
        <v>0</v>
      </c>
      <c r="BO1050" s="2">
        <v>0</v>
      </c>
      <c r="BP1050" s="2">
        <v>60</v>
      </c>
      <c r="BQ1050" s="2" t="s">
        <v>3634</v>
      </c>
      <c r="BR1050" s="2" t="s">
        <v>3634</v>
      </c>
      <c r="BS1050" s="10" t="s">
        <v>4078</v>
      </c>
      <c r="BT1050" s="10" t="s">
        <v>3796</v>
      </c>
      <c r="BU1050" s="10" t="s">
        <v>4078</v>
      </c>
      <c r="BV1050" s="157" t="s">
        <v>7130</v>
      </c>
      <c r="BW1050">
        <f>COUNTIF($E$1050:$E$1050,E1050)</f>
        <v>1</v>
      </c>
      <c r="CB1050" s="59"/>
      <c r="CC1050" s="59"/>
      <c r="CD1050" s="122"/>
      <c r="CE1050" s="122"/>
      <c r="CF1050" s="122"/>
      <c r="CG1050" s="59"/>
      <c r="CH1050" s="59"/>
      <c r="CI1050" s="59"/>
      <c r="CJ1050" s="59"/>
      <c r="CK1050" s="65"/>
      <c r="CL1050" s="59"/>
      <c r="CM1050" s="59"/>
      <c r="CN1050" s="59"/>
      <c r="CO1050" s="66"/>
      <c r="CP1050" s="65"/>
      <c r="CQ1050" s="59"/>
      <c r="CR1050" s="59"/>
      <c r="CS1050" s="59"/>
      <c r="CT1050" s="59"/>
      <c r="CU1050" s="65"/>
      <c r="CV1050" s="59"/>
      <c r="CW1050" s="59"/>
      <c r="CX1050" s="59"/>
      <c r="CY1050" s="66"/>
    </row>
    <row r="1051" spans="1:103" ht="16.149999999999999" customHeight="1" thickBot="1" x14ac:dyDescent="0.3">
      <c r="A1051" s="2" t="s">
        <v>8133</v>
      </c>
      <c r="B1051" s="2" t="s">
        <v>3629</v>
      </c>
      <c r="C1051" s="2"/>
      <c r="D1051" s="2" t="s">
        <v>526</v>
      </c>
      <c r="E1051" s="121" t="s">
        <v>5930</v>
      </c>
      <c r="F1051" s="2"/>
      <c r="G1051" s="277"/>
      <c r="H1051" s="130"/>
      <c r="I1051" s="95"/>
      <c r="J1051" s="57"/>
      <c r="K1051" s="2"/>
      <c r="L1051" s="57" t="s">
        <v>4077</v>
      </c>
      <c r="M1051" s="57" t="s">
        <v>4077</v>
      </c>
      <c r="N1051" s="57" t="s">
        <v>4077</v>
      </c>
      <c r="O1051" s="57" t="s">
        <v>4071</v>
      </c>
      <c r="P1051" s="10" t="s">
        <v>4008</v>
      </c>
      <c r="Q1051" s="10" t="s">
        <v>3670</v>
      </c>
      <c r="R1051" s="101" t="s">
        <v>1429</v>
      </c>
      <c r="S1051" s="48" t="s">
        <v>3634</v>
      </c>
      <c r="T1051" s="48" t="s">
        <v>3634</v>
      </c>
      <c r="U1051" s="48" t="s">
        <v>3634</v>
      </c>
      <c r="V1051" s="48" t="s">
        <v>3634</v>
      </c>
      <c r="W1051" s="48" t="s">
        <v>3634</v>
      </c>
      <c r="X1051" s="48" t="s">
        <v>3634</v>
      </c>
      <c r="Y1051" s="48" t="s">
        <v>3634</v>
      </c>
      <c r="Z1051" s="48" t="s">
        <v>3634</v>
      </c>
      <c r="AA1051" s="48" t="s">
        <v>3634</v>
      </c>
      <c r="AB1051" s="95" t="s">
        <v>3630</v>
      </c>
      <c r="AC1051" s="2" t="s">
        <v>4074</v>
      </c>
      <c r="AD1051" s="100" t="s">
        <v>3634</v>
      </c>
      <c r="AE1051" s="100" t="s">
        <v>3634</v>
      </c>
      <c r="AF1051" s="100" t="s">
        <v>3634</v>
      </c>
      <c r="AG1051" s="100" t="s">
        <v>3634</v>
      </c>
      <c r="AH1051" s="100" t="s">
        <v>3634</v>
      </c>
      <c r="AI1051" s="100" t="s">
        <v>3634</v>
      </c>
      <c r="AJ1051" s="100" t="s">
        <v>3634</v>
      </c>
      <c r="AK1051" s="100" t="s">
        <v>3634</v>
      </c>
      <c r="AL1051" s="100" t="s">
        <v>3634</v>
      </c>
      <c r="AM1051" s="100" t="s">
        <v>3634</v>
      </c>
      <c r="AN1051" s="100" t="s">
        <v>3634</v>
      </c>
      <c r="AO1051" s="100" t="s">
        <v>3634</v>
      </c>
      <c r="AP1051" s="100" t="s">
        <v>3634</v>
      </c>
      <c r="AQ1051" s="100" t="s">
        <v>3634</v>
      </c>
      <c r="AR1051" s="100" t="s">
        <v>3634</v>
      </c>
      <c r="AS1051" s="46" t="s">
        <v>1445</v>
      </c>
      <c r="AT1051" s="10" t="s">
        <v>4074</v>
      </c>
      <c r="AU1051" s="10" t="s">
        <v>5116</v>
      </c>
      <c r="AV1051" s="10" t="s">
        <v>3664</v>
      </c>
      <c r="AW1051" s="10" t="s">
        <v>3664</v>
      </c>
      <c r="AX1051" s="37">
        <f t="shared" si="0"/>
        <v>0</v>
      </c>
      <c r="AY1051" s="37">
        <v>0</v>
      </c>
      <c r="AZ1051" s="37">
        <v>0</v>
      </c>
      <c r="BA1051" s="37">
        <v>0</v>
      </c>
      <c r="BB1051" s="46" t="s">
        <v>3675</v>
      </c>
      <c r="BC1051" s="171" t="s">
        <v>5293</v>
      </c>
      <c r="BD1051" s="37"/>
      <c r="BE1051" s="37"/>
      <c r="BF1051" s="37"/>
      <c r="BG1051" s="37" t="s">
        <v>3634</v>
      </c>
      <c r="BH1051" s="37" t="s">
        <v>3634</v>
      </c>
      <c r="BI1051" s="37" t="s">
        <v>3634</v>
      </c>
      <c r="BJ1051" s="37" t="s">
        <v>3634</v>
      </c>
      <c r="BK1051" s="2">
        <v>0</v>
      </c>
      <c r="BL1051" s="2">
        <v>0</v>
      </c>
      <c r="BM1051" s="2">
        <v>0</v>
      </c>
      <c r="BN1051" s="2">
        <v>0</v>
      </c>
      <c r="BO1051" s="2">
        <v>0</v>
      </c>
      <c r="BP1051" s="2" t="s">
        <v>3634</v>
      </c>
      <c r="BQ1051" s="2" t="s">
        <v>3634</v>
      </c>
      <c r="BR1051" s="2" t="s">
        <v>3634</v>
      </c>
      <c r="BS1051" s="10" t="s">
        <v>4078</v>
      </c>
      <c r="BT1051" s="10" t="s">
        <v>3796</v>
      </c>
      <c r="BU1051" s="10" t="s">
        <v>4078</v>
      </c>
      <c r="BV1051" s="158" t="s">
        <v>7137</v>
      </c>
      <c r="BW1051">
        <f>COUNTIF($E$1051:$E$1051,E1051)</f>
        <v>1</v>
      </c>
      <c r="CB1051" s="59"/>
      <c r="CC1051" s="59"/>
      <c r="CD1051" s="122"/>
      <c r="CE1051" s="122"/>
      <c r="CF1051" s="122"/>
      <c r="CG1051" s="59"/>
      <c r="CH1051" s="59"/>
      <c r="CI1051" s="59"/>
      <c r="CJ1051" s="59"/>
      <c r="CK1051" s="65"/>
      <c r="CL1051" s="59"/>
      <c r="CM1051" s="59"/>
      <c r="CN1051" s="59"/>
      <c r="CO1051" s="66"/>
      <c r="CP1051" s="65"/>
      <c r="CQ1051" s="59"/>
      <c r="CR1051" s="59"/>
      <c r="CS1051" s="59"/>
      <c r="CT1051" s="59"/>
      <c r="CU1051" s="65"/>
      <c r="CV1051" s="59"/>
      <c r="CW1051" s="59"/>
      <c r="CX1051" s="59"/>
      <c r="CY1051" s="66"/>
    </row>
    <row r="1052" spans="1:103" ht="16.149999999999999" customHeight="1" x14ac:dyDescent="0.25">
      <c r="A1052" s="57" t="s">
        <v>8132</v>
      </c>
      <c r="B1052" s="2" t="s">
        <v>3629</v>
      </c>
      <c r="C1052" s="57" t="s">
        <v>79</v>
      </c>
      <c r="D1052" s="57" t="s">
        <v>526</v>
      </c>
      <c r="E1052" s="10" t="s">
        <v>553</v>
      </c>
      <c r="F1052" s="57" t="s">
        <v>1440</v>
      </c>
      <c r="G1052" s="57" t="s">
        <v>880</v>
      </c>
      <c r="H1052" s="130" t="s">
        <v>4547</v>
      </c>
      <c r="I1052" s="57">
        <v>0.13</v>
      </c>
      <c r="J1052" s="57" t="s">
        <v>3661</v>
      </c>
      <c r="K1052" s="57" t="s">
        <v>4397</v>
      </c>
      <c r="L1052" s="57" t="s">
        <v>4393</v>
      </c>
      <c r="M1052" s="57" t="s">
        <v>4393</v>
      </c>
      <c r="N1052" s="57" t="s">
        <v>4393</v>
      </c>
      <c r="O1052" s="10" t="s">
        <v>4394</v>
      </c>
      <c r="P1052" s="10" t="s">
        <v>4008</v>
      </c>
      <c r="Q1052" s="10" t="s">
        <v>3670</v>
      </c>
      <c r="R1052" s="95" t="s">
        <v>1429</v>
      </c>
      <c r="S1052" s="48" t="s">
        <v>3634</v>
      </c>
      <c r="T1052" s="48" t="s">
        <v>3634</v>
      </c>
      <c r="U1052" s="48" t="s">
        <v>3634</v>
      </c>
      <c r="V1052" s="48" t="s">
        <v>3634</v>
      </c>
      <c r="W1052" s="48" t="s">
        <v>3634</v>
      </c>
      <c r="X1052" s="48" t="s">
        <v>3634</v>
      </c>
      <c r="Y1052" s="48" t="s">
        <v>3634</v>
      </c>
      <c r="Z1052" s="48" t="s">
        <v>3634</v>
      </c>
      <c r="AA1052" s="48" t="s">
        <v>3634</v>
      </c>
      <c r="AB1052" s="95" t="s">
        <v>3630</v>
      </c>
      <c r="AC1052" s="2" t="s">
        <v>4074</v>
      </c>
      <c r="AD1052" s="48" t="s">
        <v>3634</v>
      </c>
      <c r="AE1052" s="48" t="s">
        <v>3634</v>
      </c>
      <c r="AF1052" s="48" t="s">
        <v>3634</v>
      </c>
      <c r="AG1052" s="48" t="s">
        <v>3634</v>
      </c>
      <c r="AH1052" s="48" t="s">
        <v>3634</v>
      </c>
      <c r="AI1052" s="48" t="s">
        <v>3634</v>
      </c>
      <c r="AJ1052" s="48" t="s">
        <v>3634</v>
      </c>
      <c r="AK1052" s="48" t="s">
        <v>3634</v>
      </c>
      <c r="AL1052" s="48" t="s">
        <v>3634</v>
      </c>
      <c r="AM1052" s="48" t="s">
        <v>3634</v>
      </c>
      <c r="AN1052" s="48" t="s">
        <v>3634</v>
      </c>
      <c r="AO1052" s="48" t="s">
        <v>3634</v>
      </c>
      <c r="AP1052" s="48" t="s">
        <v>3634</v>
      </c>
      <c r="AQ1052" s="48" t="s">
        <v>3634</v>
      </c>
      <c r="AR1052" s="48" t="s">
        <v>3634</v>
      </c>
      <c r="AS1052" s="46" t="s">
        <v>1445</v>
      </c>
      <c r="AT1052" s="10" t="s">
        <v>4392</v>
      </c>
      <c r="AU1052" s="10" t="s">
        <v>3746</v>
      </c>
      <c r="AV1052" s="10" t="s">
        <v>3668</v>
      </c>
      <c r="AW1052" s="10" t="s">
        <v>3649</v>
      </c>
      <c r="AX1052" s="37">
        <v>0</v>
      </c>
      <c r="AY1052" s="37">
        <f>BO1052</f>
        <v>1</v>
      </c>
      <c r="AZ1052" s="37">
        <v>0</v>
      </c>
      <c r="BA1052" s="37">
        <v>0</v>
      </c>
      <c r="BB1052" s="46" t="s">
        <v>3675</v>
      </c>
      <c r="BC1052" s="37" t="s">
        <v>3634</v>
      </c>
      <c r="BD1052" s="37" t="s">
        <v>3634</v>
      </c>
      <c r="BE1052" s="37" t="s">
        <v>3634</v>
      </c>
      <c r="BF1052" s="37" t="s">
        <v>3634</v>
      </c>
      <c r="BG1052" s="37" t="s">
        <v>3634</v>
      </c>
      <c r="BH1052" s="37" t="s">
        <v>3634</v>
      </c>
      <c r="BI1052" s="37" t="s">
        <v>3634</v>
      </c>
      <c r="BJ1052" s="37" t="s">
        <v>3634</v>
      </c>
      <c r="BK1052" s="37">
        <v>1</v>
      </c>
      <c r="BL1052" s="37">
        <v>0</v>
      </c>
      <c r="BM1052" s="37">
        <f t="shared" ref="BM1052:BM1058" si="1">BK1052-BL1052</f>
        <v>1</v>
      </c>
      <c r="BN1052" s="37">
        <v>0</v>
      </c>
      <c r="BO1052" s="37">
        <f t="shared" ref="BO1052:BO1058" si="2">BM1052-BN1052</f>
        <v>1</v>
      </c>
      <c r="BP1052" s="37"/>
      <c r="BQ1052" s="37"/>
      <c r="BR1052" s="37"/>
      <c r="BS1052" s="10" t="s">
        <v>4078</v>
      </c>
      <c r="BT1052" s="10" t="s">
        <v>3795</v>
      </c>
      <c r="BU1052" s="10" t="s">
        <v>4416</v>
      </c>
      <c r="BV1052" s="157" t="s">
        <v>7138</v>
      </c>
      <c r="BW1052">
        <f>COUNTIF($E$1052:$E$1052,E1052)</f>
        <v>1</v>
      </c>
      <c r="CB1052" s="59">
        <f>SUM(AX1052:AZ1052)</f>
        <v>1</v>
      </c>
      <c r="CC1052" s="59">
        <f>SUM(CF1052:CT1052)</f>
        <v>1</v>
      </c>
      <c r="CD1052" s="122"/>
      <c r="CE1052" s="122"/>
      <c r="CF1052" s="122">
        <f t="shared" ref="CF1052:CF1058" si="3">AX1052/5</f>
        <v>0</v>
      </c>
      <c r="CG1052" s="59">
        <f t="shared" ref="CG1052:CG1058" si="4">AX1052/5</f>
        <v>0</v>
      </c>
      <c r="CH1052" s="59">
        <f t="shared" ref="CH1052:CH1058" si="5">AX1052/5</f>
        <v>0</v>
      </c>
      <c r="CI1052" s="59">
        <f t="shared" ref="CI1052:CI1058" si="6">AX1052/5</f>
        <v>0</v>
      </c>
      <c r="CJ1052" s="66">
        <f t="shared" ref="CJ1052:CK1056" si="7">AX1052/5</f>
        <v>0</v>
      </c>
      <c r="CK1052" s="65">
        <f t="shared" si="7"/>
        <v>0.2</v>
      </c>
      <c r="CL1052" s="59">
        <f t="shared" ref="CL1052:CL1058" si="8">AY1052/5</f>
        <v>0.2</v>
      </c>
      <c r="CM1052" s="59">
        <f t="shared" ref="CM1052:CM1058" si="9">AY1052/5</f>
        <v>0.2</v>
      </c>
      <c r="CN1052" s="59">
        <f t="shared" ref="CN1052:CN1058" si="10">AY1052/5</f>
        <v>0.2</v>
      </c>
      <c r="CO1052" s="59">
        <f t="shared" ref="CO1052:CO1058" si="11">AY1052/5</f>
        <v>0.2</v>
      </c>
      <c r="CP1052" s="65">
        <f t="shared" ref="CP1052:CP1058" si="12">AZ1052/9</f>
        <v>0</v>
      </c>
      <c r="CQ1052" s="59">
        <f t="shared" ref="CQ1052:CQ1058" si="13">AZ1052/9</f>
        <v>0</v>
      </c>
      <c r="CR1052" s="59">
        <f t="shared" ref="CR1052:CR1058" si="14">AZ1052/9</f>
        <v>0</v>
      </c>
      <c r="CS1052" s="59">
        <f t="shared" ref="CS1052:CS1058" si="15">AZ1052/9</f>
        <v>0</v>
      </c>
      <c r="CT1052" s="66">
        <f t="shared" ref="CT1052:CT1058" si="16">AZ1052/9</f>
        <v>0</v>
      </c>
      <c r="CU1052" s="59">
        <f t="shared" ref="CU1052:CU1058" si="17">AZ1052/9</f>
        <v>0</v>
      </c>
      <c r="CV1052" s="59">
        <f t="shared" ref="CV1052:CV1058" si="18">AZ1052/9</f>
        <v>0</v>
      </c>
      <c r="CW1052" s="59">
        <f t="shared" ref="CW1052:CW1058" si="19">AZ1052/9</f>
        <v>0</v>
      </c>
      <c r="CX1052" s="59">
        <f t="shared" ref="CX1052:CX1058" si="20">AZ1052/9</f>
        <v>0</v>
      </c>
      <c r="CY1052" s="66"/>
    </row>
    <row r="1053" spans="1:103" ht="16.149999999999999" customHeight="1" x14ac:dyDescent="0.25">
      <c r="A1053" s="2" t="s">
        <v>8133</v>
      </c>
      <c r="B1053" s="2" t="s">
        <v>3629</v>
      </c>
      <c r="C1053" s="57" t="s">
        <v>133</v>
      </c>
      <c r="D1053" s="57" t="s">
        <v>526</v>
      </c>
      <c r="E1053" s="10" t="s">
        <v>597</v>
      </c>
      <c r="F1053" s="57" t="s">
        <v>3495</v>
      </c>
      <c r="G1053" s="57" t="s">
        <v>904</v>
      </c>
      <c r="H1053" s="130" t="s">
        <v>5219</v>
      </c>
      <c r="I1053" s="57">
        <v>0.38</v>
      </c>
      <c r="J1053" s="57" t="s">
        <v>4073</v>
      </c>
      <c r="K1053" s="10" t="s">
        <v>3963</v>
      </c>
      <c r="L1053" s="57" t="s">
        <v>4077</v>
      </c>
      <c r="M1053" s="57" t="s">
        <v>4077</v>
      </c>
      <c r="N1053" s="57" t="s">
        <v>4077</v>
      </c>
      <c r="O1053" s="10" t="s">
        <v>4071</v>
      </c>
      <c r="P1053" s="10" t="s">
        <v>4008</v>
      </c>
      <c r="Q1053" s="10" t="s">
        <v>3670</v>
      </c>
      <c r="R1053" s="2" t="s">
        <v>1429</v>
      </c>
      <c r="S1053" s="48" t="s">
        <v>3634</v>
      </c>
      <c r="T1053" s="48" t="s">
        <v>3634</v>
      </c>
      <c r="U1053" s="48" t="s">
        <v>3634</v>
      </c>
      <c r="V1053" s="48" t="s">
        <v>3634</v>
      </c>
      <c r="W1053" s="48" t="s">
        <v>3634</v>
      </c>
      <c r="X1053" s="48" t="s">
        <v>3634</v>
      </c>
      <c r="Y1053" s="48" t="s">
        <v>3634</v>
      </c>
      <c r="Z1053" s="48" t="s">
        <v>3634</v>
      </c>
      <c r="AA1053" s="48" t="s">
        <v>3634</v>
      </c>
      <c r="AB1053" s="95" t="s">
        <v>3630</v>
      </c>
      <c r="AC1053" s="2" t="s">
        <v>4074</v>
      </c>
      <c r="AD1053" s="48" t="s">
        <v>3634</v>
      </c>
      <c r="AE1053" s="48" t="s">
        <v>3634</v>
      </c>
      <c r="AF1053" s="48" t="s">
        <v>3634</v>
      </c>
      <c r="AG1053" s="48" t="s">
        <v>3634</v>
      </c>
      <c r="AH1053" s="48" t="s">
        <v>3634</v>
      </c>
      <c r="AI1053" s="48" t="s">
        <v>3634</v>
      </c>
      <c r="AJ1053" s="48" t="s">
        <v>3634</v>
      </c>
      <c r="AK1053" s="48" t="s">
        <v>3634</v>
      </c>
      <c r="AL1053" s="48" t="s">
        <v>3634</v>
      </c>
      <c r="AM1053" s="48" t="s">
        <v>3634</v>
      </c>
      <c r="AN1053" s="48" t="s">
        <v>3634</v>
      </c>
      <c r="AO1053" s="48" t="s">
        <v>3634</v>
      </c>
      <c r="AP1053" s="48" t="s">
        <v>3634</v>
      </c>
      <c r="AQ1053" s="48" t="s">
        <v>3634</v>
      </c>
      <c r="AR1053" s="48" t="s">
        <v>3634</v>
      </c>
      <c r="AS1053" s="46" t="s">
        <v>1445</v>
      </c>
      <c r="AT1053" s="10" t="s">
        <v>4074</v>
      </c>
      <c r="AU1053" s="10" t="s">
        <v>3746</v>
      </c>
      <c r="AV1053" s="10" t="s">
        <v>4360</v>
      </c>
      <c r="AW1053" s="10" t="s">
        <v>3649</v>
      </c>
      <c r="AX1053" s="37">
        <f>BO1053</f>
        <v>4</v>
      </c>
      <c r="AY1053" s="37">
        <v>0</v>
      </c>
      <c r="AZ1053" s="37">
        <v>0</v>
      </c>
      <c r="BA1053" s="37">
        <v>0</v>
      </c>
      <c r="BB1053" s="46" t="s">
        <v>3675</v>
      </c>
      <c r="BC1053" s="37" t="s">
        <v>3634</v>
      </c>
      <c r="BD1053" s="37" t="s">
        <v>3634</v>
      </c>
      <c r="BE1053" s="37" t="s">
        <v>3634</v>
      </c>
      <c r="BF1053" s="37" t="s">
        <v>3634</v>
      </c>
      <c r="BG1053" s="37" t="s">
        <v>3634</v>
      </c>
      <c r="BH1053" s="37" t="s">
        <v>3634</v>
      </c>
      <c r="BI1053" s="37" t="s">
        <v>3634</v>
      </c>
      <c r="BJ1053" s="37" t="s">
        <v>3634</v>
      </c>
      <c r="BK1053" s="37">
        <v>4</v>
      </c>
      <c r="BL1053" s="37">
        <v>0</v>
      </c>
      <c r="BM1053" s="37">
        <f t="shared" si="1"/>
        <v>4</v>
      </c>
      <c r="BN1053" s="37">
        <v>0</v>
      </c>
      <c r="BO1053" s="37">
        <f t="shared" si="2"/>
        <v>4</v>
      </c>
      <c r="BP1053" s="37"/>
      <c r="BQ1053" s="37"/>
      <c r="BR1053" s="37"/>
      <c r="BS1053" s="10" t="s">
        <v>4078</v>
      </c>
      <c r="BT1053" s="10" t="s">
        <v>3795</v>
      </c>
      <c r="BU1053" s="10" t="s">
        <v>3664</v>
      </c>
      <c r="BV1053" s="157" t="s">
        <v>7144</v>
      </c>
      <c r="BW1053">
        <f>COUNTIF($E$1053:$E$1053,E1053)</f>
        <v>1</v>
      </c>
      <c r="CB1053" s="59">
        <f>SUM(AX1053:AZ1053)</f>
        <v>4</v>
      </c>
      <c r="CC1053" s="59">
        <f>SUM(CF1053:CT1053)</f>
        <v>4</v>
      </c>
      <c r="CD1053" s="122"/>
      <c r="CE1053" s="122"/>
      <c r="CF1053" s="122">
        <f t="shared" si="3"/>
        <v>0.8</v>
      </c>
      <c r="CG1053" s="59">
        <f t="shared" si="4"/>
        <v>0.8</v>
      </c>
      <c r="CH1053" s="59">
        <f t="shared" si="5"/>
        <v>0.8</v>
      </c>
      <c r="CI1053" s="59">
        <f t="shared" si="6"/>
        <v>0.8</v>
      </c>
      <c r="CJ1053" s="66">
        <f t="shared" si="7"/>
        <v>0.8</v>
      </c>
      <c r="CK1053" s="65">
        <f t="shared" si="7"/>
        <v>0</v>
      </c>
      <c r="CL1053" s="59">
        <f t="shared" si="8"/>
        <v>0</v>
      </c>
      <c r="CM1053" s="59">
        <f t="shared" si="9"/>
        <v>0</v>
      </c>
      <c r="CN1053" s="59">
        <f t="shared" si="10"/>
        <v>0</v>
      </c>
      <c r="CO1053" s="59">
        <f t="shared" si="11"/>
        <v>0</v>
      </c>
      <c r="CP1053" s="65">
        <f t="shared" si="12"/>
        <v>0</v>
      </c>
      <c r="CQ1053" s="59">
        <f t="shared" si="13"/>
        <v>0</v>
      </c>
      <c r="CR1053" s="59">
        <f t="shared" si="14"/>
        <v>0</v>
      </c>
      <c r="CS1053" s="59">
        <f t="shared" si="15"/>
        <v>0</v>
      </c>
      <c r="CT1053" s="66">
        <f t="shared" si="16"/>
        <v>0</v>
      </c>
      <c r="CU1053" s="59">
        <f t="shared" si="17"/>
        <v>0</v>
      </c>
      <c r="CV1053" s="59">
        <f t="shared" si="18"/>
        <v>0</v>
      </c>
      <c r="CW1053" s="59">
        <f t="shared" si="19"/>
        <v>0</v>
      </c>
      <c r="CX1053" s="59">
        <f t="shared" si="20"/>
        <v>0</v>
      </c>
      <c r="CY1053" s="66"/>
    </row>
    <row r="1054" spans="1:103" ht="16.149999999999999" customHeight="1" x14ac:dyDescent="0.25">
      <c r="A1054" s="2" t="s">
        <v>8133</v>
      </c>
      <c r="B1054" s="2" t="s">
        <v>3629</v>
      </c>
      <c r="C1054" s="57" t="s">
        <v>134</v>
      </c>
      <c r="D1054" s="57" t="s">
        <v>526</v>
      </c>
      <c r="E1054" s="10" t="s">
        <v>598</v>
      </c>
      <c r="F1054" s="57" t="s">
        <v>3497</v>
      </c>
      <c r="G1054" s="57" t="s">
        <v>918</v>
      </c>
      <c r="H1054" s="130" t="s">
        <v>5219</v>
      </c>
      <c r="I1054" s="57">
        <v>0.12</v>
      </c>
      <c r="J1054" s="57" t="s">
        <v>3661</v>
      </c>
      <c r="K1054" s="10" t="s">
        <v>4400</v>
      </c>
      <c r="L1054" s="57" t="s">
        <v>4082</v>
      </c>
      <c r="M1054" s="57" t="s">
        <v>3649</v>
      </c>
      <c r="N1054" s="57" t="s">
        <v>4399</v>
      </c>
      <c r="O1054" s="10" t="s">
        <v>4394</v>
      </c>
      <c r="P1054" s="10" t="s">
        <v>4008</v>
      </c>
      <c r="Q1054" s="10" t="s">
        <v>3671</v>
      </c>
      <c r="R1054" s="95" t="s">
        <v>1429</v>
      </c>
      <c r="S1054" s="48" t="s">
        <v>3634</v>
      </c>
      <c r="T1054" s="48" t="s">
        <v>3634</v>
      </c>
      <c r="U1054" s="48" t="s">
        <v>3634</v>
      </c>
      <c r="V1054" s="48" t="s">
        <v>3634</v>
      </c>
      <c r="W1054" s="48" t="s">
        <v>3634</v>
      </c>
      <c r="X1054" s="48" t="s">
        <v>3634</v>
      </c>
      <c r="Y1054" s="48" t="s">
        <v>3634</v>
      </c>
      <c r="Z1054" s="48" t="s">
        <v>3634</v>
      </c>
      <c r="AA1054" s="48" t="s">
        <v>3634</v>
      </c>
      <c r="AB1054" s="95" t="s">
        <v>3630</v>
      </c>
      <c r="AC1054" s="2" t="s">
        <v>4392</v>
      </c>
      <c r="AD1054" s="48" t="s">
        <v>3634</v>
      </c>
      <c r="AE1054" s="48" t="s">
        <v>3634</v>
      </c>
      <c r="AF1054" s="48" t="s">
        <v>3634</v>
      </c>
      <c r="AG1054" s="48" t="s">
        <v>3634</v>
      </c>
      <c r="AH1054" s="48" t="s">
        <v>3634</v>
      </c>
      <c r="AI1054" s="48" t="s">
        <v>3634</v>
      </c>
      <c r="AJ1054" s="48" t="s">
        <v>3634</v>
      </c>
      <c r="AK1054" s="48" t="s">
        <v>3634</v>
      </c>
      <c r="AL1054" s="48" t="s">
        <v>3634</v>
      </c>
      <c r="AM1054" s="48" t="s">
        <v>3634</v>
      </c>
      <c r="AN1054" s="48" t="s">
        <v>3634</v>
      </c>
      <c r="AO1054" s="48" t="s">
        <v>3634</v>
      </c>
      <c r="AP1054" s="48" t="s">
        <v>3634</v>
      </c>
      <c r="AQ1054" s="48" t="s">
        <v>3634</v>
      </c>
      <c r="AR1054" s="48" t="s">
        <v>3634</v>
      </c>
      <c r="AS1054" s="105" t="s">
        <v>1445</v>
      </c>
      <c r="AT1054" s="10" t="s">
        <v>4392</v>
      </c>
      <c r="AU1054" s="10" t="s">
        <v>3746</v>
      </c>
      <c r="AV1054" s="10" t="s">
        <v>3668</v>
      </c>
      <c r="AW1054" s="10" t="s">
        <v>3649</v>
      </c>
      <c r="AX1054" s="37">
        <v>0</v>
      </c>
      <c r="AY1054" s="37">
        <f>BO1054</f>
        <v>1</v>
      </c>
      <c r="AZ1054" s="37">
        <v>0</v>
      </c>
      <c r="BA1054" s="37">
        <v>0</v>
      </c>
      <c r="BB1054" s="46" t="s">
        <v>3675</v>
      </c>
      <c r="BC1054" s="279" t="s">
        <v>4403</v>
      </c>
      <c r="BD1054" s="37" t="s">
        <v>3634</v>
      </c>
      <c r="BE1054" s="37" t="s">
        <v>3634</v>
      </c>
      <c r="BF1054" s="37" t="s">
        <v>3634</v>
      </c>
      <c r="BG1054" s="37" t="s">
        <v>3634</v>
      </c>
      <c r="BH1054" s="37" t="s">
        <v>3634</v>
      </c>
      <c r="BI1054" s="37" t="s">
        <v>3634</v>
      </c>
      <c r="BJ1054" s="37" t="s">
        <v>3634</v>
      </c>
      <c r="BK1054" s="37">
        <v>1</v>
      </c>
      <c r="BL1054" s="37">
        <v>0</v>
      </c>
      <c r="BM1054" s="37">
        <f t="shared" si="1"/>
        <v>1</v>
      </c>
      <c r="BN1054" s="37">
        <v>0</v>
      </c>
      <c r="BO1054" s="37">
        <f t="shared" si="2"/>
        <v>1</v>
      </c>
      <c r="BP1054" s="37"/>
      <c r="BQ1054" s="37"/>
      <c r="BR1054" s="37"/>
      <c r="BS1054" s="10" t="s">
        <v>4402</v>
      </c>
      <c r="BT1054" s="10" t="s">
        <v>3795</v>
      </c>
      <c r="BU1054" s="10" t="s">
        <v>4418</v>
      </c>
      <c r="BV1054" s="157" t="s">
        <v>7145</v>
      </c>
      <c r="BW1054">
        <f>COUNTIF($E$1054:$E$1054,E1054)</f>
        <v>1</v>
      </c>
      <c r="CB1054" s="59">
        <f>SUM(AX1054:AZ1054)</f>
        <v>1</v>
      </c>
      <c r="CC1054" s="59">
        <f>SUM(CF1054:CT1054)</f>
        <v>1</v>
      </c>
      <c r="CD1054" s="122"/>
      <c r="CE1054" s="122"/>
      <c r="CF1054" s="122">
        <f t="shared" si="3"/>
        <v>0</v>
      </c>
      <c r="CG1054" s="59">
        <f t="shared" si="4"/>
        <v>0</v>
      </c>
      <c r="CH1054" s="59">
        <f t="shared" si="5"/>
        <v>0</v>
      </c>
      <c r="CI1054" s="59">
        <f t="shared" si="6"/>
        <v>0</v>
      </c>
      <c r="CJ1054" s="66">
        <f t="shared" si="7"/>
        <v>0</v>
      </c>
      <c r="CK1054" s="65">
        <f t="shared" si="7"/>
        <v>0.2</v>
      </c>
      <c r="CL1054" s="59">
        <f t="shared" si="8"/>
        <v>0.2</v>
      </c>
      <c r="CM1054" s="59">
        <f t="shared" si="9"/>
        <v>0.2</v>
      </c>
      <c r="CN1054" s="59">
        <f t="shared" si="10"/>
        <v>0.2</v>
      </c>
      <c r="CO1054" s="59">
        <f t="shared" si="11"/>
        <v>0.2</v>
      </c>
      <c r="CP1054" s="65">
        <f t="shared" si="12"/>
        <v>0</v>
      </c>
      <c r="CQ1054" s="59">
        <f t="shared" si="13"/>
        <v>0</v>
      </c>
      <c r="CR1054" s="59">
        <f t="shared" si="14"/>
        <v>0</v>
      </c>
      <c r="CS1054" s="59">
        <f t="shared" si="15"/>
        <v>0</v>
      </c>
      <c r="CT1054" s="66">
        <f t="shared" si="16"/>
        <v>0</v>
      </c>
      <c r="CU1054" s="59">
        <f t="shared" si="17"/>
        <v>0</v>
      </c>
      <c r="CV1054" s="59">
        <f t="shared" si="18"/>
        <v>0</v>
      </c>
      <c r="CW1054" s="59">
        <f t="shared" si="19"/>
        <v>0</v>
      </c>
      <c r="CX1054" s="59">
        <f t="shared" si="20"/>
        <v>0</v>
      </c>
      <c r="CY1054" s="66"/>
    </row>
    <row r="1055" spans="1:103" ht="16.149999999999999" customHeight="1" x14ac:dyDescent="0.25">
      <c r="A1055" s="2" t="s">
        <v>8133</v>
      </c>
      <c r="B1055" s="2" t="s">
        <v>3629</v>
      </c>
      <c r="C1055" s="57" t="s">
        <v>136</v>
      </c>
      <c r="D1055" s="57" t="s">
        <v>526</v>
      </c>
      <c r="E1055" s="10" t="s">
        <v>600</v>
      </c>
      <c r="F1055" s="57" t="s">
        <v>3505</v>
      </c>
      <c r="G1055" s="57" t="s">
        <v>916</v>
      </c>
      <c r="H1055" s="130" t="s">
        <v>5219</v>
      </c>
      <c r="I1055" s="57">
        <v>0.1</v>
      </c>
      <c r="J1055" s="51" t="s">
        <v>3661</v>
      </c>
      <c r="K1055" s="10" t="s">
        <v>4401</v>
      </c>
      <c r="L1055" s="57" t="s">
        <v>4082</v>
      </c>
      <c r="M1055" s="57" t="s">
        <v>3649</v>
      </c>
      <c r="N1055" s="57" t="s">
        <v>4399</v>
      </c>
      <c r="O1055" s="10" t="s">
        <v>4394</v>
      </c>
      <c r="P1055" s="10" t="s">
        <v>4008</v>
      </c>
      <c r="Q1055" s="10" t="s">
        <v>3671</v>
      </c>
      <c r="R1055" s="95" t="s">
        <v>1429</v>
      </c>
      <c r="S1055" s="48" t="s">
        <v>3634</v>
      </c>
      <c r="T1055" s="48" t="s">
        <v>3634</v>
      </c>
      <c r="U1055" s="48" t="s">
        <v>3634</v>
      </c>
      <c r="V1055" s="48" t="s">
        <v>3634</v>
      </c>
      <c r="W1055" s="48" t="s">
        <v>3634</v>
      </c>
      <c r="X1055" s="48" t="s">
        <v>3634</v>
      </c>
      <c r="Y1055" s="48" t="s">
        <v>3634</v>
      </c>
      <c r="Z1055" s="48" t="s">
        <v>3634</v>
      </c>
      <c r="AA1055" s="48" t="s">
        <v>3634</v>
      </c>
      <c r="AB1055" s="95" t="s">
        <v>3630</v>
      </c>
      <c r="AC1055" s="2" t="s">
        <v>4392</v>
      </c>
      <c r="AD1055" s="48" t="s">
        <v>3634</v>
      </c>
      <c r="AE1055" s="48" t="s">
        <v>3634</v>
      </c>
      <c r="AF1055" s="48" t="s">
        <v>3634</v>
      </c>
      <c r="AG1055" s="48" t="s">
        <v>3634</v>
      </c>
      <c r="AH1055" s="48" t="s">
        <v>3634</v>
      </c>
      <c r="AI1055" s="48" t="s">
        <v>3634</v>
      </c>
      <c r="AJ1055" s="48" t="s">
        <v>3634</v>
      </c>
      <c r="AK1055" s="48" t="s">
        <v>3634</v>
      </c>
      <c r="AL1055" s="48" t="s">
        <v>3634</v>
      </c>
      <c r="AM1055" s="48" t="s">
        <v>3634</v>
      </c>
      <c r="AN1055" s="48" t="s">
        <v>3634</v>
      </c>
      <c r="AO1055" s="48" t="s">
        <v>3634</v>
      </c>
      <c r="AP1055" s="48" t="s">
        <v>3634</v>
      </c>
      <c r="AQ1055" s="48" t="s">
        <v>3634</v>
      </c>
      <c r="AR1055" s="48" t="s">
        <v>3634</v>
      </c>
      <c r="AS1055" s="105" t="s">
        <v>1445</v>
      </c>
      <c r="AT1055" s="10" t="s">
        <v>4392</v>
      </c>
      <c r="AU1055" s="10" t="s">
        <v>3746</v>
      </c>
      <c r="AV1055" s="10" t="s">
        <v>3668</v>
      </c>
      <c r="AW1055" s="10" t="s">
        <v>3649</v>
      </c>
      <c r="AX1055" s="37">
        <v>0</v>
      </c>
      <c r="AY1055" s="37">
        <f>BO1055</f>
        <v>2</v>
      </c>
      <c r="AZ1055" s="37">
        <v>0</v>
      </c>
      <c r="BA1055" s="37">
        <v>0</v>
      </c>
      <c r="BB1055" s="46" t="s">
        <v>3675</v>
      </c>
      <c r="BC1055" s="279" t="s">
        <v>3826</v>
      </c>
      <c r="BD1055" s="37" t="s">
        <v>3634</v>
      </c>
      <c r="BE1055" s="37" t="s">
        <v>3634</v>
      </c>
      <c r="BF1055" s="37" t="s">
        <v>3634</v>
      </c>
      <c r="BG1055" s="37" t="s">
        <v>3634</v>
      </c>
      <c r="BH1055" s="37" t="s">
        <v>3634</v>
      </c>
      <c r="BI1055" s="37" t="s">
        <v>3634</v>
      </c>
      <c r="BJ1055" s="37" t="s">
        <v>3634</v>
      </c>
      <c r="BK1055" s="37">
        <v>2</v>
      </c>
      <c r="BL1055" s="37">
        <v>0</v>
      </c>
      <c r="BM1055" s="37">
        <f t="shared" si="1"/>
        <v>2</v>
      </c>
      <c r="BN1055" s="37">
        <v>0</v>
      </c>
      <c r="BO1055" s="37">
        <f t="shared" si="2"/>
        <v>2</v>
      </c>
      <c r="BP1055" s="37"/>
      <c r="BQ1055" s="37"/>
      <c r="BR1055" s="37"/>
      <c r="BS1055" s="10" t="s">
        <v>4412</v>
      </c>
      <c r="BT1055" s="10" t="s">
        <v>3795</v>
      </c>
      <c r="BU1055" s="10" t="s">
        <v>4417</v>
      </c>
      <c r="BV1055" s="157" t="s">
        <v>7146</v>
      </c>
      <c r="BW1055">
        <f>COUNTIF($E$1055:$E$1055,E1055)</f>
        <v>1</v>
      </c>
      <c r="CB1055" s="59">
        <f>SUM(AX1055:AZ1055)</f>
        <v>2</v>
      </c>
      <c r="CC1055" s="59">
        <f>SUM(CF1055:CT1055)</f>
        <v>2</v>
      </c>
      <c r="CD1055" s="122"/>
      <c r="CE1055" s="122"/>
      <c r="CF1055" s="122">
        <f t="shared" si="3"/>
        <v>0</v>
      </c>
      <c r="CG1055" s="59">
        <f t="shared" si="4"/>
        <v>0</v>
      </c>
      <c r="CH1055" s="59">
        <f t="shared" si="5"/>
        <v>0</v>
      </c>
      <c r="CI1055" s="59">
        <f t="shared" si="6"/>
        <v>0</v>
      </c>
      <c r="CJ1055" s="66">
        <f t="shared" si="7"/>
        <v>0</v>
      </c>
      <c r="CK1055" s="65">
        <f t="shared" si="7"/>
        <v>0.4</v>
      </c>
      <c r="CL1055" s="59">
        <f t="shared" si="8"/>
        <v>0.4</v>
      </c>
      <c r="CM1055" s="59">
        <f t="shared" si="9"/>
        <v>0.4</v>
      </c>
      <c r="CN1055" s="59">
        <f t="shared" si="10"/>
        <v>0.4</v>
      </c>
      <c r="CO1055" s="59">
        <f t="shared" si="11"/>
        <v>0.4</v>
      </c>
      <c r="CP1055" s="65">
        <f t="shared" si="12"/>
        <v>0</v>
      </c>
      <c r="CQ1055" s="59">
        <f t="shared" si="13"/>
        <v>0</v>
      </c>
      <c r="CR1055" s="59">
        <f t="shared" si="14"/>
        <v>0</v>
      </c>
      <c r="CS1055" s="59">
        <f t="shared" si="15"/>
        <v>0</v>
      </c>
      <c r="CT1055" s="66">
        <f t="shared" si="16"/>
        <v>0</v>
      </c>
      <c r="CU1055" s="59">
        <f t="shared" si="17"/>
        <v>0</v>
      </c>
      <c r="CV1055" s="59">
        <f t="shared" si="18"/>
        <v>0</v>
      </c>
      <c r="CW1055" s="59">
        <f t="shared" si="19"/>
        <v>0</v>
      </c>
      <c r="CX1055" s="59">
        <f t="shared" si="20"/>
        <v>0</v>
      </c>
      <c r="CY1055" s="66"/>
    </row>
    <row r="1056" spans="1:103" ht="16.149999999999999" customHeight="1" x14ac:dyDescent="0.25">
      <c r="A1056" s="2" t="s">
        <v>8133</v>
      </c>
      <c r="B1056" s="2" t="s">
        <v>3629</v>
      </c>
      <c r="C1056" s="57" t="s">
        <v>138</v>
      </c>
      <c r="D1056" s="57" t="s">
        <v>526</v>
      </c>
      <c r="E1056" s="10" t="s">
        <v>602</v>
      </c>
      <c r="F1056" s="57" t="s">
        <v>3507</v>
      </c>
      <c r="G1056" s="57" t="s">
        <v>919</v>
      </c>
      <c r="H1056" s="130" t="s">
        <v>5219</v>
      </c>
      <c r="I1056" s="57">
        <v>0.1</v>
      </c>
      <c r="J1056" s="51" t="s">
        <v>4405</v>
      </c>
      <c r="K1056" s="10" t="s">
        <v>4406</v>
      </c>
      <c r="L1056" s="57" t="s">
        <v>4082</v>
      </c>
      <c r="M1056" s="57" t="s">
        <v>4407</v>
      </c>
      <c r="N1056" s="57" t="s">
        <v>4399</v>
      </c>
      <c r="O1056" s="10" t="s">
        <v>4408</v>
      </c>
      <c r="P1056" s="10" t="s">
        <v>4008</v>
      </c>
      <c r="Q1056" s="10" t="s">
        <v>3664</v>
      </c>
      <c r="R1056" s="95" t="s">
        <v>1429</v>
      </c>
      <c r="S1056" s="48" t="s">
        <v>3634</v>
      </c>
      <c r="T1056" s="48" t="s">
        <v>3634</v>
      </c>
      <c r="U1056" s="48" t="s">
        <v>3634</v>
      </c>
      <c r="V1056" s="48" t="s">
        <v>3634</v>
      </c>
      <c r="W1056" s="48" t="s">
        <v>3634</v>
      </c>
      <c r="X1056" s="48" t="s">
        <v>3634</v>
      </c>
      <c r="Y1056" s="48" t="s">
        <v>3634</v>
      </c>
      <c r="Z1056" s="48" t="s">
        <v>3634</v>
      </c>
      <c r="AA1056" s="48" t="s">
        <v>3634</v>
      </c>
      <c r="AB1056" s="95" t="s">
        <v>3630</v>
      </c>
      <c r="AC1056" s="2" t="s">
        <v>4392</v>
      </c>
      <c r="AD1056" s="48" t="s">
        <v>3634</v>
      </c>
      <c r="AE1056" s="48" t="s">
        <v>3634</v>
      </c>
      <c r="AF1056" s="48" t="s">
        <v>3634</v>
      </c>
      <c r="AG1056" s="48" t="s">
        <v>3634</v>
      </c>
      <c r="AH1056" s="48" t="s">
        <v>3634</v>
      </c>
      <c r="AI1056" s="48" t="s">
        <v>3634</v>
      </c>
      <c r="AJ1056" s="48" t="s">
        <v>3634</v>
      </c>
      <c r="AK1056" s="48" t="s">
        <v>3634</v>
      </c>
      <c r="AL1056" s="48" t="s">
        <v>3634</v>
      </c>
      <c r="AM1056" s="48" t="s">
        <v>3634</v>
      </c>
      <c r="AN1056" s="48" t="s">
        <v>3634</v>
      </c>
      <c r="AO1056" s="48" t="s">
        <v>3634</v>
      </c>
      <c r="AP1056" s="48" t="s">
        <v>3634</v>
      </c>
      <c r="AQ1056" s="48" t="s">
        <v>3634</v>
      </c>
      <c r="AR1056" s="48" t="s">
        <v>3634</v>
      </c>
      <c r="AS1056" s="46" t="s">
        <v>3992</v>
      </c>
      <c r="AT1056" s="10" t="s">
        <v>4404</v>
      </c>
      <c r="AU1056" s="10" t="s">
        <v>3664</v>
      </c>
      <c r="AV1056" s="10" t="s">
        <v>3664</v>
      </c>
      <c r="AW1056" s="10" t="s">
        <v>3664</v>
      </c>
      <c r="AX1056" s="37">
        <v>0</v>
      </c>
      <c r="AY1056" s="37">
        <v>0</v>
      </c>
      <c r="AZ1056" s="37">
        <v>0</v>
      </c>
      <c r="BA1056" s="37">
        <v>0</v>
      </c>
      <c r="BB1056" s="46" t="s">
        <v>3681</v>
      </c>
      <c r="BC1056" s="37" t="s">
        <v>3634</v>
      </c>
      <c r="BD1056" s="37" t="s">
        <v>3634</v>
      </c>
      <c r="BE1056" s="37" t="s">
        <v>3634</v>
      </c>
      <c r="BF1056" s="37" t="s">
        <v>3634</v>
      </c>
      <c r="BG1056" s="37" t="s">
        <v>3634</v>
      </c>
      <c r="BH1056" s="37" t="s">
        <v>3634</v>
      </c>
      <c r="BI1056" s="37" t="s">
        <v>3634</v>
      </c>
      <c r="BJ1056" s="37" t="s">
        <v>3634</v>
      </c>
      <c r="BK1056" s="37">
        <v>0</v>
      </c>
      <c r="BL1056" s="37">
        <v>0</v>
      </c>
      <c r="BM1056" s="37">
        <f t="shared" si="1"/>
        <v>0</v>
      </c>
      <c r="BN1056" s="37">
        <v>0</v>
      </c>
      <c r="BO1056" s="37">
        <f t="shared" si="2"/>
        <v>0</v>
      </c>
      <c r="BP1056" s="37"/>
      <c r="BQ1056" s="37"/>
      <c r="BR1056" s="37"/>
      <c r="BS1056" s="10" t="s">
        <v>4078</v>
      </c>
      <c r="BT1056" s="10" t="s">
        <v>3702</v>
      </c>
      <c r="BU1056" s="10" t="s">
        <v>7147</v>
      </c>
      <c r="BV1056" s="157" t="s">
        <v>7157</v>
      </c>
      <c r="BW1056">
        <f>COUNTIF($E$1056:$E$1056,E1056)</f>
        <v>1</v>
      </c>
      <c r="CD1056" s="2"/>
      <c r="CE1056" s="2"/>
      <c r="CF1056" s="122">
        <f t="shared" si="3"/>
        <v>0</v>
      </c>
      <c r="CG1056" s="59">
        <f t="shared" si="4"/>
        <v>0</v>
      </c>
      <c r="CH1056" s="59">
        <f t="shared" si="5"/>
        <v>0</v>
      </c>
      <c r="CI1056" s="59">
        <f t="shared" si="6"/>
        <v>0</v>
      </c>
      <c r="CJ1056" s="66">
        <f t="shared" si="7"/>
        <v>0</v>
      </c>
      <c r="CK1056" s="65">
        <f t="shared" si="7"/>
        <v>0</v>
      </c>
      <c r="CL1056" s="59">
        <f t="shared" si="8"/>
        <v>0</v>
      </c>
      <c r="CM1056" s="59">
        <f t="shared" si="9"/>
        <v>0</v>
      </c>
      <c r="CN1056" s="59">
        <f t="shared" si="10"/>
        <v>0</v>
      </c>
      <c r="CO1056" s="59">
        <f t="shared" si="11"/>
        <v>0</v>
      </c>
      <c r="CP1056" s="65">
        <f t="shared" si="12"/>
        <v>0</v>
      </c>
      <c r="CQ1056" s="59">
        <f t="shared" si="13"/>
        <v>0</v>
      </c>
      <c r="CR1056" s="59">
        <f t="shared" si="14"/>
        <v>0</v>
      </c>
      <c r="CS1056" s="59">
        <f t="shared" si="15"/>
        <v>0</v>
      </c>
      <c r="CT1056" s="66">
        <f t="shared" si="16"/>
        <v>0</v>
      </c>
      <c r="CU1056" s="59">
        <f t="shared" si="17"/>
        <v>0</v>
      </c>
      <c r="CV1056" s="59">
        <f t="shared" si="18"/>
        <v>0</v>
      </c>
      <c r="CW1056" s="59">
        <f t="shared" si="19"/>
        <v>0</v>
      </c>
      <c r="CX1056" s="59">
        <f t="shared" si="20"/>
        <v>0</v>
      </c>
      <c r="CY1056" s="66"/>
    </row>
    <row r="1057" spans="1:103" ht="16.149999999999999" customHeight="1" x14ac:dyDescent="0.25">
      <c r="A1057" s="2" t="s">
        <v>8133</v>
      </c>
      <c r="B1057" s="2" t="s">
        <v>3629</v>
      </c>
      <c r="C1057" s="57" t="s">
        <v>144</v>
      </c>
      <c r="D1057" s="57" t="s">
        <v>526</v>
      </c>
      <c r="E1057" s="10" t="s">
        <v>606</v>
      </c>
      <c r="F1057" s="57" t="s">
        <v>3513</v>
      </c>
      <c r="G1057" s="57" t="s">
        <v>923</v>
      </c>
      <c r="H1057" s="130" t="s">
        <v>5219</v>
      </c>
      <c r="I1057" s="57">
        <v>0.26</v>
      </c>
      <c r="J1057" s="51" t="s">
        <v>3661</v>
      </c>
      <c r="K1057" s="10" t="s">
        <v>4410</v>
      </c>
      <c r="L1057" s="57" t="s">
        <v>4082</v>
      </c>
      <c r="M1057" s="57" t="s">
        <v>4169</v>
      </c>
      <c r="N1057" s="57" t="s">
        <v>4409</v>
      </c>
      <c r="O1057" s="10" t="s">
        <v>4408</v>
      </c>
      <c r="P1057" s="10" t="s">
        <v>4008</v>
      </c>
      <c r="Q1057" s="10" t="s">
        <v>3671</v>
      </c>
      <c r="R1057" s="95" t="s">
        <v>1429</v>
      </c>
      <c r="S1057" s="48" t="s">
        <v>3634</v>
      </c>
      <c r="T1057" s="48" t="s">
        <v>3634</v>
      </c>
      <c r="U1057" s="48" t="s">
        <v>3634</v>
      </c>
      <c r="V1057" s="48" t="s">
        <v>3634</v>
      </c>
      <c r="W1057" s="48" t="s">
        <v>3634</v>
      </c>
      <c r="X1057" s="48" t="s">
        <v>3634</v>
      </c>
      <c r="Y1057" s="48" t="s">
        <v>3634</v>
      </c>
      <c r="Z1057" s="48" t="s">
        <v>3634</v>
      </c>
      <c r="AA1057" s="48" t="s">
        <v>3634</v>
      </c>
      <c r="AB1057" s="95" t="s">
        <v>3630</v>
      </c>
      <c r="AC1057" s="2" t="s">
        <v>4392</v>
      </c>
      <c r="AD1057" s="48" t="s">
        <v>3634</v>
      </c>
      <c r="AE1057" s="48" t="s">
        <v>3634</v>
      </c>
      <c r="AF1057" s="48" t="s">
        <v>3634</v>
      </c>
      <c r="AG1057" s="48" t="s">
        <v>3634</v>
      </c>
      <c r="AH1057" s="48" t="s">
        <v>3634</v>
      </c>
      <c r="AI1057" s="48" t="s">
        <v>3634</v>
      </c>
      <c r="AJ1057" s="48" t="s">
        <v>3634</v>
      </c>
      <c r="AK1057" s="48" t="s">
        <v>3634</v>
      </c>
      <c r="AL1057" s="48" t="s">
        <v>3634</v>
      </c>
      <c r="AM1057" s="48" t="s">
        <v>3634</v>
      </c>
      <c r="AN1057" s="48" t="s">
        <v>3634</v>
      </c>
      <c r="AO1057" s="48" t="s">
        <v>3634</v>
      </c>
      <c r="AP1057" s="48" t="s">
        <v>3634</v>
      </c>
      <c r="AQ1057" s="48" t="s">
        <v>3634</v>
      </c>
      <c r="AR1057" s="48" t="s">
        <v>3634</v>
      </c>
      <c r="AS1057" s="105" t="s">
        <v>1445</v>
      </c>
      <c r="AT1057" s="10" t="s">
        <v>4392</v>
      </c>
      <c r="AU1057" s="10" t="s">
        <v>3746</v>
      </c>
      <c r="AV1057" s="10" t="s">
        <v>3668</v>
      </c>
      <c r="AW1057" s="10" t="s">
        <v>3649</v>
      </c>
      <c r="AX1057" s="37">
        <v>0</v>
      </c>
      <c r="AY1057" s="37">
        <f>BO1057</f>
        <v>1</v>
      </c>
      <c r="AZ1057" s="37">
        <v>0</v>
      </c>
      <c r="BA1057" s="37">
        <v>0</v>
      </c>
      <c r="BB1057" s="46" t="s">
        <v>3675</v>
      </c>
      <c r="BC1057" s="279" t="s">
        <v>3826</v>
      </c>
      <c r="BD1057" s="37" t="s">
        <v>3634</v>
      </c>
      <c r="BE1057" s="37" t="s">
        <v>3634</v>
      </c>
      <c r="BF1057" s="37" t="s">
        <v>3634</v>
      </c>
      <c r="BG1057" s="37" t="s">
        <v>3634</v>
      </c>
      <c r="BH1057" s="37" t="s">
        <v>3634</v>
      </c>
      <c r="BI1057" s="37" t="s">
        <v>3634</v>
      </c>
      <c r="BJ1057" s="37" t="s">
        <v>3634</v>
      </c>
      <c r="BK1057" s="37">
        <v>1</v>
      </c>
      <c r="BL1057" s="37">
        <v>0</v>
      </c>
      <c r="BM1057" s="37">
        <f t="shared" si="1"/>
        <v>1</v>
      </c>
      <c r="BN1057" s="37">
        <v>0</v>
      </c>
      <c r="BO1057" s="37">
        <f t="shared" si="2"/>
        <v>1</v>
      </c>
      <c r="BP1057" s="37"/>
      <c r="BQ1057" s="37"/>
      <c r="BR1057" s="37"/>
      <c r="BS1057" s="10" t="s">
        <v>4412</v>
      </c>
      <c r="BT1057" s="10" t="s">
        <v>3795</v>
      </c>
      <c r="BU1057" s="10" t="s">
        <v>4420</v>
      </c>
      <c r="BV1057" s="157" t="s">
        <v>7156</v>
      </c>
      <c r="BW1057">
        <f>COUNTIF($E$1057:$E$1057,E1057)</f>
        <v>1</v>
      </c>
      <c r="CB1057" s="59">
        <f>SUM(AX1057:AZ1057)</f>
        <v>1</v>
      </c>
      <c r="CC1057" s="59">
        <f>SUM(CF1057:CT1057)</f>
        <v>1</v>
      </c>
      <c r="CD1057" s="122"/>
      <c r="CE1057" s="122"/>
      <c r="CF1057" s="122">
        <f t="shared" si="3"/>
        <v>0</v>
      </c>
      <c r="CG1057" s="59">
        <f t="shared" si="4"/>
        <v>0</v>
      </c>
      <c r="CH1057" s="59">
        <f t="shared" si="5"/>
        <v>0</v>
      </c>
      <c r="CI1057" s="59">
        <f t="shared" si="6"/>
        <v>0</v>
      </c>
      <c r="CJ1057" s="66">
        <f t="shared" ref="CJ1057:CJ1074" si="21">AX1057/5</f>
        <v>0</v>
      </c>
      <c r="CK1057" s="65">
        <f t="shared" ref="CK1057:CK1074" si="22">AY1057/5</f>
        <v>0.2</v>
      </c>
      <c r="CL1057" s="59">
        <f t="shared" si="8"/>
        <v>0.2</v>
      </c>
      <c r="CM1057" s="59">
        <f t="shared" si="9"/>
        <v>0.2</v>
      </c>
      <c r="CN1057" s="59">
        <f t="shared" si="10"/>
        <v>0.2</v>
      </c>
      <c r="CO1057" s="59">
        <f t="shared" si="11"/>
        <v>0.2</v>
      </c>
      <c r="CP1057" s="65">
        <f t="shared" si="12"/>
        <v>0</v>
      </c>
      <c r="CQ1057" s="59">
        <f t="shared" si="13"/>
        <v>0</v>
      </c>
      <c r="CR1057" s="59">
        <f t="shared" si="14"/>
        <v>0</v>
      </c>
      <c r="CS1057" s="59">
        <f t="shared" si="15"/>
        <v>0</v>
      </c>
      <c r="CT1057" s="66">
        <f t="shared" si="16"/>
        <v>0</v>
      </c>
      <c r="CU1057" s="59">
        <f t="shared" si="17"/>
        <v>0</v>
      </c>
      <c r="CV1057" s="59">
        <f t="shared" si="18"/>
        <v>0</v>
      </c>
      <c r="CW1057" s="59">
        <f t="shared" si="19"/>
        <v>0</v>
      </c>
      <c r="CX1057" s="59">
        <f t="shared" si="20"/>
        <v>0</v>
      </c>
      <c r="CY1057" s="66"/>
    </row>
    <row r="1058" spans="1:103" ht="16.149999999999999" customHeight="1" x14ac:dyDescent="0.25">
      <c r="A1058" s="2" t="s">
        <v>8133</v>
      </c>
      <c r="B1058" s="2" t="s">
        <v>3629</v>
      </c>
      <c r="C1058" s="57" t="s">
        <v>146</v>
      </c>
      <c r="D1058" s="57" t="s">
        <v>526</v>
      </c>
      <c r="E1058" s="10" t="s">
        <v>608</v>
      </c>
      <c r="F1058" s="57" t="s">
        <v>3498</v>
      </c>
      <c r="G1058" s="57" t="s">
        <v>924</v>
      </c>
      <c r="H1058" s="130" t="s">
        <v>5219</v>
      </c>
      <c r="I1058" s="57">
        <v>0.09</v>
      </c>
      <c r="J1058" s="51" t="s">
        <v>3661</v>
      </c>
      <c r="K1058" s="10" t="s">
        <v>4411</v>
      </c>
      <c r="L1058" s="57" t="s">
        <v>4082</v>
      </c>
      <c r="M1058" s="57" t="s">
        <v>4169</v>
      </c>
      <c r="N1058" s="57" t="s">
        <v>4409</v>
      </c>
      <c r="O1058" s="10" t="s">
        <v>4408</v>
      </c>
      <c r="P1058" s="10" t="s">
        <v>4008</v>
      </c>
      <c r="Q1058" s="10" t="s">
        <v>3671</v>
      </c>
      <c r="R1058" s="2" t="s">
        <v>1429</v>
      </c>
      <c r="S1058" s="48" t="s">
        <v>3634</v>
      </c>
      <c r="T1058" s="48" t="s">
        <v>3634</v>
      </c>
      <c r="U1058" s="48" t="s">
        <v>3634</v>
      </c>
      <c r="V1058" s="48" t="s">
        <v>3634</v>
      </c>
      <c r="W1058" s="48" t="s">
        <v>3634</v>
      </c>
      <c r="X1058" s="48" t="s">
        <v>3634</v>
      </c>
      <c r="Y1058" s="48" t="s">
        <v>3634</v>
      </c>
      <c r="Z1058" s="48" t="s">
        <v>3634</v>
      </c>
      <c r="AA1058" s="48" t="s">
        <v>3634</v>
      </c>
      <c r="AB1058" s="95" t="s">
        <v>3630</v>
      </c>
      <c r="AC1058" s="2" t="s">
        <v>4392</v>
      </c>
      <c r="AD1058" s="48" t="s">
        <v>3634</v>
      </c>
      <c r="AE1058" s="48" t="s">
        <v>3634</v>
      </c>
      <c r="AF1058" s="48" t="s">
        <v>3634</v>
      </c>
      <c r="AG1058" s="48" t="s">
        <v>3634</v>
      </c>
      <c r="AH1058" s="48" t="s">
        <v>3634</v>
      </c>
      <c r="AI1058" s="48" t="s">
        <v>3634</v>
      </c>
      <c r="AJ1058" s="48" t="s">
        <v>3634</v>
      </c>
      <c r="AK1058" s="48" t="s">
        <v>3634</v>
      </c>
      <c r="AL1058" s="48" t="s">
        <v>3634</v>
      </c>
      <c r="AM1058" s="48" t="s">
        <v>3634</v>
      </c>
      <c r="AN1058" s="48" t="s">
        <v>3634</v>
      </c>
      <c r="AO1058" s="48" t="s">
        <v>3634</v>
      </c>
      <c r="AP1058" s="48" t="s">
        <v>3634</v>
      </c>
      <c r="AQ1058" s="48" t="s">
        <v>3634</v>
      </c>
      <c r="AR1058" s="48" t="s">
        <v>3634</v>
      </c>
      <c r="AS1058" s="46" t="s">
        <v>1445</v>
      </c>
      <c r="AT1058" s="10" t="s">
        <v>4074</v>
      </c>
      <c r="AU1058" s="10" t="s">
        <v>3746</v>
      </c>
      <c r="AV1058" s="10" t="s">
        <v>3668</v>
      </c>
      <c r="AW1058" s="10" t="s">
        <v>3649</v>
      </c>
      <c r="AX1058" s="37">
        <v>0</v>
      </c>
      <c r="AY1058" s="37">
        <f>BO1058</f>
        <v>2</v>
      </c>
      <c r="AZ1058" s="37">
        <v>0</v>
      </c>
      <c r="BA1058" s="37">
        <v>0</v>
      </c>
      <c r="BB1058" s="46" t="s">
        <v>3675</v>
      </c>
      <c r="BC1058" s="279" t="s">
        <v>3826</v>
      </c>
      <c r="BD1058" s="37" t="s">
        <v>3634</v>
      </c>
      <c r="BE1058" s="37" t="s">
        <v>3634</v>
      </c>
      <c r="BF1058" s="37" t="s">
        <v>3634</v>
      </c>
      <c r="BG1058" s="37" t="s">
        <v>3634</v>
      </c>
      <c r="BH1058" s="37" t="s">
        <v>3634</v>
      </c>
      <c r="BI1058" s="37" t="s">
        <v>3634</v>
      </c>
      <c r="BJ1058" s="37" t="s">
        <v>3634</v>
      </c>
      <c r="BK1058" s="37">
        <v>2</v>
      </c>
      <c r="BL1058" s="37">
        <v>0</v>
      </c>
      <c r="BM1058" s="37">
        <f t="shared" si="1"/>
        <v>2</v>
      </c>
      <c r="BN1058" s="37">
        <v>0</v>
      </c>
      <c r="BO1058" s="37">
        <f t="shared" si="2"/>
        <v>2</v>
      </c>
      <c r="BP1058" s="37"/>
      <c r="BQ1058" s="37"/>
      <c r="BR1058" s="37"/>
      <c r="BS1058" s="10" t="s">
        <v>4402</v>
      </c>
      <c r="BT1058" s="10" t="s">
        <v>3795</v>
      </c>
      <c r="BU1058" s="10" t="s">
        <v>4421</v>
      </c>
      <c r="BV1058" s="157" t="s">
        <v>7155</v>
      </c>
      <c r="BW1058">
        <f>COUNTIF($E$1058:$E$1058,E1058)</f>
        <v>1</v>
      </c>
      <c r="CB1058" s="59">
        <f>SUM(AX1058:AZ1058)</f>
        <v>2</v>
      </c>
      <c r="CC1058" s="59">
        <f>SUM(CF1058:CT1058)</f>
        <v>2</v>
      </c>
      <c r="CD1058" s="122"/>
      <c r="CE1058" s="122"/>
      <c r="CF1058" s="122">
        <f t="shared" si="3"/>
        <v>0</v>
      </c>
      <c r="CG1058" s="59">
        <f t="shared" si="4"/>
        <v>0</v>
      </c>
      <c r="CH1058" s="59">
        <f t="shared" si="5"/>
        <v>0</v>
      </c>
      <c r="CI1058" s="59">
        <f t="shared" si="6"/>
        <v>0</v>
      </c>
      <c r="CJ1058" s="66">
        <f t="shared" si="21"/>
        <v>0</v>
      </c>
      <c r="CK1058" s="65">
        <f t="shared" si="22"/>
        <v>0.4</v>
      </c>
      <c r="CL1058" s="59">
        <f t="shared" si="8"/>
        <v>0.4</v>
      </c>
      <c r="CM1058" s="59">
        <f t="shared" si="9"/>
        <v>0.4</v>
      </c>
      <c r="CN1058" s="59">
        <f t="shared" si="10"/>
        <v>0.4</v>
      </c>
      <c r="CO1058" s="59">
        <f t="shared" si="11"/>
        <v>0.4</v>
      </c>
      <c r="CP1058" s="65">
        <f t="shared" si="12"/>
        <v>0</v>
      </c>
      <c r="CQ1058" s="59">
        <f t="shared" si="13"/>
        <v>0</v>
      </c>
      <c r="CR1058" s="59">
        <f t="shared" si="14"/>
        <v>0</v>
      </c>
      <c r="CS1058" s="59">
        <f t="shared" si="15"/>
        <v>0</v>
      </c>
      <c r="CT1058" s="66">
        <f t="shared" si="16"/>
        <v>0</v>
      </c>
      <c r="CU1058" s="59">
        <f t="shared" si="17"/>
        <v>0</v>
      </c>
      <c r="CV1058" s="59">
        <f t="shared" si="18"/>
        <v>0</v>
      </c>
      <c r="CW1058" s="59">
        <f t="shared" si="19"/>
        <v>0</v>
      </c>
      <c r="CX1058" s="59">
        <f t="shared" si="20"/>
        <v>0</v>
      </c>
      <c r="CY1058" s="66"/>
    </row>
    <row r="1059" spans="1:103" ht="16.149999999999999" customHeight="1" x14ac:dyDescent="0.25">
      <c r="A1059" s="2" t="s">
        <v>8133</v>
      </c>
      <c r="B1059" s="2" t="s">
        <v>3629</v>
      </c>
      <c r="C1059" s="57" t="s">
        <v>187</v>
      </c>
      <c r="D1059" s="57" t="s">
        <v>526</v>
      </c>
      <c r="E1059" s="10" t="s">
        <v>641</v>
      </c>
      <c r="F1059" s="57" t="s">
        <v>3594</v>
      </c>
      <c r="G1059" s="57" t="s">
        <v>952</v>
      </c>
      <c r="H1059" s="130" t="s">
        <v>4549</v>
      </c>
      <c r="I1059" s="57">
        <v>0.04</v>
      </c>
      <c r="J1059" s="57" t="s">
        <v>4073</v>
      </c>
      <c r="K1059" s="57" t="s">
        <v>4200</v>
      </c>
      <c r="L1059" s="57" t="s">
        <v>4077</v>
      </c>
      <c r="M1059" s="57" t="s">
        <v>4077</v>
      </c>
      <c r="N1059" s="57" t="s">
        <v>4077</v>
      </c>
      <c r="O1059" s="10" t="s">
        <v>4071</v>
      </c>
      <c r="P1059" s="10" t="s">
        <v>4008</v>
      </c>
      <c r="Q1059" s="10" t="s">
        <v>3670</v>
      </c>
      <c r="R1059" s="2" t="s">
        <v>1429</v>
      </c>
      <c r="S1059" s="48" t="s">
        <v>3634</v>
      </c>
      <c r="T1059" s="48" t="s">
        <v>3634</v>
      </c>
      <c r="U1059" s="48" t="s">
        <v>3634</v>
      </c>
      <c r="V1059" s="48" t="s">
        <v>3634</v>
      </c>
      <c r="W1059" s="48" t="s">
        <v>3634</v>
      </c>
      <c r="X1059" s="48" t="s">
        <v>3634</v>
      </c>
      <c r="Y1059" s="48" t="s">
        <v>3634</v>
      </c>
      <c r="Z1059" s="48" t="s">
        <v>3634</v>
      </c>
      <c r="AA1059" s="48" t="s">
        <v>3634</v>
      </c>
      <c r="AB1059" s="95" t="s">
        <v>3630</v>
      </c>
      <c r="AC1059" s="2" t="s">
        <v>4074</v>
      </c>
      <c r="AD1059" s="48" t="s">
        <v>3634</v>
      </c>
      <c r="AE1059" s="48" t="s">
        <v>3634</v>
      </c>
      <c r="AF1059" s="48" t="s">
        <v>3634</v>
      </c>
      <c r="AG1059" s="48" t="s">
        <v>3634</v>
      </c>
      <c r="AH1059" s="48" t="s">
        <v>3634</v>
      </c>
      <c r="AI1059" s="48" t="s">
        <v>3634</v>
      </c>
      <c r="AJ1059" s="48" t="s">
        <v>3634</v>
      </c>
      <c r="AK1059" s="48" t="s">
        <v>3634</v>
      </c>
      <c r="AL1059" s="48" t="s">
        <v>3634</v>
      </c>
      <c r="AM1059" s="48" t="s">
        <v>3634</v>
      </c>
      <c r="AN1059" s="48" t="s">
        <v>3634</v>
      </c>
      <c r="AO1059" s="48" t="s">
        <v>3634</v>
      </c>
      <c r="AP1059" s="48" t="s">
        <v>3634</v>
      </c>
      <c r="AQ1059" s="48" t="s">
        <v>3634</v>
      </c>
      <c r="AR1059" s="48" t="s">
        <v>3634</v>
      </c>
      <c r="AS1059" s="46" t="s">
        <v>1445</v>
      </c>
      <c r="AT1059" s="10" t="s">
        <v>4074</v>
      </c>
      <c r="AU1059" s="10" t="s">
        <v>3746</v>
      </c>
      <c r="AV1059" s="10" t="s">
        <v>4366</v>
      </c>
      <c r="AW1059" s="10" t="s">
        <v>4367</v>
      </c>
      <c r="AX1059" s="37">
        <f>BO1059</f>
        <v>6</v>
      </c>
      <c r="AY1059" s="37">
        <v>0</v>
      </c>
      <c r="AZ1059" s="37">
        <v>0</v>
      </c>
      <c r="BA1059" s="37">
        <v>0</v>
      </c>
      <c r="BB1059" s="46" t="s">
        <v>3675</v>
      </c>
      <c r="BC1059" s="37" t="s">
        <v>3634</v>
      </c>
      <c r="BD1059" s="37" t="s">
        <v>3634</v>
      </c>
      <c r="BE1059" s="37" t="s">
        <v>3634</v>
      </c>
      <c r="BF1059" s="37" t="s">
        <v>3634</v>
      </c>
      <c r="BG1059" s="37" t="s">
        <v>3634</v>
      </c>
      <c r="BH1059" s="37" t="s">
        <v>3634</v>
      </c>
      <c r="BI1059" s="37" t="s">
        <v>3634</v>
      </c>
      <c r="BJ1059" s="37" t="s">
        <v>3634</v>
      </c>
      <c r="BK1059" s="37">
        <v>6</v>
      </c>
      <c r="BL1059" s="37">
        <v>0</v>
      </c>
      <c r="BM1059" s="37">
        <f>BK1059-BL1059</f>
        <v>6</v>
      </c>
      <c r="BN1059" s="37">
        <v>0</v>
      </c>
      <c r="BO1059" s="37">
        <f>BM1059-BN1059</f>
        <v>6</v>
      </c>
      <c r="BP1059" s="37"/>
      <c r="BQ1059" s="37"/>
      <c r="BR1059" s="37"/>
      <c r="BS1059" s="10" t="s">
        <v>4078</v>
      </c>
      <c r="BT1059" s="10" t="s">
        <v>3795</v>
      </c>
      <c r="BU1059" s="10" t="s">
        <v>3664</v>
      </c>
      <c r="BV1059" s="157" t="s">
        <v>7158</v>
      </c>
      <c r="BW1059">
        <f>COUNTIF($E$1059:$E$1059,E1059)</f>
        <v>1</v>
      </c>
      <c r="CB1059" s="59">
        <f>SUM(AX1059:AZ1059)</f>
        <v>6</v>
      </c>
      <c r="CC1059" s="59">
        <f>SUM(CF1059:CT1059)</f>
        <v>6</v>
      </c>
      <c r="CD1059" s="122"/>
      <c r="CE1059" s="122"/>
      <c r="CF1059" s="122">
        <f t="shared" ref="CF1059:CF1074" si="23">AX1059/5</f>
        <v>1.2</v>
      </c>
      <c r="CG1059" s="59">
        <f t="shared" ref="CG1059:CG1074" si="24">AX1059/5</f>
        <v>1.2</v>
      </c>
      <c r="CH1059" s="59">
        <f t="shared" ref="CH1059:CH1074" si="25">AX1059/5</f>
        <v>1.2</v>
      </c>
      <c r="CI1059" s="59">
        <f t="shared" ref="CI1059:CI1074" si="26">AX1059/5</f>
        <v>1.2</v>
      </c>
      <c r="CJ1059" s="66">
        <f t="shared" si="21"/>
        <v>1.2</v>
      </c>
      <c r="CK1059" s="65">
        <f t="shared" si="22"/>
        <v>0</v>
      </c>
      <c r="CL1059" s="59">
        <f t="shared" ref="CL1059:CL1074" si="27">AY1059/5</f>
        <v>0</v>
      </c>
      <c r="CM1059" s="59">
        <f t="shared" ref="CM1059:CM1074" si="28">AY1059/5</f>
        <v>0</v>
      </c>
      <c r="CN1059" s="59">
        <f t="shared" ref="CN1059:CN1074" si="29">AY1059/5</f>
        <v>0</v>
      </c>
      <c r="CO1059" s="59">
        <f t="shared" ref="CO1059:CO1074" si="30">AY1059/5</f>
        <v>0</v>
      </c>
      <c r="CP1059" s="65">
        <f t="shared" ref="CP1059:CP1074" si="31">AZ1059/9</f>
        <v>0</v>
      </c>
      <c r="CQ1059" s="59">
        <f t="shared" ref="CQ1059:CQ1074" si="32">AZ1059/9</f>
        <v>0</v>
      </c>
      <c r="CR1059" s="59">
        <f t="shared" ref="CR1059:CR1074" si="33">AZ1059/9</f>
        <v>0</v>
      </c>
      <c r="CS1059" s="59">
        <f t="shared" ref="CS1059:CS1074" si="34">AZ1059/9</f>
        <v>0</v>
      </c>
      <c r="CT1059" s="66">
        <f t="shared" ref="CT1059:CT1074" si="35">AZ1059/9</f>
        <v>0</v>
      </c>
      <c r="CU1059" s="59">
        <f t="shared" ref="CU1059:CU1074" si="36">AZ1059/9</f>
        <v>0</v>
      </c>
      <c r="CV1059" s="59">
        <f t="shared" ref="CV1059:CV1074" si="37">AZ1059/9</f>
        <v>0</v>
      </c>
      <c r="CW1059" s="59">
        <f t="shared" ref="CW1059:CW1074" si="38">AZ1059/9</f>
        <v>0</v>
      </c>
      <c r="CX1059" s="59">
        <f t="shared" ref="CX1059:CX1074" si="39">AZ1059/9</f>
        <v>0</v>
      </c>
      <c r="CY1059" s="66"/>
    </row>
    <row r="1060" spans="1:103" ht="16.149999999999999" customHeight="1" x14ac:dyDescent="0.25">
      <c r="A1060" s="2" t="s">
        <v>8133</v>
      </c>
      <c r="B1060" s="2" t="s">
        <v>3629</v>
      </c>
      <c r="C1060" s="57" t="s">
        <v>199</v>
      </c>
      <c r="D1060" s="57" t="s">
        <v>526</v>
      </c>
      <c r="E1060" s="10" t="s">
        <v>645</v>
      </c>
      <c r="F1060" s="57" t="s">
        <v>3592</v>
      </c>
      <c r="G1060" s="57" t="s">
        <v>956</v>
      </c>
      <c r="H1060" s="130" t="s">
        <v>1184</v>
      </c>
      <c r="I1060" s="57">
        <v>0.08</v>
      </c>
      <c r="J1060" s="51" t="s">
        <v>3661</v>
      </c>
      <c r="K1060" s="51" t="s">
        <v>4426</v>
      </c>
      <c r="L1060" s="57" t="s">
        <v>4082</v>
      </c>
      <c r="M1060" s="57" t="s">
        <v>4425</v>
      </c>
      <c r="N1060" s="57" t="s">
        <v>4409</v>
      </c>
      <c r="O1060" s="57" t="s">
        <v>4394</v>
      </c>
      <c r="P1060" s="57" t="s">
        <v>4425</v>
      </c>
      <c r="Q1060" s="10" t="s">
        <v>3664</v>
      </c>
      <c r="R1060" s="95" t="s">
        <v>1429</v>
      </c>
      <c r="S1060" s="100" t="s">
        <v>3634</v>
      </c>
      <c r="T1060" s="100" t="s">
        <v>3634</v>
      </c>
      <c r="U1060" s="100" t="s">
        <v>3634</v>
      </c>
      <c r="V1060" s="100" t="s">
        <v>3634</v>
      </c>
      <c r="W1060" s="100" t="s">
        <v>3634</v>
      </c>
      <c r="X1060" s="100" t="s">
        <v>3634</v>
      </c>
      <c r="Y1060" s="100" t="s">
        <v>3634</v>
      </c>
      <c r="Z1060" s="100" t="s">
        <v>3634</v>
      </c>
      <c r="AA1060" s="100" t="s">
        <v>3634</v>
      </c>
      <c r="AB1060" s="95" t="s">
        <v>3630</v>
      </c>
      <c r="AC1060" s="2" t="s">
        <v>4074</v>
      </c>
      <c r="AD1060" s="100" t="s">
        <v>3634</v>
      </c>
      <c r="AE1060" s="100" t="s">
        <v>3634</v>
      </c>
      <c r="AF1060" s="100" t="s">
        <v>3634</v>
      </c>
      <c r="AG1060" s="100" t="s">
        <v>3634</v>
      </c>
      <c r="AH1060" s="100" t="s">
        <v>3634</v>
      </c>
      <c r="AI1060" s="100" t="s">
        <v>3634</v>
      </c>
      <c r="AJ1060" s="100" t="s">
        <v>3634</v>
      </c>
      <c r="AK1060" s="100" t="s">
        <v>3634</v>
      </c>
      <c r="AL1060" s="100" t="s">
        <v>3634</v>
      </c>
      <c r="AM1060" s="100" t="s">
        <v>3634</v>
      </c>
      <c r="AN1060" s="100" t="s">
        <v>3634</v>
      </c>
      <c r="AO1060" s="100" t="s">
        <v>3634</v>
      </c>
      <c r="AP1060" s="100" t="s">
        <v>3634</v>
      </c>
      <c r="AQ1060" s="100" t="s">
        <v>3634</v>
      </c>
      <c r="AR1060" s="100" t="s">
        <v>3634</v>
      </c>
      <c r="AS1060" s="46" t="s">
        <v>1445</v>
      </c>
      <c r="AT1060" s="10" t="s">
        <v>4074</v>
      </c>
      <c r="AU1060" s="10" t="s">
        <v>3664</v>
      </c>
      <c r="AV1060" s="10" t="s">
        <v>3664</v>
      </c>
      <c r="AW1060" s="10" t="s">
        <v>3664</v>
      </c>
      <c r="AX1060" s="37">
        <v>0</v>
      </c>
      <c r="AY1060" s="37">
        <v>0</v>
      </c>
      <c r="AZ1060" s="37">
        <v>0</v>
      </c>
      <c r="BA1060" s="37">
        <v>0</v>
      </c>
      <c r="BB1060" s="46" t="s">
        <v>3681</v>
      </c>
      <c r="BC1060" s="37" t="s">
        <v>3634</v>
      </c>
      <c r="BD1060" s="37" t="s">
        <v>3634</v>
      </c>
      <c r="BE1060" s="37" t="s">
        <v>3634</v>
      </c>
      <c r="BF1060" s="37" t="s">
        <v>3634</v>
      </c>
      <c r="BG1060" s="37" t="s">
        <v>3634</v>
      </c>
      <c r="BH1060" s="37" t="s">
        <v>3634</v>
      </c>
      <c r="BI1060" s="37" t="s">
        <v>3634</v>
      </c>
      <c r="BJ1060" s="37" t="s">
        <v>3634</v>
      </c>
      <c r="BK1060" s="37">
        <v>0</v>
      </c>
      <c r="BL1060" s="37">
        <v>0</v>
      </c>
      <c r="BM1060" s="37">
        <f>BK1060-BL1060</f>
        <v>0</v>
      </c>
      <c r="BN1060" s="37">
        <v>0</v>
      </c>
      <c r="BO1060" s="37">
        <v>0</v>
      </c>
      <c r="BP1060" s="37"/>
      <c r="BQ1060" s="37"/>
      <c r="BR1060" s="37"/>
      <c r="BS1060" s="10" t="s">
        <v>3664</v>
      </c>
      <c r="BT1060" s="10" t="s">
        <v>3702</v>
      </c>
      <c r="BU1060" s="10" t="s">
        <v>4450</v>
      </c>
      <c r="BV1060" s="157" t="s">
        <v>7159</v>
      </c>
      <c r="BW1060">
        <f>COUNTIF($E$1060:$E$1060,E1060)</f>
        <v>1</v>
      </c>
      <c r="CD1060" s="2"/>
      <c r="CE1060" s="2"/>
      <c r="CF1060" s="122">
        <f t="shared" si="23"/>
        <v>0</v>
      </c>
      <c r="CG1060" s="59">
        <f t="shared" si="24"/>
        <v>0</v>
      </c>
      <c r="CH1060" s="59">
        <f t="shared" si="25"/>
        <v>0</v>
      </c>
      <c r="CI1060" s="59">
        <f t="shared" si="26"/>
        <v>0</v>
      </c>
      <c r="CJ1060" s="66">
        <f t="shared" si="21"/>
        <v>0</v>
      </c>
      <c r="CK1060" s="65">
        <f t="shared" si="22"/>
        <v>0</v>
      </c>
      <c r="CL1060" s="59">
        <f t="shared" si="27"/>
        <v>0</v>
      </c>
      <c r="CM1060" s="59">
        <f t="shared" si="28"/>
        <v>0</v>
      </c>
      <c r="CN1060" s="59">
        <f t="shared" si="29"/>
        <v>0</v>
      </c>
      <c r="CO1060" s="59">
        <f t="shared" si="30"/>
        <v>0</v>
      </c>
      <c r="CP1060" s="65">
        <f t="shared" si="31"/>
        <v>0</v>
      </c>
      <c r="CQ1060" s="59">
        <f t="shared" si="32"/>
        <v>0</v>
      </c>
      <c r="CR1060" s="59">
        <f t="shared" si="33"/>
        <v>0</v>
      </c>
      <c r="CS1060" s="59">
        <f t="shared" si="34"/>
        <v>0</v>
      </c>
      <c r="CT1060" s="66">
        <f t="shared" si="35"/>
        <v>0</v>
      </c>
      <c r="CU1060" s="59">
        <f t="shared" si="36"/>
        <v>0</v>
      </c>
      <c r="CV1060" s="59">
        <f t="shared" si="37"/>
        <v>0</v>
      </c>
      <c r="CW1060" s="59">
        <f t="shared" si="38"/>
        <v>0</v>
      </c>
      <c r="CX1060" s="59">
        <f t="shared" si="39"/>
        <v>0</v>
      </c>
      <c r="CY1060" s="66"/>
    </row>
    <row r="1061" spans="1:103" ht="16.149999999999999" customHeight="1" x14ac:dyDescent="0.25">
      <c r="A1061" s="2" t="s">
        <v>8133</v>
      </c>
      <c r="B1061" s="2" t="s">
        <v>3629</v>
      </c>
      <c r="C1061" s="57" t="s">
        <v>208</v>
      </c>
      <c r="D1061" s="57" t="s">
        <v>526</v>
      </c>
      <c r="E1061" s="10" t="s">
        <v>7161</v>
      </c>
      <c r="F1061" s="57" t="s">
        <v>3582</v>
      </c>
      <c r="G1061" s="57" t="s">
        <v>963</v>
      </c>
      <c r="H1061" s="130" t="s">
        <v>1184</v>
      </c>
      <c r="I1061" s="57">
        <v>0.04</v>
      </c>
      <c r="J1061" s="51" t="s">
        <v>3661</v>
      </c>
      <c r="K1061" s="57" t="s">
        <v>7160</v>
      </c>
      <c r="L1061" s="57" t="s">
        <v>4082</v>
      </c>
      <c r="M1061" s="57" t="s">
        <v>4425</v>
      </c>
      <c r="N1061" s="57" t="s">
        <v>4409</v>
      </c>
      <c r="O1061" s="57" t="s">
        <v>4394</v>
      </c>
      <c r="P1061" s="57" t="s">
        <v>4425</v>
      </c>
      <c r="Q1061" s="10" t="s">
        <v>3670</v>
      </c>
      <c r="R1061" s="95" t="s">
        <v>1429</v>
      </c>
      <c r="S1061" s="100" t="s">
        <v>3634</v>
      </c>
      <c r="T1061" s="100" t="s">
        <v>3634</v>
      </c>
      <c r="U1061" s="100" t="s">
        <v>3634</v>
      </c>
      <c r="V1061" s="100" t="s">
        <v>3634</v>
      </c>
      <c r="W1061" s="100" t="s">
        <v>3634</v>
      </c>
      <c r="X1061" s="100" t="s">
        <v>3634</v>
      </c>
      <c r="Y1061" s="100" t="s">
        <v>3634</v>
      </c>
      <c r="Z1061" s="100" t="s">
        <v>3634</v>
      </c>
      <c r="AA1061" s="100" t="s">
        <v>3634</v>
      </c>
      <c r="AB1061" s="95" t="s">
        <v>3630</v>
      </c>
      <c r="AC1061" s="2" t="s">
        <v>4074</v>
      </c>
      <c r="AD1061" s="100" t="s">
        <v>3634</v>
      </c>
      <c r="AE1061" s="100" t="s">
        <v>3634</v>
      </c>
      <c r="AF1061" s="100" t="s">
        <v>3634</v>
      </c>
      <c r="AG1061" s="100" t="s">
        <v>3634</v>
      </c>
      <c r="AH1061" s="100" t="s">
        <v>3634</v>
      </c>
      <c r="AI1061" s="100" t="s">
        <v>3634</v>
      </c>
      <c r="AJ1061" s="100" t="s">
        <v>3634</v>
      </c>
      <c r="AK1061" s="100" t="s">
        <v>3634</v>
      </c>
      <c r="AL1061" s="100" t="s">
        <v>3634</v>
      </c>
      <c r="AM1061" s="100" t="s">
        <v>3634</v>
      </c>
      <c r="AN1061" s="100" t="s">
        <v>3634</v>
      </c>
      <c r="AO1061" s="100" t="s">
        <v>3634</v>
      </c>
      <c r="AP1061" s="100" t="s">
        <v>3634</v>
      </c>
      <c r="AQ1061" s="100" t="s">
        <v>3634</v>
      </c>
      <c r="AR1061" s="100" t="s">
        <v>3634</v>
      </c>
      <c r="AS1061" s="46" t="s">
        <v>1445</v>
      </c>
      <c r="AT1061" s="10" t="s">
        <v>4074</v>
      </c>
      <c r="AU1061" s="10" t="s">
        <v>3664</v>
      </c>
      <c r="AV1061" s="10" t="s">
        <v>3664</v>
      </c>
      <c r="AW1061" s="10" t="s">
        <v>3664</v>
      </c>
      <c r="AX1061" s="37">
        <v>0</v>
      </c>
      <c r="AY1061" s="37">
        <v>0</v>
      </c>
      <c r="AZ1061" s="37">
        <v>0</v>
      </c>
      <c r="BA1061" s="37">
        <v>0</v>
      </c>
      <c r="BB1061" s="46" t="s">
        <v>3675</v>
      </c>
      <c r="BC1061" s="37" t="s">
        <v>3634</v>
      </c>
      <c r="BD1061" s="37" t="s">
        <v>3634</v>
      </c>
      <c r="BE1061" s="37" t="s">
        <v>3634</v>
      </c>
      <c r="BF1061" s="37" t="s">
        <v>3634</v>
      </c>
      <c r="BG1061" s="37" t="s">
        <v>3634</v>
      </c>
      <c r="BH1061" s="37" t="s">
        <v>3634</v>
      </c>
      <c r="BI1061" s="37" t="s">
        <v>3634</v>
      </c>
      <c r="BJ1061" s="37" t="s">
        <v>3634</v>
      </c>
      <c r="BK1061" s="37">
        <v>0</v>
      </c>
      <c r="BL1061" s="37">
        <v>0</v>
      </c>
      <c r="BM1061" s="37">
        <v>0</v>
      </c>
      <c r="BN1061" s="37">
        <v>0</v>
      </c>
      <c r="BO1061" s="37">
        <v>0</v>
      </c>
      <c r="BP1061" s="37"/>
      <c r="BQ1061" s="37"/>
      <c r="BR1061" s="37"/>
      <c r="BS1061" s="10" t="s">
        <v>4668</v>
      </c>
      <c r="BT1061" s="10" t="s">
        <v>3702</v>
      </c>
      <c r="BU1061" s="10" t="s">
        <v>4431</v>
      </c>
      <c r="BV1061" s="157" t="s">
        <v>7162</v>
      </c>
      <c r="BW1061">
        <f>COUNTIF($E$1061:$E$1061,E1061)</f>
        <v>1</v>
      </c>
      <c r="CD1061" s="2"/>
      <c r="CE1061" s="2"/>
      <c r="CF1061" s="122">
        <f t="shared" si="23"/>
        <v>0</v>
      </c>
      <c r="CG1061" s="59">
        <f t="shared" si="24"/>
        <v>0</v>
      </c>
      <c r="CH1061" s="59">
        <f t="shared" si="25"/>
        <v>0</v>
      </c>
      <c r="CI1061" s="59">
        <f t="shared" si="26"/>
        <v>0</v>
      </c>
      <c r="CJ1061" s="66">
        <f t="shared" si="21"/>
        <v>0</v>
      </c>
      <c r="CK1061" s="65">
        <f t="shared" si="22"/>
        <v>0</v>
      </c>
      <c r="CL1061" s="59">
        <f t="shared" si="27"/>
        <v>0</v>
      </c>
      <c r="CM1061" s="59">
        <f t="shared" si="28"/>
        <v>0</v>
      </c>
      <c r="CN1061" s="59">
        <f t="shared" si="29"/>
        <v>0</v>
      </c>
      <c r="CO1061" s="59">
        <f t="shared" si="30"/>
        <v>0</v>
      </c>
      <c r="CP1061" s="65">
        <f t="shared" si="31"/>
        <v>0</v>
      </c>
      <c r="CQ1061" s="59">
        <f t="shared" si="32"/>
        <v>0</v>
      </c>
      <c r="CR1061" s="59">
        <f t="shared" si="33"/>
        <v>0</v>
      </c>
      <c r="CS1061" s="59">
        <f t="shared" si="34"/>
        <v>0</v>
      </c>
      <c r="CT1061" s="66">
        <f t="shared" si="35"/>
        <v>0</v>
      </c>
      <c r="CU1061" s="59">
        <f t="shared" si="36"/>
        <v>0</v>
      </c>
      <c r="CV1061" s="59">
        <f t="shared" si="37"/>
        <v>0</v>
      </c>
      <c r="CW1061" s="59">
        <f t="shared" si="38"/>
        <v>0</v>
      </c>
      <c r="CX1061" s="59">
        <f t="shared" si="39"/>
        <v>0</v>
      </c>
      <c r="CY1061" s="66"/>
    </row>
    <row r="1062" spans="1:103" ht="16.149999999999999" customHeight="1" x14ac:dyDescent="0.25">
      <c r="A1062" s="2" t="s">
        <v>8133</v>
      </c>
      <c r="B1062" s="2" t="s">
        <v>3629</v>
      </c>
      <c r="C1062" s="57" t="s">
        <v>202</v>
      </c>
      <c r="D1062" s="57" t="s">
        <v>526</v>
      </c>
      <c r="E1062" s="10" t="s">
        <v>648</v>
      </c>
      <c r="F1062" s="57" t="s">
        <v>3589</v>
      </c>
      <c r="G1062" s="57" t="s">
        <v>959</v>
      </c>
      <c r="H1062" s="130" t="s">
        <v>1184</v>
      </c>
      <c r="I1062" s="57">
        <v>0.06</v>
      </c>
      <c r="J1062" s="51" t="s">
        <v>3661</v>
      </c>
      <c r="K1062" s="57" t="s">
        <v>4427</v>
      </c>
      <c r="L1062" s="57" t="s">
        <v>3664</v>
      </c>
      <c r="M1062" s="57" t="s">
        <v>3664</v>
      </c>
      <c r="N1062" s="57" t="s">
        <v>3664</v>
      </c>
      <c r="O1062" s="10" t="s">
        <v>3664</v>
      </c>
      <c r="P1062" s="10" t="s">
        <v>3664</v>
      </c>
      <c r="Q1062" s="10" t="s">
        <v>3664</v>
      </c>
      <c r="R1062" s="95" t="s">
        <v>1429</v>
      </c>
      <c r="S1062" s="48" t="s">
        <v>3629</v>
      </c>
      <c r="T1062" s="48" t="s">
        <v>3629</v>
      </c>
      <c r="U1062" s="48" t="s">
        <v>3629</v>
      </c>
      <c r="V1062" s="48" t="s">
        <v>3629</v>
      </c>
      <c r="W1062" s="48" t="s">
        <v>3629</v>
      </c>
      <c r="X1062" s="48" t="s">
        <v>3629</v>
      </c>
      <c r="Y1062" s="48" t="s">
        <v>3629</v>
      </c>
      <c r="Z1062" s="48" t="s">
        <v>3629</v>
      </c>
      <c r="AA1062" s="48" t="s">
        <v>3629</v>
      </c>
      <c r="AB1062" s="95" t="s">
        <v>3630</v>
      </c>
      <c r="AC1062" s="2" t="s">
        <v>4074</v>
      </c>
      <c r="AD1062" s="48" t="s">
        <v>3634</v>
      </c>
      <c r="AE1062" s="48" t="s">
        <v>3634</v>
      </c>
      <c r="AF1062" s="48" t="s">
        <v>3634</v>
      </c>
      <c r="AG1062" s="48" t="s">
        <v>3634</v>
      </c>
      <c r="AH1062" s="48" t="s">
        <v>3634</v>
      </c>
      <c r="AI1062" s="48" t="s">
        <v>3634</v>
      </c>
      <c r="AJ1062" s="48" t="s">
        <v>3634</v>
      </c>
      <c r="AK1062" s="48" t="s">
        <v>3634</v>
      </c>
      <c r="AL1062" s="48" t="s">
        <v>3634</v>
      </c>
      <c r="AM1062" s="48" t="s">
        <v>3634</v>
      </c>
      <c r="AN1062" s="48" t="s">
        <v>3634</v>
      </c>
      <c r="AO1062" s="48" t="s">
        <v>3634</v>
      </c>
      <c r="AP1062" s="48" t="s">
        <v>3634</v>
      </c>
      <c r="AQ1062" s="48" t="s">
        <v>3634</v>
      </c>
      <c r="AR1062" s="48" t="s">
        <v>3634</v>
      </c>
      <c r="AS1062" s="105" t="s">
        <v>1445</v>
      </c>
      <c r="AT1062" s="10" t="s">
        <v>4392</v>
      </c>
      <c r="AU1062" s="10" t="s">
        <v>3664</v>
      </c>
      <c r="AV1062" s="10" t="s">
        <v>3664</v>
      </c>
      <c r="AW1062" s="10" t="s">
        <v>4666</v>
      </c>
      <c r="AX1062" s="37">
        <v>0</v>
      </c>
      <c r="AY1062" s="37">
        <v>0</v>
      </c>
      <c r="AZ1062" s="37">
        <v>0</v>
      </c>
      <c r="BA1062" s="37">
        <v>0</v>
      </c>
      <c r="BB1062" s="46" t="s">
        <v>3675</v>
      </c>
      <c r="BC1062" s="37" t="s">
        <v>3634</v>
      </c>
      <c r="BD1062" s="37" t="s">
        <v>3634</v>
      </c>
      <c r="BE1062" s="37" t="s">
        <v>3634</v>
      </c>
      <c r="BF1062" s="37" t="s">
        <v>3634</v>
      </c>
      <c r="BG1062" s="37" t="s">
        <v>3634</v>
      </c>
      <c r="BH1062" s="37" t="s">
        <v>3634</v>
      </c>
      <c r="BI1062" s="37" t="s">
        <v>3634</v>
      </c>
      <c r="BJ1062" s="37" t="s">
        <v>3634</v>
      </c>
      <c r="BK1062" s="37">
        <v>0</v>
      </c>
      <c r="BL1062" s="37">
        <v>0</v>
      </c>
      <c r="BM1062" s="37">
        <f t="shared" ref="BM1062:BM1074" si="40">BK1062-BL1062</f>
        <v>0</v>
      </c>
      <c r="BN1062" s="37">
        <v>0</v>
      </c>
      <c r="BO1062" s="37">
        <v>0</v>
      </c>
      <c r="BP1062" s="37"/>
      <c r="BQ1062" s="37"/>
      <c r="BR1062" s="37"/>
      <c r="BS1062" s="10" t="s">
        <v>4667</v>
      </c>
      <c r="BT1062" s="10" t="s">
        <v>3702</v>
      </c>
      <c r="BU1062" s="10" t="s">
        <v>4428</v>
      </c>
      <c r="BV1062" s="157" t="s">
        <v>7163</v>
      </c>
      <c r="BW1062">
        <f>COUNTIF($E$1062:$E$1062,E1062)</f>
        <v>1</v>
      </c>
      <c r="CD1062" s="2"/>
      <c r="CE1062" s="2"/>
      <c r="CF1062" s="122">
        <f t="shared" si="23"/>
        <v>0</v>
      </c>
      <c r="CG1062" s="59">
        <f t="shared" si="24"/>
        <v>0</v>
      </c>
      <c r="CH1062" s="59">
        <f t="shared" si="25"/>
        <v>0</v>
      </c>
      <c r="CI1062" s="59">
        <f t="shared" si="26"/>
        <v>0</v>
      </c>
      <c r="CJ1062" s="66">
        <f t="shared" si="21"/>
        <v>0</v>
      </c>
      <c r="CK1062" s="65">
        <f t="shared" si="22"/>
        <v>0</v>
      </c>
      <c r="CL1062" s="59">
        <f t="shared" si="27"/>
        <v>0</v>
      </c>
      <c r="CM1062" s="59">
        <f t="shared" si="28"/>
        <v>0</v>
      </c>
      <c r="CN1062" s="59">
        <f t="shared" si="29"/>
        <v>0</v>
      </c>
      <c r="CO1062" s="59">
        <f t="shared" si="30"/>
        <v>0</v>
      </c>
      <c r="CP1062" s="65">
        <f t="shared" si="31"/>
        <v>0</v>
      </c>
      <c r="CQ1062" s="59">
        <f t="shared" si="32"/>
        <v>0</v>
      </c>
      <c r="CR1062" s="59">
        <f t="shared" si="33"/>
        <v>0</v>
      </c>
      <c r="CS1062" s="59">
        <f t="shared" si="34"/>
        <v>0</v>
      </c>
      <c r="CT1062" s="66">
        <f t="shared" si="35"/>
        <v>0</v>
      </c>
      <c r="CU1062" s="59">
        <f t="shared" si="36"/>
        <v>0</v>
      </c>
      <c r="CV1062" s="59">
        <f t="shared" si="37"/>
        <v>0</v>
      </c>
      <c r="CW1062" s="59">
        <f t="shared" si="38"/>
        <v>0</v>
      </c>
      <c r="CX1062" s="59">
        <f t="shared" si="39"/>
        <v>0</v>
      </c>
      <c r="CY1062" s="66"/>
    </row>
    <row r="1063" spans="1:103" ht="16.149999999999999" customHeight="1" x14ac:dyDescent="0.25">
      <c r="A1063" s="2" t="s">
        <v>8133</v>
      </c>
      <c r="B1063" s="2" t="s">
        <v>3629</v>
      </c>
      <c r="C1063" s="57" t="s">
        <v>251</v>
      </c>
      <c r="D1063" s="57" t="s">
        <v>526</v>
      </c>
      <c r="E1063" s="10" t="s">
        <v>688</v>
      </c>
      <c r="F1063" s="57" t="s">
        <v>3557</v>
      </c>
      <c r="G1063" s="57" t="s">
        <v>996</v>
      </c>
      <c r="H1063" s="130" t="s">
        <v>5653</v>
      </c>
      <c r="I1063" s="57">
        <v>0.04</v>
      </c>
      <c r="J1063" s="57" t="s">
        <v>4073</v>
      </c>
      <c r="K1063" s="57" t="s">
        <v>4231</v>
      </c>
      <c r="L1063" s="57" t="s">
        <v>4077</v>
      </c>
      <c r="M1063" s="57" t="s">
        <v>4077</v>
      </c>
      <c r="N1063" s="57" t="s">
        <v>4077</v>
      </c>
      <c r="O1063" s="10" t="s">
        <v>4071</v>
      </c>
      <c r="P1063" s="10" t="s">
        <v>4008</v>
      </c>
      <c r="Q1063" s="10" t="s">
        <v>3670</v>
      </c>
      <c r="R1063" s="2" t="s">
        <v>1429</v>
      </c>
      <c r="S1063" s="48" t="s">
        <v>3634</v>
      </c>
      <c r="T1063" s="48" t="s">
        <v>3634</v>
      </c>
      <c r="U1063" s="48" t="s">
        <v>3634</v>
      </c>
      <c r="V1063" s="48" t="s">
        <v>3634</v>
      </c>
      <c r="W1063" s="48" t="s">
        <v>3634</v>
      </c>
      <c r="X1063" s="48" t="s">
        <v>3634</v>
      </c>
      <c r="Y1063" s="48" t="s">
        <v>3634</v>
      </c>
      <c r="Z1063" s="48" t="s">
        <v>3634</v>
      </c>
      <c r="AA1063" s="48" t="s">
        <v>3634</v>
      </c>
      <c r="AB1063" s="95" t="s">
        <v>3630</v>
      </c>
      <c r="AC1063" s="2" t="s">
        <v>4074</v>
      </c>
      <c r="AD1063" s="48" t="s">
        <v>3634</v>
      </c>
      <c r="AE1063" s="48" t="s">
        <v>3634</v>
      </c>
      <c r="AF1063" s="48" t="s">
        <v>3634</v>
      </c>
      <c r="AG1063" s="48" t="s">
        <v>3634</v>
      </c>
      <c r="AH1063" s="48" t="s">
        <v>3634</v>
      </c>
      <c r="AI1063" s="48" t="s">
        <v>3634</v>
      </c>
      <c r="AJ1063" s="48" t="s">
        <v>3634</v>
      </c>
      <c r="AK1063" s="48" t="s">
        <v>3634</v>
      </c>
      <c r="AL1063" s="48" t="s">
        <v>3634</v>
      </c>
      <c r="AM1063" s="48" t="s">
        <v>3634</v>
      </c>
      <c r="AN1063" s="48" t="s">
        <v>3634</v>
      </c>
      <c r="AO1063" s="48" t="s">
        <v>3634</v>
      </c>
      <c r="AP1063" s="48" t="s">
        <v>3634</v>
      </c>
      <c r="AQ1063" s="48" t="s">
        <v>3634</v>
      </c>
      <c r="AR1063" s="48" t="s">
        <v>3634</v>
      </c>
      <c r="AS1063" s="46" t="s">
        <v>1445</v>
      </c>
      <c r="AT1063" s="10" t="s">
        <v>4074</v>
      </c>
      <c r="AU1063" s="10" t="s">
        <v>3746</v>
      </c>
      <c r="AV1063" s="10" t="s">
        <v>4364</v>
      </c>
      <c r="AW1063" s="10" t="s">
        <v>3649</v>
      </c>
      <c r="AX1063" s="37">
        <f>BO1063</f>
        <v>4</v>
      </c>
      <c r="AY1063" s="37">
        <v>0</v>
      </c>
      <c r="AZ1063" s="37">
        <v>0</v>
      </c>
      <c r="BA1063" s="37">
        <v>0</v>
      </c>
      <c r="BB1063" s="46" t="s">
        <v>3675</v>
      </c>
      <c r="BC1063" s="37" t="s">
        <v>3634</v>
      </c>
      <c r="BD1063" s="37" t="s">
        <v>3634</v>
      </c>
      <c r="BE1063" s="37" t="s">
        <v>3634</v>
      </c>
      <c r="BF1063" s="37" t="s">
        <v>3634</v>
      </c>
      <c r="BG1063" s="37" t="s">
        <v>3634</v>
      </c>
      <c r="BH1063" s="37" t="s">
        <v>3634</v>
      </c>
      <c r="BI1063" s="37" t="s">
        <v>3634</v>
      </c>
      <c r="BJ1063" s="37" t="s">
        <v>3634</v>
      </c>
      <c r="BK1063" s="37">
        <v>4</v>
      </c>
      <c r="BL1063" s="37">
        <v>0</v>
      </c>
      <c r="BM1063" s="37">
        <f t="shared" si="40"/>
        <v>4</v>
      </c>
      <c r="BN1063" s="37">
        <f>BM1063-BO1063</f>
        <v>0</v>
      </c>
      <c r="BO1063" s="37">
        <v>4</v>
      </c>
      <c r="BP1063" s="37"/>
      <c r="BQ1063" s="37"/>
      <c r="BR1063" s="37"/>
      <c r="BS1063" s="10" t="s">
        <v>4078</v>
      </c>
      <c r="BT1063" s="10" t="s">
        <v>3795</v>
      </c>
      <c r="BU1063" s="10" t="s">
        <v>3664</v>
      </c>
      <c r="BV1063" s="157" t="s">
        <v>7166</v>
      </c>
      <c r="BW1063">
        <f>COUNTIF($E$1063:$E$1063,E1063)</f>
        <v>1</v>
      </c>
      <c r="CB1063" s="59">
        <f t="shared" ref="CB1063:CB1074" si="41">SUM(AX1063:AZ1063)</f>
        <v>4</v>
      </c>
      <c r="CC1063" s="59">
        <f t="shared" ref="CC1063:CC1074" si="42">SUM(CF1063:CT1063)</f>
        <v>4</v>
      </c>
      <c r="CD1063" s="122"/>
      <c r="CE1063" s="122"/>
      <c r="CF1063" s="122">
        <f t="shared" si="23"/>
        <v>0.8</v>
      </c>
      <c r="CG1063" s="59">
        <f t="shared" si="24"/>
        <v>0.8</v>
      </c>
      <c r="CH1063" s="59">
        <f t="shared" si="25"/>
        <v>0.8</v>
      </c>
      <c r="CI1063" s="59">
        <f t="shared" si="26"/>
        <v>0.8</v>
      </c>
      <c r="CJ1063" s="66">
        <f t="shared" si="21"/>
        <v>0.8</v>
      </c>
      <c r="CK1063" s="65">
        <f t="shared" si="22"/>
        <v>0</v>
      </c>
      <c r="CL1063" s="59">
        <f t="shared" si="27"/>
        <v>0</v>
      </c>
      <c r="CM1063" s="59">
        <f t="shared" si="28"/>
        <v>0</v>
      </c>
      <c r="CN1063" s="59">
        <f t="shared" si="29"/>
        <v>0</v>
      </c>
      <c r="CO1063" s="59">
        <f t="shared" si="30"/>
        <v>0</v>
      </c>
      <c r="CP1063" s="65">
        <f t="shared" si="31"/>
        <v>0</v>
      </c>
      <c r="CQ1063" s="59">
        <f t="shared" si="32"/>
        <v>0</v>
      </c>
      <c r="CR1063" s="59">
        <f t="shared" si="33"/>
        <v>0</v>
      </c>
      <c r="CS1063" s="59">
        <f t="shared" si="34"/>
        <v>0</v>
      </c>
      <c r="CT1063" s="66">
        <f t="shared" si="35"/>
        <v>0</v>
      </c>
      <c r="CU1063" s="59">
        <f t="shared" si="36"/>
        <v>0</v>
      </c>
      <c r="CV1063" s="59">
        <f t="shared" si="37"/>
        <v>0</v>
      </c>
      <c r="CW1063" s="59">
        <f t="shared" si="38"/>
        <v>0</v>
      </c>
      <c r="CX1063" s="59">
        <f t="shared" si="39"/>
        <v>0</v>
      </c>
      <c r="CY1063" s="66"/>
    </row>
    <row r="1064" spans="1:103" ht="16.149999999999999" customHeight="1" x14ac:dyDescent="0.25">
      <c r="A1064" s="2" t="s">
        <v>8133</v>
      </c>
      <c r="B1064" s="2" t="s">
        <v>3629</v>
      </c>
      <c r="C1064" s="57" t="s">
        <v>240</v>
      </c>
      <c r="D1064" s="57" t="s">
        <v>526</v>
      </c>
      <c r="E1064" s="10" t="s">
        <v>678</v>
      </c>
      <c r="F1064" s="57" t="s">
        <v>3567</v>
      </c>
      <c r="G1064" s="57" t="s">
        <v>986</v>
      </c>
      <c r="H1064" s="130" t="s">
        <v>5653</v>
      </c>
      <c r="I1064" s="57">
        <v>0.54</v>
      </c>
      <c r="J1064" s="51" t="s">
        <v>3661</v>
      </c>
      <c r="K1064" s="57" t="s">
        <v>4438</v>
      </c>
      <c r="L1064" s="57" t="s">
        <v>4082</v>
      </c>
      <c r="M1064" s="57" t="s">
        <v>4425</v>
      </c>
      <c r="N1064" s="57" t="s">
        <v>4409</v>
      </c>
      <c r="O1064" s="57" t="s">
        <v>4394</v>
      </c>
      <c r="P1064" s="57" t="s">
        <v>4425</v>
      </c>
      <c r="Q1064" s="10" t="s">
        <v>3671</v>
      </c>
      <c r="R1064" s="102" t="s">
        <v>1429</v>
      </c>
      <c r="S1064" s="100" t="s">
        <v>3634</v>
      </c>
      <c r="T1064" s="100" t="s">
        <v>3634</v>
      </c>
      <c r="U1064" s="100" t="s">
        <v>3634</v>
      </c>
      <c r="V1064" s="100" t="s">
        <v>3634</v>
      </c>
      <c r="W1064" s="100" t="s">
        <v>3634</v>
      </c>
      <c r="X1064" s="100" t="s">
        <v>3634</v>
      </c>
      <c r="Y1064" s="100" t="s">
        <v>3634</v>
      </c>
      <c r="Z1064" s="100" t="s">
        <v>3634</v>
      </c>
      <c r="AA1064" s="100" t="s">
        <v>3634</v>
      </c>
      <c r="AB1064" s="95" t="s">
        <v>3630</v>
      </c>
      <c r="AC1064" s="2" t="s">
        <v>4074</v>
      </c>
      <c r="AD1064" s="100" t="s">
        <v>3634</v>
      </c>
      <c r="AE1064" s="100" t="s">
        <v>3634</v>
      </c>
      <c r="AF1064" s="100" t="s">
        <v>3634</v>
      </c>
      <c r="AG1064" s="100" t="s">
        <v>3634</v>
      </c>
      <c r="AH1064" s="100" t="s">
        <v>3634</v>
      </c>
      <c r="AI1064" s="100" t="s">
        <v>3634</v>
      </c>
      <c r="AJ1064" s="100" t="s">
        <v>3634</v>
      </c>
      <c r="AK1064" s="100" t="s">
        <v>3634</v>
      </c>
      <c r="AL1064" s="100" t="s">
        <v>3634</v>
      </c>
      <c r="AM1064" s="100" t="s">
        <v>3634</v>
      </c>
      <c r="AN1064" s="100" t="s">
        <v>3634</v>
      </c>
      <c r="AO1064" s="100" t="s">
        <v>3634</v>
      </c>
      <c r="AP1064" s="100" t="s">
        <v>3634</v>
      </c>
      <c r="AQ1064" s="100" t="s">
        <v>3634</v>
      </c>
      <c r="AR1064" s="100" t="s">
        <v>3634</v>
      </c>
      <c r="AS1064" s="46" t="s">
        <v>1445</v>
      </c>
      <c r="AT1064" s="10" t="s">
        <v>4074</v>
      </c>
      <c r="AU1064" s="10" t="s">
        <v>3746</v>
      </c>
      <c r="AV1064" s="10" t="s">
        <v>3668</v>
      </c>
      <c r="AW1064" s="10" t="s">
        <v>3649</v>
      </c>
      <c r="AX1064" s="37">
        <v>0</v>
      </c>
      <c r="AY1064" s="37">
        <f>BO1064</f>
        <v>32</v>
      </c>
      <c r="AZ1064" s="37">
        <v>0</v>
      </c>
      <c r="BA1064" s="37">
        <v>0</v>
      </c>
      <c r="BB1064" s="46" t="s">
        <v>3675</v>
      </c>
      <c r="BC1064" s="37" t="s">
        <v>3634</v>
      </c>
      <c r="BD1064" s="37" t="s">
        <v>3634</v>
      </c>
      <c r="BE1064" s="37" t="s">
        <v>3634</v>
      </c>
      <c r="BF1064" s="37" t="s">
        <v>3634</v>
      </c>
      <c r="BG1064" s="37" t="s">
        <v>3634</v>
      </c>
      <c r="BH1064" s="37" t="s">
        <v>3634</v>
      </c>
      <c r="BI1064" s="37" t="s">
        <v>3634</v>
      </c>
      <c r="BJ1064" s="37" t="s">
        <v>3634</v>
      </c>
      <c r="BK1064" s="37">
        <v>32</v>
      </c>
      <c r="BL1064" s="37">
        <v>0</v>
      </c>
      <c r="BM1064" s="37">
        <f t="shared" si="40"/>
        <v>32</v>
      </c>
      <c r="BN1064" s="37">
        <f>BM1064-BO1064</f>
        <v>0</v>
      </c>
      <c r="BO1064" s="37">
        <v>32</v>
      </c>
      <c r="BP1064" s="37"/>
      <c r="BQ1064" s="37"/>
      <c r="BR1064" s="37"/>
      <c r="BS1064" s="10" t="s">
        <v>4455</v>
      </c>
      <c r="BT1064" s="10" t="s">
        <v>3795</v>
      </c>
      <c r="BU1064" s="10" t="s">
        <v>4456</v>
      </c>
      <c r="BV1064" s="157" t="s">
        <v>7168</v>
      </c>
      <c r="BW1064">
        <f>COUNTIF($E$1064:$E$1064,E1064)</f>
        <v>1</v>
      </c>
      <c r="CB1064" s="59">
        <f t="shared" si="41"/>
        <v>32</v>
      </c>
      <c r="CC1064" s="59">
        <f t="shared" si="42"/>
        <v>32</v>
      </c>
      <c r="CD1064" s="122"/>
      <c r="CE1064" s="122"/>
      <c r="CF1064" s="122">
        <f t="shared" si="23"/>
        <v>0</v>
      </c>
      <c r="CG1064" s="59">
        <f t="shared" si="24"/>
        <v>0</v>
      </c>
      <c r="CH1064" s="59">
        <f t="shared" si="25"/>
        <v>0</v>
      </c>
      <c r="CI1064" s="59">
        <f t="shared" si="26"/>
        <v>0</v>
      </c>
      <c r="CJ1064" s="66">
        <f t="shared" si="21"/>
        <v>0</v>
      </c>
      <c r="CK1064" s="65">
        <f t="shared" si="22"/>
        <v>6.4</v>
      </c>
      <c r="CL1064" s="59">
        <f t="shared" si="27"/>
        <v>6.4</v>
      </c>
      <c r="CM1064" s="59">
        <f t="shared" si="28"/>
        <v>6.4</v>
      </c>
      <c r="CN1064" s="59">
        <f t="shared" si="29"/>
        <v>6.4</v>
      </c>
      <c r="CO1064" s="59">
        <f t="shared" si="30"/>
        <v>6.4</v>
      </c>
      <c r="CP1064" s="65">
        <f t="shared" si="31"/>
        <v>0</v>
      </c>
      <c r="CQ1064" s="59">
        <f t="shared" si="32"/>
        <v>0</v>
      </c>
      <c r="CR1064" s="59">
        <f t="shared" si="33"/>
        <v>0</v>
      </c>
      <c r="CS1064" s="59">
        <f t="shared" si="34"/>
        <v>0</v>
      </c>
      <c r="CT1064" s="66">
        <f t="shared" si="35"/>
        <v>0</v>
      </c>
      <c r="CU1064" s="59">
        <f t="shared" si="36"/>
        <v>0</v>
      </c>
      <c r="CV1064" s="59">
        <f t="shared" si="37"/>
        <v>0</v>
      </c>
      <c r="CW1064" s="59">
        <f t="shared" si="38"/>
        <v>0</v>
      </c>
      <c r="CX1064" s="59">
        <f t="shared" si="39"/>
        <v>0</v>
      </c>
      <c r="CY1064" s="66"/>
    </row>
    <row r="1065" spans="1:103" ht="16.149999999999999" customHeight="1" x14ac:dyDescent="0.25">
      <c r="A1065" s="2" t="s">
        <v>8133</v>
      </c>
      <c r="B1065" s="2" t="s">
        <v>3629</v>
      </c>
      <c r="C1065" s="57" t="s">
        <v>226</v>
      </c>
      <c r="D1065" s="57" t="s">
        <v>526</v>
      </c>
      <c r="E1065" s="10" t="s">
        <v>664</v>
      </c>
      <c r="F1065" s="57" t="s">
        <v>3581</v>
      </c>
      <c r="G1065" s="57" t="s">
        <v>974</v>
      </c>
      <c r="H1065" s="130" t="s">
        <v>5653</v>
      </c>
      <c r="I1065" s="57">
        <v>0.08</v>
      </c>
      <c r="J1065" s="57" t="s">
        <v>4073</v>
      </c>
      <c r="K1065" s="57" t="s">
        <v>4211</v>
      </c>
      <c r="L1065" s="57" t="s">
        <v>4077</v>
      </c>
      <c r="M1065" s="57" t="s">
        <v>4077</v>
      </c>
      <c r="N1065" s="57" t="s">
        <v>4077</v>
      </c>
      <c r="O1065" s="10" t="s">
        <v>4071</v>
      </c>
      <c r="P1065" s="10" t="s">
        <v>4008</v>
      </c>
      <c r="Q1065" s="10" t="s">
        <v>3670</v>
      </c>
      <c r="R1065" s="2" t="s">
        <v>1429</v>
      </c>
      <c r="S1065" s="48" t="s">
        <v>3634</v>
      </c>
      <c r="T1065" s="48" t="s">
        <v>3634</v>
      </c>
      <c r="U1065" s="48" t="s">
        <v>3634</v>
      </c>
      <c r="V1065" s="48" t="s">
        <v>3634</v>
      </c>
      <c r="W1065" s="48" t="s">
        <v>3634</v>
      </c>
      <c r="X1065" s="48" t="s">
        <v>3634</v>
      </c>
      <c r="Y1065" s="48" t="s">
        <v>3634</v>
      </c>
      <c r="Z1065" s="48" t="s">
        <v>3634</v>
      </c>
      <c r="AA1065" s="48" t="s">
        <v>3634</v>
      </c>
      <c r="AB1065" s="95" t="s">
        <v>3630</v>
      </c>
      <c r="AC1065" s="2" t="s">
        <v>4074</v>
      </c>
      <c r="AD1065" s="48" t="s">
        <v>3634</v>
      </c>
      <c r="AE1065" s="48" t="s">
        <v>3634</v>
      </c>
      <c r="AF1065" s="48" t="s">
        <v>3634</v>
      </c>
      <c r="AG1065" s="48" t="s">
        <v>3634</v>
      </c>
      <c r="AH1065" s="48" t="s">
        <v>3634</v>
      </c>
      <c r="AI1065" s="48" t="s">
        <v>3634</v>
      </c>
      <c r="AJ1065" s="48" t="s">
        <v>3634</v>
      </c>
      <c r="AK1065" s="48" t="s">
        <v>3634</v>
      </c>
      <c r="AL1065" s="48" t="s">
        <v>3634</v>
      </c>
      <c r="AM1065" s="48" t="s">
        <v>3634</v>
      </c>
      <c r="AN1065" s="48" t="s">
        <v>3634</v>
      </c>
      <c r="AO1065" s="48" t="s">
        <v>3634</v>
      </c>
      <c r="AP1065" s="48" t="s">
        <v>3634</v>
      </c>
      <c r="AQ1065" s="48" t="s">
        <v>3634</v>
      </c>
      <c r="AR1065" s="48" t="s">
        <v>3634</v>
      </c>
      <c r="AS1065" s="46" t="s">
        <v>1445</v>
      </c>
      <c r="AT1065" s="10" t="s">
        <v>4074</v>
      </c>
      <c r="AU1065" s="10" t="s">
        <v>3746</v>
      </c>
      <c r="AV1065" s="10" t="s">
        <v>4371</v>
      </c>
      <c r="AW1065" s="10" t="s">
        <v>4362</v>
      </c>
      <c r="AX1065" s="37">
        <f>BO1065</f>
        <v>1</v>
      </c>
      <c r="AY1065" s="37">
        <v>0</v>
      </c>
      <c r="AZ1065" s="37">
        <v>0</v>
      </c>
      <c r="BA1065" s="37">
        <v>0</v>
      </c>
      <c r="BB1065" s="46" t="s">
        <v>3675</v>
      </c>
      <c r="BC1065" s="37" t="s">
        <v>3634</v>
      </c>
      <c r="BD1065" s="37" t="s">
        <v>3634</v>
      </c>
      <c r="BE1065" s="37" t="s">
        <v>3634</v>
      </c>
      <c r="BF1065" s="37" t="s">
        <v>3634</v>
      </c>
      <c r="BG1065" s="37" t="s">
        <v>3634</v>
      </c>
      <c r="BH1065" s="37" t="s">
        <v>3634</v>
      </c>
      <c r="BI1065" s="37" t="s">
        <v>3634</v>
      </c>
      <c r="BJ1065" s="37" t="s">
        <v>3634</v>
      </c>
      <c r="BK1065" s="37">
        <v>2</v>
      </c>
      <c r="BL1065" s="37">
        <v>0</v>
      </c>
      <c r="BM1065" s="37">
        <f t="shared" si="40"/>
        <v>2</v>
      </c>
      <c r="BN1065" s="37">
        <v>1</v>
      </c>
      <c r="BO1065" s="37">
        <f>BM1065-BN1065</f>
        <v>1</v>
      </c>
      <c r="BP1065" s="37"/>
      <c r="BQ1065" s="37"/>
      <c r="BR1065" s="37"/>
      <c r="BS1065" s="10" t="s">
        <v>4078</v>
      </c>
      <c r="BT1065" s="10" t="s">
        <v>3795</v>
      </c>
      <c r="BU1065" s="10" t="s">
        <v>3664</v>
      </c>
      <c r="BV1065" s="157" t="s">
        <v>7170</v>
      </c>
      <c r="BW1065">
        <f>COUNTIF($E$1065:$E$1065,E1065)</f>
        <v>1</v>
      </c>
      <c r="CB1065" s="59">
        <f t="shared" si="41"/>
        <v>1</v>
      </c>
      <c r="CC1065" s="59">
        <f t="shared" si="42"/>
        <v>1</v>
      </c>
      <c r="CD1065" s="122"/>
      <c r="CE1065" s="122"/>
      <c r="CF1065" s="122">
        <f t="shared" si="23"/>
        <v>0.2</v>
      </c>
      <c r="CG1065" s="59">
        <f t="shared" si="24"/>
        <v>0.2</v>
      </c>
      <c r="CH1065" s="59">
        <f t="shared" si="25"/>
        <v>0.2</v>
      </c>
      <c r="CI1065" s="59">
        <f t="shared" si="26"/>
        <v>0.2</v>
      </c>
      <c r="CJ1065" s="66">
        <f t="shared" si="21"/>
        <v>0.2</v>
      </c>
      <c r="CK1065" s="65">
        <f t="shared" si="22"/>
        <v>0</v>
      </c>
      <c r="CL1065" s="59">
        <f t="shared" si="27"/>
        <v>0</v>
      </c>
      <c r="CM1065" s="59">
        <f t="shared" si="28"/>
        <v>0</v>
      </c>
      <c r="CN1065" s="59">
        <f t="shared" si="29"/>
        <v>0</v>
      </c>
      <c r="CO1065" s="59">
        <f t="shared" si="30"/>
        <v>0</v>
      </c>
      <c r="CP1065" s="65">
        <f t="shared" si="31"/>
        <v>0</v>
      </c>
      <c r="CQ1065" s="59">
        <f t="shared" si="32"/>
        <v>0</v>
      </c>
      <c r="CR1065" s="59">
        <f t="shared" si="33"/>
        <v>0</v>
      </c>
      <c r="CS1065" s="59">
        <f t="shared" si="34"/>
        <v>0</v>
      </c>
      <c r="CT1065" s="66">
        <f t="shared" si="35"/>
        <v>0</v>
      </c>
      <c r="CU1065" s="59">
        <f t="shared" si="36"/>
        <v>0</v>
      </c>
      <c r="CV1065" s="59">
        <f t="shared" si="37"/>
        <v>0</v>
      </c>
      <c r="CW1065" s="59">
        <f t="shared" si="38"/>
        <v>0</v>
      </c>
      <c r="CX1065" s="59">
        <f t="shared" si="39"/>
        <v>0</v>
      </c>
      <c r="CY1065" s="66"/>
    </row>
    <row r="1066" spans="1:103" ht="16.149999999999999" customHeight="1" x14ac:dyDescent="0.25">
      <c r="A1066" s="2" t="s">
        <v>8133</v>
      </c>
      <c r="B1066" s="2" t="s">
        <v>3629</v>
      </c>
      <c r="C1066" s="57" t="s">
        <v>248</v>
      </c>
      <c r="D1066" s="57" t="s">
        <v>526</v>
      </c>
      <c r="E1066" s="10" t="s">
        <v>685</v>
      </c>
      <c r="F1066" s="57" t="s">
        <v>3560</v>
      </c>
      <c r="G1066" s="57" t="s">
        <v>993</v>
      </c>
      <c r="H1066" s="130" t="s">
        <v>5653</v>
      </c>
      <c r="I1066" s="57">
        <v>0.16</v>
      </c>
      <c r="J1066" s="57" t="s">
        <v>4073</v>
      </c>
      <c r="K1066" s="57" t="s">
        <v>4228</v>
      </c>
      <c r="L1066" s="57" t="s">
        <v>4077</v>
      </c>
      <c r="M1066" s="57" t="s">
        <v>4077</v>
      </c>
      <c r="N1066" s="57" t="s">
        <v>4077</v>
      </c>
      <c r="O1066" s="10" t="s">
        <v>4071</v>
      </c>
      <c r="P1066" s="10" t="s">
        <v>4008</v>
      </c>
      <c r="Q1066" s="10" t="s">
        <v>3670</v>
      </c>
      <c r="R1066" s="2" t="s">
        <v>1429</v>
      </c>
      <c r="S1066" s="48" t="s">
        <v>3634</v>
      </c>
      <c r="T1066" s="48" t="s">
        <v>3634</v>
      </c>
      <c r="U1066" s="48" t="s">
        <v>3634</v>
      </c>
      <c r="V1066" s="48" t="s">
        <v>3634</v>
      </c>
      <c r="W1066" s="48" t="s">
        <v>3634</v>
      </c>
      <c r="X1066" s="48" t="s">
        <v>3634</v>
      </c>
      <c r="Y1066" s="48" t="s">
        <v>3634</v>
      </c>
      <c r="Z1066" s="48" t="s">
        <v>3634</v>
      </c>
      <c r="AA1066" s="48" t="s">
        <v>3634</v>
      </c>
      <c r="AB1066" s="95" t="s">
        <v>3630</v>
      </c>
      <c r="AC1066" s="2" t="s">
        <v>4074</v>
      </c>
      <c r="AD1066" s="48" t="s">
        <v>3634</v>
      </c>
      <c r="AE1066" s="48" t="s">
        <v>3634</v>
      </c>
      <c r="AF1066" s="48" t="s">
        <v>3634</v>
      </c>
      <c r="AG1066" s="48" t="s">
        <v>3634</v>
      </c>
      <c r="AH1066" s="48" t="s">
        <v>3634</v>
      </c>
      <c r="AI1066" s="48" t="s">
        <v>3634</v>
      </c>
      <c r="AJ1066" s="48" t="s">
        <v>3634</v>
      </c>
      <c r="AK1066" s="48" t="s">
        <v>3634</v>
      </c>
      <c r="AL1066" s="48" t="s">
        <v>3634</v>
      </c>
      <c r="AM1066" s="48" t="s">
        <v>3634</v>
      </c>
      <c r="AN1066" s="48" t="s">
        <v>3634</v>
      </c>
      <c r="AO1066" s="48" t="s">
        <v>3634</v>
      </c>
      <c r="AP1066" s="48" t="s">
        <v>3634</v>
      </c>
      <c r="AQ1066" s="48" t="s">
        <v>3634</v>
      </c>
      <c r="AR1066" s="48" t="s">
        <v>3634</v>
      </c>
      <c r="AS1066" s="46" t="s">
        <v>1445</v>
      </c>
      <c r="AT1066" s="10" t="s">
        <v>4074</v>
      </c>
      <c r="AU1066" s="10" t="s">
        <v>3746</v>
      </c>
      <c r="AV1066" s="10" t="s">
        <v>3668</v>
      </c>
      <c r="AW1066" s="10" t="s">
        <v>4367</v>
      </c>
      <c r="AX1066" s="37">
        <f>BO1066</f>
        <v>2</v>
      </c>
      <c r="AY1066" s="37">
        <v>0</v>
      </c>
      <c r="AZ1066" s="37">
        <v>0</v>
      </c>
      <c r="BA1066" s="37">
        <v>0</v>
      </c>
      <c r="BB1066" s="46" t="s">
        <v>3675</v>
      </c>
      <c r="BC1066" s="37" t="s">
        <v>3634</v>
      </c>
      <c r="BD1066" s="37" t="s">
        <v>3634</v>
      </c>
      <c r="BE1066" s="37" t="s">
        <v>3634</v>
      </c>
      <c r="BF1066" s="37" t="s">
        <v>3634</v>
      </c>
      <c r="BG1066" s="37" t="s">
        <v>3634</v>
      </c>
      <c r="BH1066" s="37" t="s">
        <v>3634</v>
      </c>
      <c r="BI1066" s="37" t="s">
        <v>3634</v>
      </c>
      <c r="BJ1066" s="37" t="s">
        <v>3634</v>
      </c>
      <c r="BK1066" s="37">
        <v>2</v>
      </c>
      <c r="BL1066" s="37">
        <v>0</v>
      </c>
      <c r="BM1066" s="37">
        <f t="shared" si="40"/>
        <v>2</v>
      </c>
      <c r="BN1066" s="37">
        <f t="shared" ref="BN1066:BN1074" si="43">BM1066-BO1066</f>
        <v>0</v>
      </c>
      <c r="BO1066" s="37">
        <v>2</v>
      </c>
      <c r="BP1066" s="37"/>
      <c r="BQ1066" s="37"/>
      <c r="BR1066" s="37"/>
      <c r="BS1066" s="10" t="s">
        <v>4078</v>
      </c>
      <c r="BT1066" s="10" t="s">
        <v>3795</v>
      </c>
      <c r="BU1066" s="10" t="s">
        <v>3664</v>
      </c>
      <c r="BV1066" s="157" t="s">
        <v>7171</v>
      </c>
      <c r="BW1066">
        <f>COUNTIF($E$1066:$E$1066,E1066)</f>
        <v>1</v>
      </c>
      <c r="CB1066" s="59">
        <f t="shared" si="41"/>
        <v>2</v>
      </c>
      <c r="CC1066" s="59">
        <f t="shared" si="42"/>
        <v>2</v>
      </c>
      <c r="CD1066" s="122"/>
      <c r="CE1066" s="122"/>
      <c r="CF1066" s="122">
        <f t="shared" si="23"/>
        <v>0.4</v>
      </c>
      <c r="CG1066" s="59">
        <f t="shared" si="24"/>
        <v>0.4</v>
      </c>
      <c r="CH1066" s="59">
        <f t="shared" si="25"/>
        <v>0.4</v>
      </c>
      <c r="CI1066" s="59">
        <f t="shared" si="26"/>
        <v>0.4</v>
      </c>
      <c r="CJ1066" s="66">
        <f t="shared" si="21"/>
        <v>0.4</v>
      </c>
      <c r="CK1066" s="65">
        <f t="shared" si="22"/>
        <v>0</v>
      </c>
      <c r="CL1066" s="59">
        <f t="shared" si="27"/>
        <v>0</v>
      </c>
      <c r="CM1066" s="59">
        <f t="shared" si="28"/>
        <v>0</v>
      </c>
      <c r="CN1066" s="59">
        <f t="shared" si="29"/>
        <v>0</v>
      </c>
      <c r="CO1066" s="59">
        <f t="shared" si="30"/>
        <v>0</v>
      </c>
      <c r="CP1066" s="65">
        <f t="shared" si="31"/>
        <v>0</v>
      </c>
      <c r="CQ1066" s="59">
        <f t="shared" si="32"/>
        <v>0</v>
      </c>
      <c r="CR1066" s="59">
        <f t="shared" si="33"/>
        <v>0</v>
      </c>
      <c r="CS1066" s="59">
        <f t="shared" si="34"/>
        <v>0</v>
      </c>
      <c r="CT1066" s="66">
        <f t="shared" si="35"/>
        <v>0</v>
      </c>
      <c r="CU1066" s="59">
        <f t="shared" si="36"/>
        <v>0</v>
      </c>
      <c r="CV1066" s="59">
        <f t="shared" si="37"/>
        <v>0</v>
      </c>
      <c r="CW1066" s="59">
        <f t="shared" si="38"/>
        <v>0</v>
      </c>
      <c r="CX1066" s="59">
        <f t="shared" si="39"/>
        <v>0</v>
      </c>
      <c r="CY1066" s="66"/>
    </row>
    <row r="1067" spans="1:103" ht="16.149999999999999" customHeight="1" x14ac:dyDescent="0.25">
      <c r="A1067" s="2" t="s">
        <v>8133</v>
      </c>
      <c r="B1067" s="2" t="s">
        <v>3629</v>
      </c>
      <c r="C1067" s="57" t="s">
        <v>281</v>
      </c>
      <c r="D1067" s="57" t="s">
        <v>526</v>
      </c>
      <c r="E1067" s="10" t="s">
        <v>706</v>
      </c>
      <c r="F1067" s="57" t="s">
        <v>3555</v>
      </c>
      <c r="G1067" s="57" t="s">
        <v>1012</v>
      </c>
      <c r="H1067" s="130" t="s">
        <v>5654</v>
      </c>
      <c r="I1067" s="57">
        <v>0.11</v>
      </c>
      <c r="J1067" s="57" t="s">
        <v>4073</v>
      </c>
      <c r="K1067" s="57" t="s">
        <v>4233</v>
      </c>
      <c r="L1067" s="57" t="s">
        <v>4077</v>
      </c>
      <c r="M1067" s="57" t="s">
        <v>4077</v>
      </c>
      <c r="N1067" s="57" t="s">
        <v>4077</v>
      </c>
      <c r="O1067" s="10" t="s">
        <v>4071</v>
      </c>
      <c r="P1067" s="10" t="s">
        <v>4008</v>
      </c>
      <c r="Q1067" s="10" t="s">
        <v>3670</v>
      </c>
      <c r="R1067" s="2" t="s">
        <v>1429</v>
      </c>
      <c r="S1067" s="48" t="s">
        <v>3634</v>
      </c>
      <c r="T1067" s="48" t="s">
        <v>3634</v>
      </c>
      <c r="U1067" s="48" t="s">
        <v>3634</v>
      </c>
      <c r="V1067" s="48" t="s">
        <v>3634</v>
      </c>
      <c r="W1067" s="48" t="s">
        <v>3634</v>
      </c>
      <c r="X1067" s="48" t="s">
        <v>3634</v>
      </c>
      <c r="Y1067" s="48" t="s">
        <v>3634</v>
      </c>
      <c r="Z1067" s="48" t="s">
        <v>3634</v>
      </c>
      <c r="AA1067" s="48" t="s">
        <v>3634</v>
      </c>
      <c r="AB1067" s="95" t="s">
        <v>3630</v>
      </c>
      <c r="AC1067" s="2" t="s">
        <v>4074</v>
      </c>
      <c r="AD1067" s="48" t="s">
        <v>3634</v>
      </c>
      <c r="AE1067" s="48" t="s">
        <v>3634</v>
      </c>
      <c r="AF1067" s="48" t="s">
        <v>3634</v>
      </c>
      <c r="AG1067" s="48" t="s">
        <v>3634</v>
      </c>
      <c r="AH1067" s="48" t="s">
        <v>3634</v>
      </c>
      <c r="AI1067" s="48" t="s">
        <v>3634</v>
      </c>
      <c r="AJ1067" s="48" t="s">
        <v>3634</v>
      </c>
      <c r="AK1067" s="48" t="s">
        <v>3634</v>
      </c>
      <c r="AL1067" s="48" t="s">
        <v>3634</v>
      </c>
      <c r="AM1067" s="48" t="s">
        <v>3634</v>
      </c>
      <c r="AN1067" s="48" t="s">
        <v>3634</v>
      </c>
      <c r="AO1067" s="48" t="s">
        <v>3634</v>
      </c>
      <c r="AP1067" s="48" t="s">
        <v>3634</v>
      </c>
      <c r="AQ1067" s="48" t="s">
        <v>3634</v>
      </c>
      <c r="AR1067" s="48" t="s">
        <v>3634</v>
      </c>
      <c r="AS1067" s="46" t="s">
        <v>1445</v>
      </c>
      <c r="AT1067" s="10" t="s">
        <v>4074</v>
      </c>
      <c r="AU1067" s="10" t="s">
        <v>3746</v>
      </c>
      <c r="AV1067" s="10" t="s">
        <v>3668</v>
      </c>
      <c r="AW1067" s="10" t="s">
        <v>3649</v>
      </c>
      <c r="AX1067" s="37">
        <f>BO1067</f>
        <v>4</v>
      </c>
      <c r="AY1067" s="37">
        <v>0</v>
      </c>
      <c r="AZ1067" s="37">
        <v>0</v>
      </c>
      <c r="BA1067" s="37">
        <v>0</v>
      </c>
      <c r="BB1067" s="46" t="s">
        <v>3675</v>
      </c>
      <c r="BC1067" s="37" t="s">
        <v>3634</v>
      </c>
      <c r="BD1067" s="37" t="s">
        <v>3634</v>
      </c>
      <c r="BE1067" s="37" t="s">
        <v>3634</v>
      </c>
      <c r="BF1067" s="37" t="s">
        <v>3634</v>
      </c>
      <c r="BG1067" s="37" t="s">
        <v>3634</v>
      </c>
      <c r="BH1067" s="37" t="s">
        <v>3634</v>
      </c>
      <c r="BI1067" s="37" t="s">
        <v>3634</v>
      </c>
      <c r="BJ1067" s="37" t="s">
        <v>3634</v>
      </c>
      <c r="BK1067" s="37">
        <v>4</v>
      </c>
      <c r="BL1067" s="37">
        <v>0</v>
      </c>
      <c r="BM1067" s="37">
        <f t="shared" si="40"/>
        <v>4</v>
      </c>
      <c r="BN1067" s="37">
        <f t="shared" si="43"/>
        <v>0</v>
      </c>
      <c r="BO1067" s="37">
        <v>4</v>
      </c>
      <c r="BP1067" s="37"/>
      <c r="BQ1067" s="37"/>
      <c r="BR1067" s="37"/>
      <c r="BS1067" s="10" t="s">
        <v>4078</v>
      </c>
      <c r="BT1067" s="10" t="s">
        <v>3795</v>
      </c>
      <c r="BU1067" s="10" t="s">
        <v>3664</v>
      </c>
      <c r="BV1067" s="157" t="s">
        <v>7172</v>
      </c>
      <c r="BW1067">
        <f>COUNTIF($E$1067:$E$1067,E1067)</f>
        <v>1</v>
      </c>
      <c r="CB1067" s="59">
        <f t="shared" si="41"/>
        <v>4</v>
      </c>
      <c r="CC1067" s="59">
        <f t="shared" si="42"/>
        <v>4</v>
      </c>
      <c r="CD1067" s="122"/>
      <c r="CE1067" s="122"/>
      <c r="CF1067" s="122">
        <f t="shared" si="23"/>
        <v>0.8</v>
      </c>
      <c r="CG1067" s="59">
        <f t="shared" si="24"/>
        <v>0.8</v>
      </c>
      <c r="CH1067" s="59">
        <f t="shared" si="25"/>
        <v>0.8</v>
      </c>
      <c r="CI1067" s="59">
        <f t="shared" si="26"/>
        <v>0.8</v>
      </c>
      <c r="CJ1067" s="66">
        <f t="shared" si="21"/>
        <v>0.8</v>
      </c>
      <c r="CK1067" s="65">
        <f t="shared" si="22"/>
        <v>0</v>
      </c>
      <c r="CL1067" s="59">
        <f t="shared" si="27"/>
        <v>0</v>
      </c>
      <c r="CM1067" s="59">
        <f t="shared" si="28"/>
        <v>0</v>
      </c>
      <c r="CN1067" s="59">
        <f t="shared" si="29"/>
        <v>0</v>
      </c>
      <c r="CO1067" s="59">
        <f t="shared" si="30"/>
        <v>0</v>
      </c>
      <c r="CP1067" s="65">
        <f t="shared" si="31"/>
        <v>0</v>
      </c>
      <c r="CQ1067" s="59">
        <f t="shared" si="32"/>
        <v>0</v>
      </c>
      <c r="CR1067" s="59">
        <f t="shared" si="33"/>
        <v>0</v>
      </c>
      <c r="CS1067" s="59">
        <f t="shared" si="34"/>
        <v>0</v>
      </c>
      <c r="CT1067" s="66">
        <f t="shared" si="35"/>
        <v>0</v>
      </c>
      <c r="CU1067" s="59">
        <f t="shared" si="36"/>
        <v>0</v>
      </c>
      <c r="CV1067" s="59">
        <f t="shared" si="37"/>
        <v>0</v>
      </c>
      <c r="CW1067" s="59">
        <f t="shared" si="38"/>
        <v>0</v>
      </c>
      <c r="CX1067" s="59">
        <f t="shared" si="39"/>
        <v>0</v>
      </c>
      <c r="CY1067" s="66"/>
    </row>
    <row r="1068" spans="1:103" ht="16.149999999999999" customHeight="1" x14ac:dyDescent="0.25">
      <c r="A1068" s="2" t="s">
        <v>8133</v>
      </c>
      <c r="B1068" s="2" t="s">
        <v>3629</v>
      </c>
      <c r="C1068" s="57" t="s">
        <v>314</v>
      </c>
      <c r="D1068" s="57" t="s">
        <v>526</v>
      </c>
      <c r="E1068" s="10" t="s">
        <v>731</v>
      </c>
      <c r="F1068" s="57" t="s">
        <v>3534</v>
      </c>
      <c r="G1068" s="57" t="s">
        <v>1035</v>
      </c>
      <c r="H1068" s="130" t="s">
        <v>5656</v>
      </c>
      <c r="I1068" s="57">
        <v>0.08</v>
      </c>
      <c r="J1068" s="57" t="s">
        <v>4436</v>
      </c>
      <c r="K1068" s="57" t="s">
        <v>4440</v>
      </c>
      <c r="L1068" s="57" t="s">
        <v>4082</v>
      </c>
      <c r="M1068" s="57" t="s">
        <v>4425</v>
      </c>
      <c r="N1068" s="57" t="s">
        <v>4399</v>
      </c>
      <c r="O1068" s="10" t="s">
        <v>4394</v>
      </c>
      <c r="P1068" s="10" t="s">
        <v>4008</v>
      </c>
      <c r="Q1068" s="10" t="s">
        <v>3670</v>
      </c>
      <c r="R1068" s="102" t="s">
        <v>1429</v>
      </c>
      <c r="S1068" s="100" t="s">
        <v>3634</v>
      </c>
      <c r="T1068" s="100" t="s">
        <v>3634</v>
      </c>
      <c r="U1068" s="100" t="s">
        <v>3634</v>
      </c>
      <c r="V1068" s="100" t="s">
        <v>3634</v>
      </c>
      <c r="W1068" s="100" t="s">
        <v>3634</v>
      </c>
      <c r="X1068" s="100" t="s">
        <v>3634</v>
      </c>
      <c r="Y1068" s="100" t="s">
        <v>3634</v>
      </c>
      <c r="Z1068" s="100" t="s">
        <v>3634</v>
      </c>
      <c r="AA1068" s="100" t="s">
        <v>3634</v>
      </c>
      <c r="AB1068" s="95" t="s">
        <v>3630</v>
      </c>
      <c r="AC1068" s="2" t="s">
        <v>4074</v>
      </c>
      <c r="AD1068" s="100" t="s">
        <v>3634</v>
      </c>
      <c r="AE1068" s="100" t="s">
        <v>3634</v>
      </c>
      <c r="AF1068" s="100" t="s">
        <v>3634</v>
      </c>
      <c r="AG1068" s="100" t="s">
        <v>3634</v>
      </c>
      <c r="AH1068" s="100" t="s">
        <v>3634</v>
      </c>
      <c r="AI1068" s="100" t="s">
        <v>3634</v>
      </c>
      <c r="AJ1068" s="100" t="s">
        <v>3634</v>
      </c>
      <c r="AK1068" s="100" t="s">
        <v>3634</v>
      </c>
      <c r="AL1068" s="100" t="s">
        <v>3634</v>
      </c>
      <c r="AM1068" s="100" t="s">
        <v>3634</v>
      </c>
      <c r="AN1068" s="100" t="s">
        <v>3634</v>
      </c>
      <c r="AO1068" s="100" t="s">
        <v>3634</v>
      </c>
      <c r="AP1068" s="100" t="s">
        <v>3634</v>
      </c>
      <c r="AQ1068" s="100" t="s">
        <v>3634</v>
      </c>
      <c r="AR1068" s="100" t="s">
        <v>3634</v>
      </c>
      <c r="AS1068" s="46" t="s">
        <v>1445</v>
      </c>
      <c r="AT1068" s="10" t="s">
        <v>4074</v>
      </c>
      <c r="AU1068" s="10" t="s">
        <v>3746</v>
      </c>
      <c r="AV1068" s="10" t="s">
        <v>3668</v>
      </c>
      <c r="AW1068" s="10" t="s">
        <v>3649</v>
      </c>
      <c r="AX1068" s="37">
        <v>0</v>
      </c>
      <c r="AY1068" s="37">
        <f>BO1068</f>
        <v>1</v>
      </c>
      <c r="AZ1068" s="37">
        <v>0</v>
      </c>
      <c r="BA1068" s="37">
        <v>0</v>
      </c>
      <c r="BB1068" s="46" t="s">
        <v>3675</v>
      </c>
      <c r="BC1068" s="37" t="s">
        <v>3634</v>
      </c>
      <c r="BD1068" s="37" t="s">
        <v>3634</v>
      </c>
      <c r="BE1068" s="37" t="s">
        <v>3634</v>
      </c>
      <c r="BF1068" s="37" t="s">
        <v>3634</v>
      </c>
      <c r="BG1068" s="37" t="s">
        <v>3634</v>
      </c>
      <c r="BH1068" s="37" t="s">
        <v>3634</v>
      </c>
      <c r="BI1068" s="37" t="s">
        <v>3634</v>
      </c>
      <c r="BJ1068" s="37" t="s">
        <v>3634</v>
      </c>
      <c r="BK1068" s="37">
        <v>1</v>
      </c>
      <c r="BL1068" s="37">
        <v>0</v>
      </c>
      <c r="BM1068" s="37">
        <f t="shared" si="40"/>
        <v>1</v>
      </c>
      <c r="BN1068" s="37">
        <f t="shared" si="43"/>
        <v>0</v>
      </c>
      <c r="BO1068" s="37">
        <v>1</v>
      </c>
      <c r="BP1068" s="37"/>
      <c r="BQ1068" s="37"/>
      <c r="BR1068" s="37"/>
      <c r="BS1068" s="10" t="s">
        <v>4664</v>
      </c>
      <c r="BT1068" s="10" t="s">
        <v>3795</v>
      </c>
      <c r="BU1068" s="10" t="s">
        <v>3664</v>
      </c>
      <c r="BV1068" s="157" t="s">
        <v>7178</v>
      </c>
      <c r="BW1068">
        <f>COUNTIF($E$1068:$E$1068,E1068)</f>
        <v>1</v>
      </c>
      <c r="CB1068" s="59">
        <f t="shared" si="41"/>
        <v>1</v>
      </c>
      <c r="CC1068" s="59">
        <f t="shared" si="42"/>
        <v>1</v>
      </c>
      <c r="CD1068" s="122"/>
      <c r="CE1068" s="122"/>
      <c r="CF1068" s="122">
        <f t="shared" si="23"/>
        <v>0</v>
      </c>
      <c r="CG1068" s="59">
        <f t="shared" si="24"/>
        <v>0</v>
      </c>
      <c r="CH1068" s="59">
        <f t="shared" si="25"/>
        <v>0</v>
      </c>
      <c r="CI1068" s="59">
        <f t="shared" si="26"/>
        <v>0</v>
      </c>
      <c r="CJ1068" s="66">
        <f t="shared" si="21"/>
        <v>0</v>
      </c>
      <c r="CK1068" s="65">
        <f t="shared" si="22"/>
        <v>0.2</v>
      </c>
      <c r="CL1068" s="59">
        <f t="shared" si="27"/>
        <v>0.2</v>
      </c>
      <c r="CM1068" s="59">
        <f t="shared" si="28"/>
        <v>0.2</v>
      </c>
      <c r="CN1068" s="59">
        <f t="shared" si="29"/>
        <v>0.2</v>
      </c>
      <c r="CO1068" s="59">
        <f t="shared" si="30"/>
        <v>0.2</v>
      </c>
      <c r="CP1068" s="65">
        <f t="shared" si="31"/>
        <v>0</v>
      </c>
      <c r="CQ1068" s="59">
        <f t="shared" si="32"/>
        <v>0</v>
      </c>
      <c r="CR1068" s="59">
        <f t="shared" si="33"/>
        <v>0</v>
      </c>
      <c r="CS1068" s="59">
        <f t="shared" si="34"/>
        <v>0</v>
      </c>
      <c r="CT1068" s="66">
        <f t="shared" si="35"/>
        <v>0</v>
      </c>
      <c r="CU1068" s="59">
        <f t="shared" si="36"/>
        <v>0</v>
      </c>
      <c r="CV1068" s="59">
        <f t="shared" si="37"/>
        <v>0</v>
      </c>
      <c r="CW1068" s="59">
        <f t="shared" si="38"/>
        <v>0</v>
      </c>
      <c r="CX1068" s="59">
        <f t="shared" si="39"/>
        <v>0</v>
      </c>
      <c r="CY1068" s="66"/>
    </row>
    <row r="1069" spans="1:103" ht="16.149999999999999" customHeight="1" x14ac:dyDescent="0.25">
      <c r="A1069" s="2" t="s">
        <v>8133</v>
      </c>
      <c r="B1069" s="2" t="s">
        <v>3629</v>
      </c>
      <c r="C1069" s="57" t="s">
        <v>316</v>
      </c>
      <c r="D1069" s="57" t="s">
        <v>526</v>
      </c>
      <c r="E1069" s="10" t="s">
        <v>733</v>
      </c>
      <c r="F1069" s="57" t="s">
        <v>3532</v>
      </c>
      <c r="G1069" s="57" t="s">
        <v>1037</v>
      </c>
      <c r="H1069" s="130" t="s">
        <v>5656</v>
      </c>
      <c r="I1069" s="57">
        <v>0.14000000000000001</v>
      </c>
      <c r="J1069" s="57" t="s">
        <v>4073</v>
      </c>
      <c r="K1069" s="57" t="s">
        <v>4254</v>
      </c>
      <c r="L1069" s="57" t="s">
        <v>4077</v>
      </c>
      <c r="M1069" s="57" t="s">
        <v>4077</v>
      </c>
      <c r="N1069" s="57" t="s">
        <v>4077</v>
      </c>
      <c r="O1069" s="10" t="s">
        <v>4071</v>
      </c>
      <c r="P1069" s="10" t="s">
        <v>4008</v>
      </c>
      <c r="Q1069" s="10" t="s">
        <v>3670</v>
      </c>
      <c r="R1069" s="2" t="s">
        <v>1429</v>
      </c>
      <c r="S1069" s="48" t="s">
        <v>3634</v>
      </c>
      <c r="T1069" s="48" t="s">
        <v>3634</v>
      </c>
      <c r="U1069" s="48" t="s">
        <v>3634</v>
      </c>
      <c r="V1069" s="48" t="s">
        <v>3634</v>
      </c>
      <c r="W1069" s="48" t="s">
        <v>3634</v>
      </c>
      <c r="X1069" s="48" t="s">
        <v>3634</v>
      </c>
      <c r="Y1069" s="48" t="s">
        <v>3634</v>
      </c>
      <c r="Z1069" s="48" t="s">
        <v>3634</v>
      </c>
      <c r="AA1069" s="48" t="s">
        <v>3634</v>
      </c>
      <c r="AB1069" s="95" t="s">
        <v>3630</v>
      </c>
      <c r="AC1069" s="2" t="s">
        <v>4074</v>
      </c>
      <c r="AD1069" s="48" t="s">
        <v>3634</v>
      </c>
      <c r="AE1069" s="48" t="s">
        <v>3634</v>
      </c>
      <c r="AF1069" s="48" t="s">
        <v>3634</v>
      </c>
      <c r="AG1069" s="48" t="s">
        <v>3634</v>
      </c>
      <c r="AH1069" s="48" t="s">
        <v>3634</v>
      </c>
      <c r="AI1069" s="48" t="s">
        <v>3634</v>
      </c>
      <c r="AJ1069" s="48" t="s">
        <v>3634</v>
      </c>
      <c r="AK1069" s="48" t="s">
        <v>3634</v>
      </c>
      <c r="AL1069" s="48" t="s">
        <v>3634</v>
      </c>
      <c r="AM1069" s="48" t="s">
        <v>3634</v>
      </c>
      <c r="AN1069" s="48" t="s">
        <v>3634</v>
      </c>
      <c r="AO1069" s="48" t="s">
        <v>3634</v>
      </c>
      <c r="AP1069" s="48" t="s">
        <v>3634</v>
      </c>
      <c r="AQ1069" s="48" t="s">
        <v>3634</v>
      </c>
      <c r="AR1069" s="48" t="s">
        <v>3634</v>
      </c>
      <c r="AS1069" s="46" t="s">
        <v>1445</v>
      </c>
      <c r="AT1069" s="10" t="s">
        <v>4074</v>
      </c>
      <c r="AU1069" s="10" t="s">
        <v>3746</v>
      </c>
      <c r="AV1069" s="10" t="s">
        <v>3668</v>
      </c>
      <c r="AW1069" s="10" t="s">
        <v>3649</v>
      </c>
      <c r="AX1069" s="37">
        <f t="shared" ref="AX1069:AX1074" si="44">BO1069</f>
        <v>1</v>
      </c>
      <c r="AY1069" s="37">
        <v>0</v>
      </c>
      <c r="AZ1069" s="37">
        <v>0</v>
      </c>
      <c r="BA1069" s="37">
        <v>0</v>
      </c>
      <c r="BB1069" s="46" t="s">
        <v>3675</v>
      </c>
      <c r="BC1069" s="37" t="s">
        <v>3634</v>
      </c>
      <c r="BD1069" s="37" t="s">
        <v>3634</v>
      </c>
      <c r="BE1069" s="37" t="s">
        <v>3634</v>
      </c>
      <c r="BF1069" s="37" t="s">
        <v>3634</v>
      </c>
      <c r="BG1069" s="37" t="s">
        <v>3634</v>
      </c>
      <c r="BH1069" s="37" t="s">
        <v>3634</v>
      </c>
      <c r="BI1069" s="37" t="s">
        <v>3634</v>
      </c>
      <c r="BJ1069" s="37" t="s">
        <v>3634</v>
      </c>
      <c r="BK1069" s="37">
        <v>1</v>
      </c>
      <c r="BL1069" s="37">
        <v>0</v>
      </c>
      <c r="BM1069" s="37">
        <f t="shared" si="40"/>
        <v>1</v>
      </c>
      <c r="BN1069" s="37">
        <f t="shared" si="43"/>
        <v>0</v>
      </c>
      <c r="BO1069" s="37">
        <v>1</v>
      </c>
      <c r="BP1069" s="37"/>
      <c r="BQ1069" s="37"/>
      <c r="BR1069" s="37"/>
      <c r="BS1069" s="10" t="s">
        <v>4078</v>
      </c>
      <c r="BT1069" s="10" t="s">
        <v>3796</v>
      </c>
      <c r="BU1069" s="10" t="s">
        <v>3664</v>
      </c>
      <c r="BV1069" s="157" t="s">
        <v>7179</v>
      </c>
      <c r="BW1069">
        <f>COUNTIF($E$1069:$E$1069,E1069)</f>
        <v>1</v>
      </c>
      <c r="CB1069" s="59">
        <f t="shared" si="41"/>
        <v>1</v>
      </c>
      <c r="CC1069" s="59">
        <f t="shared" si="42"/>
        <v>1</v>
      </c>
      <c r="CD1069" s="122"/>
      <c r="CE1069" s="122"/>
      <c r="CF1069" s="122">
        <f t="shared" si="23"/>
        <v>0.2</v>
      </c>
      <c r="CG1069" s="59">
        <f t="shared" si="24"/>
        <v>0.2</v>
      </c>
      <c r="CH1069" s="59">
        <f t="shared" si="25"/>
        <v>0.2</v>
      </c>
      <c r="CI1069" s="59">
        <f t="shared" si="26"/>
        <v>0.2</v>
      </c>
      <c r="CJ1069" s="66">
        <f t="shared" si="21"/>
        <v>0.2</v>
      </c>
      <c r="CK1069" s="65">
        <f t="shared" si="22"/>
        <v>0</v>
      </c>
      <c r="CL1069" s="59">
        <f t="shared" si="27"/>
        <v>0</v>
      </c>
      <c r="CM1069" s="59">
        <f t="shared" si="28"/>
        <v>0</v>
      </c>
      <c r="CN1069" s="59">
        <f t="shared" si="29"/>
        <v>0</v>
      </c>
      <c r="CO1069" s="59">
        <f t="shared" si="30"/>
        <v>0</v>
      </c>
      <c r="CP1069" s="65">
        <f t="shared" si="31"/>
        <v>0</v>
      </c>
      <c r="CQ1069" s="59">
        <f t="shared" si="32"/>
        <v>0</v>
      </c>
      <c r="CR1069" s="59">
        <f t="shared" si="33"/>
        <v>0</v>
      </c>
      <c r="CS1069" s="59">
        <f t="shared" si="34"/>
        <v>0</v>
      </c>
      <c r="CT1069" s="66">
        <f t="shared" si="35"/>
        <v>0</v>
      </c>
      <c r="CU1069" s="59">
        <f t="shared" si="36"/>
        <v>0</v>
      </c>
      <c r="CV1069" s="59">
        <f t="shared" si="37"/>
        <v>0</v>
      </c>
      <c r="CW1069" s="59">
        <f t="shared" si="38"/>
        <v>0</v>
      </c>
      <c r="CX1069" s="59">
        <f t="shared" si="39"/>
        <v>0</v>
      </c>
      <c r="CY1069" s="66"/>
    </row>
    <row r="1070" spans="1:103" ht="16.149999999999999" customHeight="1" x14ac:dyDescent="0.25">
      <c r="A1070" s="2" t="s">
        <v>8133</v>
      </c>
      <c r="B1070" s="2" t="s">
        <v>3629</v>
      </c>
      <c r="C1070" s="57" t="s">
        <v>322</v>
      </c>
      <c r="D1070" s="57" t="s">
        <v>526</v>
      </c>
      <c r="E1070" s="10" t="s">
        <v>735</v>
      </c>
      <c r="F1070" s="57" t="s">
        <v>3530</v>
      </c>
      <c r="G1070" s="57" t="s">
        <v>1040</v>
      </c>
      <c r="H1070" s="130" t="s">
        <v>5506</v>
      </c>
      <c r="I1070" s="57">
        <v>7.0000000000000007E-2</v>
      </c>
      <c r="J1070" s="57" t="s">
        <v>4073</v>
      </c>
      <c r="K1070" s="57" t="s">
        <v>4256</v>
      </c>
      <c r="L1070" s="57" t="s">
        <v>4077</v>
      </c>
      <c r="M1070" s="57" t="s">
        <v>4077</v>
      </c>
      <c r="N1070" s="57" t="s">
        <v>4077</v>
      </c>
      <c r="O1070" s="10" t="s">
        <v>4071</v>
      </c>
      <c r="P1070" s="10" t="s">
        <v>4008</v>
      </c>
      <c r="Q1070" s="10" t="s">
        <v>3670</v>
      </c>
      <c r="R1070" s="2" t="s">
        <v>1429</v>
      </c>
      <c r="S1070" s="48" t="s">
        <v>3634</v>
      </c>
      <c r="T1070" s="48" t="s">
        <v>3634</v>
      </c>
      <c r="U1070" s="48" t="s">
        <v>3634</v>
      </c>
      <c r="V1070" s="48" t="s">
        <v>3634</v>
      </c>
      <c r="W1070" s="48" t="s">
        <v>3634</v>
      </c>
      <c r="X1070" s="48" t="s">
        <v>3634</v>
      </c>
      <c r="Y1070" s="48" t="s">
        <v>3634</v>
      </c>
      <c r="Z1070" s="48" t="s">
        <v>3634</v>
      </c>
      <c r="AA1070" s="48" t="s">
        <v>3634</v>
      </c>
      <c r="AB1070" s="95" t="s">
        <v>3630</v>
      </c>
      <c r="AC1070" s="2" t="s">
        <v>4074</v>
      </c>
      <c r="AD1070" s="48" t="s">
        <v>3634</v>
      </c>
      <c r="AE1070" s="48" t="s">
        <v>3634</v>
      </c>
      <c r="AF1070" s="48" t="s">
        <v>3634</v>
      </c>
      <c r="AG1070" s="48" t="s">
        <v>3634</v>
      </c>
      <c r="AH1070" s="48" t="s">
        <v>3634</v>
      </c>
      <c r="AI1070" s="48" t="s">
        <v>3634</v>
      </c>
      <c r="AJ1070" s="48" t="s">
        <v>3634</v>
      </c>
      <c r="AK1070" s="48" t="s">
        <v>3634</v>
      </c>
      <c r="AL1070" s="48" t="s">
        <v>3634</v>
      </c>
      <c r="AM1070" s="48" t="s">
        <v>3634</v>
      </c>
      <c r="AN1070" s="48" t="s">
        <v>3634</v>
      </c>
      <c r="AO1070" s="48" t="s">
        <v>3634</v>
      </c>
      <c r="AP1070" s="48" t="s">
        <v>3634</v>
      </c>
      <c r="AQ1070" s="48" t="s">
        <v>3634</v>
      </c>
      <c r="AR1070" s="48" t="s">
        <v>3634</v>
      </c>
      <c r="AS1070" s="46" t="s">
        <v>1445</v>
      </c>
      <c r="AT1070" s="10" t="s">
        <v>4074</v>
      </c>
      <c r="AU1070" s="10" t="s">
        <v>3746</v>
      </c>
      <c r="AV1070" s="10" t="s">
        <v>4369</v>
      </c>
      <c r="AW1070" s="10" t="s">
        <v>4376</v>
      </c>
      <c r="AX1070" s="37">
        <f t="shared" si="44"/>
        <v>1</v>
      </c>
      <c r="AY1070" s="37">
        <v>0</v>
      </c>
      <c r="AZ1070" s="37">
        <v>0</v>
      </c>
      <c r="BA1070" s="37">
        <v>0</v>
      </c>
      <c r="BB1070" s="46" t="s">
        <v>3675</v>
      </c>
      <c r="BC1070" s="37" t="s">
        <v>3634</v>
      </c>
      <c r="BD1070" s="37" t="s">
        <v>3634</v>
      </c>
      <c r="BE1070" s="37" t="s">
        <v>3634</v>
      </c>
      <c r="BF1070" s="37" t="s">
        <v>3634</v>
      </c>
      <c r="BG1070" s="37" t="s">
        <v>3634</v>
      </c>
      <c r="BH1070" s="37" t="s">
        <v>3634</v>
      </c>
      <c r="BI1070" s="37" t="s">
        <v>3634</v>
      </c>
      <c r="BJ1070" s="37" t="s">
        <v>3634</v>
      </c>
      <c r="BK1070" s="37">
        <v>1</v>
      </c>
      <c r="BL1070" s="37">
        <v>0</v>
      </c>
      <c r="BM1070" s="37">
        <f t="shared" si="40"/>
        <v>1</v>
      </c>
      <c r="BN1070" s="37">
        <f t="shared" si="43"/>
        <v>0</v>
      </c>
      <c r="BO1070" s="37">
        <v>1</v>
      </c>
      <c r="BP1070" s="37"/>
      <c r="BQ1070" s="37"/>
      <c r="BR1070" s="37"/>
      <c r="BS1070" s="10" t="s">
        <v>4078</v>
      </c>
      <c r="BT1070" s="10" t="s">
        <v>3796</v>
      </c>
      <c r="BU1070" s="10" t="s">
        <v>3664</v>
      </c>
      <c r="BV1070" s="157" t="s">
        <v>7179</v>
      </c>
      <c r="BW1070">
        <f>COUNTIF($E$1070:$E$1070,E1070)</f>
        <v>1</v>
      </c>
      <c r="CB1070" s="59">
        <f t="shared" si="41"/>
        <v>1</v>
      </c>
      <c r="CC1070" s="59">
        <f t="shared" si="42"/>
        <v>1</v>
      </c>
      <c r="CD1070" s="122"/>
      <c r="CE1070" s="122"/>
      <c r="CF1070" s="122">
        <f t="shared" si="23"/>
        <v>0.2</v>
      </c>
      <c r="CG1070" s="59">
        <f t="shared" si="24"/>
        <v>0.2</v>
      </c>
      <c r="CH1070" s="59">
        <f t="shared" si="25"/>
        <v>0.2</v>
      </c>
      <c r="CI1070" s="59">
        <f t="shared" si="26"/>
        <v>0.2</v>
      </c>
      <c r="CJ1070" s="66">
        <f t="shared" si="21"/>
        <v>0.2</v>
      </c>
      <c r="CK1070" s="65">
        <f t="shared" si="22"/>
        <v>0</v>
      </c>
      <c r="CL1070" s="59">
        <f t="shared" si="27"/>
        <v>0</v>
      </c>
      <c r="CM1070" s="59">
        <f t="shared" si="28"/>
        <v>0</v>
      </c>
      <c r="CN1070" s="59">
        <f t="shared" si="29"/>
        <v>0</v>
      </c>
      <c r="CO1070" s="59">
        <f t="shared" si="30"/>
        <v>0</v>
      </c>
      <c r="CP1070" s="65">
        <f t="shared" si="31"/>
        <v>0</v>
      </c>
      <c r="CQ1070" s="59">
        <f t="shared" si="32"/>
        <v>0</v>
      </c>
      <c r="CR1070" s="59">
        <f t="shared" si="33"/>
        <v>0</v>
      </c>
      <c r="CS1070" s="59">
        <f t="shared" si="34"/>
        <v>0</v>
      </c>
      <c r="CT1070" s="66">
        <f t="shared" si="35"/>
        <v>0</v>
      </c>
      <c r="CU1070" s="59">
        <f t="shared" si="36"/>
        <v>0</v>
      </c>
      <c r="CV1070" s="59">
        <f t="shared" si="37"/>
        <v>0</v>
      </c>
      <c r="CW1070" s="59">
        <f t="shared" si="38"/>
        <v>0</v>
      </c>
      <c r="CX1070" s="59">
        <f t="shared" si="39"/>
        <v>0</v>
      </c>
      <c r="CY1070" s="66"/>
    </row>
    <row r="1071" spans="1:103" ht="16.149999999999999" customHeight="1" x14ac:dyDescent="0.25">
      <c r="A1071" s="2" t="s">
        <v>8133</v>
      </c>
      <c r="B1071" s="2" t="s">
        <v>3629</v>
      </c>
      <c r="C1071" s="57" t="s">
        <v>334</v>
      </c>
      <c r="D1071" s="57" t="s">
        <v>526</v>
      </c>
      <c r="E1071" s="10" t="s">
        <v>745</v>
      </c>
      <c r="F1071" s="57" t="s">
        <v>3522</v>
      </c>
      <c r="G1071" s="57" t="s">
        <v>1050</v>
      </c>
      <c r="H1071" s="130" t="s">
        <v>5601</v>
      </c>
      <c r="I1071" s="57">
        <v>0.09</v>
      </c>
      <c r="J1071" s="57" t="s">
        <v>4073</v>
      </c>
      <c r="K1071" s="57" t="s">
        <v>4264</v>
      </c>
      <c r="L1071" s="57" t="s">
        <v>4077</v>
      </c>
      <c r="M1071" s="57" t="s">
        <v>4077</v>
      </c>
      <c r="N1071" s="57" t="s">
        <v>4077</v>
      </c>
      <c r="O1071" s="10" t="s">
        <v>4071</v>
      </c>
      <c r="P1071" s="10" t="s">
        <v>4008</v>
      </c>
      <c r="Q1071" s="10" t="s">
        <v>3670</v>
      </c>
      <c r="R1071" s="2" t="s">
        <v>1429</v>
      </c>
      <c r="S1071" s="48" t="s">
        <v>3634</v>
      </c>
      <c r="T1071" s="48" t="s">
        <v>3634</v>
      </c>
      <c r="U1071" s="48" t="s">
        <v>3634</v>
      </c>
      <c r="V1071" s="48" t="s">
        <v>3634</v>
      </c>
      <c r="W1071" s="48" t="s">
        <v>3634</v>
      </c>
      <c r="X1071" s="48" t="s">
        <v>3634</v>
      </c>
      <c r="Y1071" s="48" t="s">
        <v>3634</v>
      </c>
      <c r="Z1071" s="48" t="s">
        <v>3634</v>
      </c>
      <c r="AA1071" s="48" t="s">
        <v>3634</v>
      </c>
      <c r="AB1071" s="95" t="s">
        <v>3630</v>
      </c>
      <c r="AC1071" s="2" t="s">
        <v>4074</v>
      </c>
      <c r="AD1071" s="48" t="s">
        <v>3634</v>
      </c>
      <c r="AE1071" s="48" t="s">
        <v>3634</v>
      </c>
      <c r="AF1071" s="48" t="s">
        <v>3634</v>
      </c>
      <c r="AG1071" s="48" t="s">
        <v>3634</v>
      </c>
      <c r="AH1071" s="48" t="s">
        <v>3634</v>
      </c>
      <c r="AI1071" s="48" t="s">
        <v>3634</v>
      </c>
      <c r="AJ1071" s="48" t="s">
        <v>3634</v>
      </c>
      <c r="AK1071" s="48" t="s">
        <v>3634</v>
      </c>
      <c r="AL1071" s="48" t="s">
        <v>3634</v>
      </c>
      <c r="AM1071" s="48" t="s">
        <v>3634</v>
      </c>
      <c r="AN1071" s="48" t="s">
        <v>3634</v>
      </c>
      <c r="AO1071" s="48" t="s">
        <v>3634</v>
      </c>
      <c r="AP1071" s="48" t="s">
        <v>3634</v>
      </c>
      <c r="AQ1071" s="48" t="s">
        <v>3634</v>
      </c>
      <c r="AR1071" s="48" t="s">
        <v>3634</v>
      </c>
      <c r="AS1071" s="46" t="s">
        <v>1445</v>
      </c>
      <c r="AT1071" s="10" t="s">
        <v>4074</v>
      </c>
      <c r="AU1071" s="10" t="s">
        <v>3746</v>
      </c>
      <c r="AV1071" s="10" t="s">
        <v>3668</v>
      </c>
      <c r="AW1071" s="10" t="s">
        <v>4197</v>
      </c>
      <c r="AX1071" s="37">
        <f t="shared" si="44"/>
        <v>2</v>
      </c>
      <c r="AY1071" s="37">
        <v>0</v>
      </c>
      <c r="AZ1071" s="37">
        <v>0</v>
      </c>
      <c r="BA1071" s="37">
        <v>0</v>
      </c>
      <c r="BB1071" s="46" t="s">
        <v>3675</v>
      </c>
      <c r="BC1071" s="37" t="s">
        <v>3634</v>
      </c>
      <c r="BD1071" s="37" t="s">
        <v>3634</v>
      </c>
      <c r="BE1071" s="37" t="s">
        <v>3634</v>
      </c>
      <c r="BF1071" s="37" t="s">
        <v>3634</v>
      </c>
      <c r="BG1071" s="37" t="s">
        <v>3634</v>
      </c>
      <c r="BH1071" s="37" t="s">
        <v>3634</v>
      </c>
      <c r="BI1071" s="37" t="s">
        <v>3634</v>
      </c>
      <c r="BJ1071" s="37" t="s">
        <v>3634</v>
      </c>
      <c r="BK1071" s="37">
        <v>2</v>
      </c>
      <c r="BL1071" s="37">
        <v>0</v>
      </c>
      <c r="BM1071" s="37">
        <f t="shared" si="40"/>
        <v>2</v>
      </c>
      <c r="BN1071" s="37">
        <f t="shared" si="43"/>
        <v>0</v>
      </c>
      <c r="BO1071" s="37">
        <v>2</v>
      </c>
      <c r="BP1071" s="37"/>
      <c r="BQ1071" s="37"/>
      <c r="BR1071" s="37"/>
      <c r="BS1071" s="10" t="s">
        <v>4078</v>
      </c>
      <c r="BT1071" s="10" t="s">
        <v>3796</v>
      </c>
      <c r="BU1071" s="10" t="s">
        <v>3664</v>
      </c>
      <c r="BV1071" s="157" t="s">
        <v>7179</v>
      </c>
      <c r="BW1071">
        <f>COUNTIF($E$1071:$E$1071,E1071)</f>
        <v>1</v>
      </c>
      <c r="CB1071" s="59">
        <f t="shared" si="41"/>
        <v>2</v>
      </c>
      <c r="CC1071" s="59">
        <f t="shared" si="42"/>
        <v>2</v>
      </c>
      <c r="CD1071" s="122"/>
      <c r="CE1071" s="122"/>
      <c r="CF1071" s="122">
        <f t="shared" si="23"/>
        <v>0.4</v>
      </c>
      <c r="CG1071" s="59">
        <f t="shared" si="24"/>
        <v>0.4</v>
      </c>
      <c r="CH1071" s="59">
        <f t="shared" si="25"/>
        <v>0.4</v>
      </c>
      <c r="CI1071" s="59">
        <f t="shared" si="26"/>
        <v>0.4</v>
      </c>
      <c r="CJ1071" s="66">
        <f t="shared" si="21"/>
        <v>0.4</v>
      </c>
      <c r="CK1071" s="65">
        <f t="shared" si="22"/>
        <v>0</v>
      </c>
      <c r="CL1071" s="59">
        <f t="shared" si="27"/>
        <v>0</v>
      </c>
      <c r="CM1071" s="59">
        <f t="shared" si="28"/>
        <v>0</v>
      </c>
      <c r="CN1071" s="59">
        <f t="shared" si="29"/>
        <v>0</v>
      </c>
      <c r="CO1071" s="59">
        <f t="shared" si="30"/>
        <v>0</v>
      </c>
      <c r="CP1071" s="65">
        <f t="shared" si="31"/>
        <v>0</v>
      </c>
      <c r="CQ1071" s="59">
        <f t="shared" si="32"/>
        <v>0</v>
      </c>
      <c r="CR1071" s="59">
        <f t="shared" si="33"/>
        <v>0</v>
      </c>
      <c r="CS1071" s="59">
        <f t="shared" si="34"/>
        <v>0</v>
      </c>
      <c r="CT1071" s="66">
        <f t="shared" si="35"/>
        <v>0</v>
      </c>
      <c r="CU1071" s="59">
        <f t="shared" si="36"/>
        <v>0</v>
      </c>
      <c r="CV1071" s="59">
        <f t="shared" si="37"/>
        <v>0</v>
      </c>
      <c r="CW1071" s="59">
        <f t="shared" si="38"/>
        <v>0</v>
      </c>
      <c r="CX1071" s="59">
        <f t="shared" si="39"/>
        <v>0</v>
      </c>
      <c r="CY1071" s="66"/>
    </row>
    <row r="1072" spans="1:103" ht="16.149999999999999" customHeight="1" x14ac:dyDescent="0.25">
      <c r="A1072" s="2" t="s">
        <v>8133</v>
      </c>
      <c r="B1072" s="2" t="s">
        <v>3629</v>
      </c>
      <c r="C1072" s="57" t="s">
        <v>331</v>
      </c>
      <c r="D1072" s="57" t="s">
        <v>526</v>
      </c>
      <c r="E1072" s="10" t="s">
        <v>742</v>
      </c>
      <c r="F1072" s="57" t="s">
        <v>3525</v>
      </c>
      <c r="G1072" s="57" t="s">
        <v>1047</v>
      </c>
      <c r="H1072" s="130" t="s">
        <v>5601</v>
      </c>
      <c r="I1072" s="57">
        <v>0.09</v>
      </c>
      <c r="J1072" s="57" t="s">
        <v>4073</v>
      </c>
      <c r="K1072" s="57" t="s">
        <v>4261</v>
      </c>
      <c r="L1072" s="57" t="s">
        <v>4077</v>
      </c>
      <c r="M1072" s="57" t="s">
        <v>4077</v>
      </c>
      <c r="N1072" s="57" t="s">
        <v>4077</v>
      </c>
      <c r="O1072" s="10" t="s">
        <v>4071</v>
      </c>
      <c r="P1072" s="10" t="s">
        <v>4008</v>
      </c>
      <c r="Q1072" s="10" t="s">
        <v>3670</v>
      </c>
      <c r="R1072" s="2" t="s">
        <v>1429</v>
      </c>
      <c r="S1072" s="48" t="s">
        <v>3634</v>
      </c>
      <c r="T1072" s="48" t="s">
        <v>3634</v>
      </c>
      <c r="U1072" s="48" t="s">
        <v>3634</v>
      </c>
      <c r="V1072" s="48" t="s">
        <v>3634</v>
      </c>
      <c r="W1072" s="48" t="s">
        <v>3634</v>
      </c>
      <c r="X1072" s="48" t="s">
        <v>3634</v>
      </c>
      <c r="Y1072" s="48" t="s">
        <v>3634</v>
      </c>
      <c r="Z1072" s="48" t="s">
        <v>3634</v>
      </c>
      <c r="AA1072" s="48" t="s">
        <v>3634</v>
      </c>
      <c r="AB1072" s="95" t="s">
        <v>3630</v>
      </c>
      <c r="AC1072" s="2" t="s">
        <v>4074</v>
      </c>
      <c r="AD1072" s="48" t="s">
        <v>3634</v>
      </c>
      <c r="AE1072" s="48" t="s">
        <v>3634</v>
      </c>
      <c r="AF1072" s="48" t="s">
        <v>3634</v>
      </c>
      <c r="AG1072" s="48" t="s">
        <v>3634</v>
      </c>
      <c r="AH1072" s="48" t="s">
        <v>3634</v>
      </c>
      <c r="AI1072" s="48" t="s">
        <v>3634</v>
      </c>
      <c r="AJ1072" s="48" t="s">
        <v>3634</v>
      </c>
      <c r="AK1072" s="48" t="s">
        <v>3634</v>
      </c>
      <c r="AL1072" s="48" t="s">
        <v>3634</v>
      </c>
      <c r="AM1072" s="48" t="s">
        <v>3634</v>
      </c>
      <c r="AN1072" s="48" t="s">
        <v>3634</v>
      </c>
      <c r="AO1072" s="48" t="s">
        <v>3634</v>
      </c>
      <c r="AP1072" s="48" t="s">
        <v>3634</v>
      </c>
      <c r="AQ1072" s="48" t="s">
        <v>3634</v>
      </c>
      <c r="AR1072" s="48" t="s">
        <v>3634</v>
      </c>
      <c r="AS1072" s="46" t="s">
        <v>1445</v>
      </c>
      <c r="AT1072" s="10" t="s">
        <v>4074</v>
      </c>
      <c r="AU1072" s="10" t="s">
        <v>3746</v>
      </c>
      <c r="AV1072" s="10" t="s">
        <v>3668</v>
      </c>
      <c r="AW1072" s="10" t="s">
        <v>3649</v>
      </c>
      <c r="AX1072" s="37">
        <f t="shared" si="44"/>
        <v>1</v>
      </c>
      <c r="AY1072" s="37">
        <v>0</v>
      </c>
      <c r="AZ1072" s="37">
        <v>0</v>
      </c>
      <c r="BA1072" s="37">
        <v>0</v>
      </c>
      <c r="BB1072" s="46" t="s">
        <v>3675</v>
      </c>
      <c r="BC1072" s="37" t="s">
        <v>3634</v>
      </c>
      <c r="BD1072" s="37" t="s">
        <v>3634</v>
      </c>
      <c r="BE1072" s="37" t="s">
        <v>3634</v>
      </c>
      <c r="BF1072" s="37" t="s">
        <v>3634</v>
      </c>
      <c r="BG1072" s="37" t="s">
        <v>3634</v>
      </c>
      <c r="BH1072" s="37" t="s">
        <v>3634</v>
      </c>
      <c r="BI1072" s="37" t="s">
        <v>3634</v>
      </c>
      <c r="BJ1072" s="37" t="s">
        <v>3634</v>
      </c>
      <c r="BK1072" s="37">
        <v>1</v>
      </c>
      <c r="BL1072" s="37">
        <v>0</v>
      </c>
      <c r="BM1072" s="37">
        <f t="shared" si="40"/>
        <v>1</v>
      </c>
      <c r="BN1072" s="37">
        <f t="shared" si="43"/>
        <v>0</v>
      </c>
      <c r="BO1072" s="37">
        <v>1</v>
      </c>
      <c r="BP1072" s="37"/>
      <c r="BQ1072" s="37"/>
      <c r="BR1072" s="37"/>
      <c r="BS1072" s="10" t="s">
        <v>4078</v>
      </c>
      <c r="BT1072" s="10" t="s">
        <v>3796</v>
      </c>
      <c r="BU1072" s="10" t="s">
        <v>3664</v>
      </c>
      <c r="BV1072" s="157" t="s">
        <v>7187</v>
      </c>
      <c r="BW1072">
        <f>COUNTIF($E$1072:$E$1072,E1072)</f>
        <v>1</v>
      </c>
      <c r="CB1072" s="59">
        <f t="shared" si="41"/>
        <v>1</v>
      </c>
      <c r="CC1072" s="59">
        <f t="shared" si="42"/>
        <v>1</v>
      </c>
      <c r="CD1072" s="122"/>
      <c r="CE1072" s="122"/>
      <c r="CF1072" s="122">
        <f t="shared" si="23"/>
        <v>0.2</v>
      </c>
      <c r="CG1072" s="59">
        <f t="shared" si="24"/>
        <v>0.2</v>
      </c>
      <c r="CH1072" s="59">
        <f t="shared" si="25"/>
        <v>0.2</v>
      </c>
      <c r="CI1072" s="59">
        <f t="shared" si="26"/>
        <v>0.2</v>
      </c>
      <c r="CJ1072" s="66">
        <f t="shared" si="21"/>
        <v>0.2</v>
      </c>
      <c r="CK1072" s="65">
        <f t="shared" si="22"/>
        <v>0</v>
      </c>
      <c r="CL1072" s="59">
        <f t="shared" si="27"/>
        <v>0</v>
      </c>
      <c r="CM1072" s="59">
        <f t="shared" si="28"/>
        <v>0</v>
      </c>
      <c r="CN1072" s="59">
        <f t="shared" si="29"/>
        <v>0</v>
      </c>
      <c r="CO1072" s="59">
        <f t="shared" si="30"/>
        <v>0</v>
      </c>
      <c r="CP1072" s="65">
        <f t="shared" si="31"/>
        <v>0</v>
      </c>
      <c r="CQ1072" s="59">
        <f t="shared" si="32"/>
        <v>0</v>
      </c>
      <c r="CR1072" s="59">
        <f t="shared" si="33"/>
        <v>0</v>
      </c>
      <c r="CS1072" s="59">
        <f t="shared" si="34"/>
        <v>0</v>
      </c>
      <c r="CT1072" s="66">
        <f t="shared" si="35"/>
        <v>0</v>
      </c>
      <c r="CU1072" s="59">
        <f t="shared" si="36"/>
        <v>0</v>
      </c>
      <c r="CV1072" s="59">
        <f t="shared" si="37"/>
        <v>0</v>
      </c>
      <c r="CW1072" s="59">
        <f t="shared" si="38"/>
        <v>0</v>
      </c>
      <c r="CX1072" s="59">
        <f t="shared" si="39"/>
        <v>0</v>
      </c>
      <c r="CY1072" s="66"/>
    </row>
    <row r="1073" spans="1:103" ht="16.149999999999999" customHeight="1" x14ac:dyDescent="0.25">
      <c r="A1073" s="2" t="s">
        <v>8133</v>
      </c>
      <c r="B1073" s="2" t="s">
        <v>3629</v>
      </c>
      <c r="C1073" s="57" t="s">
        <v>357</v>
      </c>
      <c r="D1073" s="57" t="s">
        <v>526</v>
      </c>
      <c r="E1073" s="10" t="s">
        <v>762</v>
      </c>
      <c r="F1073" s="57" t="s">
        <v>3422</v>
      </c>
      <c r="G1073" s="57" t="s">
        <v>1067</v>
      </c>
      <c r="H1073" s="130" t="s">
        <v>1193</v>
      </c>
      <c r="I1073" s="57">
        <v>0.05</v>
      </c>
      <c r="J1073" s="57" t="s">
        <v>4073</v>
      </c>
      <c r="K1073" s="57" t="s">
        <v>4273</v>
      </c>
      <c r="L1073" s="57" t="s">
        <v>4077</v>
      </c>
      <c r="M1073" s="57" t="s">
        <v>4077</v>
      </c>
      <c r="N1073" s="57" t="s">
        <v>4077</v>
      </c>
      <c r="O1073" s="10" t="s">
        <v>4071</v>
      </c>
      <c r="P1073" s="10" t="s">
        <v>4008</v>
      </c>
      <c r="Q1073" s="10" t="s">
        <v>3670</v>
      </c>
      <c r="R1073" s="2" t="s">
        <v>1429</v>
      </c>
      <c r="S1073" s="48" t="s">
        <v>3634</v>
      </c>
      <c r="T1073" s="48" t="s">
        <v>3634</v>
      </c>
      <c r="U1073" s="48" t="s">
        <v>3634</v>
      </c>
      <c r="V1073" s="48" t="s">
        <v>3634</v>
      </c>
      <c r="W1073" s="48" t="s">
        <v>3634</v>
      </c>
      <c r="X1073" s="48" t="s">
        <v>3634</v>
      </c>
      <c r="Y1073" s="48" t="s">
        <v>3634</v>
      </c>
      <c r="Z1073" s="48" t="s">
        <v>3634</v>
      </c>
      <c r="AA1073" s="48" t="s">
        <v>3634</v>
      </c>
      <c r="AB1073" s="95" t="s">
        <v>3630</v>
      </c>
      <c r="AC1073" s="2" t="s">
        <v>4074</v>
      </c>
      <c r="AD1073" s="48" t="s">
        <v>3634</v>
      </c>
      <c r="AE1073" s="48" t="s">
        <v>3634</v>
      </c>
      <c r="AF1073" s="48" t="s">
        <v>3634</v>
      </c>
      <c r="AG1073" s="48" t="s">
        <v>3634</v>
      </c>
      <c r="AH1073" s="48" t="s">
        <v>3634</v>
      </c>
      <c r="AI1073" s="48" t="s">
        <v>3634</v>
      </c>
      <c r="AJ1073" s="48" t="s">
        <v>3634</v>
      </c>
      <c r="AK1073" s="48" t="s">
        <v>3634</v>
      </c>
      <c r="AL1073" s="48" t="s">
        <v>3634</v>
      </c>
      <c r="AM1073" s="48" t="s">
        <v>3634</v>
      </c>
      <c r="AN1073" s="48" t="s">
        <v>3634</v>
      </c>
      <c r="AO1073" s="48" t="s">
        <v>3634</v>
      </c>
      <c r="AP1073" s="48" t="s">
        <v>3634</v>
      </c>
      <c r="AQ1073" s="48" t="s">
        <v>3634</v>
      </c>
      <c r="AR1073" s="48" t="s">
        <v>3634</v>
      </c>
      <c r="AS1073" s="46" t="s">
        <v>1445</v>
      </c>
      <c r="AT1073" s="10" t="s">
        <v>4074</v>
      </c>
      <c r="AU1073" s="10" t="s">
        <v>3746</v>
      </c>
      <c r="AV1073" s="10" t="s">
        <v>3668</v>
      </c>
      <c r="AW1073" s="10" t="s">
        <v>4197</v>
      </c>
      <c r="AX1073" s="37">
        <f t="shared" si="44"/>
        <v>1</v>
      </c>
      <c r="AY1073" s="37">
        <v>0</v>
      </c>
      <c r="AZ1073" s="37">
        <v>0</v>
      </c>
      <c r="BA1073" s="37">
        <v>0</v>
      </c>
      <c r="BB1073" s="46" t="s">
        <v>3675</v>
      </c>
      <c r="BC1073" s="37" t="s">
        <v>3634</v>
      </c>
      <c r="BD1073" s="37" t="s">
        <v>3634</v>
      </c>
      <c r="BE1073" s="37" t="s">
        <v>3634</v>
      </c>
      <c r="BF1073" s="37" t="s">
        <v>3634</v>
      </c>
      <c r="BG1073" s="37" t="s">
        <v>3634</v>
      </c>
      <c r="BH1073" s="37" t="s">
        <v>3634</v>
      </c>
      <c r="BI1073" s="37" t="s">
        <v>3634</v>
      </c>
      <c r="BJ1073" s="37" t="s">
        <v>3634</v>
      </c>
      <c r="BK1073" s="37">
        <v>1</v>
      </c>
      <c r="BL1073" s="37">
        <v>0</v>
      </c>
      <c r="BM1073" s="37">
        <f t="shared" si="40"/>
        <v>1</v>
      </c>
      <c r="BN1073" s="37">
        <f t="shared" si="43"/>
        <v>0</v>
      </c>
      <c r="BO1073" s="37">
        <v>1</v>
      </c>
      <c r="BP1073" s="37"/>
      <c r="BQ1073" s="37"/>
      <c r="BR1073" s="37"/>
      <c r="BS1073" s="10" t="s">
        <v>4078</v>
      </c>
      <c r="BT1073" s="10" t="s">
        <v>3796</v>
      </c>
      <c r="BU1073" s="10" t="s">
        <v>3664</v>
      </c>
      <c r="BV1073" s="157" t="s">
        <v>7179</v>
      </c>
      <c r="BW1073">
        <f>COUNTIF($E$1073:$E$1073,E1073)</f>
        <v>1</v>
      </c>
      <c r="CB1073" s="59">
        <f t="shared" si="41"/>
        <v>1</v>
      </c>
      <c r="CC1073" s="59">
        <f t="shared" si="42"/>
        <v>1</v>
      </c>
      <c r="CD1073" s="122"/>
      <c r="CE1073" s="122"/>
      <c r="CF1073" s="122">
        <f t="shared" si="23"/>
        <v>0.2</v>
      </c>
      <c r="CG1073" s="59">
        <f t="shared" si="24"/>
        <v>0.2</v>
      </c>
      <c r="CH1073" s="59">
        <f t="shared" si="25"/>
        <v>0.2</v>
      </c>
      <c r="CI1073" s="59">
        <f t="shared" si="26"/>
        <v>0.2</v>
      </c>
      <c r="CJ1073" s="66">
        <f t="shared" si="21"/>
        <v>0.2</v>
      </c>
      <c r="CK1073" s="65">
        <f t="shared" si="22"/>
        <v>0</v>
      </c>
      <c r="CL1073" s="59">
        <f t="shared" si="27"/>
        <v>0</v>
      </c>
      <c r="CM1073" s="59">
        <f t="shared" si="28"/>
        <v>0</v>
      </c>
      <c r="CN1073" s="59">
        <f t="shared" si="29"/>
        <v>0</v>
      </c>
      <c r="CO1073" s="59">
        <f t="shared" si="30"/>
        <v>0</v>
      </c>
      <c r="CP1073" s="65">
        <f t="shared" si="31"/>
        <v>0</v>
      </c>
      <c r="CQ1073" s="59">
        <f t="shared" si="32"/>
        <v>0</v>
      </c>
      <c r="CR1073" s="59">
        <f t="shared" si="33"/>
        <v>0</v>
      </c>
      <c r="CS1073" s="59">
        <f t="shared" si="34"/>
        <v>0</v>
      </c>
      <c r="CT1073" s="66">
        <f t="shared" si="35"/>
        <v>0</v>
      </c>
      <c r="CU1073" s="59">
        <f t="shared" si="36"/>
        <v>0</v>
      </c>
      <c r="CV1073" s="59">
        <f t="shared" si="37"/>
        <v>0</v>
      </c>
      <c r="CW1073" s="59">
        <f t="shared" si="38"/>
        <v>0</v>
      </c>
      <c r="CX1073" s="59">
        <f t="shared" si="39"/>
        <v>0</v>
      </c>
      <c r="CY1073" s="66"/>
    </row>
    <row r="1074" spans="1:103" ht="16.149999999999999" customHeight="1" x14ac:dyDescent="0.25">
      <c r="A1074" s="2" t="s">
        <v>8133</v>
      </c>
      <c r="B1074" s="2" t="s">
        <v>3629</v>
      </c>
      <c r="C1074" s="57" t="s">
        <v>408</v>
      </c>
      <c r="D1074" s="57" t="s">
        <v>526</v>
      </c>
      <c r="E1074" s="57" t="s">
        <v>793</v>
      </c>
      <c r="F1074" s="57" t="s">
        <v>1361</v>
      </c>
      <c r="G1074" s="57" t="s">
        <v>1100</v>
      </c>
      <c r="H1074" s="130" t="s">
        <v>4552</v>
      </c>
      <c r="I1074" s="57">
        <v>0.02</v>
      </c>
      <c r="J1074" s="57" t="s">
        <v>4073</v>
      </c>
      <c r="K1074" s="57" t="s">
        <v>4297</v>
      </c>
      <c r="L1074" s="57" t="s">
        <v>4077</v>
      </c>
      <c r="M1074" s="57" t="s">
        <v>4077</v>
      </c>
      <c r="N1074" s="57" t="s">
        <v>4077</v>
      </c>
      <c r="O1074" s="10" t="s">
        <v>4071</v>
      </c>
      <c r="P1074" s="10" t="s">
        <v>4008</v>
      </c>
      <c r="Q1074" s="10" t="s">
        <v>3670</v>
      </c>
      <c r="R1074" s="2" t="s">
        <v>1429</v>
      </c>
      <c r="S1074" s="48" t="s">
        <v>3634</v>
      </c>
      <c r="T1074" s="48" t="s">
        <v>3634</v>
      </c>
      <c r="U1074" s="48" t="s">
        <v>3634</v>
      </c>
      <c r="V1074" s="48" t="s">
        <v>3634</v>
      </c>
      <c r="W1074" s="48" t="s">
        <v>3634</v>
      </c>
      <c r="X1074" s="48" t="s">
        <v>3634</v>
      </c>
      <c r="Y1074" s="48" t="s">
        <v>3634</v>
      </c>
      <c r="Z1074" s="48" t="s">
        <v>3634</v>
      </c>
      <c r="AA1074" s="48" t="s">
        <v>3634</v>
      </c>
      <c r="AB1074" s="95" t="s">
        <v>3630</v>
      </c>
      <c r="AC1074" s="2" t="s">
        <v>4074</v>
      </c>
      <c r="AD1074" s="48" t="s">
        <v>3634</v>
      </c>
      <c r="AE1074" s="48" t="s">
        <v>3634</v>
      </c>
      <c r="AF1074" s="48" t="s">
        <v>3634</v>
      </c>
      <c r="AG1074" s="48" t="s">
        <v>3634</v>
      </c>
      <c r="AH1074" s="48" t="s">
        <v>3634</v>
      </c>
      <c r="AI1074" s="48" t="s">
        <v>3634</v>
      </c>
      <c r="AJ1074" s="48" t="s">
        <v>3634</v>
      </c>
      <c r="AK1074" s="48" t="s">
        <v>3634</v>
      </c>
      <c r="AL1074" s="48" t="s">
        <v>3634</v>
      </c>
      <c r="AM1074" s="48" t="s">
        <v>3634</v>
      </c>
      <c r="AN1074" s="48" t="s">
        <v>3634</v>
      </c>
      <c r="AO1074" s="48" t="s">
        <v>3634</v>
      </c>
      <c r="AP1074" s="48" t="s">
        <v>3634</v>
      </c>
      <c r="AQ1074" s="48" t="s">
        <v>3634</v>
      </c>
      <c r="AR1074" s="48" t="s">
        <v>3634</v>
      </c>
      <c r="AS1074" s="46" t="s">
        <v>1445</v>
      </c>
      <c r="AT1074" s="10" t="s">
        <v>4074</v>
      </c>
      <c r="AU1074" s="10" t="s">
        <v>3746</v>
      </c>
      <c r="AV1074" s="10" t="s">
        <v>3668</v>
      </c>
      <c r="AW1074" s="10" t="s">
        <v>3649</v>
      </c>
      <c r="AX1074" s="37">
        <f t="shared" si="44"/>
        <v>6</v>
      </c>
      <c r="AY1074" s="37">
        <v>0</v>
      </c>
      <c r="AZ1074" s="37">
        <v>0</v>
      </c>
      <c r="BA1074" s="37">
        <v>0</v>
      </c>
      <c r="BB1074" s="46" t="s">
        <v>3675</v>
      </c>
      <c r="BC1074" s="37" t="s">
        <v>3634</v>
      </c>
      <c r="BD1074" s="37" t="s">
        <v>3634</v>
      </c>
      <c r="BE1074" s="37" t="s">
        <v>3634</v>
      </c>
      <c r="BF1074" s="37" t="s">
        <v>3634</v>
      </c>
      <c r="BG1074" s="37" t="s">
        <v>3634</v>
      </c>
      <c r="BH1074" s="37" t="s">
        <v>3634</v>
      </c>
      <c r="BI1074" s="37" t="s">
        <v>3634</v>
      </c>
      <c r="BJ1074" s="37" t="s">
        <v>3634</v>
      </c>
      <c r="BK1074" s="37">
        <v>6</v>
      </c>
      <c r="BL1074" s="37">
        <v>0</v>
      </c>
      <c r="BM1074" s="37">
        <f t="shared" si="40"/>
        <v>6</v>
      </c>
      <c r="BN1074" s="37">
        <f t="shared" si="43"/>
        <v>0</v>
      </c>
      <c r="BO1074" s="37">
        <v>6</v>
      </c>
      <c r="BP1074" s="37"/>
      <c r="BQ1074" s="37"/>
      <c r="BR1074" s="37"/>
      <c r="BS1074" s="10" t="s">
        <v>4078</v>
      </c>
      <c r="BT1074" s="10" t="s">
        <v>3796</v>
      </c>
      <c r="BU1074" s="10" t="s">
        <v>3664</v>
      </c>
      <c r="BV1074" s="157" t="s">
        <v>7193</v>
      </c>
      <c r="BW1074">
        <f>COUNTIF($E$1074:$E$1074,E1074)</f>
        <v>1</v>
      </c>
      <c r="CB1074" s="59">
        <f t="shared" si="41"/>
        <v>6</v>
      </c>
      <c r="CC1074" s="59">
        <f t="shared" si="42"/>
        <v>6</v>
      </c>
      <c r="CD1074" s="122"/>
      <c r="CE1074" s="122"/>
      <c r="CF1074" s="122">
        <f t="shared" si="23"/>
        <v>1.2</v>
      </c>
      <c r="CG1074" s="59">
        <f t="shared" si="24"/>
        <v>1.2</v>
      </c>
      <c r="CH1074" s="59">
        <f t="shared" si="25"/>
        <v>1.2</v>
      </c>
      <c r="CI1074" s="59">
        <f t="shared" si="26"/>
        <v>1.2</v>
      </c>
      <c r="CJ1074" s="66">
        <f t="shared" si="21"/>
        <v>1.2</v>
      </c>
      <c r="CK1074" s="65">
        <f t="shared" si="22"/>
        <v>0</v>
      </c>
      <c r="CL1074" s="59">
        <f t="shared" si="27"/>
        <v>0</v>
      </c>
      <c r="CM1074" s="59">
        <f t="shared" si="28"/>
        <v>0</v>
      </c>
      <c r="CN1074" s="59">
        <f t="shared" si="29"/>
        <v>0</v>
      </c>
      <c r="CO1074" s="59">
        <f t="shared" si="30"/>
        <v>0</v>
      </c>
      <c r="CP1074" s="65">
        <f t="shared" si="31"/>
        <v>0</v>
      </c>
      <c r="CQ1074" s="59">
        <f t="shared" si="32"/>
        <v>0</v>
      </c>
      <c r="CR1074" s="59">
        <f t="shared" si="33"/>
        <v>0</v>
      </c>
      <c r="CS1074" s="59">
        <f t="shared" si="34"/>
        <v>0</v>
      </c>
      <c r="CT1074" s="66">
        <f t="shared" si="35"/>
        <v>0</v>
      </c>
      <c r="CU1074" s="59">
        <f t="shared" si="36"/>
        <v>0</v>
      </c>
      <c r="CV1074" s="59">
        <f t="shared" si="37"/>
        <v>0</v>
      </c>
      <c r="CW1074" s="59">
        <f t="shared" si="38"/>
        <v>0</v>
      </c>
      <c r="CX1074" s="59">
        <f t="shared" si="39"/>
        <v>0</v>
      </c>
      <c r="CY1074" s="66"/>
    </row>
    <row r="1075" spans="1:103" ht="16.149999999999999" customHeight="1" x14ac:dyDescent="0.25">
      <c r="A1075" s="2" t="s">
        <v>8133</v>
      </c>
      <c r="B1075" s="2" t="s">
        <v>3629</v>
      </c>
      <c r="C1075" s="57" t="s">
        <v>427</v>
      </c>
      <c r="D1075" s="57" t="s">
        <v>526</v>
      </c>
      <c r="E1075" s="57" t="s">
        <v>800</v>
      </c>
      <c r="F1075" s="57" t="s">
        <v>1379</v>
      </c>
      <c r="G1075" s="57" t="s">
        <v>1105</v>
      </c>
      <c r="H1075" s="130" t="s">
        <v>4525</v>
      </c>
      <c r="I1075" s="57">
        <v>0.05</v>
      </c>
      <c r="J1075" s="57" t="s">
        <v>4073</v>
      </c>
      <c r="K1075" s="57" t="s">
        <v>4298</v>
      </c>
      <c r="L1075" s="57" t="s">
        <v>4077</v>
      </c>
      <c r="M1075" s="57" t="s">
        <v>4077</v>
      </c>
      <c r="N1075" s="57" t="s">
        <v>4077</v>
      </c>
      <c r="O1075" s="10" t="s">
        <v>4071</v>
      </c>
      <c r="P1075" s="10" t="s">
        <v>4008</v>
      </c>
      <c r="Q1075" s="10" t="s">
        <v>3670</v>
      </c>
      <c r="R1075" s="2" t="s">
        <v>1429</v>
      </c>
      <c r="S1075" s="48" t="s">
        <v>3634</v>
      </c>
      <c r="T1075" s="48" t="s">
        <v>3634</v>
      </c>
      <c r="U1075" s="48" t="s">
        <v>3634</v>
      </c>
      <c r="V1075" s="48" t="s">
        <v>3634</v>
      </c>
      <c r="W1075" s="48" t="s">
        <v>3634</v>
      </c>
      <c r="X1075" s="48" t="s">
        <v>3634</v>
      </c>
      <c r="Y1075" s="48" t="s">
        <v>3634</v>
      </c>
      <c r="Z1075" s="48" t="s">
        <v>3634</v>
      </c>
      <c r="AA1075" s="48" t="s">
        <v>3634</v>
      </c>
      <c r="AB1075" s="95" t="s">
        <v>3630</v>
      </c>
      <c r="AC1075" s="2" t="s">
        <v>4074</v>
      </c>
      <c r="AD1075" s="48" t="s">
        <v>3634</v>
      </c>
      <c r="AE1075" s="48" t="s">
        <v>3634</v>
      </c>
      <c r="AF1075" s="48" t="s">
        <v>3634</v>
      </c>
      <c r="AG1075" s="48" t="s">
        <v>3634</v>
      </c>
      <c r="AH1075" s="48" t="s">
        <v>3634</v>
      </c>
      <c r="AI1075" s="48" t="s">
        <v>3634</v>
      </c>
      <c r="AJ1075" s="48" t="s">
        <v>3634</v>
      </c>
      <c r="AK1075" s="48" t="s">
        <v>3634</v>
      </c>
      <c r="AL1075" s="48" t="s">
        <v>3634</v>
      </c>
      <c r="AM1075" s="48" t="s">
        <v>3634</v>
      </c>
      <c r="AN1075" s="48" t="s">
        <v>3634</v>
      </c>
      <c r="AO1075" s="48" t="s">
        <v>3634</v>
      </c>
      <c r="AP1075" s="48" t="s">
        <v>3634</v>
      </c>
      <c r="AQ1075" s="48" t="s">
        <v>3634</v>
      </c>
      <c r="AR1075" s="48" t="s">
        <v>3634</v>
      </c>
      <c r="AS1075" s="46" t="s">
        <v>1445</v>
      </c>
      <c r="AT1075" s="10" t="s">
        <v>4074</v>
      </c>
      <c r="AU1075" s="10" t="s">
        <v>4359</v>
      </c>
      <c r="AV1075" s="10" t="s">
        <v>3668</v>
      </c>
      <c r="AW1075" s="10" t="s">
        <v>3649</v>
      </c>
      <c r="AX1075" s="37">
        <f t="shared" ref="AX1075:AX1081" si="45">BO1075</f>
        <v>3</v>
      </c>
      <c r="AY1075" s="37">
        <v>0</v>
      </c>
      <c r="AZ1075" s="37">
        <v>0</v>
      </c>
      <c r="BA1075" s="37">
        <v>0</v>
      </c>
      <c r="BB1075" s="46" t="s">
        <v>3675</v>
      </c>
      <c r="BC1075" s="37" t="s">
        <v>3634</v>
      </c>
      <c r="BD1075" s="37" t="s">
        <v>3634</v>
      </c>
      <c r="BE1075" s="37" t="s">
        <v>3634</v>
      </c>
      <c r="BF1075" s="37" t="s">
        <v>3634</v>
      </c>
      <c r="BG1075" s="37" t="s">
        <v>3634</v>
      </c>
      <c r="BH1075" s="37" t="s">
        <v>3634</v>
      </c>
      <c r="BI1075" s="37" t="s">
        <v>3634</v>
      </c>
      <c r="BJ1075" s="37" t="s">
        <v>3634</v>
      </c>
      <c r="BK1075" s="37">
        <v>3</v>
      </c>
      <c r="BL1075" s="37">
        <v>0</v>
      </c>
      <c r="BM1075" s="37">
        <f>BK1075-BL1075</f>
        <v>3</v>
      </c>
      <c r="BN1075" s="37">
        <f>BM1075-BO1075</f>
        <v>0</v>
      </c>
      <c r="BO1075" s="37">
        <v>3</v>
      </c>
      <c r="BP1075" s="37"/>
      <c r="BQ1075" s="37"/>
      <c r="BR1075" s="37"/>
      <c r="BS1075" s="10" t="s">
        <v>4078</v>
      </c>
      <c r="BT1075" s="10" t="s">
        <v>3796</v>
      </c>
      <c r="BU1075" s="10" t="s">
        <v>3664</v>
      </c>
      <c r="BV1075" s="157" t="s">
        <v>7179</v>
      </c>
      <c r="BW1075">
        <f>COUNTIF($E$1075:$E$1075,E1075)</f>
        <v>1</v>
      </c>
      <c r="CB1075" s="59">
        <f>SUM(AX1075:AZ1075)</f>
        <v>3</v>
      </c>
      <c r="CC1075" s="59">
        <f>SUM(CF1075:CT1075)</f>
        <v>3</v>
      </c>
      <c r="CD1075" s="122"/>
      <c r="CE1075" s="122"/>
      <c r="CF1075" s="122">
        <f>AX1075/5</f>
        <v>0.6</v>
      </c>
      <c r="CG1075" s="59">
        <f>AX1075/5</f>
        <v>0.6</v>
      </c>
      <c r="CH1075" s="59">
        <f>AX1075/5</f>
        <v>0.6</v>
      </c>
      <c r="CI1075" s="59">
        <f>AX1075/5</f>
        <v>0.6</v>
      </c>
      <c r="CJ1075" s="66">
        <f>AX1075/5</f>
        <v>0.6</v>
      </c>
      <c r="CK1075" s="65">
        <f>AY1075/5</f>
        <v>0</v>
      </c>
      <c r="CL1075" s="59">
        <f>AY1075/5</f>
        <v>0</v>
      </c>
      <c r="CM1075" s="59">
        <f>AY1075/5</f>
        <v>0</v>
      </c>
      <c r="CN1075" s="59">
        <f>AY1075/5</f>
        <v>0</v>
      </c>
      <c r="CO1075" s="59">
        <f>AY1075/5</f>
        <v>0</v>
      </c>
      <c r="CP1075" s="65">
        <f>AZ1075/9</f>
        <v>0</v>
      </c>
      <c r="CQ1075" s="59">
        <f>AZ1075/9</f>
        <v>0</v>
      </c>
      <c r="CR1075" s="59">
        <f>AZ1075/9</f>
        <v>0</v>
      </c>
      <c r="CS1075" s="59">
        <f>AZ1075/9</f>
        <v>0</v>
      </c>
      <c r="CT1075" s="66">
        <f>AZ1075/9</f>
        <v>0</v>
      </c>
      <c r="CU1075" s="59">
        <f>AZ1075/9</f>
        <v>0</v>
      </c>
      <c r="CV1075" s="59">
        <f>AZ1075/9</f>
        <v>0</v>
      </c>
      <c r="CW1075" s="59">
        <f>AZ1075/9</f>
        <v>0</v>
      </c>
      <c r="CX1075" s="59">
        <f>AZ1075/9</f>
        <v>0</v>
      </c>
      <c r="CY1075" s="66"/>
    </row>
    <row r="1076" spans="1:103" ht="16.149999999999999" customHeight="1" x14ac:dyDescent="0.25">
      <c r="A1076" s="2" t="s">
        <v>8133</v>
      </c>
      <c r="B1076" s="2" t="s">
        <v>3629</v>
      </c>
      <c r="C1076" s="2" t="s">
        <v>5218</v>
      </c>
      <c r="D1076" s="2" t="s">
        <v>526</v>
      </c>
      <c r="E1076" s="121" t="s">
        <v>5835</v>
      </c>
      <c r="F1076" s="2" t="s">
        <v>6000</v>
      </c>
      <c r="G1076" s="277"/>
      <c r="H1076" s="130"/>
      <c r="I1076" s="95"/>
      <c r="J1076" s="57"/>
      <c r="K1076" s="2" t="s">
        <v>6000</v>
      </c>
      <c r="L1076" s="57" t="s">
        <v>4077</v>
      </c>
      <c r="M1076" s="57" t="s">
        <v>4077</v>
      </c>
      <c r="N1076" s="57" t="s">
        <v>4077</v>
      </c>
      <c r="O1076" s="57" t="s">
        <v>4071</v>
      </c>
      <c r="P1076" s="10" t="s">
        <v>4008</v>
      </c>
      <c r="Q1076" s="10" t="s">
        <v>3670</v>
      </c>
      <c r="R1076" s="101" t="s">
        <v>1429</v>
      </c>
      <c r="S1076" s="48" t="s">
        <v>3634</v>
      </c>
      <c r="T1076" s="48" t="s">
        <v>3634</v>
      </c>
      <c r="U1076" s="48" t="s">
        <v>3634</v>
      </c>
      <c r="V1076" s="48" t="s">
        <v>3634</v>
      </c>
      <c r="W1076" s="48" t="s">
        <v>3634</v>
      </c>
      <c r="X1076" s="48" t="s">
        <v>3634</v>
      </c>
      <c r="Y1076" s="48" t="s">
        <v>3634</v>
      </c>
      <c r="Z1076" s="48" t="s">
        <v>3634</v>
      </c>
      <c r="AA1076" s="48" t="s">
        <v>3634</v>
      </c>
      <c r="AB1076" s="95" t="s">
        <v>3630</v>
      </c>
      <c r="AC1076" s="2" t="s">
        <v>4074</v>
      </c>
      <c r="AD1076" s="100" t="s">
        <v>3634</v>
      </c>
      <c r="AE1076" s="100" t="s">
        <v>3634</v>
      </c>
      <c r="AF1076" s="100" t="s">
        <v>3634</v>
      </c>
      <c r="AG1076" s="100" t="s">
        <v>3634</v>
      </c>
      <c r="AH1076" s="100" t="s">
        <v>3634</v>
      </c>
      <c r="AI1076" s="100" t="s">
        <v>3634</v>
      </c>
      <c r="AJ1076" s="100" t="s">
        <v>3634</v>
      </c>
      <c r="AK1076" s="100" t="s">
        <v>3634</v>
      </c>
      <c r="AL1076" s="100" t="s">
        <v>3634</v>
      </c>
      <c r="AM1076" s="100" t="s">
        <v>3634</v>
      </c>
      <c r="AN1076" s="100" t="s">
        <v>3634</v>
      </c>
      <c r="AO1076" s="100" t="s">
        <v>3634</v>
      </c>
      <c r="AP1076" s="100" t="s">
        <v>3634</v>
      </c>
      <c r="AQ1076" s="100" t="s">
        <v>3634</v>
      </c>
      <c r="AR1076" s="100" t="s">
        <v>3634</v>
      </c>
      <c r="AS1076" s="46" t="s">
        <v>1445</v>
      </c>
      <c r="AT1076" s="10" t="s">
        <v>4074</v>
      </c>
      <c r="AU1076" s="10" t="s">
        <v>5116</v>
      </c>
      <c r="AV1076" s="10" t="s">
        <v>3664</v>
      </c>
      <c r="AW1076" s="10" t="s">
        <v>3664</v>
      </c>
      <c r="AX1076" s="37" t="str">
        <f t="shared" si="45"/>
        <v>-</v>
      </c>
      <c r="AY1076" s="37">
        <v>0</v>
      </c>
      <c r="AZ1076" s="37">
        <v>0</v>
      </c>
      <c r="BA1076" s="37">
        <v>0</v>
      </c>
      <c r="BB1076" s="46" t="s">
        <v>3675</v>
      </c>
      <c r="BC1076" s="171" t="s">
        <v>5293</v>
      </c>
      <c r="BD1076" s="37"/>
      <c r="BE1076" s="37"/>
      <c r="BF1076" s="37"/>
      <c r="BG1076" s="37" t="s">
        <v>3634</v>
      </c>
      <c r="BH1076" s="37" t="s">
        <v>3634</v>
      </c>
      <c r="BI1076" s="37" t="s">
        <v>3634</v>
      </c>
      <c r="BJ1076" s="37" t="s">
        <v>3634</v>
      </c>
      <c r="BK1076" s="2" t="s">
        <v>3634</v>
      </c>
      <c r="BL1076" s="2" t="s">
        <v>3634</v>
      </c>
      <c r="BM1076" s="2" t="s">
        <v>3634</v>
      </c>
      <c r="BN1076" s="2" t="s">
        <v>3634</v>
      </c>
      <c r="BO1076" s="118" t="s">
        <v>3634</v>
      </c>
      <c r="BP1076" s="2" t="s">
        <v>3634</v>
      </c>
      <c r="BQ1076" s="2" t="s">
        <v>3634</v>
      </c>
      <c r="BR1076" s="2" t="s">
        <v>3634</v>
      </c>
      <c r="BS1076" s="10" t="s">
        <v>4078</v>
      </c>
      <c r="BT1076" s="10" t="s">
        <v>3796</v>
      </c>
      <c r="BU1076" s="2" t="s">
        <v>3664</v>
      </c>
      <c r="BV1076" s="157" t="s">
        <v>7377</v>
      </c>
      <c r="BW1076">
        <f>COUNTIF($E$1076:$E$1076,E1076)</f>
        <v>1</v>
      </c>
      <c r="CB1076" s="59"/>
      <c r="CC1076" s="59"/>
      <c r="CD1076" s="122"/>
      <c r="CE1076" s="122"/>
      <c r="CF1076" s="122"/>
      <c r="CG1076" s="59"/>
      <c r="CH1076" s="59"/>
      <c r="CI1076" s="59"/>
      <c r="CJ1076" s="59"/>
      <c r="CK1076" s="65"/>
      <c r="CL1076" s="59"/>
      <c r="CM1076" s="59"/>
      <c r="CN1076" s="59"/>
      <c r="CO1076" s="66"/>
      <c r="CP1076" s="65"/>
      <c r="CQ1076" s="59"/>
      <c r="CR1076" s="59"/>
      <c r="CS1076" s="59"/>
      <c r="CT1076" s="59"/>
      <c r="CU1076" s="65"/>
      <c r="CV1076" s="59"/>
      <c r="CW1076" s="59"/>
      <c r="CX1076" s="59"/>
      <c r="CY1076" s="66"/>
    </row>
    <row r="1077" spans="1:103" ht="16.149999999999999" customHeight="1" x14ac:dyDescent="0.25">
      <c r="A1077" s="2" t="s">
        <v>8133</v>
      </c>
      <c r="B1077" s="2" t="s">
        <v>3629</v>
      </c>
      <c r="C1077" s="130" t="s">
        <v>508</v>
      </c>
      <c r="D1077" s="57" t="s">
        <v>526</v>
      </c>
      <c r="E1077" s="61" t="s">
        <v>4447</v>
      </c>
      <c r="F1077" s="57" t="s">
        <v>1413</v>
      </c>
      <c r="G1077" s="57" t="s">
        <v>1163</v>
      </c>
      <c r="H1077" s="130" t="s">
        <v>5094</v>
      </c>
      <c r="I1077" s="57">
        <v>7.0000000000000007E-2</v>
      </c>
      <c r="J1077" s="57" t="s">
        <v>4073</v>
      </c>
      <c r="K1077" s="57" t="s">
        <v>4334</v>
      </c>
      <c r="L1077" s="57" t="s">
        <v>4077</v>
      </c>
      <c r="M1077" s="57" t="s">
        <v>4077</v>
      </c>
      <c r="N1077" s="57" t="s">
        <v>4077</v>
      </c>
      <c r="O1077" s="10" t="s">
        <v>4071</v>
      </c>
      <c r="P1077" s="10" t="s">
        <v>4008</v>
      </c>
      <c r="Q1077" s="10" t="s">
        <v>3670</v>
      </c>
      <c r="R1077" s="2" t="s">
        <v>1429</v>
      </c>
      <c r="S1077" s="48" t="s">
        <v>3634</v>
      </c>
      <c r="T1077" s="48" t="s">
        <v>3634</v>
      </c>
      <c r="U1077" s="48" t="s">
        <v>3634</v>
      </c>
      <c r="V1077" s="48" t="s">
        <v>3634</v>
      </c>
      <c r="W1077" s="48" t="s">
        <v>3634</v>
      </c>
      <c r="X1077" s="48" t="s">
        <v>3634</v>
      </c>
      <c r="Y1077" s="48" t="s">
        <v>3634</v>
      </c>
      <c r="Z1077" s="48" t="s">
        <v>3634</v>
      </c>
      <c r="AA1077" s="48" t="s">
        <v>3634</v>
      </c>
      <c r="AB1077" s="95" t="s">
        <v>3630</v>
      </c>
      <c r="AC1077" s="2" t="s">
        <v>4074</v>
      </c>
      <c r="AD1077" s="48" t="s">
        <v>3634</v>
      </c>
      <c r="AE1077" s="48" t="s">
        <v>3634</v>
      </c>
      <c r="AF1077" s="48" t="s">
        <v>3634</v>
      </c>
      <c r="AG1077" s="48" t="s">
        <v>3634</v>
      </c>
      <c r="AH1077" s="48" t="s">
        <v>3634</v>
      </c>
      <c r="AI1077" s="48" t="s">
        <v>3634</v>
      </c>
      <c r="AJ1077" s="48" t="s">
        <v>3634</v>
      </c>
      <c r="AK1077" s="48" t="s">
        <v>3634</v>
      </c>
      <c r="AL1077" s="48" t="s">
        <v>3634</v>
      </c>
      <c r="AM1077" s="48" t="s">
        <v>3634</v>
      </c>
      <c r="AN1077" s="48" t="s">
        <v>3634</v>
      </c>
      <c r="AO1077" s="48" t="s">
        <v>3634</v>
      </c>
      <c r="AP1077" s="48" t="s">
        <v>3634</v>
      </c>
      <c r="AQ1077" s="48" t="s">
        <v>3634</v>
      </c>
      <c r="AR1077" s="48" t="s">
        <v>3634</v>
      </c>
      <c r="AS1077" s="46" t="s">
        <v>1445</v>
      </c>
      <c r="AT1077" s="10" t="s">
        <v>4074</v>
      </c>
      <c r="AU1077" s="10" t="s">
        <v>3746</v>
      </c>
      <c r="AV1077" s="10" t="s">
        <v>3668</v>
      </c>
      <c r="AW1077" s="10" t="s">
        <v>3649</v>
      </c>
      <c r="AX1077" s="37">
        <f t="shared" si="45"/>
        <v>1</v>
      </c>
      <c r="AY1077" s="37">
        <v>0</v>
      </c>
      <c r="AZ1077" s="37">
        <v>0</v>
      </c>
      <c r="BA1077" s="37">
        <v>0</v>
      </c>
      <c r="BB1077" s="46" t="s">
        <v>3675</v>
      </c>
      <c r="BC1077" s="37" t="s">
        <v>3634</v>
      </c>
      <c r="BD1077" s="37" t="s">
        <v>3634</v>
      </c>
      <c r="BE1077" s="37" t="s">
        <v>3634</v>
      </c>
      <c r="BF1077" s="37" t="s">
        <v>3634</v>
      </c>
      <c r="BG1077" s="37" t="s">
        <v>3634</v>
      </c>
      <c r="BH1077" s="37" t="s">
        <v>3634</v>
      </c>
      <c r="BI1077" s="37" t="s">
        <v>3634</v>
      </c>
      <c r="BJ1077" s="37" t="s">
        <v>3634</v>
      </c>
      <c r="BK1077" s="37">
        <v>1</v>
      </c>
      <c r="BL1077" s="37">
        <v>0</v>
      </c>
      <c r="BM1077" s="37">
        <f>BK1077-BL1077</f>
        <v>1</v>
      </c>
      <c r="BN1077" s="37">
        <f>BM1077-BO1077</f>
        <v>0</v>
      </c>
      <c r="BO1077" s="37">
        <v>1</v>
      </c>
      <c r="BP1077" s="37"/>
      <c r="BQ1077" s="37"/>
      <c r="BR1077" s="37"/>
      <c r="BS1077" s="10" t="s">
        <v>4078</v>
      </c>
      <c r="BT1077" s="10" t="s">
        <v>3796</v>
      </c>
      <c r="BU1077" s="10" t="s">
        <v>3664</v>
      </c>
      <c r="BV1077" s="157" t="s">
        <v>7386</v>
      </c>
      <c r="BW1077">
        <f>COUNTIF($E$1077:$E$1077,E1077)</f>
        <v>1</v>
      </c>
      <c r="CB1077" s="59">
        <f>SUM(AX1077:AZ1077)</f>
        <v>1</v>
      </c>
      <c r="CC1077" s="59">
        <f>SUM(CF1077:CT1077)</f>
        <v>1</v>
      </c>
      <c r="CD1077" s="122"/>
      <c r="CE1077" s="122"/>
      <c r="CF1077" s="122">
        <f>AX1077/5</f>
        <v>0.2</v>
      </c>
      <c r="CG1077" s="59">
        <f>AX1077/5</f>
        <v>0.2</v>
      </c>
      <c r="CH1077" s="59">
        <f>AX1077/5</f>
        <v>0.2</v>
      </c>
      <c r="CI1077" s="59">
        <f>AX1077/5</f>
        <v>0.2</v>
      </c>
      <c r="CJ1077" s="66">
        <f t="shared" ref="CJ1077:CK1081" si="46">AX1077/5</f>
        <v>0.2</v>
      </c>
      <c r="CK1077" s="65">
        <f t="shared" si="46"/>
        <v>0</v>
      </c>
      <c r="CL1077" s="59">
        <f>AY1077/5</f>
        <v>0</v>
      </c>
      <c r="CM1077" s="59">
        <f>AY1077/5</f>
        <v>0</v>
      </c>
      <c r="CN1077" s="59">
        <f>AY1077/5</f>
        <v>0</v>
      </c>
      <c r="CO1077" s="59">
        <f>AY1077/5</f>
        <v>0</v>
      </c>
      <c r="CP1077" s="65">
        <f>AZ1077/9</f>
        <v>0</v>
      </c>
      <c r="CQ1077" s="59">
        <f>AZ1077/9</f>
        <v>0</v>
      </c>
      <c r="CR1077" s="59">
        <f>AZ1077/9</f>
        <v>0</v>
      </c>
      <c r="CS1077" s="59">
        <f>AZ1077/9</f>
        <v>0</v>
      </c>
      <c r="CT1077" s="66">
        <f>AZ1077/9</f>
        <v>0</v>
      </c>
      <c r="CU1077" s="59">
        <f>AZ1077/9</f>
        <v>0</v>
      </c>
      <c r="CV1077" s="59">
        <f>AZ1077/9</f>
        <v>0</v>
      </c>
      <c r="CW1077" s="59">
        <f>AZ1077/9</f>
        <v>0</v>
      </c>
      <c r="CX1077" s="59">
        <f>AZ1077/9</f>
        <v>0</v>
      </c>
      <c r="CY1077" s="66"/>
    </row>
    <row r="1078" spans="1:103" ht="16.149999999999999" customHeight="1" x14ac:dyDescent="0.25">
      <c r="A1078" s="2" t="s">
        <v>8133</v>
      </c>
      <c r="B1078" s="2" t="s">
        <v>3629</v>
      </c>
      <c r="C1078" s="130" t="s">
        <v>512</v>
      </c>
      <c r="D1078" s="57" t="s">
        <v>526</v>
      </c>
      <c r="E1078" s="57" t="s">
        <v>846</v>
      </c>
      <c r="F1078" s="57" t="s">
        <v>1286</v>
      </c>
      <c r="G1078" s="57" t="s">
        <v>1167</v>
      </c>
      <c r="H1078" s="130" t="s">
        <v>5094</v>
      </c>
      <c r="I1078" s="57">
        <v>0.14000000000000001</v>
      </c>
      <c r="J1078" s="57" t="s">
        <v>4073</v>
      </c>
      <c r="K1078" s="57" t="s">
        <v>4338</v>
      </c>
      <c r="L1078" s="57" t="s">
        <v>4077</v>
      </c>
      <c r="M1078" s="57" t="s">
        <v>4077</v>
      </c>
      <c r="N1078" s="57" t="s">
        <v>4077</v>
      </c>
      <c r="O1078" s="10" t="s">
        <v>4071</v>
      </c>
      <c r="P1078" s="10" t="s">
        <v>4008</v>
      </c>
      <c r="Q1078" s="10" t="s">
        <v>3670</v>
      </c>
      <c r="R1078" s="2" t="s">
        <v>1429</v>
      </c>
      <c r="S1078" s="48" t="s">
        <v>3634</v>
      </c>
      <c r="T1078" s="48" t="s">
        <v>3634</v>
      </c>
      <c r="U1078" s="48" t="s">
        <v>3634</v>
      </c>
      <c r="V1078" s="48" t="s">
        <v>3634</v>
      </c>
      <c r="W1078" s="48" t="s">
        <v>3634</v>
      </c>
      <c r="X1078" s="48" t="s">
        <v>3634</v>
      </c>
      <c r="Y1078" s="48" t="s">
        <v>3634</v>
      </c>
      <c r="Z1078" s="48" t="s">
        <v>3634</v>
      </c>
      <c r="AA1078" s="48" t="s">
        <v>3634</v>
      </c>
      <c r="AB1078" s="95" t="s">
        <v>3630</v>
      </c>
      <c r="AC1078" s="2" t="s">
        <v>4074</v>
      </c>
      <c r="AD1078" s="48" t="s">
        <v>3634</v>
      </c>
      <c r="AE1078" s="48" t="s">
        <v>3634</v>
      </c>
      <c r="AF1078" s="48" t="s">
        <v>3634</v>
      </c>
      <c r="AG1078" s="48" t="s">
        <v>3634</v>
      </c>
      <c r="AH1078" s="48" t="s">
        <v>3634</v>
      </c>
      <c r="AI1078" s="48" t="s">
        <v>3634</v>
      </c>
      <c r="AJ1078" s="48" t="s">
        <v>3634</v>
      </c>
      <c r="AK1078" s="48" t="s">
        <v>3634</v>
      </c>
      <c r="AL1078" s="48" t="s">
        <v>3634</v>
      </c>
      <c r="AM1078" s="48" t="s">
        <v>3634</v>
      </c>
      <c r="AN1078" s="48" t="s">
        <v>3634</v>
      </c>
      <c r="AO1078" s="48" t="s">
        <v>3634</v>
      </c>
      <c r="AP1078" s="48" t="s">
        <v>3634</v>
      </c>
      <c r="AQ1078" s="48" t="s">
        <v>3634</v>
      </c>
      <c r="AR1078" s="48" t="s">
        <v>3634</v>
      </c>
      <c r="AS1078" s="46" t="s">
        <v>1445</v>
      </c>
      <c r="AT1078" s="10" t="s">
        <v>4074</v>
      </c>
      <c r="AU1078" s="10" t="s">
        <v>3746</v>
      </c>
      <c r="AV1078" s="10" t="s">
        <v>4387</v>
      </c>
      <c r="AW1078" s="10" t="s">
        <v>3649</v>
      </c>
      <c r="AX1078" s="37">
        <f t="shared" si="45"/>
        <v>3</v>
      </c>
      <c r="AY1078" s="37">
        <v>0</v>
      </c>
      <c r="AZ1078" s="37">
        <v>0</v>
      </c>
      <c r="BA1078" s="37">
        <v>0</v>
      </c>
      <c r="BB1078" s="46" t="s">
        <v>3675</v>
      </c>
      <c r="BC1078" s="37" t="s">
        <v>3634</v>
      </c>
      <c r="BD1078" s="37" t="s">
        <v>3634</v>
      </c>
      <c r="BE1078" s="37" t="s">
        <v>3634</v>
      </c>
      <c r="BF1078" s="37" t="s">
        <v>3634</v>
      </c>
      <c r="BG1078" s="37" t="s">
        <v>3634</v>
      </c>
      <c r="BH1078" s="37" t="s">
        <v>3634</v>
      </c>
      <c r="BI1078" s="37" t="s">
        <v>3634</v>
      </c>
      <c r="BJ1078" s="37" t="s">
        <v>3634</v>
      </c>
      <c r="BK1078" s="37">
        <v>3</v>
      </c>
      <c r="BL1078" s="37">
        <v>0</v>
      </c>
      <c r="BM1078" s="37">
        <f>BK1078-BL1078</f>
        <v>3</v>
      </c>
      <c r="BN1078" s="37">
        <f>BM1078-BO1078</f>
        <v>0</v>
      </c>
      <c r="BO1078" s="37">
        <v>3</v>
      </c>
      <c r="BP1078" s="37"/>
      <c r="BQ1078" s="37"/>
      <c r="BR1078" s="37"/>
      <c r="BS1078" s="10" t="s">
        <v>4078</v>
      </c>
      <c r="BT1078" s="10" t="s">
        <v>3796</v>
      </c>
      <c r="BU1078" s="10" t="s">
        <v>3664</v>
      </c>
      <c r="BV1078" s="157" t="s">
        <v>7375</v>
      </c>
      <c r="BW1078">
        <f>COUNTIF($E$1078:$E$1078,E1078)</f>
        <v>1</v>
      </c>
      <c r="CB1078" s="59">
        <f>SUM(AX1078:AZ1078)</f>
        <v>3</v>
      </c>
      <c r="CC1078" s="59">
        <f>SUM(CF1078:CT1078)</f>
        <v>3</v>
      </c>
      <c r="CD1078" s="122"/>
      <c r="CE1078" s="122"/>
      <c r="CF1078" s="122">
        <f>AX1078/5</f>
        <v>0.6</v>
      </c>
      <c r="CG1078" s="59">
        <f>AX1078/5</f>
        <v>0.6</v>
      </c>
      <c r="CH1078" s="59">
        <f>AX1078/5</f>
        <v>0.6</v>
      </c>
      <c r="CI1078" s="59">
        <f>AX1078/5</f>
        <v>0.6</v>
      </c>
      <c r="CJ1078" s="66">
        <f t="shared" si="46"/>
        <v>0.6</v>
      </c>
      <c r="CK1078" s="65">
        <f t="shared" si="46"/>
        <v>0</v>
      </c>
      <c r="CL1078" s="59">
        <f>AY1078/5</f>
        <v>0</v>
      </c>
      <c r="CM1078" s="59">
        <f>AY1078/5</f>
        <v>0</v>
      </c>
      <c r="CN1078" s="59">
        <f>AY1078/5</f>
        <v>0</v>
      </c>
      <c r="CO1078" s="59">
        <f>AY1078/5</f>
        <v>0</v>
      </c>
      <c r="CP1078" s="65">
        <f>AZ1078/9</f>
        <v>0</v>
      </c>
      <c r="CQ1078" s="59">
        <f>AZ1078/9</f>
        <v>0</v>
      </c>
      <c r="CR1078" s="59">
        <f>AZ1078/9</f>
        <v>0</v>
      </c>
      <c r="CS1078" s="59">
        <f>AZ1078/9</f>
        <v>0</v>
      </c>
      <c r="CT1078" s="66">
        <f>AZ1078/9</f>
        <v>0</v>
      </c>
      <c r="CU1078" s="59">
        <f>AZ1078/9</f>
        <v>0</v>
      </c>
      <c r="CV1078" s="59">
        <f>AZ1078/9</f>
        <v>0</v>
      </c>
      <c r="CW1078" s="59">
        <f>AZ1078/9</f>
        <v>0</v>
      </c>
      <c r="CX1078" s="59">
        <f>AZ1078/9</f>
        <v>0</v>
      </c>
      <c r="CY1078" s="66"/>
    </row>
    <row r="1079" spans="1:103" ht="16.149999999999999" customHeight="1" x14ac:dyDescent="0.25">
      <c r="A1079" s="2" t="s">
        <v>8133</v>
      </c>
      <c r="B1079" s="2" t="s">
        <v>3629</v>
      </c>
      <c r="C1079" s="130" t="s">
        <v>523</v>
      </c>
      <c r="D1079" s="57" t="s">
        <v>526</v>
      </c>
      <c r="E1079" s="57" t="s">
        <v>856</v>
      </c>
      <c r="F1079" s="57" t="s">
        <v>1279</v>
      </c>
      <c r="G1079" s="57" t="s">
        <v>1177</v>
      </c>
      <c r="H1079" s="130" t="s">
        <v>5094</v>
      </c>
      <c r="I1079" s="57">
        <v>0.02</v>
      </c>
      <c r="J1079" s="57" t="s">
        <v>4073</v>
      </c>
      <c r="K1079" s="57" t="s">
        <v>4349</v>
      </c>
      <c r="L1079" s="57" t="s">
        <v>4077</v>
      </c>
      <c r="M1079" s="57" t="s">
        <v>4077</v>
      </c>
      <c r="N1079" s="57" t="s">
        <v>4077</v>
      </c>
      <c r="O1079" s="10" t="s">
        <v>4071</v>
      </c>
      <c r="P1079" s="10" t="s">
        <v>4008</v>
      </c>
      <c r="Q1079" s="10" t="s">
        <v>3670</v>
      </c>
      <c r="R1079" s="2" t="s">
        <v>1429</v>
      </c>
      <c r="S1079" s="48" t="s">
        <v>3634</v>
      </c>
      <c r="T1079" s="48" t="s">
        <v>3634</v>
      </c>
      <c r="U1079" s="48" t="s">
        <v>3634</v>
      </c>
      <c r="V1079" s="48" t="s">
        <v>3634</v>
      </c>
      <c r="W1079" s="48" t="s">
        <v>3634</v>
      </c>
      <c r="X1079" s="48" t="s">
        <v>3634</v>
      </c>
      <c r="Y1079" s="48" t="s">
        <v>3634</v>
      </c>
      <c r="Z1079" s="48" t="s">
        <v>3634</v>
      </c>
      <c r="AA1079" s="48" t="s">
        <v>3634</v>
      </c>
      <c r="AB1079" s="95" t="s">
        <v>3630</v>
      </c>
      <c r="AC1079" s="2" t="s">
        <v>4074</v>
      </c>
      <c r="AD1079" s="48" t="s">
        <v>3634</v>
      </c>
      <c r="AE1079" s="48" t="s">
        <v>3634</v>
      </c>
      <c r="AF1079" s="48" t="s">
        <v>3634</v>
      </c>
      <c r="AG1079" s="48" t="s">
        <v>3634</v>
      </c>
      <c r="AH1079" s="48" t="s">
        <v>3634</v>
      </c>
      <c r="AI1079" s="48" t="s">
        <v>3634</v>
      </c>
      <c r="AJ1079" s="48" t="s">
        <v>3634</v>
      </c>
      <c r="AK1079" s="48" t="s">
        <v>3634</v>
      </c>
      <c r="AL1079" s="48" t="s">
        <v>3634</v>
      </c>
      <c r="AM1079" s="48" t="s">
        <v>3634</v>
      </c>
      <c r="AN1079" s="48" t="s">
        <v>3634</v>
      </c>
      <c r="AO1079" s="48" t="s">
        <v>3634</v>
      </c>
      <c r="AP1079" s="48" t="s">
        <v>3634</v>
      </c>
      <c r="AQ1079" s="48" t="s">
        <v>3634</v>
      </c>
      <c r="AR1079" s="48" t="s">
        <v>3634</v>
      </c>
      <c r="AS1079" s="46" t="s">
        <v>1445</v>
      </c>
      <c r="AT1079" s="10" t="s">
        <v>4074</v>
      </c>
      <c r="AU1079" s="10" t="s">
        <v>3746</v>
      </c>
      <c r="AV1079" s="10" t="s">
        <v>3668</v>
      </c>
      <c r="AW1079" s="10" t="s">
        <v>3649</v>
      </c>
      <c r="AX1079" s="37">
        <f t="shared" si="45"/>
        <v>5</v>
      </c>
      <c r="AY1079" s="37">
        <v>0</v>
      </c>
      <c r="AZ1079" s="37">
        <v>0</v>
      </c>
      <c r="BA1079" s="37">
        <v>0</v>
      </c>
      <c r="BB1079" s="46" t="s">
        <v>3675</v>
      </c>
      <c r="BC1079" s="37" t="s">
        <v>3634</v>
      </c>
      <c r="BD1079" s="37" t="s">
        <v>3634</v>
      </c>
      <c r="BE1079" s="37" t="s">
        <v>3634</v>
      </c>
      <c r="BF1079" s="37" t="s">
        <v>3634</v>
      </c>
      <c r="BG1079" s="37" t="s">
        <v>3634</v>
      </c>
      <c r="BH1079" s="37" t="s">
        <v>3634</v>
      </c>
      <c r="BI1079" s="37" t="s">
        <v>3634</v>
      </c>
      <c r="BJ1079" s="37" t="s">
        <v>3634</v>
      </c>
      <c r="BK1079" s="37">
        <v>5</v>
      </c>
      <c r="BL1079" s="37">
        <v>0</v>
      </c>
      <c r="BM1079" s="37">
        <f>BK1079-BL1079</f>
        <v>5</v>
      </c>
      <c r="BN1079" s="37">
        <f>BM1079-BO1079</f>
        <v>0</v>
      </c>
      <c r="BO1079" s="37">
        <v>5</v>
      </c>
      <c r="BP1079" s="37"/>
      <c r="BQ1079" s="37"/>
      <c r="BR1079" s="37"/>
      <c r="BS1079" s="10" t="s">
        <v>4078</v>
      </c>
      <c r="BT1079" s="10" t="s">
        <v>3796</v>
      </c>
      <c r="BU1079" s="10" t="s">
        <v>3664</v>
      </c>
      <c r="BV1079" s="157" t="s">
        <v>7376</v>
      </c>
      <c r="BW1079">
        <f>COUNTIF($E$1079:$E$1079,E1079)</f>
        <v>1</v>
      </c>
      <c r="CB1079" s="59">
        <f>SUM(AX1079:AZ1079)</f>
        <v>5</v>
      </c>
      <c r="CC1079" s="59">
        <f>SUM(CF1079:CT1079)</f>
        <v>5</v>
      </c>
      <c r="CD1079" s="122"/>
      <c r="CE1079" s="122"/>
      <c r="CF1079" s="122">
        <f>AX1079/5</f>
        <v>1</v>
      </c>
      <c r="CG1079" s="59">
        <f>AX1079/5</f>
        <v>1</v>
      </c>
      <c r="CH1079" s="59">
        <f>AX1079/5</f>
        <v>1</v>
      </c>
      <c r="CI1079" s="59">
        <f>AX1079/5</f>
        <v>1</v>
      </c>
      <c r="CJ1079" s="66">
        <f t="shared" si="46"/>
        <v>1</v>
      </c>
      <c r="CK1079" s="65">
        <f t="shared" si="46"/>
        <v>0</v>
      </c>
      <c r="CL1079" s="59">
        <f>AY1079/5</f>
        <v>0</v>
      </c>
      <c r="CM1079" s="59">
        <f>AY1079/5</f>
        <v>0</v>
      </c>
      <c r="CN1079" s="59">
        <f>AY1079/5</f>
        <v>0</v>
      </c>
      <c r="CO1079" s="59">
        <f>AY1079/5</f>
        <v>0</v>
      </c>
      <c r="CP1079" s="65">
        <f>AZ1079/9</f>
        <v>0</v>
      </c>
      <c r="CQ1079" s="59">
        <f>AZ1079/9</f>
        <v>0</v>
      </c>
      <c r="CR1079" s="59">
        <f>AZ1079/9</f>
        <v>0</v>
      </c>
      <c r="CS1079" s="59">
        <f>AZ1079/9</f>
        <v>0</v>
      </c>
      <c r="CT1079" s="66">
        <f>AZ1079/9</f>
        <v>0</v>
      </c>
      <c r="CU1079" s="59">
        <f>AZ1079/9</f>
        <v>0</v>
      </c>
      <c r="CV1079" s="59">
        <f>AZ1079/9</f>
        <v>0</v>
      </c>
      <c r="CW1079" s="59">
        <f>AZ1079/9</f>
        <v>0</v>
      </c>
      <c r="CX1079" s="59">
        <f>AZ1079/9</f>
        <v>0</v>
      </c>
      <c r="CY1079" s="66"/>
    </row>
    <row r="1080" spans="1:103" ht="16.149999999999999" customHeight="1" x14ac:dyDescent="0.25">
      <c r="A1080" s="2" t="s">
        <v>8133</v>
      </c>
      <c r="B1080" s="2" t="s">
        <v>3629</v>
      </c>
      <c r="C1080" s="130" t="s">
        <v>514</v>
      </c>
      <c r="D1080" s="57" t="s">
        <v>526</v>
      </c>
      <c r="E1080" s="57" t="s">
        <v>848</v>
      </c>
      <c r="F1080" s="57" t="s">
        <v>1288</v>
      </c>
      <c r="G1080" s="57" t="s">
        <v>1169</v>
      </c>
      <c r="H1080" s="130" t="s">
        <v>5094</v>
      </c>
      <c r="I1080" s="57">
        <v>0.06</v>
      </c>
      <c r="J1080" s="57" t="s">
        <v>4073</v>
      </c>
      <c r="K1080" s="57" t="s">
        <v>4340</v>
      </c>
      <c r="L1080" s="57" t="s">
        <v>4077</v>
      </c>
      <c r="M1080" s="57" t="s">
        <v>4077</v>
      </c>
      <c r="N1080" s="57" t="s">
        <v>4077</v>
      </c>
      <c r="O1080" s="10" t="s">
        <v>4071</v>
      </c>
      <c r="P1080" s="10" t="s">
        <v>4008</v>
      </c>
      <c r="Q1080" s="10" t="s">
        <v>3671</v>
      </c>
      <c r="R1080" s="2" t="s">
        <v>1429</v>
      </c>
      <c r="S1080" s="48" t="s">
        <v>3634</v>
      </c>
      <c r="T1080" s="48" t="s">
        <v>3634</v>
      </c>
      <c r="U1080" s="48" t="s">
        <v>3634</v>
      </c>
      <c r="V1080" s="48" t="s">
        <v>3634</v>
      </c>
      <c r="W1080" s="48" t="s">
        <v>3634</v>
      </c>
      <c r="X1080" s="48" t="s">
        <v>3634</v>
      </c>
      <c r="Y1080" s="48" t="s">
        <v>3634</v>
      </c>
      <c r="Z1080" s="48" t="s">
        <v>3634</v>
      </c>
      <c r="AA1080" s="48" t="s">
        <v>3634</v>
      </c>
      <c r="AB1080" s="95" t="s">
        <v>3630</v>
      </c>
      <c r="AC1080" s="2" t="s">
        <v>4074</v>
      </c>
      <c r="AD1080" s="48" t="s">
        <v>3634</v>
      </c>
      <c r="AE1080" s="48" t="s">
        <v>3634</v>
      </c>
      <c r="AF1080" s="48" t="s">
        <v>3634</v>
      </c>
      <c r="AG1080" s="48" t="s">
        <v>3634</v>
      </c>
      <c r="AH1080" s="48" t="s">
        <v>3634</v>
      </c>
      <c r="AI1080" s="48" t="s">
        <v>3634</v>
      </c>
      <c r="AJ1080" s="48" t="s">
        <v>3634</v>
      </c>
      <c r="AK1080" s="48" t="s">
        <v>3634</v>
      </c>
      <c r="AL1080" s="48" t="s">
        <v>3634</v>
      </c>
      <c r="AM1080" s="48" t="s">
        <v>3634</v>
      </c>
      <c r="AN1080" s="48" t="s">
        <v>3634</v>
      </c>
      <c r="AO1080" s="48" t="s">
        <v>3634</v>
      </c>
      <c r="AP1080" s="48" t="s">
        <v>3634</v>
      </c>
      <c r="AQ1080" s="48" t="s">
        <v>3634</v>
      </c>
      <c r="AR1080" s="48" t="s">
        <v>3634</v>
      </c>
      <c r="AS1080" s="46" t="s">
        <v>1445</v>
      </c>
      <c r="AT1080" s="10" t="s">
        <v>4074</v>
      </c>
      <c r="AU1080" s="10" t="s">
        <v>3746</v>
      </c>
      <c r="AV1080" s="10" t="s">
        <v>3668</v>
      </c>
      <c r="AW1080" s="10" t="s">
        <v>3649</v>
      </c>
      <c r="AX1080" s="37">
        <f t="shared" si="45"/>
        <v>1</v>
      </c>
      <c r="AY1080" s="37">
        <v>0</v>
      </c>
      <c r="AZ1080" s="37">
        <v>0</v>
      </c>
      <c r="BA1080" s="37">
        <v>0</v>
      </c>
      <c r="BB1080" s="46" t="s">
        <v>3675</v>
      </c>
      <c r="BC1080" s="37" t="s">
        <v>3634</v>
      </c>
      <c r="BD1080" s="37" t="s">
        <v>3634</v>
      </c>
      <c r="BE1080" s="37" t="s">
        <v>3634</v>
      </c>
      <c r="BF1080" s="37" t="s">
        <v>3634</v>
      </c>
      <c r="BG1080" s="37" t="s">
        <v>3634</v>
      </c>
      <c r="BH1080" s="37" t="s">
        <v>3634</v>
      </c>
      <c r="BI1080" s="37" t="s">
        <v>3634</v>
      </c>
      <c r="BJ1080" s="37" t="s">
        <v>3634</v>
      </c>
      <c r="BK1080" s="37">
        <v>1</v>
      </c>
      <c r="BL1080" s="37">
        <v>0</v>
      </c>
      <c r="BM1080" s="37">
        <f>BK1080-BL1080</f>
        <v>1</v>
      </c>
      <c r="BN1080" s="37">
        <f>BM1080-BO1080</f>
        <v>0</v>
      </c>
      <c r="BO1080" s="37">
        <v>1</v>
      </c>
      <c r="BP1080" s="37"/>
      <c r="BQ1080" s="37"/>
      <c r="BR1080" s="37"/>
      <c r="BS1080" s="10" t="s">
        <v>4078</v>
      </c>
      <c r="BT1080" s="10" t="s">
        <v>3796</v>
      </c>
      <c r="BU1080" s="10" t="s">
        <v>3664</v>
      </c>
      <c r="BV1080" s="157" t="s">
        <v>7379</v>
      </c>
      <c r="BW1080">
        <f>COUNTIF($E$1080:$E$1080,E1080)</f>
        <v>1</v>
      </c>
      <c r="CB1080" s="59">
        <f>SUM(AX1080:AZ1080)</f>
        <v>1</v>
      </c>
      <c r="CC1080" s="59">
        <f>SUM(CF1080:CT1080)</f>
        <v>1</v>
      </c>
      <c r="CD1080" s="122"/>
      <c r="CE1080" s="122"/>
      <c r="CF1080" s="122">
        <f>AX1080/5</f>
        <v>0.2</v>
      </c>
      <c r="CG1080" s="59">
        <f>AX1080/5</f>
        <v>0.2</v>
      </c>
      <c r="CH1080" s="59">
        <f>AX1080/5</f>
        <v>0.2</v>
      </c>
      <c r="CI1080" s="59">
        <f>AX1080/5</f>
        <v>0.2</v>
      </c>
      <c r="CJ1080" s="66">
        <f t="shared" si="46"/>
        <v>0.2</v>
      </c>
      <c r="CK1080" s="65">
        <f t="shared" si="46"/>
        <v>0</v>
      </c>
      <c r="CL1080" s="59">
        <f>AY1080/5</f>
        <v>0</v>
      </c>
      <c r="CM1080" s="59">
        <f>AY1080/5</f>
        <v>0</v>
      </c>
      <c r="CN1080" s="59">
        <f>AY1080/5</f>
        <v>0</v>
      </c>
      <c r="CO1080" s="59">
        <f>AY1080/5</f>
        <v>0</v>
      </c>
      <c r="CP1080" s="65">
        <f>AZ1080/9</f>
        <v>0</v>
      </c>
      <c r="CQ1080" s="59">
        <f>AZ1080/9</f>
        <v>0</v>
      </c>
      <c r="CR1080" s="59">
        <f>AZ1080/9</f>
        <v>0</v>
      </c>
      <c r="CS1080" s="59">
        <f>AZ1080/9</f>
        <v>0</v>
      </c>
      <c r="CT1080" s="66">
        <f>AZ1080/9</f>
        <v>0</v>
      </c>
      <c r="CU1080" s="59">
        <f>AZ1080/9</f>
        <v>0</v>
      </c>
      <c r="CV1080" s="59">
        <f>AZ1080/9</f>
        <v>0</v>
      </c>
      <c r="CW1080" s="59">
        <f>AZ1080/9</f>
        <v>0</v>
      </c>
      <c r="CX1080" s="59">
        <f>AZ1080/9</f>
        <v>0</v>
      </c>
      <c r="CY1080" s="66"/>
    </row>
    <row r="1081" spans="1:103" ht="16.149999999999999" customHeight="1" x14ac:dyDescent="0.25">
      <c r="A1081" s="2" t="s">
        <v>8133</v>
      </c>
      <c r="B1081" s="2" t="s">
        <v>3629</v>
      </c>
      <c r="C1081" s="130" t="s">
        <v>520</v>
      </c>
      <c r="D1081" s="57" t="s">
        <v>526</v>
      </c>
      <c r="E1081" s="57" t="s">
        <v>853</v>
      </c>
      <c r="F1081" s="57" t="s">
        <v>1276</v>
      </c>
      <c r="G1081" s="57" t="s">
        <v>1174</v>
      </c>
      <c r="H1081" s="130" t="s">
        <v>5094</v>
      </c>
      <c r="I1081" s="57">
        <v>0.06</v>
      </c>
      <c r="J1081" s="57" t="s">
        <v>4073</v>
      </c>
      <c r="K1081" s="57" t="s">
        <v>4346</v>
      </c>
      <c r="L1081" s="57" t="s">
        <v>4077</v>
      </c>
      <c r="M1081" s="57" t="s">
        <v>4077</v>
      </c>
      <c r="N1081" s="57" t="s">
        <v>4077</v>
      </c>
      <c r="O1081" s="10" t="s">
        <v>4071</v>
      </c>
      <c r="P1081" s="10" t="s">
        <v>4008</v>
      </c>
      <c r="Q1081" s="10" t="s">
        <v>3670</v>
      </c>
      <c r="R1081" s="2" t="s">
        <v>1429</v>
      </c>
      <c r="S1081" s="48" t="s">
        <v>3634</v>
      </c>
      <c r="T1081" s="48" t="s">
        <v>3634</v>
      </c>
      <c r="U1081" s="48" t="s">
        <v>3634</v>
      </c>
      <c r="V1081" s="48" t="s">
        <v>3634</v>
      </c>
      <c r="W1081" s="48" t="s">
        <v>3634</v>
      </c>
      <c r="X1081" s="48" t="s">
        <v>3634</v>
      </c>
      <c r="Y1081" s="48" t="s">
        <v>3634</v>
      </c>
      <c r="Z1081" s="48" t="s">
        <v>3634</v>
      </c>
      <c r="AA1081" s="48" t="s">
        <v>3634</v>
      </c>
      <c r="AB1081" s="95" t="s">
        <v>3630</v>
      </c>
      <c r="AC1081" s="2" t="s">
        <v>4074</v>
      </c>
      <c r="AD1081" s="48" t="s">
        <v>3634</v>
      </c>
      <c r="AE1081" s="48" t="s">
        <v>3634</v>
      </c>
      <c r="AF1081" s="48" t="s">
        <v>3634</v>
      </c>
      <c r="AG1081" s="48" t="s">
        <v>3634</v>
      </c>
      <c r="AH1081" s="48" t="s">
        <v>3634</v>
      </c>
      <c r="AI1081" s="48" t="s">
        <v>3634</v>
      </c>
      <c r="AJ1081" s="48" t="s">
        <v>3634</v>
      </c>
      <c r="AK1081" s="48" t="s">
        <v>3634</v>
      </c>
      <c r="AL1081" s="48" t="s">
        <v>3634</v>
      </c>
      <c r="AM1081" s="48" t="s">
        <v>3634</v>
      </c>
      <c r="AN1081" s="48" t="s">
        <v>3634</v>
      </c>
      <c r="AO1081" s="48" t="s">
        <v>3634</v>
      </c>
      <c r="AP1081" s="48" t="s">
        <v>3634</v>
      </c>
      <c r="AQ1081" s="48" t="s">
        <v>3634</v>
      </c>
      <c r="AR1081" s="48" t="s">
        <v>3634</v>
      </c>
      <c r="AS1081" s="46" t="s">
        <v>1445</v>
      </c>
      <c r="AT1081" s="10" t="s">
        <v>4074</v>
      </c>
      <c r="AU1081" s="10" t="s">
        <v>4359</v>
      </c>
      <c r="AV1081" s="10" t="s">
        <v>3668</v>
      </c>
      <c r="AW1081" s="10" t="s">
        <v>3649</v>
      </c>
      <c r="AX1081" s="37">
        <f t="shared" si="45"/>
        <v>3</v>
      </c>
      <c r="AY1081" s="37">
        <v>0</v>
      </c>
      <c r="AZ1081" s="37">
        <v>0</v>
      </c>
      <c r="BA1081" s="37">
        <v>0</v>
      </c>
      <c r="BB1081" s="46" t="s">
        <v>3675</v>
      </c>
      <c r="BC1081" s="37" t="s">
        <v>3634</v>
      </c>
      <c r="BD1081" s="37" t="s">
        <v>3634</v>
      </c>
      <c r="BE1081" s="37" t="s">
        <v>3634</v>
      </c>
      <c r="BF1081" s="37" t="s">
        <v>3634</v>
      </c>
      <c r="BG1081" s="37" t="s">
        <v>3634</v>
      </c>
      <c r="BH1081" s="37" t="s">
        <v>3634</v>
      </c>
      <c r="BI1081" s="37" t="s">
        <v>3634</v>
      </c>
      <c r="BJ1081" s="37" t="s">
        <v>3634</v>
      </c>
      <c r="BK1081" s="37">
        <v>3</v>
      </c>
      <c r="BL1081" s="37">
        <v>0</v>
      </c>
      <c r="BM1081" s="37">
        <f>BK1081-BL1081</f>
        <v>3</v>
      </c>
      <c r="BN1081" s="37">
        <f>BM1081-BO1081</f>
        <v>0</v>
      </c>
      <c r="BO1081" s="37">
        <v>3</v>
      </c>
      <c r="BP1081" s="37"/>
      <c r="BQ1081" s="37"/>
      <c r="BR1081" s="37"/>
      <c r="BS1081" s="10" t="s">
        <v>4078</v>
      </c>
      <c r="BT1081" s="10" t="s">
        <v>3796</v>
      </c>
      <c r="BU1081" s="10" t="s">
        <v>3664</v>
      </c>
      <c r="BV1081" s="157" t="s">
        <v>7380</v>
      </c>
      <c r="BW1081">
        <f>COUNTIF($E$1081:$E$1081,E1081)</f>
        <v>1</v>
      </c>
      <c r="CB1081" s="59">
        <f>SUM(AX1081:AZ1081)</f>
        <v>3</v>
      </c>
      <c r="CC1081" s="59">
        <f>SUM(CF1081:CT1081)</f>
        <v>3</v>
      </c>
      <c r="CD1081" s="122"/>
      <c r="CE1081" s="122"/>
      <c r="CF1081" s="122">
        <f>AX1081/5</f>
        <v>0.6</v>
      </c>
      <c r="CG1081" s="59">
        <f>AX1081/5</f>
        <v>0.6</v>
      </c>
      <c r="CH1081" s="59">
        <f>AX1081/5</f>
        <v>0.6</v>
      </c>
      <c r="CI1081" s="59">
        <f>AX1081/5</f>
        <v>0.6</v>
      </c>
      <c r="CJ1081" s="66">
        <f t="shared" si="46"/>
        <v>0.6</v>
      </c>
      <c r="CK1081" s="65">
        <f t="shared" si="46"/>
        <v>0</v>
      </c>
      <c r="CL1081" s="59">
        <f>AY1081/5</f>
        <v>0</v>
      </c>
      <c r="CM1081" s="59">
        <f>AY1081/5</f>
        <v>0</v>
      </c>
      <c r="CN1081" s="59">
        <f>AY1081/5</f>
        <v>0</v>
      </c>
      <c r="CO1081" s="59">
        <f>AY1081/5</f>
        <v>0</v>
      </c>
      <c r="CP1081" s="65">
        <f>AZ1081/9</f>
        <v>0</v>
      </c>
      <c r="CQ1081" s="59">
        <f>AZ1081/9</f>
        <v>0</v>
      </c>
      <c r="CR1081" s="59">
        <f>AZ1081/9</f>
        <v>0</v>
      </c>
      <c r="CS1081" s="59">
        <f>AZ1081/9</f>
        <v>0</v>
      </c>
      <c r="CT1081" s="66">
        <f>AZ1081/9</f>
        <v>0</v>
      </c>
      <c r="CU1081" s="59">
        <f>AZ1081/9</f>
        <v>0</v>
      </c>
      <c r="CV1081" s="59">
        <f>AZ1081/9</f>
        <v>0</v>
      </c>
      <c r="CW1081" s="59">
        <f>AZ1081/9</f>
        <v>0</v>
      </c>
      <c r="CX1081" s="59">
        <f>AZ1081/9</f>
        <v>0</v>
      </c>
      <c r="CY1081" s="66"/>
    </row>
    <row r="1082" spans="1:103" s="140" customFormat="1" ht="16.149999999999999" customHeight="1" x14ac:dyDescent="0.25">
      <c r="A1082" s="2" t="s">
        <v>8133</v>
      </c>
      <c r="B1082" s="129" t="s">
        <v>3629</v>
      </c>
      <c r="C1082" s="129"/>
      <c r="D1082" s="129" t="s">
        <v>526</v>
      </c>
      <c r="E1082" s="192" t="s">
        <v>5905</v>
      </c>
      <c r="F1082" s="129"/>
      <c r="G1082" s="280"/>
      <c r="H1082" s="130"/>
      <c r="I1082" s="135"/>
      <c r="J1082" s="130" t="s">
        <v>4073</v>
      </c>
      <c r="K1082" s="129"/>
      <c r="L1082" s="130" t="s">
        <v>4077</v>
      </c>
      <c r="M1082" s="130" t="s">
        <v>4077</v>
      </c>
      <c r="N1082" s="130" t="s">
        <v>4077</v>
      </c>
      <c r="O1082" s="130" t="s">
        <v>4071</v>
      </c>
      <c r="P1082" s="131" t="s">
        <v>4008</v>
      </c>
      <c r="Q1082" s="131" t="s">
        <v>3670</v>
      </c>
      <c r="R1082" s="129" t="s">
        <v>1429</v>
      </c>
      <c r="S1082" s="134" t="s">
        <v>3634</v>
      </c>
      <c r="T1082" s="134" t="s">
        <v>3634</v>
      </c>
      <c r="U1082" s="134" t="s">
        <v>3634</v>
      </c>
      <c r="V1082" s="134" t="s">
        <v>3634</v>
      </c>
      <c r="W1082" s="134" t="s">
        <v>3634</v>
      </c>
      <c r="X1082" s="134" t="s">
        <v>3634</v>
      </c>
      <c r="Y1082" s="134" t="s">
        <v>3634</v>
      </c>
      <c r="Z1082" s="134" t="s">
        <v>3634</v>
      </c>
      <c r="AA1082" s="134" t="s">
        <v>3634</v>
      </c>
      <c r="AB1082" s="135" t="s">
        <v>3630</v>
      </c>
      <c r="AC1082" s="129" t="s">
        <v>4074</v>
      </c>
      <c r="AD1082" s="134" t="s">
        <v>3634</v>
      </c>
      <c r="AE1082" s="134" t="s">
        <v>3634</v>
      </c>
      <c r="AF1082" s="134" t="s">
        <v>3634</v>
      </c>
      <c r="AG1082" s="134" t="s">
        <v>3634</v>
      </c>
      <c r="AH1082" s="134" t="s">
        <v>3634</v>
      </c>
      <c r="AI1082" s="134" t="s">
        <v>3634</v>
      </c>
      <c r="AJ1082" s="134" t="s">
        <v>3634</v>
      </c>
      <c r="AK1082" s="134" t="s">
        <v>3634</v>
      </c>
      <c r="AL1082" s="134" t="s">
        <v>3634</v>
      </c>
      <c r="AM1082" s="134" t="s">
        <v>3634</v>
      </c>
      <c r="AN1082" s="134" t="s">
        <v>3634</v>
      </c>
      <c r="AO1082" s="134" t="s">
        <v>3634</v>
      </c>
      <c r="AP1082" s="134" t="s">
        <v>3634</v>
      </c>
      <c r="AQ1082" s="134" t="s">
        <v>3634</v>
      </c>
      <c r="AR1082" s="134" t="s">
        <v>3634</v>
      </c>
      <c r="AS1082" s="137" t="s">
        <v>1445</v>
      </c>
      <c r="AT1082" s="131" t="s">
        <v>4074</v>
      </c>
      <c r="AU1082" s="131" t="s">
        <v>5116</v>
      </c>
      <c r="AV1082" s="131" t="s">
        <v>3664</v>
      </c>
      <c r="AW1082" s="131" t="s">
        <v>3664</v>
      </c>
      <c r="AX1082" s="138">
        <f>BO1082</f>
        <v>3</v>
      </c>
      <c r="AY1082" s="138">
        <v>0</v>
      </c>
      <c r="AZ1082" s="138">
        <v>0</v>
      </c>
      <c r="BA1082" s="138">
        <v>0</v>
      </c>
      <c r="BB1082" s="137" t="s">
        <v>3675</v>
      </c>
      <c r="BC1082" s="281" t="s">
        <v>5293</v>
      </c>
      <c r="BD1082" s="138"/>
      <c r="BE1082" s="138"/>
      <c r="BF1082" s="138"/>
      <c r="BG1082" s="138" t="s">
        <v>3634</v>
      </c>
      <c r="BH1082" s="138" t="s">
        <v>3634</v>
      </c>
      <c r="BI1082" s="138" t="s">
        <v>3634</v>
      </c>
      <c r="BJ1082" s="138" t="s">
        <v>3634</v>
      </c>
      <c r="BK1082" s="129">
        <v>3</v>
      </c>
      <c r="BL1082" s="129">
        <v>0</v>
      </c>
      <c r="BM1082" s="129">
        <v>3</v>
      </c>
      <c r="BN1082" s="129">
        <v>0</v>
      </c>
      <c r="BO1082" s="129">
        <v>3</v>
      </c>
      <c r="BP1082" s="129" t="s">
        <v>3634</v>
      </c>
      <c r="BQ1082" s="129" t="s">
        <v>3634</v>
      </c>
      <c r="BR1082" s="129" t="s">
        <v>3634</v>
      </c>
      <c r="BS1082" s="131" t="s">
        <v>4078</v>
      </c>
      <c r="BT1082" s="131" t="s">
        <v>3796</v>
      </c>
      <c r="BU1082" s="131" t="s">
        <v>4078</v>
      </c>
      <c r="BV1082" s="140" t="s">
        <v>7389</v>
      </c>
      <c r="BW1082" s="140">
        <f>COUNTIF($E$1082:$E$1082,E1082)</f>
        <v>1</v>
      </c>
      <c r="CB1082" s="282"/>
      <c r="CC1082" s="282"/>
      <c r="CD1082" s="141"/>
      <c r="CE1082" s="141"/>
      <c r="CF1082" s="141"/>
      <c r="CG1082" s="282"/>
      <c r="CH1082" s="282"/>
      <c r="CI1082" s="282"/>
      <c r="CJ1082" s="282"/>
      <c r="CK1082" s="283"/>
      <c r="CL1082" s="282"/>
      <c r="CM1082" s="282"/>
      <c r="CN1082" s="282"/>
      <c r="CO1082" s="284"/>
      <c r="CP1082" s="283"/>
      <c r="CQ1082" s="282"/>
      <c r="CR1082" s="282"/>
      <c r="CS1082" s="282"/>
      <c r="CT1082" s="282"/>
      <c r="CU1082" s="283"/>
      <c r="CV1082" s="282"/>
      <c r="CW1082" s="282"/>
      <c r="CX1082" s="282"/>
      <c r="CY1082" s="284"/>
    </row>
    <row r="1083" spans="1:103" ht="15.75" customHeight="1" x14ac:dyDescent="0.25">
      <c r="A1083" s="2" t="s">
        <v>8133</v>
      </c>
      <c r="B1083" s="2" t="s">
        <v>3629</v>
      </c>
      <c r="C1083" s="137" t="s">
        <v>5645</v>
      </c>
      <c r="D1083" s="51" t="s">
        <v>526</v>
      </c>
      <c r="E1083" s="46" t="s">
        <v>5214</v>
      </c>
      <c r="F1083" s="98" t="s">
        <v>5210</v>
      </c>
      <c r="G1083" s="94" t="s">
        <v>5211</v>
      </c>
      <c r="H1083" s="130" t="s">
        <v>5657</v>
      </c>
      <c r="I1083" s="285">
        <v>0.08</v>
      </c>
      <c r="J1083" s="57" t="s">
        <v>4073</v>
      </c>
      <c r="K1083" s="2" t="s">
        <v>5209</v>
      </c>
      <c r="L1083" s="57" t="s">
        <v>4077</v>
      </c>
      <c r="M1083" s="57" t="s">
        <v>4077</v>
      </c>
      <c r="N1083" s="57" t="s">
        <v>4077</v>
      </c>
      <c r="O1083" s="10" t="s">
        <v>4071</v>
      </c>
      <c r="P1083" s="10" t="s">
        <v>4008</v>
      </c>
      <c r="Q1083" s="10" t="s">
        <v>3670</v>
      </c>
      <c r="R1083" s="2" t="s">
        <v>1429</v>
      </c>
      <c r="S1083" s="48" t="s">
        <v>3634</v>
      </c>
      <c r="T1083" s="48" t="s">
        <v>3634</v>
      </c>
      <c r="U1083" s="48" t="s">
        <v>3634</v>
      </c>
      <c r="V1083" s="48" t="s">
        <v>3634</v>
      </c>
      <c r="W1083" s="48" t="s">
        <v>3634</v>
      </c>
      <c r="X1083" s="48" t="s">
        <v>3634</v>
      </c>
      <c r="Y1083" s="48" t="s">
        <v>3634</v>
      </c>
      <c r="Z1083" s="48" t="s">
        <v>3634</v>
      </c>
      <c r="AA1083" s="48" t="s">
        <v>3634</v>
      </c>
      <c r="AB1083" s="95" t="s">
        <v>3630</v>
      </c>
      <c r="AC1083" s="2" t="s">
        <v>4074</v>
      </c>
      <c r="AD1083" s="48" t="s">
        <v>3634</v>
      </c>
      <c r="AE1083" s="48" t="s">
        <v>3634</v>
      </c>
      <c r="AF1083" s="48" t="s">
        <v>3634</v>
      </c>
      <c r="AG1083" s="48" t="s">
        <v>3634</v>
      </c>
      <c r="AH1083" s="48" t="s">
        <v>3634</v>
      </c>
      <c r="AI1083" s="48" t="s">
        <v>3634</v>
      </c>
      <c r="AJ1083" s="48" t="s">
        <v>3634</v>
      </c>
      <c r="AK1083" s="48" t="s">
        <v>3634</v>
      </c>
      <c r="AL1083" s="48" t="s">
        <v>3634</v>
      </c>
      <c r="AM1083" s="48" t="s">
        <v>3634</v>
      </c>
      <c r="AN1083" s="48" t="s">
        <v>3634</v>
      </c>
      <c r="AO1083" s="48" t="s">
        <v>3634</v>
      </c>
      <c r="AP1083" s="48" t="s">
        <v>3634</v>
      </c>
      <c r="AQ1083" s="48" t="s">
        <v>3634</v>
      </c>
      <c r="AR1083" s="48" t="s">
        <v>3634</v>
      </c>
      <c r="AS1083" s="46" t="s">
        <v>1445</v>
      </c>
      <c r="AT1083" s="10" t="s">
        <v>3664</v>
      </c>
      <c r="AU1083" s="10" t="s">
        <v>5116</v>
      </c>
      <c r="AV1083" s="10" t="s">
        <v>3664</v>
      </c>
      <c r="AW1083" s="10" t="s">
        <v>3664</v>
      </c>
      <c r="AX1083" s="37">
        <v>7</v>
      </c>
      <c r="AY1083" s="37">
        <v>0</v>
      </c>
      <c r="AZ1083" s="37">
        <v>0</v>
      </c>
      <c r="BA1083" s="37">
        <v>0</v>
      </c>
      <c r="BB1083" s="107" t="s">
        <v>3675</v>
      </c>
      <c r="BC1083" s="171" t="s">
        <v>5293</v>
      </c>
      <c r="BD1083" s="48" t="s">
        <v>3634</v>
      </c>
      <c r="BE1083" s="48" t="s">
        <v>3634</v>
      </c>
      <c r="BF1083" s="48" t="s">
        <v>3634</v>
      </c>
      <c r="BG1083" s="48" t="s">
        <v>3634</v>
      </c>
      <c r="BH1083" s="48" t="s">
        <v>3634</v>
      </c>
      <c r="BI1083" s="48" t="s">
        <v>3634</v>
      </c>
      <c r="BJ1083" s="48" t="s">
        <v>3634</v>
      </c>
      <c r="BK1083" s="37">
        <v>7</v>
      </c>
      <c r="BL1083" s="37">
        <v>0</v>
      </c>
      <c r="BM1083" s="37">
        <v>7</v>
      </c>
      <c r="BN1083" s="37">
        <v>0</v>
      </c>
      <c r="BO1083" s="37">
        <v>7</v>
      </c>
      <c r="BP1083" s="48" t="s">
        <v>3634</v>
      </c>
      <c r="BQ1083" s="48" t="s">
        <v>3634</v>
      </c>
      <c r="BR1083" s="48" t="s">
        <v>3634</v>
      </c>
      <c r="BS1083" s="10" t="s">
        <v>4078</v>
      </c>
      <c r="BT1083" s="10" t="s">
        <v>3796</v>
      </c>
      <c r="BU1083" s="2" t="s">
        <v>3664</v>
      </c>
      <c r="BV1083" s="278" t="s">
        <v>7392</v>
      </c>
      <c r="BW1083">
        <f>COUNTIF($E$1083:$E$1083,E1083)</f>
        <v>1</v>
      </c>
      <c r="CB1083" s="59">
        <f t="shared" ref="CB1083:CB1097" si="47">SUM(AX1083:AZ1083)</f>
        <v>7</v>
      </c>
      <c r="CC1083" s="59">
        <f t="shared" ref="CC1083:CC1097" si="48">SUM(CF1083:CT1083)</f>
        <v>7</v>
      </c>
      <c r="CD1083" s="122"/>
      <c r="CE1083" s="122"/>
      <c r="CF1083" s="122">
        <f t="shared" ref="CF1083:CF1097" si="49">AX1083/5</f>
        <v>1.4</v>
      </c>
      <c r="CG1083" s="59">
        <f t="shared" ref="CG1083:CG1097" si="50">AX1083/5</f>
        <v>1.4</v>
      </c>
      <c r="CH1083" s="59">
        <f t="shared" ref="CH1083:CH1097" si="51">AX1083/5</f>
        <v>1.4</v>
      </c>
      <c r="CI1083" s="59">
        <f t="shared" ref="CI1083:CI1097" si="52">AX1083/5</f>
        <v>1.4</v>
      </c>
      <c r="CJ1083" s="66">
        <f t="shared" ref="CJ1083:CJ1097" si="53">AX1083/5</f>
        <v>1.4</v>
      </c>
      <c r="CK1083" s="65">
        <f t="shared" ref="CK1083:CK1097" si="54">AY1083/5</f>
        <v>0</v>
      </c>
      <c r="CL1083" s="59">
        <f t="shared" ref="CL1083:CL1097" si="55">AY1083/5</f>
        <v>0</v>
      </c>
      <c r="CM1083" s="59">
        <f t="shared" ref="CM1083:CM1097" si="56">AY1083/5</f>
        <v>0</v>
      </c>
      <c r="CN1083" s="59">
        <f t="shared" ref="CN1083:CN1097" si="57">AY1083/5</f>
        <v>0</v>
      </c>
      <c r="CO1083" s="59">
        <f t="shared" ref="CO1083:CO1097" si="58">AY1083/5</f>
        <v>0</v>
      </c>
      <c r="CP1083" s="65">
        <f t="shared" ref="CP1083:CP1097" si="59">AZ1083/9</f>
        <v>0</v>
      </c>
      <c r="CQ1083" s="59">
        <f t="shared" ref="CQ1083:CQ1097" si="60">AZ1083/9</f>
        <v>0</v>
      </c>
      <c r="CR1083" s="59">
        <f t="shared" ref="CR1083:CR1097" si="61">AZ1083/9</f>
        <v>0</v>
      </c>
      <c r="CS1083" s="59">
        <f t="shared" ref="CS1083:CS1097" si="62">AZ1083/9</f>
        <v>0</v>
      </c>
      <c r="CT1083" s="66">
        <f t="shared" ref="CT1083:CT1097" si="63">AZ1083/9</f>
        <v>0</v>
      </c>
      <c r="CU1083" s="59">
        <f t="shared" ref="CU1083:CU1097" si="64">AZ1083/9</f>
        <v>0</v>
      </c>
      <c r="CV1083" s="59">
        <f t="shared" ref="CV1083:CV1097" si="65">AZ1083/9</f>
        <v>0</v>
      </c>
      <c r="CW1083" s="59">
        <f t="shared" ref="CW1083:CW1097" si="66">AZ1083/9</f>
        <v>0</v>
      </c>
      <c r="CX1083" s="59">
        <f t="shared" ref="CX1083:CX1097" si="67">AZ1083/9</f>
        <v>0</v>
      </c>
      <c r="CY1083" s="66"/>
    </row>
    <row r="1084" spans="1:103" ht="16.149999999999999" customHeight="1" x14ac:dyDescent="0.25">
      <c r="A1084" s="2" t="s">
        <v>8133</v>
      </c>
      <c r="B1084" s="2" t="s">
        <v>3629</v>
      </c>
      <c r="C1084" s="129" t="s">
        <v>5218</v>
      </c>
      <c r="D1084" s="51" t="s">
        <v>526</v>
      </c>
      <c r="E1084" s="98" t="s">
        <v>5256</v>
      </c>
      <c r="F1084" s="98" t="s">
        <v>5257</v>
      </c>
      <c r="G1084" s="94" t="s">
        <v>5258</v>
      </c>
      <c r="H1084" s="130" t="s">
        <v>5647</v>
      </c>
      <c r="I1084" s="285">
        <v>0.17</v>
      </c>
      <c r="J1084" s="57" t="s">
        <v>4073</v>
      </c>
      <c r="K1084" s="2" t="s">
        <v>5259</v>
      </c>
      <c r="L1084" s="57" t="s">
        <v>4077</v>
      </c>
      <c r="M1084" s="57" t="s">
        <v>4077</v>
      </c>
      <c r="N1084" s="57" t="s">
        <v>4077</v>
      </c>
      <c r="O1084" s="10" t="s">
        <v>4071</v>
      </c>
      <c r="P1084" s="10" t="s">
        <v>4008</v>
      </c>
      <c r="Q1084" s="10" t="s">
        <v>3670</v>
      </c>
      <c r="R1084" s="2" t="s">
        <v>1429</v>
      </c>
      <c r="S1084" s="48" t="s">
        <v>3634</v>
      </c>
      <c r="T1084" s="48" t="s">
        <v>3634</v>
      </c>
      <c r="U1084" s="48" t="s">
        <v>3634</v>
      </c>
      <c r="V1084" s="48" t="s">
        <v>3634</v>
      </c>
      <c r="W1084" s="48" t="s">
        <v>3634</v>
      </c>
      <c r="X1084" s="48" t="s">
        <v>3634</v>
      </c>
      <c r="Y1084" s="48" t="s">
        <v>3634</v>
      </c>
      <c r="Z1084" s="48" t="s">
        <v>3634</v>
      </c>
      <c r="AA1084" s="48" t="s">
        <v>3634</v>
      </c>
      <c r="AB1084" s="95" t="s">
        <v>3630</v>
      </c>
      <c r="AC1084" s="2" t="s">
        <v>4074</v>
      </c>
      <c r="AD1084" s="48" t="s">
        <v>3634</v>
      </c>
      <c r="AE1084" s="48" t="s">
        <v>3634</v>
      </c>
      <c r="AF1084" s="48" t="s">
        <v>3634</v>
      </c>
      <c r="AG1084" s="48" t="s">
        <v>3634</v>
      </c>
      <c r="AH1084" s="48" t="s">
        <v>3634</v>
      </c>
      <c r="AI1084" s="48" t="s">
        <v>3634</v>
      </c>
      <c r="AJ1084" s="48" t="s">
        <v>3634</v>
      </c>
      <c r="AK1084" s="48" t="s">
        <v>3634</v>
      </c>
      <c r="AL1084" s="48" t="s">
        <v>3634</v>
      </c>
      <c r="AM1084" s="48" t="s">
        <v>3634</v>
      </c>
      <c r="AN1084" s="48" t="s">
        <v>3634</v>
      </c>
      <c r="AO1084" s="48" t="s">
        <v>3634</v>
      </c>
      <c r="AP1084" s="48" t="s">
        <v>3634</v>
      </c>
      <c r="AQ1084" s="48" t="s">
        <v>3634</v>
      </c>
      <c r="AR1084" s="48" t="s">
        <v>3634</v>
      </c>
      <c r="AS1084" s="46" t="s">
        <v>1445</v>
      </c>
      <c r="AT1084" s="10" t="s">
        <v>3664</v>
      </c>
      <c r="AU1084" s="10" t="s">
        <v>5116</v>
      </c>
      <c r="AV1084" s="10" t="s">
        <v>3664</v>
      </c>
      <c r="AW1084" s="10" t="s">
        <v>3664</v>
      </c>
      <c r="AX1084" s="37">
        <v>7</v>
      </c>
      <c r="AY1084" s="37">
        <v>0</v>
      </c>
      <c r="AZ1084" s="37">
        <v>0</v>
      </c>
      <c r="BA1084" s="37">
        <v>0</v>
      </c>
      <c r="BB1084" s="46" t="s">
        <v>3675</v>
      </c>
      <c r="BC1084" s="171" t="s">
        <v>5293</v>
      </c>
      <c r="BD1084" s="48" t="s">
        <v>3634</v>
      </c>
      <c r="BE1084" s="48" t="s">
        <v>3634</v>
      </c>
      <c r="BF1084" s="48" t="s">
        <v>3634</v>
      </c>
      <c r="BG1084" s="48" t="s">
        <v>3634</v>
      </c>
      <c r="BH1084" s="48" t="s">
        <v>3634</v>
      </c>
      <c r="BI1084" s="48" t="s">
        <v>3634</v>
      </c>
      <c r="BJ1084" s="48" t="s">
        <v>3634</v>
      </c>
      <c r="BK1084" s="37">
        <v>7</v>
      </c>
      <c r="BL1084" s="37">
        <v>0</v>
      </c>
      <c r="BM1084" s="37">
        <v>7</v>
      </c>
      <c r="BN1084" s="37">
        <v>0</v>
      </c>
      <c r="BO1084" s="37">
        <v>7</v>
      </c>
      <c r="BP1084" s="37" t="s">
        <v>3634</v>
      </c>
      <c r="BQ1084" s="37" t="s">
        <v>3634</v>
      </c>
      <c r="BR1084" s="37" t="s">
        <v>3634</v>
      </c>
      <c r="BS1084" s="10" t="s">
        <v>4078</v>
      </c>
      <c r="BT1084" s="10" t="s">
        <v>3796</v>
      </c>
      <c r="BU1084" s="2" t="s">
        <v>3664</v>
      </c>
      <c r="BV1084" s="159" t="s">
        <v>7394</v>
      </c>
      <c r="BW1084">
        <f>COUNTIF($E$1084:$E$1084,E1084)</f>
        <v>1</v>
      </c>
      <c r="CB1084" s="59">
        <f t="shared" si="47"/>
        <v>7</v>
      </c>
      <c r="CC1084" s="59">
        <f t="shared" si="48"/>
        <v>7</v>
      </c>
      <c r="CD1084" s="122"/>
      <c r="CE1084" s="122"/>
      <c r="CF1084" s="122">
        <f t="shared" si="49"/>
        <v>1.4</v>
      </c>
      <c r="CG1084" s="59">
        <f t="shared" si="50"/>
        <v>1.4</v>
      </c>
      <c r="CH1084" s="59">
        <f t="shared" si="51"/>
        <v>1.4</v>
      </c>
      <c r="CI1084" s="59">
        <f t="shared" si="52"/>
        <v>1.4</v>
      </c>
      <c r="CJ1084" s="66">
        <f t="shared" si="53"/>
        <v>1.4</v>
      </c>
      <c r="CK1084" s="65">
        <f t="shared" si="54"/>
        <v>0</v>
      </c>
      <c r="CL1084" s="59">
        <f t="shared" si="55"/>
        <v>0</v>
      </c>
      <c r="CM1084" s="59">
        <f t="shared" si="56"/>
        <v>0</v>
      </c>
      <c r="CN1084" s="59">
        <f t="shared" si="57"/>
        <v>0</v>
      </c>
      <c r="CO1084" s="59">
        <f t="shared" si="58"/>
        <v>0</v>
      </c>
      <c r="CP1084" s="65">
        <f t="shared" si="59"/>
        <v>0</v>
      </c>
      <c r="CQ1084" s="59">
        <f t="shared" si="60"/>
        <v>0</v>
      </c>
      <c r="CR1084" s="59">
        <f t="shared" si="61"/>
        <v>0</v>
      </c>
      <c r="CS1084" s="59">
        <f t="shared" si="62"/>
        <v>0</v>
      </c>
      <c r="CT1084" s="66">
        <f t="shared" si="63"/>
        <v>0</v>
      </c>
      <c r="CU1084" s="59">
        <f t="shared" si="64"/>
        <v>0</v>
      </c>
      <c r="CV1084" s="59">
        <f t="shared" si="65"/>
        <v>0</v>
      </c>
      <c r="CW1084" s="59">
        <f t="shared" si="66"/>
        <v>0</v>
      </c>
      <c r="CX1084" s="59">
        <f t="shared" si="67"/>
        <v>0</v>
      </c>
      <c r="CY1084" s="66"/>
    </row>
    <row r="1085" spans="1:103" ht="16.149999999999999" customHeight="1" x14ac:dyDescent="0.25">
      <c r="A1085" s="2" t="s">
        <v>8133</v>
      </c>
      <c r="B1085" s="2" t="s">
        <v>3629</v>
      </c>
      <c r="C1085" s="129" t="s">
        <v>5218</v>
      </c>
      <c r="D1085" s="51" t="s">
        <v>526</v>
      </c>
      <c r="E1085" s="98" t="s">
        <v>5260</v>
      </c>
      <c r="F1085" s="98" t="s">
        <v>5261</v>
      </c>
      <c r="G1085" s="94" t="s">
        <v>5262</v>
      </c>
      <c r="H1085" s="130" t="s">
        <v>5045</v>
      </c>
      <c r="I1085" s="285">
        <v>8.9999999999999993E-3</v>
      </c>
      <c r="J1085" s="57" t="s">
        <v>4073</v>
      </c>
      <c r="K1085" s="2" t="s">
        <v>5263</v>
      </c>
      <c r="L1085" s="57" t="s">
        <v>4077</v>
      </c>
      <c r="M1085" s="57" t="s">
        <v>4077</v>
      </c>
      <c r="N1085" s="57" t="s">
        <v>4077</v>
      </c>
      <c r="O1085" s="10" t="s">
        <v>4071</v>
      </c>
      <c r="P1085" s="10" t="s">
        <v>4008</v>
      </c>
      <c r="Q1085" s="10" t="s">
        <v>3670</v>
      </c>
      <c r="R1085" s="2" t="s">
        <v>1429</v>
      </c>
      <c r="S1085" s="48" t="s">
        <v>3634</v>
      </c>
      <c r="T1085" s="48" t="s">
        <v>3634</v>
      </c>
      <c r="U1085" s="48" t="s">
        <v>3634</v>
      </c>
      <c r="V1085" s="48" t="s">
        <v>3634</v>
      </c>
      <c r="W1085" s="48" t="s">
        <v>3634</v>
      </c>
      <c r="X1085" s="48" t="s">
        <v>3634</v>
      </c>
      <c r="Y1085" s="48" t="s">
        <v>3634</v>
      </c>
      <c r="Z1085" s="48" t="s">
        <v>3634</v>
      </c>
      <c r="AA1085" s="48" t="s">
        <v>3634</v>
      </c>
      <c r="AB1085" s="95" t="s">
        <v>3630</v>
      </c>
      <c r="AC1085" s="2" t="s">
        <v>4074</v>
      </c>
      <c r="AD1085" s="48" t="s">
        <v>3634</v>
      </c>
      <c r="AE1085" s="48" t="s">
        <v>3634</v>
      </c>
      <c r="AF1085" s="48" t="s">
        <v>3634</v>
      </c>
      <c r="AG1085" s="48" t="s">
        <v>3634</v>
      </c>
      <c r="AH1085" s="48" t="s">
        <v>3634</v>
      </c>
      <c r="AI1085" s="48" t="s">
        <v>3634</v>
      </c>
      <c r="AJ1085" s="48" t="s">
        <v>3634</v>
      </c>
      <c r="AK1085" s="48" t="s">
        <v>3634</v>
      </c>
      <c r="AL1085" s="48" t="s">
        <v>3634</v>
      </c>
      <c r="AM1085" s="48" t="s">
        <v>3634</v>
      </c>
      <c r="AN1085" s="48" t="s">
        <v>3634</v>
      </c>
      <c r="AO1085" s="48" t="s">
        <v>3634</v>
      </c>
      <c r="AP1085" s="48" t="s">
        <v>3634</v>
      </c>
      <c r="AQ1085" s="48" t="s">
        <v>3634</v>
      </c>
      <c r="AR1085" s="48" t="s">
        <v>3634</v>
      </c>
      <c r="AS1085" s="46" t="s">
        <v>1445</v>
      </c>
      <c r="AT1085" s="10" t="s">
        <v>3664</v>
      </c>
      <c r="AU1085" s="10" t="s">
        <v>5116</v>
      </c>
      <c r="AV1085" s="10" t="s">
        <v>3664</v>
      </c>
      <c r="AW1085" s="10" t="s">
        <v>3664</v>
      </c>
      <c r="AX1085" s="37">
        <v>8</v>
      </c>
      <c r="AY1085" s="37">
        <v>0</v>
      </c>
      <c r="AZ1085" s="37">
        <v>0</v>
      </c>
      <c r="BA1085" s="37">
        <v>0</v>
      </c>
      <c r="BB1085" s="46" t="s">
        <v>3675</v>
      </c>
      <c r="BC1085" s="171" t="s">
        <v>5293</v>
      </c>
      <c r="BD1085" s="48" t="s">
        <v>3634</v>
      </c>
      <c r="BE1085" s="48" t="s">
        <v>3634</v>
      </c>
      <c r="BF1085" s="48" t="s">
        <v>3634</v>
      </c>
      <c r="BG1085" s="48" t="s">
        <v>3634</v>
      </c>
      <c r="BH1085" s="48" t="s">
        <v>3634</v>
      </c>
      <c r="BI1085" s="48" t="s">
        <v>3634</v>
      </c>
      <c r="BJ1085" s="48" t="s">
        <v>3634</v>
      </c>
      <c r="BK1085" s="37">
        <v>8</v>
      </c>
      <c r="BL1085" s="37">
        <v>0</v>
      </c>
      <c r="BM1085" s="37">
        <v>8</v>
      </c>
      <c r="BN1085" s="37">
        <v>0</v>
      </c>
      <c r="BO1085" s="37">
        <v>8</v>
      </c>
      <c r="BP1085" s="37" t="s">
        <v>3634</v>
      </c>
      <c r="BQ1085" s="37" t="s">
        <v>3634</v>
      </c>
      <c r="BR1085" s="37" t="s">
        <v>3634</v>
      </c>
      <c r="BS1085" s="10" t="s">
        <v>4078</v>
      </c>
      <c r="BT1085" s="10" t="s">
        <v>3796</v>
      </c>
      <c r="BU1085" s="2" t="s">
        <v>3664</v>
      </c>
      <c r="BV1085" t="s">
        <v>7395</v>
      </c>
      <c r="BW1085">
        <f>COUNTIF($E$1085:$E$1085,E1085)</f>
        <v>1</v>
      </c>
      <c r="CB1085" s="59">
        <f t="shared" si="47"/>
        <v>8</v>
      </c>
      <c r="CC1085" s="59">
        <f t="shared" si="48"/>
        <v>8</v>
      </c>
      <c r="CD1085" s="122"/>
      <c r="CE1085" s="122"/>
      <c r="CF1085" s="122">
        <f t="shared" si="49"/>
        <v>1.6</v>
      </c>
      <c r="CG1085" s="59">
        <f t="shared" si="50"/>
        <v>1.6</v>
      </c>
      <c r="CH1085" s="59">
        <f t="shared" si="51"/>
        <v>1.6</v>
      </c>
      <c r="CI1085" s="59">
        <f t="shared" si="52"/>
        <v>1.6</v>
      </c>
      <c r="CJ1085" s="66">
        <f t="shared" si="53"/>
        <v>1.6</v>
      </c>
      <c r="CK1085" s="65">
        <f t="shared" si="54"/>
        <v>0</v>
      </c>
      <c r="CL1085" s="59">
        <f t="shared" si="55"/>
        <v>0</v>
      </c>
      <c r="CM1085" s="59">
        <f t="shared" si="56"/>
        <v>0</v>
      </c>
      <c r="CN1085" s="59">
        <f t="shared" si="57"/>
        <v>0</v>
      </c>
      <c r="CO1085" s="59">
        <f t="shared" si="58"/>
        <v>0</v>
      </c>
      <c r="CP1085" s="65">
        <f t="shared" si="59"/>
        <v>0</v>
      </c>
      <c r="CQ1085" s="59">
        <f t="shared" si="60"/>
        <v>0</v>
      </c>
      <c r="CR1085" s="59">
        <f t="shared" si="61"/>
        <v>0</v>
      </c>
      <c r="CS1085" s="59">
        <f t="shared" si="62"/>
        <v>0</v>
      </c>
      <c r="CT1085" s="66">
        <f t="shared" si="63"/>
        <v>0</v>
      </c>
      <c r="CU1085" s="59">
        <f t="shared" si="64"/>
        <v>0</v>
      </c>
      <c r="CV1085" s="59">
        <f t="shared" si="65"/>
        <v>0</v>
      </c>
      <c r="CW1085" s="59">
        <f t="shared" si="66"/>
        <v>0</v>
      </c>
      <c r="CX1085" s="59">
        <f t="shared" si="67"/>
        <v>0</v>
      </c>
      <c r="CY1085" s="66"/>
    </row>
    <row r="1086" spans="1:103" ht="16.149999999999999" customHeight="1" x14ac:dyDescent="0.25">
      <c r="A1086" s="2" t="s">
        <v>8133</v>
      </c>
      <c r="B1086" s="2" t="s">
        <v>3629</v>
      </c>
      <c r="C1086" s="129" t="s">
        <v>5218</v>
      </c>
      <c r="D1086" s="51" t="s">
        <v>526</v>
      </c>
      <c r="E1086" s="98" t="s">
        <v>5281</v>
      </c>
      <c r="F1086" s="98" t="s">
        <v>5282</v>
      </c>
      <c r="G1086" s="94" t="s">
        <v>5283</v>
      </c>
      <c r="H1086" s="130" t="s">
        <v>4551</v>
      </c>
      <c r="I1086" s="285">
        <v>4.2999999999999997E-2</v>
      </c>
      <c r="J1086" s="57" t="s">
        <v>4073</v>
      </c>
      <c r="K1086" s="2" t="s">
        <v>5284</v>
      </c>
      <c r="L1086" s="57" t="s">
        <v>4077</v>
      </c>
      <c r="M1086" s="57" t="s">
        <v>4077</v>
      </c>
      <c r="N1086" s="57" t="s">
        <v>4077</v>
      </c>
      <c r="O1086" s="10" t="s">
        <v>4071</v>
      </c>
      <c r="P1086" s="10" t="s">
        <v>4008</v>
      </c>
      <c r="Q1086" s="10" t="s">
        <v>3670</v>
      </c>
      <c r="R1086" s="2" t="s">
        <v>1429</v>
      </c>
      <c r="S1086" s="48" t="s">
        <v>3634</v>
      </c>
      <c r="T1086" s="48" t="s">
        <v>3634</v>
      </c>
      <c r="U1086" s="48" t="s">
        <v>3634</v>
      </c>
      <c r="V1086" s="48" t="s">
        <v>3634</v>
      </c>
      <c r="W1086" s="48" t="s">
        <v>3634</v>
      </c>
      <c r="X1086" s="48" t="s">
        <v>3634</v>
      </c>
      <c r="Y1086" s="48" t="s">
        <v>3634</v>
      </c>
      <c r="Z1086" s="48" t="s">
        <v>3634</v>
      </c>
      <c r="AA1086" s="48" t="s">
        <v>3634</v>
      </c>
      <c r="AB1086" s="95" t="s">
        <v>3630</v>
      </c>
      <c r="AC1086" s="2" t="s">
        <v>4074</v>
      </c>
      <c r="AD1086" s="48" t="s">
        <v>3634</v>
      </c>
      <c r="AE1086" s="48" t="s">
        <v>3634</v>
      </c>
      <c r="AF1086" s="48" t="s">
        <v>3634</v>
      </c>
      <c r="AG1086" s="48" t="s">
        <v>3634</v>
      </c>
      <c r="AH1086" s="48" t="s">
        <v>3634</v>
      </c>
      <c r="AI1086" s="48" t="s">
        <v>3634</v>
      </c>
      <c r="AJ1086" s="48" t="s">
        <v>3634</v>
      </c>
      <c r="AK1086" s="48" t="s">
        <v>3634</v>
      </c>
      <c r="AL1086" s="48" t="s">
        <v>3634</v>
      </c>
      <c r="AM1086" s="48" t="s">
        <v>3634</v>
      </c>
      <c r="AN1086" s="48" t="s">
        <v>3634</v>
      </c>
      <c r="AO1086" s="48" t="s">
        <v>3634</v>
      </c>
      <c r="AP1086" s="48" t="s">
        <v>3634</v>
      </c>
      <c r="AQ1086" s="48" t="s">
        <v>3634</v>
      </c>
      <c r="AR1086" s="48" t="s">
        <v>3634</v>
      </c>
      <c r="AS1086" s="46" t="s">
        <v>1445</v>
      </c>
      <c r="AT1086" s="10" t="s">
        <v>3664</v>
      </c>
      <c r="AU1086" s="10" t="s">
        <v>5116</v>
      </c>
      <c r="AV1086" s="10" t="s">
        <v>3664</v>
      </c>
      <c r="AW1086" s="10" t="s">
        <v>3664</v>
      </c>
      <c r="AX1086" s="37">
        <v>6</v>
      </c>
      <c r="AY1086" s="37">
        <v>0</v>
      </c>
      <c r="AZ1086" s="37">
        <v>0</v>
      </c>
      <c r="BA1086" s="37">
        <v>0</v>
      </c>
      <c r="BB1086" s="107" t="s">
        <v>3675</v>
      </c>
      <c r="BC1086" s="171" t="s">
        <v>5293</v>
      </c>
      <c r="BD1086" s="48" t="s">
        <v>3634</v>
      </c>
      <c r="BE1086" s="48" t="s">
        <v>3634</v>
      </c>
      <c r="BF1086" s="48" t="s">
        <v>3634</v>
      </c>
      <c r="BG1086" s="48" t="s">
        <v>3634</v>
      </c>
      <c r="BH1086" s="48" t="s">
        <v>3634</v>
      </c>
      <c r="BI1086" s="48" t="s">
        <v>3634</v>
      </c>
      <c r="BJ1086" s="48" t="s">
        <v>3634</v>
      </c>
      <c r="BK1086" s="37">
        <v>6</v>
      </c>
      <c r="BL1086" s="37">
        <v>0</v>
      </c>
      <c r="BM1086" s="37">
        <v>6</v>
      </c>
      <c r="BN1086" s="37">
        <v>0</v>
      </c>
      <c r="BO1086" s="37">
        <v>6</v>
      </c>
      <c r="BP1086" s="37" t="s">
        <v>3634</v>
      </c>
      <c r="BQ1086" s="37" t="s">
        <v>3634</v>
      </c>
      <c r="BR1086" s="37" t="s">
        <v>3634</v>
      </c>
      <c r="BS1086" s="10" t="s">
        <v>4078</v>
      </c>
      <c r="BT1086" s="10" t="s">
        <v>3796</v>
      </c>
      <c r="BU1086" s="2" t="s">
        <v>3664</v>
      </c>
      <c r="BV1086" t="s">
        <v>7401</v>
      </c>
      <c r="BW1086">
        <f>COUNTIF($E$1086:$E$1086,E1086)</f>
        <v>1</v>
      </c>
      <c r="CB1086" s="59">
        <f t="shared" si="47"/>
        <v>6</v>
      </c>
      <c r="CC1086" s="59">
        <f t="shared" si="48"/>
        <v>6</v>
      </c>
      <c r="CD1086" s="122"/>
      <c r="CE1086" s="122"/>
      <c r="CF1086" s="122">
        <f t="shared" si="49"/>
        <v>1.2</v>
      </c>
      <c r="CG1086" s="59">
        <f t="shared" si="50"/>
        <v>1.2</v>
      </c>
      <c r="CH1086" s="59">
        <f t="shared" si="51"/>
        <v>1.2</v>
      </c>
      <c r="CI1086" s="59">
        <f t="shared" si="52"/>
        <v>1.2</v>
      </c>
      <c r="CJ1086" s="66">
        <f t="shared" si="53"/>
        <v>1.2</v>
      </c>
      <c r="CK1086" s="65">
        <f t="shared" si="54"/>
        <v>0</v>
      </c>
      <c r="CL1086" s="59">
        <f t="shared" si="55"/>
        <v>0</v>
      </c>
      <c r="CM1086" s="59">
        <f t="shared" si="56"/>
        <v>0</v>
      </c>
      <c r="CN1086" s="59">
        <f t="shared" si="57"/>
        <v>0</v>
      </c>
      <c r="CO1086" s="59">
        <f t="shared" si="58"/>
        <v>0</v>
      </c>
      <c r="CP1086" s="65">
        <f t="shared" si="59"/>
        <v>0</v>
      </c>
      <c r="CQ1086" s="59">
        <f t="shared" si="60"/>
        <v>0</v>
      </c>
      <c r="CR1086" s="59">
        <f t="shared" si="61"/>
        <v>0</v>
      </c>
      <c r="CS1086" s="59">
        <f t="shared" si="62"/>
        <v>0</v>
      </c>
      <c r="CT1086" s="66">
        <f t="shared" si="63"/>
        <v>0</v>
      </c>
      <c r="CU1086" s="59">
        <f t="shared" si="64"/>
        <v>0</v>
      </c>
      <c r="CV1086" s="59">
        <f t="shared" si="65"/>
        <v>0</v>
      </c>
      <c r="CW1086" s="59">
        <f t="shared" si="66"/>
        <v>0</v>
      </c>
      <c r="CX1086" s="59">
        <f t="shared" si="67"/>
        <v>0</v>
      </c>
      <c r="CY1086" s="66"/>
    </row>
    <row r="1087" spans="1:103" ht="16.149999999999999" customHeight="1" x14ac:dyDescent="0.25">
      <c r="A1087" s="2" t="s">
        <v>8133</v>
      </c>
      <c r="B1087" s="2" t="s">
        <v>3629</v>
      </c>
      <c r="C1087" s="129" t="s">
        <v>5218</v>
      </c>
      <c r="D1087" s="2" t="s">
        <v>526</v>
      </c>
      <c r="E1087" s="98" t="s">
        <v>5305</v>
      </c>
      <c r="F1087" s="2" t="s">
        <v>5766</v>
      </c>
      <c r="G1087" s="2" t="s">
        <v>5304</v>
      </c>
      <c r="H1087" s="130" t="s">
        <v>5220</v>
      </c>
      <c r="I1087" s="285">
        <v>4.2999999999999997E-2</v>
      </c>
      <c r="J1087" s="57" t="s">
        <v>4073</v>
      </c>
      <c r="K1087" s="2" t="s">
        <v>5312</v>
      </c>
      <c r="L1087" s="57" t="s">
        <v>4077</v>
      </c>
      <c r="M1087" s="57" t="s">
        <v>4077</v>
      </c>
      <c r="N1087" s="57" t="s">
        <v>4077</v>
      </c>
      <c r="O1087" s="57" t="s">
        <v>4071</v>
      </c>
      <c r="P1087" s="10" t="s">
        <v>4829</v>
      </c>
      <c r="Q1087" s="10" t="s">
        <v>3670</v>
      </c>
      <c r="R1087" s="2" t="s">
        <v>1429</v>
      </c>
      <c r="S1087" s="48" t="s">
        <v>3634</v>
      </c>
      <c r="T1087" s="48" t="s">
        <v>3634</v>
      </c>
      <c r="U1087" s="48" t="s">
        <v>3634</v>
      </c>
      <c r="V1087" s="48" t="s">
        <v>3634</v>
      </c>
      <c r="W1087" s="48" t="s">
        <v>3634</v>
      </c>
      <c r="X1087" s="48" t="s">
        <v>3634</v>
      </c>
      <c r="Y1087" s="48" t="s">
        <v>3634</v>
      </c>
      <c r="Z1087" s="48" t="s">
        <v>3634</v>
      </c>
      <c r="AA1087" s="48" t="s">
        <v>3634</v>
      </c>
      <c r="AB1087" s="95" t="s">
        <v>3630</v>
      </c>
      <c r="AC1087" s="2" t="s">
        <v>4074</v>
      </c>
      <c r="AD1087" s="48" t="s">
        <v>3634</v>
      </c>
      <c r="AE1087" s="48" t="s">
        <v>3634</v>
      </c>
      <c r="AF1087" s="48" t="s">
        <v>3634</v>
      </c>
      <c r="AG1087" s="48" t="s">
        <v>3634</v>
      </c>
      <c r="AH1087" s="48" t="s">
        <v>3634</v>
      </c>
      <c r="AI1087" s="48" t="s">
        <v>3634</v>
      </c>
      <c r="AJ1087" s="48" t="s">
        <v>3634</v>
      </c>
      <c r="AK1087" s="48" t="s">
        <v>3634</v>
      </c>
      <c r="AL1087" s="48" t="s">
        <v>3634</v>
      </c>
      <c r="AM1087" s="48" t="s">
        <v>3634</v>
      </c>
      <c r="AN1087" s="48" t="s">
        <v>3634</v>
      </c>
      <c r="AO1087" s="48" t="s">
        <v>3634</v>
      </c>
      <c r="AP1087" s="48" t="s">
        <v>3634</v>
      </c>
      <c r="AQ1087" s="48" t="s">
        <v>3634</v>
      </c>
      <c r="AR1087" s="48" t="s">
        <v>3634</v>
      </c>
      <c r="AS1087" s="46" t="s">
        <v>1445</v>
      </c>
      <c r="AT1087" s="10" t="s">
        <v>3664</v>
      </c>
      <c r="AU1087" s="10" t="s">
        <v>5116</v>
      </c>
      <c r="AV1087" s="10" t="s">
        <v>3664</v>
      </c>
      <c r="AW1087" s="10" t="s">
        <v>3664</v>
      </c>
      <c r="AX1087" s="37">
        <v>5</v>
      </c>
      <c r="AY1087" s="37">
        <v>0</v>
      </c>
      <c r="AZ1087" s="37">
        <v>0</v>
      </c>
      <c r="BA1087" s="37">
        <v>0</v>
      </c>
      <c r="BB1087" s="46" t="s">
        <v>3675</v>
      </c>
      <c r="BC1087" s="171" t="s">
        <v>5293</v>
      </c>
      <c r="BD1087" s="37" t="s">
        <v>3634</v>
      </c>
      <c r="BE1087" s="37" t="s">
        <v>3634</v>
      </c>
      <c r="BF1087" s="37" t="s">
        <v>3634</v>
      </c>
      <c r="BG1087" s="37" t="s">
        <v>3634</v>
      </c>
      <c r="BH1087" s="37" t="s">
        <v>3634</v>
      </c>
      <c r="BI1087" s="37" t="s">
        <v>3634</v>
      </c>
      <c r="BJ1087" s="37" t="s">
        <v>3634</v>
      </c>
      <c r="BK1087" s="37">
        <v>5</v>
      </c>
      <c r="BL1087" s="37">
        <v>0</v>
      </c>
      <c r="BM1087" s="37">
        <v>5</v>
      </c>
      <c r="BN1087" s="37">
        <v>0</v>
      </c>
      <c r="BO1087" s="37">
        <v>5</v>
      </c>
      <c r="BP1087" s="37" t="s">
        <v>3634</v>
      </c>
      <c r="BQ1087" s="37" t="s">
        <v>3634</v>
      </c>
      <c r="BR1087" s="37" t="s">
        <v>3634</v>
      </c>
      <c r="BS1087" s="10" t="s">
        <v>4078</v>
      </c>
      <c r="BT1087" s="10" t="s">
        <v>3796</v>
      </c>
      <c r="BU1087" s="2" t="s">
        <v>3664</v>
      </c>
      <c r="BV1087" t="s">
        <v>7402</v>
      </c>
      <c r="BW1087">
        <f>COUNTIF($E$1087:$E$1087,E1087)</f>
        <v>1</v>
      </c>
      <c r="CB1087" s="59">
        <f t="shared" si="47"/>
        <v>5</v>
      </c>
      <c r="CC1087" s="59">
        <f t="shared" si="48"/>
        <v>5</v>
      </c>
      <c r="CD1087" s="122"/>
      <c r="CE1087" s="122"/>
      <c r="CF1087" s="122">
        <f t="shared" si="49"/>
        <v>1</v>
      </c>
      <c r="CG1087" s="59">
        <f t="shared" si="50"/>
        <v>1</v>
      </c>
      <c r="CH1087" s="59">
        <f t="shared" si="51"/>
        <v>1</v>
      </c>
      <c r="CI1087" s="59">
        <f t="shared" si="52"/>
        <v>1</v>
      </c>
      <c r="CJ1087" s="66">
        <f t="shared" si="53"/>
        <v>1</v>
      </c>
      <c r="CK1087" s="65">
        <f t="shared" si="54"/>
        <v>0</v>
      </c>
      <c r="CL1087" s="59">
        <f t="shared" si="55"/>
        <v>0</v>
      </c>
      <c r="CM1087" s="59">
        <f t="shared" si="56"/>
        <v>0</v>
      </c>
      <c r="CN1087" s="59">
        <f t="shared" si="57"/>
        <v>0</v>
      </c>
      <c r="CO1087" s="59">
        <f t="shared" si="58"/>
        <v>0</v>
      </c>
      <c r="CP1087" s="65">
        <f t="shared" si="59"/>
        <v>0</v>
      </c>
      <c r="CQ1087" s="59">
        <f t="shared" si="60"/>
        <v>0</v>
      </c>
      <c r="CR1087" s="59">
        <f t="shared" si="61"/>
        <v>0</v>
      </c>
      <c r="CS1087" s="59">
        <f t="shared" si="62"/>
        <v>0</v>
      </c>
      <c r="CT1087" s="66">
        <f t="shared" si="63"/>
        <v>0</v>
      </c>
      <c r="CU1087" s="59">
        <f t="shared" si="64"/>
        <v>0</v>
      </c>
      <c r="CV1087" s="59">
        <f t="shared" si="65"/>
        <v>0</v>
      </c>
      <c r="CW1087" s="59">
        <f t="shared" si="66"/>
        <v>0</v>
      </c>
      <c r="CX1087" s="59">
        <f t="shared" si="67"/>
        <v>0</v>
      </c>
      <c r="CY1087" s="66"/>
    </row>
    <row r="1088" spans="1:103" ht="16.149999999999999" customHeight="1" x14ac:dyDescent="0.25">
      <c r="A1088" s="2" t="s">
        <v>8133</v>
      </c>
      <c r="B1088" s="2" t="s">
        <v>3629</v>
      </c>
      <c r="C1088" s="129" t="s">
        <v>5218</v>
      </c>
      <c r="D1088" s="2" t="s">
        <v>526</v>
      </c>
      <c r="E1088" s="95" t="s">
        <v>5339</v>
      </c>
      <c r="F1088" s="2" t="s">
        <v>5337</v>
      </c>
      <c r="G1088" s="2" t="s">
        <v>5338</v>
      </c>
      <c r="H1088" s="130" t="s">
        <v>4525</v>
      </c>
      <c r="I1088" s="285">
        <v>0.08</v>
      </c>
      <c r="J1088" s="57" t="s">
        <v>4073</v>
      </c>
      <c r="K1088" s="2" t="s">
        <v>5340</v>
      </c>
      <c r="L1088" s="57" t="s">
        <v>4077</v>
      </c>
      <c r="M1088" s="57" t="s">
        <v>4077</v>
      </c>
      <c r="N1088" s="57" t="s">
        <v>4077</v>
      </c>
      <c r="O1088" s="57" t="s">
        <v>4071</v>
      </c>
      <c r="P1088" s="10" t="s">
        <v>4008</v>
      </c>
      <c r="Q1088" s="10" t="s">
        <v>3670</v>
      </c>
      <c r="R1088" s="2" t="s">
        <v>1429</v>
      </c>
      <c r="S1088" s="48" t="s">
        <v>3634</v>
      </c>
      <c r="T1088" s="48" t="s">
        <v>3634</v>
      </c>
      <c r="U1088" s="48" t="s">
        <v>3634</v>
      </c>
      <c r="V1088" s="48" t="s">
        <v>3634</v>
      </c>
      <c r="W1088" s="48" t="s">
        <v>3634</v>
      </c>
      <c r="X1088" s="48" t="s">
        <v>3634</v>
      </c>
      <c r="Y1088" s="48" t="s">
        <v>3634</v>
      </c>
      <c r="Z1088" s="48" t="s">
        <v>3634</v>
      </c>
      <c r="AA1088" s="48" t="s">
        <v>3634</v>
      </c>
      <c r="AB1088" s="95" t="s">
        <v>3630</v>
      </c>
      <c r="AC1088" s="2" t="s">
        <v>4074</v>
      </c>
      <c r="AD1088" s="48" t="s">
        <v>3634</v>
      </c>
      <c r="AE1088" s="48" t="s">
        <v>3634</v>
      </c>
      <c r="AF1088" s="48" t="s">
        <v>3634</v>
      </c>
      <c r="AG1088" s="48" t="s">
        <v>3634</v>
      </c>
      <c r="AH1088" s="48" t="s">
        <v>3634</v>
      </c>
      <c r="AI1088" s="48" t="s">
        <v>3634</v>
      </c>
      <c r="AJ1088" s="48" t="s">
        <v>3634</v>
      </c>
      <c r="AK1088" s="48" t="s">
        <v>3634</v>
      </c>
      <c r="AL1088" s="48" t="s">
        <v>3634</v>
      </c>
      <c r="AM1088" s="48" t="s">
        <v>3634</v>
      </c>
      <c r="AN1088" s="48" t="s">
        <v>3634</v>
      </c>
      <c r="AO1088" s="48" t="s">
        <v>3634</v>
      </c>
      <c r="AP1088" s="48" t="s">
        <v>3634</v>
      </c>
      <c r="AQ1088" s="48" t="s">
        <v>3634</v>
      </c>
      <c r="AR1088" s="48" t="s">
        <v>3634</v>
      </c>
      <c r="AS1088" s="46" t="s">
        <v>1445</v>
      </c>
      <c r="AT1088" s="10" t="s">
        <v>3664</v>
      </c>
      <c r="AU1088" s="10" t="s">
        <v>5116</v>
      </c>
      <c r="AV1088" s="10" t="s">
        <v>3664</v>
      </c>
      <c r="AW1088" s="10" t="s">
        <v>3664</v>
      </c>
      <c r="AX1088" s="37">
        <v>5</v>
      </c>
      <c r="AY1088" s="37">
        <v>0</v>
      </c>
      <c r="AZ1088" s="37">
        <v>0</v>
      </c>
      <c r="BA1088" s="37">
        <v>0</v>
      </c>
      <c r="BB1088" s="46" t="s">
        <v>3675</v>
      </c>
      <c r="BC1088" s="171" t="s">
        <v>5293</v>
      </c>
      <c r="BD1088" s="37"/>
      <c r="BE1088" s="37"/>
      <c r="BF1088" s="37"/>
      <c r="BG1088" s="37" t="s">
        <v>3634</v>
      </c>
      <c r="BH1088" s="37" t="s">
        <v>3634</v>
      </c>
      <c r="BI1088" s="37" t="s">
        <v>3634</v>
      </c>
      <c r="BJ1088" s="37"/>
      <c r="BK1088" s="37">
        <v>5</v>
      </c>
      <c r="BL1088" s="37">
        <v>0</v>
      </c>
      <c r="BM1088" s="37">
        <v>5</v>
      </c>
      <c r="BN1088" s="37">
        <v>0</v>
      </c>
      <c r="BO1088" s="37">
        <v>5</v>
      </c>
      <c r="BP1088" s="37" t="s">
        <v>3634</v>
      </c>
      <c r="BQ1088" s="37" t="s">
        <v>3634</v>
      </c>
      <c r="BR1088" s="37" t="s">
        <v>3634</v>
      </c>
      <c r="BS1088" s="10" t="s">
        <v>4078</v>
      </c>
      <c r="BT1088" s="10" t="s">
        <v>3796</v>
      </c>
      <c r="BU1088" s="2" t="s">
        <v>3664</v>
      </c>
      <c r="BV1088" t="s">
        <v>7403</v>
      </c>
      <c r="BW1088">
        <f>COUNTIF($E$1088:$E$1088,E1088)</f>
        <v>1</v>
      </c>
      <c r="CB1088" s="59">
        <f t="shared" si="47"/>
        <v>5</v>
      </c>
      <c r="CC1088" s="59">
        <f t="shared" si="48"/>
        <v>5</v>
      </c>
      <c r="CD1088" s="122"/>
      <c r="CE1088" s="122"/>
      <c r="CF1088" s="122">
        <f t="shared" si="49"/>
        <v>1</v>
      </c>
      <c r="CG1088" s="59">
        <f t="shared" si="50"/>
        <v>1</v>
      </c>
      <c r="CH1088" s="59">
        <f t="shared" si="51"/>
        <v>1</v>
      </c>
      <c r="CI1088" s="59">
        <f t="shared" si="52"/>
        <v>1</v>
      </c>
      <c r="CJ1088" s="66">
        <f t="shared" si="53"/>
        <v>1</v>
      </c>
      <c r="CK1088" s="65">
        <f t="shared" si="54"/>
        <v>0</v>
      </c>
      <c r="CL1088" s="59">
        <f t="shared" si="55"/>
        <v>0</v>
      </c>
      <c r="CM1088" s="59">
        <f t="shared" si="56"/>
        <v>0</v>
      </c>
      <c r="CN1088" s="59">
        <f t="shared" si="57"/>
        <v>0</v>
      </c>
      <c r="CO1088" s="59">
        <f t="shared" si="58"/>
        <v>0</v>
      </c>
      <c r="CP1088" s="65">
        <f t="shared" si="59"/>
        <v>0</v>
      </c>
      <c r="CQ1088" s="59">
        <f t="shared" si="60"/>
        <v>0</v>
      </c>
      <c r="CR1088" s="59">
        <f t="shared" si="61"/>
        <v>0</v>
      </c>
      <c r="CS1088" s="59">
        <f t="shared" si="62"/>
        <v>0</v>
      </c>
      <c r="CT1088" s="66">
        <f t="shared" si="63"/>
        <v>0</v>
      </c>
      <c r="CU1088" s="59">
        <f t="shared" si="64"/>
        <v>0</v>
      </c>
      <c r="CV1088" s="59">
        <f t="shared" si="65"/>
        <v>0</v>
      </c>
      <c r="CW1088" s="59">
        <f t="shared" si="66"/>
        <v>0</v>
      </c>
      <c r="CX1088" s="59">
        <f t="shared" si="67"/>
        <v>0</v>
      </c>
      <c r="CY1088" s="66"/>
    </row>
    <row r="1089" spans="1:103" ht="16.149999999999999" customHeight="1" x14ac:dyDescent="0.25">
      <c r="A1089" s="2" t="s">
        <v>8133</v>
      </c>
      <c r="B1089" s="2" t="s">
        <v>3629</v>
      </c>
      <c r="C1089" s="129" t="s">
        <v>5218</v>
      </c>
      <c r="D1089" s="2" t="s">
        <v>526</v>
      </c>
      <c r="E1089" s="95" t="s">
        <v>5354</v>
      </c>
      <c r="F1089" s="98" t="s">
        <v>5331</v>
      </c>
      <c r="G1089" s="2" t="s">
        <v>5332</v>
      </c>
      <c r="H1089" s="130" t="s">
        <v>1193</v>
      </c>
      <c r="I1089" s="285">
        <v>0.03</v>
      </c>
      <c r="J1089" s="57" t="s">
        <v>4073</v>
      </c>
      <c r="K1089" s="2" t="s">
        <v>5355</v>
      </c>
      <c r="L1089" s="57" t="s">
        <v>4077</v>
      </c>
      <c r="M1089" s="57" t="s">
        <v>4077</v>
      </c>
      <c r="N1089" s="57" t="s">
        <v>4077</v>
      </c>
      <c r="O1089" s="57" t="s">
        <v>4071</v>
      </c>
      <c r="P1089" s="10" t="s">
        <v>4008</v>
      </c>
      <c r="Q1089" s="10" t="s">
        <v>3670</v>
      </c>
      <c r="R1089" s="2" t="s">
        <v>1429</v>
      </c>
      <c r="S1089" s="48" t="s">
        <v>3634</v>
      </c>
      <c r="T1089" s="48" t="s">
        <v>3634</v>
      </c>
      <c r="U1089" s="48" t="s">
        <v>3634</v>
      </c>
      <c r="V1089" s="48" t="s">
        <v>3634</v>
      </c>
      <c r="W1089" s="48" t="s">
        <v>3634</v>
      </c>
      <c r="X1089" s="48" t="s">
        <v>3634</v>
      </c>
      <c r="Y1089" s="48" t="s">
        <v>3634</v>
      </c>
      <c r="Z1089" s="48" t="s">
        <v>3634</v>
      </c>
      <c r="AA1089" s="48" t="s">
        <v>3634</v>
      </c>
      <c r="AB1089" s="95" t="s">
        <v>3630</v>
      </c>
      <c r="AC1089" s="2" t="s">
        <v>4074</v>
      </c>
      <c r="AD1089" s="48" t="s">
        <v>3634</v>
      </c>
      <c r="AE1089" s="48" t="s">
        <v>3634</v>
      </c>
      <c r="AF1089" s="48" t="s">
        <v>3634</v>
      </c>
      <c r="AG1089" s="48" t="s">
        <v>3634</v>
      </c>
      <c r="AH1089" s="48" t="s">
        <v>3634</v>
      </c>
      <c r="AI1089" s="48" t="s">
        <v>3634</v>
      </c>
      <c r="AJ1089" s="48" t="s">
        <v>3634</v>
      </c>
      <c r="AK1089" s="48" t="s">
        <v>3634</v>
      </c>
      <c r="AL1089" s="48" t="s">
        <v>3634</v>
      </c>
      <c r="AM1089" s="48" t="s">
        <v>3634</v>
      </c>
      <c r="AN1089" s="48" t="s">
        <v>3634</v>
      </c>
      <c r="AO1089" s="48" t="s">
        <v>3634</v>
      </c>
      <c r="AP1089" s="48" t="s">
        <v>3634</v>
      </c>
      <c r="AQ1089" s="48" t="s">
        <v>3634</v>
      </c>
      <c r="AR1089" s="48" t="s">
        <v>3634</v>
      </c>
      <c r="AS1089" s="46" t="s">
        <v>1445</v>
      </c>
      <c r="AT1089" s="10" t="s">
        <v>3664</v>
      </c>
      <c r="AU1089" s="10" t="s">
        <v>5116</v>
      </c>
      <c r="AV1089" s="10" t="s">
        <v>3664</v>
      </c>
      <c r="AW1089" s="10" t="s">
        <v>3664</v>
      </c>
      <c r="AX1089" s="37">
        <v>6</v>
      </c>
      <c r="AY1089" s="37">
        <v>0</v>
      </c>
      <c r="AZ1089" s="37">
        <v>0</v>
      </c>
      <c r="BA1089" s="37">
        <v>0</v>
      </c>
      <c r="BB1089" s="46" t="s">
        <v>3675</v>
      </c>
      <c r="BC1089" s="171" t="s">
        <v>5293</v>
      </c>
      <c r="BD1089" s="37"/>
      <c r="BE1089" s="37"/>
      <c r="BF1089" s="37"/>
      <c r="BG1089" s="37" t="s">
        <v>3634</v>
      </c>
      <c r="BH1089" s="37" t="s">
        <v>3634</v>
      </c>
      <c r="BI1089" s="37" t="s">
        <v>3634</v>
      </c>
      <c r="BJ1089" s="37"/>
      <c r="BK1089" s="37">
        <v>6</v>
      </c>
      <c r="BL1089" s="37">
        <v>0</v>
      </c>
      <c r="BM1089" s="37">
        <v>6</v>
      </c>
      <c r="BN1089" s="37">
        <v>0</v>
      </c>
      <c r="BO1089" s="37">
        <v>6</v>
      </c>
      <c r="BP1089" s="37" t="s">
        <v>3634</v>
      </c>
      <c r="BQ1089" s="37" t="s">
        <v>3634</v>
      </c>
      <c r="BR1089" s="37" t="s">
        <v>3634</v>
      </c>
      <c r="BS1089" s="10" t="s">
        <v>4078</v>
      </c>
      <c r="BT1089" s="10" t="s">
        <v>3796</v>
      </c>
      <c r="BU1089" s="2" t="s">
        <v>3664</v>
      </c>
      <c r="BV1089" s="278" t="s">
        <v>7404</v>
      </c>
      <c r="BW1089">
        <f>COUNTIF($E$1089:$E$1089,E1089)</f>
        <v>1</v>
      </c>
      <c r="CB1089" s="59">
        <f t="shared" si="47"/>
        <v>6</v>
      </c>
      <c r="CC1089" s="59">
        <f t="shared" si="48"/>
        <v>6</v>
      </c>
      <c r="CD1089" s="122"/>
      <c r="CE1089" s="122"/>
      <c r="CF1089" s="122">
        <f t="shared" si="49"/>
        <v>1.2</v>
      </c>
      <c r="CG1089" s="59">
        <f t="shared" si="50"/>
        <v>1.2</v>
      </c>
      <c r="CH1089" s="59">
        <f t="shared" si="51"/>
        <v>1.2</v>
      </c>
      <c r="CI1089" s="59">
        <f t="shared" si="52"/>
        <v>1.2</v>
      </c>
      <c r="CJ1089" s="66">
        <f t="shared" si="53"/>
        <v>1.2</v>
      </c>
      <c r="CK1089" s="65">
        <f t="shared" si="54"/>
        <v>0</v>
      </c>
      <c r="CL1089" s="59">
        <f t="shared" si="55"/>
        <v>0</v>
      </c>
      <c r="CM1089" s="59">
        <f t="shared" si="56"/>
        <v>0</v>
      </c>
      <c r="CN1089" s="59">
        <f t="shared" si="57"/>
        <v>0</v>
      </c>
      <c r="CO1089" s="59">
        <f t="shared" si="58"/>
        <v>0</v>
      </c>
      <c r="CP1089" s="65">
        <f t="shared" si="59"/>
        <v>0</v>
      </c>
      <c r="CQ1089" s="59">
        <f t="shared" si="60"/>
        <v>0</v>
      </c>
      <c r="CR1089" s="59">
        <f t="shared" si="61"/>
        <v>0</v>
      </c>
      <c r="CS1089" s="59">
        <f t="shared" si="62"/>
        <v>0</v>
      </c>
      <c r="CT1089" s="66">
        <f t="shared" si="63"/>
        <v>0</v>
      </c>
      <c r="CU1089" s="59">
        <f t="shared" si="64"/>
        <v>0</v>
      </c>
      <c r="CV1089" s="59">
        <f t="shared" si="65"/>
        <v>0</v>
      </c>
      <c r="CW1089" s="59">
        <f t="shared" si="66"/>
        <v>0</v>
      </c>
      <c r="CX1089" s="59">
        <f t="shared" si="67"/>
        <v>0</v>
      </c>
      <c r="CY1089" s="66"/>
    </row>
    <row r="1090" spans="1:103" ht="16.149999999999999" customHeight="1" x14ac:dyDescent="0.25">
      <c r="A1090" s="2" t="s">
        <v>8133</v>
      </c>
      <c r="B1090" s="2" t="s">
        <v>3629</v>
      </c>
      <c r="C1090" s="129" t="s">
        <v>5218</v>
      </c>
      <c r="D1090" s="2" t="s">
        <v>526</v>
      </c>
      <c r="E1090" s="95" t="s">
        <v>5360</v>
      </c>
      <c r="F1090" s="98" t="s">
        <v>5351</v>
      </c>
      <c r="G1090" s="2" t="s">
        <v>5361</v>
      </c>
      <c r="H1090" s="130" t="s">
        <v>5045</v>
      </c>
      <c r="I1090" s="286">
        <v>0.22</v>
      </c>
      <c r="J1090" s="57" t="s">
        <v>4073</v>
      </c>
      <c r="K1090" s="2" t="s">
        <v>5362</v>
      </c>
      <c r="L1090" s="57" t="s">
        <v>4077</v>
      </c>
      <c r="M1090" s="57" t="s">
        <v>4077</v>
      </c>
      <c r="N1090" s="57" t="s">
        <v>4077</v>
      </c>
      <c r="O1090" s="57" t="s">
        <v>4071</v>
      </c>
      <c r="P1090" s="10" t="s">
        <v>4008</v>
      </c>
      <c r="Q1090" s="10" t="s">
        <v>3670</v>
      </c>
      <c r="R1090" s="2" t="s">
        <v>1429</v>
      </c>
      <c r="S1090" s="48" t="s">
        <v>3634</v>
      </c>
      <c r="T1090" s="48" t="s">
        <v>3634</v>
      </c>
      <c r="U1090" s="48" t="s">
        <v>3634</v>
      </c>
      <c r="V1090" s="48" t="s">
        <v>3634</v>
      </c>
      <c r="W1090" s="48" t="s">
        <v>3634</v>
      </c>
      <c r="X1090" s="48" t="s">
        <v>3634</v>
      </c>
      <c r="Y1090" s="48" t="s">
        <v>3634</v>
      </c>
      <c r="Z1090" s="48" t="s">
        <v>3634</v>
      </c>
      <c r="AA1090" s="48" t="s">
        <v>3634</v>
      </c>
      <c r="AB1090" s="95" t="s">
        <v>3630</v>
      </c>
      <c r="AC1090" s="2" t="s">
        <v>4074</v>
      </c>
      <c r="AD1090" s="48" t="s">
        <v>3634</v>
      </c>
      <c r="AE1090" s="48" t="s">
        <v>3634</v>
      </c>
      <c r="AF1090" s="48" t="s">
        <v>3634</v>
      </c>
      <c r="AG1090" s="48" t="s">
        <v>3634</v>
      </c>
      <c r="AH1090" s="48" t="s">
        <v>3634</v>
      </c>
      <c r="AI1090" s="48" t="s">
        <v>3634</v>
      </c>
      <c r="AJ1090" s="48" t="s">
        <v>3634</v>
      </c>
      <c r="AK1090" s="48" t="s">
        <v>3634</v>
      </c>
      <c r="AL1090" s="48" t="s">
        <v>3634</v>
      </c>
      <c r="AM1090" s="48" t="s">
        <v>3634</v>
      </c>
      <c r="AN1090" s="48" t="s">
        <v>3634</v>
      </c>
      <c r="AO1090" s="48" t="s">
        <v>3634</v>
      </c>
      <c r="AP1090" s="48" t="s">
        <v>3634</v>
      </c>
      <c r="AQ1090" s="48" t="s">
        <v>3634</v>
      </c>
      <c r="AR1090" s="48" t="s">
        <v>3634</v>
      </c>
      <c r="AS1090" s="46" t="s">
        <v>1445</v>
      </c>
      <c r="AT1090" s="10" t="s">
        <v>3664</v>
      </c>
      <c r="AU1090" s="10" t="s">
        <v>5116</v>
      </c>
      <c r="AV1090" s="10" t="s">
        <v>3664</v>
      </c>
      <c r="AW1090" s="10" t="s">
        <v>3664</v>
      </c>
      <c r="AX1090" s="37">
        <v>6</v>
      </c>
      <c r="AY1090" s="37">
        <v>0</v>
      </c>
      <c r="AZ1090" s="37">
        <v>0</v>
      </c>
      <c r="BA1090" s="37">
        <v>0</v>
      </c>
      <c r="BB1090" s="46" t="s">
        <v>3675</v>
      </c>
      <c r="BC1090" s="171" t="s">
        <v>5293</v>
      </c>
      <c r="BD1090" s="37"/>
      <c r="BE1090" s="37"/>
      <c r="BF1090" s="37"/>
      <c r="BG1090" s="37" t="s">
        <v>3634</v>
      </c>
      <c r="BH1090" s="37" t="s">
        <v>3634</v>
      </c>
      <c r="BI1090" s="37" t="s">
        <v>3634</v>
      </c>
      <c r="BJ1090" s="37"/>
      <c r="BK1090" s="37">
        <v>6</v>
      </c>
      <c r="BL1090" s="37">
        <v>0</v>
      </c>
      <c r="BM1090" s="37">
        <v>6</v>
      </c>
      <c r="BN1090" s="37">
        <v>0</v>
      </c>
      <c r="BO1090" s="37">
        <v>6</v>
      </c>
      <c r="BP1090" s="37" t="s">
        <v>3634</v>
      </c>
      <c r="BQ1090" s="37" t="s">
        <v>3634</v>
      </c>
      <c r="BR1090" s="37" t="s">
        <v>3634</v>
      </c>
      <c r="BS1090" s="10" t="s">
        <v>4078</v>
      </c>
      <c r="BT1090" s="10" t="s">
        <v>3796</v>
      </c>
      <c r="BU1090" s="2" t="s">
        <v>3664</v>
      </c>
      <c r="BV1090" t="s">
        <v>7407</v>
      </c>
      <c r="BW1090">
        <f>COUNTIF($E$1090:$E$1090,E1090)</f>
        <v>1</v>
      </c>
      <c r="CB1090" s="59">
        <f t="shared" si="47"/>
        <v>6</v>
      </c>
      <c r="CC1090" s="59">
        <f t="shared" si="48"/>
        <v>6</v>
      </c>
      <c r="CD1090" s="122"/>
      <c r="CE1090" s="122"/>
      <c r="CF1090" s="122">
        <f t="shared" si="49"/>
        <v>1.2</v>
      </c>
      <c r="CG1090" s="59">
        <f t="shared" si="50"/>
        <v>1.2</v>
      </c>
      <c r="CH1090" s="59">
        <f t="shared" si="51"/>
        <v>1.2</v>
      </c>
      <c r="CI1090" s="59">
        <f t="shared" si="52"/>
        <v>1.2</v>
      </c>
      <c r="CJ1090" s="66">
        <f t="shared" si="53"/>
        <v>1.2</v>
      </c>
      <c r="CK1090" s="65">
        <f t="shared" si="54"/>
        <v>0</v>
      </c>
      <c r="CL1090" s="59">
        <f t="shared" si="55"/>
        <v>0</v>
      </c>
      <c r="CM1090" s="59">
        <f t="shared" si="56"/>
        <v>0</v>
      </c>
      <c r="CN1090" s="59">
        <f t="shared" si="57"/>
        <v>0</v>
      </c>
      <c r="CO1090" s="59">
        <f t="shared" si="58"/>
        <v>0</v>
      </c>
      <c r="CP1090" s="65">
        <f t="shared" si="59"/>
        <v>0</v>
      </c>
      <c r="CQ1090" s="59">
        <f t="shared" si="60"/>
        <v>0</v>
      </c>
      <c r="CR1090" s="59">
        <f t="shared" si="61"/>
        <v>0</v>
      </c>
      <c r="CS1090" s="59">
        <f t="shared" si="62"/>
        <v>0</v>
      </c>
      <c r="CT1090" s="66">
        <f t="shared" si="63"/>
        <v>0</v>
      </c>
      <c r="CU1090" s="59">
        <f t="shared" si="64"/>
        <v>0</v>
      </c>
      <c r="CV1090" s="59">
        <f t="shared" si="65"/>
        <v>0</v>
      </c>
      <c r="CW1090" s="59">
        <f t="shared" si="66"/>
        <v>0</v>
      </c>
      <c r="CX1090" s="59">
        <f t="shared" si="67"/>
        <v>0</v>
      </c>
      <c r="CY1090" s="66"/>
    </row>
    <row r="1091" spans="1:103" ht="16.149999999999999" customHeight="1" x14ac:dyDescent="0.25">
      <c r="A1091" s="2" t="s">
        <v>8133</v>
      </c>
      <c r="B1091" s="2" t="s">
        <v>3629</v>
      </c>
      <c r="C1091" s="129" t="s">
        <v>5218</v>
      </c>
      <c r="D1091" s="2" t="s">
        <v>526</v>
      </c>
      <c r="E1091" s="95" t="s">
        <v>5347</v>
      </c>
      <c r="F1091" s="2" t="s">
        <v>5774</v>
      </c>
      <c r="G1091" s="2" t="s">
        <v>5348</v>
      </c>
      <c r="H1091" s="130" t="s">
        <v>4552</v>
      </c>
      <c r="I1091" s="286">
        <v>0.04</v>
      </c>
      <c r="J1091" s="57" t="s">
        <v>4073</v>
      </c>
      <c r="K1091" s="2" t="s">
        <v>5349</v>
      </c>
      <c r="L1091" s="57" t="s">
        <v>4077</v>
      </c>
      <c r="M1091" s="57" t="s">
        <v>4077</v>
      </c>
      <c r="N1091" s="57" t="s">
        <v>4077</v>
      </c>
      <c r="O1091" s="57" t="s">
        <v>4071</v>
      </c>
      <c r="P1091" s="10" t="s">
        <v>4008</v>
      </c>
      <c r="Q1091" s="10" t="s">
        <v>3670</v>
      </c>
      <c r="R1091" s="2" t="s">
        <v>1429</v>
      </c>
      <c r="S1091" s="48" t="s">
        <v>3634</v>
      </c>
      <c r="T1091" s="48" t="s">
        <v>3634</v>
      </c>
      <c r="U1091" s="48" t="s">
        <v>3634</v>
      </c>
      <c r="V1091" s="48" t="s">
        <v>3634</v>
      </c>
      <c r="W1091" s="48" t="s">
        <v>3634</v>
      </c>
      <c r="X1091" s="48" t="s">
        <v>3634</v>
      </c>
      <c r="Y1091" s="48" t="s">
        <v>3634</v>
      </c>
      <c r="Z1091" s="48" t="s">
        <v>3634</v>
      </c>
      <c r="AA1091" s="48" t="s">
        <v>3634</v>
      </c>
      <c r="AB1091" s="95" t="s">
        <v>3630</v>
      </c>
      <c r="AC1091" s="2" t="s">
        <v>4074</v>
      </c>
      <c r="AD1091" s="48" t="s">
        <v>3634</v>
      </c>
      <c r="AE1091" s="48" t="s">
        <v>3634</v>
      </c>
      <c r="AF1091" s="48" t="s">
        <v>3634</v>
      </c>
      <c r="AG1091" s="48" t="s">
        <v>3634</v>
      </c>
      <c r="AH1091" s="48" t="s">
        <v>3634</v>
      </c>
      <c r="AI1091" s="48" t="s">
        <v>3634</v>
      </c>
      <c r="AJ1091" s="48" t="s">
        <v>3634</v>
      </c>
      <c r="AK1091" s="48" t="s">
        <v>3634</v>
      </c>
      <c r="AL1091" s="48" t="s">
        <v>3634</v>
      </c>
      <c r="AM1091" s="48" t="s">
        <v>3634</v>
      </c>
      <c r="AN1091" s="48" t="s">
        <v>3634</v>
      </c>
      <c r="AO1091" s="48" t="s">
        <v>3634</v>
      </c>
      <c r="AP1091" s="48" t="s">
        <v>3634</v>
      </c>
      <c r="AQ1091" s="48" t="s">
        <v>3634</v>
      </c>
      <c r="AR1091" s="48" t="s">
        <v>3634</v>
      </c>
      <c r="AS1091" s="46" t="s">
        <v>1445</v>
      </c>
      <c r="AT1091" s="10" t="s">
        <v>3664</v>
      </c>
      <c r="AU1091" s="10" t="s">
        <v>5116</v>
      </c>
      <c r="AV1091" s="10" t="s">
        <v>3664</v>
      </c>
      <c r="AW1091" s="10" t="s">
        <v>3664</v>
      </c>
      <c r="AX1091" s="37">
        <v>5</v>
      </c>
      <c r="AY1091" s="37">
        <v>0</v>
      </c>
      <c r="AZ1091" s="37">
        <v>0</v>
      </c>
      <c r="BA1091" s="37">
        <v>0</v>
      </c>
      <c r="BB1091" s="46" t="s">
        <v>3675</v>
      </c>
      <c r="BC1091" s="171" t="s">
        <v>5293</v>
      </c>
      <c r="BD1091" s="37"/>
      <c r="BE1091" s="37"/>
      <c r="BF1091" s="37"/>
      <c r="BG1091" s="37" t="s">
        <v>3634</v>
      </c>
      <c r="BH1091" s="37" t="s">
        <v>3634</v>
      </c>
      <c r="BI1091" s="37" t="s">
        <v>3634</v>
      </c>
      <c r="BJ1091" s="37"/>
      <c r="BK1091" s="37">
        <v>5</v>
      </c>
      <c r="BL1091" s="37">
        <v>0</v>
      </c>
      <c r="BM1091" s="37">
        <v>5</v>
      </c>
      <c r="BN1091" s="37">
        <v>0</v>
      </c>
      <c r="BO1091" s="37">
        <v>5</v>
      </c>
      <c r="BP1091" s="37" t="s">
        <v>3634</v>
      </c>
      <c r="BQ1091" s="37" t="s">
        <v>3634</v>
      </c>
      <c r="BR1091" s="37" t="s">
        <v>3634</v>
      </c>
      <c r="BS1091" s="10" t="s">
        <v>4078</v>
      </c>
      <c r="BT1091" s="10" t="s">
        <v>3796</v>
      </c>
      <c r="BU1091" s="2" t="s">
        <v>3664</v>
      </c>
      <c r="BV1091" t="s">
        <v>7408</v>
      </c>
      <c r="BW1091">
        <f>COUNTIF($E$1091:$E$1091,E1091)</f>
        <v>1</v>
      </c>
      <c r="CB1091" s="59">
        <f t="shared" si="47"/>
        <v>5</v>
      </c>
      <c r="CC1091" s="59">
        <f t="shared" si="48"/>
        <v>5</v>
      </c>
      <c r="CD1091" s="122"/>
      <c r="CE1091" s="122"/>
      <c r="CF1091" s="122">
        <f t="shared" si="49"/>
        <v>1</v>
      </c>
      <c r="CG1091" s="59">
        <f t="shared" si="50"/>
        <v>1</v>
      </c>
      <c r="CH1091" s="59">
        <f t="shared" si="51"/>
        <v>1</v>
      </c>
      <c r="CI1091" s="59">
        <f t="shared" si="52"/>
        <v>1</v>
      </c>
      <c r="CJ1091" s="66">
        <f t="shared" si="53"/>
        <v>1</v>
      </c>
      <c r="CK1091" s="65">
        <f t="shared" si="54"/>
        <v>0</v>
      </c>
      <c r="CL1091" s="59">
        <f t="shared" si="55"/>
        <v>0</v>
      </c>
      <c r="CM1091" s="59">
        <f t="shared" si="56"/>
        <v>0</v>
      </c>
      <c r="CN1091" s="59">
        <f t="shared" si="57"/>
        <v>0</v>
      </c>
      <c r="CO1091" s="59">
        <f t="shared" si="58"/>
        <v>0</v>
      </c>
      <c r="CP1091" s="65">
        <f t="shared" si="59"/>
        <v>0</v>
      </c>
      <c r="CQ1091" s="59">
        <f t="shared" si="60"/>
        <v>0</v>
      </c>
      <c r="CR1091" s="59">
        <f t="shared" si="61"/>
        <v>0</v>
      </c>
      <c r="CS1091" s="59">
        <f t="shared" si="62"/>
        <v>0</v>
      </c>
      <c r="CT1091" s="66">
        <f t="shared" si="63"/>
        <v>0</v>
      </c>
      <c r="CU1091" s="59">
        <f t="shared" si="64"/>
        <v>0</v>
      </c>
      <c r="CV1091" s="59">
        <f t="shared" si="65"/>
        <v>0</v>
      </c>
      <c r="CW1091" s="59">
        <f t="shared" si="66"/>
        <v>0</v>
      </c>
      <c r="CX1091" s="59">
        <f t="shared" si="67"/>
        <v>0</v>
      </c>
      <c r="CY1091" s="66"/>
    </row>
    <row r="1092" spans="1:103" ht="16.149999999999999" customHeight="1" x14ac:dyDescent="0.25">
      <c r="A1092" s="2" t="s">
        <v>8133</v>
      </c>
      <c r="B1092" s="2" t="s">
        <v>3629</v>
      </c>
      <c r="C1092" s="129" t="s">
        <v>5218</v>
      </c>
      <c r="D1092" s="2" t="s">
        <v>526</v>
      </c>
      <c r="E1092" s="95" t="s">
        <v>5350</v>
      </c>
      <c r="F1092" s="98" t="s">
        <v>5351</v>
      </c>
      <c r="G1092" s="2" t="s">
        <v>5352</v>
      </c>
      <c r="H1092" s="130" t="s">
        <v>5652</v>
      </c>
      <c r="I1092" s="286" t="s">
        <v>5682</v>
      </c>
      <c r="J1092" s="57" t="s">
        <v>4073</v>
      </c>
      <c r="K1092" s="2" t="s">
        <v>5353</v>
      </c>
      <c r="L1092" s="57" t="s">
        <v>4077</v>
      </c>
      <c r="M1092" s="57" t="s">
        <v>4077</v>
      </c>
      <c r="N1092" s="57" t="s">
        <v>4077</v>
      </c>
      <c r="O1092" s="57" t="s">
        <v>4071</v>
      </c>
      <c r="P1092" s="10" t="s">
        <v>4008</v>
      </c>
      <c r="Q1092" s="10" t="s">
        <v>3670</v>
      </c>
      <c r="R1092" s="2" t="s">
        <v>1429</v>
      </c>
      <c r="S1092" s="48" t="s">
        <v>3634</v>
      </c>
      <c r="T1092" s="48" t="s">
        <v>3634</v>
      </c>
      <c r="U1092" s="48" t="s">
        <v>3634</v>
      </c>
      <c r="V1092" s="48" t="s">
        <v>3634</v>
      </c>
      <c r="W1092" s="48" t="s">
        <v>3634</v>
      </c>
      <c r="X1092" s="48" t="s">
        <v>3634</v>
      </c>
      <c r="Y1092" s="48" t="s">
        <v>3634</v>
      </c>
      <c r="Z1092" s="48" t="s">
        <v>3634</v>
      </c>
      <c r="AA1092" s="48" t="s">
        <v>3634</v>
      </c>
      <c r="AB1092" s="95" t="s">
        <v>3630</v>
      </c>
      <c r="AC1092" s="2" t="s">
        <v>4074</v>
      </c>
      <c r="AD1092" s="48" t="s">
        <v>3634</v>
      </c>
      <c r="AE1092" s="48" t="s">
        <v>3634</v>
      </c>
      <c r="AF1092" s="48" t="s">
        <v>3634</v>
      </c>
      <c r="AG1092" s="48" t="s">
        <v>3634</v>
      </c>
      <c r="AH1092" s="48" t="s">
        <v>3634</v>
      </c>
      <c r="AI1092" s="48" t="s">
        <v>3634</v>
      </c>
      <c r="AJ1092" s="48" t="s">
        <v>3634</v>
      </c>
      <c r="AK1092" s="48" t="s">
        <v>3634</v>
      </c>
      <c r="AL1092" s="48" t="s">
        <v>3634</v>
      </c>
      <c r="AM1092" s="48" t="s">
        <v>3634</v>
      </c>
      <c r="AN1092" s="48" t="s">
        <v>3634</v>
      </c>
      <c r="AO1092" s="48" t="s">
        <v>3634</v>
      </c>
      <c r="AP1092" s="48" t="s">
        <v>3634</v>
      </c>
      <c r="AQ1092" s="48" t="s">
        <v>3634</v>
      </c>
      <c r="AR1092" s="48" t="s">
        <v>3634</v>
      </c>
      <c r="AS1092" s="46" t="s">
        <v>1445</v>
      </c>
      <c r="AT1092" s="10" t="s">
        <v>3664</v>
      </c>
      <c r="AU1092" s="10" t="s">
        <v>5116</v>
      </c>
      <c r="AV1092" s="10" t="s">
        <v>3664</v>
      </c>
      <c r="AW1092" s="10" t="s">
        <v>3664</v>
      </c>
      <c r="AX1092" s="37">
        <v>7</v>
      </c>
      <c r="AY1092" s="37">
        <v>0</v>
      </c>
      <c r="AZ1092" s="37">
        <v>0</v>
      </c>
      <c r="BA1092" s="37">
        <v>0</v>
      </c>
      <c r="BB1092" s="46" t="s">
        <v>3675</v>
      </c>
      <c r="BC1092" s="171" t="s">
        <v>5293</v>
      </c>
      <c r="BD1092" s="37"/>
      <c r="BE1092" s="37"/>
      <c r="BF1092" s="37"/>
      <c r="BG1092" s="37" t="s">
        <v>3634</v>
      </c>
      <c r="BH1092" s="37" t="s">
        <v>3634</v>
      </c>
      <c r="BI1092" s="37" t="s">
        <v>3634</v>
      </c>
      <c r="BJ1092" s="37"/>
      <c r="BK1092" s="37">
        <v>7</v>
      </c>
      <c r="BL1092" s="37">
        <v>0</v>
      </c>
      <c r="BM1092" s="37">
        <v>7</v>
      </c>
      <c r="BN1092" s="37">
        <v>0</v>
      </c>
      <c r="BO1092" s="37">
        <v>7</v>
      </c>
      <c r="BP1092" s="37" t="s">
        <v>3634</v>
      </c>
      <c r="BQ1092" s="37" t="s">
        <v>3634</v>
      </c>
      <c r="BR1092" s="37" t="s">
        <v>3634</v>
      </c>
      <c r="BS1092" s="10" t="s">
        <v>4078</v>
      </c>
      <c r="BT1092" s="10" t="s">
        <v>3796</v>
      </c>
      <c r="BU1092" s="2" t="s">
        <v>3664</v>
      </c>
      <c r="BV1092" t="s">
        <v>7409</v>
      </c>
      <c r="BW1092">
        <f>COUNTIF($E$1092:$E$1092,E1092)</f>
        <v>1</v>
      </c>
      <c r="CB1092" s="59">
        <f t="shared" si="47"/>
        <v>7</v>
      </c>
      <c r="CC1092" s="59">
        <f t="shared" si="48"/>
        <v>7</v>
      </c>
      <c r="CD1092" s="122"/>
      <c r="CE1092" s="122"/>
      <c r="CF1092" s="122">
        <f t="shared" si="49"/>
        <v>1.4</v>
      </c>
      <c r="CG1092" s="59">
        <f t="shared" si="50"/>
        <v>1.4</v>
      </c>
      <c r="CH1092" s="59">
        <f t="shared" si="51"/>
        <v>1.4</v>
      </c>
      <c r="CI1092" s="59">
        <f t="shared" si="52"/>
        <v>1.4</v>
      </c>
      <c r="CJ1092" s="66">
        <f t="shared" si="53"/>
        <v>1.4</v>
      </c>
      <c r="CK1092" s="65">
        <f t="shared" si="54"/>
        <v>0</v>
      </c>
      <c r="CL1092" s="59">
        <f t="shared" si="55"/>
        <v>0</v>
      </c>
      <c r="CM1092" s="59">
        <f t="shared" si="56"/>
        <v>0</v>
      </c>
      <c r="CN1092" s="59">
        <f t="shared" si="57"/>
        <v>0</v>
      </c>
      <c r="CO1092" s="59">
        <f t="shared" si="58"/>
        <v>0</v>
      </c>
      <c r="CP1092" s="65">
        <f t="shared" si="59"/>
        <v>0</v>
      </c>
      <c r="CQ1092" s="59">
        <f t="shared" si="60"/>
        <v>0</v>
      </c>
      <c r="CR1092" s="59">
        <f t="shared" si="61"/>
        <v>0</v>
      </c>
      <c r="CS1092" s="59">
        <f t="shared" si="62"/>
        <v>0</v>
      </c>
      <c r="CT1092" s="66">
        <f t="shared" si="63"/>
        <v>0</v>
      </c>
      <c r="CU1092" s="59">
        <f t="shared" si="64"/>
        <v>0</v>
      </c>
      <c r="CV1092" s="59">
        <f t="shared" si="65"/>
        <v>0</v>
      </c>
      <c r="CW1092" s="59">
        <f t="shared" si="66"/>
        <v>0</v>
      </c>
      <c r="CX1092" s="59">
        <f t="shared" si="67"/>
        <v>0</v>
      </c>
      <c r="CY1092" s="66"/>
    </row>
    <row r="1093" spans="1:103" ht="16.149999999999999" customHeight="1" x14ac:dyDescent="0.25">
      <c r="A1093" s="2" t="s">
        <v>8133</v>
      </c>
      <c r="B1093" s="2" t="s">
        <v>3629</v>
      </c>
      <c r="C1093" s="129" t="s">
        <v>5218</v>
      </c>
      <c r="D1093" s="2" t="s">
        <v>526</v>
      </c>
      <c r="E1093" s="95" t="s">
        <v>5313</v>
      </c>
      <c r="F1093" s="2" t="s">
        <v>5776</v>
      </c>
      <c r="G1093" s="2" t="s">
        <v>5314</v>
      </c>
      <c r="H1093" s="130" t="s">
        <v>4552</v>
      </c>
      <c r="I1093" s="286">
        <v>3.3000000000000002E-2</v>
      </c>
      <c r="J1093" s="57" t="s">
        <v>5687</v>
      </c>
      <c r="K1093" s="2" t="s">
        <v>5323</v>
      </c>
      <c r="L1093" s="57" t="s">
        <v>4077</v>
      </c>
      <c r="M1093" s="57" t="s">
        <v>4077</v>
      </c>
      <c r="N1093" s="57" t="s">
        <v>4077</v>
      </c>
      <c r="O1093" s="57" t="s">
        <v>4071</v>
      </c>
      <c r="P1093" s="10" t="s">
        <v>4008</v>
      </c>
      <c r="Q1093" s="10" t="s">
        <v>3670</v>
      </c>
      <c r="R1093" s="2" t="s">
        <v>1429</v>
      </c>
      <c r="S1093" s="48" t="s">
        <v>3634</v>
      </c>
      <c r="T1093" s="48" t="s">
        <v>3634</v>
      </c>
      <c r="U1093" s="48" t="s">
        <v>3634</v>
      </c>
      <c r="V1093" s="48" t="s">
        <v>3634</v>
      </c>
      <c r="W1093" s="48" t="s">
        <v>3634</v>
      </c>
      <c r="X1093" s="48" t="s">
        <v>3634</v>
      </c>
      <c r="Y1093" s="48" t="s">
        <v>3634</v>
      </c>
      <c r="Z1093" s="48" t="s">
        <v>3634</v>
      </c>
      <c r="AA1093" s="48" t="s">
        <v>3634</v>
      </c>
      <c r="AB1093" s="95" t="s">
        <v>3630</v>
      </c>
      <c r="AC1093" s="2" t="s">
        <v>4074</v>
      </c>
      <c r="AD1093" s="48" t="s">
        <v>3634</v>
      </c>
      <c r="AE1093" s="48" t="s">
        <v>3634</v>
      </c>
      <c r="AF1093" s="48" t="s">
        <v>3634</v>
      </c>
      <c r="AG1093" s="48" t="s">
        <v>3634</v>
      </c>
      <c r="AH1093" s="48" t="s">
        <v>3634</v>
      </c>
      <c r="AI1093" s="48" t="s">
        <v>3634</v>
      </c>
      <c r="AJ1093" s="48" t="s">
        <v>3634</v>
      </c>
      <c r="AK1093" s="48" t="s">
        <v>3634</v>
      </c>
      <c r="AL1093" s="48" t="s">
        <v>3634</v>
      </c>
      <c r="AM1093" s="48" t="s">
        <v>3634</v>
      </c>
      <c r="AN1093" s="48" t="s">
        <v>3634</v>
      </c>
      <c r="AO1093" s="48" t="s">
        <v>3634</v>
      </c>
      <c r="AP1093" s="48" t="s">
        <v>3634</v>
      </c>
      <c r="AQ1093" s="48" t="s">
        <v>3634</v>
      </c>
      <c r="AR1093" s="48" t="s">
        <v>3634</v>
      </c>
      <c r="AS1093" s="107" t="s">
        <v>1445</v>
      </c>
      <c r="AT1093" s="10" t="s">
        <v>3664</v>
      </c>
      <c r="AU1093" s="10" t="s">
        <v>5116</v>
      </c>
      <c r="AV1093" s="10" t="s">
        <v>3664</v>
      </c>
      <c r="AW1093" s="10" t="s">
        <v>3664</v>
      </c>
      <c r="AX1093" s="37">
        <v>14</v>
      </c>
      <c r="AY1093" s="37">
        <v>0</v>
      </c>
      <c r="AZ1093" s="37">
        <v>0</v>
      </c>
      <c r="BA1093" s="37">
        <v>0</v>
      </c>
      <c r="BB1093" s="46" t="s">
        <v>3675</v>
      </c>
      <c r="BC1093" s="171" t="s">
        <v>5293</v>
      </c>
      <c r="BD1093" s="37"/>
      <c r="BE1093" s="37"/>
      <c r="BF1093" s="37"/>
      <c r="BG1093" s="37" t="s">
        <v>3634</v>
      </c>
      <c r="BH1093" s="37" t="s">
        <v>3634</v>
      </c>
      <c r="BI1093" s="37" t="s">
        <v>3634</v>
      </c>
      <c r="BJ1093" s="37"/>
      <c r="BK1093" s="37">
        <v>14</v>
      </c>
      <c r="BL1093" s="37">
        <v>0</v>
      </c>
      <c r="BM1093" s="37">
        <v>14</v>
      </c>
      <c r="BN1093" s="37">
        <v>0</v>
      </c>
      <c r="BO1093" s="37">
        <v>14</v>
      </c>
      <c r="BP1093" s="37" t="s">
        <v>3634</v>
      </c>
      <c r="BQ1093" s="37" t="s">
        <v>3634</v>
      </c>
      <c r="BR1093" s="37" t="s">
        <v>3634</v>
      </c>
      <c r="BS1093" s="10" t="s">
        <v>4078</v>
      </c>
      <c r="BT1093" s="10" t="s">
        <v>3796</v>
      </c>
      <c r="BU1093" s="2" t="s">
        <v>3664</v>
      </c>
      <c r="BV1093" s="116" t="s">
        <v>7410</v>
      </c>
      <c r="BW1093">
        <f>COUNTIF($E$1093:$E$1093,E1093)</f>
        <v>1</v>
      </c>
      <c r="CB1093" s="59">
        <f t="shared" si="47"/>
        <v>14</v>
      </c>
      <c r="CC1093" s="59">
        <f t="shared" si="48"/>
        <v>14</v>
      </c>
      <c r="CD1093" s="122"/>
      <c r="CE1093" s="122"/>
      <c r="CF1093" s="122">
        <f t="shared" si="49"/>
        <v>2.8</v>
      </c>
      <c r="CG1093" s="59">
        <f t="shared" si="50"/>
        <v>2.8</v>
      </c>
      <c r="CH1093" s="59">
        <f t="shared" si="51"/>
        <v>2.8</v>
      </c>
      <c r="CI1093" s="59">
        <f t="shared" si="52"/>
        <v>2.8</v>
      </c>
      <c r="CJ1093" s="66">
        <f t="shared" si="53"/>
        <v>2.8</v>
      </c>
      <c r="CK1093" s="65">
        <f t="shared" si="54"/>
        <v>0</v>
      </c>
      <c r="CL1093" s="59">
        <f t="shared" si="55"/>
        <v>0</v>
      </c>
      <c r="CM1093" s="59">
        <f t="shared" si="56"/>
        <v>0</v>
      </c>
      <c r="CN1093" s="59">
        <f t="shared" si="57"/>
        <v>0</v>
      </c>
      <c r="CO1093" s="59">
        <f t="shared" si="58"/>
        <v>0</v>
      </c>
      <c r="CP1093" s="65">
        <f t="shared" si="59"/>
        <v>0</v>
      </c>
      <c r="CQ1093" s="59">
        <f t="shared" si="60"/>
        <v>0</v>
      </c>
      <c r="CR1093" s="59">
        <f t="shared" si="61"/>
        <v>0</v>
      </c>
      <c r="CS1093" s="59">
        <f t="shared" si="62"/>
        <v>0</v>
      </c>
      <c r="CT1093" s="66">
        <f t="shared" si="63"/>
        <v>0</v>
      </c>
      <c r="CU1093" s="59">
        <f t="shared" si="64"/>
        <v>0</v>
      </c>
      <c r="CV1093" s="59">
        <f t="shared" si="65"/>
        <v>0</v>
      </c>
      <c r="CW1093" s="59">
        <f t="shared" si="66"/>
        <v>0</v>
      </c>
      <c r="CX1093" s="59">
        <f t="shared" si="67"/>
        <v>0</v>
      </c>
      <c r="CY1093" s="66"/>
    </row>
    <row r="1094" spans="1:103" ht="16.149999999999999" customHeight="1" x14ac:dyDescent="0.25">
      <c r="A1094" s="2" t="s">
        <v>8133</v>
      </c>
      <c r="B1094" s="2" t="s">
        <v>3629</v>
      </c>
      <c r="C1094" s="129" t="s">
        <v>5218</v>
      </c>
      <c r="D1094" s="2" t="s">
        <v>526</v>
      </c>
      <c r="E1094" s="95" t="s">
        <v>7412</v>
      </c>
      <c r="F1094" s="2" t="s">
        <v>5331</v>
      </c>
      <c r="G1094" s="2" t="s">
        <v>5332</v>
      </c>
      <c r="H1094" s="130" t="s">
        <v>1193</v>
      </c>
      <c r="I1094" s="286">
        <v>0.03</v>
      </c>
      <c r="J1094" s="57" t="s">
        <v>4073</v>
      </c>
      <c r="K1094" s="2" t="s">
        <v>5333</v>
      </c>
      <c r="L1094" s="57" t="s">
        <v>4077</v>
      </c>
      <c r="M1094" s="57" t="s">
        <v>4077</v>
      </c>
      <c r="N1094" s="57" t="s">
        <v>4077</v>
      </c>
      <c r="O1094" s="57" t="s">
        <v>4071</v>
      </c>
      <c r="P1094" s="10" t="s">
        <v>4008</v>
      </c>
      <c r="Q1094" s="10" t="s">
        <v>3670</v>
      </c>
      <c r="R1094" s="2" t="s">
        <v>1429</v>
      </c>
      <c r="S1094" s="48" t="s">
        <v>3634</v>
      </c>
      <c r="T1094" s="48" t="s">
        <v>3634</v>
      </c>
      <c r="U1094" s="48" t="s">
        <v>3634</v>
      </c>
      <c r="V1094" s="48" t="s">
        <v>3634</v>
      </c>
      <c r="W1094" s="48" t="s">
        <v>3634</v>
      </c>
      <c r="X1094" s="48" t="s">
        <v>3634</v>
      </c>
      <c r="Y1094" s="48" t="s">
        <v>3634</v>
      </c>
      <c r="Z1094" s="48" t="s">
        <v>3634</v>
      </c>
      <c r="AA1094" s="48" t="s">
        <v>3634</v>
      </c>
      <c r="AB1094" s="95" t="s">
        <v>3630</v>
      </c>
      <c r="AC1094" s="2" t="s">
        <v>4074</v>
      </c>
      <c r="AD1094" s="48" t="s">
        <v>3634</v>
      </c>
      <c r="AE1094" s="48" t="s">
        <v>3634</v>
      </c>
      <c r="AF1094" s="48" t="s">
        <v>3634</v>
      </c>
      <c r="AG1094" s="48" t="s">
        <v>3634</v>
      </c>
      <c r="AH1094" s="48" t="s">
        <v>3634</v>
      </c>
      <c r="AI1094" s="48" t="s">
        <v>3634</v>
      </c>
      <c r="AJ1094" s="48" t="s">
        <v>3634</v>
      </c>
      <c r="AK1094" s="48" t="s">
        <v>3634</v>
      </c>
      <c r="AL1094" s="48" t="s">
        <v>3634</v>
      </c>
      <c r="AM1094" s="48" t="s">
        <v>3634</v>
      </c>
      <c r="AN1094" s="48" t="s">
        <v>3634</v>
      </c>
      <c r="AO1094" s="48" t="s">
        <v>3634</v>
      </c>
      <c r="AP1094" s="48" t="s">
        <v>3634</v>
      </c>
      <c r="AQ1094" s="48" t="s">
        <v>3634</v>
      </c>
      <c r="AR1094" s="48" t="s">
        <v>3634</v>
      </c>
      <c r="AS1094" s="107" t="s">
        <v>1445</v>
      </c>
      <c r="AT1094" s="10" t="s">
        <v>3664</v>
      </c>
      <c r="AU1094" s="10" t="s">
        <v>5116</v>
      </c>
      <c r="AV1094" s="10" t="s">
        <v>3664</v>
      </c>
      <c r="AW1094" s="10" t="s">
        <v>3664</v>
      </c>
      <c r="AX1094" s="37">
        <v>2</v>
      </c>
      <c r="AY1094" s="37">
        <v>0</v>
      </c>
      <c r="AZ1094" s="37">
        <v>0</v>
      </c>
      <c r="BA1094" s="37">
        <v>0</v>
      </c>
      <c r="BB1094" s="46" t="s">
        <v>3675</v>
      </c>
      <c r="BC1094" s="171" t="s">
        <v>5293</v>
      </c>
      <c r="BD1094" s="37"/>
      <c r="BE1094" s="37"/>
      <c r="BF1094" s="37"/>
      <c r="BG1094" s="37" t="s">
        <v>3634</v>
      </c>
      <c r="BH1094" s="37" t="s">
        <v>3634</v>
      </c>
      <c r="BI1094" s="37" t="s">
        <v>3634</v>
      </c>
      <c r="BJ1094" s="37"/>
      <c r="BK1094" s="37">
        <v>2</v>
      </c>
      <c r="BL1094" s="37">
        <v>0</v>
      </c>
      <c r="BM1094" s="37">
        <v>2</v>
      </c>
      <c r="BN1094" s="37">
        <v>0</v>
      </c>
      <c r="BO1094" s="37">
        <v>2</v>
      </c>
      <c r="BP1094" s="37" t="s">
        <v>3634</v>
      </c>
      <c r="BQ1094" s="37" t="s">
        <v>3634</v>
      </c>
      <c r="BR1094" s="37" t="s">
        <v>3634</v>
      </c>
      <c r="BS1094" s="10" t="s">
        <v>4078</v>
      </c>
      <c r="BT1094" s="10" t="s">
        <v>3796</v>
      </c>
      <c r="BU1094" s="2" t="s">
        <v>3664</v>
      </c>
      <c r="BV1094" s="115" t="s">
        <v>7411</v>
      </c>
      <c r="BW1094">
        <f>COUNTIF($E$1094:$E$1094,E1094)</f>
        <v>1</v>
      </c>
      <c r="CB1094" s="59">
        <f t="shared" si="47"/>
        <v>2</v>
      </c>
      <c r="CC1094" s="59">
        <f t="shared" si="48"/>
        <v>2</v>
      </c>
      <c r="CD1094" s="122"/>
      <c r="CE1094" s="122"/>
      <c r="CF1094" s="122">
        <f t="shared" si="49"/>
        <v>0.4</v>
      </c>
      <c r="CG1094" s="59">
        <f t="shared" si="50"/>
        <v>0.4</v>
      </c>
      <c r="CH1094" s="59">
        <f t="shared" si="51"/>
        <v>0.4</v>
      </c>
      <c r="CI1094" s="59">
        <f t="shared" si="52"/>
        <v>0.4</v>
      </c>
      <c r="CJ1094" s="66">
        <f t="shared" si="53"/>
        <v>0.4</v>
      </c>
      <c r="CK1094" s="65">
        <f t="shared" si="54"/>
        <v>0</v>
      </c>
      <c r="CL1094" s="59">
        <f t="shared" si="55"/>
        <v>0</v>
      </c>
      <c r="CM1094" s="59">
        <f t="shared" si="56"/>
        <v>0</v>
      </c>
      <c r="CN1094" s="59">
        <f t="shared" si="57"/>
        <v>0</v>
      </c>
      <c r="CO1094" s="59">
        <f t="shared" si="58"/>
        <v>0</v>
      </c>
      <c r="CP1094" s="65">
        <f t="shared" si="59"/>
        <v>0</v>
      </c>
      <c r="CQ1094" s="59">
        <f t="shared" si="60"/>
        <v>0</v>
      </c>
      <c r="CR1094" s="59">
        <f t="shared" si="61"/>
        <v>0</v>
      </c>
      <c r="CS1094" s="59">
        <f t="shared" si="62"/>
        <v>0</v>
      </c>
      <c r="CT1094" s="66">
        <f t="shared" si="63"/>
        <v>0</v>
      </c>
      <c r="CU1094" s="59">
        <f t="shared" si="64"/>
        <v>0</v>
      </c>
      <c r="CV1094" s="59">
        <f t="shared" si="65"/>
        <v>0</v>
      </c>
      <c r="CW1094" s="59">
        <f t="shared" si="66"/>
        <v>0</v>
      </c>
      <c r="CX1094" s="59">
        <f t="shared" si="67"/>
        <v>0</v>
      </c>
      <c r="CY1094" s="66"/>
    </row>
    <row r="1095" spans="1:103" ht="16.149999999999999" customHeight="1" x14ac:dyDescent="0.25">
      <c r="A1095" s="2" t="s">
        <v>8133</v>
      </c>
      <c r="B1095" s="2" t="s">
        <v>3629</v>
      </c>
      <c r="C1095" s="129" t="s">
        <v>5218</v>
      </c>
      <c r="D1095" s="2" t="s">
        <v>526</v>
      </c>
      <c r="E1095" s="95" t="s">
        <v>5376</v>
      </c>
      <c r="F1095" s="2" t="s">
        <v>5780</v>
      </c>
      <c r="G1095" s="2" t="s">
        <v>5378</v>
      </c>
      <c r="H1095" s="130" t="s">
        <v>5219</v>
      </c>
      <c r="I1095" s="286">
        <v>4.8000000000000001E-2</v>
      </c>
      <c r="J1095" s="57" t="s">
        <v>4073</v>
      </c>
      <c r="K1095" s="2" t="s">
        <v>5377</v>
      </c>
      <c r="L1095" s="57" t="s">
        <v>4077</v>
      </c>
      <c r="M1095" s="57" t="s">
        <v>4077</v>
      </c>
      <c r="N1095" s="57" t="s">
        <v>4077</v>
      </c>
      <c r="O1095" s="57" t="s">
        <v>4071</v>
      </c>
      <c r="P1095" s="10" t="s">
        <v>4008</v>
      </c>
      <c r="Q1095" s="10" t="s">
        <v>3670</v>
      </c>
      <c r="R1095" s="2" t="s">
        <v>1429</v>
      </c>
      <c r="S1095" s="48" t="s">
        <v>3634</v>
      </c>
      <c r="T1095" s="48" t="s">
        <v>3634</v>
      </c>
      <c r="U1095" s="48" t="s">
        <v>3634</v>
      </c>
      <c r="V1095" s="48" t="s">
        <v>3634</v>
      </c>
      <c r="W1095" s="48" t="s">
        <v>3634</v>
      </c>
      <c r="X1095" s="48" t="s">
        <v>3634</v>
      </c>
      <c r="Y1095" s="48" t="s">
        <v>3634</v>
      </c>
      <c r="Z1095" s="48" t="s">
        <v>3634</v>
      </c>
      <c r="AA1095" s="48" t="s">
        <v>3634</v>
      </c>
      <c r="AB1095" s="95" t="s">
        <v>3630</v>
      </c>
      <c r="AC1095" s="2" t="s">
        <v>4074</v>
      </c>
      <c r="AD1095" s="48" t="s">
        <v>3634</v>
      </c>
      <c r="AE1095" s="48" t="s">
        <v>3634</v>
      </c>
      <c r="AF1095" s="48" t="s">
        <v>3634</v>
      </c>
      <c r="AG1095" s="48" t="s">
        <v>3634</v>
      </c>
      <c r="AH1095" s="48" t="s">
        <v>3634</v>
      </c>
      <c r="AI1095" s="48" t="s">
        <v>3634</v>
      </c>
      <c r="AJ1095" s="48" t="s">
        <v>3634</v>
      </c>
      <c r="AK1095" s="48" t="s">
        <v>3634</v>
      </c>
      <c r="AL1095" s="48" t="s">
        <v>3634</v>
      </c>
      <c r="AM1095" s="48" t="s">
        <v>3634</v>
      </c>
      <c r="AN1095" s="48" t="s">
        <v>3634</v>
      </c>
      <c r="AO1095" s="48" t="s">
        <v>3634</v>
      </c>
      <c r="AP1095" s="48" t="s">
        <v>3634</v>
      </c>
      <c r="AQ1095" s="48" t="s">
        <v>3634</v>
      </c>
      <c r="AR1095" s="48" t="s">
        <v>3634</v>
      </c>
      <c r="AS1095" s="107" t="s">
        <v>1445</v>
      </c>
      <c r="AT1095" s="10" t="s">
        <v>3664</v>
      </c>
      <c r="AU1095" s="10" t="s">
        <v>5116</v>
      </c>
      <c r="AV1095" s="10" t="s">
        <v>3664</v>
      </c>
      <c r="AW1095" s="10" t="s">
        <v>3664</v>
      </c>
      <c r="AX1095" s="37">
        <v>5</v>
      </c>
      <c r="AY1095" s="37">
        <v>0</v>
      </c>
      <c r="AZ1095" s="37">
        <v>0</v>
      </c>
      <c r="BA1095" s="37">
        <v>0</v>
      </c>
      <c r="BB1095" s="46" t="s">
        <v>3675</v>
      </c>
      <c r="BC1095" s="171" t="s">
        <v>5293</v>
      </c>
      <c r="BD1095" s="37"/>
      <c r="BE1095" s="37"/>
      <c r="BF1095" s="37"/>
      <c r="BG1095" s="37" t="s">
        <v>3634</v>
      </c>
      <c r="BH1095" s="37" t="s">
        <v>3634</v>
      </c>
      <c r="BI1095" s="37" t="s">
        <v>3634</v>
      </c>
      <c r="BJ1095" s="37"/>
      <c r="BK1095" s="37">
        <v>5</v>
      </c>
      <c r="BL1095" s="37">
        <v>0</v>
      </c>
      <c r="BM1095" s="37">
        <v>5</v>
      </c>
      <c r="BN1095" s="37">
        <v>0</v>
      </c>
      <c r="BO1095" s="37">
        <v>5</v>
      </c>
      <c r="BP1095" s="37" t="s">
        <v>3634</v>
      </c>
      <c r="BQ1095" s="37" t="s">
        <v>3634</v>
      </c>
      <c r="BR1095" s="37" t="s">
        <v>3634</v>
      </c>
      <c r="BS1095" s="10" t="s">
        <v>4078</v>
      </c>
      <c r="BT1095" s="10" t="s">
        <v>3796</v>
      </c>
      <c r="BU1095" s="2" t="s">
        <v>3664</v>
      </c>
      <c r="BV1095" t="s">
        <v>7416</v>
      </c>
      <c r="BW1095">
        <f>COUNTIF($E$1095:$E$1095,E1095)</f>
        <v>1</v>
      </c>
      <c r="CB1095" s="59">
        <f t="shared" si="47"/>
        <v>5</v>
      </c>
      <c r="CC1095" s="59">
        <f t="shared" si="48"/>
        <v>5</v>
      </c>
      <c r="CD1095" s="122"/>
      <c r="CE1095" s="122"/>
      <c r="CF1095" s="122">
        <f t="shared" si="49"/>
        <v>1</v>
      </c>
      <c r="CG1095" s="59">
        <f t="shared" si="50"/>
        <v>1</v>
      </c>
      <c r="CH1095" s="59">
        <f t="shared" si="51"/>
        <v>1</v>
      </c>
      <c r="CI1095" s="59">
        <f t="shared" si="52"/>
        <v>1</v>
      </c>
      <c r="CJ1095" s="66">
        <f t="shared" si="53"/>
        <v>1</v>
      </c>
      <c r="CK1095" s="65">
        <f t="shared" si="54"/>
        <v>0</v>
      </c>
      <c r="CL1095" s="59">
        <f t="shared" si="55"/>
        <v>0</v>
      </c>
      <c r="CM1095" s="59">
        <f t="shared" si="56"/>
        <v>0</v>
      </c>
      <c r="CN1095" s="59">
        <f t="shared" si="57"/>
        <v>0</v>
      </c>
      <c r="CO1095" s="59">
        <f t="shared" si="58"/>
        <v>0</v>
      </c>
      <c r="CP1095" s="65">
        <f t="shared" si="59"/>
        <v>0</v>
      </c>
      <c r="CQ1095" s="59">
        <f t="shared" si="60"/>
        <v>0</v>
      </c>
      <c r="CR1095" s="59">
        <f t="shared" si="61"/>
        <v>0</v>
      </c>
      <c r="CS1095" s="59">
        <f t="shared" si="62"/>
        <v>0</v>
      </c>
      <c r="CT1095" s="66">
        <f t="shared" si="63"/>
        <v>0</v>
      </c>
      <c r="CU1095" s="59">
        <f t="shared" si="64"/>
        <v>0</v>
      </c>
      <c r="CV1095" s="59">
        <f t="shared" si="65"/>
        <v>0</v>
      </c>
      <c r="CW1095" s="59">
        <f t="shared" si="66"/>
        <v>0</v>
      </c>
      <c r="CX1095" s="59">
        <f t="shared" si="67"/>
        <v>0</v>
      </c>
      <c r="CY1095" s="66"/>
    </row>
    <row r="1096" spans="1:103" ht="16.149999999999999" customHeight="1" x14ac:dyDescent="0.25">
      <c r="A1096" s="2" t="s">
        <v>8133</v>
      </c>
      <c r="B1096" s="2" t="s">
        <v>3629</v>
      </c>
      <c r="C1096" s="129" t="s">
        <v>5218</v>
      </c>
      <c r="D1096" s="2" t="s">
        <v>526</v>
      </c>
      <c r="E1096" s="95" t="s">
        <v>5390</v>
      </c>
      <c r="F1096" s="2" t="s">
        <v>5781</v>
      </c>
      <c r="G1096" s="2" t="s">
        <v>5391</v>
      </c>
      <c r="H1096" s="130" t="s">
        <v>4552</v>
      </c>
      <c r="I1096" s="286">
        <v>4.2999999999999997E-2</v>
      </c>
      <c r="J1096" s="57" t="s">
        <v>4073</v>
      </c>
      <c r="K1096" s="2" t="s">
        <v>5392</v>
      </c>
      <c r="L1096" s="57" t="s">
        <v>4077</v>
      </c>
      <c r="M1096" s="57" t="s">
        <v>4077</v>
      </c>
      <c r="N1096" s="57" t="s">
        <v>4077</v>
      </c>
      <c r="O1096" s="57" t="s">
        <v>4071</v>
      </c>
      <c r="P1096" s="10" t="s">
        <v>4008</v>
      </c>
      <c r="Q1096" s="10" t="s">
        <v>3670</v>
      </c>
      <c r="R1096" s="2" t="s">
        <v>1429</v>
      </c>
      <c r="S1096" s="48" t="s">
        <v>3634</v>
      </c>
      <c r="T1096" s="48" t="s">
        <v>3634</v>
      </c>
      <c r="U1096" s="48" t="s">
        <v>3634</v>
      </c>
      <c r="V1096" s="48" t="s">
        <v>3634</v>
      </c>
      <c r="W1096" s="48" t="s">
        <v>3634</v>
      </c>
      <c r="X1096" s="48" t="s">
        <v>3634</v>
      </c>
      <c r="Y1096" s="48" t="s">
        <v>3634</v>
      </c>
      <c r="Z1096" s="48" t="s">
        <v>3634</v>
      </c>
      <c r="AA1096" s="48" t="s">
        <v>3634</v>
      </c>
      <c r="AB1096" s="95" t="s">
        <v>3630</v>
      </c>
      <c r="AC1096" s="2" t="s">
        <v>4074</v>
      </c>
      <c r="AD1096" s="48" t="s">
        <v>3634</v>
      </c>
      <c r="AE1096" s="48" t="s">
        <v>3634</v>
      </c>
      <c r="AF1096" s="48" t="s">
        <v>3634</v>
      </c>
      <c r="AG1096" s="48" t="s">
        <v>3634</v>
      </c>
      <c r="AH1096" s="48" t="s">
        <v>3634</v>
      </c>
      <c r="AI1096" s="48" t="s">
        <v>3634</v>
      </c>
      <c r="AJ1096" s="48" t="s">
        <v>3634</v>
      </c>
      <c r="AK1096" s="48" t="s">
        <v>3634</v>
      </c>
      <c r="AL1096" s="48" t="s">
        <v>3634</v>
      </c>
      <c r="AM1096" s="48" t="s">
        <v>3634</v>
      </c>
      <c r="AN1096" s="48" t="s">
        <v>3634</v>
      </c>
      <c r="AO1096" s="48" t="s">
        <v>3634</v>
      </c>
      <c r="AP1096" s="48" t="s">
        <v>3634</v>
      </c>
      <c r="AQ1096" s="48" t="s">
        <v>3634</v>
      </c>
      <c r="AR1096" s="48" t="s">
        <v>3634</v>
      </c>
      <c r="AS1096" s="107" t="s">
        <v>1445</v>
      </c>
      <c r="AT1096" s="10" t="s">
        <v>3664</v>
      </c>
      <c r="AU1096" s="10" t="s">
        <v>5116</v>
      </c>
      <c r="AV1096" s="10" t="s">
        <v>3664</v>
      </c>
      <c r="AW1096" s="10" t="s">
        <v>3664</v>
      </c>
      <c r="AX1096" s="37">
        <v>5</v>
      </c>
      <c r="AY1096" s="37">
        <v>0</v>
      </c>
      <c r="AZ1096" s="37">
        <v>0</v>
      </c>
      <c r="BA1096" s="37">
        <v>0</v>
      </c>
      <c r="BB1096" s="46" t="s">
        <v>3675</v>
      </c>
      <c r="BC1096" s="171" t="s">
        <v>5293</v>
      </c>
      <c r="BD1096" s="37"/>
      <c r="BE1096" s="37"/>
      <c r="BF1096" s="37"/>
      <c r="BG1096" s="37" t="s">
        <v>3634</v>
      </c>
      <c r="BH1096" s="37" t="s">
        <v>3634</v>
      </c>
      <c r="BI1096" s="37" t="s">
        <v>3634</v>
      </c>
      <c r="BJ1096" s="37"/>
      <c r="BK1096" s="37">
        <v>5</v>
      </c>
      <c r="BL1096" s="37">
        <v>0</v>
      </c>
      <c r="BM1096" s="37">
        <v>5</v>
      </c>
      <c r="BN1096" s="37">
        <v>0</v>
      </c>
      <c r="BO1096" s="37">
        <v>5</v>
      </c>
      <c r="BP1096" s="37" t="s">
        <v>3634</v>
      </c>
      <c r="BQ1096" s="37" t="s">
        <v>3634</v>
      </c>
      <c r="BR1096" s="37" t="s">
        <v>3634</v>
      </c>
      <c r="BS1096" s="10" t="s">
        <v>4078</v>
      </c>
      <c r="BT1096" s="10" t="s">
        <v>3796</v>
      </c>
      <c r="BU1096" s="2" t="s">
        <v>3664</v>
      </c>
      <c r="BV1096" t="s">
        <v>7417</v>
      </c>
      <c r="BW1096">
        <f>COUNTIF($E$1096:$E$1096,E1096)</f>
        <v>1</v>
      </c>
      <c r="CB1096" s="59">
        <f t="shared" si="47"/>
        <v>5</v>
      </c>
      <c r="CC1096" s="59">
        <f t="shared" si="48"/>
        <v>5</v>
      </c>
      <c r="CD1096" s="122"/>
      <c r="CE1096" s="122"/>
      <c r="CF1096" s="122">
        <f t="shared" si="49"/>
        <v>1</v>
      </c>
      <c r="CG1096" s="59">
        <f t="shared" si="50"/>
        <v>1</v>
      </c>
      <c r="CH1096" s="59">
        <f t="shared" si="51"/>
        <v>1</v>
      </c>
      <c r="CI1096" s="59">
        <f t="shared" si="52"/>
        <v>1</v>
      </c>
      <c r="CJ1096" s="66">
        <f t="shared" si="53"/>
        <v>1</v>
      </c>
      <c r="CK1096" s="65">
        <f t="shared" si="54"/>
        <v>0</v>
      </c>
      <c r="CL1096" s="59">
        <f t="shared" si="55"/>
        <v>0</v>
      </c>
      <c r="CM1096" s="59">
        <f t="shared" si="56"/>
        <v>0</v>
      </c>
      <c r="CN1096" s="59">
        <f t="shared" si="57"/>
        <v>0</v>
      </c>
      <c r="CO1096" s="59">
        <f t="shared" si="58"/>
        <v>0</v>
      </c>
      <c r="CP1096" s="65">
        <f t="shared" si="59"/>
        <v>0</v>
      </c>
      <c r="CQ1096" s="59">
        <f t="shared" si="60"/>
        <v>0</v>
      </c>
      <c r="CR1096" s="59">
        <f t="shared" si="61"/>
        <v>0</v>
      </c>
      <c r="CS1096" s="59">
        <f t="shared" si="62"/>
        <v>0</v>
      </c>
      <c r="CT1096" s="66">
        <f t="shared" si="63"/>
        <v>0</v>
      </c>
      <c r="CU1096" s="59">
        <f t="shared" si="64"/>
        <v>0</v>
      </c>
      <c r="CV1096" s="59">
        <f t="shared" si="65"/>
        <v>0</v>
      </c>
      <c r="CW1096" s="59">
        <f t="shared" si="66"/>
        <v>0</v>
      </c>
      <c r="CX1096" s="59">
        <f t="shared" si="67"/>
        <v>0</v>
      </c>
      <c r="CY1096" s="66"/>
    </row>
    <row r="1097" spans="1:103" ht="16.149999999999999" customHeight="1" x14ac:dyDescent="0.25">
      <c r="A1097" s="2" t="s">
        <v>8133</v>
      </c>
      <c r="B1097" s="2" t="s">
        <v>3629</v>
      </c>
      <c r="C1097" s="129" t="s">
        <v>5218</v>
      </c>
      <c r="D1097" s="2" t="s">
        <v>526</v>
      </c>
      <c r="E1097" s="95" t="s">
        <v>5393</v>
      </c>
      <c r="F1097" s="2" t="s">
        <v>5782</v>
      </c>
      <c r="G1097" s="2" t="s">
        <v>5394</v>
      </c>
      <c r="H1097" s="130" t="s">
        <v>5094</v>
      </c>
      <c r="I1097" s="286"/>
      <c r="J1097" s="57" t="s">
        <v>4073</v>
      </c>
      <c r="K1097" s="2" t="s">
        <v>5395</v>
      </c>
      <c r="L1097" s="57" t="s">
        <v>4077</v>
      </c>
      <c r="M1097" s="57" t="s">
        <v>4077</v>
      </c>
      <c r="N1097" s="57" t="s">
        <v>4077</v>
      </c>
      <c r="O1097" s="57" t="s">
        <v>4071</v>
      </c>
      <c r="P1097" s="10" t="s">
        <v>4008</v>
      </c>
      <c r="Q1097" s="10" t="s">
        <v>3670</v>
      </c>
      <c r="R1097" s="2" t="s">
        <v>1429</v>
      </c>
      <c r="S1097" s="48" t="s">
        <v>3634</v>
      </c>
      <c r="T1097" s="48" t="s">
        <v>3634</v>
      </c>
      <c r="U1097" s="48" t="s">
        <v>3634</v>
      </c>
      <c r="V1097" s="48" t="s">
        <v>3634</v>
      </c>
      <c r="W1097" s="48" t="s">
        <v>3634</v>
      </c>
      <c r="X1097" s="48" t="s">
        <v>3634</v>
      </c>
      <c r="Y1097" s="48" t="s">
        <v>3634</v>
      </c>
      <c r="Z1097" s="48" t="s">
        <v>3634</v>
      </c>
      <c r="AA1097" s="48" t="s">
        <v>3634</v>
      </c>
      <c r="AB1097" s="95" t="s">
        <v>3630</v>
      </c>
      <c r="AC1097" s="2" t="s">
        <v>4074</v>
      </c>
      <c r="AD1097" s="48" t="s">
        <v>3634</v>
      </c>
      <c r="AE1097" s="48" t="s">
        <v>3634</v>
      </c>
      <c r="AF1097" s="48" t="s">
        <v>3634</v>
      </c>
      <c r="AG1097" s="48" t="s">
        <v>3634</v>
      </c>
      <c r="AH1097" s="48" t="s">
        <v>3634</v>
      </c>
      <c r="AI1097" s="48" t="s">
        <v>3634</v>
      </c>
      <c r="AJ1097" s="48" t="s">
        <v>3634</v>
      </c>
      <c r="AK1097" s="48" t="s">
        <v>3634</v>
      </c>
      <c r="AL1097" s="48" t="s">
        <v>3634</v>
      </c>
      <c r="AM1097" s="48" t="s">
        <v>3634</v>
      </c>
      <c r="AN1097" s="48" t="s">
        <v>3634</v>
      </c>
      <c r="AO1097" s="48" t="s">
        <v>3634</v>
      </c>
      <c r="AP1097" s="48" t="s">
        <v>3634</v>
      </c>
      <c r="AQ1097" s="48" t="s">
        <v>3634</v>
      </c>
      <c r="AR1097" s="48" t="s">
        <v>3634</v>
      </c>
      <c r="AS1097" s="107" t="s">
        <v>1445</v>
      </c>
      <c r="AT1097" s="10" t="s">
        <v>3664</v>
      </c>
      <c r="AU1097" s="10" t="s">
        <v>5116</v>
      </c>
      <c r="AV1097" s="10" t="s">
        <v>3664</v>
      </c>
      <c r="AW1097" s="10" t="s">
        <v>3664</v>
      </c>
      <c r="AX1097" s="37">
        <v>5</v>
      </c>
      <c r="AY1097" s="37">
        <v>0</v>
      </c>
      <c r="AZ1097" s="37">
        <v>0</v>
      </c>
      <c r="BA1097" s="37">
        <v>0</v>
      </c>
      <c r="BB1097" s="46" t="s">
        <v>3675</v>
      </c>
      <c r="BC1097" s="171" t="s">
        <v>5293</v>
      </c>
      <c r="BD1097" s="37"/>
      <c r="BE1097" s="37"/>
      <c r="BF1097" s="37"/>
      <c r="BG1097" s="37" t="s">
        <v>3634</v>
      </c>
      <c r="BH1097" s="37" t="s">
        <v>3634</v>
      </c>
      <c r="BI1097" s="37" t="s">
        <v>3634</v>
      </c>
      <c r="BJ1097" s="37"/>
      <c r="BK1097" s="37">
        <v>5</v>
      </c>
      <c r="BL1097" s="37">
        <v>0</v>
      </c>
      <c r="BM1097" s="37">
        <v>5</v>
      </c>
      <c r="BN1097" s="37">
        <v>0</v>
      </c>
      <c r="BO1097" s="37">
        <v>5</v>
      </c>
      <c r="BP1097" s="37" t="s">
        <v>3634</v>
      </c>
      <c r="BQ1097" s="37" t="s">
        <v>3634</v>
      </c>
      <c r="BR1097" s="37" t="s">
        <v>3634</v>
      </c>
      <c r="BS1097" s="10" t="s">
        <v>4078</v>
      </c>
      <c r="BT1097" s="10" t="s">
        <v>3796</v>
      </c>
      <c r="BU1097" s="2" t="s">
        <v>3664</v>
      </c>
      <c r="BV1097" t="s">
        <v>7418</v>
      </c>
      <c r="BW1097">
        <f>COUNTIF($E$1097:$E$1097,E1097)</f>
        <v>1</v>
      </c>
      <c r="CB1097" s="59">
        <f t="shared" si="47"/>
        <v>5</v>
      </c>
      <c r="CC1097" s="59">
        <f t="shared" si="48"/>
        <v>5</v>
      </c>
      <c r="CD1097" s="122"/>
      <c r="CE1097" s="122"/>
      <c r="CF1097" s="122">
        <f t="shared" si="49"/>
        <v>1</v>
      </c>
      <c r="CG1097" s="59">
        <f t="shared" si="50"/>
        <v>1</v>
      </c>
      <c r="CH1097" s="59">
        <f t="shared" si="51"/>
        <v>1</v>
      </c>
      <c r="CI1097" s="59">
        <f t="shared" si="52"/>
        <v>1</v>
      </c>
      <c r="CJ1097" s="66">
        <f t="shared" si="53"/>
        <v>1</v>
      </c>
      <c r="CK1097" s="65">
        <f t="shared" si="54"/>
        <v>0</v>
      </c>
      <c r="CL1097" s="59">
        <f t="shared" si="55"/>
        <v>0</v>
      </c>
      <c r="CM1097" s="59">
        <f t="shared" si="56"/>
        <v>0</v>
      </c>
      <c r="CN1097" s="59">
        <f t="shared" si="57"/>
        <v>0</v>
      </c>
      <c r="CO1097" s="59">
        <f t="shared" si="58"/>
        <v>0</v>
      </c>
      <c r="CP1097" s="65">
        <f t="shared" si="59"/>
        <v>0</v>
      </c>
      <c r="CQ1097" s="59">
        <f t="shared" si="60"/>
        <v>0</v>
      </c>
      <c r="CR1097" s="59">
        <f t="shared" si="61"/>
        <v>0</v>
      </c>
      <c r="CS1097" s="59">
        <f t="shared" si="62"/>
        <v>0</v>
      </c>
      <c r="CT1097" s="66">
        <f t="shared" si="63"/>
        <v>0</v>
      </c>
      <c r="CU1097" s="59">
        <f t="shared" si="64"/>
        <v>0</v>
      </c>
      <c r="CV1097" s="59">
        <f t="shared" si="65"/>
        <v>0</v>
      </c>
      <c r="CW1097" s="59">
        <f t="shared" si="66"/>
        <v>0</v>
      </c>
      <c r="CX1097" s="59">
        <f t="shared" si="67"/>
        <v>0</v>
      </c>
      <c r="CY1097" s="66"/>
    </row>
    <row r="1098" spans="1:103" ht="16.149999999999999" customHeight="1" x14ac:dyDescent="0.25">
      <c r="A1098" s="2" t="s">
        <v>8133</v>
      </c>
      <c r="B1098" s="2" t="s">
        <v>3629</v>
      </c>
      <c r="C1098" s="129" t="s">
        <v>5218</v>
      </c>
      <c r="D1098" s="2" t="s">
        <v>526</v>
      </c>
      <c r="E1098" s="95" t="s">
        <v>5396</v>
      </c>
      <c r="F1098" s="2" t="s">
        <v>5397</v>
      </c>
      <c r="G1098" s="2" t="s">
        <v>5382</v>
      </c>
      <c r="H1098" s="130" t="s">
        <v>5220</v>
      </c>
      <c r="I1098" s="285">
        <v>2.1000000000000001E-2</v>
      </c>
      <c r="J1098" s="57" t="s">
        <v>4073</v>
      </c>
      <c r="K1098" s="2" t="s">
        <v>5398</v>
      </c>
      <c r="L1098" s="57" t="s">
        <v>4077</v>
      </c>
      <c r="M1098" s="57" t="s">
        <v>4077</v>
      </c>
      <c r="N1098" s="57" t="s">
        <v>4077</v>
      </c>
      <c r="O1098" s="57" t="s">
        <v>4071</v>
      </c>
      <c r="P1098" s="10" t="s">
        <v>4008</v>
      </c>
      <c r="Q1098" s="10" t="s">
        <v>3670</v>
      </c>
      <c r="R1098" s="2" t="s">
        <v>1429</v>
      </c>
      <c r="S1098" s="48" t="s">
        <v>3634</v>
      </c>
      <c r="T1098" s="48" t="s">
        <v>3634</v>
      </c>
      <c r="U1098" s="48" t="s">
        <v>3634</v>
      </c>
      <c r="V1098" s="48" t="s">
        <v>3634</v>
      </c>
      <c r="W1098" s="48" t="s">
        <v>3634</v>
      </c>
      <c r="X1098" s="48" t="s">
        <v>3634</v>
      </c>
      <c r="Y1098" s="48" t="s">
        <v>3634</v>
      </c>
      <c r="Z1098" s="48" t="s">
        <v>3634</v>
      </c>
      <c r="AA1098" s="48" t="s">
        <v>3634</v>
      </c>
      <c r="AB1098" s="95" t="s">
        <v>3630</v>
      </c>
      <c r="AC1098" s="2" t="s">
        <v>4074</v>
      </c>
      <c r="AD1098" s="48" t="s">
        <v>3634</v>
      </c>
      <c r="AE1098" s="48" t="s">
        <v>3634</v>
      </c>
      <c r="AF1098" s="48" t="s">
        <v>3634</v>
      </c>
      <c r="AG1098" s="48" t="s">
        <v>3634</v>
      </c>
      <c r="AH1098" s="48" t="s">
        <v>3634</v>
      </c>
      <c r="AI1098" s="48" t="s">
        <v>3634</v>
      </c>
      <c r="AJ1098" s="48" t="s">
        <v>3634</v>
      </c>
      <c r="AK1098" s="48" t="s">
        <v>3634</v>
      </c>
      <c r="AL1098" s="48" t="s">
        <v>3634</v>
      </c>
      <c r="AM1098" s="48" t="s">
        <v>3634</v>
      </c>
      <c r="AN1098" s="48" t="s">
        <v>3634</v>
      </c>
      <c r="AO1098" s="48" t="s">
        <v>3634</v>
      </c>
      <c r="AP1098" s="48" t="s">
        <v>3634</v>
      </c>
      <c r="AQ1098" s="48" t="s">
        <v>3634</v>
      </c>
      <c r="AR1098" s="48" t="s">
        <v>3634</v>
      </c>
      <c r="AS1098" s="107" t="s">
        <v>1445</v>
      </c>
      <c r="AT1098" s="10" t="s">
        <v>3664</v>
      </c>
      <c r="AU1098" s="10" t="s">
        <v>5116</v>
      </c>
      <c r="AV1098" s="10" t="s">
        <v>3664</v>
      </c>
      <c r="AW1098" s="10" t="s">
        <v>3664</v>
      </c>
      <c r="AX1098" s="37">
        <v>6</v>
      </c>
      <c r="AY1098" s="37">
        <v>0</v>
      </c>
      <c r="AZ1098" s="37">
        <v>0</v>
      </c>
      <c r="BA1098" s="37">
        <v>0</v>
      </c>
      <c r="BB1098" s="46" t="s">
        <v>3675</v>
      </c>
      <c r="BC1098" s="171" t="s">
        <v>5293</v>
      </c>
      <c r="BD1098" s="37"/>
      <c r="BE1098" s="37"/>
      <c r="BF1098" s="37"/>
      <c r="BG1098" s="37" t="s">
        <v>3634</v>
      </c>
      <c r="BH1098" s="37" t="s">
        <v>3634</v>
      </c>
      <c r="BI1098" s="37" t="s">
        <v>3634</v>
      </c>
      <c r="BJ1098" s="37"/>
      <c r="BK1098" s="37">
        <v>6</v>
      </c>
      <c r="BL1098" s="37">
        <v>0</v>
      </c>
      <c r="BM1098" s="37">
        <v>6</v>
      </c>
      <c r="BN1098" s="37">
        <v>0</v>
      </c>
      <c r="BO1098" s="37">
        <v>6</v>
      </c>
      <c r="BP1098" s="37" t="s">
        <v>3634</v>
      </c>
      <c r="BQ1098" s="37" t="s">
        <v>3634</v>
      </c>
      <c r="BR1098" s="37" t="s">
        <v>3634</v>
      </c>
      <c r="BS1098" s="10" t="s">
        <v>4078</v>
      </c>
      <c r="BT1098" s="10" t="s">
        <v>3796</v>
      </c>
      <c r="BU1098" s="2" t="s">
        <v>3664</v>
      </c>
      <c r="BV1098" t="s">
        <v>7421</v>
      </c>
      <c r="BW1098">
        <f>COUNTIF($E$1098:$E$1098,E1098)</f>
        <v>1</v>
      </c>
      <c r="CB1098" s="59">
        <f>SUM(AX1098:AZ1098)</f>
        <v>6</v>
      </c>
      <c r="CC1098" s="59">
        <f>SUM(CF1098:CT1098)</f>
        <v>6</v>
      </c>
      <c r="CD1098" s="122"/>
      <c r="CE1098" s="122"/>
      <c r="CF1098" s="122">
        <f>AX1098/5</f>
        <v>1.2</v>
      </c>
      <c r="CG1098" s="59">
        <f>AX1098/5</f>
        <v>1.2</v>
      </c>
      <c r="CH1098" s="59">
        <f>AX1098/5</f>
        <v>1.2</v>
      </c>
      <c r="CI1098" s="59">
        <f>AX1098/5</f>
        <v>1.2</v>
      </c>
      <c r="CJ1098" s="66">
        <f t="shared" ref="CJ1098:CK1102" si="68">AX1098/5</f>
        <v>1.2</v>
      </c>
      <c r="CK1098" s="65">
        <f t="shared" si="68"/>
        <v>0</v>
      </c>
      <c r="CL1098" s="59">
        <f>AY1098/5</f>
        <v>0</v>
      </c>
      <c r="CM1098" s="59">
        <f>AY1098/5</f>
        <v>0</v>
      </c>
      <c r="CN1098" s="59">
        <f>AY1098/5</f>
        <v>0</v>
      </c>
      <c r="CO1098" s="59">
        <f>AY1098/5</f>
        <v>0</v>
      </c>
      <c r="CP1098" s="65">
        <f>AZ1098/9</f>
        <v>0</v>
      </c>
      <c r="CQ1098" s="59">
        <f>AZ1098/9</f>
        <v>0</v>
      </c>
      <c r="CR1098" s="59">
        <f>AZ1098/9</f>
        <v>0</v>
      </c>
      <c r="CS1098" s="59">
        <f>AZ1098/9</f>
        <v>0</v>
      </c>
      <c r="CT1098" s="66">
        <f>AZ1098/9</f>
        <v>0</v>
      </c>
      <c r="CU1098" s="59">
        <f>AZ1098/9</f>
        <v>0</v>
      </c>
      <c r="CV1098" s="59">
        <f>AZ1098/9</f>
        <v>0</v>
      </c>
      <c r="CW1098" s="59">
        <f>AZ1098/9</f>
        <v>0</v>
      </c>
      <c r="CX1098" s="59">
        <f>AZ1098/9</f>
        <v>0</v>
      </c>
      <c r="CY1098" s="66"/>
    </row>
    <row r="1099" spans="1:103" ht="16.149999999999999" customHeight="1" x14ac:dyDescent="0.25">
      <c r="A1099" s="2" t="s">
        <v>8133</v>
      </c>
      <c r="B1099" s="2" t="s">
        <v>3629</v>
      </c>
      <c r="C1099" s="129" t="s">
        <v>5218</v>
      </c>
      <c r="D1099" s="2" t="s">
        <v>526</v>
      </c>
      <c r="E1099" s="95" t="s">
        <v>5404</v>
      </c>
      <c r="F1099" s="2" t="s">
        <v>5783</v>
      </c>
      <c r="G1099" s="2" t="s">
        <v>5403</v>
      </c>
      <c r="H1099" s="130" t="s">
        <v>5094</v>
      </c>
      <c r="I1099" s="285">
        <v>3.9E-2</v>
      </c>
      <c r="J1099" s="57" t="s">
        <v>4073</v>
      </c>
      <c r="K1099" s="2" t="s">
        <v>5405</v>
      </c>
      <c r="L1099" s="57" t="s">
        <v>4077</v>
      </c>
      <c r="M1099" s="57" t="s">
        <v>4077</v>
      </c>
      <c r="N1099" s="57" t="s">
        <v>4077</v>
      </c>
      <c r="O1099" s="57" t="s">
        <v>4071</v>
      </c>
      <c r="P1099" s="10" t="s">
        <v>4008</v>
      </c>
      <c r="Q1099" s="10" t="s">
        <v>3670</v>
      </c>
      <c r="R1099" s="2" t="s">
        <v>1429</v>
      </c>
      <c r="S1099" s="48" t="s">
        <v>3634</v>
      </c>
      <c r="T1099" s="48" t="s">
        <v>3634</v>
      </c>
      <c r="U1099" s="48" t="s">
        <v>3634</v>
      </c>
      <c r="V1099" s="48" t="s">
        <v>3634</v>
      </c>
      <c r="W1099" s="48" t="s">
        <v>3634</v>
      </c>
      <c r="X1099" s="48" t="s">
        <v>3634</v>
      </c>
      <c r="Y1099" s="48" t="s">
        <v>3634</v>
      </c>
      <c r="Z1099" s="48" t="s">
        <v>3634</v>
      </c>
      <c r="AA1099" s="48" t="s">
        <v>3634</v>
      </c>
      <c r="AB1099" s="95" t="s">
        <v>3630</v>
      </c>
      <c r="AC1099" s="2" t="s">
        <v>4074</v>
      </c>
      <c r="AD1099" s="48" t="s">
        <v>3634</v>
      </c>
      <c r="AE1099" s="48" t="s">
        <v>3634</v>
      </c>
      <c r="AF1099" s="48" t="s">
        <v>3634</v>
      </c>
      <c r="AG1099" s="48" t="s">
        <v>3634</v>
      </c>
      <c r="AH1099" s="48" t="s">
        <v>3634</v>
      </c>
      <c r="AI1099" s="48" t="s">
        <v>3634</v>
      </c>
      <c r="AJ1099" s="48" t="s">
        <v>3634</v>
      </c>
      <c r="AK1099" s="48" t="s">
        <v>3634</v>
      </c>
      <c r="AL1099" s="48" t="s">
        <v>3634</v>
      </c>
      <c r="AM1099" s="48" t="s">
        <v>3634</v>
      </c>
      <c r="AN1099" s="48" t="s">
        <v>3634</v>
      </c>
      <c r="AO1099" s="48" t="s">
        <v>3634</v>
      </c>
      <c r="AP1099" s="48" t="s">
        <v>3634</v>
      </c>
      <c r="AQ1099" s="48" t="s">
        <v>3634</v>
      </c>
      <c r="AR1099" s="48" t="s">
        <v>3634</v>
      </c>
      <c r="AS1099" s="107" t="s">
        <v>1445</v>
      </c>
      <c r="AT1099" s="10" t="s">
        <v>3664</v>
      </c>
      <c r="AU1099" s="10" t="s">
        <v>5116</v>
      </c>
      <c r="AV1099" s="10" t="s">
        <v>3664</v>
      </c>
      <c r="AW1099" s="10" t="s">
        <v>3664</v>
      </c>
      <c r="AX1099" s="37">
        <v>5</v>
      </c>
      <c r="AY1099" s="37">
        <v>0</v>
      </c>
      <c r="AZ1099" s="37">
        <v>0</v>
      </c>
      <c r="BA1099" s="37">
        <v>0</v>
      </c>
      <c r="BB1099" s="46" t="s">
        <v>3675</v>
      </c>
      <c r="BC1099" s="171" t="s">
        <v>5293</v>
      </c>
      <c r="BD1099" s="37"/>
      <c r="BE1099" s="37"/>
      <c r="BF1099" s="37"/>
      <c r="BG1099" s="37" t="s">
        <v>3634</v>
      </c>
      <c r="BH1099" s="37" t="s">
        <v>3634</v>
      </c>
      <c r="BI1099" s="37" t="s">
        <v>3634</v>
      </c>
      <c r="BJ1099" s="37"/>
      <c r="BK1099" s="37">
        <v>5</v>
      </c>
      <c r="BL1099" s="37">
        <v>0</v>
      </c>
      <c r="BM1099" s="37">
        <v>5</v>
      </c>
      <c r="BN1099" s="37">
        <v>0</v>
      </c>
      <c r="BO1099" s="37">
        <v>5</v>
      </c>
      <c r="BP1099" s="37" t="s">
        <v>3634</v>
      </c>
      <c r="BQ1099" s="37" t="s">
        <v>3634</v>
      </c>
      <c r="BR1099" s="37" t="s">
        <v>3634</v>
      </c>
      <c r="BS1099" s="10" t="s">
        <v>4078</v>
      </c>
      <c r="BT1099" s="10" t="s">
        <v>3796</v>
      </c>
      <c r="BU1099" s="2" t="s">
        <v>3664</v>
      </c>
      <c r="BV1099" t="s">
        <v>7422</v>
      </c>
      <c r="BW1099">
        <f>COUNTIF($E$1099:$E$1099,E1099)</f>
        <v>1</v>
      </c>
      <c r="CB1099" s="59">
        <f>SUM(AX1099:AZ1099)</f>
        <v>5</v>
      </c>
      <c r="CC1099" s="59">
        <f>SUM(CF1099:CT1099)</f>
        <v>5</v>
      </c>
      <c r="CD1099" s="122"/>
      <c r="CE1099" s="122"/>
      <c r="CF1099" s="122">
        <f>AX1099/5</f>
        <v>1</v>
      </c>
      <c r="CG1099" s="59">
        <f>AX1099/5</f>
        <v>1</v>
      </c>
      <c r="CH1099" s="59">
        <f>AX1099/5</f>
        <v>1</v>
      </c>
      <c r="CI1099" s="59">
        <f>AX1099/5</f>
        <v>1</v>
      </c>
      <c r="CJ1099" s="66">
        <f t="shared" si="68"/>
        <v>1</v>
      </c>
      <c r="CK1099" s="65">
        <f t="shared" si="68"/>
        <v>0</v>
      </c>
      <c r="CL1099" s="59">
        <f>AY1099/5</f>
        <v>0</v>
      </c>
      <c r="CM1099" s="59">
        <f>AY1099/5</f>
        <v>0</v>
      </c>
      <c r="CN1099" s="59">
        <f>AY1099/5</f>
        <v>0</v>
      </c>
      <c r="CO1099" s="59">
        <f>AY1099/5</f>
        <v>0</v>
      </c>
      <c r="CP1099" s="65">
        <f>AZ1099/9</f>
        <v>0</v>
      </c>
      <c r="CQ1099" s="59">
        <f>AZ1099/9</f>
        <v>0</v>
      </c>
      <c r="CR1099" s="59">
        <f>AZ1099/9</f>
        <v>0</v>
      </c>
      <c r="CS1099" s="59">
        <f>AZ1099/9</f>
        <v>0</v>
      </c>
      <c r="CT1099" s="66">
        <f>AZ1099/9</f>
        <v>0</v>
      </c>
      <c r="CU1099" s="59">
        <f>AZ1099/9</f>
        <v>0</v>
      </c>
      <c r="CV1099" s="59">
        <f>AZ1099/9</f>
        <v>0</v>
      </c>
      <c r="CW1099" s="59">
        <f>AZ1099/9</f>
        <v>0</v>
      </c>
      <c r="CX1099" s="59">
        <f>AZ1099/9</f>
        <v>0</v>
      </c>
      <c r="CY1099" s="66"/>
    </row>
    <row r="1100" spans="1:103" ht="16.149999999999999" customHeight="1" x14ac:dyDescent="0.25">
      <c r="A1100" s="2" t="s">
        <v>8133</v>
      </c>
      <c r="B1100" s="2" t="s">
        <v>3629</v>
      </c>
      <c r="C1100" s="129" t="s">
        <v>5218</v>
      </c>
      <c r="D1100" s="2" t="s">
        <v>526</v>
      </c>
      <c r="E1100" s="95" t="s">
        <v>3375</v>
      </c>
      <c r="F1100" s="2" t="s">
        <v>5420</v>
      </c>
      <c r="G1100" s="2" t="s">
        <v>952</v>
      </c>
      <c r="H1100" s="130" t="s">
        <v>5049</v>
      </c>
      <c r="I1100" s="285">
        <v>3.7999999999999999E-2</v>
      </c>
      <c r="J1100" s="57" t="s">
        <v>4073</v>
      </c>
      <c r="K1100" s="2" t="s">
        <v>3397</v>
      </c>
      <c r="L1100" s="57" t="s">
        <v>4077</v>
      </c>
      <c r="M1100" s="57" t="s">
        <v>4077</v>
      </c>
      <c r="N1100" s="57" t="s">
        <v>4077</v>
      </c>
      <c r="O1100" s="57" t="s">
        <v>4071</v>
      </c>
      <c r="P1100" s="10" t="s">
        <v>4008</v>
      </c>
      <c r="Q1100" s="10" t="s">
        <v>3670</v>
      </c>
      <c r="R1100" s="2" t="s">
        <v>1429</v>
      </c>
      <c r="S1100" s="48" t="s">
        <v>3634</v>
      </c>
      <c r="T1100" s="48" t="s">
        <v>3634</v>
      </c>
      <c r="U1100" s="48" t="s">
        <v>3634</v>
      </c>
      <c r="V1100" s="48" t="s">
        <v>3634</v>
      </c>
      <c r="W1100" s="48" t="s">
        <v>3634</v>
      </c>
      <c r="X1100" s="48" t="s">
        <v>3634</v>
      </c>
      <c r="Y1100" s="48" t="s">
        <v>3634</v>
      </c>
      <c r="Z1100" s="48" t="s">
        <v>3634</v>
      </c>
      <c r="AA1100" s="48" t="s">
        <v>3634</v>
      </c>
      <c r="AB1100" s="95" t="s">
        <v>3630</v>
      </c>
      <c r="AC1100" s="2" t="s">
        <v>4074</v>
      </c>
      <c r="AD1100" s="48" t="s">
        <v>3634</v>
      </c>
      <c r="AE1100" s="48" t="s">
        <v>3634</v>
      </c>
      <c r="AF1100" s="48" t="s">
        <v>3634</v>
      </c>
      <c r="AG1100" s="48" t="s">
        <v>3634</v>
      </c>
      <c r="AH1100" s="48" t="s">
        <v>3634</v>
      </c>
      <c r="AI1100" s="48" t="s">
        <v>3634</v>
      </c>
      <c r="AJ1100" s="48" t="s">
        <v>3634</v>
      </c>
      <c r="AK1100" s="48" t="s">
        <v>3634</v>
      </c>
      <c r="AL1100" s="48" t="s">
        <v>3634</v>
      </c>
      <c r="AM1100" s="48" t="s">
        <v>3634</v>
      </c>
      <c r="AN1100" s="48" t="s">
        <v>3634</v>
      </c>
      <c r="AO1100" s="48" t="s">
        <v>3634</v>
      </c>
      <c r="AP1100" s="48" t="s">
        <v>3634</v>
      </c>
      <c r="AQ1100" s="48" t="s">
        <v>3634</v>
      </c>
      <c r="AR1100" s="48" t="s">
        <v>3634</v>
      </c>
      <c r="AS1100" s="107" t="s">
        <v>1445</v>
      </c>
      <c r="AT1100" s="10" t="s">
        <v>3664</v>
      </c>
      <c r="AU1100" s="10" t="s">
        <v>5116</v>
      </c>
      <c r="AV1100" s="10" t="s">
        <v>3664</v>
      </c>
      <c r="AW1100" s="10" t="s">
        <v>3664</v>
      </c>
      <c r="AX1100" s="37">
        <v>6</v>
      </c>
      <c r="AY1100" s="37">
        <v>0</v>
      </c>
      <c r="AZ1100" s="37">
        <v>0</v>
      </c>
      <c r="BA1100" s="37">
        <v>0</v>
      </c>
      <c r="BB1100" s="46" t="s">
        <v>3675</v>
      </c>
      <c r="BC1100" s="171" t="s">
        <v>5293</v>
      </c>
      <c r="BD1100" s="37"/>
      <c r="BE1100" s="37"/>
      <c r="BF1100" s="37"/>
      <c r="BG1100" s="37" t="s">
        <v>3634</v>
      </c>
      <c r="BH1100" s="37" t="s">
        <v>3634</v>
      </c>
      <c r="BI1100" s="37" t="s">
        <v>3634</v>
      </c>
      <c r="BJ1100" s="37"/>
      <c r="BK1100" s="37">
        <v>6</v>
      </c>
      <c r="BL1100" s="37">
        <v>0</v>
      </c>
      <c r="BM1100" s="37">
        <v>6</v>
      </c>
      <c r="BN1100" s="37">
        <v>0</v>
      </c>
      <c r="BO1100" s="37">
        <v>6</v>
      </c>
      <c r="BP1100" s="37" t="s">
        <v>3634</v>
      </c>
      <c r="BQ1100" s="37" t="s">
        <v>3634</v>
      </c>
      <c r="BR1100" s="37" t="s">
        <v>3634</v>
      </c>
      <c r="BS1100" s="10" t="s">
        <v>4078</v>
      </c>
      <c r="BT1100" s="10" t="s">
        <v>3796</v>
      </c>
      <c r="BU1100" s="2" t="s">
        <v>3664</v>
      </c>
      <c r="BV1100" t="s">
        <v>7424</v>
      </c>
      <c r="BW1100">
        <f>COUNTIF($E$1100:$E$1100,E1100)</f>
        <v>1</v>
      </c>
      <c r="CB1100" s="59">
        <f>SUM(AX1100:AZ1100)</f>
        <v>6</v>
      </c>
      <c r="CC1100" s="59">
        <f>SUM(CF1100:CT1100)</f>
        <v>6</v>
      </c>
      <c r="CD1100" s="122"/>
      <c r="CE1100" s="122"/>
      <c r="CF1100" s="122">
        <f>AX1100/5</f>
        <v>1.2</v>
      </c>
      <c r="CG1100" s="59">
        <f>AX1100/5</f>
        <v>1.2</v>
      </c>
      <c r="CH1100" s="59">
        <f>AX1100/5</f>
        <v>1.2</v>
      </c>
      <c r="CI1100" s="59">
        <f>AX1100/5</f>
        <v>1.2</v>
      </c>
      <c r="CJ1100" s="66">
        <f t="shared" si="68"/>
        <v>1.2</v>
      </c>
      <c r="CK1100" s="65">
        <f t="shared" si="68"/>
        <v>0</v>
      </c>
      <c r="CL1100" s="59">
        <f>AY1100/5</f>
        <v>0</v>
      </c>
      <c r="CM1100" s="59">
        <f>AY1100/5</f>
        <v>0</v>
      </c>
      <c r="CN1100" s="59">
        <f>AY1100/5</f>
        <v>0</v>
      </c>
      <c r="CO1100" s="59">
        <f>AY1100/5</f>
        <v>0</v>
      </c>
      <c r="CP1100" s="65">
        <f>AZ1100/9</f>
        <v>0</v>
      </c>
      <c r="CQ1100" s="59">
        <f>AZ1100/9</f>
        <v>0</v>
      </c>
      <c r="CR1100" s="59">
        <f>AZ1100/9</f>
        <v>0</v>
      </c>
      <c r="CS1100" s="59">
        <f>AZ1100/9</f>
        <v>0</v>
      </c>
      <c r="CT1100" s="66">
        <f>AZ1100/9</f>
        <v>0</v>
      </c>
      <c r="CU1100" s="59">
        <f>AZ1100/9</f>
        <v>0</v>
      </c>
      <c r="CV1100" s="59">
        <f>AZ1100/9</f>
        <v>0</v>
      </c>
      <c r="CW1100" s="59">
        <f>AZ1100/9</f>
        <v>0</v>
      </c>
      <c r="CX1100" s="59">
        <f>AZ1100/9</f>
        <v>0</v>
      </c>
      <c r="CY1100" s="66"/>
    </row>
    <row r="1101" spans="1:103" ht="16.149999999999999" customHeight="1" x14ac:dyDescent="0.25">
      <c r="A1101" s="2" t="s">
        <v>8133</v>
      </c>
      <c r="B1101" s="2" t="s">
        <v>3629</v>
      </c>
      <c r="C1101" s="129" t="s">
        <v>5218</v>
      </c>
      <c r="D1101" s="2" t="s">
        <v>526</v>
      </c>
      <c r="E1101" s="95" t="s">
        <v>5422</v>
      </c>
      <c r="F1101" s="2" t="s">
        <v>5423</v>
      </c>
      <c r="G1101" s="2" t="s">
        <v>1118</v>
      </c>
      <c r="H1101" s="130" t="s">
        <v>4525</v>
      </c>
      <c r="I1101" s="285">
        <v>4.2000000000000003E-2</v>
      </c>
      <c r="J1101" s="57" t="s">
        <v>4073</v>
      </c>
      <c r="K1101" s="2" t="s">
        <v>5424</v>
      </c>
      <c r="L1101" s="57" t="s">
        <v>4077</v>
      </c>
      <c r="M1101" s="57" t="s">
        <v>4077</v>
      </c>
      <c r="N1101" s="57" t="s">
        <v>4077</v>
      </c>
      <c r="O1101" s="57" t="s">
        <v>4071</v>
      </c>
      <c r="P1101" s="10" t="s">
        <v>4008</v>
      </c>
      <c r="Q1101" s="10" t="s">
        <v>3670</v>
      </c>
      <c r="R1101" s="2" t="s">
        <v>1429</v>
      </c>
      <c r="S1101" s="48" t="s">
        <v>3634</v>
      </c>
      <c r="T1101" s="48" t="s">
        <v>3634</v>
      </c>
      <c r="U1101" s="48" t="s">
        <v>3634</v>
      </c>
      <c r="V1101" s="48" t="s">
        <v>3634</v>
      </c>
      <c r="W1101" s="48" t="s">
        <v>3634</v>
      </c>
      <c r="X1101" s="48" t="s">
        <v>3634</v>
      </c>
      <c r="Y1101" s="48" t="s">
        <v>3634</v>
      </c>
      <c r="Z1101" s="48" t="s">
        <v>3634</v>
      </c>
      <c r="AA1101" s="48" t="s">
        <v>3634</v>
      </c>
      <c r="AB1101" s="95" t="s">
        <v>3630</v>
      </c>
      <c r="AC1101" s="2" t="s">
        <v>4074</v>
      </c>
      <c r="AD1101" s="48" t="s">
        <v>3634</v>
      </c>
      <c r="AE1101" s="48" t="s">
        <v>3634</v>
      </c>
      <c r="AF1101" s="48" t="s">
        <v>3634</v>
      </c>
      <c r="AG1101" s="48" t="s">
        <v>3634</v>
      </c>
      <c r="AH1101" s="48" t="s">
        <v>3634</v>
      </c>
      <c r="AI1101" s="48" t="s">
        <v>3634</v>
      </c>
      <c r="AJ1101" s="48" t="s">
        <v>3634</v>
      </c>
      <c r="AK1101" s="48" t="s">
        <v>3634</v>
      </c>
      <c r="AL1101" s="48" t="s">
        <v>3634</v>
      </c>
      <c r="AM1101" s="48" t="s">
        <v>3634</v>
      </c>
      <c r="AN1101" s="48" t="s">
        <v>3634</v>
      </c>
      <c r="AO1101" s="48" t="s">
        <v>3634</v>
      </c>
      <c r="AP1101" s="48" t="s">
        <v>3634</v>
      </c>
      <c r="AQ1101" s="48" t="s">
        <v>3634</v>
      </c>
      <c r="AR1101" s="48" t="s">
        <v>3634</v>
      </c>
      <c r="AS1101" s="107" t="s">
        <v>1445</v>
      </c>
      <c r="AT1101" s="10" t="s">
        <v>3664</v>
      </c>
      <c r="AU1101" s="10" t="s">
        <v>5116</v>
      </c>
      <c r="AV1101" s="10" t="s">
        <v>3664</v>
      </c>
      <c r="AW1101" s="10" t="s">
        <v>3664</v>
      </c>
      <c r="AX1101" s="37">
        <v>9</v>
      </c>
      <c r="AY1101" s="37">
        <v>0</v>
      </c>
      <c r="AZ1101" s="37">
        <v>0</v>
      </c>
      <c r="BA1101" s="37">
        <v>0</v>
      </c>
      <c r="BB1101" s="46" t="s">
        <v>3675</v>
      </c>
      <c r="BC1101" s="171" t="s">
        <v>5293</v>
      </c>
      <c r="BD1101" s="37"/>
      <c r="BE1101" s="37"/>
      <c r="BF1101" s="37"/>
      <c r="BG1101" s="37" t="s">
        <v>3634</v>
      </c>
      <c r="BH1101" s="37" t="s">
        <v>3634</v>
      </c>
      <c r="BI1101" s="37" t="s">
        <v>3634</v>
      </c>
      <c r="BJ1101" s="37"/>
      <c r="BK1101" s="37">
        <v>9</v>
      </c>
      <c r="BL1101" s="37">
        <v>0</v>
      </c>
      <c r="BM1101" s="37">
        <v>9</v>
      </c>
      <c r="BN1101" s="37">
        <v>0</v>
      </c>
      <c r="BO1101" s="37">
        <v>9</v>
      </c>
      <c r="BP1101" s="37" t="s">
        <v>3634</v>
      </c>
      <c r="BQ1101" s="37" t="s">
        <v>3634</v>
      </c>
      <c r="BR1101" s="37" t="s">
        <v>3634</v>
      </c>
      <c r="BS1101" s="10" t="s">
        <v>4078</v>
      </c>
      <c r="BT1101" s="10" t="s">
        <v>3796</v>
      </c>
      <c r="BU1101" s="2" t="s">
        <v>3664</v>
      </c>
      <c r="BV1101" s="160" t="s">
        <v>7425</v>
      </c>
      <c r="BW1101">
        <f>COUNTIF($E$1101:$E$1101,E1101)</f>
        <v>1</v>
      </c>
      <c r="CB1101" s="59">
        <f>SUM(AX1101:AZ1101)</f>
        <v>9</v>
      </c>
      <c r="CC1101" s="59">
        <f>SUM(CF1101:CT1101)</f>
        <v>9</v>
      </c>
      <c r="CD1101" s="122"/>
      <c r="CE1101" s="122"/>
      <c r="CF1101" s="122">
        <f>AX1101/5</f>
        <v>1.8</v>
      </c>
      <c r="CG1101" s="59">
        <f>AX1101/5</f>
        <v>1.8</v>
      </c>
      <c r="CH1101" s="59">
        <f>AX1101/5</f>
        <v>1.8</v>
      </c>
      <c r="CI1101" s="59">
        <f>AX1101/5</f>
        <v>1.8</v>
      </c>
      <c r="CJ1101" s="66">
        <f t="shared" si="68"/>
        <v>1.8</v>
      </c>
      <c r="CK1101" s="65">
        <f t="shared" si="68"/>
        <v>0</v>
      </c>
      <c r="CL1101" s="59">
        <f>AY1101/5</f>
        <v>0</v>
      </c>
      <c r="CM1101" s="59">
        <f>AY1101/5</f>
        <v>0</v>
      </c>
      <c r="CN1101" s="59">
        <f>AY1101/5</f>
        <v>0</v>
      </c>
      <c r="CO1101" s="59">
        <f>AY1101/5</f>
        <v>0</v>
      </c>
      <c r="CP1101" s="65">
        <f>AZ1101/9</f>
        <v>0</v>
      </c>
      <c r="CQ1101" s="59">
        <f>AZ1101/9</f>
        <v>0</v>
      </c>
      <c r="CR1101" s="59">
        <f>AZ1101/9</f>
        <v>0</v>
      </c>
      <c r="CS1101" s="59">
        <f>AZ1101/9</f>
        <v>0</v>
      </c>
      <c r="CT1101" s="66">
        <f>AZ1101/9</f>
        <v>0</v>
      </c>
      <c r="CU1101" s="59">
        <f>AZ1101/9</f>
        <v>0</v>
      </c>
      <c r="CV1101" s="59">
        <f>AZ1101/9</f>
        <v>0</v>
      </c>
      <c r="CW1101" s="59">
        <f>AZ1101/9</f>
        <v>0</v>
      </c>
      <c r="CX1101" s="59">
        <f>AZ1101/9</f>
        <v>0</v>
      </c>
      <c r="CY1101" s="66"/>
    </row>
    <row r="1102" spans="1:103" ht="16.149999999999999" customHeight="1" x14ac:dyDescent="0.25">
      <c r="A1102" s="2" t="s">
        <v>8133</v>
      </c>
      <c r="B1102" s="2" t="s">
        <v>3629</v>
      </c>
      <c r="C1102" s="129" t="s">
        <v>5218</v>
      </c>
      <c r="D1102" s="2" t="s">
        <v>526</v>
      </c>
      <c r="E1102" s="95" t="s">
        <v>5428</v>
      </c>
      <c r="F1102" s="2" t="s">
        <v>5788</v>
      </c>
      <c r="G1102" s="2" t="s">
        <v>5429</v>
      </c>
      <c r="H1102" s="130" t="s">
        <v>5654</v>
      </c>
      <c r="I1102" s="95">
        <v>0.01</v>
      </c>
      <c r="J1102" s="57" t="s">
        <v>4073</v>
      </c>
      <c r="K1102" s="2" t="s">
        <v>5430</v>
      </c>
      <c r="L1102" s="57" t="s">
        <v>5432</v>
      </c>
      <c r="M1102" s="57" t="s">
        <v>4077</v>
      </c>
      <c r="N1102" s="57" t="s">
        <v>4077</v>
      </c>
      <c r="O1102" s="57" t="s">
        <v>4071</v>
      </c>
      <c r="P1102" s="10" t="s">
        <v>4008</v>
      </c>
      <c r="Q1102" s="10" t="s">
        <v>3670</v>
      </c>
      <c r="R1102" s="2" t="s">
        <v>1429</v>
      </c>
      <c r="S1102" s="48" t="s">
        <v>3634</v>
      </c>
      <c r="T1102" s="48" t="s">
        <v>3634</v>
      </c>
      <c r="U1102" s="48" t="s">
        <v>3634</v>
      </c>
      <c r="V1102" s="48" t="s">
        <v>3634</v>
      </c>
      <c r="W1102" s="48" t="s">
        <v>3634</v>
      </c>
      <c r="X1102" s="48" t="s">
        <v>3634</v>
      </c>
      <c r="Y1102" s="48" t="s">
        <v>3634</v>
      </c>
      <c r="Z1102" s="48" t="s">
        <v>3634</v>
      </c>
      <c r="AA1102" s="48" t="s">
        <v>3634</v>
      </c>
      <c r="AB1102" s="95" t="s">
        <v>3630</v>
      </c>
      <c r="AC1102" s="2" t="s">
        <v>4074</v>
      </c>
      <c r="AD1102" s="48" t="s">
        <v>3634</v>
      </c>
      <c r="AE1102" s="48" t="s">
        <v>3634</v>
      </c>
      <c r="AF1102" s="48" t="s">
        <v>3634</v>
      </c>
      <c r="AG1102" s="48" t="s">
        <v>3634</v>
      </c>
      <c r="AH1102" s="48" t="s">
        <v>3634</v>
      </c>
      <c r="AI1102" s="48" t="s">
        <v>3634</v>
      </c>
      <c r="AJ1102" s="48" t="s">
        <v>3634</v>
      </c>
      <c r="AK1102" s="48" t="s">
        <v>3634</v>
      </c>
      <c r="AL1102" s="48" t="s">
        <v>3634</v>
      </c>
      <c r="AM1102" s="48" t="s">
        <v>3634</v>
      </c>
      <c r="AN1102" s="48" t="s">
        <v>3634</v>
      </c>
      <c r="AO1102" s="48" t="s">
        <v>3634</v>
      </c>
      <c r="AP1102" s="48" t="s">
        <v>3634</v>
      </c>
      <c r="AQ1102" s="48" t="s">
        <v>3634</v>
      </c>
      <c r="AR1102" s="48" t="s">
        <v>3634</v>
      </c>
      <c r="AS1102" s="107" t="s">
        <v>1445</v>
      </c>
      <c r="AT1102" s="10" t="s">
        <v>3664</v>
      </c>
      <c r="AU1102" s="10" t="s">
        <v>5116</v>
      </c>
      <c r="AV1102" s="10" t="s">
        <v>3664</v>
      </c>
      <c r="AW1102" s="10" t="s">
        <v>3664</v>
      </c>
      <c r="AX1102" s="37">
        <v>6</v>
      </c>
      <c r="AY1102" s="37">
        <v>0</v>
      </c>
      <c r="AZ1102" s="37">
        <v>0</v>
      </c>
      <c r="BA1102" s="37">
        <v>0</v>
      </c>
      <c r="BB1102" s="46" t="s">
        <v>3675</v>
      </c>
      <c r="BC1102" s="171" t="s">
        <v>5293</v>
      </c>
      <c r="BD1102" s="37"/>
      <c r="BE1102" s="37"/>
      <c r="BF1102" s="37"/>
      <c r="BG1102" s="37" t="s">
        <v>3634</v>
      </c>
      <c r="BH1102" s="37" t="s">
        <v>3634</v>
      </c>
      <c r="BI1102" s="37" t="s">
        <v>3634</v>
      </c>
      <c r="BJ1102" s="37"/>
      <c r="BK1102" s="37">
        <v>6</v>
      </c>
      <c r="BL1102" s="37">
        <v>0</v>
      </c>
      <c r="BM1102" s="37">
        <v>6</v>
      </c>
      <c r="BN1102" s="37">
        <v>0</v>
      </c>
      <c r="BO1102" s="37">
        <v>6</v>
      </c>
      <c r="BP1102" s="37" t="s">
        <v>3634</v>
      </c>
      <c r="BQ1102" s="37" t="s">
        <v>3634</v>
      </c>
      <c r="BR1102" s="37" t="s">
        <v>3634</v>
      </c>
      <c r="BS1102" s="10" t="s">
        <v>4078</v>
      </c>
      <c r="BT1102" s="10" t="s">
        <v>3796</v>
      </c>
      <c r="BU1102" s="2" t="s">
        <v>3664</v>
      </c>
      <c r="BV1102" t="s">
        <v>7426</v>
      </c>
      <c r="BW1102">
        <f>COUNTIF($E$1102:$E$1102,E1102)</f>
        <v>1</v>
      </c>
      <c r="CB1102" s="59">
        <f>SUM(AX1102:AZ1102)</f>
        <v>6</v>
      </c>
      <c r="CC1102" s="59">
        <f>SUM(CF1102:CT1102)</f>
        <v>6</v>
      </c>
      <c r="CD1102" s="122"/>
      <c r="CE1102" s="122"/>
      <c r="CF1102" s="122">
        <f>AX1102/5</f>
        <v>1.2</v>
      </c>
      <c r="CG1102" s="59">
        <f>AX1102/5</f>
        <v>1.2</v>
      </c>
      <c r="CH1102" s="59">
        <f>AX1102/5</f>
        <v>1.2</v>
      </c>
      <c r="CI1102" s="59">
        <f>AX1102/5</f>
        <v>1.2</v>
      </c>
      <c r="CJ1102" s="66">
        <f t="shared" si="68"/>
        <v>1.2</v>
      </c>
      <c r="CK1102" s="65">
        <f t="shared" si="68"/>
        <v>0</v>
      </c>
      <c r="CL1102" s="59">
        <f>AY1102/5</f>
        <v>0</v>
      </c>
      <c r="CM1102" s="59">
        <f>AY1102/5</f>
        <v>0</v>
      </c>
      <c r="CN1102" s="59">
        <f>AY1102/5</f>
        <v>0</v>
      </c>
      <c r="CO1102" s="66">
        <f>AY1102/5</f>
        <v>0</v>
      </c>
      <c r="CP1102" s="65">
        <f>AZ1102/9</f>
        <v>0</v>
      </c>
      <c r="CQ1102" s="59">
        <f>AZ1102/9</f>
        <v>0</v>
      </c>
      <c r="CR1102" s="59">
        <f>AZ1102/9</f>
        <v>0</v>
      </c>
      <c r="CS1102" s="59">
        <f>AZ1102/9</f>
        <v>0</v>
      </c>
      <c r="CT1102" s="59">
        <f>AZ1102/9</f>
        <v>0</v>
      </c>
      <c r="CU1102" s="65">
        <f>AZ1102/9</f>
        <v>0</v>
      </c>
      <c r="CV1102" s="59">
        <f>AZ1102/9</f>
        <v>0</v>
      </c>
      <c r="CW1102" s="59">
        <f>AZ1102/9</f>
        <v>0</v>
      </c>
      <c r="CX1102" s="59">
        <f>AZ1102/9</f>
        <v>0</v>
      </c>
      <c r="CY1102" s="66"/>
    </row>
    <row r="1103" spans="1:103" ht="16.149999999999999" customHeight="1" x14ac:dyDescent="0.25">
      <c r="A1103" s="2" t="s">
        <v>8133</v>
      </c>
      <c r="B1103" s="2" t="s">
        <v>3629</v>
      </c>
      <c r="C1103" s="129"/>
      <c r="D1103" s="2" t="s">
        <v>526</v>
      </c>
      <c r="E1103" s="121" t="s">
        <v>5937</v>
      </c>
      <c r="F1103" s="2"/>
      <c r="G1103" s="277"/>
      <c r="H1103" s="130"/>
      <c r="I1103" s="95"/>
      <c r="J1103" s="57" t="s">
        <v>4073</v>
      </c>
      <c r="K1103" s="2"/>
      <c r="L1103" s="57" t="s">
        <v>4077</v>
      </c>
      <c r="M1103" s="57" t="s">
        <v>4077</v>
      </c>
      <c r="N1103" s="57" t="s">
        <v>4077</v>
      </c>
      <c r="O1103" s="57" t="s">
        <v>4071</v>
      </c>
      <c r="P1103" s="10" t="s">
        <v>4008</v>
      </c>
      <c r="Q1103" s="10" t="s">
        <v>3670</v>
      </c>
      <c r="R1103" s="101" t="s">
        <v>1429</v>
      </c>
      <c r="S1103" s="48" t="s">
        <v>3634</v>
      </c>
      <c r="T1103" s="48" t="s">
        <v>3634</v>
      </c>
      <c r="U1103" s="48" t="s">
        <v>3634</v>
      </c>
      <c r="V1103" s="48" t="s">
        <v>3634</v>
      </c>
      <c r="W1103" s="48" t="s">
        <v>3634</v>
      </c>
      <c r="X1103" s="48" t="s">
        <v>3634</v>
      </c>
      <c r="Y1103" s="48" t="s">
        <v>3634</v>
      </c>
      <c r="Z1103" s="48" t="s">
        <v>3634</v>
      </c>
      <c r="AA1103" s="48" t="s">
        <v>3634</v>
      </c>
      <c r="AB1103" s="95" t="s">
        <v>3630</v>
      </c>
      <c r="AC1103" s="2" t="s">
        <v>4074</v>
      </c>
      <c r="AD1103" s="100" t="s">
        <v>3634</v>
      </c>
      <c r="AE1103" s="100" t="s">
        <v>3634</v>
      </c>
      <c r="AF1103" s="100" t="s">
        <v>3634</v>
      </c>
      <c r="AG1103" s="100" t="s">
        <v>3634</v>
      </c>
      <c r="AH1103" s="100" t="s">
        <v>3634</v>
      </c>
      <c r="AI1103" s="100" t="s">
        <v>3634</v>
      </c>
      <c r="AJ1103" s="100" t="s">
        <v>3634</v>
      </c>
      <c r="AK1103" s="100" t="s">
        <v>3634</v>
      </c>
      <c r="AL1103" s="100" t="s">
        <v>3634</v>
      </c>
      <c r="AM1103" s="100" t="s">
        <v>3634</v>
      </c>
      <c r="AN1103" s="100" t="s">
        <v>3634</v>
      </c>
      <c r="AO1103" s="100" t="s">
        <v>3634</v>
      </c>
      <c r="AP1103" s="100" t="s">
        <v>3634</v>
      </c>
      <c r="AQ1103" s="100" t="s">
        <v>3634</v>
      </c>
      <c r="AR1103" s="100" t="s">
        <v>3634</v>
      </c>
      <c r="AS1103" s="46" t="s">
        <v>1445</v>
      </c>
      <c r="AT1103" s="10" t="s">
        <v>4074</v>
      </c>
      <c r="AU1103" s="10" t="s">
        <v>5116</v>
      </c>
      <c r="AV1103" s="10" t="s">
        <v>3664</v>
      </c>
      <c r="AW1103" s="10" t="s">
        <v>3664</v>
      </c>
      <c r="AX1103" s="37">
        <f t="shared" ref="AX1103:AX1121" si="69">BO1103</f>
        <v>0</v>
      </c>
      <c r="AY1103" s="37">
        <v>0</v>
      </c>
      <c r="AZ1103" s="37">
        <v>0</v>
      </c>
      <c r="BA1103" s="37">
        <v>0</v>
      </c>
      <c r="BB1103" s="46" t="s">
        <v>3675</v>
      </c>
      <c r="BC1103" s="171" t="s">
        <v>5293</v>
      </c>
      <c r="BD1103" s="37"/>
      <c r="BE1103" s="37"/>
      <c r="BF1103" s="37"/>
      <c r="BG1103" s="37" t="s">
        <v>3634</v>
      </c>
      <c r="BH1103" s="37" t="s">
        <v>3634</v>
      </c>
      <c r="BI1103" s="37" t="s">
        <v>3634</v>
      </c>
      <c r="BJ1103" s="37" t="s">
        <v>3634</v>
      </c>
      <c r="BK1103" s="2">
        <v>0</v>
      </c>
      <c r="BL1103" s="2">
        <v>0</v>
      </c>
      <c r="BM1103" s="2">
        <v>0</v>
      </c>
      <c r="BN1103" s="2">
        <v>0</v>
      </c>
      <c r="BO1103" s="2">
        <v>0</v>
      </c>
      <c r="BP1103" s="2" t="s">
        <v>3634</v>
      </c>
      <c r="BQ1103" s="2" t="s">
        <v>3634</v>
      </c>
      <c r="BR1103" s="2" t="s">
        <v>3634</v>
      </c>
      <c r="BS1103" s="10" t="s">
        <v>4078</v>
      </c>
      <c r="BT1103" s="10" t="s">
        <v>3796</v>
      </c>
      <c r="BU1103" s="10" t="s">
        <v>4078</v>
      </c>
      <c r="BV1103" t="s">
        <v>7430</v>
      </c>
      <c r="BW1103">
        <f>COUNTIF($E$1103:$E$1103,E1103)</f>
        <v>1</v>
      </c>
      <c r="CB1103" s="59"/>
      <c r="CC1103" s="59"/>
      <c r="CD1103" s="122"/>
      <c r="CE1103" s="122"/>
      <c r="CF1103" s="122"/>
      <c r="CG1103" s="59"/>
      <c r="CH1103" s="59"/>
      <c r="CI1103" s="59"/>
      <c r="CJ1103" s="59"/>
      <c r="CK1103" s="65"/>
      <c r="CL1103" s="59"/>
      <c r="CM1103" s="59"/>
      <c r="CN1103" s="59"/>
      <c r="CO1103" s="66"/>
      <c r="CP1103" s="65"/>
      <c r="CQ1103" s="59"/>
      <c r="CR1103" s="59"/>
      <c r="CS1103" s="59"/>
      <c r="CT1103" s="59"/>
      <c r="CU1103" s="65"/>
      <c r="CV1103" s="59"/>
      <c r="CW1103" s="59"/>
      <c r="CX1103" s="59"/>
      <c r="CY1103" s="66"/>
    </row>
    <row r="1104" spans="1:103" ht="16.149999999999999" customHeight="1" x14ac:dyDescent="0.25">
      <c r="A1104" s="2" t="s">
        <v>8133</v>
      </c>
      <c r="B1104" s="2" t="s">
        <v>3629</v>
      </c>
      <c r="C1104" s="129"/>
      <c r="D1104" s="2" t="s">
        <v>526</v>
      </c>
      <c r="E1104" s="121" t="s">
        <v>5940</v>
      </c>
      <c r="F1104" s="2"/>
      <c r="G1104" s="277"/>
      <c r="H1104" s="130"/>
      <c r="I1104" s="95"/>
      <c r="J1104" s="57" t="s">
        <v>4073</v>
      </c>
      <c r="K1104" s="2"/>
      <c r="L1104" s="57" t="s">
        <v>4077</v>
      </c>
      <c r="M1104" s="57" t="s">
        <v>4077</v>
      </c>
      <c r="N1104" s="57" t="s">
        <v>4077</v>
      </c>
      <c r="O1104" s="57" t="s">
        <v>4071</v>
      </c>
      <c r="P1104" s="10" t="s">
        <v>4008</v>
      </c>
      <c r="Q1104" s="10" t="s">
        <v>3670</v>
      </c>
      <c r="R1104" s="101" t="s">
        <v>1429</v>
      </c>
      <c r="S1104" s="48" t="s">
        <v>3634</v>
      </c>
      <c r="T1104" s="48" t="s">
        <v>3634</v>
      </c>
      <c r="U1104" s="48" t="s">
        <v>3634</v>
      </c>
      <c r="V1104" s="48" t="s">
        <v>3634</v>
      </c>
      <c r="W1104" s="48" t="s">
        <v>3634</v>
      </c>
      <c r="X1104" s="48" t="s">
        <v>3634</v>
      </c>
      <c r="Y1104" s="48" t="s">
        <v>3634</v>
      </c>
      <c r="Z1104" s="48" t="s">
        <v>3634</v>
      </c>
      <c r="AA1104" s="48" t="s">
        <v>3634</v>
      </c>
      <c r="AB1104" s="95" t="s">
        <v>3630</v>
      </c>
      <c r="AC1104" s="2" t="s">
        <v>4074</v>
      </c>
      <c r="AD1104" s="100" t="s">
        <v>3634</v>
      </c>
      <c r="AE1104" s="100" t="s">
        <v>3634</v>
      </c>
      <c r="AF1104" s="100" t="s">
        <v>3634</v>
      </c>
      <c r="AG1104" s="100" t="s">
        <v>3634</v>
      </c>
      <c r="AH1104" s="100" t="s">
        <v>3634</v>
      </c>
      <c r="AI1104" s="100" t="s">
        <v>3634</v>
      </c>
      <c r="AJ1104" s="100" t="s">
        <v>3634</v>
      </c>
      <c r="AK1104" s="100" t="s">
        <v>3634</v>
      </c>
      <c r="AL1104" s="100" t="s">
        <v>3634</v>
      </c>
      <c r="AM1104" s="100" t="s">
        <v>3634</v>
      </c>
      <c r="AN1104" s="100" t="s">
        <v>3634</v>
      </c>
      <c r="AO1104" s="100" t="s">
        <v>3634</v>
      </c>
      <c r="AP1104" s="100" t="s">
        <v>3634</v>
      </c>
      <c r="AQ1104" s="100" t="s">
        <v>3634</v>
      </c>
      <c r="AR1104" s="100" t="s">
        <v>3634</v>
      </c>
      <c r="AS1104" s="46" t="s">
        <v>1445</v>
      </c>
      <c r="AT1104" s="10" t="s">
        <v>4074</v>
      </c>
      <c r="AU1104" s="10" t="s">
        <v>5116</v>
      </c>
      <c r="AV1104" s="10" t="s">
        <v>3664</v>
      </c>
      <c r="AW1104" s="10" t="s">
        <v>3664</v>
      </c>
      <c r="AX1104" s="37">
        <f t="shared" si="69"/>
        <v>0</v>
      </c>
      <c r="AY1104" s="37">
        <v>0</v>
      </c>
      <c r="AZ1104" s="37">
        <v>0</v>
      </c>
      <c r="BA1104" s="37">
        <v>0</v>
      </c>
      <c r="BB1104" s="46" t="s">
        <v>3675</v>
      </c>
      <c r="BC1104" s="171" t="s">
        <v>5293</v>
      </c>
      <c r="BD1104" s="37"/>
      <c r="BE1104" s="37"/>
      <c r="BF1104" s="37"/>
      <c r="BG1104" s="37" t="s">
        <v>3634</v>
      </c>
      <c r="BH1104" s="37" t="s">
        <v>3634</v>
      </c>
      <c r="BI1104" s="37" t="s">
        <v>3634</v>
      </c>
      <c r="BJ1104" s="37" t="s">
        <v>3634</v>
      </c>
      <c r="BK1104" s="2">
        <v>0</v>
      </c>
      <c r="BL1104" s="2">
        <v>0</v>
      </c>
      <c r="BM1104" s="2">
        <v>0</v>
      </c>
      <c r="BN1104" s="2">
        <v>0</v>
      </c>
      <c r="BO1104" s="2">
        <v>0</v>
      </c>
      <c r="BP1104" s="2" t="s">
        <v>3634</v>
      </c>
      <c r="BQ1104" s="2" t="s">
        <v>3634</v>
      </c>
      <c r="BR1104" s="2" t="s">
        <v>3634</v>
      </c>
      <c r="BS1104" s="10" t="s">
        <v>4078</v>
      </c>
      <c r="BT1104" s="10" t="s">
        <v>3796</v>
      </c>
      <c r="BU1104" s="10" t="s">
        <v>4078</v>
      </c>
      <c r="BV1104" t="s">
        <v>7431</v>
      </c>
      <c r="BW1104">
        <f>COUNTIF($E$1104:$E$1104,E1104)</f>
        <v>1</v>
      </c>
      <c r="CB1104" s="59"/>
      <c r="CC1104" s="59"/>
      <c r="CD1104" s="122"/>
      <c r="CE1104" s="122"/>
      <c r="CF1104" s="122"/>
      <c r="CG1104" s="59"/>
      <c r="CH1104" s="59"/>
      <c r="CI1104" s="59"/>
      <c r="CJ1104" s="59"/>
      <c r="CK1104" s="65"/>
      <c r="CL1104" s="59"/>
      <c r="CM1104" s="59"/>
      <c r="CN1104" s="59"/>
      <c r="CO1104" s="66"/>
      <c r="CP1104" s="65"/>
      <c r="CQ1104" s="59"/>
      <c r="CR1104" s="59"/>
      <c r="CS1104" s="59"/>
      <c r="CT1104" s="59"/>
      <c r="CU1104" s="65"/>
      <c r="CV1104" s="59"/>
      <c r="CW1104" s="59"/>
      <c r="CX1104" s="59"/>
      <c r="CY1104" s="66"/>
    </row>
    <row r="1105" spans="1:103" ht="16.149999999999999" customHeight="1" x14ac:dyDescent="0.25">
      <c r="A1105" s="2" t="s">
        <v>8133</v>
      </c>
      <c r="B1105" s="2" t="s">
        <v>3629</v>
      </c>
      <c r="C1105" s="129"/>
      <c r="D1105" s="2" t="s">
        <v>526</v>
      </c>
      <c r="E1105" s="121" t="s">
        <v>5941</v>
      </c>
      <c r="F1105" s="2"/>
      <c r="G1105" s="277"/>
      <c r="H1105" s="130"/>
      <c r="I1105" s="95"/>
      <c r="J1105" s="57" t="s">
        <v>4073</v>
      </c>
      <c r="K1105" s="2"/>
      <c r="L1105" s="57" t="s">
        <v>4077</v>
      </c>
      <c r="M1105" s="57" t="s">
        <v>4077</v>
      </c>
      <c r="N1105" s="57" t="s">
        <v>4077</v>
      </c>
      <c r="O1105" s="57" t="s">
        <v>4071</v>
      </c>
      <c r="P1105" s="10" t="s">
        <v>4008</v>
      </c>
      <c r="Q1105" s="10" t="s">
        <v>3670</v>
      </c>
      <c r="R1105" s="101" t="s">
        <v>1429</v>
      </c>
      <c r="S1105" s="48" t="s">
        <v>3634</v>
      </c>
      <c r="T1105" s="48" t="s">
        <v>3634</v>
      </c>
      <c r="U1105" s="48" t="s">
        <v>3634</v>
      </c>
      <c r="V1105" s="48" t="s">
        <v>3634</v>
      </c>
      <c r="W1105" s="48" t="s">
        <v>3634</v>
      </c>
      <c r="X1105" s="48" t="s">
        <v>3634</v>
      </c>
      <c r="Y1105" s="48" t="s">
        <v>3634</v>
      </c>
      <c r="Z1105" s="48" t="s">
        <v>3634</v>
      </c>
      <c r="AA1105" s="48" t="s">
        <v>3634</v>
      </c>
      <c r="AB1105" s="95" t="s">
        <v>3630</v>
      </c>
      <c r="AC1105" s="2" t="s">
        <v>4074</v>
      </c>
      <c r="AD1105" s="100" t="s">
        <v>3634</v>
      </c>
      <c r="AE1105" s="100" t="s">
        <v>3634</v>
      </c>
      <c r="AF1105" s="100" t="s">
        <v>3634</v>
      </c>
      <c r="AG1105" s="100" t="s">
        <v>3634</v>
      </c>
      <c r="AH1105" s="100" t="s">
        <v>3634</v>
      </c>
      <c r="AI1105" s="100" t="s">
        <v>3634</v>
      </c>
      <c r="AJ1105" s="100" t="s">
        <v>3634</v>
      </c>
      <c r="AK1105" s="100" t="s">
        <v>3634</v>
      </c>
      <c r="AL1105" s="100" t="s">
        <v>3634</v>
      </c>
      <c r="AM1105" s="100" t="s">
        <v>3634</v>
      </c>
      <c r="AN1105" s="100" t="s">
        <v>3634</v>
      </c>
      <c r="AO1105" s="100" t="s">
        <v>3634</v>
      </c>
      <c r="AP1105" s="100" t="s">
        <v>3634</v>
      </c>
      <c r="AQ1105" s="100" t="s">
        <v>3634</v>
      </c>
      <c r="AR1105" s="100" t="s">
        <v>3634</v>
      </c>
      <c r="AS1105" s="46" t="s">
        <v>1445</v>
      </c>
      <c r="AT1105" s="10" t="s">
        <v>4074</v>
      </c>
      <c r="AU1105" s="10" t="s">
        <v>5116</v>
      </c>
      <c r="AV1105" s="10" t="s">
        <v>3664</v>
      </c>
      <c r="AW1105" s="10" t="s">
        <v>3664</v>
      </c>
      <c r="AX1105" s="37">
        <f t="shared" si="69"/>
        <v>0</v>
      </c>
      <c r="AY1105" s="37">
        <v>0</v>
      </c>
      <c r="AZ1105" s="37">
        <v>0</v>
      </c>
      <c r="BA1105" s="37">
        <v>0</v>
      </c>
      <c r="BB1105" s="46" t="s">
        <v>3675</v>
      </c>
      <c r="BC1105" s="171" t="s">
        <v>5293</v>
      </c>
      <c r="BD1105" s="37"/>
      <c r="BE1105" s="37"/>
      <c r="BF1105" s="37"/>
      <c r="BG1105" s="37" t="s">
        <v>3634</v>
      </c>
      <c r="BH1105" s="37" t="s">
        <v>3634</v>
      </c>
      <c r="BI1105" s="37" t="s">
        <v>3634</v>
      </c>
      <c r="BJ1105" s="37" t="s">
        <v>3634</v>
      </c>
      <c r="BK1105" s="2">
        <v>0</v>
      </c>
      <c r="BL1105" s="2">
        <v>0</v>
      </c>
      <c r="BM1105" s="2">
        <v>0</v>
      </c>
      <c r="BN1105" s="2">
        <v>0</v>
      </c>
      <c r="BO1105" s="2">
        <v>0</v>
      </c>
      <c r="BP1105" s="2" t="s">
        <v>3634</v>
      </c>
      <c r="BQ1105" s="2" t="s">
        <v>3634</v>
      </c>
      <c r="BR1105" s="2" t="s">
        <v>3634</v>
      </c>
      <c r="BS1105" s="10" t="s">
        <v>4078</v>
      </c>
      <c r="BT1105" s="10" t="s">
        <v>3796</v>
      </c>
      <c r="BU1105" s="10" t="s">
        <v>4078</v>
      </c>
      <c r="BV1105" t="s">
        <v>7432</v>
      </c>
      <c r="BW1105">
        <f>COUNTIF($E$1105:$E$1105,E1105)</f>
        <v>1</v>
      </c>
      <c r="CB1105" s="59"/>
      <c r="CC1105" s="59"/>
      <c r="CD1105" s="122"/>
      <c r="CE1105" s="122"/>
      <c r="CF1105" s="122"/>
      <c r="CG1105" s="59"/>
      <c r="CH1105" s="59"/>
      <c r="CI1105" s="59"/>
      <c r="CJ1105" s="59"/>
      <c r="CK1105" s="65"/>
      <c r="CL1105" s="59"/>
      <c r="CM1105" s="59"/>
      <c r="CN1105" s="59"/>
      <c r="CO1105" s="66"/>
      <c r="CP1105" s="65"/>
      <c r="CQ1105" s="59"/>
      <c r="CR1105" s="59"/>
      <c r="CS1105" s="59"/>
      <c r="CT1105" s="59"/>
      <c r="CU1105" s="65"/>
      <c r="CV1105" s="59"/>
      <c r="CW1105" s="59"/>
      <c r="CX1105" s="59"/>
      <c r="CY1105" s="66"/>
    </row>
    <row r="1106" spans="1:103" ht="16.149999999999999" customHeight="1" x14ac:dyDescent="0.25">
      <c r="A1106" s="2" t="s">
        <v>8133</v>
      </c>
      <c r="B1106" s="2" t="s">
        <v>3629</v>
      </c>
      <c r="C1106" s="129"/>
      <c r="D1106" s="2" t="s">
        <v>526</v>
      </c>
      <c r="E1106" s="121" t="s">
        <v>5935</v>
      </c>
      <c r="F1106" s="2" t="s">
        <v>6015</v>
      </c>
      <c r="G1106" s="277"/>
      <c r="H1106" s="130"/>
      <c r="I1106" s="95"/>
      <c r="J1106" s="57" t="s">
        <v>4073</v>
      </c>
      <c r="K1106" s="2"/>
      <c r="L1106" s="57" t="s">
        <v>4077</v>
      </c>
      <c r="M1106" s="57" t="s">
        <v>4077</v>
      </c>
      <c r="N1106" s="57" t="s">
        <v>4077</v>
      </c>
      <c r="O1106" s="57" t="s">
        <v>4071</v>
      </c>
      <c r="P1106" s="10" t="s">
        <v>4008</v>
      </c>
      <c r="Q1106" s="10" t="s">
        <v>3670</v>
      </c>
      <c r="R1106" s="101" t="s">
        <v>1429</v>
      </c>
      <c r="S1106" s="48" t="s">
        <v>3634</v>
      </c>
      <c r="T1106" s="48" t="s">
        <v>3634</v>
      </c>
      <c r="U1106" s="48" t="s">
        <v>3634</v>
      </c>
      <c r="V1106" s="48" t="s">
        <v>3634</v>
      </c>
      <c r="W1106" s="48" t="s">
        <v>3634</v>
      </c>
      <c r="X1106" s="48" t="s">
        <v>3634</v>
      </c>
      <c r="Y1106" s="48" t="s">
        <v>3634</v>
      </c>
      <c r="Z1106" s="48" t="s">
        <v>3634</v>
      </c>
      <c r="AA1106" s="48" t="s">
        <v>3634</v>
      </c>
      <c r="AB1106" s="95" t="s">
        <v>3630</v>
      </c>
      <c r="AC1106" s="2" t="s">
        <v>4074</v>
      </c>
      <c r="AD1106" s="100" t="s">
        <v>3634</v>
      </c>
      <c r="AE1106" s="100" t="s">
        <v>3634</v>
      </c>
      <c r="AF1106" s="100" t="s">
        <v>3634</v>
      </c>
      <c r="AG1106" s="100" t="s">
        <v>3634</v>
      </c>
      <c r="AH1106" s="100" t="s">
        <v>3634</v>
      </c>
      <c r="AI1106" s="100" t="s">
        <v>3634</v>
      </c>
      <c r="AJ1106" s="100" t="s">
        <v>3634</v>
      </c>
      <c r="AK1106" s="100" t="s">
        <v>3634</v>
      </c>
      <c r="AL1106" s="100" t="s">
        <v>3634</v>
      </c>
      <c r="AM1106" s="100" t="s">
        <v>3634</v>
      </c>
      <c r="AN1106" s="100" t="s">
        <v>3634</v>
      </c>
      <c r="AO1106" s="100" t="s">
        <v>3634</v>
      </c>
      <c r="AP1106" s="100" t="s">
        <v>3634</v>
      </c>
      <c r="AQ1106" s="100" t="s">
        <v>3634</v>
      </c>
      <c r="AR1106" s="100" t="s">
        <v>3634</v>
      </c>
      <c r="AS1106" s="46" t="s">
        <v>1445</v>
      </c>
      <c r="AT1106" s="10" t="s">
        <v>4074</v>
      </c>
      <c r="AU1106" s="10" t="s">
        <v>5116</v>
      </c>
      <c r="AV1106" s="10" t="s">
        <v>3664</v>
      </c>
      <c r="AW1106" s="10" t="s">
        <v>3664</v>
      </c>
      <c r="AX1106" s="37">
        <f t="shared" si="69"/>
        <v>0</v>
      </c>
      <c r="AY1106" s="37">
        <v>0</v>
      </c>
      <c r="AZ1106" s="37">
        <v>0</v>
      </c>
      <c r="BA1106" s="37">
        <v>0</v>
      </c>
      <c r="BB1106" s="46" t="s">
        <v>3675</v>
      </c>
      <c r="BC1106" s="171" t="s">
        <v>5293</v>
      </c>
      <c r="BD1106" s="37"/>
      <c r="BE1106" s="37"/>
      <c r="BF1106" s="37"/>
      <c r="BG1106" s="37" t="s">
        <v>3634</v>
      </c>
      <c r="BH1106" s="37" t="s">
        <v>3634</v>
      </c>
      <c r="BI1106" s="37" t="s">
        <v>3634</v>
      </c>
      <c r="BJ1106" s="37" t="s">
        <v>3634</v>
      </c>
      <c r="BK1106" s="2">
        <v>0</v>
      </c>
      <c r="BL1106" s="2">
        <v>0</v>
      </c>
      <c r="BM1106" s="2">
        <v>0</v>
      </c>
      <c r="BN1106" s="2">
        <v>0</v>
      </c>
      <c r="BO1106" s="2">
        <v>0</v>
      </c>
      <c r="BP1106" s="2" t="s">
        <v>3634</v>
      </c>
      <c r="BQ1106" s="2" t="s">
        <v>3634</v>
      </c>
      <c r="BR1106" s="2" t="s">
        <v>3634</v>
      </c>
      <c r="BS1106" s="10" t="s">
        <v>4078</v>
      </c>
      <c r="BT1106" s="10" t="s">
        <v>3796</v>
      </c>
      <c r="BU1106" s="10" t="s">
        <v>4078</v>
      </c>
      <c r="BV1106" t="s">
        <v>7433</v>
      </c>
      <c r="BW1106">
        <f>COUNTIF($E$1106:$E$1106,E1106)</f>
        <v>1</v>
      </c>
      <c r="CB1106" s="59"/>
      <c r="CC1106" s="59"/>
      <c r="CD1106" s="122"/>
      <c r="CE1106" s="122"/>
      <c r="CF1106" s="122"/>
      <c r="CG1106" s="59"/>
      <c r="CH1106" s="59"/>
      <c r="CI1106" s="59"/>
      <c r="CJ1106" s="59"/>
      <c r="CK1106" s="65"/>
      <c r="CL1106" s="59"/>
      <c r="CM1106" s="59"/>
      <c r="CN1106" s="59"/>
      <c r="CO1106" s="66"/>
      <c r="CP1106" s="65"/>
      <c r="CQ1106" s="59"/>
      <c r="CR1106" s="59"/>
      <c r="CS1106" s="59"/>
      <c r="CT1106" s="59"/>
      <c r="CU1106" s="65"/>
      <c r="CV1106" s="59"/>
      <c r="CW1106" s="59"/>
      <c r="CX1106" s="59"/>
      <c r="CY1106" s="66"/>
    </row>
    <row r="1107" spans="1:103" ht="16.149999999999999" customHeight="1" x14ac:dyDescent="0.25">
      <c r="A1107" s="2" t="s">
        <v>8133</v>
      </c>
      <c r="B1107" s="2" t="s">
        <v>3629</v>
      </c>
      <c r="C1107" s="129"/>
      <c r="D1107" s="2" t="s">
        <v>526</v>
      </c>
      <c r="E1107" s="121" t="s">
        <v>5992</v>
      </c>
      <c r="F1107" s="2" t="s">
        <v>6019</v>
      </c>
      <c r="G1107" s="277"/>
      <c r="H1107" s="130"/>
      <c r="I1107" s="95"/>
      <c r="J1107" s="57" t="s">
        <v>4073</v>
      </c>
      <c r="K1107" s="2"/>
      <c r="L1107" s="57" t="s">
        <v>4077</v>
      </c>
      <c r="M1107" s="57" t="s">
        <v>4077</v>
      </c>
      <c r="N1107" s="57" t="s">
        <v>4077</v>
      </c>
      <c r="O1107" s="57" t="s">
        <v>4071</v>
      </c>
      <c r="P1107" s="10" t="s">
        <v>4008</v>
      </c>
      <c r="Q1107" s="10" t="s">
        <v>3670</v>
      </c>
      <c r="R1107" s="101" t="s">
        <v>1429</v>
      </c>
      <c r="S1107" s="48" t="s">
        <v>3634</v>
      </c>
      <c r="T1107" s="48" t="s">
        <v>3634</v>
      </c>
      <c r="U1107" s="48" t="s">
        <v>3634</v>
      </c>
      <c r="V1107" s="48" t="s">
        <v>3634</v>
      </c>
      <c r="W1107" s="48" t="s">
        <v>3634</v>
      </c>
      <c r="X1107" s="48" t="s">
        <v>3634</v>
      </c>
      <c r="Y1107" s="48" t="s">
        <v>3634</v>
      </c>
      <c r="Z1107" s="48" t="s">
        <v>3634</v>
      </c>
      <c r="AA1107" s="48" t="s">
        <v>3634</v>
      </c>
      <c r="AB1107" s="95" t="s">
        <v>3630</v>
      </c>
      <c r="AC1107" s="2" t="s">
        <v>4074</v>
      </c>
      <c r="AD1107" s="100" t="s">
        <v>3634</v>
      </c>
      <c r="AE1107" s="100" t="s">
        <v>3634</v>
      </c>
      <c r="AF1107" s="100" t="s">
        <v>3634</v>
      </c>
      <c r="AG1107" s="100" t="s">
        <v>3634</v>
      </c>
      <c r="AH1107" s="100" t="s">
        <v>3634</v>
      </c>
      <c r="AI1107" s="100" t="s">
        <v>3634</v>
      </c>
      <c r="AJ1107" s="100" t="s">
        <v>3634</v>
      </c>
      <c r="AK1107" s="100" t="s">
        <v>3634</v>
      </c>
      <c r="AL1107" s="100" t="s">
        <v>3634</v>
      </c>
      <c r="AM1107" s="100" t="s">
        <v>3634</v>
      </c>
      <c r="AN1107" s="100" t="s">
        <v>3634</v>
      </c>
      <c r="AO1107" s="100" t="s">
        <v>3634</v>
      </c>
      <c r="AP1107" s="100" t="s">
        <v>3634</v>
      </c>
      <c r="AQ1107" s="100" t="s">
        <v>3634</v>
      </c>
      <c r="AR1107" s="100" t="s">
        <v>3634</v>
      </c>
      <c r="AS1107" s="46" t="s">
        <v>1445</v>
      </c>
      <c r="AT1107" s="10" t="s">
        <v>4074</v>
      </c>
      <c r="AU1107" s="10" t="s">
        <v>5116</v>
      </c>
      <c r="AV1107" s="10" t="s">
        <v>3664</v>
      </c>
      <c r="AW1107" s="10" t="s">
        <v>3664</v>
      </c>
      <c r="AX1107" s="37">
        <f t="shared" si="69"/>
        <v>0</v>
      </c>
      <c r="AY1107" s="37">
        <v>0</v>
      </c>
      <c r="AZ1107" s="37">
        <v>0</v>
      </c>
      <c r="BA1107" s="37">
        <v>0</v>
      </c>
      <c r="BB1107" s="46" t="s">
        <v>3675</v>
      </c>
      <c r="BC1107" s="171" t="s">
        <v>5293</v>
      </c>
      <c r="BD1107" s="37"/>
      <c r="BE1107" s="37"/>
      <c r="BF1107" s="37"/>
      <c r="BG1107" s="37" t="s">
        <v>3634</v>
      </c>
      <c r="BH1107" s="37" t="s">
        <v>3634</v>
      </c>
      <c r="BI1107" s="37" t="s">
        <v>3634</v>
      </c>
      <c r="BJ1107" s="37" t="s">
        <v>3634</v>
      </c>
      <c r="BK1107" s="2">
        <v>0</v>
      </c>
      <c r="BL1107" s="2">
        <v>0</v>
      </c>
      <c r="BM1107" s="2">
        <v>0</v>
      </c>
      <c r="BN1107" s="2">
        <v>0</v>
      </c>
      <c r="BO1107" s="2">
        <v>0</v>
      </c>
      <c r="BP1107" s="2" t="s">
        <v>3634</v>
      </c>
      <c r="BQ1107" s="2" t="s">
        <v>3634</v>
      </c>
      <c r="BR1107" s="2" t="s">
        <v>3634</v>
      </c>
      <c r="BS1107" s="10" t="s">
        <v>4078</v>
      </c>
      <c r="BT1107" s="10" t="s">
        <v>3796</v>
      </c>
      <c r="BU1107" s="2" t="s">
        <v>3664</v>
      </c>
      <c r="BV1107" t="s">
        <v>7434</v>
      </c>
      <c r="BW1107">
        <f>COUNTIF($E$1107:$E$1107,E1107)</f>
        <v>1</v>
      </c>
      <c r="CB1107" s="59"/>
      <c r="CC1107" s="59"/>
      <c r="CD1107" s="122"/>
      <c r="CE1107" s="122"/>
      <c r="CF1107" s="122"/>
      <c r="CG1107" s="59"/>
      <c r="CH1107" s="59"/>
      <c r="CI1107" s="59"/>
      <c r="CJ1107" s="59"/>
      <c r="CK1107" s="65"/>
      <c r="CL1107" s="59"/>
      <c r="CM1107" s="59"/>
      <c r="CN1107" s="59"/>
      <c r="CO1107" s="66"/>
      <c r="CP1107" s="65"/>
      <c r="CQ1107" s="59"/>
      <c r="CR1107" s="59"/>
      <c r="CS1107" s="59"/>
      <c r="CT1107" s="59"/>
      <c r="CU1107" s="65"/>
      <c r="CV1107" s="59"/>
      <c r="CW1107" s="59"/>
      <c r="CX1107" s="59"/>
      <c r="CY1107" s="66"/>
    </row>
    <row r="1108" spans="1:103" ht="16.149999999999999" customHeight="1" x14ac:dyDescent="0.25">
      <c r="A1108" s="2" t="s">
        <v>8133</v>
      </c>
      <c r="B1108" s="2" t="s">
        <v>3629</v>
      </c>
      <c r="C1108" s="130" t="s">
        <v>507</v>
      </c>
      <c r="D1108" s="57" t="s">
        <v>526</v>
      </c>
      <c r="E1108" s="62" t="s">
        <v>6004</v>
      </c>
      <c r="F1108" s="57" t="s">
        <v>1412</v>
      </c>
      <c r="G1108" s="57" t="s">
        <v>1162</v>
      </c>
      <c r="H1108" s="130" t="s">
        <v>5094</v>
      </c>
      <c r="I1108" s="57">
        <v>0.74</v>
      </c>
      <c r="J1108" s="57" t="s">
        <v>4073</v>
      </c>
      <c r="K1108" s="57" t="s">
        <v>4333</v>
      </c>
      <c r="L1108" s="57" t="s">
        <v>4077</v>
      </c>
      <c r="M1108" s="57" t="s">
        <v>4077</v>
      </c>
      <c r="N1108" s="57" t="s">
        <v>4077</v>
      </c>
      <c r="O1108" s="10" t="s">
        <v>4071</v>
      </c>
      <c r="P1108" s="10" t="s">
        <v>4008</v>
      </c>
      <c r="Q1108" s="10" t="s">
        <v>3670</v>
      </c>
      <c r="R1108" s="2" t="s">
        <v>1429</v>
      </c>
      <c r="S1108" s="48" t="s">
        <v>3634</v>
      </c>
      <c r="T1108" s="48" t="s">
        <v>3634</v>
      </c>
      <c r="U1108" s="48" t="s">
        <v>3634</v>
      </c>
      <c r="V1108" s="48" t="s">
        <v>3634</v>
      </c>
      <c r="W1108" s="48" t="s">
        <v>3634</v>
      </c>
      <c r="X1108" s="48" t="s">
        <v>3634</v>
      </c>
      <c r="Y1108" s="48" t="s">
        <v>3634</v>
      </c>
      <c r="Z1108" s="48" t="s">
        <v>3634</v>
      </c>
      <c r="AA1108" s="48" t="s">
        <v>3634</v>
      </c>
      <c r="AB1108" s="95" t="s">
        <v>3630</v>
      </c>
      <c r="AC1108" s="2" t="s">
        <v>4074</v>
      </c>
      <c r="AD1108" s="48" t="s">
        <v>3634</v>
      </c>
      <c r="AE1108" s="48" t="s">
        <v>3634</v>
      </c>
      <c r="AF1108" s="48" t="s">
        <v>3634</v>
      </c>
      <c r="AG1108" s="48" t="s">
        <v>3634</v>
      </c>
      <c r="AH1108" s="48" t="s">
        <v>3634</v>
      </c>
      <c r="AI1108" s="48" t="s">
        <v>3634</v>
      </c>
      <c r="AJ1108" s="48" t="s">
        <v>3634</v>
      </c>
      <c r="AK1108" s="48" t="s">
        <v>3634</v>
      </c>
      <c r="AL1108" s="48" t="s">
        <v>3634</v>
      </c>
      <c r="AM1108" s="48" t="s">
        <v>3634</v>
      </c>
      <c r="AN1108" s="48" t="s">
        <v>3634</v>
      </c>
      <c r="AO1108" s="48" t="s">
        <v>3634</v>
      </c>
      <c r="AP1108" s="48" t="s">
        <v>3634</v>
      </c>
      <c r="AQ1108" s="48" t="s">
        <v>3634</v>
      </c>
      <c r="AR1108" s="48" t="s">
        <v>3634</v>
      </c>
      <c r="AS1108" s="46" t="s">
        <v>1445</v>
      </c>
      <c r="AT1108" s="10" t="s">
        <v>4074</v>
      </c>
      <c r="AU1108" s="10" t="s">
        <v>3746</v>
      </c>
      <c r="AV1108" s="10" t="s">
        <v>3668</v>
      </c>
      <c r="AW1108" s="10" t="s">
        <v>3649</v>
      </c>
      <c r="AX1108" s="37">
        <f t="shared" si="69"/>
        <v>70</v>
      </c>
      <c r="AY1108" s="37">
        <v>0</v>
      </c>
      <c r="AZ1108" s="37">
        <v>0</v>
      </c>
      <c r="BA1108" s="37">
        <v>0</v>
      </c>
      <c r="BB1108" s="46" t="s">
        <v>3675</v>
      </c>
      <c r="BC1108" s="37" t="s">
        <v>3634</v>
      </c>
      <c r="BD1108" s="37" t="s">
        <v>3634</v>
      </c>
      <c r="BE1108" s="37" t="s">
        <v>3634</v>
      </c>
      <c r="BF1108" s="37" t="s">
        <v>3634</v>
      </c>
      <c r="BG1108" s="37" t="s">
        <v>3634</v>
      </c>
      <c r="BH1108" s="37" t="s">
        <v>3634</v>
      </c>
      <c r="BI1108" s="37" t="s">
        <v>3634</v>
      </c>
      <c r="BJ1108" s="37" t="s">
        <v>3634</v>
      </c>
      <c r="BK1108" s="37">
        <v>70</v>
      </c>
      <c r="BL1108" s="37">
        <v>0</v>
      </c>
      <c r="BM1108" s="37">
        <f>BK1108-BL1108</f>
        <v>70</v>
      </c>
      <c r="BN1108" s="37">
        <v>0</v>
      </c>
      <c r="BO1108" s="37">
        <f>BM1108</f>
        <v>70</v>
      </c>
      <c r="BP1108" s="37"/>
      <c r="BQ1108" s="37"/>
      <c r="BR1108" s="37"/>
      <c r="BS1108" s="10" t="s">
        <v>4078</v>
      </c>
      <c r="BT1108" s="10" t="s">
        <v>3796</v>
      </c>
      <c r="BU1108" s="10" t="s">
        <v>6005</v>
      </c>
      <c r="BV1108" s="287" t="s">
        <v>7436</v>
      </c>
      <c r="BW1108">
        <f>COUNTIF($E$1108:$E$1108,E1108)</f>
        <v>1</v>
      </c>
      <c r="CB1108" s="59">
        <f>SUM(AX1108:AZ1108)</f>
        <v>70</v>
      </c>
      <c r="CC1108" s="59">
        <f>SUM(CF1108:CT1108)</f>
        <v>70</v>
      </c>
      <c r="CD1108" s="122"/>
      <c r="CE1108" s="122"/>
      <c r="CF1108" s="122">
        <f>AX1108/5</f>
        <v>14</v>
      </c>
      <c r="CG1108" s="59">
        <f>AX1108/5</f>
        <v>14</v>
      </c>
      <c r="CH1108" s="59">
        <f>AX1108/5</f>
        <v>14</v>
      </c>
      <c r="CI1108" s="59">
        <f>AX1108/5</f>
        <v>14</v>
      </c>
      <c r="CJ1108" s="66">
        <f>AX1108/5</f>
        <v>14</v>
      </c>
      <c r="CK1108" s="65">
        <f>AY1108/5</f>
        <v>0</v>
      </c>
      <c r="CL1108" s="59">
        <f>AY1108/5</f>
        <v>0</v>
      </c>
      <c r="CM1108" s="59">
        <f>AY1108/5</f>
        <v>0</v>
      </c>
      <c r="CN1108" s="59">
        <f>AY1108/5</f>
        <v>0</v>
      </c>
      <c r="CO1108" s="59">
        <f>AY1108/5</f>
        <v>0</v>
      </c>
      <c r="CP1108" s="65">
        <f>AZ1108/9</f>
        <v>0</v>
      </c>
      <c r="CQ1108" s="59">
        <f>AZ1108/9</f>
        <v>0</v>
      </c>
      <c r="CR1108" s="59">
        <f>AZ1108/9</f>
        <v>0</v>
      </c>
      <c r="CS1108" s="59">
        <f>AZ1108/9</f>
        <v>0</v>
      </c>
      <c r="CT1108" s="66">
        <f>AZ1108/9</f>
        <v>0</v>
      </c>
      <c r="CU1108" s="59">
        <f>AZ1108/9</f>
        <v>0</v>
      </c>
      <c r="CV1108" s="59">
        <f>AZ1108/9</f>
        <v>0</v>
      </c>
      <c r="CW1108" s="59">
        <f>AZ1108/9</f>
        <v>0</v>
      </c>
      <c r="CX1108" s="59">
        <f>AZ1108/9</f>
        <v>0</v>
      </c>
      <c r="CY1108" s="66"/>
    </row>
    <row r="1109" spans="1:103" ht="16.149999999999999" customHeight="1" x14ac:dyDescent="0.25">
      <c r="A1109" s="2" t="s">
        <v>8133</v>
      </c>
      <c r="B1109" s="2" t="s">
        <v>3629</v>
      </c>
      <c r="C1109" s="129"/>
      <c r="D1109" s="2" t="s">
        <v>526</v>
      </c>
      <c r="E1109" s="121" t="s">
        <v>5943</v>
      </c>
      <c r="F1109" s="2"/>
      <c r="G1109" s="277"/>
      <c r="H1109" s="130"/>
      <c r="I1109" s="95"/>
      <c r="J1109" s="57" t="s">
        <v>4073</v>
      </c>
      <c r="K1109" s="2"/>
      <c r="L1109" s="57" t="s">
        <v>4077</v>
      </c>
      <c r="M1109" s="57" t="s">
        <v>4077</v>
      </c>
      <c r="N1109" s="57" t="s">
        <v>4077</v>
      </c>
      <c r="O1109" s="57" t="s">
        <v>4071</v>
      </c>
      <c r="P1109" s="10" t="s">
        <v>4008</v>
      </c>
      <c r="Q1109" s="10" t="s">
        <v>3670</v>
      </c>
      <c r="R1109" s="101" t="s">
        <v>1429</v>
      </c>
      <c r="S1109" s="48" t="s">
        <v>3634</v>
      </c>
      <c r="T1109" s="48" t="s">
        <v>3634</v>
      </c>
      <c r="U1109" s="48" t="s">
        <v>3634</v>
      </c>
      <c r="V1109" s="48" t="s">
        <v>3634</v>
      </c>
      <c r="W1109" s="48" t="s">
        <v>3634</v>
      </c>
      <c r="X1109" s="48" t="s">
        <v>3634</v>
      </c>
      <c r="Y1109" s="48" t="s">
        <v>3634</v>
      </c>
      <c r="Z1109" s="48" t="s">
        <v>3634</v>
      </c>
      <c r="AA1109" s="48" t="s">
        <v>3634</v>
      </c>
      <c r="AB1109" s="95" t="s">
        <v>3630</v>
      </c>
      <c r="AC1109" s="2" t="s">
        <v>4074</v>
      </c>
      <c r="AD1109" s="100" t="s">
        <v>3634</v>
      </c>
      <c r="AE1109" s="100" t="s">
        <v>3634</v>
      </c>
      <c r="AF1109" s="100" t="s">
        <v>3634</v>
      </c>
      <c r="AG1109" s="100" t="s">
        <v>3634</v>
      </c>
      <c r="AH1109" s="100" t="s">
        <v>3634</v>
      </c>
      <c r="AI1109" s="100" t="s">
        <v>3634</v>
      </c>
      <c r="AJ1109" s="100" t="s">
        <v>3634</v>
      </c>
      <c r="AK1109" s="100" t="s">
        <v>3634</v>
      </c>
      <c r="AL1109" s="100" t="s">
        <v>3634</v>
      </c>
      <c r="AM1109" s="100" t="s">
        <v>3634</v>
      </c>
      <c r="AN1109" s="100" t="s">
        <v>3634</v>
      </c>
      <c r="AO1109" s="100" t="s">
        <v>3634</v>
      </c>
      <c r="AP1109" s="100" t="s">
        <v>3634</v>
      </c>
      <c r="AQ1109" s="100" t="s">
        <v>3634</v>
      </c>
      <c r="AR1109" s="100" t="s">
        <v>3634</v>
      </c>
      <c r="AS1109" s="46" t="s">
        <v>1445</v>
      </c>
      <c r="AT1109" s="10" t="s">
        <v>4074</v>
      </c>
      <c r="AU1109" s="10" t="s">
        <v>5116</v>
      </c>
      <c r="AV1109" s="10" t="s">
        <v>3664</v>
      </c>
      <c r="AW1109" s="10" t="s">
        <v>3664</v>
      </c>
      <c r="AX1109" s="37">
        <f t="shared" si="69"/>
        <v>0</v>
      </c>
      <c r="AY1109" s="37">
        <v>0</v>
      </c>
      <c r="AZ1109" s="37">
        <v>0</v>
      </c>
      <c r="BA1109" s="37">
        <v>0</v>
      </c>
      <c r="BB1109" s="46" t="s">
        <v>3675</v>
      </c>
      <c r="BC1109" s="171" t="s">
        <v>5293</v>
      </c>
      <c r="BD1109" s="37"/>
      <c r="BE1109" s="37"/>
      <c r="BF1109" s="37"/>
      <c r="BG1109" s="37" t="s">
        <v>3634</v>
      </c>
      <c r="BH1109" s="37" t="s">
        <v>3634</v>
      </c>
      <c r="BI1109" s="37" t="s">
        <v>3634</v>
      </c>
      <c r="BJ1109" s="37" t="s">
        <v>3634</v>
      </c>
      <c r="BK1109" s="2">
        <v>0</v>
      </c>
      <c r="BL1109" s="2">
        <v>0</v>
      </c>
      <c r="BM1109" s="2">
        <v>0</v>
      </c>
      <c r="BN1109" s="2">
        <v>0</v>
      </c>
      <c r="BO1109" s="2">
        <v>0</v>
      </c>
      <c r="BP1109" s="2" t="s">
        <v>3634</v>
      </c>
      <c r="BQ1109" s="2" t="s">
        <v>3634</v>
      </c>
      <c r="BR1109" s="2" t="s">
        <v>3634</v>
      </c>
      <c r="BS1109" s="10" t="s">
        <v>4078</v>
      </c>
      <c r="BT1109" s="10" t="s">
        <v>3796</v>
      </c>
      <c r="BU1109" s="10" t="s">
        <v>4078</v>
      </c>
      <c r="BV1109" s="288" t="s">
        <v>7437</v>
      </c>
      <c r="BW1109">
        <f>COUNTIF($E$1109:$E$1109,E1109)</f>
        <v>1</v>
      </c>
      <c r="CB1109" s="59"/>
      <c r="CC1109" s="59"/>
      <c r="CD1109" s="122"/>
      <c r="CE1109" s="122"/>
      <c r="CF1109" s="122"/>
      <c r="CG1109" s="59"/>
      <c r="CH1109" s="59"/>
      <c r="CI1109" s="59"/>
      <c r="CJ1109" s="59"/>
      <c r="CK1109" s="65"/>
      <c r="CL1109" s="59"/>
      <c r="CM1109" s="59"/>
      <c r="CN1109" s="59"/>
      <c r="CO1109" s="66"/>
      <c r="CP1109" s="65"/>
      <c r="CQ1109" s="59"/>
      <c r="CR1109" s="59"/>
      <c r="CS1109" s="59"/>
      <c r="CT1109" s="59"/>
      <c r="CU1109" s="65"/>
      <c r="CV1109" s="59"/>
      <c r="CW1109" s="59"/>
      <c r="CX1109" s="59"/>
      <c r="CY1109" s="66"/>
    </row>
    <row r="1110" spans="1:103" ht="16.149999999999999" customHeight="1" x14ac:dyDescent="0.25">
      <c r="A1110" s="2" t="s">
        <v>8133</v>
      </c>
      <c r="B1110" s="2" t="s">
        <v>3629</v>
      </c>
      <c r="C1110" s="129"/>
      <c r="D1110" s="2" t="s">
        <v>526</v>
      </c>
      <c r="E1110" s="121" t="s">
        <v>5949</v>
      </c>
      <c r="F1110" s="2"/>
      <c r="G1110" s="277"/>
      <c r="H1110" s="130"/>
      <c r="I1110" s="95"/>
      <c r="J1110" s="57" t="s">
        <v>4073</v>
      </c>
      <c r="K1110" s="2"/>
      <c r="L1110" s="57" t="s">
        <v>4077</v>
      </c>
      <c r="M1110" s="57" t="s">
        <v>4077</v>
      </c>
      <c r="N1110" s="57" t="s">
        <v>4077</v>
      </c>
      <c r="O1110" s="57" t="s">
        <v>4071</v>
      </c>
      <c r="P1110" s="10" t="s">
        <v>4008</v>
      </c>
      <c r="Q1110" s="10" t="s">
        <v>3670</v>
      </c>
      <c r="R1110" s="101" t="s">
        <v>1429</v>
      </c>
      <c r="S1110" s="48" t="s">
        <v>3634</v>
      </c>
      <c r="T1110" s="48" t="s">
        <v>3634</v>
      </c>
      <c r="U1110" s="48" t="s">
        <v>3634</v>
      </c>
      <c r="V1110" s="48" t="s">
        <v>3634</v>
      </c>
      <c r="W1110" s="48" t="s">
        <v>3634</v>
      </c>
      <c r="X1110" s="48" t="s">
        <v>3634</v>
      </c>
      <c r="Y1110" s="48" t="s">
        <v>3634</v>
      </c>
      <c r="Z1110" s="48" t="s">
        <v>3634</v>
      </c>
      <c r="AA1110" s="48" t="s">
        <v>3634</v>
      </c>
      <c r="AB1110" s="95" t="s">
        <v>3630</v>
      </c>
      <c r="AC1110" s="2" t="s">
        <v>4074</v>
      </c>
      <c r="AD1110" s="100" t="s">
        <v>3634</v>
      </c>
      <c r="AE1110" s="100" t="s">
        <v>3634</v>
      </c>
      <c r="AF1110" s="100" t="s">
        <v>3634</v>
      </c>
      <c r="AG1110" s="100" t="s">
        <v>3634</v>
      </c>
      <c r="AH1110" s="100" t="s">
        <v>3634</v>
      </c>
      <c r="AI1110" s="100" t="s">
        <v>3634</v>
      </c>
      <c r="AJ1110" s="100" t="s">
        <v>3634</v>
      </c>
      <c r="AK1110" s="100" t="s">
        <v>3634</v>
      </c>
      <c r="AL1110" s="100" t="s">
        <v>3634</v>
      </c>
      <c r="AM1110" s="100" t="s">
        <v>3634</v>
      </c>
      <c r="AN1110" s="100" t="s">
        <v>3634</v>
      </c>
      <c r="AO1110" s="100" t="s">
        <v>3634</v>
      </c>
      <c r="AP1110" s="100" t="s">
        <v>3634</v>
      </c>
      <c r="AQ1110" s="100" t="s">
        <v>3634</v>
      </c>
      <c r="AR1110" s="100" t="s">
        <v>3634</v>
      </c>
      <c r="AS1110" s="46" t="s">
        <v>1445</v>
      </c>
      <c r="AT1110" s="10" t="s">
        <v>4074</v>
      </c>
      <c r="AU1110" s="10" t="s">
        <v>5116</v>
      </c>
      <c r="AV1110" s="10" t="s">
        <v>3664</v>
      </c>
      <c r="AW1110" s="10" t="s">
        <v>3664</v>
      </c>
      <c r="AX1110" s="37">
        <f t="shared" si="69"/>
        <v>0</v>
      </c>
      <c r="AY1110" s="37">
        <v>0</v>
      </c>
      <c r="AZ1110" s="37">
        <v>0</v>
      </c>
      <c r="BA1110" s="37">
        <v>0</v>
      </c>
      <c r="BB1110" s="46" t="s">
        <v>3675</v>
      </c>
      <c r="BC1110" s="171" t="s">
        <v>5293</v>
      </c>
      <c r="BD1110" s="37"/>
      <c r="BE1110" s="37"/>
      <c r="BF1110" s="37"/>
      <c r="BG1110" s="37" t="s">
        <v>3634</v>
      </c>
      <c r="BH1110" s="37" t="s">
        <v>3634</v>
      </c>
      <c r="BI1110" s="37" t="s">
        <v>3634</v>
      </c>
      <c r="BJ1110" s="37" t="s">
        <v>3634</v>
      </c>
      <c r="BK1110" s="2">
        <v>0</v>
      </c>
      <c r="BL1110" s="2">
        <v>0</v>
      </c>
      <c r="BM1110" s="2">
        <v>0</v>
      </c>
      <c r="BN1110" s="2">
        <v>0</v>
      </c>
      <c r="BO1110" s="2">
        <v>0</v>
      </c>
      <c r="BP1110" s="2" t="s">
        <v>3634</v>
      </c>
      <c r="BQ1110" s="2" t="s">
        <v>3634</v>
      </c>
      <c r="BR1110" s="2" t="s">
        <v>3634</v>
      </c>
      <c r="BS1110" s="10" t="s">
        <v>4078</v>
      </c>
      <c r="BT1110" s="10" t="s">
        <v>3796</v>
      </c>
      <c r="BU1110" s="10" t="s">
        <v>4078</v>
      </c>
      <c r="BV1110" s="278" t="s">
        <v>7438</v>
      </c>
      <c r="BW1110">
        <f>COUNTIF($E$1110:$E$1110,E1110)</f>
        <v>1</v>
      </c>
      <c r="CB1110" s="59"/>
      <c r="CC1110" s="59"/>
      <c r="CD1110" s="122"/>
      <c r="CE1110" s="122"/>
      <c r="CF1110" s="122"/>
      <c r="CG1110" s="59"/>
      <c r="CH1110" s="59"/>
      <c r="CI1110" s="59"/>
      <c r="CJ1110" s="59"/>
      <c r="CK1110" s="65"/>
      <c r="CL1110" s="59"/>
      <c r="CM1110" s="59"/>
      <c r="CN1110" s="59"/>
      <c r="CO1110" s="66"/>
      <c r="CP1110" s="65"/>
      <c r="CQ1110" s="59"/>
      <c r="CR1110" s="59"/>
      <c r="CS1110" s="59"/>
      <c r="CT1110" s="59"/>
      <c r="CU1110" s="65"/>
      <c r="CV1110" s="59"/>
      <c r="CW1110" s="59"/>
      <c r="CX1110" s="59"/>
      <c r="CY1110" s="66"/>
    </row>
    <row r="1111" spans="1:103" ht="16.149999999999999" customHeight="1" x14ac:dyDescent="0.25">
      <c r="A1111" s="2" t="s">
        <v>8133</v>
      </c>
      <c r="B1111" s="2" t="s">
        <v>3629</v>
      </c>
      <c r="C1111" s="129"/>
      <c r="D1111" s="2" t="s">
        <v>526</v>
      </c>
      <c r="E1111" s="121" t="s">
        <v>5952</v>
      </c>
      <c r="F1111" s="2"/>
      <c r="G1111" s="277"/>
      <c r="H1111" s="130"/>
      <c r="I1111" s="95"/>
      <c r="J1111" s="57" t="s">
        <v>4073</v>
      </c>
      <c r="K1111" s="2"/>
      <c r="L1111" s="57" t="s">
        <v>4077</v>
      </c>
      <c r="M1111" s="57" t="s">
        <v>4077</v>
      </c>
      <c r="N1111" s="57" t="s">
        <v>4077</v>
      </c>
      <c r="O1111" s="57" t="s">
        <v>4071</v>
      </c>
      <c r="P1111" s="10" t="s">
        <v>4008</v>
      </c>
      <c r="Q1111" s="10" t="s">
        <v>3670</v>
      </c>
      <c r="R1111" s="101" t="s">
        <v>1429</v>
      </c>
      <c r="S1111" s="48" t="s">
        <v>3634</v>
      </c>
      <c r="T1111" s="48" t="s">
        <v>3634</v>
      </c>
      <c r="U1111" s="48" t="s">
        <v>3634</v>
      </c>
      <c r="V1111" s="48" t="s">
        <v>3634</v>
      </c>
      <c r="W1111" s="48" t="s">
        <v>3634</v>
      </c>
      <c r="X1111" s="48" t="s">
        <v>3634</v>
      </c>
      <c r="Y1111" s="48" t="s">
        <v>3634</v>
      </c>
      <c r="Z1111" s="48" t="s">
        <v>3634</v>
      </c>
      <c r="AA1111" s="48" t="s">
        <v>3634</v>
      </c>
      <c r="AB1111" s="95" t="s">
        <v>3630</v>
      </c>
      <c r="AC1111" s="2" t="s">
        <v>4074</v>
      </c>
      <c r="AD1111" s="100" t="s">
        <v>3634</v>
      </c>
      <c r="AE1111" s="100" t="s">
        <v>3634</v>
      </c>
      <c r="AF1111" s="100" t="s">
        <v>3634</v>
      </c>
      <c r="AG1111" s="100" t="s">
        <v>3634</v>
      </c>
      <c r="AH1111" s="100" t="s">
        <v>3634</v>
      </c>
      <c r="AI1111" s="100" t="s">
        <v>3634</v>
      </c>
      <c r="AJ1111" s="100" t="s">
        <v>3634</v>
      </c>
      <c r="AK1111" s="100" t="s">
        <v>3634</v>
      </c>
      <c r="AL1111" s="100" t="s">
        <v>3634</v>
      </c>
      <c r="AM1111" s="100" t="s">
        <v>3634</v>
      </c>
      <c r="AN1111" s="100" t="s">
        <v>3634</v>
      </c>
      <c r="AO1111" s="100" t="s">
        <v>3634</v>
      </c>
      <c r="AP1111" s="100" t="s">
        <v>3634</v>
      </c>
      <c r="AQ1111" s="100" t="s">
        <v>3634</v>
      </c>
      <c r="AR1111" s="100" t="s">
        <v>3634</v>
      </c>
      <c r="AS1111" s="46" t="s">
        <v>1445</v>
      </c>
      <c r="AT1111" s="10" t="s">
        <v>4074</v>
      </c>
      <c r="AU1111" s="10" t="s">
        <v>5116</v>
      </c>
      <c r="AV1111" s="10" t="s">
        <v>3664</v>
      </c>
      <c r="AW1111" s="10" t="s">
        <v>3664</v>
      </c>
      <c r="AX1111" s="37">
        <f t="shared" si="69"/>
        <v>0</v>
      </c>
      <c r="AY1111" s="37">
        <v>0</v>
      </c>
      <c r="AZ1111" s="37">
        <v>0</v>
      </c>
      <c r="BA1111" s="37">
        <v>0</v>
      </c>
      <c r="BB1111" s="46" t="s">
        <v>3675</v>
      </c>
      <c r="BC1111" s="171" t="s">
        <v>5293</v>
      </c>
      <c r="BD1111" s="37"/>
      <c r="BE1111" s="37"/>
      <c r="BF1111" s="37"/>
      <c r="BG1111" s="37" t="s">
        <v>3634</v>
      </c>
      <c r="BH1111" s="37" t="s">
        <v>3634</v>
      </c>
      <c r="BI1111" s="37" t="s">
        <v>3634</v>
      </c>
      <c r="BJ1111" s="37" t="s">
        <v>3634</v>
      </c>
      <c r="BK1111" s="2">
        <v>0</v>
      </c>
      <c r="BL1111" s="2">
        <v>0</v>
      </c>
      <c r="BM1111" s="2">
        <v>0</v>
      </c>
      <c r="BN1111" s="2">
        <v>0</v>
      </c>
      <c r="BO1111" s="2">
        <v>0</v>
      </c>
      <c r="BP1111" s="2" t="s">
        <v>3634</v>
      </c>
      <c r="BQ1111" s="2" t="s">
        <v>3634</v>
      </c>
      <c r="BR1111" s="2" t="s">
        <v>3634</v>
      </c>
      <c r="BS1111" s="10" t="s">
        <v>4078</v>
      </c>
      <c r="BT1111" s="10" t="s">
        <v>3796</v>
      </c>
      <c r="BU1111" s="10" t="s">
        <v>4078</v>
      </c>
      <c r="BV1111" s="278" t="s">
        <v>7439</v>
      </c>
      <c r="BW1111">
        <f>COUNTIF($E$1111:$E$1111,E1111)</f>
        <v>1</v>
      </c>
      <c r="CB1111" s="59"/>
      <c r="CC1111" s="59"/>
      <c r="CD1111" s="122"/>
      <c r="CE1111" s="122"/>
      <c r="CF1111" s="122"/>
      <c r="CG1111" s="59"/>
      <c r="CH1111" s="59"/>
      <c r="CI1111" s="59"/>
      <c r="CJ1111" s="59"/>
      <c r="CK1111" s="65"/>
      <c r="CL1111" s="59"/>
      <c r="CM1111" s="59"/>
      <c r="CN1111" s="59"/>
      <c r="CO1111" s="66"/>
      <c r="CP1111" s="65"/>
      <c r="CQ1111" s="59"/>
      <c r="CR1111" s="59"/>
      <c r="CS1111" s="59"/>
      <c r="CT1111" s="59"/>
      <c r="CU1111" s="65"/>
      <c r="CV1111" s="59"/>
      <c r="CW1111" s="59"/>
      <c r="CX1111" s="59"/>
      <c r="CY1111" s="66"/>
    </row>
    <row r="1112" spans="1:103" ht="16.149999999999999" customHeight="1" x14ac:dyDescent="0.25">
      <c r="A1112" s="2" t="s">
        <v>8133</v>
      </c>
      <c r="B1112" s="2" t="s">
        <v>3629</v>
      </c>
      <c r="C1112" s="129"/>
      <c r="D1112" s="2" t="s">
        <v>526</v>
      </c>
      <c r="E1112" s="121" t="s">
        <v>5953</v>
      </c>
      <c r="F1112" s="2"/>
      <c r="G1112" s="277"/>
      <c r="H1112" s="130"/>
      <c r="I1112" s="95"/>
      <c r="J1112" s="57" t="s">
        <v>4073</v>
      </c>
      <c r="K1112" s="2"/>
      <c r="L1112" s="57" t="s">
        <v>4077</v>
      </c>
      <c r="M1112" s="57" t="s">
        <v>4077</v>
      </c>
      <c r="N1112" s="57" t="s">
        <v>4077</v>
      </c>
      <c r="O1112" s="57" t="s">
        <v>4071</v>
      </c>
      <c r="P1112" s="10" t="s">
        <v>4008</v>
      </c>
      <c r="Q1112" s="10" t="s">
        <v>3670</v>
      </c>
      <c r="R1112" s="101" t="s">
        <v>1429</v>
      </c>
      <c r="S1112" s="48" t="s">
        <v>3634</v>
      </c>
      <c r="T1112" s="48" t="s">
        <v>3634</v>
      </c>
      <c r="U1112" s="48" t="s">
        <v>3634</v>
      </c>
      <c r="V1112" s="48" t="s">
        <v>3634</v>
      </c>
      <c r="W1112" s="48" t="s">
        <v>3634</v>
      </c>
      <c r="X1112" s="48" t="s">
        <v>3634</v>
      </c>
      <c r="Y1112" s="48" t="s">
        <v>3634</v>
      </c>
      <c r="Z1112" s="48" t="s">
        <v>3634</v>
      </c>
      <c r="AA1112" s="48" t="s">
        <v>3634</v>
      </c>
      <c r="AB1112" s="95" t="s">
        <v>3630</v>
      </c>
      <c r="AC1112" s="2" t="s">
        <v>4074</v>
      </c>
      <c r="AD1112" s="100" t="s">
        <v>3634</v>
      </c>
      <c r="AE1112" s="100" t="s">
        <v>3634</v>
      </c>
      <c r="AF1112" s="100" t="s">
        <v>3634</v>
      </c>
      <c r="AG1112" s="100" t="s">
        <v>3634</v>
      </c>
      <c r="AH1112" s="100" t="s">
        <v>3634</v>
      </c>
      <c r="AI1112" s="100" t="s">
        <v>3634</v>
      </c>
      <c r="AJ1112" s="100" t="s">
        <v>3634</v>
      </c>
      <c r="AK1112" s="100" t="s">
        <v>3634</v>
      </c>
      <c r="AL1112" s="100" t="s">
        <v>3634</v>
      </c>
      <c r="AM1112" s="100" t="s">
        <v>3634</v>
      </c>
      <c r="AN1112" s="100" t="s">
        <v>3634</v>
      </c>
      <c r="AO1112" s="100" t="s">
        <v>3634</v>
      </c>
      <c r="AP1112" s="100" t="s">
        <v>3634</v>
      </c>
      <c r="AQ1112" s="100" t="s">
        <v>3634</v>
      </c>
      <c r="AR1112" s="100" t="s">
        <v>3634</v>
      </c>
      <c r="AS1112" s="46" t="s">
        <v>1445</v>
      </c>
      <c r="AT1112" s="10" t="s">
        <v>4074</v>
      </c>
      <c r="AU1112" s="10" t="s">
        <v>5116</v>
      </c>
      <c r="AV1112" s="10" t="s">
        <v>3664</v>
      </c>
      <c r="AW1112" s="10" t="s">
        <v>3664</v>
      </c>
      <c r="AX1112" s="37">
        <f t="shared" si="69"/>
        <v>0</v>
      </c>
      <c r="AY1112" s="37">
        <v>0</v>
      </c>
      <c r="AZ1112" s="37">
        <v>0</v>
      </c>
      <c r="BA1112" s="37">
        <v>0</v>
      </c>
      <c r="BB1112" s="46" t="s">
        <v>3675</v>
      </c>
      <c r="BC1112" s="171" t="s">
        <v>5293</v>
      </c>
      <c r="BD1112" s="37"/>
      <c r="BE1112" s="37"/>
      <c r="BF1112" s="37"/>
      <c r="BG1112" s="37" t="s">
        <v>3634</v>
      </c>
      <c r="BH1112" s="37" t="s">
        <v>3634</v>
      </c>
      <c r="BI1112" s="37" t="s">
        <v>3634</v>
      </c>
      <c r="BJ1112" s="37" t="s">
        <v>3634</v>
      </c>
      <c r="BK1112" s="2">
        <v>0</v>
      </c>
      <c r="BL1112" s="2">
        <v>0</v>
      </c>
      <c r="BM1112" s="2">
        <v>0</v>
      </c>
      <c r="BN1112" s="2">
        <v>0</v>
      </c>
      <c r="BO1112" s="2">
        <v>0</v>
      </c>
      <c r="BP1112" s="2" t="s">
        <v>3634</v>
      </c>
      <c r="BQ1112" s="2" t="s">
        <v>3634</v>
      </c>
      <c r="BR1112" s="2" t="s">
        <v>3634</v>
      </c>
      <c r="BS1112" s="10" t="s">
        <v>4078</v>
      </c>
      <c r="BT1112" s="10" t="s">
        <v>3796</v>
      </c>
      <c r="BU1112" s="10" t="s">
        <v>4078</v>
      </c>
      <c r="BV1112" s="278" t="s">
        <v>7440</v>
      </c>
      <c r="BW1112">
        <f>COUNTIF($E$1112:$E$1112,E1112)</f>
        <v>1</v>
      </c>
      <c r="CB1112" s="59"/>
      <c r="CC1112" s="59"/>
      <c r="CD1112" s="122"/>
      <c r="CE1112" s="122"/>
      <c r="CF1112" s="122"/>
      <c r="CG1112" s="59"/>
      <c r="CH1112" s="59"/>
      <c r="CI1112" s="59"/>
      <c r="CJ1112" s="59"/>
      <c r="CK1112" s="65"/>
      <c r="CL1112" s="59"/>
      <c r="CM1112" s="59"/>
      <c r="CN1112" s="59"/>
      <c r="CO1112" s="66"/>
      <c r="CP1112" s="65"/>
      <c r="CQ1112" s="59"/>
      <c r="CR1112" s="59"/>
      <c r="CS1112" s="59"/>
      <c r="CT1112" s="59"/>
      <c r="CU1112" s="65"/>
      <c r="CV1112" s="59"/>
      <c r="CW1112" s="59"/>
      <c r="CX1112" s="59"/>
      <c r="CY1112" s="66"/>
    </row>
    <row r="1113" spans="1:103" ht="16.149999999999999" customHeight="1" x14ac:dyDescent="0.25">
      <c r="A1113" s="2" t="s">
        <v>8133</v>
      </c>
      <c r="B1113" s="2" t="s">
        <v>3629</v>
      </c>
      <c r="C1113" s="129"/>
      <c r="D1113" s="2" t="s">
        <v>526</v>
      </c>
      <c r="E1113" s="121" t="s">
        <v>5956</v>
      </c>
      <c r="F1113" s="2"/>
      <c r="G1113" s="277"/>
      <c r="H1113" s="130"/>
      <c r="I1113" s="95"/>
      <c r="J1113" s="57" t="s">
        <v>4073</v>
      </c>
      <c r="K1113" s="2"/>
      <c r="L1113" s="57" t="s">
        <v>4077</v>
      </c>
      <c r="M1113" s="57" t="s">
        <v>4077</v>
      </c>
      <c r="N1113" s="57" t="s">
        <v>4077</v>
      </c>
      <c r="O1113" s="57" t="s">
        <v>4071</v>
      </c>
      <c r="P1113" s="10" t="s">
        <v>4008</v>
      </c>
      <c r="Q1113" s="10" t="s">
        <v>3670</v>
      </c>
      <c r="R1113" s="101" t="s">
        <v>1429</v>
      </c>
      <c r="S1113" s="48" t="s">
        <v>3634</v>
      </c>
      <c r="T1113" s="48" t="s">
        <v>3634</v>
      </c>
      <c r="U1113" s="48" t="s">
        <v>3634</v>
      </c>
      <c r="V1113" s="48" t="s">
        <v>3634</v>
      </c>
      <c r="W1113" s="48" t="s">
        <v>3634</v>
      </c>
      <c r="X1113" s="48" t="s">
        <v>3634</v>
      </c>
      <c r="Y1113" s="48" t="s">
        <v>3634</v>
      </c>
      <c r="Z1113" s="48" t="s">
        <v>3634</v>
      </c>
      <c r="AA1113" s="48" t="s">
        <v>3634</v>
      </c>
      <c r="AB1113" s="95" t="s">
        <v>3630</v>
      </c>
      <c r="AC1113" s="2" t="s">
        <v>4074</v>
      </c>
      <c r="AD1113" s="100" t="s">
        <v>3634</v>
      </c>
      <c r="AE1113" s="100" t="s">
        <v>3634</v>
      </c>
      <c r="AF1113" s="100" t="s">
        <v>3634</v>
      </c>
      <c r="AG1113" s="100" t="s">
        <v>3634</v>
      </c>
      <c r="AH1113" s="100" t="s">
        <v>3634</v>
      </c>
      <c r="AI1113" s="100" t="s">
        <v>3634</v>
      </c>
      <c r="AJ1113" s="100" t="s">
        <v>3634</v>
      </c>
      <c r="AK1113" s="100" t="s">
        <v>3634</v>
      </c>
      <c r="AL1113" s="100" t="s">
        <v>3634</v>
      </c>
      <c r="AM1113" s="100" t="s">
        <v>3634</v>
      </c>
      <c r="AN1113" s="100" t="s">
        <v>3634</v>
      </c>
      <c r="AO1113" s="100" t="s">
        <v>3634</v>
      </c>
      <c r="AP1113" s="100" t="s">
        <v>3634</v>
      </c>
      <c r="AQ1113" s="100" t="s">
        <v>3634</v>
      </c>
      <c r="AR1113" s="100" t="s">
        <v>3634</v>
      </c>
      <c r="AS1113" s="46" t="s">
        <v>1445</v>
      </c>
      <c r="AT1113" s="10" t="s">
        <v>4074</v>
      </c>
      <c r="AU1113" s="10" t="s">
        <v>5116</v>
      </c>
      <c r="AV1113" s="10" t="s">
        <v>3664</v>
      </c>
      <c r="AW1113" s="10" t="s">
        <v>3664</v>
      </c>
      <c r="AX1113" s="37">
        <f t="shared" si="69"/>
        <v>0</v>
      </c>
      <c r="AY1113" s="37">
        <v>0</v>
      </c>
      <c r="AZ1113" s="37">
        <v>0</v>
      </c>
      <c r="BA1113" s="37">
        <v>0</v>
      </c>
      <c r="BB1113" s="46" t="s">
        <v>3675</v>
      </c>
      <c r="BC1113" s="171" t="s">
        <v>5293</v>
      </c>
      <c r="BD1113" s="37"/>
      <c r="BE1113" s="37"/>
      <c r="BF1113" s="37"/>
      <c r="BG1113" s="37" t="s">
        <v>3634</v>
      </c>
      <c r="BH1113" s="37" t="s">
        <v>3634</v>
      </c>
      <c r="BI1113" s="37" t="s">
        <v>3634</v>
      </c>
      <c r="BJ1113" s="37" t="s">
        <v>3634</v>
      </c>
      <c r="BK1113" s="2">
        <v>0</v>
      </c>
      <c r="BL1113" s="2">
        <v>0</v>
      </c>
      <c r="BM1113" s="2">
        <v>0</v>
      </c>
      <c r="BN1113" s="2">
        <v>0</v>
      </c>
      <c r="BO1113" s="2">
        <v>0</v>
      </c>
      <c r="BP1113" s="2" t="s">
        <v>3634</v>
      </c>
      <c r="BQ1113" s="2" t="s">
        <v>3634</v>
      </c>
      <c r="BR1113" s="2" t="s">
        <v>3634</v>
      </c>
      <c r="BS1113" s="10" t="s">
        <v>4078</v>
      </c>
      <c r="BT1113" s="10" t="s">
        <v>3796</v>
      </c>
      <c r="BU1113" s="10" t="s">
        <v>4078</v>
      </c>
      <c r="BV1113" s="278" t="s">
        <v>7441</v>
      </c>
      <c r="BW1113">
        <f>COUNTIF($E$1113:$E$1113,E1113)</f>
        <v>1</v>
      </c>
      <c r="CB1113" s="59"/>
      <c r="CC1113" s="59"/>
      <c r="CD1113" s="122"/>
      <c r="CE1113" s="122"/>
      <c r="CF1113" s="122"/>
      <c r="CG1113" s="59"/>
      <c r="CH1113" s="59"/>
      <c r="CI1113" s="59"/>
      <c r="CJ1113" s="59"/>
      <c r="CK1113" s="65"/>
      <c r="CL1113" s="59"/>
      <c r="CM1113" s="59"/>
      <c r="CN1113" s="59"/>
      <c r="CO1113" s="66"/>
      <c r="CP1113" s="65"/>
      <c r="CQ1113" s="59"/>
      <c r="CR1113" s="59"/>
      <c r="CS1113" s="59"/>
      <c r="CT1113" s="59"/>
      <c r="CU1113" s="65"/>
      <c r="CV1113" s="59"/>
      <c r="CW1113" s="59"/>
      <c r="CX1113" s="59"/>
      <c r="CY1113" s="66"/>
    </row>
    <row r="1114" spans="1:103" ht="16.149999999999999" customHeight="1" x14ac:dyDescent="0.25">
      <c r="A1114" s="2" t="s">
        <v>8133</v>
      </c>
      <c r="B1114" s="2" t="s">
        <v>3629</v>
      </c>
      <c r="C1114" s="129"/>
      <c r="D1114" s="2" t="s">
        <v>526</v>
      </c>
      <c r="E1114" s="121" t="s">
        <v>5962</v>
      </c>
      <c r="F1114" s="2"/>
      <c r="G1114" s="277"/>
      <c r="H1114" s="130"/>
      <c r="I1114" s="95"/>
      <c r="J1114" s="57" t="s">
        <v>4073</v>
      </c>
      <c r="K1114" s="2"/>
      <c r="L1114" s="57" t="s">
        <v>4077</v>
      </c>
      <c r="M1114" s="57" t="s">
        <v>4077</v>
      </c>
      <c r="N1114" s="57" t="s">
        <v>4077</v>
      </c>
      <c r="O1114" s="57" t="s">
        <v>4071</v>
      </c>
      <c r="P1114" s="10" t="s">
        <v>4008</v>
      </c>
      <c r="Q1114" s="10" t="s">
        <v>3670</v>
      </c>
      <c r="R1114" s="101" t="s">
        <v>1429</v>
      </c>
      <c r="S1114" s="48" t="s">
        <v>3634</v>
      </c>
      <c r="T1114" s="48" t="s">
        <v>3634</v>
      </c>
      <c r="U1114" s="48" t="s">
        <v>3634</v>
      </c>
      <c r="V1114" s="48" t="s">
        <v>3634</v>
      </c>
      <c r="W1114" s="48" t="s">
        <v>3634</v>
      </c>
      <c r="X1114" s="48" t="s">
        <v>3634</v>
      </c>
      <c r="Y1114" s="48" t="s">
        <v>3634</v>
      </c>
      <c r="Z1114" s="48" t="s">
        <v>3634</v>
      </c>
      <c r="AA1114" s="48" t="s">
        <v>3634</v>
      </c>
      <c r="AB1114" s="95" t="s">
        <v>3630</v>
      </c>
      <c r="AC1114" s="2" t="s">
        <v>4074</v>
      </c>
      <c r="AD1114" s="100" t="s">
        <v>3634</v>
      </c>
      <c r="AE1114" s="100" t="s">
        <v>3634</v>
      </c>
      <c r="AF1114" s="100" t="s">
        <v>3634</v>
      </c>
      <c r="AG1114" s="100" t="s">
        <v>3634</v>
      </c>
      <c r="AH1114" s="100" t="s">
        <v>3634</v>
      </c>
      <c r="AI1114" s="100" t="s">
        <v>3634</v>
      </c>
      <c r="AJ1114" s="100" t="s">
        <v>3634</v>
      </c>
      <c r="AK1114" s="100" t="s">
        <v>3634</v>
      </c>
      <c r="AL1114" s="100" t="s">
        <v>3634</v>
      </c>
      <c r="AM1114" s="100" t="s">
        <v>3634</v>
      </c>
      <c r="AN1114" s="100" t="s">
        <v>3634</v>
      </c>
      <c r="AO1114" s="100" t="s">
        <v>3634</v>
      </c>
      <c r="AP1114" s="100" t="s">
        <v>3634</v>
      </c>
      <c r="AQ1114" s="100" t="s">
        <v>3634</v>
      </c>
      <c r="AR1114" s="100" t="s">
        <v>3634</v>
      </c>
      <c r="AS1114" s="46" t="s">
        <v>1445</v>
      </c>
      <c r="AT1114" s="10" t="s">
        <v>4074</v>
      </c>
      <c r="AU1114" s="10" t="s">
        <v>5116</v>
      </c>
      <c r="AV1114" s="10" t="s">
        <v>3664</v>
      </c>
      <c r="AW1114" s="10" t="s">
        <v>3664</v>
      </c>
      <c r="AX1114" s="37">
        <f t="shared" si="69"/>
        <v>0</v>
      </c>
      <c r="AY1114" s="37">
        <v>0</v>
      </c>
      <c r="AZ1114" s="37">
        <v>0</v>
      </c>
      <c r="BA1114" s="37">
        <v>0</v>
      </c>
      <c r="BB1114" s="46" t="s">
        <v>3675</v>
      </c>
      <c r="BC1114" s="171" t="s">
        <v>5293</v>
      </c>
      <c r="BD1114" s="37"/>
      <c r="BE1114" s="37"/>
      <c r="BF1114" s="37"/>
      <c r="BG1114" s="37" t="s">
        <v>3634</v>
      </c>
      <c r="BH1114" s="37" t="s">
        <v>3634</v>
      </c>
      <c r="BI1114" s="37" t="s">
        <v>3634</v>
      </c>
      <c r="BJ1114" s="37" t="s">
        <v>3634</v>
      </c>
      <c r="BK1114" s="2">
        <v>0</v>
      </c>
      <c r="BL1114" s="2">
        <v>0</v>
      </c>
      <c r="BM1114" s="2">
        <v>0</v>
      </c>
      <c r="BN1114" s="2">
        <v>0</v>
      </c>
      <c r="BO1114" s="2">
        <v>0</v>
      </c>
      <c r="BP1114" s="2" t="s">
        <v>3634</v>
      </c>
      <c r="BQ1114" s="2" t="s">
        <v>3634</v>
      </c>
      <c r="BR1114" s="2" t="s">
        <v>3634</v>
      </c>
      <c r="BS1114" s="10" t="s">
        <v>4078</v>
      </c>
      <c r="BT1114" s="10" t="s">
        <v>3796</v>
      </c>
      <c r="BU1114" s="10" t="s">
        <v>4078</v>
      </c>
      <c r="BV1114" s="278" t="s">
        <v>7442</v>
      </c>
      <c r="BW1114">
        <f>COUNTIF($E$1114:$E$1114,E1114)</f>
        <v>1</v>
      </c>
      <c r="CB1114" s="59"/>
      <c r="CC1114" s="59"/>
      <c r="CD1114" s="122"/>
      <c r="CE1114" s="122"/>
      <c r="CF1114" s="122"/>
      <c r="CG1114" s="59"/>
      <c r="CH1114" s="59"/>
      <c r="CI1114" s="59"/>
      <c r="CJ1114" s="59"/>
      <c r="CK1114" s="65"/>
      <c r="CL1114" s="59"/>
      <c r="CM1114" s="59"/>
      <c r="CN1114" s="59"/>
      <c r="CO1114" s="66"/>
      <c r="CP1114" s="65"/>
      <c r="CQ1114" s="59"/>
      <c r="CR1114" s="59"/>
      <c r="CS1114" s="59"/>
      <c r="CT1114" s="59"/>
      <c r="CU1114" s="65"/>
      <c r="CV1114" s="59"/>
      <c r="CW1114" s="59"/>
      <c r="CX1114" s="59"/>
      <c r="CY1114" s="66"/>
    </row>
    <row r="1115" spans="1:103" ht="16.149999999999999" customHeight="1" x14ac:dyDescent="0.25">
      <c r="A1115" s="2" t="s">
        <v>8133</v>
      </c>
      <c r="B1115" s="2" t="s">
        <v>3629</v>
      </c>
      <c r="C1115" s="129"/>
      <c r="D1115" s="2" t="s">
        <v>526</v>
      </c>
      <c r="E1115" s="121" t="s">
        <v>5964</v>
      </c>
      <c r="F1115" s="2"/>
      <c r="G1115" s="277"/>
      <c r="H1115" s="130"/>
      <c r="I1115" s="95"/>
      <c r="J1115" s="57" t="s">
        <v>4073</v>
      </c>
      <c r="K1115" s="2"/>
      <c r="L1115" s="57" t="s">
        <v>4077</v>
      </c>
      <c r="M1115" s="57" t="s">
        <v>4077</v>
      </c>
      <c r="N1115" s="57" t="s">
        <v>4077</v>
      </c>
      <c r="O1115" s="57" t="s">
        <v>4071</v>
      </c>
      <c r="P1115" s="10" t="s">
        <v>4008</v>
      </c>
      <c r="Q1115" s="10" t="s">
        <v>3670</v>
      </c>
      <c r="R1115" s="101" t="s">
        <v>1429</v>
      </c>
      <c r="S1115" s="48" t="s">
        <v>3634</v>
      </c>
      <c r="T1115" s="48" t="s">
        <v>3634</v>
      </c>
      <c r="U1115" s="48" t="s">
        <v>3634</v>
      </c>
      <c r="V1115" s="48" t="s">
        <v>3634</v>
      </c>
      <c r="W1115" s="48" t="s">
        <v>3634</v>
      </c>
      <c r="X1115" s="48" t="s">
        <v>3634</v>
      </c>
      <c r="Y1115" s="48" t="s">
        <v>3634</v>
      </c>
      <c r="Z1115" s="48" t="s">
        <v>3634</v>
      </c>
      <c r="AA1115" s="48" t="s">
        <v>3634</v>
      </c>
      <c r="AB1115" s="95" t="s">
        <v>3630</v>
      </c>
      <c r="AC1115" s="2" t="s">
        <v>4074</v>
      </c>
      <c r="AD1115" s="100" t="s">
        <v>3634</v>
      </c>
      <c r="AE1115" s="100" t="s">
        <v>3634</v>
      </c>
      <c r="AF1115" s="100" t="s">
        <v>3634</v>
      </c>
      <c r="AG1115" s="100" t="s">
        <v>3634</v>
      </c>
      <c r="AH1115" s="100" t="s">
        <v>3634</v>
      </c>
      <c r="AI1115" s="100" t="s">
        <v>3634</v>
      </c>
      <c r="AJ1115" s="100" t="s">
        <v>3634</v>
      </c>
      <c r="AK1115" s="100" t="s">
        <v>3634</v>
      </c>
      <c r="AL1115" s="100" t="s">
        <v>3634</v>
      </c>
      <c r="AM1115" s="100" t="s">
        <v>3634</v>
      </c>
      <c r="AN1115" s="100" t="s">
        <v>3634</v>
      </c>
      <c r="AO1115" s="100" t="s">
        <v>3634</v>
      </c>
      <c r="AP1115" s="100" t="s">
        <v>3634</v>
      </c>
      <c r="AQ1115" s="100" t="s">
        <v>3634</v>
      </c>
      <c r="AR1115" s="100" t="s">
        <v>3634</v>
      </c>
      <c r="AS1115" s="46" t="s">
        <v>1445</v>
      </c>
      <c r="AT1115" s="10" t="s">
        <v>4074</v>
      </c>
      <c r="AU1115" s="10" t="s">
        <v>5116</v>
      </c>
      <c r="AV1115" s="10" t="s">
        <v>3664</v>
      </c>
      <c r="AW1115" s="10" t="s">
        <v>3664</v>
      </c>
      <c r="AX1115" s="37">
        <f t="shared" si="69"/>
        <v>0</v>
      </c>
      <c r="AY1115" s="37">
        <v>0</v>
      </c>
      <c r="AZ1115" s="37">
        <v>0</v>
      </c>
      <c r="BA1115" s="37">
        <v>0</v>
      </c>
      <c r="BB1115" s="46" t="s">
        <v>3675</v>
      </c>
      <c r="BC1115" s="171" t="s">
        <v>5293</v>
      </c>
      <c r="BD1115" s="37"/>
      <c r="BE1115" s="37"/>
      <c r="BF1115" s="37"/>
      <c r="BG1115" s="37" t="s">
        <v>3634</v>
      </c>
      <c r="BH1115" s="37" t="s">
        <v>3634</v>
      </c>
      <c r="BI1115" s="37" t="s">
        <v>3634</v>
      </c>
      <c r="BJ1115" s="37" t="s">
        <v>3634</v>
      </c>
      <c r="BK1115" s="2">
        <v>0</v>
      </c>
      <c r="BL1115" s="2">
        <v>0</v>
      </c>
      <c r="BM1115" s="2">
        <v>0</v>
      </c>
      <c r="BN1115" s="2">
        <v>0</v>
      </c>
      <c r="BO1115" s="2">
        <v>0</v>
      </c>
      <c r="BP1115" s="2" t="s">
        <v>3634</v>
      </c>
      <c r="BQ1115" s="2" t="s">
        <v>3634</v>
      </c>
      <c r="BR1115" s="2" t="s">
        <v>3634</v>
      </c>
      <c r="BS1115" s="10" t="s">
        <v>4078</v>
      </c>
      <c r="BT1115" s="10" t="s">
        <v>3796</v>
      </c>
      <c r="BU1115" s="10" t="s">
        <v>4078</v>
      </c>
      <c r="BV1115" s="278" t="s">
        <v>7443</v>
      </c>
      <c r="BW1115">
        <f>COUNTIF($E$1115:$E$1115,E1115)</f>
        <v>1</v>
      </c>
      <c r="CB1115" s="59"/>
      <c r="CC1115" s="59"/>
      <c r="CD1115" s="122"/>
      <c r="CE1115" s="122"/>
      <c r="CF1115" s="122"/>
      <c r="CG1115" s="59"/>
      <c r="CH1115" s="59"/>
      <c r="CI1115" s="59"/>
      <c r="CJ1115" s="59"/>
      <c r="CK1115" s="65"/>
      <c r="CL1115" s="59"/>
      <c r="CM1115" s="59"/>
      <c r="CN1115" s="59"/>
      <c r="CO1115" s="66"/>
      <c r="CP1115" s="65"/>
      <c r="CQ1115" s="59"/>
      <c r="CR1115" s="59"/>
      <c r="CS1115" s="59"/>
      <c r="CT1115" s="59"/>
      <c r="CU1115" s="65"/>
      <c r="CV1115" s="59"/>
      <c r="CW1115" s="59"/>
      <c r="CX1115" s="59"/>
      <c r="CY1115" s="66"/>
    </row>
    <row r="1116" spans="1:103" ht="16.149999999999999" customHeight="1" x14ac:dyDescent="0.25">
      <c r="A1116" s="2" t="s">
        <v>8133</v>
      </c>
      <c r="B1116" s="2" t="s">
        <v>3629</v>
      </c>
      <c r="C1116" s="129"/>
      <c r="D1116" s="2" t="s">
        <v>526</v>
      </c>
      <c r="E1116" s="121" t="s">
        <v>5965</v>
      </c>
      <c r="F1116" s="2"/>
      <c r="G1116" s="277"/>
      <c r="H1116" s="130"/>
      <c r="I1116" s="95"/>
      <c r="J1116" s="57" t="s">
        <v>4073</v>
      </c>
      <c r="K1116" s="2"/>
      <c r="L1116" s="57" t="s">
        <v>4077</v>
      </c>
      <c r="M1116" s="57" t="s">
        <v>4077</v>
      </c>
      <c r="N1116" s="57" t="s">
        <v>4077</v>
      </c>
      <c r="O1116" s="57" t="s">
        <v>4071</v>
      </c>
      <c r="P1116" s="10" t="s">
        <v>4008</v>
      </c>
      <c r="Q1116" s="10" t="s">
        <v>3670</v>
      </c>
      <c r="R1116" s="101" t="s">
        <v>1429</v>
      </c>
      <c r="S1116" s="48" t="s">
        <v>3634</v>
      </c>
      <c r="T1116" s="48" t="s">
        <v>3634</v>
      </c>
      <c r="U1116" s="48" t="s">
        <v>3634</v>
      </c>
      <c r="V1116" s="48" t="s">
        <v>3634</v>
      </c>
      <c r="W1116" s="48" t="s">
        <v>3634</v>
      </c>
      <c r="X1116" s="48" t="s">
        <v>3634</v>
      </c>
      <c r="Y1116" s="48" t="s">
        <v>3634</v>
      </c>
      <c r="Z1116" s="48" t="s">
        <v>3634</v>
      </c>
      <c r="AA1116" s="48" t="s">
        <v>3634</v>
      </c>
      <c r="AB1116" s="95" t="s">
        <v>3630</v>
      </c>
      <c r="AC1116" s="2" t="s">
        <v>4074</v>
      </c>
      <c r="AD1116" s="100" t="s">
        <v>3634</v>
      </c>
      <c r="AE1116" s="100" t="s">
        <v>3634</v>
      </c>
      <c r="AF1116" s="100" t="s">
        <v>3634</v>
      </c>
      <c r="AG1116" s="100" t="s">
        <v>3634</v>
      </c>
      <c r="AH1116" s="100" t="s">
        <v>3634</v>
      </c>
      <c r="AI1116" s="100" t="s">
        <v>3634</v>
      </c>
      <c r="AJ1116" s="100" t="s">
        <v>3634</v>
      </c>
      <c r="AK1116" s="100" t="s">
        <v>3634</v>
      </c>
      <c r="AL1116" s="100" t="s">
        <v>3634</v>
      </c>
      <c r="AM1116" s="100" t="s">
        <v>3634</v>
      </c>
      <c r="AN1116" s="100" t="s">
        <v>3634</v>
      </c>
      <c r="AO1116" s="100" t="s">
        <v>3634</v>
      </c>
      <c r="AP1116" s="100" t="s">
        <v>3634</v>
      </c>
      <c r="AQ1116" s="100" t="s">
        <v>3634</v>
      </c>
      <c r="AR1116" s="100" t="s">
        <v>3634</v>
      </c>
      <c r="AS1116" s="46" t="s">
        <v>1445</v>
      </c>
      <c r="AT1116" s="10" t="s">
        <v>4074</v>
      </c>
      <c r="AU1116" s="10" t="s">
        <v>5116</v>
      </c>
      <c r="AV1116" s="10" t="s">
        <v>3664</v>
      </c>
      <c r="AW1116" s="10" t="s">
        <v>3664</v>
      </c>
      <c r="AX1116" s="37">
        <f t="shared" si="69"/>
        <v>0</v>
      </c>
      <c r="AY1116" s="37">
        <v>0</v>
      </c>
      <c r="AZ1116" s="37">
        <v>0</v>
      </c>
      <c r="BA1116" s="37">
        <v>0</v>
      </c>
      <c r="BB1116" s="46" t="s">
        <v>3675</v>
      </c>
      <c r="BC1116" s="171" t="s">
        <v>5293</v>
      </c>
      <c r="BD1116" s="37"/>
      <c r="BE1116" s="37"/>
      <c r="BF1116" s="37"/>
      <c r="BG1116" s="37" t="s">
        <v>3634</v>
      </c>
      <c r="BH1116" s="37" t="s">
        <v>3634</v>
      </c>
      <c r="BI1116" s="37" t="s">
        <v>3634</v>
      </c>
      <c r="BJ1116" s="37" t="s">
        <v>3634</v>
      </c>
      <c r="BK1116" s="2">
        <v>0</v>
      </c>
      <c r="BL1116" s="2">
        <v>0</v>
      </c>
      <c r="BM1116" s="2">
        <v>0</v>
      </c>
      <c r="BN1116" s="2">
        <v>0</v>
      </c>
      <c r="BO1116" s="2">
        <v>0</v>
      </c>
      <c r="BP1116" s="2" t="s">
        <v>3634</v>
      </c>
      <c r="BQ1116" s="2" t="s">
        <v>3634</v>
      </c>
      <c r="BR1116" s="2" t="s">
        <v>3634</v>
      </c>
      <c r="BS1116" s="10" t="s">
        <v>4078</v>
      </c>
      <c r="BT1116" s="10" t="s">
        <v>3796</v>
      </c>
      <c r="BU1116" s="10" t="s">
        <v>4078</v>
      </c>
      <c r="BV1116" s="278" t="s">
        <v>7444</v>
      </c>
      <c r="BW1116">
        <f>COUNTIF($E$1116:$E$1116,E1116)</f>
        <v>1</v>
      </c>
      <c r="CB1116" s="59"/>
      <c r="CC1116" s="59"/>
      <c r="CD1116" s="122"/>
      <c r="CE1116" s="122"/>
      <c r="CF1116" s="122"/>
      <c r="CG1116" s="59"/>
      <c r="CH1116" s="59"/>
      <c r="CI1116" s="59"/>
      <c r="CJ1116" s="59"/>
      <c r="CK1116" s="65"/>
      <c r="CL1116" s="59"/>
      <c r="CM1116" s="59"/>
      <c r="CN1116" s="59"/>
      <c r="CO1116" s="66"/>
      <c r="CP1116" s="65"/>
      <c r="CQ1116" s="59"/>
      <c r="CR1116" s="59"/>
      <c r="CS1116" s="59"/>
      <c r="CT1116" s="59"/>
      <c r="CU1116" s="65"/>
      <c r="CV1116" s="59"/>
      <c r="CW1116" s="59"/>
      <c r="CX1116" s="59"/>
      <c r="CY1116" s="66"/>
    </row>
    <row r="1117" spans="1:103" ht="16.149999999999999" customHeight="1" x14ac:dyDescent="0.25">
      <c r="A1117" s="2" t="s">
        <v>8133</v>
      </c>
      <c r="B1117" s="2" t="s">
        <v>3629</v>
      </c>
      <c r="C1117" s="129"/>
      <c r="D1117" s="2" t="s">
        <v>526</v>
      </c>
      <c r="E1117" s="121" t="s">
        <v>5968</v>
      </c>
      <c r="F1117" s="2"/>
      <c r="G1117" s="277"/>
      <c r="H1117" s="130"/>
      <c r="I1117" s="95"/>
      <c r="J1117" s="57" t="s">
        <v>4073</v>
      </c>
      <c r="K1117" s="2"/>
      <c r="L1117" s="57" t="s">
        <v>4077</v>
      </c>
      <c r="M1117" s="57" t="s">
        <v>4077</v>
      </c>
      <c r="N1117" s="57" t="s">
        <v>4077</v>
      </c>
      <c r="O1117" s="57" t="s">
        <v>4071</v>
      </c>
      <c r="P1117" s="10" t="s">
        <v>4008</v>
      </c>
      <c r="Q1117" s="10" t="s">
        <v>3670</v>
      </c>
      <c r="R1117" s="101" t="s">
        <v>1429</v>
      </c>
      <c r="S1117" s="48" t="s">
        <v>3634</v>
      </c>
      <c r="T1117" s="48" t="s">
        <v>3634</v>
      </c>
      <c r="U1117" s="48" t="s">
        <v>3634</v>
      </c>
      <c r="V1117" s="48" t="s">
        <v>3634</v>
      </c>
      <c r="W1117" s="48" t="s">
        <v>3634</v>
      </c>
      <c r="X1117" s="48" t="s">
        <v>3634</v>
      </c>
      <c r="Y1117" s="48" t="s">
        <v>3634</v>
      </c>
      <c r="Z1117" s="48" t="s">
        <v>3634</v>
      </c>
      <c r="AA1117" s="48" t="s">
        <v>3634</v>
      </c>
      <c r="AB1117" s="95" t="s">
        <v>3630</v>
      </c>
      <c r="AC1117" s="2" t="s">
        <v>4074</v>
      </c>
      <c r="AD1117" s="100" t="s">
        <v>3634</v>
      </c>
      <c r="AE1117" s="100" t="s">
        <v>3634</v>
      </c>
      <c r="AF1117" s="100" t="s">
        <v>3634</v>
      </c>
      <c r="AG1117" s="100" t="s">
        <v>3634</v>
      </c>
      <c r="AH1117" s="100" t="s">
        <v>3634</v>
      </c>
      <c r="AI1117" s="100" t="s">
        <v>3634</v>
      </c>
      <c r="AJ1117" s="100" t="s">
        <v>3634</v>
      </c>
      <c r="AK1117" s="100" t="s">
        <v>3634</v>
      </c>
      <c r="AL1117" s="100" t="s">
        <v>3634</v>
      </c>
      <c r="AM1117" s="100" t="s">
        <v>3634</v>
      </c>
      <c r="AN1117" s="100" t="s">
        <v>3634</v>
      </c>
      <c r="AO1117" s="100" t="s">
        <v>3634</v>
      </c>
      <c r="AP1117" s="100" t="s">
        <v>3634</v>
      </c>
      <c r="AQ1117" s="100" t="s">
        <v>3634</v>
      </c>
      <c r="AR1117" s="100" t="s">
        <v>3634</v>
      </c>
      <c r="AS1117" s="46" t="s">
        <v>1445</v>
      </c>
      <c r="AT1117" s="10" t="s">
        <v>4074</v>
      </c>
      <c r="AU1117" s="10" t="s">
        <v>5116</v>
      </c>
      <c r="AV1117" s="10" t="s">
        <v>3664</v>
      </c>
      <c r="AW1117" s="10" t="s">
        <v>3664</v>
      </c>
      <c r="AX1117" s="37">
        <f t="shared" si="69"/>
        <v>0</v>
      </c>
      <c r="AY1117" s="37">
        <v>0</v>
      </c>
      <c r="AZ1117" s="37">
        <v>0</v>
      </c>
      <c r="BA1117" s="37">
        <v>0</v>
      </c>
      <c r="BB1117" s="46" t="s">
        <v>3675</v>
      </c>
      <c r="BC1117" s="171" t="s">
        <v>5293</v>
      </c>
      <c r="BD1117" s="37"/>
      <c r="BE1117" s="37"/>
      <c r="BF1117" s="37"/>
      <c r="BG1117" s="37" t="s">
        <v>3634</v>
      </c>
      <c r="BH1117" s="37" t="s">
        <v>3634</v>
      </c>
      <c r="BI1117" s="37" t="s">
        <v>3634</v>
      </c>
      <c r="BJ1117" s="37" t="s">
        <v>3634</v>
      </c>
      <c r="BK1117" s="2">
        <v>0</v>
      </c>
      <c r="BL1117" s="2">
        <v>0</v>
      </c>
      <c r="BM1117" s="2">
        <v>0</v>
      </c>
      <c r="BN1117" s="2">
        <v>0</v>
      </c>
      <c r="BO1117" s="2">
        <v>0</v>
      </c>
      <c r="BP1117" s="2" t="s">
        <v>3634</v>
      </c>
      <c r="BQ1117" s="2" t="s">
        <v>3634</v>
      </c>
      <c r="BR1117" s="2" t="s">
        <v>3634</v>
      </c>
      <c r="BS1117" s="10" t="s">
        <v>4078</v>
      </c>
      <c r="BT1117" s="10" t="s">
        <v>3796</v>
      </c>
      <c r="BU1117" s="10" t="s">
        <v>4078</v>
      </c>
      <c r="BV1117" t="s">
        <v>7445</v>
      </c>
      <c r="BW1117">
        <f>COUNTIF($E$1117:$E$1117,E1117)</f>
        <v>1</v>
      </c>
      <c r="CB1117" s="59"/>
      <c r="CC1117" s="59"/>
      <c r="CD1117" s="122"/>
      <c r="CE1117" s="122"/>
      <c r="CF1117" s="122"/>
      <c r="CG1117" s="59"/>
      <c r="CH1117" s="59"/>
      <c r="CI1117" s="59"/>
      <c r="CJ1117" s="59"/>
      <c r="CK1117" s="65"/>
      <c r="CL1117" s="59"/>
      <c r="CM1117" s="59"/>
      <c r="CN1117" s="59"/>
      <c r="CO1117" s="66"/>
      <c r="CP1117" s="65"/>
      <c r="CQ1117" s="59"/>
      <c r="CR1117" s="59"/>
      <c r="CS1117" s="59"/>
      <c r="CT1117" s="59"/>
      <c r="CU1117" s="65"/>
      <c r="CV1117" s="59"/>
      <c r="CW1117" s="59"/>
      <c r="CX1117" s="59"/>
      <c r="CY1117" s="66"/>
    </row>
    <row r="1118" spans="1:103" ht="16.149999999999999" customHeight="1" x14ac:dyDescent="0.25">
      <c r="A1118" s="2" t="s">
        <v>8133</v>
      </c>
      <c r="B1118" s="2" t="s">
        <v>3629</v>
      </c>
      <c r="C1118" s="129"/>
      <c r="D1118" s="2" t="s">
        <v>526</v>
      </c>
      <c r="E1118" s="121" t="s">
        <v>5983</v>
      </c>
      <c r="F1118" s="2"/>
      <c r="G1118" s="277"/>
      <c r="H1118" s="130"/>
      <c r="I1118" s="95"/>
      <c r="J1118" s="57" t="s">
        <v>4073</v>
      </c>
      <c r="K1118" s="2"/>
      <c r="L1118" s="57" t="s">
        <v>4077</v>
      </c>
      <c r="M1118" s="57" t="s">
        <v>4077</v>
      </c>
      <c r="N1118" s="57" t="s">
        <v>4077</v>
      </c>
      <c r="O1118" s="57" t="s">
        <v>4071</v>
      </c>
      <c r="P1118" s="10" t="s">
        <v>4008</v>
      </c>
      <c r="Q1118" s="10" t="s">
        <v>3670</v>
      </c>
      <c r="R1118" s="101" t="s">
        <v>1429</v>
      </c>
      <c r="S1118" s="48" t="s">
        <v>3634</v>
      </c>
      <c r="T1118" s="48" t="s">
        <v>3634</v>
      </c>
      <c r="U1118" s="48" t="s">
        <v>3634</v>
      </c>
      <c r="V1118" s="48" t="s">
        <v>3634</v>
      </c>
      <c r="W1118" s="48" t="s">
        <v>3634</v>
      </c>
      <c r="X1118" s="48" t="s">
        <v>3634</v>
      </c>
      <c r="Y1118" s="48" t="s">
        <v>3634</v>
      </c>
      <c r="Z1118" s="48" t="s">
        <v>3634</v>
      </c>
      <c r="AA1118" s="48" t="s">
        <v>3634</v>
      </c>
      <c r="AB1118" s="95" t="s">
        <v>3630</v>
      </c>
      <c r="AC1118" s="2" t="s">
        <v>4074</v>
      </c>
      <c r="AD1118" s="100" t="s">
        <v>3634</v>
      </c>
      <c r="AE1118" s="100" t="s">
        <v>3634</v>
      </c>
      <c r="AF1118" s="100" t="s">
        <v>3634</v>
      </c>
      <c r="AG1118" s="100" t="s">
        <v>3634</v>
      </c>
      <c r="AH1118" s="100" t="s">
        <v>3634</v>
      </c>
      <c r="AI1118" s="100" t="s">
        <v>3634</v>
      </c>
      <c r="AJ1118" s="100" t="s">
        <v>3634</v>
      </c>
      <c r="AK1118" s="100" t="s">
        <v>3634</v>
      </c>
      <c r="AL1118" s="100" t="s">
        <v>3634</v>
      </c>
      <c r="AM1118" s="100" t="s">
        <v>3634</v>
      </c>
      <c r="AN1118" s="100" t="s">
        <v>3634</v>
      </c>
      <c r="AO1118" s="100" t="s">
        <v>3634</v>
      </c>
      <c r="AP1118" s="100" t="s">
        <v>3634</v>
      </c>
      <c r="AQ1118" s="100" t="s">
        <v>3634</v>
      </c>
      <c r="AR1118" s="100" t="s">
        <v>3634</v>
      </c>
      <c r="AS1118" s="46" t="s">
        <v>1445</v>
      </c>
      <c r="AT1118" s="10" t="s">
        <v>4074</v>
      </c>
      <c r="AU1118" s="10" t="s">
        <v>5116</v>
      </c>
      <c r="AV1118" s="10" t="s">
        <v>3664</v>
      </c>
      <c r="AW1118" s="10" t="s">
        <v>3664</v>
      </c>
      <c r="AX1118" s="37">
        <f t="shared" si="69"/>
        <v>0</v>
      </c>
      <c r="AY1118" s="37">
        <v>0</v>
      </c>
      <c r="AZ1118" s="37">
        <v>0</v>
      </c>
      <c r="BA1118" s="37">
        <v>0</v>
      </c>
      <c r="BB1118" s="46" t="s">
        <v>3675</v>
      </c>
      <c r="BC1118" s="171" t="s">
        <v>5293</v>
      </c>
      <c r="BD1118" s="37"/>
      <c r="BE1118" s="37"/>
      <c r="BF1118" s="37"/>
      <c r="BG1118" s="37" t="s">
        <v>3634</v>
      </c>
      <c r="BH1118" s="37" t="s">
        <v>3634</v>
      </c>
      <c r="BI1118" s="37" t="s">
        <v>3634</v>
      </c>
      <c r="BJ1118" s="37" t="s">
        <v>3634</v>
      </c>
      <c r="BK1118" s="2">
        <v>0</v>
      </c>
      <c r="BL1118" s="2">
        <v>0</v>
      </c>
      <c r="BM1118" s="2">
        <v>0</v>
      </c>
      <c r="BN1118" s="2">
        <v>0</v>
      </c>
      <c r="BO1118" s="2">
        <v>0</v>
      </c>
      <c r="BP1118" s="2" t="s">
        <v>3634</v>
      </c>
      <c r="BQ1118" s="2" t="s">
        <v>3634</v>
      </c>
      <c r="BR1118" s="2" t="s">
        <v>3634</v>
      </c>
      <c r="BS1118" s="10" t="s">
        <v>4078</v>
      </c>
      <c r="BT1118" s="10" t="s">
        <v>3796</v>
      </c>
      <c r="BU1118" s="10" t="s">
        <v>4078</v>
      </c>
      <c r="BV1118" s="278" t="s">
        <v>7446</v>
      </c>
      <c r="BW1118">
        <f>COUNTIF($E$1118:$E$1118,E1118)</f>
        <v>1</v>
      </c>
      <c r="CB1118" s="59"/>
      <c r="CC1118" s="59"/>
      <c r="CD1118" s="122"/>
      <c r="CE1118" s="122"/>
      <c r="CF1118" s="122"/>
      <c r="CG1118" s="59"/>
      <c r="CH1118" s="59"/>
      <c r="CI1118" s="59"/>
      <c r="CJ1118" s="59"/>
      <c r="CK1118" s="65"/>
      <c r="CL1118" s="59"/>
      <c r="CM1118" s="59"/>
      <c r="CN1118" s="59"/>
      <c r="CO1118" s="66"/>
      <c r="CP1118" s="65"/>
      <c r="CQ1118" s="59"/>
      <c r="CR1118" s="59"/>
      <c r="CS1118" s="59"/>
      <c r="CT1118" s="59"/>
      <c r="CU1118" s="65"/>
      <c r="CV1118" s="59"/>
      <c r="CW1118" s="59"/>
      <c r="CX1118" s="59"/>
      <c r="CY1118" s="66"/>
    </row>
    <row r="1119" spans="1:103" ht="16.149999999999999" customHeight="1" x14ac:dyDescent="0.25">
      <c r="A1119" s="2" t="s">
        <v>8133</v>
      </c>
      <c r="B1119" s="2" t="s">
        <v>3629</v>
      </c>
      <c r="C1119" s="129"/>
      <c r="D1119" s="2" t="s">
        <v>526</v>
      </c>
      <c r="E1119" s="121" t="s">
        <v>5987</v>
      </c>
      <c r="F1119" s="2"/>
      <c r="G1119" s="277"/>
      <c r="H1119" s="130"/>
      <c r="I1119" s="95"/>
      <c r="J1119" s="57" t="s">
        <v>4073</v>
      </c>
      <c r="K1119" s="2"/>
      <c r="L1119" s="57" t="s">
        <v>4077</v>
      </c>
      <c r="M1119" s="57" t="s">
        <v>4077</v>
      </c>
      <c r="N1119" s="57" t="s">
        <v>4077</v>
      </c>
      <c r="O1119" s="57" t="s">
        <v>4071</v>
      </c>
      <c r="P1119" s="10" t="s">
        <v>4008</v>
      </c>
      <c r="Q1119" s="10" t="s">
        <v>3670</v>
      </c>
      <c r="R1119" s="101" t="s">
        <v>1429</v>
      </c>
      <c r="S1119" s="48" t="s">
        <v>3634</v>
      </c>
      <c r="T1119" s="48" t="s">
        <v>3634</v>
      </c>
      <c r="U1119" s="48" t="s">
        <v>3634</v>
      </c>
      <c r="V1119" s="48" t="s">
        <v>3634</v>
      </c>
      <c r="W1119" s="48" t="s">
        <v>3634</v>
      </c>
      <c r="X1119" s="48" t="s">
        <v>3634</v>
      </c>
      <c r="Y1119" s="48" t="s">
        <v>3634</v>
      </c>
      <c r="Z1119" s="48" t="s">
        <v>3634</v>
      </c>
      <c r="AA1119" s="48" t="s">
        <v>3634</v>
      </c>
      <c r="AB1119" s="95" t="s">
        <v>3630</v>
      </c>
      <c r="AC1119" s="2" t="s">
        <v>4074</v>
      </c>
      <c r="AD1119" s="100" t="s">
        <v>3634</v>
      </c>
      <c r="AE1119" s="100" t="s">
        <v>3634</v>
      </c>
      <c r="AF1119" s="100" t="s">
        <v>3634</v>
      </c>
      <c r="AG1119" s="100" t="s">
        <v>3634</v>
      </c>
      <c r="AH1119" s="100" t="s">
        <v>3634</v>
      </c>
      <c r="AI1119" s="100" t="s">
        <v>3634</v>
      </c>
      <c r="AJ1119" s="100" t="s">
        <v>3634</v>
      </c>
      <c r="AK1119" s="100" t="s">
        <v>3634</v>
      </c>
      <c r="AL1119" s="100" t="s">
        <v>3634</v>
      </c>
      <c r="AM1119" s="100" t="s">
        <v>3634</v>
      </c>
      <c r="AN1119" s="100" t="s">
        <v>3634</v>
      </c>
      <c r="AO1119" s="100" t="s">
        <v>3634</v>
      </c>
      <c r="AP1119" s="100" t="s">
        <v>3634</v>
      </c>
      <c r="AQ1119" s="100" t="s">
        <v>3634</v>
      </c>
      <c r="AR1119" s="100" t="s">
        <v>3634</v>
      </c>
      <c r="AS1119" s="46" t="s">
        <v>1445</v>
      </c>
      <c r="AT1119" s="10" t="s">
        <v>4074</v>
      </c>
      <c r="AU1119" s="10" t="s">
        <v>5116</v>
      </c>
      <c r="AV1119" s="10" t="s">
        <v>3664</v>
      </c>
      <c r="AW1119" s="10" t="s">
        <v>3664</v>
      </c>
      <c r="AX1119" s="37">
        <f t="shared" si="69"/>
        <v>0</v>
      </c>
      <c r="AY1119" s="37">
        <v>0</v>
      </c>
      <c r="AZ1119" s="37">
        <v>0</v>
      </c>
      <c r="BA1119" s="37">
        <v>0</v>
      </c>
      <c r="BB1119" s="46" t="s">
        <v>3675</v>
      </c>
      <c r="BC1119" s="171" t="s">
        <v>5293</v>
      </c>
      <c r="BD1119" s="37"/>
      <c r="BE1119" s="37"/>
      <c r="BF1119" s="37"/>
      <c r="BG1119" s="37" t="s">
        <v>3634</v>
      </c>
      <c r="BH1119" s="37" t="s">
        <v>3634</v>
      </c>
      <c r="BI1119" s="37" t="s">
        <v>3634</v>
      </c>
      <c r="BJ1119" s="37" t="s">
        <v>3634</v>
      </c>
      <c r="BK1119" s="2">
        <v>0</v>
      </c>
      <c r="BL1119" s="2">
        <v>0</v>
      </c>
      <c r="BM1119" s="2">
        <v>0</v>
      </c>
      <c r="BN1119" s="2">
        <v>0</v>
      </c>
      <c r="BO1119" s="2">
        <v>0</v>
      </c>
      <c r="BP1119" s="2" t="s">
        <v>3634</v>
      </c>
      <c r="BQ1119" s="2" t="s">
        <v>3634</v>
      </c>
      <c r="BR1119" s="2" t="s">
        <v>3634</v>
      </c>
      <c r="BS1119" s="10" t="s">
        <v>4078</v>
      </c>
      <c r="BT1119" s="10" t="s">
        <v>3796</v>
      </c>
      <c r="BU1119" s="10" t="s">
        <v>4078</v>
      </c>
      <c r="BV1119" t="s">
        <v>7447</v>
      </c>
      <c r="BW1119">
        <f>COUNTIF($E$1119:$E$1119,E1119)</f>
        <v>1</v>
      </c>
      <c r="CB1119" s="59"/>
      <c r="CC1119" s="59"/>
      <c r="CD1119" s="122"/>
      <c r="CE1119" s="122"/>
      <c r="CF1119" s="122"/>
      <c r="CG1119" s="59"/>
      <c r="CH1119" s="59"/>
      <c r="CI1119" s="59"/>
      <c r="CJ1119" s="59"/>
      <c r="CK1119" s="65"/>
      <c r="CL1119" s="59"/>
      <c r="CM1119" s="59"/>
      <c r="CN1119" s="59"/>
      <c r="CO1119" s="66"/>
      <c r="CP1119" s="65"/>
      <c r="CQ1119" s="59"/>
      <c r="CR1119" s="59"/>
      <c r="CS1119" s="59"/>
      <c r="CT1119" s="59"/>
      <c r="CU1119" s="65"/>
      <c r="CV1119" s="59"/>
      <c r="CW1119" s="59"/>
      <c r="CX1119" s="59"/>
      <c r="CY1119" s="66"/>
    </row>
    <row r="1120" spans="1:103" ht="16.149999999999999" customHeight="1" x14ac:dyDescent="0.25">
      <c r="A1120" s="2" t="s">
        <v>8133</v>
      </c>
      <c r="B1120" s="2" t="s">
        <v>3629</v>
      </c>
      <c r="C1120" s="129"/>
      <c r="D1120" s="2" t="s">
        <v>526</v>
      </c>
      <c r="E1120" s="121" t="s">
        <v>5988</v>
      </c>
      <c r="F1120" s="2"/>
      <c r="G1120" s="277"/>
      <c r="H1120" s="130"/>
      <c r="I1120" s="95"/>
      <c r="J1120" s="57" t="s">
        <v>4073</v>
      </c>
      <c r="K1120" s="2"/>
      <c r="L1120" s="57" t="s">
        <v>4077</v>
      </c>
      <c r="M1120" s="57" t="s">
        <v>4077</v>
      </c>
      <c r="N1120" s="57" t="s">
        <v>4077</v>
      </c>
      <c r="O1120" s="57" t="s">
        <v>4071</v>
      </c>
      <c r="P1120" s="10" t="s">
        <v>4008</v>
      </c>
      <c r="Q1120" s="10" t="s">
        <v>3670</v>
      </c>
      <c r="R1120" s="101" t="s">
        <v>1429</v>
      </c>
      <c r="S1120" s="48" t="s">
        <v>3634</v>
      </c>
      <c r="T1120" s="48" t="s">
        <v>3634</v>
      </c>
      <c r="U1120" s="48" t="s">
        <v>3634</v>
      </c>
      <c r="V1120" s="48" t="s">
        <v>3634</v>
      </c>
      <c r="W1120" s="48" t="s">
        <v>3634</v>
      </c>
      <c r="X1120" s="48" t="s">
        <v>3634</v>
      </c>
      <c r="Y1120" s="48" t="s">
        <v>3634</v>
      </c>
      <c r="Z1120" s="48" t="s">
        <v>3634</v>
      </c>
      <c r="AA1120" s="48" t="s">
        <v>3634</v>
      </c>
      <c r="AB1120" s="95" t="s">
        <v>3630</v>
      </c>
      <c r="AC1120" s="2" t="s">
        <v>4074</v>
      </c>
      <c r="AD1120" s="100" t="s">
        <v>3634</v>
      </c>
      <c r="AE1120" s="100" t="s">
        <v>3634</v>
      </c>
      <c r="AF1120" s="100" t="s">
        <v>3634</v>
      </c>
      <c r="AG1120" s="100" t="s">
        <v>3634</v>
      </c>
      <c r="AH1120" s="100" t="s">
        <v>3634</v>
      </c>
      <c r="AI1120" s="100" t="s">
        <v>3634</v>
      </c>
      <c r="AJ1120" s="100" t="s">
        <v>3634</v>
      </c>
      <c r="AK1120" s="100" t="s">
        <v>3634</v>
      </c>
      <c r="AL1120" s="100" t="s">
        <v>3634</v>
      </c>
      <c r="AM1120" s="100" t="s">
        <v>3634</v>
      </c>
      <c r="AN1120" s="100" t="s">
        <v>3634</v>
      </c>
      <c r="AO1120" s="100" t="s">
        <v>3634</v>
      </c>
      <c r="AP1120" s="100" t="s">
        <v>3634</v>
      </c>
      <c r="AQ1120" s="100" t="s">
        <v>3634</v>
      </c>
      <c r="AR1120" s="100" t="s">
        <v>3634</v>
      </c>
      <c r="AS1120" s="46" t="s">
        <v>1445</v>
      </c>
      <c r="AT1120" s="10" t="s">
        <v>4074</v>
      </c>
      <c r="AU1120" s="10" t="s">
        <v>5116</v>
      </c>
      <c r="AV1120" s="10" t="s">
        <v>3664</v>
      </c>
      <c r="AW1120" s="10" t="s">
        <v>3664</v>
      </c>
      <c r="AX1120" s="37">
        <f t="shared" si="69"/>
        <v>0</v>
      </c>
      <c r="AY1120" s="37">
        <v>0</v>
      </c>
      <c r="AZ1120" s="37">
        <v>0</v>
      </c>
      <c r="BA1120" s="37">
        <v>0</v>
      </c>
      <c r="BB1120" s="46" t="s">
        <v>3675</v>
      </c>
      <c r="BC1120" s="171" t="s">
        <v>5293</v>
      </c>
      <c r="BD1120" s="37"/>
      <c r="BE1120" s="37"/>
      <c r="BF1120" s="37"/>
      <c r="BG1120" s="37" t="s">
        <v>3634</v>
      </c>
      <c r="BH1120" s="37" t="s">
        <v>3634</v>
      </c>
      <c r="BI1120" s="37" t="s">
        <v>3634</v>
      </c>
      <c r="BJ1120" s="37" t="s">
        <v>3634</v>
      </c>
      <c r="BK1120" s="2">
        <v>0</v>
      </c>
      <c r="BL1120" s="2">
        <v>0</v>
      </c>
      <c r="BM1120" s="2">
        <v>0</v>
      </c>
      <c r="BN1120" s="2">
        <v>0</v>
      </c>
      <c r="BO1120" s="2">
        <v>0</v>
      </c>
      <c r="BP1120" s="2" t="s">
        <v>3634</v>
      </c>
      <c r="BQ1120" s="2" t="s">
        <v>3634</v>
      </c>
      <c r="BR1120" s="2" t="s">
        <v>3634</v>
      </c>
      <c r="BS1120" s="10" t="s">
        <v>4078</v>
      </c>
      <c r="BT1120" s="10" t="s">
        <v>3796</v>
      </c>
      <c r="BU1120" s="10" t="s">
        <v>4078</v>
      </c>
      <c r="BV1120" s="278" t="s">
        <v>7448</v>
      </c>
      <c r="BW1120">
        <f>COUNTIF($E$1120:$E$1120,E1120)</f>
        <v>1</v>
      </c>
      <c r="CB1120" s="59"/>
      <c r="CC1120" s="59"/>
      <c r="CD1120" s="122"/>
      <c r="CE1120" s="122"/>
      <c r="CF1120" s="122"/>
      <c r="CG1120" s="59"/>
      <c r="CH1120" s="59"/>
      <c r="CI1120" s="59"/>
      <c r="CJ1120" s="59"/>
      <c r="CK1120" s="65"/>
      <c r="CL1120" s="59"/>
      <c r="CM1120" s="59"/>
      <c r="CN1120" s="59"/>
      <c r="CO1120" s="66"/>
      <c r="CP1120" s="65"/>
      <c r="CQ1120" s="59"/>
      <c r="CR1120" s="59"/>
      <c r="CS1120" s="59"/>
      <c r="CT1120" s="59"/>
      <c r="CU1120" s="65"/>
      <c r="CV1120" s="59"/>
      <c r="CW1120" s="59"/>
      <c r="CX1120" s="59"/>
      <c r="CY1120" s="66"/>
    </row>
    <row r="1121" spans="1:207" ht="16.149999999999999" customHeight="1" x14ac:dyDescent="0.25">
      <c r="A1121" s="2" t="s">
        <v>8133</v>
      </c>
      <c r="B1121" s="2" t="s">
        <v>3629</v>
      </c>
      <c r="C1121" s="129"/>
      <c r="D1121" s="2" t="s">
        <v>526</v>
      </c>
      <c r="E1121" s="121" t="s">
        <v>5896</v>
      </c>
      <c r="F1121" s="289" t="s">
        <v>7456</v>
      </c>
      <c r="G1121" s="277"/>
      <c r="H1121" s="130"/>
      <c r="I1121" s="95"/>
      <c r="J1121" s="57" t="s">
        <v>4073</v>
      </c>
      <c r="K1121" s="278" t="s">
        <v>7455</v>
      </c>
      <c r="L1121" s="57" t="s">
        <v>4077</v>
      </c>
      <c r="M1121" s="57" t="s">
        <v>4077</v>
      </c>
      <c r="N1121" s="57" t="s">
        <v>4077</v>
      </c>
      <c r="O1121" s="57" t="s">
        <v>4071</v>
      </c>
      <c r="P1121" s="10" t="s">
        <v>4008</v>
      </c>
      <c r="Q1121" s="10" t="s">
        <v>3670</v>
      </c>
      <c r="R1121" s="101" t="s">
        <v>1429</v>
      </c>
      <c r="S1121" s="48" t="s">
        <v>3634</v>
      </c>
      <c r="T1121" s="48" t="s">
        <v>3634</v>
      </c>
      <c r="U1121" s="48" t="s">
        <v>3634</v>
      </c>
      <c r="V1121" s="48" t="s">
        <v>3634</v>
      </c>
      <c r="W1121" s="48" t="s">
        <v>3634</v>
      </c>
      <c r="X1121" s="48" t="s">
        <v>3634</v>
      </c>
      <c r="Y1121" s="48" t="s">
        <v>3634</v>
      </c>
      <c r="Z1121" s="48" t="s">
        <v>3634</v>
      </c>
      <c r="AA1121" s="48" t="s">
        <v>3634</v>
      </c>
      <c r="AB1121" s="95" t="s">
        <v>3630</v>
      </c>
      <c r="AC1121" s="2" t="s">
        <v>4074</v>
      </c>
      <c r="AD1121" s="100" t="s">
        <v>3634</v>
      </c>
      <c r="AE1121" s="100" t="s">
        <v>3634</v>
      </c>
      <c r="AF1121" s="100" t="s">
        <v>3634</v>
      </c>
      <c r="AG1121" s="100" t="s">
        <v>3634</v>
      </c>
      <c r="AH1121" s="100" t="s">
        <v>3634</v>
      </c>
      <c r="AI1121" s="100" t="s">
        <v>3634</v>
      </c>
      <c r="AJ1121" s="100" t="s">
        <v>3634</v>
      </c>
      <c r="AK1121" s="100" t="s">
        <v>3634</v>
      </c>
      <c r="AL1121" s="100" t="s">
        <v>3634</v>
      </c>
      <c r="AM1121" s="100" t="s">
        <v>3634</v>
      </c>
      <c r="AN1121" s="100" t="s">
        <v>3634</v>
      </c>
      <c r="AO1121" s="100" t="s">
        <v>3634</v>
      </c>
      <c r="AP1121" s="100" t="s">
        <v>3634</v>
      </c>
      <c r="AQ1121" s="100" t="s">
        <v>3634</v>
      </c>
      <c r="AR1121" s="100" t="s">
        <v>3634</v>
      </c>
      <c r="AS1121" s="46" t="s">
        <v>1445</v>
      </c>
      <c r="AT1121" s="10" t="s">
        <v>4074</v>
      </c>
      <c r="AU1121" s="10" t="s">
        <v>5116</v>
      </c>
      <c r="AV1121" s="10" t="s">
        <v>3664</v>
      </c>
      <c r="AW1121" s="10" t="s">
        <v>3664</v>
      </c>
      <c r="AX1121" s="37">
        <f t="shared" si="69"/>
        <v>0</v>
      </c>
      <c r="AY1121" s="37">
        <v>0</v>
      </c>
      <c r="AZ1121" s="37">
        <v>0</v>
      </c>
      <c r="BA1121" s="37">
        <v>0</v>
      </c>
      <c r="BB1121" s="46" t="s">
        <v>3675</v>
      </c>
      <c r="BC1121" s="171" t="s">
        <v>5293</v>
      </c>
      <c r="BD1121" s="37"/>
      <c r="BE1121" s="37"/>
      <c r="BF1121" s="37"/>
      <c r="BG1121" s="37" t="s">
        <v>3634</v>
      </c>
      <c r="BH1121" s="37" t="s">
        <v>3634</v>
      </c>
      <c r="BI1121" s="37" t="s">
        <v>3634</v>
      </c>
      <c r="BJ1121" s="37" t="s">
        <v>3634</v>
      </c>
      <c r="BK1121" s="2">
        <v>1</v>
      </c>
      <c r="BL1121" s="2">
        <v>1</v>
      </c>
      <c r="BM1121" s="2">
        <v>0</v>
      </c>
      <c r="BN1121" s="2">
        <v>0</v>
      </c>
      <c r="BO1121" s="2">
        <v>0</v>
      </c>
      <c r="BP1121" s="2" t="s">
        <v>3634</v>
      </c>
      <c r="BQ1121" s="2" t="s">
        <v>3634</v>
      </c>
      <c r="BR1121" s="2" t="s">
        <v>3634</v>
      </c>
      <c r="BS1121" s="10" t="s">
        <v>4078</v>
      </c>
      <c r="BT1121" s="10" t="s">
        <v>3796</v>
      </c>
      <c r="BU1121" s="10" t="s">
        <v>4078</v>
      </c>
      <c r="BV1121" t="s">
        <v>7457</v>
      </c>
      <c r="BW1121">
        <f>COUNTIF($E$1121:$E$1121,E1121)</f>
        <v>1</v>
      </c>
      <c r="CB1121" s="59"/>
      <c r="CC1121" s="59"/>
      <c r="CD1121" s="122"/>
      <c r="CE1121" s="122"/>
      <c r="CF1121" s="122"/>
      <c r="CG1121" s="59"/>
      <c r="CH1121" s="59"/>
      <c r="CI1121" s="59"/>
      <c r="CJ1121" s="59"/>
      <c r="CK1121" s="65"/>
      <c r="CL1121" s="59"/>
      <c r="CM1121" s="59"/>
      <c r="CN1121" s="59"/>
      <c r="CO1121" s="66"/>
      <c r="CP1121" s="65"/>
      <c r="CQ1121" s="59"/>
      <c r="CR1121" s="59"/>
      <c r="CS1121" s="59"/>
      <c r="CT1121" s="59"/>
      <c r="CU1121" s="65"/>
      <c r="CV1121" s="59"/>
      <c r="CW1121" s="59"/>
      <c r="CX1121" s="59"/>
      <c r="CY1121" s="66"/>
    </row>
    <row r="1122" spans="1:207" ht="16.149999999999999" customHeight="1" x14ac:dyDescent="0.25">
      <c r="A1122" s="2" t="s">
        <v>8133</v>
      </c>
      <c r="B1122" s="2" t="s">
        <v>3629</v>
      </c>
      <c r="C1122" s="129"/>
      <c r="D1122" s="2" t="s">
        <v>526</v>
      </c>
      <c r="E1122" s="290" t="s">
        <v>6379</v>
      </c>
      <c r="F1122" s="291" t="s">
        <v>6380</v>
      </c>
      <c r="G1122" s="277"/>
      <c r="H1122" s="287" t="s">
        <v>6306</v>
      </c>
      <c r="I1122" s="95"/>
      <c r="J1122" s="57" t="s">
        <v>4073</v>
      </c>
      <c r="K1122" s="2"/>
      <c r="L1122" s="57" t="s">
        <v>4077</v>
      </c>
      <c r="M1122" s="57" t="s">
        <v>4077</v>
      </c>
      <c r="N1122" s="57" t="s">
        <v>4077</v>
      </c>
      <c r="O1122" s="57" t="s">
        <v>4071</v>
      </c>
      <c r="P1122" s="10" t="s">
        <v>4008</v>
      </c>
      <c r="Q1122" s="10" t="s">
        <v>3670</v>
      </c>
      <c r="R1122" s="101" t="s">
        <v>1429</v>
      </c>
      <c r="S1122" s="48" t="s">
        <v>3634</v>
      </c>
      <c r="T1122" s="48" t="s">
        <v>3634</v>
      </c>
      <c r="U1122" s="48" t="s">
        <v>3634</v>
      </c>
      <c r="V1122" s="48" t="s">
        <v>3634</v>
      </c>
      <c r="W1122" s="48" t="s">
        <v>3634</v>
      </c>
      <c r="X1122" s="48" t="s">
        <v>3634</v>
      </c>
      <c r="Y1122" s="48" t="s">
        <v>3634</v>
      </c>
      <c r="Z1122" s="48" t="s">
        <v>3634</v>
      </c>
      <c r="AA1122" s="48" t="s">
        <v>3634</v>
      </c>
      <c r="AB1122" s="95" t="s">
        <v>3630</v>
      </c>
      <c r="AC1122" s="2" t="s">
        <v>4074</v>
      </c>
      <c r="AD1122" s="100" t="s">
        <v>3634</v>
      </c>
      <c r="AE1122" s="100" t="s">
        <v>3634</v>
      </c>
      <c r="AF1122" s="100" t="s">
        <v>3634</v>
      </c>
      <c r="AG1122" s="100" t="s">
        <v>3634</v>
      </c>
      <c r="AH1122" s="100" t="s">
        <v>3634</v>
      </c>
      <c r="AI1122" s="100" t="s">
        <v>3634</v>
      </c>
      <c r="AJ1122" s="100" t="s">
        <v>3634</v>
      </c>
      <c r="AK1122" s="100" t="s">
        <v>3634</v>
      </c>
      <c r="AL1122" s="100" t="s">
        <v>3634</v>
      </c>
      <c r="AM1122" s="100" t="s">
        <v>3634</v>
      </c>
      <c r="AN1122" s="100" t="s">
        <v>3634</v>
      </c>
      <c r="AO1122" s="100" t="s">
        <v>3634</v>
      </c>
      <c r="AP1122" s="100" t="s">
        <v>3634</v>
      </c>
      <c r="AQ1122" s="100" t="s">
        <v>3634</v>
      </c>
      <c r="AR1122" s="100" t="s">
        <v>3634</v>
      </c>
      <c r="AS1122" s="46" t="s">
        <v>1445</v>
      </c>
      <c r="AT1122" s="10" t="s">
        <v>4074</v>
      </c>
      <c r="AU1122" s="10" t="s">
        <v>5116</v>
      </c>
      <c r="AV1122" s="10" t="s">
        <v>3664</v>
      </c>
      <c r="AW1122" s="10" t="s">
        <v>3664</v>
      </c>
      <c r="AX1122" s="37">
        <f>BO1122</f>
        <v>6</v>
      </c>
      <c r="AY1122" s="37">
        <v>0</v>
      </c>
      <c r="AZ1122" s="37">
        <v>0</v>
      </c>
      <c r="BA1122" s="37">
        <v>0</v>
      </c>
      <c r="BB1122" s="107" t="s">
        <v>3675</v>
      </c>
      <c r="BC1122" s="171" t="s">
        <v>5293</v>
      </c>
      <c r="BD1122" s="48" t="s">
        <v>3634</v>
      </c>
      <c r="BE1122" s="48" t="s">
        <v>3634</v>
      </c>
      <c r="BF1122" s="48" t="s">
        <v>3634</v>
      </c>
      <c r="BG1122" s="48" t="s">
        <v>3634</v>
      </c>
      <c r="BH1122" s="48" t="s">
        <v>3634</v>
      </c>
      <c r="BI1122" s="48" t="s">
        <v>3634</v>
      </c>
      <c r="BJ1122" s="48" t="s">
        <v>3634</v>
      </c>
      <c r="BK1122" s="292">
        <v>6</v>
      </c>
      <c r="BL1122" s="292">
        <v>0</v>
      </c>
      <c r="BM1122" s="292">
        <v>6</v>
      </c>
      <c r="BN1122" s="2">
        <v>0</v>
      </c>
      <c r="BO1122" s="2">
        <f>BM1122-BN1122</f>
        <v>6</v>
      </c>
      <c r="BP1122" s="2" t="s">
        <v>3634</v>
      </c>
      <c r="BQ1122" s="2" t="s">
        <v>3634</v>
      </c>
      <c r="BR1122" s="2" t="s">
        <v>3634</v>
      </c>
      <c r="BS1122" s="10" t="s">
        <v>4078</v>
      </c>
      <c r="BT1122" s="10" t="s">
        <v>3796</v>
      </c>
      <c r="BU1122" s="2"/>
      <c r="BV1122" s="124" t="s">
        <v>7490</v>
      </c>
      <c r="BW1122">
        <f>COUNTIF($E$1122:$E$1122,E1122)</f>
        <v>1</v>
      </c>
      <c r="CB1122" s="59"/>
      <c r="CC1122" s="59"/>
      <c r="CD1122" s="122"/>
      <c r="CE1122" s="122"/>
      <c r="CF1122" s="122"/>
      <c r="CG1122" s="59"/>
      <c r="CH1122" s="59"/>
      <c r="CI1122" s="59"/>
      <c r="CJ1122" s="59"/>
      <c r="CK1122" s="65"/>
      <c r="CL1122" s="59"/>
      <c r="CM1122" s="59"/>
      <c r="CN1122" s="59"/>
      <c r="CO1122" s="66"/>
      <c r="CP1122" s="65"/>
      <c r="CQ1122" s="59"/>
      <c r="CR1122" s="59"/>
      <c r="CS1122" s="59"/>
      <c r="CT1122" s="59"/>
      <c r="CU1122" s="65"/>
      <c r="CV1122" s="59"/>
      <c r="CW1122" s="59"/>
      <c r="CX1122" s="59"/>
      <c r="CY1122" s="66"/>
    </row>
    <row r="1123" spans="1:207" ht="16.5" customHeight="1" x14ac:dyDescent="0.25">
      <c r="A1123" s="2" t="s">
        <v>8133</v>
      </c>
      <c r="B1123" s="129" t="s">
        <v>3629</v>
      </c>
      <c r="C1123" s="129"/>
      <c r="D1123" s="2" t="s">
        <v>526</v>
      </c>
      <c r="E1123" s="290" t="s">
        <v>6441</v>
      </c>
      <c r="F1123" s="291" t="s">
        <v>6531</v>
      </c>
      <c r="G1123" s="277"/>
      <c r="H1123" s="287" t="s">
        <v>6302</v>
      </c>
      <c r="I1123" s="95"/>
      <c r="J1123" s="57" t="s">
        <v>4073</v>
      </c>
      <c r="K1123" s="2"/>
      <c r="L1123" s="57" t="s">
        <v>4077</v>
      </c>
      <c r="M1123" s="57" t="s">
        <v>4077</v>
      </c>
      <c r="N1123" s="57" t="s">
        <v>4077</v>
      </c>
      <c r="O1123" s="57" t="s">
        <v>4071</v>
      </c>
      <c r="P1123" s="10" t="s">
        <v>4008</v>
      </c>
      <c r="Q1123" s="10" t="s">
        <v>3670</v>
      </c>
      <c r="R1123" s="101" t="s">
        <v>1429</v>
      </c>
      <c r="S1123" s="48" t="s">
        <v>3634</v>
      </c>
      <c r="T1123" s="48" t="s">
        <v>3634</v>
      </c>
      <c r="U1123" s="48" t="s">
        <v>3634</v>
      </c>
      <c r="V1123" s="48" t="s">
        <v>3634</v>
      </c>
      <c r="W1123" s="48" t="s">
        <v>3634</v>
      </c>
      <c r="X1123" s="48" t="s">
        <v>3634</v>
      </c>
      <c r="Y1123" s="48" t="s">
        <v>3634</v>
      </c>
      <c r="Z1123" s="48" t="s">
        <v>3634</v>
      </c>
      <c r="AA1123" s="48" t="s">
        <v>3634</v>
      </c>
      <c r="AB1123" s="95" t="s">
        <v>3630</v>
      </c>
      <c r="AC1123" s="2" t="s">
        <v>4074</v>
      </c>
      <c r="AD1123" s="100" t="s">
        <v>3634</v>
      </c>
      <c r="AE1123" s="100" t="s">
        <v>3634</v>
      </c>
      <c r="AF1123" s="100" t="s">
        <v>3634</v>
      </c>
      <c r="AG1123" s="100" t="s">
        <v>3634</v>
      </c>
      <c r="AH1123" s="100" t="s">
        <v>3634</v>
      </c>
      <c r="AI1123" s="100" t="s">
        <v>3634</v>
      </c>
      <c r="AJ1123" s="100" t="s">
        <v>3634</v>
      </c>
      <c r="AK1123" s="100" t="s">
        <v>3634</v>
      </c>
      <c r="AL1123" s="100" t="s">
        <v>3634</v>
      </c>
      <c r="AM1123" s="100" t="s">
        <v>3634</v>
      </c>
      <c r="AN1123" s="100" t="s">
        <v>3634</v>
      </c>
      <c r="AO1123" s="100" t="s">
        <v>3634</v>
      </c>
      <c r="AP1123" s="100" t="s">
        <v>3634</v>
      </c>
      <c r="AQ1123" s="100" t="s">
        <v>3634</v>
      </c>
      <c r="AR1123" s="100" t="s">
        <v>3634</v>
      </c>
      <c r="AS1123" s="46" t="s">
        <v>1445</v>
      </c>
      <c r="AT1123" s="10" t="s">
        <v>4074</v>
      </c>
      <c r="AU1123" s="10" t="s">
        <v>5116</v>
      </c>
      <c r="AV1123" s="10" t="s">
        <v>3664</v>
      </c>
      <c r="AW1123" s="10" t="s">
        <v>3664</v>
      </c>
      <c r="AX1123" s="37">
        <f>BO1123</f>
        <v>4</v>
      </c>
      <c r="AY1123" s="37">
        <v>0</v>
      </c>
      <c r="AZ1123" s="37">
        <v>0</v>
      </c>
      <c r="BA1123" s="37">
        <v>0</v>
      </c>
      <c r="BB1123" s="46" t="s">
        <v>3675</v>
      </c>
      <c r="BC1123" s="171" t="s">
        <v>5293</v>
      </c>
      <c r="BD1123" s="48" t="s">
        <v>3634</v>
      </c>
      <c r="BE1123" s="48" t="s">
        <v>3634</v>
      </c>
      <c r="BF1123" s="48" t="s">
        <v>3634</v>
      </c>
      <c r="BG1123" s="48" t="s">
        <v>3634</v>
      </c>
      <c r="BH1123" s="48" t="s">
        <v>3634</v>
      </c>
      <c r="BI1123" s="48" t="s">
        <v>3634</v>
      </c>
      <c r="BJ1123" s="48" t="s">
        <v>3634</v>
      </c>
      <c r="BK1123" s="293">
        <v>5</v>
      </c>
      <c r="BL1123" s="293">
        <v>1</v>
      </c>
      <c r="BM1123" s="293">
        <v>4</v>
      </c>
      <c r="BN1123" s="2">
        <v>0</v>
      </c>
      <c r="BO1123" s="2">
        <f>BM1123-BN1123</f>
        <v>4</v>
      </c>
      <c r="BP1123" s="2" t="s">
        <v>3634</v>
      </c>
      <c r="BQ1123" s="2" t="s">
        <v>3634</v>
      </c>
      <c r="BR1123" s="2" t="s">
        <v>3634</v>
      </c>
      <c r="BS1123" s="10" t="s">
        <v>4078</v>
      </c>
      <c r="BT1123" s="10" t="s">
        <v>3796</v>
      </c>
      <c r="BU1123" s="2"/>
      <c r="BV1123" t="s">
        <v>7173</v>
      </c>
      <c r="BW1123">
        <f>COUNTIF($E$1123:$E$1123,E1123)</f>
        <v>1</v>
      </c>
      <c r="CB1123" s="59"/>
      <c r="CC1123" s="59"/>
      <c r="CD1123" s="122"/>
      <c r="CE1123" s="122"/>
      <c r="CF1123" s="122"/>
      <c r="CG1123" s="59"/>
      <c r="CH1123" s="59"/>
      <c r="CI1123" s="59"/>
      <c r="CJ1123" s="59"/>
      <c r="CK1123" s="65"/>
      <c r="CL1123" s="59"/>
      <c r="CM1123" s="59"/>
      <c r="CN1123" s="59"/>
      <c r="CO1123" s="66"/>
      <c r="CP1123" s="65"/>
      <c r="CQ1123" s="59"/>
      <c r="CR1123" s="59"/>
      <c r="CS1123" s="59"/>
      <c r="CT1123" s="59"/>
      <c r="CU1123" s="65"/>
      <c r="CV1123" s="59"/>
      <c r="CW1123" s="59"/>
      <c r="CX1123" s="59"/>
      <c r="CY1123" s="66"/>
    </row>
    <row r="1124" spans="1:207" ht="16.149999999999999" customHeight="1" x14ac:dyDescent="0.25">
      <c r="A1124" s="2" t="s">
        <v>8133</v>
      </c>
      <c r="B1124" s="129" t="s">
        <v>3629</v>
      </c>
      <c r="C1124" s="129"/>
      <c r="D1124" s="2" t="s">
        <v>526</v>
      </c>
      <c r="E1124" s="290" t="s">
        <v>6395</v>
      </c>
      <c r="F1124" s="291" t="s">
        <v>6214</v>
      </c>
      <c r="G1124" s="277"/>
      <c r="H1124" s="290" t="s">
        <v>6313</v>
      </c>
      <c r="I1124" s="95"/>
      <c r="J1124" s="57" t="s">
        <v>4073</v>
      </c>
      <c r="K1124" s="2"/>
      <c r="L1124" s="57" t="s">
        <v>4077</v>
      </c>
      <c r="M1124" s="57" t="s">
        <v>4077</v>
      </c>
      <c r="N1124" s="57" t="s">
        <v>4077</v>
      </c>
      <c r="O1124" s="57" t="s">
        <v>4071</v>
      </c>
      <c r="P1124" s="10" t="s">
        <v>4008</v>
      </c>
      <c r="Q1124" s="10" t="s">
        <v>3670</v>
      </c>
      <c r="R1124" s="101" t="s">
        <v>1429</v>
      </c>
      <c r="S1124" s="48" t="s">
        <v>3634</v>
      </c>
      <c r="T1124" s="48" t="s">
        <v>3634</v>
      </c>
      <c r="U1124" s="48" t="s">
        <v>3634</v>
      </c>
      <c r="V1124" s="48" t="s">
        <v>3634</v>
      </c>
      <c r="W1124" s="48" t="s">
        <v>3634</v>
      </c>
      <c r="X1124" s="48" t="s">
        <v>3634</v>
      </c>
      <c r="Y1124" s="48" t="s">
        <v>3634</v>
      </c>
      <c r="Z1124" s="48" t="s">
        <v>3634</v>
      </c>
      <c r="AA1124" s="48" t="s">
        <v>3634</v>
      </c>
      <c r="AB1124" s="95" t="s">
        <v>3630</v>
      </c>
      <c r="AC1124" s="2" t="s">
        <v>4074</v>
      </c>
      <c r="AD1124" s="100" t="s">
        <v>3634</v>
      </c>
      <c r="AE1124" s="100" t="s">
        <v>3634</v>
      </c>
      <c r="AF1124" s="100" t="s">
        <v>3634</v>
      </c>
      <c r="AG1124" s="100" t="s">
        <v>3634</v>
      </c>
      <c r="AH1124" s="100" t="s">
        <v>3634</v>
      </c>
      <c r="AI1124" s="100" t="s">
        <v>3634</v>
      </c>
      <c r="AJ1124" s="100" t="s">
        <v>3634</v>
      </c>
      <c r="AK1124" s="100" t="s">
        <v>3634</v>
      </c>
      <c r="AL1124" s="100" t="s">
        <v>3634</v>
      </c>
      <c r="AM1124" s="100" t="s">
        <v>3634</v>
      </c>
      <c r="AN1124" s="100" t="s">
        <v>3634</v>
      </c>
      <c r="AO1124" s="100" t="s">
        <v>3634</v>
      </c>
      <c r="AP1124" s="100" t="s">
        <v>3634</v>
      </c>
      <c r="AQ1124" s="100" t="s">
        <v>3634</v>
      </c>
      <c r="AR1124" s="100" t="s">
        <v>3634</v>
      </c>
      <c r="AS1124" s="46" t="s">
        <v>1445</v>
      </c>
      <c r="AT1124" s="10" t="s">
        <v>4074</v>
      </c>
      <c r="AU1124" s="10" t="s">
        <v>5116</v>
      </c>
      <c r="AV1124" s="10" t="s">
        <v>3664</v>
      </c>
      <c r="AW1124" s="10" t="s">
        <v>3664</v>
      </c>
      <c r="AX1124" s="37">
        <f>BO1124</f>
        <v>4</v>
      </c>
      <c r="AY1124" s="37">
        <v>0</v>
      </c>
      <c r="AZ1124" s="37">
        <v>0</v>
      </c>
      <c r="BA1124" s="37">
        <v>0</v>
      </c>
      <c r="BB1124" s="46" t="s">
        <v>3675</v>
      </c>
      <c r="BC1124" s="171" t="s">
        <v>5293</v>
      </c>
      <c r="BD1124" s="48" t="s">
        <v>3634</v>
      </c>
      <c r="BE1124" s="48" t="s">
        <v>3634</v>
      </c>
      <c r="BF1124" s="48" t="s">
        <v>3634</v>
      </c>
      <c r="BG1124" s="48" t="s">
        <v>3634</v>
      </c>
      <c r="BH1124" s="48" t="s">
        <v>3634</v>
      </c>
      <c r="BI1124" s="48" t="s">
        <v>3634</v>
      </c>
      <c r="BJ1124" s="48" t="s">
        <v>3634</v>
      </c>
      <c r="BK1124" s="292">
        <v>5</v>
      </c>
      <c r="BL1124" s="292">
        <v>1</v>
      </c>
      <c r="BM1124" s="292">
        <v>4</v>
      </c>
      <c r="BN1124" s="2">
        <v>0</v>
      </c>
      <c r="BO1124" s="2">
        <f>BM1124-BN1124</f>
        <v>4</v>
      </c>
      <c r="BP1124" s="2" t="s">
        <v>3634</v>
      </c>
      <c r="BQ1124" s="2" t="s">
        <v>3634</v>
      </c>
      <c r="BR1124" s="2" t="s">
        <v>3634</v>
      </c>
      <c r="BS1124" s="10" t="s">
        <v>4078</v>
      </c>
      <c r="BT1124" s="10" t="s">
        <v>3796</v>
      </c>
      <c r="BU1124" s="2"/>
      <c r="BV1124" t="s">
        <v>7180</v>
      </c>
      <c r="BW1124">
        <f>COUNTIF($E$1124:$E$1124,E1124)</f>
        <v>1</v>
      </c>
      <c r="CB1124" s="59"/>
      <c r="CC1124" s="59"/>
      <c r="CD1124" s="122"/>
      <c r="CE1124" s="122"/>
      <c r="CF1124" s="122"/>
      <c r="CG1124" s="59"/>
      <c r="CH1124" s="59"/>
      <c r="CI1124" s="59"/>
      <c r="CJ1124" s="59"/>
      <c r="CK1124" s="65"/>
      <c r="CL1124" s="59"/>
      <c r="CM1124" s="59"/>
      <c r="CN1124" s="59"/>
      <c r="CO1124" s="66"/>
      <c r="CP1124" s="65"/>
      <c r="CQ1124" s="59"/>
      <c r="CR1124" s="59"/>
      <c r="CS1124" s="59"/>
      <c r="CT1124" s="59"/>
      <c r="CU1124" s="65"/>
      <c r="CV1124" s="59"/>
      <c r="CW1124" s="59"/>
      <c r="CX1124" s="59"/>
      <c r="CY1124" s="66"/>
    </row>
    <row r="1125" spans="1:207" s="144" customFormat="1" ht="16.5" customHeight="1" x14ac:dyDescent="0.25">
      <c r="A1125" s="2" t="s">
        <v>8133</v>
      </c>
      <c r="B1125" s="144" t="s">
        <v>3629</v>
      </c>
      <c r="D1125" s="144" t="s">
        <v>526</v>
      </c>
      <c r="E1125" s="144" t="s">
        <v>6920</v>
      </c>
      <c r="J1125" s="127" t="s">
        <v>4073</v>
      </c>
      <c r="L1125" s="294" t="s">
        <v>4077</v>
      </c>
      <c r="M1125" s="294" t="s">
        <v>4077</v>
      </c>
      <c r="N1125" s="294" t="s">
        <v>4077</v>
      </c>
      <c r="O1125" s="294" t="s">
        <v>4071</v>
      </c>
      <c r="P1125" s="146" t="s">
        <v>4008</v>
      </c>
      <c r="Q1125" s="146" t="s">
        <v>3670</v>
      </c>
      <c r="R1125" s="144" t="s">
        <v>1429</v>
      </c>
      <c r="S1125" s="153" t="s">
        <v>3634</v>
      </c>
      <c r="T1125" s="153" t="s">
        <v>3634</v>
      </c>
      <c r="U1125" s="153" t="s">
        <v>3634</v>
      </c>
      <c r="V1125" s="153" t="s">
        <v>3634</v>
      </c>
      <c r="W1125" s="153" t="s">
        <v>3634</v>
      </c>
      <c r="X1125" s="153" t="s">
        <v>3634</v>
      </c>
      <c r="Y1125" s="153" t="s">
        <v>3634</v>
      </c>
      <c r="Z1125" s="153" t="s">
        <v>3634</v>
      </c>
      <c r="AA1125" s="153" t="s">
        <v>3634</v>
      </c>
      <c r="AB1125" s="154" t="s">
        <v>3630</v>
      </c>
      <c r="AC1125" s="144" t="s">
        <v>4074</v>
      </c>
      <c r="AD1125" s="153" t="s">
        <v>3634</v>
      </c>
      <c r="AE1125" s="153" t="s">
        <v>3634</v>
      </c>
      <c r="AF1125" s="153" t="s">
        <v>3634</v>
      </c>
      <c r="AG1125" s="153" t="s">
        <v>3634</v>
      </c>
      <c r="AH1125" s="153" t="s">
        <v>3634</v>
      </c>
      <c r="AI1125" s="153" t="s">
        <v>3634</v>
      </c>
      <c r="AJ1125" s="153" t="s">
        <v>3634</v>
      </c>
      <c r="AK1125" s="153" t="s">
        <v>3634</v>
      </c>
      <c r="AL1125" s="153" t="s">
        <v>3634</v>
      </c>
      <c r="AM1125" s="153" t="s">
        <v>3634</v>
      </c>
      <c r="AN1125" s="153" t="s">
        <v>3634</v>
      </c>
      <c r="AO1125" s="153" t="s">
        <v>3634</v>
      </c>
      <c r="AP1125" s="153" t="s">
        <v>3634</v>
      </c>
      <c r="AQ1125" s="153" t="s">
        <v>3634</v>
      </c>
      <c r="AR1125" s="153" t="s">
        <v>3634</v>
      </c>
      <c r="AS1125" s="155" t="s">
        <v>1445</v>
      </c>
      <c r="AT1125" s="146" t="s">
        <v>4074</v>
      </c>
      <c r="AU1125" s="146" t="s">
        <v>5116</v>
      </c>
      <c r="AV1125" s="146" t="s">
        <v>3664</v>
      </c>
      <c r="AW1125" s="146" t="s">
        <v>3664</v>
      </c>
      <c r="AX1125" s="156">
        <f>BO1125</f>
        <v>63</v>
      </c>
      <c r="AY1125" s="156">
        <v>0</v>
      </c>
      <c r="AZ1125" s="156">
        <v>0</v>
      </c>
      <c r="BA1125" s="156">
        <v>0</v>
      </c>
      <c r="BB1125" s="155" t="s">
        <v>3675</v>
      </c>
      <c r="BC1125" s="295" t="s">
        <v>5293</v>
      </c>
      <c r="BD1125" s="153" t="s">
        <v>3634</v>
      </c>
      <c r="BE1125" s="153" t="s">
        <v>3634</v>
      </c>
      <c r="BF1125" s="153" t="s">
        <v>3634</v>
      </c>
      <c r="BG1125" s="153" t="s">
        <v>3634</v>
      </c>
      <c r="BH1125" s="153" t="s">
        <v>3634</v>
      </c>
      <c r="BI1125" s="153" t="s">
        <v>3634</v>
      </c>
      <c r="BJ1125" s="153" t="s">
        <v>3634</v>
      </c>
      <c r="BK1125" s="144">
        <v>63</v>
      </c>
      <c r="BL1125" s="144">
        <v>0</v>
      </c>
      <c r="BM1125" s="144">
        <f>BK1125-BL1125</f>
        <v>63</v>
      </c>
      <c r="BN1125" s="144">
        <v>0</v>
      </c>
      <c r="BO1125" s="144">
        <f>BM1125-BN1125</f>
        <v>63</v>
      </c>
      <c r="BP1125" s="144" t="s">
        <v>3634</v>
      </c>
      <c r="BQ1125" s="144" t="s">
        <v>3634</v>
      </c>
      <c r="BR1125" s="144" t="s">
        <v>3634</v>
      </c>
      <c r="BS1125" s="146" t="s">
        <v>4078</v>
      </c>
      <c r="BT1125" s="146" t="s">
        <v>3796</v>
      </c>
      <c r="BU1125" s="296" t="s">
        <v>6918</v>
      </c>
      <c r="BV1125" s="297" t="s">
        <v>6938</v>
      </c>
      <c r="BW1125" s="144">
        <f>COUNTIF($E$1125:$E$1125,E1125)</f>
        <v>1</v>
      </c>
      <c r="CB1125" s="298"/>
      <c r="CC1125" s="298"/>
      <c r="CD1125" s="298">
        <v>0</v>
      </c>
      <c r="CE1125" s="298"/>
      <c r="CF1125" s="298"/>
      <c r="CG1125" s="298"/>
      <c r="CH1125" s="298"/>
      <c r="CI1125" s="298"/>
      <c r="CJ1125" s="298"/>
      <c r="CK1125" s="298"/>
      <c r="CL1125" s="298"/>
      <c r="CM1125" s="298"/>
      <c r="CN1125" s="298"/>
      <c r="CO1125" s="298"/>
      <c r="CP1125" s="298"/>
      <c r="CQ1125" s="298"/>
      <c r="CR1125" s="298"/>
      <c r="CS1125" s="298"/>
      <c r="CT1125" s="298"/>
      <c r="CU1125" s="298"/>
      <c r="CV1125" s="298"/>
      <c r="CW1125" s="298"/>
      <c r="CX1125" s="298"/>
      <c r="CY1125" s="298"/>
      <c r="FP1125" s="243"/>
      <c r="FQ1125" s="245"/>
      <c r="FR1125" s="245"/>
      <c r="FS1125" s="245"/>
      <c r="FT1125" s="245"/>
      <c r="FU1125" s="245"/>
      <c r="FV1125" s="245"/>
      <c r="FW1125" s="245"/>
      <c r="FX1125" s="245"/>
      <c r="FY1125" s="245"/>
      <c r="FZ1125" s="245"/>
      <c r="GA1125" s="245"/>
      <c r="GB1125" s="245"/>
      <c r="GC1125" s="245"/>
      <c r="GD1125" s="245"/>
      <c r="GE1125" s="245"/>
      <c r="GF1125" s="245"/>
      <c r="GG1125" s="245"/>
      <c r="GH1125" s="245"/>
      <c r="GI1125" s="245"/>
      <c r="GJ1125" s="245"/>
      <c r="GK1125" s="245"/>
      <c r="GL1125" s="245"/>
      <c r="GM1125" s="245"/>
      <c r="GN1125" s="245"/>
      <c r="GO1125" s="245"/>
      <c r="GP1125" s="245"/>
      <c r="GQ1125" s="245"/>
      <c r="GR1125" s="245"/>
      <c r="GS1125" s="245"/>
      <c r="GT1125" s="245"/>
      <c r="GU1125" s="245"/>
      <c r="GV1125" s="245"/>
      <c r="GW1125" s="245"/>
      <c r="GX1125" s="245"/>
      <c r="GY1125" s="244"/>
    </row>
    <row r="1126" spans="1:207" s="144" customFormat="1" ht="16.5" customHeight="1" x14ac:dyDescent="0.25">
      <c r="A1126" s="2" t="s">
        <v>8133</v>
      </c>
      <c r="B1126" s="129" t="s">
        <v>3629</v>
      </c>
      <c r="D1126" s="144" t="s">
        <v>526</v>
      </c>
      <c r="E1126" s="144" t="s">
        <v>6923</v>
      </c>
      <c r="J1126" s="57" t="s">
        <v>4073</v>
      </c>
      <c r="L1126" s="130" t="s">
        <v>4077</v>
      </c>
      <c r="M1126" s="130" t="s">
        <v>4077</v>
      </c>
      <c r="N1126" s="130" t="s">
        <v>4077</v>
      </c>
      <c r="O1126" s="130" t="s">
        <v>4071</v>
      </c>
      <c r="P1126" s="131" t="s">
        <v>4008</v>
      </c>
      <c r="Q1126" s="131" t="s">
        <v>3670</v>
      </c>
      <c r="R1126" s="129" t="s">
        <v>1429</v>
      </c>
      <c r="S1126" s="134" t="s">
        <v>3634</v>
      </c>
      <c r="T1126" s="134" t="s">
        <v>3634</v>
      </c>
      <c r="U1126" s="134" t="s">
        <v>3634</v>
      </c>
      <c r="V1126" s="134" t="s">
        <v>3634</v>
      </c>
      <c r="W1126" s="134" t="s">
        <v>3634</v>
      </c>
      <c r="X1126" s="134" t="s">
        <v>3634</v>
      </c>
      <c r="Y1126" s="134" t="s">
        <v>3634</v>
      </c>
      <c r="Z1126" s="134" t="s">
        <v>3634</v>
      </c>
      <c r="AA1126" s="134" t="s">
        <v>3634</v>
      </c>
      <c r="AB1126" s="135" t="s">
        <v>3630</v>
      </c>
      <c r="AC1126" s="129" t="s">
        <v>4074</v>
      </c>
      <c r="AD1126" s="134" t="s">
        <v>3634</v>
      </c>
      <c r="AE1126" s="134" t="s">
        <v>3634</v>
      </c>
      <c r="AF1126" s="134" t="s">
        <v>3634</v>
      </c>
      <c r="AG1126" s="134" t="s">
        <v>3634</v>
      </c>
      <c r="AH1126" s="134" t="s">
        <v>3634</v>
      </c>
      <c r="AI1126" s="134" t="s">
        <v>3634</v>
      </c>
      <c r="AJ1126" s="134" t="s">
        <v>3634</v>
      </c>
      <c r="AK1126" s="134" t="s">
        <v>3634</v>
      </c>
      <c r="AL1126" s="134" t="s">
        <v>3634</v>
      </c>
      <c r="AM1126" s="134" t="s">
        <v>3634</v>
      </c>
      <c r="AN1126" s="134" t="s">
        <v>3634</v>
      </c>
      <c r="AO1126" s="134" t="s">
        <v>3634</v>
      </c>
      <c r="AP1126" s="134" t="s">
        <v>3634</v>
      </c>
      <c r="AQ1126" s="134" t="s">
        <v>3634</v>
      </c>
      <c r="AR1126" s="134" t="s">
        <v>3634</v>
      </c>
      <c r="AS1126" s="137" t="s">
        <v>1445</v>
      </c>
      <c r="AT1126" s="131" t="s">
        <v>4074</v>
      </c>
      <c r="AU1126" s="131" t="s">
        <v>5116</v>
      </c>
      <c r="AV1126" s="131" t="s">
        <v>3664</v>
      </c>
      <c r="AW1126" s="131" t="s">
        <v>3664</v>
      </c>
      <c r="AX1126" s="138">
        <f>BO1126</f>
        <v>151</v>
      </c>
      <c r="AY1126" s="138">
        <v>0</v>
      </c>
      <c r="AZ1126" s="138">
        <v>0</v>
      </c>
      <c r="BA1126" s="138">
        <v>0</v>
      </c>
      <c r="BB1126" s="137" t="s">
        <v>3675</v>
      </c>
      <c r="BC1126" s="281" t="s">
        <v>5293</v>
      </c>
      <c r="BD1126" s="134" t="s">
        <v>3634</v>
      </c>
      <c r="BE1126" s="134" t="s">
        <v>3634</v>
      </c>
      <c r="BF1126" s="134" t="s">
        <v>3634</v>
      </c>
      <c r="BG1126" s="134" t="s">
        <v>3634</v>
      </c>
      <c r="BH1126" s="134" t="s">
        <v>3634</v>
      </c>
      <c r="BI1126" s="134" t="s">
        <v>3634</v>
      </c>
      <c r="BJ1126" s="134" t="s">
        <v>3634</v>
      </c>
      <c r="BK1126" s="144">
        <v>151</v>
      </c>
      <c r="BL1126" s="144">
        <v>0</v>
      </c>
      <c r="BM1126" s="144">
        <f>BK1126-BL1126</f>
        <v>151</v>
      </c>
      <c r="BN1126" s="144">
        <v>0</v>
      </c>
      <c r="BO1126" s="129">
        <f>BM1126-BN1126</f>
        <v>151</v>
      </c>
      <c r="BP1126" s="129" t="s">
        <v>3634</v>
      </c>
      <c r="BQ1126" s="129" t="s">
        <v>3634</v>
      </c>
      <c r="BR1126" s="129" t="s">
        <v>3634</v>
      </c>
      <c r="BS1126" s="131" t="s">
        <v>4078</v>
      </c>
      <c r="BT1126" s="146" t="s">
        <v>3796</v>
      </c>
      <c r="BU1126" s="144" t="s">
        <v>6939</v>
      </c>
      <c r="BV1126" s="297" t="s">
        <v>6940</v>
      </c>
      <c r="BW1126" s="144">
        <f>COUNTIF($E$1126:$E$1126,E1126)</f>
        <v>1</v>
      </c>
      <c r="CB1126" s="298"/>
      <c r="CC1126" s="298"/>
      <c r="CD1126" s="298"/>
      <c r="CE1126" s="298"/>
      <c r="CF1126" s="298"/>
      <c r="CG1126" s="298"/>
      <c r="CH1126" s="298"/>
      <c r="CI1126" s="298"/>
      <c r="CJ1126" s="298"/>
      <c r="CK1126" s="298"/>
      <c r="CL1126" s="298"/>
      <c r="CM1126" s="298"/>
      <c r="CN1126" s="298"/>
      <c r="CO1126" s="298"/>
      <c r="CP1126" s="298"/>
      <c r="CQ1126" s="298"/>
      <c r="CR1126" s="298"/>
      <c r="CS1126" s="298"/>
      <c r="CT1126" s="298"/>
      <c r="CU1126" s="298"/>
      <c r="CV1126" s="298"/>
      <c r="CW1126" s="298"/>
      <c r="CX1126" s="298"/>
      <c r="CY1126" s="298"/>
      <c r="FP1126" s="243"/>
      <c r="FQ1126" s="245"/>
      <c r="FR1126" s="245"/>
      <c r="FS1126" s="245"/>
      <c r="FT1126" s="245"/>
      <c r="FU1126" s="245"/>
      <c r="FV1126" s="245"/>
      <c r="FW1126" s="245"/>
      <c r="FX1126" s="245"/>
      <c r="FY1126" s="245"/>
      <c r="FZ1126" s="245"/>
      <c r="GA1126" s="245"/>
      <c r="GB1126" s="245"/>
      <c r="GC1126" s="245"/>
      <c r="GD1126" s="245"/>
      <c r="GE1126" s="245"/>
      <c r="GF1126" s="245"/>
      <c r="GG1126" s="245"/>
      <c r="GH1126" s="245"/>
      <c r="GI1126" s="245"/>
      <c r="GJ1126" s="245"/>
      <c r="GK1126" s="245"/>
      <c r="GL1126" s="245"/>
      <c r="GM1126" s="245"/>
      <c r="GN1126" s="245"/>
      <c r="GO1126" s="245"/>
      <c r="GP1126" s="245"/>
      <c r="GQ1126" s="245"/>
      <c r="GR1126" s="245"/>
      <c r="GS1126" s="245"/>
      <c r="GT1126" s="245"/>
      <c r="GU1126" s="245"/>
      <c r="GV1126" s="245"/>
      <c r="GW1126" s="245"/>
      <c r="GX1126" s="245"/>
      <c r="GY1126" s="244"/>
    </row>
    <row r="1127" spans="1:207" s="2" customFormat="1" ht="14.25" customHeight="1" x14ac:dyDescent="0.25">
      <c r="A1127" s="275" t="s">
        <v>2450</v>
      </c>
      <c r="B1127" s="129"/>
      <c r="C1127" s="207" t="s">
        <v>7029</v>
      </c>
      <c r="D1127" s="57" t="s">
        <v>6952</v>
      </c>
      <c r="E1127" s="98" t="s">
        <v>7088</v>
      </c>
      <c r="F1127" s="188" t="s">
        <v>7088</v>
      </c>
      <c r="G1127" s="57"/>
      <c r="H1127" s="57"/>
      <c r="I1127" s="225">
        <v>1.6759879467613998</v>
      </c>
      <c r="J1127" s="57"/>
      <c r="K1127" s="57"/>
      <c r="L1127" s="57"/>
      <c r="M1127" s="57"/>
      <c r="N1127" s="57"/>
      <c r="O1127" s="10"/>
      <c r="P1127" s="10"/>
      <c r="S1127" s="48"/>
      <c r="T1127" s="48"/>
      <c r="U1127" s="48"/>
      <c r="V1127" s="48"/>
      <c r="W1127" s="48"/>
      <c r="X1127" s="48"/>
      <c r="Y1127" s="48"/>
      <c r="Z1127" s="48"/>
      <c r="AA1127" s="48"/>
      <c r="AD1127" s="48"/>
      <c r="AE1127" s="48"/>
      <c r="AF1127" s="48"/>
      <c r="AG1127" s="48"/>
      <c r="AH1127" s="48"/>
      <c r="AI1127" s="48"/>
      <c r="AJ1127" s="48"/>
      <c r="AK1127" s="48"/>
      <c r="AL1127" s="48"/>
      <c r="AM1127" s="48"/>
      <c r="AN1127" s="48"/>
      <c r="AO1127" s="48"/>
      <c r="AP1127" s="48"/>
      <c r="AQ1127" s="48"/>
      <c r="AR1127" s="48"/>
      <c r="AS1127" s="107"/>
      <c r="AT1127" s="10"/>
      <c r="AU1127" s="10"/>
      <c r="AV1127" s="10"/>
      <c r="AW1127" s="10"/>
      <c r="AX1127" s="37"/>
      <c r="AY1127" s="37"/>
      <c r="AZ1127" s="37"/>
      <c r="BA1127" s="48"/>
      <c r="BB1127" s="46"/>
      <c r="BC1127" s="10"/>
      <c r="BD1127" s="37"/>
      <c r="BE1127" s="37"/>
      <c r="BF1127" s="37"/>
      <c r="BG1127" s="37"/>
      <c r="BH1127" s="37"/>
      <c r="BI1127" s="37"/>
      <c r="BJ1127" s="37"/>
      <c r="BK1127" s="37"/>
      <c r="BL1127" s="37"/>
      <c r="BM1127" s="37"/>
      <c r="BN1127" s="37"/>
      <c r="BO1127" s="37"/>
      <c r="BP1127" s="37"/>
      <c r="BQ1127" s="37"/>
      <c r="BR1127" s="48"/>
      <c r="BS1127" s="10"/>
      <c r="BT1127" s="10"/>
      <c r="BV1127" s="129"/>
      <c r="BX1127" s="2">
        <f>COUNTIF($E$1127:$E$1127,E1127)</f>
        <v>1</v>
      </c>
      <c r="BY1127" s="2">
        <f>COUNTIF($F$1127:$F$1127,F1127)</f>
        <v>1</v>
      </c>
      <c r="CC1127" s="2" t="str">
        <f t="shared" ref="CC1127:CC1150" si="70">IF(SUM(CM1127:CQ1127)=AX1127,"","Check")</f>
        <v/>
      </c>
      <c r="CD1127" s="2" t="str">
        <f t="shared" ref="CD1127:CD1150" si="71">IF(SUM(AX1127:BA1127)=BO1127,"","Check")</f>
        <v/>
      </c>
      <c r="CE1127" s="2" t="str">
        <f t="shared" ref="CE1127:CE1150" si="72">IF(CH1127=BO1127,"","Check")</f>
        <v/>
      </c>
      <c r="CG1127" s="122">
        <f t="shared" ref="CG1127:CG1150" si="73">SUM(AX1127:BA1127)</f>
        <v>0</v>
      </c>
      <c r="CH1127" s="122">
        <f t="shared" ref="CH1127:CH1150" si="74">SUM(CM1127:DG1127)</f>
        <v>0</v>
      </c>
      <c r="CI1127" s="122"/>
      <c r="CJ1127" s="122"/>
      <c r="CK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G1127" s="212"/>
      <c r="FP1127" s="63"/>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s="115"/>
    </row>
    <row r="1128" spans="1:207" x14ac:dyDescent="0.25">
      <c r="A1128" s="275" t="s">
        <v>2450</v>
      </c>
      <c r="B1128" s="129"/>
      <c r="C1128" s="135" t="s">
        <v>7050</v>
      </c>
      <c r="D1128" s="57" t="s">
        <v>6952</v>
      </c>
      <c r="E1128" s="95" t="s">
        <v>7050</v>
      </c>
      <c r="F1128" s="188" t="s">
        <v>5219</v>
      </c>
      <c r="G1128" s="57"/>
      <c r="H1128" s="57"/>
      <c r="I1128" s="237"/>
      <c r="J1128" s="57"/>
      <c r="K1128" s="57"/>
      <c r="L1128" s="57"/>
      <c r="M1128" s="57"/>
      <c r="N1128" s="57"/>
      <c r="O1128" s="10"/>
      <c r="P1128" s="10"/>
      <c r="Q1128" s="10"/>
      <c r="R1128" s="2"/>
      <c r="S1128" s="48"/>
      <c r="T1128" s="48"/>
      <c r="U1128" s="48"/>
      <c r="V1128" s="48"/>
      <c r="W1128" s="48"/>
      <c r="X1128" s="48"/>
      <c r="Y1128" s="48"/>
      <c r="Z1128" s="48"/>
      <c r="AA1128" s="48"/>
      <c r="AB1128" s="95"/>
      <c r="AC1128" s="2"/>
      <c r="AD1128" s="48"/>
      <c r="AE1128" s="48"/>
      <c r="AF1128" s="48"/>
      <c r="AG1128" s="48"/>
      <c r="AH1128" s="48"/>
      <c r="AI1128" s="48"/>
      <c r="AJ1128" s="48"/>
      <c r="AK1128" s="48"/>
      <c r="AL1128" s="48"/>
      <c r="AM1128" s="48"/>
      <c r="AN1128" s="48"/>
      <c r="AO1128" s="48"/>
      <c r="AP1128" s="48"/>
      <c r="AQ1128" s="48"/>
      <c r="AR1128" s="48"/>
      <c r="AS1128" s="46"/>
      <c r="AT1128" s="10"/>
      <c r="AU1128" s="10"/>
      <c r="AV1128" s="10"/>
      <c r="AW1128" s="10"/>
      <c r="AX1128" s="37"/>
      <c r="AY1128" s="37"/>
      <c r="AZ1128" s="37"/>
      <c r="BA1128" s="37"/>
      <c r="BB1128" s="46"/>
      <c r="BC1128" s="37"/>
      <c r="BD1128" s="37"/>
      <c r="BE1128" s="37"/>
      <c r="BF1128" s="37"/>
      <c r="BG1128" s="37"/>
      <c r="BH1128" s="37"/>
      <c r="BI1128" s="37"/>
      <c r="BJ1128" s="37"/>
      <c r="BK1128" s="37"/>
      <c r="BL1128" s="37"/>
      <c r="BM1128" s="37"/>
      <c r="BN1128" s="37"/>
      <c r="BO1128" s="37"/>
      <c r="BP1128" s="37"/>
      <c r="BQ1128" s="37"/>
      <c r="BR1128" s="37"/>
      <c r="BS1128" s="223"/>
      <c r="BT1128" s="10"/>
      <c r="BU1128" s="10"/>
      <c r="BV1128" s="129"/>
      <c r="BW1128" s="2"/>
      <c r="BX1128" s="2">
        <f>COUNTIF($E$1128:$E$1128,E1128)</f>
        <v>1</v>
      </c>
      <c r="BY1128" s="2">
        <f>COUNTIF($F$1128:$F$1128,F1128)</f>
        <v>1</v>
      </c>
      <c r="BZ1128" s="2"/>
      <c r="CA1128" s="2"/>
      <c r="CB1128" s="2"/>
      <c r="CC1128" s="2" t="str">
        <f t="shared" si="70"/>
        <v/>
      </c>
      <c r="CD1128" s="2" t="str">
        <f t="shared" si="71"/>
        <v/>
      </c>
      <c r="CE1128" s="2" t="str">
        <f t="shared" si="72"/>
        <v/>
      </c>
      <c r="CF1128" s="2"/>
      <c r="CG1128" s="122">
        <f t="shared" si="73"/>
        <v>0</v>
      </c>
      <c r="CH1128" s="122">
        <f t="shared" si="74"/>
        <v>0</v>
      </c>
      <c r="CI1128" s="122"/>
      <c r="CJ1128" s="122"/>
      <c r="CK1128" s="122"/>
      <c r="CL1128" s="2"/>
      <c r="CM1128" s="122"/>
      <c r="CN1128" s="122"/>
      <c r="CO1128" s="122"/>
      <c r="CP1128" s="122"/>
      <c r="CQ1128" s="122"/>
      <c r="CR1128" s="122"/>
      <c r="CS1128" s="122"/>
      <c r="CT1128" s="122"/>
      <c r="CU1128" s="122"/>
      <c r="CV1128" s="122"/>
      <c r="CW1128" s="122"/>
      <c r="CX1128" s="122"/>
      <c r="CY1128" s="122"/>
      <c r="CZ1128" s="122"/>
      <c r="DA1128" s="122"/>
      <c r="DB1128" s="122"/>
      <c r="DC1128" s="122"/>
      <c r="DD1128" s="122"/>
      <c r="DE1128" s="122"/>
      <c r="DF1128" s="2"/>
      <c r="DG1128" s="211"/>
    </row>
    <row r="1129" spans="1:207" ht="16.149999999999999" customHeight="1" x14ac:dyDescent="0.25">
      <c r="A1129" s="275" t="s">
        <v>2450</v>
      </c>
      <c r="B1129" s="129"/>
      <c r="C1129" s="135" t="s">
        <v>7051</v>
      </c>
      <c r="D1129" s="57" t="s">
        <v>6952</v>
      </c>
      <c r="E1129" s="95" t="s">
        <v>7051</v>
      </c>
      <c r="F1129" s="188" t="s">
        <v>3126</v>
      </c>
      <c r="G1129" s="57"/>
      <c r="H1129" s="57"/>
      <c r="I1129" s="237">
        <v>0.32298503115953997</v>
      </c>
      <c r="J1129" s="57"/>
      <c r="K1129" s="57"/>
      <c r="L1129" s="57"/>
      <c r="M1129" s="57"/>
      <c r="N1129" s="57"/>
      <c r="O1129" s="10"/>
      <c r="P1129" s="10"/>
      <c r="Q1129" s="10"/>
      <c r="R1129" s="2"/>
      <c r="S1129" s="48"/>
      <c r="T1129" s="48"/>
      <c r="U1129" s="48"/>
      <c r="V1129" s="48"/>
      <c r="W1129" s="48"/>
      <c r="X1129" s="48"/>
      <c r="Y1129" s="48"/>
      <c r="Z1129" s="48"/>
      <c r="AA1129" s="48"/>
      <c r="AB1129" s="95"/>
      <c r="AC1129" s="2"/>
      <c r="AD1129" s="48"/>
      <c r="AE1129" s="48"/>
      <c r="AF1129" s="48"/>
      <c r="AG1129" s="48"/>
      <c r="AH1129" s="48"/>
      <c r="AI1129" s="48"/>
      <c r="AJ1129" s="48"/>
      <c r="AK1129" s="48"/>
      <c r="AL1129" s="48"/>
      <c r="AM1129" s="48"/>
      <c r="AN1129" s="48"/>
      <c r="AO1129" s="48"/>
      <c r="AP1129" s="48"/>
      <c r="AQ1129" s="48"/>
      <c r="AR1129" s="48"/>
      <c r="AS1129" s="46"/>
      <c r="AT1129" s="10"/>
      <c r="AU1129" s="10"/>
      <c r="AV1129" s="10"/>
      <c r="AW1129" s="10"/>
      <c r="AX1129" s="37"/>
      <c r="AY1129" s="37"/>
      <c r="AZ1129" s="37"/>
      <c r="BA1129" s="37"/>
      <c r="BB1129" s="46"/>
      <c r="BC1129" s="37"/>
      <c r="BD1129" s="37"/>
      <c r="BE1129" s="37"/>
      <c r="BF1129" s="37"/>
      <c r="BG1129" s="37"/>
      <c r="BH1129" s="37"/>
      <c r="BI1129" s="37"/>
      <c r="BJ1129" s="37"/>
      <c r="BK1129" s="37"/>
      <c r="BL1129" s="37"/>
      <c r="BM1129" s="37"/>
      <c r="BN1129" s="37"/>
      <c r="BO1129" s="37"/>
      <c r="BP1129" s="37"/>
      <c r="BQ1129" s="37"/>
      <c r="BR1129" s="37"/>
      <c r="BS1129" s="223"/>
      <c r="BT1129" s="10"/>
      <c r="BU1129" s="10"/>
      <c r="BV1129" s="129"/>
      <c r="BW1129" s="2"/>
      <c r="BX1129" s="2">
        <f>COUNTIF($E$1129:$E$1129,E1129)</f>
        <v>1</v>
      </c>
      <c r="BY1129" s="2">
        <f>COUNTIF($F$1129:$F$1129,F1129)</f>
        <v>1</v>
      </c>
      <c r="BZ1129" s="2"/>
      <c r="CA1129" s="2"/>
      <c r="CB1129" s="2"/>
      <c r="CC1129" s="2" t="str">
        <f t="shared" si="70"/>
        <v/>
      </c>
      <c r="CD1129" s="2" t="str">
        <f t="shared" si="71"/>
        <v/>
      </c>
      <c r="CE1129" s="2" t="str">
        <f t="shared" si="72"/>
        <v/>
      </c>
      <c r="CF1129" s="2"/>
      <c r="CG1129" s="122">
        <f t="shared" si="73"/>
        <v>0</v>
      </c>
      <c r="CH1129" s="122">
        <f t="shared" si="74"/>
        <v>0</v>
      </c>
      <c r="CI1129" s="122"/>
      <c r="CJ1129" s="122"/>
      <c r="CK1129" s="122"/>
      <c r="CL1129" s="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2"/>
      <c r="DG1129" s="211"/>
    </row>
    <row r="1130" spans="1:207" ht="16.149999999999999" customHeight="1" x14ac:dyDescent="0.25">
      <c r="A1130" s="275" t="s">
        <v>2450</v>
      </c>
      <c r="B1130" s="129"/>
      <c r="C1130" s="135" t="s">
        <v>7040</v>
      </c>
      <c r="D1130" s="57" t="s">
        <v>6952</v>
      </c>
      <c r="E1130" s="95" t="s">
        <v>7040</v>
      </c>
      <c r="F1130" s="188" t="s">
        <v>1242</v>
      </c>
      <c r="G1130" s="57"/>
      <c r="H1130" s="57"/>
      <c r="I1130" s="237">
        <v>11.014520589218</v>
      </c>
      <c r="J1130" s="57"/>
      <c r="K1130" s="57"/>
      <c r="L1130" s="57"/>
      <c r="M1130" s="57"/>
      <c r="N1130" s="57"/>
      <c r="O1130" s="10"/>
      <c r="P1130" s="10"/>
      <c r="Q1130" s="10"/>
      <c r="R1130" s="2"/>
      <c r="S1130" s="48"/>
      <c r="T1130" s="48"/>
      <c r="U1130" s="48"/>
      <c r="V1130" s="48"/>
      <c r="W1130" s="48"/>
      <c r="X1130" s="48"/>
      <c r="Y1130" s="48"/>
      <c r="Z1130" s="48"/>
      <c r="AA1130" s="48"/>
      <c r="AB1130" s="95"/>
      <c r="AC1130" s="2"/>
      <c r="AD1130" s="48"/>
      <c r="AE1130" s="48"/>
      <c r="AF1130" s="48"/>
      <c r="AG1130" s="48"/>
      <c r="AH1130" s="48"/>
      <c r="AI1130" s="48"/>
      <c r="AJ1130" s="48"/>
      <c r="AK1130" s="48"/>
      <c r="AL1130" s="48"/>
      <c r="AM1130" s="48"/>
      <c r="AN1130" s="48"/>
      <c r="AO1130" s="48"/>
      <c r="AP1130" s="48"/>
      <c r="AQ1130" s="48"/>
      <c r="AR1130" s="48"/>
      <c r="AS1130" s="46"/>
      <c r="AT1130" s="10"/>
      <c r="AU1130" s="10"/>
      <c r="AV1130" s="10"/>
      <c r="AW1130" s="10"/>
      <c r="AX1130" s="37"/>
      <c r="AY1130" s="37"/>
      <c r="AZ1130" s="37"/>
      <c r="BA1130" s="37"/>
      <c r="BB1130" s="46"/>
      <c r="BC1130" s="37"/>
      <c r="BD1130" s="37"/>
      <c r="BE1130" s="37"/>
      <c r="BF1130" s="37"/>
      <c r="BG1130" s="37"/>
      <c r="BH1130" s="37"/>
      <c r="BI1130" s="37"/>
      <c r="BJ1130" s="37"/>
      <c r="BK1130" s="37"/>
      <c r="BL1130" s="37"/>
      <c r="BM1130" s="37"/>
      <c r="BN1130" s="37"/>
      <c r="BO1130" s="37"/>
      <c r="BP1130" s="37"/>
      <c r="BQ1130" s="37"/>
      <c r="BR1130" s="37"/>
      <c r="BS1130" s="223"/>
      <c r="BT1130" s="10"/>
      <c r="BU1130" s="10"/>
      <c r="BV1130" s="145" t="s">
        <v>7684</v>
      </c>
      <c r="BW1130" s="2"/>
      <c r="BX1130" s="2">
        <f>COUNTIF($E$1130:$E$1130,E1130)</f>
        <v>1</v>
      </c>
      <c r="BY1130" s="2">
        <f>COUNTIF($F$1130:$F$1130,F1130)</f>
        <v>1</v>
      </c>
      <c r="BZ1130" s="2"/>
      <c r="CA1130" s="2"/>
      <c r="CB1130" s="2"/>
      <c r="CC1130" s="2" t="str">
        <f t="shared" si="70"/>
        <v/>
      </c>
      <c r="CD1130" s="2" t="str">
        <f t="shared" si="71"/>
        <v/>
      </c>
      <c r="CE1130" s="2" t="str">
        <f t="shared" si="72"/>
        <v/>
      </c>
      <c r="CF1130" s="2"/>
      <c r="CG1130" s="122">
        <f t="shared" si="73"/>
        <v>0</v>
      </c>
      <c r="CH1130" s="122">
        <f t="shared" si="74"/>
        <v>0</v>
      </c>
      <c r="CI1130" s="122"/>
      <c r="CJ1130" s="122"/>
      <c r="CK1130" s="122"/>
      <c r="CL1130" s="2"/>
      <c r="CM1130" s="122"/>
      <c r="CN1130" s="122"/>
      <c r="CO1130" s="122"/>
      <c r="CP1130" s="122"/>
      <c r="CQ1130" s="122"/>
      <c r="CR1130" s="122"/>
      <c r="CS1130" s="122"/>
      <c r="CT1130" s="122"/>
      <c r="CU1130" s="122"/>
      <c r="CV1130" s="122"/>
      <c r="CW1130" s="122"/>
      <c r="CX1130" s="122"/>
      <c r="CY1130" s="122"/>
      <c r="CZ1130" s="122"/>
      <c r="DA1130" s="122"/>
      <c r="DB1130" s="122"/>
      <c r="DC1130" s="122"/>
      <c r="DD1130" s="122"/>
      <c r="DE1130" s="122"/>
      <c r="DF1130" s="2"/>
      <c r="DG1130" s="211"/>
    </row>
    <row r="1131" spans="1:207" ht="16.149999999999999" customHeight="1" x14ac:dyDescent="0.25">
      <c r="A1131" s="275" t="s">
        <v>2450</v>
      </c>
      <c r="B1131" s="129"/>
      <c r="C1131" s="135" t="s">
        <v>7039</v>
      </c>
      <c r="D1131" s="57" t="s">
        <v>6952</v>
      </c>
      <c r="E1131" s="95" t="s">
        <v>7039</v>
      </c>
      <c r="F1131" s="188" t="s">
        <v>7036</v>
      </c>
      <c r="G1131" s="57"/>
      <c r="H1131" s="57"/>
      <c r="I1131" s="237">
        <v>3.8453131183862004</v>
      </c>
      <c r="J1131" s="57"/>
      <c r="K1131" s="57"/>
      <c r="L1131" s="57"/>
      <c r="M1131" s="57"/>
      <c r="N1131" s="57"/>
      <c r="O1131" s="10"/>
      <c r="P1131" s="10"/>
      <c r="Q1131" s="10"/>
      <c r="R1131" s="2"/>
      <c r="S1131" s="48"/>
      <c r="T1131" s="48"/>
      <c r="U1131" s="48"/>
      <c r="V1131" s="48"/>
      <c r="W1131" s="48"/>
      <c r="X1131" s="48"/>
      <c r="Y1131" s="48"/>
      <c r="Z1131" s="48"/>
      <c r="AA1131" s="48"/>
      <c r="AB1131" s="95"/>
      <c r="AC1131" s="2"/>
      <c r="AD1131" s="48"/>
      <c r="AE1131" s="48"/>
      <c r="AF1131" s="48"/>
      <c r="AG1131" s="48"/>
      <c r="AH1131" s="48"/>
      <c r="AI1131" s="48"/>
      <c r="AJ1131" s="48"/>
      <c r="AK1131" s="48"/>
      <c r="AL1131" s="48"/>
      <c r="AM1131" s="48"/>
      <c r="AN1131" s="48"/>
      <c r="AO1131" s="48"/>
      <c r="AP1131" s="48"/>
      <c r="AQ1131" s="48"/>
      <c r="AR1131" s="48"/>
      <c r="AS1131" s="46"/>
      <c r="AT1131" s="10"/>
      <c r="AU1131" s="10"/>
      <c r="AV1131" s="10"/>
      <c r="AW1131" s="10"/>
      <c r="AX1131" s="37"/>
      <c r="AY1131" s="37"/>
      <c r="AZ1131" s="37"/>
      <c r="BA1131" s="37"/>
      <c r="BB1131" s="46"/>
      <c r="BC1131" s="37"/>
      <c r="BD1131" s="37"/>
      <c r="BE1131" s="37"/>
      <c r="BF1131" s="37"/>
      <c r="BG1131" s="37"/>
      <c r="BH1131" s="37"/>
      <c r="BI1131" s="37"/>
      <c r="BJ1131" s="37"/>
      <c r="BK1131" s="37"/>
      <c r="BL1131" s="37"/>
      <c r="BM1131" s="37"/>
      <c r="BN1131" s="37"/>
      <c r="BO1131" s="37"/>
      <c r="BP1131" s="37"/>
      <c r="BQ1131" s="37"/>
      <c r="BR1131" s="37"/>
      <c r="BS1131" s="223"/>
      <c r="BT1131" s="10"/>
      <c r="BU1131" s="10"/>
      <c r="BV1131" s="129"/>
      <c r="BW1131" s="2"/>
      <c r="BX1131" s="2">
        <f>COUNTIF($E$1131:$E$1131,E1131)</f>
        <v>1</v>
      </c>
      <c r="BY1131" s="2">
        <f>COUNTIF($F$1131:$F$1131,F1131)</f>
        <v>1</v>
      </c>
      <c r="BZ1131" s="2"/>
      <c r="CA1131" s="2"/>
      <c r="CB1131" s="2"/>
      <c r="CC1131" s="2" t="str">
        <f t="shared" si="70"/>
        <v/>
      </c>
      <c r="CD1131" s="2" t="str">
        <f t="shared" si="71"/>
        <v/>
      </c>
      <c r="CE1131" s="2" t="str">
        <f t="shared" si="72"/>
        <v/>
      </c>
      <c r="CF1131" s="2"/>
      <c r="CG1131" s="122">
        <f t="shared" si="73"/>
        <v>0</v>
      </c>
      <c r="CH1131" s="122">
        <f t="shared" si="74"/>
        <v>0</v>
      </c>
      <c r="CI1131" s="122"/>
      <c r="CJ1131" s="122"/>
      <c r="CK1131" s="122"/>
      <c r="CL1131" s="2"/>
      <c r="CM1131" s="122"/>
      <c r="CN1131" s="122"/>
      <c r="CO1131" s="122"/>
      <c r="CP1131" s="122"/>
      <c r="CQ1131" s="122"/>
      <c r="CR1131" s="122"/>
      <c r="CS1131" s="122"/>
      <c r="CT1131" s="122"/>
      <c r="CU1131" s="122"/>
      <c r="CV1131" s="122"/>
      <c r="CW1131" s="122"/>
      <c r="CX1131" s="122"/>
      <c r="CY1131" s="122"/>
      <c r="CZ1131" s="122"/>
      <c r="DA1131" s="122"/>
      <c r="DB1131" s="122"/>
      <c r="DC1131" s="122"/>
      <c r="DD1131" s="122"/>
      <c r="DE1131" s="122"/>
      <c r="DF1131" s="2"/>
      <c r="DG1131" s="211"/>
    </row>
    <row r="1132" spans="1:207" ht="16.149999999999999" customHeight="1" x14ac:dyDescent="0.25">
      <c r="A1132" s="275" t="s">
        <v>2450</v>
      </c>
      <c r="B1132" s="129"/>
      <c r="C1132" s="135" t="s">
        <v>7047</v>
      </c>
      <c r="D1132" s="57" t="s">
        <v>6952</v>
      </c>
      <c r="E1132" s="95" t="s">
        <v>7047</v>
      </c>
      <c r="F1132" s="188" t="s">
        <v>1307</v>
      </c>
      <c r="G1132" s="57"/>
      <c r="H1132" s="57"/>
      <c r="I1132" s="237">
        <v>0.12357113769897</v>
      </c>
      <c r="J1132" s="57"/>
      <c r="K1132" s="57"/>
      <c r="L1132" s="57"/>
      <c r="M1132" s="57"/>
      <c r="N1132" s="57"/>
      <c r="O1132" s="10"/>
      <c r="P1132" s="10"/>
      <c r="Q1132" s="10"/>
      <c r="R1132" s="2"/>
      <c r="S1132" s="48"/>
      <c r="T1132" s="48"/>
      <c r="U1132" s="48"/>
      <c r="V1132" s="48"/>
      <c r="W1132" s="48"/>
      <c r="X1132" s="48"/>
      <c r="Y1132" s="48"/>
      <c r="Z1132" s="48"/>
      <c r="AA1132" s="48"/>
      <c r="AB1132" s="95"/>
      <c r="AC1132" s="2"/>
      <c r="AD1132" s="48"/>
      <c r="AE1132" s="48"/>
      <c r="AF1132" s="48"/>
      <c r="AG1132" s="48"/>
      <c r="AH1132" s="48"/>
      <c r="AI1132" s="48"/>
      <c r="AJ1132" s="48"/>
      <c r="AK1132" s="48"/>
      <c r="AL1132" s="48"/>
      <c r="AM1132" s="48"/>
      <c r="AN1132" s="48"/>
      <c r="AO1132" s="48"/>
      <c r="AP1132" s="48"/>
      <c r="AQ1132" s="48"/>
      <c r="AR1132" s="48"/>
      <c r="AS1132" s="46"/>
      <c r="AT1132" s="10"/>
      <c r="AU1132" s="10"/>
      <c r="AV1132" s="10"/>
      <c r="AW1132" s="10"/>
      <c r="AX1132" s="37"/>
      <c r="AY1132" s="37"/>
      <c r="AZ1132" s="37"/>
      <c r="BA1132" s="37"/>
      <c r="BB1132" s="46"/>
      <c r="BC1132" s="37"/>
      <c r="BD1132" s="37"/>
      <c r="BE1132" s="37"/>
      <c r="BF1132" s="37"/>
      <c r="BG1132" s="37"/>
      <c r="BH1132" s="37"/>
      <c r="BI1132" s="37"/>
      <c r="BJ1132" s="37"/>
      <c r="BK1132" s="37"/>
      <c r="BL1132" s="37"/>
      <c r="BM1132" s="37"/>
      <c r="BN1132" s="37"/>
      <c r="BO1132" s="37"/>
      <c r="BP1132" s="37"/>
      <c r="BQ1132" s="37"/>
      <c r="BR1132" s="37"/>
      <c r="BS1132" s="223"/>
      <c r="BT1132" s="10"/>
      <c r="BU1132" s="10"/>
      <c r="BV1132" s="145" t="s">
        <v>7684</v>
      </c>
      <c r="BW1132" s="2"/>
      <c r="BX1132" s="2">
        <f>COUNTIF($E$1132:$E$1132,E1132)</f>
        <v>1</v>
      </c>
      <c r="BY1132" s="2">
        <f>COUNTIF($F$1132:$F$1132,F1132)</f>
        <v>1</v>
      </c>
      <c r="BZ1132" s="2"/>
      <c r="CA1132" s="2"/>
      <c r="CB1132" s="2"/>
      <c r="CC1132" s="2" t="str">
        <f t="shared" si="70"/>
        <v/>
      </c>
      <c r="CD1132" s="2" t="str">
        <f t="shared" si="71"/>
        <v/>
      </c>
      <c r="CE1132" s="2" t="str">
        <f t="shared" si="72"/>
        <v/>
      </c>
      <c r="CF1132" s="2"/>
      <c r="CG1132" s="122">
        <f t="shared" si="73"/>
        <v>0</v>
      </c>
      <c r="CH1132" s="122">
        <f t="shared" si="74"/>
        <v>0</v>
      </c>
      <c r="CI1132" s="122"/>
      <c r="CJ1132" s="122"/>
      <c r="CK1132" s="122"/>
      <c r="CL1132" s="2"/>
      <c r="CM1132" s="122"/>
      <c r="CN1132" s="122"/>
      <c r="CO1132" s="122"/>
      <c r="CP1132" s="122"/>
      <c r="CQ1132" s="122"/>
      <c r="CR1132" s="122"/>
      <c r="CS1132" s="122"/>
      <c r="CT1132" s="122"/>
      <c r="CU1132" s="122"/>
      <c r="CV1132" s="122"/>
      <c r="CW1132" s="122"/>
      <c r="CX1132" s="122"/>
      <c r="CY1132" s="122"/>
      <c r="CZ1132" s="122"/>
      <c r="DA1132" s="122"/>
      <c r="DB1132" s="122"/>
      <c r="DC1132" s="122"/>
      <c r="DD1132" s="122"/>
      <c r="DE1132" s="122"/>
      <c r="DF1132" s="2"/>
      <c r="DG1132" s="211"/>
    </row>
    <row r="1133" spans="1:207" ht="16.149999999999999" customHeight="1" x14ac:dyDescent="0.25">
      <c r="A1133" s="275" t="s">
        <v>2450</v>
      </c>
      <c r="B1133" s="129"/>
      <c r="C1133" s="135" t="s">
        <v>7061</v>
      </c>
      <c r="D1133" s="57" t="s">
        <v>6952</v>
      </c>
      <c r="E1133" s="95" t="s">
        <v>7061</v>
      </c>
      <c r="F1133" s="188" t="s">
        <v>3306</v>
      </c>
      <c r="G1133" s="57"/>
      <c r="H1133" s="57"/>
      <c r="I1133" s="237">
        <v>8.3775915949800996</v>
      </c>
      <c r="J1133" s="57"/>
      <c r="K1133" s="57"/>
      <c r="L1133" s="57"/>
      <c r="M1133" s="57"/>
      <c r="N1133" s="57"/>
      <c r="O1133" s="10"/>
      <c r="P1133" s="10"/>
      <c r="Q1133" s="10"/>
      <c r="R1133" s="2"/>
      <c r="S1133" s="48"/>
      <c r="T1133" s="48"/>
      <c r="U1133" s="48"/>
      <c r="V1133" s="48"/>
      <c r="W1133" s="48"/>
      <c r="X1133" s="48"/>
      <c r="Y1133" s="48"/>
      <c r="Z1133" s="48"/>
      <c r="AA1133" s="48"/>
      <c r="AB1133" s="95"/>
      <c r="AC1133" s="2"/>
      <c r="AD1133" s="48"/>
      <c r="AE1133" s="48"/>
      <c r="AF1133" s="48"/>
      <c r="AG1133" s="48"/>
      <c r="AH1133" s="48"/>
      <c r="AI1133" s="48"/>
      <c r="AJ1133" s="48"/>
      <c r="AK1133" s="48"/>
      <c r="AL1133" s="48"/>
      <c r="AM1133" s="48"/>
      <c r="AN1133" s="48"/>
      <c r="AO1133" s="48"/>
      <c r="AP1133" s="48"/>
      <c r="AQ1133" s="48"/>
      <c r="AR1133" s="48"/>
      <c r="AS1133" s="46"/>
      <c r="AT1133" s="10"/>
      <c r="AU1133" s="10"/>
      <c r="AV1133" s="10"/>
      <c r="AW1133" s="10"/>
      <c r="AX1133" s="37"/>
      <c r="AY1133" s="37"/>
      <c r="AZ1133" s="37"/>
      <c r="BA1133" s="37"/>
      <c r="BB1133" s="46"/>
      <c r="BC1133" s="37"/>
      <c r="BD1133" s="37"/>
      <c r="BE1133" s="37"/>
      <c r="BF1133" s="37"/>
      <c r="BG1133" s="37"/>
      <c r="BH1133" s="37"/>
      <c r="BI1133" s="37"/>
      <c r="BJ1133" s="37"/>
      <c r="BK1133" s="37"/>
      <c r="BL1133" s="37"/>
      <c r="BM1133" s="37"/>
      <c r="BN1133" s="37"/>
      <c r="BO1133" s="37"/>
      <c r="BP1133" s="37"/>
      <c r="BQ1133" s="37"/>
      <c r="BR1133" s="37"/>
      <c r="BS1133" s="223"/>
      <c r="BT1133" s="10"/>
      <c r="BU1133" s="10"/>
      <c r="BV1133" s="145" t="s">
        <v>7684</v>
      </c>
      <c r="BW1133" s="2"/>
      <c r="BX1133" s="2">
        <f>COUNTIF($E$1133:$E$1133,E1133)</f>
        <v>1</v>
      </c>
      <c r="BY1133" s="2">
        <f>COUNTIF($F$1133:$F$1133,F1133)</f>
        <v>1</v>
      </c>
      <c r="BZ1133" s="2"/>
      <c r="CA1133" s="2"/>
      <c r="CB1133" s="2"/>
      <c r="CC1133" s="2" t="str">
        <f t="shared" si="70"/>
        <v/>
      </c>
      <c r="CD1133" s="2" t="str">
        <f t="shared" si="71"/>
        <v/>
      </c>
      <c r="CE1133" s="2" t="str">
        <f t="shared" si="72"/>
        <v/>
      </c>
      <c r="CF1133" s="2"/>
      <c r="CG1133" s="122">
        <f t="shared" si="73"/>
        <v>0</v>
      </c>
      <c r="CH1133" s="122">
        <f t="shared" si="74"/>
        <v>0</v>
      </c>
      <c r="CI1133" s="122"/>
      <c r="CJ1133" s="122"/>
      <c r="CK1133" s="12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11"/>
    </row>
    <row r="1134" spans="1:207" ht="16.149999999999999" customHeight="1" x14ac:dyDescent="0.25">
      <c r="A1134" s="275" t="s">
        <v>2450</v>
      </c>
      <c r="B1134" s="129"/>
      <c r="C1134" s="135" t="s">
        <v>7068</v>
      </c>
      <c r="D1134" s="57" t="s">
        <v>6952</v>
      </c>
      <c r="E1134" s="95" t="s">
        <v>7068</v>
      </c>
      <c r="F1134" s="188" t="s">
        <v>3445</v>
      </c>
      <c r="G1134" s="57"/>
      <c r="H1134" s="57"/>
      <c r="I1134" s="57"/>
      <c r="J1134" s="57"/>
      <c r="K1134" s="57"/>
      <c r="L1134" s="57"/>
      <c r="M1134" s="57"/>
      <c r="N1134" s="57"/>
      <c r="O1134" s="10"/>
      <c r="P1134" s="10"/>
      <c r="Q1134" s="10"/>
      <c r="R1134" s="2"/>
      <c r="S1134" s="48"/>
      <c r="T1134" s="48"/>
      <c r="U1134" s="48"/>
      <c r="V1134" s="48"/>
      <c r="W1134" s="48"/>
      <c r="X1134" s="48"/>
      <c r="Y1134" s="48"/>
      <c r="Z1134" s="48"/>
      <c r="AA1134" s="48"/>
      <c r="AB1134" s="95"/>
      <c r="AC1134" s="2"/>
      <c r="AD1134" s="48"/>
      <c r="AE1134" s="48"/>
      <c r="AF1134" s="48"/>
      <c r="AG1134" s="48"/>
      <c r="AH1134" s="48"/>
      <c r="AI1134" s="48"/>
      <c r="AJ1134" s="48"/>
      <c r="AK1134" s="48"/>
      <c r="AL1134" s="48"/>
      <c r="AM1134" s="48"/>
      <c r="AN1134" s="48"/>
      <c r="AO1134" s="48"/>
      <c r="AP1134" s="48"/>
      <c r="AQ1134" s="48"/>
      <c r="AR1134" s="48"/>
      <c r="AS1134" s="46"/>
      <c r="AT1134" s="10"/>
      <c r="AU1134" s="10"/>
      <c r="AV1134" s="10"/>
      <c r="AW1134" s="10"/>
      <c r="AX1134" s="37"/>
      <c r="AY1134" s="37"/>
      <c r="AZ1134" s="37"/>
      <c r="BA1134" s="37"/>
      <c r="BB1134" s="46"/>
      <c r="BC1134" s="37"/>
      <c r="BD1134" s="37"/>
      <c r="BE1134" s="37"/>
      <c r="BF1134" s="37"/>
      <c r="BG1134" s="37"/>
      <c r="BH1134" s="37"/>
      <c r="BI1134" s="37"/>
      <c r="BJ1134" s="37"/>
      <c r="BK1134" s="37"/>
      <c r="BL1134" s="37"/>
      <c r="BM1134" s="37"/>
      <c r="BN1134" s="37"/>
      <c r="BO1134" s="37"/>
      <c r="BP1134" s="37"/>
      <c r="BQ1134" s="37"/>
      <c r="BR1134" s="37"/>
      <c r="BS1134" s="223"/>
      <c r="BT1134" s="10"/>
      <c r="BU1134" s="10"/>
      <c r="BV1134" s="145" t="s">
        <v>7684</v>
      </c>
      <c r="BW1134" s="2"/>
      <c r="BX1134" s="2">
        <f>COUNTIF($E$1134:$E$1134,E1134)</f>
        <v>1</v>
      </c>
      <c r="BY1134" s="2">
        <f>COUNTIF($F$1134:$F$1134,F1134)</f>
        <v>1</v>
      </c>
      <c r="BZ1134" s="2"/>
      <c r="CA1134" s="2"/>
      <c r="CB1134" s="2"/>
      <c r="CC1134" s="2" t="str">
        <f t="shared" si="70"/>
        <v/>
      </c>
      <c r="CD1134" s="2" t="str">
        <f t="shared" si="71"/>
        <v/>
      </c>
      <c r="CE1134" s="2" t="str">
        <f t="shared" si="72"/>
        <v/>
      </c>
      <c r="CF1134" s="2"/>
      <c r="CG1134" s="122">
        <f t="shared" si="73"/>
        <v>0</v>
      </c>
      <c r="CH1134" s="122">
        <f t="shared" si="74"/>
        <v>0</v>
      </c>
      <c r="CI1134" s="122"/>
      <c r="CJ1134" s="122"/>
      <c r="CK1134" s="12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11"/>
    </row>
    <row r="1135" spans="1:207" ht="14.25" customHeight="1" x14ac:dyDescent="0.25">
      <c r="A1135" s="275" t="s">
        <v>2450</v>
      </c>
      <c r="B1135" s="129"/>
      <c r="C1135" s="135" t="s">
        <v>7076</v>
      </c>
      <c r="D1135" s="57" t="s">
        <v>6952</v>
      </c>
      <c r="E1135" s="95" t="s">
        <v>7076</v>
      </c>
      <c r="F1135" s="188" t="s">
        <v>4952</v>
      </c>
      <c r="G1135" s="57"/>
      <c r="H1135" s="57"/>
      <c r="I1135" s="10">
        <v>4.17</v>
      </c>
      <c r="J1135" s="57"/>
      <c r="K1135" s="57"/>
      <c r="L1135" s="57"/>
      <c r="M1135" s="57"/>
      <c r="N1135" s="57"/>
      <c r="O1135" s="10"/>
      <c r="P1135" s="10"/>
      <c r="Q1135" s="2"/>
      <c r="R1135" s="2"/>
      <c r="S1135" s="48"/>
      <c r="T1135" s="48"/>
      <c r="U1135" s="48"/>
      <c r="V1135" s="48"/>
      <c r="W1135" s="48"/>
      <c r="X1135" s="48"/>
      <c r="Y1135" s="48"/>
      <c r="Z1135" s="48"/>
      <c r="AA1135" s="48"/>
      <c r="AB1135" s="2"/>
      <c r="AC1135" s="2"/>
      <c r="AD1135" s="48"/>
      <c r="AE1135" s="48"/>
      <c r="AF1135" s="48"/>
      <c r="AG1135" s="48"/>
      <c r="AH1135" s="48"/>
      <c r="AI1135" s="48"/>
      <c r="AJ1135" s="48"/>
      <c r="AK1135" s="48"/>
      <c r="AL1135" s="48"/>
      <c r="AM1135" s="48"/>
      <c r="AN1135" s="48"/>
      <c r="AO1135" s="48"/>
      <c r="AP1135" s="48"/>
      <c r="AQ1135" s="48"/>
      <c r="AR1135" s="48"/>
      <c r="AS1135" s="107"/>
      <c r="AT1135" s="10"/>
      <c r="AU1135" s="10"/>
      <c r="AV1135" s="10"/>
      <c r="AW1135" s="10"/>
      <c r="AX1135" s="37"/>
      <c r="AY1135" s="37"/>
      <c r="AZ1135" s="37"/>
      <c r="BA1135" s="48"/>
      <c r="BB1135" s="46"/>
      <c r="BC1135" s="10"/>
      <c r="BD1135" s="37"/>
      <c r="BE1135" s="37"/>
      <c r="BF1135" s="37"/>
      <c r="BG1135" s="37"/>
      <c r="BH1135" s="37"/>
      <c r="BI1135" s="37"/>
      <c r="BJ1135" s="37"/>
      <c r="BK1135" s="37"/>
      <c r="BL1135" s="37"/>
      <c r="BM1135" s="37"/>
      <c r="BN1135" s="37"/>
      <c r="BO1135" s="37"/>
      <c r="BP1135" s="37"/>
      <c r="BQ1135" s="37"/>
      <c r="BR1135" s="48"/>
      <c r="BS1135" s="10"/>
      <c r="BT1135" s="10"/>
      <c r="BU1135" s="2"/>
      <c r="BV1135" s="145" t="s">
        <v>7684</v>
      </c>
      <c r="BW1135" s="2"/>
      <c r="BX1135" s="2">
        <f>COUNTIF($E$1135:$E$1135,E1135)</f>
        <v>1</v>
      </c>
      <c r="BY1135" s="2">
        <f>COUNTIF($F$1135:$F$1135,F1135)</f>
        <v>1</v>
      </c>
      <c r="BZ1135" s="2"/>
      <c r="CA1135" s="2"/>
      <c r="CB1135" s="2"/>
      <c r="CC1135" s="2" t="str">
        <f t="shared" si="70"/>
        <v/>
      </c>
      <c r="CD1135" s="2" t="str">
        <f t="shared" si="71"/>
        <v/>
      </c>
      <c r="CE1135" s="2" t="str">
        <f t="shared" si="72"/>
        <v/>
      </c>
      <c r="CF1135" s="2"/>
      <c r="CG1135" s="122">
        <f t="shared" si="73"/>
        <v>0</v>
      </c>
      <c r="CH1135" s="122">
        <f t="shared" si="74"/>
        <v>0</v>
      </c>
      <c r="CI1135" s="122"/>
      <c r="CJ1135" s="122"/>
      <c r="CK1135" s="122"/>
      <c r="CM1135" s="122"/>
      <c r="CN1135" s="122"/>
      <c r="CO1135" s="122"/>
      <c r="CP1135" s="122"/>
      <c r="CQ1135" s="122"/>
      <c r="CR1135" s="122"/>
      <c r="CS1135" s="122"/>
      <c r="CT1135" s="122"/>
      <c r="CU1135" s="122"/>
      <c r="CV1135" s="122"/>
      <c r="CW1135" s="122"/>
      <c r="CX1135" s="122"/>
      <c r="CY1135" s="122"/>
      <c r="CZ1135" s="122"/>
      <c r="DA1135" s="122"/>
      <c r="DB1135" s="122"/>
      <c r="DC1135" s="122"/>
      <c r="DD1135" s="122"/>
      <c r="DE1135" s="122"/>
      <c r="DF1135" s="2"/>
      <c r="DG1135" s="211"/>
    </row>
    <row r="1136" spans="1:207" ht="14.25" customHeight="1" x14ac:dyDescent="0.25">
      <c r="A1136" s="275" t="s">
        <v>2450</v>
      </c>
      <c r="B1136" s="129"/>
      <c r="C1136" s="135" t="s">
        <v>7069</v>
      </c>
      <c r="D1136" s="57" t="s">
        <v>6952</v>
      </c>
      <c r="E1136" s="95" t="s">
        <v>7069</v>
      </c>
      <c r="F1136" s="188" t="s">
        <v>4965</v>
      </c>
      <c r="G1136" s="57"/>
      <c r="H1136" s="57"/>
      <c r="I1136" s="10">
        <v>7.38</v>
      </c>
      <c r="J1136" s="57"/>
      <c r="K1136" s="57"/>
      <c r="L1136" s="57"/>
      <c r="M1136" s="57"/>
      <c r="N1136" s="57"/>
      <c r="O1136" s="10"/>
      <c r="P1136" s="10"/>
      <c r="Q1136" s="2"/>
      <c r="R1136" s="2"/>
      <c r="S1136" s="48"/>
      <c r="T1136" s="48"/>
      <c r="U1136" s="48"/>
      <c r="V1136" s="48"/>
      <c r="W1136" s="48"/>
      <c r="X1136" s="48"/>
      <c r="Y1136" s="48"/>
      <c r="Z1136" s="48"/>
      <c r="AA1136" s="48"/>
      <c r="AB1136" s="2"/>
      <c r="AC1136" s="2"/>
      <c r="AD1136" s="48"/>
      <c r="AE1136" s="48"/>
      <c r="AF1136" s="48"/>
      <c r="AG1136" s="48"/>
      <c r="AH1136" s="48"/>
      <c r="AI1136" s="48"/>
      <c r="AJ1136" s="48"/>
      <c r="AK1136" s="48"/>
      <c r="AL1136" s="48"/>
      <c r="AM1136" s="48"/>
      <c r="AN1136" s="48"/>
      <c r="AO1136" s="48"/>
      <c r="AP1136" s="48"/>
      <c r="AQ1136" s="48"/>
      <c r="AR1136" s="48"/>
      <c r="AS1136" s="107"/>
      <c r="AT1136" s="10"/>
      <c r="AU1136" s="10"/>
      <c r="AV1136" s="10"/>
      <c r="AW1136" s="10"/>
      <c r="AX1136" s="37"/>
      <c r="AY1136" s="37"/>
      <c r="AZ1136" s="37"/>
      <c r="BA1136" s="48"/>
      <c r="BB1136" s="46"/>
      <c r="BC1136" s="10"/>
      <c r="BD1136" s="37"/>
      <c r="BE1136" s="37"/>
      <c r="BF1136" s="37"/>
      <c r="BG1136" s="37"/>
      <c r="BH1136" s="37"/>
      <c r="BI1136" s="37"/>
      <c r="BJ1136" s="37"/>
      <c r="BK1136" s="37"/>
      <c r="BL1136" s="37"/>
      <c r="BM1136" s="37"/>
      <c r="BN1136" s="37"/>
      <c r="BO1136" s="37"/>
      <c r="BP1136" s="37"/>
      <c r="BQ1136" s="37"/>
      <c r="BR1136" s="48"/>
      <c r="BS1136" s="10"/>
      <c r="BT1136" s="10"/>
      <c r="BU1136" s="2"/>
      <c r="BV1136" s="145" t="s">
        <v>7684</v>
      </c>
      <c r="BW1136" s="2"/>
      <c r="BX1136" s="2">
        <f>COUNTIF($E$1136:$E$1136,E1136)</f>
        <v>1</v>
      </c>
      <c r="BY1136" s="2">
        <f>COUNTIF($F$1136:$F$1136,F1136)</f>
        <v>1</v>
      </c>
      <c r="BZ1136" s="2"/>
      <c r="CA1136" s="2"/>
      <c r="CB1136" s="2"/>
      <c r="CC1136" s="2" t="str">
        <f t="shared" si="70"/>
        <v/>
      </c>
      <c r="CD1136" s="2" t="str">
        <f t="shared" si="71"/>
        <v/>
      </c>
      <c r="CE1136" s="2" t="str">
        <f t="shared" si="72"/>
        <v/>
      </c>
      <c r="CF1136" s="2"/>
      <c r="CG1136" s="122">
        <f t="shared" si="73"/>
        <v>0</v>
      </c>
      <c r="CH1136" s="122">
        <f t="shared" si="74"/>
        <v>0</v>
      </c>
      <c r="CI1136" s="122"/>
      <c r="CJ1136" s="122"/>
      <c r="CK1136" s="122"/>
      <c r="CM1136" s="122"/>
      <c r="CN1136" s="122"/>
      <c r="CO1136" s="122"/>
      <c r="CP1136" s="122"/>
      <c r="CQ1136" s="122"/>
      <c r="CR1136" s="122"/>
      <c r="CS1136" s="122"/>
      <c r="CT1136" s="122"/>
      <c r="CU1136" s="122"/>
      <c r="CV1136" s="122"/>
      <c r="CW1136" s="122"/>
      <c r="CX1136" s="122"/>
      <c r="CY1136" s="122"/>
      <c r="CZ1136" s="122"/>
      <c r="DA1136" s="122"/>
      <c r="DB1136" s="122"/>
      <c r="DC1136" s="122"/>
      <c r="DD1136" s="122"/>
      <c r="DE1136" s="122"/>
      <c r="DF1136" s="2"/>
      <c r="DG1136" s="211"/>
    </row>
    <row r="1137" spans="1:207" ht="14.25" customHeight="1" x14ac:dyDescent="0.25">
      <c r="A1137" s="275" t="s">
        <v>2450</v>
      </c>
      <c r="B1137" s="129"/>
      <c r="C1137" s="135" t="s">
        <v>7066</v>
      </c>
      <c r="D1137" s="57" t="s">
        <v>6952</v>
      </c>
      <c r="E1137" s="95" t="s">
        <v>7066</v>
      </c>
      <c r="F1137" s="188" t="s">
        <v>7063</v>
      </c>
      <c r="G1137" s="57"/>
      <c r="H1137" s="57"/>
      <c r="I1137" s="225">
        <v>3.08</v>
      </c>
      <c r="J1137" s="57"/>
      <c r="K1137" s="57"/>
      <c r="L1137" s="57"/>
      <c r="M1137" s="57"/>
      <c r="N1137" s="57"/>
      <c r="O1137" s="10"/>
      <c r="P1137" s="10"/>
      <c r="Q1137" s="2"/>
      <c r="R1137" s="2"/>
      <c r="S1137" s="48"/>
      <c r="T1137" s="48"/>
      <c r="U1137" s="48"/>
      <c r="V1137" s="48"/>
      <c r="W1137" s="48"/>
      <c r="X1137" s="48"/>
      <c r="Y1137" s="48"/>
      <c r="Z1137" s="48"/>
      <c r="AA1137" s="48"/>
      <c r="AB1137" s="2"/>
      <c r="AC1137" s="2"/>
      <c r="AD1137" s="48"/>
      <c r="AE1137" s="48"/>
      <c r="AF1137" s="48"/>
      <c r="AG1137" s="48"/>
      <c r="AH1137" s="48"/>
      <c r="AI1137" s="48"/>
      <c r="AJ1137" s="48"/>
      <c r="AK1137" s="48"/>
      <c r="AL1137" s="48"/>
      <c r="AM1137" s="48"/>
      <c r="AN1137" s="48"/>
      <c r="AO1137" s="48"/>
      <c r="AP1137" s="48"/>
      <c r="AQ1137" s="48"/>
      <c r="AR1137" s="48"/>
      <c r="AS1137" s="107"/>
      <c r="AT1137" s="10"/>
      <c r="AU1137" s="10"/>
      <c r="AV1137" s="10"/>
      <c r="AW1137" s="10"/>
      <c r="AX1137" s="37"/>
      <c r="AY1137" s="37"/>
      <c r="AZ1137" s="37"/>
      <c r="BA1137" s="48"/>
      <c r="BB1137" s="46"/>
      <c r="BC1137" s="10"/>
      <c r="BD1137" s="37"/>
      <c r="BE1137" s="37"/>
      <c r="BF1137" s="37"/>
      <c r="BG1137" s="37"/>
      <c r="BH1137" s="37"/>
      <c r="BI1137" s="37"/>
      <c r="BJ1137" s="37"/>
      <c r="BK1137" s="37"/>
      <c r="BL1137" s="37"/>
      <c r="BM1137" s="37"/>
      <c r="BN1137" s="37"/>
      <c r="BO1137" s="37"/>
      <c r="BP1137" s="37"/>
      <c r="BQ1137" s="37"/>
      <c r="BR1137" s="48"/>
      <c r="BS1137" s="10"/>
      <c r="BT1137" s="10"/>
      <c r="BU1137" s="2"/>
      <c r="BV1137" s="129"/>
      <c r="BW1137" s="2"/>
      <c r="BX1137" s="2">
        <f>COUNTIF($E$1137:$E$1137,E1137)</f>
        <v>1</v>
      </c>
      <c r="BY1137" s="2">
        <f>COUNTIF($F$1137:$F$1137,F1137)</f>
        <v>1</v>
      </c>
      <c r="BZ1137" s="2"/>
      <c r="CA1137" s="2"/>
      <c r="CB1137" s="2"/>
      <c r="CC1137" s="2" t="str">
        <f t="shared" si="70"/>
        <v/>
      </c>
      <c r="CD1137" s="2" t="str">
        <f t="shared" si="71"/>
        <v/>
      </c>
      <c r="CE1137" s="2" t="str">
        <f t="shared" si="72"/>
        <v/>
      </c>
      <c r="CF1137" s="2"/>
      <c r="CG1137" s="122">
        <f t="shared" si="73"/>
        <v>0</v>
      </c>
      <c r="CH1137" s="122">
        <f t="shared" si="74"/>
        <v>0</v>
      </c>
      <c r="CI1137" s="122"/>
      <c r="CJ1137" s="122"/>
      <c r="CK1137" s="122"/>
      <c r="CM1137" s="122"/>
      <c r="CN1137" s="122"/>
      <c r="CO1137" s="122"/>
      <c r="CP1137" s="122"/>
      <c r="CQ1137" s="122"/>
      <c r="CR1137" s="122"/>
      <c r="CS1137" s="122"/>
      <c r="CT1137" s="122"/>
      <c r="CU1137" s="122"/>
      <c r="CV1137" s="122"/>
      <c r="CW1137" s="122"/>
      <c r="CX1137" s="122"/>
      <c r="CY1137" s="122"/>
      <c r="CZ1137" s="122"/>
      <c r="DA1137" s="122"/>
      <c r="DB1137" s="122"/>
      <c r="DC1137" s="122"/>
      <c r="DD1137" s="122"/>
      <c r="DE1137" s="122"/>
      <c r="DF1137" s="2"/>
      <c r="DG1137" s="211"/>
    </row>
    <row r="1138" spans="1:207" ht="14.25" customHeight="1" x14ac:dyDescent="0.25">
      <c r="A1138" s="275" t="s">
        <v>2450</v>
      </c>
      <c r="B1138" s="129"/>
      <c r="C1138" s="130" t="s">
        <v>6971</v>
      </c>
      <c r="D1138" s="57" t="s">
        <v>6952</v>
      </c>
      <c r="E1138" s="57" t="s">
        <v>6971</v>
      </c>
      <c r="F1138" s="190" t="s">
        <v>6968</v>
      </c>
      <c r="G1138" s="57"/>
      <c r="H1138" s="57"/>
      <c r="I1138" s="237">
        <v>43.161436410271996</v>
      </c>
      <c r="J1138" s="57"/>
      <c r="K1138" s="57"/>
      <c r="L1138" s="57"/>
      <c r="M1138" s="57"/>
      <c r="N1138" s="57"/>
      <c r="O1138" s="10"/>
      <c r="P1138" s="10"/>
      <c r="Q1138" s="10"/>
      <c r="R1138" s="2"/>
      <c r="S1138" s="48"/>
      <c r="T1138" s="48"/>
      <c r="U1138" s="48"/>
      <c r="V1138" s="48"/>
      <c r="W1138" s="48"/>
      <c r="X1138" s="48"/>
      <c r="Y1138" s="48"/>
      <c r="Z1138" s="48"/>
      <c r="AA1138" s="48"/>
      <c r="AB1138" s="95"/>
      <c r="AC1138" s="2"/>
      <c r="AD1138" s="48"/>
      <c r="AE1138" s="48"/>
      <c r="AF1138" s="48"/>
      <c r="AG1138" s="48"/>
      <c r="AH1138" s="48"/>
      <c r="AI1138" s="48"/>
      <c r="AJ1138" s="48"/>
      <c r="AK1138" s="48"/>
      <c r="AL1138" s="48"/>
      <c r="AM1138" s="48"/>
      <c r="AN1138" s="48"/>
      <c r="AO1138" s="48"/>
      <c r="AP1138" s="48"/>
      <c r="AQ1138" s="48"/>
      <c r="AR1138" s="48"/>
      <c r="AS1138" s="46"/>
      <c r="AT1138" s="10"/>
      <c r="AU1138" s="10"/>
      <c r="AV1138" s="10"/>
      <c r="AW1138" s="10"/>
      <c r="AX1138" s="37"/>
      <c r="AY1138" s="37"/>
      <c r="AZ1138" s="37"/>
      <c r="BA1138" s="37"/>
      <c r="BB1138" s="46"/>
      <c r="BC1138" s="37"/>
      <c r="BD1138" s="37"/>
      <c r="BE1138" s="37"/>
      <c r="BF1138" s="37"/>
      <c r="BG1138" s="37"/>
      <c r="BH1138" s="37"/>
      <c r="BI1138" s="37"/>
      <c r="BJ1138" s="37"/>
      <c r="BK1138" s="37"/>
      <c r="BL1138" s="37"/>
      <c r="BM1138" s="37"/>
      <c r="BN1138" s="37"/>
      <c r="BO1138" s="37"/>
      <c r="BP1138" s="37"/>
      <c r="BQ1138" s="37"/>
      <c r="BR1138" s="37"/>
      <c r="BS1138" s="223"/>
      <c r="BT1138" s="10"/>
      <c r="BU1138" s="10"/>
      <c r="BV1138" s="129"/>
      <c r="BW1138" s="2"/>
      <c r="BX1138" s="2">
        <f>COUNTIF($E$1138:$E$1138,E1138)</f>
        <v>1</v>
      </c>
      <c r="BY1138" s="2">
        <f>COUNTIF($F$1138:$F$1138,F1138)</f>
        <v>1</v>
      </c>
      <c r="BZ1138" s="2"/>
      <c r="CA1138" s="2"/>
      <c r="CB1138" s="2"/>
      <c r="CC1138" s="2" t="str">
        <f t="shared" si="70"/>
        <v/>
      </c>
      <c r="CD1138" s="2" t="str">
        <f t="shared" si="71"/>
        <v/>
      </c>
      <c r="CE1138" s="2" t="str">
        <f t="shared" si="72"/>
        <v/>
      </c>
      <c r="CF1138" s="2"/>
      <c r="CG1138" s="122">
        <f t="shared" si="73"/>
        <v>0</v>
      </c>
      <c r="CH1138" s="122">
        <f t="shared" si="74"/>
        <v>0</v>
      </c>
      <c r="CI1138" s="122"/>
      <c r="CJ1138" s="122"/>
      <c r="CK1138" s="122"/>
      <c r="CL1138" s="2"/>
      <c r="CM1138" s="122"/>
      <c r="CN1138" s="122"/>
      <c r="CO1138" s="122"/>
      <c r="CP1138" s="122"/>
      <c r="CQ1138" s="122"/>
      <c r="CR1138" s="122"/>
      <c r="CS1138" s="122"/>
      <c r="CT1138" s="122"/>
      <c r="CU1138" s="122"/>
      <c r="CV1138" s="122"/>
      <c r="CW1138" s="122"/>
      <c r="CX1138" s="122"/>
      <c r="CY1138" s="122"/>
      <c r="CZ1138" s="122"/>
      <c r="DA1138" s="122"/>
      <c r="DB1138" s="122"/>
      <c r="DC1138" s="122"/>
      <c r="DD1138" s="122"/>
      <c r="DE1138" s="122"/>
      <c r="DF1138" s="2"/>
      <c r="DG1138" s="211"/>
    </row>
    <row r="1139" spans="1:207" ht="16.149999999999999" customHeight="1" x14ac:dyDescent="0.25">
      <c r="A1139" s="275" t="s">
        <v>2450</v>
      </c>
      <c r="B1139" s="129"/>
      <c r="C1139" s="135" t="s">
        <v>7046</v>
      </c>
      <c r="D1139" s="57" t="s">
        <v>6952</v>
      </c>
      <c r="E1139" s="95" t="s">
        <v>7046</v>
      </c>
      <c r="F1139" s="176" t="s">
        <v>7043</v>
      </c>
      <c r="G1139" s="57"/>
      <c r="H1139" s="57"/>
      <c r="I1139" s="237">
        <v>8.0792502862666993</v>
      </c>
      <c r="J1139" s="57"/>
      <c r="K1139" s="57"/>
      <c r="L1139" s="57"/>
      <c r="M1139" s="57"/>
      <c r="N1139" s="57"/>
      <c r="O1139" s="10"/>
      <c r="P1139" s="10"/>
      <c r="Q1139" s="10"/>
      <c r="R1139" s="2"/>
      <c r="S1139" s="48"/>
      <c r="T1139" s="48"/>
      <c r="U1139" s="48"/>
      <c r="V1139" s="48"/>
      <c r="W1139" s="48"/>
      <c r="X1139" s="48"/>
      <c r="Y1139" s="48"/>
      <c r="Z1139" s="48"/>
      <c r="AA1139" s="48"/>
      <c r="AB1139" s="95"/>
      <c r="AC1139" s="2"/>
      <c r="AD1139" s="48"/>
      <c r="AE1139" s="48"/>
      <c r="AF1139" s="48"/>
      <c r="AG1139" s="48"/>
      <c r="AH1139" s="48"/>
      <c r="AI1139" s="48"/>
      <c r="AJ1139" s="48"/>
      <c r="AK1139" s="48"/>
      <c r="AL1139" s="48"/>
      <c r="AM1139" s="48"/>
      <c r="AN1139" s="48"/>
      <c r="AO1139" s="48"/>
      <c r="AP1139" s="48"/>
      <c r="AQ1139" s="48"/>
      <c r="AR1139" s="48"/>
      <c r="AS1139" s="46"/>
      <c r="AT1139" s="10"/>
      <c r="AU1139" s="10"/>
      <c r="AV1139" s="10"/>
      <c r="AW1139" s="10"/>
      <c r="AX1139" s="37"/>
      <c r="AY1139" s="37"/>
      <c r="AZ1139" s="37"/>
      <c r="BA1139" s="37"/>
      <c r="BB1139" s="46"/>
      <c r="BC1139" s="37"/>
      <c r="BD1139" s="37"/>
      <c r="BE1139" s="37"/>
      <c r="BF1139" s="37"/>
      <c r="BG1139" s="37"/>
      <c r="BH1139" s="37"/>
      <c r="BI1139" s="37"/>
      <c r="BJ1139" s="37"/>
      <c r="BK1139" s="37"/>
      <c r="BL1139" s="37"/>
      <c r="BM1139" s="37"/>
      <c r="BN1139" s="37"/>
      <c r="BO1139" s="37"/>
      <c r="BP1139" s="37"/>
      <c r="BQ1139" s="37"/>
      <c r="BR1139" s="37"/>
      <c r="BS1139" s="223"/>
      <c r="BT1139" s="10"/>
      <c r="BU1139" s="10"/>
      <c r="BV1139" s="129"/>
      <c r="BW1139" s="2"/>
      <c r="BX1139" s="2">
        <f>COUNTIF($E$1139:$E$1139,E1139)</f>
        <v>1</v>
      </c>
      <c r="BY1139" s="2">
        <f>COUNTIF($F$1139:$F$1139,F1139)</f>
        <v>1</v>
      </c>
      <c r="BZ1139" s="2"/>
      <c r="CA1139" s="2"/>
      <c r="CB1139" s="2"/>
      <c r="CC1139" s="2" t="str">
        <f t="shared" si="70"/>
        <v/>
      </c>
      <c r="CD1139" s="2" t="str">
        <f t="shared" si="71"/>
        <v/>
      </c>
      <c r="CE1139" s="2" t="str">
        <f t="shared" si="72"/>
        <v/>
      </c>
      <c r="CF1139" s="2"/>
      <c r="CG1139" s="122">
        <f t="shared" si="73"/>
        <v>0</v>
      </c>
      <c r="CH1139" s="122">
        <f t="shared" si="74"/>
        <v>0</v>
      </c>
      <c r="CI1139" s="122"/>
      <c r="CJ1139" s="122"/>
      <c r="CK1139" s="122"/>
      <c r="CL1139" s="2"/>
      <c r="CM1139" s="122"/>
      <c r="CN1139" s="122"/>
      <c r="CO1139" s="122"/>
      <c r="CP1139" s="122"/>
      <c r="CQ1139" s="122"/>
      <c r="CR1139" s="122"/>
      <c r="CS1139" s="122"/>
      <c r="CT1139" s="122"/>
      <c r="CU1139" s="122"/>
      <c r="CV1139" s="122"/>
      <c r="CW1139" s="122"/>
      <c r="CX1139" s="122"/>
      <c r="CY1139" s="122"/>
      <c r="CZ1139" s="122"/>
      <c r="DA1139" s="122"/>
      <c r="DB1139" s="122"/>
      <c r="DC1139" s="122"/>
      <c r="DD1139" s="122"/>
      <c r="DE1139" s="122"/>
      <c r="DF1139" s="2"/>
      <c r="DG1139" s="211"/>
    </row>
    <row r="1140" spans="1:207" ht="14.25" customHeight="1" x14ac:dyDescent="0.25">
      <c r="A1140" s="275" t="s">
        <v>2450</v>
      </c>
      <c r="B1140" s="129"/>
      <c r="C1140" s="135" t="s">
        <v>7080</v>
      </c>
      <c r="D1140" s="57" t="s">
        <v>6952</v>
      </c>
      <c r="E1140" s="95" t="s">
        <v>7080</v>
      </c>
      <c r="F1140" s="176" t="s">
        <v>7073</v>
      </c>
      <c r="G1140" s="57"/>
      <c r="H1140" s="57"/>
      <c r="I1140" s="237"/>
      <c r="J1140" s="57"/>
      <c r="K1140" s="57"/>
      <c r="L1140" s="57"/>
      <c r="M1140" s="57"/>
      <c r="N1140" s="57"/>
      <c r="O1140" s="10"/>
      <c r="P1140" s="10"/>
      <c r="Q1140" s="2"/>
      <c r="R1140" s="2"/>
      <c r="S1140" s="48"/>
      <c r="T1140" s="48"/>
      <c r="U1140" s="48"/>
      <c r="V1140" s="48"/>
      <c r="W1140" s="48"/>
      <c r="X1140" s="48"/>
      <c r="Y1140" s="48"/>
      <c r="Z1140" s="48"/>
      <c r="AA1140" s="48"/>
      <c r="AB1140" s="2"/>
      <c r="AC1140" s="2"/>
      <c r="AD1140" s="48"/>
      <c r="AE1140" s="48"/>
      <c r="AF1140" s="48"/>
      <c r="AG1140" s="48"/>
      <c r="AH1140" s="48"/>
      <c r="AI1140" s="48"/>
      <c r="AJ1140" s="48"/>
      <c r="AK1140" s="48"/>
      <c r="AL1140" s="48"/>
      <c r="AM1140" s="48"/>
      <c r="AN1140" s="48"/>
      <c r="AO1140" s="48"/>
      <c r="AP1140" s="48"/>
      <c r="AQ1140" s="48"/>
      <c r="AR1140" s="48"/>
      <c r="AS1140" s="107"/>
      <c r="AT1140" s="10"/>
      <c r="AU1140" s="10"/>
      <c r="AV1140" s="10"/>
      <c r="AW1140" s="10"/>
      <c r="AX1140" s="37"/>
      <c r="AY1140" s="37"/>
      <c r="AZ1140" s="37"/>
      <c r="BA1140" s="48"/>
      <c r="BB1140" s="46"/>
      <c r="BC1140" s="10"/>
      <c r="BD1140" s="37"/>
      <c r="BE1140" s="37"/>
      <c r="BF1140" s="37"/>
      <c r="BG1140" s="37"/>
      <c r="BH1140" s="37"/>
      <c r="BI1140" s="37"/>
      <c r="BJ1140" s="37"/>
      <c r="BK1140" s="37"/>
      <c r="BL1140" s="37"/>
      <c r="BM1140" s="37"/>
      <c r="BN1140" s="37"/>
      <c r="BO1140" s="37"/>
      <c r="BP1140" s="37"/>
      <c r="BQ1140" s="37"/>
      <c r="BR1140" s="48"/>
      <c r="BS1140" s="10"/>
      <c r="BT1140" s="10"/>
      <c r="BU1140" s="2"/>
      <c r="BV1140" s="129"/>
      <c r="BW1140" s="2"/>
      <c r="BX1140" s="2">
        <f>COUNTIF($E$1140:$E$1140,E1140)</f>
        <v>1</v>
      </c>
      <c r="BY1140" s="2">
        <f>COUNTIF($F$1140:$F$1140,F1140)</f>
        <v>1</v>
      </c>
      <c r="BZ1140" s="2"/>
      <c r="CA1140" s="2"/>
      <c r="CB1140" s="2"/>
      <c r="CC1140" s="2" t="str">
        <f t="shared" si="70"/>
        <v/>
      </c>
      <c r="CD1140" s="2" t="str">
        <f t="shared" si="71"/>
        <v/>
      </c>
      <c r="CE1140" s="2" t="str">
        <f t="shared" si="72"/>
        <v/>
      </c>
      <c r="CF1140" s="2"/>
      <c r="CG1140" s="122">
        <f t="shared" si="73"/>
        <v>0</v>
      </c>
      <c r="CH1140" s="122">
        <f t="shared" si="74"/>
        <v>0</v>
      </c>
      <c r="CI1140" s="122"/>
      <c r="CJ1140" s="122"/>
      <c r="CK1140" s="122"/>
      <c r="CM1140" s="2"/>
      <c r="CN1140" s="2"/>
      <c r="CO1140" s="2"/>
      <c r="CP1140" s="2"/>
      <c r="CQ1140" s="2"/>
      <c r="CR1140" s="2"/>
      <c r="CS1140" s="2"/>
      <c r="CT1140" s="2"/>
      <c r="CU1140" s="2"/>
      <c r="CV1140" s="2"/>
      <c r="CW1140" s="2"/>
      <c r="CX1140" s="2"/>
      <c r="CY1140" s="2"/>
      <c r="CZ1140" s="2"/>
      <c r="DA1140" s="2"/>
      <c r="DB1140" s="2"/>
      <c r="DC1140" s="2"/>
      <c r="DD1140" s="2"/>
      <c r="DE1140" s="2"/>
      <c r="DF1140" s="2"/>
      <c r="DG1140" s="211"/>
    </row>
    <row r="1141" spans="1:207" ht="16.149999999999999" customHeight="1" x14ac:dyDescent="0.25">
      <c r="A1141" s="275" t="s">
        <v>2450</v>
      </c>
      <c r="B1141" s="129"/>
      <c r="C1141" s="130" t="s">
        <v>6970</v>
      </c>
      <c r="D1141" s="57" t="s">
        <v>6952</v>
      </c>
      <c r="E1141" s="57" t="s">
        <v>6970</v>
      </c>
      <c r="F1141" s="94" t="s">
        <v>6967</v>
      </c>
      <c r="G1141" s="57"/>
      <c r="H1141" s="57"/>
      <c r="I1141" s="237">
        <v>18.112735160265999</v>
      </c>
      <c r="J1141" s="57"/>
      <c r="K1141" s="57"/>
      <c r="L1141" s="57"/>
      <c r="M1141" s="57"/>
      <c r="N1141" s="57"/>
      <c r="O1141" s="10"/>
      <c r="P1141" s="10"/>
      <c r="Q1141" s="10"/>
      <c r="R1141" s="2"/>
      <c r="S1141" s="48"/>
      <c r="T1141" s="48"/>
      <c r="U1141" s="48"/>
      <c r="V1141" s="48"/>
      <c r="W1141" s="48"/>
      <c r="X1141" s="48"/>
      <c r="Y1141" s="48"/>
      <c r="Z1141" s="48"/>
      <c r="AA1141" s="48"/>
      <c r="AB1141" s="95"/>
      <c r="AC1141" s="2"/>
      <c r="AD1141" s="48"/>
      <c r="AE1141" s="48"/>
      <c r="AF1141" s="48"/>
      <c r="AG1141" s="48"/>
      <c r="AH1141" s="48"/>
      <c r="AI1141" s="48"/>
      <c r="AJ1141" s="48"/>
      <c r="AK1141" s="48"/>
      <c r="AL1141" s="48"/>
      <c r="AM1141" s="48"/>
      <c r="AN1141" s="48"/>
      <c r="AO1141" s="48"/>
      <c r="AP1141" s="48"/>
      <c r="AQ1141" s="48"/>
      <c r="AR1141" s="48"/>
      <c r="AS1141" s="46"/>
      <c r="AT1141" s="10"/>
      <c r="AU1141" s="10"/>
      <c r="AV1141" s="10"/>
      <c r="AW1141" s="10"/>
      <c r="AX1141" s="37"/>
      <c r="AY1141" s="37"/>
      <c r="AZ1141" s="37"/>
      <c r="BA1141" s="37"/>
      <c r="BB1141" s="46"/>
      <c r="BC1141" s="37"/>
      <c r="BD1141" s="37"/>
      <c r="BE1141" s="37"/>
      <c r="BF1141" s="37"/>
      <c r="BG1141" s="37"/>
      <c r="BH1141" s="37"/>
      <c r="BI1141" s="37"/>
      <c r="BJ1141" s="37"/>
      <c r="BK1141" s="37"/>
      <c r="BL1141" s="37"/>
      <c r="BM1141" s="37"/>
      <c r="BN1141" s="37"/>
      <c r="BO1141" s="37"/>
      <c r="BP1141" s="37"/>
      <c r="BQ1141" s="37"/>
      <c r="BR1141" s="37"/>
      <c r="BS1141" s="223"/>
      <c r="BT1141" s="10"/>
      <c r="BU1141" s="10"/>
      <c r="BV1141" s="129"/>
      <c r="BW1141" s="2"/>
      <c r="BX1141" s="2">
        <f>COUNTIF($E$1141:$E$1141,E1141)</f>
        <v>1</v>
      </c>
      <c r="BY1141" s="2">
        <f>COUNTIF($F$1141:$F$1141,F1141)</f>
        <v>1</v>
      </c>
      <c r="BZ1141" s="2"/>
      <c r="CA1141" s="2"/>
      <c r="CB1141" s="2"/>
      <c r="CC1141" s="2" t="str">
        <f t="shared" si="70"/>
        <v/>
      </c>
      <c r="CD1141" s="2" t="str">
        <f t="shared" si="71"/>
        <v/>
      </c>
      <c r="CE1141" s="2" t="str">
        <f t="shared" si="72"/>
        <v/>
      </c>
      <c r="CF1141" s="2"/>
      <c r="CG1141" s="122">
        <f t="shared" si="73"/>
        <v>0</v>
      </c>
      <c r="CH1141" s="122">
        <f t="shared" si="74"/>
        <v>0</v>
      </c>
      <c r="CI1141" s="122"/>
      <c r="CJ1141" s="122"/>
      <c r="CK1141" s="122"/>
      <c r="CL1141" s="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2"/>
      <c r="DG1141" s="211"/>
    </row>
    <row r="1142" spans="1:207" s="2" customFormat="1" x14ac:dyDescent="0.25">
      <c r="A1142" s="275" t="s">
        <v>2450</v>
      </c>
      <c r="B1142" s="129" t="s">
        <v>3629</v>
      </c>
      <c r="C1142" s="2" t="s">
        <v>7813</v>
      </c>
      <c r="D1142" s="2" t="s">
        <v>526</v>
      </c>
      <c r="E1142" s="2" t="s">
        <v>7813</v>
      </c>
      <c r="F1142" s="2" t="s">
        <v>7814</v>
      </c>
      <c r="J1142" s="2" t="s">
        <v>4073</v>
      </c>
      <c r="K1142" s="2" t="s">
        <v>4736</v>
      </c>
      <c r="AW1142" s="10" t="s">
        <v>3664</v>
      </c>
      <c r="AX1142" s="213">
        <v>0</v>
      </c>
      <c r="AY1142" s="213">
        <v>0</v>
      </c>
      <c r="AZ1142" s="213">
        <v>0</v>
      </c>
      <c r="BA1142" s="213">
        <v>0</v>
      </c>
      <c r="BB1142" s="2" t="s">
        <v>3675</v>
      </c>
      <c r="BC1142" s="2" t="s">
        <v>7195</v>
      </c>
      <c r="BG1142" s="199" t="s">
        <v>3634</v>
      </c>
      <c r="BH1142" s="199" t="s">
        <v>3634</v>
      </c>
      <c r="BI1142" s="199" t="s">
        <v>3634</v>
      </c>
      <c r="BJ1142" s="199"/>
      <c r="BK1142" s="199">
        <v>8</v>
      </c>
      <c r="BL1142" s="199">
        <v>0</v>
      </c>
      <c r="BM1142" s="199">
        <v>8</v>
      </c>
      <c r="BN1142" s="199">
        <v>8</v>
      </c>
      <c r="BO1142" s="199">
        <f>BM1142-BN1142</f>
        <v>0</v>
      </c>
      <c r="BS1142" s="2" t="s">
        <v>4078</v>
      </c>
      <c r="BT1142" s="2" t="s">
        <v>5791</v>
      </c>
      <c r="BZ1142" s="202" t="str">
        <f>IF(BT1142="Completed","Completed")</f>
        <v>Completed</v>
      </c>
      <c r="CA1142" s="218" t="e">
        <f>INDEX(#REF!,MATCH('Excluded sites (not unique etc)'!E1142,#REF!,0))</f>
        <v>#REF!</v>
      </c>
      <c r="CB1142" s="2" t="str" cm="1">
        <f t="array" aca="1" ref="CB1142" ca="1">_xlfn.IFS(BT1142="Completed","",(CA1142+(365*3))&gt;TODAY(),"",TRUE,"Potentially Lapsed")</f>
        <v/>
      </c>
      <c r="CC1142" s="2" t="str">
        <f t="shared" si="70"/>
        <v/>
      </c>
      <c r="CD1142" s="2" t="str">
        <f t="shared" si="71"/>
        <v/>
      </c>
      <c r="CE1142" s="2" t="str">
        <f t="shared" si="72"/>
        <v/>
      </c>
      <c r="CG1142" s="2">
        <f t="shared" si="73"/>
        <v>0</v>
      </c>
      <c r="CH1142" s="2">
        <f t="shared" si="74"/>
        <v>0</v>
      </c>
      <c r="CM1142" s="2">
        <v>0</v>
      </c>
      <c r="CN1142" s="2">
        <v>0</v>
      </c>
      <c r="CO1142" s="2">
        <v>0</v>
      </c>
      <c r="CP1142" s="2">
        <v>0</v>
      </c>
      <c r="CQ1142" s="2">
        <v>0</v>
      </c>
      <c r="CR1142" s="2">
        <v>0</v>
      </c>
      <c r="CS1142" s="2">
        <v>0</v>
      </c>
      <c r="CT1142" s="2">
        <v>0</v>
      </c>
      <c r="CU1142" s="2">
        <v>0</v>
      </c>
      <c r="CV1142" s="2">
        <v>0</v>
      </c>
      <c r="CW1142" s="2">
        <v>0</v>
      </c>
      <c r="CX1142" s="2">
        <v>0</v>
      </c>
      <c r="CY1142" s="2">
        <v>0</v>
      </c>
      <c r="CZ1142" s="2">
        <v>0</v>
      </c>
      <c r="DA1142" s="2">
        <v>0</v>
      </c>
      <c r="DB1142" s="2">
        <v>0</v>
      </c>
      <c r="DC1142" s="2">
        <v>0</v>
      </c>
      <c r="DD1142" s="2">
        <v>0</v>
      </c>
      <c r="DE1142" s="2">
        <v>0</v>
      </c>
      <c r="DF1142" s="2">
        <v>0</v>
      </c>
      <c r="FP1142" s="63"/>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s="115"/>
    </row>
    <row r="1143" spans="1:207" ht="16.149999999999999" customHeight="1" x14ac:dyDescent="0.25">
      <c r="A1143" s="275" t="s">
        <v>2450</v>
      </c>
      <c r="B1143" s="2"/>
      <c r="C1143" s="135" t="s">
        <v>7032</v>
      </c>
      <c r="D1143" s="57" t="s">
        <v>6952</v>
      </c>
      <c r="E1143" s="95" t="s">
        <v>7032</v>
      </c>
      <c r="F1143" s="176" t="s">
        <v>7033</v>
      </c>
      <c r="G1143" s="57"/>
      <c r="H1143" s="57"/>
      <c r="I1143" s="237">
        <v>13.234324299972998</v>
      </c>
      <c r="J1143" s="57"/>
      <c r="K1143" s="57"/>
      <c r="L1143" s="57"/>
      <c r="M1143" s="57"/>
      <c r="N1143" s="57"/>
      <c r="O1143" s="10"/>
      <c r="P1143" s="10"/>
      <c r="Q1143" s="10"/>
      <c r="R1143" s="2"/>
      <c r="S1143" s="48"/>
      <c r="T1143" s="48"/>
      <c r="U1143" s="48"/>
      <c r="V1143" s="48"/>
      <c r="W1143" s="48"/>
      <c r="X1143" s="48"/>
      <c r="Y1143" s="48"/>
      <c r="Z1143" s="48"/>
      <c r="AA1143" s="48"/>
      <c r="AB1143" s="95"/>
      <c r="AC1143" s="2"/>
      <c r="AD1143" s="48"/>
      <c r="AE1143" s="48"/>
      <c r="AF1143" s="48"/>
      <c r="AG1143" s="48"/>
      <c r="AH1143" s="48"/>
      <c r="AI1143" s="48"/>
      <c r="AJ1143" s="48"/>
      <c r="AK1143" s="48"/>
      <c r="AL1143" s="48"/>
      <c r="AM1143" s="48"/>
      <c r="AN1143" s="48"/>
      <c r="AO1143" s="48"/>
      <c r="AP1143" s="48"/>
      <c r="AQ1143" s="48"/>
      <c r="AR1143" s="48"/>
      <c r="AS1143" s="46"/>
      <c r="AT1143" s="10"/>
      <c r="AU1143" s="10"/>
      <c r="AV1143" s="10"/>
      <c r="AW1143" s="10"/>
      <c r="AX1143" s="37"/>
      <c r="AY1143" s="37"/>
      <c r="AZ1143" s="37"/>
      <c r="BA1143" s="37"/>
      <c r="BB1143" s="46"/>
      <c r="BC1143" s="37"/>
      <c r="BD1143" s="37"/>
      <c r="BE1143" s="37"/>
      <c r="BF1143" s="37"/>
      <c r="BG1143" s="37"/>
      <c r="BH1143" s="37"/>
      <c r="BI1143" s="37"/>
      <c r="BJ1143" s="37"/>
      <c r="BK1143" s="37"/>
      <c r="BL1143" s="37"/>
      <c r="BM1143" s="37"/>
      <c r="BN1143" s="37"/>
      <c r="BO1143" s="37"/>
      <c r="BP1143" s="37"/>
      <c r="BQ1143" s="37"/>
      <c r="BR1143" s="37"/>
      <c r="BS1143" s="223"/>
      <c r="BT1143" s="10"/>
      <c r="BU1143" s="10"/>
      <c r="BV1143" s="129"/>
      <c r="BW1143" s="2"/>
      <c r="BX1143" s="2">
        <f>COUNTIF($E$1143:$E$1143,E1143)</f>
        <v>1</v>
      </c>
      <c r="BY1143" s="2">
        <f>COUNTIF($F$1143:$F$1143,F1143)</f>
        <v>1</v>
      </c>
      <c r="BZ1143" s="2"/>
      <c r="CA1143" s="2"/>
      <c r="CB1143" s="2"/>
      <c r="CC1143" s="2" t="str">
        <f t="shared" si="70"/>
        <v/>
      </c>
      <c r="CD1143" s="2" t="str">
        <f t="shared" si="71"/>
        <v/>
      </c>
      <c r="CE1143" s="2" t="str">
        <f t="shared" si="72"/>
        <v/>
      </c>
      <c r="CF1143" s="2"/>
      <c r="CG1143" s="122">
        <f t="shared" si="73"/>
        <v>0</v>
      </c>
      <c r="CH1143" s="122">
        <f t="shared" si="74"/>
        <v>0</v>
      </c>
      <c r="CI1143" s="122"/>
      <c r="CJ1143" s="122"/>
      <c r="CK1143" s="122"/>
      <c r="CL1143" s="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2"/>
      <c r="DG1143" s="211"/>
    </row>
    <row r="1144" spans="1:207" ht="16.149999999999999" customHeight="1" x14ac:dyDescent="0.25">
      <c r="A1144" s="275" t="s">
        <v>2450</v>
      </c>
      <c r="B1144" s="2"/>
      <c r="C1144" s="135" t="s">
        <v>7035</v>
      </c>
      <c r="D1144" s="57" t="s">
        <v>6952</v>
      </c>
      <c r="E1144" s="95" t="s">
        <v>7035</v>
      </c>
      <c r="F1144" s="176" t="s">
        <v>7034</v>
      </c>
      <c r="G1144" s="57"/>
      <c r="H1144" s="57"/>
      <c r="I1144" s="237">
        <v>4.0546174743789996</v>
      </c>
      <c r="J1144" s="57"/>
      <c r="K1144" s="57"/>
      <c r="L1144" s="57"/>
      <c r="M1144" s="57"/>
      <c r="N1144" s="57"/>
      <c r="O1144" s="10"/>
      <c r="P1144" s="10"/>
      <c r="Q1144" s="10"/>
      <c r="R1144" s="2"/>
      <c r="S1144" s="48"/>
      <c r="T1144" s="48"/>
      <c r="U1144" s="48"/>
      <c r="V1144" s="48"/>
      <c r="W1144" s="48"/>
      <c r="X1144" s="48"/>
      <c r="Y1144" s="48"/>
      <c r="Z1144" s="48"/>
      <c r="AA1144" s="48"/>
      <c r="AB1144" s="95"/>
      <c r="AC1144" s="2"/>
      <c r="AD1144" s="48"/>
      <c r="AE1144" s="48"/>
      <c r="AF1144" s="48"/>
      <c r="AG1144" s="48"/>
      <c r="AH1144" s="48"/>
      <c r="AI1144" s="48"/>
      <c r="AJ1144" s="48"/>
      <c r="AK1144" s="48"/>
      <c r="AL1144" s="48"/>
      <c r="AM1144" s="48"/>
      <c r="AN1144" s="48"/>
      <c r="AO1144" s="48"/>
      <c r="AP1144" s="48"/>
      <c r="AQ1144" s="48"/>
      <c r="AR1144" s="48"/>
      <c r="AS1144" s="46"/>
      <c r="AT1144" s="10"/>
      <c r="AU1144" s="10"/>
      <c r="AV1144" s="10"/>
      <c r="AW1144" s="10"/>
      <c r="AX1144" s="37"/>
      <c r="AY1144" s="37"/>
      <c r="AZ1144" s="37"/>
      <c r="BA1144" s="37"/>
      <c r="BB1144" s="46"/>
      <c r="BC1144" s="37"/>
      <c r="BD1144" s="37"/>
      <c r="BE1144" s="37"/>
      <c r="BF1144" s="37"/>
      <c r="BG1144" s="37"/>
      <c r="BH1144" s="37"/>
      <c r="BI1144" s="37"/>
      <c r="BJ1144" s="37"/>
      <c r="BK1144" s="37"/>
      <c r="BL1144" s="37"/>
      <c r="BM1144" s="37"/>
      <c r="BN1144" s="37"/>
      <c r="BO1144" s="37"/>
      <c r="BP1144" s="37"/>
      <c r="BQ1144" s="37"/>
      <c r="BR1144" s="37"/>
      <c r="BS1144" s="223"/>
      <c r="BT1144" s="10"/>
      <c r="BU1144" s="10"/>
      <c r="BV1144" s="129"/>
      <c r="BW1144" s="2"/>
      <c r="BX1144" s="2">
        <f>COUNTIF($E$1144:$E$1144,E1144)</f>
        <v>1</v>
      </c>
      <c r="BY1144" s="2">
        <f>COUNTIF($F$1144:$F$1144,F1144)</f>
        <v>1</v>
      </c>
      <c r="BZ1144" s="2"/>
      <c r="CA1144" s="2"/>
      <c r="CB1144" s="2"/>
      <c r="CC1144" s="2" t="str">
        <f t="shared" si="70"/>
        <v/>
      </c>
      <c r="CD1144" s="2" t="str">
        <f t="shared" si="71"/>
        <v/>
      </c>
      <c r="CE1144" s="2" t="str">
        <f t="shared" si="72"/>
        <v/>
      </c>
      <c r="CF1144" s="2"/>
      <c r="CG1144" s="122">
        <f t="shared" si="73"/>
        <v>0</v>
      </c>
      <c r="CH1144" s="122">
        <f t="shared" si="74"/>
        <v>0</v>
      </c>
      <c r="CI1144" s="122"/>
      <c r="CJ1144" s="122"/>
      <c r="CK1144" s="122"/>
      <c r="CL1144" s="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2"/>
      <c r="DG1144" s="211"/>
    </row>
    <row r="1145" spans="1:207" ht="16.149999999999999" customHeight="1" x14ac:dyDescent="0.25">
      <c r="A1145" s="275" t="s">
        <v>2450</v>
      </c>
      <c r="B1145" s="2"/>
      <c r="C1145" s="135" t="s">
        <v>7084</v>
      </c>
      <c r="D1145" s="57" t="s">
        <v>6952</v>
      </c>
      <c r="E1145" s="95" t="s">
        <v>7084</v>
      </c>
      <c r="F1145" s="176" t="s">
        <v>7083</v>
      </c>
      <c r="G1145" s="57"/>
      <c r="H1145" s="57"/>
      <c r="I1145" s="237"/>
      <c r="J1145" s="57"/>
      <c r="K1145" s="57"/>
      <c r="L1145" s="57"/>
      <c r="M1145" s="57"/>
      <c r="N1145" s="57"/>
      <c r="O1145" s="10"/>
      <c r="P1145" s="10"/>
      <c r="Q1145" s="10"/>
      <c r="R1145" s="2"/>
      <c r="S1145" s="48"/>
      <c r="T1145" s="48"/>
      <c r="U1145" s="48"/>
      <c r="V1145" s="48"/>
      <c r="W1145" s="48"/>
      <c r="X1145" s="48"/>
      <c r="Y1145" s="48"/>
      <c r="Z1145" s="48"/>
      <c r="AA1145" s="48"/>
      <c r="AB1145" s="95"/>
      <c r="AC1145" s="2"/>
      <c r="AD1145" s="48"/>
      <c r="AE1145" s="48"/>
      <c r="AF1145" s="48"/>
      <c r="AG1145" s="48"/>
      <c r="AH1145" s="48"/>
      <c r="AI1145" s="48"/>
      <c r="AJ1145" s="48"/>
      <c r="AK1145" s="48"/>
      <c r="AL1145" s="48"/>
      <c r="AM1145" s="48"/>
      <c r="AN1145" s="48"/>
      <c r="AO1145" s="48"/>
      <c r="AP1145" s="48"/>
      <c r="AQ1145" s="48"/>
      <c r="AR1145" s="48"/>
      <c r="AS1145" s="46"/>
      <c r="AT1145" s="10"/>
      <c r="AU1145" s="10"/>
      <c r="AV1145" s="10"/>
      <c r="AW1145" s="10"/>
      <c r="AX1145" s="37"/>
      <c r="AY1145" s="37"/>
      <c r="AZ1145" s="37"/>
      <c r="BA1145" s="37"/>
      <c r="BB1145" s="46"/>
      <c r="BC1145" s="37"/>
      <c r="BD1145" s="37"/>
      <c r="BE1145" s="37"/>
      <c r="BF1145" s="37"/>
      <c r="BG1145" s="37"/>
      <c r="BH1145" s="37"/>
      <c r="BI1145" s="37"/>
      <c r="BJ1145" s="37"/>
      <c r="BK1145" s="37"/>
      <c r="BL1145" s="37"/>
      <c r="BM1145" s="37"/>
      <c r="BN1145" s="37"/>
      <c r="BO1145" s="37"/>
      <c r="BP1145" s="37"/>
      <c r="BQ1145" s="37"/>
      <c r="BR1145" s="37"/>
      <c r="BS1145" s="223"/>
      <c r="BT1145" s="10"/>
      <c r="BU1145" s="10"/>
      <c r="BV1145" s="129"/>
      <c r="BW1145" s="2"/>
      <c r="BX1145" s="2">
        <f>COUNTIF($E$1145:$E$1145,E1145)</f>
        <v>1</v>
      </c>
      <c r="BY1145" s="2">
        <f>COUNTIF($F$1145:$F$1145,F1145)</f>
        <v>1</v>
      </c>
      <c r="BZ1145" s="2"/>
      <c r="CA1145" s="2"/>
      <c r="CB1145" s="2"/>
      <c r="CC1145" s="2" t="str">
        <f t="shared" si="70"/>
        <v/>
      </c>
      <c r="CD1145" s="2" t="str">
        <f t="shared" si="71"/>
        <v/>
      </c>
      <c r="CE1145" s="2" t="str">
        <f t="shared" si="72"/>
        <v/>
      </c>
      <c r="CF1145" s="2"/>
      <c r="CG1145" s="122">
        <f t="shared" si="73"/>
        <v>0</v>
      </c>
      <c r="CH1145" s="122">
        <f t="shared" si="74"/>
        <v>0</v>
      </c>
      <c r="CI1145" s="122"/>
      <c r="CJ1145" s="122"/>
      <c r="CK1145" s="12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11"/>
    </row>
    <row r="1146" spans="1:207" ht="16.149999999999999" customHeight="1" x14ac:dyDescent="0.25">
      <c r="A1146" s="275" t="s">
        <v>2450</v>
      </c>
      <c r="B1146" s="2"/>
      <c r="C1146" s="135" t="s">
        <v>7031</v>
      </c>
      <c r="D1146" s="57" t="s">
        <v>6952</v>
      </c>
      <c r="E1146" s="95" t="s">
        <v>7031</v>
      </c>
      <c r="F1146" s="176" t="s">
        <v>7030</v>
      </c>
      <c r="G1146" s="57"/>
      <c r="H1146" s="57"/>
      <c r="I1146" s="237">
        <v>1.6930823333263001</v>
      </c>
      <c r="J1146" s="57"/>
      <c r="K1146" s="57"/>
      <c r="L1146" s="57"/>
      <c r="M1146" s="57"/>
      <c r="N1146" s="57"/>
      <c r="O1146" s="10"/>
      <c r="P1146" s="10"/>
      <c r="Q1146" s="10"/>
      <c r="R1146" s="2"/>
      <c r="S1146" s="48"/>
      <c r="T1146" s="48"/>
      <c r="U1146" s="48"/>
      <c r="V1146" s="48"/>
      <c r="W1146" s="48"/>
      <c r="X1146" s="48"/>
      <c r="Y1146" s="48"/>
      <c r="Z1146" s="48"/>
      <c r="AA1146" s="48"/>
      <c r="AB1146" s="95"/>
      <c r="AC1146" s="2"/>
      <c r="AD1146" s="48"/>
      <c r="AE1146" s="48"/>
      <c r="AF1146" s="48"/>
      <c r="AG1146" s="48"/>
      <c r="AH1146" s="48"/>
      <c r="AI1146" s="48"/>
      <c r="AJ1146" s="48"/>
      <c r="AK1146" s="48"/>
      <c r="AL1146" s="48"/>
      <c r="AM1146" s="48"/>
      <c r="AN1146" s="48"/>
      <c r="AO1146" s="48"/>
      <c r="AP1146" s="48"/>
      <c r="AQ1146" s="48"/>
      <c r="AR1146" s="48"/>
      <c r="AS1146" s="46"/>
      <c r="AT1146" s="10"/>
      <c r="AU1146" s="10"/>
      <c r="AV1146" s="10"/>
      <c r="AW1146" s="10"/>
      <c r="AX1146" s="37"/>
      <c r="AY1146" s="37"/>
      <c r="AZ1146" s="37"/>
      <c r="BA1146" s="37"/>
      <c r="BB1146" s="46"/>
      <c r="BC1146" s="37"/>
      <c r="BD1146" s="37"/>
      <c r="BE1146" s="37"/>
      <c r="BF1146" s="37"/>
      <c r="BG1146" s="37"/>
      <c r="BH1146" s="37"/>
      <c r="BI1146" s="37"/>
      <c r="BJ1146" s="37"/>
      <c r="BK1146" s="37"/>
      <c r="BL1146" s="37"/>
      <c r="BM1146" s="37"/>
      <c r="BN1146" s="37"/>
      <c r="BO1146" s="37"/>
      <c r="BP1146" s="37"/>
      <c r="BQ1146" s="37"/>
      <c r="BR1146" s="37"/>
      <c r="BS1146" s="223"/>
      <c r="BT1146" s="10"/>
      <c r="BU1146" s="10"/>
      <c r="BV1146" s="129"/>
      <c r="BW1146" s="2"/>
      <c r="BX1146" s="2">
        <f>COUNTIF($E$1146:$E$1146,E1146)</f>
        <v>1</v>
      </c>
      <c r="BY1146" s="2">
        <f>COUNTIF($F$1146:$F$1146,F1146)</f>
        <v>1</v>
      </c>
      <c r="BZ1146" s="2"/>
      <c r="CA1146" s="2"/>
      <c r="CB1146" s="2"/>
      <c r="CC1146" s="2" t="str">
        <f t="shared" si="70"/>
        <v/>
      </c>
      <c r="CD1146" s="2" t="str">
        <f t="shared" si="71"/>
        <v/>
      </c>
      <c r="CE1146" s="2" t="str">
        <f t="shared" si="72"/>
        <v/>
      </c>
      <c r="CF1146" s="2"/>
      <c r="CG1146" s="122">
        <f t="shared" si="73"/>
        <v>0</v>
      </c>
      <c r="CH1146" s="122">
        <f t="shared" si="74"/>
        <v>0</v>
      </c>
      <c r="CI1146" s="122"/>
      <c r="CJ1146" s="122"/>
      <c r="CK1146" s="122"/>
      <c r="CL1146" s="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2"/>
      <c r="DG1146" s="211"/>
    </row>
    <row r="1147" spans="1:207" ht="16.149999999999999" customHeight="1" x14ac:dyDescent="0.25">
      <c r="A1147" s="275" t="s">
        <v>2450</v>
      </c>
      <c r="B1147" s="2"/>
      <c r="C1147" s="135" t="s">
        <v>7048</v>
      </c>
      <c r="D1147" s="57" t="s">
        <v>6952</v>
      </c>
      <c r="E1147" s="95" t="s">
        <v>7048</v>
      </c>
      <c r="F1147" s="176" t="s">
        <v>7044</v>
      </c>
      <c r="G1147" s="57"/>
      <c r="H1147" s="57"/>
      <c r="I1147" s="237">
        <v>42.238589499899</v>
      </c>
      <c r="J1147" s="57"/>
      <c r="K1147" s="57"/>
      <c r="L1147" s="57"/>
      <c r="M1147" s="57"/>
      <c r="N1147" s="57"/>
      <c r="O1147" s="10"/>
      <c r="P1147" s="10"/>
      <c r="Q1147" s="10"/>
      <c r="R1147" s="2"/>
      <c r="S1147" s="48"/>
      <c r="T1147" s="48"/>
      <c r="U1147" s="48"/>
      <c r="V1147" s="48"/>
      <c r="W1147" s="48"/>
      <c r="X1147" s="48"/>
      <c r="Y1147" s="48"/>
      <c r="Z1147" s="48"/>
      <c r="AA1147" s="48"/>
      <c r="AB1147" s="95"/>
      <c r="AC1147" s="2"/>
      <c r="AD1147" s="48"/>
      <c r="AE1147" s="48"/>
      <c r="AF1147" s="48"/>
      <c r="AG1147" s="48"/>
      <c r="AH1147" s="48"/>
      <c r="AI1147" s="48"/>
      <c r="AJ1147" s="48"/>
      <c r="AK1147" s="48"/>
      <c r="AL1147" s="48"/>
      <c r="AM1147" s="48"/>
      <c r="AN1147" s="48"/>
      <c r="AO1147" s="48"/>
      <c r="AP1147" s="48"/>
      <c r="AQ1147" s="48"/>
      <c r="AR1147" s="48"/>
      <c r="AS1147" s="46"/>
      <c r="AT1147" s="10"/>
      <c r="AU1147" s="10"/>
      <c r="AV1147" s="10"/>
      <c r="AW1147" s="10"/>
      <c r="AX1147" s="37"/>
      <c r="AY1147" s="37"/>
      <c r="AZ1147" s="37"/>
      <c r="BA1147" s="37"/>
      <c r="BB1147" s="46"/>
      <c r="BC1147" s="37"/>
      <c r="BD1147" s="37"/>
      <c r="BE1147" s="37"/>
      <c r="BF1147" s="37"/>
      <c r="BG1147" s="37"/>
      <c r="BH1147" s="37"/>
      <c r="BI1147" s="37"/>
      <c r="BJ1147" s="37"/>
      <c r="BK1147" s="37"/>
      <c r="BL1147" s="37"/>
      <c r="BM1147" s="37"/>
      <c r="BN1147" s="37"/>
      <c r="BO1147" s="37"/>
      <c r="BP1147" s="37"/>
      <c r="BQ1147" s="37"/>
      <c r="BR1147" s="37"/>
      <c r="BS1147" s="223"/>
      <c r="BT1147" s="10"/>
      <c r="BU1147" s="10"/>
      <c r="BV1147" s="129"/>
      <c r="BW1147" s="2"/>
      <c r="BX1147" s="2">
        <f>COUNTIF($E$1147:$E$1147,E1147)</f>
        <v>1</v>
      </c>
      <c r="BY1147" s="2">
        <f>COUNTIF($F$1147:$F$1147,F1147)</f>
        <v>1</v>
      </c>
      <c r="BZ1147" s="2"/>
      <c r="CA1147" s="2"/>
      <c r="CB1147" s="2"/>
      <c r="CC1147" s="2" t="str">
        <f t="shared" si="70"/>
        <v/>
      </c>
      <c r="CD1147" s="2" t="str">
        <f t="shared" si="71"/>
        <v/>
      </c>
      <c r="CE1147" s="2" t="str">
        <f t="shared" si="72"/>
        <v/>
      </c>
      <c r="CF1147" s="2"/>
      <c r="CG1147" s="122">
        <f t="shared" si="73"/>
        <v>0</v>
      </c>
      <c r="CH1147" s="122">
        <f t="shared" si="74"/>
        <v>0</v>
      </c>
      <c r="CI1147" s="122"/>
      <c r="CJ1147" s="122"/>
      <c r="CK1147" s="122"/>
      <c r="CL1147" s="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2"/>
      <c r="DG1147" s="211"/>
    </row>
    <row r="1148" spans="1:207" ht="14.25" customHeight="1" x14ac:dyDescent="0.25">
      <c r="A1148" s="275" t="s">
        <v>2450</v>
      </c>
      <c r="B1148" s="2"/>
      <c r="C1148" s="130" t="s">
        <v>6972</v>
      </c>
      <c r="D1148" s="57" t="s">
        <v>6952</v>
      </c>
      <c r="E1148" s="57" t="s">
        <v>6972</v>
      </c>
      <c r="F1148" s="94" t="s">
        <v>6969</v>
      </c>
      <c r="G1148" s="57"/>
      <c r="H1148" s="57"/>
      <c r="I1148" s="237">
        <v>5.6017889061602002</v>
      </c>
      <c r="J1148" s="57"/>
      <c r="K1148" s="57"/>
      <c r="L1148" s="57"/>
      <c r="M1148" s="57"/>
      <c r="N1148" s="57"/>
      <c r="O1148" s="10"/>
      <c r="P1148" s="10"/>
      <c r="Q1148" s="10"/>
      <c r="R1148" s="2"/>
      <c r="S1148" s="48"/>
      <c r="T1148" s="48"/>
      <c r="U1148" s="48"/>
      <c r="V1148" s="48"/>
      <c r="W1148" s="48"/>
      <c r="X1148" s="48"/>
      <c r="Y1148" s="48"/>
      <c r="Z1148" s="48"/>
      <c r="AA1148" s="48"/>
      <c r="AB1148" s="95"/>
      <c r="AC1148" s="2"/>
      <c r="AD1148" s="48"/>
      <c r="AE1148" s="48"/>
      <c r="AF1148" s="48"/>
      <c r="AG1148" s="48"/>
      <c r="AH1148" s="48"/>
      <c r="AI1148" s="48"/>
      <c r="AJ1148" s="48"/>
      <c r="AK1148" s="48"/>
      <c r="AL1148" s="48"/>
      <c r="AM1148" s="48"/>
      <c r="AN1148" s="48"/>
      <c r="AO1148" s="48"/>
      <c r="AP1148" s="48"/>
      <c r="AQ1148" s="48"/>
      <c r="AR1148" s="48"/>
      <c r="AS1148" s="46"/>
      <c r="AT1148" s="10"/>
      <c r="AU1148" s="10"/>
      <c r="AV1148" s="10"/>
      <c r="AW1148" s="10"/>
      <c r="AX1148" s="37"/>
      <c r="AY1148" s="37"/>
      <c r="AZ1148" s="37"/>
      <c r="BA1148" s="37"/>
      <c r="BB1148" s="46"/>
      <c r="BC1148" s="37"/>
      <c r="BD1148" s="37"/>
      <c r="BE1148" s="37"/>
      <c r="BF1148" s="37"/>
      <c r="BG1148" s="37"/>
      <c r="BH1148" s="37"/>
      <c r="BI1148" s="37"/>
      <c r="BJ1148" s="37"/>
      <c r="BK1148" s="37"/>
      <c r="BL1148" s="37"/>
      <c r="BM1148" s="37"/>
      <c r="BN1148" s="37"/>
      <c r="BO1148" s="37"/>
      <c r="BP1148" s="37"/>
      <c r="BQ1148" s="37"/>
      <c r="BR1148" s="37"/>
      <c r="BS1148" s="223"/>
      <c r="BT1148" s="10"/>
      <c r="BU1148" s="10"/>
      <c r="BV1148" s="129"/>
      <c r="BW1148" s="2"/>
      <c r="BX1148" s="2">
        <f>COUNTIF($E$1148:$E$1148,E1148)</f>
        <v>1</v>
      </c>
      <c r="BY1148" s="2">
        <f>COUNTIF($F$1148:$F$1148,F1148)</f>
        <v>1</v>
      </c>
      <c r="BZ1148" s="2"/>
      <c r="CA1148" s="2"/>
      <c r="CB1148" s="2"/>
      <c r="CC1148" s="2" t="str">
        <f t="shared" si="70"/>
        <v/>
      </c>
      <c r="CD1148" s="2" t="str">
        <f t="shared" si="71"/>
        <v/>
      </c>
      <c r="CE1148" s="2" t="str">
        <f t="shared" si="72"/>
        <v/>
      </c>
      <c r="CF1148" s="2"/>
      <c r="CG1148" s="122">
        <f t="shared" si="73"/>
        <v>0</v>
      </c>
      <c r="CH1148" s="122">
        <f t="shared" si="74"/>
        <v>0</v>
      </c>
      <c r="CI1148" s="122"/>
      <c r="CJ1148" s="122"/>
      <c r="CK1148" s="122"/>
      <c r="CL1148" s="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2"/>
      <c r="DG1148" s="211"/>
    </row>
    <row r="1149" spans="1:207" ht="16.149999999999999" customHeight="1" x14ac:dyDescent="0.25">
      <c r="A1149" s="275" t="s">
        <v>2450</v>
      </c>
      <c r="B1149" s="2"/>
      <c r="C1149" s="135" t="s">
        <v>7049</v>
      </c>
      <c r="D1149" s="57" t="s">
        <v>6952</v>
      </c>
      <c r="E1149" s="95" t="s">
        <v>7049</v>
      </c>
      <c r="F1149" s="176" t="s">
        <v>5832</v>
      </c>
      <c r="G1149" s="57"/>
      <c r="H1149" s="57"/>
      <c r="I1149" s="237">
        <v>1.1483295258394</v>
      </c>
      <c r="J1149" s="57"/>
      <c r="K1149" s="57"/>
      <c r="L1149" s="57"/>
      <c r="M1149" s="57"/>
      <c r="N1149" s="57"/>
      <c r="O1149" s="10"/>
      <c r="P1149" s="10"/>
      <c r="Q1149" s="10"/>
      <c r="R1149" s="2"/>
      <c r="S1149" s="48"/>
      <c r="T1149" s="48"/>
      <c r="U1149" s="48"/>
      <c r="V1149" s="48"/>
      <c r="W1149" s="48"/>
      <c r="X1149" s="48"/>
      <c r="Y1149" s="48"/>
      <c r="Z1149" s="48"/>
      <c r="AA1149" s="48"/>
      <c r="AB1149" s="95"/>
      <c r="AC1149" s="2"/>
      <c r="AD1149" s="48"/>
      <c r="AE1149" s="48"/>
      <c r="AF1149" s="48"/>
      <c r="AG1149" s="48"/>
      <c r="AH1149" s="48"/>
      <c r="AI1149" s="48"/>
      <c r="AJ1149" s="48"/>
      <c r="AK1149" s="48"/>
      <c r="AL1149" s="48"/>
      <c r="AM1149" s="48"/>
      <c r="AN1149" s="48"/>
      <c r="AO1149" s="48"/>
      <c r="AP1149" s="48"/>
      <c r="AQ1149" s="48"/>
      <c r="AR1149" s="48"/>
      <c r="AS1149" s="46"/>
      <c r="AT1149" s="10"/>
      <c r="AU1149" s="10"/>
      <c r="AV1149" s="10"/>
      <c r="AW1149" s="10"/>
      <c r="AX1149" s="37"/>
      <c r="AY1149" s="37"/>
      <c r="AZ1149" s="37"/>
      <c r="BA1149" s="37"/>
      <c r="BB1149" s="46"/>
      <c r="BC1149" s="37"/>
      <c r="BD1149" s="37"/>
      <c r="BE1149" s="37"/>
      <c r="BF1149" s="37"/>
      <c r="BG1149" s="37"/>
      <c r="BH1149" s="37"/>
      <c r="BI1149" s="37"/>
      <c r="BJ1149" s="37"/>
      <c r="BK1149" s="37"/>
      <c r="BL1149" s="37"/>
      <c r="BM1149" s="37"/>
      <c r="BN1149" s="37"/>
      <c r="BO1149" s="37"/>
      <c r="BP1149" s="37"/>
      <c r="BQ1149" s="37"/>
      <c r="BR1149" s="37"/>
      <c r="BS1149" s="223"/>
      <c r="BT1149" s="10"/>
      <c r="BU1149" s="10"/>
      <c r="BV1149" s="129"/>
      <c r="BW1149" s="2"/>
      <c r="BX1149" s="2">
        <f>COUNTIF($E$1149:$E$1149,E1149)</f>
        <v>1</v>
      </c>
      <c r="BY1149" s="2">
        <f>COUNTIF($F$1149:$F$1149,F1149)</f>
        <v>1</v>
      </c>
      <c r="BZ1149" s="2"/>
      <c r="CA1149" s="2"/>
      <c r="CB1149" s="2"/>
      <c r="CC1149" s="2" t="str">
        <f t="shared" si="70"/>
        <v/>
      </c>
      <c r="CD1149" s="2" t="str">
        <f t="shared" si="71"/>
        <v/>
      </c>
      <c r="CE1149" s="2" t="str">
        <f t="shared" si="72"/>
        <v/>
      </c>
      <c r="CF1149" s="2"/>
      <c r="CG1149" s="122">
        <f t="shared" si="73"/>
        <v>0</v>
      </c>
      <c r="CH1149" s="122">
        <f t="shared" si="74"/>
        <v>0</v>
      </c>
      <c r="CI1149" s="122"/>
      <c r="CJ1149" s="122"/>
      <c r="CK1149" s="122"/>
      <c r="CL1149" s="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2"/>
      <c r="DG1149" s="211"/>
    </row>
    <row r="1150" spans="1:207" s="2" customFormat="1" x14ac:dyDescent="0.25">
      <c r="A1150" s="275" t="s">
        <v>2450</v>
      </c>
      <c r="B1150" s="2" t="s">
        <v>3629</v>
      </c>
      <c r="C1150" s="2" t="s">
        <v>533</v>
      </c>
      <c r="D1150" s="2" t="s">
        <v>526</v>
      </c>
      <c r="E1150" s="2" t="s">
        <v>533</v>
      </c>
      <c r="F1150" s="2" t="s">
        <v>7808</v>
      </c>
      <c r="J1150" s="2" t="s">
        <v>4073</v>
      </c>
      <c r="K1150" s="2" t="s">
        <v>7790</v>
      </c>
      <c r="AW1150" s="10" t="s">
        <v>3664</v>
      </c>
      <c r="AX1150" s="213">
        <v>0</v>
      </c>
      <c r="AY1150" s="213">
        <v>0</v>
      </c>
      <c r="AZ1150" s="213">
        <v>0</v>
      </c>
      <c r="BA1150" s="213">
        <v>0</v>
      </c>
      <c r="BB1150" s="2" t="s">
        <v>3675</v>
      </c>
      <c r="BC1150" s="2" t="s">
        <v>7195</v>
      </c>
      <c r="BG1150" s="199" t="s">
        <v>3634</v>
      </c>
      <c r="BH1150" s="199" t="s">
        <v>3634</v>
      </c>
      <c r="BI1150" s="199" t="s">
        <v>3634</v>
      </c>
      <c r="BJ1150" s="199"/>
      <c r="BK1150" s="199">
        <v>2</v>
      </c>
      <c r="BL1150" s="199">
        <v>0</v>
      </c>
      <c r="BM1150" s="199">
        <v>2</v>
      </c>
      <c r="BN1150" s="199">
        <v>2</v>
      </c>
      <c r="BO1150" s="199">
        <f>BM1150-BN1150</f>
        <v>0</v>
      </c>
      <c r="BS1150" s="2" t="s">
        <v>4078</v>
      </c>
      <c r="BT1150" s="2" t="s">
        <v>5791</v>
      </c>
      <c r="BZ1150" s="202" t="str">
        <f>IF(BT1150="Completed","Completed")</f>
        <v>Completed</v>
      </c>
      <c r="CA1150" s="218" t="e">
        <f>INDEX(#REF!,MATCH('Excluded sites (not unique etc)'!E1150,#REF!,0))</f>
        <v>#REF!</v>
      </c>
      <c r="CB1150" s="2" t="str" cm="1">
        <f t="array" aca="1" ref="CB1150" ca="1">_xlfn.IFS(BT1150="Completed","",(CA1150+(365*3))&gt;TODAY(),"",TRUE,"Potentially Lapsed")</f>
        <v/>
      </c>
      <c r="CC1150" s="2" t="str">
        <f t="shared" si="70"/>
        <v/>
      </c>
      <c r="CD1150" s="2" t="str">
        <f t="shared" si="71"/>
        <v/>
      </c>
      <c r="CE1150" s="2" t="str">
        <f t="shared" si="72"/>
        <v/>
      </c>
      <c r="CG1150" s="2">
        <f t="shared" si="73"/>
        <v>0</v>
      </c>
      <c r="CH1150" s="2">
        <f t="shared" si="74"/>
        <v>0</v>
      </c>
      <c r="CM1150" s="2">
        <v>0</v>
      </c>
      <c r="CN1150" s="2">
        <v>0</v>
      </c>
      <c r="CO1150" s="2">
        <v>0</v>
      </c>
      <c r="CP1150" s="2">
        <v>0</v>
      </c>
      <c r="CQ1150" s="2">
        <v>0</v>
      </c>
      <c r="CR1150" s="2">
        <v>0</v>
      </c>
      <c r="CS1150" s="2">
        <v>0</v>
      </c>
      <c r="CT1150" s="2">
        <v>0</v>
      </c>
      <c r="CU1150" s="2">
        <v>0</v>
      </c>
      <c r="CV1150" s="2">
        <v>0</v>
      </c>
      <c r="CW1150" s="2">
        <v>0</v>
      </c>
      <c r="CX1150" s="2">
        <v>0</v>
      </c>
      <c r="CY1150" s="2">
        <v>0</v>
      </c>
      <c r="CZ1150" s="2">
        <v>0</v>
      </c>
      <c r="DA1150" s="2">
        <v>0</v>
      </c>
      <c r="DB1150" s="2">
        <v>0</v>
      </c>
      <c r="DC1150" s="2">
        <v>0</v>
      </c>
      <c r="DD1150" s="2">
        <v>0</v>
      </c>
      <c r="DE1150" s="2">
        <v>0</v>
      </c>
      <c r="DF1150" s="2">
        <v>0</v>
      </c>
      <c r="FP1150" s="63"/>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s="115"/>
    </row>
    <row r="1151" spans="1:207" x14ac:dyDescent="0.25">
      <c r="A1151" s="275" t="s">
        <v>2450</v>
      </c>
      <c r="B1151" s="2"/>
      <c r="C1151" s="135" t="s">
        <v>7052</v>
      </c>
      <c r="D1151" s="57" t="s">
        <v>6952</v>
      </c>
      <c r="E1151" s="95" t="s">
        <v>7052</v>
      </c>
      <c r="F1151" s="176" t="s">
        <v>7045</v>
      </c>
      <c r="G1151" s="237">
        <v>0.36868569306131999</v>
      </c>
      <c r="H1151" s="57"/>
      <c r="I1151" s="57"/>
      <c r="J1151" s="57"/>
      <c r="K1151" s="57"/>
      <c r="L1151" s="57"/>
      <c r="M1151" s="10"/>
      <c r="N1151" s="10"/>
      <c r="O1151" s="10"/>
      <c r="P1151" s="2"/>
      <c r="Q1151" s="48"/>
      <c r="R1151" s="48"/>
      <c r="S1151" s="48"/>
      <c r="T1151" s="48"/>
      <c r="U1151" s="48"/>
      <c r="V1151" s="48"/>
      <c r="W1151" s="48"/>
      <c r="X1151" s="48"/>
      <c r="Y1151" s="48"/>
      <c r="Z1151" s="95"/>
      <c r="AA1151" s="2"/>
      <c r="AB1151" s="48"/>
      <c r="AC1151" s="48"/>
      <c r="AD1151" s="48"/>
      <c r="AE1151" s="48"/>
      <c r="AF1151" s="48"/>
      <c r="AG1151" s="48"/>
      <c r="AH1151" s="48"/>
      <c r="AI1151" s="48"/>
      <c r="AJ1151" s="48"/>
      <c r="AK1151" s="48"/>
      <c r="AL1151" s="48"/>
      <c r="AM1151" s="48"/>
      <c r="AN1151" s="48"/>
      <c r="AO1151" s="48"/>
      <c r="AP1151" s="48"/>
      <c r="AQ1151" s="46"/>
      <c r="AR1151" s="10"/>
      <c r="AS1151" s="10"/>
      <c r="AT1151" s="10"/>
      <c r="AU1151" s="10"/>
      <c r="AV1151" s="37"/>
      <c r="AW1151" s="37"/>
      <c r="AX1151" s="37"/>
      <c r="AY1151" s="37"/>
      <c r="AZ1151" s="46"/>
      <c r="BA1151" s="37"/>
      <c r="BB1151" s="37"/>
      <c r="BC1151" s="37"/>
      <c r="BD1151" s="37"/>
      <c r="BE1151" s="37"/>
      <c r="BF1151" s="37"/>
      <c r="BG1151" s="37"/>
      <c r="BH1151" s="37"/>
      <c r="BI1151" s="37"/>
      <c r="BJ1151" s="37"/>
      <c r="BK1151" s="37"/>
      <c r="BL1151" s="37"/>
      <c r="BM1151" s="37"/>
      <c r="BN1151" s="37"/>
      <c r="BO1151" s="37"/>
      <c r="BP1151" s="37"/>
      <c r="BQ1151" s="223"/>
      <c r="BR1151" s="10"/>
      <c r="BS1151" s="10"/>
      <c r="BT1151" s="129"/>
      <c r="BU1151" s="2"/>
      <c r="BV1151" s="2">
        <v>1</v>
      </c>
      <c r="BW1151" s="2">
        <v>1</v>
      </c>
      <c r="BX1151" s="2"/>
      <c r="BY1151" s="2"/>
      <c r="BZ1151" s="2"/>
      <c r="CA1151" s="2" t="s">
        <v>6307</v>
      </c>
      <c r="CB1151" s="2" t="s">
        <v>6307</v>
      </c>
      <c r="CC1151" s="2" t="s">
        <v>6307</v>
      </c>
      <c r="CD1151" s="2"/>
      <c r="CE1151" s="122">
        <v>0</v>
      </c>
      <c r="CF1151" s="122">
        <v>0</v>
      </c>
      <c r="CG1151" s="122"/>
      <c r="CH1151" s="122"/>
      <c r="CI1151" s="122"/>
      <c r="CJ1151" s="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2"/>
      <c r="DE1151" s="211"/>
    </row>
    <row r="1152" spans="1:207" ht="14.25" customHeight="1" x14ac:dyDescent="0.25">
      <c r="A1152" s="275" t="s">
        <v>2450</v>
      </c>
      <c r="B1152" s="2"/>
      <c r="C1152" s="142" t="s">
        <v>5073</v>
      </c>
      <c r="D1152" s="143" t="s">
        <v>527</v>
      </c>
      <c r="E1152" s="207" t="s">
        <v>5073</v>
      </c>
      <c r="F1152" s="190" t="s">
        <v>6013</v>
      </c>
      <c r="G1152" s="57"/>
      <c r="H1152" s="57"/>
      <c r="I1152" s="237"/>
      <c r="J1152" s="57"/>
      <c r="K1152" s="57"/>
      <c r="L1152" s="57"/>
      <c r="M1152" s="57"/>
      <c r="N1152" s="2"/>
      <c r="O1152" s="10"/>
      <c r="P1152" s="10"/>
      <c r="Q1152" s="2"/>
      <c r="R1152" s="48"/>
      <c r="S1152" s="48"/>
      <c r="T1152" s="48"/>
      <c r="U1152" s="48"/>
      <c r="V1152" s="48"/>
      <c r="W1152" s="48"/>
      <c r="X1152" s="48"/>
      <c r="Y1152" s="48"/>
      <c r="Z1152" s="48"/>
      <c r="AA1152" s="2"/>
      <c r="AB1152" s="2"/>
      <c r="AC1152" s="48"/>
      <c r="AD1152" s="48"/>
      <c r="AE1152" s="48"/>
      <c r="AF1152" s="48"/>
      <c r="AG1152" s="48"/>
      <c r="AH1152" s="48"/>
      <c r="AI1152" s="48"/>
      <c r="AJ1152" s="48"/>
      <c r="AK1152" s="48"/>
      <c r="AL1152" s="48"/>
      <c r="AM1152" s="48"/>
      <c r="AN1152" s="48"/>
      <c r="AO1152" s="48"/>
      <c r="AP1152" s="48"/>
      <c r="AQ1152" s="48"/>
      <c r="AR1152" s="48"/>
      <c r="AS1152" s="2"/>
      <c r="AT1152" s="10"/>
      <c r="AU1152" s="10"/>
      <c r="AV1152" s="10"/>
      <c r="AW1152" s="37"/>
      <c r="AX1152" s="37"/>
      <c r="AY1152" s="37"/>
      <c r="AZ1152" s="37"/>
      <c r="BA1152" s="48"/>
      <c r="BB1152" s="171"/>
      <c r="BC1152" s="37"/>
      <c r="BD1152" s="37"/>
      <c r="BE1152" s="37"/>
      <c r="BF1152" s="37"/>
      <c r="BG1152" s="37"/>
      <c r="BH1152" s="37"/>
      <c r="BI1152" s="37"/>
      <c r="BJ1152" s="37"/>
      <c r="BK1152" s="37"/>
      <c r="BL1152" s="37"/>
      <c r="BM1152" s="37"/>
      <c r="BN1152" s="37"/>
      <c r="BO1152" s="37"/>
      <c r="BP1152" s="37"/>
      <c r="BQ1152" s="37"/>
      <c r="BR1152" s="48"/>
      <c r="BS1152" s="10"/>
      <c r="BT1152" s="10"/>
      <c r="BU1152" s="2"/>
      <c r="BV1152" s="129"/>
      <c r="BW1152" s="2"/>
      <c r="BX1152" s="2">
        <f>COUNTIF($E$1152:$E$1152,E1152)</f>
        <v>1</v>
      </c>
      <c r="BY1152" s="2">
        <f>COUNTIF($F$1152:$F$1152,F1152)</f>
        <v>1</v>
      </c>
      <c r="BZ1152" s="2"/>
      <c r="CA1152" s="2"/>
      <c r="CB1152" s="2"/>
      <c r="CC1152" s="2" t="str">
        <f>IF(SUM(CM1152:CQ1152)=AX1152,"","Check")</f>
        <v/>
      </c>
      <c r="CD1152" s="2" t="str">
        <f>IF(SUM(AX1152:BA1152)=BO1152,"","Check")</f>
        <v/>
      </c>
      <c r="CE1152" s="2" t="str">
        <f>IF(CH1152=BO1152,"","Check")</f>
        <v/>
      </c>
      <c r="CF1152" s="2"/>
      <c r="CG1152" s="122">
        <f>SUM(AX1152:BA1152)</f>
        <v>0</v>
      </c>
      <c r="CH1152" s="122">
        <f>SUM(CM1152:DG1152)</f>
        <v>0</v>
      </c>
      <c r="CI1152" s="12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11"/>
    </row>
    <row r="1153" spans="1:112" ht="16.149999999999999" customHeight="1" x14ac:dyDescent="0.25">
      <c r="A1153" s="275" t="s">
        <v>2450</v>
      </c>
      <c r="B1153" s="2"/>
      <c r="C1153" s="135" t="s">
        <v>7086</v>
      </c>
      <c r="D1153" s="57" t="s">
        <v>6952</v>
      </c>
      <c r="E1153" s="95" t="s">
        <v>7086</v>
      </c>
      <c r="F1153" s="176" t="s">
        <v>7085</v>
      </c>
      <c r="G1153" s="57"/>
      <c r="H1153" s="57"/>
      <c r="I1153" s="237">
        <v>1.8179341989275999</v>
      </c>
      <c r="J1153" s="57"/>
      <c r="K1153" s="57"/>
      <c r="L1153" s="57"/>
      <c r="M1153" s="57"/>
      <c r="N1153" s="57"/>
      <c r="O1153" s="10"/>
      <c r="P1153" s="10"/>
      <c r="Q1153" s="10"/>
      <c r="R1153" s="2"/>
      <c r="S1153" s="48"/>
      <c r="T1153" s="48"/>
      <c r="U1153" s="48"/>
      <c r="V1153" s="48"/>
      <c r="W1153" s="48"/>
      <c r="X1153" s="48"/>
      <c r="Y1153" s="48"/>
      <c r="Z1153" s="48"/>
      <c r="AA1153" s="48"/>
      <c r="AB1153" s="95"/>
      <c r="AC1153" s="2"/>
      <c r="AD1153" s="48"/>
      <c r="AE1153" s="48"/>
      <c r="AF1153" s="48"/>
      <c r="AG1153" s="48"/>
      <c r="AH1153" s="48"/>
      <c r="AI1153" s="48"/>
      <c r="AJ1153" s="48"/>
      <c r="AK1153" s="48"/>
      <c r="AL1153" s="48"/>
      <c r="AM1153" s="48"/>
      <c r="AN1153" s="48"/>
      <c r="AO1153" s="48"/>
      <c r="AP1153" s="48"/>
      <c r="AQ1153" s="48"/>
      <c r="AR1153" s="48"/>
      <c r="AS1153" s="46"/>
      <c r="AT1153" s="10"/>
      <c r="AU1153" s="10"/>
      <c r="AV1153" s="10"/>
      <c r="AW1153" s="10"/>
      <c r="AX1153" s="37"/>
      <c r="AY1153" s="37"/>
      <c r="AZ1153" s="37"/>
      <c r="BA1153" s="37"/>
      <c r="BB1153" s="46"/>
      <c r="BC1153" s="37"/>
      <c r="BD1153" s="37"/>
      <c r="BE1153" s="37"/>
      <c r="BF1153" s="37"/>
      <c r="BG1153" s="37"/>
      <c r="BH1153" s="37"/>
      <c r="BI1153" s="37"/>
      <c r="BJ1153" s="37"/>
      <c r="BK1153" s="37"/>
      <c r="BL1153" s="37"/>
      <c r="BM1153" s="37"/>
      <c r="BN1153" s="37"/>
      <c r="BO1153" s="37"/>
      <c r="BP1153" s="37"/>
      <c r="BQ1153" s="37"/>
      <c r="BR1153" s="37"/>
      <c r="BS1153" s="223"/>
      <c r="BT1153" s="10"/>
      <c r="BU1153" s="10"/>
      <c r="BV1153" s="129"/>
      <c r="BW1153" s="2"/>
      <c r="BX1153" s="2">
        <f>COUNTIF($E$1153:$E$1153,E1153)</f>
        <v>1</v>
      </c>
      <c r="BY1153" s="2">
        <f>COUNTIF($F$1153:$F$1153,F1153)</f>
        <v>1</v>
      </c>
      <c r="BZ1153" s="2"/>
      <c r="CA1153" s="2"/>
      <c r="CB1153" s="2"/>
      <c r="CC1153" s="2" t="str">
        <f>IF(SUM(CM1153:CQ1153)=AX1153,"","Check")</f>
        <v/>
      </c>
      <c r="CD1153" s="2" t="str">
        <f>IF(SUM(AX1153:BA1153)=BO1153,"","Check")</f>
        <v/>
      </c>
      <c r="CE1153" s="2" t="str">
        <f>IF(CH1153=BO1153,"","Check")</f>
        <v/>
      </c>
      <c r="CF1153" s="2"/>
      <c r="CG1153" s="122">
        <f>SUM(AX1153:BA1153)</f>
        <v>0</v>
      </c>
      <c r="CH1153" s="122">
        <f>SUM(CM1153:DG1153)</f>
        <v>0</v>
      </c>
      <c r="CI1153" s="122"/>
      <c r="CJ1153" s="122"/>
      <c r="CK1153" s="12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11"/>
    </row>
    <row r="1154" spans="1:112" ht="14.25" customHeight="1" x14ac:dyDescent="0.25">
      <c r="A1154" s="275" t="s">
        <v>2450</v>
      </c>
      <c r="B1154" s="129"/>
      <c r="C1154" s="130" t="s">
        <v>7027</v>
      </c>
      <c r="D1154" s="57" t="s">
        <v>6952</v>
      </c>
      <c r="E1154" s="57" t="s">
        <v>7027</v>
      </c>
      <c r="F1154" s="176" t="s">
        <v>7026</v>
      </c>
      <c r="G1154" s="57"/>
      <c r="H1154" s="57"/>
      <c r="I1154" s="225">
        <v>3.9099931126020997E-2</v>
      </c>
      <c r="J1154" s="57" t="s">
        <v>8052</v>
      </c>
      <c r="K1154" s="57"/>
      <c r="L1154" s="57"/>
      <c r="M1154" s="57"/>
      <c r="N1154" s="57"/>
      <c r="O1154" s="10"/>
      <c r="P1154" s="10"/>
      <c r="Q1154" s="2"/>
      <c r="R1154" s="2"/>
      <c r="S1154" s="48"/>
      <c r="T1154" s="48"/>
      <c r="U1154" s="48"/>
      <c r="V1154" s="48"/>
      <c r="W1154" s="48"/>
      <c r="X1154" s="48"/>
      <c r="Y1154" s="48"/>
      <c r="Z1154" s="48"/>
      <c r="AA1154" s="48"/>
      <c r="AB1154" s="2"/>
      <c r="AC1154" s="2"/>
      <c r="AD1154" s="48"/>
      <c r="AE1154" s="48"/>
      <c r="AF1154" s="48"/>
      <c r="AG1154" s="48"/>
      <c r="AH1154" s="48"/>
      <c r="AI1154" s="48"/>
      <c r="AJ1154" s="48"/>
      <c r="AK1154" s="48"/>
      <c r="AL1154" s="48"/>
      <c r="AM1154" s="48"/>
      <c r="AN1154" s="48"/>
      <c r="AO1154" s="48"/>
      <c r="AP1154" s="48"/>
      <c r="AQ1154" s="48"/>
      <c r="AR1154" s="48"/>
      <c r="AS1154" s="107"/>
      <c r="AT1154" s="10"/>
      <c r="AU1154" s="10"/>
      <c r="AV1154" s="10"/>
      <c r="AW1154" s="10"/>
      <c r="AX1154" s="37"/>
      <c r="AY1154" s="37"/>
      <c r="AZ1154" s="37"/>
      <c r="BA1154" s="48"/>
      <c r="BB1154" s="46"/>
      <c r="BC1154" s="10"/>
      <c r="BD1154" s="37"/>
      <c r="BE1154" s="37"/>
      <c r="BF1154" s="37"/>
      <c r="BG1154" s="37"/>
      <c r="BH1154" s="37"/>
      <c r="BI1154" s="37"/>
      <c r="BJ1154" s="37"/>
      <c r="BK1154" s="37"/>
      <c r="BL1154" s="37"/>
      <c r="BM1154" s="37"/>
      <c r="BN1154" s="37"/>
      <c r="BO1154" s="37"/>
      <c r="BP1154" s="37"/>
      <c r="BQ1154" s="37"/>
      <c r="BR1154" s="48"/>
      <c r="BS1154" s="10"/>
      <c r="BT1154" s="10"/>
      <c r="BU1154" s="2"/>
      <c r="BV1154" s="129"/>
      <c r="BW1154" s="2"/>
      <c r="BX1154" s="2">
        <f>COUNTIF($E$1154:$E$1154,E1154)</f>
        <v>1</v>
      </c>
      <c r="BY1154" s="2">
        <f>COUNTIF($F$1154:$F$1154,F1154)</f>
        <v>1</v>
      </c>
      <c r="BZ1154" s="2"/>
      <c r="CA1154" s="2"/>
      <c r="CB1154" s="2"/>
      <c r="CC1154" s="2" t="str">
        <f>IF(SUM(CM1154:CQ1154)=AX1154,"","Check")</f>
        <v/>
      </c>
      <c r="CD1154" s="2" t="str">
        <f>IF(SUM(AX1154:BA1154)=BO1154,"","Check")</f>
        <v/>
      </c>
      <c r="CE1154" s="2" t="str">
        <f>IF(CH1154=BO1154,"","Check")</f>
        <v/>
      </c>
      <c r="CF1154" s="2"/>
      <c r="CG1154" s="122">
        <f>SUM(AX1154:BA1154)</f>
        <v>0</v>
      </c>
      <c r="CH1154" s="122">
        <f>SUM(CM1154:DG1154)</f>
        <v>0</v>
      </c>
      <c r="CI1154" s="122"/>
      <c r="CJ1154" s="122"/>
      <c r="CK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2"/>
      <c r="DG1154" s="211"/>
    </row>
    <row r="1155" spans="1:112" ht="14.25" customHeight="1" x14ac:dyDescent="0.25">
      <c r="A1155" s="275" t="s">
        <v>2450</v>
      </c>
      <c r="B1155" s="129"/>
      <c r="C1155" s="135" t="s">
        <v>7059</v>
      </c>
      <c r="D1155" s="57" t="s">
        <v>6952</v>
      </c>
      <c r="E1155" s="95" t="s">
        <v>7059</v>
      </c>
      <c r="F1155" s="176" t="s">
        <v>7056</v>
      </c>
      <c r="G1155" s="57"/>
      <c r="H1155" s="57"/>
      <c r="I1155" s="225">
        <v>2.5999999999999999E-2</v>
      </c>
      <c r="J1155" s="57" t="s">
        <v>8052</v>
      </c>
      <c r="K1155" s="57"/>
      <c r="L1155" s="57"/>
      <c r="M1155" s="57"/>
      <c r="N1155" s="57"/>
      <c r="O1155" s="10"/>
      <c r="P1155" s="10"/>
      <c r="Q1155" s="2"/>
      <c r="R1155" s="2"/>
      <c r="S1155" s="48"/>
      <c r="T1155" s="48"/>
      <c r="U1155" s="48"/>
      <c r="V1155" s="48"/>
      <c r="W1155" s="48"/>
      <c r="X1155" s="48"/>
      <c r="Y1155" s="48"/>
      <c r="Z1155" s="48"/>
      <c r="AA1155" s="48"/>
      <c r="AB1155" s="2"/>
      <c r="AC1155" s="2"/>
      <c r="AD1155" s="48"/>
      <c r="AE1155" s="48"/>
      <c r="AF1155" s="48"/>
      <c r="AG1155" s="48"/>
      <c r="AH1155" s="48"/>
      <c r="AI1155" s="48"/>
      <c r="AJ1155" s="48"/>
      <c r="AK1155" s="48"/>
      <c r="AL1155" s="48"/>
      <c r="AM1155" s="48"/>
      <c r="AN1155" s="48"/>
      <c r="AO1155" s="48"/>
      <c r="AP1155" s="48"/>
      <c r="AQ1155" s="48"/>
      <c r="AR1155" s="48"/>
      <c r="AS1155" s="107"/>
      <c r="AT1155" s="10"/>
      <c r="AU1155" s="10"/>
      <c r="AV1155" s="10"/>
      <c r="AW1155" s="10"/>
      <c r="AX1155" s="37"/>
      <c r="AY1155" s="37"/>
      <c r="AZ1155" s="37"/>
      <c r="BA1155" s="48"/>
      <c r="BB1155" s="46"/>
      <c r="BC1155" s="10"/>
      <c r="BD1155" s="37"/>
      <c r="BE1155" s="37"/>
      <c r="BF1155" s="37"/>
      <c r="BG1155" s="37"/>
      <c r="BH1155" s="37"/>
      <c r="BI1155" s="37"/>
      <c r="BJ1155" s="37"/>
      <c r="BK1155" s="37"/>
      <c r="BL1155" s="37"/>
      <c r="BM1155" s="37"/>
      <c r="BN1155" s="37"/>
      <c r="BO1155" s="37"/>
      <c r="BP1155" s="37"/>
      <c r="BQ1155" s="37"/>
      <c r="BR1155" s="48"/>
      <c r="BS1155" s="10"/>
      <c r="BT1155" s="10"/>
      <c r="BU1155" s="2"/>
      <c r="BV1155" s="129"/>
      <c r="BW1155" s="2"/>
      <c r="BX1155" s="2">
        <f>COUNTIF($E$1155:$E$1155,E1155)</f>
        <v>1</v>
      </c>
      <c r="BY1155" s="2">
        <f>COUNTIF($F$1155:$F$1155,F1155)</f>
        <v>1</v>
      </c>
      <c r="BZ1155" s="2"/>
      <c r="CA1155" s="2"/>
      <c r="CB1155" s="2"/>
      <c r="CC1155" s="2" t="str">
        <f>IF(SUM(CM1155:CQ1155)=AX1155,"","Check")</f>
        <v/>
      </c>
      <c r="CD1155" s="2" t="str">
        <f>IF(SUM(AX1155:BA1155)=BO1155,"","Check")</f>
        <v/>
      </c>
      <c r="CE1155" s="2" t="str">
        <f>IF(CH1155=BO1155,"","Check")</f>
        <v/>
      </c>
      <c r="CF1155" s="2"/>
      <c r="CG1155" s="122">
        <f>SUM(AX1155:BA1155)</f>
        <v>0</v>
      </c>
      <c r="CH1155" s="122">
        <f>SUM(CM1155:DG1155)</f>
        <v>0</v>
      </c>
      <c r="CI1155" s="122"/>
      <c r="CJ1155" s="122"/>
      <c r="CK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2"/>
      <c r="DG1155" s="211"/>
    </row>
    <row r="1156" spans="1:112" ht="14.25" customHeight="1" x14ac:dyDescent="0.25">
      <c r="A1156" s="275" t="s">
        <v>2450</v>
      </c>
      <c r="B1156" s="129"/>
      <c r="C1156" s="135" t="s">
        <v>7058</v>
      </c>
      <c r="D1156" s="57" t="s">
        <v>6952</v>
      </c>
      <c r="E1156" s="95" t="s">
        <v>7058</v>
      </c>
      <c r="F1156" s="176" t="s">
        <v>7055</v>
      </c>
      <c r="G1156" s="57"/>
      <c r="H1156" s="57"/>
      <c r="I1156" s="225">
        <v>4.4999999999999998E-2</v>
      </c>
      <c r="J1156" s="57" t="s">
        <v>8052</v>
      </c>
      <c r="K1156" s="57"/>
      <c r="L1156" s="57"/>
      <c r="M1156" s="57"/>
      <c r="N1156" s="57"/>
      <c r="O1156" s="10"/>
      <c r="P1156" s="10"/>
      <c r="Q1156" s="2"/>
      <c r="R1156" s="2"/>
      <c r="S1156" s="48"/>
      <c r="T1156" s="48"/>
      <c r="U1156" s="48"/>
      <c r="V1156" s="48"/>
      <c r="W1156" s="48"/>
      <c r="X1156" s="48"/>
      <c r="Y1156" s="48"/>
      <c r="Z1156" s="48"/>
      <c r="AA1156" s="48"/>
      <c r="AB1156" s="2"/>
      <c r="AC1156" s="2"/>
      <c r="AD1156" s="48"/>
      <c r="AE1156" s="48"/>
      <c r="AF1156" s="48"/>
      <c r="AG1156" s="48"/>
      <c r="AH1156" s="48"/>
      <c r="AI1156" s="48"/>
      <c r="AJ1156" s="48"/>
      <c r="AK1156" s="48"/>
      <c r="AL1156" s="48"/>
      <c r="AM1156" s="48"/>
      <c r="AN1156" s="48"/>
      <c r="AO1156" s="48"/>
      <c r="AP1156" s="48"/>
      <c r="AQ1156" s="48"/>
      <c r="AR1156" s="48"/>
      <c r="AS1156" s="107"/>
      <c r="AT1156" s="10"/>
      <c r="AU1156" s="10"/>
      <c r="AV1156" s="10"/>
      <c r="AW1156" s="10"/>
      <c r="AX1156" s="37"/>
      <c r="AY1156" s="37"/>
      <c r="AZ1156" s="37"/>
      <c r="BA1156" s="48"/>
      <c r="BB1156" s="46"/>
      <c r="BC1156" s="10"/>
      <c r="BD1156" s="37"/>
      <c r="BE1156" s="37"/>
      <c r="BF1156" s="37"/>
      <c r="BG1156" s="37"/>
      <c r="BH1156" s="37"/>
      <c r="BI1156" s="37"/>
      <c r="BJ1156" s="37"/>
      <c r="BK1156" s="37"/>
      <c r="BL1156" s="37"/>
      <c r="BM1156" s="37"/>
      <c r="BN1156" s="37"/>
      <c r="BO1156" s="37"/>
      <c r="BP1156" s="37"/>
      <c r="BQ1156" s="37"/>
      <c r="BR1156" s="48"/>
      <c r="BS1156" s="10"/>
      <c r="BT1156" s="10"/>
      <c r="BU1156" s="2"/>
      <c r="BV1156" s="129"/>
      <c r="BW1156" s="2"/>
      <c r="BX1156" s="2">
        <f>COUNTIF($E$1156:$E$1156,E1156)</f>
        <v>1</v>
      </c>
      <c r="BY1156" s="2">
        <f>COUNTIF($F$1156:$F$1156,F1156)</f>
        <v>1</v>
      </c>
      <c r="BZ1156" s="2"/>
      <c r="CA1156" s="2"/>
      <c r="CB1156" s="2"/>
      <c r="CC1156" s="2" t="str">
        <f>IF(SUM(CM1156:CQ1156)=AX1156,"","Check")</f>
        <v/>
      </c>
      <c r="CD1156" s="2" t="str">
        <f>IF(SUM(AX1156:BA1156)=BO1156,"","Check")</f>
        <v/>
      </c>
      <c r="CE1156" s="2" t="str">
        <f>IF(CH1156=BO1156,"","Check")</f>
        <v/>
      </c>
      <c r="CF1156" s="2"/>
      <c r="CG1156" s="122">
        <f>SUM(AX1156:BA1156)</f>
        <v>0</v>
      </c>
      <c r="CH1156" s="122">
        <f>SUM(CM1156:DG1156)</f>
        <v>0</v>
      </c>
      <c r="CI1156" s="122"/>
      <c r="CJ1156" s="122"/>
      <c r="CK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2"/>
      <c r="DG1156" s="211"/>
    </row>
    <row r="1157" spans="1:112" ht="14.25" customHeight="1" x14ac:dyDescent="0.25">
      <c r="A1157" s="275" t="s">
        <v>2450</v>
      </c>
      <c r="B1157" s="2" t="s">
        <v>3629</v>
      </c>
      <c r="C1157" s="192" t="str">
        <f>E1157</f>
        <v>21/02076/OUT</v>
      </c>
      <c r="D1157" s="2" t="s">
        <v>526</v>
      </c>
      <c r="E1157" s="299" t="s">
        <v>6050</v>
      </c>
      <c r="F1157" s="300" t="s">
        <v>6189</v>
      </c>
      <c r="G1157" s="299" t="s">
        <v>6306</v>
      </c>
      <c r="H1157" s="46"/>
      <c r="I1157" s="57" t="s">
        <v>4073</v>
      </c>
      <c r="J1157" s="301" t="s">
        <v>7238</v>
      </c>
      <c r="K1157" s="57" t="s">
        <v>4077</v>
      </c>
      <c r="L1157" s="57" t="s">
        <v>4077</v>
      </c>
      <c r="M1157" s="57" t="s">
        <v>4077</v>
      </c>
      <c r="N1157" s="57" t="s">
        <v>4071</v>
      </c>
      <c r="O1157" s="10" t="s">
        <v>4008</v>
      </c>
      <c r="P1157" s="10" t="s">
        <v>3670</v>
      </c>
      <c r="Q1157" s="101" t="s">
        <v>1429</v>
      </c>
      <c r="R1157" s="48" t="s">
        <v>3634</v>
      </c>
      <c r="S1157" s="48" t="s">
        <v>3634</v>
      </c>
      <c r="T1157" s="48" t="s">
        <v>3634</v>
      </c>
      <c r="U1157" s="48" t="s">
        <v>3634</v>
      </c>
      <c r="V1157" s="48" t="s">
        <v>3634</v>
      </c>
      <c r="W1157" s="48" t="s">
        <v>3634</v>
      </c>
      <c r="X1157" s="48" t="s">
        <v>3634</v>
      </c>
      <c r="Y1157" s="48" t="s">
        <v>3634</v>
      </c>
      <c r="Z1157" s="48" t="s">
        <v>3634</v>
      </c>
      <c r="AA1157" s="95" t="s">
        <v>3630</v>
      </c>
      <c r="AB1157" s="2" t="s">
        <v>4074</v>
      </c>
      <c r="AC1157" s="100" t="s">
        <v>3634</v>
      </c>
      <c r="AD1157" s="100" t="s">
        <v>3634</v>
      </c>
      <c r="AE1157" s="100" t="s">
        <v>3634</v>
      </c>
      <c r="AF1157" s="100" t="s">
        <v>3634</v>
      </c>
      <c r="AG1157" s="100" t="s">
        <v>3634</v>
      </c>
      <c r="AH1157" s="100" t="s">
        <v>3634</v>
      </c>
      <c r="AI1157" s="100" t="s">
        <v>3634</v>
      </c>
      <c r="AJ1157" s="100" t="s">
        <v>3634</v>
      </c>
      <c r="AK1157" s="100" t="s">
        <v>3634</v>
      </c>
      <c r="AL1157" s="100" t="s">
        <v>3634</v>
      </c>
      <c r="AM1157" s="100" t="s">
        <v>3634</v>
      </c>
      <c r="AN1157" s="100" t="s">
        <v>3634</v>
      </c>
      <c r="AO1157" s="100" t="s">
        <v>3634</v>
      </c>
      <c r="AP1157" s="100" t="s">
        <v>3634</v>
      </c>
      <c r="AQ1157" s="100" t="s">
        <v>3634</v>
      </c>
      <c r="AR1157" s="46" t="s">
        <v>1445</v>
      </c>
      <c r="AS1157" s="10" t="s">
        <v>4074</v>
      </c>
      <c r="AT1157" s="10" t="s">
        <v>5116</v>
      </c>
      <c r="AU1157" s="10" t="s">
        <v>3664</v>
      </c>
      <c r="AV1157" s="10" t="s">
        <v>3664</v>
      </c>
      <c r="AW1157" s="37">
        <f>BL1157</f>
        <v>129</v>
      </c>
      <c r="AX1157" s="37">
        <v>0</v>
      </c>
      <c r="AY1157" s="37">
        <v>0</v>
      </c>
      <c r="AZ1157" s="48">
        <v>0</v>
      </c>
      <c r="BA1157" s="46" t="s">
        <v>3675</v>
      </c>
      <c r="BB1157" s="171" t="s">
        <v>5293</v>
      </c>
      <c r="BC1157" s="48" t="s">
        <v>3634</v>
      </c>
      <c r="BD1157" s="48" t="s">
        <v>3634</v>
      </c>
      <c r="BE1157" s="48" t="s">
        <v>3634</v>
      </c>
      <c r="BF1157" s="48" t="s">
        <v>3634</v>
      </c>
      <c r="BG1157" s="48" t="s">
        <v>3634</v>
      </c>
      <c r="BH1157" s="48" t="s">
        <v>3634</v>
      </c>
      <c r="BI1157" s="48" t="s">
        <v>3634</v>
      </c>
      <c r="BJ1157" s="302">
        <v>129</v>
      </c>
      <c r="BK1157" s="302">
        <v>0</v>
      </c>
      <c r="BL1157" s="302">
        <v>129</v>
      </c>
      <c r="BM1157" s="37">
        <v>0</v>
      </c>
      <c r="BN1157" s="37">
        <f>BL1157-BM1157</f>
        <v>129</v>
      </c>
      <c r="BO1157" s="199" t="s">
        <v>3634</v>
      </c>
      <c r="BP1157" s="199" t="s">
        <v>3634</v>
      </c>
      <c r="BQ1157" s="199" t="s">
        <v>3634</v>
      </c>
      <c r="BR1157" s="10" t="s">
        <v>4078</v>
      </c>
      <c r="BS1157" s="10" t="s">
        <v>3796</v>
      </c>
      <c r="BT1157" s="10" t="s">
        <v>4078</v>
      </c>
      <c r="BU1157" s="195"/>
      <c r="BV1157" s="195" t="s">
        <v>3684</v>
      </c>
      <c r="BW1157" s="202" t="s">
        <v>7680</v>
      </c>
      <c r="BX1157" s="202">
        <f>COUNTIF($E$1157:$E$1157,E1157)</f>
        <v>1</v>
      </c>
      <c r="BY1157" s="202">
        <f>COUNTIF($F$1157:$F$1157,F1157)</f>
        <v>1</v>
      </c>
      <c r="BZ1157" s="202"/>
      <c r="CA1157" s="219"/>
      <c r="CB1157" s="203"/>
      <c r="CC1157" s="2" t="str">
        <f>IF(SUM(CN1157:CR1157)=AW1157,"","Check")</f>
        <v/>
      </c>
      <c r="CD1157" s="129" t="str">
        <f>IF(SUM(AW1157:AZ1157)=BN1157,"","Check")</f>
        <v/>
      </c>
      <c r="CE1157" s="129" t="str">
        <f>IF(CI1157=BN1157,"","Check")</f>
        <v/>
      </c>
      <c r="CF1157" s="129"/>
      <c r="CG1157" s="129"/>
      <c r="CH1157" s="122">
        <f>SUM(AW1157:AZ1157)</f>
        <v>129</v>
      </c>
      <c r="CI1157" s="122">
        <f>SUM(CN1157:DH1157)</f>
        <v>129</v>
      </c>
      <c r="CJ1157" s="122"/>
      <c r="CK1157" s="2"/>
      <c r="CL1157" s="2"/>
      <c r="CM1157" s="2"/>
      <c r="CN1157" s="122">
        <f>$AW1157/5</f>
        <v>25.8</v>
      </c>
      <c r="CO1157" s="122">
        <f>$AW1157/5</f>
        <v>25.8</v>
      </c>
      <c r="CP1157" s="122">
        <f>$AW1157/5</f>
        <v>25.8</v>
      </c>
      <c r="CQ1157" s="122">
        <f>$AW1157/5</f>
        <v>25.8</v>
      </c>
      <c r="CR1157" s="122">
        <f>$AW1157/5</f>
        <v>25.8</v>
      </c>
      <c r="CS1157" s="122">
        <f>$AX1157/5</f>
        <v>0</v>
      </c>
      <c r="CT1157" s="122">
        <f>$AX1157/5</f>
        <v>0</v>
      </c>
      <c r="CU1157" s="122">
        <f>$AX1157/5</f>
        <v>0</v>
      </c>
      <c r="CV1157" s="122">
        <f>$AX1157/5</f>
        <v>0</v>
      </c>
      <c r="CW1157" s="122">
        <f>$AX1157/5</f>
        <v>0</v>
      </c>
      <c r="CX1157" s="122">
        <f t="shared" ref="CX1157:DG1157" si="75">$AY1157/10</f>
        <v>0</v>
      </c>
      <c r="CY1157" s="122">
        <f t="shared" si="75"/>
        <v>0</v>
      </c>
      <c r="CZ1157" s="122">
        <f t="shared" si="75"/>
        <v>0</v>
      </c>
      <c r="DA1157" s="122">
        <f t="shared" si="75"/>
        <v>0</v>
      </c>
      <c r="DB1157" s="122">
        <f t="shared" si="75"/>
        <v>0</v>
      </c>
      <c r="DC1157" s="122">
        <f t="shared" si="75"/>
        <v>0</v>
      </c>
      <c r="DD1157" s="122">
        <f t="shared" si="75"/>
        <v>0</v>
      </c>
      <c r="DE1157" s="122">
        <f t="shared" si="75"/>
        <v>0</v>
      </c>
      <c r="DF1157" s="122">
        <f t="shared" si="75"/>
        <v>0</v>
      </c>
      <c r="DG1157" s="122">
        <f t="shared" si="75"/>
        <v>0</v>
      </c>
      <c r="DH1157" s="205">
        <f>AZ1157</f>
        <v>0</v>
      </c>
    </row>
    <row r="1158" spans="1:112" x14ac:dyDescent="0.25">
      <c r="A1158" s="275" t="s">
        <v>2450</v>
      </c>
      <c r="B1158" s="2" t="s">
        <v>3629</v>
      </c>
      <c r="C1158" s="130" t="s">
        <v>60</v>
      </c>
      <c r="D1158" s="57" t="s">
        <v>526</v>
      </c>
      <c r="E1158" s="10" t="s">
        <v>539</v>
      </c>
      <c r="F1158" s="94" t="s">
        <v>1463</v>
      </c>
      <c r="G1158" s="57">
        <v>7.0000000000000007E-2</v>
      </c>
      <c r="H1158" s="57" t="s">
        <v>4073</v>
      </c>
      <c r="I1158" s="57" t="s">
        <v>3926</v>
      </c>
      <c r="J1158" s="57" t="s">
        <v>4077</v>
      </c>
      <c r="K1158" s="57" t="s">
        <v>4077</v>
      </c>
      <c r="L1158" s="57" t="s">
        <v>4077</v>
      </c>
      <c r="M1158" s="10" t="s">
        <v>4072</v>
      </c>
      <c r="N1158" s="10" t="s">
        <v>4008</v>
      </c>
      <c r="O1158" s="10" t="s">
        <v>3670</v>
      </c>
      <c r="P1158" s="2" t="s">
        <v>1429</v>
      </c>
      <c r="Q1158" s="48" t="s">
        <v>3634</v>
      </c>
      <c r="R1158" s="48" t="s">
        <v>3634</v>
      </c>
      <c r="S1158" s="48" t="s">
        <v>3634</v>
      </c>
      <c r="T1158" s="48" t="s">
        <v>3634</v>
      </c>
      <c r="U1158" s="48" t="s">
        <v>3634</v>
      </c>
      <c r="V1158" s="48" t="s">
        <v>3634</v>
      </c>
      <c r="W1158" s="48" t="s">
        <v>3634</v>
      </c>
      <c r="X1158" s="48" t="s">
        <v>3634</v>
      </c>
      <c r="Y1158" s="48" t="s">
        <v>3634</v>
      </c>
      <c r="Z1158" s="95" t="s">
        <v>3630</v>
      </c>
      <c r="AA1158" s="2" t="s">
        <v>4074</v>
      </c>
      <c r="AB1158" s="48" t="s">
        <v>3634</v>
      </c>
      <c r="AC1158" s="48" t="s">
        <v>3634</v>
      </c>
      <c r="AD1158" s="48" t="s">
        <v>3634</v>
      </c>
      <c r="AE1158" s="48" t="s">
        <v>3634</v>
      </c>
      <c r="AF1158" s="48" t="s">
        <v>3634</v>
      </c>
      <c r="AG1158" s="48" t="s">
        <v>3634</v>
      </c>
      <c r="AH1158" s="48" t="s">
        <v>3634</v>
      </c>
      <c r="AI1158" s="48" t="s">
        <v>3634</v>
      </c>
      <c r="AJ1158" s="48" t="s">
        <v>3634</v>
      </c>
      <c r="AK1158" s="48" t="s">
        <v>3634</v>
      </c>
      <c r="AL1158" s="48" t="s">
        <v>3634</v>
      </c>
      <c r="AM1158" s="48" t="s">
        <v>3634</v>
      </c>
      <c r="AN1158" s="48" t="s">
        <v>3634</v>
      </c>
      <c r="AO1158" s="48" t="s">
        <v>3634</v>
      </c>
      <c r="AP1158" s="48" t="s">
        <v>3634</v>
      </c>
      <c r="AQ1158" s="46" t="s">
        <v>1445</v>
      </c>
      <c r="AR1158" s="10" t="s">
        <v>4074</v>
      </c>
      <c r="AS1158" s="10" t="s">
        <v>4352</v>
      </c>
      <c r="AT1158" s="10" t="s">
        <v>4353</v>
      </c>
      <c r="AU1158" s="10" t="s">
        <v>3649</v>
      </c>
      <c r="AV1158" s="37">
        <v>0</v>
      </c>
      <c r="AW1158" s="37">
        <v>0</v>
      </c>
      <c r="AX1158" s="37">
        <v>0</v>
      </c>
      <c r="AY1158" s="37">
        <v>0</v>
      </c>
      <c r="AZ1158" s="46" t="s">
        <v>3675</v>
      </c>
      <c r="BA1158" s="37" t="s">
        <v>3634</v>
      </c>
      <c r="BB1158" s="37" t="s">
        <v>3634</v>
      </c>
      <c r="BC1158" s="37" t="s">
        <v>3634</v>
      </c>
      <c r="BD1158" s="37" t="s">
        <v>3634</v>
      </c>
      <c r="BE1158" s="37" t="s">
        <v>3634</v>
      </c>
      <c r="BF1158" s="37" t="s">
        <v>3634</v>
      </c>
      <c r="BG1158" s="37" t="s">
        <v>3634</v>
      </c>
      <c r="BH1158" s="37" t="s">
        <v>3634</v>
      </c>
      <c r="BI1158" s="37">
        <v>6</v>
      </c>
      <c r="BJ1158" s="37">
        <v>0</v>
      </c>
      <c r="BK1158" s="37">
        <v>6</v>
      </c>
      <c r="BL1158" s="37">
        <v>6</v>
      </c>
      <c r="BM1158" s="37">
        <v>0</v>
      </c>
      <c r="BN1158" s="37"/>
      <c r="BO1158" s="37"/>
      <c r="BP1158" s="37"/>
      <c r="BQ1158" s="10" t="s">
        <v>4078</v>
      </c>
      <c r="BR1158" s="10" t="s">
        <v>5791</v>
      </c>
      <c r="BS1158" s="10" t="s">
        <v>5810</v>
      </c>
      <c r="BT1158" s="129"/>
      <c r="BU1158" s="129" t="s">
        <v>3634</v>
      </c>
      <c r="BV1158" s="202" t="s">
        <v>7685</v>
      </c>
      <c r="BW1158" s="202">
        <v>2</v>
      </c>
      <c r="BX1158" s="202">
        <v>1</v>
      </c>
      <c r="BY1158" s="202" t="s">
        <v>5791</v>
      </c>
      <c r="BZ1158" s="204" t="e">
        <v>#N/A</v>
      </c>
      <c r="CA1158" s="203" t="s">
        <v>6307</v>
      </c>
      <c r="CB1158" s="2" t="s">
        <v>6307</v>
      </c>
      <c r="CC1158" s="2" t="s">
        <v>6307</v>
      </c>
      <c r="CD1158" s="2" t="s">
        <v>6307</v>
      </c>
      <c r="CE1158" s="2"/>
      <c r="CF1158" s="2"/>
      <c r="CG1158" s="122">
        <v>0</v>
      </c>
      <c r="CH1158" s="122">
        <v>0</v>
      </c>
      <c r="CI1158" s="122"/>
      <c r="CJ1158" s="122"/>
      <c r="CK1158" s="122"/>
      <c r="CL1158" s="2"/>
      <c r="CM1158" s="122">
        <v>0</v>
      </c>
      <c r="CN1158" s="122">
        <v>0</v>
      </c>
      <c r="CO1158" s="122">
        <v>0</v>
      </c>
      <c r="CP1158" s="122">
        <v>0</v>
      </c>
      <c r="CQ1158" s="122">
        <v>0</v>
      </c>
      <c r="CR1158" s="122">
        <v>0</v>
      </c>
      <c r="CS1158" s="122">
        <v>0</v>
      </c>
      <c r="CT1158" s="122">
        <v>0</v>
      </c>
      <c r="CU1158" s="122">
        <v>0</v>
      </c>
      <c r="CV1158" s="122">
        <v>0</v>
      </c>
      <c r="CW1158" s="122">
        <v>0</v>
      </c>
      <c r="CX1158" s="122">
        <v>0</v>
      </c>
      <c r="CY1158" s="122">
        <v>0</v>
      </c>
      <c r="CZ1158" s="122">
        <v>0</v>
      </c>
      <c r="DA1158" s="122">
        <v>0</v>
      </c>
      <c r="DB1158" s="122">
        <v>0</v>
      </c>
      <c r="DC1158" s="122">
        <v>0</v>
      </c>
      <c r="DD1158" s="122">
        <v>0</v>
      </c>
      <c r="DE1158" s="122">
        <v>0</v>
      </c>
      <c r="DF1158" s="122">
        <v>0</v>
      </c>
      <c r="DG1158" s="205">
        <v>0</v>
      </c>
      <c r="DH1158" s="257">
        <v>1</v>
      </c>
    </row>
    <row r="1159" spans="1:112" x14ac:dyDescent="0.25">
      <c r="A1159" s="275" t="s">
        <v>2450</v>
      </c>
      <c r="B1159" s="2" t="s">
        <v>3629</v>
      </c>
      <c r="C1159" s="130" t="s">
        <v>63</v>
      </c>
      <c r="D1159" s="57" t="s">
        <v>526</v>
      </c>
      <c r="E1159" s="10" t="s">
        <v>542</v>
      </c>
      <c r="F1159" s="94" t="s">
        <v>1466</v>
      </c>
      <c r="G1159" s="57">
        <v>7.0000000000000007E-2</v>
      </c>
      <c r="H1159" s="57" t="s">
        <v>4073</v>
      </c>
      <c r="I1159" s="57" t="s">
        <v>3929</v>
      </c>
      <c r="J1159" s="57" t="s">
        <v>4077</v>
      </c>
      <c r="K1159" s="57" t="s">
        <v>4077</v>
      </c>
      <c r="L1159" s="57" t="s">
        <v>4077</v>
      </c>
      <c r="M1159" s="10" t="s">
        <v>4072</v>
      </c>
      <c r="N1159" s="10" t="s">
        <v>4008</v>
      </c>
      <c r="O1159" s="10" t="s">
        <v>3670</v>
      </c>
      <c r="P1159" s="2" t="s">
        <v>1429</v>
      </c>
      <c r="Q1159" s="48" t="s">
        <v>3634</v>
      </c>
      <c r="R1159" s="48" t="s">
        <v>3634</v>
      </c>
      <c r="S1159" s="48" t="s">
        <v>3634</v>
      </c>
      <c r="T1159" s="48" t="s">
        <v>3634</v>
      </c>
      <c r="U1159" s="48" t="s">
        <v>3634</v>
      </c>
      <c r="V1159" s="48" t="s">
        <v>3634</v>
      </c>
      <c r="W1159" s="48" t="s">
        <v>3634</v>
      </c>
      <c r="X1159" s="48" t="s">
        <v>3634</v>
      </c>
      <c r="Y1159" s="48" t="s">
        <v>3634</v>
      </c>
      <c r="Z1159" s="95" t="s">
        <v>3630</v>
      </c>
      <c r="AA1159" s="2" t="s">
        <v>4074</v>
      </c>
      <c r="AB1159" s="48" t="s">
        <v>3634</v>
      </c>
      <c r="AC1159" s="48" t="s">
        <v>3634</v>
      </c>
      <c r="AD1159" s="48" t="s">
        <v>3634</v>
      </c>
      <c r="AE1159" s="48" t="s">
        <v>3634</v>
      </c>
      <c r="AF1159" s="48" t="s">
        <v>3634</v>
      </c>
      <c r="AG1159" s="48" t="s">
        <v>3634</v>
      </c>
      <c r="AH1159" s="48" t="s">
        <v>3634</v>
      </c>
      <c r="AI1159" s="48" t="s">
        <v>3634</v>
      </c>
      <c r="AJ1159" s="48" t="s">
        <v>3634</v>
      </c>
      <c r="AK1159" s="48" t="s">
        <v>3634</v>
      </c>
      <c r="AL1159" s="48" t="s">
        <v>3634</v>
      </c>
      <c r="AM1159" s="48" t="s">
        <v>3634</v>
      </c>
      <c r="AN1159" s="48" t="s">
        <v>3634</v>
      </c>
      <c r="AO1159" s="48" t="s">
        <v>3634</v>
      </c>
      <c r="AP1159" s="48" t="s">
        <v>3634</v>
      </c>
      <c r="AQ1159" s="46" t="s">
        <v>1445</v>
      </c>
      <c r="AR1159" s="10" t="s">
        <v>4074</v>
      </c>
      <c r="AS1159" s="10" t="s">
        <v>3746</v>
      </c>
      <c r="AT1159" s="10" t="s">
        <v>3668</v>
      </c>
      <c r="AU1159" s="10" t="s">
        <v>3649</v>
      </c>
      <c r="AV1159" s="37">
        <v>0</v>
      </c>
      <c r="AW1159" s="37">
        <v>0</v>
      </c>
      <c r="AX1159" s="37">
        <v>0</v>
      </c>
      <c r="AY1159" s="37">
        <v>0</v>
      </c>
      <c r="AZ1159" s="46" t="s">
        <v>3675</v>
      </c>
      <c r="BA1159" s="37" t="s">
        <v>3634</v>
      </c>
      <c r="BB1159" s="37" t="s">
        <v>3634</v>
      </c>
      <c r="BC1159" s="37" t="s">
        <v>3634</v>
      </c>
      <c r="BD1159" s="37" t="s">
        <v>3634</v>
      </c>
      <c r="BE1159" s="37" t="s">
        <v>3634</v>
      </c>
      <c r="BF1159" s="37" t="s">
        <v>3634</v>
      </c>
      <c r="BG1159" s="37" t="s">
        <v>3634</v>
      </c>
      <c r="BH1159" s="37" t="s">
        <v>3634</v>
      </c>
      <c r="BI1159" s="37">
        <v>3</v>
      </c>
      <c r="BJ1159" s="37">
        <v>0</v>
      </c>
      <c r="BK1159" s="37">
        <v>3</v>
      </c>
      <c r="BL1159" s="37">
        <v>3</v>
      </c>
      <c r="BM1159" s="37">
        <v>0</v>
      </c>
      <c r="BN1159" s="37"/>
      <c r="BO1159" s="37"/>
      <c r="BP1159" s="37"/>
      <c r="BQ1159" s="10" t="s">
        <v>4078</v>
      </c>
      <c r="BR1159" s="10" t="s">
        <v>5791</v>
      </c>
      <c r="BS1159" s="10" t="s">
        <v>5792</v>
      </c>
      <c r="BT1159" s="129"/>
      <c r="BU1159" s="129" t="s">
        <v>3634</v>
      </c>
      <c r="BV1159" s="202" t="s">
        <v>7679</v>
      </c>
      <c r="BW1159" s="202">
        <v>1</v>
      </c>
      <c r="BX1159" s="202">
        <v>1</v>
      </c>
      <c r="BY1159" s="202" t="s">
        <v>5791</v>
      </c>
      <c r="BZ1159" s="204">
        <v>43112</v>
      </c>
      <c r="CA1159" s="203" t="s">
        <v>6307</v>
      </c>
      <c r="CB1159" s="2" t="s">
        <v>6307</v>
      </c>
      <c r="CC1159" s="2" t="s">
        <v>6307</v>
      </c>
      <c r="CD1159" s="2" t="s">
        <v>6307</v>
      </c>
      <c r="CE1159" s="2"/>
      <c r="CF1159" s="2"/>
      <c r="CG1159" s="122">
        <v>0</v>
      </c>
      <c r="CH1159" s="122">
        <v>0</v>
      </c>
      <c r="CI1159" s="122"/>
      <c r="CJ1159" s="122"/>
      <c r="CK1159" s="122"/>
      <c r="CL1159" s="2"/>
      <c r="CM1159" s="122">
        <v>0</v>
      </c>
      <c r="CN1159" s="122">
        <v>0</v>
      </c>
      <c r="CO1159" s="122">
        <v>0</v>
      </c>
      <c r="CP1159" s="122">
        <v>0</v>
      </c>
      <c r="CQ1159" s="122">
        <v>0</v>
      </c>
      <c r="CR1159" s="122">
        <v>0</v>
      </c>
      <c r="CS1159" s="122">
        <v>0</v>
      </c>
      <c r="CT1159" s="122">
        <v>0</v>
      </c>
      <c r="CU1159" s="122">
        <v>0</v>
      </c>
      <c r="CV1159" s="122">
        <v>0</v>
      </c>
      <c r="CW1159" s="122">
        <v>0</v>
      </c>
      <c r="CX1159" s="122">
        <v>0</v>
      </c>
      <c r="CY1159" s="122">
        <v>0</v>
      </c>
      <c r="CZ1159" s="122">
        <v>0</v>
      </c>
      <c r="DA1159" s="122">
        <v>0</v>
      </c>
      <c r="DB1159" s="122">
        <v>0</v>
      </c>
      <c r="DC1159" s="122">
        <v>0</v>
      </c>
      <c r="DD1159" s="122">
        <v>0</v>
      </c>
      <c r="DE1159" s="122">
        <v>0</v>
      </c>
      <c r="DF1159" s="122">
        <v>0</v>
      </c>
      <c r="DG1159" s="205">
        <v>0</v>
      </c>
      <c r="DH1159" s="257">
        <v>1</v>
      </c>
    </row>
    <row r="1160" spans="1:112" x14ac:dyDescent="0.25">
      <c r="A1160" s="275" t="s">
        <v>2450</v>
      </c>
      <c r="B1160" s="2" t="s">
        <v>3629</v>
      </c>
      <c r="C1160" s="130" t="s">
        <v>87</v>
      </c>
      <c r="D1160" s="57" t="s">
        <v>526</v>
      </c>
      <c r="E1160" s="10" t="s">
        <v>561</v>
      </c>
      <c r="F1160" s="94" t="s">
        <v>1469</v>
      </c>
      <c r="G1160" s="57">
        <v>0.05</v>
      </c>
      <c r="H1160" s="57" t="s">
        <v>4073</v>
      </c>
      <c r="I1160" s="57" t="s">
        <v>3941</v>
      </c>
      <c r="J1160" s="57" t="s">
        <v>4077</v>
      </c>
      <c r="K1160" s="57" t="s">
        <v>4077</v>
      </c>
      <c r="L1160" s="57" t="s">
        <v>4077</v>
      </c>
      <c r="M1160" s="10" t="s">
        <v>4072</v>
      </c>
      <c r="N1160" s="10" t="s">
        <v>4008</v>
      </c>
      <c r="O1160" s="10" t="s">
        <v>3670</v>
      </c>
      <c r="P1160" s="95" t="s">
        <v>1429</v>
      </c>
      <c r="Q1160" s="48" t="s">
        <v>3634</v>
      </c>
      <c r="R1160" s="48" t="s">
        <v>3634</v>
      </c>
      <c r="S1160" s="48" t="s">
        <v>3634</v>
      </c>
      <c r="T1160" s="48" t="s">
        <v>3634</v>
      </c>
      <c r="U1160" s="48" t="s">
        <v>3634</v>
      </c>
      <c r="V1160" s="48" t="s">
        <v>3634</v>
      </c>
      <c r="W1160" s="48" t="s">
        <v>3634</v>
      </c>
      <c r="X1160" s="48" t="s">
        <v>3634</v>
      </c>
      <c r="Y1160" s="48" t="s">
        <v>3634</v>
      </c>
      <c r="Z1160" s="95" t="s">
        <v>3630</v>
      </c>
      <c r="AA1160" s="2" t="s">
        <v>4074</v>
      </c>
      <c r="AB1160" s="48" t="s">
        <v>3634</v>
      </c>
      <c r="AC1160" s="48" t="s">
        <v>3634</v>
      </c>
      <c r="AD1160" s="48" t="s">
        <v>3634</v>
      </c>
      <c r="AE1160" s="48" t="s">
        <v>3634</v>
      </c>
      <c r="AF1160" s="48" t="s">
        <v>3634</v>
      </c>
      <c r="AG1160" s="48" t="s">
        <v>3634</v>
      </c>
      <c r="AH1160" s="48" t="s">
        <v>3634</v>
      </c>
      <c r="AI1160" s="48" t="s">
        <v>3634</v>
      </c>
      <c r="AJ1160" s="48" t="s">
        <v>3634</v>
      </c>
      <c r="AK1160" s="48" t="s">
        <v>3634</v>
      </c>
      <c r="AL1160" s="48" t="s">
        <v>3634</v>
      </c>
      <c r="AM1160" s="48" t="s">
        <v>3634</v>
      </c>
      <c r="AN1160" s="48" t="s">
        <v>3634</v>
      </c>
      <c r="AO1160" s="48" t="s">
        <v>3634</v>
      </c>
      <c r="AP1160" s="48" t="s">
        <v>3634</v>
      </c>
      <c r="AQ1160" s="46" t="s">
        <v>1445</v>
      </c>
      <c r="AR1160" s="10" t="s">
        <v>4074</v>
      </c>
      <c r="AS1160" s="10" t="s">
        <v>3746</v>
      </c>
      <c r="AT1160" s="10" t="s">
        <v>3668</v>
      </c>
      <c r="AU1160" s="10" t="s">
        <v>3649</v>
      </c>
      <c r="AV1160" s="37">
        <v>0</v>
      </c>
      <c r="AW1160" s="37">
        <v>0</v>
      </c>
      <c r="AX1160" s="37">
        <v>0</v>
      </c>
      <c r="AY1160" s="37">
        <v>0</v>
      </c>
      <c r="AZ1160" s="46" t="s">
        <v>3675</v>
      </c>
      <c r="BA1160" s="37" t="s">
        <v>3634</v>
      </c>
      <c r="BB1160" s="37" t="s">
        <v>3634</v>
      </c>
      <c r="BC1160" s="37" t="s">
        <v>3634</v>
      </c>
      <c r="BD1160" s="37" t="s">
        <v>3634</v>
      </c>
      <c r="BE1160" s="37" t="s">
        <v>3634</v>
      </c>
      <c r="BF1160" s="37" t="s">
        <v>3634</v>
      </c>
      <c r="BG1160" s="37" t="s">
        <v>3634</v>
      </c>
      <c r="BH1160" s="37" t="s">
        <v>3634</v>
      </c>
      <c r="BI1160" s="37">
        <v>3</v>
      </c>
      <c r="BJ1160" s="37">
        <v>1</v>
      </c>
      <c r="BK1160" s="37">
        <v>2</v>
      </c>
      <c r="BL1160" s="37">
        <v>2</v>
      </c>
      <c r="BM1160" s="60">
        <v>0</v>
      </c>
      <c r="BN1160" s="37"/>
      <c r="BO1160" s="37"/>
      <c r="BP1160" s="37"/>
      <c r="BQ1160" s="10" t="s">
        <v>4078</v>
      </c>
      <c r="BR1160" s="10" t="s">
        <v>5791</v>
      </c>
      <c r="BS1160" s="10" t="s">
        <v>3664</v>
      </c>
      <c r="BT1160" s="303" t="s">
        <v>7678</v>
      </c>
      <c r="BU1160" s="129" t="s">
        <v>3634</v>
      </c>
      <c r="BV1160" s="202" t="s">
        <v>7679</v>
      </c>
      <c r="BW1160" s="202">
        <v>1</v>
      </c>
      <c r="BX1160" s="202">
        <v>1</v>
      </c>
      <c r="BY1160" s="202" t="s">
        <v>5791</v>
      </c>
      <c r="BZ1160" s="204">
        <v>43752</v>
      </c>
      <c r="CA1160" s="203" t="s">
        <v>6307</v>
      </c>
      <c r="CB1160" s="2" t="s">
        <v>6307</v>
      </c>
      <c r="CC1160" s="2" t="s">
        <v>6307</v>
      </c>
      <c r="CD1160" s="2" t="s">
        <v>6307</v>
      </c>
      <c r="CE1160" s="2"/>
      <c r="CF1160" s="2"/>
      <c r="CG1160" s="122">
        <v>0</v>
      </c>
      <c r="CH1160" s="122">
        <v>0</v>
      </c>
      <c r="CI1160" s="122"/>
      <c r="CJ1160" s="122"/>
      <c r="CK1160" s="122"/>
      <c r="CL1160" s="2"/>
      <c r="CM1160" s="122">
        <v>0</v>
      </c>
      <c r="CN1160" s="122">
        <v>0</v>
      </c>
      <c r="CO1160" s="122">
        <v>0</v>
      </c>
      <c r="CP1160" s="122">
        <v>0</v>
      </c>
      <c r="CQ1160" s="122">
        <v>0</v>
      </c>
      <c r="CR1160" s="122">
        <v>0</v>
      </c>
      <c r="CS1160" s="122">
        <v>0</v>
      </c>
      <c r="CT1160" s="122">
        <v>0</v>
      </c>
      <c r="CU1160" s="122">
        <v>0</v>
      </c>
      <c r="CV1160" s="122">
        <v>0</v>
      </c>
      <c r="CW1160" s="122">
        <v>0</v>
      </c>
      <c r="CX1160" s="122">
        <v>0</v>
      </c>
      <c r="CY1160" s="122">
        <v>0</v>
      </c>
      <c r="CZ1160" s="122">
        <v>0</v>
      </c>
      <c r="DA1160" s="122">
        <v>0</v>
      </c>
      <c r="DB1160" s="122">
        <v>0</v>
      </c>
      <c r="DC1160" s="122">
        <v>0</v>
      </c>
      <c r="DD1160" s="122">
        <v>0</v>
      </c>
      <c r="DE1160" s="122">
        <v>0</v>
      </c>
      <c r="DF1160" s="122">
        <v>0</v>
      </c>
      <c r="DG1160" s="205">
        <v>0</v>
      </c>
      <c r="DH1160" s="257">
        <v>1</v>
      </c>
    </row>
    <row r="1161" spans="1:112" x14ac:dyDescent="0.25">
      <c r="A1161" s="275" t="s">
        <v>2450</v>
      </c>
      <c r="B1161" s="2" t="s">
        <v>3629</v>
      </c>
      <c r="C1161" s="130" t="s">
        <v>119</v>
      </c>
      <c r="D1161" s="57" t="s">
        <v>526</v>
      </c>
      <c r="E1161" s="10" t="s">
        <v>583</v>
      </c>
      <c r="F1161" s="94" t="s">
        <v>3481</v>
      </c>
      <c r="G1161" s="57">
        <v>0.28000000000000003</v>
      </c>
      <c r="H1161" s="57" t="s">
        <v>4073</v>
      </c>
      <c r="I1161" s="10" t="s">
        <v>3949</v>
      </c>
      <c r="J1161" s="57" t="s">
        <v>4077</v>
      </c>
      <c r="K1161" s="57" t="s">
        <v>4077</v>
      </c>
      <c r="L1161" s="57" t="s">
        <v>4077</v>
      </c>
      <c r="M1161" s="10" t="s">
        <v>4071</v>
      </c>
      <c r="N1161" s="10" t="s">
        <v>4008</v>
      </c>
      <c r="O1161" s="10" t="s">
        <v>3670</v>
      </c>
      <c r="P1161" s="2" t="s">
        <v>1429</v>
      </c>
      <c r="Q1161" s="48" t="s">
        <v>3634</v>
      </c>
      <c r="R1161" s="48" t="s">
        <v>3634</v>
      </c>
      <c r="S1161" s="48" t="s">
        <v>3634</v>
      </c>
      <c r="T1161" s="48" t="s">
        <v>3634</v>
      </c>
      <c r="U1161" s="48" t="s">
        <v>3634</v>
      </c>
      <c r="V1161" s="48" t="s">
        <v>3634</v>
      </c>
      <c r="W1161" s="48" t="s">
        <v>3634</v>
      </c>
      <c r="X1161" s="48" t="s">
        <v>3634</v>
      </c>
      <c r="Y1161" s="48" t="s">
        <v>3634</v>
      </c>
      <c r="Z1161" s="95" t="s">
        <v>3630</v>
      </c>
      <c r="AA1161" s="2" t="s">
        <v>4074</v>
      </c>
      <c r="AB1161" s="48" t="s">
        <v>3634</v>
      </c>
      <c r="AC1161" s="48" t="s">
        <v>3634</v>
      </c>
      <c r="AD1161" s="48" t="s">
        <v>3634</v>
      </c>
      <c r="AE1161" s="48" t="s">
        <v>3634</v>
      </c>
      <c r="AF1161" s="48" t="s">
        <v>3634</v>
      </c>
      <c r="AG1161" s="48" t="s">
        <v>3634</v>
      </c>
      <c r="AH1161" s="48" t="s">
        <v>3634</v>
      </c>
      <c r="AI1161" s="48" t="s">
        <v>3634</v>
      </c>
      <c r="AJ1161" s="48" t="s">
        <v>3634</v>
      </c>
      <c r="AK1161" s="48" t="s">
        <v>3634</v>
      </c>
      <c r="AL1161" s="48" t="s">
        <v>3634</v>
      </c>
      <c r="AM1161" s="48" t="s">
        <v>3634</v>
      </c>
      <c r="AN1161" s="48" t="s">
        <v>3634</v>
      </c>
      <c r="AO1161" s="48" t="s">
        <v>3634</v>
      </c>
      <c r="AP1161" s="48" t="s">
        <v>3634</v>
      </c>
      <c r="AQ1161" s="46" t="s">
        <v>1445</v>
      </c>
      <c r="AR1161" s="10" t="s">
        <v>4074</v>
      </c>
      <c r="AS1161" s="10" t="s">
        <v>3746</v>
      </c>
      <c r="AT1161" s="10" t="s">
        <v>3668</v>
      </c>
      <c r="AU1161" s="10" t="s">
        <v>3649</v>
      </c>
      <c r="AV1161" s="37">
        <v>0</v>
      </c>
      <c r="AW1161" s="37">
        <v>0</v>
      </c>
      <c r="AX1161" s="37">
        <v>0</v>
      </c>
      <c r="AY1161" s="37">
        <v>0</v>
      </c>
      <c r="AZ1161" s="46" t="s">
        <v>3675</v>
      </c>
      <c r="BA1161" s="37" t="s">
        <v>3634</v>
      </c>
      <c r="BB1161" s="37" t="s">
        <v>3634</v>
      </c>
      <c r="BC1161" s="37" t="s">
        <v>3634</v>
      </c>
      <c r="BD1161" s="37" t="s">
        <v>3634</v>
      </c>
      <c r="BE1161" s="37" t="s">
        <v>3634</v>
      </c>
      <c r="BF1161" s="37" t="s">
        <v>3634</v>
      </c>
      <c r="BG1161" s="37" t="s">
        <v>3634</v>
      </c>
      <c r="BH1161" s="37" t="s">
        <v>3634</v>
      </c>
      <c r="BI1161" s="37">
        <v>14</v>
      </c>
      <c r="BJ1161" s="37">
        <v>1</v>
      </c>
      <c r="BK1161" s="37">
        <v>13</v>
      </c>
      <c r="BL1161" s="37">
        <v>13</v>
      </c>
      <c r="BM1161" s="60">
        <v>0</v>
      </c>
      <c r="BN1161" s="37"/>
      <c r="BO1161" s="37"/>
      <c r="BP1161" s="37"/>
      <c r="BQ1161" s="10" t="s">
        <v>4078</v>
      </c>
      <c r="BR1161" s="10" t="s">
        <v>5791</v>
      </c>
      <c r="BS1161" s="10">
        <v>2021</v>
      </c>
      <c r="BT1161" s="129"/>
      <c r="BU1161" s="129" t="s">
        <v>3634</v>
      </c>
      <c r="BV1161" s="202" t="s">
        <v>7679</v>
      </c>
      <c r="BW1161" s="202">
        <v>1</v>
      </c>
      <c r="BX1161" s="202">
        <v>1</v>
      </c>
      <c r="BY1161" s="202" t="s">
        <v>5791</v>
      </c>
      <c r="BZ1161" s="204" t="e">
        <v>#N/A</v>
      </c>
      <c r="CA1161" s="203" t="s">
        <v>6307</v>
      </c>
      <c r="CB1161" s="2" t="s">
        <v>6307</v>
      </c>
      <c r="CC1161" s="2" t="s">
        <v>6307</v>
      </c>
      <c r="CD1161" s="2" t="s">
        <v>6307</v>
      </c>
      <c r="CE1161" s="2"/>
      <c r="CF1161" s="2"/>
      <c r="CG1161" s="122">
        <v>0</v>
      </c>
      <c r="CH1161" s="122">
        <v>0</v>
      </c>
      <c r="CI1161" s="122"/>
      <c r="CJ1161" s="122"/>
      <c r="CK1161" s="122"/>
      <c r="CL1161" s="2"/>
      <c r="CM1161" s="122">
        <v>0</v>
      </c>
      <c r="CN1161" s="122">
        <v>0</v>
      </c>
      <c r="CO1161" s="122">
        <v>0</v>
      </c>
      <c r="CP1161" s="122">
        <v>0</v>
      </c>
      <c r="CQ1161" s="122">
        <v>0</v>
      </c>
      <c r="CR1161" s="122">
        <v>0</v>
      </c>
      <c r="CS1161" s="122">
        <v>0</v>
      </c>
      <c r="CT1161" s="122">
        <v>0</v>
      </c>
      <c r="CU1161" s="122">
        <v>0</v>
      </c>
      <c r="CV1161" s="122">
        <v>0</v>
      </c>
      <c r="CW1161" s="122">
        <v>0</v>
      </c>
      <c r="CX1161" s="122">
        <v>0</v>
      </c>
      <c r="CY1161" s="122">
        <v>0</v>
      </c>
      <c r="CZ1161" s="122">
        <v>0</v>
      </c>
      <c r="DA1161" s="122">
        <v>0</v>
      </c>
      <c r="DB1161" s="122">
        <v>0</v>
      </c>
      <c r="DC1161" s="122">
        <v>0</v>
      </c>
      <c r="DD1161" s="122">
        <v>0</v>
      </c>
      <c r="DE1161" s="122">
        <v>0</v>
      </c>
      <c r="DF1161" s="122">
        <v>0</v>
      </c>
      <c r="DG1161" s="205">
        <v>0</v>
      </c>
      <c r="DH1161" s="257">
        <v>1</v>
      </c>
    </row>
    <row r="1162" spans="1:112" x14ac:dyDescent="0.25">
      <c r="A1162" s="275" t="s">
        <v>2450</v>
      </c>
      <c r="B1162" s="2" t="s">
        <v>3629</v>
      </c>
      <c r="C1162" s="130" t="s">
        <v>113</v>
      </c>
      <c r="D1162" s="57" t="s">
        <v>526</v>
      </c>
      <c r="E1162" s="10" t="s">
        <v>578</v>
      </c>
      <c r="F1162" s="94" t="s">
        <v>3475</v>
      </c>
      <c r="G1162" s="57">
        <v>0.86</v>
      </c>
      <c r="H1162" s="57" t="s">
        <v>4073</v>
      </c>
      <c r="I1162" s="57" t="s">
        <v>3944</v>
      </c>
      <c r="J1162" s="57" t="s">
        <v>4077</v>
      </c>
      <c r="K1162" s="57" t="s">
        <v>4077</v>
      </c>
      <c r="L1162" s="57" t="s">
        <v>4077</v>
      </c>
      <c r="M1162" s="10" t="s">
        <v>4072</v>
      </c>
      <c r="N1162" s="10" t="s">
        <v>4008</v>
      </c>
      <c r="O1162" s="10" t="s">
        <v>3670</v>
      </c>
      <c r="P1162" s="2" t="s">
        <v>1429</v>
      </c>
      <c r="Q1162" s="48" t="s">
        <v>3634</v>
      </c>
      <c r="R1162" s="48" t="s">
        <v>3634</v>
      </c>
      <c r="S1162" s="48" t="s">
        <v>3634</v>
      </c>
      <c r="T1162" s="48" t="s">
        <v>3634</v>
      </c>
      <c r="U1162" s="48" t="s">
        <v>3634</v>
      </c>
      <c r="V1162" s="48" t="s">
        <v>3634</v>
      </c>
      <c r="W1162" s="48" t="s">
        <v>3634</v>
      </c>
      <c r="X1162" s="48" t="s">
        <v>3634</v>
      </c>
      <c r="Y1162" s="48" t="s">
        <v>3634</v>
      </c>
      <c r="Z1162" s="95" t="s">
        <v>3630</v>
      </c>
      <c r="AA1162" s="2" t="s">
        <v>4074</v>
      </c>
      <c r="AB1162" s="48" t="s">
        <v>3634</v>
      </c>
      <c r="AC1162" s="48" t="s">
        <v>3634</v>
      </c>
      <c r="AD1162" s="48" t="s">
        <v>3634</v>
      </c>
      <c r="AE1162" s="48" t="s">
        <v>3634</v>
      </c>
      <c r="AF1162" s="48" t="s">
        <v>3634</v>
      </c>
      <c r="AG1162" s="48" t="s">
        <v>3634</v>
      </c>
      <c r="AH1162" s="48" t="s">
        <v>3634</v>
      </c>
      <c r="AI1162" s="48" t="s">
        <v>3634</v>
      </c>
      <c r="AJ1162" s="48" t="s">
        <v>3634</v>
      </c>
      <c r="AK1162" s="48" t="s">
        <v>3634</v>
      </c>
      <c r="AL1162" s="48" t="s">
        <v>3634</v>
      </c>
      <c r="AM1162" s="48" t="s">
        <v>3634</v>
      </c>
      <c r="AN1162" s="48" t="s">
        <v>3634</v>
      </c>
      <c r="AO1162" s="48" t="s">
        <v>3634</v>
      </c>
      <c r="AP1162" s="48" t="s">
        <v>3634</v>
      </c>
      <c r="AQ1162" s="46" t="s">
        <v>1445</v>
      </c>
      <c r="AR1162" s="10" t="s">
        <v>4074</v>
      </c>
      <c r="AS1162" s="10" t="s">
        <v>3746</v>
      </c>
      <c r="AT1162" s="10" t="s">
        <v>3668</v>
      </c>
      <c r="AU1162" s="10" t="s">
        <v>3649</v>
      </c>
      <c r="AV1162" s="37">
        <v>0</v>
      </c>
      <c r="AW1162" s="37">
        <v>0</v>
      </c>
      <c r="AX1162" s="37">
        <v>0</v>
      </c>
      <c r="AY1162" s="37">
        <v>0</v>
      </c>
      <c r="AZ1162" s="46" t="s">
        <v>3675</v>
      </c>
      <c r="BA1162" s="37" t="s">
        <v>3634</v>
      </c>
      <c r="BB1162" s="37" t="s">
        <v>3634</v>
      </c>
      <c r="BC1162" s="37" t="s">
        <v>3634</v>
      </c>
      <c r="BD1162" s="37" t="s">
        <v>3634</v>
      </c>
      <c r="BE1162" s="37" t="s">
        <v>3634</v>
      </c>
      <c r="BF1162" s="37" t="s">
        <v>3634</v>
      </c>
      <c r="BG1162" s="37" t="s">
        <v>3634</v>
      </c>
      <c r="BH1162" s="37" t="s">
        <v>3634</v>
      </c>
      <c r="BI1162" s="37">
        <v>1</v>
      </c>
      <c r="BJ1162" s="37">
        <v>0</v>
      </c>
      <c r="BK1162" s="37">
        <v>1</v>
      </c>
      <c r="BL1162" s="37">
        <v>1</v>
      </c>
      <c r="BM1162" s="37">
        <v>0</v>
      </c>
      <c r="BN1162" s="37"/>
      <c r="BO1162" s="37"/>
      <c r="BP1162" s="37"/>
      <c r="BQ1162" s="10" t="s">
        <v>4078</v>
      </c>
      <c r="BR1162" s="10" t="s">
        <v>5791</v>
      </c>
      <c r="BS1162" s="10" t="s">
        <v>3664</v>
      </c>
      <c r="BT1162" s="129"/>
      <c r="BU1162" s="129" t="s">
        <v>3634</v>
      </c>
      <c r="BV1162" s="202" t="s">
        <v>7679</v>
      </c>
      <c r="BW1162" s="202">
        <v>1</v>
      </c>
      <c r="BX1162" s="202">
        <v>1</v>
      </c>
      <c r="BY1162" s="202" t="s">
        <v>5791</v>
      </c>
      <c r="BZ1162" s="204"/>
      <c r="CA1162" s="203" t="s">
        <v>6307</v>
      </c>
      <c r="CB1162" s="2" t="s">
        <v>6307</v>
      </c>
      <c r="CC1162" s="2" t="s">
        <v>6307</v>
      </c>
      <c r="CD1162" s="2" t="s">
        <v>6307</v>
      </c>
      <c r="CE1162" s="2"/>
      <c r="CF1162" s="2"/>
      <c r="CG1162" s="122">
        <v>0</v>
      </c>
      <c r="CH1162" s="122">
        <v>0</v>
      </c>
      <c r="CI1162" s="122"/>
      <c r="CJ1162" s="122"/>
      <c r="CK1162" s="122"/>
      <c r="CL1162" s="2"/>
      <c r="CM1162" s="122">
        <v>0</v>
      </c>
      <c r="CN1162" s="122">
        <v>0</v>
      </c>
      <c r="CO1162" s="122">
        <v>0</v>
      </c>
      <c r="CP1162" s="122">
        <v>0</v>
      </c>
      <c r="CQ1162" s="122">
        <v>0</v>
      </c>
      <c r="CR1162" s="122">
        <v>0</v>
      </c>
      <c r="CS1162" s="122">
        <v>0</v>
      </c>
      <c r="CT1162" s="122">
        <v>0</v>
      </c>
      <c r="CU1162" s="122">
        <v>0</v>
      </c>
      <c r="CV1162" s="122">
        <v>0</v>
      </c>
      <c r="CW1162" s="122">
        <v>0</v>
      </c>
      <c r="CX1162" s="122">
        <v>0</v>
      </c>
      <c r="CY1162" s="122">
        <v>0</v>
      </c>
      <c r="CZ1162" s="122">
        <v>0</v>
      </c>
      <c r="DA1162" s="122">
        <v>0</v>
      </c>
      <c r="DB1162" s="122">
        <v>0</v>
      </c>
      <c r="DC1162" s="122">
        <v>0</v>
      </c>
      <c r="DD1162" s="122">
        <v>0</v>
      </c>
      <c r="DE1162" s="122">
        <v>0</v>
      </c>
      <c r="DF1162" s="122">
        <v>0</v>
      </c>
      <c r="DG1162" s="205">
        <v>0</v>
      </c>
      <c r="DH1162" s="257">
        <v>1</v>
      </c>
    </row>
    <row r="1163" spans="1:112" x14ac:dyDescent="0.25">
      <c r="A1163" s="275" t="s">
        <v>2450</v>
      </c>
      <c r="B1163" s="2" t="s">
        <v>3629</v>
      </c>
      <c r="C1163" s="130" t="s">
        <v>204</v>
      </c>
      <c r="D1163" s="57" t="s">
        <v>526</v>
      </c>
      <c r="E1163" s="10" t="s">
        <v>650</v>
      </c>
      <c r="F1163" s="94" t="s">
        <v>3587</v>
      </c>
      <c r="G1163" s="57">
        <v>0.08</v>
      </c>
      <c r="H1163" s="51" t="s">
        <v>3661</v>
      </c>
      <c r="I1163" s="57" t="s">
        <v>4430</v>
      </c>
      <c r="J1163" s="57" t="s">
        <v>4082</v>
      </c>
      <c r="K1163" s="57" t="s">
        <v>4425</v>
      </c>
      <c r="L1163" s="57" t="s">
        <v>4409</v>
      </c>
      <c r="M1163" s="57" t="s">
        <v>4394</v>
      </c>
      <c r="N1163" s="57" t="s">
        <v>4425</v>
      </c>
      <c r="O1163" s="10" t="s">
        <v>3671</v>
      </c>
      <c r="P1163" s="2" t="s">
        <v>1429</v>
      </c>
      <c r="Q1163" s="48" t="s">
        <v>3634</v>
      </c>
      <c r="R1163" s="48" t="s">
        <v>3634</v>
      </c>
      <c r="S1163" s="48" t="s">
        <v>3634</v>
      </c>
      <c r="T1163" s="48" t="s">
        <v>3634</v>
      </c>
      <c r="U1163" s="48" t="s">
        <v>3634</v>
      </c>
      <c r="V1163" s="48" t="s">
        <v>3634</v>
      </c>
      <c r="W1163" s="48" t="s">
        <v>3634</v>
      </c>
      <c r="X1163" s="48" t="s">
        <v>3634</v>
      </c>
      <c r="Y1163" s="48" t="s">
        <v>3634</v>
      </c>
      <c r="Z1163" s="95" t="s">
        <v>3630</v>
      </c>
      <c r="AA1163" s="2" t="s">
        <v>4074</v>
      </c>
      <c r="AB1163" s="48" t="s">
        <v>3634</v>
      </c>
      <c r="AC1163" s="48" t="s">
        <v>3634</v>
      </c>
      <c r="AD1163" s="48" t="s">
        <v>3634</v>
      </c>
      <c r="AE1163" s="48" t="s">
        <v>3634</v>
      </c>
      <c r="AF1163" s="48" t="s">
        <v>3634</v>
      </c>
      <c r="AG1163" s="48" t="s">
        <v>3634</v>
      </c>
      <c r="AH1163" s="48" t="s">
        <v>3634</v>
      </c>
      <c r="AI1163" s="48" t="s">
        <v>3634</v>
      </c>
      <c r="AJ1163" s="48" t="s">
        <v>3634</v>
      </c>
      <c r="AK1163" s="48" t="s">
        <v>3634</v>
      </c>
      <c r="AL1163" s="48" t="s">
        <v>3634</v>
      </c>
      <c r="AM1163" s="48" t="s">
        <v>3634</v>
      </c>
      <c r="AN1163" s="48" t="s">
        <v>3634</v>
      </c>
      <c r="AO1163" s="48" t="s">
        <v>3634</v>
      </c>
      <c r="AP1163" s="48" t="s">
        <v>3634</v>
      </c>
      <c r="AQ1163" s="105" t="s">
        <v>1445</v>
      </c>
      <c r="AR1163" s="10" t="s">
        <v>4392</v>
      </c>
      <c r="AS1163" s="10" t="s">
        <v>3746</v>
      </c>
      <c r="AT1163" s="10" t="s">
        <v>4454</v>
      </c>
      <c r="AU1163" s="10" t="s">
        <v>4008</v>
      </c>
      <c r="AV1163" s="37">
        <v>0</v>
      </c>
      <c r="AW1163" s="37">
        <v>11</v>
      </c>
      <c r="AX1163" s="37">
        <v>0</v>
      </c>
      <c r="AY1163" s="37">
        <v>0</v>
      </c>
      <c r="AZ1163" s="46" t="s">
        <v>3675</v>
      </c>
      <c r="BA1163" s="41" t="s">
        <v>3690</v>
      </c>
      <c r="BB1163" s="37" t="s">
        <v>3634</v>
      </c>
      <c r="BC1163" s="37" t="s">
        <v>3634</v>
      </c>
      <c r="BD1163" s="37" t="s">
        <v>3634</v>
      </c>
      <c r="BE1163" s="37" t="s">
        <v>3634</v>
      </c>
      <c r="BF1163" s="37" t="s">
        <v>3634</v>
      </c>
      <c r="BG1163" s="37" t="s">
        <v>3634</v>
      </c>
      <c r="BH1163" s="37" t="s">
        <v>3634</v>
      </c>
      <c r="BI1163" s="37">
        <v>12</v>
      </c>
      <c r="BJ1163" s="37">
        <v>1</v>
      </c>
      <c r="BK1163" s="37">
        <v>11</v>
      </c>
      <c r="BL1163" s="37">
        <v>0</v>
      </c>
      <c r="BM1163" s="37">
        <v>11</v>
      </c>
      <c r="BN1163" s="37"/>
      <c r="BO1163" s="37"/>
      <c r="BP1163" s="37"/>
      <c r="BQ1163" s="10" t="s">
        <v>4449</v>
      </c>
      <c r="BR1163" s="10" t="s">
        <v>3795</v>
      </c>
      <c r="BS1163" s="10" t="s">
        <v>7164</v>
      </c>
      <c r="BT1163" s="129" t="s">
        <v>7165</v>
      </c>
      <c r="BU1163" s="129" t="s">
        <v>3634</v>
      </c>
      <c r="BV1163" s="202" t="s">
        <v>7680</v>
      </c>
      <c r="BW1163" s="202">
        <v>1</v>
      </c>
      <c r="BX1163" s="202">
        <v>1</v>
      </c>
      <c r="BY1163" s="202"/>
      <c r="BZ1163" s="204">
        <v>43531</v>
      </c>
      <c r="CA1163" s="203" t="s">
        <v>8141</v>
      </c>
      <c r="CB1163" s="2" t="s">
        <v>6307</v>
      </c>
      <c r="CC1163" s="2" t="s">
        <v>6307</v>
      </c>
      <c r="CD1163" s="2" t="s">
        <v>6307</v>
      </c>
      <c r="CE1163" s="2"/>
      <c r="CF1163" s="2"/>
      <c r="CG1163" s="122">
        <v>11</v>
      </c>
      <c r="CH1163" s="122">
        <v>11</v>
      </c>
      <c r="CI1163" s="122"/>
      <c r="CJ1163" s="122"/>
      <c r="CK1163" s="122"/>
      <c r="CL1163" s="2"/>
      <c r="CM1163" s="122">
        <v>0</v>
      </c>
      <c r="CN1163" s="122">
        <v>0</v>
      </c>
      <c r="CO1163" s="122">
        <v>0</v>
      </c>
      <c r="CP1163" s="122">
        <v>0</v>
      </c>
      <c r="CQ1163" s="122">
        <v>0</v>
      </c>
      <c r="CR1163" s="122">
        <v>2.2000000000000002</v>
      </c>
      <c r="CS1163" s="122">
        <v>2.2000000000000002</v>
      </c>
      <c r="CT1163" s="122">
        <v>2.2000000000000002</v>
      </c>
      <c r="CU1163" s="122">
        <v>2.2000000000000002</v>
      </c>
      <c r="CV1163" s="122">
        <v>2.2000000000000002</v>
      </c>
      <c r="CW1163" s="122">
        <v>0</v>
      </c>
      <c r="CX1163" s="122">
        <v>0</v>
      </c>
      <c r="CY1163" s="122">
        <v>0</v>
      </c>
      <c r="CZ1163" s="122">
        <v>0</v>
      </c>
      <c r="DA1163" s="122">
        <v>0</v>
      </c>
      <c r="DB1163" s="122">
        <v>0</v>
      </c>
      <c r="DC1163" s="122">
        <v>0</v>
      </c>
      <c r="DD1163" s="122">
        <v>0</v>
      </c>
      <c r="DE1163" s="122">
        <v>0</v>
      </c>
      <c r="DF1163" s="122">
        <v>0</v>
      </c>
      <c r="DG1163" s="205">
        <v>0</v>
      </c>
      <c r="DH1163" s="257">
        <v>1</v>
      </c>
    </row>
    <row r="1164" spans="1:112" x14ac:dyDescent="0.25">
      <c r="A1164" s="275" t="s">
        <v>2450</v>
      </c>
      <c r="B1164" s="2" t="s">
        <v>3629</v>
      </c>
      <c r="C1164" s="130" t="s">
        <v>216</v>
      </c>
      <c r="D1164" s="57" t="s">
        <v>526</v>
      </c>
      <c r="E1164" s="10" t="s">
        <v>660</v>
      </c>
      <c r="F1164" s="94" t="s">
        <v>3503</v>
      </c>
      <c r="G1164" s="57">
        <v>0.04</v>
      </c>
      <c r="H1164" s="57" t="s">
        <v>4073</v>
      </c>
      <c r="I1164" s="57" t="s">
        <v>4209</v>
      </c>
      <c r="J1164" s="57" t="s">
        <v>4077</v>
      </c>
      <c r="K1164" s="57" t="s">
        <v>4077</v>
      </c>
      <c r="L1164" s="57" t="s">
        <v>4077</v>
      </c>
      <c r="M1164" s="10" t="s">
        <v>4071</v>
      </c>
      <c r="N1164" s="10" t="s">
        <v>4008</v>
      </c>
      <c r="O1164" s="10" t="s">
        <v>3670</v>
      </c>
      <c r="P1164" s="2" t="s">
        <v>1429</v>
      </c>
      <c r="Q1164" s="48" t="s">
        <v>3634</v>
      </c>
      <c r="R1164" s="48" t="s">
        <v>3634</v>
      </c>
      <c r="S1164" s="48" t="s">
        <v>3634</v>
      </c>
      <c r="T1164" s="48" t="s">
        <v>3634</v>
      </c>
      <c r="U1164" s="48" t="s">
        <v>3634</v>
      </c>
      <c r="V1164" s="48" t="s">
        <v>3634</v>
      </c>
      <c r="W1164" s="48" t="s">
        <v>3634</v>
      </c>
      <c r="X1164" s="48" t="s">
        <v>3634</v>
      </c>
      <c r="Y1164" s="48" t="s">
        <v>3634</v>
      </c>
      <c r="Z1164" s="95" t="s">
        <v>3630</v>
      </c>
      <c r="AA1164" s="2" t="s">
        <v>4074</v>
      </c>
      <c r="AB1164" s="48" t="s">
        <v>3634</v>
      </c>
      <c r="AC1164" s="48" t="s">
        <v>3634</v>
      </c>
      <c r="AD1164" s="48" t="s">
        <v>3634</v>
      </c>
      <c r="AE1164" s="48" t="s">
        <v>3634</v>
      </c>
      <c r="AF1164" s="48" t="s">
        <v>3634</v>
      </c>
      <c r="AG1164" s="48" t="s">
        <v>3634</v>
      </c>
      <c r="AH1164" s="48" t="s">
        <v>3634</v>
      </c>
      <c r="AI1164" s="48" t="s">
        <v>3634</v>
      </c>
      <c r="AJ1164" s="48" t="s">
        <v>3634</v>
      </c>
      <c r="AK1164" s="48" t="s">
        <v>3634</v>
      </c>
      <c r="AL1164" s="48" t="s">
        <v>3634</v>
      </c>
      <c r="AM1164" s="48" t="s">
        <v>3634</v>
      </c>
      <c r="AN1164" s="48" t="s">
        <v>3634</v>
      </c>
      <c r="AO1164" s="48" t="s">
        <v>3634</v>
      </c>
      <c r="AP1164" s="48" t="s">
        <v>3634</v>
      </c>
      <c r="AQ1164" s="46" t="s">
        <v>1445</v>
      </c>
      <c r="AR1164" s="10" t="s">
        <v>4074</v>
      </c>
      <c r="AS1164" s="10" t="s">
        <v>3746</v>
      </c>
      <c r="AT1164" s="10" t="s">
        <v>4370</v>
      </c>
      <c r="AU1164" s="10" t="s">
        <v>4197</v>
      </c>
      <c r="AV1164" s="37">
        <v>0</v>
      </c>
      <c r="AW1164" s="37">
        <v>0</v>
      </c>
      <c r="AX1164" s="37">
        <v>0</v>
      </c>
      <c r="AY1164" s="37">
        <v>0</v>
      </c>
      <c r="AZ1164" s="46" t="s">
        <v>3675</v>
      </c>
      <c r="BA1164" s="37" t="s">
        <v>3634</v>
      </c>
      <c r="BB1164" s="37" t="s">
        <v>3634</v>
      </c>
      <c r="BC1164" s="37" t="s">
        <v>3634</v>
      </c>
      <c r="BD1164" s="37" t="s">
        <v>3634</v>
      </c>
      <c r="BE1164" s="37" t="s">
        <v>3634</v>
      </c>
      <c r="BF1164" s="37" t="s">
        <v>3634</v>
      </c>
      <c r="BG1164" s="37" t="s">
        <v>3634</v>
      </c>
      <c r="BH1164" s="37" t="s">
        <v>3634</v>
      </c>
      <c r="BI1164" s="37">
        <v>6</v>
      </c>
      <c r="BJ1164" s="37">
        <v>1</v>
      </c>
      <c r="BK1164" s="37">
        <v>5</v>
      </c>
      <c r="BL1164" s="37">
        <v>5</v>
      </c>
      <c r="BM1164" s="120">
        <v>0</v>
      </c>
      <c r="BN1164" s="37"/>
      <c r="BO1164" s="37"/>
      <c r="BP1164" s="37"/>
      <c r="BQ1164" s="10" t="s">
        <v>4078</v>
      </c>
      <c r="BR1164" s="10" t="s">
        <v>5791</v>
      </c>
      <c r="BS1164" s="10" t="s">
        <v>5797</v>
      </c>
      <c r="BT1164" s="129"/>
      <c r="BU1164" s="129" t="s">
        <v>3634</v>
      </c>
      <c r="BV1164" s="202" t="s">
        <v>7679</v>
      </c>
      <c r="BW1164" s="202">
        <v>1</v>
      </c>
      <c r="BX1164" s="202">
        <v>1</v>
      </c>
      <c r="BY1164" s="202" t="s">
        <v>5791</v>
      </c>
      <c r="BZ1164" s="204" t="e">
        <v>#N/A</v>
      </c>
      <c r="CA1164" s="203" t="s">
        <v>6307</v>
      </c>
      <c r="CB1164" s="2" t="s">
        <v>6307</v>
      </c>
      <c r="CC1164" s="2" t="s">
        <v>6307</v>
      </c>
      <c r="CD1164" s="2" t="s">
        <v>6307</v>
      </c>
      <c r="CE1164" s="2"/>
      <c r="CF1164" s="2"/>
      <c r="CG1164" s="122">
        <v>0</v>
      </c>
      <c r="CH1164" s="122">
        <v>0</v>
      </c>
      <c r="CI1164" s="122"/>
      <c r="CJ1164" s="122"/>
      <c r="CK1164" s="122"/>
      <c r="CL1164" s="2"/>
      <c r="CM1164" s="122">
        <v>0</v>
      </c>
      <c r="CN1164" s="122">
        <v>0</v>
      </c>
      <c r="CO1164" s="122">
        <v>0</v>
      </c>
      <c r="CP1164" s="122">
        <v>0</v>
      </c>
      <c r="CQ1164" s="122">
        <v>0</v>
      </c>
      <c r="CR1164" s="122">
        <v>0</v>
      </c>
      <c r="CS1164" s="122">
        <v>0</v>
      </c>
      <c r="CT1164" s="122">
        <v>0</v>
      </c>
      <c r="CU1164" s="122">
        <v>0</v>
      </c>
      <c r="CV1164" s="122">
        <v>0</v>
      </c>
      <c r="CW1164" s="122">
        <v>0</v>
      </c>
      <c r="CX1164" s="122">
        <v>0</v>
      </c>
      <c r="CY1164" s="122">
        <v>0</v>
      </c>
      <c r="CZ1164" s="122">
        <v>0</v>
      </c>
      <c r="DA1164" s="122">
        <v>0</v>
      </c>
      <c r="DB1164" s="122">
        <v>0</v>
      </c>
      <c r="DC1164" s="122">
        <v>0</v>
      </c>
      <c r="DD1164" s="122">
        <v>0</v>
      </c>
      <c r="DE1164" s="122">
        <v>0</v>
      </c>
      <c r="DF1164" s="122">
        <v>0</v>
      </c>
      <c r="DG1164" s="205">
        <v>0</v>
      </c>
      <c r="DH1164" s="257">
        <v>1</v>
      </c>
    </row>
    <row r="1165" spans="1:112" x14ac:dyDescent="0.25">
      <c r="A1165" s="275" t="s">
        <v>2450</v>
      </c>
      <c r="B1165" s="2" t="s">
        <v>3629</v>
      </c>
      <c r="C1165" s="130" t="s">
        <v>244</v>
      </c>
      <c r="D1165" s="57" t="s">
        <v>526</v>
      </c>
      <c r="E1165" s="10" t="s">
        <v>682</v>
      </c>
      <c r="F1165" s="94" t="s">
        <v>3564</v>
      </c>
      <c r="G1165" s="57">
        <v>0.14000000000000001</v>
      </c>
      <c r="H1165" s="57" t="s">
        <v>4073</v>
      </c>
      <c r="I1165" s="57" t="s">
        <v>4225</v>
      </c>
      <c r="J1165" s="57" t="s">
        <v>4077</v>
      </c>
      <c r="K1165" s="57" t="s">
        <v>4077</v>
      </c>
      <c r="L1165" s="57" t="s">
        <v>4077</v>
      </c>
      <c r="M1165" s="10" t="s">
        <v>4071</v>
      </c>
      <c r="N1165" s="10" t="s">
        <v>4008</v>
      </c>
      <c r="O1165" s="10" t="s">
        <v>3670</v>
      </c>
      <c r="P1165" s="2" t="s">
        <v>1429</v>
      </c>
      <c r="Q1165" s="48" t="s">
        <v>3634</v>
      </c>
      <c r="R1165" s="48" t="s">
        <v>3634</v>
      </c>
      <c r="S1165" s="48" t="s">
        <v>3634</v>
      </c>
      <c r="T1165" s="48" t="s">
        <v>3634</v>
      </c>
      <c r="U1165" s="48" t="s">
        <v>3634</v>
      </c>
      <c r="V1165" s="48" t="s">
        <v>3634</v>
      </c>
      <c r="W1165" s="48" t="s">
        <v>3634</v>
      </c>
      <c r="X1165" s="48" t="s">
        <v>3634</v>
      </c>
      <c r="Y1165" s="48" t="s">
        <v>3634</v>
      </c>
      <c r="Z1165" s="95" t="s">
        <v>3630</v>
      </c>
      <c r="AA1165" s="2" t="s">
        <v>4074</v>
      </c>
      <c r="AB1165" s="48" t="s">
        <v>3634</v>
      </c>
      <c r="AC1165" s="48" t="s">
        <v>3634</v>
      </c>
      <c r="AD1165" s="48" t="s">
        <v>3634</v>
      </c>
      <c r="AE1165" s="48" t="s">
        <v>3634</v>
      </c>
      <c r="AF1165" s="48" t="s">
        <v>3634</v>
      </c>
      <c r="AG1165" s="48" t="s">
        <v>3634</v>
      </c>
      <c r="AH1165" s="48" t="s">
        <v>3634</v>
      </c>
      <c r="AI1165" s="48" t="s">
        <v>3634</v>
      </c>
      <c r="AJ1165" s="48" t="s">
        <v>3634</v>
      </c>
      <c r="AK1165" s="48" t="s">
        <v>3634</v>
      </c>
      <c r="AL1165" s="48" t="s">
        <v>3634</v>
      </c>
      <c r="AM1165" s="48" t="s">
        <v>3634</v>
      </c>
      <c r="AN1165" s="48" t="s">
        <v>3634</v>
      </c>
      <c r="AO1165" s="48" t="s">
        <v>3634</v>
      </c>
      <c r="AP1165" s="48" t="s">
        <v>3634</v>
      </c>
      <c r="AQ1165" s="46" t="s">
        <v>1445</v>
      </c>
      <c r="AR1165" s="10" t="s">
        <v>4074</v>
      </c>
      <c r="AS1165" s="10" t="s">
        <v>3746</v>
      </c>
      <c r="AT1165" s="10" t="s">
        <v>3668</v>
      </c>
      <c r="AU1165" s="10" t="s">
        <v>3649</v>
      </c>
      <c r="AV1165" s="37">
        <v>0</v>
      </c>
      <c r="AW1165" s="37">
        <v>0</v>
      </c>
      <c r="AX1165" s="37">
        <v>0</v>
      </c>
      <c r="AY1165" s="37">
        <v>0</v>
      </c>
      <c r="AZ1165" s="46" t="s">
        <v>3675</v>
      </c>
      <c r="BA1165" s="37" t="s">
        <v>3634</v>
      </c>
      <c r="BB1165" s="37" t="s">
        <v>3634</v>
      </c>
      <c r="BC1165" s="37" t="s">
        <v>3634</v>
      </c>
      <c r="BD1165" s="37" t="s">
        <v>3634</v>
      </c>
      <c r="BE1165" s="37" t="s">
        <v>3634</v>
      </c>
      <c r="BF1165" s="37" t="s">
        <v>3634</v>
      </c>
      <c r="BG1165" s="37" t="s">
        <v>3634</v>
      </c>
      <c r="BH1165" s="37" t="s">
        <v>3634</v>
      </c>
      <c r="BI1165" s="37">
        <v>9</v>
      </c>
      <c r="BJ1165" s="37">
        <v>1</v>
      </c>
      <c r="BK1165" s="37">
        <v>8</v>
      </c>
      <c r="BL1165" s="37">
        <v>8</v>
      </c>
      <c r="BM1165" s="37">
        <v>0</v>
      </c>
      <c r="BN1165" s="37"/>
      <c r="BO1165" s="37"/>
      <c r="BP1165" s="37"/>
      <c r="BQ1165" s="10" t="s">
        <v>4078</v>
      </c>
      <c r="BR1165" s="10" t="s">
        <v>5791</v>
      </c>
      <c r="BS1165" s="10" t="s">
        <v>3664</v>
      </c>
      <c r="BT1165" s="129"/>
      <c r="BU1165" s="129" t="s">
        <v>3634</v>
      </c>
      <c r="BV1165" s="202" t="s">
        <v>7679</v>
      </c>
      <c r="BW1165" s="202">
        <v>1</v>
      </c>
      <c r="BX1165" s="202">
        <v>1</v>
      </c>
      <c r="BY1165" s="202" t="s">
        <v>5791</v>
      </c>
      <c r="BZ1165" s="204">
        <v>43537</v>
      </c>
      <c r="CA1165" s="203" t="s">
        <v>6307</v>
      </c>
      <c r="CB1165" s="2" t="s">
        <v>6307</v>
      </c>
      <c r="CC1165" s="2" t="s">
        <v>6307</v>
      </c>
      <c r="CD1165" s="2" t="s">
        <v>6307</v>
      </c>
      <c r="CE1165" s="2"/>
      <c r="CF1165" s="2"/>
      <c r="CG1165" s="122">
        <v>0</v>
      </c>
      <c r="CH1165" s="122">
        <v>0</v>
      </c>
      <c r="CI1165" s="122"/>
      <c r="CJ1165" s="122"/>
      <c r="CK1165" s="122"/>
      <c r="CL1165" s="2"/>
      <c r="CM1165" s="122">
        <v>0</v>
      </c>
      <c r="CN1165" s="122">
        <v>0</v>
      </c>
      <c r="CO1165" s="122">
        <v>0</v>
      </c>
      <c r="CP1165" s="122">
        <v>0</v>
      </c>
      <c r="CQ1165" s="122">
        <v>0</v>
      </c>
      <c r="CR1165" s="122">
        <v>0</v>
      </c>
      <c r="CS1165" s="122">
        <v>0</v>
      </c>
      <c r="CT1165" s="122">
        <v>0</v>
      </c>
      <c r="CU1165" s="122">
        <v>0</v>
      </c>
      <c r="CV1165" s="122">
        <v>0</v>
      </c>
      <c r="CW1165" s="122">
        <v>0</v>
      </c>
      <c r="CX1165" s="122">
        <v>0</v>
      </c>
      <c r="CY1165" s="122">
        <v>0</v>
      </c>
      <c r="CZ1165" s="122">
        <v>0</v>
      </c>
      <c r="DA1165" s="122">
        <v>0</v>
      </c>
      <c r="DB1165" s="122">
        <v>0</v>
      </c>
      <c r="DC1165" s="122">
        <v>0</v>
      </c>
      <c r="DD1165" s="122">
        <v>0</v>
      </c>
      <c r="DE1165" s="122">
        <v>0</v>
      </c>
      <c r="DF1165" s="122">
        <v>0</v>
      </c>
      <c r="DG1165" s="205">
        <v>0</v>
      </c>
      <c r="DH1165" s="257">
        <v>1</v>
      </c>
    </row>
    <row r="1166" spans="1:112" x14ac:dyDescent="0.25">
      <c r="A1166" s="275" t="s">
        <v>2450</v>
      </c>
      <c r="B1166" s="2" t="s">
        <v>3629</v>
      </c>
      <c r="C1166" s="130" t="s">
        <v>356</v>
      </c>
      <c r="D1166" s="57" t="s">
        <v>526</v>
      </c>
      <c r="E1166" s="10" t="s">
        <v>761</v>
      </c>
      <c r="F1166" s="94" t="s">
        <v>3423</v>
      </c>
      <c r="G1166" s="57">
        <v>0.12</v>
      </c>
      <c r="H1166" s="57" t="s">
        <v>4073</v>
      </c>
      <c r="I1166" s="57" t="s">
        <v>4272</v>
      </c>
      <c r="J1166" s="57" t="s">
        <v>4077</v>
      </c>
      <c r="K1166" s="57" t="s">
        <v>4077</v>
      </c>
      <c r="L1166" s="57" t="s">
        <v>4077</v>
      </c>
      <c r="M1166" s="10" t="s">
        <v>4071</v>
      </c>
      <c r="N1166" s="10" t="s">
        <v>4008</v>
      </c>
      <c r="O1166" s="10" t="s">
        <v>3670</v>
      </c>
      <c r="P1166" s="2" t="s">
        <v>1429</v>
      </c>
      <c r="Q1166" s="48" t="s">
        <v>3634</v>
      </c>
      <c r="R1166" s="48" t="s">
        <v>3634</v>
      </c>
      <c r="S1166" s="48" t="s">
        <v>3634</v>
      </c>
      <c r="T1166" s="48" t="s">
        <v>3634</v>
      </c>
      <c r="U1166" s="48" t="s">
        <v>3634</v>
      </c>
      <c r="V1166" s="48" t="s">
        <v>3634</v>
      </c>
      <c r="W1166" s="48" t="s">
        <v>3634</v>
      </c>
      <c r="X1166" s="48" t="s">
        <v>3634</v>
      </c>
      <c r="Y1166" s="48" t="s">
        <v>3634</v>
      </c>
      <c r="Z1166" s="95" t="s">
        <v>3630</v>
      </c>
      <c r="AA1166" s="2" t="s">
        <v>4074</v>
      </c>
      <c r="AB1166" s="48" t="s">
        <v>3634</v>
      </c>
      <c r="AC1166" s="48" t="s">
        <v>3634</v>
      </c>
      <c r="AD1166" s="48" t="s">
        <v>3634</v>
      </c>
      <c r="AE1166" s="48" t="s">
        <v>3634</v>
      </c>
      <c r="AF1166" s="48" t="s">
        <v>3634</v>
      </c>
      <c r="AG1166" s="48" t="s">
        <v>3634</v>
      </c>
      <c r="AH1166" s="48" t="s">
        <v>3634</v>
      </c>
      <c r="AI1166" s="48" t="s">
        <v>3634</v>
      </c>
      <c r="AJ1166" s="48" t="s">
        <v>3634</v>
      </c>
      <c r="AK1166" s="48" t="s">
        <v>3634</v>
      </c>
      <c r="AL1166" s="48" t="s">
        <v>3634</v>
      </c>
      <c r="AM1166" s="48" t="s">
        <v>3634</v>
      </c>
      <c r="AN1166" s="48" t="s">
        <v>3634</v>
      </c>
      <c r="AO1166" s="48" t="s">
        <v>3634</v>
      </c>
      <c r="AP1166" s="48" t="s">
        <v>3634</v>
      </c>
      <c r="AQ1166" s="46" t="s">
        <v>1445</v>
      </c>
      <c r="AR1166" s="10" t="s">
        <v>4074</v>
      </c>
      <c r="AS1166" s="10" t="s">
        <v>3746</v>
      </c>
      <c r="AT1166" s="10" t="s">
        <v>3668</v>
      </c>
      <c r="AU1166" s="10" t="s">
        <v>3649</v>
      </c>
      <c r="AV1166" s="37">
        <v>0</v>
      </c>
      <c r="AW1166" s="37">
        <v>8</v>
      </c>
      <c r="AX1166" s="37">
        <v>0</v>
      </c>
      <c r="AY1166" s="37">
        <v>0</v>
      </c>
      <c r="AZ1166" s="46" t="s">
        <v>3675</v>
      </c>
      <c r="BA1166" s="37" t="s">
        <v>3634</v>
      </c>
      <c r="BB1166" s="37" t="s">
        <v>3634</v>
      </c>
      <c r="BC1166" s="37" t="s">
        <v>3634</v>
      </c>
      <c r="BD1166" s="37" t="s">
        <v>3634</v>
      </c>
      <c r="BE1166" s="37" t="s">
        <v>3634</v>
      </c>
      <c r="BF1166" s="37" t="s">
        <v>3634</v>
      </c>
      <c r="BG1166" s="37" t="s">
        <v>3634</v>
      </c>
      <c r="BH1166" s="37" t="s">
        <v>3634</v>
      </c>
      <c r="BI1166" s="37">
        <v>8</v>
      </c>
      <c r="BJ1166" s="37">
        <v>0</v>
      </c>
      <c r="BK1166" s="37">
        <v>8</v>
      </c>
      <c r="BL1166" s="37">
        <v>0</v>
      </c>
      <c r="BM1166" s="37">
        <v>8</v>
      </c>
      <c r="BN1166" s="37"/>
      <c r="BO1166" s="37"/>
      <c r="BP1166" s="37"/>
      <c r="BQ1166" s="10" t="s">
        <v>4078</v>
      </c>
      <c r="BR1166" s="10" t="s">
        <v>3795</v>
      </c>
      <c r="BS1166" s="10" t="s">
        <v>3664</v>
      </c>
      <c r="BT1166" s="129" t="s">
        <v>7188</v>
      </c>
      <c r="BU1166" s="129" t="s">
        <v>3634</v>
      </c>
      <c r="BV1166" s="202" t="s">
        <v>7680</v>
      </c>
      <c r="BW1166" s="202">
        <v>1</v>
      </c>
      <c r="BX1166" s="202">
        <v>1</v>
      </c>
      <c r="BY1166" s="202"/>
      <c r="BZ1166" s="204" t="e">
        <v>#N/A</v>
      </c>
      <c r="CA1166" s="203" t="e">
        <v>#N/A</v>
      </c>
      <c r="CB1166" s="2" t="s">
        <v>6307</v>
      </c>
      <c r="CC1166" s="2" t="s">
        <v>6307</v>
      </c>
      <c r="CD1166" s="2" t="s">
        <v>6307</v>
      </c>
      <c r="CE1166" s="2"/>
      <c r="CF1166" s="2"/>
      <c r="CG1166" s="122">
        <v>8</v>
      </c>
      <c r="CH1166" s="122">
        <v>8</v>
      </c>
      <c r="CI1166" s="122"/>
      <c r="CJ1166" s="122"/>
      <c r="CK1166" s="122"/>
      <c r="CL1166" s="2"/>
      <c r="CM1166" s="122">
        <v>0</v>
      </c>
      <c r="CN1166" s="122">
        <v>0</v>
      </c>
      <c r="CO1166" s="122">
        <v>0</v>
      </c>
      <c r="CP1166" s="122">
        <v>0</v>
      </c>
      <c r="CQ1166" s="122">
        <v>0</v>
      </c>
      <c r="CR1166" s="122">
        <v>1.6</v>
      </c>
      <c r="CS1166" s="122">
        <v>1.6</v>
      </c>
      <c r="CT1166" s="122">
        <v>1.6</v>
      </c>
      <c r="CU1166" s="122">
        <v>1.6</v>
      </c>
      <c r="CV1166" s="122">
        <v>1.6</v>
      </c>
      <c r="CW1166" s="122">
        <v>0</v>
      </c>
      <c r="CX1166" s="122">
        <v>0</v>
      </c>
      <c r="CY1166" s="122">
        <v>0</v>
      </c>
      <c r="CZ1166" s="122">
        <v>0</v>
      </c>
      <c r="DA1166" s="122">
        <v>0</v>
      </c>
      <c r="DB1166" s="122">
        <v>0</v>
      </c>
      <c r="DC1166" s="122">
        <v>0</v>
      </c>
      <c r="DD1166" s="122">
        <v>0</v>
      </c>
      <c r="DE1166" s="122">
        <v>0</v>
      </c>
      <c r="DF1166" s="122">
        <v>0</v>
      </c>
      <c r="DG1166" s="205">
        <v>0</v>
      </c>
      <c r="DH1166" s="257">
        <v>1</v>
      </c>
    </row>
    <row r="1167" spans="1:112" x14ac:dyDescent="0.25">
      <c r="A1167" s="275" t="s">
        <v>2450</v>
      </c>
      <c r="B1167" s="2" t="s">
        <v>3629</v>
      </c>
      <c r="C1167" s="130" t="s">
        <v>364</v>
      </c>
      <c r="D1167" s="57" t="s">
        <v>526</v>
      </c>
      <c r="E1167" s="10" t="s">
        <v>769</v>
      </c>
      <c r="F1167" s="94" t="s">
        <v>1428</v>
      </c>
      <c r="G1167" s="57">
        <v>0.05</v>
      </c>
      <c r="H1167" s="57" t="s">
        <v>4073</v>
      </c>
      <c r="I1167" s="57" t="s">
        <v>4280</v>
      </c>
      <c r="J1167" s="57" t="s">
        <v>4077</v>
      </c>
      <c r="K1167" s="57" t="s">
        <v>4077</v>
      </c>
      <c r="L1167" s="57" t="s">
        <v>4077</v>
      </c>
      <c r="M1167" s="10" t="s">
        <v>4071</v>
      </c>
      <c r="N1167" s="10" t="s">
        <v>4008</v>
      </c>
      <c r="O1167" s="10" t="s">
        <v>3670</v>
      </c>
      <c r="P1167" s="2" t="s">
        <v>1429</v>
      </c>
      <c r="Q1167" s="48" t="s">
        <v>3634</v>
      </c>
      <c r="R1167" s="48" t="s">
        <v>3634</v>
      </c>
      <c r="S1167" s="48" t="s">
        <v>3634</v>
      </c>
      <c r="T1167" s="48" t="s">
        <v>3634</v>
      </c>
      <c r="U1167" s="48" t="s">
        <v>3634</v>
      </c>
      <c r="V1167" s="48" t="s">
        <v>3634</v>
      </c>
      <c r="W1167" s="48" t="s">
        <v>3634</v>
      </c>
      <c r="X1167" s="48" t="s">
        <v>3634</v>
      </c>
      <c r="Y1167" s="48" t="s">
        <v>3634</v>
      </c>
      <c r="Z1167" s="95" t="s">
        <v>3630</v>
      </c>
      <c r="AA1167" s="2" t="s">
        <v>4074</v>
      </c>
      <c r="AB1167" s="48" t="s">
        <v>3634</v>
      </c>
      <c r="AC1167" s="48" t="s">
        <v>3634</v>
      </c>
      <c r="AD1167" s="48" t="s">
        <v>3634</v>
      </c>
      <c r="AE1167" s="48" t="s">
        <v>3634</v>
      </c>
      <c r="AF1167" s="48" t="s">
        <v>3634</v>
      </c>
      <c r="AG1167" s="48" t="s">
        <v>3634</v>
      </c>
      <c r="AH1167" s="48" t="s">
        <v>3634</v>
      </c>
      <c r="AI1167" s="48" t="s">
        <v>3634</v>
      </c>
      <c r="AJ1167" s="48" t="s">
        <v>3634</v>
      </c>
      <c r="AK1167" s="48" t="s">
        <v>3634</v>
      </c>
      <c r="AL1167" s="48" t="s">
        <v>3634</v>
      </c>
      <c r="AM1167" s="48" t="s">
        <v>3634</v>
      </c>
      <c r="AN1167" s="48" t="s">
        <v>3634</v>
      </c>
      <c r="AO1167" s="48" t="s">
        <v>3634</v>
      </c>
      <c r="AP1167" s="48" t="s">
        <v>3634</v>
      </c>
      <c r="AQ1167" s="46" t="s">
        <v>1445</v>
      </c>
      <c r="AR1167" s="10" t="s">
        <v>4074</v>
      </c>
      <c r="AS1167" s="10" t="s">
        <v>4359</v>
      </c>
      <c r="AT1167" s="10" t="s">
        <v>3668</v>
      </c>
      <c r="AU1167" s="10" t="s">
        <v>3649</v>
      </c>
      <c r="AV1167" s="37">
        <v>0</v>
      </c>
      <c r="AW1167" s="37">
        <v>0</v>
      </c>
      <c r="AX1167" s="37">
        <v>0</v>
      </c>
      <c r="AY1167" s="37">
        <v>0</v>
      </c>
      <c r="AZ1167" s="46" t="s">
        <v>3675</v>
      </c>
      <c r="BA1167" s="37" t="s">
        <v>3634</v>
      </c>
      <c r="BB1167" s="37" t="s">
        <v>3634</v>
      </c>
      <c r="BC1167" s="37" t="s">
        <v>3634</v>
      </c>
      <c r="BD1167" s="37" t="s">
        <v>3634</v>
      </c>
      <c r="BE1167" s="37" t="s">
        <v>3634</v>
      </c>
      <c r="BF1167" s="37" t="s">
        <v>3634</v>
      </c>
      <c r="BG1167" s="37" t="s">
        <v>3634</v>
      </c>
      <c r="BH1167" s="37" t="s">
        <v>3634</v>
      </c>
      <c r="BI1167" s="37">
        <v>8</v>
      </c>
      <c r="BJ1167" s="37">
        <v>0</v>
      </c>
      <c r="BK1167" s="37">
        <v>8</v>
      </c>
      <c r="BL1167" s="37">
        <v>8</v>
      </c>
      <c r="BM1167" s="60">
        <v>0</v>
      </c>
      <c r="BN1167" s="37"/>
      <c r="BO1167" s="37"/>
      <c r="BP1167" s="37"/>
      <c r="BQ1167" s="10" t="s">
        <v>4078</v>
      </c>
      <c r="BR1167" s="131" t="s">
        <v>5791</v>
      </c>
      <c r="BS1167" s="10" t="s">
        <v>3664</v>
      </c>
      <c r="BT1167" s="129"/>
      <c r="BU1167" s="129" t="s">
        <v>3634</v>
      </c>
      <c r="BV1167" s="202" t="s">
        <v>7681</v>
      </c>
      <c r="BW1167" s="202">
        <v>1</v>
      </c>
      <c r="BX1167" s="202">
        <v>1</v>
      </c>
      <c r="BY1167" s="202" t="s">
        <v>5791</v>
      </c>
      <c r="BZ1167" s="204" t="e">
        <v>#N/A</v>
      </c>
      <c r="CA1167" s="203" t="s">
        <v>6307</v>
      </c>
      <c r="CB1167" s="2" t="s">
        <v>6307</v>
      </c>
      <c r="CC1167" s="2" t="s">
        <v>6307</v>
      </c>
      <c r="CD1167" s="2" t="s">
        <v>6307</v>
      </c>
      <c r="CE1167" s="2"/>
      <c r="CF1167" s="2"/>
      <c r="CG1167" s="122">
        <v>0</v>
      </c>
      <c r="CH1167" s="122">
        <v>0</v>
      </c>
      <c r="CI1167" s="122"/>
      <c r="CJ1167" s="122"/>
      <c r="CK1167" s="122"/>
      <c r="CL1167" s="2"/>
      <c r="CM1167" s="122">
        <v>0</v>
      </c>
      <c r="CN1167" s="122">
        <v>0</v>
      </c>
      <c r="CO1167" s="122">
        <v>0</v>
      </c>
      <c r="CP1167" s="122">
        <v>0</v>
      </c>
      <c r="CQ1167" s="122">
        <v>0</v>
      </c>
      <c r="CR1167" s="122">
        <v>0</v>
      </c>
      <c r="CS1167" s="122">
        <v>0</v>
      </c>
      <c r="CT1167" s="122">
        <v>0</v>
      </c>
      <c r="CU1167" s="122">
        <v>0</v>
      </c>
      <c r="CV1167" s="122">
        <v>0</v>
      </c>
      <c r="CW1167" s="122">
        <v>0</v>
      </c>
      <c r="CX1167" s="122">
        <v>0</v>
      </c>
      <c r="CY1167" s="122">
        <v>0</v>
      </c>
      <c r="CZ1167" s="122">
        <v>0</v>
      </c>
      <c r="DA1167" s="122">
        <v>0</v>
      </c>
      <c r="DB1167" s="122">
        <v>0</v>
      </c>
      <c r="DC1167" s="122">
        <v>0</v>
      </c>
      <c r="DD1167" s="122">
        <v>0</v>
      </c>
      <c r="DE1167" s="122">
        <v>0</v>
      </c>
      <c r="DF1167" s="122">
        <v>0</v>
      </c>
      <c r="DG1167" s="205">
        <v>0</v>
      </c>
      <c r="DH1167" s="257">
        <v>1</v>
      </c>
    </row>
    <row r="1168" spans="1:112" x14ac:dyDescent="0.25">
      <c r="A1168" s="275" t="s">
        <v>2450</v>
      </c>
      <c r="B1168" s="2" t="s">
        <v>3629</v>
      </c>
      <c r="C1168" s="130" t="s">
        <v>434</v>
      </c>
      <c r="D1168" s="57" t="s">
        <v>526</v>
      </c>
      <c r="E1168" s="57" t="s">
        <v>806</v>
      </c>
      <c r="F1168" s="94" t="s">
        <v>1401</v>
      </c>
      <c r="G1168" s="57">
        <v>0.14000000000000001</v>
      </c>
      <c r="H1168" s="57" t="s">
        <v>4073</v>
      </c>
      <c r="I1168" s="57" t="s">
        <v>4304</v>
      </c>
      <c r="J1168" s="57" t="s">
        <v>4077</v>
      </c>
      <c r="K1168" s="57" t="s">
        <v>4077</v>
      </c>
      <c r="L1168" s="57" t="s">
        <v>4077</v>
      </c>
      <c r="M1168" s="10" t="s">
        <v>4071</v>
      </c>
      <c r="N1168" s="10" t="s">
        <v>4008</v>
      </c>
      <c r="O1168" s="10" t="s">
        <v>3670</v>
      </c>
      <c r="P1168" s="2" t="s">
        <v>1429</v>
      </c>
      <c r="Q1168" s="48" t="s">
        <v>3634</v>
      </c>
      <c r="R1168" s="48" t="s">
        <v>3634</v>
      </c>
      <c r="S1168" s="48" t="s">
        <v>3634</v>
      </c>
      <c r="T1168" s="48" t="s">
        <v>3634</v>
      </c>
      <c r="U1168" s="48" t="s">
        <v>3634</v>
      </c>
      <c r="V1168" s="48" t="s">
        <v>3634</v>
      </c>
      <c r="W1168" s="48" t="s">
        <v>3634</v>
      </c>
      <c r="X1168" s="48" t="s">
        <v>3634</v>
      </c>
      <c r="Y1168" s="48" t="s">
        <v>3634</v>
      </c>
      <c r="Z1168" s="95" t="s">
        <v>3630</v>
      </c>
      <c r="AA1168" s="2" t="s">
        <v>4074</v>
      </c>
      <c r="AB1168" s="48" t="s">
        <v>3634</v>
      </c>
      <c r="AC1168" s="48" t="s">
        <v>3634</v>
      </c>
      <c r="AD1168" s="48" t="s">
        <v>3634</v>
      </c>
      <c r="AE1168" s="48" t="s">
        <v>3634</v>
      </c>
      <c r="AF1168" s="48" t="s">
        <v>3634</v>
      </c>
      <c r="AG1168" s="48" t="s">
        <v>3634</v>
      </c>
      <c r="AH1168" s="48" t="s">
        <v>3634</v>
      </c>
      <c r="AI1168" s="48" t="s">
        <v>3634</v>
      </c>
      <c r="AJ1168" s="48" t="s">
        <v>3634</v>
      </c>
      <c r="AK1168" s="48" t="s">
        <v>3634</v>
      </c>
      <c r="AL1168" s="48" t="s">
        <v>3634</v>
      </c>
      <c r="AM1168" s="48" t="s">
        <v>3634</v>
      </c>
      <c r="AN1168" s="48" t="s">
        <v>3634</v>
      </c>
      <c r="AO1168" s="48" t="s">
        <v>3634</v>
      </c>
      <c r="AP1168" s="48" t="s">
        <v>3634</v>
      </c>
      <c r="AQ1168" s="46" t="s">
        <v>1445</v>
      </c>
      <c r="AR1168" s="10" t="s">
        <v>4074</v>
      </c>
      <c r="AS1168" s="10" t="s">
        <v>3746</v>
      </c>
      <c r="AT1168" s="10" t="s">
        <v>3668</v>
      </c>
      <c r="AU1168" s="10" t="s">
        <v>3649</v>
      </c>
      <c r="AV1168" s="37">
        <v>0</v>
      </c>
      <c r="AW1168" s="37">
        <v>0</v>
      </c>
      <c r="AX1168" s="37">
        <v>0</v>
      </c>
      <c r="AY1168" s="37">
        <v>0</v>
      </c>
      <c r="AZ1168" s="46" t="s">
        <v>3675</v>
      </c>
      <c r="BA1168" s="37" t="s">
        <v>3634</v>
      </c>
      <c r="BB1168" s="37" t="s">
        <v>3634</v>
      </c>
      <c r="BC1168" s="37" t="s">
        <v>3634</v>
      </c>
      <c r="BD1168" s="37" t="s">
        <v>3634</v>
      </c>
      <c r="BE1168" s="37" t="s">
        <v>3634</v>
      </c>
      <c r="BF1168" s="37" t="s">
        <v>3634</v>
      </c>
      <c r="BG1168" s="37" t="s">
        <v>3634</v>
      </c>
      <c r="BH1168" s="37" t="s">
        <v>3634</v>
      </c>
      <c r="BI1168" s="37">
        <v>3</v>
      </c>
      <c r="BJ1168" s="37">
        <v>0</v>
      </c>
      <c r="BK1168" s="37">
        <v>3</v>
      </c>
      <c r="BL1168" s="37">
        <v>3</v>
      </c>
      <c r="BM1168" s="37">
        <v>0</v>
      </c>
      <c r="BN1168" s="37"/>
      <c r="BO1168" s="37"/>
      <c r="BP1168" s="37"/>
      <c r="BQ1168" s="10" t="s">
        <v>4078</v>
      </c>
      <c r="BR1168" s="10" t="s">
        <v>5791</v>
      </c>
      <c r="BS1168" s="10" t="s">
        <v>4688</v>
      </c>
      <c r="BT1168" s="129"/>
      <c r="BU1168" s="129" t="s">
        <v>3634</v>
      </c>
      <c r="BV1168" s="202" t="s">
        <v>7679</v>
      </c>
      <c r="BW1168" s="202">
        <v>1</v>
      </c>
      <c r="BX1168" s="202">
        <v>1</v>
      </c>
      <c r="BY1168" s="202" t="s">
        <v>5791</v>
      </c>
      <c r="BZ1168" s="204">
        <v>43231</v>
      </c>
      <c r="CA1168" s="203" t="s">
        <v>6307</v>
      </c>
      <c r="CB1168" s="2" t="s">
        <v>6307</v>
      </c>
      <c r="CC1168" s="2" t="s">
        <v>6307</v>
      </c>
      <c r="CD1168" s="2" t="s">
        <v>6307</v>
      </c>
      <c r="CE1168" s="2"/>
      <c r="CF1168" s="2"/>
      <c r="CG1168" s="122">
        <v>0</v>
      </c>
      <c r="CH1168" s="122">
        <v>0</v>
      </c>
      <c r="CI1168" s="122"/>
      <c r="CJ1168" s="122"/>
      <c r="CK1168" s="122"/>
      <c r="CL1168" s="2"/>
      <c r="CM1168" s="122">
        <v>0</v>
      </c>
      <c r="CN1168" s="122">
        <v>0</v>
      </c>
      <c r="CO1168" s="122">
        <v>0</v>
      </c>
      <c r="CP1168" s="122">
        <v>0</v>
      </c>
      <c r="CQ1168" s="122">
        <v>0</v>
      </c>
      <c r="CR1168" s="122">
        <v>0</v>
      </c>
      <c r="CS1168" s="122">
        <v>0</v>
      </c>
      <c r="CT1168" s="122">
        <v>0</v>
      </c>
      <c r="CU1168" s="122">
        <v>0</v>
      </c>
      <c r="CV1168" s="122">
        <v>0</v>
      </c>
      <c r="CW1168" s="122">
        <v>0</v>
      </c>
      <c r="CX1168" s="122">
        <v>0</v>
      </c>
      <c r="CY1168" s="122">
        <v>0</v>
      </c>
      <c r="CZ1168" s="122">
        <v>0</v>
      </c>
      <c r="DA1168" s="122">
        <v>0</v>
      </c>
      <c r="DB1168" s="122">
        <v>0</v>
      </c>
      <c r="DC1168" s="122">
        <v>0</v>
      </c>
      <c r="DD1168" s="122">
        <v>0</v>
      </c>
      <c r="DE1168" s="122">
        <v>0</v>
      </c>
      <c r="DF1168" s="122">
        <v>0</v>
      </c>
      <c r="DG1168" s="205">
        <v>0</v>
      </c>
      <c r="DH1168" s="257">
        <v>1</v>
      </c>
    </row>
    <row r="1169" spans="1:112" x14ac:dyDescent="0.25">
      <c r="A1169" s="275" t="s">
        <v>2450</v>
      </c>
      <c r="B1169" s="2" t="s">
        <v>3629</v>
      </c>
      <c r="C1169" s="130" t="s">
        <v>476</v>
      </c>
      <c r="D1169" s="57" t="s">
        <v>526</v>
      </c>
      <c r="E1169" s="57" t="s">
        <v>836</v>
      </c>
      <c r="F1169" s="94" t="s">
        <v>1305</v>
      </c>
      <c r="G1169" s="57">
        <v>0.08</v>
      </c>
      <c r="H1169" s="57" t="s">
        <v>4073</v>
      </c>
      <c r="I1169" s="57" t="s">
        <v>4324</v>
      </c>
      <c r="J1169" s="57" t="s">
        <v>4077</v>
      </c>
      <c r="K1169" s="57" t="s">
        <v>4077</v>
      </c>
      <c r="L1169" s="57" t="s">
        <v>4077</v>
      </c>
      <c r="M1169" s="10" t="s">
        <v>4071</v>
      </c>
      <c r="N1169" s="10" t="s">
        <v>4008</v>
      </c>
      <c r="O1169" s="10" t="s">
        <v>3670</v>
      </c>
      <c r="P1169" s="2" t="s">
        <v>1429</v>
      </c>
      <c r="Q1169" s="48" t="s">
        <v>3634</v>
      </c>
      <c r="R1169" s="48" t="s">
        <v>3634</v>
      </c>
      <c r="S1169" s="48" t="s">
        <v>3634</v>
      </c>
      <c r="T1169" s="48" t="s">
        <v>3634</v>
      </c>
      <c r="U1169" s="48" t="s">
        <v>3634</v>
      </c>
      <c r="V1169" s="48" t="s">
        <v>3634</v>
      </c>
      <c r="W1169" s="48" t="s">
        <v>3634</v>
      </c>
      <c r="X1169" s="48" t="s">
        <v>3634</v>
      </c>
      <c r="Y1169" s="48" t="s">
        <v>3634</v>
      </c>
      <c r="Z1169" s="95" t="s">
        <v>3630</v>
      </c>
      <c r="AA1169" s="2" t="s">
        <v>4074</v>
      </c>
      <c r="AB1169" s="48" t="s">
        <v>3634</v>
      </c>
      <c r="AC1169" s="48" t="s">
        <v>3634</v>
      </c>
      <c r="AD1169" s="48" t="s">
        <v>3634</v>
      </c>
      <c r="AE1169" s="48" t="s">
        <v>3634</v>
      </c>
      <c r="AF1169" s="48" t="s">
        <v>3634</v>
      </c>
      <c r="AG1169" s="48" t="s">
        <v>3634</v>
      </c>
      <c r="AH1169" s="48" t="s">
        <v>3634</v>
      </c>
      <c r="AI1169" s="48" t="s">
        <v>3634</v>
      </c>
      <c r="AJ1169" s="48" t="s">
        <v>3634</v>
      </c>
      <c r="AK1169" s="48" t="s">
        <v>3634</v>
      </c>
      <c r="AL1169" s="48" t="s">
        <v>3634</v>
      </c>
      <c r="AM1169" s="48" t="s">
        <v>3634</v>
      </c>
      <c r="AN1169" s="48" t="s">
        <v>3634</v>
      </c>
      <c r="AO1169" s="48" t="s">
        <v>3634</v>
      </c>
      <c r="AP1169" s="48" t="s">
        <v>3634</v>
      </c>
      <c r="AQ1169" s="46" t="s">
        <v>1445</v>
      </c>
      <c r="AR1169" s="10" t="s">
        <v>4074</v>
      </c>
      <c r="AS1169" s="10" t="s">
        <v>4359</v>
      </c>
      <c r="AT1169" s="10" t="s">
        <v>3668</v>
      </c>
      <c r="AU1169" s="10" t="s">
        <v>3649</v>
      </c>
      <c r="AV1169" s="37">
        <v>0</v>
      </c>
      <c r="AW1169" s="37">
        <v>0</v>
      </c>
      <c r="AX1169" s="37">
        <v>0</v>
      </c>
      <c r="AY1169" s="37">
        <v>0</v>
      </c>
      <c r="AZ1169" s="46" t="s">
        <v>3675</v>
      </c>
      <c r="BA1169" s="37" t="s">
        <v>3634</v>
      </c>
      <c r="BB1169" s="37" t="s">
        <v>3634</v>
      </c>
      <c r="BC1169" s="37" t="s">
        <v>3634</v>
      </c>
      <c r="BD1169" s="37" t="s">
        <v>3634</v>
      </c>
      <c r="BE1169" s="37" t="s">
        <v>3634</v>
      </c>
      <c r="BF1169" s="37" t="s">
        <v>3634</v>
      </c>
      <c r="BG1169" s="37" t="s">
        <v>3634</v>
      </c>
      <c r="BH1169" s="37" t="s">
        <v>3634</v>
      </c>
      <c r="BI1169" s="37">
        <v>5</v>
      </c>
      <c r="BJ1169" s="37">
        <v>2</v>
      </c>
      <c r="BK1169" s="37">
        <v>3</v>
      </c>
      <c r="BL1169" s="37">
        <v>3</v>
      </c>
      <c r="BM1169" s="60">
        <v>0</v>
      </c>
      <c r="BN1169" s="37"/>
      <c r="BO1169" s="37"/>
      <c r="BP1169" s="37"/>
      <c r="BQ1169" s="10" t="s">
        <v>4078</v>
      </c>
      <c r="BR1169" s="10" t="s">
        <v>5791</v>
      </c>
      <c r="BS1169" s="10" t="s">
        <v>3664</v>
      </c>
      <c r="BT1169" s="129"/>
      <c r="BU1169" s="129" t="s">
        <v>3634</v>
      </c>
      <c r="BV1169" s="202" t="s">
        <v>7679</v>
      </c>
      <c r="BW1169" s="202">
        <v>1</v>
      </c>
      <c r="BX1169" s="202">
        <v>1</v>
      </c>
      <c r="BY1169" s="202" t="s">
        <v>5791</v>
      </c>
      <c r="BZ1169" s="204">
        <v>43223</v>
      </c>
      <c r="CA1169" s="203" t="s">
        <v>6307</v>
      </c>
      <c r="CB1169" s="2" t="s">
        <v>6307</v>
      </c>
      <c r="CC1169" s="2" t="s">
        <v>6307</v>
      </c>
      <c r="CD1169" s="2" t="s">
        <v>6307</v>
      </c>
      <c r="CE1169" s="2"/>
      <c r="CF1169" s="2"/>
      <c r="CG1169" s="122">
        <v>0</v>
      </c>
      <c r="CH1169" s="122">
        <v>0</v>
      </c>
      <c r="CI1169" s="122"/>
      <c r="CJ1169" s="122"/>
      <c r="CK1169" s="122"/>
      <c r="CL1169" s="2"/>
      <c r="CM1169" s="122">
        <v>0</v>
      </c>
      <c r="CN1169" s="122">
        <v>0</v>
      </c>
      <c r="CO1169" s="122">
        <v>0</v>
      </c>
      <c r="CP1169" s="122">
        <v>0</v>
      </c>
      <c r="CQ1169" s="122">
        <v>0</v>
      </c>
      <c r="CR1169" s="122">
        <v>0</v>
      </c>
      <c r="CS1169" s="122">
        <v>0</v>
      </c>
      <c r="CT1169" s="122">
        <v>0</v>
      </c>
      <c r="CU1169" s="122">
        <v>0</v>
      </c>
      <c r="CV1169" s="122">
        <v>0</v>
      </c>
      <c r="CW1169" s="122">
        <v>0</v>
      </c>
      <c r="CX1169" s="122">
        <v>0</v>
      </c>
      <c r="CY1169" s="122">
        <v>0</v>
      </c>
      <c r="CZ1169" s="122">
        <v>0</v>
      </c>
      <c r="DA1169" s="122">
        <v>0</v>
      </c>
      <c r="DB1169" s="122">
        <v>0</v>
      </c>
      <c r="DC1169" s="122">
        <v>0</v>
      </c>
      <c r="DD1169" s="122">
        <v>0</v>
      </c>
      <c r="DE1169" s="122">
        <v>0</v>
      </c>
      <c r="DF1169" s="122">
        <v>0</v>
      </c>
      <c r="DG1169" s="205">
        <v>0</v>
      </c>
      <c r="DH1169" s="257">
        <v>1</v>
      </c>
    </row>
    <row r="1170" spans="1:112" x14ac:dyDescent="0.25">
      <c r="A1170" s="275" t="s">
        <v>2450</v>
      </c>
      <c r="B1170" s="2" t="s">
        <v>3629</v>
      </c>
      <c r="C1170" s="129" t="s">
        <v>5218</v>
      </c>
      <c r="D1170" s="51" t="s">
        <v>526</v>
      </c>
      <c r="E1170" s="98" t="s">
        <v>5236</v>
      </c>
      <c r="F1170" s="176" t="s">
        <v>5237</v>
      </c>
      <c r="G1170" s="57">
        <v>2.5999999999999999E-2</v>
      </c>
      <c r="H1170" s="57" t="s">
        <v>4073</v>
      </c>
      <c r="I1170" s="2" t="s">
        <v>5238</v>
      </c>
      <c r="J1170" s="57" t="s">
        <v>4077</v>
      </c>
      <c r="K1170" s="57" t="s">
        <v>4077</v>
      </c>
      <c r="L1170" s="57" t="s">
        <v>4077</v>
      </c>
      <c r="M1170" s="10" t="s">
        <v>4071</v>
      </c>
      <c r="N1170" s="10" t="s">
        <v>4008</v>
      </c>
      <c r="O1170" s="10" t="s">
        <v>3670</v>
      </c>
      <c r="P1170" s="2" t="s">
        <v>1429</v>
      </c>
      <c r="Q1170" s="48" t="s">
        <v>3634</v>
      </c>
      <c r="R1170" s="48" t="s">
        <v>3634</v>
      </c>
      <c r="S1170" s="48" t="s">
        <v>3634</v>
      </c>
      <c r="T1170" s="48" t="s">
        <v>3634</v>
      </c>
      <c r="U1170" s="48" t="s">
        <v>3634</v>
      </c>
      <c r="V1170" s="48" t="s">
        <v>3634</v>
      </c>
      <c r="W1170" s="48" t="s">
        <v>3634</v>
      </c>
      <c r="X1170" s="48" t="s">
        <v>3634</v>
      </c>
      <c r="Y1170" s="48" t="s">
        <v>3634</v>
      </c>
      <c r="Z1170" s="95" t="s">
        <v>3630</v>
      </c>
      <c r="AA1170" s="2" t="s">
        <v>4074</v>
      </c>
      <c r="AB1170" s="48" t="s">
        <v>3634</v>
      </c>
      <c r="AC1170" s="48" t="s">
        <v>3634</v>
      </c>
      <c r="AD1170" s="48" t="s">
        <v>3634</v>
      </c>
      <c r="AE1170" s="48" t="s">
        <v>3634</v>
      </c>
      <c r="AF1170" s="48" t="s">
        <v>3634</v>
      </c>
      <c r="AG1170" s="48" t="s">
        <v>3634</v>
      </c>
      <c r="AH1170" s="48" t="s">
        <v>3634</v>
      </c>
      <c r="AI1170" s="48" t="s">
        <v>3634</v>
      </c>
      <c r="AJ1170" s="48" t="s">
        <v>3634</v>
      </c>
      <c r="AK1170" s="48" t="s">
        <v>3634</v>
      </c>
      <c r="AL1170" s="48" t="s">
        <v>3634</v>
      </c>
      <c r="AM1170" s="48" t="s">
        <v>3634</v>
      </c>
      <c r="AN1170" s="48" t="s">
        <v>3634</v>
      </c>
      <c r="AO1170" s="48" t="s">
        <v>3634</v>
      </c>
      <c r="AP1170" s="48" t="s">
        <v>3634</v>
      </c>
      <c r="AQ1170" s="46" t="s">
        <v>1445</v>
      </c>
      <c r="AR1170" s="10" t="s">
        <v>3664</v>
      </c>
      <c r="AS1170" s="10" t="s">
        <v>5116</v>
      </c>
      <c r="AT1170" s="10" t="s">
        <v>3664</v>
      </c>
      <c r="AU1170" s="10" t="s">
        <v>3664</v>
      </c>
      <c r="AV1170" s="37">
        <v>6</v>
      </c>
      <c r="AW1170" s="37">
        <v>0</v>
      </c>
      <c r="AX1170" s="37">
        <v>0</v>
      </c>
      <c r="AY1170" s="37">
        <v>0</v>
      </c>
      <c r="AZ1170" s="107" t="s">
        <v>3675</v>
      </c>
      <c r="BA1170" s="171" t="s">
        <v>5293</v>
      </c>
      <c r="BB1170" s="48" t="s">
        <v>3634</v>
      </c>
      <c r="BC1170" s="48" t="s">
        <v>3634</v>
      </c>
      <c r="BD1170" s="48" t="s">
        <v>3634</v>
      </c>
      <c r="BE1170" s="48" t="s">
        <v>3634</v>
      </c>
      <c r="BF1170" s="48" t="s">
        <v>3634</v>
      </c>
      <c r="BG1170" s="48" t="s">
        <v>3634</v>
      </c>
      <c r="BH1170" s="48" t="s">
        <v>3634</v>
      </c>
      <c r="BI1170" s="37">
        <v>6</v>
      </c>
      <c r="BJ1170" s="37">
        <v>0</v>
      </c>
      <c r="BK1170" s="37">
        <v>6</v>
      </c>
      <c r="BL1170" s="37">
        <v>0</v>
      </c>
      <c r="BM1170" s="37">
        <v>6</v>
      </c>
      <c r="BN1170" s="48" t="s">
        <v>3634</v>
      </c>
      <c r="BO1170" s="48" t="s">
        <v>3634</v>
      </c>
      <c r="BP1170" s="48" t="s">
        <v>3634</v>
      </c>
      <c r="BQ1170" s="10" t="s">
        <v>4078</v>
      </c>
      <c r="BR1170" s="10" t="s">
        <v>3796</v>
      </c>
      <c r="BS1170" s="2" t="s">
        <v>3664</v>
      </c>
      <c r="BT1170" s="195"/>
      <c r="BU1170" s="129" t="s">
        <v>3634</v>
      </c>
      <c r="BV1170" s="202" t="s">
        <v>7679</v>
      </c>
      <c r="BW1170" s="202">
        <v>1</v>
      </c>
      <c r="BX1170" s="202">
        <v>1</v>
      </c>
      <c r="BY1170" s="202"/>
      <c r="BZ1170" s="219"/>
      <c r="CA1170" s="203"/>
      <c r="CB1170" s="2" t="s">
        <v>6307</v>
      </c>
      <c r="CC1170" s="129" t="s">
        <v>6307</v>
      </c>
      <c r="CD1170" s="129" t="s">
        <v>6307</v>
      </c>
      <c r="CE1170" s="129"/>
      <c r="CF1170" s="129"/>
      <c r="CG1170" s="122">
        <v>6</v>
      </c>
      <c r="CH1170" s="122">
        <v>6</v>
      </c>
      <c r="CI1170" s="122"/>
      <c r="CJ1170" s="122"/>
      <c r="CK1170" s="122"/>
      <c r="CM1170" s="122">
        <v>1.2</v>
      </c>
      <c r="CN1170" s="122">
        <v>1.2</v>
      </c>
      <c r="CO1170" s="122">
        <v>1.2</v>
      </c>
      <c r="CP1170" s="122">
        <v>1.2</v>
      </c>
      <c r="CQ1170" s="122">
        <v>1.2</v>
      </c>
      <c r="CR1170" s="122">
        <v>0</v>
      </c>
      <c r="CS1170" s="122">
        <v>0</v>
      </c>
      <c r="CT1170" s="122">
        <v>0</v>
      </c>
      <c r="CU1170" s="122">
        <v>0</v>
      </c>
      <c r="CV1170" s="122">
        <v>0</v>
      </c>
      <c r="CW1170" s="122">
        <v>0</v>
      </c>
      <c r="CX1170" s="122">
        <v>0</v>
      </c>
      <c r="CY1170" s="122">
        <v>0</v>
      </c>
      <c r="CZ1170" s="122">
        <v>0</v>
      </c>
      <c r="DA1170" s="122">
        <v>0</v>
      </c>
      <c r="DB1170" s="122">
        <v>0</v>
      </c>
      <c r="DC1170" s="122">
        <v>0</v>
      </c>
      <c r="DD1170" s="122">
        <v>0</v>
      </c>
      <c r="DE1170" s="122">
        <v>0</v>
      </c>
      <c r="DF1170" s="2">
        <v>0</v>
      </c>
      <c r="DG1170" s="205">
        <v>0</v>
      </c>
      <c r="DH1170" s="257">
        <v>1</v>
      </c>
    </row>
    <row r="1171" spans="1:112" x14ac:dyDescent="0.25">
      <c r="A1171" s="275" t="s">
        <v>2450</v>
      </c>
      <c r="B1171" s="2" t="s">
        <v>3629</v>
      </c>
      <c r="C1171" s="129" t="s">
        <v>5218</v>
      </c>
      <c r="D1171" s="51" t="s">
        <v>526</v>
      </c>
      <c r="E1171" s="98" t="s">
        <v>5264</v>
      </c>
      <c r="F1171" s="176" t="s">
        <v>5265</v>
      </c>
      <c r="G1171" s="57">
        <v>7.0000000000000007E-2</v>
      </c>
      <c r="H1171" s="57" t="s">
        <v>4073</v>
      </c>
      <c r="I1171" s="2" t="s">
        <v>7396</v>
      </c>
      <c r="J1171" s="57" t="s">
        <v>4077</v>
      </c>
      <c r="K1171" s="57" t="s">
        <v>4077</v>
      </c>
      <c r="L1171" s="57" t="s">
        <v>4077</v>
      </c>
      <c r="M1171" s="10" t="s">
        <v>4071</v>
      </c>
      <c r="N1171" s="10" t="s">
        <v>4008</v>
      </c>
      <c r="O1171" s="10" t="s">
        <v>3671</v>
      </c>
      <c r="P1171" s="2" t="s">
        <v>1429</v>
      </c>
      <c r="Q1171" s="48" t="s">
        <v>3634</v>
      </c>
      <c r="R1171" s="48" t="s">
        <v>3634</v>
      </c>
      <c r="S1171" s="48" t="s">
        <v>3634</v>
      </c>
      <c r="T1171" s="48" t="s">
        <v>3634</v>
      </c>
      <c r="U1171" s="48" t="s">
        <v>3634</v>
      </c>
      <c r="V1171" s="48" t="s">
        <v>3634</v>
      </c>
      <c r="W1171" s="48" t="s">
        <v>3634</v>
      </c>
      <c r="X1171" s="48" t="s">
        <v>3634</v>
      </c>
      <c r="Y1171" s="48" t="s">
        <v>3634</v>
      </c>
      <c r="Z1171" s="95" t="s">
        <v>3630</v>
      </c>
      <c r="AA1171" s="2" t="s">
        <v>7195</v>
      </c>
      <c r="AB1171" s="48" t="s">
        <v>3634</v>
      </c>
      <c r="AC1171" s="48" t="s">
        <v>3634</v>
      </c>
      <c r="AD1171" s="48" t="s">
        <v>3634</v>
      </c>
      <c r="AE1171" s="48" t="s">
        <v>3634</v>
      </c>
      <c r="AF1171" s="48" t="s">
        <v>3634</v>
      </c>
      <c r="AG1171" s="48" t="s">
        <v>3634</v>
      </c>
      <c r="AH1171" s="48" t="s">
        <v>3634</v>
      </c>
      <c r="AI1171" s="48" t="s">
        <v>3634</v>
      </c>
      <c r="AJ1171" s="48" t="s">
        <v>3634</v>
      </c>
      <c r="AK1171" s="48" t="s">
        <v>3634</v>
      </c>
      <c r="AL1171" s="48" t="s">
        <v>3634</v>
      </c>
      <c r="AM1171" s="48" t="s">
        <v>3634</v>
      </c>
      <c r="AN1171" s="48" t="s">
        <v>3634</v>
      </c>
      <c r="AO1171" s="48" t="s">
        <v>3634</v>
      </c>
      <c r="AP1171" s="48" t="s">
        <v>3634</v>
      </c>
      <c r="AQ1171" s="46" t="s">
        <v>1445</v>
      </c>
      <c r="AR1171" s="10" t="s">
        <v>3664</v>
      </c>
      <c r="AS1171" s="10" t="s">
        <v>5116</v>
      </c>
      <c r="AT1171" s="10" t="s">
        <v>3664</v>
      </c>
      <c r="AU1171" s="10" t="s">
        <v>3664</v>
      </c>
      <c r="AV1171" s="37">
        <v>0</v>
      </c>
      <c r="AW1171" s="37">
        <v>9</v>
      </c>
      <c r="AX1171" s="37">
        <v>0</v>
      </c>
      <c r="AY1171" s="37">
        <v>0</v>
      </c>
      <c r="AZ1171" s="107" t="s">
        <v>3675</v>
      </c>
      <c r="BA1171" s="171" t="s">
        <v>5293</v>
      </c>
      <c r="BB1171" s="48" t="s">
        <v>3634</v>
      </c>
      <c r="BC1171" s="48" t="s">
        <v>3634</v>
      </c>
      <c r="BD1171" s="48" t="s">
        <v>3634</v>
      </c>
      <c r="BE1171" s="48" t="s">
        <v>3634</v>
      </c>
      <c r="BF1171" s="48" t="s">
        <v>3634</v>
      </c>
      <c r="BG1171" s="48" t="s">
        <v>3634</v>
      </c>
      <c r="BH1171" s="48" t="s">
        <v>3634</v>
      </c>
      <c r="BI1171" s="37">
        <v>9</v>
      </c>
      <c r="BJ1171" s="37">
        <v>0</v>
      </c>
      <c r="BK1171" s="37">
        <v>9</v>
      </c>
      <c r="BL1171" s="37">
        <v>0</v>
      </c>
      <c r="BM1171" s="37">
        <v>9</v>
      </c>
      <c r="BN1171" s="37" t="s">
        <v>3634</v>
      </c>
      <c r="BO1171" s="37" t="s">
        <v>3634</v>
      </c>
      <c r="BP1171" s="37" t="s">
        <v>3634</v>
      </c>
      <c r="BQ1171" s="10" t="s">
        <v>4078</v>
      </c>
      <c r="BR1171" s="10" t="s">
        <v>3795</v>
      </c>
      <c r="BS1171" s="2" t="s">
        <v>3664</v>
      </c>
      <c r="BT1171" s="135" t="s">
        <v>7397</v>
      </c>
      <c r="BU1171" s="129" t="s">
        <v>3634</v>
      </c>
      <c r="BV1171" s="202" t="s">
        <v>7679</v>
      </c>
      <c r="BW1171" s="202">
        <v>1</v>
      </c>
      <c r="BX1171" s="202">
        <v>1</v>
      </c>
      <c r="BY1171" s="202"/>
      <c r="BZ1171" s="204">
        <v>44246</v>
      </c>
      <c r="CA1171" s="203" t="s">
        <v>6307</v>
      </c>
      <c r="CB1171" s="2" t="s">
        <v>6307</v>
      </c>
      <c r="CC1171" s="2" t="s">
        <v>6307</v>
      </c>
      <c r="CD1171" s="2" t="s">
        <v>6307</v>
      </c>
      <c r="CE1171" s="2"/>
      <c r="CF1171" s="2"/>
      <c r="CG1171" s="122">
        <v>9</v>
      </c>
      <c r="CH1171" s="122">
        <v>9</v>
      </c>
      <c r="CI1171" s="122"/>
      <c r="CJ1171" s="122"/>
      <c r="CK1171" s="122"/>
      <c r="CM1171" s="122">
        <v>0</v>
      </c>
      <c r="CN1171" s="122">
        <v>0</v>
      </c>
      <c r="CO1171" s="122">
        <v>0</v>
      </c>
      <c r="CP1171" s="122">
        <v>0</v>
      </c>
      <c r="CQ1171" s="122">
        <v>0</v>
      </c>
      <c r="CR1171" s="122">
        <v>1.8</v>
      </c>
      <c r="CS1171" s="122">
        <v>1.8</v>
      </c>
      <c r="CT1171" s="122">
        <v>1.8</v>
      </c>
      <c r="CU1171" s="122">
        <v>1.8</v>
      </c>
      <c r="CV1171" s="122">
        <v>1.8</v>
      </c>
      <c r="CW1171" s="122">
        <v>0</v>
      </c>
      <c r="CX1171" s="122">
        <v>0</v>
      </c>
      <c r="CY1171" s="122">
        <v>0</v>
      </c>
      <c r="CZ1171" s="122">
        <v>0</v>
      </c>
      <c r="DA1171" s="122">
        <v>0</v>
      </c>
      <c r="DB1171" s="122">
        <v>0</v>
      </c>
      <c r="DC1171" s="122">
        <v>0</v>
      </c>
      <c r="DD1171" s="122">
        <v>0</v>
      </c>
      <c r="DE1171" s="122">
        <v>0</v>
      </c>
      <c r="DF1171" s="122">
        <v>0</v>
      </c>
      <c r="DG1171" s="205">
        <v>0</v>
      </c>
      <c r="DH1171" s="257">
        <v>1</v>
      </c>
    </row>
    <row r="1172" spans="1:112" x14ac:dyDescent="0.25">
      <c r="A1172" s="275" t="s">
        <v>2450</v>
      </c>
      <c r="B1172" s="2" t="s">
        <v>3629</v>
      </c>
      <c r="C1172" s="129" t="s">
        <v>5218</v>
      </c>
      <c r="D1172" s="51" t="s">
        <v>526</v>
      </c>
      <c r="E1172" s="98" t="s">
        <v>5268</v>
      </c>
      <c r="F1172" s="176" t="s">
        <v>5269</v>
      </c>
      <c r="G1172" s="57">
        <v>5.5E-2</v>
      </c>
      <c r="H1172" s="57" t="s">
        <v>4073</v>
      </c>
      <c r="I1172" s="2" t="s">
        <v>7399</v>
      </c>
      <c r="J1172" s="57" t="s">
        <v>4077</v>
      </c>
      <c r="K1172" s="57" t="s">
        <v>7400</v>
      </c>
      <c r="L1172" s="57" t="s">
        <v>4077</v>
      </c>
      <c r="M1172" s="10" t="s">
        <v>4071</v>
      </c>
      <c r="N1172" s="10" t="s">
        <v>4008</v>
      </c>
      <c r="O1172" s="174" t="s">
        <v>5456</v>
      </c>
      <c r="P1172" s="2" t="s">
        <v>1429</v>
      </c>
      <c r="Q1172" s="48" t="s">
        <v>3634</v>
      </c>
      <c r="R1172" s="48" t="s">
        <v>3634</v>
      </c>
      <c r="S1172" s="48" t="s">
        <v>3634</v>
      </c>
      <c r="T1172" s="48" t="s">
        <v>3634</v>
      </c>
      <c r="U1172" s="48" t="s">
        <v>3634</v>
      </c>
      <c r="V1172" s="48" t="s">
        <v>3634</v>
      </c>
      <c r="W1172" s="48" t="s">
        <v>3634</v>
      </c>
      <c r="X1172" s="48" t="s">
        <v>3634</v>
      </c>
      <c r="Y1172" s="48" t="s">
        <v>3634</v>
      </c>
      <c r="Z1172" s="95" t="s">
        <v>3630</v>
      </c>
      <c r="AA1172" s="2" t="s">
        <v>4074</v>
      </c>
      <c r="AB1172" s="48" t="s">
        <v>3634</v>
      </c>
      <c r="AC1172" s="48" t="s">
        <v>3634</v>
      </c>
      <c r="AD1172" s="48" t="s">
        <v>3634</v>
      </c>
      <c r="AE1172" s="48" t="s">
        <v>3634</v>
      </c>
      <c r="AF1172" s="48" t="s">
        <v>3634</v>
      </c>
      <c r="AG1172" s="48" t="s">
        <v>3634</v>
      </c>
      <c r="AH1172" s="48" t="s">
        <v>3634</v>
      </c>
      <c r="AI1172" s="48" t="s">
        <v>3634</v>
      </c>
      <c r="AJ1172" s="48" t="s">
        <v>3634</v>
      </c>
      <c r="AK1172" s="48" t="s">
        <v>3634</v>
      </c>
      <c r="AL1172" s="48" t="s">
        <v>3634</v>
      </c>
      <c r="AM1172" s="48" t="s">
        <v>3634</v>
      </c>
      <c r="AN1172" s="48" t="s">
        <v>3634</v>
      </c>
      <c r="AO1172" s="48" t="s">
        <v>3634</v>
      </c>
      <c r="AP1172" s="48" t="s">
        <v>3634</v>
      </c>
      <c r="AQ1172" s="46" t="s">
        <v>1445</v>
      </c>
      <c r="AR1172" s="10" t="s">
        <v>3664</v>
      </c>
      <c r="AS1172" s="10" t="s">
        <v>5116</v>
      </c>
      <c r="AT1172" s="10" t="s">
        <v>3664</v>
      </c>
      <c r="AU1172" s="10" t="s">
        <v>3664</v>
      </c>
      <c r="AV1172" s="37">
        <v>0</v>
      </c>
      <c r="AW1172" s="37">
        <v>0</v>
      </c>
      <c r="AX1172" s="37">
        <v>9</v>
      </c>
      <c r="AY1172" s="37">
        <v>0</v>
      </c>
      <c r="AZ1172" s="107" t="s">
        <v>3675</v>
      </c>
      <c r="BA1172" s="171" t="s">
        <v>5293</v>
      </c>
      <c r="BB1172" s="48" t="s">
        <v>3634</v>
      </c>
      <c r="BC1172" s="48" t="s">
        <v>3634</v>
      </c>
      <c r="BD1172" s="48" t="s">
        <v>3634</v>
      </c>
      <c r="BE1172" s="48" t="s">
        <v>3634</v>
      </c>
      <c r="BF1172" s="48" t="s">
        <v>3634</v>
      </c>
      <c r="BG1172" s="48" t="s">
        <v>3634</v>
      </c>
      <c r="BH1172" s="48" t="s">
        <v>3634</v>
      </c>
      <c r="BI1172" s="37">
        <v>9</v>
      </c>
      <c r="BJ1172" s="37">
        <v>0</v>
      </c>
      <c r="BK1172" s="37">
        <v>9</v>
      </c>
      <c r="BL1172" s="37">
        <v>0</v>
      </c>
      <c r="BM1172" s="37">
        <v>9</v>
      </c>
      <c r="BN1172" s="37" t="s">
        <v>3634</v>
      </c>
      <c r="BO1172" s="37" t="s">
        <v>3634</v>
      </c>
      <c r="BP1172" s="37" t="s">
        <v>3634</v>
      </c>
      <c r="BQ1172" s="10" t="s">
        <v>4078</v>
      </c>
      <c r="BR1172" s="10" t="s">
        <v>3700</v>
      </c>
      <c r="BS1172" s="2" t="s">
        <v>3664</v>
      </c>
      <c r="BT1172" s="129" t="s">
        <v>7398</v>
      </c>
      <c r="BU1172" s="129" t="s">
        <v>3634</v>
      </c>
      <c r="BV1172" s="202" t="s">
        <v>7679</v>
      </c>
      <c r="BW1172" s="202">
        <v>1</v>
      </c>
      <c r="BX1172" s="202">
        <v>1</v>
      </c>
      <c r="BY1172" s="202"/>
      <c r="BZ1172" s="204">
        <v>44246</v>
      </c>
      <c r="CA1172" s="203" t="s">
        <v>6307</v>
      </c>
      <c r="CB1172" s="2" t="s">
        <v>6307</v>
      </c>
      <c r="CC1172" s="2" t="s">
        <v>6307</v>
      </c>
      <c r="CD1172" s="2" t="s">
        <v>6307</v>
      </c>
      <c r="CE1172" s="2"/>
      <c r="CF1172" s="2"/>
      <c r="CG1172" s="122">
        <v>9</v>
      </c>
      <c r="CH1172" s="122">
        <v>9.0000000000000018</v>
      </c>
      <c r="CI1172" s="122"/>
      <c r="CJ1172" s="122"/>
      <c r="CK1172" s="122"/>
      <c r="CM1172" s="122">
        <v>0</v>
      </c>
      <c r="CN1172" s="122">
        <v>0</v>
      </c>
      <c r="CO1172" s="122">
        <v>0</v>
      </c>
      <c r="CP1172" s="122">
        <v>0</v>
      </c>
      <c r="CQ1172" s="122">
        <v>0</v>
      </c>
      <c r="CR1172" s="122">
        <v>0</v>
      </c>
      <c r="CS1172" s="122">
        <v>0</v>
      </c>
      <c r="CT1172" s="122">
        <v>0</v>
      </c>
      <c r="CU1172" s="122">
        <v>0</v>
      </c>
      <c r="CV1172" s="122">
        <v>0</v>
      </c>
      <c r="CW1172" s="122">
        <v>0.9</v>
      </c>
      <c r="CX1172" s="122">
        <v>0.9</v>
      </c>
      <c r="CY1172" s="122">
        <v>0.9</v>
      </c>
      <c r="CZ1172" s="122">
        <v>0.9</v>
      </c>
      <c r="DA1172" s="122">
        <v>0.9</v>
      </c>
      <c r="DB1172" s="122">
        <v>0.9</v>
      </c>
      <c r="DC1172" s="122">
        <v>0.9</v>
      </c>
      <c r="DD1172" s="122">
        <v>0.9</v>
      </c>
      <c r="DE1172" s="122">
        <v>0.9</v>
      </c>
      <c r="DF1172" s="122">
        <v>0.9</v>
      </c>
      <c r="DG1172" s="205">
        <v>0</v>
      </c>
      <c r="DH1172" s="257">
        <v>1</v>
      </c>
    </row>
    <row r="1173" spans="1:112" x14ac:dyDescent="0.25">
      <c r="A1173" s="275" t="s">
        <v>2450</v>
      </c>
      <c r="B1173" s="2" t="s">
        <v>3629</v>
      </c>
      <c r="C1173" s="129" t="s">
        <v>5218</v>
      </c>
      <c r="D1173" s="51" t="s">
        <v>526</v>
      </c>
      <c r="E1173" s="98" t="s">
        <v>5271</v>
      </c>
      <c r="F1173" s="176" t="s">
        <v>5272</v>
      </c>
      <c r="G1173" s="57">
        <v>0.54</v>
      </c>
      <c r="H1173" s="57" t="s">
        <v>4073</v>
      </c>
      <c r="I1173" s="2" t="s">
        <v>3406</v>
      </c>
      <c r="J1173" s="57" t="s">
        <v>4077</v>
      </c>
      <c r="K1173" s="57" t="s">
        <v>4077</v>
      </c>
      <c r="L1173" s="57" t="s">
        <v>4077</v>
      </c>
      <c r="M1173" s="10" t="s">
        <v>4071</v>
      </c>
      <c r="N1173" s="10" t="s">
        <v>4008</v>
      </c>
      <c r="O1173" s="10" t="s">
        <v>3670</v>
      </c>
      <c r="P1173" s="2" t="s">
        <v>1429</v>
      </c>
      <c r="Q1173" s="48" t="s">
        <v>3634</v>
      </c>
      <c r="R1173" s="48" t="s">
        <v>3634</v>
      </c>
      <c r="S1173" s="48" t="s">
        <v>3634</v>
      </c>
      <c r="T1173" s="48" t="s">
        <v>3634</v>
      </c>
      <c r="U1173" s="48" t="s">
        <v>3634</v>
      </c>
      <c r="V1173" s="48" t="s">
        <v>3634</v>
      </c>
      <c r="W1173" s="48" t="s">
        <v>3634</v>
      </c>
      <c r="X1173" s="48" t="s">
        <v>3634</v>
      </c>
      <c r="Y1173" s="48" t="s">
        <v>3634</v>
      </c>
      <c r="Z1173" s="95" t="s">
        <v>3630</v>
      </c>
      <c r="AA1173" s="2" t="s">
        <v>4074</v>
      </c>
      <c r="AB1173" s="48" t="s">
        <v>3634</v>
      </c>
      <c r="AC1173" s="48" t="s">
        <v>3634</v>
      </c>
      <c r="AD1173" s="48" t="s">
        <v>3634</v>
      </c>
      <c r="AE1173" s="48" t="s">
        <v>3634</v>
      </c>
      <c r="AF1173" s="48" t="s">
        <v>3634</v>
      </c>
      <c r="AG1173" s="48" t="s">
        <v>3634</v>
      </c>
      <c r="AH1173" s="48" t="s">
        <v>3634</v>
      </c>
      <c r="AI1173" s="48" t="s">
        <v>3634</v>
      </c>
      <c r="AJ1173" s="48" t="s">
        <v>3634</v>
      </c>
      <c r="AK1173" s="48" t="s">
        <v>3634</v>
      </c>
      <c r="AL1173" s="48" t="s">
        <v>3634</v>
      </c>
      <c r="AM1173" s="48" t="s">
        <v>3634</v>
      </c>
      <c r="AN1173" s="48" t="s">
        <v>3634</v>
      </c>
      <c r="AO1173" s="48" t="s">
        <v>3634</v>
      </c>
      <c r="AP1173" s="48" t="s">
        <v>3634</v>
      </c>
      <c r="AQ1173" s="46" t="s">
        <v>1445</v>
      </c>
      <c r="AR1173" s="10" t="s">
        <v>3664</v>
      </c>
      <c r="AS1173" s="10" t="s">
        <v>5116</v>
      </c>
      <c r="AT1173" s="10" t="s">
        <v>3664</v>
      </c>
      <c r="AU1173" s="10" t="s">
        <v>3664</v>
      </c>
      <c r="AV1173" s="37">
        <v>74</v>
      </c>
      <c r="AW1173" s="37">
        <v>0</v>
      </c>
      <c r="AX1173" s="37">
        <v>0</v>
      </c>
      <c r="AY1173" s="37">
        <v>0</v>
      </c>
      <c r="AZ1173" s="107" t="s">
        <v>3675</v>
      </c>
      <c r="BA1173" s="171" t="s">
        <v>5293</v>
      </c>
      <c r="BB1173" s="48" t="s">
        <v>3634</v>
      </c>
      <c r="BC1173" s="48" t="s">
        <v>3634</v>
      </c>
      <c r="BD1173" s="48" t="s">
        <v>3634</v>
      </c>
      <c r="BE1173" s="48" t="s">
        <v>3634</v>
      </c>
      <c r="BF1173" s="48" t="s">
        <v>3634</v>
      </c>
      <c r="BG1173" s="48" t="s">
        <v>3634</v>
      </c>
      <c r="BH1173" s="48" t="s">
        <v>3634</v>
      </c>
      <c r="BI1173" s="37">
        <v>74</v>
      </c>
      <c r="BJ1173" s="37">
        <v>0</v>
      </c>
      <c r="BK1173" s="37">
        <v>74</v>
      </c>
      <c r="BL1173" s="37">
        <v>0</v>
      </c>
      <c r="BM1173" s="37">
        <v>74</v>
      </c>
      <c r="BN1173" s="37" t="s">
        <v>3634</v>
      </c>
      <c r="BO1173" s="37" t="s">
        <v>3634</v>
      </c>
      <c r="BP1173" s="37" t="s">
        <v>3634</v>
      </c>
      <c r="BQ1173" s="10" t="s">
        <v>4078</v>
      </c>
      <c r="BR1173" s="10" t="s">
        <v>3796</v>
      </c>
      <c r="BS1173" s="2" t="s">
        <v>3664</v>
      </c>
      <c r="BT1173" s="195"/>
      <c r="BU1173" s="195" t="s">
        <v>3684</v>
      </c>
      <c r="BV1173" s="202" t="s">
        <v>7681</v>
      </c>
      <c r="BW1173" s="202">
        <v>1</v>
      </c>
      <c r="BX1173" s="202">
        <v>1</v>
      </c>
      <c r="BY1173" s="202"/>
      <c r="BZ1173" s="219"/>
      <c r="CA1173" s="203"/>
      <c r="CB1173" s="2" t="s">
        <v>6307</v>
      </c>
      <c r="CC1173" s="129" t="s">
        <v>6307</v>
      </c>
      <c r="CD1173" s="129" t="s">
        <v>6307</v>
      </c>
      <c r="CE1173" s="129"/>
      <c r="CF1173" s="129"/>
      <c r="CG1173" s="122">
        <v>74</v>
      </c>
      <c r="CH1173" s="122">
        <v>74</v>
      </c>
      <c r="CI1173" s="122"/>
      <c r="CJ1173" s="122"/>
      <c r="CK1173" s="122"/>
      <c r="CM1173" s="122">
        <v>14.8</v>
      </c>
      <c r="CN1173" s="122">
        <v>14.8</v>
      </c>
      <c r="CO1173" s="122">
        <v>14.8</v>
      </c>
      <c r="CP1173" s="122">
        <v>14.8</v>
      </c>
      <c r="CQ1173" s="122">
        <v>14.8</v>
      </c>
      <c r="CR1173" s="122">
        <v>0</v>
      </c>
      <c r="CS1173" s="122">
        <v>0</v>
      </c>
      <c r="CT1173" s="122">
        <v>0</v>
      </c>
      <c r="CU1173" s="122">
        <v>0</v>
      </c>
      <c r="CV1173" s="122">
        <v>0</v>
      </c>
      <c r="CW1173" s="122">
        <v>0</v>
      </c>
      <c r="CX1173" s="122">
        <v>0</v>
      </c>
      <c r="CY1173" s="122">
        <v>0</v>
      </c>
      <c r="CZ1173" s="122">
        <v>0</v>
      </c>
      <c r="DA1173" s="122">
        <v>0</v>
      </c>
      <c r="DB1173" s="122">
        <v>0</v>
      </c>
      <c r="DC1173" s="122">
        <v>0</v>
      </c>
      <c r="DD1173" s="122">
        <v>0</v>
      </c>
      <c r="DE1173" s="122">
        <v>0</v>
      </c>
      <c r="DF1173" s="2">
        <v>0</v>
      </c>
      <c r="DG1173" s="205">
        <v>0</v>
      </c>
      <c r="DH1173" s="257">
        <v>1</v>
      </c>
    </row>
    <row r="1174" spans="1:112" x14ac:dyDescent="0.25">
      <c r="A1174" s="275" t="s">
        <v>2450</v>
      </c>
      <c r="B1174" s="2" t="s">
        <v>3629</v>
      </c>
      <c r="C1174" s="192" t="s">
        <v>5840</v>
      </c>
      <c r="D1174" s="2" t="s">
        <v>526</v>
      </c>
      <c r="E1174" s="192" t="s">
        <v>5840</v>
      </c>
      <c r="F1174" s="176" t="s">
        <v>7495</v>
      </c>
      <c r="G1174" s="95" t="s">
        <v>3634</v>
      </c>
      <c r="H1174" s="57" t="s">
        <v>4073</v>
      </c>
      <c r="I1174" s="2" t="s">
        <v>7496</v>
      </c>
      <c r="J1174" s="57" t="s">
        <v>4077</v>
      </c>
      <c r="K1174" s="57" t="s">
        <v>4077</v>
      </c>
      <c r="L1174" s="57" t="s">
        <v>4077</v>
      </c>
      <c r="M1174" s="57" t="s">
        <v>4071</v>
      </c>
      <c r="N1174" s="10" t="s">
        <v>4008</v>
      </c>
      <c r="O1174" s="10" t="s">
        <v>3670</v>
      </c>
      <c r="P1174" s="101" t="s">
        <v>1429</v>
      </c>
      <c r="Q1174" s="48" t="s">
        <v>3634</v>
      </c>
      <c r="R1174" s="48" t="s">
        <v>3634</v>
      </c>
      <c r="S1174" s="48" t="s">
        <v>3634</v>
      </c>
      <c r="T1174" s="48" t="s">
        <v>3634</v>
      </c>
      <c r="U1174" s="48" t="s">
        <v>3634</v>
      </c>
      <c r="V1174" s="48" t="s">
        <v>3634</v>
      </c>
      <c r="W1174" s="48" t="s">
        <v>3634</v>
      </c>
      <c r="X1174" s="48" t="s">
        <v>3634</v>
      </c>
      <c r="Y1174" s="48" t="s">
        <v>3634</v>
      </c>
      <c r="Z1174" s="95" t="s">
        <v>3630</v>
      </c>
      <c r="AA1174" s="2" t="s">
        <v>4074</v>
      </c>
      <c r="AB1174" s="100" t="s">
        <v>3634</v>
      </c>
      <c r="AC1174" s="100" t="s">
        <v>3634</v>
      </c>
      <c r="AD1174" s="100" t="s">
        <v>3634</v>
      </c>
      <c r="AE1174" s="100" t="s">
        <v>3634</v>
      </c>
      <c r="AF1174" s="100" t="s">
        <v>3634</v>
      </c>
      <c r="AG1174" s="100" t="s">
        <v>3634</v>
      </c>
      <c r="AH1174" s="100" t="s">
        <v>3634</v>
      </c>
      <c r="AI1174" s="100" t="s">
        <v>3634</v>
      </c>
      <c r="AJ1174" s="100" t="s">
        <v>3634</v>
      </c>
      <c r="AK1174" s="100" t="s">
        <v>3634</v>
      </c>
      <c r="AL1174" s="100" t="s">
        <v>3634</v>
      </c>
      <c r="AM1174" s="100" t="s">
        <v>3634</v>
      </c>
      <c r="AN1174" s="100" t="s">
        <v>3634</v>
      </c>
      <c r="AO1174" s="100" t="s">
        <v>3634</v>
      </c>
      <c r="AP1174" s="100" t="s">
        <v>3634</v>
      </c>
      <c r="AQ1174" s="46" t="s">
        <v>1445</v>
      </c>
      <c r="AR1174" s="10" t="s">
        <v>4074</v>
      </c>
      <c r="AS1174" s="10" t="s">
        <v>5116</v>
      </c>
      <c r="AT1174" s="10" t="s">
        <v>3664</v>
      </c>
      <c r="AU1174" s="10" t="s">
        <v>3664</v>
      </c>
      <c r="AV1174" s="37">
        <v>0</v>
      </c>
      <c r="AW1174" s="37">
        <v>0</v>
      </c>
      <c r="AX1174" s="37">
        <v>0</v>
      </c>
      <c r="AY1174" s="37">
        <v>0</v>
      </c>
      <c r="AZ1174" s="46" t="s">
        <v>3675</v>
      </c>
      <c r="BA1174" s="171" t="s">
        <v>5293</v>
      </c>
      <c r="BB1174" s="37"/>
      <c r="BC1174" s="37"/>
      <c r="BD1174" s="37"/>
      <c r="BE1174" s="37" t="s">
        <v>3634</v>
      </c>
      <c r="BF1174" s="37" t="s">
        <v>3634</v>
      </c>
      <c r="BG1174" s="37" t="s">
        <v>3634</v>
      </c>
      <c r="BH1174" s="37" t="s">
        <v>3634</v>
      </c>
      <c r="BI1174" s="199">
        <v>1</v>
      </c>
      <c r="BJ1174" s="199">
        <v>0</v>
      </c>
      <c r="BK1174" s="199">
        <v>1</v>
      </c>
      <c r="BL1174" s="199">
        <v>1</v>
      </c>
      <c r="BM1174" s="37">
        <v>0</v>
      </c>
      <c r="BN1174" s="199" t="s">
        <v>3634</v>
      </c>
      <c r="BO1174" s="199" t="s">
        <v>3634</v>
      </c>
      <c r="BP1174" s="199" t="s">
        <v>3634</v>
      </c>
      <c r="BQ1174" s="10" t="s">
        <v>4078</v>
      </c>
      <c r="BR1174" s="10" t="s">
        <v>5791</v>
      </c>
      <c r="BS1174" s="10" t="s">
        <v>4078</v>
      </c>
      <c r="BT1174" s="129"/>
      <c r="BU1174" s="129" t="s">
        <v>3634</v>
      </c>
      <c r="BV1174" s="202" t="s">
        <v>7679</v>
      </c>
      <c r="BW1174" s="202">
        <v>1</v>
      </c>
      <c r="BX1174" s="202">
        <v>2</v>
      </c>
      <c r="BY1174" s="202" t="s">
        <v>5791</v>
      </c>
      <c r="BZ1174" s="204">
        <v>43707</v>
      </c>
      <c r="CA1174" s="203" t="s">
        <v>6307</v>
      </c>
      <c r="CB1174" s="2" t="s">
        <v>6307</v>
      </c>
      <c r="CC1174" s="2" t="s">
        <v>6307</v>
      </c>
      <c r="CD1174" s="2" t="s">
        <v>6307</v>
      </c>
      <c r="CE1174" s="2"/>
      <c r="CF1174" s="2"/>
      <c r="CG1174" s="122">
        <v>0</v>
      </c>
      <c r="CH1174" s="122">
        <v>0</v>
      </c>
      <c r="CI1174" s="122"/>
      <c r="CJ1174" s="122"/>
      <c r="CK1174" s="122"/>
      <c r="CL1174" s="2"/>
      <c r="CM1174" s="122">
        <v>0</v>
      </c>
      <c r="CN1174" s="122">
        <v>0</v>
      </c>
      <c r="CO1174" s="122">
        <v>0</v>
      </c>
      <c r="CP1174" s="122">
        <v>0</v>
      </c>
      <c r="CQ1174" s="122">
        <v>0</v>
      </c>
      <c r="CR1174" s="122">
        <v>0</v>
      </c>
      <c r="CS1174" s="122">
        <v>0</v>
      </c>
      <c r="CT1174" s="122">
        <v>0</v>
      </c>
      <c r="CU1174" s="122">
        <v>0</v>
      </c>
      <c r="CV1174" s="122">
        <v>0</v>
      </c>
      <c r="CW1174" s="122">
        <v>0</v>
      </c>
      <c r="CX1174" s="122">
        <v>0</v>
      </c>
      <c r="CY1174" s="122">
        <v>0</v>
      </c>
      <c r="CZ1174" s="122">
        <v>0</v>
      </c>
      <c r="DA1174" s="122">
        <v>0</v>
      </c>
      <c r="DB1174" s="122">
        <v>0</v>
      </c>
      <c r="DC1174" s="122">
        <v>0</v>
      </c>
      <c r="DD1174" s="122">
        <v>0</v>
      </c>
      <c r="DE1174" s="122">
        <v>0</v>
      </c>
      <c r="DF1174" s="122">
        <v>0</v>
      </c>
      <c r="DG1174" s="205">
        <v>0</v>
      </c>
      <c r="DH1174" s="257">
        <v>1</v>
      </c>
    </row>
    <row r="1175" spans="1:112" x14ac:dyDescent="0.25">
      <c r="A1175" s="275" t="s">
        <v>2450</v>
      </c>
      <c r="B1175" s="2" t="s">
        <v>3629</v>
      </c>
      <c r="C1175" s="192" t="s">
        <v>5909</v>
      </c>
      <c r="D1175" s="2" t="s">
        <v>526</v>
      </c>
      <c r="E1175" s="121" t="s">
        <v>5909</v>
      </c>
      <c r="F1175" s="176" t="s">
        <v>7537</v>
      </c>
      <c r="G1175" s="95" t="s">
        <v>3634</v>
      </c>
      <c r="H1175" s="57" t="s">
        <v>4073</v>
      </c>
      <c r="I1175" s="2" t="s">
        <v>7538</v>
      </c>
      <c r="J1175" s="57" t="s">
        <v>4077</v>
      </c>
      <c r="K1175" s="57" t="s">
        <v>4077</v>
      </c>
      <c r="L1175" s="57" t="s">
        <v>4077</v>
      </c>
      <c r="M1175" s="57" t="s">
        <v>4071</v>
      </c>
      <c r="N1175" s="10" t="s">
        <v>4008</v>
      </c>
      <c r="O1175" s="10" t="s">
        <v>3670</v>
      </c>
      <c r="P1175" s="101" t="s">
        <v>1429</v>
      </c>
      <c r="Q1175" s="48" t="s">
        <v>3634</v>
      </c>
      <c r="R1175" s="48" t="s">
        <v>3634</v>
      </c>
      <c r="S1175" s="48" t="s">
        <v>3634</v>
      </c>
      <c r="T1175" s="48" t="s">
        <v>3634</v>
      </c>
      <c r="U1175" s="48" t="s">
        <v>3634</v>
      </c>
      <c r="V1175" s="48" t="s">
        <v>3634</v>
      </c>
      <c r="W1175" s="48" t="s">
        <v>3634</v>
      </c>
      <c r="X1175" s="48" t="s">
        <v>3634</v>
      </c>
      <c r="Y1175" s="48" t="s">
        <v>3634</v>
      </c>
      <c r="Z1175" s="95" t="s">
        <v>3630</v>
      </c>
      <c r="AA1175" s="2" t="s">
        <v>4074</v>
      </c>
      <c r="AB1175" s="100" t="s">
        <v>3634</v>
      </c>
      <c r="AC1175" s="100" t="s">
        <v>3634</v>
      </c>
      <c r="AD1175" s="100" t="s">
        <v>3634</v>
      </c>
      <c r="AE1175" s="100" t="s">
        <v>3634</v>
      </c>
      <c r="AF1175" s="100" t="s">
        <v>3634</v>
      </c>
      <c r="AG1175" s="100" t="s">
        <v>3634</v>
      </c>
      <c r="AH1175" s="100" t="s">
        <v>3634</v>
      </c>
      <c r="AI1175" s="100" t="s">
        <v>3634</v>
      </c>
      <c r="AJ1175" s="100" t="s">
        <v>3634</v>
      </c>
      <c r="AK1175" s="100" t="s">
        <v>3634</v>
      </c>
      <c r="AL1175" s="100" t="s">
        <v>3634</v>
      </c>
      <c r="AM1175" s="100" t="s">
        <v>3634</v>
      </c>
      <c r="AN1175" s="100" t="s">
        <v>3634</v>
      </c>
      <c r="AO1175" s="100" t="s">
        <v>3634</v>
      </c>
      <c r="AP1175" s="100" t="s">
        <v>3634</v>
      </c>
      <c r="AQ1175" s="46" t="s">
        <v>1445</v>
      </c>
      <c r="AR1175" s="10" t="s">
        <v>4074</v>
      </c>
      <c r="AS1175" s="10" t="s">
        <v>5116</v>
      </c>
      <c r="AT1175" s="10" t="s">
        <v>3664</v>
      </c>
      <c r="AU1175" s="10" t="s">
        <v>3664</v>
      </c>
      <c r="AV1175" s="37">
        <v>0</v>
      </c>
      <c r="AW1175" s="37">
        <v>0</v>
      </c>
      <c r="AX1175" s="37">
        <v>0</v>
      </c>
      <c r="AY1175" s="37">
        <v>0</v>
      </c>
      <c r="AZ1175" s="46" t="s">
        <v>3675</v>
      </c>
      <c r="BA1175" s="171" t="s">
        <v>5293</v>
      </c>
      <c r="BB1175" s="37"/>
      <c r="BC1175" s="37"/>
      <c r="BD1175" s="37"/>
      <c r="BE1175" s="37" t="s">
        <v>3634</v>
      </c>
      <c r="BF1175" s="37" t="s">
        <v>3634</v>
      </c>
      <c r="BG1175" s="37" t="s">
        <v>3634</v>
      </c>
      <c r="BH1175" s="37" t="s">
        <v>3634</v>
      </c>
      <c r="BI1175" s="199">
        <v>2</v>
      </c>
      <c r="BJ1175" s="199">
        <v>0</v>
      </c>
      <c r="BK1175" s="37">
        <v>2</v>
      </c>
      <c r="BL1175" s="37">
        <v>2</v>
      </c>
      <c r="BM1175" s="37">
        <v>0</v>
      </c>
      <c r="BN1175" s="199" t="s">
        <v>3634</v>
      </c>
      <c r="BO1175" s="199" t="s">
        <v>3634</v>
      </c>
      <c r="BP1175" s="199" t="s">
        <v>3634</v>
      </c>
      <c r="BQ1175" s="10" t="s">
        <v>4078</v>
      </c>
      <c r="BR1175" s="10" t="s">
        <v>5791</v>
      </c>
      <c r="BS1175" s="10" t="s">
        <v>4078</v>
      </c>
      <c r="BT1175" s="129"/>
      <c r="BU1175" s="129" t="s">
        <v>3634</v>
      </c>
      <c r="BV1175" s="202" t="s">
        <v>7679</v>
      </c>
      <c r="BW1175" s="202">
        <v>1</v>
      </c>
      <c r="BX1175" s="202">
        <v>1</v>
      </c>
      <c r="BY1175" s="202" t="s">
        <v>5791</v>
      </c>
      <c r="BZ1175" s="204">
        <v>43818</v>
      </c>
      <c r="CA1175" s="203" t="s">
        <v>6307</v>
      </c>
      <c r="CB1175" s="2" t="s">
        <v>6307</v>
      </c>
      <c r="CC1175" s="2" t="s">
        <v>6307</v>
      </c>
      <c r="CD1175" s="2" t="s">
        <v>6307</v>
      </c>
      <c r="CE1175" s="2"/>
      <c r="CF1175" s="2"/>
      <c r="CG1175" s="122">
        <v>0</v>
      </c>
      <c r="CH1175" s="122">
        <v>0</v>
      </c>
      <c r="CI1175" s="122"/>
      <c r="CJ1175" s="122"/>
      <c r="CK1175" s="122"/>
      <c r="CL1175" s="2"/>
      <c r="CM1175" s="122">
        <v>0</v>
      </c>
      <c r="CN1175" s="122">
        <v>0</v>
      </c>
      <c r="CO1175" s="122">
        <v>0</v>
      </c>
      <c r="CP1175" s="122">
        <v>0</v>
      </c>
      <c r="CQ1175" s="122">
        <v>0</v>
      </c>
      <c r="CR1175" s="122">
        <v>0</v>
      </c>
      <c r="CS1175" s="122">
        <v>0</v>
      </c>
      <c r="CT1175" s="122">
        <v>0</v>
      </c>
      <c r="CU1175" s="122">
        <v>0</v>
      </c>
      <c r="CV1175" s="122">
        <v>0</v>
      </c>
      <c r="CW1175" s="122">
        <v>0</v>
      </c>
      <c r="CX1175" s="122">
        <v>0</v>
      </c>
      <c r="CY1175" s="122">
        <v>0</v>
      </c>
      <c r="CZ1175" s="122">
        <v>0</v>
      </c>
      <c r="DA1175" s="122">
        <v>0</v>
      </c>
      <c r="DB1175" s="122">
        <v>0</v>
      </c>
      <c r="DC1175" s="122">
        <v>0</v>
      </c>
      <c r="DD1175" s="122">
        <v>0</v>
      </c>
      <c r="DE1175" s="122">
        <v>0</v>
      </c>
      <c r="DF1175" s="122">
        <v>0</v>
      </c>
      <c r="DG1175" s="205">
        <v>0</v>
      </c>
      <c r="DH1175" s="257">
        <v>1</v>
      </c>
    </row>
    <row r="1176" spans="1:112" x14ac:dyDescent="0.25">
      <c r="A1176" s="275" t="s">
        <v>2450</v>
      </c>
      <c r="B1176" s="2" t="s">
        <v>3629</v>
      </c>
      <c r="C1176" s="192" t="s">
        <v>5929</v>
      </c>
      <c r="D1176" s="2" t="s">
        <v>526</v>
      </c>
      <c r="E1176" s="121" t="s">
        <v>5929</v>
      </c>
      <c r="F1176" s="186" t="s">
        <v>7135</v>
      </c>
      <c r="G1176" s="95" t="s">
        <v>3634</v>
      </c>
      <c r="H1176" s="57" t="s">
        <v>4073</v>
      </c>
      <c r="I1176" s="177" t="s">
        <v>7134</v>
      </c>
      <c r="J1176" s="57" t="s">
        <v>4077</v>
      </c>
      <c r="K1176" s="57" t="s">
        <v>4077</v>
      </c>
      <c r="L1176" s="57" t="s">
        <v>4077</v>
      </c>
      <c r="M1176" s="57" t="s">
        <v>4071</v>
      </c>
      <c r="N1176" s="10" t="s">
        <v>4008</v>
      </c>
      <c r="O1176" s="10" t="s">
        <v>3670</v>
      </c>
      <c r="P1176" s="101" t="s">
        <v>1429</v>
      </c>
      <c r="Q1176" s="48" t="s">
        <v>3634</v>
      </c>
      <c r="R1176" s="48" t="s">
        <v>3634</v>
      </c>
      <c r="S1176" s="48" t="s">
        <v>3634</v>
      </c>
      <c r="T1176" s="48" t="s">
        <v>3634</v>
      </c>
      <c r="U1176" s="48" t="s">
        <v>3634</v>
      </c>
      <c r="V1176" s="48" t="s">
        <v>3634</v>
      </c>
      <c r="W1176" s="48" t="s">
        <v>3634</v>
      </c>
      <c r="X1176" s="48" t="s">
        <v>3634</v>
      </c>
      <c r="Y1176" s="48" t="s">
        <v>3634</v>
      </c>
      <c r="Z1176" s="95" t="s">
        <v>3630</v>
      </c>
      <c r="AA1176" s="2" t="s">
        <v>4074</v>
      </c>
      <c r="AB1176" s="100" t="s">
        <v>3634</v>
      </c>
      <c r="AC1176" s="100" t="s">
        <v>3634</v>
      </c>
      <c r="AD1176" s="100" t="s">
        <v>3634</v>
      </c>
      <c r="AE1176" s="100" t="s">
        <v>3634</v>
      </c>
      <c r="AF1176" s="100" t="s">
        <v>3634</v>
      </c>
      <c r="AG1176" s="100" t="s">
        <v>3634</v>
      </c>
      <c r="AH1176" s="100" t="s">
        <v>3634</v>
      </c>
      <c r="AI1176" s="100" t="s">
        <v>3634</v>
      </c>
      <c r="AJ1176" s="100" t="s">
        <v>3634</v>
      </c>
      <c r="AK1176" s="100" t="s">
        <v>3634</v>
      </c>
      <c r="AL1176" s="100" t="s">
        <v>3634</v>
      </c>
      <c r="AM1176" s="100" t="s">
        <v>3634</v>
      </c>
      <c r="AN1176" s="100" t="s">
        <v>3634</v>
      </c>
      <c r="AO1176" s="100" t="s">
        <v>3634</v>
      </c>
      <c r="AP1176" s="100" t="s">
        <v>3634</v>
      </c>
      <c r="AQ1176" s="46" t="s">
        <v>1445</v>
      </c>
      <c r="AR1176" s="10" t="s">
        <v>4074</v>
      </c>
      <c r="AS1176" s="10" t="s">
        <v>5116</v>
      </c>
      <c r="AT1176" s="10" t="s">
        <v>3664</v>
      </c>
      <c r="AU1176" s="10" t="s">
        <v>3664</v>
      </c>
      <c r="AV1176" s="37">
        <v>0</v>
      </c>
      <c r="AW1176" s="37">
        <v>0</v>
      </c>
      <c r="AX1176" s="37">
        <v>0</v>
      </c>
      <c r="AY1176" s="37">
        <v>0</v>
      </c>
      <c r="AZ1176" s="46" t="s">
        <v>3675</v>
      </c>
      <c r="BA1176" s="171" t="s">
        <v>5293</v>
      </c>
      <c r="BB1176" s="37"/>
      <c r="BC1176" s="37"/>
      <c r="BD1176" s="37"/>
      <c r="BE1176" s="37" t="s">
        <v>3634</v>
      </c>
      <c r="BF1176" s="37" t="s">
        <v>3634</v>
      </c>
      <c r="BG1176" s="37" t="s">
        <v>3634</v>
      </c>
      <c r="BH1176" s="37" t="s">
        <v>3634</v>
      </c>
      <c r="BI1176" s="199">
        <v>2</v>
      </c>
      <c r="BJ1176" s="199">
        <v>1</v>
      </c>
      <c r="BK1176" s="199">
        <v>1</v>
      </c>
      <c r="BL1176" s="199">
        <v>1</v>
      </c>
      <c r="BM1176" s="37">
        <v>0</v>
      </c>
      <c r="BN1176" s="199" t="s">
        <v>3634</v>
      </c>
      <c r="BO1176" s="199" t="s">
        <v>3634</v>
      </c>
      <c r="BP1176" s="199" t="s">
        <v>3634</v>
      </c>
      <c r="BQ1176" s="10" t="s">
        <v>4078</v>
      </c>
      <c r="BR1176" s="10" t="s">
        <v>5791</v>
      </c>
      <c r="BS1176" s="10" t="s">
        <v>4078</v>
      </c>
      <c r="BT1176" s="161" t="s">
        <v>7136</v>
      </c>
      <c r="BU1176" s="129" t="s">
        <v>3634</v>
      </c>
      <c r="BV1176" s="202" t="s">
        <v>7679</v>
      </c>
      <c r="BW1176" s="202">
        <v>1</v>
      </c>
      <c r="BX1176" s="202">
        <v>1</v>
      </c>
      <c r="BY1176" s="202" t="s">
        <v>5791</v>
      </c>
      <c r="BZ1176" s="204">
        <v>43909</v>
      </c>
      <c r="CA1176" s="203" t="s">
        <v>6307</v>
      </c>
      <c r="CB1176" s="2" t="s">
        <v>6307</v>
      </c>
      <c r="CC1176" s="2" t="s">
        <v>6307</v>
      </c>
      <c r="CD1176" s="2" t="s">
        <v>6307</v>
      </c>
      <c r="CE1176" s="2"/>
      <c r="CF1176" s="2"/>
      <c r="CG1176" s="122">
        <v>0</v>
      </c>
      <c r="CH1176" s="122">
        <v>0</v>
      </c>
      <c r="CI1176" s="122"/>
      <c r="CJ1176" s="122"/>
      <c r="CK1176" s="122"/>
      <c r="CL1176" s="2"/>
      <c r="CM1176" s="122">
        <v>0</v>
      </c>
      <c r="CN1176" s="122">
        <v>0</v>
      </c>
      <c r="CO1176" s="122">
        <v>0</v>
      </c>
      <c r="CP1176" s="122">
        <v>0</v>
      </c>
      <c r="CQ1176" s="122">
        <v>0</v>
      </c>
      <c r="CR1176" s="122">
        <v>0</v>
      </c>
      <c r="CS1176" s="122">
        <v>0</v>
      </c>
      <c r="CT1176" s="122">
        <v>0</v>
      </c>
      <c r="CU1176" s="122">
        <v>0</v>
      </c>
      <c r="CV1176" s="122">
        <v>0</v>
      </c>
      <c r="CW1176" s="122">
        <v>0</v>
      </c>
      <c r="CX1176" s="122">
        <v>0</v>
      </c>
      <c r="CY1176" s="122">
        <v>0</v>
      </c>
      <c r="CZ1176" s="122">
        <v>0</v>
      </c>
      <c r="DA1176" s="122">
        <v>0</v>
      </c>
      <c r="DB1176" s="122">
        <v>0</v>
      </c>
      <c r="DC1176" s="122">
        <v>0</v>
      </c>
      <c r="DD1176" s="122">
        <v>0</v>
      </c>
      <c r="DE1176" s="122">
        <v>0</v>
      </c>
      <c r="DF1176" s="122">
        <v>0</v>
      </c>
      <c r="DG1176" s="205">
        <v>0</v>
      </c>
      <c r="DH1176" s="257">
        <v>1</v>
      </c>
    </row>
    <row r="1177" spans="1:112" x14ac:dyDescent="0.25">
      <c r="A1177" s="275" t="s">
        <v>2450</v>
      </c>
      <c r="B1177" s="2" t="s">
        <v>3629</v>
      </c>
      <c r="C1177" s="192" t="s">
        <v>5958</v>
      </c>
      <c r="D1177" s="2" t="s">
        <v>526</v>
      </c>
      <c r="E1177" s="121" t="s">
        <v>5958</v>
      </c>
      <c r="F1177" s="176" t="s">
        <v>7596</v>
      </c>
      <c r="G1177" s="95" t="s">
        <v>3634</v>
      </c>
      <c r="H1177" s="57" t="s">
        <v>4073</v>
      </c>
      <c r="I1177" s="2" t="s">
        <v>7597</v>
      </c>
      <c r="J1177" s="57" t="s">
        <v>4077</v>
      </c>
      <c r="K1177" s="57" t="s">
        <v>4077</v>
      </c>
      <c r="L1177" s="57" t="s">
        <v>4077</v>
      </c>
      <c r="M1177" s="57" t="s">
        <v>4071</v>
      </c>
      <c r="N1177" s="10" t="s">
        <v>4008</v>
      </c>
      <c r="O1177" s="10" t="s">
        <v>3670</v>
      </c>
      <c r="P1177" s="101" t="s">
        <v>1429</v>
      </c>
      <c r="Q1177" s="48" t="s">
        <v>3634</v>
      </c>
      <c r="R1177" s="48" t="s">
        <v>3634</v>
      </c>
      <c r="S1177" s="48" t="s">
        <v>3634</v>
      </c>
      <c r="T1177" s="48" t="s">
        <v>3634</v>
      </c>
      <c r="U1177" s="48" t="s">
        <v>3634</v>
      </c>
      <c r="V1177" s="48" t="s">
        <v>3634</v>
      </c>
      <c r="W1177" s="48" t="s">
        <v>3634</v>
      </c>
      <c r="X1177" s="48" t="s">
        <v>3634</v>
      </c>
      <c r="Y1177" s="48" t="s">
        <v>3634</v>
      </c>
      <c r="Z1177" s="95" t="s">
        <v>3630</v>
      </c>
      <c r="AA1177" s="2" t="s">
        <v>4074</v>
      </c>
      <c r="AB1177" s="100" t="s">
        <v>3634</v>
      </c>
      <c r="AC1177" s="100" t="s">
        <v>3634</v>
      </c>
      <c r="AD1177" s="100" t="s">
        <v>3634</v>
      </c>
      <c r="AE1177" s="100" t="s">
        <v>3634</v>
      </c>
      <c r="AF1177" s="100" t="s">
        <v>3634</v>
      </c>
      <c r="AG1177" s="100" t="s">
        <v>3634</v>
      </c>
      <c r="AH1177" s="100" t="s">
        <v>3634</v>
      </c>
      <c r="AI1177" s="100" t="s">
        <v>3634</v>
      </c>
      <c r="AJ1177" s="100" t="s">
        <v>3634</v>
      </c>
      <c r="AK1177" s="100" t="s">
        <v>3634</v>
      </c>
      <c r="AL1177" s="100" t="s">
        <v>3634</v>
      </c>
      <c r="AM1177" s="100" t="s">
        <v>3634</v>
      </c>
      <c r="AN1177" s="100" t="s">
        <v>3634</v>
      </c>
      <c r="AO1177" s="100" t="s">
        <v>3634</v>
      </c>
      <c r="AP1177" s="100" t="s">
        <v>3634</v>
      </c>
      <c r="AQ1177" s="46" t="s">
        <v>1445</v>
      </c>
      <c r="AR1177" s="10" t="s">
        <v>4074</v>
      </c>
      <c r="AS1177" s="10" t="s">
        <v>5116</v>
      </c>
      <c r="AT1177" s="10" t="s">
        <v>3664</v>
      </c>
      <c r="AU1177" s="10" t="s">
        <v>3664</v>
      </c>
      <c r="AV1177" s="37">
        <v>0</v>
      </c>
      <c r="AW1177" s="37">
        <v>0</v>
      </c>
      <c r="AX1177" s="37">
        <v>0</v>
      </c>
      <c r="AY1177" s="37">
        <v>0</v>
      </c>
      <c r="AZ1177" s="46" t="s">
        <v>3675</v>
      </c>
      <c r="BA1177" s="171" t="s">
        <v>5293</v>
      </c>
      <c r="BB1177" s="37"/>
      <c r="BC1177" s="37"/>
      <c r="BD1177" s="37"/>
      <c r="BE1177" s="37" t="s">
        <v>3634</v>
      </c>
      <c r="BF1177" s="37" t="s">
        <v>3634</v>
      </c>
      <c r="BG1177" s="37" t="s">
        <v>3634</v>
      </c>
      <c r="BH1177" s="37" t="s">
        <v>3634</v>
      </c>
      <c r="BI1177" s="199">
        <v>1</v>
      </c>
      <c r="BJ1177" s="199">
        <v>0</v>
      </c>
      <c r="BK1177" s="199">
        <v>1</v>
      </c>
      <c r="BL1177" s="37">
        <v>1</v>
      </c>
      <c r="BM1177" s="37">
        <v>0</v>
      </c>
      <c r="BN1177" s="199" t="s">
        <v>3634</v>
      </c>
      <c r="BO1177" s="199" t="s">
        <v>3634</v>
      </c>
      <c r="BP1177" s="199" t="s">
        <v>3634</v>
      </c>
      <c r="BQ1177" s="10" t="s">
        <v>4078</v>
      </c>
      <c r="BR1177" s="10" t="s">
        <v>5791</v>
      </c>
      <c r="BS1177" s="10" t="s">
        <v>4078</v>
      </c>
      <c r="BT1177" s="129"/>
      <c r="BU1177" s="129" t="s">
        <v>3634</v>
      </c>
      <c r="BV1177" s="202" t="s">
        <v>7679</v>
      </c>
      <c r="BW1177" s="202">
        <v>1</v>
      </c>
      <c r="BX1177" s="202">
        <v>1</v>
      </c>
      <c r="BY1177" s="202" t="s">
        <v>5791</v>
      </c>
      <c r="BZ1177" s="204">
        <v>43969</v>
      </c>
      <c r="CA1177" s="203" t="s">
        <v>6307</v>
      </c>
      <c r="CB1177" s="2" t="s">
        <v>6307</v>
      </c>
      <c r="CC1177" s="2" t="s">
        <v>6307</v>
      </c>
      <c r="CD1177" s="2" t="s">
        <v>6307</v>
      </c>
      <c r="CE1177" s="2"/>
      <c r="CF1177" s="2"/>
      <c r="CG1177" s="122">
        <v>0</v>
      </c>
      <c r="CH1177" s="122">
        <v>0</v>
      </c>
      <c r="CI1177" s="122"/>
      <c r="CJ1177" s="122"/>
      <c r="CK1177" s="122"/>
      <c r="CL1177" s="2"/>
      <c r="CM1177" s="122">
        <v>0</v>
      </c>
      <c r="CN1177" s="122">
        <v>0</v>
      </c>
      <c r="CO1177" s="122">
        <v>0</v>
      </c>
      <c r="CP1177" s="122">
        <v>0</v>
      </c>
      <c r="CQ1177" s="122">
        <v>0</v>
      </c>
      <c r="CR1177" s="122">
        <v>0</v>
      </c>
      <c r="CS1177" s="122">
        <v>0</v>
      </c>
      <c r="CT1177" s="122">
        <v>0</v>
      </c>
      <c r="CU1177" s="122">
        <v>0</v>
      </c>
      <c r="CV1177" s="122">
        <v>0</v>
      </c>
      <c r="CW1177" s="122">
        <v>0</v>
      </c>
      <c r="CX1177" s="122">
        <v>0</v>
      </c>
      <c r="CY1177" s="122">
        <v>0</v>
      </c>
      <c r="CZ1177" s="122">
        <v>0</v>
      </c>
      <c r="DA1177" s="122">
        <v>0</v>
      </c>
      <c r="DB1177" s="122">
        <v>0</v>
      </c>
      <c r="DC1177" s="122">
        <v>0</v>
      </c>
      <c r="DD1177" s="122">
        <v>0</v>
      </c>
      <c r="DE1177" s="122">
        <v>0</v>
      </c>
      <c r="DF1177" s="122">
        <v>0</v>
      </c>
      <c r="DG1177" s="205">
        <v>0</v>
      </c>
      <c r="DH1177" s="257">
        <v>1</v>
      </c>
    </row>
    <row r="1178" spans="1:112" x14ac:dyDescent="0.25">
      <c r="A1178" s="275" t="s">
        <v>2450</v>
      </c>
      <c r="B1178" s="2" t="s">
        <v>3629</v>
      </c>
      <c r="C1178" s="192" t="s">
        <v>5970</v>
      </c>
      <c r="D1178" s="2" t="s">
        <v>526</v>
      </c>
      <c r="E1178" s="121" t="s">
        <v>5970</v>
      </c>
      <c r="F1178" s="176" t="s">
        <v>7612</v>
      </c>
      <c r="G1178" s="95" t="s">
        <v>3634</v>
      </c>
      <c r="H1178" s="57" t="s">
        <v>4073</v>
      </c>
      <c r="I1178" s="2" t="s">
        <v>7613</v>
      </c>
      <c r="J1178" s="57" t="s">
        <v>4077</v>
      </c>
      <c r="K1178" s="57" t="s">
        <v>4077</v>
      </c>
      <c r="L1178" s="57" t="s">
        <v>4077</v>
      </c>
      <c r="M1178" s="57" t="s">
        <v>4071</v>
      </c>
      <c r="N1178" s="10" t="s">
        <v>4008</v>
      </c>
      <c r="O1178" s="10" t="s">
        <v>3670</v>
      </c>
      <c r="P1178" s="101" t="s">
        <v>1429</v>
      </c>
      <c r="Q1178" s="48" t="s">
        <v>3634</v>
      </c>
      <c r="R1178" s="48" t="s">
        <v>3634</v>
      </c>
      <c r="S1178" s="48" t="s">
        <v>3634</v>
      </c>
      <c r="T1178" s="48" t="s">
        <v>3634</v>
      </c>
      <c r="U1178" s="48" t="s">
        <v>3634</v>
      </c>
      <c r="V1178" s="48" t="s">
        <v>3634</v>
      </c>
      <c r="W1178" s="48" t="s">
        <v>3634</v>
      </c>
      <c r="X1178" s="48" t="s">
        <v>3634</v>
      </c>
      <c r="Y1178" s="48" t="s">
        <v>3634</v>
      </c>
      <c r="Z1178" s="95" t="s">
        <v>3630</v>
      </c>
      <c r="AA1178" s="2" t="s">
        <v>4074</v>
      </c>
      <c r="AB1178" s="100" t="s">
        <v>3634</v>
      </c>
      <c r="AC1178" s="100" t="s">
        <v>3634</v>
      </c>
      <c r="AD1178" s="100" t="s">
        <v>3634</v>
      </c>
      <c r="AE1178" s="100" t="s">
        <v>3634</v>
      </c>
      <c r="AF1178" s="100" t="s">
        <v>3634</v>
      </c>
      <c r="AG1178" s="100" t="s">
        <v>3634</v>
      </c>
      <c r="AH1178" s="100" t="s">
        <v>3634</v>
      </c>
      <c r="AI1178" s="100" t="s">
        <v>3634</v>
      </c>
      <c r="AJ1178" s="100" t="s">
        <v>3634</v>
      </c>
      <c r="AK1178" s="100" t="s">
        <v>3634</v>
      </c>
      <c r="AL1178" s="100" t="s">
        <v>3634</v>
      </c>
      <c r="AM1178" s="100" t="s">
        <v>3634</v>
      </c>
      <c r="AN1178" s="100" t="s">
        <v>3634</v>
      </c>
      <c r="AO1178" s="100" t="s">
        <v>3634</v>
      </c>
      <c r="AP1178" s="100" t="s">
        <v>3634</v>
      </c>
      <c r="AQ1178" s="46" t="s">
        <v>1445</v>
      </c>
      <c r="AR1178" s="10" t="s">
        <v>4074</v>
      </c>
      <c r="AS1178" s="10" t="s">
        <v>5116</v>
      </c>
      <c r="AT1178" s="10" t="s">
        <v>3664</v>
      </c>
      <c r="AU1178" s="10" t="s">
        <v>3664</v>
      </c>
      <c r="AV1178" s="37">
        <v>0</v>
      </c>
      <c r="AW1178" s="37">
        <v>0</v>
      </c>
      <c r="AX1178" s="37">
        <v>0</v>
      </c>
      <c r="AY1178" s="37">
        <v>0</v>
      </c>
      <c r="AZ1178" s="46" t="s">
        <v>3675</v>
      </c>
      <c r="BA1178" s="171" t="s">
        <v>5293</v>
      </c>
      <c r="BB1178" s="37"/>
      <c r="BC1178" s="37"/>
      <c r="BD1178" s="37"/>
      <c r="BE1178" s="37" t="s">
        <v>3634</v>
      </c>
      <c r="BF1178" s="37" t="s">
        <v>3634</v>
      </c>
      <c r="BG1178" s="37" t="s">
        <v>3634</v>
      </c>
      <c r="BH1178" s="37" t="s">
        <v>3634</v>
      </c>
      <c r="BI1178" s="199">
        <v>1</v>
      </c>
      <c r="BJ1178" s="199">
        <v>1</v>
      </c>
      <c r="BK1178" s="199">
        <v>0</v>
      </c>
      <c r="BL1178" s="199">
        <v>0</v>
      </c>
      <c r="BM1178" s="199">
        <v>0</v>
      </c>
      <c r="BN1178" s="199" t="s">
        <v>3634</v>
      </c>
      <c r="BO1178" s="199" t="s">
        <v>3634</v>
      </c>
      <c r="BP1178" s="199" t="s">
        <v>3634</v>
      </c>
      <c r="BQ1178" s="10" t="s">
        <v>4078</v>
      </c>
      <c r="BR1178" s="10" t="s">
        <v>3796</v>
      </c>
      <c r="BS1178" s="10" t="s">
        <v>4078</v>
      </c>
      <c r="BT1178" s="195"/>
      <c r="BU1178" s="129" t="s">
        <v>3634</v>
      </c>
      <c r="BV1178" s="202" t="s">
        <v>7679</v>
      </c>
      <c r="BW1178" s="202">
        <v>1</v>
      </c>
      <c r="BX1178" s="202">
        <v>1</v>
      </c>
      <c r="BY1178" s="202"/>
      <c r="BZ1178" s="204">
        <v>43980</v>
      </c>
      <c r="CA1178" s="203" t="s">
        <v>6307</v>
      </c>
      <c r="CB1178" s="2" t="s">
        <v>6307</v>
      </c>
      <c r="CC1178" s="129" t="s">
        <v>6307</v>
      </c>
      <c r="CD1178" s="129" t="s">
        <v>6307</v>
      </c>
      <c r="CE1178" s="129"/>
      <c r="CF1178" s="129"/>
      <c r="CG1178" s="122">
        <v>0</v>
      </c>
      <c r="CH1178" s="122">
        <v>0</v>
      </c>
      <c r="CI1178" s="122"/>
      <c r="CJ1178" s="122"/>
      <c r="CK1178" s="12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05">
        <v>0</v>
      </c>
      <c r="DH1178" s="257">
        <v>1</v>
      </c>
    </row>
    <row r="1179" spans="1:112" x14ac:dyDescent="0.25">
      <c r="A1179" s="275" t="s">
        <v>2450</v>
      </c>
      <c r="B1179" s="2" t="s">
        <v>3629</v>
      </c>
      <c r="C1179" s="192" t="s">
        <v>5974</v>
      </c>
      <c r="D1179" s="2" t="s">
        <v>526</v>
      </c>
      <c r="E1179" s="121" t="s">
        <v>5974</v>
      </c>
      <c r="F1179" s="176" t="s">
        <v>7619</v>
      </c>
      <c r="G1179" s="95" t="s">
        <v>3634</v>
      </c>
      <c r="H1179" s="57" t="s">
        <v>4073</v>
      </c>
      <c r="I1179" s="2" t="s">
        <v>7620</v>
      </c>
      <c r="J1179" s="57" t="s">
        <v>4077</v>
      </c>
      <c r="K1179" s="57" t="s">
        <v>4077</v>
      </c>
      <c r="L1179" s="57" t="s">
        <v>4077</v>
      </c>
      <c r="M1179" s="57" t="s">
        <v>4071</v>
      </c>
      <c r="N1179" s="10" t="s">
        <v>4008</v>
      </c>
      <c r="O1179" s="10" t="s">
        <v>3670</v>
      </c>
      <c r="P1179" s="101" t="s">
        <v>1429</v>
      </c>
      <c r="Q1179" s="48" t="s">
        <v>3634</v>
      </c>
      <c r="R1179" s="48" t="s">
        <v>3634</v>
      </c>
      <c r="S1179" s="48" t="s">
        <v>3634</v>
      </c>
      <c r="T1179" s="48" t="s">
        <v>3634</v>
      </c>
      <c r="U1179" s="48" t="s">
        <v>3634</v>
      </c>
      <c r="V1179" s="48" t="s">
        <v>3634</v>
      </c>
      <c r="W1179" s="48" t="s">
        <v>3634</v>
      </c>
      <c r="X1179" s="48" t="s">
        <v>3634</v>
      </c>
      <c r="Y1179" s="48" t="s">
        <v>3634</v>
      </c>
      <c r="Z1179" s="95" t="s">
        <v>3630</v>
      </c>
      <c r="AA1179" s="2" t="s">
        <v>4074</v>
      </c>
      <c r="AB1179" s="100" t="s">
        <v>3634</v>
      </c>
      <c r="AC1179" s="100" t="s">
        <v>3634</v>
      </c>
      <c r="AD1179" s="100" t="s">
        <v>3634</v>
      </c>
      <c r="AE1179" s="100" t="s">
        <v>3634</v>
      </c>
      <c r="AF1179" s="100" t="s">
        <v>3634</v>
      </c>
      <c r="AG1179" s="100" t="s">
        <v>3634</v>
      </c>
      <c r="AH1179" s="100" t="s">
        <v>3634</v>
      </c>
      <c r="AI1179" s="100" t="s">
        <v>3634</v>
      </c>
      <c r="AJ1179" s="100" t="s">
        <v>3634</v>
      </c>
      <c r="AK1179" s="100" t="s">
        <v>3634</v>
      </c>
      <c r="AL1179" s="100" t="s">
        <v>3634</v>
      </c>
      <c r="AM1179" s="100" t="s">
        <v>3634</v>
      </c>
      <c r="AN1179" s="100" t="s">
        <v>3634</v>
      </c>
      <c r="AO1179" s="100" t="s">
        <v>3634</v>
      </c>
      <c r="AP1179" s="100" t="s">
        <v>3634</v>
      </c>
      <c r="AQ1179" s="46" t="s">
        <v>1445</v>
      </c>
      <c r="AR1179" s="10" t="s">
        <v>4074</v>
      </c>
      <c r="AS1179" s="10" t="s">
        <v>5116</v>
      </c>
      <c r="AT1179" s="10" t="s">
        <v>3664</v>
      </c>
      <c r="AU1179" s="10" t="s">
        <v>3664</v>
      </c>
      <c r="AV1179" s="37">
        <v>1</v>
      </c>
      <c r="AW1179" s="37">
        <v>0</v>
      </c>
      <c r="AX1179" s="37">
        <v>0</v>
      </c>
      <c r="AY1179" s="37">
        <v>0</v>
      </c>
      <c r="AZ1179" s="46" t="s">
        <v>3675</v>
      </c>
      <c r="BA1179" s="171" t="s">
        <v>5293</v>
      </c>
      <c r="BB1179" s="37"/>
      <c r="BC1179" s="37"/>
      <c r="BD1179" s="37"/>
      <c r="BE1179" s="37" t="s">
        <v>3634</v>
      </c>
      <c r="BF1179" s="37" t="s">
        <v>3634</v>
      </c>
      <c r="BG1179" s="37" t="s">
        <v>3634</v>
      </c>
      <c r="BH1179" s="37" t="s">
        <v>3634</v>
      </c>
      <c r="BI1179" s="199">
        <v>1</v>
      </c>
      <c r="BJ1179" s="199">
        <v>0</v>
      </c>
      <c r="BK1179" s="199">
        <v>1</v>
      </c>
      <c r="BL1179" s="199">
        <v>0</v>
      </c>
      <c r="BM1179" s="199">
        <v>1</v>
      </c>
      <c r="BN1179" s="199" t="s">
        <v>3634</v>
      </c>
      <c r="BO1179" s="199" t="s">
        <v>3634</v>
      </c>
      <c r="BP1179" s="199" t="s">
        <v>3634</v>
      </c>
      <c r="BQ1179" s="10" t="s">
        <v>4078</v>
      </c>
      <c r="BR1179" s="10" t="s">
        <v>3796</v>
      </c>
      <c r="BS1179" s="10" t="s">
        <v>4078</v>
      </c>
      <c r="BT1179" s="195"/>
      <c r="BU1179" s="129" t="s">
        <v>3634</v>
      </c>
      <c r="BV1179" s="202" t="s">
        <v>7679</v>
      </c>
      <c r="BW1179" s="202">
        <v>1</v>
      </c>
      <c r="BX1179" s="202">
        <v>1</v>
      </c>
      <c r="BY1179" s="202"/>
      <c r="BZ1179" s="204">
        <v>44020</v>
      </c>
      <c r="CA1179" s="203" t="s">
        <v>6307</v>
      </c>
      <c r="CB1179" s="2" t="s">
        <v>6307</v>
      </c>
      <c r="CC1179" s="129" t="s">
        <v>6307</v>
      </c>
      <c r="CD1179" s="129" t="s">
        <v>6307</v>
      </c>
      <c r="CE1179" s="129"/>
      <c r="CF1179" s="129"/>
      <c r="CG1179" s="122">
        <v>1</v>
      </c>
      <c r="CH1179" s="122">
        <v>1</v>
      </c>
      <c r="CI1179" s="122"/>
      <c r="CJ1179" s="122"/>
      <c r="CK1179" s="122"/>
      <c r="CL1179" s="2"/>
      <c r="CM1179" s="122">
        <v>0.2</v>
      </c>
      <c r="CN1179" s="122">
        <v>0.2</v>
      </c>
      <c r="CO1179" s="122">
        <v>0.2</v>
      </c>
      <c r="CP1179" s="122">
        <v>0.2</v>
      </c>
      <c r="CQ1179" s="122">
        <v>0.2</v>
      </c>
      <c r="CR1179" s="122">
        <v>0</v>
      </c>
      <c r="CS1179" s="122">
        <v>0</v>
      </c>
      <c r="CT1179" s="122">
        <v>0</v>
      </c>
      <c r="CU1179" s="122">
        <v>0</v>
      </c>
      <c r="CV1179" s="122">
        <v>0</v>
      </c>
      <c r="CW1179" s="122">
        <v>0</v>
      </c>
      <c r="CX1179" s="122">
        <v>0</v>
      </c>
      <c r="CY1179" s="122">
        <v>0</v>
      </c>
      <c r="CZ1179" s="122">
        <v>0</v>
      </c>
      <c r="DA1179" s="122">
        <v>0</v>
      </c>
      <c r="DB1179" s="122">
        <v>0</v>
      </c>
      <c r="DC1179" s="122">
        <v>0</v>
      </c>
      <c r="DD1179" s="122">
        <v>0</v>
      </c>
      <c r="DE1179" s="122">
        <v>0</v>
      </c>
      <c r="DF1179" s="122">
        <v>0</v>
      </c>
      <c r="DG1179" s="205">
        <v>0</v>
      </c>
      <c r="DH1179" s="257">
        <v>1</v>
      </c>
    </row>
    <row r="1180" spans="1:112" x14ac:dyDescent="0.25">
      <c r="A1180" s="275" t="s">
        <v>2450</v>
      </c>
      <c r="B1180" s="2" t="s">
        <v>3629</v>
      </c>
      <c r="C1180" s="192" t="s">
        <v>6388</v>
      </c>
      <c r="D1180" s="2" t="s">
        <v>526</v>
      </c>
      <c r="E1180" s="299" t="s">
        <v>6388</v>
      </c>
      <c r="F1180" s="300" t="s">
        <v>6483</v>
      </c>
      <c r="G1180" s="95" t="s">
        <v>3634</v>
      </c>
      <c r="H1180" s="57" t="s">
        <v>4073</v>
      </c>
      <c r="I1180" s="2"/>
      <c r="J1180" s="57" t="s">
        <v>4077</v>
      </c>
      <c r="K1180" s="57" t="s">
        <v>4077</v>
      </c>
      <c r="L1180" s="57" t="s">
        <v>4077</v>
      </c>
      <c r="M1180" s="57" t="s">
        <v>4071</v>
      </c>
      <c r="N1180" s="10" t="s">
        <v>4008</v>
      </c>
      <c r="O1180" s="10" t="s">
        <v>3670</v>
      </c>
      <c r="P1180" s="101" t="s">
        <v>1429</v>
      </c>
      <c r="Q1180" s="48" t="s">
        <v>3634</v>
      </c>
      <c r="R1180" s="48" t="s">
        <v>3634</v>
      </c>
      <c r="S1180" s="48" t="s">
        <v>3634</v>
      </c>
      <c r="T1180" s="48" t="s">
        <v>3634</v>
      </c>
      <c r="U1180" s="48" t="s">
        <v>3634</v>
      </c>
      <c r="V1180" s="48" t="s">
        <v>3634</v>
      </c>
      <c r="W1180" s="48" t="s">
        <v>3634</v>
      </c>
      <c r="X1180" s="48" t="s">
        <v>3634</v>
      </c>
      <c r="Y1180" s="48" t="s">
        <v>3634</v>
      </c>
      <c r="Z1180" s="95" t="s">
        <v>3630</v>
      </c>
      <c r="AA1180" s="2" t="s">
        <v>4074</v>
      </c>
      <c r="AB1180" s="100" t="s">
        <v>3634</v>
      </c>
      <c r="AC1180" s="100" t="s">
        <v>3634</v>
      </c>
      <c r="AD1180" s="100" t="s">
        <v>3634</v>
      </c>
      <c r="AE1180" s="100" t="s">
        <v>3634</v>
      </c>
      <c r="AF1180" s="100" t="s">
        <v>3634</v>
      </c>
      <c r="AG1180" s="100" t="s">
        <v>3634</v>
      </c>
      <c r="AH1180" s="100" t="s">
        <v>3634</v>
      </c>
      <c r="AI1180" s="100" t="s">
        <v>3634</v>
      </c>
      <c r="AJ1180" s="100" t="s">
        <v>3634</v>
      </c>
      <c r="AK1180" s="100" t="s">
        <v>3634</v>
      </c>
      <c r="AL1180" s="100" t="s">
        <v>3634</v>
      </c>
      <c r="AM1180" s="100" t="s">
        <v>3634</v>
      </c>
      <c r="AN1180" s="100" t="s">
        <v>3634</v>
      </c>
      <c r="AO1180" s="100" t="s">
        <v>3634</v>
      </c>
      <c r="AP1180" s="100" t="s">
        <v>3634</v>
      </c>
      <c r="AQ1180" s="46" t="s">
        <v>1445</v>
      </c>
      <c r="AR1180" s="10" t="s">
        <v>4074</v>
      </c>
      <c r="AS1180" s="10" t="s">
        <v>5116</v>
      </c>
      <c r="AT1180" s="10" t="s">
        <v>3664</v>
      </c>
      <c r="AU1180" s="10" t="s">
        <v>3664</v>
      </c>
      <c r="AV1180" s="37">
        <v>1</v>
      </c>
      <c r="AW1180" s="37">
        <v>0</v>
      </c>
      <c r="AX1180" s="37">
        <v>0</v>
      </c>
      <c r="AY1180" s="37">
        <v>0</v>
      </c>
      <c r="AZ1180" s="107" t="s">
        <v>3675</v>
      </c>
      <c r="BA1180" s="171" t="s">
        <v>5293</v>
      </c>
      <c r="BB1180" s="48" t="s">
        <v>3634</v>
      </c>
      <c r="BC1180" s="48" t="s">
        <v>3634</v>
      </c>
      <c r="BD1180" s="48" t="s">
        <v>3634</v>
      </c>
      <c r="BE1180" s="48" t="s">
        <v>3634</v>
      </c>
      <c r="BF1180" s="48" t="s">
        <v>3634</v>
      </c>
      <c r="BG1180" s="48" t="s">
        <v>3634</v>
      </c>
      <c r="BH1180" s="48" t="s">
        <v>3634</v>
      </c>
      <c r="BI1180" s="304">
        <v>1</v>
      </c>
      <c r="BJ1180" s="304">
        <v>0</v>
      </c>
      <c r="BK1180" s="304">
        <v>1</v>
      </c>
      <c r="BL1180" s="199">
        <v>0</v>
      </c>
      <c r="BM1180" s="199">
        <v>1</v>
      </c>
      <c r="BN1180" s="199" t="s">
        <v>3634</v>
      </c>
      <c r="BO1180" s="199" t="s">
        <v>3634</v>
      </c>
      <c r="BP1180" s="199" t="s">
        <v>3634</v>
      </c>
      <c r="BQ1180" s="10" t="s">
        <v>4078</v>
      </c>
      <c r="BR1180" s="10" t="s">
        <v>3796</v>
      </c>
      <c r="BS1180" s="2"/>
      <c r="BT1180" s="195"/>
      <c r="BU1180" s="129" t="s">
        <v>3634</v>
      </c>
      <c r="BV1180" s="202" t="s">
        <v>7679</v>
      </c>
      <c r="BW1180" s="202">
        <v>1</v>
      </c>
      <c r="BX1180" s="202">
        <v>1</v>
      </c>
      <c r="BY1180" s="202"/>
      <c r="BZ1180" s="204">
        <v>44243</v>
      </c>
      <c r="CA1180" s="203" t="s">
        <v>6307</v>
      </c>
      <c r="CB1180" s="2" t="s">
        <v>6307</v>
      </c>
      <c r="CC1180" s="129" t="s">
        <v>6307</v>
      </c>
      <c r="CD1180" s="129" t="s">
        <v>6307</v>
      </c>
      <c r="CE1180" s="129"/>
      <c r="CF1180" s="129"/>
      <c r="CG1180" s="122">
        <v>1</v>
      </c>
      <c r="CH1180" s="122">
        <v>1</v>
      </c>
      <c r="CI1180" s="122"/>
      <c r="CJ1180" s="122"/>
      <c r="CK1180" s="122"/>
      <c r="CL1180" s="2"/>
      <c r="CM1180" s="122">
        <v>0.2</v>
      </c>
      <c r="CN1180" s="122">
        <v>0.2</v>
      </c>
      <c r="CO1180" s="122">
        <v>0.2</v>
      </c>
      <c r="CP1180" s="122">
        <v>0.2</v>
      </c>
      <c r="CQ1180" s="122">
        <v>0.2</v>
      </c>
      <c r="CR1180" s="122">
        <v>0</v>
      </c>
      <c r="CS1180" s="122">
        <v>0</v>
      </c>
      <c r="CT1180" s="122">
        <v>0</v>
      </c>
      <c r="CU1180" s="122">
        <v>0</v>
      </c>
      <c r="CV1180" s="122">
        <v>0</v>
      </c>
      <c r="CW1180" s="122">
        <v>0</v>
      </c>
      <c r="CX1180" s="122">
        <v>0</v>
      </c>
      <c r="CY1180" s="122">
        <v>0</v>
      </c>
      <c r="CZ1180" s="122">
        <v>0</v>
      </c>
      <c r="DA1180" s="122">
        <v>0</v>
      </c>
      <c r="DB1180" s="122">
        <v>0</v>
      </c>
      <c r="DC1180" s="122">
        <v>0</v>
      </c>
      <c r="DD1180" s="122">
        <v>0</v>
      </c>
      <c r="DE1180" s="122">
        <v>0</v>
      </c>
      <c r="DF1180" s="122">
        <v>0</v>
      </c>
      <c r="DG1180" s="205">
        <v>0</v>
      </c>
      <c r="DH1180" s="257">
        <v>1</v>
      </c>
    </row>
    <row r="1181" spans="1:112" x14ac:dyDescent="0.25">
      <c r="A1181" s="275" t="s">
        <v>2450</v>
      </c>
      <c r="B1181" s="2" t="s">
        <v>3629</v>
      </c>
      <c r="C1181" s="192" t="s">
        <v>6412</v>
      </c>
      <c r="D1181" s="2" t="s">
        <v>526</v>
      </c>
      <c r="E1181" s="299" t="s">
        <v>6412</v>
      </c>
      <c r="F1181" s="300" t="s">
        <v>6225</v>
      </c>
      <c r="G1181" s="95" t="s">
        <v>3634</v>
      </c>
      <c r="H1181" s="57" t="s">
        <v>4073</v>
      </c>
      <c r="I1181" s="2"/>
      <c r="J1181" s="57" t="s">
        <v>4077</v>
      </c>
      <c r="K1181" s="57" t="s">
        <v>4077</v>
      </c>
      <c r="L1181" s="57" t="s">
        <v>4077</v>
      </c>
      <c r="M1181" s="57" t="s">
        <v>4071</v>
      </c>
      <c r="N1181" s="10" t="s">
        <v>4008</v>
      </c>
      <c r="O1181" s="10" t="s">
        <v>3670</v>
      </c>
      <c r="P1181" s="101" t="s">
        <v>1429</v>
      </c>
      <c r="Q1181" s="48" t="s">
        <v>3634</v>
      </c>
      <c r="R1181" s="48" t="s">
        <v>3634</v>
      </c>
      <c r="S1181" s="48" t="s">
        <v>3634</v>
      </c>
      <c r="T1181" s="48" t="s">
        <v>3634</v>
      </c>
      <c r="U1181" s="48" t="s">
        <v>3634</v>
      </c>
      <c r="V1181" s="48" t="s">
        <v>3634</v>
      </c>
      <c r="W1181" s="48" t="s">
        <v>3634</v>
      </c>
      <c r="X1181" s="48" t="s">
        <v>3634</v>
      </c>
      <c r="Y1181" s="48" t="s">
        <v>3634</v>
      </c>
      <c r="Z1181" s="95" t="s">
        <v>3630</v>
      </c>
      <c r="AA1181" s="2" t="s">
        <v>4074</v>
      </c>
      <c r="AB1181" s="100" t="s">
        <v>3634</v>
      </c>
      <c r="AC1181" s="100" t="s">
        <v>3634</v>
      </c>
      <c r="AD1181" s="100" t="s">
        <v>3634</v>
      </c>
      <c r="AE1181" s="100" t="s">
        <v>3634</v>
      </c>
      <c r="AF1181" s="100" t="s">
        <v>3634</v>
      </c>
      <c r="AG1181" s="100" t="s">
        <v>3634</v>
      </c>
      <c r="AH1181" s="100" t="s">
        <v>3634</v>
      </c>
      <c r="AI1181" s="100" t="s">
        <v>3634</v>
      </c>
      <c r="AJ1181" s="100" t="s">
        <v>3634</v>
      </c>
      <c r="AK1181" s="100" t="s">
        <v>3634</v>
      </c>
      <c r="AL1181" s="100" t="s">
        <v>3634</v>
      </c>
      <c r="AM1181" s="100" t="s">
        <v>3634</v>
      </c>
      <c r="AN1181" s="100" t="s">
        <v>3634</v>
      </c>
      <c r="AO1181" s="100" t="s">
        <v>3634</v>
      </c>
      <c r="AP1181" s="100" t="s">
        <v>3634</v>
      </c>
      <c r="AQ1181" s="46" t="s">
        <v>1445</v>
      </c>
      <c r="AR1181" s="10" t="s">
        <v>4074</v>
      </c>
      <c r="AS1181" s="10" t="s">
        <v>5116</v>
      </c>
      <c r="AT1181" s="10" t="s">
        <v>3664</v>
      </c>
      <c r="AU1181" s="10" t="s">
        <v>3664</v>
      </c>
      <c r="AV1181" s="37">
        <v>0</v>
      </c>
      <c r="AW1181" s="37">
        <v>0</v>
      </c>
      <c r="AX1181" s="37">
        <v>0</v>
      </c>
      <c r="AY1181" s="37">
        <v>0</v>
      </c>
      <c r="AZ1181" s="107" t="s">
        <v>3675</v>
      </c>
      <c r="BA1181" s="171" t="s">
        <v>5293</v>
      </c>
      <c r="BB1181" s="48" t="s">
        <v>3634</v>
      </c>
      <c r="BC1181" s="48" t="s">
        <v>3634</v>
      </c>
      <c r="BD1181" s="48" t="s">
        <v>3634</v>
      </c>
      <c r="BE1181" s="48" t="s">
        <v>3634</v>
      </c>
      <c r="BF1181" s="48" t="s">
        <v>3634</v>
      </c>
      <c r="BG1181" s="48" t="s">
        <v>3634</v>
      </c>
      <c r="BH1181" s="48" t="s">
        <v>3634</v>
      </c>
      <c r="BI1181" s="305">
        <v>5</v>
      </c>
      <c r="BJ1181" s="305">
        <v>0</v>
      </c>
      <c r="BK1181" s="305">
        <v>5</v>
      </c>
      <c r="BL1181" s="37">
        <v>5</v>
      </c>
      <c r="BM1181" s="37">
        <v>0</v>
      </c>
      <c r="BN1181" s="199" t="s">
        <v>3634</v>
      </c>
      <c r="BO1181" s="199" t="s">
        <v>3634</v>
      </c>
      <c r="BP1181" s="199" t="s">
        <v>3634</v>
      </c>
      <c r="BQ1181" s="10" t="s">
        <v>4078</v>
      </c>
      <c r="BR1181" s="10" t="s">
        <v>5791</v>
      </c>
      <c r="BS1181" s="2"/>
      <c r="BT1181" s="129"/>
      <c r="BU1181" s="129" t="s">
        <v>3634</v>
      </c>
      <c r="BV1181" s="202" t="s">
        <v>7681</v>
      </c>
      <c r="BW1181" s="202">
        <v>1</v>
      </c>
      <c r="BX1181" s="202">
        <v>2</v>
      </c>
      <c r="BY1181" s="202" t="s">
        <v>5791</v>
      </c>
      <c r="BZ1181" s="204">
        <v>44210</v>
      </c>
      <c r="CA1181" s="203" t="s">
        <v>6307</v>
      </c>
      <c r="CB1181" s="2" t="s">
        <v>6307</v>
      </c>
      <c r="CC1181" s="2" t="s">
        <v>6307</v>
      </c>
      <c r="CD1181" s="2" t="s">
        <v>6307</v>
      </c>
      <c r="CE1181" s="2"/>
      <c r="CF1181" s="2"/>
      <c r="CG1181" s="122">
        <v>0</v>
      </c>
      <c r="CH1181" s="122">
        <v>0</v>
      </c>
      <c r="CI1181" s="122"/>
      <c r="CJ1181" s="122"/>
      <c r="CK1181" s="122"/>
      <c r="CL1181" s="2"/>
      <c r="CM1181" s="122">
        <v>0</v>
      </c>
      <c r="CN1181" s="122">
        <v>0</v>
      </c>
      <c r="CO1181" s="122">
        <v>0</v>
      </c>
      <c r="CP1181" s="122">
        <v>0</v>
      </c>
      <c r="CQ1181" s="122">
        <v>0</v>
      </c>
      <c r="CR1181" s="122">
        <v>0</v>
      </c>
      <c r="CS1181" s="122">
        <v>0</v>
      </c>
      <c r="CT1181" s="122">
        <v>0</v>
      </c>
      <c r="CU1181" s="122">
        <v>0</v>
      </c>
      <c r="CV1181" s="122">
        <v>0</v>
      </c>
      <c r="CW1181" s="122">
        <v>0</v>
      </c>
      <c r="CX1181" s="122">
        <v>0</v>
      </c>
      <c r="CY1181" s="122">
        <v>0</v>
      </c>
      <c r="CZ1181" s="122">
        <v>0</v>
      </c>
      <c r="DA1181" s="122">
        <v>0</v>
      </c>
      <c r="DB1181" s="122">
        <v>0</v>
      </c>
      <c r="DC1181" s="122">
        <v>0</v>
      </c>
      <c r="DD1181" s="122">
        <v>0</v>
      </c>
      <c r="DE1181" s="122">
        <v>0</v>
      </c>
      <c r="DF1181" s="122">
        <v>0</v>
      </c>
      <c r="DG1181" s="205">
        <v>0</v>
      </c>
      <c r="DH1181" s="257">
        <v>1</v>
      </c>
    </row>
    <row r="1182" spans="1:112" x14ac:dyDescent="0.25">
      <c r="A1182" s="275" t="s">
        <v>2450</v>
      </c>
      <c r="B1182" s="2" t="s">
        <v>3629</v>
      </c>
      <c r="C1182" s="192" t="s">
        <v>6439</v>
      </c>
      <c r="D1182" s="2" t="s">
        <v>526</v>
      </c>
      <c r="E1182" s="299" t="s">
        <v>6439</v>
      </c>
      <c r="F1182" s="300" t="s">
        <v>6529</v>
      </c>
      <c r="G1182" s="95" t="s">
        <v>3634</v>
      </c>
      <c r="H1182" s="57" t="s">
        <v>4073</v>
      </c>
      <c r="I1182" s="2"/>
      <c r="J1182" s="57" t="s">
        <v>4077</v>
      </c>
      <c r="K1182" s="57" t="s">
        <v>4077</v>
      </c>
      <c r="L1182" s="57" t="s">
        <v>4077</v>
      </c>
      <c r="M1182" s="57" t="s">
        <v>4071</v>
      </c>
      <c r="N1182" s="10" t="s">
        <v>4008</v>
      </c>
      <c r="O1182" s="10" t="s">
        <v>3670</v>
      </c>
      <c r="P1182" s="101" t="s">
        <v>1429</v>
      </c>
      <c r="Q1182" s="48" t="s">
        <v>3634</v>
      </c>
      <c r="R1182" s="48" t="s">
        <v>3634</v>
      </c>
      <c r="S1182" s="48" t="s">
        <v>3634</v>
      </c>
      <c r="T1182" s="48" t="s">
        <v>3634</v>
      </c>
      <c r="U1182" s="48" t="s">
        <v>3634</v>
      </c>
      <c r="V1182" s="48" t="s">
        <v>3634</v>
      </c>
      <c r="W1182" s="48" t="s">
        <v>3634</v>
      </c>
      <c r="X1182" s="48" t="s">
        <v>3634</v>
      </c>
      <c r="Y1182" s="48" t="s">
        <v>3634</v>
      </c>
      <c r="Z1182" s="95" t="s">
        <v>3630</v>
      </c>
      <c r="AA1182" s="2" t="s">
        <v>4074</v>
      </c>
      <c r="AB1182" s="100" t="s">
        <v>3634</v>
      </c>
      <c r="AC1182" s="100" t="s">
        <v>3634</v>
      </c>
      <c r="AD1182" s="100" t="s">
        <v>3634</v>
      </c>
      <c r="AE1182" s="100" t="s">
        <v>3634</v>
      </c>
      <c r="AF1182" s="100" t="s">
        <v>3634</v>
      </c>
      <c r="AG1182" s="100" t="s">
        <v>3634</v>
      </c>
      <c r="AH1182" s="100" t="s">
        <v>3634</v>
      </c>
      <c r="AI1182" s="100" t="s">
        <v>3634</v>
      </c>
      <c r="AJ1182" s="100" t="s">
        <v>3634</v>
      </c>
      <c r="AK1182" s="100" t="s">
        <v>3634</v>
      </c>
      <c r="AL1182" s="100" t="s">
        <v>3634</v>
      </c>
      <c r="AM1182" s="100" t="s">
        <v>3634</v>
      </c>
      <c r="AN1182" s="100" t="s">
        <v>3634</v>
      </c>
      <c r="AO1182" s="100" t="s">
        <v>3634</v>
      </c>
      <c r="AP1182" s="100" t="s">
        <v>3634</v>
      </c>
      <c r="AQ1182" s="46" t="s">
        <v>1445</v>
      </c>
      <c r="AR1182" s="10" t="s">
        <v>4074</v>
      </c>
      <c r="AS1182" s="10" t="s">
        <v>5116</v>
      </c>
      <c r="AT1182" s="10" t="s">
        <v>3664</v>
      </c>
      <c r="AU1182" s="10" t="s">
        <v>3664</v>
      </c>
      <c r="AV1182" s="37">
        <v>3</v>
      </c>
      <c r="AW1182" s="37">
        <v>0</v>
      </c>
      <c r="AX1182" s="37">
        <v>0</v>
      </c>
      <c r="AY1182" s="37">
        <v>0</v>
      </c>
      <c r="AZ1182" s="46" t="s">
        <v>3675</v>
      </c>
      <c r="BA1182" s="171" t="s">
        <v>5293</v>
      </c>
      <c r="BB1182" s="48" t="s">
        <v>3634</v>
      </c>
      <c r="BC1182" s="48" t="s">
        <v>3634</v>
      </c>
      <c r="BD1182" s="48" t="s">
        <v>3634</v>
      </c>
      <c r="BE1182" s="48" t="s">
        <v>3634</v>
      </c>
      <c r="BF1182" s="48" t="s">
        <v>3634</v>
      </c>
      <c r="BG1182" s="48" t="s">
        <v>3634</v>
      </c>
      <c r="BH1182" s="48" t="s">
        <v>3634</v>
      </c>
      <c r="BI1182" s="302">
        <v>3</v>
      </c>
      <c r="BJ1182" s="302">
        <v>0</v>
      </c>
      <c r="BK1182" s="302">
        <v>3</v>
      </c>
      <c r="BL1182" s="199">
        <v>0</v>
      </c>
      <c r="BM1182" s="199">
        <v>3</v>
      </c>
      <c r="BN1182" s="199" t="s">
        <v>3634</v>
      </c>
      <c r="BO1182" s="199" t="s">
        <v>3634</v>
      </c>
      <c r="BP1182" s="199" t="s">
        <v>3634</v>
      </c>
      <c r="BQ1182" s="10" t="s">
        <v>4078</v>
      </c>
      <c r="BR1182" s="10" t="s">
        <v>3796</v>
      </c>
      <c r="BS1182" s="2"/>
      <c r="BT1182" s="195"/>
      <c r="BU1182" s="129" t="s">
        <v>3634</v>
      </c>
      <c r="BV1182" s="202" t="s">
        <v>7679</v>
      </c>
      <c r="BW1182" s="202">
        <v>1</v>
      </c>
      <c r="BX1182" s="202">
        <v>1</v>
      </c>
      <c r="BY1182" s="202"/>
      <c r="BZ1182" s="204">
        <v>44274</v>
      </c>
      <c r="CA1182" s="203" t="s">
        <v>6307</v>
      </c>
      <c r="CB1182" s="2" t="s">
        <v>6307</v>
      </c>
      <c r="CC1182" s="129" t="s">
        <v>6307</v>
      </c>
      <c r="CD1182" s="129" t="s">
        <v>6307</v>
      </c>
      <c r="CE1182" s="129"/>
      <c r="CF1182" s="129"/>
      <c r="CG1182" s="122">
        <v>3</v>
      </c>
      <c r="CH1182" s="122">
        <v>3</v>
      </c>
      <c r="CI1182" s="122"/>
      <c r="CJ1182" s="122"/>
      <c r="CK1182" s="122"/>
      <c r="CL1182" s="2"/>
      <c r="CM1182" s="122">
        <v>0.6</v>
      </c>
      <c r="CN1182" s="122">
        <v>0.6</v>
      </c>
      <c r="CO1182" s="122">
        <v>0.6</v>
      </c>
      <c r="CP1182" s="122">
        <v>0.6</v>
      </c>
      <c r="CQ1182" s="122">
        <v>0.6</v>
      </c>
      <c r="CR1182" s="122">
        <v>0</v>
      </c>
      <c r="CS1182" s="122">
        <v>0</v>
      </c>
      <c r="CT1182" s="122">
        <v>0</v>
      </c>
      <c r="CU1182" s="122">
        <v>0</v>
      </c>
      <c r="CV1182" s="122">
        <v>0</v>
      </c>
      <c r="CW1182" s="122">
        <v>0</v>
      </c>
      <c r="CX1182" s="122">
        <v>0</v>
      </c>
      <c r="CY1182" s="122">
        <v>0</v>
      </c>
      <c r="CZ1182" s="122">
        <v>0</v>
      </c>
      <c r="DA1182" s="122">
        <v>0</v>
      </c>
      <c r="DB1182" s="122">
        <v>0</v>
      </c>
      <c r="DC1182" s="122">
        <v>0</v>
      </c>
      <c r="DD1182" s="122">
        <v>0</v>
      </c>
      <c r="DE1182" s="122">
        <v>0</v>
      </c>
      <c r="DF1182" s="122">
        <v>0</v>
      </c>
      <c r="DG1182" s="205">
        <v>0</v>
      </c>
      <c r="DH1182" s="257">
        <v>1</v>
      </c>
    </row>
    <row r="1183" spans="1:112" x14ac:dyDescent="0.25">
      <c r="A1183" s="275" t="s">
        <v>2450</v>
      </c>
      <c r="B1183" s="2" t="s">
        <v>3629</v>
      </c>
      <c r="C1183" s="192" t="s">
        <v>6458</v>
      </c>
      <c r="D1183" s="2" t="s">
        <v>526</v>
      </c>
      <c r="E1183" s="299" t="s">
        <v>6458</v>
      </c>
      <c r="F1183" s="300" t="s">
        <v>6374</v>
      </c>
      <c r="G1183" s="95" t="s">
        <v>3634</v>
      </c>
      <c r="H1183" s="57" t="s">
        <v>4073</v>
      </c>
      <c r="I1183" s="2"/>
      <c r="J1183" s="57" t="s">
        <v>4077</v>
      </c>
      <c r="K1183" s="57" t="s">
        <v>4077</v>
      </c>
      <c r="L1183" s="57" t="s">
        <v>4077</v>
      </c>
      <c r="M1183" s="57" t="s">
        <v>4071</v>
      </c>
      <c r="N1183" s="10" t="s">
        <v>4008</v>
      </c>
      <c r="O1183" s="10" t="s">
        <v>3670</v>
      </c>
      <c r="P1183" s="101" t="s">
        <v>1429</v>
      </c>
      <c r="Q1183" s="48" t="s">
        <v>3634</v>
      </c>
      <c r="R1183" s="48" t="s">
        <v>3634</v>
      </c>
      <c r="S1183" s="48" t="s">
        <v>3634</v>
      </c>
      <c r="T1183" s="48" t="s">
        <v>3634</v>
      </c>
      <c r="U1183" s="48" t="s">
        <v>3634</v>
      </c>
      <c r="V1183" s="48" t="s">
        <v>3634</v>
      </c>
      <c r="W1183" s="48" t="s">
        <v>3634</v>
      </c>
      <c r="X1183" s="48" t="s">
        <v>3634</v>
      </c>
      <c r="Y1183" s="48" t="s">
        <v>3634</v>
      </c>
      <c r="Z1183" s="95" t="s">
        <v>3630</v>
      </c>
      <c r="AA1183" s="2" t="s">
        <v>4074</v>
      </c>
      <c r="AB1183" s="100" t="s">
        <v>3634</v>
      </c>
      <c r="AC1183" s="100" t="s">
        <v>3634</v>
      </c>
      <c r="AD1183" s="100" t="s">
        <v>3634</v>
      </c>
      <c r="AE1183" s="100" t="s">
        <v>3634</v>
      </c>
      <c r="AF1183" s="100" t="s">
        <v>3634</v>
      </c>
      <c r="AG1183" s="100" t="s">
        <v>3634</v>
      </c>
      <c r="AH1183" s="100" t="s">
        <v>3634</v>
      </c>
      <c r="AI1183" s="100" t="s">
        <v>3634</v>
      </c>
      <c r="AJ1183" s="100" t="s">
        <v>3634</v>
      </c>
      <c r="AK1183" s="100" t="s">
        <v>3634</v>
      </c>
      <c r="AL1183" s="100" t="s">
        <v>3634</v>
      </c>
      <c r="AM1183" s="100" t="s">
        <v>3634</v>
      </c>
      <c r="AN1183" s="100" t="s">
        <v>3634</v>
      </c>
      <c r="AO1183" s="100" t="s">
        <v>3634</v>
      </c>
      <c r="AP1183" s="100" t="s">
        <v>3634</v>
      </c>
      <c r="AQ1183" s="46" t="s">
        <v>1445</v>
      </c>
      <c r="AR1183" s="10" t="s">
        <v>4074</v>
      </c>
      <c r="AS1183" s="10" t="s">
        <v>5116</v>
      </c>
      <c r="AT1183" s="10" t="s">
        <v>3664</v>
      </c>
      <c r="AU1183" s="10" t="s">
        <v>3664</v>
      </c>
      <c r="AV1183" s="37">
        <v>0</v>
      </c>
      <c r="AW1183" s="37">
        <v>0</v>
      </c>
      <c r="AX1183" s="37">
        <v>0</v>
      </c>
      <c r="AY1183" s="37">
        <v>0</v>
      </c>
      <c r="AZ1183" s="107" t="s">
        <v>3675</v>
      </c>
      <c r="BA1183" s="171" t="s">
        <v>5293</v>
      </c>
      <c r="BB1183" s="48" t="s">
        <v>3634</v>
      </c>
      <c r="BC1183" s="48" t="s">
        <v>3634</v>
      </c>
      <c r="BD1183" s="48" t="s">
        <v>3634</v>
      </c>
      <c r="BE1183" s="48" t="s">
        <v>3634</v>
      </c>
      <c r="BF1183" s="48" t="s">
        <v>3634</v>
      </c>
      <c r="BG1183" s="48" t="s">
        <v>3634</v>
      </c>
      <c r="BH1183" s="48" t="s">
        <v>3634</v>
      </c>
      <c r="BI1183" s="302">
        <v>2</v>
      </c>
      <c r="BJ1183" s="302">
        <v>1</v>
      </c>
      <c r="BK1183" s="302">
        <v>1</v>
      </c>
      <c r="BL1183" s="37">
        <v>1</v>
      </c>
      <c r="BM1183" s="37">
        <v>0</v>
      </c>
      <c r="BN1183" s="199" t="s">
        <v>3634</v>
      </c>
      <c r="BO1183" s="199" t="s">
        <v>3634</v>
      </c>
      <c r="BP1183" s="199" t="s">
        <v>3634</v>
      </c>
      <c r="BQ1183" s="10" t="s">
        <v>4078</v>
      </c>
      <c r="BR1183" s="10" t="s">
        <v>5791</v>
      </c>
      <c r="BS1183" s="2"/>
      <c r="BT1183" s="129"/>
      <c r="BU1183" s="129" t="s">
        <v>3634</v>
      </c>
      <c r="BV1183" s="202" t="s">
        <v>7679</v>
      </c>
      <c r="BW1183" s="202">
        <v>1</v>
      </c>
      <c r="BX1183" s="202">
        <v>2</v>
      </c>
      <c r="BY1183" s="202" t="s">
        <v>5791</v>
      </c>
      <c r="BZ1183" s="204"/>
      <c r="CA1183" s="203" t="s">
        <v>6307</v>
      </c>
      <c r="CB1183" s="2" t="s">
        <v>6307</v>
      </c>
      <c r="CC1183" s="2" t="s">
        <v>6307</v>
      </c>
      <c r="CD1183" s="2" t="s">
        <v>6307</v>
      </c>
      <c r="CE1183" s="2"/>
      <c r="CF1183" s="2"/>
      <c r="CG1183" s="122">
        <v>0</v>
      </c>
      <c r="CH1183" s="122">
        <v>0</v>
      </c>
      <c r="CI1183" s="122"/>
      <c r="CJ1183" s="122"/>
      <c r="CK1183" s="122"/>
      <c r="CL1183" s="2"/>
      <c r="CM1183" s="122">
        <v>0</v>
      </c>
      <c r="CN1183" s="122">
        <v>0</v>
      </c>
      <c r="CO1183" s="122">
        <v>0</v>
      </c>
      <c r="CP1183" s="122">
        <v>0</v>
      </c>
      <c r="CQ1183" s="122">
        <v>0</v>
      </c>
      <c r="CR1183" s="122">
        <v>0</v>
      </c>
      <c r="CS1183" s="122">
        <v>0</v>
      </c>
      <c r="CT1183" s="122">
        <v>0</v>
      </c>
      <c r="CU1183" s="122">
        <v>0</v>
      </c>
      <c r="CV1183" s="122">
        <v>0</v>
      </c>
      <c r="CW1183" s="122">
        <v>0</v>
      </c>
      <c r="CX1183" s="122">
        <v>0</v>
      </c>
      <c r="CY1183" s="122">
        <v>0</v>
      </c>
      <c r="CZ1183" s="122">
        <v>0</v>
      </c>
      <c r="DA1183" s="122">
        <v>0</v>
      </c>
      <c r="DB1183" s="122">
        <v>0</v>
      </c>
      <c r="DC1183" s="122">
        <v>0</v>
      </c>
      <c r="DD1183" s="122">
        <v>0</v>
      </c>
      <c r="DE1183" s="122">
        <v>0</v>
      </c>
      <c r="DF1183" s="122">
        <v>0</v>
      </c>
      <c r="DG1183" s="205">
        <v>0</v>
      </c>
      <c r="DH1183" s="257">
        <v>1</v>
      </c>
    </row>
    <row r="1184" spans="1:112" x14ac:dyDescent="0.25">
      <c r="A1184" s="275" t="s">
        <v>2450</v>
      </c>
      <c r="B1184" s="2" t="s">
        <v>3629</v>
      </c>
      <c r="C1184" s="192" t="s">
        <v>6472</v>
      </c>
      <c r="D1184" s="2" t="s">
        <v>526</v>
      </c>
      <c r="E1184" s="299" t="s">
        <v>6472</v>
      </c>
      <c r="F1184" s="306" t="s">
        <v>6559</v>
      </c>
      <c r="G1184" s="95" t="s">
        <v>3634</v>
      </c>
      <c r="H1184" s="51" t="s">
        <v>4073</v>
      </c>
      <c r="I1184" s="53"/>
      <c r="J1184" s="57" t="s">
        <v>4077</v>
      </c>
      <c r="K1184" s="57" t="s">
        <v>4077</v>
      </c>
      <c r="L1184" s="57" t="s">
        <v>4077</v>
      </c>
      <c r="M1184" s="57" t="s">
        <v>4071</v>
      </c>
      <c r="N1184" s="10" t="s">
        <v>4008</v>
      </c>
      <c r="O1184" s="10" t="s">
        <v>3670</v>
      </c>
      <c r="P1184" s="101" t="s">
        <v>1429</v>
      </c>
      <c r="Q1184" s="48" t="s">
        <v>3634</v>
      </c>
      <c r="R1184" s="48" t="s">
        <v>3634</v>
      </c>
      <c r="S1184" s="48" t="s">
        <v>3634</v>
      </c>
      <c r="T1184" s="48" t="s">
        <v>3634</v>
      </c>
      <c r="U1184" s="48" t="s">
        <v>3634</v>
      </c>
      <c r="V1184" s="48" t="s">
        <v>3634</v>
      </c>
      <c r="W1184" s="48" t="s">
        <v>3634</v>
      </c>
      <c r="X1184" s="48" t="s">
        <v>3634</v>
      </c>
      <c r="Y1184" s="48" t="s">
        <v>3634</v>
      </c>
      <c r="Z1184" s="95" t="s">
        <v>3630</v>
      </c>
      <c r="AA1184" s="2" t="s">
        <v>4074</v>
      </c>
      <c r="AB1184" s="100" t="s">
        <v>3634</v>
      </c>
      <c r="AC1184" s="100" t="s">
        <v>3634</v>
      </c>
      <c r="AD1184" s="100" t="s">
        <v>3634</v>
      </c>
      <c r="AE1184" s="100" t="s">
        <v>3634</v>
      </c>
      <c r="AF1184" s="100" t="s">
        <v>3634</v>
      </c>
      <c r="AG1184" s="100" t="s">
        <v>3634</v>
      </c>
      <c r="AH1184" s="100" t="s">
        <v>3634</v>
      </c>
      <c r="AI1184" s="100" t="s">
        <v>3634</v>
      </c>
      <c r="AJ1184" s="100" t="s">
        <v>3634</v>
      </c>
      <c r="AK1184" s="100" t="s">
        <v>3634</v>
      </c>
      <c r="AL1184" s="100" t="s">
        <v>3634</v>
      </c>
      <c r="AM1184" s="100" t="s">
        <v>3634</v>
      </c>
      <c r="AN1184" s="100" t="s">
        <v>3634</v>
      </c>
      <c r="AO1184" s="100" t="s">
        <v>3634</v>
      </c>
      <c r="AP1184" s="100" t="s">
        <v>3634</v>
      </c>
      <c r="AQ1184" s="46" t="s">
        <v>1445</v>
      </c>
      <c r="AR1184" s="10" t="s">
        <v>4074</v>
      </c>
      <c r="AS1184" s="10" t="s">
        <v>5116</v>
      </c>
      <c r="AT1184" s="10" t="s">
        <v>3664</v>
      </c>
      <c r="AU1184" s="10" t="s">
        <v>3664</v>
      </c>
      <c r="AV1184" s="37">
        <v>0</v>
      </c>
      <c r="AW1184" s="37">
        <v>0</v>
      </c>
      <c r="AX1184" s="37">
        <v>0</v>
      </c>
      <c r="AY1184" s="37">
        <v>0</v>
      </c>
      <c r="AZ1184" s="107" t="s">
        <v>3675</v>
      </c>
      <c r="BA1184" s="171" t="s">
        <v>5293</v>
      </c>
      <c r="BB1184" s="48" t="s">
        <v>3634</v>
      </c>
      <c r="BC1184" s="48" t="s">
        <v>3634</v>
      </c>
      <c r="BD1184" s="48" t="s">
        <v>3634</v>
      </c>
      <c r="BE1184" s="48" t="s">
        <v>3634</v>
      </c>
      <c r="BF1184" s="48" t="s">
        <v>3634</v>
      </c>
      <c r="BG1184" s="48" t="s">
        <v>3634</v>
      </c>
      <c r="BH1184" s="48" t="s">
        <v>3634</v>
      </c>
      <c r="BI1184" s="307">
        <v>6</v>
      </c>
      <c r="BJ1184" s="307">
        <v>6</v>
      </c>
      <c r="BK1184" s="37">
        <v>0</v>
      </c>
      <c r="BL1184" s="151">
        <v>0</v>
      </c>
      <c r="BM1184" s="200">
        <v>0</v>
      </c>
      <c r="BN1184" s="151" t="s">
        <v>3634</v>
      </c>
      <c r="BO1184" s="151" t="s">
        <v>3634</v>
      </c>
      <c r="BP1184" s="151" t="s">
        <v>3634</v>
      </c>
      <c r="BQ1184" s="10" t="s">
        <v>4078</v>
      </c>
      <c r="BR1184" s="131" t="s">
        <v>5791</v>
      </c>
      <c r="BS1184" s="2"/>
      <c r="BT1184" s="145"/>
      <c r="BU1184" s="129" t="s">
        <v>3634</v>
      </c>
      <c r="BV1184" s="202" t="s">
        <v>7679</v>
      </c>
      <c r="BW1184" s="202">
        <v>1</v>
      </c>
      <c r="BX1184" s="202">
        <v>2</v>
      </c>
      <c r="BY1184" s="202" t="s">
        <v>5791</v>
      </c>
      <c r="BZ1184" s="204">
        <v>44223</v>
      </c>
      <c r="CA1184" s="203" t="s">
        <v>6307</v>
      </c>
      <c r="CB1184" s="2" t="s">
        <v>6307</v>
      </c>
      <c r="CC1184" s="2" t="s">
        <v>6307</v>
      </c>
      <c r="CD1184" s="2" t="s">
        <v>6307</v>
      </c>
      <c r="CE1184" s="2"/>
      <c r="CF1184" s="2"/>
      <c r="CG1184" s="122">
        <v>0</v>
      </c>
      <c r="CH1184" s="122">
        <v>0</v>
      </c>
      <c r="CI1184" s="122"/>
      <c r="CJ1184" s="122"/>
      <c r="CK1184" s="122"/>
      <c r="CL1184" s="2"/>
      <c r="CM1184" s="122">
        <v>0</v>
      </c>
      <c r="CN1184" s="122">
        <v>0</v>
      </c>
      <c r="CO1184" s="122">
        <v>0</v>
      </c>
      <c r="CP1184" s="122">
        <v>0</v>
      </c>
      <c r="CQ1184" s="122">
        <v>0</v>
      </c>
      <c r="CR1184" s="122">
        <v>0</v>
      </c>
      <c r="CS1184" s="122">
        <v>0</v>
      </c>
      <c r="CT1184" s="122">
        <v>0</v>
      </c>
      <c r="CU1184" s="122">
        <v>0</v>
      </c>
      <c r="CV1184" s="122">
        <v>0</v>
      </c>
      <c r="CW1184" s="122">
        <v>0</v>
      </c>
      <c r="CX1184" s="122">
        <v>0</v>
      </c>
      <c r="CY1184" s="122">
        <v>0</v>
      </c>
      <c r="CZ1184" s="122">
        <v>0</v>
      </c>
      <c r="DA1184" s="122">
        <v>0</v>
      </c>
      <c r="DB1184" s="122">
        <v>0</v>
      </c>
      <c r="DC1184" s="122">
        <v>0</v>
      </c>
      <c r="DD1184" s="122">
        <v>0</v>
      </c>
      <c r="DE1184" s="122">
        <v>0</v>
      </c>
      <c r="DF1184" s="122">
        <v>0</v>
      </c>
      <c r="DG1184" s="205">
        <v>0</v>
      </c>
      <c r="DH1184" s="257">
        <v>1</v>
      </c>
    </row>
    <row r="1185" spans="1:16383" x14ac:dyDescent="0.25">
      <c r="A1185" s="275" t="s">
        <v>2450</v>
      </c>
      <c r="B1185" s="2" t="s">
        <v>3629</v>
      </c>
      <c r="C1185" s="192" t="s">
        <v>6473</v>
      </c>
      <c r="D1185" s="2" t="s">
        <v>526</v>
      </c>
      <c r="E1185" s="299" t="s">
        <v>6473</v>
      </c>
      <c r="F1185" s="306" t="s">
        <v>6560</v>
      </c>
      <c r="G1185" s="95" t="s">
        <v>3634</v>
      </c>
      <c r="H1185" s="51" t="s">
        <v>4073</v>
      </c>
      <c r="I1185" s="53"/>
      <c r="J1185" s="57" t="s">
        <v>4077</v>
      </c>
      <c r="K1185" s="57" t="s">
        <v>4077</v>
      </c>
      <c r="L1185" s="57" t="s">
        <v>4077</v>
      </c>
      <c r="M1185" s="57" t="s">
        <v>4071</v>
      </c>
      <c r="N1185" s="10" t="s">
        <v>4008</v>
      </c>
      <c r="O1185" s="10" t="s">
        <v>3670</v>
      </c>
      <c r="P1185" s="101" t="s">
        <v>1429</v>
      </c>
      <c r="Q1185" s="48" t="s">
        <v>3634</v>
      </c>
      <c r="R1185" s="48" t="s">
        <v>3634</v>
      </c>
      <c r="S1185" s="48" t="s">
        <v>3634</v>
      </c>
      <c r="T1185" s="48" t="s">
        <v>3634</v>
      </c>
      <c r="U1185" s="48" t="s">
        <v>3634</v>
      </c>
      <c r="V1185" s="48" t="s">
        <v>3634</v>
      </c>
      <c r="W1185" s="48" t="s">
        <v>3634</v>
      </c>
      <c r="X1185" s="48" t="s">
        <v>3634</v>
      </c>
      <c r="Y1185" s="48" t="s">
        <v>3634</v>
      </c>
      <c r="Z1185" s="95" t="s">
        <v>3630</v>
      </c>
      <c r="AA1185" s="2" t="s">
        <v>4074</v>
      </c>
      <c r="AB1185" s="100" t="s">
        <v>3634</v>
      </c>
      <c r="AC1185" s="100" t="s">
        <v>3634</v>
      </c>
      <c r="AD1185" s="100" t="s">
        <v>3634</v>
      </c>
      <c r="AE1185" s="100" t="s">
        <v>3634</v>
      </c>
      <c r="AF1185" s="100" t="s">
        <v>3634</v>
      </c>
      <c r="AG1185" s="100" t="s">
        <v>3634</v>
      </c>
      <c r="AH1185" s="100" t="s">
        <v>3634</v>
      </c>
      <c r="AI1185" s="100" t="s">
        <v>3634</v>
      </c>
      <c r="AJ1185" s="100" t="s">
        <v>3634</v>
      </c>
      <c r="AK1185" s="100" t="s">
        <v>3634</v>
      </c>
      <c r="AL1185" s="100" t="s">
        <v>3634</v>
      </c>
      <c r="AM1185" s="100" t="s">
        <v>3634</v>
      </c>
      <c r="AN1185" s="100" t="s">
        <v>3634</v>
      </c>
      <c r="AO1185" s="100" t="s">
        <v>3634</v>
      </c>
      <c r="AP1185" s="100" t="s">
        <v>3634</v>
      </c>
      <c r="AQ1185" s="46" t="s">
        <v>1445</v>
      </c>
      <c r="AR1185" s="10" t="s">
        <v>4074</v>
      </c>
      <c r="AS1185" s="10" t="s">
        <v>5116</v>
      </c>
      <c r="AT1185" s="10" t="s">
        <v>3664</v>
      </c>
      <c r="AU1185" s="10" t="s">
        <v>3664</v>
      </c>
      <c r="AV1185" s="37">
        <v>0</v>
      </c>
      <c r="AW1185" s="37">
        <v>0</v>
      </c>
      <c r="AX1185" s="37">
        <v>0</v>
      </c>
      <c r="AY1185" s="37">
        <v>0</v>
      </c>
      <c r="AZ1185" s="107" t="s">
        <v>3675</v>
      </c>
      <c r="BA1185" s="171" t="s">
        <v>5293</v>
      </c>
      <c r="BB1185" s="48" t="s">
        <v>3634</v>
      </c>
      <c r="BC1185" s="48" t="s">
        <v>3634</v>
      </c>
      <c r="BD1185" s="48" t="s">
        <v>3634</v>
      </c>
      <c r="BE1185" s="48" t="s">
        <v>3634</v>
      </c>
      <c r="BF1185" s="48" t="s">
        <v>3634</v>
      </c>
      <c r="BG1185" s="48" t="s">
        <v>3634</v>
      </c>
      <c r="BH1185" s="48" t="s">
        <v>3634</v>
      </c>
      <c r="BI1185" s="307">
        <v>4</v>
      </c>
      <c r="BJ1185" s="307">
        <v>2</v>
      </c>
      <c r="BK1185" s="37">
        <v>2</v>
      </c>
      <c r="BL1185" s="151">
        <v>2</v>
      </c>
      <c r="BM1185" s="200">
        <v>0</v>
      </c>
      <c r="BN1185" s="151" t="s">
        <v>3634</v>
      </c>
      <c r="BO1185" s="151" t="s">
        <v>3634</v>
      </c>
      <c r="BP1185" s="151" t="s">
        <v>3634</v>
      </c>
      <c r="BQ1185" s="10" t="s">
        <v>4078</v>
      </c>
      <c r="BR1185" s="131" t="s">
        <v>5791</v>
      </c>
      <c r="BS1185" s="2"/>
      <c r="BT1185" s="145"/>
      <c r="BU1185" s="129" t="s">
        <v>3634</v>
      </c>
      <c r="BV1185" s="202" t="s">
        <v>7679</v>
      </c>
      <c r="BW1185" s="202">
        <v>1</v>
      </c>
      <c r="BX1185" s="202">
        <v>1</v>
      </c>
      <c r="BY1185" s="202" t="s">
        <v>5791</v>
      </c>
      <c r="BZ1185" s="204"/>
      <c r="CA1185" s="203" t="s">
        <v>6307</v>
      </c>
      <c r="CB1185" s="2" t="s">
        <v>6307</v>
      </c>
      <c r="CC1185" s="2" t="s">
        <v>6307</v>
      </c>
      <c r="CD1185" s="2" t="s">
        <v>6307</v>
      </c>
      <c r="CE1185" s="2"/>
      <c r="CF1185" s="2"/>
      <c r="CG1185" s="122">
        <v>0</v>
      </c>
      <c r="CH1185" s="122">
        <v>0</v>
      </c>
      <c r="CI1185" s="122"/>
      <c r="CJ1185" s="122"/>
      <c r="CK1185" s="122"/>
      <c r="CL1185" s="2"/>
      <c r="CM1185" s="122">
        <v>0</v>
      </c>
      <c r="CN1185" s="122">
        <v>0</v>
      </c>
      <c r="CO1185" s="122">
        <v>0</v>
      </c>
      <c r="CP1185" s="122">
        <v>0</v>
      </c>
      <c r="CQ1185" s="122">
        <v>0</v>
      </c>
      <c r="CR1185" s="122">
        <v>0</v>
      </c>
      <c r="CS1185" s="122">
        <v>0</v>
      </c>
      <c r="CT1185" s="122">
        <v>0</v>
      </c>
      <c r="CU1185" s="122">
        <v>0</v>
      </c>
      <c r="CV1185" s="122">
        <v>0</v>
      </c>
      <c r="CW1185" s="122">
        <v>0</v>
      </c>
      <c r="CX1185" s="122">
        <v>0</v>
      </c>
      <c r="CY1185" s="122">
        <v>0</v>
      </c>
      <c r="CZ1185" s="122">
        <v>0</v>
      </c>
      <c r="DA1185" s="122">
        <v>0</v>
      </c>
      <c r="DB1185" s="122">
        <v>0</v>
      </c>
      <c r="DC1185" s="122">
        <v>0</v>
      </c>
      <c r="DD1185" s="122">
        <v>0</v>
      </c>
      <c r="DE1185" s="122">
        <v>0</v>
      </c>
      <c r="DF1185" s="122">
        <v>0</v>
      </c>
      <c r="DG1185" s="205">
        <v>0</v>
      </c>
      <c r="DH1185" s="257">
        <v>1</v>
      </c>
    </row>
    <row r="1186" spans="1:16383" x14ac:dyDescent="0.25">
      <c r="A1186" s="275" t="s">
        <v>2450</v>
      </c>
      <c r="B1186" s="129" t="s">
        <v>3629</v>
      </c>
      <c r="C1186" s="192" t="s">
        <v>6671</v>
      </c>
      <c r="D1186" s="129" t="s">
        <v>526</v>
      </c>
      <c r="E1186" s="129" t="s">
        <v>6671</v>
      </c>
      <c r="F1186" s="188" t="s">
        <v>6672</v>
      </c>
      <c r="G1186" s="95" t="s">
        <v>3634</v>
      </c>
      <c r="H1186" s="57" t="s">
        <v>4073</v>
      </c>
      <c r="I1186" s="129"/>
      <c r="J1186" s="130" t="s">
        <v>4077</v>
      </c>
      <c r="K1186" s="130" t="s">
        <v>4077</v>
      </c>
      <c r="L1186" s="130" t="s">
        <v>4077</v>
      </c>
      <c r="M1186" s="130" t="s">
        <v>4071</v>
      </c>
      <c r="N1186" s="131" t="s">
        <v>4008</v>
      </c>
      <c r="O1186" s="131" t="s">
        <v>3670</v>
      </c>
      <c r="P1186" s="129" t="s">
        <v>1429</v>
      </c>
      <c r="Q1186" s="134" t="s">
        <v>3634</v>
      </c>
      <c r="R1186" s="134" t="s">
        <v>3634</v>
      </c>
      <c r="S1186" s="134" t="s">
        <v>3634</v>
      </c>
      <c r="T1186" s="134" t="s">
        <v>3634</v>
      </c>
      <c r="U1186" s="134" t="s">
        <v>3634</v>
      </c>
      <c r="V1186" s="134" t="s">
        <v>3634</v>
      </c>
      <c r="W1186" s="134" t="s">
        <v>3634</v>
      </c>
      <c r="X1186" s="134" t="s">
        <v>3634</v>
      </c>
      <c r="Y1186" s="134" t="s">
        <v>3634</v>
      </c>
      <c r="Z1186" s="135" t="s">
        <v>3630</v>
      </c>
      <c r="AA1186" s="129" t="s">
        <v>4074</v>
      </c>
      <c r="AB1186" s="134" t="s">
        <v>3634</v>
      </c>
      <c r="AC1186" s="134" t="s">
        <v>3634</v>
      </c>
      <c r="AD1186" s="134" t="s">
        <v>3634</v>
      </c>
      <c r="AE1186" s="134" t="s">
        <v>3634</v>
      </c>
      <c r="AF1186" s="134" t="s">
        <v>3634</v>
      </c>
      <c r="AG1186" s="134" t="s">
        <v>3634</v>
      </c>
      <c r="AH1186" s="134" t="s">
        <v>3634</v>
      </c>
      <c r="AI1186" s="134" t="s">
        <v>3634</v>
      </c>
      <c r="AJ1186" s="134" t="s">
        <v>3634</v>
      </c>
      <c r="AK1186" s="134" t="s">
        <v>3634</v>
      </c>
      <c r="AL1186" s="134" t="s">
        <v>3634</v>
      </c>
      <c r="AM1186" s="134" t="s">
        <v>3634</v>
      </c>
      <c r="AN1186" s="134" t="s">
        <v>3634</v>
      </c>
      <c r="AO1186" s="134" t="s">
        <v>3634</v>
      </c>
      <c r="AP1186" s="134" t="s">
        <v>3634</v>
      </c>
      <c r="AQ1186" s="137" t="s">
        <v>1445</v>
      </c>
      <c r="AR1186" s="131" t="s">
        <v>4074</v>
      </c>
      <c r="AS1186" s="131" t="s">
        <v>5116</v>
      </c>
      <c r="AT1186" s="131" t="s">
        <v>3664</v>
      </c>
      <c r="AU1186" s="131" t="s">
        <v>3664</v>
      </c>
      <c r="AV1186" s="138">
        <v>0</v>
      </c>
      <c r="AW1186" s="138">
        <v>0</v>
      </c>
      <c r="AX1186" s="138">
        <v>0</v>
      </c>
      <c r="AY1186" s="138">
        <v>0</v>
      </c>
      <c r="AZ1186" s="137" t="s">
        <v>3675</v>
      </c>
      <c r="BA1186" s="281" t="s">
        <v>5293</v>
      </c>
      <c r="BB1186" s="134" t="s">
        <v>3634</v>
      </c>
      <c r="BC1186" s="134" t="s">
        <v>3634</v>
      </c>
      <c r="BD1186" s="134" t="s">
        <v>3634</v>
      </c>
      <c r="BE1186" s="134" t="s">
        <v>3634</v>
      </c>
      <c r="BF1186" s="134" t="s">
        <v>3634</v>
      </c>
      <c r="BG1186" s="134" t="s">
        <v>3634</v>
      </c>
      <c r="BH1186" s="134" t="s">
        <v>3634</v>
      </c>
      <c r="BI1186" s="200">
        <v>1</v>
      </c>
      <c r="BJ1186" s="200">
        <v>0</v>
      </c>
      <c r="BK1186" s="200">
        <v>1</v>
      </c>
      <c r="BL1186" s="200">
        <v>1</v>
      </c>
      <c r="BM1186" s="200">
        <v>0</v>
      </c>
      <c r="BN1186" s="200" t="s">
        <v>3634</v>
      </c>
      <c r="BO1186" s="200" t="s">
        <v>3634</v>
      </c>
      <c r="BP1186" s="200" t="s">
        <v>3634</v>
      </c>
      <c r="BQ1186" s="131" t="s">
        <v>4078</v>
      </c>
      <c r="BR1186" s="131" t="s">
        <v>5791</v>
      </c>
      <c r="BS1186" s="129"/>
      <c r="BT1186" s="145"/>
      <c r="BU1186" s="129" t="s">
        <v>3634</v>
      </c>
      <c r="BV1186" s="202" t="s">
        <v>7679</v>
      </c>
      <c r="BW1186" s="202">
        <v>1</v>
      </c>
      <c r="BX1186" s="202">
        <v>1</v>
      </c>
      <c r="BY1186" s="202" t="s">
        <v>5791</v>
      </c>
      <c r="BZ1186" s="204"/>
      <c r="CA1186" s="203" t="s">
        <v>6307</v>
      </c>
      <c r="CB1186" s="2" t="s">
        <v>6307</v>
      </c>
      <c r="CC1186" s="2" t="s">
        <v>6307</v>
      </c>
      <c r="CD1186" s="2" t="s">
        <v>6307</v>
      </c>
      <c r="CE1186" s="2"/>
      <c r="CF1186" s="2"/>
      <c r="CG1186" s="122">
        <v>0</v>
      </c>
      <c r="CH1186" s="122">
        <v>0</v>
      </c>
      <c r="CI1186" s="122"/>
      <c r="CJ1186" s="141"/>
      <c r="CK1186" s="141"/>
      <c r="CL1186" s="2"/>
      <c r="CM1186" s="122">
        <v>0</v>
      </c>
      <c r="CN1186" s="122">
        <v>0</v>
      </c>
      <c r="CO1186" s="122">
        <v>0</v>
      </c>
      <c r="CP1186" s="122">
        <v>0</v>
      </c>
      <c r="CQ1186" s="122">
        <v>0</v>
      </c>
      <c r="CR1186" s="122">
        <v>0</v>
      </c>
      <c r="CS1186" s="122">
        <v>0</v>
      </c>
      <c r="CT1186" s="122">
        <v>0</v>
      </c>
      <c r="CU1186" s="122">
        <v>0</v>
      </c>
      <c r="CV1186" s="122">
        <v>0</v>
      </c>
      <c r="CW1186" s="122">
        <v>0</v>
      </c>
      <c r="CX1186" s="122">
        <v>0</v>
      </c>
      <c r="CY1186" s="122">
        <v>0</v>
      </c>
      <c r="CZ1186" s="122">
        <v>0</v>
      </c>
      <c r="DA1186" s="122">
        <v>0</v>
      </c>
      <c r="DB1186" s="122">
        <v>0</v>
      </c>
      <c r="DC1186" s="122">
        <v>0</v>
      </c>
      <c r="DD1186" s="122">
        <v>0</v>
      </c>
      <c r="DE1186" s="122">
        <v>0</v>
      </c>
      <c r="DF1186" s="122">
        <v>0</v>
      </c>
      <c r="DG1186" s="205">
        <v>0</v>
      </c>
      <c r="DH1186" s="257">
        <v>1</v>
      </c>
      <c r="DK1186" s="140"/>
      <c r="DL1186" s="140"/>
      <c r="DM1186" s="140"/>
      <c r="DN1186" s="140"/>
      <c r="DO1186" s="140"/>
      <c r="DP1186" s="140"/>
      <c r="DQ1186" s="140"/>
      <c r="DR1186" s="140"/>
      <c r="DS1186" s="140"/>
      <c r="DT1186" s="140"/>
      <c r="DU1186" s="140"/>
      <c r="DV1186" s="140"/>
      <c r="DW1186" s="140"/>
      <c r="DX1186" s="140"/>
      <c r="DY1186" s="140"/>
      <c r="DZ1186" s="140"/>
      <c r="EA1186" s="140"/>
      <c r="EB1186" s="140"/>
      <c r="EC1186" s="140"/>
      <c r="ED1186" s="140"/>
      <c r="EE1186" s="140"/>
      <c r="EF1186" s="140"/>
      <c r="EG1186" s="140"/>
      <c r="EH1186" s="140"/>
      <c r="EI1186" s="140"/>
      <c r="EJ1186" s="140"/>
      <c r="EK1186" s="140"/>
      <c r="EL1186" s="140"/>
      <c r="EM1186" s="140"/>
      <c r="EN1186" s="140"/>
      <c r="EO1186" s="140"/>
      <c r="EP1186" s="140"/>
      <c r="EQ1186" s="140"/>
      <c r="ER1186" s="140"/>
      <c r="ES1186" s="140"/>
      <c r="ET1186" s="140"/>
      <c r="EU1186" s="140"/>
      <c r="EV1186" s="140"/>
      <c r="EW1186" s="140"/>
      <c r="EX1186" s="140"/>
      <c r="EY1186" s="140"/>
      <c r="EZ1186" s="140"/>
      <c r="FA1186" s="140"/>
      <c r="FB1186" s="140"/>
      <c r="FC1186" s="140"/>
      <c r="FD1186" s="140"/>
      <c r="FE1186" s="140"/>
      <c r="FF1186" s="140"/>
      <c r="FG1186" s="140"/>
      <c r="FH1186" s="140"/>
      <c r="FI1186" s="140"/>
      <c r="FJ1186" s="140"/>
      <c r="FK1186" s="140"/>
      <c r="FL1186" s="140"/>
      <c r="FM1186" s="140"/>
      <c r="FN1186" s="140"/>
      <c r="FO1186" s="140"/>
      <c r="FP1186" s="140"/>
      <c r="FQ1186" s="140"/>
      <c r="FR1186" s="140"/>
      <c r="FS1186" s="140"/>
      <c r="FT1186" s="140"/>
      <c r="FU1186" s="140"/>
      <c r="FV1186" s="140"/>
      <c r="FW1186" s="140"/>
      <c r="FX1186" s="140"/>
      <c r="FY1186" s="140"/>
      <c r="FZ1186" s="140"/>
      <c r="GA1186" s="140"/>
      <c r="GB1186" s="140"/>
      <c r="GC1186" s="140"/>
      <c r="GD1186" s="140"/>
      <c r="GE1186" s="140"/>
      <c r="GF1186" s="140"/>
      <c r="GG1186" s="140"/>
      <c r="GH1186" s="140"/>
      <c r="GI1186" s="140"/>
      <c r="GJ1186" s="140"/>
      <c r="GK1186" s="140"/>
      <c r="GL1186" s="140"/>
      <c r="GM1186" s="140"/>
      <c r="GN1186" s="140"/>
      <c r="GO1186" s="140"/>
      <c r="GP1186" s="140"/>
      <c r="GQ1186" s="140"/>
      <c r="GR1186" s="140"/>
      <c r="GS1186" s="140"/>
      <c r="GT1186" s="140"/>
      <c r="GU1186" s="140"/>
      <c r="GV1186" s="140"/>
      <c r="GW1186" s="140"/>
      <c r="GX1186" s="140"/>
      <c r="GY1186" s="140"/>
      <c r="GZ1186" s="140"/>
      <c r="HA1186" s="140"/>
      <c r="HB1186" s="140"/>
      <c r="HC1186" s="140"/>
      <c r="HD1186" s="140"/>
      <c r="HE1186" s="140"/>
      <c r="HF1186" s="140"/>
      <c r="HG1186" s="140"/>
      <c r="HH1186" s="140"/>
      <c r="HI1186" s="140"/>
      <c r="HJ1186" s="140"/>
      <c r="HK1186" s="140"/>
      <c r="HL1186" s="140"/>
      <c r="HM1186" s="140"/>
      <c r="HN1186" s="140"/>
      <c r="HO1186" s="140"/>
      <c r="HP1186" s="140"/>
      <c r="HQ1186" s="140"/>
      <c r="HR1186" s="140"/>
      <c r="HS1186" s="140"/>
      <c r="HT1186" s="140"/>
      <c r="HU1186" s="140"/>
      <c r="HV1186" s="140"/>
      <c r="HW1186" s="140"/>
      <c r="HX1186" s="140"/>
      <c r="HY1186" s="140"/>
      <c r="HZ1186" s="140"/>
      <c r="IA1186" s="140"/>
      <c r="IB1186" s="140"/>
      <c r="IC1186" s="140"/>
      <c r="ID1186" s="140"/>
      <c r="IE1186" s="140"/>
      <c r="IF1186" s="140"/>
      <c r="IG1186" s="140"/>
      <c r="IH1186" s="140"/>
      <c r="II1186" s="140"/>
      <c r="IJ1186" s="140"/>
      <c r="IK1186" s="140"/>
      <c r="IL1186" s="140"/>
      <c r="IM1186" s="140"/>
      <c r="IN1186" s="140"/>
      <c r="IO1186" s="140"/>
      <c r="IP1186" s="140"/>
      <c r="IQ1186" s="140"/>
      <c r="IR1186" s="140"/>
      <c r="IS1186" s="140"/>
      <c r="IT1186" s="140"/>
      <c r="IU1186" s="140"/>
      <c r="IV1186" s="140"/>
      <c r="IW1186" s="140"/>
      <c r="IX1186" s="140"/>
      <c r="IY1186" s="140"/>
      <c r="IZ1186" s="140"/>
      <c r="JA1186" s="140"/>
      <c r="JB1186" s="140"/>
      <c r="JC1186" s="140"/>
      <c r="JD1186" s="140"/>
      <c r="JE1186" s="140"/>
      <c r="JF1186" s="140"/>
      <c r="JG1186" s="140"/>
      <c r="JH1186" s="140"/>
      <c r="JI1186" s="140"/>
      <c r="JJ1186" s="140"/>
      <c r="JK1186" s="140"/>
      <c r="JL1186" s="140"/>
      <c r="JM1186" s="140"/>
      <c r="JN1186" s="140"/>
      <c r="JO1186" s="140"/>
      <c r="JP1186" s="140"/>
      <c r="JQ1186" s="140"/>
      <c r="JR1186" s="140"/>
      <c r="JS1186" s="140"/>
      <c r="JT1186" s="140"/>
      <c r="JU1186" s="140"/>
      <c r="JV1186" s="140"/>
      <c r="JW1186" s="140"/>
      <c r="JX1186" s="140"/>
      <c r="JY1186" s="140"/>
      <c r="JZ1186" s="140"/>
      <c r="KA1186" s="140"/>
      <c r="KB1186" s="140"/>
      <c r="KC1186" s="140"/>
      <c r="KD1186" s="140"/>
      <c r="KE1186" s="140"/>
      <c r="KF1186" s="140"/>
      <c r="KG1186" s="140"/>
      <c r="KH1186" s="140"/>
      <c r="KI1186" s="140"/>
      <c r="KJ1186" s="140"/>
      <c r="KK1186" s="140"/>
      <c r="KL1186" s="140"/>
      <c r="KM1186" s="140"/>
      <c r="KN1186" s="140"/>
      <c r="KO1186" s="140"/>
      <c r="KP1186" s="140"/>
      <c r="KQ1186" s="140"/>
      <c r="KR1186" s="140"/>
      <c r="KS1186" s="140"/>
      <c r="KT1186" s="140"/>
      <c r="KU1186" s="140"/>
      <c r="KV1186" s="140"/>
      <c r="KW1186" s="140"/>
      <c r="KX1186" s="140"/>
      <c r="KY1186" s="140"/>
      <c r="KZ1186" s="140"/>
      <c r="LA1186" s="140"/>
      <c r="LB1186" s="140"/>
      <c r="LC1186" s="140"/>
      <c r="LD1186" s="140"/>
      <c r="LE1186" s="140"/>
      <c r="LF1186" s="140"/>
      <c r="LG1186" s="140"/>
      <c r="LH1186" s="140"/>
      <c r="LI1186" s="140"/>
      <c r="LJ1186" s="140"/>
      <c r="LK1186" s="140"/>
      <c r="LL1186" s="140"/>
      <c r="LM1186" s="140"/>
      <c r="LN1186" s="140"/>
      <c r="LO1186" s="140"/>
      <c r="LP1186" s="140"/>
      <c r="LQ1186" s="140"/>
      <c r="LR1186" s="140"/>
      <c r="LS1186" s="140"/>
      <c r="LT1186" s="140"/>
      <c r="LU1186" s="140"/>
      <c r="LV1186" s="140"/>
      <c r="LW1186" s="140"/>
      <c r="LX1186" s="140"/>
      <c r="LY1186" s="140"/>
      <c r="LZ1186" s="140"/>
      <c r="MA1186" s="140"/>
      <c r="MB1186" s="140"/>
      <c r="MC1186" s="140"/>
      <c r="MD1186" s="140"/>
      <c r="ME1186" s="140"/>
      <c r="MF1186" s="140"/>
      <c r="MG1186" s="140"/>
      <c r="MH1186" s="140"/>
      <c r="MI1186" s="140"/>
      <c r="MJ1186" s="140"/>
      <c r="MK1186" s="140"/>
      <c r="ML1186" s="140"/>
      <c r="MM1186" s="140"/>
      <c r="MN1186" s="140"/>
      <c r="MO1186" s="140"/>
      <c r="MP1186" s="140"/>
      <c r="MQ1186" s="140"/>
      <c r="MR1186" s="140"/>
      <c r="MS1186" s="140"/>
      <c r="MT1186" s="140"/>
      <c r="MU1186" s="140"/>
      <c r="MV1186" s="140"/>
      <c r="MW1186" s="140"/>
      <c r="MX1186" s="140"/>
      <c r="MY1186" s="140"/>
      <c r="MZ1186" s="140"/>
      <c r="NA1186" s="140"/>
      <c r="NB1186" s="140"/>
      <c r="NC1186" s="140"/>
      <c r="ND1186" s="140"/>
      <c r="NE1186" s="140"/>
      <c r="NF1186" s="140"/>
      <c r="NG1186" s="140"/>
      <c r="NH1186" s="140"/>
      <c r="NI1186" s="140"/>
      <c r="NJ1186" s="140"/>
      <c r="NK1186" s="140"/>
      <c r="NL1186" s="140"/>
      <c r="NM1186" s="140"/>
      <c r="NN1186" s="140"/>
      <c r="NO1186" s="140"/>
      <c r="NP1186" s="140"/>
      <c r="NQ1186" s="140"/>
      <c r="NR1186" s="140"/>
      <c r="NS1186" s="140"/>
      <c r="NT1186" s="140"/>
      <c r="NU1186" s="140"/>
      <c r="NV1186" s="140"/>
      <c r="NW1186" s="140"/>
      <c r="NX1186" s="140"/>
      <c r="NY1186" s="140"/>
      <c r="NZ1186" s="140"/>
      <c r="OA1186" s="140"/>
      <c r="OB1186" s="140"/>
      <c r="OC1186" s="140"/>
      <c r="OD1186" s="140"/>
      <c r="OE1186" s="140"/>
      <c r="OF1186" s="140"/>
      <c r="OG1186" s="140"/>
      <c r="OH1186" s="140"/>
      <c r="OI1186" s="140"/>
      <c r="OJ1186" s="140"/>
      <c r="OK1186" s="140"/>
      <c r="OL1186" s="140"/>
      <c r="OM1186" s="140"/>
      <c r="ON1186" s="140"/>
      <c r="OO1186" s="140"/>
      <c r="OP1186" s="140"/>
      <c r="OQ1186" s="140"/>
      <c r="OR1186" s="140"/>
      <c r="OS1186" s="140"/>
      <c r="OT1186" s="140"/>
      <c r="OU1186" s="140"/>
      <c r="OV1186" s="140"/>
      <c r="OW1186" s="140"/>
      <c r="OX1186" s="140"/>
      <c r="OY1186" s="140"/>
      <c r="OZ1186" s="140"/>
      <c r="PA1186" s="140"/>
      <c r="PB1186" s="140"/>
      <c r="PC1186" s="140"/>
      <c r="PD1186" s="140"/>
      <c r="PE1186" s="140"/>
      <c r="PF1186" s="140"/>
      <c r="PG1186" s="140"/>
      <c r="PH1186" s="140"/>
      <c r="PI1186" s="140"/>
      <c r="PJ1186" s="140"/>
      <c r="PK1186" s="140"/>
      <c r="PL1186" s="140"/>
      <c r="PM1186" s="140"/>
      <c r="PN1186" s="140"/>
      <c r="PO1186" s="140"/>
      <c r="PP1186" s="140"/>
      <c r="PQ1186" s="140"/>
      <c r="PR1186" s="140"/>
      <c r="PS1186" s="140"/>
      <c r="PT1186" s="140"/>
      <c r="PU1186" s="140"/>
      <c r="PV1186" s="140"/>
      <c r="PW1186" s="140"/>
      <c r="PX1186" s="140"/>
      <c r="PY1186" s="140"/>
      <c r="PZ1186" s="140"/>
      <c r="QA1186" s="140"/>
      <c r="QB1186" s="140"/>
      <c r="QC1186" s="140"/>
      <c r="QD1186" s="140"/>
      <c r="QE1186" s="140"/>
      <c r="QF1186" s="140"/>
      <c r="QG1186" s="140"/>
      <c r="QH1186" s="140"/>
      <c r="QI1186" s="140"/>
      <c r="QJ1186" s="140"/>
      <c r="QK1186" s="140"/>
      <c r="QL1186" s="140"/>
      <c r="QM1186" s="140"/>
      <c r="QN1186" s="140"/>
      <c r="QO1186" s="140"/>
      <c r="QP1186" s="140"/>
      <c r="QQ1186" s="140"/>
      <c r="QR1186" s="140"/>
      <c r="QS1186" s="140"/>
      <c r="QT1186" s="140"/>
      <c r="QU1186" s="140"/>
      <c r="QV1186" s="140"/>
      <c r="QW1186" s="140"/>
      <c r="QX1186" s="140"/>
      <c r="QY1186" s="140"/>
      <c r="QZ1186" s="140"/>
      <c r="RA1186" s="140"/>
      <c r="RB1186" s="140"/>
      <c r="RC1186" s="140"/>
      <c r="RD1186" s="140"/>
      <c r="RE1186" s="140"/>
      <c r="RF1186" s="140"/>
      <c r="RG1186" s="140"/>
      <c r="RH1186" s="140"/>
      <c r="RI1186" s="140"/>
      <c r="RJ1186" s="140"/>
      <c r="RK1186" s="140"/>
      <c r="RL1186" s="140"/>
      <c r="RM1186" s="140"/>
      <c r="RN1186" s="140"/>
      <c r="RO1186" s="140"/>
      <c r="RP1186" s="140"/>
      <c r="RQ1186" s="140"/>
      <c r="RR1186" s="140"/>
      <c r="RS1186" s="140"/>
      <c r="RT1186" s="140"/>
      <c r="RU1186" s="140"/>
      <c r="RV1186" s="140"/>
      <c r="RW1186" s="140"/>
      <c r="RX1186" s="140"/>
      <c r="RY1186" s="140"/>
      <c r="RZ1186" s="140"/>
      <c r="SA1186" s="140"/>
      <c r="SB1186" s="140"/>
      <c r="SC1186" s="140"/>
      <c r="SD1186" s="140"/>
      <c r="SE1186" s="140"/>
      <c r="SF1186" s="140"/>
      <c r="SG1186" s="140"/>
      <c r="SH1186" s="140"/>
      <c r="SI1186" s="140"/>
      <c r="SJ1186" s="140"/>
      <c r="SK1186" s="140"/>
      <c r="SL1186" s="140"/>
      <c r="SM1186" s="140"/>
      <c r="SN1186" s="140"/>
      <c r="SO1186" s="140"/>
      <c r="SP1186" s="140"/>
      <c r="SQ1186" s="140"/>
      <c r="SR1186" s="140"/>
      <c r="SS1186" s="140"/>
      <c r="ST1186" s="140"/>
      <c r="SU1186" s="140"/>
      <c r="SV1186" s="140"/>
      <c r="SW1186" s="140"/>
      <c r="SX1186" s="140"/>
      <c r="SY1186" s="140"/>
      <c r="SZ1186" s="140"/>
      <c r="TA1186" s="140"/>
      <c r="TB1186" s="140"/>
      <c r="TC1186" s="140"/>
      <c r="TD1186" s="140"/>
      <c r="TE1186" s="140"/>
      <c r="TF1186" s="140"/>
      <c r="TG1186" s="140"/>
      <c r="TH1186" s="140"/>
      <c r="TI1186" s="140"/>
      <c r="TJ1186" s="140"/>
      <c r="TK1186" s="140"/>
      <c r="TL1186" s="140"/>
      <c r="TM1186" s="140"/>
      <c r="TN1186" s="140"/>
      <c r="TO1186" s="140"/>
      <c r="TP1186" s="140"/>
      <c r="TQ1186" s="140"/>
      <c r="TR1186" s="140"/>
      <c r="TS1186" s="140"/>
      <c r="TT1186" s="140"/>
      <c r="TU1186" s="140"/>
      <c r="TV1186" s="140"/>
      <c r="TW1186" s="140"/>
      <c r="TX1186" s="140"/>
      <c r="TY1186" s="140"/>
      <c r="TZ1186" s="140"/>
      <c r="UA1186" s="140"/>
      <c r="UB1186" s="140"/>
      <c r="UC1186" s="140"/>
      <c r="UD1186" s="140"/>
      <c r="UE1186" s="140"/>
      <c r="UF1186" s="140"/>
      <c r="UG1186" s="140"/>
      <c r="UH1186" s="140"/>
      <c r="UI1186" s="140"/>
      <c r="UJ1186" s="140"/>
      <c r="UK1186" s="140"/>
      <c r="UL1186" s="140"/>
      <c r="UM1186" s="140"/>
      <c r="UN1186" s="140"/>
      <c r="UO1186" s="140"/>
      <c r="UP1186" s="140"/>
      <c r="UQ1186" s="140"/>
      <c r="UR1186" s="140"/>
      <c r="US1186" s="140"/>
      <c r="UT1186" s="140"/>
      <c r="UU1186" s="140"/>
      <c r="UV1186" s="140"/>
      <c r="UW1186" s="140"/>
      <c r="UX1186" s="140"/>
      <c r="UY1186" s="140"/>
      <c r="UZ1186" s="140"/>
      <c r="VA1186" s="140"/>
      <c r="VB1186" s="140"/>
      <c r="VC1186" s="140"/>
      <c r="VD1186" s="140"/>
      <c r="VE1186" s="140"/>
      <c r="VF1186" s="140"/>
      <c r="VG1186" s="140"/>
      <c r="VH1186" s="140"/>
      <c r="VI1186" s="140"/>
      <c r="VJ1186" s="140"/>
      <c r="VK1186" s="140"/>
      <c r="VL1186" s="140"/>
      <c r="VM1186" s="140"/>
      <c r="VN1186" s="140"/>
      <c r="VO1186" s="140"/>
      <c r="VP1186" s="140"/>
      <c r="VQ1186" s="140"/>
      <c r="VR1186" s="140"/>
      <c r="VS1186" s="140"/>
      <c r="VT1186" s="140"/>
      <c r="VU1186" s="140"/>
      <c r="VV1186" s="140"/>
      <c r="VW1186" s="140"/>
      <c r="VX1186" s="140"/>
      <c r="VY1186" s="140"/>
      <c r="VZ1186" s="140"/>
      <c r="WA1186" s="140"/>
      <c r="WB1186" s="140"/>
      <c r="WC1186" s="140"/>
      <c r="WD1186" s="140"/>
      <c r="WE1186" s="140"/>
      <c r="WF1186" s="140"/>
      <c r="WG1186" s="140"/>
      <c r="WH1186" s="140"/>
      <c r="WI1186" s="140"/>
      <c r="WJ1186" s="140"/>
      <c r="WK1186" s="140"/>
      <c r="WL1186" s="140"/>
      <c r="WM1186" s="140"/>
      <c r="WN1186" s="140"/>
      <c r="WO1186" s="140"/>
      <c r="WP1186" s="140"/>
      <c r="WQ1186" s="140"/>
      <c r="WR1186" s="140"/>
      <c r="WS1186" s="140"/>
      <c r="WT1186" s="140"/>
      <c r="WU1186" s="140"/>
      <c r="WV1186" s="140"/>
      <c r="WW1186" s="140"/>
      <c r="WX1186" s="140"/>
      <c r="WY1186" s="140"/>
      <c r="WZ1186" s="140"/>
      <c r="XA1186" s="140"/>
      <c r="XB1186" s="140"/>
      <c r="XC1186" s="140"/>
      <c r="XD1186" s="140"/>
      <c r="XE1186" s="140"/>
      <c r="XF1186" s="140"/>
      <c r="XG1186" s="140"/>
      <c r="XH1186" s="140"/>
      <c r="XI1186" s="140"/>
      <c r="XJ1186" s="140"/>
      <c r="XK1186" s="140"/>
      <c r="XL1186" s="140"/>
      <c r="XM1186" s="140"/>
      <c r="XN1186" s="140"/>
      <c r="XO1186" s="140"/>
      <c r="XP1186" s="140"/>
      <c r="XQ1186" s="140"/>
      <c r="XR1186" s="140"/>
      <c r="XS1186" s="140"/>
      <c r="XT1186" s="140"/>
      <c r="XU1186" s="140"/>
      <c r="XV1186" s="140"/>
      <c r="XW1186" s="140"/>
      <c r="XX1186" s="140"/>
      <c r="XY1186" s="140"/>
      <c r="XZ1186" s="140"/>
      <c r="YA1186" s="140"/>
      <c r="YB1186" s="140"/>
      <c r="YC1186" s="140"/>
      <c r="YD1186" s="140"/>
      <c r="YE1186" s="140"/>
      <c r="YF1186" s="140"/>
      <c r="YG1186" s="140"/>
      <c r="YH1186" s="140"/>
      <c r="YI1186" s="140"/>
      <c r="YJ1186" s="140"/>
      <c r="YK1186" s="140"/>
      <c r="YL1186" s="140"/>
      <c r="YM1186" s="140"/>
      <c r="YN1186" s="140"/>
      <c r="YO1186" s="140"/>
      <c r="YP1186" s="140"/>
      <c r="YQ1186" s="140"/>
      <c r="YR1186" s="140"/>
      <c r="YS1186" s="140"/>
      <c r="YT1186" s="140"/>
      <c r="YU1186" s="140"/>
      <c r="YV1186" s="140"/>
      <c r="YW1186" s="140"/>
      <c r="YX1186" s="140"/>
      <c r="YY1186" s="140"/>
      <c r="YZ1186" s="140"/>
      <c r="ZA1186" s="140"/>
      <c r="ZB1186" s="140"/>
      <c r="ZC1186" s="140"/>
      <c r="ZD1186" s="140"/>
      <c r="ZE1186" s="140"/>
      <c r="ZF1186" s="140"/>
      <c r="ZG1186" s="140"/>
      <c r="ZH1186" s="140"/>
      <c r="ZI1186" s="140"/>
      <c r="ZJ1186" s="140"/>
      <c r="ZK1186" s="140"/>
      <c r="ZL1186" s="140"/>
      <c r="ZM1186" s="140"/>
      <c r="ZN1186" s="140"/>
      <c r="ZO1186" s="140"/>
      <c r="ZP1186" s="140"/>
      <c r="ZQ1186" s="140"/>
      <c r="ZR1186" s="140"/>
      <c r="ZS1186" s="140"/>
      <c r="ZT1186" s="140"/>
      <c r="ZU1186" s="140"/>
      <c r="ZV1186" s="140"/>
      <c r="ZW1186" s="140"/>
      <c r="ZX1186" s="140"/>
      <c r="ZY1186" s="140"/>
      <c r="ZZ1186" s="140"/>
      <c r="AAA1186" s="140"/>
      <c r="AAB1186" s="140"/>
      <c r="AAC1186" s="140"/>
      <c r="AAD1186" s="140"/>
      <c r="AAE1186" s="140"/>
      <c r="AAF1186" s="140"/>
      <c r="AAG1186" s="140"/>
      <c r="AAH1186" s="140"/>
      <c r="AAI1186" s="140"/>
      <c r="AAJ1186" s="140"/>
      <c r="AAK1186" s="140"/>
      <c r="AAL1186" s="140"/>
      <c r="AAM1186" s="140"/>
      <c r="AAN1186" s="140"/>
      <c r="AAO1186" s="140"/>
      <c r="AAP1186" s="140"/>
      <c r="AAQ1186" s="140"/>
      <c r="AAR1186" s="140"/>
      <c r="AAS1186" s="140"/>
      <c r="AAT1186" s="140"/>
      <c r="AAU1186" s="140"/>
      <c r="AAV1186" s="140"/>
      <c r="AAW1186" s="140"/>
      <c r="AAX1186" s="140"/>
      <c r="AAY1186" s="140"/>
      <c r="AAZ1186" s="140"/>
      <c r="ABA1186" s="140"/>
      <c r="ABB1186" s="140"/>
      <c r="ABC1186" s="140"/>
      <c r="ABD1186" s="140"/>
      <c r="ABE1186" s="140"/>
      <c r="ABF1186" s="140"/>
      <c r="ABG1186" s="140"/>
      <c r="ABH1186" s="140"/>
      <c r="ABI1186" s="140"/>
      <c r="ABJ1186" s="140"/>
      <c r="ABK1186" s="140"/>
      <c r="ABL1186" s="140"/>
      <c r="ABM1186" s="140"/>
      <c r="ABN1186" s="140"/>
      <c r="ABO1186" s="140"/>
      <c r="ABP1186" s="140"/>
      <c r="ABQ1186" s="140"/>
      <c r="ABR1186" s="140"/>
      <c r="ABS1186" s="140"/>
      <c r="ABT1186" s="140"/>
      <c r="ABU1186" s="140"/>
      <c r="ABV1186" s="140"/>
      <c r="ABW1186" s="140"/>
      <c r="ABX1186" s="140"/>
      <c r="ABY1186" s="140"/>
      <c r="ABZ1186" s="140"/>
      <c r="ACA1186" s="140"/>
      <c r="ACB1186" s="140"/>
      <c r="ACC1186" s="140"/>
      <c r="ACD1186" s="140"/>
      <c r="ACE1186" s="140"/>
      <c r="ACF1186" s="140"/>
      <c r="ACG1186" s="140"/>
      <c r="ACH1186" s="140"/>
      <c r="ACI1186" s="140"/>
      <c r="ACJ1186" s="140"/>
      <c r="ACK1186" s="140"/>
      <c r="ACL1186" s="140"/>
      <c r="ACM1186" s="140"/>
      <c r="ACN1186" s="140"/>
      <c r="ACO1186" s="140"/>
      <c r="ACP1186" s="140"/>
      <c r="ACQ1186" s="140"/>
      <c r="ACR1186" s="140"/>
      <c r="ACS1186" s="140"/>
      <c r="ACT1186" s="140"/>
      <c r="ACU1186" s="140"/>
      <c r="ACV1186" s="140"/>
      <c r="ACW1186" s="140"/>
      <c r="ACX1186" s="140"/>
      <c r="ACY1186" s="140"/>
      <c r="ACZ1186" s="140"/>
      <c r="ADA1186" s="140"/>
      <c r="ADB1186" s="140"/>
      <c r="ADC1186" s="140"/>
      <c r="ADD1186" s="140"/>
      <c r="ADE1186" s="140"/>
      <c r="ADF1186" s="140"/>
      <c r="ADG1186" s="140"/>
      <c r="ADH1186" s="140"/>
      <c r="ADI1186" s="140"/>
      <c r="ADJ1186" s="140"/>
      <c r="ADK1186" s="140"/>
      <c r="ADL1186" s="140"/>
      <c r="ADM1186" s="140"/>
      <c r="ADN1186" s="140"/>
      <c r="ADO1186" s="140"/>
      <c r="ADP1186" s="140"/>
      <c r="ADQ1186" s="140"/>
      <c r="ADR1186" s="140"/>
      <c r="ADS1186" s="140"/>
      <c r="ADT1186" s="140"/>
      <c r="ADU1186" s="140"/>
      <c r="ADV1186" s="140"/>
      <c r="ADW1186" s="140"/>
      <c r="ADX1186" s="140"/>
      <c r="ADY1186" s="140"/>
      <c r="ADZ1186" s="140"/>
      <c r="AEA1186" s="140"/>
      <c r="AEB1186" s="140"/>
      <c r="AEC1186" s="140"/>
      <c r="AED1186" s="140"/>
      <c r="AEE1186" s="140"/>
      <c r="AEF1186" s="140"/>
      <c r="AEG1186" s="140"/>
      <c r="AEH1186" s="140"/>
      <c r="AEI1186" s="140"/>
      <c r="AEJ1186" s="140"/>
      <c r="AEK1186" s="140"/>
      <c r="AEL1186" s="140"/>
      <c r="AEM1186" s="140"/>
      <c r="AEN1186" s="140"/>
      <c r="AEO1186" s="140"/>
      <c r="AEP1186" s="140"/>
      <c r="AEQ1186" s="140"/>
      <c r="AER1186" s="140"/>
      <c r="AES1186" s="140"/>
      <c r="AET1186" s="140"/>
      <c r="AEU1186" s="140"/>
      <c r="AEV1186" s="140"/>
      <c r="AEW1186" s="140"/>
      <c r="AEX1186" s="140"/>
      <c r="AEY1186" s="140"/>
      <c r="AEZ1186" s="140"/>
      <c r="AFA1186" s="140"/>
      <c r="AFB1186" s="140"/>
      <c r="AFC1186" s="140"/>
      <c r="AFD1186" s="140"/>
      <c r="AFE1186" s="140"/>
      <c r="AFF1186" s="140"/>
      <c r="AFG1186" s="140"/>
      <c r="AFH1186" s="140"/>
      <c r="AFI1186" s="140"/>
      <c r="AFJ1186" s="140"/>
      <c r="AFK1186" s="140"/>
      <c r="AFL1186" s="140"/>
      <c r="AFM1186" s="140"/>
      <c r="AFN1186" s="140"/>
      <c r="AFO1186" s="140"/>
      <c r="AFP1186" s="140"/>
      <c r="AFQ1186" s="140"/>
      <c r="AFR1186" s="140"/>
      <c r="AFS1186" s="140"/>
      <c r="AFT1186" s="140"/>
      <c r="AFU1186" s="140"/>
      <c r="AFV1186" s="140"/>
      <c r="AFW1186" s="140"/>
      <c r="AFX1186" s="140"/>
      <c r="AFY1186" s="140"/>
      <c r="AFZ1186" s="140"/>
      <c r="AGA1186" s="140"/>
      <c r="AGB1186" s="140"/>
      <c r="AGC1186" s="140"/>
      <c r="AGD1186" s="140"/>
      <c r="AGE1186" s="140"/>
      <c r="AGF1186" s="140"/>
      <c r="AGG1186" s="140"/>
      <c r="AGH1186" s="140"/>
      <c r="AGI1186" s="140"/>
      <c r="AGJ1186" s="140"/>
      <c r="AGK1186" s="140"/>
      <c r="AGL1186" s="140"/>
      <c r="AGM1186" s="140"/>
      <c r="AGN1186" s="140"/>
      <c r="AGO1186" s="140"/>
      <c r="AGP1186" s="140"/>
      <c r="AGQ1186" s="140"/>
      <c r="AGR1186" s="140"/>
      <c r="AGS1186" s="140"/>
      <c r="AGT1186" s="140"/>
      <c r="AGU1186" s="140"/>
      <c r="AGV1186" s="140"/>
      <c r="AGW1186" s="140"/>
      <c r="AGX1186" s="140"/>
      <c r="AGY1186" s="140"/>
      <c r="AGZ1186" s="140"/>
      <c r="AHA1186" s="140"/>
      <c r="AHB1186" s="140"/>
      <c r="AHC1186" s="140"/>
      <c r="AHD1186" s="140"/>
      <c r="AHE1186" s="140"/>
      <c r="AHF1186" s="140"/>
      <c r="AHG1186" s="140"/>
      <c r="AHH1186" s="140"/>
      <c r="AHI1186" s="140"/>
      <c r="AHJ1186" s="140"/>
      <c r="AHK1186" s="140"/>
      <c r="AHL1186" s="140"/>
      <c r="AHM1186" s="140"/>
      <c r="AHN1186" s="140"/>
      <c r="AHO1186" s="140"/>
      <c r="AHP1186" s="140"/>
      <c r="AHQ1186" s="140"/>
      <c r="AHR1186" s="140"/>
      <c r="AHS1186" s="140"/>
      <c r="AHT1186" s="140"/>
      <c r="AHU1186" s="140"/>
      <c r="AHV1186" s="140"/>
      <c r="AHW1186" s="140"/>
      <c r="AHX1186" s="140"/>
      <c r="AHY1186" s="140"/>
      <c r="AHZ1186" s="140"/>
      <c r="AIA1186" s="140"/>
      <c r="AIB1186" s="140"/>
      <c r="AIC1186" s="140"/>
      <c r="AID1186" s="140"/>
      <c r="AIE1186" s="140"/>
      <c r="AIF1186" s="140"/>
      <c r="AIG1186" s="140"/>
      <c r="AIH1186" s="140"/>
      <c r="AII1186" s="140"/>
      <c r="AIJ1186" s="140"/>
      <c r="AIK1186" s="140"/>
      <c r="AIL1186" s="140"/>
      <c r="AIM1186" s="140"/>
      <c r="AIN1186" s="140"/>
      <c r="AIO1186" s="140"/>
      <c r="AIP1186" s="140"/>
      <c r="AIQ1186" s="140"/>
      <c r="AIR1186" s="140"/>
      <c r="AIS1186" s="140"/>
      <c r="AIT1186" s="140"/>
      <c r="AIU1186" s="140"/>
      <c r="AIV1186" s="140"/>
      <c r="AIW1186" s="140"/>
      <c r="AIX1186" s="140"/>
      <c r="AIY1186" s="140"/>
      <c r="AIZ1186" s="140"/>
      <c r="AJA1186" s="140"/>
      <c r="AJB1186" s="140"/>
      <c r="AJC1186" s="140"/>
      <c r="AJD1186" s="140"/>
      <c r="AJE1186" s="140"/>
      <c r="AJF1186" s="140"/>
      <c r="AJG1186" s="140"/>
      <c r="AJH1186" s="140"/>
      <c r="AJI1186" s="140"/>
      <c r="AJJ1186" s="140"/>
      <c r="AJK1186" s="140"/>
      <c r="AJL1186" s="140"/>
      <c r="AJM1186" s="140"/>
      <c r="AJN1186" s="140"/>
      <c r="AJO1186" s="140"/>
      <c r="AJP1186" s="140"/>
      <c r="AJQ1186" s="140"/>
      <c r="AJR1186" s="140"/>
      <c r="AJS1186" s="140"/>
      <c r="AJT1186" s="140"/>
      <c r="AJU1186" s="140"/>
      <c r="AJV1186" s="140"/>
      <c r="AJW1186" s="140"/>
      <c r="AJX1186" s="140"/>
      <c r="AJY1186" s="140"/>
      <c r="AJZ1186" s="140"/>
      <c r="AKA1186" s="140"/>
      <c r="AKB1186" s="140"/>
      <c r="AKC1186" s="140"/>
      <c r="AKD1186" s="140"/>
      <c r="AKE1186" s="140"/>
      <c r="AKF1186" s="140"/>
      <c r="AKG1186" s="140"/>
      <c r="AKH1186" s="140"/>
      <c r="AKI1186" s="140"/>
      <c r="AKJ1186" s="140"/>
      <c r="AKK1186" s="140"/>
      <c r="AKL1186" s="140"/>
      <c r="AKM1186" s="140"/>
      <c r="AKN1186" s="140"/>
      <c r="AKO1186" s="140"/>
      <c r="AKP1186" s="140"/>
      <c r="AKQ1186" s="140"/>
      <c r="AKR1186" s="140"/>
      <c r="AKS1186" s="140"/>
      <c r="AKT1186" s="140"/>
      <c r="AKU1186" s="140"/>
      <c r="AKV1186" s="140"/>
      <c r="AKW1186" s="140"/>
      <c r="AKX1186" s="140"/>
      <c r="AKY1186" s="140"/>
      <c r="AKZ1186" s="140"/>
      <c r="ALA1186" s="140"/>
      <c r="ALB1186" s="140"/>
      <c r="ALC1186" s="140"/>
      <c r="ALD1186" s="140"/>
      <c r="ALE1186" s="140"/>
      <c r="ALF1186" s="140"/>
      <c r="ALG1186" s="140"/>
      <c r="ALH1186" s="140"/>
      <c r="ALI1186" s="140"/>
      <c r="ALJ1186" s="140"/>
      <c r="ALK1186" s="140"/>
      <c r="ALL1186" s="140"/>
      <c r="ALM1186" s="140"/>
      <c r="ALN1186" s="140"/>
      <c r="ALO1186" s="140"/>
      <c r="ALP1186" s="140"/>
      <c r="ALQ1186" s="140"/>
      <c r="ALR1186" s="140"/>
      <c r="ALS1186" s="140"/>
      <c r="ALT1186" s="140"/>
      <c r="ALU1186" s="140"/>
      <c r="ALV1186" s="140"/>
      <c r="ALW1186" s="140"/>
      <c r="ALX1186" s="140"/>
      <c r="ALY1186" s="140"/>
      <c r="ALZ1186" s="140"/>
      <c r="AMA1186" s="140"/>
      <c r="AMB1186" s="140"/>
      <c r="AMC1186" s="140"/>
      <c r="AMD1186" s="140"/>
      <c r="AME1186" s="140"/>
      <c r="AMF1186" s="140"/>
      <c r="AMG1186" s="140"/>
      <c r="AMH1186" s="140"/>
      <c r="AMI1186" s="140"/>
      <c r="AMJ1186" s="140"/>
      <c r="AMK1186" s="140"/>
      <c r="AML1186" s="140"/>
      <c r="AMM1186" s="140"/>
      <c r="AMN1186" s="140"/>
      <c r="AMO1186" s="140"/>
      <c r="AMP1186" s="140"/>
      <c r="AMQ1186" s="140"/>
      <c r="AMR1186" s="140"/>
      <c r="AMS1186" s="140"/>
      <c r="AMT1186" s="140"/>
      <c r="AMU1186" s="140"/>
      <c r="AMV1186" s="140"/>
      <c r="AMW1186" s="140"/>
      <c r="AMX1186" s="140"/>
      <c r="AMY1186" s="140"/>
      <c r="AMZ1186" s="140"/>
      <c r="ANA1186" s="140"/>
      <c r="ANB1186" s="140"/>
      <c r="ANC1186" s="140"/>
      <c r="AND1186" s="140"/>
      <c r="ANE1186" s="140"/>
      <c r="ANF1186" s="140"/>
      <c r="ANG1186" s="140"/>
      <c r="ANH1186" s="140"/>
      <c r="ANI1186" s="140"/>
      <c r="ANJ1186" s="140"/>
      <c r="ANK1186" s="140"/>
      <c r="ANL1186" s="140"/>
      <c r="ANM1186" s="140"/>
      <c r="ANN1186" s="140"/>
      <c r="ANO1186" s="140"/>
      <c r="ANP1186" s="140"/>
      <c r="ANQ1186" s="140"/>
      <c r="ANR1186" s="140"/>
      <c r="ANS1186" s="140"/>
      <c r="ANT1186" s="140"/>
      <c r="ANU1186" s="140"/>
      <c r="ANV1186" s="140"/>
      <c r="ANW1186" s="140"/>
      <c r="ANX1186" s="140"/>
      <c r="ANY1186" s="140"/>
      <c r="ANZ1186" s="140"/>
      <c r="AOA1186" s="140"/>
      <c r="AOB1186" s="140"/>
      <c r="AOC1186" s="140"/>
      <c r="AOD1186" s="140"/>
      <c r="AOE1186" s="140"/>
      <c r="AOF1186" s="140"/>
      <c r="AOG1186" s="140"/>
      <c r="AOH1186" s="140"/>
      <c r="AOI1186" s="140"/>
      <c r="AOJ1186" s="140"/>
      <c r="AOK1186" s="140"/>
      <c r="AOL1186" s="140"/>
      <c r="AOM1186" s="140"/>
      <c r="AON1186" s="140"/>
      <c r="AOO1186" s="140"/>
      <c r="AOP1186" s="140"/>
      <c r="AOQ1186" s="140"/>
      <c r="AOR1186" s="140"/>
      <c r="AOS1186" s="140"/>
      <c r="AOT1186" s="140"/>
      <c r="AOU1186" s="140"/>
      <c r="AOV1186" s="140"/>
      <c r="AOW1186" s="140"/>
      <c r="AOX1186" s="140"/>
      <c r="AOY1186" s="140"/>
      <c r="AOZ1186" s="140"/>
      <c r="APA1186" s="140"/>
      <c r="APB1186" s="140"/>
      <c r="APC1186" s="140"/>
      <c r="APD1186" s="140"/>
      <c r="APE1186" s="140"/>
      <c r="APF1186" s="140"/>
      <c r="APG1186" s="140"/>
      <c r="APH1186" s="140"/>
      <c r="API1186" s="140"/>
      <c r="APJ1186" s="140"/>
      <c r="APK1186" s="140"/>
      <c r="APL1186" s="140"/>
      <c r="APM1186" s="140"/>
      <c r="APN1186" s="140"/>
      <c r="APO1186" s="140"/>
      <c r="APP1186" s="140"/>
      <c r="APQ1186" s="140"/>
      <c r="APR1186" s="140"/>
      <c r="APS1186" s="140"/>
      <c r="APT1186" s="140"/>
      <c r="APU1186" s="140"/>
      <c r="APV1186" s="140"/>
      <c r="APW1186" s="140"/>
      <c r="APX1186" s="140"/>
      <c r="APY1186" s="140"/>
      <c r="APZ1186" s="140"/>
      <c r="AQA1186" s="140"/>
      <c r="AQB1186" s="140"/>
      <c r="AQC1186" s="140"/>
      <c r="AQD1186" s="140"/>
      <c r="AQE1186" s="140"/>
      <c r="AQF1186" s="140"/>
      <c r="AQG1186" s="140"/>
      <c r="AQH1186" s="140"/>
      <c r="AQI1186" s="140"/>
      <c r="AQJ1186" s="140"/>
      <c r="AQK1186" s="140"/>
      <c r="AQL1186" s="140"/>
      <c r="AQM1186" s="140"/>
      <c r="AQN1186" s="140"/>
      <c r="AQO1186" s="140"/>
      <c r="AQP1186" s="140"/>
      <c r="AQQ1186" s="140"/>
      <c r="AQR1186" s="140"/>
      <c r="AQS1186" s="140"/>
      <c r="AQT1186" s="140"/>
      <c r="AQU1186" s="140"/>
      <c r="AQV1186" s="140"/>
      <c r="AQW1186" s="140"/>
      <c r="AQX1186" s="140"/>
      <c r="AQY1186" s="140"/>
      <c r="AQZ1186" s="140"/>
      <c r="ARA1186" s="140"/>
      <c r="ARB1186" s="140"/>
      <c r="ARC1186" s="140"/>
      <c r="ARD1186" s="140"/>
      <c r="ARE1186" s="140"/>
      <c r="ARF1186" s="140"/>
      <c r="ARG1186" s="140"/>
      <c r="ARH1186" s="140"/>
      <c r="ARI1186" s="140"/>
      <c r="ARJ1186" s="140"/>
      <c r="ARK1186" s="140"/>
      <c r="ARL1186" s="140"/>
      <c r="ARM1186" s="140"/>
      <c r="ARN1186" s="140"/>
      <c r="ARO1186" s="140"/>
      <c r="ARP1186" s="140"/>
      <c r="ARQ1186" s="140"/>
      <c r="ARR1186" s="140"/>
      <c r="ARS1186" s="140"/>
      <c r="ART1186" s="140"/>
      <c r="ARU1186" s="140"/>
      <c r="ARV1186" s="140"/>
      <c r="ARW1186" s="140"/>
      <c r="ARX1186" s="140"/>
      <c r="ARY1186" s="140"/>
      <c r="ARZ1186" s="140"/>
      <c r="ASA1186" s="140"/>
      <c r="ASB1186" s="140"/>
      <c r="ASC1186" s="140"/>
      <c r="ASD1186" s="140"/>
      <c r="ASE1186" s="140"/>
      <c r="ASF1186" s="140"/>
      <c r="ASG1186" s="140"/>
      <c r="ASH1186" s="140"/>
      <c r="ASI1186" s="140"/>
      <c r="ASJ1186" s="140"/>
      <c r="ASK1186" s="140"/>
      <c r="ASL1186" s="140"/>
      <c r="ASM1186" s="140"/>
      <c r="ASN1186" s="140"/>
      <c r="ASO1186" s="140"/>
      <c r="ASP1186" s="140"/>
      <c r="ASQ1186" s="140"/>
      <c r="ASR1186" s="140"/>
      <c r="ASS1186" s="140"/>
      <c r="AST1186" s="140"/>
      <c r="ASU1186" s="140"/>
      <c r="ASV1186" s="140"/>
      <c r="ASW1186" s="140"/>
      <c r="ASX1186" s="140"/>
      <c r="ASY1186" s="140"/>
      <c r="ASZ1186" s="140"/>
      <c r="ATA1186" s="140"/>
      <c r="ATB1186" s="140"/>
      <c r="ATC1186" s="140"/>
      <c r="ATD1186" s="140"/>
      <c r="ATE1186" s="140"/>
      <c r="ATF1186" s="140"/>
      <c r="ATG1186" s="140"/>
      <c r="ATH1186" s="140"/>
      <c r="ATI1186" s="140"/>
      <c r="ATJ1186" s="140"/>
      <c r="ATK1186" s="140"/>
      <c r="ATL1186" s="140"/>
      <c r="ATM1186" s="140"/>
      <c r="ATN1186" s="140"/>
      <c r="ATO1186" s="140"/>
      <c r="ATP1186" s="140"/>
      <c r="ATQ1186" s="140"/>
      <c r="ATR1186" s="140"/>
      <c r="ATS1186" s="140"/>
      <c r="ATT1186" s="140"/>
      <c r="ATU1186" s="140"/>
      <c r="ATV1186" s="140"/>
      <c r="ATW1186" s="140"/>
      <c r="ATX1186" s="140"/>
      <c r="ATY1186" s="140"/>
      <c r="ATZ1186" s="140"/>
      <c r="AUA1186" s="140"/>
      <c r="AUB1186" s="140"/>
      <c r="AUC1186" s="140"/>
      <c r="AUD1186" s="140"/>
      <c r="AUE1186" s="140"/>
      <c r="AUF1186" s="140"/>
      <c r="AUG1186" s="140"/>
      <c r="AUH1186" s="140"/>
      <c r="AUI1186" s="140"/>
      <c r="AUJ1186" s="140"/>
      <c r="AUK1186" s="140"/>
      <c r="AUL1186" s="140"/>
      <c r="AUM1186" s="140"/>
      <c r="AUN1186" s="140"/>
      <c r="AUO1186" s="140"/>
      <c r="AUP1186" s="140"/>
      <c r="AUQ1186" s="140"/>
      <c r="AUR1186" s="140"/>
      <c r="AUS1186" s="140"/>
      <c r="AUT1186" s="140"/>
      <c r="AUU1186" s="140"/>
      <c r="AUV1186" s="140"/>
      <c r="AUW1186" s="140"/>
      <c r="AUX1186" s="140"/>
      <c r="AUY1186" s="140"/>
      <c r="AUZ1186" s="140"/>
      <c r="AVA1186" s="140"/>
      <c r="AVB1186" s="140"/>
      <c r="AVC1186" s="140"/>
      <c r="AVD1186" s="140"/>
      <c r="AVE1186" s="140"/>
      <c r="AVF1186" s="140"/>
      <c r="AVG1186" s="140"/>
      <c r="AVH1186" s="140"/>
      <c r="AVI1186" s="140"/>
      <c r="AVJ1186" s="140"/>
      <c r="AVK1186" s="140"/>
      <c r="AVL1186" s="140"/>
      <c r="AVM1186" s="140"/>
      <c r="AVN1186" s="140"/>
      <c r="AVO1186" s="140"/>
      <c r="AVP1186" s="140"/>
      <c r="AVQ1186" s="140"/>
      <c r="AVR1186" s="140"/>
      <c r="AVS1186" s="140"/>
      <c r="AVT1186" s="140"/>
      <c r="AVU1186" s="140"/>
      <c r="AVV1186" s="140"/>
      <c r="AVW1186" s="140"/>
      <c r="AVX1186" s="140"/>
      <c r="AVY1186" s="140"/>
      <c r="AVZ1186" s="140"/>
      <c r="AWA1186" s="140"/>
      <c r="AWB1186" s="140"/>
      <c r="AWC1186" s="140"/>
      <c r="AWD1186" s="140"/>
      <c r="AWE1186" s="140"/>
      <c r="AWF1186" s="140"/>
      <c r="AWG1186" s="140"/>
      <c r="AWH1186" s="140"/>
      <c r="AWI1186" s="140"/>
      <c r="AWJ1186" s="140"/>
      <c r="AWK1186" s="140"/>
      <c r="AWL1186" s="140"/>
      <c r="AWM1186" s="140"/>
      <c r="AWN1186" s="140"/>
      <c r="AWO1186" s="140"/>
      <c r="AWP1186" s="140"/>
      <c r="AWQ1186" s="140"/>
      <c r="AWR1186" s="140"/>
      <c r="AWS1186" s="140"/>
      <c r="AWT1186" s="140"/>
      <c r="AWU1186" s="140"/>
      <c r="AWV1186" s="140"/>
      <c r="AWW1186" s="140"/>
      <c r="AWX1186" s="140"/>
      <c r="AWY1186" s="140"/>
      <c r="AWZ1186" s="140"/>
      <c r="AXA1186" s="140"/>
      <c r="AXB1186" s="140"/>
      <c r="AXC1186" s="140"/>
      <c r="AXD1186" s="140"/>
      <c r="AXE1186" s="140"/>
      <c r="AXF1186" s="140"/>
      <c r="AXG1186" s="140"/>
      <c r="AXH1186" s="140"/>
      <c r="AXI1186" s="140"/>
      <c r="AXJ1186" s="140"/>
      <c r="AXK1186" s="140"/>
      <c r="AXL1186" s="140"/>
      <c r="AXM1186" s="140"/>
      <c r="AXN1186" s="140"/>
      <c r="AXO1186" s="140"/>
      <c r="AXP1186" s="140"/>
      <c r="AXQ1186" s="140"/>
      <c r="AXR1186" s="140"/>
      <c r="AXS1186" s="140"/>
      <c r="AXT1186" s="140"/>
      <c r="AXU1186" s="140"/>
      <c r="AXV1186" s="140"/>
      <c r="AXW1186" s="140"/>
      <c r="AXX1186" s="140"/>
      <c r="AXY1186" s="140"/>
      <c r="AXZ1186" s="140"/>
      <c r="AYA1186" s="140"/>
      <c r="AYB1186" s="140"/>
      <c r="AYC1186" s="140"/>
      <c r="AYD1186" s="140"/>
      <c r="AYE1186" s="140"/>
      <c r="AYF1186" s="140"/>
      <c r="AYG1186" s="140"/>
      <c r="AYH1186" s="140"/>
      <c r="AYI1186" s="140"/>
      <c r="AYJ1186" s="140"/>
      <c r="AYK1186" s="140"/>
      <c r="AYL1186" s="140"/>
      <c r="AYM1186" s="140"/>
      <c r="AYN1186" s="140"/>
      <c r="AYO1186" s="140"/>
      <c r="AYP1186" s="140"/>
      <c r="AYQ1186" s="140"/>
      <c r="AYR1186" s="140"/>
      <c r="AYS1186" s="140"/>
      <c r="AYT1186" s="140"/>
      <c r="AYU1186" s="140"/>
      <c r="AYV1186" s="140"/>
      <c r="AYW1186" s="140"/>
      <c r="AYX1186" s="140"/>
      <c r="AYY1186" s="140"/>
      <c r="AYZ1186" s="140"/>
      <c r="AZA1186" s="140"/>
      <c r="AZB1186" s="140"/>
      <c r="AZC1186" s="140"/>
      <c r="AZD1186" s="140"/>
      <c r="AZE1186" s="140"/>
      <c r="AZF1186" s="140"/>
      <c r="AZG1186" s="140"/>
      <c r="AZH1186" s="140"/>
      <c r="AZI1186" s="140"/>
      <c r="AZJ1186" s="140"/>
      <c r="AZK1186" s="140"/>
      <c r="AZL1186" s="140"/>
      <c r="AZM1186" s="140"/>
      <c r="AZN1186" s="140"/>
      <c r="AZO1186" s="140"/>
      <c r="AZP1186" s="140"/>
      <c r="AZQ1186" s="140"/>
      <c r="AZR1186" s="140"/>
      <c r="AZS1186" s="140"/>
      <c r="AZT1186" s="140"/>
      <c r="AZU1186" s="140"/>
      <c r="AZV1186" s="140"/>
      <c r="AZW1186" s="140"/>
      <c r="AZX1186" s="140"/>
      <c r="AZY1186" s="140"/>
      <c r="AZZ1186" s="140"/>
      <c r="BAA1186" s="140"/>
      <c r="BAB1186" s="140"/>
      <c r="BAC1186" s="140"/>
      <c r="BAD1186" s="140"/>
      <c r="BAE1186" s="140"/>
      <c r="BAF1186" s="140"/>
      <c r="BAG1186" s="140"/>
      <c r="BAH1186" s="140"/>
      <c r="BAI1186" s="140"/>
      <c r="BAJ1186" s="140"/>
      <c r="BAK1186" s="140"/>
      <c r="BAL1186" s="140"/>
      <c r="BAM1186" s="140"/>
      <c r="BAN1186" s="140"/>
      <c r="BAO1186" s="140"/>
      <c r="BAP1186" s="140"/>
      <c r="BAQ1186" s="140"/>
      <c r="BAR1186" s="140"/>
      <c r="BAS1186" s="140"/>
      <c r="BAT1186" s="140"/>
      <c r="BAU1186" s="140"/>
      <c r="BAV1186" s="140"/>
      <c r="BAW1186" s="140"/>
      <c r="BAX1186" s="140"/>
      <c r="BAY1186" s="140"/>
      <c r="BAZ1186" s="140"/>
      <c r="BBA1186" s="140"/>
      <c r="BBB1186" s="140"/>
      <c r="BBC1186" s="140"/>
      <c r="BBD1186" s="140"/>
      <c r="BBE1186" s="140"/>
      <c r="BBF1186" s="140"/>
      <c r="BBG1186" s="140"/>
      <c r="BBH1186" s="140"/>
      <c r="BBI1186" s="140"/>
      <c r="BBJ1186" s="140"/>
      <c r="BBK1186" s="140"/>
      <c r="BBL1186" s="140"/>
      <c r="BBM1186" s="140"/>
      <c r="BBN1186" s="140"/>
      <c r="BBO1186" s="140"/>
      <c r="BBP1186" s="140"/>
      <c r="BBQ1186" s="140"/>
      <c r="BBR1186" s="140"/>
      <c r="BBS1186" s="140"/>
      <c r="BBT1186" s="140"/>
      <c r="BBU1186" s="140"/>
      <c r="BBV1186" s="140"/>
      <c r="BBW1186" s="140"/>
      <c r="BBX1186" s="140"/>
      <c r="BBY1186" s="140"/>
      <c r="BBZ1186" s="140"/>
      <c r="BCA1186" s="140"/>
      <c r="BCB1186" s="140"/>
      <c r="BCC1186" s="140"/>
      <c r="BCD1186" s="140"/>
      <c r="BCE1186" s="140"/>
      <c r="BCF1186" s="140"/>
      <c r="BCG1186" s="140"/>
      <c r="BCH1186" s="140"/>
      <c r="BCI1186" s="140"/>
      <c r="BCJ1186" s="140"/>
      <c r="BCK1186" s="140"/>
      <c r="BCL1186" s="140"/>
      <c r="BCM1186" s="140"/>
      <c r="BCN1186" s="140"/>
      <c r="BCO1186" s="140"/>
      <c r="BCP1186" s="140"/>
      <c r="BCQ1186" s="140"/>
      <c r="BCR1186" s="140"/>
      <c r="BCS1186" s="140"/>
      <c r="BCT1186" s="140"/>
      <c r="BCU1186" s="140"/>
      <c r="BCV1186" s="140"/>
      <c r="BCW1186" s="140"/>
      <c r="BCX1186" s="140"/>
      <c r="BCY1186" s="140"/>
      <c r="BCZ1186" s="140"/>
      <c r="BDA1186" s="140"/>
      <c r="BDB1186" s="140"/>
      <c r="BDC1186" s="140"/>
      <c r="BDD1186" s="140"/>
      <c r="BDE1186" s="140"/>
      <c r="BDF1186" s="140"/>
      <c r="BDG1186" s="140"/>
      <c r="BDH1186" s="140"/>
      <c r="BDI1186" s="140"/>
      <c r="BDJ1186" s="140"/>
      <c r="BDK1186" s="140"/>
      <c r="BDL1186" s="140"/>
      <c r="BDM1186" s="140"/>
      <c r="BDN1186" s="140"/>
      <c r="BDO1186" s="140"/>
      <c r="BDP1186" s="140"/>
      <c r="BDQ1186" s="140"/>
      <c r="BDR1186" s="140"/>
      <c r="BDS1186" s="140"/>
      <c r="BDT1186" s="140"/>
      <c r="BDU1186" s="140"/>
      <c r="BDV1186" s="140"/>
      <c r="BDW1186" s="140"/>
      <c r="BDX1186" s="140"/>
      <c r="BDY1186" s="140"/>
      <c r="BDZ1186" s="140"/>
      <c r="BEA1186" s="140"/>
      <c r="BEB1186" s="140"/>
      <c r="BEC1186" s="140"/>
      <c r="BED1186" s="140"/>
      <c r="BEE1186" s="140"/>
      <c r="BEF1186" s="140"/>
      <c r="BEG1186" s="140"/>
      <c r="BEH1186" s="140"/>
      <c r="BEI1186" s="140"/>
      <c r="BEJ1186" s="140"/>
      <c r="BEK1186" s="140"/>
      <c r="BEL1186" s="140"/>
      <c r="BEM1186" s="140"/>
      <c r="BEN1186" s="140"/>
      <c r="BEO1186" s="140"/>
      <c r="BEP1186" s="140"/>
      <c r="BEQ1186" s="140"/>
      <c r="BER1186" s="140"/>
      <c r="BES1186" s="140"/>
      <c r="BET1186" s="140"/>
      <c r="BEU1186" s="140"/>
      <c r="BEV1186" s="140"/>
      <c r="BEW1186" s="140"/>
      <c r="BEX1186" s="140"/>
      <c r="BEY1186" s="140"/>
      <c r="BEZ1186" s="140"/>
      <c r="BFA1186" s="140"/>
      <c r="BFB1186" s="140"/>
      <c r="BFC1186" s="140"/>
      <c r="BFD1186" s="140"/>
      <c r="BFE1186" s="140"/>
      <c r="BFF1186" s="140"/>
      <c r="BFG1186" s="140"/>
      <c r="BFH1186" s="140"/>
      <c r="BFI1186" s="140"/>
      <c r="BFJ1186" s="140"/>
      <c r="BFK1186" s="140"/>
      <c r="BFL1186" s="140"/>
      <c r="BFM1186" s="140"/>
      <c r="BFN1186" s="140"/>
      <c r="BFO1186" s="140"/>
      <c r="BFP1186" s="140"/>
      <c r="BFQ1186" s="140"/>
      <c r="BFR1186" s="140"/>
      <c r="BFS1186" s="140"/>
      <c r="BFT1186" s="140"/>
      <c r="BFU1186" s="140"/>
      <c r="BFV1186" s="140"/>
      <c r="BFW1186" s="140"/>
      <c r="BFX1186" s="140"/>
      <c r="BFY1186" s="140"/>
      <c r="BFZ1186" s="140"/>
      <c r="BGA1186" s="140"/>
      <c r="BGB1186" s="140"/>
      <c r="BGC1186" s="140"/>
      <c r="BGD1186" s="140"/>
      <c r="BGE1186" s="140"/>
      <c r="BGF1186" s="140"/>
      <c r="BGG1186" s="140"/>
      <c r="BGH1186" s="140"/>
      <c r="BGI1186" s="140"/>
      <c r="BGJ1186" s="140"/>
      <c r="BGK1186" s="140"/>
      <c r="BGL1186" s="140"/>
      <c r="BGM1186" s="140"/>
      <c r="BGN1186" s="140"/>
      <c r="BGO1186" s="140"/>
      <c r="BGP1186" s="140"/>
      <c r="BGQ1186" s="140"/>
      <c r="BGR1186" s="140"/>
      <c r="BGS1186" s="140"/>
      <c r="BGT1186" s="140"/>
      <c r="BGU1186" s="140"/>
      <c r="BGV1186" s="140"/>
      <c r="BGW1186" s="140"/>
      <c r="BGX1186" s="140"/>
      <c r="BGY1186" s="140"/>
      <c r="BGZ1186" s="140"/>
      <c r="BHA1186" s="140"/>
      <c r="BHB1186" s="140"/>
      <c r="BHC1186" s="140"/>
      <c r="BHD1186" s="140"/>
      <c r="BHE1186" s="140"/>
      <c r="BHF1186" s="140"/>
      <c r="BHG1186" s="140"/>
      <c r="BHH1186" s="140"/>
      <c r="BHI1186" s="140"/>
      <c r="BHJ1186" s="140"/>
      <c r="BHK1186" s="140"/>
      <c r="BHL1186" s="140"/>
      <c r="BHM1186" s="140"/>
      <c r="BHN1186" s="140"/>
      <c r="BHO1186" s="140"/>
      <c r="BHP1186" s="140"/>
      <c r="BHQ1186" s="140"/>
      <c r="BHR1186" s="140"/>
      <c r="BHS1186" s="140"/>
      <c r="BHT1186" s="140"/>
      <c r="BHU1186" s="140"/>
      <c r="BHV1186" s="140"/>
      <c r="BHW1186" s="140"/>
      <c r="BHX1186" s="140"/>
      <c r="BHY1186" s="140"/>
      <c r="BHZ1186" s="140"/>
      <c r="BIA1186" s="140"/>
      <c r="BIB1186" s="140"/>
      <c r="BIC1186" s="140"/>
      <c r="BID1186" s="140"/>
      <c r="BIE1186" s="140"/>
      <c r="BIF1186" s="140"/>
      <c r="BIG1186" s="140"/>
      <c r="BIH1186" s="140"/>
      <c r="BII1186" s="140"/>
      <c r="BIJ1186" s="140"/>
      <c r="BIK1186" s="140"/>
      <c r="BIL1186" s="140"/>
      <c r="BIM1186" s="140"/>
      <c r="BIN1186" s="140"/>
      <c r="BIO1186" s="140"/>
      <c r="BIP1186" s="140"/>
      <c r="BIQ1186" s="140"/>
      <c r="BIR1186" s="140"/>
      <c r="BIS1186" s="140"/>
      <c r="BIT1186" s="140"/>
      <c r="BIU1186" s="140"/>
      <c r="BIV1186" s="140"/>
      <c r="BIW1186" s="140"/>
      <c r="BIX1186" s="140"/>
      <c r="BIY1186" s="140"/>
      <c r="BIZ1186" s="140"/>
      <c r="BJA1186" s="140"/>
      <c r="BJB1186" s="140"/>
      <c r="BJC1186" s="140"/>
      <c r="BJD1186" s="140"/>
      <c r="BJE1186" s="140"/>
      <c r="BJF1186" s="140"/>
      <c r="BJG1186" s="140"/>
      <c r="BJH1186" s="140"/>
      <c r="BJI1186" s="140"/>
      <c r="BJJ1186" s="140"/>
      <c r="BJK1186" s="140"/>
      <c r="BJL1186" s="140"/>
      <c r="BJM1186" s="140"/>
      <c r="BJN1186" s="140"/>
      <c r="BJO1186" s="140"/>
      <c r="BJP1186" s="140"/>
      <c r="BJQ1186" s="140"/>
      <c r="BJR1186" s="140"/>
      <c r="BJS1186" s="140"/>
      <c r="BJT1186" s="140"/>
      <c r="BJU1186" s="140"/>
      <c r="BJV1186" s="140"/>
      <c r="BJW1186" s="140"/>
      <c r="BJX1186" s="140"/>
      <c r="BJY1186" s="140"/>
      <c r="BJZ1186" s="140"/>
      <c r="BKA1186" s="140"/>
      <c r="BKB1186" s="140"/>
      <c r="BKC1186" s="140"/>
      <c r="BKD1186" s="140"/>
      <c r="BKE1186" s="140"/>
      <c r="BKF1186" s="140"/>
      <c r="BKG1186" s="140"/>
      <c r="BKH1186" s="140"/>
      <c r="BKI1186" s="140"/>
      <c r="BKJ1186" s="140"/>
      <c r="BKK1186" s="140"/>
      <c r="BKL1186" s="140"/>
      <c r="BKM1186" s="140"/>
      <c r="BKN1186" s="140"/>
      <c r="BKO1186" s="140"/>
      <c r="BKP1186" s="140"/>
      <c r="BKQ1186" s="140"/>
      <c r="BKR1186" s="140"/>
      <c r="BKS1186" s="140"/>
      <c r="BKT1186" s="140"/>
      <c r="BKU1186" s="140"/>
      <c r="BKV1186" s="140"/>
      <c r="BKW1186" s="140"/>
      <c r="BKX1186" s="140"/>
      <c r="BKY1186" s="140"/>
      <c r="BKZ1186" s="140"/>
      <c r="BLA1186" s="140"/>
      <c r="BLB1186" s="140"/>
      <c r="BLC1186" s="140"/>
      <c r="BLD1186" s="140"/>
      <c r="BLE1186" s="140"/>
      <c r="BLF1186" s="140"/>
      <c r="BLG1186" s="140"/>
      <c r="BLH1186" s="140"/>
      <c r="BLI1186" s="140"/>
      <c r="BLJ1186" s="140"/>
      <c r="BLK1186" s="140"/>
      <c r="BLL1186" s="140"/>
      <c r="BLM1186" s="140"/>
      <c r="BLN1186" s="140"/>
      <c r="BLO1186" s="140"/>
      <c r="BLP1186" s="140"/>
      <c r="BLQ1186" s="140"/>
      <c r="BLR1186" s="140"/>
      <c r="BLS1186" s="140"/>
      <c r="BLT1186" s="140"/>
      <c r="BLU1186" s="140"/>
      <c r="BLV1186" s="140"/>
      <c r="BLW1186" s="140"/>
      <c r="BLX1186" s="140"/>
      <c r="BLY1186" s="140"/>
      <c r="BLZ1186" s="140"/>
      <c r="BMA1186" s="140"/>
      <c r="BMB1186" s="140"/>
      <c r="BMC1186" s="140"/>
      <c r="BMD1186" s="140"/>
      <c r="BME1186" s="140"/>
      <c r="BMF1186" s="140"/>
      <c r="BMG1186" s="140"/>
      <c r="BMH1186" s="140"/>
      <c r="BMI1186" s="140"/>
      <c r="BMJ1186" s="140"/>
      <c r="BMK1186" s="140"/>
      <c r="BML1186" s="140"/>
      <c r="BMM1186" s="140"/>
      <c r="BMN1186" s="140"/>
      <c r="BMO1186" s="140"/>
      <c r="BMP1186" s="140"/>
      <c r="BMQ1186" s="140"/>
      <c r="BMR1186" s="140"/>
      <c r="BMS1186" s="140"/>
      <c r="BMT1186" s="140"/>
      <c r="BMU1186" s="140"/>
      <c r="BMV1186" s="140"/>
      <c r="BMW1186" s="140"/>
      <c r="BMX1186" s="140"/>
      <c r="BMY1186" s="140"/>
      <c r="BMZ1186" s="140"/>
      <c r="BNA1186" s="140"/>
      <c r="BNB1186" s="140"/>
      <c r="BNC1186" s="140"/>
      <c r="BND1186" s="140"/>
      <c r="BNE1186" s="140"/>
      <c r="BNF1186" s="140"/>
      <c r="BNG1186" s="140"/>
      <c r="BNH1186" s="140"/>
      <c r="BNI1186" s="140"/>
      <c r="BNJ1186" s="140"/>
      <c r="BNK1186" s="140"/>
      <c r="BNL1186" s="140"/>
      <c r="BNM1186" s="140"/>
      <c r="BNN1186" s="140"/>
      <c r="BNO1186" s="140"/>
      <c r="BNP1186" s="140"/>
      <c r="BNQ1186" s="140"/>
      <c r="BNR1186" s="140"/>
      <c r="BNS1186" s="140"/>
      <c r="BNT1186" s="140"/>
      <c r="BNU1186" s="140"/>
      <c r="BNV1186" s="140"/>
      <c r="BNW1186" s="140"/>
      <c r="BNX1186" s="140"/>
      <c r="BNY1186" s="140"/>
      <c r="BNZ1186" s="140"/>
      <c r="BOA1186" s="140"/>
      <c r="BOB1186" s="140"/>
      <c r="BOC1186" s="140"/>
      <c r="BOD1186" s="140"/>
      <c r="BOE1186" s="140"/>
      <c r="BOF1186" s="140"/>
      <c r="BOG1186" s="140"/>
      <c r="BOH1186" s="140"/>
      <c r="BOI1186" s="140"/>
      <c r="BOJ1186" s="140"/>
      <c r="BOK1186" s="140"/>
      <c r="BOL1186" s="140"/>
      <c r="BOM1186" s="140"/>
      <c r="BON1186" s="140"/>
      <c r="BOO1186" s="140"/>
      <c r="BOP1186" s="140"/>
      <c r="BOQ1186" s="140"/>
      <c r="BOR1186" s="140"/>
      <c r="BOS1186" s="140"/>
      <c r="BOT1186" s="140"/>
      <c r="BOU1186" s="140"/>
      <c r="BOV1186" s="140"/>
      <c r="BOW1186" s="140"/>
      <c r="BOX1186" s="140"/>
      <c r="BOY1186" s="140"/>
      <c r="BOZ1186" s="140"/>
      <c r="BPA1186" s="140"/>
      <c r="BPB1186" s="140"/>
      <c r="BPC1186" s="140"/>
      <c r="BPD1186" s="140"/>
      <c r="BPE1186" s="140"/>
      <c r="BPF1186" s="140"/>
      <c r="BPG1186" s="140"/>
      <c r="BPH1186" s="140"/>
      <c r="BPI1186" s="140"/>
      <c r="BPJ1186" s="140"/>
      <c r="BPK1186" s="140"/>
      <c r="BPL1186" s="140"/>
      <c r="BPM1186" s="140"/>
      <c r="BPN1186" s="140"/>
      <c r="BPO1186" s="140"/>
      <c r="BPP1186" s="140"/>
      <c r="BPQ1186" s="140"/>
      <c r="BPR1186" s="140"/>
      <c r="BPS1186" s="140"/>
      <c r="BPT1186" s="140"/>
      <c r="BPU1186" s="140"/>
      <c r="BPV1186" s="140"/>
      <c r="BPW1186" s="140"/>
      <c r="BPX1186" s="140"/>
      <c r="BPY1186" s="140"/>
      <c r="BPZ1186" s="140"/>
      <c r="BQA1186" s="140"/>
      <c r="BQB1186" s="140"/>
      <c r="BQC1186" s="140"/>
      <c r="BQD1186" s="140"/>
      <c r="BQE1186" s="140"/>
      <c r="BQF1186" s="140"/>
      <c r="BQG1186" s="140"/>
      <c r="BQH1186" s="140"/>
      <c r="BQI1186" s="140"/>
      <c r="BQJ1186" s="140"/>
      <c r="BQK1186" s="140"/>
      <c r="BQL1186" s="140"/>
      <c r="BQM1186" s="140"/>
      <c r="BQN1186" s="140"/>
      <c r="BQO1186" s="140"/>
      <c r="BQP1186" s="140"/>
      <c r="BQQ1186" s="140"/>
      <c r="BQR1186" s="140"/>
      <c r="BQS1186" s="140"/>
      <c r="BQT1186" s="140"/>
      <c r="BQU1186" s="140"/>
      <c r="BQV1186" s="140"/>
      <c r="BQW1186" s="140"/>
      <c r="BQX1186" s="140"/>
      <c r="BQY1186" s="140"/>
      <c r="BQZ1186" s="140"/>
      <c r="BRA1186" s="140"/>
      <c r="BRB1186" s="140"/>
      <c r="BRC1186" s="140"/>
      <c r="BRD1186" s="140"/>
      <c r="BRE1186" s="140"/>
      <c r="BRF1186" s="140"/>
      <c r="BRG1186" s="140"/>
      <c r="BRH1186" s="140"/>
      <c r="BRI1186" s="140"/>
      <c r="BRJ1186" s="140"/>
      <c r="BRK1186" s="140"/>
      <c r="BRL1186" s="140"/>
      <c r="BRM1186" s="140"/>
      <c r="BRN1186" s="140"/>
      <c r="BRO1186" s="140"/>
      <c r="BRP1186" s="140"/>
      <c r="BRQ1186" s="140"/>
      <c r="BRR1186" s="140"/>
      <c r="BRS1186" s="140"/>
      <c r="BRT1186" s="140"/>
      <c r="BRU1186" s="140"/>
      <c r="BRV1186" s="140"/>
      <c r="BRW1186" s="140"/>
      <c r="BRX1186" s="140"/>
      <c r="BRY1186" s="140"/>
      <c r="BRZ1186" s="140"/>
      <c r="BSA1186" s="140"/>
      <c r="BSB1186" s="140"/>
      <c r="BSC1186" s="140"/>
      <c r="BSD1186" s="140"/>
      <c r="BSE1186" s="140"/>
      <c r="BSF1186" s="140"/>
      <c r="BSG1186" s="140"/>
      <c r="BSH1186" s="140"/>
      <c r="BSI1186" s="140"/>
      <c r="BSJ1186" s="140"/>
      <c r="BSK1186" s="140"/>
      <c r="BSL1186" s="140"/>
      <c r="BSM1186" s="140"/>
      <c r="BSN1186" s="140"/>
      <c r="BSO1186" s="140"/>
      <c r="BSP1186" s="140"/>
      <c r="BSQ1186" s="140"/>
      <c r="BSR1186" s="140"/>
      <c r="BSS1186" s="140"/>
      <c r="BST1186" s="140"/>
      <c r="BSU1186" s="140"/>
      <c r="BSV1186" s="140"/>
      <c r="BSW1186" s="140"/>
      <c r="BSX1186" s="140"/>
      <c r="BSY1186" s="140"/>
      <c r="BSZ1186" s="140"/>
      <c r="BTA1186" s="140"/>
      <c r="BTB1186" s="140"/>
      <c r="BTC1186" s="140"/>
      <c r="BTD1186" s="140"/>
      <c r="BTE1186" s="140"/>
      <c r="BTF1186" s="140"/>
      <c r="BTG1186" s="140"/>
      <c r="BTH1186" s="140"/>
      <c r="BTI1186" s="140"/>
      <c r="BTJ1186" s="140"/>
      <c r="BTK1186" s="140"/>
      <c r="BTL1186" s="140"/>
      <c r="BTM1186" s="140"/>
      <c r="BTN1186" s="140"/>
      <c r="BTO1186" s="140"/>
      <c r="BTP1186" s="140"/>
      <c r="BTQ1186" s="140"/>
      <c r="BTR1186" s="140"/>
      <c r="BTS1186" s="140"/>
      <c r="BTT1186" s="140"/>
      <c r="BTU1186" s="140"/>
      <c r="BTV1186" s="140"/>
      <c r="BTW1186" s="140"/>
      <c r="BTX1186" s="140"/>
      <c r="BTY1186" s="140"/>
      <c r="BTZ1186" s="140"/>
      <c r="BUA1186" s="140"/>
      <c r="BUB1186" s="140"/>
      <c r="BUC1186" s="140"/>
      <c r="BUD1186" s="140"/>
      <c r="BUE1186" s="140"/>
      <c r="BUF1186" s="140"/>
      <c r="BUG1186" s="140"/>
      <c r="BUH1186" s="140"/>
      <c r="BUI1186" s="140"/>
      <c r="BUJ1186" s="140"/>
      <c r="BUK1186" s="140"/>
      <c r="BUL1186" s="140"/>
      <c r="BUM1186" s="140"/>
      <c r="BUN1186" s="140"/>
      <c r="BUO1186" s="140"/>
      <c r="BUP1186" s="140"/>
      <c r="BUQ1186" s="140"/>
      <c r="BUR1186" s="140"/>
      <c r="BUS1186" s="140"/>
      <c r="BUT1186" s="140"/>
      <c r="BUU1186" s="140"/>
      <c r="BUV1186" s="140"/>
      <c r="BUW1186" s="140"/>
      <c r="BUX1186" s="140"/>
      <c r="BUY1186" s="140"/>
      <c r="BUZ1186" s="140"/>
      <c r="BVA1186" s="140"/>
      <c r="BVB1186" s="140"/>
      <c r="BVC1186" s="140"/>
      <c r="BVD1186" s="140"/>
      <c r="BVE1186" s="140"/>
      <c r="BVF1186" s="140"/>
      <c r="BVG1186" s="140"/>
      <c r="BVH1186" s="140"/>
      <c r="BVI1186" s="140"/>
      <c r="BVJ1186" s="140"/>
      <c r="BVK1186" s="140"/>
      <c r="BVL1186" s="140"/>
      <c r="BVM1186" s="140"/>
      <c r="BVN1186" s="140"/>
      <c r="BVO1186" s="140"/>
      <c r="BVP1186" s="140"/>
      <c r="BVQ1186" s="140"/>
      <c r="BVR1186" s="140"/>
      <c r="BVS1186" s="140"/>
      <c r="BVT1186" s="140"/>
      <c r="BVU1186" s="140"/>
      <c r="BVV1186" s="140"/>
      <c r="BVW1186" s="140"/>
      <c r="BVX1186" s="140"/>
      <c r="BVY1186" s="140"/>
      <c r="BVZ1186" s="140"/>
      <c r="BWA1186" s="140"/>
      <c r="BWB1186" s="140"/>
      <c r="BWC1186" s="140"/>
      <c r="BWD1186" s="140"/>
      <c r="BWE1186" s="140"/>
      <c r="BWF1186" s="140"/>
      <c r="BWG1186" s="140"/>
      <c r="BWH1186" s="140"/>
      <c r="BWI1186" s="140"/>
      <c r="BWJ1186" s="140"/>
      <c r="BWK1186" s="140"/>
      <c r="BWL1186" s="140"/>
      <c r="BWM1186" s="140"/>
      <c r="BWN1186" s="140"/>
      <c r="BWO1186" s="140"/>
      <c r="BWP1186" s="140"/>
      <c r="BWQ1186" s="140"/>
      <c r="BWR1186" s="140"/>
      <c r="BWS1186" s="140"/>
      <c r="BWT1186" s="140"/>
      <c r="BWU1186" s="140"/>
      <c r="BWV1186" s="140"/>
      <c r="BWW1186" s="140"/>
      <c r="BWX1186" s="140"/>
      <c r="BWY1186" s="140"/>
      <c r="BWZ1186" s="140"/>
      <c r="BXA1186" s="140"/>
      <c r="BXB1186" s="140"/>
      <c r="BXC1186" s="140"/>
      <c r="BXD1186" s="140"/>
      <c r="BXE1186" s="140"/>
      <c r="BXF1186" s="140"/>
      <c r="BXG1186" s="140"/>
      <c r="BXH1186" s="140"/>
      <c r="BXI1186" s="140"/>
      <c r="BXJ1186" s="140"/>
      <c r="BXK1186" s="140"/>
      <c r="BXL1186" s="140"/>
      <c r="BXM1186" s="140"/>
      <c r="BXN1186" s="140"/>
      <c r="BXO1186" s="140"/>
      <c r="BXP1186" s="140"/>
      <c r="BXQ1186" s="140"/>
      <c r="BXR1186" s="140"/>
      <c r="BXS1186" s="140"/>
      <c r="BXT1186" s="140"/>
      <c r="BXU1186" s="140"/>
      <c r="BXV1186" s="140"/>
      <c r="BXW1186" s="140"/>
      <c r="BXX1186" s="140"/>
      <c r="BXY1186" s="140"/>
      <c r="BXZ1186" s="140"/>
      <c r="BYA1186" s="140"/>
      <c r="BYB1186" s="140"/>
      <c r="BYC1186" s="140"/>
      <c r="BYD1186" s="140"/>
      <c r="BYE1186" s="140"/>
      <c r="BYF1186" s="140"/>
      <c r="BYG1186" s="140"/>
      <c r="BYH1186" s="140"/>
      <c r="BYI1186" s="140"/>
      <c r="BYJ1186" s="140"/>
      <c r="BYK1186" s="140"/>
      <c r="BYL1186" s="140"/>
      <c r="BYM1186" s="140"/>
      <c r="BYN1186" s="140"/>
      <c r="BYO1186" s="140"/>
      <c r="BYP1186" s="140"/>
      <c r="BYQ1186" s="140"/>
      <c r="BYR1186" s="140"/>
      <c r="BYS1186" s="140"/>
      <c r="BYT1186" s="140"/>
      <c r="BYU1186" s="140"/>
      <c r="BYV1186" s="140"/>
      <c r="BYW1186" s="140"/>
      <c r="BYX1186" s="140"/>
      <c r="BYY1186" s="140"/>
      <c r="BYZ1186" s="140"/>
      <c r="BZA1186" s="140"/>
      <c r="BZB1186" s="140"/>
      <c r="BZC1186" s="140"/>
      <c r="BZD1186" s="140"/>
      <c r="BZE1186" s="140"/>
      <c r="BZF1186" s="140"/>
      <c r="BZG1186" s="140"/>
      <c r="BZH1186" s="140"/>
      <c r="BZI1186" s="140"/>
      <c r="BZJ1186" s="140"/>
      <c r="BZK1186" s="140"/>
      <c r="BZL1186" s="140"/>
      <c r="BZM1186" s="140"/>
      <c r="BZN1186" s="140"/>
      <c r="BZO1186" s="140"/>
      <c r="BZP1186" s="140"/>
      <c r="BZQ1186" s="140"/>
      <c r="BZR1186" s="140"/>
      <c r="BZS1186" s="140"/>
      <c r="BZT1186" s="140"/>
      <c r="BZU1186" s="140"/>
      <c r="BZV1186" s="140"/>
      <c r="BZW1186" s="140"/>
      <c r="BZX1186" s="140"/>
      <c r="BZY1186" s="140"/>
      <c r="BZZ1186" s="140"/>
      <c r="CAA1186" s="140"/>
      <c r="CAB1186" s="140"/>
      <c r="CAC1186" s="140"/>
      <c r="CAD1186" s="140"/>
      <c r="CAE1186" s="140"/>
      <c r="CAF1186" s="140"/>
      <c r="CAG1186" s="140"/>
      <c r="CAH1186" s="140"/>
      <c r="CAI1186" s="140"/>
      <c r="CAJ1186" s="140"/>
      <c r="CAK1186" s="140"/>
      <c r="CAL1186" s="140"/>
      <c r="CAM1186" s="140"/>
      <c r="CAN1186" s="140"/>
      <c r="CAO1186" s="140"/>
      <c r="CAP1186" s="140"/>
      <c r="CAQ1186" s="140"/>
      <c r="CAR1186" s="140"/>
      <c r="CAS1186" s="140"/>
      <c r="CAT1186" s="140"/>
      <c r="CAU1186" s="140"/>
      <c r="CAV1186" s="140"/>
      <c r="CAW1186" s="140"/>
      <c r="CAX1186" s="140"/>
      <c r="CAY1186" s="140"/>
      <c r="CAZ1186" s="140"/>
      <c r="CBA1186" s="140"/>
      <c r="CBB1186" s="140"/>
      <c r="CBC1186" s="140"/>
      <c r="CBD1186" s="140"/>
      <c r="CBE1186" s="140"/>
      <c r="CBF1186" s="140"/>
      <c r="CBG1186" s="140"/>
      <c r="CBH1186" s="140"/>
      <c r="CBI1186" s="140"/>
      <c r="CBJ1186" s="140"/>
      <c r="CBK1186" s="140"/>
      <c r="CBL1186" s="140"/>
      <c r="CBM1186" s="140"/>
      <c r="CBN1186" s="140"/>
      <c r="CBO1186" s="140"/>
      <c r="CBP1186" s="140"/>
      <c r="CBQ1186" s="140"/>
      <c r="CBR1186" s="140"/>
      <c r="CBS1186" s="140"/>
      <c r="CBT1186" s="140"/>
      <c r="CBU1186" s="140"/>
      <c r="CBV1186" s="140"/>
      <c r="CBW1186" s="140"/>
      <c r="CBX1186" s="140"/>
      <c r="CBY1186" s="140"/>
      <c r="CBZ1186" s="140"/>
      <c r="CCA1186" s="140"/>
      <c r="CCB1186" s="140"/>
      <c r="CCC1186" s="140"/>
      <c r="CCD1186" s="140"/>
      <c r="CCE1186" s="140"/>
      <c r="CCF1186" s="140"/>
      <c r="CCG1186" s="140"/>
      <c r="CCH1186" s="140"/>
      <c r="CCI1186" s="140"/>
      <c r="CCJ1186" s="140"/>
      <c r="CCK1186" s="140"/>
      <c r="CCL1186" s="140"/>
      <c r="CCM1186" s="140"/>
      <c r="CCN1186" s="140"/>
      <c r="CCO1186" s="140"/>
      <c r="CCP1186" s="140"/>
      <c r="CCQ1186" s="140"/>
      <c r="CCR1186" s="140"/>
      <c r="CCS1186" s="140"/>
      <c r="CCT1186" s="140"/>
      <c r="CCU1186" s="140"/>
      <c r="CCV1186" s="140"/>
      <c r="CCW1186" s="140"/>
      <c r="CCX1186" s="140"/>
      <c r="CCY1186" s="140"/>
      <c r="CCZ1186" s="140"/>
      <c r="CDA1186" s="140"/>
      <c r="CDB1186" s="140"/>
      <c r="CDC1186" s="140"/>
      <c r="CDD1186" s="140"/>
      <c r="CDE1186" s="140"/>
      <c r="CDF1186" s="140"/>
      <c r="CDG1186" s="140"/>
      <c r="CDH1186" s="140"/>
      <c r="CDI1186" s="140"/>
      <c r="CDJ1186" s="140"/>
      <c r="CDK1186" s="140"/>
      <c r="CDL1186" s="140"/>
      <c r="CDM1186" s="140"/>
      <c r="CDN1186" s="140"/>
      <c r="CDO1186" s="140"/>
      <c r="CDP1186" s="140"/>
      <c r="CDQ1186" s="140"/>
      <c r="CDR1186" s="140"/>
      <c r="CDS1186" s="140"/>
      <c r="CDT1186" s="140"/>
      <c r="CDU1186" s="140"/>
      <c r="CDV1186" s="140"/>
      <c r="CDW1186" s="140"/>
      <c r="CDX1186" s="140"/>
      <c r="CDY1186" s="140"/>
      <c r="CDZ1186" s="140"/>
      <c r="CEA1186" s="140"/>
      <c r="CEB1186" s="140"/>
      <c r="CEC1186" s="140"/>
      <c r="CED1186" s="140"/>
      <c r="CEE1186" s="140"/>
      <c r="CEF1186" s="140"/>
      <c r="CEG1186" s="140"/>
      <c r="CEH1186" s="140"/>
      <c r="CEI1186" s="140"/>
      <c r="CEJ1186" s="140"/>
      <c r="CEK1186" s="140"/>
      <c r="CEL1186" s="140"/>
      <c r="CEM1186" s="140"/>
      <c r="CEN1186" s="140"/>
      <c r="CEO1186" s="140"/>
      <c r="CEP1186" s="140"/>
      <c r="CEQ1186" s="140"/>
      <c r="CER1186" s="140"/>
      <c r="CES1186" s="140"/>
      <c r="CET1186" s="140"/>
      <c r="CEU1186" s="140"/>
      <c r="CEV1186" s="140"/>
      <c r="CEW1186" s="140"/>
      <c r="CEX1186" s="140"/>
      <c r="CEY1186" s="140"/>
      <c r="CEZ1186" s="140"/>
      <c r="CFA1186" s="140"/>
      <c r="CFB1186" s="140"/>
      <c r="CFC1186" s="140"/>
      <c r="CFD1186" s="140"/>
      <c r="CFE1186" s="140"/>
      <c r="CFF1186" s="140"/>
      <c r="CFG1186" s="140"/>
      <c r="CFH1186" s="140"/>
      <c r="CFI1186" s="140"/>
      <c r="CFJ1186" s="140"/>
      <c r="CFK1186" s="140"/>
      <c r="CFL1186" s="140"/>
      <c r="CFM1186" s="140"/>
      <c r="CFN1186" s="140"/>
      <c r="CFO1186" s="140"/>
      <c r="CFP1186" s="140"/>
      <c r="CFQ1186" s="140"/>
      <c r="CFR1186" s="140"/>
      <c r="CFS1186" s="140"/>
      <c r="CFT1186" s="140"/>
      <c r="CFU1186" s="140"/>
      <c r="CFV1186" s="140"/>
      <c r="CFW1186" s="140"/>
      <c r="CFX1186" s="140"/>
      <c r="CFY1186" s="140"/>
      <c r="CFZ1186" s="140"/>
      <c r="CGA1186" s="140"/>
      <c r="CGB1186" s="140"/>
      <c r="CGC1186" s="140"/>
      <c r="CGD1186" s="140"/>
      <c r="CGE1186" s="140"/>
      <c r="CGF1186" s="140"/>
      <c r="CGG1186" s="140"/>
      <c r="CGH1186" s="140"/>
      <c r="CGI1186" s="140"/>
      <c r="CGJ1186" s="140"/>
      <c r="CGK1186" s="140"/>
      <c r="CGL1186" s="140"/>
      <c r="CGM1186" s="140"/>
      <c r="CGN1186" s="140"/>
      <c r="CGO1186" s="140"/>
      <c r="CGP1186" s="140"/>
      <c r="CGQ1186" s="140"/>
      <c r="CGR1186" s="140"/>
      <c r="CGS1186" s="140"/>
      <c r="CGT1186" s="140"/>
      <c r="CGU1186" s="140"/>
      <c r="CGV1186" s="140"/>
      <c r="CGW1186" s="140"/>
      <c r="CGX1186" s="140"/>
      <c r="CGY1186" s="140"/>
      <c r="CGZ1186" s="140"/>
      <c r="CHA1186" s="140"/>
      <c r="CHB1186" s="140"/>
      <c r="CHC1186" s="140"/>
      <c r="CHD1186" s="140"/>
      <c r="CHE1186" s="140"/>
      <c r="CHF1186" s="140"/>
      <c r="CHG1186" s="140"/>
      <c r="CHH1186" s="140"/>
      <c r="CHI1186" s="140"/>
      <c r="CHJ1186" s="140"/>
      <c r="CHK1186" s="140"/>
      <c r="CHL1186" s="140"/>
      <c r="CHM1186" s="140"/>
      <c r="CHN1186" s="140"/>
      <c r="CHO1186" s="140"/>
      <c r="CHP1186" s="140"/>
      <c r="CHQ1186" s="140"/>
      <c r="CHR1186" s="140"/>
      <c r="CHS1186" s="140"/>
      <c r="CHT1186" s="140"/>
      <c r="CHU1186" s="140"/>
      <c r="CHV1186" s="140"/>
      <c r="CHW1186" s="140"/>
      <c r="CHX1186" s="140"/>
      <c r="CHY1186" s="140"/>
      <c r="CHZ1186" s="140"/>
      <c r="CIA1186" s="140"/>
      <c r="CIB1186" s="140"/>
      <c r="CIC1186" s="140"/>
      <c r="CID1186" s="140"/>
      <c r="CIE1186" s="140"/>
      <c r="CIF1186" s="140"/>
      <c r="CIG1186" s="140"/>
      <c r="CIH1186" s="140"/>
      <c r="CII1186" s="140"/>
      <c r="CIJ1186" s="140"/>
      <c r="CIK1186" s="140"/>
      <c r="CIL1186" s="140"/>
      <c r="CIM1186" s="140"/>
      <c r="CIN1186" s="140"/>
      <c r="CIO1186" s="140"/>
      <c r="CIP1186" s="140"/>
      <c r="CIQ1186" s="140"/>
      <c r="CIR1186" s="140"/>
      <c r="CIS1186" s="140"/>
      <c r="CIT1186" s="140"/>
      <c r="CIU1186" s="140"/>
      <c r="CIV1186" s="140"/>
      <c r="CIW1186" s="140"/>
      <c r="CIX1186" s="140"/>
      <c r="CIY1186" s="140"/>
      <c r="CIZ1186" s="140"/>
      <c r="CJA1186" s="140"/>
      <c r="CJB1186" s="140"/>
      <c r="CJC1186" s="140"/>
      <c r="CJD1186" s="140"/>
      <c r="CJE1186" s="140"/>
      <c r="CJF1186" s="140"/>
      <c r="CJG1186" s="140"/>
      <c r="CJH1186" s="140"/>
      <c r="CJI1186" s="140"/>
      <c r="CJJ1186" s="140"/>
      <c r="CJK1186" s="140"/>
      <c r="CJL1186" s="140"/>
      <c r="CJM1186" s="140"/>
      <c r="CJN1186" s="140"/>
      <c r="CJO1186" s="140"/>
      <c r="CJP1186" s="140"/>
      <c r="CJQ1186" s="140"/>
      <c r="CJR1186" s="140"/>
      <c r="CJS1186" s="140"/>
      <c r="CJT1186" s="140"/>
      <c r="CJU1186" s="140"/>
      <c r="CJV1186" s="140"/>
      <c r="CJW1186" s="140"/>
      <c r="CJX1186" s="140"/>
      <c r="CJY1186" s="140"/>
      <c r="CJZ1186" s="140"/>
      <c r="CKA1186" s="140"/>
      <c r="CKB1186" s="140"/>
      <c r="CKC1186" s="140"/>
      <c r="CKD1186" s="140"/>
      <c r="CKE1186" s="140"/>
      <c r="CKF1186" s="140"/>
      <c r="CKG1186" s="140"/>
      <c r="CKH1186" s="140"/>
      <c r="CKI1186" s="140"/>
      <c r="CKJ1186" s="140"/>
      <c r="CKK1186" s="140"/>
      <c r="CKL1186" s="140"/>
      <c r="CKM1186" s="140"/>
      <c r="CKN1186" s="140"/>
      <c r="CKO1186" s="140"/>
      <c r="CKP1186" s="140"/>
      <c r="CKQ1186" s="140"/>
      <c r="CKR1186" s="140"/>
      <c r="CKS1186" s="140"/>
      <c r="CKT1186" s="140"/>
      <c r="CKU1186" s="140"/>
      <c r="CKV1186" s="140"/>
      <c r="CKW1186" s="140"/>
      <c r="CKX1186" s="140"/>
      <c r="CKY1186" s="140"/>
      <c r="CKZ1186" s="140"/>
      <c r="CLA1186" s="140"/>
      <c r="CLB1186" s="140"/>
      <c r="CLC1186" s="140"/>
      <c r="CLD1186" s="140"/>
      <c r="CLE1186" s="140"/>
      <c r="CLF1186" s="140"/>
      <c r="CLG1186" s="140"/>
      <c r="CLH1186" s="140"/>
      <c r="CLI1186" s="140"/>
      <c r="CLJ1186" s="140"/>
      <c r="CLK1186" s="140"/>
      <c r="CLL1186" s="140"/>
      <c r="CLM1186" s="140"/>
      <c r="CLN1186" s="140"/>
      <c r="CLO1186" s="140"/>
      <c r="CLP1186" s="140"/>
      <c r="CLQ1186" s="140"/>
      <c r="CLR1186" s="140"/>
      <c r="CLS1186" s="140"/>
      <c r="CLT1186" s="140"/>
      <c r="CLU1186" s="140"/>
      <c r="CLV1186" s="140"/>
      <c r="CLW1186" s="140"/>
      <c r="CLX1186" s="140"/>
      <c r="CLY1186" s="140"/>
      <c r="CLZ1186" s="140"/>
      <c r="CMA1186" s="140"/>
      <c r="CMB1186" s="140"/>
      <c r="CMC1186" s="140"/>
      <c r="CMD1186" s="140"/>
      <c r="CME1186" s="140"/>
      <c r="CMF1186" s="140"/>
      <c r="CMG1186" s="140"/>
      <c r="CMH1186" s="140"/>
      <c r="CMI1186" s="140"/>
      <c r="CMJ1186" s="140"/>
      <c r="CMK1186" s="140"/>
      <c r="CML1186" s="140"/>
      <c r="CMM1186" s="140"/>
      <c r="CMN1186" s="140"/>
      <c r="CMO1186" s="140"/>
      <c r="CMP1186" s="140"/>
      <c r="CMQ1186" s="140"/>
      <c r="CMR1186" s="140"/>
      <c r="CMS1186" s="140"/>
      <c r="CMT1186" s="140"/>
      <c r="CMU1186" s="140"/>
      <c r="CMV1186" s="140"/>
      <c r="CMW1186" s="140"/>
      <c r="CMX1186" s="140"/>
      <c r="CMY1186" s="140"/>
      <c r="CMZ1186" s="140"/>
      <c r="CNA1186" s="140"/>
      <c r="CNB1186" s="140"/>
      <c r="CNC1186" s="140"/>
      <c r="CND1186" s="140"/>
      <c r="CNE1186" s="140"/>
      <c r="CNF1186" s="140"/>
      <c r="CNG1186" s="140"/>
      <c r="CNH1186" s="140"/>
      <c r="CNI1186" s="140"/>
      <c r="CNJ1186" s="140"/>
      <c r="CNK1186" s="140"/>
      <c r="CNL1186" s="140"/>
      <c r="CNM1186" s="140"/>
      <c r="CNN1186" s="140"/>
      <c r="CNO1186" s="140"/>
      <c r="CNP1186" s="140"/>
      <c r="CNQ1186" s="140"/>
      <c r="CNR1186" s="140"/>
      <c r="CNS1186" s="140"/>
      <c r="CNT1186" s="140"/>
      <c r="CNU1186" s="140"/>
      <c r="CNV1186" s="140"/>
      <c r="CNW1186" s="140"/>
      <c r="CNX1186" s="140"/>
      <c r="CNY1186" s="140"/>
      <c r="CNZ1186" s="140"/>
      <c r="COA1186" s="140"/>
      <c r="COB1186" s="140"/>
      <c r="COC1186" s="140"/>
      <c r="COD1186" s="140"/>
      <c r="COE1186" s="140"/>
      <c r="COF1186" s="140"/>
      <c r="COG1186" s="140"/>
      <c r="COH1186" s="140"/>
      <c r="COI1186" s="140"/>
      <c r="COJ1186" s="140"/>
      <c r="COK1186" s="140"/>
      <c r="COL1186" s="140"/>
      <c r="COM1186" s="140"/>
      <c r="CON1186" s="140"/>
      <c r="COO1186" s="140"/>
      <c r="COP1186" s="140"/>
      <c r="COQ1186" s="140"/>
      <c r="COR1186" s="140"/>
      <c r="COS1186" s="140"/>
      <c r="COT1186" s="140"/>
      <c r="COU1186" s="140"/>
      <c r="COV1186" s="140"/>
      <c r="COW1186" s="140"/>
      <c r="COX1186" s="140"/>
      <c r="COY1186" s="140"/>
      <c r="COZ1186" s="140"/>
      <c r="CPA1186" s="140"/>
      <c r="CPB1186" s="140"/>
      <c r="CPC1186" s="140"/>
      <c r="CPD1186" s="140"/>
      <c r="CPE1186" s="140"/>
      <c r="CPF1186" s="140"/>
      <c r="CPG1186" s="140"/>
      <c r="CPH1186" s="140"/>
      <c r="CPI1186" s="140"/>
      <c r="CPJ1186" s="140"/>
      <c r="CPK1186" s="140"/>
      <c r="CPL1186" s="140"/>
      <c r="CPM1186" s="140"/>
      <c r="CPN1186" s="140"/>
      <c r="CPO1186" s="140"/>
      <c r="CPP1186" s="140"/>
      <c r="CPQ1186" s="140"/>
      <c r="CPR1186" s="140"/>
      <c r="CPS1186" s="140"/>
      <c r="CPT1186" s="140"/>
      <c r="CPU1186" s="140"/>
      <c r="CPV1186" s="140"/>
      <c r="CPW1186" s="140"/>
      <c r="CPX1186" s="140"/>
      <c r="CPY1186" s="140"/>
      <c r="CPZ1186" s="140"/>
      <c r="CQA1186" s="140"/>
      <c r="CQB1186" s="140"/>
      <c r="CQC1186" s="140"/>
      <c r="CQD1186" s="140"/>
      <c r="CQE1186" s="140"/>
      <c r="CQF1186" s="140"/>
      <c r="CQG1186" s="140"/>
      <c r="CQH1186" s="140"/>
      <c r="CQI1186" s="140"/>
      <c r="CQJ1186" s="140"/>
      <c r="CQK1186" s="140"/>
      <c r="CQL1186" s="140"/>
      <c r="CQM1186" s="140"/>
      <c r="CQN1186" s="140"/>
      <c r="CQO1186" s="140"/>
      <c r="CQP1186" s="140"/>
      <c r="CQQ1186" s="140"/>
      <c r="CQR1186" s="140"/>
      <c r="CQS1186" s="140"/>
      <c r="CQT1186" s="140"/>
      <c r="CQU1186" s="140"/>
      <c r="CQV1186" s="140"/>
      <c r="CQW1186" s="140"/>
      <c r="CQX1186" s="140"/>
      <c r="CQY1186" s="140"/>
      <c r="CQZ1186" s="140"/>
      <c r="CRA1186" s="140"/>
      <c r="CRB1186" s="140"/>
      <c r="CRC1186" s="140"/>
      <c r="CRD1186" s="140"/>
      <c r="CRE1186" s="140"/>
      <c r="CRF1186" s="140"/>
      <c r="CRG1186" s="140"/>
      <c r="CRH1186" s="140"/>
      <c r="CRI1186" s="140"/>
      <c r="CRJ1186" s="140"/>
      <c r="CRK1186" s="140"/>
      <c r="CRL1186" s="140"/>
      <c r="CRM1186" s="140"/>
      <c r="CRN1186" s="140"/>
      <c r="CRO1186" s="140"/>
      <c r="CRP1186" s="140"/>
      <c r="CRQ1186" s="140"/>
      <c r="CRR1186" s="140"/>
      <c r="CRS1186" s="140"/>
      <c r="CRT1186" s="140"/>
      <c r="CRU1186" s="140"/>
      <c r="CRV1186" s="140"/>
      <c r="CRW1186" s="140"/>
      <c r="CRX1186" s="140"/>
      <c r="CRY1186" s="140"/>
      <c r="CRZ1186" s="140"/>
      <c r="CSA1186" s="140"/>
      <c r="CSB1186" s="140"/>
      <c r="CSC1186" s="140"/>
      <c r="CSD1186" s="140"/>
      <c r="CSE1186" s="140"/>
      <c r="CSF1186" s="140"/>
      <c r="CSG1186" s="140"/>
      <c r="CSH1186" s="140"/>
      <c r="CSI1186" s="140"/>
      <c r="CSJ1186" s="140"/>
      <c r="CSK1186" s="140"/>
      <c r="CSL1186" s="140"/>
      <c r="CSM1186" s="140"/>
      <c r="CSN1186" s="140"/>
      <c r="CSO1186" s="140"/>
      <c r="CSP1186" s="140"/>
      <c r="CSQ1186" s="140"/>
      <c r="CSR1186" s="140"/>
      <c r="CSS1186" s="140"/>
      <c r="CST1186" s="140"/>
      <c r="CSU1186" s="140"/>
      <c r="CSV1186" s="140"/>
      <c r="CSW1186" s="140"/>
      <c r="CSX1186" s="140"/>
      <c r="CSY1186" s="140"/>
      <c r="CSZ1186" s="140"/>
      <c r="CTA1186" s="140"/>
      <c r="CTB1186" s="140"/>
      <c r="CTC1186" s="140"/>
      <c r="CTD1186" s="140"/>
      <c r="CTE1186" s="140"/>
      <c r="CTF1186" s="140"/>
      <c r="CTG1186" s="140"/>
      <c r="CTH1186" s="140"/>
      <c r="CTI1186" s="140"/>
      <c r="CTJ1186" s="140"/>
      <c r="CTK1186" s="140"/>
      <c r="CTL1186" s="140"/>
      <c r="CTM1186" s="140"/>
      <c r="CTN1186" s="140"/>
      <c r="CTO1186" s="140"/>
      <c r="CTP1186" s="140"/>
      <c r="CTQ1186" s="140"/>
      <c r="CTR1186" s="140"/>
      <c r="CTS1186" s="140"/>
      <c r="CTT1186" s="140"/>
      <c r="CTU1186" s="140"/>
      <c r="CTV1186" s="140"/>
      <c r="CTW1186" s="140"/>
      <c r="CTX1186" s="140"/>
      <c r="CTY1186" s="140"/>
      <c r="CTZ1186" s="140"/>
      <c r="CUA1186" s="140"/>
      <c r="CUB1186" s="140"/>
      <c r="CUC1186" s="140"/>
      <c r="CUD1186" s="140"/>
      <c r="CUE1186" s="140"/>
      <c r="CUF1186" s="140"/>
      <c r="CUG1186" s="140"/>
      <c r="CUH1186" s="140"/>
      <c r="CUI1186" s="140"/>
      <c r="CUJ1186" s="140"/>
      <c r="CUK1186" s="140"/>
      <c r="CUL1186" s="140"/>
      <c r="CUM1186" s="140"/>
      <c r="CUN1186" s="140"/>
      <c r="CUO1186" s="140"/>
      <c r="CUP1186" s="140"/>
      <c r="CUQ1186" s="140"/>
      <c r="CUR1186" s="140"/>
      <c r="CUS1186" s="140"/>
      <c r="CUT1186" s="140"/>
      <c r="CUU1186" s="140"/>
      <c r="CUV1186" s="140"/>
      <c r="CUW1186" s="140"/>
      <c r="CUX1186" s="140"/>
      <c r="CUY1186" s="140"/>
      <c r="CUZ1186" s="140"/>
      <c r="CVA1186" s="140"/>
      <c r="CVB1186" s="140"/>
      <c r="CVC1186" s="140"/>
      <c r="CVD1186" s="140"/>
      <c r="CVE1186" s="140"/>
      <c r="CVF1186" s="140"/>
      <c r="CVG1186" s="140"/>
      <c r="CVH1186" s="140"/>
      <c r="CVI1186" s="140"/>
      <c r="CVJ1186" s="140"/>
      <c r="CVK1186" s="140"/>
      <c r="CVL1186" s="140"/>
      <c r="CVM1186" s="140"/>
      <c r="CVN1186" s="140"/>
      <c r="CVO1186" s="140"/>
      <c r="CVP1186" s="140"/>
      <c r="CVQ1186" s="140"/>
      <c r="CVR1186" s="140"/>
      <c r="CVS1186" s="140"/>
      <c r="CVT1186" s="140"/>
      <c r="CVU1186" s="140"/>
      <c r="CVV1186" s="140"/>
      <c r="CVW1186" s="140"/>
      <c r="CVX1186" s="140"/>
      <c r="CVY1186" s="140"/>
      <c r="CVZ1186" s="140"/>
      <c r="CWA1186" s="140"/>
      <c r="CWB1186" s="140"/>
      <c r="CWC1186" s="140"/>
      <c r="CWD1186" s="140"/>
      <c r="CWE1186" s="140"/>
      <c r="CWF1186" s="140"/>
      <c r="CWG1186" s="140"/>
      <c r="CWH1186" s="140"/>
      <c r="CWI1186" s="140"/>
      <c r="CWJ1186" s="140"/>
      <c r="CWK1186" s="140"/>
      <c r="CWL1186" s="140"/>
      <c r="CWM1186" s="140"/>
      <c r="CWN1186" s="140"/>
      <c r="CWO1186" s="140"/>
      <c r="CWP1186" s="140"/>
      <c r="CWQ1186" s="140"/>
      <c r="CWR1186" s="140"/>
      <c r="CWS1186" s="140"/>
      <c r="CWT1186" s="140"/>
      <c r="CWU1186" s="140"/>
      <c r="CWV1186" s="140"/>
      <c r="CWW1186" s="140"/>
      <c r="CWX1186" s="140"/>
      <c r="CWY1186" s="140"/>
      <c r="CWZ1186" s="140"/>
      <c r="CXA1186" s="140"/>
      <c r="CXB1186" s="140"/>
      <c r="CXC1186" s="140"/>
      <c r="CXD1186" s="140"/>
      <c r="CXE1186" s="140"/>
      <c r="CXF1186" s="140"/>
      <c r="CXG1186" s="140"/>
      <c r="CXH1186" s="140"/>
      <c r="CXI1186" s="140"/>
      <c r="CXJ1186" s="140"/>
      <c r="CXK1186" s="140"/>
      <c r="CXL1186" s="140"/>
      <c r="CXM1186" s="140"/>
      <c r="CXN1186" s="140"/>
      <c r="CXO1186" s="140"/>
      <c r="CXP1186" s="140"/>
      <c r="CXQ1186" s="140"/>
      <c r="CXR1186" s="140"/>
      <c r="CXS1186" s="140"/>
      <c r="CXT1186" s="140"/>
      <c r="CXU1186" s="140"/>
      <c r="CXV1186" s="140"/>
      <c r="CXW1186" s="140"/>
      <c r="CXX1186" s="140"/>
      <c r="CXY1186" s="140"/>
      <c r="CXZ1186" s="140"/>
      <c r="CYA1186" s="140"/>
      <c r="CYB1186" s="140"/>
      <c r="CYC1186" s="140"/>
      <c r="CYD1186" s="140"/>
      <c r="CYE1186" s="140"/>
      <c r="CYF1186" s="140"/>
      <c r="CYG1186" s="140"/>
      <c r="CYH1186" s="140"/>
      <c r="CYI1186" s="140"/>
      <c r="CYJ1186" s="140"/>
      <c r="CYK1186" s="140"/>
      <c r="CYL1186" s="140"/>
      <c r="CYM1186" s="140"/>
      <c r="CYN1186" s="140"/>
      <c r="CYO1186" s="140"/>
      <c r="CYP1186" s="140"/>
      <c r="CYQ1186" s="140"/>
      <c r="CYR1186" s="140"/>
      <c r="CYS1186" s="140"/>
      <c r="CYT1186" s="140"/>
      <c r="CYU1186" s="140"/>
      <c r="CYV1186" s="140"/>
      <c r="CYW1186" s="140"/>
      <c r="CYX1186" s="140"/>
      <c r="CYY1186" s="140"/>
      <c r="CYZ1186" s="140"/>
      <c r="CZA1186" s="140"/>
      <c r="CZB1186" s="140"/>
      <c r="CZC1186" s="140"/>
      <c r="CZD1186" s="140"/>
      <c r="CZE1186" s="140"/>
      <c r="CZF1186" s="140"/>
      <c r="CZG1186" s="140"/>
      <c r="CZH1186" s="140"/>
      <c r="CZI1186" s="140"/>
      <c r="CZJ1186" s="140"/>
      <c r="CZK1186" s="140"/>
      <c r="CZL1186" s="140"/>
      <c r="CZM1186" s="140"/>
      <c r="CZN1186" s="140"/>
      <c r="CZO1186" s="140"/>
      <c r="CZP1186" s="140"/>
      <c r="CZQ1186" s="140"/>
      <c r="CZR1186" s="140"/>
      <c r="CZS1186" s="140"/>
      <c r="CZT1186" s="140"/>
      <c r="CZU1186" s="140"/>
      <c r="CZV1186" s="140"/>
      <c r="CZW1186" s="140"/>
      <c r="CZX1186" s="140"/>
      <c r="CZY1186" s="140"/>
      <c r="CZZ1186" s="140"/>
      <c r="DAA1186" s="140"/>
      <c r="DAB1186" s="140"/>
      <c r="DAC1186" s="140"/>
      <c r="DAD1186" s="140"/>
      <c r="DAE1186" s="140"/>
      <c r="DAF1186" s="140"/>
      <c r="DAG1186" s="140"/>
      <c r="DAH1186" s="140"/>
      <c r="DAI1186" s="140"/>
      <c r="DAJ1186" s="140"/>
      <c r="DAK1186" s="140"/>
      <c r="DAL1186" s="140"/>
      <c r="DAM1186" s="140"/>
      <c r="DAN1186" s="140"/>
      <c r="DAO1186" s="140"/>
      <c r="DAP1186" s="140"/>
      <c r="DAQ1186" s="140"/>
      <c r="DAR1186" s="140"/>
      <c r="DAS1186" s="140"/>
      <c r="DAT1186" s="140"/>
      <c r="DAU1186" s="140"/>
      <c r="DAV1186" s="140"/>
      <c r="DAW1186" s="140"/>
      <c r="DAX1186" s="140"/>
      <c r="DAY1186" s="140"/>
      <c r="DAZ1186" s="140"/>
      <c r="DBA1186" s="140"/>
      <c r="DBB1186" s="140"/>
      <c r="DBC1186" s="140"/>
      <c r="DBD1186" s="140"/>
      <c r="DBE1186" s="140"/>
      <c r="DBF1186" s="140"/>
      <c r="DBG1186" s="140"/>
      <c r="DBH1186" s="140"/>
      <c r="DBI1186" s="140"/>
      <c r="DBJ1186" s="140"/>
      <c r="DBK1186" s="140"/>
      <c r="DBL1186" s="140"/>
      <c r="DBM1186" s="140"/>
      <c r="DBN1186" s="140"/>
      <c r="DBO1186" s="140"/>
      <c r="DBP1186" s="140"/>
      <c r="DBQ1186" s="140"/>
      <c r="DBR1186" s="140"/>
      <c r="DBS1186" s="140"/>
      <c r="DBT1186" s="140"/>
      <c r="DBU1186" s="140"/>
      <c r="DBV1186" s="140"/>
      <c r="DBW1186" s="140"/>
      <c r="DBX1186" s="140"/>
      <c r="DBY1186" s="140"/>
      <c r="DBZ1186" s="140"/>
      <c r="DCA1186" s="140"/>
      <c r="DCB1186" s="140"/>
      <c r="DCC1186" s="140"/>
      <c r="DCD1186" s="140"/>
      <c r="DCE1186" s="140"/>
      <c r="DCF1186" s="140"/>
      <c r="DCG1186" s="140"/>
      <c r="DCH1186" s="140"/>
      <c r="DCI1186" s="140"/>
      <c r="DCJ1186" s="140"/>
      <c r="DCK1186" s="140"/>
      <c r="DCL1186" s="140"/>
      <c r="DCM1186" s="140"/>
      <c r="DCN1186" s="140"/>
      <c r="DCO1186" s="140"/>
      <c r="DCP1186" s="140"/>
      <c r="DCQ1186" s="140"/>
      <c r="DCR1186" s="140"/>
      <c r="DCS1186" s="140"/>
      <c r="DCT1186" s="140"/>
      <c r="DCU1186" s="140"/>
      <c r="DCV1186" s="140"/>
      <c r="DCW1186" s="140"/>
      <c r="DCX1186" s="140"/>
      <c r="DCY1186" s="140"/>
      <c r="DCZ1186" s="140"/>
      <c r="DDA1186" s="140"/>
      <c r="DDB1186" s="140"/>
      <c r="DDC1186" s="140"/>
      <c r="DDD1186" s="140"/>
      <c r="DDE1186" s="140"/>
      <c r="DDF1186" s="140"/>
      <c r="DDG1186" s="140"/>
      <c r="DDH1186" s="140"/>
      <c r="DDI1186" s="140"/>
      <c r="DDJ1186" s="140"/>
      <c r="DDK1186" s="140"/>
      <c r="DDL1186" s="140"/>
      <c r="DDM1186" s="140"/>
      <c r="DDN1186" s="140"/>
      <c r="DDO1186" s="140"/>
      <c r="DDP1186" s="140"/>
      <c r="DDQ1186" s="140"/>
      <c r="DDR1186" s="140"/>
      <c r="DDS1186" s="140"/>
      <c r="DDT1186" s="140"/>
      <c r="DDU1186" s="140"/>
      <c r="DDV1186" s="140"/>
      <c r="DDW1186" s="140"/>
      <c r="DDX1186" s="140"/>
      <c r="DDY1186" s="140"/>
      <c r="DDZ1186" s="140"/>
      <c r="DEA1186" s="140"/>
      <c r="DEB1186" s="140"/>
      <c r="DEC1186" s="140"/>
      <c r="DED1186" s="140"/>
      <c r="DEE1186" s="140"/>
      <c r="DEF1186" s="140"/>
      <c r="DEG1186" s="140"/>
      <c r="DEH1186" s="140"/>
      <c r="DEI1186" s="140"/>
      <c r="DEJ1186" s="140"/>
      <c r="DEK1186" s="140"/>
      <c r="DEL1186" s="140"/>
      <c r="DEM1186" s="140"/>
      <c r="DEN1186" s="140"/>
      <c r="DEO1186" s="140"/>
      <c r="DEP1186" s="140"/>
      <c r="DEQ1186" s="140"/>
      <c r="DER1186" s="140"/>
      <c r="DES1186" s="140"/>
      <c r="DET1186" s="140"/>
      <c r="DEU1186" s="140"/>
      <c r="DEV1186" s="140"/>
      <c r="DEW1186" s="140"/>
      <c r="DEX1186" s="140"/>
      <c r="DEY1186" s="140"/>
      <c r="DEZ1186" s="140"/>
      <c r="DFA1186" s="140"/>
      <c r="DFB1186" s="140"/>
      <c r="DFC1186" s="140"/>
      <c r="DFD1186" s="140"/>
      <c r="DFE1186" s="140"/>
      <c r="DFF1186" s="140"/>
      <c r="DFG1186" s="140"/>
      <c r="DFH1186" s="140"/>
      <c r="DFI1186" s="140"/>
      <c r="DFJ1186" s="140"/>
      <c r="DFK1186" s="140"/>
      <c r="DFL1186" s="140"/>
      <c r="DFM1186" s="140"/>
      <c r="DFN1186" s="140"/>
      <c r="DFO1186" s="140"/>
      <c r="DFP1186" s="140"/>
      <c r="DFQ1186" s="140"/>
      <c r="DFR1186" s="140"/>
      <c r="DFS1186" s="140"/>
      <c r="DFT1186" s="140"/>
      <c r="DFU1186" s="140"/>
      <c r="DFV1186" s="140"/>
      <c r="DFW1186" s="140"/>
      <c r="DFX1186" s="140"/>
      <c r="DFY1186" s="140"/>
      <c r="DFZ1186" s="140"/>
      <c r="DGA1186" s="140"/>
      <c r="DGB1186" s="140"/>
      <c r="DGC1186" s="140"/>
      <c r="DGD1186" s="140"/>
      <c r="DGE1186" s="140"/>
      <c r="DGF1186" s="140"/>
      <c r="DGG1186" s="140"/>
      <c r="DGH1186" s="140"/>
      <c r="DGI1186" s="140"/>
      <c r="DGJ1186" s="140"/>
      <c r="DGK1186" s="140"/>
      <c r="DGL1186" s="140"/>
      <c r="DGM1186" s="140"/>
      <c r="DGN1186" s="140"/>
      <c r="DGO1186" s="140"/>
      <c r="DGP1186" s="140"/>
      <c r="DGQ1186" s="140"/>
      <c r="DGR1186" s="140"/>
      <c r="DGS1186" s="140"/>
      <c r="DGT1186" s="140"/>
      <c r="DGU1186" s="140"/>
      <c r="DGV1186" s="140"/>
      <c r="DGW1186" s="140"/>
      <c r="DGX1186" s="140"/>
      <c r="DGY1186" s="140"/>
      <c r="DGZ1186" s="140"/>
      <c r="DHA1186" s="140"/>
      <c r="DHB1186" s="140"/>
      <c r="DHC1186" s="140"/>
      <c r="DHD1186" s="140"/>
      <c r="DHE1186" s="140"/>
      <c r="DHF1186" s="140"/>
      <c r="DHG1186" s="140"/>
      <c r="DHH1186" s="140"/>
      <c r="DHI1186" s="140"/>
      <c r="DHJ1186" s="140"/>
      <c r="DHK1186" s="140"/>
      <c r="DHL1186" s="140"/>
      <c r="DHM1186" s="140"/>
      <c r="DHN1186" s="140"/>
      <c r="DHO1186" s="140"/>
      <c r="DHP1186" s="140"/>
      <c r="DHQ1186" s="140"/>
      <c r="DHR1186" s="140"/>
      <c r="DHS1186" s="140"/>
      <c r="DHT1186" s="140"/>
      <c r="DHU1186" s="140"/>
      <c r="DHV1186" s="140"/>
      <c r="DHW1186" s="140"/>
      <c r="DHX1186" s="140"/>
      <c r="DHY1186" s="140"/>
      <c r="DHZ1186" s="140"/>
      <c r="DIA1186" s="140"/>
      <c r="DIB1186" s="140"/>
      <c r="DIC1186" s="140"/>
      <c r="DID1186" s="140"/>
      <c r="DIE1186" s="140"/>
      <c r="DIF1186" s="140"/>
      <c r="DIG1186" s="140"/>
      <c r="DIH1186" s="140"/>
      <c r="DII1186" s="140"/>
      <c r="DIJ1186" s="140"/>
      <c r="DIK1186" s="140"/>
      <c r="DIL1186" s="140"/>
      <c r="DIM1186" s="140"/>
      <c r="DIN1186" s="140"/>
      <c r="DIO1186" s="140"/>
      <c r="DIP1186" s="140"/>
      <c r="DIQ1186" s="140"/>
      <c r="DIR1186" s="140"/>
      <c r="DIS1186" s="140"/>
      <c r="DIT1186" s="140"/>
      <c r="DIU1186" s="140"/>
      <c r="DIV1186" s="140"/>
      <c r="DIW1186" s="140"/>
      <c r="DIX1186" s="140"/>
      <c r="DIY1186" s="140"/>
      <c r="DIZ1186" s="140"/>
      <c r="DJA1186" s="140"/>
      <c r="DJB1186" s="140"/>
      <c r="DJC1186" s="140"/>
      <c r="DJD1186" s="140"/>
      <c r="DJE1186" s="140"/>
      <c r="DJF1186" s="140"/>
      <c r="DJG1186" s="140"/>
      <c r="DJH1186" s="140"/>
      <c r="DJI1186" s="140"/>
      <c r="DJJ1186" s="140"/>
      <c r="DJK1186" s="140"/>
      <c r="DJL1186" s="140"/>
      <c r="DJM1186" s="140"/>
      <c r="DJN1186" s="140"/>
      <c r="DJO1186" s="140"/>
      <c r="DJP1186" s="140"/>
      <c r="DJQ1186" s="140"/>
      <c r="DJR1186" s="140"/>
      <c r="DJS1186" s="140"/>
      <c r="DJT1186" s="140"/>
      <c r="DJU1186" s="140"/>
      <c r="DJV1186" s="140"/>
      <c r="DJW1186" s="140"/>
      <c r="DJX1186" s="140"/>
      <c r="DJY1186" s="140"/>
      <c r="DJZ1186" s="140"/>
      <c r="DKA1186" s="140"/>
      <c r="DKB1186" s="140"/>
      <c r="DKC1186" s="140"/>
      <c r="DKD1186" s="140"/>
      <c r="DKE1186" s="140"/>
      <c r="DKF1186" s="140"/>
      <c r="DKG1186" s="140"/>
      <c r="DKH1186" s="140"/>
      <c r="DKI1186" s="140"/>
      <c r="DKJ1186" s="140"/>
      <c r="DKK1186" s="140"/>
      <c r="DKL1186" s="140"/>
      <c r="DKM1186" s="140"/>
      <c r="DKN1186" s="140"/>
      <c r="DKO1186" s="140"/>
      <c r="DKP1186" s="140"/>
      <c r="DKQ1186" s="140"/>
      <c r="DKR1186" s="140"/>
      <c r="DKS1186" s="140"/>
      <c r="DKT1186" s="140"/>
      <c r="DKU1186" s="140"/>
      <c r="DKV1186" s="140"/>
      <c r="DKW1186" s="140"/>
      <c r="DKX1186" s="140"/>
      <c r="DKY1186" s="140"/>
      <c r="DKZ1186" s="140"/>
      <c r="DLA1186" s="140"/>
      <c r="DLB1186" s="140"/>
      <c r="DLC1186" s="140"/>
      <c r="DLD1186" s="140"/>
      <c r="DLE1186" s="140"/>
      <c r="DLF1186" s="140"/>
      <c r="DLG1186" s="140"/>
      <c r="DLH1186" s="140"/>
      <c r="DLI1186" s="140"/>
      <c r="DLJ1186" s="140"/>
      <c r="DLK1186" s="140"/>
      <c r="DLL1186" s="140"/>
      <c r="DLM1186" s="140"/>
      <c r="DLN1186" s="140"/>
      <c r="DLO1186" s="140"/>
      <c r="DLP1186" s="140"/>
      <c r="DLQ1186" s="140"/>
      <c r="DLR1186" s="140"/>
      <c r="DLS1186" s="140"/>
      <c r="DLT1186" s="140"/>
      <c r="DLU1186" s="140"/>
      <c r="DLV1186" s="140"/>
      <c r="DLW1186" s="140"/>
      <c r="DLX1186" s="140"/>
      <c r="DLY1186" s="140"/>
      <c r="DLZ1186" s="140"/>
      <c r="DMA1186" s="140"/>
      <c r="DMB1186" s="140"/>
      <c r="DMC1186" s="140"/>
      <c r="DMD1186" s="140"/>
      <c r="DME1186" s="140"/>
      <c r="DMF1186" s="140"/>
      <c r="DMG1186" s="140"/>
      <c r="DMH1186" s="140"/>
      <c r="DMI1186" s="140"/>
      <c r="DMJ1186" s="140"/>
      <c r="DMK1186" s="140"/>
      <c r="DML1186" s="140"/>
      <c r="DMM1186" s="140"/>
      <c r="DMN1186" s="140"/>
      <c r="DMO1186" s="140"/>
      <c r="DMP1186" s="140"/>
      <c r="DMQ1186" s="140"/>
      <c r="DMR1186" s="140"/>
      <c r="DMS1186" s="140"/>
      <c r="DMT1186" s="140"/>
      <c r="DMU1186" s="140"/>
      <c r="DMV1186" s="140"/>
      <c r="DMW1186" s="140"/>
      <c r="DMX1186" s="140"/>
      <c r="DMY1186" s="140"/>
      <c r="DMZ1186" s="140"/>
      <c r="DNA1186" s="140"/>
      <c r="DNB1186" s="140"/>
      <c r="DNC1186" s="140"/>
      <c r="DND1186" s="140"/>
      <c r="DNE1186" s="140"/>
      <c r="DNF1186" s="140"/>
      <c r="DNG1186" s="140"/>
      <c r="DNH1186" s="140"/>
      <c r="DNI1186" s="140"/>
      <c r="DNJ1186" s="140"/>
      <c r="DNK1186" s="140"/>
      <c r="DNL1186" s="140"/>
      <c r="DNM1186" s="140"/>
      <c r="DNN1186" s="140"/>
      <c r="DNO1186" s="140"/>
      <c r="DNP1186" s="140"/>
      <c r="DNQ1186" s="140"/>
      <c r="DNR1186" s="140"/>
      <c r="DNS1186" s="140"/>
      <c r="DNT1186" s="140"/>
      <c r="DNU1186" s="140"/>
      <c r="DNV1186" s="140"/>
      <c r="DNW1186" s="140"/>
      <c r="DNX1186" s="140"/>
      <c r="DNY1186" s="140"/>
      <c r="DNZ1186" s="140"/>
      <c r="DOA1186" s="140"/>
      <c r="DOB1186" s="140"/>
      <c r="DOC1186" s="140"/>
      <c r="DOD1186" s="140"/>
      <c r="DOE1186" s="140"/>
      <c r="DOF1186" s="140"/>
      <c r="DOG1186" s="140"/>
      <c r="DOH1186" s="140"/>
      <c r="DOI1186" s="140"/>
      <c r="DOJ1186" s="140"/>
      <c r="DOK1186" s="140"/>
      <c r="DOL1186" s="140"/>
      <c r="DOM1186" s="140"/>
      <c r="DON1186" s="140"/>
      <c r="DOO1186" s="140"/>
      <c r="DOP1186" s="140"/>
      <c r="DOQ1186" s="140"/>
      <c r="DOR1186" s="140"/>
      <c r="DOS1186" s="140"/>
      <c r="DOT1186" s="140"/>
      <c r="DOU1186" s="140"/>
      <c r="DOV1186" s="140"/>
      <c r="DOW1186" s="140"/>
      <c r="DOX1186" s="140"/>
      <c r="DOY1186" s="140"/>
      <c r="DOZ1186" s="140"/>
      <c r="DPA1186" s="140"/>
      <c r="DPB1186" s="140"/>
      <c r="DPC1186" s="140"/>
      <c r="DPD1186" s="140"/>
      <c r="DPE1186" s="140"/>
      <c r="DPF1186" s="140"/>
      <c r="DPG1186" s="140"/>
      <c r="DPH1186" s="140"/>
      <c r="DPI1186" s="140"/>
      <c r="DPJ1186" s="140"/>
      <c r="DPK1186" s="140"/>
      <c r="DPL1186" s="140"/>
      <c r="DPM1186" s="140"/>
      <c r="DPN1186" s="140"/>
      <c r="DPO1186" s="140"/>
      <c r="DPP1186" s="140"/>
      <c r="DPQ1186" s="140"/>
      <c r="DPR1186" s="140"/>
      <c r="DPS1186" s="140"/>
      <c r="DPT1186" s="140"/>
      <c r="DPU1186" s="140"/>
      <c r="DPV1186" s="140"/>
      <c r="DPW1186" s="140"/>
      <c r="DPX1186" s="140"/>
      <c r="DPY1186" s="140"/>
      <c r="DPZ1186" s="140"/>
      <c r="DQA1186" s="140"/>
      <c r="DQB1186" s="140"/>
      <c r="DQC1186" s="140"/>
      <c r="DQD1186" s="140"/>
      <c r="DQE1186" s="140"/>
      <c r="DQF1186" s="140"/>
      <c r="DQG1186" s="140"/>
      <c r="DQH1186" s="140"/>
      <c r="DQI1186" s="140"/>
      <c r="DQJ1186" s="140"/>
      <c r="DQK1186" s="140"/>
      <c r="DQL1186" s="140"/>
      <c r="DQM1186" s="140"/>
      <c r="DQN1186" s="140"/>
      <c r="DQO1186" s="140"/>
      <c r="DQP1186" s="140"/>
      <c r="DQQ1186" s="140"/>
      <c r="DQR1186" s="140"/>
      <c r="DQS1186" s="140"/>
      <c r="DQT1186" s="140"/>
      <c r="DQU1186" s="140"/>
      <c r="DQV1186" s="140"/>
      <c r="DQW1186" s="140"/>
      <c r="DQX1186" s="140"/>
      <c r="DQY1186" s="140"/>
      <c r="DQZ1186" s="140"/>
      <c r="DRA1186" s="140"/>
      <c r="DRB1186" s="140"/>
      <c r="DRC1186" s="140"/>
      <c r="DRD1186" s="140"/>
      <c r="DRE1186" s="140"/>
      <c r="DRF1186" s="140"/>
      <c r="DRG1186" s="140"/>
      <c r="DRH1186" s="140"/>
      <c r="DRI1186" s="140"/>
      <c r="DRJ1186" s="140"/>
      <c r="DRK1186" s="140"/>
      <c r="DRL1186" s="140"/>
      <c r="DRM1186" s="140"/>
      <c r="DRN1186" s="140"/>
      <c r="DRO1186" s="140"/>
      <c r="DRP1186" s="140"/>
      <c r="DRQ1186" s="140"/>
      <c r="DRR1186" s="140"/>
      <c r="DRS1186" s="140"/>
      <c r="DRT1186" s="140"/>
      <c r="DRU1186" s="140"/>
      <c r="DRV1186" s="140"/>
      <c r="DRW1186" s="140"/>
      <c r="DRX1186" s="140"/>
      <c r="DRY1186" s="140"/>
      <c r="DRZ1186" s="140"/>
      <c r="DSA1186" s="140"/>
      <c r="DSB1186" s="140"/>
      <c r="DSC1186" s="140"/>
      <c r="DSD1186" s="140"/>
      <c r="DSE1186" s="140"/>
      <c r="DSF1186" s="140"/>
      <c r="DSG1186" s="140"/>
      <c r="DSH1186" s="140"/>
      <c r="DSI1186" s="140"/>
      <c r="DSJ1186" s="140"/>
      <c r="DSK1186" s="140"/>
      <c r="DSL1186" s="140"/>
      <c r="DSM1186" s="140"/>
      <c r="DSN1186" s="140"/>
      <c r="DSO1186" s="140"/>
      <c r="DSP1186" s="140"/>
      <c r="DSQ1186" s="140"/>
      <c r="DSR1186" s="140"/>
      <c r="DSS1186" s="140"/>
      <c r="DST1186" s="140"/>
      <c r="DSU1186" s="140"/>
      <c r="DSV1186" s="140"/>
      <c r="DSW1186" s="140"/>
      <c r="DSX1186" s="140"/>
      <c r="DSY1186" s="140"/>
      <c r="DSZ1186" s="140"/>
      <c r="DTA1186" s="140"/>
      <c r="DTB1186" s="140"/>
      <c r="DTC1186" s="140"/>
      <c r="DTD1186" s="140"/>
      <c r="DTE1186" s="140"/>
      <c r="DTF1186" s="140"/>
      <c r="DTG1186" s="140"/>
      <c r="DTH1186" s="140"/>
      <c r="DTI1186" s="140"/>
      <c r="DTJ1186" s="140"/>
      <c r="DTK1186" s="140"/>
      <c r="DTL1186" s="140"/>
      <c r="DTM1186" s="140"/>
      <c r="DTN1186" s="140"/>
      <c r="DTO1186" s="140"/>
      <c r="DTP1186" s="140"/>
      <c r="DTQ1186" s="140"/>
      <c r="DTR1186" s="140"/>
      <c r="DTS1186" s="140"/>
      <c r="DTT1186" s="140"/>
      <c r="DTU1186" s="140"/>
      <c r="DTV1186" s="140"/>
      <c r="DTW1186" s="140"/>
      <c r="DTX1186" s="140"/>
      <c r="DTY1186" s="140"/>
      <c r="DTZ1186" s="140"/>
      <c r="DUA1186" s="140"/>
      <c r="DUB1186" s="140"/>
      <c r="DUC1186" s="140"/>
      <c r="DUD1186" s="140"/>
      <c r="DUE1186" s="140"/>
      <c r="DUF1186" s="140"/>
      <c r="DUG1186" s="140"/>
      <c r="DUH1186" s="140"/>
      <c r="DUI1186" s="140"/>
      <c r="DUJ1186" s="140"/>
      <c r="DUK1186" s="140"/>
      <c r="DUL1186" s="140"/>
      <c r="DUM1186" s="140"/>
      <c r="DUN1186" s="140"/>
      <c r="DUO1186" s="140"/>
      <c r="DUP1186" s="140"/>
      <c r="DUQ1186" s="140"/>
      <c r="DUR1186" s="140"/>
      <c r="DUS1186" s="140"/>
      <c r="DUT1186" s="140"/>
      <c r="DUU1186" s="140"/>
      <c r="DUV1186" s="140"/>
      <c r="DUW1186" s="140"/>
      <c r="DUX1186" s="140"/>
      <c r="DUY1186" s="140"/>
      <c r="DUZ1186" s="140"/>
      <c r="DVA1186" s="140"/>
      <c r="DVB1186" s="140"/>
      <c r="DVC1186" s="140"/>
      <c r="DVD1186" s="140"/>
      <c r="DVE1186" s="140"/>
      <c r="DVF1186" s="140"/>
      <c r="DVG1186" s="140"/>
      <c r="DVH1186" s="140"/>
      <c r="DVI1186" s="140"/>
      <c r="DVJ1186" s="140"/>
      <c r="DVK1186" s="140"/>
      <c r="DVL1186" s="140"/>
      <c r="DVM1186" s="140"/>
      <c r="DVN1186" s="140"/>
      <c r="DVO1186" s="140"/>
      <c r="DVP1186" s="140"/>
      <c r="DVQ1186" s="140"/>
      <c r="DVR1186" s="140"/>
      <c r="DVS1186" s="140"/>
      <c r="DVT1186" s="140"/>
      <c r="DVU1186" s="140"/>
      <c r="DVV1186" s="140"/>
      <c r="DVW1186" s="140"/>
      <c r="DVX1186" s="140"/>
      <c r="DVY1186" s="140"/>
      <c r="DVZ1186" s="140"/>
      <c r="DWA1186" s="140"/>
      <c r="DWB1186" s="140"/>
      <c r="DWC1186" s="140"/>
      <c r="DWD1186" s="140"/>
      <c r="DWE1186" s="140"/>
      <c r="DWF1186" s="140"/>
      <c r="DWG1186" s="140"/>
      <c r="DWH1186" s="140"/>
      <c r="DWI1186" s="140"/>
      <c r="DWJ1186" s="140"/>
      <c r="DWK1186" s="140"/>
      <c r="DWL1186" s="140"/>
      <c r="DWM1186" s="140"/>
      <c r="DWN1186" s="140"/>
      <c r="DWO1186" s="140"/>
      <c r="DWP1186" s="140"/>
      <c r="DWQ1186" s="140"/>
      <c r="DWR1186" s="140"/>
      <c r="DWS1186" s="140"/>
      <c r="DWT1186" s="140"/>
      <c r="DWU1186" s="140"/>
      <c r="DWV1186" s="140"/>
      <c r="DWW1186" s="140"/>
      <c r="DWX1186" s="140"/>
      <c r="DWY1186" s="140"/>
      <c r="DWZ1186" s="140"/>
      <c r="DXA1186" s="140"/>
      <c r="DXB1186" s="140"/>
      <c r="DXC1186" s="140"/>
      <c r="DXD1186" s="140"/>
      <c r="DXE1186" s="140"/>
      <c r="DXF1186" s="140"/>
      <c r="DXG1186" s="140"/>
      <c r="DXH1186" s="140"/>
      <c r="DXI1186" s="140"/>
      <c r="DXJ1186" s="140"/>
      <c r="DXK1186" s="140"/>
      <c r="DXL1186" s="140"/>
      <c r="DXM1186" s="140"/>
      <c r="DXN1186" s="140"/>
      <c r="DXO1186" s="140"/>
      <c r="DXP1186" s="140"/>
      <c r="DXQ1186" s="140"/>
      <c r="DXR1186" s="140"/>
      <c r="DXS1186" s="140"/>
      <c r="DXT1186" s="140"/>
      <c r="DXU1186" s="140"/>
      <c r="DXV1186" s="140"/>
      <c r="DXW1186" s="140"/>
      <c r="DXX1186" s="140"/>
      <c r="DXY1186" s="140"/>
      <c r="DXZ1186" s="140"/>
      <c r="DYA1186" s="140"/>
      <c r="DYB1186" s="140"/>
      <c r="DYC1186" s="140"/>
      <c r="DYD1186" s="140"/>
      <c r="DYE1186" s="140"/>
      <c r="DYF1186" s="140"/>
      <c r="DYG1186" s="140"/>
      <c r="DYH1186" s="140"/>
      <c r="DYI1186" s="140"/>
      <c r="DYJ1186" s="140"/>
      <c r="DYK1186" s="140"/>
      <c r="DYL1186" s="140"/>
      <c r="DYM1186" s="140"/>
      <c r="DYN1186" s="140"/>
      <c r="DYO1186" s="140"/>
      <c r="DYP1186" s="140"/>
      <c r="DYQ1186" s="140"/>
      <c r="DYR1186" s="140"/>
      <c r="DYS1186" s="140"/>
      <c r="DYT1186" s="140"/>
      <c r="DYU1186" s="140"/>
      <c r="DYV1186" s="140"/>
      <c r="DYW1186" s="140"/>
      <c r="DYX1186" s="140"/>
      <c r="DYY1186" s="140"/>
      <c r="DYZ1186" s="140"/>
      <c r="DZA1186" s="140"/>
      <c r="DZB1186" s="140"/>
      <c r="DZC1186" s="140"/>
      <c r="DZD1186" s="140"/>
      <c r="DZE1186" s="140"/>
      <c r="DZF1186" s="140"/>
      <c r="DZG1186" s="140"/>
      <c r="DZH1186" s="140"/>
      <c r="DZI1186" s="140"/>
      <c r="DZJ1186" s="140"/>
      <c r="DZK1186" s="140"/>
      <c r="DZL1186" s="140"/>
      <c r="DZM1186" s="140"/>
      <c r="DZN1186" s="140"/>
      <c r="DZO1186" s="140"/>
      <c r="DZP1186" s="140"/>
      <c r="DZQ1186" s="140"/>
      <c r="DZR1186" s="140"/>
      <c r="DZS1186" s="140"/>
      <c r="DZT1186" s="140"/>
      <c r="DZU1186" s="140"/>
      <c r="DZV1186" s="140"/>
      <c r="DZW1186" s="140"/>
      <c r="DZX1186" s="140"/>
      <c r="DZY1186" s="140"/>
      <c r="DZZ1186" s="140"/>
      <c r="EAA1186" s="140"/>
      <c r="EAB1186" s="140"/>
      <c r="EAC1186" s="140"/>
      <c r="EAD1186" s="140"/>
      <c r="EAE1186" s="140"/>
      <c r="EAF1186" s="140"/>
      <c r="EAG1186" s="140"/>
      <c r="EAH1186" s="140"/>
      <c r="EAI1186" s="140"/>
      <c r="EAJ1186" s="140"/>
      <c r="EAK1186" s="140"/>
      <c r="EAL1186" s="140"/>
      <c r="EAM1186" s="140"/>
      <c r="EAN1186" s="140"/>
      <c r="EAO1186" s="140"/>
      <c r="EAP1186" s="140"/>
      <c r="EAQ1186" s="140"/>
      <c r="EAR1186" s="140"/>
      <c r="EAS1186" s="140"/>
      <c r="EAT1186" s="140"/>
      <c r="EAU1186" s="140"/>
      <c r="EAV1186" s="140"/>
      <c r="EAW1186" s="140"/>
      <c r="EAX1186" s="140"/>
      <c r="EAY1186" s="140"/>
      <c r="EAZ1186" s="140"/>
      <c r="EBA1186" s="140"/>
      <c r="EBB1186" s="140"/>
      <c r="EBC1186" s="140"/>
      <c r="EBD1186" s="140"/>
      <c r="EBE1186" s="140"/>
      <c r="EBF1186" s="140"/>
      <c r="EBG1186" s="140"/>
      <c r="EBH1186" s="140"/>
      <c r="EBI1186" s="140"/>
      <c r="EBJ1186" s="140"/>
      <c r="EBK1186" s="140"/>
      <c r="EBL1186" s="140"/>
      <c r="EBM1186" s="140"/>
      <c r="EBN1186" s="140"/>
      <c r="EBO1186" s="140"/>
      <c r="EBP1186" s="140"/>
      <c r="EBQ1186" s="140"/>
      <c r="EBR1186" s="140"/>
      <c r="EBS1186" s="140"/>
      <c r="EBT1186" s="140"/>
      <c r="EBU1186" s="140"/>
      <c r="EBV1186" s="140"/>
      <c r="EBW1186" s="140"/>
      <c r="EBX1186" s="140"/>
      <c r="EBY1186" s="140"/>
      <c r="EBZ1186" s="140"/>
      <c r="ECA1186" s="140"/>
      <c r="ECB1186" s="140"/>
      <c r="ECC1186" s="140"/>
      <c r="ECD1186" s="140"/>
      <c r="ECE1186" s="140"/>
      <c r="ECF1186" s="140"/>
      <c r="ECG1186" s="140"/>
      <c r="ECH1186" s="140"/>
      <c r="ECI1186" s="140"/>
      <c r="ECJ1186" s="140"/>
      <c r="ECK1186" s="140"/>
      <c r="ECL1186" s="140"/>
      <c r="ECM1186" s="140"/>
      <c r="ECN1186" s="140"/>
      <c r="ECO1186" s="140"/>
      <c r="ECP1186" s="140"/>
      <c r="ECQ1186" s="140"/>
      <c r="ECR1186" s="140"/>
      <c r="ECS1186" s="140"/>
      <c r="ECT1186" s="140"/>
      <c r="ECU1186" s="140"/>
      <c r="ECV1186" s="140"/>
      <c r="ECW1186" s="140"/>
      <c r="ECX1186" s="140"/>
      <c r="ECY1186" s="140"/>
      <c r="ECZ1186" s="140"/>
      <c r="EDA1186" s="140"/>
      <c r="EDB1186" s="140"/>
      <c r="EDC1186" s="140"/>
      <c r="EDD1186" s="140"/>
      <c r="EDE1186" s="140"/>
      <c r="EDF1186" s="140"/>
      <c r="EDG1186" s="140"/>
      <c r="EDH1186" s="140"/>
      <c r="EDI1186" s="140"/>
      <c r="EDJ1186" s="140"/>
      <c r="EDK1186" s="140"/>
      <c r="EDL1186" s="140"/>
      <c r="EDM1186" s="140"/>
      <c r="EDN1186" s="140"/>
      <c r="EDO1186" s="140"/>
      <c r="EDP1186" s="140"/>
      <c r="EDQ1186" s="140"/>
      <c r="EDR1186" s="140"/>
      <c r="EDS1186" s="140"/>
      <c r="EDT1186" s="140"/>
      <c r="EDU1186" s="140"/>
      <c r="EDV1186" s="140"/>
      <c r="EDW1186" s="140"/>
      <c r="EDX1186" s="140"/>
      <c r="EDY1186" s="140"/>
      <c r="EDZ1186" s="140"/>
      <c r="EEA1186" s="140"/>
      <c r="EEB1186" s="140"/>
      <c r="EEC1186" s="140"/>
      <c r="EED1186" s="140"/>
      <c r="EEE1186" s="140"/>
      <c r="EEF1186" s="140"/>
      <c r="EEG1186" s="140"/>
      <c r="EEH1186" s="140"/>
      <c r="EEI1186" s="140"/>
      <c r="EEJ1186" s="140"/>
      <c r="EEK1186" s="140"/>
      <c r="EEL1186" s="140"/>
      <c r="EEM1186" s="140"/>
      <c r="EEN1186" s="140"/>
      <c r="EEO1186" s="140"/>
      <c r="EEP1186" s="140"/>
      <c r="EEQ1186" s="140"/>
      <c r="EER1186" s="140"/>
      <c r="EES1186" s="140"/>
      <c r="EET1186" s="140"/>
      <c r="EEU1186" s="140"/>
      <c r="EEV1186" s="140"/>
      <c r="EEW1186" s="140"/>
      <c r="EEX1186" s="140"/>
      <c r="EEY1186" s="140"/>
      <c r="EEZ1186" s="140"/>
      <c r="EFA1186" s="140"/>
      <c r="EFB1186" s="140"/>
      <c r="EFC1186" s="140"/>
      <c r="EFD1186" s="140"/>
      <c r="EFE1186" s="140"/>
      <c r="EFF1186" s="140"/>
      <c r="EFG1186" s="140"/>
      <c r="EFH1186" s="140"/>
      <c r="EFI1186" s="140"/>
      <c r="EFJ1186" s="140"/>
      <c r="EFK1186" s="140"/>
      <c r="EFL1186" s="140"/>
      <c r="EFM1186" s="140"/>
      <c r="EFN1186" s="140"/>
      <c r="EFO1186" s="140"/>
      <c r="EFP1186" s="140"/>
      <c r="EFQ1186" s="140"/>
      <c r="EFR1186" s="140"/>
      <c r="EFS1186" s="140"/>
      <c r="EFT1186" s="140"/>
      <c r="EFU1186" s="140"/>
      <c r="EFV1186" s="140"/>
      <c r="EFW1186" s="140"/>
      <c r="EFX1186" s="140"/>
      <c r="EFY1186" s="140"/>
      <c r="EFZ1186" s="140"/>
      <c r="EGA1186" s="140"/>
      <c r="EGB1186" s="140"/>
      <c r="EGC1186" s="140"/>
      <c r="EGD1186" s="140"/>
      <c r="EGE1186" s="140"/>
      <c r="EGF1186" s="140"/>
      <c r="EGG1186" s="140"/>
      <c r="EGH1186" s="140"/>
      <c r="EGI1186" s="140"/>
      <c r="EGJ1186" s="140"/>
      <c r="EGK1186" s="140"/>
      <c r="EGL1186" s="140"/>
      <c r="EGM1186" s="140"/>
      <c r="EGN1186" s="140"/>
      <c r="EGO1186" s="140"/>
      <c r="EGP1186" s="140"/>
      <c r="EGQ1186" s="140"/>
      <c r="EGR1186" s="140"/>
      <c r="EGS1186" s="140"/>
      <c r="EGT1186" s="140"/>
      <c r="EGU1186" s="140"/>
      <c r="EGV1186" s="140"/>
      <c r="EGW1186" s="140"/>
      <c r="EGX1186" s="140"/>
      <c r="EGY1186" s="140"/>
      <c r="EGZ1186" s="140"/>
      <c r="EHA1186" s="140"/>
      <c r="EHB1186" s="140"/>
      <c r="EHC1186" s="140"/>
      <c r="EHD1186" s="140"/>
      <c r="EHE1186" s="140"/>
      <c r="EHF1186" s="140"/>
      <c r="EHG1186" s="140"/>
      <c r="EHH1186" s="140"/>
      <c r="EHI1186" s="140"/>
      <c r="EHJ1186" s="140"/>
      <c r="EHK1186" s="140"/>
      <c r="EHL1186" s="140"/>
      <c r="EHM1186" s="140"/>
      <c r="EHN1186" s="140"/>
      <c r="EHO1186" s="140"/>
      <c r="EHP1186" s="140"/>
      <c r="EHQ1186" s="140"/>
      <c r="EHR1186" s="140"/>
      <c r="EHS1186" s="140"/>
      <c r="EHT1186" s="140"/>
      <c r="EHU1186" s="140"/>
      <c r="EHV1186" s="140"/>
      <c r="EHW1186" s="140"/>
      <c r="EHX1186" s="140"/>
      <c r="EHY1186" s="140"/>
      <c r="EHZ1186" s="140"/>
      <c r="EIA1186" s="140"/>
      <c r="EIB1186" s="140"/>
      <c r="EIC1186" s="140"/>
      <c r="EID1186" s="140"/>
      <c r="EIE1186" s="140"/>
      <c r="EIF1186" s="140"/>
      <c r="EIG1186" s="140"/>
      <c r="EIH1186" s="140"/>
      <c r="EII1186" s="140"/>
      <c r="EIJ1186" s="140"/>
      <c r="EIK1186" s="140"/>
      <c r="EIL1186" s="140"/>
      <c r="EIM1186" s="140"/>
      <c r="EIN1186" s="140"/>
      <c r="EIO1186" s="140"/>
      <c r="EIP1186" s="140"/>
      <c r="EIQ1186" s="140"/>
      <c r="EIR1186" s="140"/>
      <c r="EIS1186" s="140"/>
      <c r="EIT1186" s="140"/>
      <c r="EIU1186" s="140"/>
      <c r="EIV1186" s="140"/>
      <c r="EIW1186" s="140"/>
      <c r="EIX1186" s="140"/>
      <c r="EIY1186" s="140"/>
      <c r="EIZ1186" s="140"/>
      <c r="EJA1186" s="140"/>
      <c r="EJB1186" s="140"/>
      <c r="EJC1186" s="140"/>
      <c r="EJD1186" s="140"/>
      <c r="EJE1186" s="140"/>
      <c r="EJF1186" s="140"/>
      <c r="EJG1186" s="140"/>
      <c r="EJH1186" s="140"/>
      <c r="EJI1186" s="140"/>
      <c r="EJJ1186" s="140"/>
      <c r="EJK1186" s="140"/>
      <c r="EJL1186" s="140"/>
      <c r="EJM1186" s="140"/>
      <c r="EJN1186" s="140"/>
      <c r="EJO1186" s="140"/>
      <c r="EJP1186" s="140"/>
      <c r="EJQ1186" s="140"/>
      <c r="EJR1186" s="140"/>
      <c r="EJS1186" s="140"/>
      <c r="EJT1186" s="140"/>
      <c r="EJU1186" s="140"/>
      <c r="EJV1186" s="140"/>
      <c r="EJW1186" s="140"/>
      <c r="EJX1186" s="140"/>
      <c r="EJY1186" s="140"/>
      <c r="EJZ1186" s="140"/>
      <c r="EKA1186" s="140"/>
      <c r="EKB1186" s="140"/>
      <c r="EKC1186" s="140"/>
      <c r="EKD1186" s="140"/>
      <c r="EKE1186" s="140"/>
      <c r="EKF1186" s="140"/>
      <c r="EKG1186" s="140"/>
      <c r="EKH1186" s="140"/>
      <c r="EKI1186" s="140"/>
      <c r="EKJ1186" s="140"/>
      <c r="EKK1186" s="140"/>
      <c r="EKL1186" s="140"/>
      <c r="EKM1186" s="140"/>
      <c r="EKN1186" s="140"/>
      <c r="EKO1186" s="140"/>
      <c r="EKP1186" s="140"/>
      <c r="EKQ1186" s="140"/>
      <c r="EKR1186" s="140"/>
      <c r="EKS1186" s="140"/>
      <c r="EKT1186" s="140"/>
      <c r="EKU1186" s="140"/>
      <c r="EKV1186" s="140"/>
      <c r="EKW1186" s="140"/>
      <c r="EKX1186" s="140"/>
      <c r="EKY1186" s="140"/>
      <c r="EKZ1186" s="140"/>
      <c r="ELA1186" s="140"/>
      <c r="ELB1186" s="140"/>
      <c r="ELC1186" s="140"/>
      <c r="ELD1186" s="140"/>
      <c r="ELE1186" s="140"/>
      <c r="ELF1186" s="140"/>
      <c r="ELG1186" s="140"/>
      <c r="ELH1186" s="140"/>
      <c r="ELI1186" s="140"/>
      <c r="ELJ1186" s="140"/>
      <c r="ELK1186" s="140"/>
      <c r="ELL1186" s="140"/>
      <c r="ELM1186" s="140"/>
      <c r="ELN1186" s="140"/>
      <c r="ELO1186" s="140"/>
      <c r="ELP1186" s="140"/>
      <c r="ELQ1186" s="140"/>
      <c r="ELR1186" s="140"/>
      <c r="ELS1186" s="140"/>
      <c r="ELT1186" s="140"/>
      <c r="ELU1186" s="140"/>
      <c r="ELV1186" s="140"/>
      <c r="ELW1186" s="140"/>
      <c r="ELX1186" s="140"/>
      <c r="ELY1186" s="140"/>
      <c r="ELZ1186" s="140"/>
      <c r="EMA1186" s="140"/>
      <c r="EMB1186" s="140"/>
      <c r="EMC1186" s="140"/>
      <c r="EMD1186" s="140"/>
      <c r="EME1186" s="140"/>
      <c r="EMF1186" s="140"/>
      <c r="EMG1186" s="140"/>
      <c r="EMH1186" s="140"/>
      <c r="EMI1186" s="140"/>
      <c r="EMJ1186" s="140"/>
      <c r="EMK1186" s="140"/>
      <c r="EML1186" s="140"/>
      <c r="EMM1186" s="140"/>
      <c r="EMN1186" s="140"/>
      <c r="EMO1186" s="140"/>
      <c r="EMP1186" s="140"/>
      <c r="EMQ1186" s="140"/>
      <c r="EMR1186" s="140"/>
      <c r="EMS1186" s="140"/>
      <c r="EMT1186" s="140"/>
      <c r="EMU1186" s="140"/>
      <c r="EMV1186" s="140"/>
      <c r="EMW1186" s="140"/>
      <c r="EMX1186" s="140"/>
      <c r="EMY1186" s="140"/>
      <c r="EMZ1186" s="140"/>
      <c r="ENA1186" s="140"/>
      <c r="ENB1186" s="140"/>
      <c r="ENC1186" s="140"/>
      <c r="END1186" s="140"/>
      <c r="ENE1186" s="140"/>
      <c r="ENF1186" s="140"/>
      <c r="ENG1186" s="140"/>
      <c r="ENH1186" s="140"/>
      <c r="ENI1186" s="140"/>
      <c r="ENJ1186" s="140"/>
      <c r="ENK1186" s="140"/>
      <c r="ENL1186" s="140"/>
      <c r="ENM1186" s="140"/>
      <c r="ENN1186" s="140"/>
      <c r="ENO1186" s="140"/>
      <c r="ENP1186" s="140"/>
      <c r="ENQ1186" s="140"/>
      <c r="ENR1186" s="140"/>
      <c r="ENS1186" s="140"/>
      <c r="ENT1186" s="140"/>
      <c r="ENU1186" s="140"/>
      <c r="ENV1186" s="140"/>
      <c r="ENW1186" s="140"/>
      <c r="ENX1186" s="140"/>
      <c r="ENY1186" s="140"/>
      <c r="ENZ1186" s="140"/>
      <c r="EOA1186" s="140"/>
      <c r="EOB1186" s="140"/>
      <c r="EOC1186" s="140"/>
      <c r="EOD1186" s="140"/>
      <c r="EOE1186" s="140"/>
      <c r="EOF1186" s="140"/>
      <c r="EOG1186" s="140"/>
      <c r="EOH1186" s="140"/>
      <c r="EOI1186" s="140"/>
      <c r="EOJ1186" s="140"/>
      <c r="EOK1186" s="140"/>
      <c r="EOL1186" s="140"/>
      <c r="EOM1186" s="140"/>
      <c r="EON1186" s="140"/>
      <c r="EOO1186" s="140"/>
      <c r="EOP1186" s="140"/>
      <c r="EOQ1186" s="140"/>
      <c r="EOR1186" s="140"/>
      <c r="EOS1186" s="140"/>
      <c r="EOT1186" s="140"/>
      <c r="EOU1186" s="140"/>
      <c r="EOV1186" s="140"/>
      <c r="EOW1186" s="140"/>
      <c r="EOX1186" s="140"/>
      <c r="EOY1186" s="140"/>
      <c r="EOZ1186" s="140"/>
      <c r="EPA1186" s="140"/>
      <c r="EPB1186" s="140"/>
      <c r="EPC1186" s="140"/>
      <c r="EPD1186" s="140"/>
      <c r="EPE1186" s="140"/>
      <c r="EPF1186" s="140"/>
      <c r="EPG1186" s="140"/>
      <c r="EPH1186" s="140"/>
      <c r="EPI1186" s="140"/>
      <c r="EPJ1186" s="140"/>
      <c r="EPK1186" s="140"/>
      <c r="EPL1186" s="140"/>
      <c r="EPM1186" s="140"/>
      <c r="EPN1186" s="140"/>
      <c r="EPO1186" s="140"/>
      <c r="EPP1186" s="140"/>
      <c r="EPQ1186" s="140"/>
      <c r="EPR1186" s="140"/>
      <c r="EPS1186" s="140"/>
      <c r="EPT1186" s="140"/>
      <c r="EPU1186" s="140"/>
      <c r="EPV1186" s="140"/>
      <c r="EPW1186" s="140"/>
      <c r="EPX1186" s="140"/>
      <c r="EPY1186" s="140"/>
      <c r="EPZ1186" s="140"/>
      <c r="EQA1186" s="140"/>
      <c r="EQB1186" s="140"/>
      <c r="EQC1186" s="140"/>
      <c r="EQD1186" s="140"/>
      <c r="EQE1186" s="140"/>
      <c r="EQF1186" s="140"/>
      <c r="EQG1186" s="140"/>
      <c r="EQH1186" s="140"/>
      <c r="EQI1186" s="140"/>
      <c r="EQJ1186" s="140"/>
      <c r="EQK1186" s="140"/>
      <c r="EQL1186" s="140"/>
      <c r="EQM1186" s="140"/>
      <c r="EQN1186" s="140"/>
      <c r="EQO1186" s="140"/>
      <c r="EQP1186" s="140"/>
      <c r="EQQ1186" s="140"/>
      <c r="EQR1186" s="140"/>
      <c r="EQS1186" s="140"/>
      <c r="EQT1186" s="140"/>
      <c r="EQU1186" s="140"/>
      <c r="EQV1186" s="140"/>
      <c r="EQW1186" s="140"/>
      <c r="EQX1186" s="140"/>
      <c r="EQY1186" s="140"/>
      <c r="EQZ1186" s="140"/>
      <c r="ERA1186" s="140"/>
      <c r="ERB1186" s="140"/>
      <c r="ERC1186" s="140"/>
      <c r="ERD1186" s="140"/>
      <c r="ERE1186" s="140"/>
      <c r="ERF1186" s="140"/>
      <c r="ERG1186" s="140"/>
      <c r="ERH1186" s="140"/>
      <c r="ERI1186" s="140"/>
      <c r="ERJ1186" s="140"/>
      <c r="ERK1186" s="140"/>
      <c r="ERL1186" s="140"/>
      <c r="ERM1186" s="140"/>
      <c r="ERN1186" s="140"/>
      <c r="ERO1186" s="140"/>
      <c r="ERP1186" s="140"/>
      <c r="ERQ1186" s="140"/>
      <c r="ERR1186" s="140"/>
      <c r="ERS1186" s="140"/>
      <c r="ERT1186" s="140"/>
      <c r="ERU1186" s="140"/>
      <c r="ERV1186" s="140"/>
      <c r="ERW1186" s="140"/>
      <c r="ERX1186" s="140"/>
      <c r="ERY1186" s="140"/>
      <c r="ERZ1186" s="140"/>
      <c r="ESA1186" s="140"/>
      <c r="ESB1186" s="140"/>
      <c r="ESC1186" s="140"/>
      <c r="ESD1186" s="140"/>
      <c r="ESE1186" s="140"/>
      <c r="ESF1186" s="140"/>
      <c r="ESG1186" s="140"/>
      <c r="ESH1186" s="140"/>
      <c r="ESI1186" s="140"/>
      <c r="ESJ1186" s="140"/>
      <c r="ESK1186" s="140"/>
      <c r="ESL1186" s="140"/>
      <c r="ESM1186" s="140"/>
      <c r="ESN1186" s="140"/>
      <c r="ESO1186" s="140"/>
      <c r="ESP1186" s="140"/>
      <c r="ESQ1186" s="140"/>
      <c r="ESR1186" s="140"/>
      <c r="ESS1186" s="140"/>
      <c r="EST1186" s="140"/>
      <c r="ESU1186" s="140"/>
      <c r="ESV1186" s="140"/>
      <c r="ESW1186" s="140"/>
      <c r="ESX1186" s="140"/>
      <c r="ESY1186" s="140"/>
      <c r="ESZ1186" s="140"/>
      <c r="ETA1186" s="140"/>
      <c r="ETB1186" s="140"/>
      <c r="ETC1186" s="140"/>
      <c r="ETD1186" s="140"/>
      <c r="ETE1186" s="140"/>
      <c r="ETF1186" s="140"/>
      <c r="ETG1186" s="140"/>
      <c r="ETH1186" s="140"/>
      <c r="ETI1186" s="140"/>
      <c r="ETJ1186" s="140"/>
      <c r="ETK1186" s="140"/>
      <c r="ETL1186" s="140"/>
      <c r="ETM1186" s="140"/>
      <c r="ETN1186" s="140"/>
      <c r="ETO1186" s="140"/>
      <c r="ETP1186" s="140"/>
      <c r="ETQ1186" s="140"/>
      <c r="ETR1186" s="140"/>
      <c r="ETS1186" s="140"/>
      <c r="ETT1186" s="140"/>
      <c r="ETU1186" s="140"/>
      <c r="ETV1186" s="140"/>
      <c r="ETW1186" s="140"/>
      <c r="ETX1186" s="140"/>
      <c r="ETY1186" s="140"/>
      <c r="ETZ1186" s="140"/>
      <c r="EUA1186" s="140"/>
      <c r="EUB1186" s="140"/>
      <c r="EUC1186" s="140"/>
      <c r="EUD1186" s="140"/>
      <c r="EUE1186" s="140"/>
      <c r="EUF1186" s="140"/>
      <c r="EUG1186" s="140"/>
      <c r="EUH1186" s="140"/>
      <c r="EUI1186" s="140"/>
      <c r="EUJ1186" s="140"/>
      <c r="EUK1186" s="140"/>
      <c r="EUL1186" s="140"/>
      <c r="EUM1186" s="140"/>
      <c r="EUN1186" s="140"/>
      <c r="EUO1186" s="140"/>
      <c r="EUP1186" s="140"/>
      <c r="EUQ1186" s="140"/>
      <c r="EUR1186" s="140"/>
      <c r="EUS1186" s="140"/>
      <c r="EUT1186" s="140"/>
      <c r="EUU1186" s="140"/>
      <c r="EUV1186" s="140"/>
      <c r="EUW1186" s="140"/>
      <c r="EUX1186" s="140"/>
      <c r="EUY1186" s="140"/>
      <c r="EUZ1186" s="140"/>
      <c r="EVA1186" s="140"/>
      <c r="EVB1186" s="140"/>
      <c r="EVC1186" s="140"/>
      <c r="EVD1186" s="140"/>
      <c r="EVE1186" s="140"/>
      <c r="EVF1186" s="140"/>
      <c r="EVG1186" s="140"/>
      <c r="EVH1186" s="140"/>
      <c r="EVI1186" s="140"/>
      <c r="EVJ1186" s="140"/>
      <c r="EVK1186" s="140"/>
      <c r="EVL1186" s="140"/>
      <c r="EVM1186" s="140"/>
      <c r="EVN1186" s="140"/>
      <c r="EVO1186" s="140"/>
      <c r="EVP1186" s="140"/>
      <c r="EVQ1186" s="140"/>
      <c r="EVR1186" s="140"/>
      <c r="EVS1186" s="140"/>
      <c r="EVT1186" s="140"/>
      <c r="EVU1186" s="140"/>
      <c r="EVV1186" s="140"/>
      <c r="EVW1186" s="140"/>
      <c r="EVX1186" s="140"/>
      <c r="EVY1186" s="140"/>
      <c r="EVZ1186" s="140"/>
      <c r="EWA1186" s="140"/>
      <c r="EWB1186" s="140"/>
      <c r="EWC1186" s="140"/>
      <c r="EWD1186" s="140"/>
      <c r="EWE1186" s="140"/>
      <c r="EWF1186" s="140"/>
      <c r="EWG1186" s="140"/>
      <c r="EWH1186" s="140"/>
      <c r="EWI1186" s="140"/>
      <c r="EWJ1186" s="140"/>
      <c r="EWK1186" s="140"/>
      <c r="EWL1186" s="140"/>
      <c r="EWM1186" s="140"/>
      <c r="EWN1186" s="140"/>
      <c r="EWO1186" s="140"/>
      <c r="EWP1186" s="140"/>
      <c r="EWQ1186" s="140"/>
      <c r="EWR1186" s="140"/>
      <c r="EWS1186" s="140"/>
      <c r="EWT1186" s="140"/>
      <c r="EWU1186" s="140"/>
      <c r="EWV1186" s="140"/>
      <c r="EWW1186" s="140"/>
      <c r="EWX1186" s="140"/>
      <c r="EWY1186" s="140"/>
      <c r="EWZ1186" s="140"/>
      <c r="EXA1186" s="140"/>
      <c r="EXB1186" s="140"/>
      <c r="EXC1186" s="140"/>
      <c r="EXD1186" s="140"/>
      <c r="EXE1186" s="140"/>
      <c r="EXF1186" s="140"/>
      <c r="EXG1186" s="140"/>
      <c r="EXH1186" s="140"/>
      <c r="EXI1186" s="140"/>
      <c r="EXJ1186" s="140"/>
      <c r="EXK1186" s="140"/>
      <c r="EXL1186" s="140"/>
      <c r="EXM1186" s="140"/>
      <c r="EXN1186" s="140"/>
      <c r="EXO1186" s="140"/>
      <c r="EXP1186" s="140"/>
      <c r="EXQ1186" s="140"/>
      <c r="EXR1186" s="140"/>
      <c r="EXS1186" s="140"/>
      <c r="EXT1186" s="140"/>
      <c r="EXU1186" s="140"/>
      <c r="EXV1186" s="140"/>
      <c r="EXW1186" s="140"/>
      <c r="EXX1186" s="140"/>
      <c r="EXY1186" s="140"/>
      <c r="EXZ1186" s="140"/>
      <c r="EYA1186" s="140"/>
      <c r="EYB1186" s="140"/>
      <c r="EYC1186" s="140"/>
      <c r="EYD1186" s="140"/>
      <c r="EYE1186" s="140"/>
      <c r="EYF1186" s="140"/>
      <c r="EYG1186" s="140"/>
      <c r="EYH1186" s="140"/>
      <c r="EYI1186" s="140"/>
      <c r="EYJ1186" s="140"/>
      <c r="EYK1186" s="140"/>
      <c r="EYL1186" s="140"/>
      <c r="EYM1186" s="140"/>
      <c r="EYN1186" s="140"/>
      <c r="EYO1186" s="140"/>
      <c r="EYP1186" s="140"/>
      <c r="EYQ1186" s="140"/>
      <c r="EYR1186" s="140"/>
      <c r="EYS1186" s="140"/>
      <c r="EYT1186" s="140"/>
      <c r="EYU1186" s="140"/>
      <c r="EYV1186" s="140"/>
      <c r="EYW1186" s="140"/>
      <c r="EYX1186" s="140"/>
      <c r="EYY1186" s="140"/>
      <c r="EYZ1186" s="140"/>
      <c r="EZA1186" s="140"/>
      <c r="EZB1186" s="140"/>
      <c r="EZC1186" s="140"/>
      <c r="EZD1186" s="140"/>
      <c r="EZE1186" s="140"/>
      <c r="EZF1186" s="140"/>
      <c r="EZG1186" s="140"/>
      <c r="EZH1186" s="140"/>
      <c r="EZI1186" s="140"/>
      <c r="EZJ1186" s="140"/>
      <c r="EZK1186" s="140"/>
      <c r="EZL1186" s="140"/>
      <c r="EZM1186" s="140"/>
      <c r="EZN1186" s="140"/>
      <c r="EZO1186" s="140"/>
      <c r="EZP1186" s="140"/>
      <c r="EZQ1186" s="140"/>
      <c r="EZR1186" s="140"/>
      <c r="EZS1186" s="140"/>
      <c r="EZT1186" s="140"/>
      <c r="EZU1186" s="140"/>
      <c r="EZV1186" s="140"/>
      <c r="EZW1186" s="140"/>
      <c r="EZX1186" s="140"/>
      <c r="EZY1186" s="140"/>
      <c r="EZZ1186" s="140"/>
      <c r="FAA1186" s="140"/>
      <c r="FAB1186" s="140"/>
      <c r="FAC1186" s="140"/>
      <c r="FAD1186" s="140"/>
      <c r="FAE1186" s="140"/>
      <c r="FAF1186" s="140"/>
      <c r="FAG1186" s="140"/>
      <c r="FAH1186" s="140"/>
      <c r="FAI1186" s="140"/>
      <c r="FAJ1186" s="140"/>
      <c r="FAK1186" s="140"/>
      <c r="FAL1186" s="140"/>
      <c r="FAM1186" s="140"/>
      <c r="FAN1186" s="140"/>
      <c r="FAO1186" s="140"/>
      <c r="FAP1186" s="140"/>
      <c r="FAQ1186" s="140"/>
      <c r="FAR1186" s="140"/>
      <c r="FAS1186" s="140"/>
      <c r="FAT1186" s="140"/>
      <c r="FAU1186" s="140"/>
      <c r="FAV1186" s="140"/>
      <c r="FAW1186" s="140"/>
      <c r="FAX1186" s="140"/>
      <c r="FAY1186" s="140"/>
      <c r="FAZ1186" s="140"/>
      <c r="FBA1186" s="140"/>
      <c r="FBB1186" s="140"/>
      <c r="FBC1186" s="140"/>
      <c r="FBD1186" s="140"/>
      <c r="FBE1186" s="140"/>
      <c r="FBF1186" s="140"/>
      <c r="FBG1186" s="140"/>
      <c r="FBH1186" s="140"/>
      <c r="FBI1186" s="140"/>
      <c r="FBJ1186" s="140"/>
      <c r="FBK1186" s="140"/>
      <c r="FBL1186" s="140"/>
      <c r="FBM1186" s="140"/>
      <c r="FBN1186" s="140"/>
      <c r="FBO1186" s="140"/>
      <c r="FBP1186" s="140"/>
      <c r="FBQ1186" s="140"/>
      <c r="FBR1186" s="140"/>
      <c r="FBS1186" s="140"/>
      <c r="FBT1186" s="140"/>
      <c r="FBU1186" s="140"/>
      <c r="FBV1186" s="140"/>
      <c r="FBW1186" s="140"/>
      <c r="FBX1186" s="140"/>
      <c r="FBY1186" s="140"/>
      <c r="FBZ1186" s="140"/>
      <c r="FCA1186" s="140"/>
      <c r="FCB1186" s="140"/>
      <c r="FCC1186" s="140"/>
      <c r="FCD1186" s="140"/>
      <c r="FCE1186" s="140"/>
      <c r="FCF1186" s="140"/>
      <c r="FCG1186" s="140"/>
      <c r="FCH1186" s="140"/>
      <c r="FCI1186" s="140"/>
      <c r="FCJ1186" s="140"/>
      <c r="FCK1186" s="140"/>
      <c r="FCL1186" s="140"/>
      <c r="FCM1186" s="140"/>
      <c r="FCN1186" s="140"/>
      <c r="FCO1186" s="140"/>
      <c r="FCP1186" s="140"/>
      <c r="FCQ1186" s="140"/>
      <c r="FCR1186" s="140"/>
      <c r="FCS1186" s="140"/>
      <c r="FCT1186" s="140"/>
      <c r="FCU1186" s="140"/>
      <c r="FCV1186" s="140"/>
      <c r="FCW1186" s="140"/>
      <c r="FCX1186" s="140"/>
      <c r="FCY1186" s="140"/>
      <c r="FCZ1186" s="140"/>
      <c r="FDA1186" s="140"/>
      <c r="FDB1186" s="140"/>
      <c r="FDC1186" s="140"/>
      <c r="FDD1186" s="140"/>
      <c r="FDE1186" s="140"/>
      <c r="FDF1186" s="140"/>
      <c r="FDG1186" s="140"/>
      <c r="FDH1186" s="140"/>
      <c r="FDI1186" s="140"/>
      <c r="FDJ1186" s="140"/>
      <c r="FDK1186" s="140"/>
      <c r="FDL1186" s="140"/>
      <c r="FDM1186" s="140"/>
      <c r="FDN1186" s="140"/>
      <c r="FDO1186" s="140"/>
      <c r="FDP1186" s="140"/>
      <c r="FDQ1186" s="140"/>
      <c r="FDR1186" s="140"/>
      <c r="FDS1186" s="140"/>
      <c r="FDT1186" s="140"/>
      <c r="FDU1186" s="140"/>
      <c r="FDV1186" s="140"/>
      <c r="FDW1186" s="140"/>
      <c r="FDX1186" s="140"/>
      <c r="FDY1186" s="140"/>
      <c r="FDZ1186" s="140"/>
      <c r="FEA1186" s="140"/>
      <c r="FEB1186" s="140"/>
      <c r="FEC1186" s="140"/>
      <c r="FED1186" s="140"/>
      <c r="FEE1186" s="140"/>
      <c r="FEF1186" s="140"/>
      <c r="FEG1186" s="140"/>
      <c r="FEH1186" s="140"/>
      <c r="FEI1186" s="140"/>
      <c r="FEJ1186" s="140"/>
      <c r="FEK1186" s="140"/>
      <c r="FEL1186" s="140"/>
      <c r="FEM1186" s="140"/>
      <c r="FEN1186" s="140"/>
      <c r="FEO1186" s="140"/>
      <c r="FEP1186" s="140"/>
      <c r="FEQ1186" s="140"/>
      <c r="FER1186" s="140"/>
      <c r="FES1186" s="140"/>
      <c r="FET1186" s="140"/>
      <c r="FEU1186" s="140"/>
      <c r="FEV1186" s="140"/>
      <c r="FEW1186" s="140"/>
      <c r="FEX1186" s="140"/>
      <c r="FEY1186" s="140"/>
      <c r="FEZ1186" s="140"/>
      <c r="FFA1186" s="140"/>
      <c r="FFB1186" s="140"/>
      <c r="FFC1186" s="140"/>
      <c r="FFD1186" s="140"/>
      <c r="FFE1186" s="140"/>
      <c r="FFF1186" s="140"/>
      <c r="FFG1186" s="140"/>
      <c r="FFH1186" s="140"/>
      <c r="FFI1186" s="140"/>
      <c r="FFJ1186" s="140"/>
      <c r="FFK1186" s="140"/>
      <c r="FFL1186" s="140"/>
      <c r="FFM1186" s="140"/>
      <c r="FFN1186" s="140"/>
      <c r="FFO1186" s="140"/>
      <c r="FFP1186" s="140"/>
      <c r="FFQ1186" s="140"/>
      <c r="FFR1186" s="140"/>
      <c r="FFS1186" s="140"/>
      <c r="FFT1186" s="140"/>
      <c r="FFU1186" s="140"/>
      <c r="FFV1186" s="140"/>
      <c r="FFW1186" s="140"/>
      <c r="FFX1186" s="140"/>
      <c r="FFY1186" s="140"/>
      <c r="FFZ1186" s="140"/>
      <c r="FGA1186" s="140"/>
      <c r="FGB1186" s="140"/>
      <c r="FGC1186" s="140"/>
      <c r="FGD1186" s="140"/>
      <c r="FGE1186" s="140"/>
      <c r="FGF1186" s="140"/>
      <c r="FGG1186" s="140"/>
      <c r="FGH1186" s="140"/>
      <c r="FGI1186" s="140"/>
      <c r="FGJ1186" s="140"/>
      <c r="FGK1186" s="140"/>
      <c r="FGL1186" s="140"/>
      <c r="FGM1186" s="140"/>
      <c r="FGN1186" s="140"/>
      <c r="FGO1186" s="140"/>
      <c r="FGP1186" s="140"/>
      <c r="FGQ1186" s="140"/>
      <c r="FGR1186" s="140"/>
      <c r="FGS1186" s="140"/>
      <c r="FGT1186" s="140"/>
      <c r="FGU1186" s="140"/>
      <c r="FGV1186" s="140"/>
      <c r="FGW1186" s="140"/>
      <c r="FGX1186" s="140"/>
      <c r="FGY1186" s="140"/>
      <c r="FGZ1186" s="140"/>
      <c r="FHA1186" s="140"/>
      <c r="FHB1186" s="140"/>
      <c r="FHC1186" s="140"/>
      <c r="FHD1186" s="140"/>
      <c r="FHE1186" s="140"/>
      <c r="FHF1186" s="140"/>
      <c r="FHG1186" s="140"/>
      <c r="FHH1186" s="140"/>
      <c r="FHI1186" s="140"/>
      <c r="FHJ1186" s="140"/>
      <c r="FHK1186" s="140"/>
      <c r="FHL1186" s="140"/>
      <c r="FHM1186" s="140"/>
      <c r="FHN1186" s="140"/>
      <c r="FHO1186" s="140"/>
      <c r="FHP1186" s="140"/>
      <c r="FHQ1186" s="140"/>
      <c r="FHR1186" s="140"/>
      <c r="FHS1186" s="140"/>
      <c r="FHT1186" s="140"/>
      <c r="FHU1186" s="140"/>
      <c r="FHV1186" s="140"/>
      <c r="FHW1186" s="140"/>
      <c r="FHX1186" s="140"/>
      <c r="FHY1186" s="140"/>
      <c r="FHZ1186" s="140"/>
      <c r="FIA1186" s="140"/>
      <c r="FIB1186" s="140"/>
      <c r="FIC1186" s="140"/>
      <c r="FID1186" s="140"/>
      <c r="FIE1186" s="140"/>
      <c r="FIF1186" s="140"/>
      <c r="FIG1186" s="140"/>
      <c r="FIH1186" s="140"/>
      <c r="FII1186" s="140"/>
      <c r="FIJ1186" s="140"/>
      <c r="FIK1186" s="140"/>
      <c r="FIL1186" s="140"/>
      <c r="FIM1186" s="140"/>
      <c r="FIN1186" s="140"/>
      <c r="FIO1186" s="140"/>
      <c r="FIP1186" s="140"/>
      <c r="FIQ1186" s="140"/>
      <c r="FIR1186" s="140"/>
      <c r="FIS1186" s="140"/>
      <c r="FIT1186" s="140"/>
      <c r="FIU1186" s="140"/>
      <c r="FIV1186" s="140"/>
      <c r="FIW1186" s="140"/>
      <c r="FIX1186" s="140"/>
      <c r="FIY1186" s="140"/>
      <c r="FIZ1186" s="140"/>
      <c r="FJA1186" s="140"/>
      <c r="FJB1186" s="140"/>
      <c r="FJC1186" s="140"/>
      <c r="FJD1186" s="140"/>
      <c r="FJE1186" s="140"/>
      <c r="FJF1186" s="140"/>
      <c r="FJG1186" s="140"/>
      <c r="FJH1186" s="140"/>
      <c r="FJI1186" s="140"/>
      <c r="FJJ1186" s="140"/>
      <c r="FJK1186" s="140"/>
      <c r="FJL1186" s="140"/>
      <c r="FJM1186" s="140"/>
      <c r="FJN1186" s="140"/>
      <c r="FJO1186" s="140"/>
      <c r="FJP1186" s="140"/>
      <c r="FJQ1186" s="140"/>
      <c r="FJR1186" s="140"/>
      <c r="FJS1186" s="140"/>
      <c r="FJT1186" s="140"/>
      <c r="FJU1186" s="140"/>
      <c r="FJV1186" s="140"/>
      <c r="FJW1186" s="140"/>
      <c r="FJX1186" s="140"/>
      <c r="FJY1186" s="140"/>
      <c r="FJZ1186" s="140"/>
      <c r="FKA1186" s="140"/>
      <c r="FKB1186" s="140"/>
      <c r="FKC1186" s="140"/>
      <c r="FKD1186" s="140"/>
      <c r="FKE1186" s="140"/>
      <c r="FKF1186" s="140"/>
      <c r="FKG1186" s="140"/>
      <c r="FKH1186" s="140"/>
      <c r="FKI1186" s="140"/>
      <c r="FKJ1186" s="140"/>
      <c r="FKK1186" s="140"/>
      <c r="FKL1186" s="140"/>
      <c r="FKM1186" s="140"/>
      <c r="FKN1186" s="140"/>
      <c r="FKO1186" s="140"/>
      <c r="FKP1186" s="140"/>
      <c r="FKQ1186" s="140"/>
      <c r="FKR1186" s="140"/>
      <c r="FKS1186" s="140"/>
      <c r="FKT1186" s="140"/>
      <c r="FKU1186" s="140"/>
      <c r="FKV1186" s="140"/>
      <c r="FKW1186" s="140"/>
      <c r="FKX1186" s="140"/>
      <c r="FKY1186" s="140"/>
      <c r="FKZ1186" s="140"/>
      <c r="FLA1186" s="140"/>
      <c r="FLB1186" s="140"/>
      <c r="FLC1186" s="140"/>
      <c r="FLD1186" s="140"/>
      <c r="FLE1186" s="140"/>
      <c r="FLF1186" s="140"/>
      <c r="FLG1186" s="140"/>
      <c r="FLH1186" s="140"/>
      <c r="FLI1186" s="140"/>
      <c r="FLJ1186" s="140"/>
      <c r="FLK1186" s="140"/>
      <c r="FLL1186" s="140"/>
      <c r="FLM1186" s="140"/>
      <c r="FLN1186" s="140"/>
      <c r="FLO1186" s="140"/>
      <c r="FLP1186" s="140"/>
      <c r="FLQ1186" s="140"/>
      <c r="FLR1186" s="140"/>
      <c r="FLS1186" s="140"/>
      <c r="FLT1186" s="140"/>
      <c r="FLU1186" s="140"/>
      <c r="FLV1186" s="140"/>
      <c r="FLW1186" s="140"/>
      <c r="FLX1186" s="140"/>
      <c r="FLY1186" s="140"/>
      <c r="FLZ1186" s="140"/>
      <c r="FMA1186" s="140"/>
      <c r="FMB1186" s="140"/>
      <c r="FMC1186" s="140"/>
      <c r="FMD1186" s="140"/>
      <c r="FME1186" s="140"/>
      <c r="FMF1186" s="140"/>
      <c r="FMG1186" s="140"/>
      <c r="FMH1186" s="140"/>
      <c r="FMI1186" s="140"/>
      <c r="FMJ1186" s="140"/>
      <c r="FMK1186" s="140"/>
      <c r="FML1186" s="140"/>
      <c r="FMM1186" s="140"/>
      <c r="FMN1186" s="140"/>
      <c r="FMO1186" s="140"/>
      <c r="FMP1186" s="140"/>
      <c r="FMQ1186" s="140"/>
      <c r="FMR1186" s="140"/>
      <c r="FMS1186" s="140"/>
      <c r="FMT1186" s="140"/>
      <c r="FMU1186" s="140"/>
      <c r="FMV1186" s="140"/>
      <c r="FMW1186" s="140"/>
      <c r="FMX1186" s="140"/>
      <c r="FMY1186" s="140"/>
      <c r="FMZ1186" s="140"/>
      <c r="FNA1186" s="140"/>
      <c r="FNB1186" s="140"/>
      <c r="FNC1186" s="140"/>
      <c r="FND1186" s="140"/>
      <c r="FNE1186" s="140"/>
      <c r="FNF1186" s="140"/>
      <c r="FNG1186" s="140"/>
      <c r="FNH1186" s="140"/>
      <c r="FNI1186" s="140"/>
      <c r="FNJ1186" s="140"/>
      <c r="FNK1186" s="140"/>
      <c r="FNL1186" s="140"/>
      <c r="FNM1186" s="140"/>
      <c r="FNN1186" s="140"/>
      <c r="FNO1186" s="140"/>
      <c r="FNP1186" s="140"/>
      <c r="FNQ1186" s="140"/>
      <c r="FNR1186" s="140"/>
      <c r="FNS1186" s="140"/>
      <c r="FNT1186" s="140"/>
      <c r="FNU1186" s="140"/>
      <c r="FNV1186" s="140"/>
      <c r="FNW1186" s="140"/>
      <c r="FNX1186" s="140"/>
      <c r="FNY1186" s="140"/>
      <c r="FNZ1186" s="140"/>
      <c r="FOA1186" s="140"/>
      <c r="FOB1186" s="140"/>
      <c r="FOC1186" s="140"/>
      <c r="FOD1186" s="140"/>
      <c r="FOE1186" s="140"/>
      <c r="FOF1186" s="140"/>
      <c r="FOG1186" s="140"/>
      <c r="FOH1186" s="140"/>
      <c r="FOI1186" s="140"/>
      <c r="FOJ1186" s="140"/>
      <c r="FOK1186" s="140"/>
      <c r="FOL1186" s="140"/>
      <c r="FOM1186" s="140"/>
      <c r="FON1186" s="140"/>
      <c r="FOO1186" s="140"/>
      <c r="FOP1186" s="140"/>
      <c r="FOQ1186" s="140"/>
      <c r="FOR1186" s="140"/>
      <c r="FOS1186" s="140"/>
      <c r="FOT1186" s="140"/>
      <c r="FOU1186" s="140"/>
      <c r="FOV1186" s="140"/>
      <c r="FOW1186" s="140"/>
      <c r="FOX1186" s="140"/>
      <c r="FOY1186" s="140"/>
      <c r="FOZ1186" s="140"/>
      <c r="FPA1186" s="140"/>
      <c r="FPB1186" s="140"/>
      <c r="FPC1186" s="140"/>
      <c r="FPD1186" s="140"/>
      <c r="FPE1186" s="140"/>
      <c r="FPF1186" s="140"/>
      <c r="FPG1186" s="140"/>
      <c r="FPH1186" s="140"/>
      <c r="FPI1186" s="140"/>
      <c r="FPJ1186" s="140"/>
      <c r="FPK1186" s="140"/>
      <c r="FPL1186" s="140"/>
      <c r="FPM1186" s="140"/>
      <c r="FPN1186" s="140"/>
      <c r="FPO1186" s="140"/>
      <c r="FPP1186" s="140"/>
      <c r="FPQ1186" s="140"/>
      <c r="FPR1186" s="140"/>
      <c r="FPS1186" s="140"/>
      <c r="FPT1186" s="140"/>
      <c r="FPU1186" s="140"/>
      <c r="FPV1186" s="140"/>
      <c r="FPW1186" s="140"/>
      <c r="FPX1186" s="140"/>
      <c r="FPY1186" s="140"/>
      <c r="FPZ1186" s="140"/>
      <c r="FQA1186" s="140"/>
      <c r="FQB1186" s="140"/>
      <c r="FQC1186" s="140"/>
      <c r="FQD1186" s="140"/>
      <c r="FQE1186" s="140"/>
      <c r="FQF1186" s="140"/>
      <c r="FQG1186" s="140"/>
      <c r="FQH1186" s="140"/>
      <c r="FQI1186" s="140"/>
      <c r="FQJ1186" s="140"/>
      <c r="FQK1186" s="140"/>
      <c r="FQL1186" s="140"/>
      <c r="FQM1186" s="140"/>
      <c r="FQN1186" s="140"/>
      <c r="FQO1186" s="140"/>
      <c r="FQP1186" s="140"/>
      <c r="FQQ1186" s="140"/>
      <c r="FQR1186" s="140"/>
      <c r="FQS1186" s="140"/>
      <c r="FQT1186" s="140"/>
      <c r="FQU1186" s="140"/>
      <c r="FQV1186" s="140"/>
      <c r="FQW1186" s="140"/>
      <c r="FQX1186" s="140"/>
      <c r="FQY1186" s="140"/>
      <c r="FQZ1186" s="140"/>
      <c r="FRA1186" s="140"/>
      <c r="FRB1186" s="140"/>
      <c r="FRC1186" s="140"/>
      <c r="FRD1186" s="140"/>
      <c r="FRE1186" s="140"/>
      <c r="FRF1186" s="140"/>
      <c r="FRG1186" s="140"/>
      <c r="FRH1186" s="140"/>
      <c r="FRI1186" s="140"/>
      <c r="FRJ1186" s="140"/>
      <c r="FRK1186" s="140"/>
      <c r="FRL1186" s="140"/>
      <c r="FRM1186" s="140"/>
      <c r="FRN1186" s="140"/>
      <c r="FRO1186" s="140"/>
      <c r="FRP1186" s="140"/>
      <c r="FRQ1186" s="140"/>
      <c r="FRR1186" s="140"/>
      <c r="FRS1186" s="140"/>
      <c r="FRT1186" s="140"/>
      <c r="FRU1186" s="140"/>
      <c r="FRV1186" s="140"/>
      <c r="FRW1186" s="140"/>
      <c r="FRX1186" s="140"/>
      <c r="FRY1186" s="140"/>
      <c r="FRZ1186" s="140"/>
      <c r="FSA1186" s="140"/>
      <c r="FSB1186" s="140"/>
      <c r="FSC1186" s="140"/>
      <c r="FSD1186" s="140"/>
      <c r="FSE1186" s="140"/>
      <c r="FSF1186" s="140"/>
      <c r="FSG1186" s="140"/>
      <c r="FSH1186" s="140"/>
      <c r="FSI1186" s="140"/>
      <c r="FSJ1186" s="140"/>
      <c r="FSK1186" s="140"/>
      <c r="FSL1186" s="140"/>
      <c r="FSM1186" s="140"/>
      <c r="FSN1186" s="140"/>
      <c r="FSO1186" s="140"/>
      <c r="FSP1186" s="140"/>
      <c r="FSQ1186" s="140"/>
      <c r="FSR1186" s="140"/>
      <c r="FSS1186" s="140"/>
      <c r="FST1186" s="140"/>
      <c r="FSU1186" s="140"/>
      <c r="FSV1186" s="140"/>
      <c r="FSW1186" s="140"/>
      <c r="FSX1186" s="140"/>
      <c r="FSY1186" s="140"/>
      <c r="FSZ1186" s="140"/>
      <c r="FTA1186" s="140"/>
      <c r="FTB1186" s="140"/>
      <c r="FTC1186" s="140"/>
      <c r="FTD1186" s="140"/>
      <c r="FTE1186" s="140"/>
      <c r="FTF1186" s="140"/>
      <c r="FTG1186" s="140"/>
      <c r="FTH1186" s="140"/>
      <c r="FTI1186" s="140"/>
      <c r="FTJ1186" s="140"/>
      <c r="FTK1186" s="140"/>
      <c r="FTL1186" s="140"/>
      <c r="FTM1186" s="140"/>
      <c r="FTN1186" s="140"/>
      <c r="FTO1186" s="140"/>
      <c r="FTP1186" s="140"/>
      <c r="FTQ1186" s="140"/>
      <c r="FTR1186" s="140"/>
      <c r="FTS1186" s="140"/>
      <c r="FTT1186" s="140"/>
      <c r="FTU1186" s="140"/>
      <c r="FTV1186" s="140"/>
      <c r="FTW1186" s="140"/>
      <c r="FTX1186" s="140"/>
      <c r="FTY1186" s="140"/>
      <c r="FTZ1186" s="140"/>
      <c r="FUA1186" s="140"/>
      <c r="FUB1186" s="140"/>
      <c r="FUC1186" s="140"/>
      <c r="FUD1186" s="140"/>
      <c r="FUE1186" s="140"/>
      <c r="FUF1186" s="140"/>
      <c r="FUG1186" s="140"/>
      <c r="FUH1186" s="140"/>
      <c r="FUI1186" s="140"/>
      <c r="FUJ1186" s="140"/>
      <c r="FUK1186" s="140"/>
      <c r="FUL1186" s="140"/>
      <c r="FUM1186" s="140"/>
      <c r="FUN1186" s="140"/>
      <c r="FUO1186" s="140"/>
      <c r="FUP1186" s="140"/>
      <c r="FUQ1186" s="140"/>
      <c r="FUR1186" s="140"/>
      <c r="FUS1186" s="140"/>
      <c r="FUT1186" s="140"/>
      <c r="FUU1186" s="140"/>
      <c r="FUV1186" s="140"/>
      <c r="FUW1186" s="140"/>
      <c r="FUX1186" s="140"/>
      <c r="FUY1186" s="140"/>
      <c r="FUZ1186" s="140"/>
      <c r="FVA1186" s="140"/>
      <c r="FVB1186" s="140"/>
      <c r="FVC1186" s="140"/>
      <c r="FVD1186" s="140"/>
      <c r="FVE1186" s="140"/>
      <c r="FVF1186" s="140"/>
      <c r="FVG1186" s="140"/>
      <c r="FVH1186" s="140"/>
      <c r="FVI1186" s="140"/>
      <c r="FVJ1186" s="140"/>
      <c r="FVK1186" s="140"/>
      <c r="FVL1186" s="140"/>
      <c r="FVM1186" s="140"/>
      <c r="FVN1186" s="140"/>
      <c r="FVO1186" s="140"/>
      <c r="FVP1186" s="140"/>
      <c r="FVQ1186" s="140"/>
      <c r="FVR1186" s="140"/>
      <c r="FVS1186" s="140"/>
      <c r="FVT1186" s="140"/>
      <c r="FVU1186" s="140"/>
      <c r="FVV1186" s="140"/>
      <c r="FVW1186" s="140"/>
      <c r="FVX1186" s="140"/>
      <c r="FVY1186" s="140"/>
      <c r="FVZ1186" s="140"/>
      <c r="FWA1186" s="140"/>
      <c r="FWB1186" s="140"/>
      <c r="FWC1186" s="140"/>
      <c r="FWD1186" s="140"/>
      <c r="FWE1186" s="140"/>
      <c r="FWF1186" s="140"/>
      <c r="FWG1186" s="140"/>
      <c r="FWH1186" s="140"/>
      <c r="FWI1186" s="140"/>
      <c r="FWJ1186" s="140"/>
      <c r="FWK1186" s="140"/>
      <c r="FWL1186" s="140"/>
      <c r="FWM1186" s="140"/>
      <c r="FWN1186" s="140"/>
      <c r="FWO1186" s="140"/>
      <c r="FWP1186" s="140"/>
      <c r="FWQ1186" s="140"/>
      <c r="FWR1186" s="140"/>
      <c r="FWS1186" s="140"/>
      <c r="FWT1186" s="140"/>
      <c r="FWU1186" s="140"/>
      <c r="FWV1186" s="140"/>
      <c r="FWW1186" s="140"/>
      <c r="FWX1186" s="140"/>
      <c r="FWY1186" s="140"/>
      <c r="FWZ1186" s="140"/>
      <c r="FXA1186" s="140"/>
      <c r="FXB1186" s="140"/>
      <c r="FXC1186" s="140"/>
      <c r="FXD1186" s="140"/>
      <c r="FXE1186" s="140"/>
      <c r="FXF1186" s="140"/>
      <c r="FXG1186" s="140"/>
      <c r="FXH1186" s="140"/>
      <c r="FXI1186" s="140"/>
      <c r="FXJ1186" s="140"/>
      <c r="FXK1186" s="140"/>
      <c r="FXL1186" s="140"/>
      <c r="FXM1186" s="140"/>
      <c r="FXN1186" s="140"/>
      <c r="FXO1186" s="140"/>
      <c r="FXP1186" s="140"/>
      <c r="FXQ1186" s="140"/>
      <c r="FXR1186" s="140"/>
      <c r="FXS1186" s="140"/>
      <c r="FXT1186" s="140"/>
      <c r="FXU1186" s="140"/>
      <c r="FXV1186" s="140"/>
      <c r="FXW1186" s="140"/>
      <c r="FXX1186" s="140"/>
      <c r="FXY1186" s="140"/>
      <c r="FXZ1186" s="140"/>
      <c r="FYA1186" s="140"/>
      <c r="FYB1186" s="140"/>
      <c r="FYC1186" s="140"/>
      <c r="FYD1186" s="140"/>
      <c r="FYE1186" s="140"/>
      <c r="FYF1186" s="140"/>
      <c r="FYG1186" s="140"/>
      <c r="FYH1186" s="140"/>
      <c r="FYI1186" s="140"/>
      <c r="FYJ1186" s="140"/>
      <c r="FYK1186" s="140"/>
      <c r="FYL1186" s="140"/>
      <c r="FYM1186" s="140"/>
      <c r="FYN1186" s="140"/>
      <c r="FYO1186" s="140"/>
      <c r="FYP1186" s="140"/>
      <c r="FYQ1186" s="140"/>
      <c r="FYR1186" s="140"/>
      <c r="FYS1186" s="140"/>
      <c r="FYT1186" s="140"/>
      <c r="FYU1186" s="140"/>
      <c r="FYV1186" s="140"/>
      <c r="FYW1186" s="140"/>
      <c r="FYX1186" s="140"/>
      <c r="FYY1186" s="140"/>
      <c r="FYZ1186" s="140"/>
      <c r="FZA1186" s="140"/>
      <c r="FZB1186" s="140"/>
      <c r="FZC1186" s="140"/>
      <c r="FZD1186" s="140"/>
      <c r="FZE1186" s="140"/>
      <c r="FZF1186" s="140"/>
      <c r="FZG1186" s="140"/>
      <c r="FZH1186" s="140"/>
      <c r="FZI1186" s="140"/>
      <c r="FZJ1186" s="140"/>
      <c r="FZK1186" s="140"/>
      <c r="FZL1186" s="140"/>
      <c r="FZM1186" s="140"/>
      <c r="FZN1186" s="140"/>
      <c r="FZO1186" s="140"/>
      <c r="FZP1186" s="140"/>
      <c r="FZQ1186" s="140"/>
      <c r="FZR1186" s="140"/>
      <c r="FZS1186" s="140"/>
      <c r="FZT1186" s="140"/>
      <c r="FZU1186" s="140"/>
      <c r="FZV1186" s="140"/>
      <c r="FZW1186" s="140"/>
      <c r="FZX1186" s="140"/>
      <c r="FZY1186" s="140"/>
      <c r="FZZ1186" s="140"/>
      <c r="GAA1186" s="140"/>
      <c r="GAB1186" s="140"/>
      <c r="GAC1186" s="140"/>
      <c r="GAD1186" s="140"/>
      <c r="GAE1186" s="140"/>
      <c r="GAF1186" s="140"/>
      <c r="GAG1186" s="140"/>
      <c r="GAH1186" s="140"/>
      <c r="GAI1186" s="140"/>
      <c r="GAJ1186" s="140"/>
      <c r="GAK1186" s="140"/>
      <c r="GAL1186" s="140"/>
      <c r="GAM1186" s="140"/>
      <c r="GAN1186" s="140"/>
      <c r="GAO1186" s="140"/>
      <c r="GAP1186" s="140"/>
      <c r="GAQ1186" s="140"/>
      <c r="GAR1186" s="140"/>
      <c r="GAS1186" s="140"/>
      <c r="GAT1186" s="140"/>
      <c r="GAU1186" s="140"/>
      <c r="GAV1186" s="140"/>
      <c r="GAW1186" s="140"/>
      <c r="GAX1186" s="140"/>
      <c r="GAY1186" s="140"/>
      <c r="GAZ1186" s="140"/>
      <c r="GBA1186" s="140"/>
      <c r="GBB1186" s="140"/>
      <c r="GBC1186" s="140"/>
      <c r="GBD1186" s="140"/>
      <c r="GBE1186" s="140"/>
      <c r="GBF1186" s="140"/>
      <c r="GBG1186" s="140"/>
      <c r="GBH1186" s="140"/>
      <c r="GBI1186" s="140"/>
      <c r="GBJ1186" s="140"/>
      <c r="GBK1186" s="140"/>
      <c r="GBL1186" s="140"/>
      <c r="GBM1186" s="140"/>
      <c r="GBN1186" s="140"/>
      <c r="GBO1186" s="140"/>
      <c r="GBP1186" s="140"/>
      <c r="GBQ1186" s="140"/>
      <c r="GBR1186" s="140"/>
      <c r="GBS1186" s="140"/>
      <c r="GBT1186" s="140"/>
      <c r="GBU1186" s="140"/>
      <c r="GBV1186" s="140"/>
      <c r="GBW1186" s="140"/>
      <c r="GBX1186" s="140"/>
      <c r="GBY1186" s="140"/>
      <c r="GBZ1186" s="140"/>
      <c r="GCA1186" s="140"/>
      <c r="GCB1186" s="140"/>
      <c r="GCC1186" s="140"/>
      <c r="GCD1186" s="140"/>
      <c r="GCE1186" s="140"/>
      <c r="GCF1186" s="140"/>
      <c r="GCG1186" s="140"/>
      <c r="GCH1186" s="140"/>
      <c r="GCI1186" s="140"/>
      <c r="GCJ1186" s="140"/>
      <c r="GCK1186" s="140"/>
      <c r="GCL1186" s="140"/>
      <c r="GCM1186" s="140"/>
      <c r="GCN1186" s="140"/>
      <c r="GCO1186" s="140"/>
      <c r="GCP1186" s="140"/>
      <c r="GCQ1186" s="140"/>
      <c r="GCR1186" s="140"/>
      <c r="GCS1186" s="140"/>
      <c r="GCT1186" s="140"/>
      <c r="GCU1186" s="140"/>
      <c r="GCV1186" s="140"/>
      <c r="GCW1186" s="140"/>
      <c r="GCX1186" s="140"/>
      <c r="GCY1186" s="140"/>
      <c r="GCZ1186" s="140"/>
      <c r="GDA1186" s="140"/>
      <c r="GDB1186" s="140"/>
      <c r="GDC1186" s="140"/>
      <c r="GDD1186" s="140"/>
      <c r="GDE1186" s="140"/>
      <c r="GDF1186" s="140"/>
      <c r="GDG1186" s="140"/>
      <c r="GDH1186" s="140"/>
      <c r="GDI1186" s="140"/>
      <c r="GDJ1186" s="140"/>
      <c r="GDK1186" s="140"/>
      <c r="GDL1186" s="140"/>
      <c r="GDM1186" s="140"/>
      <c r="GDN1186" s="140"/>
      <c r="GDO1186" s="140"/>
      <c r="GDP1186" s="140"/>
      <c r="GDQ1186" s="140"/>
      <c r="GDR1186" s="140"/>
      <c r="GDS1186" s="140"/>
      <c r="GDT1186" s="140"/>
      <c r="GDU1186" s="140"/>
      <c r="GDV1186" s="140"/>
      <c r="GDW1186" s="140"/>
      <c r="GDX1186" s="140"/>
      <c r="GDY1186" s="140"/>
      <c r="GDZ1186" s="140"/>
      <c r="GEA1186" s="140"/>
      <c r="GEB1186" s="140"/>
      <c r="GEC1186" s="140"/>
      <c r="GED1186" s="140"/>
      <c r="GEE1186" s="140"/>
      <c r="GEF1186" s="140"/>
      <c r="GEG1186" s="140"/>
      <c r="GEH1186" s="140"/>
      <c r="GEI1186" s="140"/>
      <c r="GEJ1186" s="140"/>
      <c r="GEK1186" s="140"/>
      <c r="GEL1186" s="140"/>
      <c r="GEM1186" s="140"/>
      <c r="GEN1186" s="140"/>
      <c r="GEO1186" s="140"/>
      <c r="GEP1186" s="140"/>
      <c r="GEQ1186" s="140"/>
      <c r="GER1186" s="140"/>
      <c r="GES1186" s="140"/>
      <c r="GET1186" s="140"/>
      <c r="GEU1186" s="140"/>
      <c r="GEV1186" s="140"/>
      <c r="GEW1186" s="140"/>
      <c r="GEX1186" s="140"/>
      <c r="GEY1186" s="140"/>
      <c r="GEZ1186" s="140"/>
      <c r="GFA1186" s="140"/>
      <c r="GFB1186" s="140"/>
      <c r="GFC1186" s="140"/>
      <c r="GFD1186" s="140"/>
      <c r="GFE1186" s="140"/>
      <c r="GFF1186" s="140"/>
      <c r="GFG1186" s="140"/>
      <c r="GFH1186" s="140"/>
      <c r="GFI1186" s="140"/>
      <c r="GFJ1186" s="140"/>
      <c r="GFK1186" s="140"/>
      <c r="GFL1186" s="140"/>
      <c r="GFM1186" s="140"/>
      <c r="GFN1186" s="140"/>
      <c r="GFO1186" s="140"/>
      <c r="GFP1186" s="140"/>
      <c r="GFQ1186" s="140"/>
      <c r="GFR1186" s="140"/>
      <c r="GFS1186" s="140"/>
      <c r="GFT1186" s="140"/>
      <c r="GFU1186" s="140"/>
      <c r="GFV1186" s="140"/>
      <c r="GFW1186" s="140"/>
      <c r="GFX1186" s="140"/>
      <c r="GFY1186" s="140"/>
      <c r="GFZ1186" s="140"/>
      <c r="GGA1186" s="140"/>
      <c r="GGB1186" s="140"/>
      <c r="GGC1186" s="140"/>
      <c r="GGD1186" s="140"/>
      <c r="GGE1186" s="140"/>
      <c r="GGF1186" s="140"/>
      <c r="GGG1186" s="140"/>
      <c r="GGH1186" s="140"/>
      <c r="GGI1186" s="140"/>
      <c r="GGJ1186" s="140"/>
      <c r="GGK1186" s="140"/>
      <c r="GGL1186" s="140"/>
      <c r="GGM1186" s="140"/>
      <c r="GGN1186" s="140"/>
      <c r="GGO1186" s="140"/>
      <c r="GGP1186" s="140"/>
      <c r="GGQ1186" s="140"/>
      <c r="GGR1186" s="140"/>
      <c r="GGS1186" s="140"/>
      <c r="GGT1186" s="140"/>
      <c r="GGU1186" s="140"/>
      <c r="GGV1186" s="140"/>
      <c r="GGW1186" s="140"/>
      <c r="GGX1186" s="140"/>
      <c r="GGY1186" s="140"/>
      <c r="GGZ1186" s="140"/>
      <c r="GHA1186" s="140"/>
      <c r="GHB1186" s="140"/>
      <c r="GHC1186" s="140"/>
      <c r="GHD1186" s="140"/>
      <c r="GHE1186" s="140"/>
      <c r="GHF1186" s="140"/>
      <c r="GHG1186" s="140"/>
      <c r="GHH1186" s="140"/>
      <c r="GHI1186" s="140"/>
      <c r="GHJ1186" s="140"/>
      <c r="GHK1186" s="140"/>
      <c r="GHL1186" s="140"/>
      <c r="GHM1186" s="140"/>
      <c r="GHN1186" s="140"/>
      <c r="GHO1186" s="140"/>
      <c r="GHP1186" s="140"/>
      <c r="GHQ1186" s="140"/>
      <c r="GHR1186" s="140"/>
      <c r="GHS1186" s="140"/>
      <c r="GHT1186" s="140"/>
      <c r="GHU1186" s="140"/>
      <c r="GHV1186" s="140"/>
      <c r="GHW1186" s="140"/>
      <c r="GHX1186" s="140"/>
      <c r="GHY1186" s="140"/>
      <c r="GHZ1186" s="140"/>
      <c r="GIA1186" s="140"/>
      <c r="GIB1186" s="140"/>
      <c r="GIC1186" s="140"/>
      <c r="GID1186" s="140"/>
      <c r="GIE1186" s="140"/>
      <c r="GIF1186" s="140"/>
      <c r="GIG1186" s="140"/>
      <c r="GIH1186" s="140"/>
      <c r="GII1186" s="140"/>
      <c r="GIJ1186" s="140"/>
      <c r="GIK1186" s="140"/>
      <c r="GIL1186" s="140"/>
      <c r="GIM1186" s="140"/>
      <c r="GIN1186" s="140"/>
      <c r="GIO1186" s="140"/>
      <c r="GIP1186" s="140"/>
      <c r="GIQ1186" s="140"/>
      <c r="GIR1186" s="140"/>
      <c r="GIS1186" s="140"/>
      <c r="GIT1186" s="140"/>
      <c r="GIU1186" s="140"/>
      <c r="GIV1186" s="140"/>
      <c r="GIW1186" s="140"/>
      <c r="GIX1186" s="140"/>
      <c r="GIY1186" s="140"/>
      <c r="GIZ1186" s="140"/>
      <c r="GJA1186" s="140"/>
      <c r="GJB1186" s="140"/>
      <c r="GJC1186" s="140"/>
      <c r="GJD1186" s="140"/>
      <c r="GJE1186" s="140"/>
      <c r="GJF1186" s="140"/>
      <c r="GJG1186" s="140"/>
      <c r="GJH1186" s="140"/>
      <c r="GJI1186" s="140"/>
      <c r="GJJ1186" s="140"/>
      <c r="GJK1186" s="140"/>
      <c r="GJL1186" s="140"/>
      <c r="GJM1186" s="140"/>
      <c r="GJN1186" s="140"/>
      <c r="GJO1186" s="140"/>
      <c r="GJP1186" s="140"/>
      <c r="GJQ1186" s="140"/>
      <c r="GJR1186" s="140"/>
      <c r="GJS1186" s="140"/>
      <c r="GJT1186" s="140"/>
      <c r="GJU1186" s="140"/>
      <c r="GJV1186" s="140"/>
      <c r="GJW1186" s="140"/>
      <c r="GJX1186" s="140"/>
      <c r="GJY1186" s="140"/>
      <c r="GJZ1186" s="140"/>
      <c r="GKA1186" s="140"/>
      <c r="GKB1186" s="140"/>
      <c r="GKC1186" s="140"/>
      <c r="GKD1186" s="140"/>
      <c r="GKE1186" s="140"/>
      <c r="GKF1186" s="140"/>
      <c r="GKG1186" s="140"/>
      <c r="GKH1186" s="140"/>
      <c r="GKI1186" s="140"/>
      <c r="GKJ1186" s="140"/>
      <c r="GKK1186" s="140"/>
      <c r="GKL1186" s="140"/>
      <c r="GKM1186" s="140"/>
      <c r="GKN1186" s="140"/>
      <c r="GKO1186" s="140"/>
      <c r="GKP1186" s="140"/>
      <c r="GKQ1186" s="140"/>
      <c r="GKR1186" s="140"/>
      <c r="GKS1186" s="140"/>
      <c r="GKT1186" s="140"/>
      <c r="GKU1186" s="140"/>
      <c r="GKV1186" s="140"/>
      <c r="GKW1186" s="140"/>
      <c r="GKX1186" s="140"/>
      <c r="GKY1186" s="140"/>
      <c r="GKZ1186" s="140"/>
      <c r="GLA1186" s="140"/>
      <c r="GLB1186" s="140"/>
      <c r="GLC1186" s="140"/>
      <c r="GLD1186" s="140"/>
      <c r="GLE1186" s="140"/>
      <c r="GLF1186" s="140"/>
      <c r="GLG1186" s="140"/>
      <c r="GLH1186" s="140"/>
      <c r="GLI1186" s="140"/>
      <c r="GLJ1186" s="140"/>
      <c r="GLK1186" s="140"/>
      <c r="GLL1186" s="140"/>
      <c r="GLM1186" s="140"/>
      <c r="GLN1186" s="140"/>
      <c r="GLO1186" s="140"/>
      <c r="GLP1186" s="140"/>
      <c r="GLQ1186" s="140"/>
      <c r="GLR1186" s="140"/>
      <c r="GLS1186" s="140"/>
      <c r="GLT1186" s="140"/>
      <c r="GLU1186" s="140"/>
      <c r="GLV1186" s="140"/>
      <c r="GLW1186" s="140"/>
      <c r="GLX1186" s="140"/>
      <c r="GLY1186" s="140"/>
      <c r="GLZ1186" s="140"/>
      <c r="GMA1186" s="140"/>
      <c r="GMB1186" s="140"/>
      <c r="GMC1186" s="140"/>
      <c r="GMD1186" s="140"/>
      <c r="GME1186" s="140"/>
      <c r="GMF1186" s="140"/>
      <c r="GMG1186" s="140"/>
      <c r="GMH1186" s="140"/>
      <c r="GMI1186" s="140"/>
      <c r="GMJ1186" s="140"/>
      <c r="GMK1186" s="140"/>
      <c r="GML1186" s="140"/>
      <c r="GMM1186" s="140"/>
      <c r="GMN1186" s="140"/>
      <c r="GMO1186" s="140"/>
      <c r="GMP1186" s="140"/>
      <c r="GMQ1186" s="140"/>
      <c r="GMR1186" s="140"/>
      <c r="GMS1186" s="140"/>
      <c r="GMT1186" s="140"/>
      <c r="GMU1186" s="140"/>
      <c r="GMV1186" s="140"/>
      <c r="GMW1186" s="140"/>
      <c r="GMX1186" s="140"/>
      <c r="GMY1186" s="140"/>
      <c r="GMZ1186" s="140"/>
      <c r="GNA1186" s="140"/>
      <c r="GNB1186" s="140"/>
      <c r="GNC1186" s="140"/>
      <c r="GND1186" s="140"/>
      <c r="GNE1186" s="140"/>
      <c r="GNF1186" s="140"/>
      <c r="GNG1186" s="140"/>
      <c r="GNH1186" s="140"/>
      <c r="GNI1186" s="140"/>
      <c r="GNJ1186" s="140"/>
      <c r="GNK1186" s="140"/>
      <c r="GNL1186" s="140"/>
      <c r="GNM1186" s="140"/>
      <c r="GNN1186" s="140"/>
      <c r="GNO1186" s="140"/>
      <c r="GNP1186" s="140"/>
      <c r="GNQ1186" s="140"/>
      <c r="GNR1186" s="140"/>
      <c r="GNS1186" s="140"/>
      <c r="GNT1186" s="140"/>
      <c r="GNU1186" s="140"/>
      <c r="GNV1186" s="140"/>
      <c r="GNW1186" s="140"/>
      <c r="GNX1186" s="140"/>
      <c r="GNY1186" s="140"/>
      <c r="GNZ1186" s="140"/>
      <c r="GOA1186" s="140"/>
      <c r="GOB1186" s="140"/>
      <c r="GOC1186" s="140"/>
      <c r="GOD1186" s="140"/>
      <c r="GOE1186" s="140"/>
      <c r="GOF1186" s="140"/>
      <c r="GOG1186" s="140"/>
      <c r="GOH1186" s="140"/>
      <c r="GOI1186" s="140"/>
      <c r="GOJ1186" s="140"/>
      <c r="GOK1186" s="140"/>
      <c r="GOL1186" s="140"/>
      <c r="GOM1186" s="140"/>
      <c r="GON1186" s="140"/>
      <c r="GOO1186" s="140"/>
      <c r="GOP1186" s="140"/>
      <c r="GOQ1186" s="140"/>
      <c r="GOR1186" s="140"/>
      <c r="GOS1186" s="140"/>
      <c r="GOT1186" s="140"/>
      <c r="GOU1186" s="140"/>
      <c r="GOV1186" s="140"/>
      <c r="GOW1186" s="140"/>
      <c r="GOX1186" s="140"/>
      <c r="GOY1186" s="140"/>
      <c r="GOZ1186" s="140"/>
      <c r="GPA1186" s="140"/>
      <c r="GPB1186" s="140"/>
      <c r="GPC1186" s="140"/>
      <c r="GPD1186" s="140"/>
      <c r="GPE1186" s="140"/>
      <c r="GPF1186" s="140"/>
      <c r="GPG1186" s="140"/>
      <c r="GPH1186" s="140"/>
      <c r="GPI1186" s="140"/>
      <c r="GPJ1186" s="140"/>
      <c r="GPK1186" s="140"/>
      <c r="GPL1186" s="140"/>
      <c r="GPM1186" s="140"/>
      <c r="GPN1186" s="140"/>
      <c r="GPO1186" s="140"/>
      <c r="GPP1186" s="140"/>
      <c r="GPQ1186" s="140"/>
      <c r="GPR1186" s="140"/>
      <c r="GPS1186" s="140"/>
      <c r="GPT1186" s="140"/>
      <c r="GPU1186" s="140"/>
      <c r="GPV1186" s="140"/>
      <c r="GPW1186" s="140"/>
      <c r="GPX1186" s="140"/>
      <c r="GPY1186" s="140"/>
      <c r="GPZ1186" s="140"/>
      <c r="GQA1186" s="140"/>
      <c r="GQB1186" s="140"/>
      <c r="GQC1186" s="140"/>
      <c r="GQD1186" s="140"/>
      <c r="GQE1186" s="140"/>
      <c r="GQF1186" s="140"/>
      <c r="GQG1186" s="140"/>
      <c r="GQH1186" s="140"/>
      <c r="GQI1186" s="140"/>
      <c r="GQJ1186" s="140"/>
      <c r="GQK1186" s="140"/>
      <c r="GQL1186" s="140"/>
      <c r="GQM1186" s="140"/>
      <c r="GQN1186" s="140"/>
      <c r="GQO1186" s="140"/>
      <c r="GQP1186" s="140"/>
      <c r="GQQ1186" s="140"/>
      <c r="GQR1186" s="140"/>
      <c r="GQS1186" s="140"/>
      <c r="GQT1186" s="140"/>
      <c r="GQU1186" s="140"/>
      <c r="GQV1186" s="140"/>
      <c r="GQW1186" s="140"/>
      <c r="GQX1186" s="140"/>
      <c r="GQY1186" s="140"/>
      <c r="GQZ1186" s="140"/>
      <c r="GRA1186" s="140"/>
      <c r="GRB1186" s="140"/>
      <c r="GRC1186" s="140"/>
      <c r="GRD1186" s="140"/>
      <c r="GRE1186" s="140"/>
      <c r="GRF1186" s="140"/>
      <c r="GRG1186" s="140"/>
      <c r="GRH1186" s="140"/>
      <c r="GRI1186" s="140"/>
      <c r="GRJ1186" s="140"/>
      <c r="GRK1186" s="140"/>
      <c r="GRL1186" s="140"/>
      <c r="GRM1186" s="140"/>
      <c r="GRN1186" s="140"/>
      <c r="GRO1186" s="140"/>
      <c r="GRP1186" s="140"/>
      <c r="GRQ1186" s="140"/>
      <c r="GRR1186" s="140"/>
      <c r="GRS1186" s="140"/>
      <c r="GRT1186" s="140"/>
      <c r="GRU1186" s="140"/>
      <c r="GRV1186" s="140"/>
      <c r="GRW1186" s="140"/>
      <c r="GRX1186" s="140"/>
      <c r="GRY1186" s="140"/>
      <c r="GRZ1186" s="140"/>
      <c r="GSA1186" s="140"/>
      <c r="GSB1186" s="140"/>
      <c r="GSC1186" s="140"/>
      <c r="GSD1186" s="140"/>
      <c r="GSE1186" s="140"/>
      <c r="GSF1186" s="140"/>
      <c r="GSG1186" s="140"/>
      <c r="GSH1186" s="140"/>
      <c r="GSI1186" s="140"/>
      <c r="GSJ1186" s="140"/>
      <c r="GSK1186" s="140"/>
      <c r="GSL1186" s="140"/>
      <c r="GSM1186" s="140"/>
      <c r="GSN1186" s="140"/>
      <c r="GSO1186" s="140"/>
      <c r="GSP1186" s="140"/>
      <c r="GSQ1186" s="140"/>
      <c r="GSR1186" s="140"/>
      <c r="GSS1186" s="140"/>
      <c r="GST1186" s="140"/>
      <c r="GSU1186" s="140"/>
      <c r="GSV1186" s="140"/>
      <c r="GSW1186" s="140"/>
      <c r="GSX1186" s="140"/>
      <c r="GSY1186" s="140"/>
      <c r="GSZ1186" s="140"/>
      <c r="GTA1186" s="140"/>
      <c r="GTB1186" s="140"/>
      <c r="GTC1186" s="140"/>
      <c r="GTD1186" s="140"/>
      <c r="GTE1186" s="140"/>
      <c r="GTF1186" s="140"/>
      <c r="GTG1186" s="140"/>
      <c r="GTH1186" s="140"/>
      <c r="GTI1186" s="140"/>
      <c r="GTJ1186" s="140"/>
      <c r="GTK1186" s="140"/>
      <c r="GTL1186" s="140"/>
      <c r="GTM1186" s="140"/>
      <c r="GTN1186" s="140"/>
      <c r="GTO1186" s="140"/>
      <c r="GTP1186" s="140"/>
      <c r="GTQ1186" s="140"/>
      <c r="GTR1186" s="140"/>
      <c r="GTS1186" s="140"/>
      <c r="GTT1186" s="140"/>
      <c r="GTU1186" s="140"/>
      <c r="GTV1186" s="140"/>
      <c r="GTW1186" s="140"/>
      <c r="GTX1186" s="140"/>
      <c r="GTY1186" s="140"/>
      <c r="GTZ1186" s="140"/>
      <c r="GUA1186" s="140"/>
      <c r="GUB1186" s="140"/>
      <c r="GUC1186" s="140"/>
      <c r="GUD1186" s="140"/>
      <c r="GUE1186" s="140"/>
      <c r="GUF1186" s="140"/>
      <c r="GUG1186" s="140"/>
      <c r="GUH1186" s="140"/>
      <c r="GUI1186" s="140"/>
      <c r="GUJ1186" s="140"/>
      <c r="GUK1186" s="140"/>
      <c r="GUL1186" s="140"/>
      <c r="GUM1186" s="140"/>
      <c r="GUN1186" s="140"/>
      <c r="GUO1186" s="140"/>
      <c r="GUP1186" s="140"/>
      <c r="GUQ1186" s="140"/>
      <c r="GUR1186" s="140"/>
      <c r="GUS1186" s="140"/>
      <c r="GUT1186" s="140"/>
      <c r="GUU1186" s="140"/>
      <c r="GUV1186" s="140"/>
      <c r="GUW1186" s="140"/>
      <c r="GUX1186" s="140"/>
      <c r="GUY1186" s="140"/>
      <c r="GUZ1186" s="140"/>
      <c r="GVA1186" s="140"/>
      <c r="GVB1186" s="140"/>
      <c r="GVC1186" s="140"/>
      <c r="GVD1186" s="140"/>
      <c r="GVE1186" s="140"/>
      <c r="GVF1186" s="140"/>
      <c r="GVG1186" s="140"/>
      <c r="GVH1186" s="140"/>
      <c r="GVI1186" s="140"/>
      <c r="GVJ1186" s="140"/>
      <c r="GVK1186" s="140"/>
      <c r="GVL1186" s="140"/>
      <c r="GVM1186" s="140"/>
      <c r="GVN1186" s="140"/>
      <c r="GVO1186" s="140"/>
      <c r="GVP1186" s="140"/>
      <c r="GVQ1186" s="140"/>
      <c r="GVR1186" s="140"/>
      <c r="GVS1186" s="140"/>
      <c r="GVT1186" s="140"/>
      <c r="GVU1186" s="140"/>
      <c r="GVV1186" s="140"/>
      <c r="GVW1186" s="140"/>
      <c r="GVX1186" s="140"/>
      <c r="GVY1186" s="140"/>
      <c r="GVZ1186" s="140"/>
      <c r="GWA1186" s="140"/>
      <c r="GWB1186" s="140"/>
      <c r="GWC1186" s="140"/>
      <c r="GWD1186" s="140"/>
      <c r="GWE1186" s="140"/>
      <c r="GWF1186" s="140"/>
      <c r="GWG1186" s="140"/>
      <c r="GWH1186" s="140"/>
      <c r="GWI1186" s="140"/>
      <c r="GWJ1186" s="140"/>
      <c r="GWK1186" s="140"/>
      <c r="GWL1186" s="140"/>
      <c r="GWM1186" s="140"/>
      <c r="GWN1186" s="140"/>
      <c r="GWO1186" s="140"/>
      <c r="GWP1186" s="140"/>
      <c r="GWQ1186" s="140"/>
      <c r="GWR1186" s="140"/>
      <c r="GWS1186" s="140"/>
      <c r="GWT1186" s="140"/>
      <c r="GWU1186" s="140"/>
      <c r="GWV1186" s="140"/>
      <c r="GWW1186" s="140"/>
      <c r="GWX1186" s="140"/>
      <c r="GWY1186" s="140"/>
      <c r="GWZ1186" s="140"/>
      <c r="GXA1186" s="140"/>
      <c r="GXB1186" s="140"/>
      <c r="GXC1186" s="140"/>
      <c r="GXD1186" s="140"/>
      <c r="GXE1186" s="140"/>
      <c r="GXF1186" s="140"/>
      <c r="GXG1186" s="140"/>
      <c r="GXH1186" s="140"/>
      <c r="GXI1186" s="140"/>
      <c r="GXJ1186" s="140"/>
      <c r="GXK1186" s="140"/>
      <c r="GXL1186" s="140"/>
      <c r="GXM1186" s="140"/>
      <c r="GXN1186" s="140"/>
      <c r="GXO1186" s="140"/>
      <c r="GXP1186" s="140"/>
      <c r="GXQ1186" s="140"/>
      <c r="GXR1186" s="140"/>
      <c r="GXS1186" s="140"/>
      <c r="GXT1186" s="140"/>
      <c r="GXU1186" s="140"/>
      <c r="GXV1186" s="140"/>
      <c r="GXW1186" s="140"/>
      <c r="GXX1186" s="140"/>
      <c r="GXY1186" s="140"/>
      <c r="GXZ1186" s="140"/>
      <c r="GYA1186" s="140"/>
      <c r="GYB1186" s="140"/>
      <c r="GYC1186" s="140"/>
      <c r="GYD1186" s="140"/>
      <c r="GYE1186" s="140"/>
      <c r="GYF1186" s="140"/>
      <c r="GYG1186" s="140"/>
      <c r="GYH1186" s="140"/>
      <c r="GYI1186" s="140"/>
      <c r="GYJ1186" s="140"/>
      <c r="GYK1186" s="140"/>
      <c r="GYL1186" s="140"/>
      <c r="GYM1186" s="140"/>
      <c r="GYN1186" s="140"/>
      <c r="GYO1186" s="140"/>
      <c r="GYP1186" s="140"/>
      <c r="GYQ1186" s="140"/>
      <c r="GYR1186" s="140"/>
      <c r="GYS1186" s="140"/>
      <c r="GYT1186" s="140"/>
      <c r="GYU1186" s="140"/>
      <c r="GYV1186" s="140"/>
      <c r="GYW1186" s="140"/>
      <c r="GYX1186" s="140"/>
      <c r="GYY1186" s="140"/>
      <c r="GYZ1186" s="140"/>
      <c r="GZA1186" s="140"/>
      <c r="GZB1186" s="140"/>
      <c r="GZC1186" s="140"/>
      <c r="GZD1186" s="140"/>
      <c r="GZE1186" s="140"/>
      <c r="GZF1186" s="140"/>
      <c r="GZG1186" s="140"/>
      <c r="GZH1186" s="140"/>
      <c r="GZI1186" s="140"/>
      <c r="GZJ1186" s="140"/>
      <c r="GZK1186" s="140"/>
      <c r="GZL1186" s="140"/>
      <c r="GZM1186" s="140"/>
      <c r="GZN1186" s="140"/>
      <c r="GZO1186" s="140"/>
      <c r="GZP1186" s="140"/>
      <c r="GZQ1186" s="140"/>
      <c r="GZR1186" s="140"/>
      <c r="GZS1186" s="140"/>
      <c r="GZT1186" s="140"/>
      <c r="GZU1186" s="140"/>
      <c r="GZV1186" s="140"/>
      <c r="GZW1186" s="140"/>
      <c r="GZX1186" s="140"/>
      <c r="GZY1186" s="140"/>
      <c r="GZZ1186" s="140"/>
      <c r="HAA1186" s="140"/>
      <c r="HAB1186" s="140"/>
      <c r="HAC1186" s="140"/>
      <c r="HAD1186" s="140"/>
      <c r="HAE1186" s="140"/>
      <c r="HAF1186" s="140"/>
      <c r="HAG1186" s="140"/>
      <c r="HAH1186" s="140"/>
      <c r="HAI1186" s="140"/>
      <c r="HAJ1186" s="140"/>
      <c r="HAK1186" s="140"/>
      <c r="HAL1186" s="140"/>
      <c r="HAM1186" s="140"/>
      <c r="HAN1186" s="140"/>
      <c r="HAO1186" s="140"/>
      <c r="HAP1186" s="140"/>
      <c r="HAQ1186" s="140"/>
      <c r="HAR1186" s="140"/>
      <c r="HAS1186" s="140"/>
      <c r="HAT1186" s="140"/>
      <c r="HAU1186" s="140"/>
      <c r="HAV1186" s="140"/>
      <c r="HAW1186" s="140"/>
      <c r="HAX1186" s="140"/>
      <c r="HAY1186" s="140"/>
      <c r="HAZ1186" s="140"/>
      <c r="HBA1186" s="140"/>
      <c r="HBB1186" s="140"/>
      <c r="HBC1186" s="140"/>
      <c r="HBD1186" s="140"/>
      <c r="HBE1186" s="140"/>
      <c r="HBF1186" s="140"/>
      <c r="HBG1186" s="140"/>
      <c r="HBH1186" s="140"/>
      <c r="HBI1186" s="140"/>
      <c r="HBJ1186" s="140"/>
      <c r="HBK1186" s="140"/>
      <c r="HBL1186" s="140"/>
      <c r="HBM1186" s="140"/>
      <c r="HBN1186" s="140"/>
      <c r="HBO1186" s="140"/>
      <c r="HBP1186" s="140"/>
      <c r="HBQ1186" s="140"/>
      <c r="HBR1186" s="140"/>
      <c r="HBS1186" s="140"/>
      <c r="HBT1186" s="140"/>
      <c r="HBU1186" s="140"/>
      <c r="HBV1186" s="140"/>
      <c r="HBW1186" s="140"/>
      <c r="HBX1186" s="140"/>
      <c r="HBY1186" s="140"/>
      <c r="HBZ1186" s="140"/>
      <c r="HCA1186" s="140"/>
      <c r="HCB1186" s="140"/>
      <c r="HCC1186" s="140"/>
      <c r="HCD1186" s="140"/>
      <c r="HCE1186" s="140"/>
      <c r="HCF1186" s="140"/>
      <c r="HCG1186" s="140"/>
      <c r="HCH1186" s="140"/>
      <c r="HCI1186" s="140"/>
      <c r="HCJ1186" s="140"/>
      <c r="HCK1186" s="140"/>
      <c r="HCL1186" s="140"/>
      <c r="HCM1186" s="140"/>
      <c r="HCN1186" s="140"/>
      <c r="HCO1186" s="140"/>
      <c r="HCP1186" s="140"/>
      <c r="HCQ1186" s="140"/>
      <c r="HCR1186" s="140"/>
      <c r="HCS1186" s="140"/>
      <c r="HCT1186" s="140"/>
      <c r="HCU1186" s="140"/>
      <c r="HCV1186" s="140"/>
      <c r="HCW1186" s="140"/>
      <c r="HCX1186" s="140"/>
      <c r="HCY1186" s="140"/>
      <c r="HCZ1186" s="140"/>
      <c r="HDA1186" s="140"/>
      <c r="HDB1186" s="140"/>
      <c r="HDC1186" s="140"/>
      <c r="HDD1186" s="140"/>
      <c r="HDE1186" s="140"/>
      <c r="HDF1186" s="140"/>
      <c r="HDG1186" s="140"/>
      <c r="HDH1186" s="140"/>
      <c r="HDI1186" s="140"/>
      <c r="HDJ1186" s="140"/>
      <c r="HDK1186" s="140"/>
      <c r="HDL1186" s="140"/>
      <c r="HDM1186" s="140"/>
      <c r="HDN1186" s="140"/>
      <c r="HDO1186" s="140"/>
      <c r="HDP1186" s="140"/>
      <c r="HDQ1186" s="140"/>
      <c r="HDR1186" s="140"/>
      <c r="HDS1186" s="140"/>
      <c r="HDT1186" s="140"/>
      <c r="HDU1186" s="140"/>
      <c r="HDV1186" s="140"/>
      <c r="HDW1186" s="140"/>
      <c r="HDX1186" s="140"/>
      <c r="HDY1186" s="140"/>
      <c r="HDZ1186" s="140"/>
      <c r="HEA1186" s="140"/>
      <c r="HEB1186" s="140"/>
      <c r="HEC1186" s="140"/>
      <c r="HED1186" s="140"/>
      <c r="HEE1186" s="140"/>
      <c r="HEF1186" s="140"/>
      <c r="HEG1186" s="140"/>
      <c r="HEH1186" s="140"/>
      <c r="HEI1186" s="140"/>
      <c r="HEJ1186" s="140"/>
      <c r="HEK1186" s="140"/>
      <c r="HEL1186" s="140"/>
      <c r="HEM1186" s="140"/>
      <c r="HEN1186" s="140"/>
      <c r="HEO1186" s="140"/>
      <c r="HEP1186" s="140"/>
      <c r="HEQ1186" s="140"/>
      <c r="HER1186" s="140"/>
      <c r="HES1186" s="140"/>
      <c r="HET1186" s="140"/>
      <c r="HEU1186" s="140"/>
      <c r="HEV1186" s="140"/>
      <c r="HEW1186" s="140"/>
      <c r="HEX1186" s="140"/>
      <c r="HEY1186" s="140"/>
      <c r="HEZ1186" s="140"/>
      <c r="HFA1186" s="140"/>
      <c r="HFB1186" s="140"/>
      <c r="HFC1186" s="140"/>
      <c r="HFD1186" s="140"/>
      <c r="HFE1186" s="140"/>
      <c r="HFF1186" s="140"/>
      <c r="HFG1186" s="140"/>
      <c r="HFH1186" s="140"/>
      <c r="HFI1186" s="140"/>
      <c r="HFJ1186" s="140"/>
      <c r="HFK1186" s="140"/>
      <c r="HFL1186" s="140"/>
      <c r="HFM1186" s="140"/>
      <c r="HFN1186" s="140"/>
      <c r="HFO1186" s="140"/>
      <c r="HFP1186" s="140"/>
      <c r="HFQ1186" s="140"/>
      <c r="HFR1186" s="140"/>
      <c r="HFS1186" s="140"/>
      <c r="HFT1186" s="140"/>
      <c r="HFU1186" s="140"/>
      <c r="HFV1186" s="140"/>
      <c r="HFW1186" s="140"/>
      <c r="HFX1186" s="140"/>
      <c r="HFY1186" s="140"/>
      <c r="HFZ1186" s="140"/>
      <c r="HGA1186" s="140"/>
      <c r="HGB1186" s="140"/>
      <c r="HGC1186" s="140"/>
      <c r="HGD1186" s="140"/>
      <c r="HGE1186" s="140"/>
      <c r="HGF1186" s="140"/>
      <c r="HGG1186" s="140"/>
      <c r="HGH1186" s="140"/>
      <c r="HGI1186" s="140"/>
      <c r="HGJ1186" s="140"/>
      <c r="HGK1186" s="140"/>
      <c r="HGL1186" s="140"/>
      <c r="HGM1186" s="140"/>
      <c r="HGN1186" s="140"/>
      <c r="HGO1186" s="140"/>
      <c r="HGP1186" s="140"/>
      <c r="HGQ1186" s="140"/>
      <c r="HGR1186" s="140"/>
      <c r="HGS1186" s="140"/>
      <c r="HGT1186" s="140"/>
      <c r="HGU1186" s="140"/>
      <c r="HGV1186" s="140"/>
      <c r="HGW1186" s="140"/>
      <c r="HGX1186" s="140"/>
      <c r="HGY1186" s="140"/>
      <c r="HGZ1186" s="140"/>
      <c r="HHA1186" s="140"/>
      <c r="HHB1186" s="140"/>
      <c r="HHC1186" s="140"/>
      <c r="HHD1186" s="140"/>
      <c r="HHE1186" s="140"/>
      <c r="HHF1186" s="140"/>
      <c r="HHG1186" s="140"/>
      <c r="HHH1186" s="140"/>
      <c r="HHI1186" s="140"/>
      <c r="HHJ1186" s="140"/>
      <c r="HHK1186" s="140"/>
      <c r="HHL1186" s="140"/>
      <c r="HHM1186" s="140"/>
      <c r="HHN1186" s="140"/>
      <c r="HHO1186" s="140"/>
      <c r="HHP1186" s="140"/>
      <c r="HHQ1186" s="140"/>
      <c r="HHR1186" s="140"/>
      <c r="HHS1186" s="140"/>
      <c r="HHT1186" s="140"/>
      <c r="HHU1186" s="140"/>
      <c r="HHV1186" s="140"/>
      <c r="HHW1186" s="140"/>
      <c r="HHX1186" s="140"/>
      <c r="HHY1186" s="140"/>
      <c r="HHZ1186" s="140"/>
      <c r="HIA1186" s="140"/>
      <c r="HIB1186" s="140"/>
      <c r="HIC1186" s="140"/>
      <c r="HID1186" s="140"/>
      <c r="HIE1186" s="140"/>
      <c r="HIF1186" s="140"/>
      <c r="HIG1186" s="140"/>
      <c r="HIH1186" s="140"/>
      <c r="HII1186" s="140"/>
      <c r="HIJ1186" s="140"/>
      <c r="HIK1186" s="140"/>
      <c r="HIL1186" s="140"/>
      <c r="HIM1186" s="140"/>
      <c r="HIN1186" s="140"/>
      <c r="HIO1186" s="140"/>
      <c r="HIP1186" s="140"/>
      <c r="HIQ1186" s="140"/>
      <c r="HIR1186" s="140"/>
      <c r="HIS1186" s="140"/>
      <c r="HIT1186" s="140"/>
      <c r="HIU1186" s="140"/>
      <c r="HIV1186" s="140"/>
      <c r="HIW1186" s="140"/>
      <c r="HIX1186" s="140"/>
      <c r="HIY1186" s="140"/>
      <c r="HIZ1186" s="140"/>
      <c r="HJA1186" s="140"/>
      <c r="HJB1186" s="140"/>
      <c r="HJC1186" s="140"/>
      <c r="HJD1186" s="140"/>
      <c r="HJE1186" s="140"/>
      <c r="HJF1186" s="140"/>
      <c r="HJG1186" s="140"/>
      <c r="HJH1186" s="140"/>
      <c r="HJI1186" s="140"/>
      <c r="HJJ1186" s="140"/>
      <c r="HJK1186" s="140"/>
      <c r="HJL1186" s="140"/>
      <c r="HJM1186" s="140"/>
      <c r="HJN1186" s="140"/>
      <c r="HJO1186" s="140"/>
      <c r="HJP1186" s="140"/>
      <c r="HJQ1186" s="140"/>
      <c r="HJR1186" s="140"/>
      <c r="HJS1186" s="140"/>
      <c r="HJT1186" s="140"/>
      <c r="HJU1186" s="140"/>
      <c r="HJV1186" s="140"/>
      <c r="HJW1186" s="140"/>
      <c r="HJX1186" s="140"/>
      <c r="HJY1186" s="140"/>
      <c r="HJZ1186" s="140"/>
      <c r="HKA1186" s="140"/>
      <c r="HKB1186" s="140"/>
      <c r="HKC1186" s="140"/>
      <c r="HKD1186" s="140"/>
      <c r="HKE1186" s="140"/>
      <c r="HKF1186" s="140"/>
      <c r="HKG1186" s="140"/>
      <c r="HKH1186" s="140"/>
      <c r="HKI1186" s="140"/>
      <c r="HKJ1186" s="140"/>
      <c r="HKK1186" s="140"/>
      <c r="HKL1186" s="140"/>
      <c r="HKM1186" s="140"/>
      <c r="HKN1186" s="140"/>
      <c r="HKO1186" s="140"/>
      <c r="HKP1186" s="140"/>
      <c r="HKQ1186" s="140"/>
      <c r="HKR1186" s="140"/>
      <c r="HKS1186" s="140"/>
      <c r="HKT1186" s="140"/>
      <c r="HKU1186" s="140"/>
      <c r="HKV1186" s="140"/>
      <c r="HKW1186" s="140"/>
      <c r="HKX1186" s="140"/>
      <c r="HKY1186" s="140"/>
      <c r="HKZ1186" s="140"/>
      <c r="HLA1186" s="140"/>
      <c r="HLB1186" s="140"/>
      <c r="HLC1186" s="140"/>
      <c r="HLD1186" s="140"/>
      <c r="HLE1186" s="140"/>
      <c r="HLF1186" s="140"/>
      <c r="HLG1186" s="140"/>
      <c r="HLH1186" s="140"/>
      <c r="HLI1186" s="140"/>
      <c r="HLJ1186" s="140"/>
      <c r="HLK1186" s="140"/>
      <c r="HLL1186" s="140"/>
      <c r="HLM1186" s="140"/>
      <c r="HLN1186" s="140"/>
      <c r="HLO1186" s="140"/>
      <c r="HLP1186" s="140"/>
      <c r="HLQ1186" s="140"/>
      <c r="HLR1186" s="140"/>
      <c r="HLS1186" s="140"/>
      <c r="HLT1186" s="140"/>
      <c r="HLU1186" s="140"/>
      <c r="HLV1186" s="140"/>
      <c r="HLW1186" s="140"/>
      <c r="HLX1186" s="140"/>
      <c r="HLY1186" s="140"/>
      <c r="HLZ1186" s="140"/>
      <c r="HMA1186" s="140"/>
      <c r="HMB1186" s="140"/>
      <c r="HMC1186" s="140"/>
      <c r="HMD1186" s="140"/>
      <c r="HME1186" s="140"/>
      <c r="HMF1186" s="140"/>
      <c r="HMG1186" s="140"/>
      <c r="HMH1186" s="140"/>
      <c r="HMI1186" s="140"/>
      <c r="HMJ1186" s="140"/>
      <c r="HMK1186" s="140"/>
      <c r="HML1186" s="140"/>
      <c r="HMM1186" s="140"/>
      <c r="HMN1186" s="140"/>
      <c r="HMO1186" s="140"/>
      <c r="HMP1186" s="140"/>
      <c r="HMQ1186" s="140"/>
      <c r="HMR1186" s="140"/>
      <c r="HMS1186" s="140"/>
      <c r="HMT1186" s="140"/>
      <c r="HMU1186" s="140"/>
      <c r="HMV1186" s="140"/>
      <c r="HMW1186" s="140"/>
      <c r="HMX1186" s="140"/>
      <c r="HMY1186" s="140"/>
      <c r="HMZ1186" s="140"/>
      <c r="HNA1186" s="140"/>
      <c r="HNB1186" s="140"/>
      <c r="HNC1186" s="140"/>
      <c r="HND1186" s="140"/>
      <c r="HNE1186" s="140"/>
      <c r="HNF1186" s="140"/>
      <c r="HNG1186" s="140"/>
      <c r="HNH1186" s="140"/>
      <c r="HNI1186" s="140"/>
      <c r="HNJ1186" s="140"/>
      <c r="HNK1186" s="140"/>
      <c r="HNL1186" s="140"/>
      <c r="HNM1186" s="140"/>
      <c r="HNN1186" s="140"/>
      <c r="HNO1186" s="140"/>
      <c r="HNP1186" s="140"/>
      <c r="HNQ1186" s="140"/>
      <c r="HNR1186" s="140"/>
      <c r="HNS1186" s="140"/>
      <c r="HNT1186" s="140"/>
      <c r="HNU1186" s="140"/>
      <c r="HNV1186" s="140"/>
      <c r="HNW1186" s="140"/>
      <c r="HNX1186" s="140"/>
      <c r="HNY1186" s="140"/>
      <c r="HNZ1186" s="140"/>
      <c r="HOA1186" s="140"/>
      <c r="HOB1186" s="140"/>
      <c r="HOC1186" s="140"/>
      <c r="HOD1186" s="140"/>
      <c r="HOE1186" s="140"/>
      <c r="HOF1186" s="140"/>
      <c r="HOG1186" s="140"/>
      <c r="HOH1186" s="140"/>
      <c r="HOI1186" s="140"/>
      <c r="HOJ1186" s="140"/>
      <c r="HOK1186" s="140"/>
      <c r="HOL1186" s="140"/>
      <c r="HOM1186" s="140"/>
      <c r="HON1186" s="140"/>
      <c r="HOO1186" s="140"/>
      <c r="HOP1186" s="140"/>
      <c r="HOQ1186" s="140"/>
      <c r="HOR1186" s="140"/>
      <c r="HOS1186" s="140"/>
      <c r="HOT1186" s="140"/>
      <c r="HOU1186" s="140"/>
      <c r="HOV1186" s="140"/>
      <c r="HOW1186" s="140"/>
      <c r="HOX1186" s="140"/>
      <c r="HOY1186" s="140"/>
      <c r="HOZ1186" s="140"/>
      <c r="HPA1186" s="140"/>
      <c r="HPB1186" s="140"/>
      <c r="HPC1186" s="140"/>
      <c r="HPD1186" s="140"/>
      <c r="HPE1186" s="140"/>
      <c r="HPF1186" s="140"/>
      <c r="HPG1186" s="140"/>
      <c r="HPH1186" s="140"/>
      <c r="HPI1186" s="140"/>
      <c r="HPJ1186" s="140"/>
      <c r="HPK1186" s="140"/>
      <c r="HPL1186" s="140"/>
      <c r="HPM1186" s="140"/>
      <c r="HPN1186" s="140"/>
      <c r="HPO1186" s="140"/>
      <c r="HPP1186" s="140"/>
      <c r="HPQ1186" s="140"/>
      <c r="HPR1186" s="140"/>
      <c r="HPS1186" s="140"/>
      <c r="HPT1186" s="140"/>
      <c r="HPU1186" s="140"/>
      <c r="HPV1186" s="140"/>
      <c r="HPW1186" s="140"/>
      <c r="HPX1186" s="140"/>
      <c r="HPY1186" s="140"/>
      <c r="HPZ1186" s="140"/>
      <c r="HQA1186" s="140"/>
      <c r="HQB1186" s="140"/>
      <c r="HQC1186" s="140"/>
      <c r="HQD1186" s="140"/>
      <c r="HQE1186" s="140"/>
      <c r="HQF1186" s="140"/>
      <c r="HQG1186" s="140"/>
      <c r="HQH1186" s="140"/>
      <c r="HQI1186" s="140"/>
      <c r="HQJ1186" s="140"/>
      <c r="HQK1186" s="140"/>
      <c r="HQL1186" s="140"/>
      <c r="HQM1186" s="140"/>
      <c r="HQN1186" s="140"/>
      <c r="HQO1186" s="140"/>
      <c r="HQP1186" s="140"/>
      <c r="HQQ1186" s="140"/>
      <c r="HQR1186" s="140"/>
      <c r="HQS1186" s="140"/>
      <c r="HQT1186" s="140"/>
      <c r="HQU1186" s="140"/>
      <c r="HQV1186" s="140"/>
      <c r="HQW1186" s="140"/>
      <c r="HQX1186" s="140"/>
      <c r="HQY1186" s="140"/>
      <c r="HQZ1186" s="140"/>
      <c r="HRA1186" s="140"/>
      <c r="HRB1186" s="140"/>
      <c r="HRC1186" s="140"/>
      <c r="HRD1186" s="140"/>
      <c r="HRE1186" s="140"/>
      <c r="HRF1186" s="140"/>
      <c r="HRG1186" s="140"/>
      <c r="HRH1186" s="140"/>
      <c r="HRI1186" s="140"/>
      <c r="HRJ1186" s="140"/>
      <c r="HRK1186" s="140"/>
      <c r="HRL1186" s="140"/>
      <c r="HRM1186" s="140"/>
      <c r="HRN1186" s="140"/>
      <c r="HRO1186" s="140"/>
      <c r="HRP1186" s="140"/>
      <c r="HRQ1186" s="140"/>
      <c r="HRR1186" s="140"/>
      <c r="HRS1186" s="140"/>
      <c r="HRT1186" s="140"/>
      <c r="HRU1186" s="140"/>
      <c r="HRV1186" s="140"/>
      <c r="HRW1186" s="140"/>
      <c r="HRX1186" s="140"/>
      <c r="HRY1186" s="140"/>
      <c r="HRZ1186" s="140"/>
      <c r="HSA1186" s="140"/>
      <c r="HSB1186" s="140"/>
      <c r="HSC1186" s="140"/>
      <c r="HSD1186" s="140"/>
      <c r="HSE1186" s="140"/>
      <c r="HSF1186" s="140"/>
      <c r="HSG1186" s="140"/>
      <c r="HSH1186" s="140"/>
      <c r="HSI1186" s="140"/>
      <c r="HSJ1186" s="140"/>
      <c r="HSK1186" s="140"/>
      <c r="HSL1186" s="140"/>
      <c r="HSM1186" s="140"/>
      <c r="HSN1186" s="140"/>
      <c r="HSO1186" s="140"/>
      <c r="HSP1186" s="140"/>
      <c r="HSQ1186" s="140"/>
      <c r="HSR1186" s="140"/>
      <c r="HSS1186" s="140"/>
      <c r="HST1186" s="140"/>
      <c r="HSU1186" s="140"/>
      <c r="HSV1186" s="140"/>
      <c r="HSW1186" s="140"/>
      <c r="HSX1186" s="140"/>
      <c r="HSY1186" s="140"/>
      <c r="HSZ1186" s="140"/>
      <c r="HTA1186" s="140"/>
      <c r="HTB1186" s="140"/>
      <c r="HTC1186" s="140"/>
      <c r="HTD1186" s="140"/>
      <c r="HTE1186" s="140"/>
      <c r="HTF1186" s="140"/>
      <c r="HTG1186" s="140"/>
      <c r="HTH1186" s="140"/>
      <c r="HTI1186" s="140"/>
      <c r="HTJ1186" s="140"/>
      <c r="HTK1186" s="140"/>
      <c r="HTL1186" s="140"/>
      <c r="HTM1186" s="140"/>
      <c r="HTN1186" s="140"/>
      <c r="HTO1186" s="140"/>
      <c r="HTP1186" s="140"/>
      <c r="HTQ1186" s="140"/>
      <c r="HTR1186" s="140"/>
      <c r="HTS1186" s="140"/>
      <c r="HTT1186" s="140"/>
      <c r="HTU1186" s="140"/>
      <c r="HTV1186" s="140"/>
      <c r="HTW1186" s="140"/>
      <c r="HTX1186" s="140"/>
      <c r="HTY1186" s="140"/>
      <c r="HTZ1186" s="140"/>
      <c r="HUA1186" s="140"/>
      <c r="HUB1186" s="140"/>
      <c r="HUC1186" s="140"/>
      <c r="HUD1186" s="140"/>
      <c r="HUE1186" s="140"/>
      <c r="HUF1186" s="140"/>
      <c r="HUG1186" s="140"/>
      <c r="HUH1186" s="140"/>
      <c r="HUI1186" s="140"/>
      <c r="HUJ1186" s="140"/>
      <c r="HUK1186" s="140"/>
      <c r="HUL1186" s="140"/>
      <c r="HUM1186" s="140"/>
      <c r="HUN1186" s="140"/>
      <c r="HUO1186" s="140"/>
      <c r="HUP1186" s="140"/>
      <c r="HUQ1186" s="140"/>
      <c r="HUR1186" s="140"/>
      <c r="HUS1186" s="140"/>
      <c r="HUT1186" s="140"/>
      <c r="HUU1186" s="140"/>
      <c r="HUV1186" s="140"/>
      <c r="HUW1186" s="140"/>
      <c r="HUX1186" s="140"/>
      <c r="HUY1186" s="140"/>
      <c r="HUZ1186" s="140"/>
      <c r="HVA1186" s="140"/>
      <c r="HVB1186" s="140"/>
      <c r="HVC1186" s="140"/>
      <c r="HVD1186" s="140"/>
      <c r="HVE1186" s="140"/>
      <c r="HVF1186" s="140"/>
      <c r="HVG1186" s="140"/>
      <c r="HVH1186" s="140"/>
      <c r="HVI1186" s="140"/>
      <c r="HVJ1186" s="140"/>
      <c r="HVK1186" s="140"/>
      <c r="HVL1186" s="140"/>
      <c r="HVM1186" s="140"/>
      <c r="HVN1186" s="140"/>
      <c r="HVO1186" s="140"/>
      <c r="HVP1186" s="140"/>
      <c r="HVQ1186" s="140"/>
      <c r="HVR1186" s="140"/>
      <c r="HVS1186" s="140"/>
      <c r="HVT1186" s="140"/>
      <c r="HVU1186" s="140"/>
      <c r="HVV1186" s="140"/>
      <c r="HVW1186" s="140"/>
      <c r="HVX1186" s="140"/>
      <c r="HVY1186" s="140"/>
      <c r="HVZ1186" s="140"/>
      <c r="HWA1186" s="140"/>
      <c r="HWB1186" s="140"/>
      <c r="HWC1186" s="140"/>
      <c r="HWD1186" s="140"/>
      <c r="HWE1186" s="140"/>
      <c r="HWF1186" s="140"/>
      <c r="HWG1186" s="140"/>
      <c r="HWH1186" s="140"/>
      <c r="HWI1186" s="140"/>
      <c r="HWJ1186" s="140"/>
      <c r="HWK1186" s="140"/>
      <c r="HWL1186" s="140"/>
      <c r="HWM1186" s="140"/>
      <c r="HWN1186" s="140"/>
      <c r="HWO1186" s="140"/>
      <c r="HWP1186" s="140"/>
      <c r="HWQ1186" s="140"/>
      <c r="HWR1186" s="140"/>
      <c r="HWS1186" s="140"/>
      <c r="HWT1186" s="140"/>
      <c r="HWU1186" s="140"/>
      <c r="HWV1186" s="140"/>
      <c r="HWW1186" s="140"/>
      <c r="HWX1186" s="140"/>
      <c r="HWY1186" s="140"/>
      <c r="HWZ1186" s="140"/>
      <c r="HXA1186" s="140"/>
      <c r="HXB1186" s="140"/>
      <c r="HXC1186" s="140"/>
      <c r="HXD1186" s="140"/>
      <c r="HXE1186" s="140"/>
      <c r="HXF1186" s="140"/>
      <c r="HXG1186" s="140"/>
      <c r="HXH1186" s="140"/>
      <c r="HXI1186" s="140"/>
      <c r="HXJ1186" s="140"/>
      <c r="HXK1186" s="140"/>
      <c r="HXL1186" s="140"/>
      <c r="HXM1186" s="140"/>
      <c r="HXN1186" s="140"/>
      <c r="HXO1186" s="140"/>
      <c r="HXP1186" s="140"/>
      <c r="HXQ1186" s="140"/>
      <c r="HXR1186" s="140"/>
      <c r="HXS1186" s="140"/>
      <c r="HXT1186" s="140"/>
      <c r="HXU1186" s="140"/>
      <c r="HXV1186" s="140"/>
      <c r="HXW1186" s="140"/>
      <c r="HXX1186" s="140"/>
      <c r="HXY1186" s="140"/>
      <c r="HXZ1186" s="140"/>
      <c r="HYA1186" s="140"/>
      <c r="HYB1186" s="140"/>
      <c r="HYC1186" s="140"/>
      <c r="HYD1186" s="140"/>
      <c r="HYE1186" s="140"/>
      <c r="HYF1186" s="140"/>
      <c r="HYG1186" s="140"/>
      <c r="HYH1186" s="140"/>
      <c r="HYI1186" s="140"/>
      <c r="HYJ1186" s="140"/>
      <c r="HYK1186" s="140"/>
      <c r="HYL1186" s="140"/>
      <c r="HYM1186" s="140"/>
      <c r="HYN1186" s="140"/>
      <c r="HYO1186" s="140"/>
      <c r="HYP1186" s="140"/>
      <c r="HYQ1186" s="140"/>
      <c r="HYR1186" s="140"/>
      <c r="HYS1186" s="140"/>
      <c r="HYT1186" s="140"/>
      <c r="HYU1186" s="140"/>
      <c r="HYV1186" s="140"/>
      <c r="HYW1186" s="140"/>
      <c r="HYX1186" s="140"/>
      <c r="HYY1186" s="140"/>
      <c r="HYZ1186" s="140"/>
      <c r="HZA1186" s="140"/>
      <c r="HZB1186" s="140"/>
      <c r="HZC1186" s="140"/>
      <c r="HZD1186" s="140"/>
      <c r="HZE1186" s="140"/>
      <c r="HZF1186" s="140"/>
      <c r="HZG1186" s="140"/>
      <c r="HZH1186" s="140"/>
      <c r="HZI1186" s="140"/>
      <c r="HZJ1186" s="140"/>
      <c r="HZK1186" s="140"/>
      <c r="HZL1186" s="140"/>
      <c r="HZM1186" s="140"/>
      <c r="HZN1186" s="140"/>
      <c r="HZO1186" s="140"/>
      <c r="HZP1186" s="140"/>
      <c r="HZQ1186" s="140"/>
      <c r="HZR1186" s="140"/>
      <c r="HZS1186" s="140"/>
      <c r="HZT1186" s="140"/>
      <c r="HZU1186" s="140"/>
      <c r="HZV1186" s="140"/>
      <c r="HZW1186" s="140"/>
      <c r="HZX1186" s="140"/>
      <c r="HZY1186" s="140"/>
      <c r="HZZ1186" s="140"/>
      <c r="IAA1186" s="140"/>
      <c r="IAB1186" s="140"/>
      <c r="IAC1186" s="140"/>
      <c r="IAD1186" s="140"/>
      <c r="IAE1186" s="140"/>
      <c r="IAF1186" s="140"/>
      <c r="IAG1186" s="140"/>
      <c r="IAH1186" s="140"/>
      <c r="IAI1186" s="140"/>
      <c r="IAJ1186" s="140"/>
      <c r="IAK1186" s="140"/>
      <c r="IAL1186" s="140"/>
      <c r="IAM1186" s="140"/>
      <c r="IAN1186" s="140"/>
      <c r="IAO1186" s="140"/>
      <c r="IAP1186" s="140"/>
      <c r="IAQ1186" s="140"/>
      <c r="IAR1186" s="140"/>
      <c r="IAS1186" s="140"/>
      <c r="IAT1186" s="140"/>
      <c r="IAU1186" s="140"/>
      <c r="IAV1186" s="140"/>
      <c r="IAW1186" s="140"/>
      <c r="IAX1186" s="140"/>
      <c r="IAY1186" s="140"/>
      <c r="IAZ1186" s="140"/>
      <c r="IBA1186" s="140"/>
      <c r="IBB1186" s="140"/>
      <c r="IBC1186" s="140"/>
      <c r="IBD1186" s="140"/>
      <c r="IBE1186" s="140"/>
      <c r="IBF1186" s="140"/>
      <c r="IBG1186" s="140"/>
      <c r="IBH1186" s="140"/>
      <c r="IBI1186" s="140"/>
      <c r="IBJ1186" s="140"/>
      <c r="IBK1186" s="140"/>
      <c r="IBL1186" s="140"/>
      <c r="IBM1186" s="140"/>
      <c r="IBN1186" s="140"/>
      <c r="IBO1186" s="140"/>
      <c r="IBP1186" s="140"/>
      <c r="IBQ1186" s="140"/>
      <c r="IBR1186" s="140"/>
      <c r="IBS1186" s="140"/>
      <c r="IBT1186" s="140"/>
      <c r="IBU1186" s="140"/>
      <c r="IBV1186" s="140"/>
      <c r="IBW1186" s="140"/>
      <c r="IBX1186" s="140"/>
      <c r="IBY1186" s="140"/>
      <c r="IBZ1186" s="140"/>
      <c r="ICA1186" s="140"/>
      <c r="ICB1186" s="140"/>
      <c r="ICC1186" s="140"/>
      <c r="ICD1186" s="140"/>
      <c r="ICE1186" s="140"/>
      <c r="ICF1186" s="140"/>
      <c r="ICG1186" s="140"/>
      <c r="ICH1186" s="140"/>
      <c r="ICI1186" s="140"/>
      <c r="ICJ1186" s="140"/>
      <c r="ICK1186" s="140"/>
      <c r="ICL1186" s="140"/>
      <c r="ICM1186" s="140"/>
      <c r="ICN1186" s="140"/>
      <c r="ICO1186" s="140"/>
      <c r="ICP1186" s="140"/>
      <c r="ICQ1186" s="140"/>
      <c r="ICR1186" s="140"/>
      <c r="ICS1186" s="140"/>
      <c r="ICT1186" s="140"/>
      <c r="ICU1186" s="140"/>
      <c r="ICV1186" s="140"/>
      <c r="ICW1186" s="140"/>
      <c r="ICX1186" s="140"/>
      <c r="ICY1186" s="140"/>
      <c r="ICZ1186" s="140"/>
      <c r="IDA1186" s="140"/>
      <c r="IDB1186" s="140"/>
      <c r="IDC1186" s="140"/>
      <c r="IDD1186" s="140"/>
      <c r="IDE1186" s="140"/>
      <c r="IDF1186" s="140"/>
      <c r="IDG1186" s="140"/>
      <c r="IDH1186" s="140"/>
      <c r="IDI1186" s="140"/>
      <c r="IDJ1186" s="140"/>
      <c r="IDK1186" s="140"/>
      <c r="IDL1186" s="140"/>
      <c r="IDM1186" s="140"/>
      <c r="IDN1186" s="140"/>
      <c r="IDO1186" s="140"/>
      <c r="IDP1186" s="140"/>
      <c r="IDQ1186" s="140"/>
      <c r="IDR1186" s="140"/>
      <c r="IDS1186" s="140"/>
      <c r="IDT1186" s="140"/>
      <c r="IDU1186" s="140"/>
      <c r="IDV1186" s="140"/>
      <c r="IDW1186" s="140"/>
      <c r="IDX1186" s="140"/>
      <c r="IDY1186" s="140"/>
      <c r="IDZ1186" s="140"/>
      <c r="IEA1186" s="140"/>
      <c r="IEB1186" s="140"/>
      <c r="IEC1186" s="140"/>
      <c r="IED1186" s="140"/>
      <c r="IEE1186" s="140"/>
      <c r="IEF1186" s="140"/>
      <c r="IEG1186" s="140"/>
      <c r="IEH1186" s="140"/>
      <c r="IEI1186" s="140"/>
      <c r="IEJ1186" s="140"/>
      <c r="IEK1186" s="140"/>
      <c r="IEL1186" s="140"/>
      <c r="IEM1186" s="140"/>
      <c r="IEN1186" s="140"/>
      <c r="IEO1186" s="140"/>
      <c r="IEP1186" s="140"/>
      <c r="IEQ1186" s="140"/>
      <c r="IER1186" s="140"/>
      <c r="IES1186" s="140"/>
      <c r="IET1186" s="140"/>
      <c r="IEU1186" s="140"/>
      <c r="IEV1186" s="140"/>
      <c r="IEW1186" s="140"/>
      <c r="IEX1186" s="140"/>
      <c r="IEY1186" s="140"/>
      <c r="IEZ1186" s="140"/>
      <c r="IFA1186" s="140"/>
      <c r="IFB1186" s="140"/>
      <c r="IFC1186" s="140"/>
      <c r="IFD1186" s="140"/>
      <c r="IFE1186" s="140"/>
      <c r="IFF1186" s="140"/>
      <c r="IFG1186" s="140"/>
      <c r="IFH1186" s="140"/>
      <c r="IFI1186" s="140"/>
      <c r="IFJ1186" s="140"/>
      <c r="IFK1186" s="140"/>
      <c r="IFL1186" s="140"/>
      <c r="IFM1186" s="140"/>
      <c r="IFN1186" s="140"/>
      <c r="IFO1186" s="140"/>
      <c r="IFP1186" s="140"/>
      <c r="IFQ1186" s="140"/>
      <c r="IFR1186" s="140"/>
      <c r="IFS1186" s="140"/>
      <c r="IFT1186" s="140"/>
      <c r="IFU1186" s="140"/>
      <c r="IFV1186" s="140"/>
      <c r="IFW1186" s="140"/>
      <c r="IFX1186" s="140"/>
      <c r="IFY1186" s="140"/>
      <c r="IFZ1186" s="140"/>
      <c r="IGA1186" s="140"/>
      <c r="IGB1186" s="140"/>
      <c r="IGC1186" s="140"/>
      <c r="IGD1186" s="140"/>
      <c r="IGE1186" s="140"/>
      <c r="IGF1186" s="140"/>
      <c r="IGG1186" s="140"/>
      <c r="IGH1186" s="140"/>
      <c r="IGI1186" s="140"/>
      <c r="IGJ1186" s="140"/>
      <c r="IGK1186" s="140"/>
      <c r="IGL1186" s="140"/>
      <c r="IGM1186" s="140"/>
      <c r="IGN1186" s="140"/>
      <c r="IGO1186" s="140"/>
      <c r="IGP1186" s="140"/>
      <c r="IGQ1186" s="140"/>
      <c r="IGR1186" s="140"/>
      <c r="IGS1186" s="140"/>
      <c r="IGT1186" s="140"/>
      <c r="IGU1186" s="140"/>
      <c r="IGV1186" s="140"/>
      <c r="IGW1186" s="140"/>
      <c r="IGX1186" s="140"/>
      <c r="IGY1186" s="140"/>
      <c r="IGZ1186" s="140"/>
      <c r="IHA1186" s="140"/>
      <c r="IHB1186" s="140"/>
      <c r="IHC1186" s="140"/>
      <c r="IHD1186" s="140"/>
      <c r="IHE1186" s="140"/>
      <c r="IHF1186" s="140"/>
      <c r="IHG1186" s="140"/>
      <c r="IHH1186" s="140"/>
      <c r="IHI1186" s="140"/>
      <c r="IHJ1186" s="140"/>
      <c r="IHK1186" s="140"/>
      <c r="IHL1186" s="140"/>
      <c r="IHM1186" s="140"/>
      <c r="IHN1186" s="140"/>
      <c r="IHO1186" s="140"/>
      <c r="IHP1186" s="140"/>
      <c r="IHQ1186" s="140"/>
      <c r="IHR1186" s="140"/>
      <c r="IHS1186" s="140"/>
      <c r="IHT1186" s="140"/>
      <c r="IHU1186" s="140"/>
      <c r="IHV1186" s="140"/>
      <c r="IHW1186" s="140"/>
      <c r="IHX1186" s="140"/>
      <c r="IHY1186" s="140"/>
      <c r="IHZ1186" s="140"/>
      <c r="IIA1186" s="140"/>
      <c r="IIB1186" s="140"/>
      <c r="IIC1186" s="140"/>
      <c r="IID1186" s="140"/>
      <c r="IIE1186" s="140"/>
      <c r="IIF1186" s="140"/>
      <c r="IIG1186" s="140"/>
      <c r="IIH1186" s="140"/>
      <c r="III1186" s="140"/>
      <c r="IIJ1186" s="140"/>
      <c r="IIK1186" s="140"/>
      <c r="IIL1186" s="140"/>
      <c r="IIM1186" s="140"/>
      <c r="IIN1186" s="140"/>
      <c r="IIO1186" s="140"/>
      <c r="IIP1186" s="140"/>
      <c r="IIQ1186" s="140"/>
      <c r="IIR1186" s="140"/>
      <c r="IIS1186" s="140"/>
      <c r="IIT1186" s="140"/>
      <c r="IIU1186" s="140"/>
      <c r="IIV1186" s="140"/>
      <c r="IIW1186" s="140"/>
      <c r="IIX1186" s="140"/>
      <c r="IIY1186" s="140"/>
      <c r="IIZ1186" s="140"/>
      <c r="IJA1186" s="140"/>
      <c r="IJB1186" s="140"/>
      <c r="IJC1186" s="140"/>
      <c r="IJD1186" s="140"/>
      <c r="IJE1186" s="140"/>
      <c r="IJF1186" s="140"/>
      <c r="IJG1186" s="140"/>
      <c r="IJH1186" s="140"/>
      <c r="IJI1186" s="140"/>
      <c r="IJJ1186" s="140"/>
      <c r="IJK1186" s="140"/>
      <c r="IJL1186" s="140"/>
      <c r="IJM1186" s="140"/>
      <c r="IJN1186" s="140"/>
      <c r="IJO1186" s="140"/>
      <c r="IJP1186" s="140"/>
      <c r="IJQ1186" s="140"/>
      <c r="IJR1186" s="140"/>
      <c r="IJS1186" s="140"/>
      <c r="IJT1186" s="140"/>
      <c r="IJU1186" s="140"/>
      <c r="IJV1186" s="140"/>
      <c r="IJW1186" s="140"/>
      <c r="IJX1186" s="140"/>
      <c r="IJY1186" s="140"/>
      <c r="IJZ1186" s="140"/>
      <c r="IKA1186" s="140"/>
      <c r="IKB1186" s="140"/>
      <c r="IKC1186" s="140"/>
      <c r="IKD1186" s="140"/>
      <c r="IKE1186" s="140"/>
      <c r="IKF1186" s="140"/>
      <c r="IKG1186" s="140"/>
      <c r="IKH1186" s="140"/>
      <c r="IKI1186" s="140"/>
      <c r="IKJ1186" s="140"/>
      <c r="IKK1186" s="140"/>
      <c r="IKL1186" s="140"/>
      <c r="IKM1186" s="140"/>
      <c r="IKN1186" s="140"/>
      <c r="IKO1186" s="140"/>
      <c r="IKP1186" s="140"/>
      <c r="IKQ1186" s="140"/>
      <c r="IKR1186" s="140"/>
      <c r="IKS1186" s="140"/>
      <c r="IKT1186" s="140"/>
      <c r="IKU1186" s="140"/>
      <c r="IKV1186" s="140"/>
      <c r="IKW1186" s="140"/>
      <c r="IKX1186" s="140"/>
      <c r="IKY1186" s="140"/>
      <c r="IKZ1186" s="140"/>
      <c r="ILA1186" s="140"/>
      <c r="ILB1186" s="140"/>
      <c r="ILC1186" s="140"/>
      <c r="ILD1186" s="140"/>
      <c r="ILE1186" s="140"/>
      <c r="ILF1186" s="140"/>
      <c r="ILG1186" s="140"/>
      <c r="ILH1186" s="140"/>
      <c r="ILI1186" s="140"/>
      <c r="ILJ1186" s="140"/>
      <c r="ILK1186" s="140"/>
      <c r="ILL1186" s="140"/>
      <c r="ILM1186" s="140"/>
      <c r="ILN1186" s="140"/>
      <c r="ILO1186" s="140"/>
      <c r="ILP1186" s="140"/>
      <c r="ILQ1186" s="140"/>
      <c r="ILR1186" s="140"/>
      <c r="ILS1186" s="140"/>
      <c r="ILT1186" s="140"/>
      <c r="ILU1186" s="140"/>
      <c r="ILV1186" s="140"/>
      <c r="ILW1186" s="140"/>
      <c r="ILX1186" s="140"/>
      <c r="ILY1186" s="140"/>
      <c r="ILZ1186" s="140"/>
      <c r="IMA1186" s="140"/>
      <c r="IMB1186" s="140"/>
      <c r="IMC1186" s="140"/>
      <c r="IMD1186" s="140"/>
      <c r="IME1186" s="140"/>
      <c r="IMF1186" s="140"/>
      <c r="IMG1186" s="140"/>
      <c r="IMH1186" s="140"/>
      <c r="IMI1186" s="140"/>
      <c r="IMJ1186" s="140"/>
      <c r="IMK1186" s="140"/>
      <c r="IML1186" s="140"/>
      <c r="IMM1186" s="140"/>
      <c r="IMN1186" s="140"/>
      <c r="IMO1186" s="140"/>
      <c r="IMP1186" s="140"/>
      <c r="IMQ1186" s="140"/>
      <c r="IMR1186" s="140"/>
      <c r="IMS1186" s="140"/>
      <c r="IMT1186" s="140"/>
      <c r="IMU1186" s="140"/>
      <c r="IMV1186" s="140"/>
      <c r="IMW1186" s="140"/>
      <c r="IMX1186" s="140"/>
      <c r="IMY1186" s="140"/>
      <c r="IMZ1186" s="140"/>
      <c r="INA1186" s="140"/>
      <c r="INB1186" s="140"/>
      <c r="INC1186" s="140"/>
      <c r="IND1186" s="140"/>
      <c r="INE1186" s="140"/>
      <c r="INF1186" s="140"/>
      <c r="ING1186" s="140"/>
      <c r="INH1186" s="140"/>
      <c r="INI1186" s="140"/>
      <c r="INJ1186" s="140"/>
      <c r="INK1186" s="140"/>
      <c r="INL1186" s="140"/>
      <c r="INM1186" s="140"/>
      <c r="INN1186" s="140"/>
      <c r="INO1186" s="140"/>
      <c r="INP1186" s="140"/>
      <c r="INQ1186" s="140"/>
      <c r="INR1186" s="140"/>
      <c r="INS1186" s="140"/>
      <c r="INT1186" s="140"/>
      <c r="INU1186" s="140"/>
      <c r="INV1186" s="140"/>
      <c r="INW1186" s="140"/>
      <c r="INX1186" s="140"/>
      <c r="INY1186" s="140"/>
      <c r="INZ1186" s="140"/>
      <c r="IOA1186" s="140"/>
      <c r="IOB1186" s="140"/>
      <c r="IOC1186" s="140"/>
      <c r="IOD1186" s="140"/>
      <c r="IOE1186" s="140"/>
      <c r="IOF1186" s="140"/>
      <c r="IOG1186" s="140"/>
      <c r="IOH1186" s="140"/>
      <c r="IOI1186" s="140"/>
      <c r="IOJ1186" s="140"/>
      <c r="IOK1186" s="140"/>
      <c r="IOL1186" s="140"/>
      <c r="IOM1186" s="140"/>
      <c r="ION1186" s="140"/>
      <c r="IOO1186" s="140"/>
      <c r="IOP1186" s="140"/>
      <c r="IOQ1186" s="140"/>
      <c r="IOR1186" s="140"/>
      <c r="IOS1186" s="140"/>
      <c r="IOT1186" s="140"/>
      <c r="IOU1186" s="140"/>
      <c r="IOV1186" s="140"/>
      <c r="IOW1186" s="140"/>
      <c r="IOX1186" s="140"/>
      <c r="IOY1186" s="140"/>
      <c r="IOZ1186" s="140"/>
      <c r="IPA1186" s="140"/>
      <c r="IPB1186" s="140"/>
      <c r="IPC1186" s="140"/>
      <c r="IPD1186" s="140"/>
      <c r="IPE1186" s="140"/>
      <c r="IPF1186" s="140"/>
      <c r="IPG1186" s="140"/>
      <c r="IPH1186" s="140"/>
      <c r="IPI1186" s="140"/>
      <c r="IPJ1186" s="140"/>
      <c r="IPK1186" s="140"/>
      <c r="IPL1186" s="140"/>
      <c r="IPM1186" s="140"/>
      <c r="IPN1186" s="140"/>
      <c r="IPO1186" s="140"/>
      <c r="IPP1186" s="140"/>
      <c r="IPQ1186" s="140"/>
      <c r="IPR1186" s="140"/>
      <c r="IPS1186" s="140"/>
      <c r="IPT1186" s="140"/>
      <c r="IPU1186" s="140"/>
      <c r="IPV1186" s="140"/>
      <c r="IPW1186" s="140"/>
      <c r="IPX1186" s="140"/>
      <c r="IPY1186" s="140"/>
      <c r="IPZ1186" s="140"/>
      <c r="IQA1186" s="140"/>
      <c r="IQB1186" s="140"/>
      <c r="IQC1186" s="140"/>
      <c r="IQD1186" s="140"/>
      <c r="IQE1186" s="140"/>
      <c r="IQF1186" s="140"/>
      <c r="IQG1186" s="140"/>
      <c r="IQH1186" s="140"/>
      <c r="IQI1186" s="140"/>
      <c r="IQJ1186" s="140"/>
      <c r="IQK1186" s="140"/>
      <c r="IQL1186" s="140"/>
      <c r="IQM1186" s="140"/>
      <c r="IQN1186" s="140"/>
      <c r="IQO1186" s="140"/>
      <c r="IQP1186" s="140"/>
      <c r="IQQ1186" s="140"/>
      <c r="IQR1186" s="140"/>
      <c r="IQS1186" s="140"/>
      <c r="IQT1186" s="140"/>
      <c r="IQU1186" s="140"/>
      <c r="IQV1186" s="140"/>
      <c r="IQW1186" s="140"/>
      <c r="IQX1186" s="140"/>
      <c r="IQY1186" s="140"/>
      <c r="IQZ1186" s="140"/>
      <c r="IRA1186" s="140"/>
      <c r="IRB1186" s="140"/>
      <c r="IRC1186" s="140"/>
      <c r="IRD1186" s="140"/>
      <c r="IRE1186" s="140"/>
      <c r="IRF1186" s="140"/>
      <c r="IRG1186" s="140"/>
      <c r="IRH1186" s="140"/>
      <c r="IRI1186" s="140"/>
      <c r="IRJ1186" s="140"/>
      <c r="IRK1186" s="140"/>
      <c r="IRL1186" s="140"/>
      <c r="IRM1186" s="140"/>
      <c r="IRN1186" s="140"/>
      <c r="IRO1186" s="140"/>
      <c r="IRP1186" s="140"/>
      <c r="IRQ1186" s="140"/>
      <c r="IRR1186" s="140"/>
      <c r="IRS1186" s="140"/>
      <c r="IRT1186" s="140"/>
      <c r="IRU1186" s="140"/>
      <c r="IRV1186" s="140"/>
      <c r="IRW1186" s="140"/>
      <c r="IRX1186" s="140"/>
      <c r="IRY1186" s="140"/>
      <c r="IRZ1186" s="140"/>
      <c r="ISA1186" s="140"/>
      <c r="ISB1186" s="140"/>
      <c r="ISC1186" s="140"/>
      <c r="ISD1186" s="140"/>
      <c r="ISE1186" s="140"/>
      <c r="ISF1186" s="140"/>
      <c r="ISG1186" s="140"/>
      <c r="ISH1186" s="140"/>
      <c r="ISI1186" s="140"/>
      <c r="ISJ1186" s="140"/>
      <c r="ISK1186" s="140"/>
      <c r="ISL1186" s="140"/>
      <c r="ISM1186" s="140"/>
      <c r="ISN1186" s="140"/>
      <c r="ISO1186" s="140"/>
      <c r="ISP1186" s="140"/>
      <c r="ISQ1186" s="140"/>
      <c r="ISR1186" s="140"/>
      <c r="ISS1186" s="140"/>
      <c r="IST1186" s="140"/>
      <c r="ISU1186" s="140"/>
      <c r="ISV1186" s="140"/>
      <c r="ISW1186" s="140"/>
      <c r="ISX1186" s="140"/>
      <c r="ISY1186" s="140"/>
      <c r="ISZ1186" s="140"/>
      <c r="ITA1186" s="140"/>
      <c r="ITB1186" s="140"/>
      <c r="ITC1186" s="140"/>
      <c r="ITD1186" s="140"/>
      <c r="ITE1186" s="140"/>
      <c r="ITF1186" s="140"/>
      <c r="ITG1186" s="140"/>
      <c r="ITH1186" s="140"/>
      <c r="ITI1186" s="140"/>
      <c r="ITJ1186" s="140"/>
      <c r="ITK1186" s="140"/>
      <c r="ITL1186" s="140"/>
      <c r="ITM1186" s="140"/>
      <c r="ITN1186" s="140"/>
      <c r="ITO1186" s="140"/>
      <c r="ITP1186" s="140"/>
      <c r="ITQ1186" s="140"/>
      <c r="ITR1186" s="140"/>
      <c r="ITS1186" s="140"/>
      <c r="ITT1186" s="140"/>
      <c r="ITU1186" s="140"/>
      <c r="ITV1186" s="140"/>
      <c r="ITW1186" s="140"/>
      <c r="ITX1186" s="140"/>
      <c r="ITY1186" s="140"/>
      <c r="ITZ1186" s="140"/>
      <c r="IUA1186" s="140"/>
      <c r="IUB1186" s="140"/>
      <c r="IUC1186" s="140"/>
      <c r="IUD1186" s="140"/>
      <c r="IUE1186" s="140"/>
      <c r="IUF1186" s="140"/>
      <c r="IUG1186" s="140"/>
      <c r="IUH1186" s="140"/>
      <c r="IUI1186" s="140"/>
      <c r="IUJ1186" s="140"/>
      <c r="IUK1186" s="140"/>
      <c r="IUL1186" s="140"/>
      <c r="IUM1186" s="140"/>
      <c r="IUN1186" s="140"/>
      <c r="IUO1186" s="140"/>
      <c r="IUP1186" s="140"/>
      <c r="IUQ1186" s="140"/>
      <c r="IUR1186" s="140"/>
      <c r="IUS1186" s="140"/>
      <c r="IUT1186" s="140"/>
      <c r="IUU1186" s="140"/>
      <c r="IUV1186" s="140"/>
      <c r="IUW1186" s="140"/>
      <c r="IUX1186" s="140"/>
      <c r="IUY1186" s="140"/>
      <c r="IUZ1186" s="140"/>
      <c r="IVA1186" s="140"/>
      <c r="IVB1186" s="140"/>
      <c r="IVC1186" s="140"/>
      <c r="IVD1186" s="140"/>
      <c r="IVE1186" s="140"/>
      <c r="IVF1186" s="140"/>
      <c r="IVG1186" s="140"/>
      <c r="IVH1186" s="140"/>
      <c r="IVI1186" s="140"/>
      <c r="IVJ1186" s="140"/>
      <c r="IVK1186" s="140"/>
      <c r="IVL1186" s="140"/>
      <c r="IVM1186" s="140"/>
      <c r="IVN1186" s="140"/>
      <c r="IVO1186" s="140"/>
      <c r="IVP1186" s="140"/>
      <c r="IVQ1186" s="140"/>
      <c r="IVR1186" s="140"/>
      <c r="IVS1186" s="140"/>
      <c r="IVT1186" s="140"/>
      <c r="IVU1186" s="140"/>
      <c r="IVV1186" s="140"/>
      <c r="IVW1186" s="140"/>
      <c r="IVX1186" s="140"/>
      <c r="IVY1186" s="140"/>
      <c r="IVZ1186" s="140"/>
      <c r="IWA1186" s="140"/>
      <c r="IWB1186" s="140"/>
      <c r="IWC1186" s="140"/>
      <c r="IWD1186" s="140"/>
      <c r="IWE1186" s="140"/>
      <c r="IWF1186" s="140"/>
      <c r="IWG1186" s="140"/>
      <c r="IWH1186" s="140"/>
      <c r="IWI1186" s="140"/>
      <c r="IWJ1186" s="140"/>
      <c r="IWK1186" s="140"/>
      <c r="IWL1186" s="140"/>
      <c r="IWM1186" s="140"/>
      <c r="IWN1186" s="140"/>
      <c r="IWO1186" s="140"/>
      <c r="IWP1186" s="140"/>
      <c r="IWQ1186" s="140"/>
      <c r="IWR1186" s="140"/>
      <c r="IWS1186" s="140"/>
      <c r="IWT1186" s="140"/>
      <c r="IWU1186" s="140"/>
      <c r="IWV1186" s="140"/>
      <c r="IWW1186" s="140"/>
      <c r="IWX1186" s="140"/>
      <c r="IWY1186" s="140"/>
      <c r="IWZ1186" s="140"/>
      <c r="IXA1186" s="140"/>
      <c r="IXB1186" s="140"/>
      <c r="IXC1186" s="140"/>
      <c r="IXD1186" s="140"/>
      <c r="IXE1186" s="140"/>
      <c r="IXF1186" s="140"/>
      <c r="IXG1186" s="140"/>
      <c r="IXH1186" s="140"/>
      <c r="IXI1186" s="140"/>
      <c r="IXJ1186" s="140"/>
      <c r="IXK1186" s="140"/>
      <c r="IXL1186" s="140"/>
      <c r="IXM1186" s="140"/>
      <c r="IXN1186" s="140"/>
      <c r="IXO1186" s="140"/>
      <c r="IXP1186" s="140"/>
      <c r="IXQ1186" s="140"/>
      <c r="IXR1186" s="140"/>
      <c r="IXS1186" s="140"/>
      <c r="IXT1186" s="140"/>
      <c r="IXU1186" s="140"/>
      <c r="IXV1186" s="140"/>
      <c r="IXW1186" s="140"/>
      <c r="IXX1186" s="140"/>
      <c r="IXY1186" s="140"/>
      <c r="IXZ1186" s="140"/>
      <c r="IYA1186" s="140"/>
      <c r="IYB1186" s="140"/>
      <c r="IYC1186" s="140"/>
      <c r="IYD1186" s="140"/>
      <c r="IYE1186" s="140"/>
      <c r="IYF1186" s="140"/>
      <c r="IYG1186" s="140"/>
      <c r="IYH1186" s="140"/>
      <c r="IYI1186" s="140"/>
      <c r="IYJ1186" s="140"/>
      <c r="IYK1186" s="140"/>
      <c r="IYL1186" s="140"/>
      <c r="IYM1186" s="140"/>
      <c r="IYN1186" s="140"/>
      <c r="IYO1186" s="140"/>
      <c r="IYP1186" s="140"/>
      <c r="IYQ1186" s="140"/>
      <c r="IYR1186" s="140"/>
      <c r="IYS1186" s="140"/>
      <c r="IYT1186" s="140"/>
      <c r="IYU1186" s="140"/>
      <c r="IYV1186" s="140"/>
      <c r="IYW1186" s="140"/>
      <c r="IYX1186" s="140"/>
      <c r="IYY1186" s="140"/>
      <c r="IYZ1186" s="140"/>
      <c r="IZA1186" s="140"/>
      <c r="IZB1186" s="140"/>
      <c r="IZC1186" s="140"/>
      <c r="IZD1186" s="140"/>
      <c r="IZE1186" s="140"/>
      <c r="IZF1186" s="140"/>
      <c r="IZG1186" s="140"/>
      <c r="IZH1186" s="140"/>
      <c r="IZI1186" s="140"/>
      <c r="IZJ1186" s="140"/>
      <c r="IZK1186" s="140"/>
      <c r="IZL1186" s="140"/>
      <c r="IZM1186" s="140"/>
      <c r="IZN1186" s="140"/>
      <c r="IZO1186" s="140"/>
      <c r="IZP1186" s="140"/>
      <c r="IZQ1186" s="140"/>
      <c r="IZR1186" s="140"/>
      <c r="IZS1186" s="140"/>
      <c r="IZT1186" s="140"/>
      <c r="IZU1186" s="140"/>
      <c r="IZV1186" s="140"/>
      <c r="IZW1186" s="140"/>
      <c r="IZX1186" s="140"/>
      <c r="IZY1186" s="140"/>
      <c r="IZZ1186" s="140"/>
      <c r="JAA1186" s="140"/>
      <c r="JAB1186" s="140"/>
      <c r="JAC1186" s="140"/>
      <c r="JAD1186" s="140"/>
      <c r="JAE1186" s="140"/>
      <c r="JAF1186" s="140"/>
      <c r="JAG1186" s="140"/>
      <c r="JAH1186" s="140"/>
      <c r="JAI1186" s="140"/>
      <c r="JAJ1186" s="140"/>
      <c r="JAK1186" s="140"/>
      <c r="JAL1186" s="140"/>
      <c r="JAM1186" s="140"/>
      <c r="JAN1186" s="140"/>
      <c r="JAO1186" s="140"/>
      <c r="JAP1186" s="140"/>
      <c r="JAQ1186" s="140"/>
      <c r="JAR1186" s="140"/>
      <c r="JAS1186" s="140"/>
      <c r="JAT1186" s="140"/>
      <c r="JAU1186" s="140"/>
      <c r="JAV1186" s="140"/>
      <c r="JAW1186" s="140"/>
      <c r="JAX1186" s="140"/>
      <c r="JAY1186" s="140"/>
      <c r="JAZ1186" s="140"/>
      <c r="JBA1186" s="140"/>
      <c r="JBB1186" s="140"/>
      <c r="JBC1186" s="140"/>
      <c r="JBD1186" s="140"/>
      <c r="JBE1186" s="140"/>
      <c r="JBF1186" s="140"/>
      <c r="JBG1186" s="140"/>
      <c r="JBH1186" s="140"/>
      <c r="JBI1186" s="140"/>
      <c r="JBJ1186" s="140"/>
      <c r="JBK1186" s="140"/>
      <c r="JBL1186" s="140"/>
      <c r="JBM1186" s="140"/>
      <c r="JBN1186" s="140"/>
      <c r="JBO1186" s="140"/>
      <c r="JBP1186" s="140"/>
      <c r="JBQ1186" s="140"/>
      <c r="JBR1186" s="140"/>
      <c r="JBS1186" s="140"/>
      <c r="JBT1186" s="140"/>
      <c r="JBU1186" s="140"/>
      <c r="JBV1186" s="140"/>
      <c r="JBW1186" s="140"/>
      <c r="JBX1186" s="140"/>
      <c r="JBY1186" s="140"/>
      <c r="JBZ1186" s="140"/>
      <c r="JCA1186" s="140"/>
      <c r="JCB1186" s="140"/>
      <c r="JCC1186" s="140"/>
      <c r="JCD1186" s="140"/>
      <c r="JCE1186" s="140"/>
      <c r="JCF1186" s="140"/>
      <c r="JCG1186" s="140"/>
      <c r="JCH1186" s="140"/>
      <c r="JCI1186" s="140"/>
      <c r="JCJ1186" s="140"/>
      <c r="JCK1186" s="140"/>
      <c r="JCL1186" s="140"/>
      <c r="JCM1186" s="140"/>
      <c r="JCN1186" s="140"/>
      <c r="JCO1186" s="140"/>
      <c r="JCP1186" s="140"/>
      <c r="JCQ1186" s="140"/>
      <c r="JCR1186" s="140"/>
      <c r="JCS1186" s="140"/>
      <c r="JCT1186" s="140"/>
      <c r="JCU1186" s="140"/>
      <c r="JCV1186" s="140"/>
      <c r="JCW1186" s="140"/>
      <c r="JCX1186" s="140"/>
      <c r="JCY1186" s="140"/>
      <c r="JCZ1186" s="140"/>
      <c r="JDA1186" s="140"/>
      <c r="JDB1186" s="140"/>
      <c r="JDC1186" s="140"/>
      <c r="JDD1186" s="140"/>
      <c r="JDE1186" s="140"/>
      <c r="JDF1186" s="140"/>
      <c r="JDG1186" s="140"/>
      <c r="JDH1186" s="140"/>
      <c r="JDI1186" s="140"/>
      <c r="JDJ1186" s="140"/>
      <c r="JDK1186" s="140"/>
      <c r="JDL1186" s="140"/>
      <c r="JDM1186" s="140"/>
      <c r="JDN1186" s="140"/>
      <c r="JDO1186" s="140"/>
      <c r="JDP1186" s="140"/>
      <c r="JDQ1186" s="140"/>
      <c r="JDR1186" s="140"/>
      <c r="JDS1186" s="140"/>
      <c r="JDT1186" s="140"/>
      <c r="JDU1186" s="140"/>
      <c r="JDV1186" s="140"/>
      <c r="JDW1186" s="140"/>
      <c r="JDX1186" s="140"/>
      <c r="JDY1186" s="140"/>
      <c r="JDZ1186" s="140"/>
      <c r="JEA1186" s="140"/>
      <c r="JEB1186" s="140"/>
      <c r="JEC1186" s="140"/>
      <c r="JED1186" s="140"/>
      <c r="JEE1186" s="140"/>
      <c r="JEF1186" s="140"/>
      <c r="JEG1186" s="140"/>
      <c r="JEH1186" s="140"/>
      <c r="JEI1186" s="140"/>
      <c r="JEJ1186" s="140"/>
      <c r="JEK1186" s="140"/>
      <c r="JEL1186" s="140"/>
      <c r="JEM1186" s="140"/>
      <c r="JEN1186" s="140"/>
      <c r="JEO1186" s="140"/>
      <c r="JEP1186" s="140"/>
      <c r="JEQ1186" s="140"/>
      <c r="JER1186" s="140"/>
      <c r="JES1186" s="140"/>
      <c r="JET1186" s="140"/>
      <c r="JEU1186" s="140"/>
      <c r="JEV1186" s="140"/>
      <c r="JEW1186" s="140"/>
      <c r="JEX1186" s="140"/>
      <c r="JEY1186" s="140"/>
      <c r="JEZ1186" s="140"/>
      <c r="JFA1186" s="140"/>
      <c r="JFB1186" s="140"/>
      <c r="JFC1186" s="140"/>
      <c r="JFD1186" s="140"/>
      <c r="JFE1186" s="140"/>
      <c r="JFF1186" s="140"/>
      <c r="JFG1186" s="140"/>
      <c r="JFH1186" s="140"/>
      <c r="JFI1186" s="140"/>
      <c r="JFJ1186" s="140"/>
      <c r="JFK1186" s="140"/>
      <c r="JFL1186" s="140"/>
      <c r="JFM1186" s="140"/>
      <c r="JFN1186" s="140"/>
      <c r="JFO1186" s="140"/>
      <c r="JFP1186" s="140"/>
      <c r="JFQ1186" s="140"/>
      <c r="JFR1186" s="140"/>
      <c r="JFS1186" s="140"/>
      <c r="JFT1186" s="140"/>
      <c r="JFU1186" s="140"/>
      <c r="JFV1186" s="140"/>
      <c r="JFW1186" s="140"/>
      <c r="JFX1186" s="140"/>
      <c r="JFY1186" s="140"/>
      <c r="JFZ1186" s="140"/>
      <c r="JGA1186" s="140"/>
      <c r="JGB1186" s="140"/>
      <c r="JGC1186" s="140"/>
      <c r="JGD1186" s="140"/>
      <c r="JGE1186" s="140"/>
      <c r="JGF1186" s="140"/>
      <c r="JGG1186" s="140"/>
      <c r="JGH1186" s="140"/>
      <c r="JGI1186" s="140"/>
      <c r="JGJ1186" s="140"/>
      <c r="JGK1186" s="140"/>
      <c r="JGL1186" s="140"/>
      <c r="JGM1186" s="140"/>
      <c r="JGN1186" s="140"/>
      <c r="JGO1186" s="140"/>
      <c r="JGP1186" s="140"/>
      <c r="JGQ1186" s="140"/>
      <c r="JGR1186" s="140"/>
      <c r="JGS1186" s="140"/>
      <c r="JGT1186" s="140"/>
      <c r="JGU1186" s="140"/>
      <c r="JGV1186" s="140"/>
      <c r="JGW1186" s="140"/>
      <c r="JGX1186" s="140"/>
      <c r="JGY1186" s="140"/>
      <c r="JGZ1186" s="140"/>
      <c r="JHA1186" s="140"/>
      <c r="JHB1186" s="140"/>
      <c r="JHC1186" s="140"/>
      <c r="JHD1186" s="140"/>
      <c r="JHE1186" s="140"/>
      <c r="JHF1186" s="140"/>
      <c r="JHG1186" s="140"/>
      <c r="JHH1186" s="140"/>
      <c r="JHI1186" s="140"/>
      <c r="JHJ1186" s="140"/>
      <c r="JHK1186" s="140"/>
      <c r="JHL1186" s="140"/>
      <c r="JHM1186" s="140"/>
      <c r="JHN1186" s="140"/>
      <c r="JHO1186" s="140"/>
      <c r="JHP1186" s="140"/>
      <c r="JHQ1186" s="140"/>
      <c r="JHR1186" s="140"/>
      <c r="JHS1186" s="140"/>
      <c r="JHT1186" s="140"/>
      <c r="JHU1186" s="140"/>
      <c r="JHV1186" s="140"/>
      <c r="JHW1186" s="140"/>
      <c r="JHX1186" s="140"/>
      <c r="JHY1186" s="140"/>
      <c r="JHZ1186" s="140"/>
      <c r="JIA1186" s="140"/>
      <c r="JIB1186" s="140"/>
      <c r="JIC1186" s="140"/>
      <c r="JID1186" s="140"/>
      <c r="JIE1186" s="140"/>
      <c r="JIF1186" s="140"/>
      <c r="JIG1186" s="140"/>
      <c r="JIH1186" s="140"/>
      <c r="JII1186" s="140"/>
      <c r="JIJ1186" s="140"/>
      <c r="JIK1186" s="140"/>
      <c r="JIL1186" s="140"/>
      <c r="JIM1186" s="140"/>
      <c r="JIN1186" s="140"/>
      <c r="JIO1186" s="140"/>
      <c r="JIP1186" s="140"/>
      <c r="JIQ1186" s="140"/>
      <c r="JIR1186" s="140"/>
      <c r="JIS1186" s="140"/>
      <c r="JIT1186" s="140"/>
      <c r="JIU1186" s="140"/>
      <c r="JIV1186" s="140"/>
      <c r="JIW1186" s="140"/>
      <c r="JIX1186" s="140"/>
      <c r="JIY1186" s="140"/>
      <c r="JIZ1186" s="140"/>
      <c r="JJA1186" s="140"/>
      <c r="JJB1186" s="140"/>
      <c r="JJC1186" s="140"/>
      <c r="JJD1186" s="140"/>
      <c r="JJE1186" s="140"/>
      <c r="JJF1186" s="140"/>
      <c r="JJG1186" s="140"/>
      <c r="JJH1186" s="140"/>
      <c r="JJI1186" s="140"/>
      <c r="JJJ1186" s="140"/>
      <c r="JJK1186" s="140"/>
      <c r="JJL1186" s="140"/>
      <c r="JJM1186" s="140"/>
      <c r="JJN1186" s="140"/>
      <c r="JJO1186" s="140"/>
      <c r="JJP1186" s="140"/>
      <c r="JJQ1186" s="140"/>
      <c r="JJR1186" s="140"/>
      <c r="JJS1186" s="140"/>
      <c r="JJT1186" s="140"/>
      <c r="JJU1186" s="140"/>
      <c r="JJV1186" s="140"/>
      <c r="JJW1186" s="140"/>
      <c r="JJX1186" s="140"/>
      <c r="JJY1186" s="140"/>
      <c r="JJZ1186" s="140"/>
      <c r="JKA1186" s="140"/>
      <c r="JKB1186" s="140"/>
      <c r="JKC1186" s="140"/>
      <c r="JKD1186" s="140"/>
      <c r="JKE1186" s="140"/>
      <c r="JKF1186" s="140"/>
      <c r="JKG1186" s="140"/>
      <c r="JKH1186" s="140"/>
      <c r="JKI1186" s="140"/>
      <c r="JKJ1186" s="140"/>
      <c r="JKK1186" s="140"/>
      <c r="JKL1186" s="140"/>
      <c r="JKM1186" s="140"/>
      <c r="JKN1186" s="140"/>
      <c r="JKO1186" s="140"/>
      <c r="JKP1186" s="140"/>
      <c r="JKQ1186" s="140"/>
      <c r="JKR1186" s="140"/>
      <c r="JKS1186" s="140"/>
      <c r="JKT1186" s="140"/>
      <c r="JKU1186" s="140"/>
      <c r="JKV1186" s="140"/>
      <c r="JKW1186" s="140"/>
      <c r="JKX1186" s="140"/>
      <c r="JKY1186" s="140"/>
      <c r="JKZ1186" s="140"/>
      <c r="JLA1186" s="140"/>
      <c r="JLB1186" s="140"/>
      <c r="JLC1186" s="140"/>
      <c r="JLD1186" s="140"/>
      <c r="JLE1186" s="140"/>
      <c r="JLF1186" s="140"/>
      <c r="JLG1186" s="140"/>
      <c r="JLH1186" s="140"/>
      <c r="JLI1186" s="140"/>
      <c r="JLJ1186" s="140"/>
      <c r="JLK1186" s="140"/>
      <c r="JLL1186" s="140"/>
      <c r="JLM1186" s="140"/>
      <c r="JLN1186" s="140"/>
      <c r="JLO1186" s="140"/>
      <c r="JLP1186" s="140"/>
      <c r="JLQ1186" s="140"/>
      <c r="JLR1186" s="140"/>
      <c r="JLS1186" s="140"/>
      <c r="JLT1186" s="140"/>
      <c r="JLU1186" s="140"/>
      <c r="JLV1186" s="140"/>
      <c r="JLW1186" s="140"/>
      <c r="JLX1186" s="140"/>
      <c r="JLY1186" s="140"/>
      <c r="JLZ1186" s="140"/>
      <c r="JMA1186" s="140"/>
      <c r="JMB1186" s="140"/>
      <c r="JMC1186" s="140"/>
      <c r="JMD1186" s="140"/>
      <c r="JME1186" s="140"/>
      <c r="JMF1186" s="140"/>
      <c r="JMG1186" s="140"/>
      <c r="JMH1186" s="140"/>
      <c r="JMI1186" s="140"/>
      <c r="JMJ1186" s="140"/>
      <c r="JMK1186" s="140"/>
      <c r="JML1186" s="140"/>
      <c r="JMM1186" s="140"/>
      <c r="JMN1186" s="140"/>
      <c r="JMO1186" s="140"/>
      <c r="JMP1186" s="140"/>
      <c r="JMQ1186" s="140"/>
      <c r="JMR1186" s="140"/>
      <c r="JMS1186" s="140"/>
      <c r="JMT1186" s="140"/>
      <c r="JMU1186" s="140"/>
      <c r="JMV1186" s="140"/>
      <c r="JMW1186" s="140"/>
      <c r="JMX1186" s="140"/>
      <c r="JMY1186" s="140"/>
      <c r="JMZ1186" s="140"/>
      <c r="JNA1186" s="140"/>
      <c r="JNB1186" s="140"/>
      <c r="JNC1186" s="140"/>
      <c r="JND1186" s="140"/>
      <c r="JNE1186" s="140"/>
      <c r="JNF1186" s="140"/>
      <c r="JNG1186" s="140"/>
      <c r="JNH1186" s="140"/>
      <c r="JNI1186" s="140"/>
      <c r="JNJ1186" s="140"/>
      <c r="JNK1186" s="140"/>
      <c r="JNL1186" s="140"/>
      <c r="JNM1186" s="140"/>
      <c r="JNN1186" s="140"/>
      <c r="JNO1186" s="140"/>
      <c r="JNP1186" s="140"/>
      <c r="JNQ1186" s="140"/>
      <c r="JNR1186" s="140"/>
      <c r="JNS1186" s="140"/>
      <c r="JNT1186" s="140"/>
      <c r="JNU1186" s="140"/>
      <c r="JNV1186" s="140"/>
      <c r="JNW1186" s="140"/>
      <c r="JNX1186" s="140"/>
      <c r="JNY1186" s="140"/>
      <c r="JNZ1186" s="140"/>
      <c r="JOA1186" s="140"/>
      <c r="JOB1186" s="140"/>
      <c r="JOC1186" s="140"/>
      <c r="JOD1186" s="140"/>
      <c r="JOE1186" s="140"/>
      <c r="JOF1186" s="140"/>
      <c r="JOG1186" s="140"/>
      <c r="JOH1186" s="140"/>
      <c r="JOI1186" s="140"/>
      <c r="JOJ1186" s="140"/>
      <c r="JOK1186" s="140"/>
      <c r="JOL1186" s="140"/>
      <c r="JOM1186" s="140"/>
      <c r="JON1186" s="140"/>
      <c r="JOO1186" s="140"/>
      <c r="JOP1186" s="140"/>
      <c r="JOQ1186" s="140"/>
      <c r="JOR1186" s="140"/>
      <c r="JOS1186" s="140"/>
      <c r="JOT1186" s="140"/>
      <c r="JOU1186" s="140"/>
      <c r="JOV1186" s="140"/>
      <c r="JOW1186" s="140"/>
      <c r="JOX1186" s="140"/>
      <c r="JOY1186" s="140"/>
      <c r="JOZ1186" s="140"/>
      <c r="JPA1186" s="140"/>
      <c r="JPB1186" s="140"/>
      <c r="JPC1186" s="140"/>
      <c r="JPD1186" s="140"/>
      <c r="JPE1186" s="140"/>
      <c r="JPF1186" s="140"/>
      <c r="JPG1186" s="140"/>
      <c r="JPH1186" s="140"/>
      <c r="JPI1186" s="140"/>
      <c r="JPJ1186" s="140"/>
      <c r="JPK1186" s="140"/>
      <c r="JPL1186" s="140"/>
      <c r="JPM1186" s="140"/>
      <c r="JPN1186" s="140"/>
      <c r="JPO1186" s="140"/>
      <c r="JPP1186" s="140"/>
      <c r="JPQ1186" s="140"/>
      <c r="JPR1186" s="140"/>
      <c r="JPS1186" s="140"/>
      <c r="JPT1186" s="140"/>
      <c r="JPU1186" s="140"/>
      <c r="JPV1186" s="140"/>
      <c r="JPW1186" s="140"/>
      <c r="JPX1186" s="140"/>
      <c r="JPY1186" s="140"/>
      <c r="JPZ1186" s="140"/>
      <c r="JQA1186" s="140"/>
      <c r="JQB1186" s="140"/>
      <c r="JQC1186" s="140"/>
      <c r="JQD1186" s="140"/>
      <c r="JQE1186" s="140"/>
      <c r="JQF1186" s="140"/>
      <c r="JQG1186" s="140"/>
      <c r="JQH1186" s="140"/>
      <c r="JQI1186" s="140"/>
      <c r="JQJ1186" s="140"/>
      <c r="JQK1186" s="140"/>
      <c r="JQL1186" s="140"/>
      <c r="JQM1186" s="140"/>
      <c r="JQN1186" s="140"/>
      <c r="JQO1186" s="140"/>
      <c r="JQP1186" s="140"/>
      <c r="JQQ1186" s="140"/>
      <c r="JQR1186" s="140"/>
      <c r="JQS1186" s="140"/>
      <c r="JQT1186" s="140"/>
      <c r="JQU1186" s="140"/>
      <c r="JQV1186" s="140"/>
      <c r="JQW1186" s="140"/>
      <c r="JQX1186" s="140"/>
      <c r="JQY1186" s="140"/>
      <c r="JQZ1186" s="140"/>
      <c r="JRA1186" s="140"/>
      <c r="JRB1186" s="140"/>
      <c r="JRC1186" s="140"/>
      <c r="JRD1186" s="140"/>
      <c r="JRE1186" s="140"/>
      <c r="JRF1186" s="140"/>
      <c r="JRG1186" s="140"/>
      <c r="JRH1186" s="140"/>
      <c r="JRI1186" s="140"/>
      <c r="JRJ1186" s="140"/>
      <c r="JRK1186" s="140"/>
      <c r="JRL1186" s="140"/>
      <c r="JRM1186" s="140"/>
      <c r="JRN1186" s="140"/>
      <c r="JRO1186" s="140"/>
      <c r="JRP1186" s="140"/>
      <c r="JRQ1186" s="140"/>
      <c r="JRR1186" s="140"/>
      <c r="JRS1186" s="140"/>
      <c r="JRT1186" s="140"/>
      <c r="JRU1186" s="140"/>
      <c r="JRV1186" s="140"/>
      <c r="JRW1186" s="140"/>
      <c r="JRX1186" s="140"/>
      <c r="JRY1186" s="140"/>
      <c r="JRZ1186" s="140"/>
      <c r="JSA1186" s="140"/>
      <c r="JSB1186" s="140"/>
      <c r="JSC1186" s="140"/>
      <c r="JSD1186" s="140"/>
      <c r="JSE1186" s="140"/>
      <c r="JSF1186" s="140"/>
      <c r="JSG1186" s="140"/>
      <c r="JSH1186" s="140"/>
      <c r="JSI1186" s="140"/>
      <c r="JSJ1186" s="140"/>
      <c r="JSK1186" s="140"/>
      <c r="JSL1186" s="140"/>
      <c r="JSM1186" s="140"/>
      <c r="JSN1186" s="140"/>
      <c r="JSO1186" s="140"/>
      <c r="JSP1186" s="140"/>
      <c r="JSQ1186" s="140"/>
      <c r="JSR1186" s="140"/>
      <c r="JSS1186" s="140"/>
      <c r="JST1186" s="140"/>
      <c r="JSU1186" s="140"/>
      <c r="JSV1186" s="140"/>
      <c r="JSW1186" s="140"/>
      <c r="JSX1186" s="140"/>
      <c r="JSY1186" s="140"/>
      <c r="JSZ1186" s="140"/>
      <c r="JTA1186" s="140"/>
      <c r="JTB1186" s="140"/>
      <c r="JTC1186" s="140"/>
      <c r="JTD1186" s="140"/>
      <c r="JTE1186" s="140"/>
      <c r="JTF1186" s="140"/>
      <c r="JTG1186" s="140"/>
      <c r="JTH1186" s="140"/>
      <c r="JTI1186" s="140"/>
      <c r="JTJ1186" s="140"/>
      <c r="JTK1186" s="140"/>
      <c r="JTL1186" s="140"/>
      <c r="JTM1186" s="140"/>
      <c r="JTN1186" s="140"/>
      <c r="JTO1186" s="140"/>
      <c r="JTP1186" s="140"/>
      <c r="JTQ1186" s="140"/>
      <c r="JTR1186" s="140"/>
      <c r="JTS1186" s="140"/>
      <c r="JTT1186" s="140"/>
      <c r="JTU1186" s="140"/>
      <c r="JTV1186" s="140"/>
      <c r="JTW1186" s="140"/>
      <c r="JTX1186" s="140"/>
      <c r="JTY1186" s="140"/>
      <c r="JTZ1186" s="140"/>
      <c r="JUA1186" s="140"/>
      <c r="JUB1186" s="140"/>
      <c r="JUC1186" s="140"/>
      <c r="JUD1186" s="140"/>
      <c r="JUE1186" s="140"/>
      <c r="JUF1186" s="140"/>
      <c r="JUG1186" s="140"/>
      <c r="JUH1186" s="140"/>
      <c r="JUI1186" s="140"/>
      <c r="JUJ1186" s="140"/>
      <c r="JUK1186" s="140"/>
      <c r="JUL1186" s="140"/>
      <c r="JUM1186" s="140"/>
      <c r="JUN1186" s="140"/>
      <c r="JUO1186" s="140"/>
      <c r="JUP1186" s="140"/>
      <c r="JUQ1186" s="140"/>
      <c r="JUR1186" s="140"/>
      <c r="JUS1186" s="140"/>
      <c r="JUT1186" s="140"/>
      <c r="JUU1186" s="140"/>
      <c r="JUV1186" s="140"/>
      <c r="JUW1186" s="140"/>
      <c r="JUX1186" s="140"/>
      <c r="JUY1186" s="140"/>
      <c r="JUZ1186" s="140"/>
      <c r="JVA1186" s="140"/>
      <c r="JVB1186" s="140"/>
      <c r="JVC1186" s="140"/>
      <c r="JVD1186" s="140"/>
      <c r="JVE1186" s="140"/>
      <c r="JVF1186" s="140"/>
      <c r="JVG1186" s="140"/>
      <c r="JVH1186" s="140"/>
      <c r="JVI1186" s="140"/>
      <c r="JVJ1186" s="140"/>
      <c r="JVK1186" s="140"/>
      <c r="JVL1186" s="140"/>
      <c r="JVM1186" s="140"/>
      <c r="JVN1186" s="140"/>
      <c r="JVO1186" s="140"/>
      <c r="JVP1186" s="140"/>
      <c r="JVQ1186" s="140"/>
      <c r="JVR1186" s="140"/>
      <c r="JVS1186" s="140"/>
      <c r="JVT1186" s="140"/>
      <c r="JVU1186" s="140"/>
      <c r="JVV1186" s="140"/>
      <c r="JVW1186" s="140"/>
      <c r="JVX1186" s="140"/>
      <c r="JVY1186" s="140"/>
      <c r="JVZ1186" s="140"/>
      <c r="JWA1186" s="140"/>
      <c r="JWB1186" s="140"/>
      <c r="JWC1186" s="140"/>
      <c r="JWD1186" s="140"/>
      <c r="JWE1186" s="140"/>
      <c r="JWF1186" s="140"/>
      <c r="JWG1186" s="140"/>
      <c r="JWH1186" s="140"/>
      <c r="JWI1186" s="140"/>
      <c r="JWJ1186" s="140"/>
      <c r="JWK1186" s="140"/>
      <c r="JWL1186" s="140"/>
      <c r="JWM1186" s="140"/>
      <c r="JWN1186" s="140"/>
      <c r="JWO1186" s="140"/>
      <c r="JWP1186" s="140"/>
      <c r="JWQ1186" s="140"/>
      <c r="JWR1186" s="140"/>
      <c r="JWS1186" s="140"/>
      <c r="JWT1186" s="140"/>
      <c r="JWU1186" s="140"/>
      <c r="JWV1186" s="140"/>
      <c r="JWW1186" s="140"/>
      <c r="JWX1186" s="140"/>
      <c r="JWY1186" s="140"/>
      <c r="JWZ1186" s="140"/>
      <c r="JXA1186" s="140"/>
      <c r="JXB1186" s="140"/>
      <c r="JXC1186" s="140"/>
      <c r="JXD1186" s="140"/>
      <c r="JXE1186" s="140"/>
      <c r="JXF1186" s="140"/>
      <c r="JXG1186" s="140"/>
      <c r="JXH1186" s="140"/>
      <c r="JXI1186" s="140"/>
      <c r="JXJ1186" s="140"/>
      <c r="JXK1186" s="140"/>
      <c r="JXL1186" s="140"/>
      <c r="JXM1186" s="140"/>
      <c r="JXN1186" s="140"/>
      <c r="JXO1186" s="140"/>
      <c r="JXP1186" s="140"/>
      <c r="JXQ1186" s="140"/>
      <c r="JXR1186" s="140"/>
      <c r="JXS1186" s="140"/>
      <c r="JXT1186" s="140"/>
      <c r="JXU1186" s="140"/>
      <c r="JXV1186" s="140"/>
      <c r="JXW1186" s="140"/>
      <c r="JXX1186" s="140"/>
      <c r="JXY1186" s="140"/>
      <c r="JXZ1186" s="140"/>
      <c r="JYA1186" s="140"/>
      <c r="JYB1186" s="140"/>
      <c r="JYC1186" s="140"/>
      <c r="JYD1186" s="140"/>
      <c r="JYE1186" s="140"/>
      <c r="JYF1186" s="140"/>
      <c r="JYG1186" s="140"/>
      <c r="JYH1186" s="140"/>
      <c r="JYI1186" s="140"/>
      <c r="JYJ1186" s="140"/>
      <c r="JYK1186" s="140"/>
      <c r="JYL1186" s="140"/>
      <c r="JYM1186" s="140"/>
      <c r="JYN1186" s="140"/>
      <c r="JYO1186" s="140"/>
      <c r="JYP1186" s="140"/>
      <c r="JYQ1186" s="140"/>
      <c r="JYR1186" s="140"/>
      <c r="JYS1186" s="140"/>
      <c r="JYT1186" s="140"/>
      <c r="JYU1186" s="140"/>
      <c r="JYV1186" s="140"/>
      <c r="JYW1186" s="140"/>
      <c r="JYX1186" s="140"/>
      <c r="JYY1186" s="140"/>
      <c r="JYZ1186" s="140"/>
      <c r="JZA1186" s="140"/>
      <c r="JZB1186" s="140"/>
      <c r="JZC1186" s="140"/>
      <c r="JZD1186" s="140"/>
      <c r="JZE1186" s="140"/>
      <c r="JZF1186" s="140"/>
      <c r="JZG1186" s="140"/>
      <c r="JZH1186" s="140"/>
      <c r="JZI1186" s="140"/>
      <c r="JZJ1186" s="140"/>
      <c r="JZK1186" s="140"/>
      <c r="JZL1186" s="140"/>
      <c r="JZM1186" s="140"/>
      <c r="JZN1186" s="140"/>
      <c r="JZO1186" s="140"/>
      <c r="JZP1186" s="140"/>
      <c r="JZQ1186" s="140"/>
      <c r="JZR1186" s="140"/>
      <c r="JZS1186" s="140"/>
      <c r="JZT1186" s="140"/>
      <c r="JZU1186" s="140"/>
      <c r="JZV1186" s="140"/>
      <c r="JZW1186" s="140"/>
      <c r="JZX1186" s="140"/>
      <c r="JZY1186" s="140"/>
      <c r="JZZ1186" s="140"/>
      <c r="KAA1186" s="140"/>
      <c r="KAB1186" s="140"/>
      <c r="KAC1186" s="140"/>
      <c r="KAD1186" s="140"/>
      <c r="KAE1186" s="140"/>
      <c r="KAF1186" s="140"/>
      <c r="KAG1186" s="140"/>
      <c r="KAH1186" s="140"/>
      <c r="KAI1186" s="140"/>
      <c r="KAJ1186" s="140"/>
      <c r="KAK1186" s="140"/>
      <c r="KAL1186" s="140"/>
      <c r="KAM1186" s="140"/>
      <c r="KAN1186" s="140"/>
      <c r="KAO1186" s="140"/>
      <c r="KAP1186" s="140"/>
      <c r="KAQ1186" s="140"/>
      <c r="KAR1186" s="140"/>
      <c r="KAS1186" s="140"/>
      <c r="KAT1186" s="140"/>
      <c r="KAU1186" s="140"/>
      <c r="KAV1186" s="140"/>
      <c r="KAW1186" s="140"/>
      <c r="KAX1186" s="140"/>
      <c r="KAY1186" s="140"/>
      <c r="KAZ1186" s="140"/>
      <c r="KBA1186" s="140"/>
      <c r="KBB1186" s="140"/>
      <c r="KBC1186" s="140"/>
      <c r="KBD1186" s="140"/>
      <c r="KBE1186" s="140"/>
      <c r="KBF1186" s="140"/>
      <c r="KBG1186" s="140"/>
      <c r="KBH1186" s="140"/>
      <c r="KBI1186" s="140"/>
      <c r="KBJ1186" s="140"/>
      <c r="KBK1186" s="140"/>
      <c r="KBL1186" s="140"/>
      <c r="KBM1186" s="140"/>
      <c r="KBN1186" s="140"/>
      <c r="KBO1186" s="140"/>
      <c r="KBP1186" s="140"/>
      <c r="KBQ1186" s="140"/>
      <c r="KBR1186" s="140"/>
      <c r="KBS1186" s="140"/>
      <c r="KBT1186" s="140"/>
      <c r="KBU1186" s="140"/>
      <c r="KBV1186" s="140"/>
      <c r="KBW1186" s="140"/>
      <c r="KBX1186" s="140"/>
      <c r="KBY1186" s="140"/>
      <c r="KBZ1186" s="140"/>
      <c r="KCA1186" s="140"/>
      <c r="KCB1186" s="140"/>
      <c r="KCC1186" s="140"/>
      <c r="KCD1186" s="140"/>
      <c r="KCE1186" s="140"/>
      <c r="KCF1186" s="140"/>
      <c r="KCG1186" s="140"/>
      <c r="KCH1186" s="140"/>
      <c r="KCI1186" s="140"/>
      <c r="KCJ1186" s="140"/>
      <c r="KCK1186" s="140"/>
      <c r="KCL1186" s="140"/>
      <c r="KCM1186" s="140"/>
      <c r="KCN1186" s="140"/>
      <c r="KCO1186" s="140"/>
      <c r="KCP1186" s="140"/>
      <c r="KCQ1186" s="140"/>
      <c r="KCR1186" s="140"/>
      <c r="KCS1186" s="140"/>
      <c r="KCT1186" s="140"/>
      <c r="KCU1186" s="140"/>
      <c r="KCV1186" s="140"/>
      <c r="KCW1186" s="140"/>
      <c r="KCX1186" s="140"/>
      <c r="KCY1186" s="140"/>
      <c r="KCZ1186" s="140"/>
      <c r="KDA1186" s="140"/>
      <c r="KDB1186" s="140"/>
      <c r="KDC1186" s="140"/>
      <c r="KDD1186" s="140"/>
      <c r="KDE1186" s="140"/>
      <c r="KDF1186" s="140"/>
      <c r="KDG1186" s="140"/>
      <c r="KDH1186" s="140"/>
      <c r="KDI1186" s="140"/>
      <c r="KDJ1186" s="140"/>
      <c r="KDK1186" s="140"/>
      <c r="KDL1186" s="140"/>
      <c r="KDM1186" s="140"/>
      <c r="KDN1186" s="140"/>
      <c r="KDO1186" s="140"/>
      <c r="KDP1186" s="140"/>
      <c r="KDQ1186" s="140"/>
      <c r="KDR1186" s="140"/>
      <c r="KDS1186" s="140"/>
      <c r="KDT1186" s="140"/>
      <c r="KDU1186" s="140"/>
      <c r="KDV1186" s="140"/>
      <c r="KDW1186" s="140"/>
      <c r="KDX1186" s="140"/>
      <c r="KDY1186" s="140"/>
      <c r="KDZ1186" s="140"/>
      <c r="KEA1186" s="140"/>
      <c r="KEB1186" s="140"/>
      <c r="KEC1186" s="140"/>
      <c r="KED1186" s="140"/>
      <c r="KEE1186" s="140"/>
      <c r="KEF1186" s="140"/>
      <c r="KEG1186" s="140"/>
      <c r="KEH1186" s="140"/>
      <c r="KEI1186" s="140"/>
      <c r="KEJ1186" s="140"/>
      <c r="KEK1186" s="140"/>
      <c r="KEL1186" s="140"/>
      <c r="KEM1186" s="140"/>
      <c r="KEN1186" s="140"/>
      <c r="KEO1186" s="140"/>
      <c r="KEP1186" s="140"/>
      <c r="KEQ1186" s="140"/>
      <c r="KER1186" s="140"/>
      <c r="KES1186" s="140"/>
      <c r="KET1186" s="140"/>
      <c r="KEU1186" s="140"/>
      <c r="KEV1186" s="140"/>
      <c r="KEW1186" s="140"/>
      <c r="KEX1186" s="140"/>
      <c r="KEY1186" s="140"/>
      <c r="KEZ1186" s="140"/>
      <c r="KFA1186" s="140"/>
      <c r="KFB1186" s="140"/>
      <c r="KFC1186" s="140"/>
      <c r="KFD1186" s="140"/>
      <c r="KFE1186" s="140"/>
      <c r="KFF1186" s="140"/>
      <c r="KFG1186" s="140"/>
      <c r="KFH1186" s="140"/>
      <c r="KFI1186" s="140"/>
      <c r="KFJ1186" s="140"/>
      <c r="KFK1186" s="140"/>
      <c r="KFL1186" s="140"/>
      <c r="KFM1186" s="140"/>
      <c r="KFN1186" s="140"/>
      <c r="KFO1186" s="140"/>
      <c r="KFP1186" s="140"/>
      <c r="KFQ1186" s="140"/>
      <c r="KFR1186" s="140"/>
      <c r="KFS1186" s="140"/>
      <c r="KFT1186" s="140"/>
      <c r="KFU1186" s="140"/>
      <c r="KFV1186" s="140"/>
      <c r="KFW1186" s="140"/>
      <c r="KFX1186" s="140"/>
      <c r="KFY1186" s="140"/>
      <c r="KFZ1186" s="140"/>
      <c r="KGA1186" s="140"/>
      <c r="KGB1186" s="140"/>
      <c r="KGC1186" s="140"/>
      <c r="KGD1186" s="140"/>
      <c r="KGE1186" s="140"/>
      <c r="KGF1186" s="140"/>
      <c r="KGG1186" s="140"/>
      <c r="KGH1186" s="140"/>
      <c r="KGI1186" s="140"/>
      <c r="KGJ1186" s="140"/>
      <c r="KGK1186" s="140"/>
      <c r="KGL1186" s="140"/>
      <c r="KGM1186" s="140"/>
      <c r="KGN1186" s="140"/>
      <c r="KGO1186" s="140"/>
      <c r="KGP1186" s="140"/>
      <c r="KGQ1186" s="140"/>
      <c r="KGR1186" s="140"/>
      <c r="KGS1186" s="140"/>
      <c r="KGT1186" s="140"/>
      <c r="KGU1186" s="140"/>
      <c r="KGV1186" s="140"/>
      <c r="KGW1186" s="140"/>
      <c r="KGX1186" s="140"/>
      <c r="KGY1186" s="140"/>
      <c r="KGZ1186" s="140"/>
      <c r="KHA1186" s="140"/>
      <c r="KHB1186" s="140"/>
      <c r="KHC1186" s="140"/>
      <c r="KHD1186" s="140"/>
      <c r="KHE1186" s="140"/>
      <c r="KHF1186" s="140"/>
      <c r="KHG1186" s="140"/>
      <c r="KHH1186" s="140"/>
      <c r="KHI1186" s="140"/>
      <c r="KHJ1186" s="140"/>
      <c r="KHK1186" s="140"/>
      <c r="KHL1186" s="140"/>
      <c r="KHM1186" s="140"/>
      <c r="KHN1186" s="140"/>
      <c r="KHO1186" s="140"/>
      <c r="KHP1186" s="140"/>
      <c r="KHQ1186" s="140"/>
      <c r="KHR1186" s="140"/>
      <c r="KHS1186" s="140"/>
      <c r="KHT1186" s="140"/>
      <c r="KHU1186" s="140"/>
      <c r="KHV1186" s="140"/>
      <c r="KHW1186" s="140"/>
      <c r="KHX1186" s="140"/>
      <c r="KHY1186" s="140"/>
      <c r="KHZ1186" s="140"/>
      <c r="KIA1186" s="140"/>
      <c r="KIB1186" s="140"/>
      <c r="KIC1186" s="140"/>
      <c r="KID1186" s="140"/>
      <c r="KIE1186" s="140"/>
      <c r="KIF1186" s="140"/>
      <c r="KIG1186" s="140"/>
      <c r="KIH1186" s="140"/>
      <c r="KII1186" s="140"/>
      <c r="KIJ1186" s="140"/>
      <c r="KIK1186" s="140"/>
      <c r="KIL1186" s="140"/>
      <c r="KIM1186" s="140"/>
      <c r="KIN1186" s="140"/>
      <c r="KIO1186" s="140"/>
      <c r="KIP1186" s="140"/>
      <c r="KIQ1186" s="140"/>
      <c r="KIR1186" s="140"/>
      <c r="KIS1186" s="140"/>
      <c r="KIT1186" s="140"/>
      <c r="KIU1186" s="140"/>
      <c r="KIV1186" s="140"/>
      <c r="KIW1186" s="140"/>
      <c r="KIX1186" s="140"/>
      <c r="KIY1186" s="140"/>
      <c r="KIZ1186" s="140"/>
      <c r="KJA1186" s="140"/>
      <c r="KJB1186" s="140"/>
      <c r="KJC1186" s="140"/>
      <c r="KJD1186" s="140"/>
      <c r="KJE1186" s="140"/>
      <c r="KJF1186" s="140"/>
      <c r="KJG1186" s="140"/>
      <c r="KJH1186" s="140"/>
      <c r="KJI1186" s="140"/>
      <c r="KJJ1186" s="140"/>
      <c r="KJK1186" s="140"/>
      <c r="KJL1186" s="140"/>
      <c r="KJM1186" s="140"/>
      <c r="KJN1186" s="140"/>
      <c r="KJO1186" s="140"/>
      <c r="KJP1186" s="140"/>
      <c r="KJQ1186" s="140"/>
      <c r="KJR1186" s="140"/>
      <c r="KJS1186" s="140"/>
      <c r="KJT1186" s="140"/>
      <c r="KJU1186" s="140"/>
      <c r="KJV1186" s="140"/>
      <c r="KJW1186" s="140"/>
      <c r="KJX1186" s="140"/>
      <c r="KJY1186" s="140"/>
      <c r="KJZ1186" s="140"/>
      <c r="KKA1186" s="140"/>
      <c r="KKB1186" s="140"/>
      <c r="KKC1186" s="140"/>
      <c r="KKD1186" s="140"/>
      <c r="KKE1186" s="140"/>
      <c r="KKF1186" s="140"/>
      <c r="KKG1186" s="140"/>
      <c r="KKH1186" s="140"/>
      <c r="KKI1186" s="140"/>
      <c r="KKJ1186" s="140"/>
      <c r="KKK1186" s="140"/>
      <c r="KKL1186" s="140"/>
      <c r="KKM1186" s="140"/>
      <c r="KKN1186" s="140"/>
      <c r="KKO1186" s="140"/>
      <c r="KKP1186" s="140"/>
      <c r="KKQ1186" s="140"/>
      <c r="KKR1186" s="140"/>
      <c r="KKS1186" s="140"/>
      <c r="KKT1186" s="140"/>
      <c r="KKU1186" s="140"/>
      <c r="KKV1186" s="140"/>
      <c r="KKW1186" s="140"/>
      <c r="KKX1186" s="140"/>
      <c r="KKY1186" s="140"/>
      <c r="KKZ1186" s="140"/>
      <c r="KLA1186" s="140"/>
      <c r="KLB1186" s="140"/>
      <c r="KLC1186" s="140"/>
      <c r="KLD1186" s="140"/>
      <c r="KLE1186" s="140"/>
      <c r="KLF1186" s="140"/>
      <c r="KLG1186" s="140"/>
      <c r="KLH1186" s="140"/>
      <c r="KLI1186" s="140"/>
      <c r="KLJ1186" s="140"/>
      <c r="KLK1186" s="140"/>
      <c r="KLL1186" s="140"/>
      <c r="KLM1186" s="140"/>
      <c r="KLN1186" s="140"/>
      <c r="KLO1186" s="140"/>
      <c r="KLP1186" s="140"/>
      <c r="KLQ1186" s="140"/>
      <c r="KLR1186" s="140"/>
      <c r="KLS1186" s="140"/>
      <c r="KLT1186" s="140"/>
      <c r="KLU1186" s="140"/>
      <c r="KLV1186" s="140"/>
      <c r="KLW1186" s="140"/>
      <c r="KLX1186" s="140"/>
      <c r="KLY1186" s="140"/>
      <c r="KLZ1186" s="140"/>
      <c r="KMA1186" s="140"/>
      <c r="KMB1186" s="140"/>
      <c r="KMC1186" s="140"/>
      <c r="KMD1186" s="140"/>
      <c r="KME1186" s="140"/>
      <c r="KMF1186" s="140"/>
      <c r="KMG1186" s="140"/>
      <c r="KMH1186" s="140"/>
      <c r="KMI1186" s="140"/>
      <c r="KMJ1186" s="140"/>
      <c r="KMK1186" s="140"/>
      <c r="KML1186" s="140"/>
      <c r="KMM1186" s="140"/>
      <c r="KMN1186" s="140"/>
      <c r="KMO1186" s="140"/>
      <c r="KMP1186" s="140"/>
      <c r="KMQ1186" s="140"/>
      <c r="KMR1186" s="140"/>
      <c r="KMS1186" s="140"/>
      <c r="KMT1186" s="140"/>
      <c r="KMU1186" s="140"/>
      <c r="KMV1186" s="140"/>
      <c r="KMW1186" s="140"/>
      <c r="KMX1186" s="140"/>
      <c r="KMY1186" s="140"/>
      <c r="KMZ1186" s="140"/>
      <c r="KNA1186" s="140"/>
      <c r="KNB1186" s="140"/>
      <c r="KNC1186" s="140"/>
      <c r="KND1186" s="140"/>
      <c r="KNE1186" s="140"/>
      <c r="KNF1186" s="140"/>
      <c r="KNG1186" s="140"/>
      <c r="KNH1186" s="140"/>
      <c r="KNI1186" s="140"/>
      <c r="KNJ1186" s="140"/>
      <c r="KNK1186" s="140"/>
      <c r="KNL1186" s="140"/>
      <c r="KNM1186" s="140"/>
      <c r="KNN1186" s="140"/>
      <c r="KNO1186" s="140"/>
      <c r="KNP1186" s="140"/>
      <c r="KNQ1186" s="140"/>
      <c r="KNR1186" s="140"/>
      <c r="KNS1186" s="140"/>
      <c r="KNT1186" s="140"/>
      <c r="KNU1186" s="140"/>
      <c r="KNV1186" s="140"/>
      <c r="KNW1186" s="140"/>
      <c r="KNX1186" s="140"/>
      <c r="KNY1186" s="140"/>
      <c r="KNZ1186" s="140"/>
      <c r="KOA1186" s="140"/>
      <c r="KOB1186" s="140"/>
      <c r="KOC1186" s="140"/>
      <c r="KOD1186" s="140"/>
      <c r="KOE1186" s="140"/>
      <c r="KOF1186" s="140"/>
      <c r="KOG1186" s="140"/>
      <c r="KOH1186" s="140"/>
      <c r="KOI1186" s="140"/>
      <c r="KOJ1186" s="140"/>
      <c r="KOK1186" s="140"/>
      <c r="KOL1186" s="140"/>
      <c r="KOM1186" s="140"/>
      <c r="KON1186" s="140"/>
      <c r="KOO1186" s="140"/>
      <c r="KOP1186" s="140"/>
      <c r="KOQ1186" s="140"/>
      <c r="KOR1186" s="140"/>
      <c r="KOS1186" s="140"/>
      <c r="KOT1186" s="140"/>
      <c r="KOU1186" s="140"/>
      <c r="KOV1186" s="140"/>
      <c r="KOW1186" s="140"/>
      <c r="KOX1186" s="140"/>
      <c r="KOY1186" s="140"/>
      <c r="KOZ1186" s="140"/>
      <c r="KPA1186" s="140"/>
      <c r="KPB1186" s="140"/>
      <c r="KPC1186" s="140"/>
      <c r="KPD1186" s="140"/>
      <c r="KPE1186" s="140"/>
      <c r="KPF1186" s="140"/>
      <c r="KPG1186" s="140"/>
      <c r="KPH1186" s="140"/>
      <c r="KPI1186" s="140"/>
      <c r="KPJ1186" s="140"/>
      <c r="KPK1186" s="140"/>
      <c r="KPL1186" s="140"/>
      <c r="KPM1186" s="140"/>
      <c r="KPN1186" s="140"/>
      <c r="KPO1186" s="140"/>
      <c r="KPP1186" s="140"/>
      <c r="KPQ1186" s="140"/>
      <c r="KPR1186" s="140"/>
      <c r="KPS1186" s="140"/>
      <c r="KPT1186" s="140"/>
      <c r="KPU1186" s="140"/>
      <c r="KPV1186" s="140"/>
      <c r="KPW1186" s="140"/>
      <c r="KPX1186" s="140"/>
      <c r="KPY1186" s="140"/>
      <c r="KPZ1186" s="140"/>
      <c r="KQA1186" s="140"/>
      <c r="KQB1186" s="140"/>
      <c r="KQC1186" s="140"/>
      <c r="KQD1186" s="140"/>
      <c r="KQE1186" s="140"/>
      <c r="KQF1186" s="140"/>
      <c r="KQG1186" s="140"/>
      <c r="KQH1186" s="140"/>
      <c r="KQI1186" s="140"/>
      <c r="KQJ1186" s="140"/>
      <c r="KQK1186" s="140"/>
      <c r="KQL1186" s="140"/>
      <c r="KQM1186" s="140"/>
      <c r="KQN1186" s="140"/>
      <c r="KQO1186" s="140"/>
      <c r="KQP1186" s="140"/>
      <c r="KQQ1186" s="140"/>
      <c r="KQR1186" s="140"/>
      <c r="KQS1186" s="140"/>
      <c r="KQT1186" s="140"/>
      <c r="KQU1186" s="140"/>
      <c r="KQV1186" s="140"/>
      <c r="KQW1186" s="140"/>
      <c r="KQX1186" s="140"/>
      <c r="KQY1186" s="140"/>
      <c r="KQZ1186" s="140"/>
      <c r="KRA1186" s="140"/>
      <c r="KRB1186" s="140"/>
      <c r="KRC1186" s="140"/>
      <c r="KRD1186" s="140"/>
      <c r="KRE1186" s="140"/>
      <c r="KRF1186" s="140"/>
      <c r="KRG1186" s="140"/>
      <c r="KRH1186" s="140"/>
      <c r="KRI1186" s="140"/>
      <c r="KRJ1186" s="140"/>
      <c r="KRK1186" s="140"/>
      <c r="KRL1186" s="140"/>
      <c r="KRM1186" s="140"/>
      <c r="KRN1186" s="140"/>
      <c r="KRO1186" s="140"/>
      <c r="KRP1186" s="140"/>
      <c r="KRQ1186" s="140"/>
      <c r="KRR1186" s="140"/>
      <c r="KRS1186" s="140"/>
      <c r="KRT1186" s="140"/>
      <c r="KRU1186" s="140"/>
      <c r="KRV1186" s="140"/>
      <c r="KRW1186" s="140"/>
      <c r="KRX1186" s="140"/>
      <c r="KRY1186" s="140"/>
      <c r="KRZ1186" s="140"/>
      <c r="KSA1186" s="140"/>
      <c r="KSB1186" s="140"/>
      <c r="KSC1186" s="140"/>
      <c r="KSD1186" s="140"/>
      <c r="KSE1186" s="140"/>
      <c r="KSF1186" s="140"/>
      <c r="KSG1186" s="140"/>
      <c r="KSH1186" s="140"/>
      <c r="KSI1186" s="140"/>
      <c r="KSJ1186" s="140"/>
      <c r="KSK1186" s="140"/>
      <c r="KSL1186" s="140"/>
      <c r="KSM1186" s="140"/>
      <c r="KSN1186" s="140"/>
      <c r="KSO1186" s="140"/>
      <c r="KSP1186" s="140"/>
      <c r="KSQ1186" s="140"/>
      <c r="KSR1186" s="140"/>
      <c r="KSS1186" s="140"/>
      <c r="KST1186" s="140"/>
      <c r="KSU1186" s="140"/>
      <c r="KSV1186" s="140"/>
      <c r="KSW1186" s="140"/>
      <c r="KSX1186" s="140"/>
      <c r="KSY1186" s="140"/>
      <c r="KSZ1186" s="140"/>
      <c r="KTA1186" s="140"/>
      <c r="KTB1186" s="140"/>
      <c r="KTC1186" s="140"/>
      <c r="KTD1186" s="140"/>
      <c r="KTE1186" s="140"/>
      <c r="KTF1186" s="140"/>
      <c r="KTG1186" s="140"/>
      <c r="KTH1186" s="140"/>
      <c r="KTI1186" s="140"/>
      <c r="KTJ1186" s="140"/>
      <c r="KTK1186" s="140"/>
      <c r="KTL1186" s="140"/>
      <c r="KTM1186" s="140"/>
      <c r="KTN1186" s="140"/>
      <c r="KTO1186" s="140"/>
      <c r="KTP1186" s="140"/>
      <c r="KTQ1186" s="140"/>
      <c r="KTR1186" s="140"/>
      <c r="KTS1186" s="140"/>
      <c r="KTT1186" s="140"/>
      <c r="KTU1186" s="140"/>
      <c r="KTV1186" s="140"/>
      <c r="KTW1186" s="140"/>
      <c r="KTX1186" s="140"/>
      <c r="KTY1186" s="140"/>
      <c r="KTZ1186" s="140"/>
      <c r="KUA1186" s="140"/>
      <c r="KUB1186" s="140"/>
      <c r="KUC1186" s="140"/>
      <c r="KUD1186" s="140"/>
      <c r="KUE1186" s="140"/>
      <c r="KUF1186" s="140"/>
      <c r="KUG1186" s="140"/>
      <c r="KUH1186" s="140"/>
      <c r="KUI1186" s="140"/>
      <c r="KUJ1186" s="140"/>
      <c r="KUK1186" s="140"/>
      <c r="KUL1186" s="140"/>
      <c r="KUM1186" s="140"/>
      <c r="KUN1186" s="140"/>
      <c r="KUO1186" s="140"/>
      <c r="KUP1186" s="140"/>
      <c r="KUQ1186" s="140"/>
      <c r="KUR1186" s="140"/>
      <c r="KUS1186" s="140"/>
      <c r="KUT1186" s="140"/>
      <c r="KUU1186" s="140"/>
      <c r="KUV1186" s="140"/>
      <c r="KUW1186" s="140"/>
      <c r="KUX1186" s="140"/>
      <c r="KUY1186" s="140"/>
      <c r="KUZ1186" s="140"/>
      <c r="KVA1186" s="140"/>
      <c r="KVB1186" s="140"/>
      <c r="KVC1186" s="140"/>
      <c r="KVD1186" s="140"/>
      <c r="KVE1186" s="140"/>
      <c r="KVF1186" s="140"/>
      <c r="KVG1186" s="140"/>
      <c r="KVH1186" s="140"/>
      <c r="KVI1186" s="140"/>
      <c r="KVJ1186" s="140"/>
      <c r="KVK1186" s="140"/>
      <c r="KVL1186" s="140"/>
      <c r="KVM1186" s="140"/>
      <c r="KVN1186" s="140"/>
      <c r="KVO1186" s="140"/>
      <c r="KVP1186" s="140"/>
      <c r="KVQ1186" s="140"/>
      <c r="KVR1186" s="140"/>
      <c r="KVS1186" s="140"/>
      <c r="KVT1186" s="140"/>
      <c r="KVU1186" s="140"/>
      <c r="KVV1186" s="140"/>
      <c r="KVW1186" s="140"/>
      <c r="KVX1186" s="140"/>
      <c r="KVY1186" s="140"/>
      <c r="KVZ1186" s="140"/>
      <c r="KWA1186" s="140"/>
      <c r="KWB1186" s="140"/>
      <c r="KWC1186" s="140"/>
      <c r="KWD1186" s="140"/>
      <c r="KWE1186" s="140"/>
      <c r="KWF1186" s="140"/>
      <c r="KWG1186" s="140"/>
      <c r="KWH1186" s="140"/>
      <c r="KWI1186" s="140"/>
      <c r="KWJ1186" s="140"/>
      <c r="KWK1186" s="140"/>
      <c r="KWL1186" s="140"/>
      <c r="KWM1186" s="140"/>
      <c r="KWN1186" s="140"/>
      <c r="KWO1186" s="140"/>
      <c r="KWP1186" s="140"/>
      <c r="KWQ1186" s="140"/>
      <c r="KWR1186" s="140"/>
      <c r="KWS1186" s="140"/>
      <c r="KWT1186" s="140"/>
      <c r="KWU1186" s="140"/>
      <c r="KWV1186" s="140"/>
      <c r="KWW1186" s="140"/>
      <c r="KWX1186" s="140"/>
      <c r="KWY1186" s="140"/>
      <c r="KWZ1186" s="140"/>
      <c r="KXA1186" s="140"/>
      <c r="KXB1186" s="140"/>
      <c r="KXC1186" s="140"/>
      <c r="KXD1186" s="140"/>
      <c r="KXE1186" s="140"/>
      <c r="KXF1186" s="140"/>
      <c r="KXG1186" s="140"/>
      <c r="KXH1186" s="140"/>
      <c r="KXI1186" s="140"/>
      <c r="KXJ1186" s="140"/>
      <c r="KXK1186" s="140"/>
      <c r="KXL1186" s="140"/>
      <c r="KXM1186" s="140"/>
      <c r="KXN1186" s="140"/>
      <c r="KXO1186" s="140"/>
      <c r="KXP1186" s="140"/>
      <c r="KXQ1186" s="140"/>
      <c r="KXR1186" s="140"/>
      <c r="KXS1186" s="140"/>
      <c r="KXT1186" s="140"/>
      <c r="KXU1186" s="140"/>
      <c r="KXV1186" s="140"/>
      <c r="KXW1186" s="140"/>
      <c r="KXX1186" s="140"/>
      <c r="KXY1186" s="140"/>
      <c r="KXZ1186" s="140"/>
      <c r="KYA1186" s="140"/>
      <c r="KYB1186" s="140"/>
      <c r="KYC1186" s="140"/>
      <c r="KYD1186" s="140"/>
      <c r="KYE1186" s="140"/>
      <c r="KYF1186" s="140"/>
      <c r="KYG1186" s="140"/>
      <c r="KYH1186" s="140"/>
      <c r="KYI1186" s="140"/>
      <c r="KYJ1186" s="140"/>
      <c r="KYK1186" s="140"/>
      <c r="KYL1186" s="140"/>
      <c r="KYM1186" s="140"/>
      <c r="KYN1186" s="140"/>
      <c r="KYO1186" s="140"/>
      <c r="KYP1186" s="140"/>
      <c r="KYQ1186" s="140"/>
      <c r="KYR1186" s="140"/>
      <c r="KYS1186" s="140"/>
      <c r="KYT1186" s="140"/>
      <c r="KYU1186" s="140"/>
      <c r="KYV1186" s="140"/>
      <c r="KYW1186" s="140"/>
      <c r="KYX1186" s="140"/>
      <c r="KYY1186" s="140"/>
      <c r="KYZ1186" s="140"/>
      <c r="KZA1186" s="140"/>
      <c r="KZB1186" s="140"/>
      <c r="KZC1186" s="140"/>
      <c r="KZD1186" s="140"/>
      <c r="KZE1186" s="140"/>
      <c r="KZF1186" s="140"/>
      <c r="KZG1186" s="140"/>
      <c r="KZH1186" s="140"/>
      <c r="KZI1186" s="140"/>
      <c r="KZJ1186" s="140"/>
      <c r="KZK1186" s="140"/>
      <c r="KZL1186" s="140"/>
      <c r="KZM1186" s="140"/>
      <c r="KZN1186" s="140"/>
      <c r="KZO1186" s="140"/>
      <c r="KZP1186" s="140"/>
      <c r="KZQ1186" s="140"/>
      <c r="KZR1186" s="140"/>
      <c r="KZS1186" s="140"/>
      <c r="KZT1186" s="140"/>
      <c r="KZU1186" s="140"/>
      <c r="KZV1186" s="140"/>
      <c r="KZW1186" s="140"/>
      <c r="KZX1186" s="140"/>
      <c r="KZY1186" s="140"/>
      <c r="KZZ1186" s="140"/>
      <c r="LAA1186" s="140"/>
      <c r="LAB1186" s="140"/>
      <c r="LAC1186" s="140"/>
      <c r="LAD1186" s="140"/>
      <c r="LAE1186" s="140"/>
      <c r="LAF1186" s="140"/>
      <c r="LAG1186" s="140"/>
      <c r="LAH1186" s="140"/>
      <c r="LAI1186" s="140"/>
      <c r="LAJ1186" s="140"/>
      <c r="LAK1186" s="140"/>
      <c r="LAL1186" s="140"/>
      <c r="LAM1186" s="140"/>
      <c r="LAN1186" s="140"/>
      <c r="LAO1186" s="140"/>
      <c r="LAP1186" s="140"/>
      <c r="LAQ1186" s="140"/>
      <c r="LAR1186" s="140"/>
      <c r="LAS1186" s="140"/>
      <c r="LAT1186" s="140"/>
      <c r="LAU1186" s="140"/>
      <c r="LAV1186" s="140"/>
      <c r="LAW1186" s="140"/>
      <c r="LAX1186" s="140"/>
      <c r="LAY1186" s="140"/>
      <c r="LAZ1186" s="140"/>
      <c r="LBA1186" s="140"/>
      <c r="LBB1186" s="140"/>
      <c r="LBC1186" s="140"/>
      <c r="LBD1186" s="140"/>
      <c r="LBE1186" s="140"/>
      <c r="LBF1186" s="140"/>
      <c r="LBG1186" s="140"/>
      <c r="LBH1186" s="140"/>
      <c r="LBI1186" s="140"/>
      <c r="LBJ1186" s="140"/>
      <c r="LBK1186" s="140"/>
      <c r="LBL1186" s="140"/>
      <c r="LBM1186" s="140"/>
      <c r="LBN1186" s="140"/>
      <c r="LBO1186" s="140"/>
      <c r="LBP1186" s="140"/>
      <c r="LBQ1186" s="140"/>
      <c r="LBR1186" s="140"/>
      <c r="LBS1186" s="140"/>
      <c r="LBT1186" s="140"/>
      <c r="LBU1186" s="140"/>
      <c r="LBV1186" s="140"/>
      <c r="LBW1186" s="140"/>
      <c r="LBX1186" s="140"/>
      <c r="LBY1186" s="140"/>
      <c r="LBZ1186" s="140"/>
      <c r="LCA1186" s="140"/>
      <c r="LCB1186" s="140"/>
      <c r="LCC1186" s="140"/>
      <c r="LCD1186" s="140"/>
      <c r="LCE1186" s="140"/>
      <c r="LCF1186" s="140"/>
      <c r="LCG1186" s="140"/>
      <c r="LCH1186" s="140"/>
      <c r="LCI1186" s="140"/>
      <c r="LCJ1186" s="140"/>
      <c r="LCK1186" s="140"/>
      <c r="LCL1186" s="140"/>
      <c r="LCM1186" s="140"/>
      <c r="LCN1186" s="140"/>
      <c r="LCO1186" s="140"/>
      <c r="LCP1186" s="140"/>
      <c r="LCQ1186" s="140"/>
      <c r="LCR1186" s="140"/>
      <c r="LCS1186" s="140"/>
      <c r="LCT1186" s="140"/>
      <c r="LCU1186" s="140"/>
      <c r="LCV1186" s="140"/>
      <c r="LCW1186" s="140"/>
      <c r="LCX1186" s="140"/>
      <c r="LCY1186" s="140"/>
      <c r="LCZ1186" s="140"/>
      <c r="LDA1186" s="140"/>
      <c r="LDB1186" s="140"/>
      <c r="LDC1186" s="140"/>
      <c r="LDD1186" s="140"/>
      <c r="LDE1186" s="140"/>
      <c r="LDF1186" s="140"/>
      <c r="LDG1186" s="140"/>
      <c r="LDH1186" s="140"/>
      <c r="LDI1186" s="140"/>
      <c r="LDJ1186" s="140"/>
      <c r="LDK1186" s="140"/>
      <c r="LDL1186" s="140"/>
      <c r="LDM1186" s="140"/>
      <c r="LDN1186" s="140"/>
      <c r="LDO1186" s="140"/>
      <c r="LDP1186" s="140"/>
      <c r="LDQ1186" s="140"/>
      <c r="LDR1186" s="140"/>
      <c r="LDS1186" s="140"/>
      <c r="LDT1186" s="140"/>
      <c r="LDU1186" s="140"/>
      <c r="LDV1186" s="140"/>
      <c r="LDW1186" s="140"/>
      <c r="LDX1186" s="140"/>
      <c r="LDY1186" s="140"/>
      <c r="LDZ1186" s="140"/>
      <c r="LEA1186" s="140"/>
      <c r="LEB1186" s="140"/>
      <c r="LEC1186" s="140"/>
      <c r="LED1186" s="140"/>
      <c r="LEE1186" s="140"/>
      <c r="LEF1186" s="140"/>
      <c r="LEG1186" s="140"/>
      <c r="LEH1186" s="140"/>
      <c r="LEI1186" s="140"/>
      <c r="LEJ1186" s="140"/>
      <c r="LEK1186" s="140"/>
      <c r="LEL1186" s="140"/>
      <c r="LEM1186" s="140"/>
      <c r="LEN1186" s="140"/>
      <c r="LEO1186" s="140"/>
      <c r="LEP1186" s="140"/>
      <c r="LEQ1186" s="140"/>
      <c r="LER1186" s="140"/>
      <c r="LES1186" s="140"/>
      <c r="LET1186" s="140"/>
      <c r="LEU1186" s="140"/>
      <c r="LEV1186" s="140"/>
      <c r="LEW1186" s="140"/>
      <c r="LEX1186" s="140"/>
      <c r="LEY1186" s="140"/>
      <c r="LEZ1186" s="140"/>
      <c r="LFA1186" s="140"/>
      <c r="LFB1186" s="140"/>
      <c r="LFC1186" s="140"/>
      <c r="LFD1186" s="140"/>
      <c r="LFE1186" s="140"/>
      <c r="LFF1186" s="140"/>
      <c r="LFG1186" s="140"/>
      <c r="LFH1186" s="140"/>
      <c r="LFI1186" s="140"/>
      <c r="LFJ1186" s="140"/>
      <c r="LFK1186" s="140"/>
      <c r="LFL1186" s="140"/>
      <c r="LFM1186" s="140"/>
      <c r="LFN1186" s="140"/>
      <c r="LFO1186" s="140"/>
      <c r="LFP1186" s="140"/>
      <c r="LFQ1186" s="140"/>
      <c r="LFR1186" s="140"/>
      <c r="LFS1186" s="140"/>
      <c r="LFT1186" s="140"/>
      <c r="LFU1186" s="140"/>
      <c r="LFV1186" s="140"/>
      <c r="LFW1186" s="140"/>
      <c r="LFX1186" s="140"/>
      <c r="LFY1186" s="140"/>
      <c r="LFZ1186" s="140"/>
      <c r="LGA1186" s="140"/>
      <c r="LGB1186" s="140"/>
      <c r="LGC1186" s="140"/>
      <c r="LGD1186" s="140"/>
      <c r="LGE1186" s="140"/>
      <c r="LGF1186" s="140"/>
      <c r="LGG1186" s="140"/>
      <c r="LGH1186" s="140"/>
      <c r="LGI1186" s="140"/>
      <c r="LGJ1186" s="140"/>
      <c r="LGK1186" s="140"/>
      <c r="LGL1186" s="140"/>
      <c r="LGM1186" s="140"/>
      <c r="LGN1186" s="140"/>
      <c r="LGO1186" s="140"/>
      <c r="LGP1186" s="140"/>
      <c r="LGQ1186" s="140"/>
      <c r="LGR1186" s="140"/>
      <c r="LGS1186" s="140"/>
      <c r="LGT1186" s="140"/>
      <c r="LGU1186" s="140"/>
      <c r="LGV1186" s="140"/>
      <c r="LGW1186" s="140"/>
      <c r="LGX1186" s="140"/>
      <c r="LGY1186" s="140"/>
      <c r="LGZ1186" s="140"/>
      <c r="LHA1186" s="140"/>
      <c r="LHB1186" s="140"/>
      <c r="LHC1186" s="140"/>
      <c r="LHD1186" s="140"/>
      <c r="LHE1186" s="140"/>
      <c r="LHF1186" s="140"/>
      <c r="LHG1186" s="140"/>
      <c r="LHH1186" s="140"/>
      <c r="LHI1186" s="140"/>
      <c r="LHJ1186" s="140"/>
      <c r="LHK1186" s="140"/>
      <c r="LHL1186" s="140"/>
      <c r="LHM1186" s="140"/>
      <c r="LHN1186" s="140"/>
      <c r="LHO1186" s="140"/>
      <c r="LHP1186" s="140"/>
      <c r="LHQ1186" s="140"/>
      <c r="LHR1186" s="140"/>
      <c r="LHS1186" s="140"/>
      <c r="LHT1186" s="140"/>
      <c r="LHU1186" s="140"/>
      <c r="LHV1186" s="140"/>
      <c r="LHW1186" s="140"/>
      <c r="LHX1186" s="140"/>
      <c r="LHY1186" s="140"/>
      <c r="LHZ1186" s="140"/>
      <c r="LIA1186" s="140"/>
      <c r="LIB1186" s="140"/>
      <c r="LIC1186" s="140"/>
      <c r="LID1186" s="140"/>
      <c r="LIE1186" s="140"/>
      <c r="LIF1186" s="140"/>
      <c r="LIG1186" s="140"/>
      <c r="LIH1186" s="140"/>
      <c r="LII1186" s="140"/>
      <c r="LIJ1186" s="140"/>
      <c r="LIK1186" s="140"/>
      <c r="LIL1186" s="140"/>
      <c r="LIM1186" s="140"/>
      <c r="LIN1186" s="140"/>
      <c r="LIO1186" s="140"/>
      <c r="LIP1186" s="140"/>
      <c r="LIQ1186" s="140"/>
      <c r="LIR1186" s="140"/>
      <c r="LIS1186" s="140"/>
      <c r="LIT1186" s="140"/>
      <c r="LIU1186" s="140"/>
      <c r="LIV1186" s="140"/>
      <c r="LIW1186" s="140"/>
      <c r="LIX1186" s="140"/>
      <c r="LIY1186" s="140"/>
      <c r="LIZ1186" s="140"/>
      <c r="LJA1186" s="140"/>
      <c r="LJB1186" s="140"/>
      <c r="LJC1186" s="140"/>
      <c r="LJD1186" s="140"/>
      <c r="LJE1186" s="140"/>
      <c r="LJF1186" s="140"/>
      <c r="LJG1186" s="140"/>
      <c r="LJH1186" s="140"/>
      <c r="LJI1186" s="140"/>
      <c r="LJJ1186" s="140"/>
      <c r="LJK1186" s="140"/>
      <c r="LJL1186" s="140"/>
      <c r="LJM1186" s="140"/>
      <c r="LJN1186" s="140"/>
      <c r="LJO1186" s="140"/>
      <c r="LJP1186" s="140"/>
      <c r="LJQ1186" s="140"/>
      <c r="LJR1186" s="140"/>
      <c r="LJS1186" s="140"/>
      <c r="LJT1186" s="140"/>
      <c r="LJU1186" s="140"/>
      <c r="LJV1186" s="140"/>
      <c r="LJW1186" s="140"/>
      <c r="LJX1186" s="140"/>
      <c r="LJY1186" s="140"/>
      <c r="LJZ1186" s="140"/>
      <c r="LKA1186" s="140"/>
      <c r="LKB1186" s="140"/>
      <c r="LKC1186" s="140"/>
      <c r="LKD1186" s="140"/>
      <c r="LKE1186" s="140"/>
      <c r="LKF1186" s="140"/>
      <c r="LKG1186" s="140"/>
      <c r="LKH1186" s="140"/>
      <c r="LKI1186" s="140"/>
      <c r="LKJ1186" s="140"/>
      <c r="LKK1186" s="140"/>
      <c r="LKL1186" s="140"/>
      <c r="LKM1186" s="140"/>
      <c r="LKN1186" s="140"/>
      <c r="LKO1186" s="140"/>
      <c r="LKP1186" s="140"/>
      <c r="LKQ1186" s="140"/>
      <c r="LKR1186" s="140"/>
      <c r="LKS1186" s="140"/>
      <c r="LKT1186" s="140"/>
      <c r="LKU1186" s="140"/>
      <c r="LKV1186" s="140"/>
      <c r="LKW1186" s="140"/>
      <c r="LKX1186" s="140"/>
      <c r="LKY1186" s="140"/>
      <c r="LKZ1186" s="140"/>
      <c r="LLA1186" s="140"/>
      <c r="LLB1186" s="140"/>
      <c r="LLC1186" s="140"/>
      <c r="LLD1186" s="140"/>
      <c r="LLE1186" s="140"/>
      <c r="LLF1186" s="140"/>
      <c r="LLG1186" s="140"/>
      <c r="LLH1186" s="140"/>
      <c r="LLI1186" s="140"/>
      <c r="LLJ1186" s="140"/>
      <c r="LLK1186" s="140"/>
      <c r="LLL1186" s="140"/>
      <c r="LLM1186" s="140"/>
      <c r="LLN1186" s="140"/>
      <c r="LLO1186" s="140"/>
      <c r="LLP1186" s="140"/>
      <c r="LLQ1186" s="140"/>
      <c r="LLR1186" s="140"/>
      <c r="LLS1186" s="140"/>
      <c r="LLT1186" s="140"/>
      <c r="LLU1186" s="140"/>
      <c r="LLV1186" s="140"/>
      <c r="LLW1186" s="140"/>
      <c r="LLX1186" s="140"/>
      <c r="LLY1186" s="140"/>
      <c r="LLZ1186" s="140"/>
      <c r="LMA1186" s="140"/>
      <c r="LMB1186" s="140"/>
      <c r="LMC1186" s="140"/>
      <c r="LMD1186" s="140"/>
      <c r="LME1186" s="140"/>
      <c r="LMF1186" s="140"/>
      <c r="LMG1186" s="140"/>
      <c r="LMH1186" s="140"/>
      <c r="LMI1186" s="140"/>
      <c r="LMJ1186" s="140"/>
      <c r="LMK1186" s="140"/>
      <c r="LML1186" s="140"/>
      <c r="LMM1186" s="140"/>
      <c r="LMN1186" s="140"/>
      <c r="LMO1186" s="140"/>
      <c r="LMP1186" s="140"/>
      <c r="LMQ1186" s="140"/>
      <c r="LMR1186" s="140"/>
      <c r="LMS1186" s="140"/>
      <c r="LMT1186" s="140"/>
      <c r="LMU1186" s="140"/>
      <c r="LMV1186" s="140"/>
      <c r="LMW1186" s="140"/>
      <c r="LMX1186" s="140"/>
      <c r="LMY1186" s="140"/>
      <c r="LMZ1186" s="140"/>
      <c r="LNA1186" s="140"/>
      <c r="LNB1186" s="140"/>
      <c r="LNC1186" s="140"/>
      <c r="LND1186" s="140"/>
      <c r="LNE1186" s="140"/>
      <c r="LNF1186" s="140"/>
      <c r="LNG1186" s="140"/>
      <c r="LNH1186" s="140"/>
      <c r="LNI1186" s="140"/>
      <c r="LNJ1186" s="140"/>
      <c r="LNK1186" s="140"/>
      <c r="LNL1186" s="140"/>
      <c r="LNM1186" s="140"/>
      <c r="LNN1186" s="140"/>
      <c r="LNO1186" s="140"/>
      <c r="LNP1186" s="140"/>
      <c r="LNQ1186" s="140"/>
      <c r="LNR1186" s="140"/>
      <c r="LNS1186" s="140"/>
      <c r="LNT1186" s="140"/>
      <c r="LNU1186" s="140"/>
      <c r="LNV1186" s="140"/>
      <c r="LNW1186" s="140"/>
      <c r="LNX1186" s="140"/>
      <c r="LNY1186" s="140"/>
      <c r="LNZ1186" s="140"/>
      <c r="LOA1186" s="140"/>
      <c r="LOB1186" s="140"/>
      <c r="LOC1186" s="140"/>
      <c r="LOD1186" s="140"/>
      <c r="LOE1186" s="140"/>
      <c r="LOF1186" s="140"/>
      <c r="LOG1186" s="140"/>
      <c r="LOH1186" s="140"/>
      <c r="LOI1186" s="140"/>
      <c r="LOJ1186" s="140"/>
      <c r="LOK1186" s="140"/>
      <c r="LOL1186" s="140"/>
      <c r="LOM1186" s="140"/>
      <c r="LON1186" s="140"/>
      <c r="LOO1186" s="140"/>
      <c r="LOP1186" s="140"/>
      <c r="LOQ1186" s="140"/>
      <c r="LOR1186" s="140"/>
      <c r="LOS1186" s="140"/>
      <c r="LOT1186" s="140"/>
      <c r="LOU1186" s="140"/>
      <c r="LOV1186" s="140"/>
      <c r="LOW1186" s="140"/>
      <c r="LOX1186" s="140"/>
      <c r="LOY1186" s="140"/>
      <c r="LOZ1186" s="140"/>
      <c r="LPA1186" s="140"/>
      <c r="LPB1186" s="140"/>
      <c r="LPC1186" s="140"/>
      <c r="LPD1186" s="140"/>
      <c r="LPE1186" s="140"/>
      <c r="LPF1186" s="140"/>
      <c r="LPG1186" s="140"/>
      <c r="LPH1186" s="140"/>
      <c r="LPI1186" s="140"/>
      <c r="LPJ1186" s="140"/>
      <c r="LPK1186" s="140"/>
      <c r="LPL1186" s="140"/>
      <c r="LPM1186" s="140"/>
      <c r="LPN1186" s="140"/>
      <c r="LPO1186" s="140"/>
      <c r="LPP1186" s="140"/>
      <c r="LPQ1186" s="140"/>
      <c r="LPR1186" s="140"/>
      <c r="LPS1186" s="140"/>
      <c r="LPT1186" s="140"/>
      <c r="LPU1186" s="140"/>
      <c r="LPV1186" s="140"/>
      <c r="LPW1186" s="140"/>
      <c r="LPX1186" s="140"/>
      <c r="LPY1186" s="140"/>
      <c r="LPZ1186" s="140"/>
      <c r="LQA1186" s="140"/>
      <c r="LQB1186" s="140"/>
      <c r="LQC1186" s="140"/>
      <c r="LQD1186" s="140"/>
      <c r="LQE1186" s="140"/>
      <c r="LQF1186" s="140"/>
      <c r="LQG1186" s="140"/>
      <c r="LQH1186" s="140"/>
      <c r="LQI1186" s="140"/>
      <c r="LQJ1186" s="140"/>
      <c r="LQK1186" s="140"/>
      <c r="LQL1186" s="140"/>
      <c r="LQM1186" s="140"/>
      <c r="LQN1186" s="140"/>
      <c r="LQO1186" s="140"/>
      <c r="LQP1186" s="140"/>
      <c r="LQQ1186" s="140"/>
      <c r="LQR1186" s="140"/>
      <c r="LQS1186" s="140"/>
      <c r="LQT1186" s="140"/>
      <c r="LQU1186" s="140"/>
      <c r="LQV1186" s="140"/>
      <c r="LQW1186" s="140"/>
      <c r="LQX1186" s="140"/>
      <c r="LQY1186" s="140"/>
      <c r="LQZ1186" s="140"/>
      <c r="LRA1186" s="140"/>
      <c r="LRB1186" s="140"/>
      <c r="LRC1186" s="140"/>
      <c r="LRD1186" s="140"/>
      <c r="LRE1186" s="140"/>
      <c r="LRF1186" s="140"/>
      <c r="LRG1186" s="140"/>
      <c r="LRH1186" s="140"/>
      <c r="LRI1186" s="140"/>
      <c r="LRJ1186" s="140"/>
      <c r="LRK1186" s="140"/>
      <c r="LRL1186" s="140"/>
      <c r="LRM1186" s="140"/>
      <c r="LRN1186" s="140"/>
      <c r="LRO1186" s="140"/>
      <c r="LRP1186" s="140"/>
      <c r="LRQ1186" s="140"/>
      <c r="LRR1186" s="140"/>
      <c r="LRS1186" s="140"/>
      <c r="LRT1186" s="140"/>
      <c r="LRU1186" s="140"/>
      <c r="LRV1186" s="140"/>
      <c r="LRW1186" s="140"/>
      <c r="LRX1186" s="140"/>
      <c r="LRY1186" s="140"/>
      <c r="LRZ1186" s="140"/>
      <c r="LSA1186" s="140"/>
      <c r="LSB1186" s="140"/>
      <c r="LSC1186" s="140"/>
      <c r="LSD1186" s="140"/>
      <c r="LSE1186" s="140"/>
      <c r="LSF1186" s="140"/>
      <c r="LSG1186" s="140"/>
      <c r="LSH1186" s="140"/>
      <c r="LSI1186" s="140"/>
      <c r="LSJ1186" s="140"/>
      <c r="LSK1186" s="140"/>
      <c r="LSL1186" s="140"/>
      <c r="LSM1186" s="140"/>
      <c r="LSN1186" s="140"/>
      <c r="LSO1186" s="140"/>
      <c r="LSP1186" s="140"/>
      <c r="LSQ1186" s="140"/>
      <c r="LSR1186" s="140"/>
      <c r="LSS1186" s="140"/>
      <c r="LST1186" s="140"/>
      <c r="LSU1186" s="140"/>
      <c r="LSV1186" s="140"/>
      <c r="LSW1186" s="140"/>
      <c r="LSX1186" s="140"/>
      <c r="LSY1186" s="140"/>
      <c r="LSZ1186" s="140"/>
      <c r="LTA1186" s="140"/>
      <c r="LTB1186" s="140"/>
      <c r="LTC1186" s="140"/>
      <c r="LTD1186" s="140"/>
      <c r="LTE1186" s="140"/>
      <c r="LTF1186" s="140"/>
      <c r="LTG1186" s="140"/>
      <c r="LTH1186" s="140"/>
      <c r="LTI1186" s="140"/>
      <c r="LTJ1186" s="140"/>
      <c r="LTK1186" s="140"/>
      <c r="LTL1186" s="140"/>
      <c r="LTM1186" s="140"/>
      <c r="LTN1186" s="140"/>
      <c r="LTO1186" s="140"/>
      <c r="LTP1186" s="140"/>
      <c r="LTQ1186" s="140"/>
      <c r="LTR1186" s="140"/>
      <c r="LTS1186" s="140"/>
      <c r="LTT1186" s="140"/>
      <c r="LTU1186" s="140"/>
      <c r="LTV1186" s="140"/>
      <c r="LTW1186" s="140"/>
      <c r="LTX1186" s="140"/>
      <c r="LTY1186" s="140"/>
      <c r="LTZ1186" s="140"/>
      <c r="LUA1186" s="140"/>
      <c r="LUB1186" s="140"/>
      <c r="LUC1186" s="140"/>
      <c r="LUD1186" s="140"/>
      <c r="LUE1186" s="140"/>
      <c r="LUF1186" s="140"/>
      <c r="LUG1186" s="140"/>
      <c r="LUH1186" s="140"/>
      <c r="LUI1186" s="140"/>
      <c r="LUJ1186" s="140"/>
      <c r="LUK1186" s="140"/>
      <c r="LUL1186" s="140"/>
      <c r="LUM1186" s="140"/>
      <c r="LUN1186" s="140"/>
      <c r="LUO1186" s="140"/>
      <c r="LUP1186" s="140"/>
      <c r="LUQ1186" s="140"/>
      <c r="LUR1186" s="140"/>
      <c r="LUS1186" s="140"/>
      <c r="LUT1186" s="140"/>
      <c r="LUU1186" s="140"/>
      <c r="LUV1186" s="140"/>
      <c r="LUW1186" s="140"/>
      <c r="LUX1186" s="140"/>
      <c r="LUY1186" s="140"/>
      <c r="LUZ1186" s="140"/>
      <c r="LVA1186" s="140"/>
      <c r="LVB1186" s="140"/>
      <c r="LVC1186" s="140"/>
      <c r="LVD1186" s="140"/>
      <c r="LVE1186" s="140"/>
      <c r="LVF1186" s="140"/>
      <c r="LVG1186" s="140"/>
      <c r="LVH1186" s="140"/>
      <c r="LVI1186" s="140"/>
      <c r="LVJ1186" s="140"/>
      <c r="LVK1186" s="140"/>
      <c r="LVL1186" s="140"/>
      <c r="LVM1186" s="140"/>
      <c r="LVN1186" s="140"/>
      <c r="LVO1186" s="140"/>
      <c r="LVP1186" s="140"/>
      <c r="LVQ1186" s="140"/>
      <c r="LVR1186" s="140"/>
      <c r="LVS1186" s="140"/>
      <c r="LVT1186" s="140"/>
      <c r="LVU1186" s="140"/>
      <c r="LVV1186" s="140"/>
      <c r="LVW1186" s="140"/>
      <c r="LVX1186" s="140"/>
      <c r="LVY1186" s="140"/>
      <c r="LVZ1186" s="140"/>
      <c r="LWA1186" s="140"/>
      <c r="LWB1186" s="140"/>
      <c r="LWC1186" s="140"/>
      <c r="LWD1186" s="140"/>
      <c r="LWE1186" s="140"/>
      <c r="LWF1186" s="140"/>
      <c r="LWG1186" s="140"/>
      <c r="LWH1186" s="140"/>
      <c r="LWI1186" s="140"/>
      <c r="LWJ1186" s="140"/>
      <c r="LWK1186" s="140"/>
      <c r="LWL1186" s="140"/>
      <c r="LWM1186" s="140"/>
      <c r="LWN1186" s="140"/>
      <c r="LWO1186" s="140"/>
      <c r="LWP1186" s="140"/>
      <c r="LWQ1186" s="140"/>
      <c r="LWR1186" s="140"/>
      <c r="LWS1186" s="140"/>
      <c r="LWT1186" s="140"/>
      <c r="LWU1186" s="140"/>
      <c r="LWV1186" s="140"/>
      <c r="LWW1186" s="140"/>
      <c r="LWX1186" s="140"/>
      <c r="LWY1186" s="140"/>
      <c r="LWZ1186" s="140"/>
      <c r="LXA1186" s="140"/>
      <c r="LXB1186" s="140"/>
      <c r="LXC1186" s="140"/>
      <c r="LXD1186" s="140"/>
      <c r="LXE1186" s="140"/>
      <c r="LXF1186" s="140"/>
      <c r="LXG1186" s="140"/>
      <c r="LXH1186" s="140"/>
      <c r="LXI1186" s="140"/>
      <c r="LXJ1186" s="140"/>
      <c r="LXK1186" s="140"/>
      <c r="LXL1186" s="140"/>
      <c r="LXM1186" s="140"/>
      <c r="LXN1186" s="140"/>
      <c r="LXO1186" s="140"/>
      <c r="LXP1186" s="140"/>
      <c r="LXQ1186" s="140"/>
      <c r="LXR1186" s="140"/>
      <c r="LXS1186" s="140"/>
      <c r="LXT1186" s="140"/>
      <c r="LXU1186" s="140"/>
      <c r="LXV1186" s="140"/>
      <c r="LXW1186" s="140"/>
      <c r="LXX1186" s="140"/>
      <c r="LXY1186" s="140"/>
      <c r="LXZ1186" s="140"/>
      <c r="LYA1186" s="140"/>
      <c r="LYB1186" s="140"/>
      <c r="LYC1186" s="140"/>
      <c r="LYD1186" s="140"/>
      <c r="LYE1186" s="140"/>
      <c r="LYF1186" s="140"/>
      <c r="LYG1186" s="140"/>
      <c r="LYH1186" s="140"/>
      <c r="LYI1186" s="140"/>
      <c r="LYJ1186" s="140"/>
      <c r="LYK1186" s="140"/>
      <c r="LYL1186" s="140"/>
      <c r="LYM1186" s="140"/>
      <c r="LYN1186" s="140"/>
      <c r="LYO1186" s="140"/>
      <c r="LYP1186" s="140"/>
      <c r="LYQ1186" s="140"/>
      <c r="LYR1186" s="140"/>
      <c r="LYS1186" s="140"/>
      <c r="LYT1186" s="140"/>
      <c r="LYU1186" s="140"/>
      <c r="LYV1186" s="140"/>
      <c r="LYW1186" s="140"/>
      <c r="LYX1186" s="140"/>
      <c r="LYY1186" s="140"/>
      <c r="LYZ1186" s="140"/>
      <c r="LZA1186" s="140"/>
      <c r="LZB1186" s="140"/>
      <c r="LZC1186" s="140"/>
      <c r="LZD1186" s="140"/>
      <c r="LZE1186" s="140"/>
      <c r="LZF1186" s="140"/>
      <c r="LZG1186" s="140"/>
      <c r="LZH1186" s="140"/>
      <c r="LZI1186" s="140"/>
      <c r="LZJ1186" s="140"/>
      <c r="LZK1186" s="140"/>
      <c r="LZL1186" s="140"/>
      <c r="LZM1186" s="140"/>
      <c r="LZN1186" s="140"/>
      <c r="LZO1186" s="140"/>
      <c r="LZP1186" s="140"/>
      <c r="LZQ1186" s="140"/>
      <c r="LZR1186" s="140"/>
      <c r="LZS1186" s="140"/>
      <c r="LZT1186" s="140"/>
      <c r="LZU1186" s="140"/>
      <c r="LZV1186" s="140"/>
      <c r="LZW1186" s="140"/>
      <c r="LZX1186" s="140"/>
      <c r="LZY1186" s="140"/>
      <c r="LZZ1186" s="140"/>
      <c r="MAA1186" s="140"/>
      <c r="MAB1186" s="140"/>
      <c r="MAC1186" s="140"/>
      <c r="MAD1186" s="140"/>
      <c r="MAE1186" s="140"/>
      <c r="MAF1186" s="140"/>
      <c r="MAG1186" s="140"/>
      <c r="MAH1186" s="140"/>
      <c r="MAI1186" s="140"/>
      <c r="MAJ1186" s="140"/>
      <c r="MAK1186" s="140"/>
      <c r="MAL1186" s="140"/>
      <c r="MAM1186" s="140"/>
      <c r="MAN1186" s="140"/>
      <c r="MAO1186" s="140"/>
      <c r="MAP1186" s="140"/>
      <c r="MAQ1186" s="140"/>
      <c r="MAR1186" s="140"/>
      <c r="MAS1186" s="140"/>
      <c r="MAT1186" s="140"/>
      <c r="MAU1186" s="140"/>
      <c r="MAV1186" s="140"/>
      <c r="MAW1186" s="140"/>
      <c r="MAX1186" s="140"/>
      <c r="MAY1186" s="140"/>
      <c r="MAZ1186" s="140"/>
      <c r="MBA1186" s="140"/>
      <c r="MBB1186" s="140"/>
      <c r="MBC1186" s="140"/>
      <c r="MBD1186" s="140"/>
      <c r="MBE1186" s="140"/>
      <c r="MBF1186" s="140"/>
      <c r="MBG1186" s="140"/>
      <c r="MBH1186" s="140"/>
      <c r="MBI1186" s="140"/>
      <c r="MBJ1186" s="140"/>
      <c r="MBK1186" s="140"/>
      <c r="MBL1186" s="140"/>
      <c r="MBM1186" s="140"/>
      <c r="MBN1186" s="140"/>
      <c r="MBO1186" s="140"/>
      <c r="MBP1186" s="140"/>
      <c r="MBQ1186" s="140"/>
      <c r="MBR1186" s="140"/>
      <c r="MBS1186" s="140"/>
      <c r="MBT1186" s="140"/>
      <c r="MBU1186" s="140"/>
      <c r="MBV1186" s="140"/>
      <c r="MBW1186" s="140"/>
      <c r="MBX1186" s="140"/>
      <c r="MBY1186" s="140"/>
      <c r="MBZ1186" s="140"/>
      <c r="MCA1186" s="140"/>
      <c r="MCB1186" s="140"/>
      <c r="MCC1186" s="140"/>
      <c r="MCD1186" s="140"/>
      <c r="MCE1186" s="140"/>
      <c r="MCF1186" s="140"/>
      <c r="MCG1186" s="140"/>
      <c r="MCH1186" s="140"/>
      <c r="MCI1186" s="140"/>
      <c r="MCJ1186" s="140"/>
      <c r="MCK1186" s="140"/>
      <c r="MCL1186" s="140"/>
      <c r="MCM1186" s="140"/>
      <c r="MCN1186" s="140"/>
      <c r="MCO1186" s="140"/>
      <c r="MCP1186" s="140"/>
      <c r="MCQ1186" s="140"/>
      <c r="MCR1186" s="140"/>
      <c r="MCS1186" s="140"/>
      <c r="MCT1186" s="140"/>
      <c r="MCU1186" s="140"/>
      <c r="MCV1186" s="140"/>
      <c r="MCW1186" s="140"/>
      <c r="MCX1186" s="140"/>
      <c r="MCY1186" s="140"/>
      <c r="MCZ1186" s="140"/>
      <c r="MDA1186" s="140"/>
      <c r="MDB1186" s="140"/>
      <c r="MDC1186" s="140"/>
      <c r="MDD1186" s="140"/>
      <c r="MDE1186" s="140"/>
      <c r="MDF1186" s="140"/>
      <c r="MDG1186" s="140"/>
      <c r="MDH1186" s="140"/>
      <c r="MDI1186" s="140"/>
      <c r="MDJ1186" s="140"/>
      <c r="MDK1186" s="140"/>
      <c r="MDL1186" s="140"/>
      <c r="MDM1186" s="140"/>
      <c r="MDN1186" s="140"/>
      <c r="MDO1186" s="140"/>
      <c r="MDP1186" s="140"/>
      <c r="MDQ1186" s="140"/>
      <c r="MDR1186" s="140"/>
      <c r="MDS1186" s="140"/>
      <c r="MDT1186" s="140"/>
      <c r="MDU1186" s="140"/>
      <c r="MDV1186" s="140"/>
      <c r="MDW1186" s="140"/>
      <c r="MDX1186" s="140"/>
      <c r="MDY1186" s="140"/>
      <c r="MDZ1186" s="140"/>
      <c r="MEA1186" s="140"/>
      <c r="MEB1186" s="140"/>
      <c r="MEC1186" s="140"/>
      <c r="MED1186" s="140"/>
      <c r="MEE1186" s="140"/>
      <c r="MEF1186" s="140"/>
      <c r="MEG1186" s="140"/>
      <c r="MEH1186" s="140"/>
      <c r="MEI1186" s="140"/>
      <c r="MEJ1186" s="140"/>
      <c r="MEK1186" s="140"/>
      <c r="MEL1186" s="140"/>
      <c r="MEM1186" s="140"/>
      <c r="MEN1186" s="140"/>
      <c r="MEO1186" s="140"/>
      <c r="MEP1186" s="140"/>
      <c r="MEQ1186" s="140"/>
      <c r="MER1186" s="140"/>
      <c r="MES1186" s="140"/>
      <c r="MET1186" s="140"/>
      <c r="MEU1186" s="140"/>
      <c r="MEV1186" s="140"/>
      <c r="MEW1186" s="140"/>
      <c r="MEX1186" s="140"/>
      <c r="MEY1186" s="140"/>
      <c r="MEZ1186" s="140"/>
      <c r="MFA1186" s="140"/>
      <c r="MFB1186" s="140"/>
      <c r="MFC1186" s="140"/>
      <c r="MFD1186" s="140"/>
      <c r="MFE1186" s="140"/>
      <c r="MFF1186" s="140"/>
      <c r="MFG1186" s="140"/>
      <c r="MFH1186" s="140"/>
      <c r="MFI1186" s="140"/>
      <c r="MFJ1186" s="140"/>
      <c r="MFK1186" s="140"/>
      <c r="MFL1186" s="140"/>
      <c r="MFM1186" s="140"/>
      <c r="MFN1186" s="140"/>
      <c r="MFO1186" s="140"/>
      <c r="MFP1186" s="140"/>
      <c r="MFQ1186" s="140"/>
      <c r="MFR1186" s="140"/>
      <c r="MFS1186" s="140"/>
      <c r="MFT1186" s="140"/>
      <c r="MFU1186" s="140"/>
      <c r="MFV1186" s="140"/>
      <c r="MFW1186" s="140"/>
      <c r="MFX1186" s="140"/>
      <c r="MFY1186" s="140"/>
      <c r="MFZ1186" s="140"/>
      <c r="MGA1186" s="140"/>
      <c r="MGB1186" s="140"/>
      <c r="MGC1186" s="140"/>
      <c r="MGD1186" s="140"/>
      <c r="MGE1186" s="140"/>
      <c r="MGF1186" s="140"/>
      <c r="MGG1186" s="140"/>
      <c r="MGH1186" s="140"/>
      <c r="MGI1186" s="140"/>
      <c r="MGJ1186" s="140"/>
      <c r="MGK1186" s="140"/>
      <c r="MGL1186" s="140"/>
      <c r="MGM1186" s="140"/>
      <c r="MGN1186" s="140"/>
      <c r="MGO1186" s="140"/>
      <c r="MGP1186" s="140"/>
      <c r="MGQ1186" s="140"/>
      <c r="MGR1186" s="140"/>
      <c r="MGS1186" s="140"/>
      <c r="MGT1186" s="140"/>
      <c r="MGU1186" s="140"/>
      <c r="MGV1186" s="140"/>
      <c r="MGW1186" s="140"/>
      <c r="MGX1186" s="140"/>
      <c r="MGY1186" s="140"/>
      <c r="MGZ1186" s="140"/>
      <c r="MHA1186" s="140"/>
      <c r="MHB1186" s="140"/>
      <c r="MHC1186" s="140"/>
      <c r="MHD1186" s="140"/>
      <c r="MHE1186" s="140"/>
      <c r="MHF1186" s="140"/>
      <c r="MHG1186" s="140"/>
      <c r="MHH1186" s="140"/>
      <c r="MHI1186" s="140"/>
      <c r="MHJ1186" s="140"/>
      <c r="MHK1186" s="140"/>
      <c r="MHL1186" s="140"/>
      <c r="MHM1186" s="140"/>
      <c r="MHN1186" s="140"/>
      <c r="MHO1186" s="140"/>
      <c r="MHP1186" s="140"/>
      <c r="MHQ1186" s="140"/>
      <c r="MHR1186" s="140"/>
      <c r="MHS1186" s="140"/>
      <c r="MHT1186" s="140"/>
      <c r="MHU1186" s="140"/>
      <c r="MHV1186" s="140"/>
      <c r="MHW1186" s="140"/>
      <c r="MHX1186" s="140"/>
      <c r="MHY1186" s="140"/>
      <c r="MHZ1186" s="140"/>
      <c r="MIA1186" s="140"/>
      <c r="MIB1186" s="140"/>
      <c r="MIC1186" s="140"/>
      <c r="MID1186" s="140"/>
      <c r="MIE1186" s="140"/>
      <c r="MIF1186" s="140"/>
      <c r="MIG1186" s="140"/>
      <c r="MIH1186" s="140"/>
      <c r="MII1186" s="140"/>
      <c r="MIJ1186" s="140"/>
      <c r="MIK1186" s="140"/>
      <c r="MIL1186" s="140"/>
      <c r="MIM1186" s="140"/>
      <c r="MIN1186" s="140"/>
      <c r="MIO1186" s="140"/>
      <c r="MIP1186" s="140"/>
      <c r="MIQ1186" s="140"/>
      <c r="MIR1186" s="140"/>
      <c r="MIS1186" s="140"/>
      <c r="MIT1186" s="140"/>
      <c r="MIU1186" s="140"/>
      <c r="MIV1186" s="140"/>
      <c r="MIW1186" s="140"/>
      <c r="MIX1186" s="140"/>
      <c r="MIY1186" s="140"/>
      <c r="MIZ1186" s="140"/>
      <c r="MJA1186" s="140"/>
      <c r="MJB1186" s="140"/>
      <c r="MJC1186" s="140"/>
      <c r="MJD1186" s="140"/>
      <c r="MJE1186" s="140"/>
      <c r="MJF1186" s="140"/>
      <c r="MJG1186" s="140"/>
      <c r="MJH1186" s="140"/>
      <c r="MJI1186" s="140"/>
      <c r="MJJ1186" s="140"/>
      <c r="MJK1186" s="140"/>
      <c r="MJL1186" s="140"/>
      <c r="MJM1186" s="140"/>
      <c r="MJN1186" s="140"/>
      <c r="MJO1186" s="140"/>
      <c r="MJP1186" s="140"/>
      <c r="MJQ1186" s="140"/>
      <c r="MJR1186" s="140"/>
      <c r="MJS1186" s="140"/>
      <c r="MJT1186" s="140"/>
      <c r="MJU1186" s="140"/>
      <c r="MJV1186" s="140"/>
      <c r="MJW1186" s="140"/>
      <c r="MJX1186" s="140"/>
      <c r="MJY1186" s="140"/>
      <c r="MJZ1186" s="140"/>
      <c r="MKA1186" s="140"/>
      <c r="MKB1186" s="140"/>
      <c r="MKC1186" s="140"/>
      <c r="MKD1186" s="140"/>
      <c r="MKE1186" s="140"/>
      <c r="MKF1186" s="140"/>
      <c r="MKG1186" s="140"/>
      <c r="MKH1186" s="140"/>
      <c r="MKI1186" s="140"/>
      <c r="MKJ1186" s="140"/>
      <c r="MKK1186" s="140"/>
      <c r="MKL1186" s="140"/>
      <c r="MKM1186" s="140"/>
      <c r="MKN1186" s="140"/>
      <c r="MKO1186" s="140"/>
      <c r="MKP1186" s="140"/>
      <c r="MKQ1186" s="140"/>
      <c r="MKR1186" s="140"/>
      <c r="MKS1186" s="140"/>
      <c r="MKT1186" s="140"/>
      <c r="MKU1186" s="140"/>
      <c r="MKV1186" s="140"/>
      <c r="MKW1186" s="140"/>
      <c r="MKX1186" s="140"/>
      <c r="MKY1186" s="140"/>
      <c r="MKZ1186" s="140"/>
      <c r="MLA1186" s="140"/>
      <c r="MLB1186" s="140"/>
      <c r="MLC1186" s="140"/>
      <c r="MLD1186" s="140"/>
      <c r="MLE1186" s="140"/>
      <c r="MLF1186" s="140"/>
      <c r="MLG1186" s="140"/>
      <c r="MLH1186" s="140"/>
      <c r="MLI1186" s="140"/>
      <c r="MLJ1186" s="140"/>
      <c r="MLK1186" s="140"/>
      <c r="MLL1186" s="140"/>
      <c r="MLM1186" s="140"/>
      <c r="MLN1186" s="140"/>
      <c r="MLO1186" s="140"/>
      <c r="MLP1186" s="140"/>
      <c r="MLQ1186" s="140"/>
      <c r="MLR1186" s="140"/>
      <c r="MLS1186" s="140"/>
      <c r="MLT1186" s="140"/>
      <c r="MLU1186" s="140"/>
      <c r="MLV1186" s="140"/>
      <c r="MLW1186" s="140"/>
      <c r="MLX1186" s="140"/>
      <c r="MLY1186" s="140"/>
      <c r="MLZ1186" s="140"/>
      <c r="MMA1186" s="140"/>
      <c r="MMB1186" s="140"/>
      <c r="MMC1186" s="140"/>
      <c r="MMD1186" s="140"/>
      <c r="MME1186" s="140"/>
      <c r="MMF1186" s="140"/>
      <c r="MMG1186" s="140"/>
      <c r="MMH1186" s="140"/>
      <c r="MMI1186" s="140"/>
      <c r="MMJ1186" s="140"/>
      <c r="MMK1186" s="140"/>
      <c r="MML1186" s="140"/>
      <c r="MMM1186" s="140"/>
      <c r="MMN1186" s="140"/>
      <c r="MMO1186" s="140"/>
      <c r="MMP1186" s="140"/>
      <c r="MMQ1186" s="140"/>
      <c r="MMR1186" s="140"/>
      <c r="MMS1186" s="140"/>
      <c r="MMT1186" s="140"/>
      <c r="MMU1186" s="140"/>
      <c r="MMV1186" s="140"/>
      <c r="MMW1186" s="140"/>
      <c r="MMX1186" s="140"/>
      <c r="MMY1186" s="140"/>
      <c r="MMZ1186" s="140"/>
      <c r="MNA1186" s="140"/>
      <c r="MNB1186" s="140"/>
      <c r="MNC1186" s="140"/>
      <c r="MND1186" s="140"/>
      <c r="MNE1186" s="140"/>
      <c r="MNF1186" s="140"/>
      <c r="MNG1186" s="140"/>
      <c r="MNH1186" s="140"/>
      <c r="MNI1186" s="140"/>
      <c r="MNJ1186" s="140"/>
      <c r="MNK1186" s="140"/>
      <c r="MNL1186" s="140"/>
      <c r="MNM1186" s="140"/>
      <c r="MNN1186" s="140"/>
      <c r="MNO1186" s="140"/>
      <c r="MNP1186" s="140"/>
      <c r="MNQ1186" s="140"/>
      <c r="MNR1186" s="140"/>
      <c r="MNS1186" s="140"/>
      <c r="MNT1186" s="140"/>
      <c r="MNU1186" s="140"/>
      <c r="MNV1186" s="140"/>
      <c r="MNW1186" s="140"/>
      <c r="MNX1186" s="140"/>
      <c r="MNY1186" s="140"/>
      <c r="MNZ1186" s="140"/>
      <c r="MOA1186" s="140"/>
      <c r="MOB1186" s="140"/>
      <c r="MOC1186" s="140"/>
      <c r="MOD1186" s="140"/>
      <c r="MOE1186" s="140"/>
      <c r="MOF1186" s="140"/>
      <c r="MOG1186" s="140"/>
      <c r="MOH1186" s="140"/>
      <c r="MOI1186" s="140"/>
      <c r="MOJ1186" s="140"/>
      <c r="MOK1186" s="140"/>
      <c r="MOL1186" s="140"/>
      <c r="MOM1186" s="140"/>
      <c r="MON1186" s="140"/>
      <c r="MOO1186" s="140"/>
      <c r="MOP1186" s="140"/>
      <c r="MOQ1186" s="140"/>
      <c r="MOR1186" s="140"/>
      <c r="MOS1186" s="140"/>
      <c r="MOT1186" s="140"/>
      <c r="MOU1186" s="140"/>
      <c r="MOV1186" s="140"/>
      <c r="MOW1186" s="140"/>
      <c r="MOX1186" s="140"/>
      <c r="MOY1186" s="140"/>
      <c r="MOZ1186" s="140"/>
      <c r="MPA1186" s="140"/>
      <c r="MPB1186" s="140"/>
      <c r="MPC1186" s="140"/>
      <c r="MPD1186" s="140"/>
      <c r="MPE1186" s="140"/>
      <c r="MPF1186" s="140"/>
      <c r="MPG1186" s="140"/>
      <c r="MPH1186" s="140"/>
      <c r="MPI1186" s="140"/>
      <c r="MPJ1186" s="140"/>
      <c r="MPK1186" s="140"/>
      <c r="MPL1186" s="140"/>
      <c r="MPM1186" s="140"/>
      <c r="MPN1186" s="140"/>
      <c r="MPO1186" s="140"/>
      <c r="MPP1186" s="140"/>
      <c r="MPQ1186" s="140"/>
      <c r="MPR1186" s="140"/>
      <c r="MPS1186" s="140"/>
      <c r="MPT1186" s="140"/>
      <c r="MPU1186" s="140"/>
      <c r="MPV1186" s="140"/>
      <c r="MPW1186" s="140"/>
      <c r="MPX1186" s="140"/>
      <c r="MPY1186" s="140"/>
      <c r="MPZ1186" s="140"/>
      <c r="MQA1186" s="140"/>
      <c r="MQB1186" s="140"/>
      <c r="MQC1186" s="140"/>
      <c r="MQD1186" s="140"/>
      <c r="MQE1186" s="140"/>
      <c r="MQF1186" s="140"/>
      <c r="MQG1186" s="140"/>
      <c r="MQH1186" s="140"/>
      <c r="MQI1186" s="140"/>
      <c r="MQJ1186" s="140"/>
      <c r="MQK1186" s="140"/>
      <c r="MQL1186" s="140"/>
      <c r="MQM1186" s="140"/>
      <c r="MQN1186" s="140"/>
      <c r="MQO1186" s="140"/>
      <c r="MQP1186" s="140"/>
      <c r="MQQ1186" s="140"/>
      <c r="MQR1186" s="140"/>
      <c r="MQS1186" s="140"/>
      <c r="MQT1186" s="140"/>
      <c r="MQU1186" s="140"/>
      <c r="MQV1186" s="140"/>
      <c r="MQW1186" s="140"/>
      <c r="MQX1186" s="140"/>
      <c r="MQY1186" s="140"/>
      <c r="MQZ1186" s="140"/>
      <c r="MRA1186" s="140"/>
      <c r="MRB1186" s="140"/>
      <c r="MRC1186" s="140"/>
      <c r="MRD1186" s="140"/>
      <c r="MRE1186" s="140"/>
      <c r="MRF1186" s="140"/>
      <c r="MRG1186" s="140"/>
      <c r="MRH1186" s="140"/>
      <c r="MRI1186" s="140"/>
      <c r="MRJ1186" s="140"/>
      <c r="MRK1186" s="140"/>
      <c r="MRL1186" s="140"/>
      <c r="MRM1186" s="140"/>
      <c r="MRN1186" s="140"/>
      <c r="MRO1186" s="140"/>
      <c r="MRP1186" s="140"/>
      <c r="MRQ1186" s="140"/>
      <c r="MRR1186" s="140"/>
      <c r="MRS1186" s="140"/>
      <c r="MRT1186" s="140"/>
      <c r="MRU1186" s="140"/>
      <c r="MRV1186" s="140"/>
      <c r="MRW1186" s="140"/>
      <c r="MRX1186" s="140"/>
      <c r="MRY1186" s="140"/>
      <c r="MRZ1186" s="140"/>
      <c r="MSA1186" s="140"/>
      <c r="MSB1186" s="140"/>
      <c r="MSC1186" s="140"/>
      <c r="MSD1186" s="140"/>
      <c r="MSE1186" s="140"/>
      <c r="MSF1186" s="140"/>
      <c r="MSG1186" s="140"/>
      <c r="MSH1186" s="140"/>
      <c r="MSI1186" s="140"/>
      <c r="MSJ1186" s="140"/>
      <c r="MSK1186" s="140"/>
      <c r="MSL1186" s="140"/>
      <c r="MSM1186" s="140"/>
      <c r="MSN1186" s="140"/>
      <c r="MSO1186" s="140"/>
      <c r="MSP1186" s="140"/>
      <c r="MSQ1186" s="140"/>
      <c r="MSR1186" s="140"/>
      <c r="MSS1186" s="140"/>
      <c r="MST1186" s="140"/>
      <c r="MSU1186" s="140"/>
      <c r="MSV1186" s="140"/>
      <c r="MSW1186" s="140"/>
      <c r="MSX1186" s="140"/>
      <c r="MSY1186" s="140"/>
      <c r="MSZ1186" s="140"/>
      <c r="MTA1186" s="140"/>
      <c r="MTB1186" s="140"/>
      <c r="MTC1186" s="140"/>
      <c r="MTD1186" s="140"/>
      <c r="MTE1186" s="140"/>
      <c r="MTF1186" s="140"/>
      <c r="MTG1186" s="140"/>
      <c r="MTH1186" s="140"/>
      <c r="MTI1186" s="140"/>
      <c r="MTJ1186" s="140"/>
      <c r="MTK1186" s="140"/>
      <c r="MTL1186" s="140"/>
      <c r="MTM1186" s="140"/>
      <c r="MTN1186" s="140"/>
      <c r="MTO1186" s="140"/>
      <c r="MTP1186" s="140"/>
      <c r="MTQ1186" s="140"/>
      <c r="MTR1186" s="140"/>
      <c r="MTS1186" s="140"/>
      <c r="MTT1186" s="140"/>
      <c r="MTU1186" s="140"/>
      <c r="MTV1186" s="140"/>
      <c r="MTW1186" s="140"/>
      <c r="MTX1186" s="140"/>
      <c r="MTY1186" s="140"/>
      <c r="MTZ1186" s="140"/>
      <c r="MUA1186" s="140"/>
      <c r="MUB1186" s="140"/>
      <c r="MUC1186" s="140"/>
      <c r="MUD1186" s="140"/>
      <c r="MUE1186" s="140"/>
      <c r="MUF1186" s="140"/>
      <c r="MUG1186" s="140"/>
      <c r="MUH1186" s="140"/>
      <c r="MUI1186" s="140"/>
      <c r="MUJ1186" s="140"/>
      <c r="MUK1186" s="140"/>
      <c r="MUL1186" s="140"/>
      <c r="MUM1186" s="140"/>
      <c r="MUN1186" s="140"/>
      <c r="MUO1186" s="140"/>
      <c r="MUP1186" s="140"/>
      <c r="MUQ1186" s="140"/>
      <c r="MUR1186" s="140"/>
      <c r="MUS1186" s="140"/>
      <c r="MUT1186" s="140"/>
      <c r="MUU1186" s="140"/>
      <c r="MUV1186" s="140"/>
      <c r="MUW1186" s="140"/>
      <c r="MUX1186" s="140"/>
      <c r="MUY1186" s="140"/>
      <c r="MUZ1186" s="140"/>
      <c r="MVA1186" s="140"/>
      <c r="MVB1186" s="140"/>
      <c r="MVC1186" s="140"/>
      <c r="MVD1186" s="140"/>
      <c r="MVE1186" s="140"/>
      <c r="MVF1186" s="140"/>
      <c r="MVG1186" s="140"/>
      <c r="MVH1186" s="140"/>
      <c r="MVI1186" s="140"/>
      <c r="MVJ1186" s="140"/>
      <c r="MVK1186" s="140"/>
      <c r="MVL1186" s="140"/>
      <c r="MVM1186" s="140"/>
      <c r="MVN1186" s="140"/>
      <c r="MVO1186" s="140"/>
      <c r="MVP1186" s="140"/>
      <c r="MVQ1186" s="140"/>
      <c r="MVR1186" s="140"/>
      <c r="MVS1186" s="140"/>
      <c r="MVT1186" s="140"/>
      <c r="MVU1186" s="140"/>
      <c r="MVV1186" s="140"/>
      <c r="MVW1186" s="140"/>
      <c r="MVX1186" s="140"/>
      <c r="MVY1186" s="140"/>
      <c r="MVZ1186" s="140"/>
      <c r="MWA1186" s="140"/>
      <c r="MWB1186" s="140"/>
      <c r="MWC1186" s="140"/>
      <c r="MWD1186" s="140"/>
      <c r="MWE1186" s="140"/>
      <c r="MWF1186" s="140"/>
      <c r="MWG1186" s="140"/>
      <c r="MWH1186" s="140"/>
      <c r="MWI1186" s="140"/>
      <c r="MWJ1186" s="140"/>
      <c r="MWK1186" s="140"/>
      <c r="MWL1186" s="140"/>
      <c r="MWM1186" s="140"/>
      <c r="MWN1186" s="140"/>
      <c r="MWO1186" s="140"/>
      <c r="MWP1186" s="140"/>
      <c r="MWQ1186" s="140"/>
      <c r="MWR1186" s="140"/>
      <c r="MWS1186" s="140"/>
      <c r="MWT1186" s="140"/>
      <c r="MWU1186" s="140"/>
      <c r="MWV1186" s="140"/>
      <c r="MWW1186" s="140"/>
      <c r="MWX1186" s="140"/>
      <c r="MWY1186" s="140"/>
      <c r="MWZ1186" s="140"/>
      <c r="MXA1186" s="140"/>
      <c r="MXB1186" s="140"/>
      <c r="MXC1186" s="140"/>
      <c r="MXD1186" s="140"/>
      <c r="MXE1186" s="140"/>
      <c r="MXF1186" s="140"/>
      <c r="MXG1186" s="140"/>
      <c r="MXH1186" s="140"/>
      <c r="MXI1186" s="140"/>
      <c r="MXJ1186" s="140"/>
      <c r="MXK1186" s="140"/>
      <c r="MXL1186" s="140"/>
      <c r="MXM1186" s="140"/>
      <c r="MXN1186" s="140"/>
      <c r="MXO1186" s="140"/>
      <c r="MXP1186" s="140"/>
      <c r="MXQ1186" s="140"/>
      <c r="MXR1186" s="140"/>
      <c r="MXS1186" s="140"/>
      <c r="MXT1186" s="140"/>
      <c r="MXU1186" s="140"/>
      <c r="MXV1186" s="140"/>
      <c r="MXW1186" s="140"/>
      <c r="MXX1186" s="140"/>
      <c r="MXY1186" s="140"/>
      <c r="MXZ1186" s="140"/>
      <c r="MYA1186" s="140"/>
      <c r="MYB1186" s="140"/>
      <c r="MYC1186" s="140"/>
      <c r="MYD1186" s="140"/>
      <c r="MYE1186" s="140"/>
      <c r="MYF1186" s="140"/>
      <c r="MYG1186" s="140"/>
      <c r="MYH1186" s="140"/>
      <c r="MYI1186" s="140"/>
      <c r="MYJ1186" s="140"/>
      <c r="MYK1186" s="140"/>
      <c r="MYL1186" s="140"/>
      <c r="MYM1186" s="140"/>
      <c r="MYN1186" s="140"/>
      <c r="MYO1186" s="140"/>
      <c r="MYP1186" s="140"/>
      <c r="MYQ1186" s="140"/>
      <c r="MYR1186" s="140"/>
      <c r="MYS1186" s="140"/>
      <c r="MYT1186" s="140"/>
      <c r="MYU1186" s="140"/>
      <c r="MYV1186" s="140"/>
      <c r="MYW1186" s="140"/>
      <c r="MYX1186" s="140"/>
      <c r="MYY1186" s="140"/>
      <c r="MYZ1186" s="140"/>
      <c r="MZA1186" s="140"/>
      <c r="MZB1186" s="140"/>
      <c r="MZC1186" s="140"/>
      <c r="MZD1186" s="140"/>
      <c r="MZE1186" s="140"/>
      <c r="MZF1186" s="140"/>
      <c r="MZG1186" s="140"/>
      <c r="MZH1186" s="140"/>
      <c r="MZI1186" s="140"/>
      <c r="MZJ1186" s="140"/>
      <c r="MZK1186" s="140"/>
      <c r="MZL1186" s="140"/>
      <c r="MZM1186" s="140"/>
      <c r="MZN1186" s="140"/>
      <c r="MZO1186" s="140"/>
      <c r="MZP1186" s="140"/>
      <c r="MZQ1186" s="140"/>
      <c r="MZR1186" s="140"/>
      <c r="MZS1186" s="140"/>
      <c r="MZT1186" s="140"/>
      <c r="MZU1186" s="140"/>
      <c r="MZV1186" s="140"/>
      <c r="MZW1186" s="140"/>
      <c r="MZX1186" s="140"/>
      <c r="MZY1186" s="140"/>
      <c r="MZZ1186" s="140"/>
      <c r="NAA1186" s="140"/>
      <c r="NAB1186" s="140"/>
      <c r="NAC1186" s="140"/>
      <c r="NAD1186" s="140"/>
      <c r="NAE1186" s="140"/>
      <c r="NAF1186" s="140"/>
      <c r="NAG1186" s="140"/>
      <c r="NAH1186" s="140"/>
      <c r="NAI1186" s="140"/>
      <c r="NAJ1186" s="140"/>
      <c r="NAK1186" s="140"/>
      <c r="NAL1186" s="140"/>
      <c r="NAM1186" s="140"/>
      <c r="NAN1186" s="140"/>
      <c r="NAO1186" s="140"/>
      <c r="NAP1186" s="140"/>
      <c r="NAQ1186" s="140"/>
      <c r="NAR1186" s="140"/>
      <c r="NAS1186" s="140"/>
      <c r="NAT1186" s="140"/>
      <c r="NAU1186" s="140"/>
      <c r="NAV1186" s="140"/>
      <c r="NAW1186" s="140"/>
      <c r="NAX1186" s="140"/>
      <c r="NAY1186" s="140"/>
      <c r="NAZ1186" s="140"/>
      <c r="NBA1186" s="140"/>
      <c r="NBB1186" s="140"/>
      <c r="NBC1186" s="140"/>
      <c r="NBD1186" s="140"/>
      <c r="NBE1186" s="140"/>
      <c r="NBF1186" s="140"/>
      <c r="NBG1186" s="140"/>
      <c r="NBH1186" s="140"/>
      <c r="NBI1186" s="140"/>
      <c r="NBJ1186" s="140"/>
      <c r="NBK1186" s="140"/>
      <c r="NBL1186" s="140"/>
      <c r="NBM1186" s="140"/>
      <c r="NBN1186" s="140"/>
      <c r="NBO1186" s="140"/>
      <c r="NBP1186" s="140"/>
      <c r="NBQ1186" s="140"/>
      <c r="NBR1186" s="140"/>
      <c r="NBS1186" s="140"/>
      <c r="NBT1186" s="140"/>
      <c r="NBU1186" s="140"/>
      <c r="NBV1186" s="140"/>
      <c r="NBW1186" s="140"/>
      <c r="NBX1186" s="140"/>
      <c r="NBY1186" s="140"/>
      <c r="NBZ1186" s="140"/>
      <c r="NCA1186" s="140"/>
      <c r="NCB1186" s="140"/>
      <c r="NCC1186" s="140"/>
      <c r="NCD1186" s="140"/>
      <c r="NCE1186" s="140"/>
      <c r="NCF1186" s="140"/>
      <c r="NCG1186" s="140"/>
      <c r="NCH1186" s="140"/>
      <c r="NCI1186" s="140"/>
      <c r="NCJ1186" s="140"/>
      <c r="NCK1186" s="140"/>
      <c r="NCL1186" s="140"/>
      <c r="NCM1186" s="140"/>
      <c r="NCN1186" s="140"/>
      <c r="NCO1186" s="140"/>
      <c r="NCP1186" s="140"/>
      <c r="NCQ1186" s="140"/>
      <c r="NCR1186" s="140"/>
      <c r="NCS1186" s="140"/>
      <c r="NCT1186" s="140"/>
      <c r="NCU1186" s="140"/>
      <c r="NCV1186" s="140"/>
      <c r="NCW1186" s="140"/>
      <c r="NCX1186" s="140"/>
      <c r="NCY1186" s="140"/>
      <c r="NCZ1186" s="140"/>
      <c r="NDA1186" s="140"/>
      <c r="NDB1186" s="140"/>
      <c r="NDC1186" s="140"/>
      <c r="NDD1186" s="140"/>
      <c r="NDE1186" s="140"/>
      <c r="NDF1186" s="140"/>
      <c r="NDG1186" s="140"/>
      <c r="NDH1186" s="140"/>
      <c r="NDI1186" s="140"/>
      <c r="NDJ1186" s="140"/>
      <c r="NDK1186" s="140"/>
      <c r="NDL1186" s="140"/>
      <c r="NDM1186" s="140"/>
      <c r="NDN1186" s="140"/>
      <c r="NDO1186" s="140"/>
      <c r="NDP1186" s="140"/>
      <c r="NDQ1186" s="140"/>
      <c r="NDR1186" s="140"/>
      <c r="NDS1186" s="140"/>
      <c r="NDT1186" s="140"/>
      <c r="NDU1186" s="140"/>
      <c r="NDV1186" s="140"/>
      <c r="NDW1186" s="140"/>
      <c r="NDX1186" s="140"/>
      <c r="NDY1186" s="140"/>
      <c r="NDZ1186" s="140"/>
      <c r="NEA1186" s="140"/>
      <c r="NEB1186" s="140"/>
      <c r="NEC1186" s="140"/>
      <c r="NED1186" s="140"/>
      <c r="NEE1186" s="140"/>
      <c r="NEF1186" s="140"/>
      <c r="NEG1186" s="140"/>
      <c r="NEH1186" s="140"/>
      <c r="NEI1186" s="140"/>
      <c r="NEJ1186" s="140"/>
      <c r="NEK1186" s="140"/>
      <c r="NEL1186" s="140"/>
      <c r="NEM1186" s="140"/>
      <c r="NEN1186" s="140"/>
      <c r="NEO1186" s="140"/>
      <c r="NEP1186" s="140"/>
      <c r="NEQ1186" s="140"/>
      <c r="NER1186" s="140"/>
      <c r="NES1186" s="140"/>
      <c r="NET1186" s="140"/>
      <c r="NEU1186" s="140"/>
      <c r="NEV1186" s="140"/>
      <c r="NEW1186" s="140"/>
      <c r="NEX1186" s="140"/>
      <c r="NEY1186" s="140"/>
      <c r="NEZ1186" s="140"/>
      <c r="NFA1186" s="140"/>
      <c r="NFB1186" s="140"/>
      <c r="NFC1186" s="140"/>
      <c r="NFD1186" s="140"/>
      <c r="NFE1186" s="140"/>
      <c r="NFF1186" s="140"/>
      <c r="NFG1186" s="140"/>
      <c r="NFH1186" s="140"/>
      <c r="NFI1186" s="140"/>
      <c r="NFJ1186" s="140"/>
      <c r="NFK1186" s="140"/>
      <c r="NFL1186" s="140"/>
      <c r="NFM1186" s="140"/>
      <c r="NFN1186" s="140"/>
      <c r="NFO1186" s="140"/>
      <c r="NFP1186" s="140"/>
      <c r="NFQ1186" s="140"/>
      <c r="NFR1186" s="140"/>
      <c r="NFS1186" s="140"/>
      <c r="NFT1186" s="140"/>
      <c r="NFU1186" s="140"/>
      <c r="NFV1186" s="140"/>
      <c r="NFW1186" s="140"/>
      <c r="NFX1186" s="140"/>
      <c r="NFY1186" s="140"/>
      <c r="NFZ1186" s="140"/>
      <c r="NGA1186" s="140"/>
      <c r="NGB1186" s="140"/>
      <c r="NGC1186" s="140"/>
      <c r="NGD1186" s="140"/>
      <c r="NGE1186" s="140"/>
      <c r="NGF1186" s="140"/>
      <c r="NGG1186" s="140"/>
      <c r="NGH1186" s="140"/>
      <c r="NGI1186" s="140"/>
      <c r="NGJ1186" s="140"/>
      <c r="NGK1186" s="140"/>
      <c r="NGL1186" s="140"/>
      <c r="NGM1186" s="140"/>
      <c r="NGN1186" s="140"/>
      <c r="NGO1186" s="140"/>
      <c r="NGP1186" s="140"/>
      <c r="NGQ1186" s="140"/>
      <c r="NGR1186" s="140"/>
      <c r="NGS1186" s="140"/>
      <c r="NGT1186" s="140"/>
      <c r="NGU1186" s="140"/>
      <c r="NGV1186" s="140"/>
      <c r="NGW1186" s="140"/>
      <c r="NGX1186" s="140"/>
      <c r="NGY1186" s="140"/>
      <c r="NGZ1186" s="140"/>
      <c r="NHA1186" s="140"/>
      <c r="NHB1186" s="140"/>
      <c r="NHC1186" s="140"/>
      <c r="NHD1186" s="140"/>
      <c r="NHE1186" s="140"/>
      <c r="NHF1186" s="140"/>
      <c r="NHG1186" s="140"/>
      <c r="NHH1186" s="140"/>
      <c r="NHI1186" s="140"/>
      <c r="NHJ1186" s="140"/>
      <c r="NHK1186" s="140"/>
      <c r="NHL1186" s="140"/>
      <c r="NHM1186" s="140"/>
      <c r="NHN1186" s="140"/>
      <c r="NHO1186" s="140"/>
      <c r="NHP1186" s="140"/>
      <c r="NHQ1186" s="140"/>
      <c r="NHR1186" s="140"/>
      <c r="NHS1186" s="140"/>
      <c r="NHT1186" s="140"/>
      <c r="NHU1186" s="140"/>
      <c r="NHV1186" s="140"/>
      <c r="NHW1186" s="140"/>
      <c r="NHX1186" s="140"/>
      <c r="NHY1186" s="140"/>
      <c r="NHZ1186" s="140"/>
      <c r="NIA1186" s="140"/>
      <c r="NIB1186" s="140"/>
      <c r="NIC1186" s="140"/>
      <c r="NID1186" s="140"/>
      <c r="NIE1186" s="140"/>
      <c r="NIF1186" s="140"/>
      <c r="NIG1186" s="140"/>
      <c r="NIH1186" s="140"/>
      <c r="NII1186" s="140"/>
      <c r="NIJ1186" s="140"/>
      <c r="NIK1186" s="140"/>
      <c r="NIL1186" s="140"/>
      <c r="NIM1186" s="140"/>
      <c r="NIN1186" s="140"/>
      <c r="NIO1186" s="140"/>
      <c r="NIP1186" s="140"/>
      <c r="NIQ1186" s="140"/>
      <c r="NIR1186" s="140"/>
      <c r="NIS1186" s="140"/>
      <c r="NIT1186" s="140"/>
      <c r="NIU1186" s="140"/>
      <c r="NIV1186" s="140"/>
      <c r="NIW1186" s="140"/>
      <c r="NIX1186" s="140"/>
      <c r="NIY1186" s="140"/>
      <c r="NIZ1186" s="140"/>
      <c r="NJA1186" s="140"/>
      <c r="NJB1186" s="140"/>
      <c r="NJC1186" s="140"/>
      <c r="NJD1186" s="140"/>
      <c r="NJE1186" s="140"/>
      <c r="NJF1186" s="140"/>
      <c r="NJG1186" s="140"/>
      <c r="NJH1186" s="140"/>
      <c r="NJI1186" s="140"/>
      <c r="NJJ1186" s="140"/>
      <c r="NJK1186" s="140"/>
      <c r="NJL1186" s="140"/>
      <c r="NJM1186" s="140"/>
      <c r="NJN1186" s="140"/>
      <c r="NJO1186" s="140"/>
      <c r="NJP1186" s="140"/>
      <c r="NJQ1186" s="140"/>
      <c r="NJR1186" s="140"/>
      <c r="NJS1186" s="140"/>
      <c r="NJT1186" s="140"/>
      <c r="NJU1186" s="140"/>
      <c r="NJV1186" s="140"/>
      <c r="NJW1186" s="140"/>
      <c r="NJX1186" s="140"/>
      <c r="NJY1186" s="140"/>
      <c r="NJZ1186" s="140"/>
      <c r="NKA1186" s="140"/>
      <c r="NKB1186" s="140"/>
      <c r="NKC1186" s="140"/>
      <c r="NKD1186" s="140"/>
      <c r="NKE1186" s="140"/>
      <c r="NKF1186" s="140"/>
      <c r="NKG1186" s="140"/>
      <c r="NKH1186" s="140"/>
      <c r="NKI1186" s="140"/>
      <c r="NKJ1186" s="140"/>
      <c r="NKK1186" s="140"/>
      <c r="NKL1186" s="140"/>
      <c r="NKM1186" s="140"/>
      <c r="NKN1186" s="140"/>
      <c r="NKO1186" s="140"/>
      <c r="NKP1186" s="140"/>
      <c r="NKQ1186" s="140"/>
      <c r="NKR1186" s="140"/>
      <c r="NKS1186" s="140"/>
      <c r="NKT1186" s="140"/>
      <c r="NKU1186" s="140"/>
      <c r="NKV1186" s="140"/>
      <c r="NKW1186" s="140"/>
      <c r="NKX1186" s="140"/>
      <c r="NKY1186" s="140"/>
      <c r="NKZ1186" s="140"/>
      <c r="NLA1186" s="140"/>
      <c r="NLB1186" s="140"/>
      <c r="NLC1186" s="140"/>
      <c r="NLD1186" s="140"/>
      <c r="NLE1186" s="140"/>
      <c r="NLF1186" s="140"/>
      <c r="NLG1186" s="140"/>
      <c r="NLH1186" s="140"/>
      <c r="NLI1186" s="140"/>
      <c r="NLJ1186" s="140"/>
      <c r="NLK1186" s="140"/>
      <c r="NLL1186" s="140"/>
      <c r="NLM1186" s="140"/>
      <c r="NLN1186" s="140"/>
      <c r="NLO1186" s="140"/>
      <c r="NLP1186" s="140"/>
      <c r="NLQ1186" s="140"/>
      <c r="NLR1186" s="140"/>
      <c r="NLS1186" s="140"/>
      <c r="NLT1186" s="140"/>
      <c r="NLU1186" s="140"/>
      <c r="NLV1186" s="140"/>
      <c r="NLW1186" s="140"/>
      <c r="NLX1186" s="140"/>
      <c r="NLY1186" s="140"/>
      <c r="NLZ1186" s="140"/>
      <c r="NMA1186" s="140"/>
      <c r="NMB1186" s="140"/>
      <c r="NMC1186" s="140"/>
      <c r="NMD1186" s="140"/>
      <c r="NME1186" s="140"/>
      <c r="NMF1186" s="140"/>
      <c r="NMG1186" s="140"/>
      <c r="NMH1186" s="140"/>
      <c r="NMI1186" s="140"/>
      <c r="NMJ1186" s="140"/>
      <c r="NMK1186" s="140"/>
      <c r="NML1186" s="140"/>
      <c r="NMM1186" s="140"/>
      <c r="NMN1186" s="140"/>
      <c r="NMO1186" s="140"/>
      <c r="NMP1186" s="140"/>
      <c r="NMQ1186" s="140"/>
      <c r="NMR1186" s="140"/>
      <c r="NMS1186" s="140"/>
      <c r="NMT1186" s="140"/>
      <c r="NMU1186" s="140"/>
      <c r="NMV1186" s="140"/>
      <c r="NMW1186" s="140"/>
      <c r="NMX1186" s="140"/>
      <c r="NMY1186" s="140"/>
      <c r="NMZ1186" s="140"/>
      <c r="NNA1186" s="140"/>
      <c r="NNB1186" s="140"/>
      <c r="NNC1186" s="140"/>
      <c r="NND1186" s="140"/>
      <c r="NNE1186" s="140"/>
      <c r="NNF1186" s="140"/>
      <c r="NNG1186" s="140"/>
      <c r="NNH1186" s="140"/>
      <c r="NNI1186" s="140"/>
      <c r="NNJ1186" s="140"/>
      <c r="NNK1186" s="140"/>
      <c r="NNL1186" s="140"/>
      <c r="NNM1186" s="140"/>
      <c r="NNN1186" s="140"/>
      <c r="NNO1186" s="140"/>
      <c r="NNP1186" s="140"/>
      <c r="NNQ1186" s="140"/>
      <c r="NNR1186" s="140"/>
      <c r="NNS1186" s="140"/>
      <c r="NNT1186" s="140"/>
      <c r="NNU1186" s="140"/>
      <c r="NNV1186" s="140"/>
      <c r="NNW1186" s="140"/>
      <c r="NNX1186" s="140"/>
      <c r="NNY1186" s="140"/>
      <c r="NNZ1186" s="140"/>
      <c r="NOA1186" s="140"/>
      <c r="NOB1186" s="140"/>
      <c r="NOC1186" s="140"/>
      <c r="NOD1186" s="140"/>
      <c r="NOE1186" s="140"/>
      <c r="NOF1186" s="140"/>
      <c r="NOG1186" s="140"/>
      <c r="NOH1186" s="140"/>
      <c r="NOI1186" s="140"/>
      <c r="NOJ1186" s="140"/>
      <c r="NOK1186" s="140"/>
      <c r="NOL1186" s="140"/>
      <c r="NOM1186" s="140"/>
      <c r="NON1186" s="140"/>
      <c r="NOO1186" s="140"/>
      <c r="NOP1186" s="140"/>
      <c r="NOQ1186" s="140"/>
      <c r="NOR1186" s="140"/>
      <c r="NOS1186" s="140"/>
      <c r="NOT1186" s="140"/>
      <c r="NOU1186" s="140"/>
      <c r="NOV1186" s="140"/>
      <c r="NOW1186" s="140"/>
      <c r="NOX1186" s="140"/>
      <c r="NOY1186" s="140"/>
      <c r="NOZ1186" s="140"/>
      <c r="NPA1186" s="140"/>
      <c r="NPB1186" s="140"/>
      <c r="NPC1186" s="140"/>
      <c r="NPD1186" s="140"/>
      <c r="NPE1186" s="140"/>
      <c r="NPF1186" s="140"/>
      <c r="NPG1186" s="140"/>
      <c r="NPH1186" s="140"/>
      <c r="NPI1186" s="140"/>
      <c r="NPJ1186" s="140"/>
      <c r="NPK1186" s="140"/>
      <c r="NPL1186" s="140"/>
      <c r="NPM1186" s="140"/>
      <c r="NPN1186" s="140"/>
      <c r="NPO1186" s="140"/>
      <c r="NPP1186" s="140"/>
      <c r="NPQ1186" s="140"/>
      <c r="NPR1186" s="140"/>
      <c r="NPS1186" s="140"/>
      <c r="NPT1186" s="140"/>
      <c r="NPU1186" s="140"/>
      <c r="NPV1186" s="140"/>
      <c r="NPW1186" s="140"/>
      <c r="NPX1186" s="140"/>
      <c r="NPY1186" s="140"/>
      <c r="NPZ1186" s="140"/>
      <c r="NQA1186" s="140"/>
      <c r="NQB1186" s="140"/>
      <c r="NQC1186" s="140"/>
      <c r="NQD1186" s="140"/>
      <c r="NQE1186" s="140"/>
      <c r="NQF1186" s="140"/>
      <c r="NQG1186" s="140"/>
      <c r="NQH1186" s="140"/>
      <c r="NQI1186" s="140"/>
      <c r="NQJ1186" s="140"/>
      <c r="NQK1186" s="140"/>
      <c r="NQL1186" s="140"/>
      <c r="NQM1186" s="140"/>
      <c r="NQN1186" s="140"/>
      <c r="NQO1186" s="140"/>
      <c r="NQP1186" s="140"/>
      <c r="NQQ1186" s="140"/>
      <c r="NQR1186" s="140"/>
      <c r="NQS1186" s="140"/>
      <c r="NQT1186" s="140"/>
      <c r="NQU1186" s="140"/>
      <c r="NQV1186" s="140"/>
      <c r="NQW1186" s="140"/>
      <c r="NQX1186" s="140"/>
      <c r="NQY1186" s="140"/>
      <c r="NQZ1186" s="140"/>
      <c r="NRA1186" s="140"/>
      <c r="NRB1186" s="140"/>
      <c r="NRC1186" s="140"/>
      <c r="NRD1186" s="140"/>
      <c r="NRE1186" s="140"/>
      <c r="NRF1186" s="140"/>
      <c r="NRG1186" s="140"/>
      <c r="NRH1186" s="140"/>
      <c r="NRI1186" s="140"/>
      <c r="NRJ1186" s="140"/>
      <c r="NRK1186" s="140"/>
      <c r="NRL1186" s="140"/>
      <c r="NRM1186" s="140"/>
      <c r="NRN1186" s="140"/>
      <c r="NRO1186" s="140"/>
      <c r="NRP1186" s="140"/>
      <c r="NRQ1186" s="140"/>
      <c r="NRR1186" s="140"/>
      <c r="NRS1186" s="140"/>
      <c r="NRT1186" s="140"/>
      <c r="NRU1186" s="140"/>
      <c r="NRV1186" s="140"/>
      <c r="NRW1186" s="140"/>
      <c r="NRX1186" s="140"/>
      <c r="NRY1186" s="140"/>
      <c r="NRZ1186" s="140"/>
      <c r="NSA1186" s="140"/>
      <c r="NSB1186" s="140"/>
      <c r="NSC1186" s="140"/>
      <c r="NSD1186" s="140"/>
      <c r="NSE1186" s="140"/>
      <c r="NSF1186" s="140"/>
      <c r="NSG1186" s="140"/>
      <c r="NSH1186" s="140"/>
      <c r="NSI1186" s="140"/>
      <c r="NSJ1186" s="140"/>
      <c r="NSK1186" s="140"/>
      <c r="NSL1186" s="140"/>
      <c r="NSM1186" s="140"/>
      <c r="NSN1186" s="140"/>
      <c r="NSO1186" s="140"/>
      <c r="NSP1186" s="140"/>
      <c r="NSQ1186" s="140"/>
      <c r="NSR1186" s="140"/>
      <c r="NSS1186" s="140"/>
      <c r="NST1186" s="140"/>
      <c r="NSU1186" s="140"/>
      <c r="NSV1186" s="140"/>
      <c r="NSW1186" s="140"/>
      <c r="NSX1186" s="140"/>
      <c r="NSY1186" s="140"/>
      <c r="NSZ1186" s="140"/>
      <c r="NTA1186" s="140"/>
      <c r="NTB1186" s="140"/>
      <c r="NTC1186" s="140"/>
      <c r="NTD1186" s="140"/>
      <c r="NTE1186" s="140"/>
      <c r="NTF1186" s="140"/>
      <c r="NTG1186" s="140"/>
      <c r="NTH1186" s="140"/>
      <c r="NTI1186" s="140"/>
      <c r="NTJ1186" s="140"/>
      <c r="NTK1186" s="140"/>
      <c r="NTL1186" s="140"/>
      <c r="NTM1186" s="140"/>
      <c r="NTN1186" s="140"/>
      <c r="NTO1186" s="140"/>
      <c r="NTP1186" s="140"/>
      <c r="NTQ1186" s="140"/>
      <c r="NTR1186" s="140"/>
      <c r="NTS1186" s="140"/>
      <c r="NTT1186" s="140"/>
      <c r="NTU1186" s="140"/>
      <c r="NTV1186" s="140"/>
      <c r="NTW1186" s="140"/>
      <c r="NTX1186" s="140"/>
      <c r="NTY1186" s="140"/>
      <c r="NTZ1186" s="140"/>
      <c r="NUA1186" s="140"/>
      <c r="NUB1186" s="140"/>
      <c r="NUC1186" s="140"/>
      <c r="NUD1186" s="140"/>
      <c r="NUE1186" s="140"/>
      <c r="NUF1186" s="140"/>
      <c r="NUG1186" s="140"/>
      <c r="NUH1186" s="140"/>
      <c r="NUI1186" s="140"/>
      <c r="NUJ1186" s="140"/>
      <c r="NUK1186" s="140"/>
      <c r="NUL1186" s="140"/>
      <c r="NUM1186" s="140"/>
      <c r="NUN1186" s="140"/>
      <c r="NUO1186" s="140"/>
      <c r="NUP1186" s="140"/>
      <c r="NUQ1186" s="140"/>
      <c r="NUR1186" s="140"/>
      <c r="NUS1186" s="140"/>
      <c r="NUT1186" s="140"/>
      <c r="NUU1186" s="140"/>
      <c r="NUV1186" s="140"/>
      <c r="NUW1186" s="140"/>
      <c r="NUX1186" s="140"/>
      <c r="NUY1186" s="140"/>
      <c r="NUZ1186" s="140"/>
      <c r="NVA1186" s="140"/>
      <c r="NVB1186" s="140"/>
      <c r="NVC1186" s="140"/>
      <c r="NVD1186" s="140"/>
      <c r="NVE1186" s="140"/>
      <c r="NVF1186" s="140"/>
      <c r="NVG1186" s="140"/>
      <c r="NVH1186" s="140"/>
      <c r="NVI1186" s="140"/>
      <c r="NVJ1186" s="140"/>
      <c r="NVK1186" s="140"/>
      <c r="NVL1186" s="140"/>
      <c r="NVM1186" s="140"/>
      <c r="NVN1186" s="140"/>
      <c r="NVO1186" s="140"/>
      <c r="NVP1186" s="140"/>
      <c r="NVQ1186" s="140"/>
      <c r="NVR1186" s="140"/>
      <c r="NVS1186" s="140"/>
      <c r="NVT1186" s="140"/>
      <c r="NVU1186" s="140"/>
      <c r="NVV1186" s="140"/>
      <c r="NVW1186" s="140"/>
      <c r="NVX1186" s="140"/>
      <c r="NVY1186" s="140"/>
      <c r="NVZ1186" s="140"/>
      <c r="NWA1186" s="140"/>
      <c r="NWB1186" s="140"/>
      <c r="NWC1186" s="140"/>
      <c r="NWD1186" s="140"/>
      <c r="NWE1186" s="140"/>
      <c r="NWF1186" s="140"/>
      <c r="NWG1186" s="140"/>
      <c r="NWH1186" s="140"/>
      <c r="NWI1186" s="140"/>
      <c r="NWJ1186" s="140"/>
      <c r="NWK1186" s="140"/>
      <c r="NWL1186" s="140"/>
      <c r="NWM1186" s="140"/>
      <c r="NWN1186" s="140"/>
      <c r="NWO1186" s="140"/>
      <c r="NWP1186" s="140"/>
      <c r="NWQ1186" s="140"/>
      <c r="NWR1186" s="140"/>
      <c r="NWS1186" s="140"/>
      <c r="NWT1186" s="140"/>
      <c r="NWU1186" s="140"/>
      <c r="NWV1186" s="140"/>
      <c r="NWW1186" s="140"/>
      <c r="NWX1186" s="140"/>
      <c r="NWY1186" s="140"/>
      <c r="NWZ1186" s="140"/>
      <c r="NXA1186" s="140"/>
      <c r="NXB1186" s="140"/>
      <c r="NXC1186" s="140"/>
      <c r="NXD1186" s="140"/>
      <c r="NXE1186" s="140"/>
      <c r="NXF1186" s="140"/>
      <c r="NXG1186" s="140"/>
      <c r="NXH1186" s="140"/>
      <c r="NXI1186" s="140"/>
      <c r="NXJ1186" s="140"/>
      <c r="NXK1186" s="140"/>
      <c r="NXL1186" s="140"/>
      <c r="NXM1186" s="140"/>
      <c r="NXN1186" s="140"/>
      <c r="NXO1186" s="140"/>
      <c r="NXP1186" s="140"/>
      <c r="NXQ1186" s="140"/>
      <c r="NXR1186" s="140"/>
      <c r="NXS1186" s="140"/>
      <c r="NXT1186" s="140"/>
      <c r="NXU1186" s="140"/>
      <c r="NXV1186" s="140"/>
      <c r="NXW1186" s="140"/>
      <c r="NXX1186" s="140"/>
      <c r="NXY1186" s="140"/>
      <c r="NXZ1186" s="140"/>
      <c r="NYA1186" s="140"/>
      <c r="NYB1186" s="140"/>
      <c r="NYC1186" s="140"/>
      <c r="NYD1186" s="140"/>
      <c r="NYE1186" s="140"/>
      <c r="NYF1186" s="140"/>
      <c r="NYG1186" s="140"/>
      <c r="NYH1186" s="140"/>
      <c r="NYI1186" s="140"/>
      <c r="NYJ1186" s="140"/>
      <c r="NYK1186" s="140"/>
      <c r="NYL1186" s="140"/>
      <c r="NYM1186" s="140"/>
      <c r="NYN1186" s="140"/>
      <c r="NYO1186" s="140"/>
      <c r="NYP1186" s="140"/>
      <c r="NYQ1186" s="140"/>
      <c r="NYR1186" s="140"/>
      <c r="NYS1186" s="140"/>
      <c r="NYT1186" s="140"/>
      <c r="NYU1186" s="140"/>
      <c r="NYV1186" s="140"/>
      <c r="NYW1186" s="140"/>
      <c r="NYX1186" s="140"/>
      <c r="NYY1186" s="140"/>
      <c r="NYZ1186" s="140"/>
      <c r="NZA1186" s="140"/>
      <c r="NZB1186" s="140"/>
      <c r="NZC1186" s="140"/>
      <c r="NZD1186" s="140"/>
      <c r="NZE1186" s="140"/>
      <c r="NZF1186" s="140"/>
      <c r="NZG1186" s="140"/>
      <c r="NZH1186" s="140"/>
      <c r="NZI1186" s="140"/>
      <c r="NZJ1186" s="140"/>
      <c r="NZK1186" s="140"/>
      <c r="NZL1186" s="140"/>
      <c r="NZM1186" s="140"/>
      <c r="NZN1186" s="140"/>
      <c r="NZO1186" s="140"/>
      <c r="NZP1186" s="140"/>
      <c r="NZQ1186" s="140"/>
      <c r="NZR1186" s="140"/>
      <c r="NZS1186" s="140"/>
      <c r="NZT1186" s="140"/>
      <c r="NZU1186" s="140"/>
      <c r="NZV1186" s="140"/>
      <c r="NZW1186" s="140"/>
      <c r="NZX1186" s="140"/>
      <c r="NZY1186" s="140"/>
      <c r="NZZ1186" s="140"/>
      <c r="OAA1186" s="140"/>
      <c r="OAB1186" s="140"/>
      <c r="OAC1186" s="140"/>
      <c r="OAD1186" s="140"/>
      <c r="OAE1186" s="140"/>
      <c r="OAF1186" s="140"/>
      <c r="OAG1186" s="140"/>
      <c r="OAH1186" s="140"/>
      <c r="OAI1186" s="140"/>
      <c r="OAJ1186" s="140"/>
      <c r="OAK1186" s="140"/>
      <c r="OAL1186" s="140"/>
      <c r="OAM1186" s="140"/>
      <c r="OAN1186" s="140"/>
      <c r="OAO1186" s="140"/>
      <c r="OAP1186" s="140"/>
      <c r="OAQ1186" s="140"/>
      <c r="OAR1186" s="140"/>
      <c r="OAS1186" s="140"/>
      <c r="OAT1186" s="140"/>
      <c r="OAU1186" s="140"/>
      <c r="OAV1186" s="140"/>
      <c r="OAW1186" s="140"/>
      <c r="OAX1186" s="140"/>
      <c r="OAY1186" s="140"/>
      <c r="OAZ1186" s="140"/>
      <c r="OBA1186" s="140"/>
      <c r="OBB1186" s="140"/>
      <c r="OBC1186" s="140"/>
      <c r="OBD1186" s="140"/>
      <c r="OBE1186" s="140"/>
      <c r="OBF1186" s="140"/>
      <c r="OBG1186" s="140"/>
      <c r="OBH1186" s="140"/>
      <c r="OBI1186" s="140"/>
      <c r="OBJ1186" s="140"/>
      <c r="OBK1186" s="140"/>
      <c r="OBL1186" s="140"/>
      <c r="OBM1186" s="140"/>
      <c r="OBN1186" s="140"/>
      <c r="OBO1186" s="140"/>
      <c r="OBP1186" s="140"/>
      <c r="OBQ1186" s="140"/>
      <c r="OBR1186" s="140"/>
      <c r="OBS1186" s="140"/>
      <c r="OBT1186" s="140"/>
      <c r="OBU1186" s="140"/>
      <c r="OBV1186" s="140"/>
      <c r="OBW1186" s="140"/>
      <c r="OBX1186" s="140"/>
      <c r="OBY1186" s="140"/>
      <c r="OBZ1186" s="140"/>
      <c r="OCA1186" s="140"/>
      <c r="OCB1186" s="140"/>
      <c r="OCC1186" s="140"/>
      <c r="OCD1186" s="140"/>
      <c r="OCE1186" s="140"/>
      <c r="OCF1186" s="140"/>
      <c r="OCG1186" s="140"/>
      <c r="OCH1186" s="140"/>
      <c r="OCI1186" s="140"/>
      <c r="OCJ1186" s="140"/>
      <c r="OCK1186" s="140"/>
      <c r="OCL1186" s="140"/>
      <c r="OCM1186" s="140"/>
      <c r="OCN1186" s="140"/>
      <c r="OCO1186" s="140"/>
      <c r="OCP1186" s="140"/>
      <c r="OCQ1186" s="140"/>
      <c r="OCR1186" s="140"/>
      <c r="OCS1186" s="140"/>
      <c r="OCT1186" s="140"/>
      <c r="OCU1186" s="140"/>
      <c r="OCV1186" s="140"/>
      <c r="OCW1186" s="140"/>
      <c r="OCX1186" s="140"/>
      <c r="OCY1186" s="140"/>
      <c r="OCZ1186" s="140"/>
      <c r="ODA1186" s="140"/>
      <c r="ODB1186" s="140"/>
      <c r="ODC1186" s="140"/>
      <c r="ODD1186" s="140"/>
      <c r="ODE1186" s="140"/>
      <c r="ODF1186" s="140"/>
      <c r="ODG1186" s="140"/>
      <c r="ODH1186" s="140"/>
      <c r="ODI1186" s="140"/>
      <c r="ODJ1186" s="140"/>
      <c r="ODK1186" s="140"/>
      <c r="ODL1186" s="140"/>
      <c r="ODM1186" s="140"/>
      <c r="ODN1186" s="140"/>
      <c r="ODO1186" s="140"/>
      <c r="ODP1186" s="140"/>
      <c r="ODQ1186" s="140"/>
      <c r="ODR1186" s="140"/>
      <c r="ODS1186" s="140"/>
      <c r="ODT1186" s="140"/>
      <c r="ODU1186" s="140"/>
      <c r="ODV1186" s="140"/>
      <c r="ODW1186" s="140"/>
      <c r="ODX1186" s="140"/>
      <c r="ODY1186" s="140"/>
      <c r="ODZ1186" s="140"/>
      <c r="OEA1186" s="140"/>
      <c r="OEB1186" s="140"/>
      <c r="OEC1186" s="140"/>
      <c r="OED1186" s="140"/>
      <c r="OEE1186" s="140"/>
      <c r="OEF1186" s="140"/>
      <c r="OEG1186" s="140"/>
      <c r="OEH1186" s="140"/>
      <c r="OEI1186" s="140"/>
      <c r="OEJ1186" s="140"/>
      <c r="OEK1186" s="140"/>
      <c r="OEL1186" s="140"/>
      <c r="OEM1186" s="140"/>
      <c r="OEN1186" s="140"/>
      <c r="OEO1186" s="140"/>
      <c r="OEP1186" s="140"/>
      <c r="OEQ1186" s="140"/>
      <c r="OER1186" s="140"/>
      <c r="OES1186" s="140"/>
      <c r="OET1186" s="140"/>
      <c r="OEU1186" s="140"/>
      <c r="OEV1186" s="140"/>
      <c r="OEW1186" s="140"/>
      <c r="OEX1186" s="140"/>
      <c r="OEY1186" s="140"/>
      <c r="OEZ1186" s="140"/>
      <c r="OFA1186" s="140"/>
      <c r="OFB1186" s="140"/>
      <c r="OFC1186" s="140"/>
      <c r="OFD1186" s="140"/>
      <c r="OFE1186" s="140"/>
      <c r="OFF1186" s="140"/>
      <c r="OFG1186" s="140"/>
      <c r="OFH1186" s="140"/>
      <c r="OFI1186" s="140"/>
      <c r="OFJ1186" s="140"/>
      <c r="OFK1186" s="140"/>
      <c r="OFL1186" s="140"/>
      <c r="OFM1186" s="140"/>
      <c r="OFN1186" s="140"/>
      <c r="OFO1186" s="140"/>
      <c r="OFP1186" s="140"/>
      <c r="OFQ1186" s="140"/>
      <c r="OFR1186" s="140"/>
      <c r="OFS1186" s="140"/>
      <c r="OFT1186" s="140"/>
      <c r="OFU1186" s="140"/>
      <c r="OFV1186" s="140"/>
      <c r="OFW1186" s="140"/>
      <c r="OFX1186" s="140"/>
      <c r="OFY1186" s="140"/>
      <c r="OFZ1186" s="140"/>
      <c r="OGA1186" s="140"/>
      <c r="OGB1186" s="140"/>
      <c r="OGC1186" s="140"/>
      <c r="OGD1186" s="140"/>
      <c r="OGE1186" s="140"/>
      <c r="OGF1186" s="140"/>
      <c r="OGG1186" s="140"/>
      <c r="OGH1186" s="140"/>
      <c r="OGI1186" s="140"/>
      <c r="OGJ1186" s="140"/>
      <c r="OGK1186" s="140"/>
      <c r="OGL1186" s="140"/>
      <c r="OGM1186" s="140"/>
      <c r="OGN1186" s="140"/>
      <c r="OGO1186" s="140"/>
      <c r="OGP1186" s="140"/>
      <c r="OGQ1186" s="140"/>
      <c r="OGR1186" s="140"/>
      <c r="OGS1186" s="140"/>
      <c r="OGT1186" s="140"/>
      <c r="OGU1186" s="140"/>
      <c r="OGV1186" s="140"/>
      <c r="OGW1186" s="140"/>
      <c r="OGX1186" s="140"/>
      <c r="OGY1186" s="140"/>
      <c r="OGZ1186" s="140"/>
      <c r="OHA1186" s="140"/>
      <c r="OHB1186" s="140"/>
      <c r="OHC1186" s="140"/>
      <c r="OHD1186" s="140"/>
      <c r="OHE1186" s="140"/>
      <c r="OHF1186" s="140"/>
      <c r="OHG1186" s="140"/>
      <c r="OHH1186" s="140"/>
      <c r="OHI1186" s="140"/>
      <c r="OHJ1186" s="140"/>
      <c r="OHK1186" s="140"/>
      <c r="OHL1186" s="140"/>
      <c r="OHM1186" s="140"/>
      <c r="OHN1186" s="140"/>
      <c r="OHO1186" s="140"/>
      <c r="OHP1186" s="140"/>
      <c r="OHQ1186" s="140"/>
      <c r="OHR1186" s="140"/>
      <c r="OHS1186" s="140"/>
      <c r="OHT1186" s="140"/>
      <c r="OHU1186" s="140"/>
      <c r="OHV1186" s="140"/>
      <c r="OHW1186" s="140"/>
      <c r="OHX1186" s="140"/>
      <c r="OHY1186" s="140"/>
      <c r="OHZ1186" s="140"/>
      <c r="OIA1186" s="140"/>
      <c r="OIB1186" s="140"/>
      <c r="OIC1186" s="140"/>
      <c r="OID1186" s="140"/>
      <c r="OIE1186" s="140"/>
      <c r="OIF1186" s="140"/>
      <c r="OIG1186" s="140"/>
      <c r="OIH1186" s="140"/>
      <c r="OII1186" s="140"/>
      <c r="OIJ1186" s="140"/>
      <c r="OIK1186" s="140"/>
      <c r="OIL1186" s="140"/>
      <c r="OIM1186" s="140"/>
      <c r="OIN1186" s="140"/>
      <c r="OIO1186" s="140"/>
      <c r="OIP1186" s="140"/>
      <c r="OIQ1186" s="140"/>
      <c r="OIR1186" s="140"/>
      <c r="OIS1186" s="140"/>
      <c r="OIT1186" s="140"/>
      <c r="OIU1186" s="140"/>
      <c r="OIV1186" s="140"/>
      <c r="OIW1186" s="140"/>
      <c r="OIX1186" s="140"/>
      <c r="OIY1186" s="140"/>
      <c r="OIZ1186" s="140"/>
      <c r="OJA1186" s="140"/>
      <c r="OJB1186" s="140"/>
      <c r="OJC1186" s="140"/>
      <c r="OJD1186" s="140"/>
      <c r="OJE1186" s="140"/>
      <c r="OJF1186" s="140"/>
      <c r="OJG1186" s="140"/>
      <c r="OJH1186" s="140"/>
      <c r="OJI1186" s="140"/>
      <c r="OJJ1186" s="140"/>
      <c r="OJK1186" s="140"/>
      <c r="OJL1186" s="140"/>
      <c r="OJM1186" s="140"/>
      <c r="OJN1186" s="140"/>
      <c r="OJO1186" s="140"/>
      <c r="OJP1186" s="140"/>
      <c r="OJQ1186" s="140"/>
      <c r="OJR1186" s="140"/>
      <c r="OJS1186" s="140"/>
      <c r="OJT1186" s="140"/>
      <c r="OJU1186" s="140"/>
      <c r="OJV1186" s="140"/>
      <c r="OJW1186" s="140"/>
      <c r="OJX1186" s="140"/>
      <c r="OJY1186" s="140"/>
      <c r="OJZ1186" s="140"/>
      <c r="OKA1186" s="140"/>
      <c r="OKB1186" s="140"/>
      <c r="OKC1186" s="140"/>
      <c r="OKD1186" s="140"/>
      <c r="OKE1186" s="140"/>
      <c r="OKF1186" s="140"/>
      <c r="OKG1186" s="140"/>
      <c r="OKH1186" s="140"/>
      <c r="OKI1186" s="140"/>
      <c r="OKJ1186" s="140"/>
      <c r="OKK1186" s="140"/>
      <c r="OKL1186" s="140"/>
      <c r="OKM1186" s="140"/>
      <c r="OKN1186" s="140"/>
      <c r="OKO1186" s="140"/>
      <c r="OKP1186" s="140"/>
      <c r="OKQ1186" s="140"/>
      <c r="OKR1186" s="140"/>
      <c r="OKS1186" s="140"/>
      <c r="OKT1186" s="140"/>
      <c r="OKU1186" s="140"/>
      <c r="OKV1186" s="140"/>
      <c r="OKW1186" s="140"/>
      <c r="OKX1186" s="140"/>
      <c r="OKY1186" s="140"/>
      <c r="OKZ1186" s="140"/>
      <c r="OLA1186" s="140"/>
      <c r="OLB1186" s="140"/>
      <c r="OLC1186" s="140"/>
      <c r="OLD1186" s="140"/>
      <c r="OLE1186" s="140"/>
      <c r="OLF1186" s="140"/>
      <c r="OLG1186" s="140"/>
      <c r="OLH1186" s="140"/>
      <c r="OLI1186" s="140"/>
      <c r="OLJ1186" s="140"/>
      <c r="OLK1186" s="140"/>
      <c r="OLL1186" s="140"/>
      <c r="OLM1186" s="140"/>
      <c r="OLN1186" s="140"/>
      <c r="OLO1186" s="140"/>
      <c r="OLP1186" s="140"/>
      <c r="OLQ1186" s="140"/>
      <c r="OLR1186" s="140"/>
      <c r="OLS1186" s="140"/>
      <c r="OLT1186" s="140"/>
      <c r="OLU1186" s="140"/>
      <c r="OLV1186" s="140"/>
      <c r="OLW1186" s="140"/>
      <c r="OLX1186" s="140"/>
      <c r="OLY1186" s="140"/>
      <c r="OLZ1186" s="140"/>
      <c r="OMA1186" s="140"/>
      <c r="OMB1186" s="140"/>
      <c r="OMC1186" s="140"/>
      <c r="OMD1186" s="140"/>
      <c r="OME1186" s="140"/>
      <c r="OMF1186" s="140"/>
      <c r="OMG1186" s="140"/>
      <c r="OMH1186" s="140"/>
      <c r="OMI1186" s="140"/>
      <c r="OMJ1186" s="140"/>
      <c r="OMK1186" s="140"/>
      <c r="OML1186" s="140"/>
      <c r="OMM1186" s="140"/>
      <c r="OMN1186" s="140"/>
      <c r="OMO1186" s="140"/>
      <c r="OMP1186" s="140"/>
      <c r="OMQ1186" s="140"/>
      <c r="OMR1186" s="140"/>
      <c r="OMS1186" s="140"/>
      <c r="OMT1186" s="140"/>
      <c r="OMU1186" s="140"/>
      <c r="OMV1186" s="140"/>
      <c r="OMW1186" s="140"/>
      <c r="OMX1186" s="140"/>
      <c r="OMY1186" s="140"/>
      <c r="OMZ1186" s="140"/>
      <c r="ONA1186" s="140"/>
      <c r="ONB1186" s="140"/>
      <c r="ONC1186" s="140"/>
      <c r="OND1186" s="140"/>
      <c r="ONE1186" s="140"/>
      <c r="ONF1186" s="140"/>
      <c r="ONG1186" s="140"/>
      <c r="ONH1186" s="140"/>
      <c r="ONI1186" s="140"/>
      <c r="ONJ1186" s="140"/>
      <c r="ONK1186" s="140"/>
      <c r="ONL1186" s="140"/>
      <c r="ONM1186" s="140"/>
      <c r="ONN1186" s="140"/>
      <c r="ONO1186" s="140"/>
      <c r="ONP1186" s="140"/>
      <c r="ONQ1186" s="140"/>
      <c r="ONR1186" s="140"/>
      <c r="ONS1186" s="140"/>
      <c r="ONT1186" s="140"/>
      <c r="ONU1186" s="140"/>
      <c r="ONV1186" s="140"/>
      <c r="ONW1186" s="140"/>
      <c r="ONX1186" s="140"/>
      <c r="ONY1186" s="140"/>
      <c r="ONZ1186" s="140"/>
      <c r="OOA1186" s="140"/>
      <c r="OOB1186" s="140"/>
      <c r="OOC1186" s="140"/>
      <c r="OOD1186" s="140"/>
      <c r="OOE1186" s="140"/>
      <c r="OOF1186" s="140"/>
      <c r="OOG1186" s="140"/>
      <c r="OOH1186" s="140"/>
      <c r="OOI1186" s="140"/>
      <c r="OOJ1186" s="140"/>
      <c r="OOK1186" s="140"/>
      <c r="OOL1186" s="140"/>
      <c r="OOM1186" s="140"/>
      <c r="OON1186" s="140"/>
      <c r="OOO1186" s="140"/>
      <c r="OOP1186" s="140"/>
      <c r="OOQ1186" s="140"/>
      <c r="OOR1186" s="140"/>
      <c r="OOS1186" s="140"/>
      <c r="OOT1186" s="140"/>
      <c r="OOU1186" s="140"/>
      <c r="OOV1186" s="140"/>
      <c r="OOW1186" s="140"/>
      <c r="OOX1186" s="140"/>
      <c r="OOY1186" s="140"/>
      <c r="OOZ1186" s="140"/>
      <c r="OPA1186" s="140"/>
      <c r="OPB1186" s="140"/>
      <c r="OPC1186" s="140"/>
      <c r="OPD1186" s="140"/>
      <c r="OPE1186" s="140"/>
      <c r="OPF1186" s="140"/>
      <c r="OPG1186" s="140"/>
      <c r="OPH1186" s="140"/>
      <c r="OPI1186" s="140"/>
      <c r="OPJ1186" s="140"/>
      <c r="OPK1186" s="140"/>
      <c r="OPL1186" s="140"/>
      <c r="OPM1186" s="140"/>
      <c r="OPN1186" s="140"/>
      <c r="OPO1186" s="140"/>
      <c r="OPP1186" s="140"/>
      <c r="OPQ1186" s="140"/>
      <c r="OPR1186" s="140"/>
      <c r="OPS1186" s="140"/>
      <c r="OPT1186" s="140"/>
      <c r="OPU1186" s="140"/>
      <c r="OPV1186" s="140"/>
      <c r="OPW1186" s="140"/>
      <c r="OPX1186" s="140"/>
      <c r="OPY1186" s="140"/>
      <c r="OPZ1186" s="140"/>
      <c r="OQA1186" s="140"/>
      <c r="OQB1186" s="140"/>
      <c r="OQC1186" s="140"/>
      <c r="OQD1186" s="140"/>
      <c r="OQE1186" s="140"/>
      <c r="OQF1186" s="140"/>
      <c r="OQG1186" s="140"/>
      <c r="OQH1186" s="140"/>
      <c r="OQI1186" s="140"/>
      <c r="OQJ1186" s="140"/>
      <c r="OQK1186" s="140"/>
      <c r="OQL1186" s="140"/>
      <c r="OQM1186" s="140"/>
      <c r="OQN1186" s="140"/>
      <c r="OQO1186" s="140"/>
      <c r="OQP1186" s="140"/>
      <c r="OQQ1186" s="140"/>
      <c r="OQR1186" s="140"/>
      <c r="OQS1186" s="140"/>
      <c r="OQT1186" s="140"/>
      <c r="OQU1186" s="140"/>
      <c r="OQV1186" s="140"/>
      <c r="OQW1186" s="140"/>
      <c r="OQX1186" s="140"/>
      <c r="OQY1186" s="140"/>
      <c r="OQZ1186" s="140"/>
      <c r="ORA1186" s="140"/>
      <c r="ORB1186" s="140"/>
      <c r="ORC1186" s="140"/>
      <c r="ORD1186" s="140"/>
      <c r="ORE1186" s="140"/>
      <c r="ORF1186" s="140"/>
      <c r="ORG1186" s="140"/>
      <c r="ORH1186" s="140"/>
      <c r="ORI1186" s="140"/>
      <c r="ORJ1186" s="140"/>
      <c r="ORK1186" s="140"/>
      <c r="ORL1186" s="140"/>
      <c r="ORM1186" s="140"/>
      <c r="ORN1186" s="140"/>
      <c r="ORO1186" s="140"/>
      <c r="ORP1186" s="140"/>
      <c r="ORQ1186" s="140"/>
      <c r="ORR1186" s="140"/>
      <c r="ORS1186" s="140"/>
      <c r="ORT1186" s="140"/>
      <c r="ORU1186" s="140"/>
      <c r="ORV1186" s="140"/>
      <c r="ORW1186" s="140"/>
      <c r="ORX1186" s="140"/>
      <c r="ORY1186" s="140"/>
      <c r="ORZ1186" s="140"/>
      <c r="OSA1186" s="140"/>
      <c r="OSB1186" s="140"/>
      <c r="OSC1186" s="140"/>
      <c r="OSD1186" s="140"/>
      <c r="OSE1186" s="140"/>
      <c r="OSF1186" s="140"/>
      <c r="OSG1186" s="140"/>
      <c r="OSH1186" s="140"/>
      <c r="OSI1186" s="140"/>
      <c r="OSJ1186" s="140"/>
      <c r="OSK1186" s="140"/>
      <c r="OSL1186" s="140"/>
      <c r="OSM1186" s="140"/>
      <c r="OSN1186" s="140"/>
      <c r="OSO1186" s="140"/>
      <c r="OSP1186" s="140"/>
      <c r="OSQ1186" s="140"/>
      <c r="OSR1186" s="140"/>
      <c r="OSS1186" s="140"/>
      <c r="OST1186" s="140"/>
      <c r="OSU1186" s="140"/>
      <c r="OSV1186" s="140"/>
      <c r="OSW1186" s="140"/>
      <c r="OSX1186" s="140"/>
      <c r="OSY1186" s="140"/>
      <c r="OSZ1186" s="140"/>
      <c r="OTA1186" s="140"/>
      <c r="OTB1186" s="140"/>
      <c r="OTC1186" s="140"/>
      <c r="OTD1186" s="140"/>
      <c r="OTE1186" s="140"/>
      <c r="OTF1186" s="140"/>
      <c r="OTG1186" s="140"/>
      <c r="OTH1186" s="140"/>
      <c r="OTI1186" s="140"/>
      <c r="OTJ1186" s="140"/>
      <c r="OTK1186" s="140"/>
      <c r="OTL1186" s="140"/>
      <c r="OTM1186" s="140"/>
      <c r="OTN1186" s="140"/>
      <c r="OTO1186" s="140"/>
      <c r="OTP1186" s="140"/>
      <c r="OTQ1186" s="140"/>
      <c r="OTR1186" s="140"/>
      <c r="OTS1186" s="140"/>
      <c r="OTT1186" s="140"/>
      <c r="OTU1186" s="140"/>
      <c r="OTV1186" s="140"/>
      <c r="OTW1186" s="140"/>
      <c r="OTX1186" s="140"/>
      <c r="OTY1186" s="140"/>
      <c r="OTZ1186" s="140"/>
      <c r="OUA1186" s="140"/>
      <c r="OUB1186" s="140"/>
      <c r="OUC1186" s="140"/>
      <c r="OUD1186" s="140"/>
      <c r="OUE1186" s="140"/>
      <c r="OUF1186" s="140"/>
      <c r="OUG1186" s="140"/>
      <c r="OUH1186" s="140"/>
      <c r="OUI1186" s="140"/>
      <c r="OUJ1186" s="140"/>
      <c r="OUK1186" s="140"/>
      <c r="OUL1186" s="140"/>
      <c r="OUM1186" s="140"/>
      <c r="OUN1186" s="140"/>
      <c r="OUO1186" s="140"/>
      <c r="OUP1186" s="140"/>
      <c r="OUQ1186" s="140"/>
      <c r="OUR1186" s="140"/>
      <c r="OUS1186" s="140"/>
      <c r="OUT1186" s="140"/>
      <c r="OUU1186" s="140"/>
      <c r="OUV1186" s="140"/>
      <c r="OUW1186" s="140"/>
      <c r="OUX1186" s="140"/>
      <c r="OUY1186" s="140"/>
      <c r="OUZ1186" s="140"/>
      <c r="OVA1186" s="140"/>
      <c r="OVB1186" s="140"/>
      <c r="OVC1186" s="140"/>
      <c r="OVD1186" s="140"/>
      <c r="OVE1186" s="140"/>
      <c r="OVF1186" s="140"/>
      <c r="OVG1186" s="140"/>
      <c r="OVH1186" s="140"/>
      <c r="OVI1186" s="140"/>
      <c r="OVJ1186" s="140"/>
      <c r="OVK1186" s="140"/>
      <c r="OVL1186" s="140"/>
      <c r="OVM1186" s="140"/>
      <c r="OVN1186" s="140"/>
      <c r="OVO1186" s="140"/>
      <c r="OVP1186" s="140"/>
      <c r="OVQ1186" s="140"/>
      <c r="OVR1186" s="140"/>
      <c r="OVS1186" s="140"/>
      <c r="OVT1186" s="140"/>
      <c r="OVU1186" s="140"/>
      <c r="OVV1186" s="140"/>
      <c r="OVW1186" s="140"/>
      <c r="OVX1186" s="140"/>
      <c r="OVY1186" s="140"/>
      <c r="OVZ1186" s="140"/>
      <c r="OWA1186" s="140"/>
      <c r="OWB1186" s="140"/>
      <c r="OWC1186" s="140"/>
      <c r="OWD1186" s="140"/>
      <c r="OWE1186" s="140"/>
      <c r="OWF1186" s="140"/>
      <c r="OWG1186" s="140"/>
      <c r="OWH1186" s="140"/>
      <c r="OWI1186" s="140"/>
      <c r="OWJ1186" s="140"/>
      <c r="OWK1186" s="140"/>
      <c r="OWL1186" s="140"/>
      <c r="OWM1186" s="140"/>
      <c r="OWN1186" s="140"/>
      <c r="OWO1186" s="140"/>
      <c r="OWP1186" s="140"/>
      <c r="OWQ1186" s="140"/>
      <c r="OWR1186" s="140"/>
      <c r="OWS1186" s="140"/>
      <c r="OWT1186" s="140"/>
      <c r="OWU1186" s="140"/>
      <c r="OWV1186" s="140"/>
      <c r="OWW1186" s="140"/>
      <c r="OWX1186" s="140"/>
      <c r="OWY1186" s="140"/>
      <c r="OWZ1186" s="140"/>
      <c r="OXA1186" s="140"/>
      <c r="OXB1186" s="140"/>
      <c r="OXC1186" s="140"/>
      <c r="OXD1186" s="140"/>
      <c r="OXE1186" s="140"/>
      <c r="OXF1186" s="140"/>
      <c r="OXG1186" s="140"/>
      <c r="OXH1186" s="140"/>
      <c r="OXI1186" s="140"/>
      <c r="OXJ1186" s="140"/>
      <c r="OXK1186" s="140"/>
      <c r="OXL1186" s="140"/>
      <c r="OXM1186" s="140"/>
      <c r="OXN1186" s="140"/>
      <c r="OXO1186" s="140"/>
      <c r="OXP1186" s="140"/>
      <c r="OXQ1186" s="140"/>
      <c r="OXR1186" s="140"/>
      <c r="OXS1186" s="140"/>
      <c r="OXT1186" s="140"/>
      <c r="OXU1186" s="140"/>
      <c r="OXV1186" s="140"/>
      <c r="OXW1186" s="140"/>
      <c r="OXX1186" s="140"/>
      <c r="OXY1186" s="140"/>
      <c r="OXZ1186" s="140"/>
      <c r="OYA1186" s="140"/>
      <c r="OYB1186" s="140"/>
      <c r="OYC1186" s="140"/>
      <c r="OYD1186" s="140"/>
      <c r="OYE1186" s="140"/>
      <c r="OYF1186" s="140"/>
      <c r="OYG1186" s="140"/>
      <c r="OYH1186" s="140"/>
      <c r="OYI1186" s="140"/>
      <c r="OYJ1186" s="140"/>
      <c r="OYK1186" s="140"/>
      <c r="OYL1186" s="140"/>
      <c r="OYM1186" s="140"/>
      <c r="OYN1186" s="140"/>
      <c r="OYO1186" s="140"/>
      <c r="OYP1186" s="140"/>
      <c r="OYQ1186" s="140"/>
      <c r="OYR1186" s="140"/>
      <c r="OYS1186" s="140"/>
      <c r="OYT1186" s="140"/>
      <c r="OYU1186" s="140"/>
      <c r="OYV1186" s="140"/>
      <c r="OYW1186" s="140"/>
      <c r="OYX1186" s="140"/>
      <c r="OYY1186" s="140"/>
      <c r="OYZ1186" s="140"/>
      <c r="OZA1186" s="140"/>
      <c r="OZB1186" s="140"/>
      <c r="OZC1186" s="140"/>
      <c r="OZD1186" s="140"/>
      <c r="OZE1186" s="140"/>
      <c r="OZF1186" s="140"/>
      <c r="OZG1186" s="140"/>
      <c r="OZH1186" s="140"/>
      <c r="OZI1186" s="140"/>
      <c r="OZJ1186" s="140"/>
      <c r="OZK1186" s="140"/>
      <c r="OZL1186" s="140"/>
      <c r="OZM1186" s="140"/>
      <c r="OZN1186" s="140"/>
      <c r="OZO1186" s="140"/>
      <c r="OZP1186" s="140"/>
      <c r="OZQ1186" s="140"/>
      <c r="OZR1186" s="140"/>
      <c r="OZS1186" s="140"/>
      <c r="OZT1186" s="140"/>
      <c r="OZU1186" s="140"/>
      <c r="OZV1186" s="140"/>
      <c r="OZW1186" s="140"/>
      <c r="OZX1186" s="140"/>
      <c r="OZY1186" s="140"/>
      <c r="OZZ1186" s="140"/>
      <c r="PAA1186" s="140"/>
      <c r="PAB1186" s="140"/>
      <c r="PAC1186" s="140"/>
      <c r="PAD1186" s="140"/>
      <c r="PAE1186" s="140"/>
      <c r="PAF1186" s="140"/>
      <c r="PAG1186" s="140"/>
      <c r="PAH1186" s="140"/>
      <c r="PAI1186" s="140"/>
      <c r="PAJ1186" s="140"/>
      <c r="PAK1186" s="140"/>
      <c r="PAL1186" s="140"/>
      <c r="PAM1186" s="140"/>
      <c r="PAN1186" s="140"/>
      <c r="PAO1186" s="140"/>
      <c r="PAP1186" s="140"/>
      <c r="PAQ1186" s="140"/>
      <c r="PAR1186" s="140"/>
      <c r="PAS1186" s="140"/>
      <c r="PAT1186" s="140"/>
      <c r="PAU1186" s="140"/>
      <c r="PAV1186" s="140"/>
      <c r="PAW1186" s="140"/>
      <c r="PAX1186" s="140"/>
      <c r="PAY1186" s="140"/>
      <c r="PAZ1186" s="140"/>
      <c r="PBA1186" s="140"/>
      <c r="PBB1186" s="140"/>
      <c r="PBC1186" s="140"/>
      <c r="PBD1186" s="140"/>
      <c r="PBE1186" s="140"/>
      <c r="PBF1186" s="140"/>
      <c r="PBG1186" s="140"/>
      <c r="PBH1186" s="140"/>
      <c r="PBI1186" s="140"/>
      <c r="PBJ1186" s="140"/>
      <c r="PBK1186" s="140"/>
      <c r="PBL1186" s="140"/>
      <c r="PBM1186" s="140"/>
      <c r="PBN1186" s="140"/>
      <c r="PBO1186" s="140"/>
      <c r="PBP1186" s="140"/>
      <c r="PBQ1186" s="140"/>
      <c r="PBR1186" s="140"/>
      <c r="PBS1186" s="140"/>
      <c r="PBT1186" s="140"/>
      <c r="PBU1186" s="140"/>
      <c r="PBV1186" s="140"/>
      <c r="PBW1186" s="140"/>
      <c r="PBX1186" s="140"/>
      <c r="PBY1186" s="140"/>
      <c r="PBZ1186" s="140"/>
      <c r="PCA1186" s="140"/>
      <c r="PCB1186" s="140"/>
      <c r="PCC1186" s="140"/>
      <c r="PCD1186" s="140"/>
      <c r="PCE1186" s="140"/>
      <c r="PCF1186" s="140"/>
      <c r="PCG1186" s="140"/>
      <c r="PCH1186" s="140"/>
      <c r="PCI1186" s="140"/>
      <c r="PCJ1186" s="140"/>
      <c r="PCK1186" s="140"/>
      <c r="PCL1186" s="140"/>
      <c r="PCM1186" s="140"/>
      <c r="PCN1186" s="140"/>
      <c r="PCO1186" s="140"/>
      <c r="PCP1186" s="140"/>
      <c r="PCQ1186" s="140"/>
      <c r="PCR1186" s="140"/>
      <c r="PCS1186" s="140"/>
      <c r="PCT1186" s="140"/>
      <c r="PCU1186" s="140"/>
      <c r="PCV1186" s="140"/>
      <c r="PCW1186" s="140"/>
      <c r="PCX1186" s="140"/>
      <c r="PCY1186" s="140"/>
      <c r="PCZ1186" s="140"/>
      <c r="PDA1186" s="140"/>
      <c r="PDB1186" s="140"/>
      <c r="PDC1186" s="140"/>
      <c r="PDD1186" s="140"/>
      <c r="PDE1186" s="140"/>
      <c r="PDF1186" s="140"/>
      <c r="PDG1186" s="140"/>
      <c r="PDH1186" s="140"/>
      <c r="PDI1186" s="140"/>
      <c r="PDJ1186" s="140"/>
      <c r="PDK1186" s="140"/>
      <c r="PDL1186" s="140"/>
      <c r="PDM1186" s="140"/>
      <c r="PDN1186" s="140"/>
      <c r="PDO1186" s="140"/>
      <c r="PDP1186" s="140"/>
      <c r="PDQ1186" s="140"/>
      <c r="PDR1186" s="140"/>
      <c r="PDS1186" s="140"/>
      <c r="PDT1186" s="140"/>
      <c r="PDU1186" s="140"/>
      <c r="PDV1186" s="140"/>
      <c r="PDW1186" s="140"/>
      <c r="PDX1186" s="140"/>
      <c r="PDY1186" s="140"/>
      <c r="PDZ1186" s="140"/>
      <c r="PEA1186" s="140"/>
      <c r="PEB1186" s="140"/>
      <c r="PEC1186" s="140"/>
      <c r="PED1186" s="140"/>
      <c r="PEE1186" s="140"/>
      <c r="PEF1186" s="140"/>
      <c r="PEG1186" s="140"/>
      <c r="PEH1186" s="140"/>
      <c r="PEI1186" s="140"/>
      <c r="PEJ1186" s="140"/>
      <c r="PEK1186" s="140"/>
      <c r="PEL1186" s="140"/>
      <c r="PEM1186" s="140"/>
      <c r="PEN1186" s="140"/>
      <c r="PEO1186" s="140"/>
      <c r="PEP1186" s="140"/>
      <c r="PEQ1186" s="140"/>
      <c r="PER1186" s="140"/>
      <c r="PES1186" s="140"/>
      <c r="PET1186" s="140"/>
      <c r="PEU1186" s="140"/>
      <c r="PEV1186" s="140"/>
      <c r="PEW1186" s="140"/>
      <c r="PEX1186" s="140"/>
      <c r="PEY1186" s="140"/>
      <c r="PEZ1186" s="140"/>
      <c r="PFA1186" s="140"/>
      <c r="PFB1186" s="140"/>
      <c r="PFC1186" s="140"/>
      <c r="PFD1186" s="140"/>
      <c r="PFE1186" s="140"/>
      <c r="PFF1186" s="140"/>
      <c r="PFG1186" s="140"/>
      <c r="PFH1186" s="140"/>
      <c r="PFI1186" s="140"/>
      <c r="PFJ1186" s="140"/>
      <c r="PFK1186" s="140"/>
      <c r="PFL1186" s="140"/>
      <c r="PFM1186" s="140"/>
      <c r="PFN1186" s="140"/>
      <c r="PFO1186" s="140"/>
      <c r="PFP1186" s="140"/>
      <c r="PFQ1186" s="140"/>
      <c r="PFR1186" s="140"/>
      <c r="PFS1186" s="140"/>
      <c r="PFT1186" s="140"/>
      <c r="PFU1186" s="140"/>
      <c r="PFV1186" s="140"/>
      <c r="PFW1186" s="140"/>
      <c r="PFX1186" s="140"/>
      <c r="PFY1186" s="140"/>
      <c r="PFZ1186" s="140"/>
      <c r="PGA1186" s="140"/>
      <c r="PGB1186" s="140"/>
      <c r="PGC1186" s="140"/>
      <c r="PGD1186" s="140"/>
      <c r="PGE1186" s="140"/>
      <c r="PGF1186" s="140"/>
      <c r="PGG1186" s="140"/>
      <c r="PGH1186" s="140"/>
      <c r="PGI1186" s="140"/>
      <c r="PGJ1186" s="140"/>
      <c r="PGK1186" s="140"/>
      <c r="PGL1186" s="140"/>
      <c r="PGM1186" s="140"/>
      <c r="PGN1186" s="140"/>
      <c r="PGO1186" s="140"/>
      <c r="PGP1186" s="140"/>
      <c r="PGQ1186" s="140"/>
      <c r="PGR1186" s="140"/>
      <c r="PGS1186" s="140"/>
      <c r="PGT1186" s="140"/>
      <c r="PGU1186" s="140"/>
      <c r="PGV1186" s="140"/>
      <c r="PGW1186" s="140"/>
      <c r="PGX1186" s="140"/>
      <c r="PGY1186" s="140"/>
      <c r="PGZ1186" s="140"/>
      <c r="PHA1186" s="140"/>
      <c r="PHB1186" s="140"/>
      <c r="PHC1186" s="140"/>
      <c r="PHD1186" s="140"/>
      <c r="PHE1186" s="140"/>
      <c r="PHF1186" s="140"/>
      <c r="PHG1186" s="140"/>
      <c r="PHH1186" s="140"/>
      <c r="PHI1186" s="140"/>
      <c r="PHJ1186" s="140"/>
      <c r="PHK1186" s="140"/>
      <c r="PHL1186" s="140"/>
      <c r="PHM1186" s="140"/>
      <c r="PHN1186" s="140"/>
      <c r="PHO1186" s="140"/>
      <c r="PHP1186" s="140"/>
      <c r="PHQ1186" s="140"/>
      <c r="PHR1186" s="140"/>
      <c r="PHS1186" s="140"/>
      <c r="PHT1186" s="140"/>
      <c r="PHU1186" s="140"/>
      <c r="PHV1186" s="140"/>
      <c r="PHW1186" s="140"/>
      <c r="PHX1186" s="140"/>
      <c r="PHY1186" s="140"/>
      <c r="PHZ1186" s="140"/>
      <c r="PIA1186" s="140"/>
      <c r="PIB1186" s="140"/>
      <c r="PIC1186" s="140"/>
      <c r="PID1186" s="140"/>
      <c r="PIE1186" s="140"/>
      <c r="PIF1186" s="140"/>
      <c r="PIG1186" s="140"/>
      <c r="PIH1186" s="140"/>
      <c r="PII1186" s="140"/>
      <c r="PIJ1186" s="140"/>
      <c r="PIK1186" s="140"/>
      <c r="PIL1186" s="140"/>
      <c r="PIM1186" s="140"/>
      <c r="PIN1186" s="140"/>
      <c r="PIO1186" s="140"/>
      <c r="PIP1186" s="140"/>
      <c r="PIQ1186" s="140"/>
      <c r="PIR1186" s="140"/>
      <c r="PIS1186" s="140"/>
      <c r="PIT1186" s="140"/>
      <c r="PIU1186" s="140"/>
      <c r="PIV1186" s="140"/>
      <c r="PIW1186" s="140"/>
      <c r="PIX1186" s="140"/>
      <c r="PIY1186" s="140"/>
      <c r="PIZ1186" s="140"/>
      <c r="PJA1186" s="140"/>
      <c r="PJB1186" s="140"/>
      <c r="PJC1186" s="140"/>
      <c r="PJD1186" s="140"/>
      <c r="PJE1186" s="140"/>
      <c r="PJF1186" s="140"/>
      <c r="PJG1186" s="140"/>
      <c r="PJH1186" s="140"/>
      <c r="PJI1186" s="140"/>
      <c r="PJJ1186" s="140"/>
      <c r="PJK1186" s="140"/>
      <c r="PJL1186" s="140"/>
      <c r="PJM1186" s="140"/>
      <c r="PJN1186" s="140"/>
      <c r="PJO1186" s="140"/>
      <c r="PJP1186" s="140"/>
      <c r="PJQ1186" s="140"/>
      <c r="PJR1186" s="140"/>
      <c r="PJS1186" s="140"/>
      <c r="PJT1186" s="140"/>
      <c r="PJU1186" s="140"/>
      <c r="PJV1186" s="140"/>
      <c r="PJW1186" s="140"/>
      <c r="PJX1186" s="140"/>
      <c r="PJY1186" s="140"/>
      <c r="PJZ1186" s="140"/>
      <c r="PKA1186" s="140"/>
      <c r="PKB1186" s="140"/>
      <c r="PKC1186" s="140"/>
      <c r="PKD1186" s="140"/>
      <c r="PKE1186" s="140"/>
      <c r="PKF1186" s="140"/>
      <c r="PKG1186" s="140"/>
      <c r="PKH1186" s="140"/>
      <c r="PKI1186" s="140"/>
      <c r="PKJ1186" s="140"/>
      <c r="PKK1186" s="140"/>
      <c r="PKL1186" s="140"/>
      <c r="PKM1186" s="140"/>
      <c r="PKN1186" s="140"/>
      <c r="PKO1186" s="140"/>
      <c r="PKP1186" s="140"/>
      <c r="PKQ1186" s="140"/>
      <c r="PKR1186" s="140"/>
      <c r="PKS1186" s="140"/>
      <c r="PKT1186" s="140"/>
      <c r="PKU1186" s="140"/>
      <c r="PKV1186" s="140"/>
      <c r="PKW1186" s="140"/>
      <c r="PKX1186" s="140"/>
      <c r="PKY1186" s="140"/>
      <c r="PKZ1186" s="140"/>
      <c r="PLA1186" s="140"/>
      <c r="PLB1186" s="140"/>
      <c r="PLC1186" s="140"/>
      <c r="PLD1186" s="140"/>
      <c r="PLE1186" s="140"/>
      <c r="PLF1186" s="140"/>
      <c r="PLG1186" s="140"/>
      <c r="PLH1186" s="140"/>
      <c r="PLI1186" s="140"/>
      <c r="PLJ1186" s="140"/>
      <c r="PLK1186" s="140"/>
      <c r="PLL1186" s="140"/>
      <c r="PLM1186" s="140"/>
      <c r="PLN1186" s="140"/>
      <c r="PLO1186" s="140"/>
      <c r="PLP1186" s="140"/>
      <c r="PLQ1186" s="140"/>
      <c r="PLR1186" s="140"/>
      <c r="PLS1186" s="140"/>
      <c r="PLT1186" s="140"/>
      <c r="PLU1186" s="140"/>
      <c r="PLV1186" s="140"/>
      <c r="PLW1186" s="140"/>
      <c r="PLX1186" s="140"/>
      <c r="PLY1186" s="140"/>
      <c r="PLZ1186" s="140"/>
      <c r="PMA1186" s="140"/>
      <c r="PMB1186" s="140"/>
      <c r="PMC1186" s="140"/>
      <c r="PMD1186" s="140"/>
      <c r="PME1186" s="140"/>
      <c r="PMF1186" s="140"/>
      <c r="PMG1186" s="140"/>
      <c r="PMH1186" s="140"/>
      <c r="PMI1186" s="140"/>
      <c r="PMJ1186" s="140"/>
      <c r="PMK1186" s="140"/>
      <c r="PML1186" s="140"/>
      <c r="PMM1186" s="140"/>
      <c r="PMN1186" s="140"/>
      <c r="PMO1186" s="140"/>
      <c r="PMP1186" s="140"/>
      <c r="PMQ1186" s="140"/>
      <c r="PMR1186" s="140"/>
      <c r="PMS1186" s="140"/>
      <c r="PMT1186" s="140"/>
      <c r="PMU1186" s="140"/>
      <c r="PMV1186" s="140"/>
      <c r="PMW1186" s="140"/>
      <c r="PMX1186" s="140"/>
      <c r="PMY1186" s="140"/>
      <c r="PMZ1186" s="140"/>
      <c r="PNA1186" s="140"/>
      <c r="PNB1186" s="140"/>
      <c r="PNC1186" s="140"/>
      <c r="PND1186" s="140"/>
      <c r="PNE1186" s="140"/>
      <c r="PNF1186" s="140"/>
      <c r="PNG1186" s="140"/>
      <c r="PNH1186" s="140"/>
      <c r="PNI1186" s="140"/>
      <c r="PNJ1186" s="140"/>
      <c r="PNK1186" s="140"/>
      <c r="PNL1186" s="140"/>
      <c r="PNM1186" s="140"/>
      <c r="PNN1186" s="140"/>
      <c r="PNO1186" s="140"/>
      <c r="PNP1186" s="140"/>
      <c r="PNQ1186" s="140"/>
      <c r="PNR1186" s="140"/>
      <c r="PNS1186" s="140"/>
      <c r="PNT1186" s="140"/>
      <c r="PNU1186" s="140"/>
      <c r="PNV1186" s="140"/>
      <c r="PNW1186" s="140"/>
      <c r="PNX1186" s="140"/>
      <c r="PNY1186" s="140"/>
      <c r="PNZ1186" s="140"/>
      <c r="POA1186" s="140"/>
      <c r="POB1186" s="140"/>
      <c r="POC1186" s="140"/>
      <c r="POD1186" s="140"/>
      <c r="POE1186" s="140"/>
      <c r="POF1186" s="140"/>
      <c r="POG1186" s="140"/>
      <c r="POH1186" s="140"/>
      <c r="POI1186" s="140"/>
      <c r="POJ1186" s="140"/>
      <c r="POK1186" s="140"/>
      <c r="POL1186" s="140"/>
      <c r="POM1186" s="140"/>
      <c r="PON1186" s="140"/>
      <c r="POO1186" s="140"/>
      <c r="POP1186" s="140"/>
      <c r="POQ1186" s="140"/>
      <c r="POR1186" s="140"/>
      <c r="POS1186" s="140"/>
      <c r="POT1186" s="140"/>
      <c r="POU1186" s="140"/>
      <c r="POV1186" s="140"/>
      <c r="POW1186" s="140"/>
      <c r="POX1186" s="140"/>
      <c r="POY1186" s="140"/>
      <c r="POZ1186" s="140"/>
      <c r="PPA1186" s="140"/>
      <c r="PPB1186" s="140"/>
      <c r="PPC1186" s="140"/>
      <c r="PPD1186" s="140"/>
      <c r="PPE1186" s="140"/>
      <c r="PPF1186" s="140"/>
      <c r="PPG1186" s="140"/>
      <c r="PPH1186" s="140"/>
      <c r="PPI1186" s="140"/>
      <c r="PPJ1186" s="140"/>
      <c r="PPK1186" s="140"/>
      <c r="PPL1186" s="140"/>
      <c r="PPM1186" s="140"/>
      <c r="PPN1186" s="140"/>
      <c r="PPO1186" s="140"/>
      <c r="PPP1186" s="140"/>
      <c r="PPQ1186" s="140"/>
      <c r="PPR1186" s="140"/>
      <c r="PPS1186" s="140"/>
      <c r="PPT1186" s="140"/>
      <c r="PPU1186" s="140"/>
      <c r="PPV1186" s="140"/>
      <c r="PPW1186" s="140"/>
      <c r="PPX1186" s="140"/>
      <c r="PPY1186" s="140"/>
      <c r="PPZ1186" s="140"/>
      <c r="PQA1186" s="140"/>
      <c r="PQB1186" s="140"/>
      <c r="PQC1186" s="140"/>
      <c r="PQD1186" s="140"/>
      <c r="PQE1186" s="140"/>
      <c r="PQF1186" s="140"/>
      <c r="PQG1186" s="140"/>
      <c r="PQH1186" s="140"/>
      <c r="PQI1186" s="140"/>
      <c r="PQJ1186" s="140"/>
      <c r="PQK1186" s="140"/>
      <c r="PQL1186" s="140"/>
      <c r="PQM1186" s="140"/>
      <c r="PQN1186" s="140"/>
      <c r="PQO1186" s="140"/>
      <c r="PQP1186" s="140"/>
      <c r="PQQ1186" s="140"/>
      <c r="PQR1186" s="140"/>
      <c r="PQS1186" s="140"/>
      <c r="PQT1186" s="140"/>
      <c r="PQU1186" s="140"/>
      <c r="PQV1186" s="140"/>
      <c r="PQW1186" s="140"/>
      <c r="PQX1186" s="140"/>
      <c r="PQY1186" s="140"/>
      <c r="PQZ1186" s="140"/>
      <c r="PRA1186" s="140"/>
      <c r="PRB1186" s="140"/>
      <c r="PRC1186" s="140"/>
      <c r="PRD1186" s="140"/>
      <c r="PRE1186" s="140"/>
      <c r="PRF1186" s="140"/>
      <c r="PRG1186" s="140"/>
      <c r="PRH1186" s="140"/>
      <c r="PRI1186" s="140"/>
      <c r="PRJ1186" s="140"/>
      <c r="PRK1186" s="140"/>
      <c r="PRL1186" s="140"/>
      <c r="PRM1186" s="140"/>
      <c r="PRN1186" s="140"/>
      <c r="PRO1186" s="140"/>
      <c r="PRP1186" s="140"/>
      <c r="PRQ1186" s="140"/>
      <c r="PRR1186" s="140"/>
      <c r="PRS1186" s="140"/>
      <c r="PRT1186" s="140"/>
      <c r="PRU1186" s="140"/>
      <c r="PRV1186" s="140"/>
      <c r="PRW1186" s="140"/>
      <c r="PRX1186" s="140"/>
      <c r="PRY1186" s="140"/>
      <c r="PRZ1186" s="140"/>
      <c r="PSA1186" s="140"/>
      <c r="PSB1186" s="140"/>
      <c r="PSC1186" s="140"/>
      <c r="PSD1186" s="140"/>
      <c r="PSE1186" s="140"/>
      <c r="PSF1186" s="140"/>
      <c r="PSG1186" s="140"/>
      <c r="PSH1186" s="140"/>
      <c r="PSI1186" s="140"/>
      <c r="PSJ1186" s="140"/>
      <c r="PSK1186" s="140"/>
      <c r="PSL1186" s="140"/>
      <c r="PSM1186" s="140"/>
      <c r="PSN1186" s="140"/>
      <c r="PSO1186" s="140"/>
      <c r="PSP1186" s="140"/>
      <c r="PSQ1186" s="140"/>
      <c r="PSR1186" s="140"/>
      <c r="PSS1186" s="140"/>
      <c r="PST1186" s="140"/>
      <c r="PSU1186" s="140"/>
      <c r="PSV1186" s="140"/>
      <c r="PSW1186" s="140"/>
      <c r="PSX1186" s="140"/>
      <c r="PSY1186" s="140"/>
      <c r="PSZ1186" s="140"/>
      <c r="PTA1186" s="140"/>
      <c r="PTB1186" s="140"/>
      <c r="PTC1186" s="140"/>
      <c r="PTD1186" s="140"/>
      <c r="PTE1186" s="140"/>
      <c r="PTF1186" s="140"/>
      <c r="PTG1186" s="140"/>
      <c r="PTH1186" s="140"/>
      <c r="PTI1186" s="140"/>
      <c r="PTJ1186" s="140"/>
      <c r="PTK1186" s="140"/>
      <c r="PTL1186" s="140"/>
      <c r="PTM1186" s="140"/>
      <c r="PTN1186" s="140"/>
      <c r="PTO1186" s="140"/>
      <c r="PTP1186" s="140"/>
      <c r="PTQ1186" s="140"/>
      <c r="PTR1186" s="140"/>
      <c r="PTS1186" s="140"/>
      <c r="PTT1186" s="140"/>
      <c r="PTU1186" s="140"/>
      <c r="PTV1186" s="140"/>
      <c r="PTW1186" s="140"/>
      <c r="PTX1186" s="140"/>
      <c r="PTY1186" s="140"/>
      <c r="PTZ1186" s="140"/>
      <c r="PUA1186" s="140"/>
      <c r="PUB1186" s="140"/>
      <c r="PUC1186" s="140"/>
      <c r="PUD1186" s="140"/>
      <c r="PUE1186" s="140"/>
      <c r="PUF1186" s="140"/>
      <c r="PUG1186" s="140"/>
      <c r="PUH1186" s="140"/>
      <c r="PUI1186" s="140"/>
      <c r="PUJ1186" s="140"/>
      <c r="PUK1186" s="140"/>
      <c r="PUL1186" s="140"/>
      <c r="PUM1186" s="140"/>
      <c r="PUN1186" s="140"/>
      <c r="PUO1186" s="140"/>
      <c r="PUP1186" s="140"/>
      <c r="PUQ1186" s="140"/>
      <c r="PUR1186" s="140"/>
      <c r="PUS1186" s="140"/>
      <c r="PUT1186" s="140"/>
      <c r="PUU1186" s="140"/>
      <c r="PUV1186" s="140"/>
      <c r="PUW1186" s="140"/>
      <c r="PUX1186" s="140"/>
      <c r="PUY1186" s="140"/>
      <c r="PUZ1186" s="140"/>
      <c r="PVA1186" s="140"/>
      <c r="PVB1186" s="140"/>
      <c r="PVC1186" s="140"/>
      <c r="PVD1186" s="140"/>
      <c r="PVE1186" s="140"/>
      <c r="PVF1186" s="140"/>
      <c r="PVG1186" s="140"/>
      <c r="PVH1186" s="140"/>
      <c r="PVI1186" s="140"/>
      <c r="PVJ1186" s="140"/>
      <c r="PVK1186" s="140"/>
      <c r="PVL1186" s="140"/>
      <c r="PVM1186" s="140"/>
      <c r="PVN1186" s="140"/>
      <c r="PVO1186" s="140"/>
      <c r="PVP1186" s="140"/>
      <c r="PVQ1186" s="140"/>
      <c r="PVR1186" s="140"/>
      <c r="PVS1186" s="140"/>
      <c r="PVT1186" s="140"/>
      <c r="PVU1186" s="140"/>
      <c r="PVV1186" s="140"/>
      <c r="PVW1186" s="140"/>
      <c r="PVX1186" s="140"/>
      <c r="PVY1186" s="140"/>
      <c r="PVZ1186" s="140"/>
      <c r="PWA1186" s="140"/>
      <c r="PWB1186" s="140"/>
      <c r="PWC1186" s="140"/>
      <c r="PWD1186" s="140"/>
      <c r="PWE1186" s="140"/>
      <c r="PWF1186" s="140"/>
      <c r="PWG1186" s="140"/>
      <c r="PWH1186" s="140"/>
      <c r="PWI1186" s="140"/>
      <c r="PWJ1186" s="140"/>
      <c r="PWK1186" s="140"/>
      <c r="PWL1186" s="140"/>
      <c r="PWM1186" s="140"/>
      <c r="PWN1186" s="140"/>
      <c r="PWO1186" s="140"/>
      <c r="PWP1186" s="140"/>
      <c r="PWQ1186" s="140"/>
      <c r="PWR1186" s="140"/>
      <c r="PWS1186" s="140"/>
      <c r="PWT1186" s="140"/>
      <c r="PWU1186" s="140"/>
      <c r="PWV1186" s="140"/>
      <c r="PWW1186" s="140"/>
      <c r="PWX1186" s="140"/>
      <c r="PWY1186" s="140"/>
      <c r="PWZ1186" s="140"/>
      <c r="PXA1186" s="140"/>
      <c r="PXB1186" s="140"/>
      <c r="PXC1186" s="140"/>
      <c r="PXD1186" s="140"/>
      <c r="PXE1186" s="140"/>
      <c r="PXF1186" s="140"/>
      <c r="PXG1186" s="140"/>
      <c r="PXH1186" s="140"/>
      <c r="PXI1186" s="140"/>
      <c r="PXJ1186" s="140"/>
      <c r="PXK1186" s="140"/>
      <c r="PXL1186" s="140"/>
      <c r="PXM1186" s="140"/>
      <c r="PXN1186" s="140"/>
      <c r="PXO1186" s="140"/>
      <c r="PXP1186" s="140"/>
      <c r="PXQ1186" s="140"/>
      <c r="PXR1186" s="140"/>
      <c r="PXS1186" s="140"/>
      <c r="PXT1186" s="140"/>
      <c r="PXU1186" s="140"/>
      <c r="PXV1186" s="140"/>
      <c r="PXW1186" s="140"/>
      <c r="PXX1186" s="140"/>
      <c r="PXY1186" s="140"/>
      <c r="PXZ1186" s="140"/>
      <c r="PYA1186" s="140"/>
      <c r="PYB1186" s="140"/>
      <c r="PYC1186" s="140"/>
      <c r="PYD1186" s="140"/>
      <c r="PYE1186" s="140"/>
      <c r="PYF1186" s="140"/>
      <c r="PYG1186" s="140"/>
      <c r="PYH1186" s="140"/>
      <c r="PYI1186" s="140"/>
      <c r="PYJ1186" s="140"/>
      <c r="PYK1186" s="140"/>
      <c r="PYL1186" s="140"/>
      <c r="PYM1186" s="140"/>
      <c r="PYN1186" s="140"/>
      <c r="PYO1186" s="140"/>
      <c r="PYP1186" s="140"/>
      <c r="PYQ1186" s="140"/>
      <c r="PYR1186" s="140"/>
      <c r="PYS1186" s="140"/>
      <c r="PYT1186" s="140"/>
      <c r="PYU1186" s="140"/>
      <c r="PYV1186" s="140"/>
      <c r="PYW1186" s="140"/>
      <c r="PYX1186" s="140"/>
      <c r="PYY1186" s="140"/>
      <c r="PYZ1186" s="140"/>
      <c r="PZA1186" s="140"/>
      <c r="PZB1186" s="140"/>
      <c r="PZC1186" s="140"/>
      <c r="PZD1186" s="140"/>
      <c r="PZE1186" s="140"/>
      <c r="PZF1186" s="140"/>
      <c r="PZG1186" s="140"/>
      <c r="PZH1186" s="140"/>
      <c r="PZI1186" s="140"/>
      <c r="PZJ1186" s="140"/>
      <c r="PZK1186" s="140"/>
      <c r="PZL1186" s="140"/>
      <c r="PZM1186" s="140"/>
      <c r="PZN1186" s="140"/>
      <c r="PZO1186" s="140"/>
      <c r="PZP1186" s="140"/>
      <c r="PZQ1186" s="140"/>
      <c r="PZR1186" s="140"/>
      <c r="PZS1186" s="140"/>
      <c r="PZT1186" s="140"/>
      <c r="PZU1186" s="140"/>
      <c r="PZV1186" s="140"/>
      <c r="PZW1186" s="140"/>
      <c r="PZX1186" s="140"/>
      <c r="PZY1186" s="140"/>
      <c r="PZZ1186" s="140"/>
      <c r="QAA1186" s="140"/>
      <c r="QAB1186" s="140"/>
      <c r="QAC1186" s="140"/>
      <c r="QAD1186" s="140"/>
      <c r="QAE1186" s="140"/>
      <c r="QAF1186" s="140"/>
      <c r="QAG1186" s="140"/>
      <c r="QAH1186" s="140"/>
      <c r="QAI1186" s="140"/>
      <c r="QAJ1186" s="140"/>
      <c r="QAK1186" s="140"/>
      <c r="QAL1186" s="140"/>
      <c r="QAM1186" s="140"/>
      <c r="QAN1186" s="140"/>
      <c r="QAO1186" s="140"/>
      <c r="QAP1186" s="140"/>
      <c r="QAQ1186" s="140"/>
      <c r="QAR1186" s="140"/>
      <c r="QAS1186" s="140"/>
      <c r="QAT1186" s="140"/>
      <c r="QAU1186" s="140"/>
      <c r="QAV1186" s="140"/>
      <c r="QAW1186" s="140"/>
      <c r="QAX1186" s="140"/>
      <c r="QAY1186" s="140"/>
      <c r="QAZ1186" s="140"/>
      <c r="QBA1186" s="140"/>
      <c r="QBB1186" s="140"/>
      <c r="QBC1186" s="140"/>
      <c r="QBD1186" s="140"/>
      <c r="QBE1186" s="140"/>
      <c r="QBF1186" s="140"/>
      <c r="QBG1186" s="140"/>
      <c r="QBH1186" s="140"/>
      <c r="QBI1186" s="140"/>
      <c r="QBJ1186" s="140"/>
      <c r="QBK1186" s="140"/>
      <c r="QBL1186" s="140"/>
      <c r="QBM1186" s="140"/>
      <c r="QBN1186" s="140"/>
      <c r="QBO1186" s="140"/>
      <c r="QBP1186" s="140"/>
      <c r="QBQ1186" s="140"/>
      <c r="QBR1186" s="140"/>
      <c r="QBS1186" s="140"/>
      <c r="QBT1186" s="140"/>
      <c r="QBU1186" s="140"/>
      <c r="QBV1186" s="140"/>
      <c r="QBW1186" s="140"/>
      <c r="QBX1186" s="140"/>
      <c r="QBY1186" s="140"/>
      <c r="QBZ1186" s="140"/>
      <c r="QCA1186" s="140"/>
      <c r="QCB1186" s="140"/>
      <c r="QCC1186" s="140"/>
      <c r="QCD1186" s="140"/>
      <c r="QCE1186" s="140"/>
      <c r="QCF1186" s="140"/>
      <c r="QCG1186" s="140"/>
      <c r="QCH1186" s="140"/>
      <c r="QCI1186" s="140"/>
      <c r="QCJ1186" s="140"/>
      <c r="QCK1186" s="140"/>
      <c r="QCL1186" s="140"/>
      <c r="QCM1186" s="140"/>
      <c r="QCN1186" s="140"/>
      <c r="QCO1186" s="140"/>
      <c r="QCP1186" s="140"/>
      <c r="QCQ1186" s="140"/>
      <c r="QCR1186" s="140"/>
      <c r="QCS1186" s="140"/>
      <c r="QCT1186" s="140"/>
      <c r="QCU1186" s="140"/>
      <c r="QCV1186" s="140"/>
      <c r="QCW1186" s="140"/>
      <c r="QCX1186" s="140"/>
      <c r="QCY1186" s="140"/>
      <c r="QCZ1186" s="140"/>
      <c r="QDA1186" s="140"/>
      <c r="QDB1186" s="140"/>
      <c r="QDC1186" s="140"/>
      <c r="QDD1186" s="140"/>
      <c r="QDE1186" s="140"/>
      <c r="QDF1186" s="140"/>
      <c r="QDG1186" s="140"/>
      <c r="QDH1186" s="140"/>
      <c r="QDI1186" s="140"/>
      <c r="QDJ1186" s="140"/>
      <c r="QDK1186" s="140"/>
      <c r="QDL1186" s="140"/>
      <c r="QDM1186" s="140"/>
      <c r="QDN1186" s="140"/>
      <c r="QDO1186" s="140"/>
      <c r="QDP1186" s="140"/>
      <c r="QDQ1186" s="140"/>
      <c r="QDR1186" s="140"/>
      <c r="QDS1186" s="140"/>
      <c r="QDT1186" s="140"/>
      <c r="QDU1186" s="140"/>
      <c r="QDV1186" s="140"/>
      <c r="QDW1186" s="140"/>
      <c r="QDX1186" s="140"/>
      <c r="QDY1186" s="140"/>
      <c r="QDZ1186" s="140"/>
      <c r="QEA1186" s="140"/>
      <c r="QEB1186" s="140"/>
      <c r="QEC1186" s="140"/>
      <c r="QED1186" s="140"/>
      <c r="QEE1186" s="140"/>
      <c r="QEF1186" s="140"/>
      <c r="QEG1186" s="140"/>
      <c r="QEH1186" s="140"/>
      <c r="QEI1186" s="140"/>
      <c r="QEJ1186" s="140"/>
      <c r="QEK1186" s="140"/>
      <c r="QEL1186" s="140"/>
      <c r="QEM1186" s="140"/>
      <c r="QEN1186" s="140"/>
      <c r="QEO1186" s="140"/>
      <c r="QEP1186" s="140"/>
      <c r="QEQ1186" s="140"/>
      <c r="QER1186" s="140"/>
      <c r="QES1186" s="140"/>
      <c r="QET1186" s="140"/>
      <c r="QEU1186" s="140"/>
      <c r="QEV1186" s="140"/>
      <c r="QEW1186" s="140"/>
      <c r="QEX1186" s="140"/>
      <c r="QEY1186" s="140"/>
      <c r="QEZ1186" s="140"/>
      <c r="QFA1186" s="140"/>
      <c r="QFB1186" s="140"/>
      <c r="QFC1186" s="140"/>
      <c r="QFD1186" s="140"/>
      <c r="QFE1186" s="140"/>
      <c r="QFF1186" s="140"/>
      <c r="QFG1186" s="140"/>
      <c r="QFH1186" s="140"/>
      <c r="QFI1186" s="140"/>
      <c r="QFJ1186" s="140"/>
      <c r="QFK1186" s="140"/>
      <c r="QFL1186" s="140"/>
      <c r="QFM1186" s="140"/>
      <c r="QFN1186" s="140"/>
      <c r="QFO1186" s="140"/>
      <c r="QFP1186" s="140"/>
      <c r="QFQ1186" s="140"/>
      <c r="QFR1186" s="140"/>
      <c r="QFS1186" s="140"/>
      <c r="QFT1186" s="140"/>
      <c r="QFU1186" s="140"/>
      <c r="QFV1186" s="140"/>
      <c r="QFW1186" s="140"/>
      <c r="QFX1186" s="140"/>
      <c r="QFY1186" s="140"/>
      <c r="QFZ1186" s="140"/>
      <c r="QGA1186" s="140"/>
      <c r="QGB1186" s="140"/>
      <c r="QGC1186" s="140"/>
      <c r="QGD1186" s="140"/>
      <c r="QGE1186" s="140"/>
      <c r="QGF1186" s="140"/>
      <c r="QGG1186" s="140"/>
      <c r="QGH1186" s="140"/>
      <c r="QGI1186" s="140"/>
      <c r="QGJ1186" s="140"/>
      <c r="QGK1186" s="140"/>
      <c r="QGL1186" s="140"/>
      <c r="QGM1186" s="140"/>
      <c r="QGN1186" s="140"/>
      <c r="QGO1186" s="140"/>
      <c r="QGP1186" s="140"/>
      <c r="QGQ1186" s="140"/>
      <c r="QGR1186" s="140"/>
      <c r="QGS1186" s="140"/>
      <c r="QGT1186" s="140"/>
      <c r="QGU1186" s="140"/>
      <c r="QGV1186" s="140"/>
      <c r="QGW1186" s="140"/>
      <c r="QGX1186" s="140"/>
      <c r="QGY1186" s="140"/>
      <c r="QGZ1186" s="140"/>
      <c r="QHA1186" s="140"/>
      <c r="QHB1186" s="140"/>
      <c r="QHC1186" s="140"/>
      <c r="QHD1186" s="140"/>
      <c r="QHE1186" s="140"/>
      <c r="QHF1186" s="140"/>
      <c r="QHG1186" s="140"/>
      <c r="QHH1186" s="140"/>
      <c r="QHI1186" s="140"/>
      <c r="QHJ1186" s="140"/>
      <c r="QHK1186" s="140"/>
      <c r="QHL1186" s="140"/>
      <c r="QHM1186" s="140"/>
      <c r="QHN1186" s="140"/>
      <c r="QHO1186" s="140"/>
      <c r="QHP1186" s="140"/>
      <c r="QHQ1186" s="140"/>
      <c r="QHR1186" s="140"/>
      <c r="QHS1186" s="140"/>
      <c r="QHT1186" s="140"/>
      <c r="QHU1186" s="140"/>
      <c r="QHV1186" s="140"/>
      <c r="QHW1186" s="140"/>
      <c r="QHX1186" s="140"/>
      <c r="QHY1186" s="140"/>
      <c r="QHZ1186" s="140"/>
      <c r="QIA1186" s="140"/>
      <c r="QIB1186" s="140"/>
      <c r="QIC1186" s="140"/>
      <c r="QID1186" s="140"/>
      <c r="QIE1186" s="140"/>
      <c r="QIF1186" s="140"/>
      <c r="QIG1186" s="140"/>
      <c r="QIH1186" s="140"/>
      <c r="QII1186" s="140"/>
      <c r="QIJ1186" s="140"/>
      <c r="QIK1186" s="140"/>
      <c r="QIL1186" s="140"/>
      <c r="QIM1186" s="140"/>
      <c r="QIN1186" s="140"/>
      <c r="QIO1186" s="140"/>
      <c r="QIP1186" s="140"/>
      <c r="QIQ1186" s="140"/>
      <c r="QIR1186" s="140"/>
      <c r="QIS1186" s="140"/>
      <c r="QIT1186" s="140"/>
      <c r="QIU1186" s="140"/>
      <c r="QIV1186" s="140"/>
      <c r="QIW1186" s="140"/>
      <c r="QIX1186" s="140"/>
      <c r="QIY1186" s="140"/>
      <c r="QIZ1186" s="140"/>
      <c r="QJA1186" s="140"/>
      <c r="QJB1186" s="140"/>
      <c r="QJC1186" s="140"/>
      <c r="QJD1186" s="140"/>
      <c r="QJE1186" s="140"/>
      <c r="QJF1186" s="140"/>
      <c r="QJG1186" s="140"/>
      <c r="QJH1186" s="140"/>
      <c r="QJI1186" s="140"/>
      <c r="QJJ1186" s="140"/>
      <c r="QJK1186" s="140"/>
      <c r="QJL1186" s="140"/>
      <c r="QJM1186" s="140"/>
      <c r="QJN1186" s="140"/>
      <c r="QJO1186" s="140"/>
      <c r="QJP1186" s="140"/>
      <c r="QJQ1186" s="140"/>
      <c r="QJR1186" s="140"/>
      <c r="QJS1186" s="140"/>
      <c r="QJT1186" s="140"/>
      <c r="QJU1186" s="140"/>
      <c r="QJV1186" s="140"/>
      <c r="QJW1186" s="140"/>
      <c r="QJX1186" s="140"/>
      <c r="QJY1186" s="140"/>
      <c r="QJZ1186" s="140"/>
      <c r="QKA1186" s="140"/>
      <c r="QKB1186" s="140"/>
      <c r="QKC1186" s="140"/>
      <c r="QKD1186" s="140"/>
      <c r="QKE1186" s="140"/>
      <c r="QKF1186" s="140"/>
      <c r="QKG1186" s="140"/>
      <c r="QKH1186" s="140"/>
      <c r="QKI1186" s="140"/>
      <c r="QKJ1186" s="140"/>
      <c r="QKK1186" s="140"/>
      <c r="QKL1186" s="140"/>
      <c r="QKM1186" s="140"/>
      <c r="QKN1186" s="140"/>
      <c r="QKO1186" s="140"/>
      <c r="QKP1186" s="140"/>
      <c r="QKQ1186" s="140"/>
      <c r="QKR1186" s="140"/>
      <c r="QKS1186" s="140"/>
      <c r="QKT1186" s="140"/>
      <c r="QKU1186" s="140"/>
      <c r="QKV1186" s="140"/>
      <c r="QKW1186" s="140"/>
      <c r="QKX1186" s="140"/>
      <c r="QKY1186" s="140"/>
      <c r="QKZ1186" s="140"/>
      <c r="QLA1186" s="140"/>
      <c r="QLB1186" s="140"/>
      <c r="QLC1186" s="140"/>
      <c r="QLD1186" s="140"/>
      <c r="QLE1186" s="140"/>
      <c r="QLF1186" s="140"/>
      <c r="QLG1186" s="140"/>
      <c r="QLH1186" s="140"/>
      <c r="QLI1186" s="140"/>
      <c r="QLJ1186" s="140"/>
      <c r="QLK1186" s="140"/>
      <c r="QLL1186" s="140"/>
      <c r="QLM1186" s="140"/>
      <c r="QLN1186" s="140"/>
      <c r="QLO1186" s="140"/>
      <c r="QLP1186" s="140"/>
      <c r="QLQ1186" s="140"/>
      <c r="QLR1186" s="140"/>
      <c r="QLS1186" s="140"/>
      <c r="QLT1186" s="140"/>
      <c r="QLU1186" s="140"/>
      <c r="QLV1186" s="140"/>
      <c r="QLW1186" s="140"/>
      <c r="QLX1186" s="140"/>
      <c r="QLY1186" s="140"/>
      <c r="QLZ1186" s="140"/>
      <c r="QMA1186" s="140"/>
      <c r="QMB1186" s="140"/>
      <c r="QMC1186" s="140"/>
      <c r="QMD1186" s="140"/>
      <c r="QME1186" s="140"/>
      <c r="QMF1186" s="140"/>
      <c r="QMG1186" s="140"/>
      <c r="QMH1186" s="140"/>
      <c r="QMI1186" s="140"/>
      <c r="QMJ1186" s="140"/>
      <c r="QMK1186" s="140"/>
      <c r="QML1186" s="140"/>
      <c r="QMM1186" s="140"/>
      <c r="QMN1186" s="140"/>
      <c r="QMO1186" s="140"/>
      <c r="QMP1186" s="140"/>
      <c r="QMQ1186" s="140"/>
      <c r="QMR1186" s="140"/>
      <c r="QMS1186" s="140"/>
      <c r="QMT1186" s="140"/>
      <c r="QMU1186" s="140"/>
      <c r="QMV1186" s="140"/>
      <c r="QMW1186" s="140"/>
      <c r="QMX1186" s="140"/>
      <c r="QMY1186" s="140"/>
      <c r="QMZ1186" s="140"/>
      <c r="QNA1186" s="140"/>
      <c r="QNB1186" s="140"/>
      <c r="QNC1186" s="140"/>
      <c r="QND1186" s="140"/>
      <c r="QNE1186" s="140"/>
      <c r="QNF1186" s="140"/>
      <c r="QNG1186" s="140"/>
      <c r="QNH1186" s="140"/>
      <c r="QNI1186" s="140"/>
      <c r="QNJ1186" s="140"/>
      <c r="QNK1186" s="140"/>
      <c r="QNL1186" s="140"/>
      <c r="QNM1186" s="140"/>
      <c r="QNN1186" s="140"/>
      <c r="QNO1186" s="140"/>
      <c r="QNP1186" s="140"/>
      <c r="QNQ1186" s="140"/>
      <c r="QNR1186" s="140"/>
      <c r="QNS1186" s="140"/>
      <c r="QNT1186" s="140"/>
      <c r="QNU1186" s="140"/>
      <c r="QNV1186" s="140"/>
      <c r="QNW1186" s="140"/>
      <c r="QNX1186" s="140"/>
      <c r="QNY1186" s="140"/>
      <c r="QNZ1186" s="140"/>
      <c r="QOA1186" s="140"/>
      <c r="QOB1186" s="140"/>
      <c r="QOC1186" s="140"/>
      <c r="QOD1186" s="140"/>
      <c r="QOE1186" s="140"/>
      <c r="QOF1186" s="140"/>
      <c r="QOG1186" s="140"/>
      <c r="QOH1186" s="140"/>
      <c r="QOI1186" s="140"/>
      <c r="QOJ1186" s="140"/>
      <c r="QOK1186" s="140"/>
      <c r="QOL1186" s="140"/>
      <c r="QOM1186" s="140"/>
      <c r="QON1186" s="140"/>
      <c r="QOO1186" s="140"/>
      <c r="QOP1186" s="140"/>
      <c r="QOQ1186" s="140"/>
      <c r="QOR1186" s="140"/>
      <c r="QOS1186" s="140"/>
      <c r="QOT1186" s="140"/>
      <c r="QOU1186" s="140"/>
      <c r="QOV1186" s="140"/>
      <c r="QOW1186" s="140"/>
      <c r="QOX1186" s="140"/>
      <c r="QOY1186" s="140"/>
      <c r="QOZ1186" s="140"/>
      <c r="QPA1186" s="140"/>
      <c r="QPB1186" s="140"/>
      <c r="QPC1186" s="140"/>
      <c r="QPD1186" s="140"/>
      <c r="QPE1186" s="140"/>
      <c r="QPF1186" s="140"/>
      <c r="QPG1186" s="140"/>
      <c r="QPH1186" s="140"/>
      <c r="QPI1186" s="140"/>
      <c r="QPJ1186" s="140"/>
      <c r="QPK1186" s="140"/>
      <c r="QPL1186" s="140"/>
      <c r="QPM1186" s="140"/>
      <c r="QPN1186" s="140"/>
      <c r="QPO1186" s="140"/>
      <c r="QPP1186" s="140"/>
      <c r="QPQ1186" s="140"/>
      <c r="QPR1186" s="140"/>
      <c r="QPS1186" s="140"/>
      <c r="QPT1186" s="140"/>
      <c r="QPU1186" s="140"/>
      <c r="QPV1186" s="140"/>
      <c r="QPW1186" s="140"/>
      <c r="QPX1186" s="140"/>
      <c r="QPY1186" s="140"/>
      <c r="QPZ1186" s="140"/>
      <c r="QQA1186" s="140"/>
      <c r="QQB1186" s="140"/>
      <c r="QQC1186" s="140"/>
      <c r="QQD1186" s="140"/>
      <c r="QQE1186" s="140"/>
      <c r="QQF1186" s="140"/>
      <c r="QQG1186" s="140"/>
      <c r="QQH1186" s="140"/>
      <c r="QQI1186" s="140"/>
      <c r="QQJ1186" s="140"/>
      <c r="QQK1186" s="140"/>
      <c r="QQL1186" s="140"/>
      <c r="QQM1186" s="140"/>
      <c r="QQN1186" s="140"/>
      <c r="QQO1186" s="140"/>
      <c r="QQP1186" s="140"/>
      <c r="QQQ1186" s="140"/>
      <c r="QQR1186" s="140"/>
      <c r="QQS1186" s="140"/>
      <c r="QQT1186" s="140"/>
      <c r="QQU1186" s="140"/>
      <c r="QQV1186" s="140"/>
      <c r="QQW1186" s="140"/>
      <c r="QQX1186" s="140"/>
      <c r="QQY1186" s="140"/>
      <c r="QQZ1186" s="140"/>
      <c r="QRA1186" s="140"/>
      <c r="QRB1186" s="140"/>
      <c r="QRC1186" s="140"/>
      <c r="QRD1186" s="140"/>
      <c r="QRE1186" s="140"/>
      <c r="QRF1186" s="140"/>
      <c r="QRG1186" s="140"/>
      <c r="QRH1186" s="140"/>
      <c r="QRI1186" s="140"/>
      <c r="QRJ1186" s="140"/>
      <c r="QRK1186" s="140"/>
      <c r="QRL1186" s="140"/>
      <c r="QRM1186" s="140"/>
      <c r="QRN1186" s="140"/>
      <c r="QRO1186" s="140"/>
      <c r="QRP1186" s="140"/>
      <c r="QRQ1186" s="140"/>
      <c r="QRR1186" s="140"/>
      <c r="QRS1186" s="140"/>
      <c r="QRT1186" s="140"/>
      <c r="QRU1186" s="140"/>
      <c r="QRV1186" s="140"/>
      <c r="QRW1186" s="140"/>
      <c r="QRX1186" s="140"/>
      <c r="QRY1186" s="140"/>
      <c r="QRZ1186" s="140"/>
      <c r="QSA1186" s="140"/>
      <c r="QSB1186" s="140"/>
      <c r="QSC1186" s="140"/>
      <c r="QSD1186" s="140"/>
      <c r="QSE1186" s="140"/>
      <c r="QSF1186" s="140"/>
      <c r="QSG1186" s="140"/>
      <c r="QSH1186" s="140"/>
      <c r="QSI1186" s="140"/>
      <c r="QSJ1186" s="140"/>
      <c r="QSK1186" s="140"/>
      <c r="QSL1186" s="140"/>
      <c r="QSM1186" s="140"/>
      <c r="QSN1186" s="140"/>
      <c r="QSO1186" s="140"/>
      <c r="QSP1186" s="140"/>
      <c r="QSQ1186" s="140"/>
      <c r="QSR1186" s="140"/>
      <c r="QSS1186" s="140"/>
      <c r="QST1186" s="140"/>
      <c r="QSU1186" s="140"/>
      <c r="QSV1186" s="140"/>
      <c r="QSW1186" s="140"/>
      <c r="QSX1186" s="140"/>
      <c r="QSY1186" s="140"/>
      <c r="QSZ1186" s="140"/>
      <c r="QTA1186" s="140"/>
      <c r="QTB1186" s="140"/>
      <c r="QTC1186" s="140"/>
      <c r="QTD1186" s="140"/>
      <c r="QTE1186" s="140"/>
      <c r="QTF1186" s="140"/>
      <c r="QTG1186" s="140"/>
      <c r="QTH1186" s="140"/>
      <c r="QTI1186" s="140"/>
      <c r="QTJ1186" s="140"/>
      <c r="QTK1186" s="140"/>
      <c r="QTL1186" s="140"/>
      <c r="QTM1186" s="140"/>
      <c r="QTN1186" s="140"/>
      <c r="QTO1186" s="140"/>
      <c r="QTP1186" s="140"/>
      <c r="QTQ1186" s="140"/>
      <c r="QTR1186" s="140"/>
      <c r="QTS1186" s="140"/>
      <c r="QTT1186" s="140"/>
      <c r="QTU1186" s="140"/>
      <c r="QTV1186" s="140"/>
      <c r="QTW1186" s="140"/>
      <c r="QTX1186" s="140"/>
      <c r="QTY1186" s="140"/>
      <c r="QTZ1186" s="140"/>
      <c r="QUA1186" s="140"/>
      <c r="QUB1186" s="140"/>
      <c r="QUC1186" s="140"/>
      <c r="QUD1186" s="140"/>
      <c r="QUE1186" s="140"/>
      <c r="QUF1186" s="140"/>
      <c r="QUG1186" s="140"/>
      <c r="QUH1186" s="140"/>
      <c r="QUI1186" s="140"/>
      <c r="QUJ1186" s="140"/>
      <c r="QUK1186" s="140"/>
      <c r="QUL1186" s="140"/>
      <c r="QUM1186" s="140"/>
      <c r="QUN1186" s="140"/>
      <c r="QUO1186" s="140"/>
      <c r="QUP1186" s="140"/>
      <c r="QUQ1186" s="140"/>
      <c r="QUR1186" s="140"/>
      <c r="QUS1186" s="140"/>
      <c r="QUT1186" s="140"/>
      <c r="QUU1186" s="140"/>
      <c r="QUV1186" s="140"/>
      <c r="QUW1186" s="140"/>
      <c r="QUX1186" s="140"/>
      <c r="QUY1186" s="140"/>
      <c r="QUZ1186" s="140"/>
      <c r="QVA1186" s="140"/>
      <c r="QVB1186" s="140"/>
      <c r="QVC1186" s="140"/>
      <c r="QVD1186" s="140"/>
      <c r="QVE1186" s="140"/>
      <c r="QVF1186" s="140"/>
      <c r="QVG1186" s="140"/>
      <c r="QVH1186" s="140"/>
      <c r="QVI1186" s="140"/>
      <c r="QVJ1186" s="140"/>
      <c r="QVK1186" s="140"/>
      <c r="QVL1186" s="140"/>
      <c r="QVM1186" s="140"/>
      <c r="QVN1186" s="140"/>
      <c r="QVO1186" s="140"/>
      <c r="QVP1186" s="140"/>
      <c r="QVQ1186" s="140"/>
      <c r="QVR1186" s="140"/>
      <c r="QVS1186" s="140"/>
      <c r="QVT1186" s="140"/>
      <c r="QVU1186" s="140"/>
      <c r="QVV1186" s="140"/>
      <c r="QVW1186" s="140"/>
      <c r="QVX1186" s="140"/>
      <c r="QVY1186" s="140"/>
      <c r="QVZ1186" s="140"/>
      <c r="QWA1186" s="140"/>
      <c r="QWB1186" s="140"/>
      <c r="QWC1186" s="140"/>
      <c r="QWD1186" s="140"/>
      <c r="QWE1186" s="140"/>
      <c r="QWF1186" s="140"/>
      <c r="QWG1186" s="140"/>
      <c r="QWH1186" s="140"/>
      <c r="QWI1186" s="140"/>
      <c r="QWJ1186" s="140"/>
      <c r="QWK1186" s="140"/>
      <c r="QWL1186" s="140"/>
      <c r="QWM1186" s="140"/>
      <c r="QWN1186" s="140"/>
      <c r="QWO1186" s="140"/>
      <c r="QWP1186" s="140"/>
      <c r="QWQ1186" s="140"/>
      <c r="QWR1186" s="140"/>
      <c r="QWS1186" s="140"/>
      <c r="QWT1186" s="140"/>
      <c r="QWU1186" s="140"/>
      <c r="QWV1186" s="140"/>
      <c r="QWW1186" s="140"/>
      <c r="QWX1186" s="140"/>
      <c r="QWY1186" s="140"/>
      <c r="QWZ1186" s="140"/>
      <c r="QXA1186" s="140"/>
      <c r="QXB1186" s="140"/>
      <c r="QXC1186" s="140"/>
      <c r="QXD1186" s="140"/>
      <c r="QXE1186" s="140"/>
      <c r="QXF1186" s="140"/>
      <c r="QXG1186" s="140"/>
      <c r="QXH1186" s="140"/>
      <c r="QXI1186" s="140"/>
      <c r="QXJ1186" s="140"/>
      <c r="QXK1186" s="140"/>
      <c r="QXL1186" s="140"/>
      <c r="QXM1186" s="140"/>
      <c r="QXN1186" s="140"/>
      <c r="QXO1186" s="140"/>
      <c r="QXP1186" s="140"/>
      <c r="QXQ1186" s="140"/>
      <c r="QXR1186" s="140"/>
      <c r="QXS1186" s="140"/>
      <c r="QXT1186" s="140"/>
      <c r="QXU1186" s="140"/>
      <c r="QXV1186" s="140"/>
      <c r="QXW1186" s="140"/>
      <c r="QXX1186" s="140"/>
      <c r="QXY1186" s="140"/>
      <c r="QXZ1186" s="140"/>
      <c r="QYA1186" s="140"/>
      <c r="QYB1186" s="140"/>
      <c r="QYC1186" s="140"/>
      <c r="QYD1186" s="140"/>
      <c r="QYE1186" s="140"/>
      <c r="QYF1186" s="140"/>
      <c r="QYG1186" s="140"/>
      <c r="QYH1186" s="140"/>
      <c r="QYI1186" s="140"/>
      <c r="QYJ1186" s="140"/>
      <c r="QYK1186" s="140"/>
      <c r="QYL1186" s="140"/>
      <c r="QYM1186" s="140"/>
      <c r="QYN1186" s="140"/>
      <c r="QYO1186" s="140"/>
      <c r="QYP1186" s="140"/>
      <c r="QYQ1186" s="140"/>
      <c r="QYR1186" s="140"/>
      <c r="QYS1186" s="140"/>
      <c r="QYT1186" s="140"/>
      <c r="QYU1186" s="140"/>
      <c r="QYV1186" s="140"/>
      <c r="QYW1186" s="140"/>
      <c r="QYX1186" s="140"/>
      <c r="QYY1186" s="140"/>
      <c r="QYZ1186" s="140"/>
      <c r="QZA1186" s="140"/>
      <c r="QZB1186" s="140"/>
      <c r="QZC1186" s="140"/>
      <c r="QZD1186" s="140"/>
      <c r="QZE1186" s="140"/>
      <c r="QZF1186" s="140"/>
      <c r="QZG1186" s="140"/>
      <c r="QZH1186" s="140"/>
      <c r="QZI1186" s="140"/>
      <c r="QZJ1186" s="140"/>
      <c r="QZK1186" s="140"/>
      <c r="QZL1186" s="140"/>
      <c r="QZM1186" s="140"/>
      <c r="QZN1186" s="140"/>
      <c r="QZO1186" s="140"/>
      <c r="QZP1186" s="140"/>
      <c r="QZQ1186" s="140"/>
      <c r="QZR1186" s="140"/>
      <c r="QZS1186" s="140"/>
      <c r="QZT1186" s="140"/>
      <c r="QZU1186" s="140"/>
      <c r="QZV1186" s="140"/>
      <c r="QZW1186" s="140"/>
      <c r="QZX1186" s="140"/>
      <c r="QZY1186" s="140"/>
      <c r="QZZ1186" s="140"/>
      <c r="RAA1186" s="140"/>
      <c r="RAB1186" s="140"/>
      <c r="RAC1186" s="140"/>
      <c r="RAD1186" s="140"/>
      <c r="RAE1186" s="140"/>
      <c r="RAF1186" s="140"/>
      <c r="RAG1186" s="140"/>
      <c r="RAH1186" s="140"/>
      <c r="RAI1186" s="140"/>
      <c r="RAJ1186" s="140"/>
      <c r="RAK1186" s="140"/>
      <c r="RAL1186" s="140"/>
      <c r="RAM1186" s="140"/>
      <c r="RAN1186" s="140"/>
      <c r="RAO1186" s="140"/>
      <c r="RAP1186" s="140"/>
      <c r="RAQ1186" s="140"/>
      <c r="RAR1186" s="140"/>
      <c r="RAS1186" s="140"/>
      <c r="RAT1186" s="140"/>
      <c r="RAU1186" s="140"/>
      <c r="RAV1186" s="140"/>
      <c r="RAW1186" s="140"/>
      <c r="RAX1186" s="140"/>
      <c r="RAY1186" s="140"/>
      <c r="RAZ1186" s="140"/>
      <c r="RBA1186" s="140"/>
      <c r="RBB1186" s="140"/>
      <c r="RBC1186" s="140"/>
      <c r="RBD1186" s="140"/>
      <c r="RBE1186" s="140"/>
      <c r="RBF1186" s="140"/>
      <c r="RBG1186" s="140"/>
      <c r="RBH1186" s="140"/>
      <c r="RBI1186" s="140"/>
      <c r="RBJ1186" s="140"/>
      <c r="RBK1186" s="140"/>
      <c r="RBL1186" s="140"/>
      <c r="RBM1186" s="140"/>
      <c r="RBN1186" s="140"/>
      <c r="RBO1186" s="140"/>
      <c r="RBP1186" s="140"/>
      <c r="RBQ1186" s="140"/>
      <c r="RBR1186" s="140"/>
      <c r="RBS1186" s="140"/>
      <c r="RBT1186" s="140"/>
      <c r="RBU1186" s="140"/>
      <c r="RBV1186" s="140"/>
      <c r="RBW1186" s="140"/>
      <c r="RBX1186" s="140"/>
      <c r="RBY1186" s="140"/>
      <c r="RBZ1186" s="140"/>
      <c r="RCA1186" s="140"/>
      <c r="RCB1186" s="140"/>
      <c r="RCC1186" s="140"/>
      <c r="RCD1186" s="140"/>
      <c r="RCE1186" s="140"/>
      <c r="RCF1186" s="140"/>
      <c r="RCG1186" s="140"/>
      <c r="RCH1186" s="140"/>
      <c r="RCI1186" s="140"/>
      <c r="RCJ1186" s="140"/>
      <c r="RCK1186" s="140"/>
      <c r="RCL1186" s="140"/>
      <c r="RCM1186" s="140"/>
      <c r="RCN1186" s="140"/>
      <c r="RCO1186" s="140"/>
      <c r="RCP1186" s="140"/>
      <c r="RCQ1186" s="140"/>
      <c r="RCR1186" s="140"/>
      <c r="RCS1186" s="140"/>
      <c r="RCT1186" s="140"/>
      <c r="RCU1186" s="140"/>
      <c r="RCV1186" s="140"/>
      <c r="RCW1186" s="140"/>
      <c r="RCX1186" s="140"/>
      <c r="RCY1186" s="140"/>
      <c r="RCZ1186" s="140"/>
      <c r="RDA1186" s="140"/>
      <c r="RDB1186" s="140"/>
      <c r="RDC1186" s="140"/>
      <c r="RDD1186" s="140"/>
      <c r="RDE1186" s="140"/>
      <c r="RDF1186" s="140"/>
      <c r="RDG1186" s="140"/>
      <c r="RDH1186" s="140"/>
      <c r="RDI1186" s="140"/>
      <c r="RDJ1186" s="140"/>
      <c r="RDK1186" s="140"/>
      <c r="RDL1186" s="140"/>
      <c r="RDM1186" s="140"/>
      <c r="RDN1186" s="140"/>
      <c r="RDO1186" s="140"/>
      <c r="RDP1186" s="140"/>
      <c r="RDQ1186" s="140"/>
      <c r="RDR1186" s="140"/>
      <c r="RDS1186" s="140"/>
      <c r="RDT1186" s="140"/>
      <c r="RDU1186" s="140"/>
      <c r="RDV1186" s="140"/>
      <c r="RDW1186" s="140"/>
      <c r="RDX1186" s="140"/>
      <c r="RDY1186" s="140"/>
      <c r="RDZ1186" s="140"/>
      <c r="REA1186" s="140"/>
      <c r="REB1186" s="140"/>
      <c r="REC1186" s="140"/>
      <c r="RED1186" s="140"/>
      <c r="REE1186" s="140"/>
      <c r="REF1186" s="140"/>
      <c r="REG1186" s="140"/>
      <c r="REH1186" s="140"/>
      <c r="REI1186" s="140"/>
      <c r="REJ1186" s="140"/>
      <c r="REK1186" s="140"/>
      <c r="REL1186" s="140"/>
      <c r="REM1186" s="140"/>
      <c r="REN1186" s="140"/>
      <c r="REO1186" s="140"/>
      <c r="REP1186" s="140"/>
      <c r="REQ1186" s="140"/>
      <c r="RER1186" s="140"/>
      <c r="RES1186" s="140"/>
      <c r="RET1186" s="140"/>
      <c r="REU1186" s="140"/>
      <c r="REV1186" s="140"/>
      <c r="REW1186" s="140"/>
      <c r="REX1186" s="140"/>
      <c r="REY1186" s="140"/>
      <c r="REZ1186" s="140"/>
      <c r="RFA1186" s="140"/>
      <c r="RFB1186" s="140"/>
      <c r="RFC1186" s="140"/>
      <c r="RFD1186" s="140"/>
      <c r="RFE1186" s="140"/>
      <c r="RFF1186" s="140"/>
      <c r="RFG1186" s="140"/>
      <c r="RFH1186" s="140"/>
      <c r="RFI1186" s="140"/>
      <c r="RFJ1186" s="140"/>
      <c r="RFK1186" s="140"/>
      <c r="RFL1186" s="140"/>
      <c r="RFM1186" s="140"/>
      <c r="RFN1186" s="140"/>
      <c r="RFO1186" s="140"/>
      <c r="RFP1186" s="140"/>
      <c r="RFQ1186" s="140"/>
      <c r="RFR1186" s="140"/>
      <c r="RFS1186" s="140"/>
      <c r="RFT1186" s="140"/>
      <c r="RFU1186" s="140"/>
      <c r="RFV1186" s="140"/>
      <c r="RFW1186" s="140"/>
      <c r="RFX1186" s="140"/>
      <c r="RFY1186" s="140"/>
      <c r="RFZ1186" s="140"/>
      <c r="RGA1186" s="140"/>
      <c r="RGB1186" s="140"/>
      <c r="RGC1186" s="140"/>
      <c r="RGD1186" s="140"/>
      <c r="RGE1186" s="140"/>
      <c r="RGF1186" s="140"/>
      <c r="RGG1186" s="140"/>
      <c r="RGH1186" s="140"/>
      <c r="RGI1186" s="140"/>
      <c r="RGJ1186" s="140"/>
      <c r="RGK1186" s="140"/>
      <c r="RGL1186" s="140"/>
      <c r="RGM1186" s="140"/>
      <c r="RGN1186" s="140"/>
      <c r="RGO1186" s="140"/>
      <c r="RGP1186" s="140"/>
      <c r="RGQ1186" s="140"/>
      <c r="RGR1186" s="140"/>
      <c r="RGS1186" s="140"/>
      <c r="RGT1186" s="140"/>
      <c r="RGU1186" s="140"/>
      <c r="RGV1186" s="140"/>
      <c r="RGW1186" s="140"/>
      <c r="RGX1186" s="140"/>
      <c r="RGY1186" s="140"/>
      <c r="RGZ1186" s="140"/>
      <c r="RHA1186" s="140"/>
      <c r="RHB1186" s="140"/>
      <c r="RHC1186" s="140"/>
      <c r="RHD1186" s="140"/>
      <c r="RHE1186" s="140"/>
      <c r="RHF1186" s="140"/>
      <c r="RHG1186" s="140"/>
      <c r="RHH1186" s="140"/>
      <c r="RHI1186" s="140"/>
      <c r="RHJ1186" s="140"/>
      <c r="RHK1186" s="140"/>
      <c r="RHL1186" s="140"/>
      <c r="RHM1186" s="140"/>
      <c r="RHN1186" s="140"/>
      <c r="RHO1186" s="140"/>
      <c r="RHP1186" s="140"/>
      <c r="RHQ1186" s="140"/>
      <c r="RHR1186" s="140"/>
      <c r="RHS1186" s="140"/>
      <c r="RHT1186" s="140"/>
      <c r="RHU1186" s="140"/>
      <c r="RHV1186" s="140"/>
      <c r="RHW1186" s="140"/>
      <c r="RHX1186" s="140"/>
      <c r="RHY1186" s="140"/>
      <c r="RHZ1186" s="140"/>
      <c r="RIA1186" s="140"/>
      <c r="RIB1186" s="140"/>
      <c r="RIC1186" s="140"/>
      <c r="RID1186" s="140"/>
      <c r="RIE1186" s="140"/>
      <c r="RIF1186" s="140"/>
      <c r="RIG1186" s="140"/>
      <c r="RIH1186" s="140"/>
      <c r="RII1186" s="140"/>
      <c r="RIJ1186" s="140"/>
      <c r="RIK1186" s="140"/>
      <c r="RIL1186" s="140"/>
      <c r="RIM1186" s="140"/>
      <c r="RIN1186" s="140"/>
      <c r="RIO1186" s="140"/>
      <c r="RIP1186" s="140"/>
      <c r="RIQ1186" s="140"/>
      <c r="RIR1186" s="140"/>
      <c r="RIS1186" s="140"/>
      <c r="RIT1186" s="140"/>
      <c r="RIU1186" s="140"/>
      <c r="RIV1186" s="140"/>
      <c r="RIW1186" s="140"/>
      <c r="RIX1186" s="140"/>
      <c r="RIY1186" s="140"/>
      <c r="RIZ1186" s="140"/>
      <c r="RJA1186" s="140"/>
      <c r="RJB1186" s="140"/>
      <c r="RJC1186" s="140"/>
      <c r="RJD1186" s="140"/>
      <c r="RJE1186" s="140"/>
      <c r="RJF1186" s="140"/>
      <c r="RJG1186" s="140"/>
      <c r="RJH1186" s="140"/>
      <c r="RJI1186" s="140"/>
      <c r="RJJ1186" s="140"/>
      <c r="RJK1186" s="140"/>
      <c r="RJL1186" s="140"/>
      <c r="RJM1186" s="140"/>
      <c r="RJN1186" s="140"/>
      <c r="RJO1186" s="140"/>
      <c r="RJP1186" s="140"/>
      <c r="RJQ1186" s="140"/>
      <c r="RJR1186" s="140"/>
      <c r="RJS1186" s="140"/>
      <c r="RJT1186" s="140"/>
      <c r="RJU1186" s="140"/>
      <c r="RJV1186" s="140"/>
      <c r="RJW1186" s="140"/>
      <c r="RJX1186" s="140"/>
      <c r="RJY1186" s="140"/>
      <c r="RJZ1186" s="140"/>
      <c r="RKA1186" s="140"/>
      <c r="RKB1186" s="140"/>
      <c r="RKC1186" s="140"/>
      <c r="RKD1186" s="140"/>
      <c r="RKE1186" s="140"/>
      <c r="RKF1186" s="140"/>
      <c r="RKG1186" s="140"/>
      <c r="RKH1186" s="140"/>
      <c r="RKI1186" s="140"/>
      <c r="RKJ1186" s="140"/>
      <c r="RKK1186" s="140"/>
      <c r="RKL1186" s="140"/>
      <c r="RKM1186" s="140"/>
      <c r="RKN1186" s="140"/>
      <c r="RKO1186" s="140"/>
      <c r="RKP1186" s="140"/>
      <c r="RKQ1186" s="140"/>
      <c r="RKR1186" s="140"/>
      <c r="RKS1186" s="140"/>
      <c r="RKT1186" s="140"/>
      <c r="RKU1186" s="140"/>
      <c r="RKV1186" s="140"/>
      <c r="RKW1186" s="140"/>
      <c r="RKX1186" s="140"/>
      <c r="RKY1186" s="140"/>
      <c r="RKZ1186" s="140"/>
      <c r="RLA1186" s="140"/>
      <c r="RLB1186" s="140"/>
      <c r="RLC1186" s="140"/>
      <c r="RLD1186" s="140"/>
      <c r="RLE1186" s="140"/>
      <c r="RLF1186" s="140"/>
      <c r="RLG1186" s="140"/>
      <c r="RLH1186" s="140"/>
      <c r="RLI1186" s="140"/>
      <c r="RLJ1186" s="140"/>
      <c r="RLK1186" s="140"/>
      <c r="RLL1186" s="140"/>
      <c r="RLM1186" s="140"/>
      <c r="RLN1186" s="140"/>
      <c r="RLO1186" s="140"/>
      <c r="RLP1186" s="140"/>
      <c r="RLQ1186" s="140"/>
      <c r="RLR1186" s="140"/>
      <c r="RLS1186" s="140"/>
      <c r="RLT1186" s="140"/>
      <c r="RLU1186" s="140"/>
      <c r="RLV1186" s="140"/>
      <c r="RLW1186" s="140"/>
      <c r="RLX1186" s="140"/>
      <c r="RLY1186" s="140"/>
      <c r="RLZ1186" s="140"/>
      <c r="RMA1186" s="140"/>
      <c r="RMB1186" s="140"/>
      <c r="RMC1186" s="140"/>
      <c r="RMD1186" s="140"/>
      <c r="RME1186" s="140"/>
      <c r="RMF1186" s="140"/>
      <c r="RMG1186" s="140"/>
      <c r="RMH1186" s="140"/>
      <c r="RMI1186" s="140"/>
      <c r="RMJ1186" s="140"/>
      <c r="RMK1186" s="140"/>
      <c r="RML1186" s="140"/>
      <c r="RMM1186" s="140"/>
      <c r="RMN1186" s="140"/>
      <c r="RMO1186" s="140"/>
      <c r="RMP1186" s="140"/>
      <c r="RMQ1186" s="140"/>
      <c r="RMR1186" s="140"/>
      <c r="RMS1186" s="140"/>
      <c r="RMT1186" s="140"/>
      <c r="RMU1186" s="140"/>
      <c r="RMV1186" s="140"/>
      <c r="RMW1186" s="140"/>
      <c r="RMX1186" s="140"/>
      <c r="RMY1186" s="140"/>
      <c r="RMZ1186" s="140"/>
      <c r="RNA1186" s="140"/>
      <c r="RNB1186" s="140"/>
      <c r="RNC1186" s="140"/>
      <c r="RND1186" s="140"/>
      <c r="RNE1186" s="140"/>
      <c r="RNF1186" s="140"/>
      <c r="RNG1186" s="140"/>
      <c r="RNH1186" s="140"/>
      <c r="RNI1186" s="140"/>
      <c r="RNJ1186" s="140"/>
      <c r="RNK1186" s="140"/>
      <c r="RNL1186" s="140"/>
      <c r="RNM1186" s="140"/>
      <c r="RNN1186" s="140"/>
      <c r="RNO1186" s="140"/>
      <c r="RNP1186" s="140"/>
      <c r="RNQ1186" s="140"/>
      <c r="RNR1186" s="140"/>
      <c r="RNS1186" s="140"/>
      <c r="RNT1186" s="140"/>
      <c r="RNU1186" s="140"/>
      <c r="RNV1186" s="140"/>
      <c r="RNW1186" s="140"/>
      <c r="RNX1186" s="140"/>
      <c r="RNY1186" s="140"/>
      <c r="RNZ1186" s="140"/>
      <c r="ROA1186" s="140"/>
      <c r="ROB1186" s="140"/>
      <c r="ROC1186" s="140"/>
      <c r="ROD1186" s="140"/>
      <c r="ROE1186" s="140"/>
      <c r="ROF1186" s="140"/>
      <c r="ROG1186" s="140"/>
      <c r="ROH1186" s="140"/>
      <c r="ROI1186" s="140"/>
      <c r="ROJ1186" s="140"/>
      <c r="ROK1186" s="140"/>
      <c r="ROL1186" s="140"/>
      <c r="ROM1186" s="140"/>
      <c r="RON1186" s="140"/>
      <c r="ROO1186" s="140"/>
      <c r="ROP1186" s="140"/>
      <c r="ROQ1186" s="140"/>
      <c r="ROR1186" s="140"/>
      <c r="ROS1186" s="140"/>
      <c r="ROT1186" s="140"/>
      <c r="ROU1186" s="140"/>
      <c r="ROV1186" s="140"/>
      <c r="ROW1186" s="140"/>
      <c r="ROX1186" s="140"/>
      <c r="ROY1186" s="140"/>
      <c r="ROZ1186" s="140"/>
      <c r="RPA1186" s="140"/>
      <c r="RPB1186" s="140"/>
      <c r="RPC1186" s="140"/>
      <c r="RPD1186" s="140"/>
      <c r="RPE1186" s="140"/>
      <c r="RPF1186" s="140"/>
      <c r="RPG1186" s="140"/>
      <c r="RPH1186" s="140"/>
      <c r="RPI1186" s="140"/>
      <c r="RPJ1186" s="140"/>
      <c r="RPK1186" s="140"/>
      <c r="RPL1186" s="140"/>
      <c r="RPM1186" s="140"/>
      <c r="RPN1186" s="140"/>
      <c r="RPO1186" s="140"/>
      <c r="RPP1186" s="140"/>
      <c r="RPQ1186" s="140"/>
      <c r="RPR1186" s="140"/>
      <c r="RPS1186" s="140"/>
      <c r="RPT1186" s="140"/>
      <c r="RPU1186" s="140"/>
      <c r="RPV1186" s="140"/>
      <c r="RPW1186" s="140"/>
      <c r="RPX1186" s="140"/>
      <c r="RPY1186" s="140"/>
      <c r="RPZ1186" s="140"/>
      <c r="RQA1186" s="140"/>
      <c r="RQB1186" s="140"/>
      <c r="RQC1186" s="140"/>
      <c r="RQD1186" s="140"/>
      <c r="RQE1186" s="140"/>
      <c r="RQF1186" s="140"/>
      <c r="RQG1186" s="140"/>
      <c r="RQH1186" s="140"/>
      <c r="RQI1186" s="140"/>
      <c r="RQJ1186" s="140"/>
      <c r="RQK1186" s="140"/>
      <c r="RQL1186" s="140"/>
      <c r="RQM1186" s="140"/>
      <c r="RQN1186" s="140"/>
      <c r="RQO1186" s="140"/>
      <c r="RQP1186" s="140"/>
      <c r="RQQ1186" s="140"/>
      <c r="RQR1186" s="140"/>
      <c r="RQS1186" s="140"/>
      <c r="RQT1186" s="140"/>
      <c r="RQU1186" s="140"/>
      <c r="RQV1186" s="140"/>
      <c r="RQW1186" s="140"/>
      <c r="RQX1186" s="140"/>
      <c r="RQY1186" s="140"/>
      <c r="RQZ1186" s="140"/>
      <c r="RRA1186" s="140"/>
      <c r="RRB1186" s="140"/>
      <c r="RRC1186" s="140"/>
      <c r="RRD1186" s="140"/>
      <c r="RRE1186" s="140"/>
      <c r="RRF1186" s="140"/>
      <c r="RRG1186" s="140"/>
      <c r="RRH1186" s="140"/>
      <c r="RRI1186" s="140"/>
      <c r="RRJ1186" s="140"/>
      <c r="RRK1186" s="140"/>
      <c r="RRL1186" s="140"/>
      <c r="RRM1186" s="140"/>
      <c r="RRN1186" s="140"/>
      <c r="RRO1186" s="140"/>
      <c r="RRP1186" s="140"/>
      <c r="RRQ1186" s="140"/>
      <c r="RRR1186" s="140"/>
      <c r="RRS1186" s="140"/>
      <c r="RRT1186" s="140"/>
      <c r="RRU1186" s="140"/>
      <c r="RRV1186" s="140"/>
      <c r="RRW1186" s="140"/>
      <c r="RRX1186" s="140"/>
      <c r="RRY1186" s="140"/>
      <c r="RRZ1186" s="140"/>
      <c r="RSA1186" s="140"/>
      <c r="RSB1186" s="140"/>
      <c r="RSC1186" s="140"/>
      <c r="RSD1186" s="140"/>
      <c r="RSE1186" s="140"/>
      <c r="RSF1186" s="140"/>
      <c r="RSG1186" s="140"/>
      <c r="RSH1186" s="140"/>
      <c r="RSI1186" s="140"/>
      <c r="RSJ1186" s="140"/>
      <c r="RSK1186" s="140"/>
      <c r="RSL1186" s="140"/>
      <c r="RSM1186" s="140"/>
      <c r="RSN1186" s="140"/>
      <c r="RSO1186" s="140"/>
      <c r="RSP1186" s="140"/>
      <c r="RSQ1186" s="140"/>
      <c r="RSR1186" s="140"/>
      <c r="RSS1186" s="140"/>
      <c r="RST1186" s="140"/>
      <c r="RSU1186" s="140"/>
      <c r="RSV1186" s="140"/>
      <c r="RSW1186" s="140"/>
      <c r="RSX1186" s="140"/>
      <c r="RSY1186" s="140"/>
      <c r="RSZ1186" s="140"/>
      <c r="RTA1186" s="140"/>
      <c r="RTB1186" s="140"/>
      <c r="RTC1186" s="140"/>
      <c r="RTD1186" s="140"/>
      <c r="RTE1186" s="140"/>
      <c r="RTF1186" s="140"/>
      <c r="RTG1186" s="140"/>
      <c r="RTH1186" s="140"/>
      <c r="RTI1186" s="140"/>
      <c r="RTJ1186" s="140"/>
      <c r="RTK1186" s="140"/>
      <c r="RTL1186" s="140"/>
      <c r="RTM1186" s="140"/>
      <c r="RTN1186" s="140"/>
      <c r="RTO1186" s="140"/>
      <c r="RTP1186" s="140"/>
      <c r="RTQ1186" s="140"/>
      <c r="RTR1186" s="140"/>
      <c r="RTS1186" s="140"/>
      <c r="RTT1186" s="140"/>
      <c r="RTU1186" s="140"/>
      <c r="RTV1186" s="140"/>
      <c r="RTW1186" s="140"/>
      <c r="RTX1186" s="140"/>
      <c r="RTY1186" s="140"/>
      <c r="RTZ1186" s="140"/>
      <c r="RUA1186" s="140"/>
      <c r="RUB1186" s="140"/>
      <c r="RUC1186" s="140"/>
      <c r="RUD1186" s="140"/>
      <c r="RUE1186" s="140"/>
      <c r="RUF1186" s="140"/>
      <c r="RUG1186" s="140"/>
      <c r="RUH1186" s="140"/>
      <c r="RUI1186" s="140"/>
      <c r="RUJ1186" s="140"/>
      <c r="RUK1186" s="140"/>
      <c r="RUL1186" s="140"/>
      <c r="RUM1186" s="140"/>
      <c r="RUN1186" s="140"/>
      <c r="RUO1186" s="140"/>
      <c r="RUP1186" s="140"/>
      <c r="RUQ1186" s="140"/>
      <c r="RUR1186" s="140"/>
      <c r="RUS1186" s="140"/>
      <c r="RUT1186" s="140"/>
      <c r="RUU1186" s="140"/>
      <c r="RUV1186" s="140"/>
      <c r="RUW1186" s="140"/>
      <c r="RUX1186" s="140"/>
      <c r="RUY1186" s="140"/>
      <c r="RUZ1186" s="140"/>
      <c r="RVA1186" s="140"/>
      <c r="RVB1186" s="140"/>
      <c r="RVC1186" s="140"/>
      <c r="RVD1186" s="140"/>
      <c r="RVE1186" s="140"/>
      <c r="RVF1186" s="140"/>
      <c r="RVG1186" s="140"/>
      <c r="RVH1186" s="140"/>
      <c r="RVI1186" s="140"/>
      <c r="RVJ1186" s="140"/>
      <c r="RVK1186" s="140"/>
      <c r="RVL1186" s="140"/>
      <c r="RVM1186" s="140"/>
      <c r="RVN1186" s="140"/>
      <c r="RVO1186" s="140"/>
      <c r="RVP1186" s="140"/>
      <c r="RVQ1186" s="140"/>
      <c r="RVR1186" s="140"/>
      <c r="RVS1186" s="140"/>
      <c r="RVT1186" s="140"/>
      <c r="RVU1186" s="140"/>
      <c r="RVV1186" s="140"/>
      <c r="RVW1186" s="140"/>
      <c r="RVX1186" s="140"/>
      <c r="RVY1186" s="140"/>
      <c r="RVZ1186" s="140"/>
      <c r="RWA1186" s="140"/>
      <c r="RWB1186" s="140"/>
      <c r="RWC1186" s="140"/>
      <c r="RWD1186" s="140"/>
      <c r="RWE1186" s="140"/>
      <c r="RWF1186" s="140"/>
      <c r="RWG1186" s="140"/>
      <c r="RWH1186" s="140"/>
      <c r="RWI1186" s="140"/>
      <c r="RWJ1186" s="140"/>
      <c r="RWK1186" s="140"/>
      <c r="RWL1186" s="140"/>
      <c r="RWM1186" s="140"/>
      <c r="RWN1186" s="140"/>
      <c r="RWO1186" s="140"/>
      <c r="RWP1186" s="140"/>
      <c r="RWQ1186" s="140"/>
      <c r="RWR1186" s="140"/>
      <c r="RWS1186" s="140"/>
      <c r="RWT1186" s="140"/>
      <c r="RWU1186" s="140"/>
      <c r="RWV1186" s="140"/>
      <c r="RWW1186" s="140"/>
      <c r="RWX1186" s="140"/>
      <c r="RWY1186" s="140"/>
      <c r="RWZ1186" s="140"/>
      <c r="RXA1186" s="140"/>
      <c r="RXB1186" s="140"/>
      <c r="RXC1186" s="140"/>
      <c r="RXD1186" s="140"/>
      <c r="RXE1186" s="140"/>
      <c r="RXF1186" s="140"/>
      <c r="RXG1186" s="140"/>
      <c r="RXH1186" s="140"/>
      <c r="RXI1186" s="140"/>
      <c r="RXJ1186" s="140"/>
      <c r="RXK1186" s="140"/>
      <c r="RXL1186" s="140"/>
      <c r="RXM1186" s="140"/>
      <c r="RXN1186" s="140"/>
      <c r="RXO1186" s="140"/>
      <c r="RXP1186" s="140"/>
      <c r="RXQ1186" s="140"/>
      <c r="RXR1186" s="140"/>
      <c r="RXS1186" s="140"/>
      <c r="RXT1186" s="140"/>
      <c r="RXU1186" s="140"/>
      <c r="RXV1186" s="140"/>
      <c r="RXW1186" s="140"/>
      <c r="RXX1186" s="140"/>
      <c r="RXY1186" s="140"/>
      <c r="RXZ1186" s="140"/>
      <c r="RYA1186" s="140"/>
      <c r="RYB1186" s="140"/>
      <c r="RYC1186" s="140"/>
      <c r="RYD1186" s="140"/>
      <c r="RYE1186" s="140"/>
      <c r="RYF1186" s="140"/>
      <c r="RYG1186" s="140"/>
      <c r="RYH1186" s="140"/>
      <c r="RYI1186" s="140"/>
      <c r="RYJ1186" s="140"/>
      <c r="RYK1186" s="140"/>
      <c r="RYL1186" s="140"/>
      <c r="RYM1186" s="140"/>
      <c r="RYN1186" s="140"/>
      <c r="RYO1186" s="140"/>
      <c r="RYP1186" s="140"/>
      <c r="RYQ1186" s="140"/>
      <c r="RYR1186" s="140"/>
      <c r="RYS1186" s="140"/>
      <c r="RYT1186" s="140"/>
      <c r="RYU1186" s="140"/>
      <c r="RYV1186" s="140"/>
      <c r="RYW1186" s="140"/>
      <c r="RYX1186" s="140"/>
      <c r="RYY1186" s="140"/>
      <c r="RYZ1186" s="140"/>
      <c r="RZA1186" s="140"/>
      <c r="RZB1186" s="140"/>
      <c r="RZC1186" s="140"/>
      <c r="RZD1186" s="140"/>
      <c r="RZE1186" s="140"/>
      <c r="RZF1186" s="140"/>
      <c r="RZG1186" s="140"/>
      <c r="RZH1186" s="140"/>
      <c r="RZI1186" s="140"/>
      <c r="RZJ1186" s="140"/>
      <c r="RZK1186" s="140"/>
      <c r="RZL1186" s="140"/>
      <c r="RZM1186" s="140"/>
      <c r="RZN1186" s="140"/>
      <c r="RZO1186" s="140"/>
      <c r="RZP1186" s="140"/>
      <c r="RZQ1186" s="140"/>
      <c r="RZR1186" s="140"/>
      <c r="RZS1186" s="140"/>
      <c r="RZT1186" s="140"/>
      <c r="RZU1186" s="140"/>
      <c r="RZV1186" s="140"/>
      <c r="RZW1186" s="140"/>
      <c r="RZX1186" s="140"/>
      <c r="RZY1186" s="140"/>
      <c r="RZZ1186" s="140"/>
      <c r="SAA1186" s="140"/>
      <c r="SAB1186" s="140"/>
      <c r="SAC1186" s="140"/>
      <c r="SAD1186" s="140"/>
      <c r="SAE1186" s="140"/>
      <c r="SAF1186" s="140"/>
      <c r="SAG1186" s="140"/>
      <c r="SAH1186" s="140"/>
      <c r="SAI1186" s="140"/>
      <c r="SAJ1186" s="140"/>
      <c r="SAK1186" s="140"/>
      <c r="SAL1186" s="140"/>
      <c r="SAM1186" s="140"/>
      <c r="SAN1186" s="140"/>
      <c r="SAO1186" s="140"/>
      <c r="SAP1186" s="140"/>
      <c r="SAQ1186" s="140"/>
      <c r="SAR1186" s="140"/>
      <c r="SAS1186" s="140"/>
      <c r="SAT1186" s="140"/>
      <c r="SAU1186" s="140"/>
      <c r="SAV1186" s="140"/>
      <c r="SAW1186" s="140"/>
      <c r="SAX1186" s="140"/>
      <c r="SAY1186" s="140"/>
      <c r="SAZ1186" s="140"/>
      <c r="SBA1186" s="140"/>
      <c r="SBB1186" s="140"/>
      <c r="SBC1186" s="140"/>
      <c r="SBD1186" s="140"/>
      <c r="SBE1186" s="140"/>
      <c r="SBF1186" s="140"/>
      <c r="SBG1186" s="140"/>
      <c r="SBH1186" s="140"/>
      <c r="SBI1186" s="140"/>
      <c r="SBJ1186" s="140"/>
      <c r="SBK1186" s="140"/>
      <c r="SBL1186" s="140"/>
      <c r="SBM1186" s="140"/>
      <c r="SBN1186" s="140"/>
      <c r="SBO1186" s="140"/>
      <c r="SBP1186" s="140"/>
      <c r="SBQ1186" s="140"/>
      <c r="SBR1186" s="140"/>
      <c r="SBS1186" s="140"/>
      <c r="SBT1186" s="140"/>
      <c r="SBU1186" s="140"/>
      <c r="SBV1186" s="140"/>
      <c r="SBW1186" s="140"/>
      <c r="SBX1186" s="140"/>
      <c r="SBY1186" s="140"/>
      <c r="SBZ1186" s="140"/>
      <c r="SCA1186" s="140"/>
      <c r="SCB1186" s="140"/>
      <c r="SCC1186" s="140"/>
      <c r="SCD1186" s="140"/>
      <c r="SCE1186" s="140"/>
      <c r="SCF1186" s="140"/>
      <c r="SCG1186" s="140"/>
      <c r="SCH1186" s="140"/>
      <c r="SCI1186" s="140"/>
      <c r="SCJ1186" s="140"/>
      <c r="SCK1186" s="140"/>
      <c r="SCL1186" s="140"/>
      <c r="SCM1186" s="140"/>
      <c r="SCN1186" s="140"/>
      <c r="SCO1186" s="140"/>
      <c r="SCP1186" s="140"/>
      <c r="SCQ1186" s="140"/>
      <c r="SCR1186" s="140"/>
      <c r="SCS1186" s="140"/>
      <c r="SCT1186" s="140"/>
      <c r="SCU1186" s="140"/>
      <c r="SCV1186" s="140"/>
      <c r="SCW1186" s="140"/>
      <c r="SCX1186" s="140"/>
      <c r="SCY1186" s="140"/>
      <c r="SCZ1186" s="140"/>
      <c r="SDA1186" s="140"/>
      <c r="SDB1186" s="140"/>
      <c r="SDC1186" s="140"/>
      <c r="SDD1186" s="140"/>
      <c r="SDE1186" s="140"/>
      <c r="SDF1186" s="140"/>
      <c r="SDG1186" s="140"/>
      <c r="SDH1186" s="140"/>
      <c r="SDI1186" s="140"/>
      <c r="SDJ1186" s="140"/>
      <c r="SDK1186" s="140"/>
      <c r="SDL1186" s="140"/>
      <c r="SDM1186" s="140"/>
      <c r="SDN1186" s="140"/>
      <c r="SDO1186" s="140"/>
      <c r="SDP1186" s="140"/>
      <c r="SDQ1186" s="140"/>
      <c r="SDR1186" s="140"/>
      <c r="SDS1186" s="140"/>
      <c r="SDT1186" s="140"/>
      <c r="SDU1186" s="140"/>
      <c r="SDV1186" s="140"/>
      <c r="SDW1186" s="140"/>
      <c r="SDX1186" s="140"/>
      <c r="SDY1186" s="140"/>
      <c r="SDZ1186" s="140"/>
      <c r="SEA1186" s="140"/>
      <c r="SEB1186" s="140"/>
      <c r="SEC1186" s="140"/>
      <c r="SED1186" s="140"/>
      <c r="SEE1186" s="140"/>
      <c r="SEF1186" s="140"/>
      <c r="SEG1186" s="140"/>
      <c r="SEH1186" s="140"/>
      <c r="SEI1186" s="140"/>
      <c r="SEJ1186" s="140"/>
      <c r="SEK1186" s="140"/>
      <c r="SEL1186" s="140"/>
      <c r="SEM1186" s="140"/>
      <c r="SEN1186" s="140"/>
      <c r="SEO1186" s="140"/>
      <c r="SEP1186" s="140"/>
      <c r="SEQ1186" s="140"/>
      <c r="SER1186" s="140"/>
      <c r="SES1186" s="140"/>
      <c r="SET1186" s="140"/>
      <c r="SEU1186" s="140"/>
      <c r="SEV1186" s="140"/>
      <c r="SEW1186" s="140"/>
      <c r="SEX1186" s="140"/>
      <c r="SEY1186" s="140"/>
      <c r="SEZ1186" s="140"/>
      <c r="SFA1186" s="140"/>
      <c r="SFB1186" s="140"/>
      <c r="SFC1186" s="140"/>
      <c r="SFD1186" s="140"/>
      <c r="SFE1186" s="140"/>
      <c r="SFF1186" s="140"/>
      <c r="SFG1186" s="140"/>
      <c r="SFH1186" s="140"/>
      <c r="SFI1186" s="140"/>
      <c r="SFJ1186" s="140"/>
      <c r="SFK1186" s="140"/>
      <c r="SFL1186" s="140"/>
      <c r="SFM1186" s="140"/>
      <c r="SFN1186" s="140"/>
      <c r="SFO1186" s="140"/>
      <c r="SFP1186" s="140"/>
      <c r="SFQ1186" s="140"/>
      <c r="SFR1186" s="140"/>
      <c r="SFS1186" s="140"/>
      <c r="SFT1186" s="140"/>
      <c r="SFU1186" s="140"/>
      <c r="SFV1186" s="140"/>
      <c r="SFW1186" s="140"/>
      <c r="SFX1186" s="140"/>
      <c r="SFY1186" s="140"/>
      <c r="SFZ1186" s="140"/>
      <c r="SGA1186" s="140"/>
      <c r="SGB1186" s="140"/>
      <c r="SGC1186" s="140"/>
      <c r="SGD1186" s="140"/>
      <c r="SGE1186" s="140"/>
      <c r="SGF1186" s="140"/>
      <c r="SGG1186" s="140"/>
      <c r="SGH1186" s="140"/>
      <c r="SGI1186" s="140"/>
      <c r="SGJ1186" s="140"/>
      <c r="SGK1186" s="140"/>
      <c r="SGL1186" s="140"/>
      <c r="SGM1186" s="140"/>
      <c r="SGN1186" s="140"/>
      <c r="SGO1186" s="140"/>
      <c r="SGP1186" s="140"/>
      <c r="SGQ1186" s="140"/>
      <c r="SGR1186" s="140"/>
      <c r="SGS1186" s="140"/>
      <c r="SGT1186" s="140"/>
      <c r="SGU1186" s="140"/>
      <c r="SGV1186" s="140"/>
      <c r="SGW1186" s="140"/>
      <c r="SGX1186" s="140"/>
      <c r="SGY1186" s="140"/>
      <c r="SGZ1186" s="140"/>
      <c r="SHA1186" s="140"/>
      <c r="SHB1186" s="140"/>
      <c r="SHC1186" s="140"/>
      <c r="SHD1186" s="140"/>
      <c r="SHE1186" s="140"/>
      <c r="SHF1186" s="140"/>
      <c r="SHG1186" s="140"/>
      <c r="SHH1186" s="140"/>
      <c r="SHI1186" s="140"/>
      <c r="SHJ1186" s="140"/>
      <c r="SHK1186" s="140"/>
      <c r="SHL1186" s="140"/>
      <c r="SHM1186" s="140"/>
      <c r="SHN1186" s="140"/>
      <c r="SHO1186" s="140"/>
      <c r="SHP1186" s="140"/>
      <c r="SHQ1186" s="140"/>
      <c r="SHR1186" s="140"/>
      <c r="SHS1186" s="140"/>
      <c r="SHT1186" s="140"/>
      <c r="SHU1186" s="140"/>
      <c r="SHV1186" s="140"/>
      <c r="SHW1186" s="140"/>
      <c r="SHX1186" s="140"/>
      <c r="SHY1186" s="140"/>
      <c r="SHZ1186" s="140"/>
      <c r="SIA1186" s="140"/>
      <c r="SIB1186" s="140"/>
      <c r="SIC1186" s="140"/>
      <c r="SID1186" s="140"/>
      <c r="SIE1186" s="140"/>
      <c r="SIF1186" s="140"/>
      <c r="SIG1186" s="140"/>
      <c r="SIH1186" s="140"/>
      <c r="SII1186" s="140"/>
      <c r="SIJ1186" s="140"/>
      <c r="SIK1186" s="140"/>
      <c r="SIL1186" s="140"/>
      <c r="SIM1186" s="140"/>
      <c r="SIN1186" s="140"/>
      <c r="SIO1186" s="140"/>
      <c r="SIP1186" s="140"/>
      <c r="SIQ1186" s="140"/>
      <c r="SIR1186" s="140"/>
      <c r="SIS1186" s="140"/>
      <c r="SIT1186" s="140"/>
      <c r="SIU1186" s="140"/>
      <c r="SIV1186" s="140"/>
      <c r="SIW1186" s="140"/>
      <c r="SIX1186" s="140"/>
      <c r="SIY1186" s="140"/>
      <c r="SIZ1186" s="140"/>
      <c r="SJA1186" s="140"/>
      <c r="SJB1186" s="140"/>
      <c r="SJC1186" s="140"/>
      <c r="SJD1186" s="140"/>
      <c r="SJE1186" s="140"/>
      <c r="SJF1186" s="140"/>
      <c r="SJG1186" s="140"/>
      <c r="SJH1186" s="140"/>
      <c r="SJI1186" s="140"/>
      <c r="SJJ1186" s="140"/>
      <c r="SJK1186" s="140"/>
      <c r="SJL1186" s="140"/>
      <c r="SJM1186" s="140"/>
      <c r="SJN1186" s="140"/>
      <c r="SJO1186" s="140"/>
      <c r="SJP1186" s="140"/>
      <c r="SJQ1186" s="140"/>
      <c r="SJR1186" s="140"/>
      <c r="SJS1186" s="140"/>
      <c r="SJT1186" s="140"/>
      <c r="SJU1186" s="140"/>
      <c r="SJV1186" s="140"/>
      <c r="SJW1186" s="140"/>
      <c r="SJX1186" s="140"/>
      <c r="SJY1186" s="140"/>
      <c r="SJZ1186" s="140"/>
      <c r="SKA1186" s="140"/>
      <c r="SKB1186" s="140"/>
      <c r="SKC1186" s="140"/>
      <c r="SKD1186" s="140"/>
      <c r="SKE1186" s="140"/>
      <c r="SKF1186" s="140"/>
      <c r="SKG1186" s="140"/>
      <c r="SKH1186" s="140"/>
      <c r="SKI1186" s="140"/>
      <c r="SKJ1186" s="140"/>
      <c r="SKK1186" s="140"/>
      <c r="SKL1186" s="140"/>
      <c r="SKM1186" s="140"/>
      <c r="SKN1186" s="140"/>
      <c r="SKO1186" s="140"/>
      <c r="SKP1186" s="140"/>
      <c r="SKQ1186" s="140"/>
      <c r="SKR1186" s="140"/>
      <c r="SKS1186" s="140"/>
      <c r="SKT1186" s="140"/>
      <c r="SKU1186" s="140"/>
      <c r="SKV1186" s="140"/>
      <c r="SKW1186" s="140"/>
      <c r="SKX1186" s="140"/>
      <c r="SKY1186" s="140"/>
      <c r="SKZ1186" s="140"/>
      <c r="SLA1186" s="140"/>
      <c r="SLB1186" s="140"/>
      <c r="SLC1186" s="140"/>
      <c r="SLD1186" s="140"/>
      <c r="SLE1186" s="140"/>
      <c r="SLF1186" s="140"/>
      <c r="SLG1186" s="140"/>
      <c r="SLH1186" s="140"/>
      <c r="SLI1186" s="140"/>
      <c r="SLJ1186" s="140"/>
      <c r="SLK1186" s="140"/>
      <c r="SLL1186" s="140"/>
      <c r="SLM1186" s="140"/>
      <c r="SLN1186" s="140"/>
      <c r="SLO1186" s="140"/>
      <c r="SLP1186" s="140"/>
      <c r="SLQ1186" s="140"/>
      <c r="SLR1186" s="140"/>
      <c r="SLS1186" s="140"/>
      <c r="SLT1186" s="140"/>
      <c r="SLU1186" s="140"/>
      <c r="SLV1186" s="140"/>
      <c r="SLW1186" s="140"/>
      <c r="SLX1186" s="140"/>
      <c r="SLY1186" s="140"/>
      <c r="SLZ1186" s="140"/>
      <c r="SMA1186" s="140"/>
      <c r="SMB1186" s="140"/>
      <c r="SMC1186" s="140"/>
      <c r="SMD1186" s="140"/>
      <c r="SME1186" s="140"/>
      <c r="SMF1186" s="140"/>
      <c r="SMG1186" s="140"/>
      <c r="SMH1186" s="140"/>
      <c r="SMI1186" s="140"/>
      <c r="SMJ1186" s="140"/>
      <c r="SMK1186" s="140"/>
      <c r="SML1186" s="140"/>
      <c r="SMM1186" s="140"/>
      <c r="SMN1186" s="140"/>
      <c r="SMO1186" s="140"/>
      <c r="SMP1186" s="140"/>
      <c r="SMQ1186" s="140"/>
      <c r="SMR1186" s="140"/>
      <c r="SMS1186" s="140"/>
      <c r="SMT1186" s="140"/>
      <c r="SMU1186" s="140"/>
      <c r="SMV1186" s="140"/>
      <c r="SMW1186" s="140"/>
      <c r="SMX1186" s="140"/>
      <c r="SMY1186" s="140"/>
      <c r="SMZ1186" s="140"/>
      <c r="SNA1186" s="140"/>
      <c r="SNB1186" s="140"/>
      <c r="SNC1186" s="140"/>
      <c r="SND1186" s="140"/>
      <c r="SNE1186" s="140"/>
      <c r="SNF1186" s="140"/>
      <c r="SNG1186" s="140"/>
      <c r="SNH1186" s="140"/>
      <c r="SNI1186" s="140"/>
      <c r="SNJ1186" s="140"/>
      <c r="SNK1186" s="140"/>
      <c r="SNL1186" s="140"/>
      <c r="SNM1186" s="140"/>
      <c r="SNN1186" s="140"/>
      <c r="SNO1186" s="140"/>
      <c r="SNP1186" s="140"/>
      <c r="SNQ1186" s="140"/>
      <c r="SNR1186" s="140"/>
      <c r="SNS1186" s="140"/>
      <c r="SNT1186" s="140"/>
      <c r="SNU1186" s="140"/>
      <c r="SNV1186" s="140"/>
      <c r="SNW1186" s="140"/>
      <c r="SNX1186" s="140"/>
      <c r="SNY1186" s="140"/>
      <c r="SNZ1186" s="140"/>
      <c r="SOA1186" s="140"/>
      <c r="SOB1186" s="140"/>
      <c r="SOC1186" s="140"/>
      <c r="SOD1186" s="140"/>
      <c r="SOE1186" s="140"/>
      <c r="SOF1186" s="140"/>
      <c r="SOG1186" s="140"/>
      <c r="SOH1186" s="140"/>
      <c r="SOI1186" s="140"/>
      <c r="SOJ1186" s="140"/>
      <c r="SOK1186" s="140"/>
      <c r="SOL1186" s="140"/>
      <c r="SOM1186" s="140"/>
      <c r="SON1186" s="140"/>
      <c r="SOO1186" s="140"/>
      <c r="SOP1186" s="140"/>
      <c r="SOQ1186" s="140"/>
      <c r="SOR1186" s="140"/>
      <c r="SOS1186" s="140"/>
      <c r="SOT1186" s="140"/>
      <c r="SOU1186" s="140"/>
      <c r="SOV1186" s="140"/>
      <c r="SOW1186" s="140"/>
      <c r="SOX1186" s="140"/>
      <c r="SOY1186" s="140"/>
      <c r="SOZ1186" s="140"/>
      <c r="SPA1186" s="140"/>
      <c r="SPB1186" s="140"/>
      <c r="SPC1186" s="140"/>
      <c r="SPD1186" s="140"/>
      <c r="SPE1186" s="140"/>
      <c r="SPF1186" s="140"/>
      <c r="SPG1186" s="140"/>
      <c r="SPH1186" s="140"/>
      <c r="SPI1186" s="140"/>
      <c r="SPJ1186" s="140"/>
      <c r="SPK1186" s="140"/>
      <c r="SPL1186" s="140"/>
      <c r="SPM1186" s="140"/>
      <c r="SPN1186" s="140"/>
      <c r="SPO1186" s="140"/>
      <c r="SPP1186" s="140"/>
      <c r="SPQ1186" s="140"/>
      <c r="SPR1186" s="140"/>
      <c r="SPS1186" s="140"/>
      <c r="SPT1186" s="140"/>
      <c r="SPU1186" s="140"/>
      <c r="SPV1186" s="140"/>
      <c r="SPW1186" s="140"/>
      <c r="SPX1186" s="140"/>
      <c r="SPY1186" s="140"/>
      <c r="SPZ1186" s="140"/>
      <c r="SQA1186" s="140"/>
      <c r="SQB1186" s="140"/>
      <c r="SQC1186" s="140"/>
      <c r="SQD1186" s="140"/>
      <c r="SQE1186" s="140"/>
      <c r="SQF1186" s="140"/>
      <c r="SQG1186" s="140"/>
      <c r="SQH1186" s="140"/>
      <c r="SQI1186" s="140"/>
      <c r="SQJ1186" s="140"/>
      <c r="SQK1186" s="140"/>
      <c r="SQL1186" s="140"/>
      <c r="SQM1186" s="140"/>
      <c r="SQN1186" s="140"/>
      <c r="SQO1186" s="140"/>
      <c r="SQP1186" s="140"/>
      <c r="SQQ1186" s="140"/>
      <c r="SQR1186" s="140"/>
      <c r="SQS1186" s="140"/>
      <c r="SQT1186" s="140"/>
      <c r="SQU1186" s="140"/>
      <c r="SQV1186" s="140"/>
      <c r="SQW1186" s="140"/>
      <c r="SQX1186" s="140"/>
      <c r="SQY1186" s="140"/>
      <c r="SQZ1186" s="140"/>
      <c r="SRA1186" s="140"/>
      <c r="SRB1186" s="140"/>
      <c r="SRC1186" s="140"/>
      <c r="SRD1186" s="140"/>
      <c r="SRE1186" s="140"/>
      <c r="SRF1186" s="140"/>
      <c r="SRG1186" s="140"/>
      <c r="SRH1186" s="140"/>
      <c r="SRI1186" s="140"/>
      <c r="SRJ1186" s="140"/>
      <c r="SRK1186" s="140"/>
      <c r="SRL1186" s="140"/>
      <c r="SRM1186" s="140"/>
      <c r="SRN1186" s="140"/>
      <c r="SRO1186" s="140"/>
      <c r="SRP1186" s="140"/>
      <c r="SRQ1186" s="140"/>
      <c r="SRR1186" s="140"/>
      <c r="SRS1186" s="140"/>
      <c r="SRT1186" s="140"/>
      <c r="SRU1186" s="140"/>
      <c r="SRV1186" s="140"/>
      <c r="SRW1186" s="140"/>
      <c r="SRX1186" s="140"/>
      <c r="SRY1186" s="140"/>
      <c r="SRZ1186" s="140"/>
      <c r="SSA1186" s="140"/>
      <c r="SSB1186" s="140"/>
      <c r="SSC1186" s="140"/>
      <c r="SSD1186" s="140"/>
      <c r="SSE1186" s="140"/>
      <c r="SSF1186" s="140"/>
      <c r="SSG1186" s="140"/>
      <c r="SSH1186" s="140"/>
      <c r="SSI1186" s="140"/>
      <c r="SSJ1186" s="140"/>
      <c r="SSK1186" s="140"/>
      <c r="SSL1186" s="140"/>
      <c r="SSM1186" s="140"/>
      <c r="SSN1186" s="140"/>
      <c r="SSO1186" s="140"/>
      <c r="SSP1186" s="140"/>
      <c r="SSQ1186" s="140"/>
      <c r="SSR1186" s="140"/>
      <c r="SSS1186" s="140"/>
      <c r="SST1186" s="140"/>
      <c r="SSU1186" s="140"/>
      <c r="SSV1186" s="140"/>
      <c r="SSW1186" s="140"/>
      <c r="SSX1186" s="140"/>
      <c r="SSY1186" s="140"/>
      <c r="SSZ1186" s="140"/>
      <c r="STA1186" s="140"/>
      <c r="STB1186" s="140"/>
      <c r="STC1186" s="140"/>
      <c r="STD1186" s="140"/>
      <c r="STE1186" s="140"/>
      <c r="STF1186" s="140"/>
      <c r="STG1186" s="140"/>
      <c r="STH1186" s="140"/>
      <c r="STI1186" s="140"/>
      <c r="STJ1186" s="140"/>
      <c r="STK1186" s="140"/>
      <c r="STL1186" s="140"/>
      <c r="STM1186" s="140"/>
      <c r="STN1186" s="140"/>
      <c r="STO1186" s="140"/>
      <c r="STP1186" s="140"/>
      <c r="STQ1186" s="140"/>
      <c r="STR1186" s="140"/>
      <c r="STS1186" s="140"/>
      <c r="STT1186" s="140"/>
      <c r="STU1186" s="140"/>
      <c r="STV1186" s="140"/>
      <c r="STW1186" s="140"/>
      <c r="STX1186" s="140"/>
      <c r="STY1186" s="140"/>
      <c r="STZ1186" s="140"/>
      <c r="SUA1186" s="140"/>
      <c r="SUB1186" s="140"/>
      <c r="SUC1186" s="140"/>
      <c r="SUD1186" s="140"/>
      <c r="SUE1186" s="140"/>
      <c r="SUF1186" s="140"/>
      <c r="SUG1186" s="140"/>
      <c r="SUH1186" s="140"/>
      <c r="SUI1186" s="140"/>
      <c r="SUJ1186" s="140"/>
      <c r="SUK1186" s="140"/>
      <c r="SUL1186" s="140"/>
      <c r="SUM1186" s="140"/>
      <c r="SUN1186" s="140"/>
      <c r="SUO1186" s="140"/>
      <c r="SUP1186" s="140"/>
      <c r="SUQ1186" s="140"/>
      <c r="SUR1186" s="140"/>
      <c r="SUS1186" s="140"/>
      <c r="SUT1186" s="140"/>
      <c r="SUU1186" s="140"/>
      <c r="SUV1186" s="140"/>
      <c r="SUW1186" s="140"/>
      <c r="SUX1186" s="140"/>
      <c r="SUY1186" s="140"/>
      <c r="SUZ1186" s="140"/>
      <c r="SVA1186" s="140"/>
      <c r="SVB1186" s="140"/>
      <c r="SVC1186" s="140"/>
      <c r="SVD1186" s="140"/>
      <c r="SVE1186" s="140"/>
      <c r="SVF1186" s="140"/>
      <c r="SVG1186" s="140"/>
      <c r="SVH1186" s="140"/>
      <c r="SVI1186" s="140"/>
      <c r="SVJ1186" s="140"/>
      <c r="SVK1186" s="140"/>
      <c r="SVL1186" s="140"/>
      <c r="SVM1186" s="140"/>
      <c r="SVN1186" s="140"/>
      <c r="SVO1186" s="140"/>
      <c r="SVP1186" s="140"/>
      <c r="SVQ1186" s="140"/>
      <c r="SVR1186" s="140"/>
      <c r="SVS1186" s="140"/>
      <c r="SVT1186" s="140"/>
      <c r="SVU1186" s="140"/>
      <c r="SVV1186" s="140"/>
      <c r="SVW1186" s="140"/>
      <c r="SVX1186" s="140"/>
      <c r="SVY1186" s="140"/>
      <c r="SVZ1186" s="140"/>
      <c r="SWA1186" s="140"/>
      <c r="SWB1186" s="140"/>
      <c r="SWC1186" s="140"/>
      <c r="SWD1186" s="140"/>
      <c r="SWE1186" s="140"/>
      <c r="SWF1186" s="140"/>
      <c r="SWG1186" s="140"/>
      <c r="SWH1186" s="140"/>
      <c r="SWI1186" s="140"/>
      <c r="SWJ1186" s="140"/>
      <c r="SWK1186" s="140"/>
      <c r="SWL1186" s="140"/>
      <c r="SWM1186" s="140"/>
      <c r="SWN1186" s="140"/>
      <c r="SWO1186" s="140"/>
      <c r="SWP1186" s="140"/>
      <c r="SWQ1186" s="140"/>
      <c r="SWR1186" s="140"/>
      <c r="SWS1186" s="140"/>
      <c r="SWT1186" s="140"/>
      <c r="SWU1186" s="140"/>
      <c r="SWV1186" s="140"/>
      <c r="SWW1186" s="140"/>
      <c r="SWX1186" s="140"/>
      <c r="SWY1186" s="140"/>
      <c r="SWZ1186" s="140"/>
      <c r="SXA1186" s="140"/>
      <c r="SXB1186" s="140"/>
      <c r="SXC1186" s="140"/>
      <c r="SXD1186" s="140"/>
      <c r="SXE1186" s="140"/>
      <c r="SXF1186" s="140"/>
      <c r="SXG1186" s="140"/>
      <c r="SXH1186" s="140"/>
      <c r="SXI1186" s="140"/>
      <c r="SXJ1186" s="140"/>
      <c r="SXK1186" s="140"/>
      <c r="SXL1186" s="140"/>
      <c r="SXM1186" s="140"/>
      <c r="SXN1186" s="140"/>
      <c r="SXO1186" s="140"/>
      <c r="SXP1186" s="140"/>
      <c r="SXQ1186" s="140"/>
      <c r="SXR1186" s="140"/>
      <c r="SXS1186" s="140"/>
      <c r="SXT1186" s="140"/>
      <c r="SXU1186" s="140"/>
      <c r="SXV1186" s="140"/>
      <c r="SXW1186" s="140"/>
      <c r="SXX1186" s="140"/>
      <c r="SXY1186" s="140"/>
      <c r="SXZ1186" s="140"/>
      <c r="SYA1186" s="140"/>
      <c r="SYB1186" s="140"/>
      <c r="SYC1186" s="140"/>
      <c r="SYD1186" s="140"/>
      <c r="SYE1186" s="140"/>
      <c r="SYF1186" s="140"/>
      <c r="SYG1186" s="140"/>
      <c r="SYH1186" s="140"/>
      <c r="SYI1186" s="140"/>
      <c r="SYJ1186" s="140"/>
      <c r="SYK1186" s="140"/>
      <c r="SYL1186" s="140"/>
      <c r="SYM1186" s="140"/>
      <c r="SYN1186" s="140"/>
      <c r="SYO1186" s="140"/>
      <c r="SYP1186" s="140"/>
      <c r="SYQ1186" s="140"/>
      <c r="SYR1186" s="140"/>
      <c r="SYS1186" s="140"/>
      <c r="SYT1186" s="140"/>
      <c r="SYU1186" s="140"/>
      <c r="SYV1186" s="140"/>
      <c r="SYW1186" s="140"/>
      <c r="SYX1186" s="140"/>
      <c r="SYY1186" s="140"/>
      <c r="SYZ1186" s="140"/>
      <c r="SZA1186" s="140"/>
      <c r="SZB1186" s="140"/>
      <c r="SZC1186" s="140"/>
      <c r="SZD1186" s="140"/>
      <c r="SZE1186" s="140"/>
      <c r="SZF1186" s="140"/>
      <c r="SZG1186" s="140"/>
      <c r="SZH1186" s="140"/>
      <c r="SZI1186" s="140"/>
      <c r="SZJ1186" s="140"/>
      <c r="SZK1186" s="140"/>
      <c r="SZL1186" s="140"/>
      <c r="SZM1186" s="140"/>
      <c r="SZN1186" s="140"/>
      <c r="SZO1186" s="140"/>
      <c r="SZP1186" s="140"/>
      <c r="SZQ1186" s="140"/>
      <c r="SZR1186" s="140"/>
      <c r="SZS1186" s="140"/>
      <c r="SZT1186" s="140"/>
      <c r="SZU1186" s="140"/>
      <c r="SZV1186" s="140"/>
      <c r="SZW1186" s="140"/>
      <c r="SZX1186" s="140"/>
      <c r="SZY1186" s="140"/>
      <c r="SZZ1186" s="140"/>
      <c r="TAA1186" s="140"/>
      <c r="TAB1186" s="140"/>
      <c r="TAC1186" s="140"/>
      <c r="TAD1186" s="140"/>
      <c r="TAE1186" s="140"/>
      <c r="TAF1186" s="140"/>
      <c r="TAG1186" s="140"/>
      <c r="TAH1186" s="140"/>
      <c r="TAI1186" s="140"/>
      <c r="TAJ1186" s="140"/>
      <c r="TAK1186" s="140"/>
      <c r="TAL1186" s="140"/>
      <c r="TAM1186" s="140"/>
      <c r="TAN1186" s="140"/>
      <c r="TAO1186" s="140"/>
      <c r="TAP1186" s="140"/>
      <c r="TAQ1186" s="140"/>
      <c r="TAR1186" s="140"/>
      <c r="TAS1186" s="140"/>
      <c r="TAT1186" s="140"/>
      <c r="TAU1186" s="140"/>
      <c r="TAV1186" s="140"/>
      <c r="TAW1186" s="140"/>
      <c r="TAX1186" s="140"/>
      <c r="TAY1186" s="140"/>
      <c r="TAZ1186" s="140"/>
      <c r="TBA1186" s="140"/>
      <c r="TBB1186" s="140"/>
      <c r="TBC1186" s="140"/>
      <c r="TBD1186" s="140"/>
      <c r="TBE1186" s="140"/>
      <c r="TBF1186" s="140"/>
      <c r="TBG1186" s="140"/>
      <c r="TBH1186" s="140"/>
      <c r="TBI1186" s="140"/>
      <c r="TBJ1186" s="140"/>
      <c r="TBK1186" s="140"/>
      <c r="TBL1186" s="140"/>
      <c r="TBM1186" s="140"/>
      <c r="TBN1186" s="140"/>
      <c r="TBO1186" s="140"/>
      <c r="TBP1186" s="140"/>
      <c r="TBQ1186" s="140"/>
      <c r="TBR1186" s="140"/>
      <c r="TBS1186" s="140"/>
      <c r="TBT1186" s="140"/>
      <c r="TBU1186" s="140"/>
      <c r="TBV1186" s="140"/>
      <c r="TBW1186" s="140"/>
      <c r="TBX1186" s="140"/>
      <c r="TBY1186" s="140"/>
      <c r="TBZ1186" s="140"/>
      <c r="TCA1186" s="140"/>
      <c r="TCB1186" s="140"/>
      <c r="TCC1186" s="140"/>
      <c r="TCD1186" s="140"/>
      <c r="TCE1186" s="140"/>
      <c r="TCF1186" s="140"/>
      <c r="TCG1186" s="140"/>
      <c r="TCH1186" s="140"/>
      <c r="TCI1186" s="140"/>
      <c r="TCJ1186" s="140"/>
      <c r="TCK1186" s="140"/>
      <c r="TCL1186" s="140"/>
      <c r="TCM1186" s="140"/>
      <c r="TCN1186" s="140"/>
      <c r="TCO1186" s="140"/>
      <c r="TCP1186" s="140"/>
      <c r="TCQ1186" s="140"/>
      <c r="TCR1186" s="140"/>
      <c r="TCS1186" s="140"/>
      <c r="TCT1186" s="140"/>
      <c r="TCU1186" s="140"/>
      <c r="TCV1186" s="140"/>
      <c r="TCW1186" s="140"/>
      <c r="TCX1186" s="140"/>
      <c r="TCY1186" s="140"/>
      <c r="TCZ1186" s="140"/>
      <c r="TDA1186" s="140"/>
      <c r="TDB1186" s="140"/>
      <c r="TDC1186" s="140"/>
      <c r="TDD1186" s="140"/>
      <c r="TDE1186" s="140"/>
      <c r="TDF1186" s="140"/>
      <c r="TDG1186" s="140"/>
      <c r="TDH1186" s="140"/>
      <c r="TDI1186" s="140"/>
      <c r="TDJ1186" s="140"/>
      <c r="TDK1186" s="140"/>
      <c r="TDL1186" s="140"/>
      <c r="TDM1186" s="140"/>
      <c r="TDN1186" s="140"/>
      <c r="TDO1186" s="140"/>
      <c r="TDP1186" s="140"/>
      <c r="TDQ1186" s="140"/>
      <c r="TDR1186" s="140"/>
      <c r="TDS1186" s="140"/>
      <c r="TDT1186" s="140"/>
      <c r="TDU1186" s="140"/>
      <c r="TDV1186" s="140"/>
      <c r="TDW1186" s="140"/>
      <c r="TDX1186" s="140"/>
      <c r="TDY1186" s="140"/>
      <c r="TDZ1186" s="140"/>
      <c r="TEA1186" s="140"/>
      <c r="TEB1186" s="140"/>
      <c r="TEC1186" s="140"/>
      <c r="TED1186" s="140"/>
      <c r="TEE1186" s="140"/>
      <c r="TEF1186" s="140"/>
      <c r="TEG1186" s="140"/>
      <c r="TEH1186" s="140"/>
      <c r="TEI1186" s="140"/>
      <c r="TEJ1186" s="140"/>
      <c r="TEK1186" s="140"/>
      <c r="TEL1186" s="140"/>
      <c r="TEM1186" s="140"/>
      <c r="TEN1186" s="140"/>
      <c r="TEO1186" s="140"/>
      <c r="TEP1186" s="140"/>
      <c r="TEQ1186" s="140"/>
      <c r="TER1186" s="140"/>
      <c r="TES1186" s="140"/>
      <c r="TET1186" s="140"/>
      <c r="TEU1186" s="140"/>
      <c r="TEV1186" s="140"/>
      <c r="TEW1186" s="140"/>
      <c r="TEX1186" s="140"/>
      <c r="TEY1186" s="140"/>
      <c r="TEZ1186" s="140"/>
      <c r="TFA1186" s="140"/>
      <c r="TFB1186" s="140"/>
      <c r="TFC1186" s="140"/>
      <c r="TFD1186" s="140"/>
      <c r="TFE1186" s="140"/>
      <c r="TFF1186" s="140"/>
      <c r="TFG1186" s="140"/>
      <c r="TFH1186" s="140"/>
      <c r="TFI1186" s="140"/>
      <c r="TFJ1186" s="140"/>
      <c r="TFK1186" s="140"/>
      <c r="TFL1186" s="140"/>
      <c r="TFM1186" s="140"/>
      <c r="TFN1186" s="140"/>
      <c r="TFO1186" s="140"/>
      <c r="TFP1186" s="140"/>
      <c r="TFQ1186" s="140"/>
      <c r="TFR1186" s="140"/>
      <c r="TFS1186" s="140"/>
      <c r="TFT1186" s="140"/>
      <c r="TFU1186" s="140"/>
      <c r="TFV1186" s="140"/>
      <c r="TFW1186" s="140"/>
      <c r="TFX1186" s="140"/>
      <c r="TFY1186" s="140"/>
      <c r="TFZ1186" s="140"/>
      <c r="TGA1186" s="140"/>
      <c r="TGB1186" s="140"/>
      <c r="TGC1186" s="140"/>
      <c r="TGD1186" s="140"/>
      <c r="TGE1186" s="140"/>
      <c r="TGF1186" s="140"/>
      <c r="TGG1186" s="140"/>
      <c r="TGH1186" s="140"/>
      <c r="TGI1186" s="140"/>
      <c r="TGJ1186" s="140"/>
      <c r="TGK1186" s="140"/>
      <c r="TGL1186" s="140"/>
      <c r="TGM1186" s="140"/>
      <c r="TGN1186" s="140"/>
      <c r="TGO1186" s="140"/>
      <c r="TGP1186" s="140"/>
      <c r="TGQ1186" s="140"/>
      <c r="TGR1186" s="140"/>
      <c r="TGS1186" s="140"/>
      <c r="TGT1186" s="140"/>
      <c r="TGU1186" s="140"/>
      <c r="TGV1186" s="140"/>
      <c r="TGW1186" s="140"/>
      <c r="TGX1186" s="140"/>
      <c r="TGY1186" s="140"/>
      <c r="TGZ1186" s="140"/>
      <c r="THA1186" s="140"/>
      <c r="THB1186" s="140"/>
      <c r="THC1186" s="140"/>
      <c r="THD1186" s="140"/>
      <c r="THE1186" s="140"/>
      <c r="THF1186" s="140"/>
      <c r="THG1186" s="140"/>
      <c r="THH1186" s="140"/>
      <c r="THI1186" s="140"/>
      <c r="THJ1186" s="140"/>
      <c r="THK1186" s="140"/>
      <c r="THL1186" s="140"/>
      <c r="THM1186" s="140"/>
      <c r="THN1186" s="140"/>
      <c r="THO1186" s="140"/>
      <c r="THP1186" s="140"/>
      <c r="THQ1186" s="140"/>
      <c r="THR1186" s="140"/>
      <c r="THS1186" s="140"/>
      <c r="THT1186" s="140"/>
      <c r="THU1186" s="140"/>
      <c r="THV1186" s="140"/>
      <c r="THW1186" s="140"/>
      <c r="THX1186" s="140"/>
      <c r="THY1186" s="140"/>
      <c r="THZ1186" s="140"/>
      <c r="TIA1186" s="140"/>
      <c r="TIB1186" s="140"/>
      <c r="TIC1186" s="140"/>
      <c r="TID1186" s="140"/>
      <c r="TIE1186" s="140"/>
      <c r="TIF1186" s="140"/>
      <c r="TIG1186" s="140"/>
      <c r="TIH1186" s="140"/>
      <c r="TII1186" s="140"/>
      <c r="TIJ1186" s="140"/>
      <c r="TIK1186" s="140"/>
      <c r="TIL1186" s="140"/>
      <c r="TIM1186" s="140"/>
      <c r="TIN1186" s="140"/>
      <c r="TIO1186" s="140"/>
      <c r="TIP1186" s="140"/>
      <c r="TIQ1186" s="140"/>
      <c r="TIR1186" s="140"/>
      <c r="TIS1186" s="140"/>
      <c r="TIT1186" s="140"/>
      <c r="TIU1186" s="140"/>
      <c r="TIV1186" s="140"/>
      <c r="TIW1186" s="140"/>
      <c r="TIX1186" s="140"/>
      <c r="TIY1186" s="140"/>
      <c r="TIZ1186" s="140"/>
      <c r="TJA1186" s="140"/>
      <c r="TJB1186" s="140"/>
      <c r="TJC1186" s="140"/>
      <c r="TJD1186" s="140"/>
      <c r="TJE1186" s="140"/>
      <c r="TJF1186" s="140"/>
      <c r="TJG1186" s="140"/>
      <c r="TJH1186" s="140"/>
      <c r="TJI1186" s="140"/>
      <c r="TJJ1186" s="140"/>
      <c r="TJK1186" s="140"/>
      <c r="TJL1186" s="140"/>
      <c r="TJM1186" s="140"/>
      <c r="TJN1186" s="140"/>
      <c r="TJO1186" s="140"/>
      <c r="TJP1186" s="140"/>
      <c r="TJQ1186" s="140"/>
      <c r="TJR1186" s="140"/>
      <c r="TJS1186" s="140"/>
      <c r="TJT1186" s="140"/>
      <c r="TJU1186" s="140"/>
      <c r="TJV1186" s="140"/>
      <c r="TJW1186" s="140"/>
      <c r="TJX1186" s="140"/>
      <c r="TJY1186" s="140"/>
      <c r="TJZ1186" s="140"/>
      <c r="TKA1186" s="140"/>
      <c r="TKB1186" s="140"/>
      <c r="TKC1186" s="140"/>
      <c r="TKD1186" s="140"/>
      <c r="TKE1186" s="140"/>
      <c r="TKF1186" s="140"/>
      <c r="TKG1186" s="140"/>
      <c r="TKH1186" s="140"/>
      <c r="TKI1186" s="140"/>
      <c r="TKJ1186" s="140"/>
      <c r="TKK1186" s="140"/>
      <c r="TKL1186" s="140"/>
      <c r="TKM1186" s="140"/>
      <c r="TKN1186" s="140"/>
      <c r="TKO1186" s="140"/>
      <c r="TKP1186" s="140"/>
      <c r="TKQ1186" s="140"/>
      <c r="TKR1186" s="140"/>
      <c r="TKS1186" s="140"/>
      <c r="TKT1186" s="140"/>
      <c r="TKU1186" s="140"/>
      <c r="TKV1186" s="140"/>
      <c r="TKW1186" s="140"/>
      <c r="TKX1186" s="140"/>
      <c r="TKY1186" s="140"/>
      <c r="TKZ1186" s="140"/>
      <c r="TLA1186" s="140"/>
      <c r="TLB1186" s="140"/>
      <c r="TLC1186" s="140"/>
      <c r="TLD1186" s="140"/>
      <c r="TLE1186" s="140"/>
      <c r="TLF1186" s="140"/>
      <c r="TLG1186" s="140"/>
      <c r="TLH1186" s="140"/>
      <c r="TLI1186" s="140"/>
      <c r="TLJ1186" s="140"/>
      <c r="TLK1186" s="140"/>
      <c r="TLL1186" s="140"/>
      <c r="TLM1186" s="140"/>
      <c r="TLN1186" s="140"/>
      <c r="TLO1186" s="140"/>
      <c r="TLP1186" s="140"/>
      <c r="TLQ1186" s="140"/>
      <c r="TLR1186" s="140"/>
      <c r="TLS1186" s="140"/>
      <c r="TLT1186" s="140"/>
      <c r="TLU1186" s="140"/>
      <c r="TLV1186" s="140"/>
      <c r="TLW1186" s="140"/>
      <c r="TLX1186" s="140"/>
      <c r="TLY1186" s="140"/>
      <c r="TLZ1186" s="140"/>
      <c r="TMA1186" s="140"/>
      <c r="TMB1186" s="140"/>
      <c r="TMC1186" s="140"/>
      <c r="TMD1186" s="140"/>
      <c r="TME1186" s="140"/>
      <c r="TMF1186" s="140"/>
      <c r="TMG1186" s="140"/>
      <c r="TMH1186" s="140"/>
      <c r="TMI1186" s="140"/>
      <c r="TMJ1186" s="140"/>
      <c r="TMK1186" s="140"/>
      <c r="TML1186" s="140"/>
      <c r="TMM1186" s="140"/>
      <c r="TMN1186" s="140"/>
      <c r="TMO1186" s="140"/>
      <c r="TMP1186" s="140"/>
      <c r="TMQ1186" s="140"/>
      <c r="TMR1186" s="140"/>
      <c r="TMS1186" s="140"/>
      <c r="TMT1186" s="140"/>
      <c r="TMU1186" s="140"/>
      <c r="TMV1186" s="140"/>
      <c r="TMW1186" s="140"/>
      <c r="TMX1186" s="140"/>
      <c r="TMY1186" s="140"/>
      <c r="TMZ1186" s="140"/>
      <c r="TNA1186" s="140"/>
      <c r="TNB1186" s="140"/>
      <c r="TNC1186" s="140"/>
      <c r="TND1186" s="140"/>
      <c r="TNE1186" s="140"/>
      <c r="TNF1186" s="140"/>
      <c r="TNG1186" s="140"/>
      <c r="TNH1186" s="140"/>
      <c r="TNI1186" s="140"/>
      <c r="TNJ1186" s="140"/>
      <c r="TNK1186" s="140"/>
      <c r="TNL1186" s="140"/>
      <c r="TNM1186" s="140"/>
      <c r="TNN1186" s="140"/>
      <c r="TNO1186" s="140"/>
      <c r="TNP1186" s="140"/>
      <c r="TNQ1186" s="140"/>
      <c r="TNR1186" s="140"/>
      <c r="TNS1186" s="140"/>
      <c r="TNT1186" s="140"/>
      <c r="TNU1186" s="140"/>
      <c r="TNV1186" s="140"/>
      <c r="TNW1186" s="140"/>
      <c r="TNX1186" s="140"/>
      <c r="TNY1186" s="140"/>
      <c r="TNZ1186" s="140"/>
      <c r="TOA1186" s="140"/>
      <c r="TOB1186" s="140"/>
      <c r="TOC1186" s="140"/>
      <c r="TOD1186" s="140"/>
      <c r="TOE1186" s="140"/>
      <c r="TOF1186" s="140"/>
      <c r="TOG1186" s="140"/>
      <c r="TOH1186" s="140"/>
      <c r="TOI1186" s="140"/>
      <c r="TOJ1186" s="140"/>
      <c r="TOK1186" s="140"/>
      <c r="TOL1186" s="140"/>
      <c r="TOM1186" s="140"/>
      <c r="TON1186" s="140"/>
      <c r="TOO1186" s="140"/>
      <c r="TOP1186" s="140"/>
      <c r="TOQ1186" s="140"/>
      <c r="TOR1186" s="140"/>
      <c r="TOS1186" s="140"/>
      <c r="TOT1186" s="140"/>
      <c r="TOU1186" s="140"/>
      <c r="TOV1186" s="140"/>
      <c r="TOW1186" s="140"/>
      <c r="TOX1186" s="140"/>
      <c r="TOY1186" s="140"/>
      <c r="TOZ1186" s="140"/>
      <c r="TPA1186" s="140"/>
      <c r="TPB1186" s="140"/>
      <c r="TPC1186" s="140"/>
      <c r="TPD1186" s="140"/>
      <c r="TPE1186" s="140"/>
      <c r="TPF1186" s="140"/>
      <c r="TPG1186" s="140"/>
      <c r="TPH1186" s="140"/>
      <c r="TPI1186" s="140"/>
      <c r="TPJ1186" s="140"/>
      <c r="TPK1186" s="140"/>
      <c r="TPL1186" s="140"/>
      <c r="TPM1186" s="140"/>
      <c r="TPN1186" s="140"/>
      <c r="TPO1186" s="140"/>
      <c r="TPP1186" s="140"/>
      <c r="TPQ1186" s="140"/>
      <c r="TPR1186" s="140"/>
      <c r="TPS1186" s="140"/>
      <c r="TPT1186" s="140"/>
      <c r="TPU1186" s="140"/>
      <c r="TPV1186" s="140"/>
      <c r="TPW1186" s="140"/>
      <c r="TPX1186" s="140"/>
      <c r="TPY1186" s="140"/>
      <c r="TPZ1186" s="140"/>
      <c r="TQA1186" s="140"/>
      <c r="TQB1186" s="140"/>
      <c r="TQC1186" s="140"/>
      <c r="TQD1186" s="140"/>
      <c r="TQE1186" s="140"/>
      <c r="TQF1186" s="140"/>
      <c r="TQG1186" s="140"/>
      <c r="TQH1186" s="140"/>
      <c r="TQI1186" s="140"/>
      <c r="TQJ1186" s="140"/>
      <c r="TQK1186" s="140"/>
      <c r="TQL1186" s="140"/>
      <c r="TQM1186" s="140"/>
      <c r="TQN1186" s="140"/>
      <c r="TQO1186" s="140"/>
      <c r="TQP1186" s="140"/>
      <c r="TQQ1186" s="140"/>
      <c r="TQR1186" s="140"/>
      <c r="TQS1186" s="140"/>
      <c r="TQT1186" s="140"/>
      <c r="TQU1186" s="140"/>
      <c r="TQV1186" s="140"/>
      <c r="TQW1186" s="140"/>
      <c r="TQX1186" s="140"/>
      <c r="TQY1186" s="140"/>
      <c r="TQZ1186" s="140"/>
      <c r="TRA1186" s="140"/>
      <c r="TRB1186" s="140"/>
      <c r="TRC1186" s="140"/>
      <c r="TRD1186" s="140"/>
      <c r="TRE1186" s="140"/>
      <c r="TRF1186" s="140"/>
      <c r="TRG1186" s="140"/>
      <c r="TRH1186" s="140"/>
      <c r="TRI1186" s="140"/>
      <c r="TRJ1186" s="140"/>
      <c r="TRK1186" s="140"/>
      <c r="TRL1186" s="140"/>
      <c r="TRM1186" s="140"/>
      <c r="TRN1186" s="140"/>
      <c r="TRO1186" s="140"/>
      <c r="TRP1186" s="140"/>
      <c r="TRQ1186" s="140"/>
      <c r="TRR1186" s="140"/>
      <c r="TRS1186" s="140"/>
      <c r="TRT1186" s="140"/>
      <c r="TRU1186" s="140"/>
      <c r="TRV1186" s="140"/>
      <c r="TRW1186" s="140"/>
      <c r="TRX1186" s="140"/>
      <c r="TRY1186" s="140"/>
      <c r="TRZ1186" s="140"/>
      <c r="TSA1186" s="140"/>
      <c r="TSB1186" s="140"/>
      <c r="TSC1186" s="140"/>
      <c r="TSD1186" s="140"/>
      <c r="TSE1186" s="140"/>
      <c r="TSF1186" s="140"/>
      <c r="TSG1186" s="140"/>
      <c r="TSH1186" s="140"/>
      <c r="TSI1186" s="140"/>
      <c r="TSJ1186" s="140"/>
      <c r="TSK1186" s="140"/>
      <c r="TSL1186" s="140"/>
      <c r="TSM1186" s="140"/>
      <c r="TSN1186" s="140"/>
      <c r="TSO1186" s="140"/>
      <c r="TSP1186" s="140"/>
      <c r="TSQ1186" s="140"/>
      <c r="TSR1186" s="140"/>
      <c r="TSS1186" s="140"/>
      <c r="TST1186" s="140"/>
      <c r="TSU1186" s="140"/>
      <c r="TSV1186" s="140"/>
      <c r="TSW1186" s="140"/>
      <c r="TSX1186" s="140"/>
      <c r="TSY1186" s="140"/>
      <c r="TSZ1186" s="140"/>
      <c r="TTA1186" s="140"/>
      <c r="TTB1186" s="140"/>
      <c r="TTC1186" s="140"/>
      <c r="TTD1186" s="140"/>
      <c r="TTE1186" s="140"/>
      <c r="TTF1186" s="140"/>
      <c r="TTG1186" s="140"/>
      <c r="TTH1186" s="140"/>
      <c r="TTI1186" s="140"/>
      <c r="TTJ1186" s="140"/>
      <c r="TTK1186" s="140"/>
      <c r="TTL1186" s="140"/>
      <c r="TTM1186" s="140"/>
      <c r="TTN1186" s="140"/>
      <c r="TTO1186" s="140"/>
      <c r="TTP1186" s="140"/>
      <c r="TTQ1186" s="140"/>
      <c r="TTR1186" s="140"/>
      <c r="TTS1186" s="140"/>
      <c r="TTT1186" s="140"/>
      <c r="TTU1186" s="140"/>
      <c r="TTV1186" s="140"/>
      <c r="TTW1186" s="140"/>
      <c r="TTX1186" s="140"/>
      <c r="TTY1186" s="140"/>
      <c r="TTZ1186" s="140"/>
      <c r="TUA1186" s="140"/>
      <c r="TUB1186" s="140"/>
      <c r="TUC1186" s="140"/>
      <c r="TUD1186" s="140"/>
      <c r="TUE1186" s="140"/>
      <c r="TUF1186" s="140"/>
      <c r="TUG1186" s="140"/>
      <c r="TUH1186" s="140"/>
      <c r="TUI1186" s="140"/>
      <c r="TUJ1186" s="140"/>
      <c r="TUK1186" s="140"/>
      <c r="TUL1186" s="140"/>
      <c r="TUM1186" s="140"/>
      <c r="TUN1186" s="140"/>
      <c r="TUO1186" s="140"/>
      <c r="TUP1186" s="140"/>
      <c r="TUQ1186" s="140"/>
      <c r="TUR1186" s="140"/>
      <c r="TUS1186" s="140"/>
      <c r="TUT1186" s="140"/>
      <c r="TUU1186" s="140"/>
      <c r="TUV1186" s="140"/>
      <c r="TUW1186" s="140"/>
      <c r="TUX1186" s="140"/>
      <c r="TUY1186" s="140"/>
      <c r="TUZ1186" s="140"/>
      <c r="TVA1186" s="140"/>
      <c r="TVB1186" s="140"/>
      <c r="TVC1186" s="140"/>
      <c r="TVD1186" s="140"/>
      <c r="TVE1186" s="140"/>
      <c r="TVF1186" s="140"/>
      <c r="TVG1186" s="140"/>
      <c r="TVH1186" s="140"/>
      <c r="TVI1186" s="140"/>
      <c r="TVJ1186" s="140"/>
      <c r="TVK1186" s="140"/>
      <c r="TVL1186" s="140"/>
      <c r="TVM1186" s="140"/>
      <c r="TVN1186" s="140"/>
      <c r="TVO1186" s="140"/>
      <c r="TVP1186" s="140"/>
      <c r="TVQ1186" s="140"/>
      <c r="TVR1186" s="140"/>
      <c r="TVS1186" s="140"/>
      <c r="TVT1186" s="140"/>
      <c r="TVU1186" s="140"/>
      <c r="TVV1186" s="140"/>
      <c r="TVW1186" s="140"/>
      <c r="TVX1186" s="140"/>
      <c r="TVY1186" s="140"/>
      <c r="TVZ1186" s="140"/>
      <c r="TWA1186" s="140"/>
      <c r="TWB1186" s="140"/>
      <c r="TWC1186" s="140"/>
      <c r="TWD1186" s="140"/>
      <c r="TWE1186" s="140"/>
      <c r="TWF1186" s="140"/>
      <c r="TWG1186" s="140"/>
      <c r="TWH1186" s="140"/>
      <c r="TWI1186" s="140"/>
      <c r="TWJ1186" s="140"/>
      <c r="TWK1186" s="140"/>
      <c r="TWL1186" s="140"/>
      <c r="TWM1186" s="140"/>
      <c r="TWN1186" s="140"/>
      <c r="TWO1186" s="140"/>
      <c r="TWP1186" s="140"/>
      <c r="TWQ1186" s="140"/>
      <c r="TWR1186" s="140"/>
      <c r="TWS1186" s="140"/>
      <c r="TWT1186" s="140"/>
      <c r="TWU1186" s="140"/>
      <c r="TWV1186" s="140"/>
      <c r="TWW1186" s="140"/>
      <c r="TWX1186" s="140"/>
      <c r="TWY1186" s="140"/>
      <c r="TWZ1186" s="140"/>
      <c r="TXA1186" s="140"/>
      <c r="TXB1186" s="140"/>
      <c r="TXC1186" s="140"/>
      <c r="TXD1186" s="140"/>
      <c r="TXE1186" s="140"/>
      <c r="TXF1186" s="140"/>
      <c r="TXG1186" s="140"/>
      <c r="TXH1186" s="140"/>
      <c r="TXI1186" s="140"/>
      <c r="TXJ1186" s="140"/>
      <c r="TXK1186" s="140"/>
      <c r="TXL1186" s="140"/>
      <c r="TXM1186" s="140"/>
      <c r="TXN1186" s="140"/>
      <c r="TXO1186" s="140"/>
      <c r="TXP1186" s="140"/>
      <c r="TXQ1186" s="140"/>
      <c r="TXR1186" s="140"/>
      <c r="TXS1186" s="140"/>
      <c r="TXT1186" s="140"/>
      <c r="TXU1186" s="140"/>
      <c r="TXV1186" s="140"/>
      <c r="TXW1186" s="140"/>
      <c r="TXX1186" s="140"/>
      <c r="TXY1186" s="140"/>
      <c r="TXZ1186" s="140"/>
      <c r="TYA1186" s="140"/>
      <c r="TYB1186" s="140"/>
      <c r="TYC1186" s="140"/>
      <c r="TYD1186" s="140"/>
      <c r="TYE1186" s="140"/>
      <c r="TYF1186" s="140"/>
      <c r="TYG1186" s="140"/>
      <c r="TYH1186" s="140"/>
      <c r="TYI1186" s="140"/>
      <c r="TYJ1186" s="140"/>
      <c r="TYK1186" s="140"/>
      <c r="TYL1186" s="140"/>
      <c r="TYM1186" s="140"/>
      <c r="TYN1186" s="140"/>
      <c r="TYO1186" s="140"/>
      <c r="TYP1186" s="140"/>
      <c r="TYQ1186" s="140"/>
      <c r="TYR1186" s="140"/>
      <c r="TYS1186" s="140"/>
      <c r="TYT1186" s="140"/>
      <c r="TYU1186" s="140"/>
      <c r="TYV1186" s="140"/>
      <c r="TYW1186" s="140"/>
      <c r="TYX1186" s="140"/>
      <c r="TYY1186" s="140"/>
      <c r="TYZ1186" s="140"/>
      <c r="TZA1186" s="140"/>
      <c r="TZB1186" s="140"/>
      <c r="TZC1186" s="140"/>
      <c r="TZD1186" s="140"/>
      <c r="TZE1186" s="140"/>
      <c r="TZF1186" s="140"/>
      <c r="TZG1186" s="140"/>
      <c r="TZH1186" s="140"/>
      <c r="TZI1186" s="140"/>
      <c r="TZJ1186" s="140"/>
      <c r="TZK1186" s="140"/>
      <c r="TZL1186" s="140"/>
      <c r="TZM1186" s="140"/>
      <c r="TZN1186" s="140"/>
      <c r="TZO1186" s="140"/>
      <c r="TZP1186" s="140"/>
      <c r="TZQ1186" s="140"/>
      <c r="TZR1186" s="140"/>
      <c r="TZS1186" s="140"/>
      <c r="TZT1186" s="140"/>
      <c r="TZU1186" s="140"/>
      <c r="TZV1186" s="140"/>
      <c r="TZW1186" s="140"/>
      <c r="TZX1186" s="140"/>
      <c r="TZY1186" s="140"/>
      <c r="TZZ1186" s="140"/>
      <c r="UAA1186" s="140"/>
      <c r="UAB1186" s="140"/>
      <c r="UAC1186" s="140"/>
      <c r="UAD1186" s="140"/>
      <c r="UAE1186" s="140"/>
      <c r="UAF1186" s="140"/>
      <c r="UAG1186" s="140"/>
      <c r="UAH1186" s="140"/>
      <c r="UAI1186" s="140"/>
      <c r="UAJ1186" s="140"/>
      <c r="UAK1186" s="140"/>
      <c r="UAL1186" s="140"/>
      <c r="UAM1186" s="140"/>
      <c r="UAN1186" s="140"/>
      <c r="UAO1186" s="140"/>
      <c r="UAP1186" s="140"/>
      <c r="UAQ1186" s="140"/>
      <c r="UAR1186" s="140"/>
      <c r="UAS1186" s="140"/>
      <c r="UAT1186" s="140"/>
      <c r="UAU1186" s="140"/>
      <c r="UAV1186" s="140"/>
      <c r="UAW1186" s="140"/>
      <c r="UAX1186" s="140"/>
      <c r="UAY1186" s="140"/>
      <c r="UAZ1186" s="140"/>
      <c r="UBA1186" s="140"/>
      <c r="UBB1186" s="140"/>
      <c r="UBC1186" s="140"/>
      <c r="UBD1186" s="140"/>
      <c r="UBE1186" s="140"/>
      <c r="UBF1186" s="140"/>
      <c r="UBG1186" s="140"/>
      <c r="UBH1186" s="140"/>
      <c r="UBI1186" s="140"/>
      <c r="UBJ1186" s="140"/>
      <c r="UBK1186" s="140"/>
      <c r="UBL1186" s="140"/>
      <c r="UBM1186" s="140"/>
      <c r="UBN1186" s="140"/>
      <c r="UBO1186" s="140"/>
      <c r="UBP1186" s="140"/>
      <c r="UBQ1186" s="140"/>
      <c r="UBR1186" s="140"/>
      <c r="UBS1186" s="140"/>
      <c r="UBT1186" s="140"/>
      <c r="UBU1186" s="140"/>
      <c r="UBV1186" s="140"/>
      <c r="UBW1186" s="140"/>
      <c r="UBX1186" s="140"/>
      <c r="UBY1186" s="140"/>
      <c r="UBZ1186" s="140"/>
      <c r="UCA1186" s="140"/>
      <c r="UCB1186" s="140"/>
      <c r="UCC1186" s="140"/>
      <c r="UCD1186" s="140"/>
      <c r="UCE1186" s="140"/>
      <c r="UCF1186" s="140"/>
      <c r="UCG1186" s="140"/>
      <c r="UCH1186" s="140"/>
      <c r="UCI1186" s="140"/>
      <c r="UCJ1186" s="140"/>
      <c r="UCK1186" s="140"/>
      <c r="UCL1186" s="140"/>
      <c r="UCM1186" s="140"/>
      <c r="UCN1186" s="140"/>
      <c r="UCO1186" s="140"/>
      <c r="UCP1186" s="140"/>
      <c r="UCQ1186" s="140"/>
      <c r="UCR1186" s="140"/>
      <c r="UCS1186" s="140"/>
      <c r="UCT1186" s="140"/>
      <c r="UCU1186" s="140"/>
      <c r="UCV1186" s="140"/>
      <c r="UCW1186" s="140"/>
      <c r="UCX1186" s="140"/>
      <c r="UCY1186" s="140"/>
      <c r="UCZ1186" s="140"/>
      <c r="UDA1186" s="140"/>
      <c r="UDB1186" s="140"/>
      <c r="UDC1186" s="140"/>
      <c r="UDD1186" s="140"/>
      <c r="UDE1186" s="140"/>
      <c r="UDF1186" s="140"/>
      <c r="UDG1186" s="140"/>
      <c r="UDH1186" s="140"/>
      <c r="UDI1186" s="140"/>
      <c r="UDJ1186" s="140"/>
      <c r="UDK1186" s="140"/>
      <c r="UDL1186" s="140"/>
      <c r="UDM1186" s="140"/>
      <c r="UDN1186" s="140"/>
      <c r="UDO1186" s="140"/>
      <c r="UDP1186" s="140"/>
      <c r="UDQ1186" s="140"/>
      <c r="UDR1186" s="140"/>
      <c r="UDS1186" s="140"/>
      <c r="UDT1186" s="140"/>
      <c r="UDU1186" s="140"/>
      <c r="UDV1186" s="140"/>
      <c r="UDW1186" s="140"/>
      <c r="UDX1186" s="140"/>
      <c r="UDY1186" s="140"/>
      <c r="UDZ1186" s="140"/>
      <c r="UEA1186" s="140"/>
      <c r="UEB1186" s="140"/>
      <c r="UEC1186" s="140"/>
      <c r="UED1186" s="140"/>
      <c r="UEE1186" s="140"/>
      <c r="UEF1186" s="140"/>
      <c r="UEG1186" s="140"/>
      <c r="UEH1186" s="140"/>
      <c r="UEI1186" s="140"/>
      <c r="UEJ1186" s="140"/>
      <c r="UEK1186" s="140"/>
      <c r="UEL1186" s="140"/>
      <c r="UEM1186" s="140"/>
      <c r="UEN1186" s="140"/>
      <c r="UEO1186" s="140"/>
      <c r="UEP1186" s="140"/>
      <c r="UEQ1186" s="140"/>
      <c r="UER1186" s="140"/>
      <c r="UES1186" s="140"/>
      <c r="UET1186" s="140"/>
      <c r="UEU1186" s="140"/>
      <c r="UEV1186" s="140"/>
      <c r="UEW1186" s="140"/>
      <c r="UEX1186" s="140"/>
      <c r="UEY1186" s="140"/>
      <c r="UEZ1186" s="140"/>
      <c r="UFA1186" s="140"/>
      <c r="UFB1186" s="140"/>
      <c r="UFC1186" s="140"/>
      <c r="UFD1186" s="140"/>
      <c r="UFE1186" s="140"/>
      <c r="UFF1186" s="140"/>
      <c r="UFG1186" s="140"/>
      <c r="UFH1186" s="140"/>
      <c r="UFI1186" s="140"/>
      <c r="UFJ1186" s="140"/>
      <c r="UFK1186" s="140"/>
      <c r="UFL1186" s="140"/>
      <c r="UFM1186" s="140"/>
      <c r="UFN1186" s="140"/>
      <c r="UFO1186" s="140"/>
      <c r="UFP1186" s="140"/>
      <c r="UFQ1186" s="140"/>
      <c r="UFR1186" s="140"/>
      <c r="UFS1186" s="140"/>
      <c r="UFT1186" s="140"/>
      <c r="UFU1186" s="140"/>
      <c r="UFV1186" s="140"/>
      <c r="UFW1186" s="140"/>
      <c r="UFX1186" s="140"/>
      <c r="UFY1186" s="140"/>
      <c r="UFZ1186" s="140"/>
      <c r="UGA1186" s="140"/>
      <c r="UGB1186" s="140"/>
      <c r="UGC1186" s="140"/>
      <c r="UGD1186" s="140"/>
      <c r="UGE1186" s="140"/>
      <c r="UGF1186" s="140"/>
      <c r="UGG1186" s="140"/>
      <c r="UGH1186" s="140"/>
      <c r="UGI1186" s="140"/>
      <c r="UGJ1186" s="140"/>
      <c r="UGK1186" s="140"/>
      <c r="UGL1186" s="140"/>
      <c r="UGM1186" s="140"/>
      <c r="UGN1186" s="140"/>
      <c r="UGO1186" s="140"/>
      <c r="UGP1186" s="140"/>
      <c r="UGQ1186" s="140"/>
      <c r="UGR1186" s="140"/>
      <c r="UGS1186" s="140"/>
      <c r="UGT1186" s="140"/>
      <c r="UGU1186" s="140"/>
      <c r="UGV1186" s="140"/>
      <c r="UGW1186" s="140"/>
      <c r="UGX1186" s="140"/>
      <c r="UGY1186" s="140"/>
      <c r="UGZ1186" s="140"/>
      <c r="UHA1186" s="140"/>
      <c r="UHB1186" s="140"/>
      <c r="UHC1186" s="140"/>
      <c r="UHD1186" s="140"/>
      <c r="UHE1186" s="140"/>
      <c r="UHF1186" s="140"/>
      <c r="UHG1186" s="140"/>
      <c r="UHH1186" s="140"/>
      <c r="UHI1186" s="140"/>
      <c r="UHJ1186" s="140"/>
      <c r="UHK1186" s="140"/>
      <c r="UHL1186" s="140"/>
      <c r="UHM1186" s="140"/>
      <c r="UHN1186" s="140"/>
      <c r="UHO1186" s="140"/>
      <c r="UHP1186" s="140"/>
      <c r="UHQ1186" s="140"/>
      <c r="UHR1186" s="140"/>
      <c r="UHS1186" s="140"/>
      <c r="UHT1186" s="140"/>
      <c r="UHU1186" s="140"/>
      <c r="UHV1186" s="140"/>
      <c r="UHW1186" s="140"/>
      <c r="UHX1186" s="140"/>
      <c r="UHY1186" s="140"/>
      <c r="UHZ1186" s="140"/>
      <c r="UIA1186" s="140"/>
      <c r="UIB1186" s="140"/>
      <c r="UIC1186" s="140"/>
      <c r="UID1186" s="140"/>
      <c r="UIE1186" s="140"/>
      <c r="UIF1186" s="140"/>
      <c r="UIG1186" s="140"/>
      <c r="UIH1186" s="140"/>
      <c r="UII1186" s="140"/>
      <c r="UIJ1186" s="140"/>
      <c r="UIK1186" s="140"/>
      <c r="UIL1186" s="140"/>
      <c r="UIM1186" s="140"/>
      <c r="UIN1186" s="140"/>
      <c r="UIO1186" s="140"/>
      <c r="UIP1186" s="140"/>
      <c r="UIQ1186" s="140"/>
      <c r="UIR1186" s="140"/>
      <c r="UIS1186" s="140"/>
      <c r="UIT1186" s="140"/>
      <c r="UIU1186" s="140"/>
      <c r="UIV1186" s="140"/>
      <c r="UIW1186" s="140"/>
      <c r="UIX1186" s="140"/>
      <c r="UIY1186" s="140"/>
      <c r="UIZ1186" s="140"/>
      <c r="UJA1186" s="140"/>
      <c r="UJB1186" s="140"/>
      <c r="UJC1186" s="140"/>
      <c r="UJD1186" s="140"/>
      <c r="UJE1186" s="140"/>
      <c r="UJF1186" s="140"/>
      <c r="UJG1186" s="140"/>
      <c r="UJH1186" s="140"/>
      <c r="UJI1186" s="140"/>
      <c r="UJJ1186" s="140"/>
      <c r="UJK1186" s="140"/>
      <c r="UJL1186" s="140"/>
      <c r="UJM1186" s="140"/>
      <c r="UJN1186" s="140"/>
      <c r="UJO1186" s="140"/>
      <c r="UJP1186" s="140"/>
      <c r="UJQ1186" s="140"/>
      <c r="UJR1186" s="140"/>
      <c r="UJS1186" s="140"/>
      <c r="UJT1186" s="140"/>
      <c r="UJU1186" s="140"/>
      <c r="UJV1186" s="140"/>
      <c r="UJW1186" s="140"/>
      <c r="UJX1186" s="140"/>
      <c r="UJY1186" s="140"/>
      <c r="UJZ1186" s="140"/>
      <c r="UKA1186" s="140"/>
      <c r="UKB1186" s="140"/>
      <c r="UKC1186" s="140"/>
      <c r="UKD1186" s="140"/>
      <c r="UKE1186" s="140"/>
      <c r="UKF1186" s="140"/>
      <c r="UKG1186" s="140"/>
      <c r="UKH1186" s="140"/>
      <c r="UKI1186" s="140"/>
      <c r="UKJ1186" s="140"/>
      <c r="UKK1186" s="140"/>
      <c r="UKL1186" s="140"/>
      <c r="UKM1186" s="140"/>
      <c r="UKN1186" s="140"/>
      <c r="UKO1186" s="140"/>
      <c r="UKP1186" s="140"/>
      <c r="UKQ1186" s="140"/>
      <c r="UKR1186" s="140"/>
      <c r="UKS1186" s="140"/>
      <c r="UKT1186" s="140"/>
      <c r="UKU1186" s="140"/>
      <c r="UKV1186" s="140"/>
      <c r="UKW1186" s="140"/>
      <c r="UKX1186" s="140"/>
      <c r="UKY1186" s="140"/>
      <c r="UKZ1186" s="140"/>
      <c r="ULA1186" s="140"/>
      <c r="ULB1186" s="140"/>
      <c r="ULC1186" s="140"/>
      <c r="ULD1186" s="140"/>
      <c r="ULE1186" s="140"/>
      <c r="ULF1186" s="140"/>
      <c r="ULG1186" s="140"/>
      <c r="ULH1186" s="140"/>
      <c r="ULI1186" s="140"/>
      <c r="ULJ1186" s="140"/>
      <c r="ULK1186" s="140"/>
      <c r="ULL1186" s="140"/>
      <c r="ULM1186" s="140"/>
      <c r="ULN1186" s="140"/>
      <c r="ULO1186" s="140"/>
      <c r="ULP1186" s="140"/>
      <c r="ULQ1186" s="140"/>
      <c r="ULR1186" s="140"/>
      <c r="ULS1186" s="140"/>
      <c r="ULT1186" s="140"/>
      <c r="ULU1186" s="140"/>
      <c r="ULV1186" s="140"/>
      <c r="ULW1186" s="140"/>
      <c r="ULX1186" s="140"/>
      <c r="ULY1186" s="140"/>
      <c r="ULZ1186" s="140"/>
      <c r="UMA1186" s="140"/>
      <c r="UMB1186" s="140"/>
      <c r="UMC1186" s="140"/>
      <c r="UMD1186" s="140"/>
      <c r="UME1186" s="140"/>
      <c r="UMF1186" s="140"/>
      <c r="UMG1186" s="140"/>
      <c r="UMH1186" s="140"/>
      <c r="UMI1186" s="140"/>
      <c r="UMJ1186" s="140"/>
      <c r="UMK1186" s="140"/>
      <c r="UML1186" s="140"/>
      <c r="UMM1186" s="140"/>
      <c r="UMN1186" s="140"/>
      <c r="UMO1186" s="140"/>
      <c r="UMP1186" s="140"/>
      <c r="UMQ1186" s="140"/>
      <c r="UMR1186" s="140"/>
      <c r="UMS1186" s="140"/>
      <c r="UMT1186" s="140"/>
      <c r="UMU1186" s="140"/>
      <c r="UMV1186" s="140"/>
      <c r="UMW1186" s="140"/>
      <c r="UMX1186" s="140"/>
      <c r="UMY1186" s="140"/>
      <c r="UMZ1186" s="140"/>
      <c r="UNA1186" s="140"/>
      <c r="UNB1186" s="140"/>
      <c r="UNC1186" s="140"/>
      <c r="UND1186" s="140"/>
      <c r="UNE1186" s="140"/>
      <c r="UNF1186" s="140"/>
      <c r="UNG1186" s="140"/>
      <c r="UNH1186" s="140"/>
      <c r="UNI1186" s="140"/>
      <c r="UNJ1186" s="140"/>
      <c r="UNK1186" s="140"/>
      <c r="UNL1186" s="140"/>
      <c r="UNM1186" s="140"/>
      <c r="UNN1186" s="140"/>
      <c r="UNO1186" s="140"/>
      <c r="UNP1186" s="140"/>
      <c r="UNQ1186" s="140"/>
      <c r="UNR1186" s="140"/>
      <c r="UNS1186" s="140"/>
      <c r="UNT1186" s="140"/>
      <c r="UNU1186" s="140"/>
      <c r="UNV1186" s="140"/>
      <c r="UNW1186" s="140"/>
      <c r="UNX1186" s="140"/>
      <c r="UNY1186" s="140"/>
      <c r="UNZ1186" s="140"/>
      <c r="UOA1186" s="140"/>
      <c r="UOB1186" s="140"/>
      <c r="UOC1186" s="140"/>
      <c r="UOD1186" s="140"/>
      <c r="UOE1186" s="140"/>
      <c r="UOF1186" s="140"/>
      <c r="UOG1186" s="140"/>
      <c r="UOH1186" s="140"/>
      <c r="UOI1186" s="140"/>
      <c r="UOJ1186" s="140"/>
      <c r="UOK1186" s="140"/>
      <c r="UOL1186" s="140"/>
      <c r="UOM1186" s="140"/>
      <c r="UON1186" s="140"/>
      <c r="UOO1186" s="140"/>
      <c r="UOP1186" s="140"/>
      <c r="UOQ1186" s="140"/>
      <c r="UOR1186" s="140"/>
      <c r="UOS1186" s="140"/>
      <c r="UOT1186" s="140"/>
      <c r="UOU1186" s="140"/>
      <c r="UOV1186" s="140"/>
      <c r="UOW1186" s="140"/>
      <c r="UOX1186" s="140"/>
      <c r="UOY1186" s="140"/>
      <c r="UOZ1186" s="140"/>
      <c r="UPA1186" s="140"/>
      <c r="UPB1186" s="140"/>
      <c r="UPC1186" s="140"/>
      <c r="UPD1186" s="140"/>
      <c r="UPE1186" s="140"/>
      <c r="UPF1186" s="140"/>
      <c r="UPG1186" s="140"/>
      <c r="UPH1186" s="140"/>
      <c r="UPI1186" s="140"/>
      <c r="UPJ1186" s="140"/>
      <c r="UPK1186" s="140"/>
      <c r="UPL1186" s="140"/>
      <c r="UPM1186" s="140"/>
      <c r="UPN1186" s="140"/>
      <c r="UPO1186" s="140"/>
      <c r="UPP1186" s="140"/>
      <c r="UPQ1186" s="140"/>
      <c r="UPR1186" s="140"/>
      <c r="UPS1186" s="140"/>
      <c r="UPT1186" s="140"/>
      <c r="UPU1186" s="140"/>
      <c r="UPV1186" s="140"/>
      <c r="UPW1186" s="140"/>
      <c r="UPX1186" s="140"/>
      <c r="UPY1186" s="140"/>
      <c r="UPZ1186" s="140"/>
      <c r="UQA1186" s="140"/>
      <c r="UQB1186" s="140"/>
      <c r="UQC1186" s="140"/>
      <c r="UQD1186" s="140"/>
      <c r="UQE1186" s="140"/>
      <c r="UQF1186" s="140"/>
      <c r="UQG1186" s="140"/>
      <c r="UQH1186" s="140"/>
      <c r="UQI1186" s="140"/>
      <c r="UQJ1186" s="140"/>
      <c r="UQK1186" s="140"/>
      <c r="UQL1186" s="140"/>
      <c r="UQM1186" s="140"/>
      <c r="UQN1186" s="140"/>
      <c r="UQO1186" s="140"/>
      <c r="UQP1186" s="140"/>
      <c r="UQQ1186" s="140"/>
      <c r="UQR1186" s="140"/>
      <c r="UQS1186" s="140"/>
      <c r="UQT1186" s="140"/>
      <c r="UQU1186" s="140"/>
      <c r="UQV1186" s="140"/>
      <c r="UQW1186" s="140"/>
      <c r="UQX1186" s="140"/>
      <c r="UQY1186" s="140"/>
      <c r="UQZ1186" s="140"/>
      <c r="URA1186" s="140"/>
      <c r="URB1186" s="140"/>
      <c r="URC1186" s="140"/>
      <c r="URD1186" s="140"/>
      <c r="URE1186" s="140"/>
      <c r="URF1186" s="140"/>
      <c r="URG1186" s="140"/>
      <c r="URH1186" s="140"/>
      <c r="URI1186" s="140"/>
      <c r="URJ1186" s="140"/>
      <c r="URK1186" s="140"/>
      <c r="URL1186" s="140"/>
      <c r="URM1186" s="140"/>
      <c r="URN1186" s="140"/>
      <c r="URO1186" s="140"/>
      <c r="URP1186" s="140"/>
      <c r="URQ1186" s="140"/>
      <c r="URR1186" s="140"/>
      <c r="URS1186" s="140"/>
      <c r="URT1186" s="140"/>
      <c r="URU1186" s="140"/>
      <c r="URV1186" s="140"/>
      <c r="URW1186" s="140"/>
      <c r="URX1186" s="140"/>
      <c r="URY1186" s="140"/>
      <c r="URZ1186" s="140"/>
      <c r="USA1186" s="140"/>
      <c r="USB1186" s="140"/>
      <c r="USC1186" s="140"/>
      <c r="USD1186" s="140"/>
      <c r="USE1186" s="140"/>
      <c r="USF1186" s="140"/>
      <c r="USG1186" s="140"/>
      <c r="USH1186" s="140"/>
      <c r="USI1186" s="140"/>
      <c r="USJ1186" s="140"/>
      <c r="USK1186" s="140"/>
      <c r="USL1186" s="140"/>
      <c r="USM1186" s="140"/>
      <c r="USN1186" s="140"/>
      <c r="USO1186" s="140"/>
      <c r="USP1186" s="140"/>
      <c r="USQ1186" s="140"/>
      <c r="USR1186" s="140"/>
      <c r="USS1186" s="140"/>
      <c r="UST1186" s="140"/>
      <c r="USU1186" s="140"/>
      <c r="USV1186" s="140"/>
      <c r="USW1186" s="140"/>
      <c r="USX1186" s="140"/>
      <c r="USY1186" s="140"/>
      <c r="USZ1186" s="140"/>
      <c r="UTA1186" s="140"/>
      <c r="UTB1186" s="140"/>
      <c r="UTC1186" s="140"/>
      <c r="UTD1186" s="140"/>
      <c r="UTE1186" s="140"/>
      <c r="UTF1186" s="140"/>
      <c r="UTG1186" s="140"/>
      <c r="UTH1186" s="140"/>
      <c r="UTI1186" s="140"/>
      <c r="UTJ1186" s="140"/>
      <c r="UTK1186" s="140"/>
      <c r="UTL1186" s="140"/>
      <c r="UTM1186" s="140"/>
      <c r="UTN1186" s="140"/>
      <c r="UTO1186" s="140"/>
      <c r="UTP1186" s="140"/>
      <c r="UTQ1186" s="140"/>
      <c r="UTR1186" s="140"/>
      <c r="UTS1186" s="140"/>
      <c r="UTT1186" s="140"/>
      <c r="UTU1186" s="140"/>
      <c r="UTV1186" s="140"/>
      <c r="UTW1186" s="140"/>
      <c r="UTX1186" s="140"/>
      <c r="UTY1186" s="140"/>
      <c r="UTZ1186" s="140"/>
      <c r="UUA1186" s="140"/>
      <c r="UUB1186" s="140"/>
      <c r="UUC1186" s="140"/>
      <c r="UUD1186" s="140"/>
      <c r="UUE1186" s="140"/>
      <c r="UUF1186" s="140"/>
      <c r="UUG1186" s="140"/>
      <c r="UUH1186" s="140"/>
      <c r="UUI1186" s="140"/>
      <c r="UUJ1186" s="140"/>
      <c r="UUK1186" s="140"/>
      <c r="UUL1186" s="140"/>
      <c r="UUM1186" s="140"/>
      <c r="UUN1186" s="140"/>
      <c r="UUO1186" s="140"/>
      <c r="UUP1186" s="140"/>
      <c r="UUQ1186" s="140"/>
      <c r="UUR1186" s="140"/>
      <c r="UUS1186" s="140"/>
      <c r="UUT1186" s="140"/>
      <c r="UUU1186" s="140"/>
      <c r="UUV1186" s="140"/>
      <c r="UUW1186" s="140"/>
      <c r="UUX1186" s="140"/>
      <c r="UUY1186" s="140"/>
      <c r="UUZ1186" s="140"/>
      <c r="UVA1186" s="140"/>
      <c r="UVB1186" s="140"/>
      <c r="UVC1186" s="140"/>
      <c r="UVD1186" s="140"/>
      <c r="UVE1186" s="140"/>
      <c r="UVF1186" s="140"/>
      <c r="UVG1186" s="140"/>
      <c r="UVH1186" s="140"/>
      <c r="UVI1186" s="140"/>
      <c r="UVJ1186" s="140"/>
      <c r="UVK1186" s="140"/>
      <c r="UVL1186" s="140"/>
      <c r="UVM1186" s="140"/>
      <c r="UVN1186" s="140"/>
      <c r="UVO1186" s="140"/>
      <c r="UVP1186" s="140"/>
      <c r="UVQ1186" s="140"/>
      <c r="UVR1186" s="140"/>
      <c r="UVS1186" s="140"/>
      <c r="UVT1186" s="140"/>
      <c r="UVU1186" s="140"/>
      <c r="UVV1186" s="140"/>
      <c r="UVW1186" s="140"/>
      <c r="UVX1186" s="140"/>
      <c r="UVY1186" s="140"/>
      <c r="UVZ1186" s="140"/>
      <c r="UWA1186" s="140"/>
      <c r="UWB1186" s="140"/>
      <c r="UWC1186" s="140"/>
      <c r="UWD1186" s="140"/>
      <c r="UWE1186" s="140"/>
      <c r="UWF1186" s="140"/>
      <c r="UWG1186" s="140"/>
      <c r="UWH1186" s="140"/>
      <c r="UWI1186" s="140"/>
      <c r="UWJ1186" s="140"/>
      <c r="UWK1186" s="140"/>
      <c r="UWL1186" s="140"/>
      <c r="UWM1186" s="140"/>
      <c r="UWN1186" s="140"/>
      <c r="UWO1186" s="140"/>
      <c r="UWP1186" s="140"/>
      <c r="UWQ1186" s="140"/>
      <c r="UWR1186" s="140"/>
      <c r="UWS1186" s="140"/>
      <c r="UWT1186" s="140"/>
      <c r="UWU1186" s="140"/>
      <c r="UWV1186" s="140"/>
      <c r="UWW1186" s="140"/>
      <c r="UWX1186" s="140"/>
      <c r="UWY1186" s="140"/>
      <c r="UWZ1186" s="140"/>
      <c r="UXA1186" s="140"/>
      <c r="UXB1186" s="140"/>
      <c r="UXC1186" s="140"/>
      <c r="UXD1186" s="140"/>
      <c r="UXE1186" s="140"/>
      <c r="UXF1186" s="140"/>
      <c r="UXG1186" s="140"/>
      <c r="UXH1186" s="140"/>
      <c r="UXI1186" s="140"/>
      <c r="UXJ1186" s="140"/>
      <c r="UXK1186" s="140"/>
      <c r="UXL1186" s="140"/>
      <c r="UXM1186" s="140"/>
      <c r="UXN1186" s="140"/>
      <c r="UXO1186" s="140"/>
      <c r="UXP1186" s="140"/>
      <c r="UXQ1186" s="140"/>
      <c r="UXR1186" s="140"/>
      <c r="UXS1186" s="140"/>
      <c r="UXT1186" s="140"/>
      <c r="UXU1186" s="140"/>
      <c r="UXV1186" s="140"/>
      <c r="UXW1186" s="140"/>
      <c r="UXX1186" s="140"/>
      <c r="UXY1186" s="140"/>
      <c r="UXZ1186" s="140"/>
      <c r="UYA1186" s="140"/>
      <c r="UYB1186" s="140"/>
      <c r="UYC1186" s="140"/>
      <c r="UYD1186" s="140"/>
      <c r="UYE1186" s="140"/>
      <c r="UYF1186" s="140"/>
      <c r="UYG1186" s="140"/>
      <c r="UYH1186" s="140"/>
      <c r="UYI1186" s="140"/>
      <c r="UYJ1186" s="140"/>
      <c r="UYK1186" s="140"/>
      <c r="UYL1186" s="140"/>
      <c r="UYM1186" s="140"/>
      <c r="UYN1186" s="140"/>
      <c r="UYO1186" s="140"/>
      <c r="UYP1186" s="140"/>
      <c r="UYQ1186" s="140"/>
      <c r="UYR1186" s="140"/>
      <c r="UYS1186" s="140"/>
      <c r="UYT1186" s="140"/>
      <c r="UYU1186" s="140"/>
      <c r="UYV1186" s="140"/>
      <c r="UYW1186" s="140"/>
      <c r="UYX1186" s="140"/>
      <c r="UYY1186" s="140"/>
      <c r="UYZ1186" s="140"/>
      <c r="UZA1186" s="140"/>
      <c r="UZB1186" s="140"/>
      <c r="UZC1186" s="140"/>
      <c r="UZD1186" s="140"/>
      <c r="UZE1186" s="140"/>
      <c r="UZF1186" s="140"/>
      <c r="UZG1186" s="140"/>
      <c r="UZH1186" s="140"/>
      <c r="UZI1186" s="140"/>
      <c r="UZJ1186" s="140"/>
      <c r="UZK1186" s="140"/>
      <c r="UZL1186" s="140"/>
      <c r="UZM1186" s="140"/>
      <c r="UZN1186" s="140"/>
      <c r="UZO1186" s="140"/>
      <c r="UZP1186" s="140"/>
      <c r="UZQ1186" s="140"/>
      <c r="UZR1186" s="140"/>
      <c r="UZS1186" s="140"/>
      <c r="UZT1186" s="140"/>
      <c r="UZU1186" s="140"/>
      <c r="UZV1186" s="140"/>
      <c r="UZW1186" s="140"/>
      <c r="UZX1186" s="140"/>
      <c r="UZY1186" s="140"/>
      <c r="UZZ1186" s="140"/>
      <c r="VAA1186" s="140"/>
      <c r="VAB1186" s="140"/>
      <c r="VAC1186" s="140"/>
      <c r="VAD1186" s="140"/>
      <c r="VAE1186" s="140"/>
      <c r="VAF1186" s="140"/>
      <c r="VAG1186" s="140"/>
      <c r="VAH1186" s="140"/>
      <c r="VAI1186" s="140"/>
      <c r="VAJ1186" s="140"/>
      <c r="VAK1186" s="140"/>
      <c r="VAL1186" s="140"/>
      <c r="VAM1186" s="140"/>
      <c r="VAN1186" s="140"/>
      <c r="VAO1186" s="140"/>
      <c r="VAP1186" s="140"/>
      <c r="VAQ1186" s="140"/>
      <c r="VAR1186" s="140"/>
      <c r="VAS1186" s="140"/>
      <c r="VAT1186" s="140"/>
      <c r="VAU1186" s="140"/>
      <c r="VAV1186" s="140"/>
      <c r="VAW1186" s="140"/>
      <c r="VAX1186" s="140"/>
      <c r="VAY1186" s="140"/>
      <c r="VAZ1186" s="140"/>
      <c r="VBA1186" s="140"/>
      <c r="VBB1186" s="140"/>
      <c r="VBC1186" s="140"/>
      <c r="VBD1186" s="140"/>
      <c r="VBE1186" s="140"/>
      <c r="VBF1186" s="140"/>
      <c r="VBG1186" s="140"/>
      <c r="VBH1186" s="140"/>
      <c r="VBI1186" s="140"/>
      <c r="VBJ1186" s="140"/>
      <c r="VBK1186" s="140"/>
      <c r="VBL1186" s="140"/>
      <c r="VBM1186" s="140"/>
      <c r="VBN1186" s="140"/>
      <c r="VBO1186" s="140"/>
      <c r="VBP1186" s="140"/>
      <c r="VBQ1186" s="140"/>
      <c r="VBR1186" s="140"/>
      <c r="VBS1186" s="140"/>
      <c r="VBT1186" s="140"/>
      <c r="VBU1186" s="140"/>
      <c r="VBV1186" s="140"/>
      <c r="VBW1186" s="140"/>
      <c r="VBX1186" s="140"/>
      <c r="VBY1186" s="140"/>
      <c r="VBZ1186" s="140"/>
      <c r="VCA1186" s="140"/>
      <c r="VCB1186" s="140"/>
      <c r="VCC1186" s="140"/>
      <c r="VCD1186" s="140"/>
      <c r="VCE1186" s="140"/>
      <c r="VCF1186" s="140"/>
      <c r="VCG1186" s="140"/>
      <c r="VCH1186" s="140"/>
      <c r="VCI1186" s="140"/>
      <c r="VCJ1186" s="140"/>
      <c r="VCK1186" s="140"/>
      <c r="VCL1186" s="140"/>
      <c r="VCM1186" s="140"/>
      <c r="VCN1186" s="140"/>
      <c r="VCO1186" s="140"/>
      <c r="VCP1186" s="140"/>
      <c r="VCQ1186" s="140"/>
      <c r="VCR1186" s="140"/>
      <c r="VCS1186" s="140"/>
      <c r="VCT1186" s="140"/>
      <c r="VCU1186" s="140"/>
      <c r="VCV1186" s="140"/>
      <c r="VCW1186" s="140"/>
      <c r="VCX1186" s="140"/>
      <c r="VCY1186" s="140"/>
      <c r="VCZ1186" s="140"/>
      <c r="VDA1186" s="140"/>
      <c r="VDB1186" s="140"/>
      <c r="VDC1186" s="140"/>
      <c r="VDD1186" s="140"/>
      <c r="VDE1186" s="140"/>
      <c r="VDF1186" s="140"/>
      <c r="VDG1186" s="140"/>
      <c r="VDH1186" s="140"/>
      <c r="VDI1186" s="140"/>
      <c r="VDJ1186" s="140"/>
      <c r="VDK1186" s="140"/>
      <c r="VDL1186" s="140"/>
      <c r="VDM1186" s="140"/>
      <c r="VDN1186" s="140"/>
      <c r="VDO1186" s="140"/>
      <c r="VDP1186" s="140"/>
      <c r="VDQ1186" s="140"/>
      <c r="VDR1186" s="140"/>
      <c r="VDS1186" s="140"/>
      <c r="VDT1186" s="140"/>
      <c r="VDU1186" s="140"/>
      <c r="VDV1186" s="140"/>
      <c r="VDW1186" s="140"/>
      <c r="VDX1186" s="140"/>
      <c r="VDY1186" s="140"/>
      <c r="VDZ1186" s="140"/>
      <c r="VEA1186" s="140"/>
      <c r="VEB1186" s="140"/>
      <c r="VEC1186" s="140"/>
      <c r="VED1186" s="140"/>
      <c r="VEE1186" s="140"/>
      <c r="VEF1186" s="140"/>
      <c r="VEG1186" s="140"/>
      <c r="VEH1186" s="140"/>
      <c r="VEI1186" s="140"/>
      <c r="VEJ1186" s="140"/>
      <c r="VEK1186" s="140"/>
      <c r="VEL1186" s="140"/>
      <c r="VEM1186" s="140"/>
      <c r="VEN1186" s="140"/>
      <c r="VEO1186" s="140"/>
      <c r="VEP1186" s="140"/>
      <c r="VEQ1186" s="140"/>
      <c r="VER1186" s="140"/>
      <c r="VES1186" s="140"/>
      <c r="VET1186" s="140"/>
      <c r="VEU1186" s="140"/>
      <c r="VEV1186" s="140"/>
      <c r="VEW1186" s="140"/>
      <c r="VEX1186" s="140"/>
      <c r="VEY1186" s="140"/>
      <c r="VEZ1186" s="140"/>
      <c r="VFA1186" s="140"/>
      <c r="VFB1186" s="140"/>
      <c r="VFC1186" s="140"/>
      <c r="VFD1186" s="140"/>
      <c r="VFE1186" s="140"/>
      <c r="VFF1186" s="140"/>
      <c r="VFG1186" s="140"/>
      <c r="VFH1186" s="140"/>
      <c r="VFI1186" s="140"/>
      <c r="VFJ1186" s="140"/>
      <c r="VFK1186" s="140"/>
      <c r="VFL1186" s="140"/>
      <c r="VFM1186" s="140"/>
      <c r="VFN1186" s="140"/>
      <c r="VFO1186" s="140"/>
      <c r="VFP1186" s="140"/>
      <c r="VFQ1186" s="140"/>
      <c r="VFR1186" s="140"/>
      <c r="VFS1186" s="140"/>
      <c r="VFT1186" s="140"/>
      <c r="VFU1186" s="140"/>
      <c r="VFV1186" s="140"/>
      <c r="VFW1186" s="140"/>
      <c r="VFX1186" s="140"/>
      <c r="VFY1186" s="140"/>
      <c r="VFZ1186" s="140"/>
      <c r="VGA1186" s="140"/>
      <c r="VGB1186" s="140"/>
      <c r="VGC1186" s="140"/>
      <c r="VGD1186" s="140"/>
      <c r="VGE1186" s="140"/>
      <c r="VGF1186" s="140"/>
      <c r="VGG1186" s="140"/>
      <c r="VGH1186" s="140"/>
      <c r="VGI1186" s="140"/>
      <c r="VGJ1186" s="140"/>
      <c r="VGK1186" s="140"/>
      <c r="VGL1186" s="140"/>
      <c r="VGM1186" s="140"/>
      <c r="VGN1186" s="140"/>
      <c r="VGO1186" s="140"/>
      <c r="VGP1186" s="140"/>
      <c r="VGQ1186" s="140"/>
      <c r="VGR1186" s="140"/>
      <c r="VGS1186" s="140"/>
      <c r="VGT1186" s="140"/>
      <c r="VGU1186" s="140"/>
      <c r="VGV1186" s="140"/>
      <c r="VGW1186" s="140"/>
      <c r="VGX1186" s="140"/>
      <c r="VGY1186" s="140"/>
      <c r="VGZ1186" s="140"/>
      <c r="VHA1186" s="140"/>
      <c r="VHB1186" s="140"/>
      <c r="VHC1186" s="140"/>
      <c r="VHD1186" s="140"/>
      <c r="VHE1186" s="140"/>
      <c r="VHF1186" s="140"/>
      <c r="VHG1186" s="140"/>
      <c r="VHH1186" s="140"/>
      <c r="VHI1186" s="140"/>
      <c r="VHJ1186" s="140"/>
      <c r="VHK1186" s="140"/>
      <c r="VHL1186" s="140"/>
      <c r="VHM1186" s="140"/>
      <c r="VHN1186" s="140"/>
      <c r="VHO1186" s="140"/>
      <c r="VHP1186" s="140"/>
      <c r="VHQ1186" s="140"/>
      <c r="VHR1186" s="140"/>
      <c r="VHS1186" s="140"/>
      <c r="VHT1186" s="140"/>
      <c r="VHU1186" s="140"/>
      <c r="VHV1186" s="140"/>
      <c r="VHW1186" s="140"/>
      <c r="VHX1186" s="140"/>
      <c r="VHY1186" s="140"/>
      <c r="VHZ1186" s="140"/>
      <c r="VIA1186" s="140"/>
      <c r="VIB1186" s="140"/>
      <c r="VIC1186" s="140"/>
      <c r="VID1186" s="140"/>
      <c r="VIE1186" s="140"/>
      <c r="VIF1186" s="140"/>
      <c r="VIG1186" s="140"/>
      <c r="VIH1186" s="140"/>
      <c r="VII1186" s="140"/>
      <c r="VIJ1186" s="140"/>
      <c r="VIK1186" s="140"/>
      <c r="VIL1186" s="140"/>
      <c r="VIM1186" s="140"/>
      <c r="VIN1186" s="140"/>
      <c r="VIO1186" s="140"/>
      <c r="VIP1186" s="140"/>
      <c r="VIQ1186" s="140"/>
      <c r="VIR1186" s="140"/>
      <c r="VIS1186" s="140"/>
      <c r="VIT1186" s="140"/>
      <c r="VIU1186" s="140"/>
      <c r="VIV1186" s="140"/>
      <c r="VIW1186" s="140"/>
      <c r="VIX1186" s="140"/>
      <c r="VIY1186" s="140"/>
      <c r="VIZ1186" s="140"/>
      <c r="VJA1186" s="140"/>
      <c r="VJB1186" s="140"/>
      <c r="VJC1186" s="140"/>
      <c r="VJD1186" s="140"/>
      <c r="VJE1186" s="140"/>
      <c r="VJF1186" s="140"/>
      <c r="VJG1186" s="140"/>
      <c r="VJH1186" s="140"/>
      <c r="VJI1186" s="140"/>
      <c r="VJJ1186" s="140"/>
      <c r="VJK1186" s="140"/>
      <c r="VJL1186" s="140"/>
      <c r="VJM1186" s="140"/>
      <c r="VJN1186" s="140"/>
      <c r="VJO1186" s="140"/>
      <c r="VJP1186" s="140"/>
      <c r="VJQ1186" s="140"/>
      <c r="VJR1186" s="140"/>
      <c r="VJS1186" s="140"/>
      <c r="VJT1186" s="140"/>
      <c r="VJU1186" s="140"/>
      <c r="VJV1186" s="140"/>
      <c r="VJW1186" s="140"/>
      <c r="VJX1186" s="140"/>
      <c r="VJY1186" s="140"/>
      <c r="VJZ1186" s="140"/>
      <c r="VKA1186" s="140"/>
      <c r="VKB1186" s="140"/>
      <c r="VKC1186" s="140"/>
      <c r="VKD1186" s="140"/>
      <c r="VKE1186" s="140"/>
      <c r="VKF1186" s="140"/>
      <c r="VKG1186" s="140"/>
      <c r="VKH1186" s="140"/>
      <c r="VKI1186" s="140"/>
      <c r="VKJ1186" s="140"/>
      <c r="VKK1186" s="140"/>
      <c r="VKL1186" s="140"/>
      <c r="VKM1186" s="140"/>
      <c r="VKN1186" s="140"/>
      <c r="VKO1186" s="140"/>
      <c r="VKP1186" s="140"/>
      <c r="VKQ1186" s="140"/>
      <c r="VKR1186" s="140"/>
      <c r="VKS1186" s="140"/>
      <c r="VKT1186" s="140"/>
      <c r="VKU1186" s="140"/>
      <c r="VKV1186" s="140"/>
      <c r="VKW1186" s="140"/>
      <c r="VKX1186" s="140"/>
      <c r="VKY1186" s="140"/>
      <c r="VKZ1186" s="140"/>
      <c r="VLA1186" s="140"/>
      <c r="VLB1186" s="140"/>
      <c r="VLC1186" s="140"/>
      <c r="VLD1186" s="140"/>
      <c r="VLE1186" s="140"/>
      <c r="VLF1186" s="140"/>
      <c r="VLG1186" s="140"/>
      <c r="VLH1186" s="140"/>
      <c r="VLI1186" s="140"/>
      <c r="VLJ1186" s="140"/>
      <c r="VLK1186" s="140"/>
      <c r="VLL1186" s="140"/>
      <c r="VLM1186" s="140"/>
      <c r="VLN1186" s="140"/>
      <c r="VLO1186" s="140"/>
      <c r="VLP1186" s="140"/>
      <c r="VLQ1186" s="140"/>
      <c r="VLR1186" s="140"/>
      <c r="VLS1186" s="140"/>
      <c r="VLT1186" s="140"/>
      <c r="VLU1186" s="140"/>
      <c r="VLV1186" s="140"/>
      <c r="VLW1186" s="140"/>
      <c r="VLX1186" s="140"/>
      <c r="VLY1186" s="140"/>
      <c r="VLZ1186" s="140"/>
      <c r="VMA1186" s="140"/>
      <c r="VMB1186" s="140"/>
      <c r="VMC1186" s="140"/>
      <c r="VMD1186" s="140"/>
      <c r="VME1186" s="140"/>
      <c r="VMF1186" s="140"/>
      <c r="VMG1186" s="140"/>
      <c r="VMH1186" s="140"/>
      <c r="VMI1186" s="140"/>
      <c r="VMJ1186" s="140"/>
      <c r="VMK1186" s="140"/>
      <c r="VML1186" s="140"/>
      <c r="VMM1186" s="140"/>
      <c r="VMN1186" s="140"/>
      <c r="VMO1186" s="140"/>
      <c r="VMP1186" s="140"/>
      <c r="VMQ1186" s="140"/>
      <c r="VMR1186" s="140"/>
      <c r="VMS1186" s="140"/>
      <c r="VMT1186" s="140"/>
      <c r="VMU1186" s="140"/>
      <c r="VMV1186" s="140"/>
      <c r="VMW1186" s="140"/>
      <c r="VMX1186" s="140"/>
      <c r="VMY1186" s="140"/>
      <c r="VMZ1186" s="140"/>
      <c r="VNA1186" s="140"/>
      <c r="VNB1186" s="140"/>
      <c r="VNC1186" s="140"/>
      <c r="VND1186" s="140"/>
      <c r="VNE1186" s="140"/>
      <c r="VNF1186" s="140"/>
      <c r="VNG1186" s="140"/>
      <c r="VNH1186" s="140"/>
      <c r="VNI1186" s="140"/>
      <c r="VNJ1186" s="140"/>
      <c r="VNK1186" s="140"/>
      <c r="VNL1186" s="140"/>
      <c r="VNM1186" s="140"/>
      <c r="VNN1186" s="140"/>
      <c r="VNO1186" s="140"/>
      <c r="VNP1186" s="140"/>
      <c r="VNQ1186" s="140"/>
      <c r="VNR1186" s="140"/>
      <c r="VNS1186" s="140"/>
      <c r="VNT1186" s="140"/>
      <c r="VNU1186" s="140"/>
      <c r="VNV1186" s="140"/>
      <c r="VNW1186" s="140"/>
      <c r="VNX1186" s="140"/>
      <c r="VNY1186" s="140"/>
      <c r="VNZ1186" s="140"/>
      <c r="VOA1186" s="140"/>
      <c r="VOB1186" s="140"/>
      <c r="VOC1186" s="140"/>
      <c r="VOD1186" s="140"/>
      <c r="VOE1186" s="140"/>
      <c r="VOF1186" s="140"/>
      <c r="VOG1186" s="140"/>
      <c r="VOH1186" s="140"/>
      <c r="VOI1186" s="140"/>
      <c r="VOJ1186" s="140"/>
      <c r="VOK1186" s="140"/>
      <c r="VOL1186" s="140"/>
      <c r="VOM1186" s="140"/>
      <c r="VON1186" s="140"/>
      <c r="VOO1186" s="140"/>
      <c r="VOP1186" s="140"/>
      <c r="VOQ1186" s="140"/>
      <c r="VOR1186" s="140"/>
      <c r="VOS1186" s="140"/>
      <c r="VOT1186" s="140"/>
      <c r="VOU1186" s="140"/>
      <c r="VOV1186" s="140"/>
      <c r="VOW1186" s="140"/>
      <c r="VOX1186" s="140"/>
      <c r="VOY1186" s="140"/>
      <c r="VOZ1186" s="140"/>
      <c r="VPA1186" s="140"/>
      <c r="VPB1186" s="140"/>
      <c r="VPC1186" s="140"/>
      <c r="VPD1186" s="140"/>
      <c r="VPE1186" s="140"/>
      <c r="VPF1186" s="140"/>
      <c r="VPG1186" s="140"/>
      <c r="VPH1186" s="140"/>
      <c r="VPI1186" s="140"/>
      <c r="VPJ1186" s="140"/>
      <c r="VPK1186" s="140"/>
      <c r="VPL1186" s="140"/>
      <c r="VPM1186" s="140"/>
      <c r="VPN1186" s="140"/>
      <c r="VPO1186" s="140"/>
      <c r="VPP1186" s="140"/>
      <c r="VPQ1186" s="140"/>
      <c r="VPR1186" s="140"/>
      <c r="VPS1186" s="140"/>
      <c r="VPT1186" s="140"/>
      <c r="VPU1186" s="140"/>
      <c r="VPV1186" s="140"/>
      <c r="VPW1186" s="140"/>
      <c r="VPX1186" s="140"/>
      <c r="VPY1186" s="140"/>
      <c r="VPZ1186" s="140"/>
      <c r="VQA1186" s="140"/>
      <c r="VQB1186" s="140"/>
      <c r="VQC1186" s="140"/>
      <c r="VQD1186" s="140"/>
      <c r="VQE1186" s="140"/>
      <c r="VQF1186" s="140"/>
      <c r="VQG1186" s="140"/>
      <c r="VQH1186" s="140"/>
      <c r="VQI1186" s="140"/>
      <c r="VQJ1186" s="140"/>
      <c r="VQK1186" s="140"/>
      <c r="VQL1186" s="140"/>
      <c r="VQM1186" s="140"/>
      <c r="VQN1186" s="140"/>
      <c r="VQO1186" s="140"/>
      <c r="VQP1186" s="140"/>
      <c r="VQQ1186" s="140"/>
      <c r="VQR1186" s="140"/>
      <c r="VQS1186" s="140"/>
      <c r="VQT1186" s="140"/>
      <c r="VQU1186" s="140"/>
      <c r="VQV1186" s="140"/>
      <c r="VQW1186" s="140"/>
      <c r="VQX1186" s="140"/>
      <c r="VQY1186" s="140"/>
      <c r="VQZ1186" s="140"/>
      <c r="VRA1186" s="140"/>
      <c r="VRB1186" s="140"/>
      <c r="VRC1186" s="140"/>
      <c r="VRD1186" s="140"/>
      <c r="VRE1186" s="140"/>
      <c r="VRF1186" s="140"/>
      <c r="VRG1186" s="140"/>
      <c r="VRH1186" s="140"/>
      <c r="VRI1186" s="140"/>
      <c r="VRJ1186" s="140"/>
      <c r="VRK1186" s="140"/>
      <c r="VRL1186" s="140"/>
      <c r="VRM1186" s="140"/>
      <c r="VRN1186" s="140"/>
      <c r="VRO1186" s="140"/>
      <c r="VRP1186" s="140"/>
      <c r="VRQ1186" s="140"/>
      <c r="VRR1186" s="140"/>
      <c r="VRS1186" s="140"/>
      <c r="VRT1186" s="140"/>
      <c r="VRU1186" s="140"/>
      <c r="VRV1186" s="140"/>
      <c r="VRW1186" s="140"/>
      <c r="VRX1186" s="140"/>
      <c r="VRY1186" s="140"/>
      <c r="VRZ1186" s="140"/>
      <c r="VSA1186" s="140"/>
      <c r="VSB1186" s="140"/>
      <c r="VSC1186" s="140"/>
      <c r="VSD1186" s="140"/>
      <c r="VSE1186" s="140"/>
      <c r="VSF1186" s="140"/>
      <c r="VSG1186" s="140"/>
      <c r="VSH1186" s="140"/>
      <c r="VSI1186" s="140"/>
      <c r="VSJ1186" s="140"/>
      <c r="VSK1186" s="140"/>
      <c r="VSL1186" s="140"/>
      <c r="VSM1186" s="140"/>
      <c r="VSN1186" s="140"/>
      <c r="VSO1186" s="140"/>
      <c r="VSP1186" s="140"/>
      <c r="VSQ1186" s="140"/>
      <c r="VSR1186" s="140"/>
      <c r="VSS1186" s="140"/>
      <c r="VST1186" s="140"/>
      <c r="VSU1186" s="140"/>
      <c r="VSV1186" s="140"/>
      <c r="VSW1186" s="140"/>
      <c r="VSX1186" s="140"/>
      <c r="VSY1186" s="140"/>
      <c r="VSZ1186" s="140"/>
      <c r="VTA1186" s="140"/>
      <c r="VTB1186" s="140"/>
      <c r="VTC1186" s="140"/>
      <c r="VTD1186" s="140"/>
      <c r="VTE1186" s="140"/>
      <c r="VTF1186" s="140"/>
      <c r="VTG1186" s="140"/>
      <c r="VTH1186" s="140"/>
      <c r="VTI1186" s="140"/>
      <c r="VTJ1186" s="140"/>
      <c r="VTK1186" s="140"/>
      <c r="VTL1186" s="140"/>
      <c r="VTM1186" s="140"/>
      <c r="VTN1186" s="140"/>
      <c r="VTO1186" s="140"/>
      <c r="VTP1186" s="140"/>
      <c r="VTQ1186" s="140"/>
      <c r="VTR1186" s="140"/>
      <c r="VTS1186" s="140"/>
      <c r="VTT1186" s="140"/>
      <c r="VTU1186" s="140"/>
      <c r="VTV1186" s="140"/>
      <c r="VTW1186" s="140"/>
      <c r="VTX1186" s="140"/>
      <c r="VTY1186" s="140"/>
      <c r="VTZ1186" s="140"/>
      <c r="VUA1186" s="140"/>
      <c r="VUB1186" s="140"/>
      <c r="VUC1186" s="140"/>
      <c r="VUD1186" s="140"/>
      <c r="VUE1186" s="140"/>
      <c r="VUF1186" s="140"/>
      <c r="VUG1186" s="140"/>
      <c r="VUH1186" s="140"/>
      <c r="VUI1186" s="140"/>
      <c r="VUJ1186" s="140"/>
      <c r="VUK1186" s="140"/>
      <c r="VUL1186" s="140"/>
      <c r="VUM1186" s="140"/>
      <c r="VUN1186" s="140"/>
      <c r="VUO1186" s="140"/>
      <c r="VUP1186" s="140"/>
      <c r="VUQ1186" s="140"/>
      <c r="VUR1186" s="140"/>
      <c r="VUS1186" s="140"/>
      <c r="VUT1186" s="140"/>
      <c r="VUU1186" s="140"/>
      <c r="VUV1186" s="140"/>
      <c r="VUW1186" s="140"/>
      <c r="VUX1186" s="140"/>
      <c r="VUY1186" s="140"/>
      <c r="VUZ1186" s="140"/>
      <c r="VVA1186" s="140"/>
      <c r="VVB1186" s="140"/>
      <c r="VVC1186" s="140"/>
      <c r="VVD1186" s="140"/>
      <c r="VVE1186" s="140"/>
      <c r="VVF1186" s="140"/>
      <c r="VVG1186" s="140"/>
      <c r="VVH1186" s="140"/>
      <c r="VVI1186" s="140"/>
      <c r="VVJ1186" s="140"/>
      <c r="VVK1186" s="140"/>
      <c r="VVL1186" s="140"/>
      <c r="VVM1186" s="140"/>
      <c r="VVN1186" s="140"/>
      <c r="VVO1186" s="140"/>
      <c r="VVP1186" s="140"/>
      <c r="VVQ1186" s="140"/>
      <c r="VVR1186" s="140"/>
      <c r="VVS1186" s="140"/>
      <c r="VVT1186" s="140"/>
      <c r="VVU1186" s="140"/>
      <c r="VVV1186" s="140"/>
      <c r="VVW1186" s="140"/>
      <c r="VVX1186" s="140"/>
      <c r="VVY1186" s="140"/>
      <c r="VVZ1186" s="140"/>
      <c r="VWA1186" s="140"/>
      <c r="VWB1186" s="140"/>
      <c r="VWC1186" s="140"/>
      <c r="VWD1186" s="140"/>
      <c r="VWE1186" s="140"/>
      <c r="VWF1186" s="140"/>
      <c r="VWG1186" s="140"/>
      <c r="VWH1186" s="140"/>
      <c r="VWI1186" s="140"/>
      <c r="VWJ1186" s="140"/>
      <c r="VWK1186" s="140"/>
      <c r="VWL1186" s="140"/>
      <c r="VWM1186" s="140"/>
      <c r="VWN1186" s="140"/>
      <c r="VWO1186" s="140"/>
      <c r="VWP1186" s="140"/>
      <c r="VWQ1186" s="140"/>
      <c r="VWR1186" s="140"/>
      <c r="VWS1186" s="140"/>
      <c r="VWT1186" s="140"/>
      <c r="VWU1186" s="140"/>
      <c r="VWV1186" s="140"/>
      <c r="VWW1186" s="140"/>
      <c r="VWX1186" s="140"/>
      <c r="VWY1186" s="140"/>
      <c r="VWZ1186" s="140"/>
      <c r="VXA1186" s="140"/>
      <c r="VXB1186" s="140"/>
      <c r="VXC1186" s="140"/>
      <c r="VXD1186" s="140"/>
      <c r="VXE1186" s="140"/>
      <c r="VXF1186" s="140"/>
      <c r="VXG1186" s="140"/>
      <c r="VXH1186" s="140"/>
      <c r="VXI1186" s="140"/>
      <c r="VXJ1186" s="140"/>
      <c r="VXK1186" s="140"/>
      <c r="VXL1186" s="140"/>
      <c r="VXM1186" s="140"/>
      <c r="VXN1186" s="140"/>
      <c r="VXO1186" s="140"/>
      <c r="VXP1186" s="140"/>
      <c r="VXQ1186" s="140"/>
      <c r="VXR1186" s="140"/>
      <c r="VXS1186" s="140"/>
      <c r="VXT1186" s="140"/>
      <c r="VXU1186" s="140"/>
      <c r="VXV1186" s="140"/>
      <c r="VXW1186" s="140"/>
      <c r="VXX1186" s="140"/>
      <c r="VXY1186" s="140"/>
      <c r="VXZ1186" s="140"/>
      <c r="VYA1186" s="140"/>
      <c r="VYB1186" s="140"/>
      <c r="VYC1186" s="140"/>
      <c r="VYD1186" s="140"/>
      <c r="VYE1186" s="140"/>
      <c r="VYF1186" s="140"/>
      <c r="VYG1186" s="140"/>
      <c r="VYH1186" s="140"/>
      <c r="VYI1186" s="140"/>
      <c r="VYJ1186" s="140"/>
      <c r="VYK1186" s="140"/>
      <c r="VYL1186" s="140"/>
      <c r="VYM1186" s="140"/>
      <c r="VYN1186" s="140"/>
      <c r="VYO1186" s="140"/>
      <c r="VYP1186" s="140"/>
      <c r="VYQ1186" s="140"/>
      <c r="VYR1186" s="140"/>
      <c r="VYS1186" s="140"/>
      <c r="VYT1186" s="140"/>
      <c r="VYU1186" s="140"/>
      <c r="VYV1186" s="140"/>
      <c r="VYW1186" s="140"/>
      <c r="VYX1186" s="140"/>
      <c r="VYY1186" s="140"/>
      <c r="VYZ1186" s="140"/>
      <c r="VZA1186" s="140"/>
      <c r="VZB1186" s="140"/>
      <c r="VZC1186" s="140"/>
      <c r="VZD1186" s="140"/>
      <c r="VZE1186" s="140"/>
      <c r="VZF1186" s="140"/>
      <c r="VZG1186" s="140"/>
      <c r="VZH1186" s="140"/>
      <c r="VZI1186" s="140"/>
      <c r="VZJ1186" s="140"/>
      <c r="VZK1186" s="140"/>
      <c r="VZL1186" s="140"/>
      <c r="VZM1186" s="140"/>
      <c r="VZN1186" s="140"/>
      <c r="VZO1186" s="140"/>
      <c r="VZP1186" s="140"/>
      <c r="VZQ1186" s="140"/>
      <c r="VZR1186" s="140"/>
      <c r="VZS1186" s="140"/>
      <c r="VZT1186" s="140"/>
      <c r="VZU1186" s="140"/>
      <c r="VZV1186" s="140"/>
      <c r="VZW1186" s="140"/>
      <c r="VZX1186" s="140"/>
      <c r="VZY1186" s="140"/>
      <c r="VZZ1186" s="140"/>
      <c r="WAA1186" s="140"/>
      <c r="WAB1186" s="140"/>
      <c r="WAC1186" s="140"/>
      <c r="WAD1186" s="140"/>
      <c r="WAE1186" s="140"/>
      <c r="WAF1186" s="140"/>
      <c r="WAG1186" s="140"/>
      <c r="WAH1186" s="140"/>
      <c r="WAI1186" s="140"/>
      <c r="WAJ1186" s="140"/>
      <c r="WAK1186" s="140"/>
      <c r="WAL1186" s="140"/>
      <c r="WAM1186" s="140"/>
      <c r="WAN1186" s="140"/>
      <c r="WAO1186" s="140"/>
      <c r="WAP1186" s="140"/>
      <c r="WAQ1186" s="140"/>
      <c r="WAR1186" s="140"/>
      <c r="WAS1186" s="140"/>
      <c r="WAT1186" s="140"/>
      <c r="WAU1186" s="140"/>
      <c r="WAV1186" s="140"/>
      <c r="WAW1186" s="140"/>
      <c r="WAX1186" s="140"/>
      <c r="WAY1186" s="140"/>
      <c r="WAZ1186" s="140"/>
      <c r="WBA1186" s="140"/>
      <c r="WBB1186" s="140"/>
      <c r="WBC1186" s="140"/>
      <c r="WBD1186" s="140"/>
      <c r="WBE1186" s="140"/>
      <c r="WBF1186" s="140"/>
      <c r="WBG1186" s="140"/>
      <c r="WBH1186" s="140"/>
      <c r="WBI1186" s="140"/>
      <c r="WBJ1186" s="140"/>
      <c r="WBK1186" s="140"/>
      <c r="WBL1186" s="140"/>
      <c r="WBM1186" s="140"/>
      <c r="WBN1186" s="140"/>
      <c r="WBO1186" s="140"/>
      <c r="WBP1186" s="140"/>
      <c r="WBQ1186" s="140"/>
      <c r="WBR1186" s="140"/>
      <c r="WBS1186" s="140"/>
      <c r="WBT1186" s="140"/>
      <c r="WBU1186" s="140"/>
      <c r="WBV1186" s="140"/>
      <c r="WBW1186" s="140"/>
      <c r="WBX1186" s="140"/>
      <c r="WBY1186" s="140"/>
      <c r="WBZ1186" s="140"/>
      <c r="WCA1186" s="140"/>
      <c r="WCB1186" s="140"/>
      <c r="WCC1186" s="140"/>
      <c r="WCD1186" s="140"/>
      <c r="WCE1186" s="140"/>
      <c r="WCF1186" s="140"/>
      <c r="WCG1186" s="140"/>
      <c r="WCH1186" s="140"/>
      <c r="WCI1186" s="140"/>
      <c r="WCJ1186" s="140"/>
      <c r="WCK1186" s="140"/>
      <c r="WCL1186" s="140"/>
      <c r="WCM1186" s="140"/>
      <c r="WCN1186" s="140"/>
      <c r="WCO1186" s="140"/>
      <c r="WCP1186" s="140"/>
      <c r="WCQ1186" s="140"/>
      <c r="WCR1186" s="140"/>
      <c r="WCS1186" s="140"/>
      <c r="WCT1186" s="140"/>
      <c r="WCU1186" s="140"/>
      <c r="WCV1186" s="140"/>
      <c r="WCW1186" s="140"/>
      <c r="WCX1186" s="140"/>
      <c r="WCY1186" s="140"/>
      <c r="WCZ1186" s="140"/>
      <c r="WDA1186" s="140"/>
      <c r="WDB1186" s="140"/>
      <c r="WDC1186" s="140"/>
      <c r="WDD1186" s="140"/>
      <c r="WDE1186" s="140"/>
      <c r="WDF1186" s="140"/>
      <c r="WDG1186" s="140"/>
      <c r="WDH1186" s="140"/>
      <c r="WDI1186" s="140"/>
      <c r="WDJ1186" s="140"/>
      <c r="WDK1186" s="140"/>
      <c r="WDL1186" s="140"/>
      <c r="WDM1186" s="140"/>
      <c r="WDN1186" s="140"/>
      <c r="WDO1186" s="140"/>
      <c r="WDP1186" s="140"/>
      <c r="WDQ1186" s="140"/>
      <c r="WDR1186" s="140"/>
      <c r="WDS1186" s="140"/>
      <c r="WDT1186" s="140"/>
      <c r="WDU1186" s="140"/>
      <c r="WDV1186" s="140"/>
      <c r="WDW1186" s="140"/>
      <c r="WDX1186" s="140"/>
      <c r="WDY1186" s="140"/>
      <c r="WDZ1186" s="140"/>
      <c r="WEA1186" s="140"/>
      <c r="WEB1186" s="140"/>
      <c r="WEC1186" s="140"/>
      <c r="WED1186" s="140"/>
      <c r="WEE1186" s="140"/>
      <c r="WEF1186" s="140"/>
      <c r="WEG1186" s="140"/>
      <c r="WEH1186" s="140"/>
      <c r="WEI1186" s="140"/>
      <c r="WEJ1186" s="140"/>
      <c r="WEK1186" s="140"/>
      <c r="WEL1186" s="140"/>
      <c r="WEM1186" s="140"/>
      <c r="WEN1186" s="140"/>
      <c r="WEO1186" s="140"/>
      <c r="WEP1186" s="140"/>
      <c r="WEQ1186" s="140"/>
      <c r="WER1186" s="140"/>
      <c r="WES1186" s="140"/>
      <c r="WET1186" s="140"/>
      <c r="WEU1186" s="140"/>
      <c r="WEV1186" s="140"/>
      <c r="WEW1186" s="140"/>
      <c r="WEX1186" s="140"/>
      <c r="WEY1186" s="140"/>
      <c r="WEZ1186" s="140"/>
      <c r="WFA1186" s="140"/>
      <c r="WFB1186" s="140"/>
      <c r="WFC1186" s="140"/>
      <c r="WFD1186" s="140"/>
      <c r="WFE1186" s="140"/>
      <c r="WFF1186" s="140"/>
      <c r="WFG1186" s="140"/>
      <c r="WFH1186" s="140"/>
      <c r="WFI1186" s="140"/>
      <c r="WFJ1186" s="140"/>
      <c r="WFK1186" s="140"/>
      <c r="WFL1186" s="140"/>
      <c r="WFM1186" s="140"/>
      <c r="WFN1186" s="140"/>
      <c r="WFO1186" s="140"/>
      <c r="WFP1186" s="140"/>
      <c r="WFQ1186" s="140"/>
      <c r="WFR1186" s="140"/>
      <c r="WFS1186" s="140"/>
      <c r="WFT1186" s="140"/>
      <c r="WFU1186" s="140"/>
      <c r="WFV1186" s="140"/>
      <c r="WFW1186" s="140"/>
      <c r="WFX1186" s="140"/>
      <c r="WFY1186" s="140"/>
      <c r="WFZ1186" s="140"/>
      <c r="WGA1186" s="140"/>
      <c r="WGB1186" s="140"/>
      <c r="WGC1186" s="140"/>
      <c r="WGD1186" s="140"/>
      <c r="WGE1186" s="140"/>
      <c r="WGF1186" s="140"/>
      <c r="WGG1186" s="140"/>
      <c r="WGH1186" s="140"/>
      <c r="WGI1186" s="140"/>
      <c r="WGJ1186" s="140"/>
      <c r="WGK1186" s="140"/>
      <c r="WGL1186" s="140"/>
      <c r="WGM1186" s="140"/>
      <c r="WGN1186" s="140"/>
      <c r="WGO1186" s="140"/>
      <c r="WGP1186" s="140"/>
      <c r="WGQ1186" s="140"/>
      <c r="WGR1186" s="140"/>
      <c r="WGS1186" s="140"/>
      <c r="WGT1186" s="140"/>
      <c r="WGU1186" s="140"/>
      <c r="WGV1186" s="140"/>
      <c r="WGW1186" s="140"/>
      <c r="WGX1186" s="140"/>
      <c r="WGY1186" s="140"/>
      <c r="WGZ1186" s="140"/>
      <c r="WHA1186" s="140"/>
      <c r="WHB1186" s="140"/>
      <c r="WHC1186" s="140"/>
      <c r="WHD1186" s="140"/>
      <c r="WHE1186" s="140"/>
      <c r="WHF1186" s="140"/>
      <c r="WHG1186" s="140"/>
      <c r="WHH1186" s="140"/>
      <c r="WHI1186" s="140"/>
      <c r="WHJ1186" s="140"/>
      <c r="WHK1186" s="140"/>
      <c r="WHL1186" s="140"/>
      <c r="WHM1186" s="140"/>
      <c r="WHN1186" s="140"/>
      <c r="WHO1186" s="140"/>
      <c r="WHP1186" s="140"/>
      <c r="WHQ1186" s="140"/>
      <c r="WHR1186" s="140"/>
      <c r="WHS1186" s="140"/>
      <c r="WHT1186" s="140"/>
      <c r="WHU1186" s="140"/>
      <c r="WHV1186" s="140"/>
      <c r="WHW1186" s="140"/>
      <c r="WHX1186" s="140"/>
      <c r="WHY1186" s="140"/>
      <c r="WHZ1186" s="140"/>
      <c r="WIA1186" s="140"/>
      <c r="WIB1186" s="140"/>
      <c r="WIC1186" s="140"/>
      <c r="WID1186" s="140"/>
      <c r="WIE1186" s="140"/>
      <c r="WIF1186" s="140"/>
      <c r="WIG1186" s="140"/>
      <c r="WIH1186" s="140"/>
      <c r="WII1186" s="140"/>
      <c r="WIJ1186" s="140"/>
      <c r="WIK1186" s="140"/>
      <c r="WIL1186" s="140"/>
      <c r="WIM1186" s="140"/>
      <c r="WIN1186" s="140"/>
      <c r="WIO1186" s="140"/>
      <c r="WIP1186" s="140"/>
      <c r="WIQ1186" s="140"/>
      <c r="WIR1186" s="140"/>
      <c r="WIS1186" s="140"/>
      <c r="WIT1186" s="140"/>
      <c r="WIU1186" s="140"/>
      <c r="WIV1186" s="140"/>
      <c r="WIW1186" s="140"/>
      <c r="WIX1186" s="140"/>
      <c r="WIY1186" s="140"/>
      <c r="WIZ1186" s="140"/>
      <c r="WJA1186" s="140"/>
      <c r="WJB1186" s="140"/>
      <c r="WJC1186" s="140"/>
      <c r="WJD1186" s="140"/>
      <c r="WJE1186" s="140"/>
      <c r="WJF1186" s="140"/>
      <c r="WJG1186" s="140"/>
      <c r="WJH1186" s="140"/>
      <c r="WJI1186" s="140"/>
      <c r="WJJ1186" s="140"/>
      <c r="WJK1186" s="140"/>
      <c r="WJL1186" s="140"/>
      <c r="WJM1186" s="140"/>
      <c r="WJN1186" s="140"/>
      <c r="WJO1186" s="140"/>
      <c r="WJP1186" s="140"/>
      <c r="WJQ1186" s="140"/>
      <c r="WJR1186" s="140"/>
      <c r="WJS1186" s="140"/>
      <c r="WJT1186" s="140"/>
      <c r="WJU1186" s="140"/>
      <c r="WJV1186" s="140"/>
      <c r="WJW1186" s="140"/>
      <c r="WJX1186" s="140"/>
      <c r="WJY1186" s="140"/>
      <c r="WJZ1186" s="140"/>
      <c r="WKA1186" s="140"/>
      <c r="WKB1186" s="140"/>
      <c r="WKC1186" s="140"/>
      <c r="WKD1186" s="140"/>
      <c r="WKE1186" s="140"/>
      <c r="WKF1186" s="140"/>
      <c r="WKG1186" s="140"/>
      <c r="WKH1186" s="140"/>
      <c r="WKI1186" s="140"/>
      <c r="WKJ1186" s="140"/>
      <c r="WKK1186" s="140"/>
      <c r="WKL1186" s="140"/>
      <c r="WKM1186" s="140"/>
      <c r="WKN1186" s="140"/>
      <c r="WKO1186" s="140"/>
      <c r="WKP1186" s="140"/>
      <c r="WKQ1186" s="140"/>
      <c r="WKR1186" s="140"/>
      <c r="WKS1186" s="140"/>
      <c r="WKT1186" s="140"/>
      <c r="WKU1186" s="140"/>
      <c r="WKV1186" s="140"/>
      <c r="WKW1186" s="140"/>
      <c r="WKX1186" s="140"/>
      <c r="WKY1186" s="140"/>
      <c r="WKZ1186" s="140"/>
      <c r="WLA1186" s="140"/>
      <c r="WLB1186" s="140"/>
      <c r="WLC1186" s="140"/>
      <c r="WLD1186" s="140"/>
      <c r="WLE1186" s="140"/>
      <c r="WLF1186" s="140"/>
      <c r="WLG1186" s="140"/>
      <c r="WLH1186" s="140"/>
      <c r="WLI1186" s="140"/>
      <c r="WLJ1186" s="140"/>
      <c r="WLK1186" s="140"/>
      <c r="WLL1186" s="140"/>
      <c r="WLM1186" s="140"/>
      <c r="WLN1186" s="140"/>
      <c r="WLO1186" s="140"/>
      <c r="WLP1186" s="140"/>
      <c r="WLQ1186" s="140"/>
      <c r="WLR1186" s="140"/>
      <c r="WLS1186" s="140"/>
      <c r="WLT1186" s="140"/>
      <c r="WLU1186" s="140"/>
      <c r="WLV1186" s="140"/>
      <c r="WLW1186" s="140"/>
      <c r="WLX1186" s="140"/>
      <c r="WLY1186" s="140"/>
      <c r="WLZ1186" s="140"/>
      <c r="WMA1186" s="140"/>
      <c r="WMB1186" s="140"/>
      <c r="WMC1186" s="140"/>
      <c r="WMD1186" s="140"/>
      <c r="WME1186" s="140"/>
      <c r="WMF1186" s="140"/>
      <c r="WMG1186" s="140"/>
      <c r="WMH1186" s="140"/>
      <c r="WMI1186" s="140"/>
      <c r="WMJ1186" s="140"/>
      <c r="WMK1186" s="140"/>
      <c r="WML1186" s="140"/>
      <c r="WMM1186" s="140"/>
      <c r="WMN1186" s="140"/>
      <c r="WMO1186" s="140"/>
      <c r="WMP1186" s="140"/>
      <c r="WMQ1186" s="140"/>
      <c r="WMR1186" s="140"/>
      <c r="WMS1186" s="140"/>
      <c r="WMT1186" s="140"/>
      <c r="WMU1186" s="140"/>
      <c r="WMV1186" s="140"/>
      <c r="WMW1186" s="140"/>
      <c r="WMX1186" s="140"/>
      <c r="WMY1186" s="140"/>
      <c r="WMZ1186" s="140"/>
      <c r="WNA1186" s="140"/>
      <c r="WNB1186" s="140"/>
      <c r="WNC1186" s="140"/>
      <c r="WND1186" s="140"/>
      <c r="WNE1186" s="140"/>
      <c r="WNF1186" s="140"/>
      <c r="WNG1186" s="140"/>
      <c r="WNH1186" s="140"/>
      <c r="WNI1186" s="140"/>
      <c r="WNJ1186" s="140"/>
      <c r="WNK1186" s="140"/>
      <c r="WNL1186" s="140"/>
      <c r="WNM1186" s="140"/>
      <c r="WNN1186" s="140"/>
      <c r="WNO1186" s="140"/>
      <c r="WNP1186" s="140"/>
      <c r="WNQ1186" s="140"/>
      <c r="WNR1186" s="140"/>
      <c r="WNS1186" s="140"/>
      <c r="WNT1186" s="140"/>
      <c r="WNU1186" s="140"/>
      <c r="WNV1186" s="140"/>
      <c r="WNW1186" s="140"/>
      <c r="WNX1186" s="140"/>
      <c r="WNY1186" s="140"/>
      <c r="WNZ1186" s="140"/>
      <c r="WOA1186" s="140"/>
      <c r="WOB1186" s="140"/>
      <c r="WOC1186" s="140"/>
      <c r="WOD1186" s="140"/>
      <c r="WOE1186" s="140"/>
      <c r="WOF1186" s="140"/>
      <c r="WOG1186" s="140"/>
      <c r="WOH1186" s="140"/>
      <c r="WOI1186" s="140"/>
      <c r="WOJ1186" s="140"/>
      <c r="WOK1186" s="140"/>
      <c r="WOL1186" s="140"/>
      <c r="WOM1186" s="140"/>
      <c r="WON1186" s="140"/>
      <c r="WOO1186" s="140"/>
      <c r="WOP1186" s="140"/>
      <c r="WOQ1186" s="140"/>
      <c r="WOR1186" s="140"/>
      <c r="WOS1186" s="140"/>
      <c r="WOT1186" s="140"/>
      <c r="WOU1186" s="140"/>
      <c r="WOV1186" s="140"/>
      <c r="WOW1186" s="140"/>
      <c r="WOX1186" s="140"/>
      <c r="WOY1186" s="140"/>
      <c r="WOZ1186" s="140"/>
      <c r="WPA1186" s="140"/>
      <c r="WPB1186" s="140"/>
      <c r="WPC1186" s="140"/>
      <c r="WPD1186" s="140"/>
      <c r="WPE1186" s="140"/>
      <c r="WPF1186" s="140"/>
      <c r="WPG1186" s="140"/>
      <c r="WPH1186" s="140"/>
      <c r="WPI1186" s="140"/>
      <c r="WPJ1186" s="140"/>
      <c r="WPK1186" s="140"/>
      <c r="WPL1186" s="140"/>
      <c r="WPM1186" s="140"/>
      <c r="WPN1186" s="140"/>
      <c r="WPO1186" s="140"/>
      <c r="WPP1186" s="140"/>
      <c r="WPQ1186" s="140"/>
      <c r="WPR1186" s="140"/>
      <c r="WPS1186" s="140"/>
      <c r="WPT1186" s="140"/>
      <c r="WPU1186" s="140"/>
      <c r="WPV1186" s="140"/>
      <c r="WPW1186" s="140"/>
      <c r="WPX1186" s="140"/>
      <c r="WPY1186" s="140"/>
      <c r="WPZ1186" s="140"/>
      <c r="WQA1186" s="140"/>
      <c r="WQB1186" s="140"/>
      <c r="WQC1186" s="140"/>
      <c r="WQD1186" s="140"/>
      <c r="WQE1186" s="140"/>
      <c r="WQF1186" s="140"/>
      <c r="WQG1186" s="140"/>
      <c r="WQH1186" s="140"/>
      <c r="WQI1186" s="140"/>
      <c r="WQJ1186" s="140"/>
      <c r="WQK1186" s="140"/>
      <c r="WQL1186" s="140"/>
      <c r="WQM1186" s="140"/>
      <c r="WQN1186" s="140"/>
      <c r="WQO1186" s="140"/>
      <c r="WQP1186" s="140"/>
      <c r="WQQ1186" s="140"/>
      <c r="WQR1186" s="140"/>
      <c r="WQS1186" s="140"/>
      <c r="WQT1186" s="140"/>
      <c r="WQU1186" s="140"/>
      <c r="WQV1186" s="140"/>
      <c r="WQW1186" s="140"/>
      <c r="WQX1186" s="140"/>
      <c r="WQY1186" s="140"/>
      <c r="WQZ1186" s="140"/>
      <c r="WRA1186" s="140"/>
      <c r="WRB1186" s="140"/>
      <c r="WRC1186" s="140"/>
      <c r="WRD1186" s="140"/>
      <c r="WRE1186" s="140"/>
      <c r="WRF1186" s="140"/>
      <c r="WRG1186" s="140"/>
      <c r="WRH1186" s="140"/>
      <c r="WRI1186" s="140"/>
      <c r="WRJ1186" s="140"/>
      <c r="WRK1186" s="140"/>
      <c r="WRL1186" s="140"/>
      <c r="WRM1186" s="140"/>
      <c r="WRN1186" s="140"/>
      <c r="WRO1186" s="140"/>
      <c r="WRP1186" s="140"/>
      <c r="WRQ1186" s="140"/>
      <c r="WRR1186" s="140"/>
      <c r="WRS1186" s="140"/>
      <c r="WRT1186" s="140"/>
      <c r="WRU1186" s="140"/>
      <c r="WRV1186" s="140"/>
      <c r="WRW1186" s="140"/>
      <c r="WRX1186" s="140"/>
      <c r="WRY1186" s="140"/>
      <c r="WRZ1186" s="140"/>
      <c r="WSA1186" s="140"/>
      <c r="WSB1186" s="140"/>
      <c r="WSC1186" s="140"/>
      <c r="WSD1186" s="140"/>
      <c r="WSE1186" s="140"/>
      <c r="WSF1186" s="140"/>
      <c r="WSG1186" s="140"/>
      <c r="WSH1186" s="140"/>
      <c r="WSI1186" s="140"/>
      <c r="WSJ1186" s="140"/>
      <c r="WSK1186" s="140"/>
      <c r="WSL1186" s="140"/>
      <c r="WSM1186" s="140"/>
      <c r="WSN1186" s="140"/>
      <c r="WSO1186" s="140"/>
      <c r="WSP1186" s="140"/>
      <c r="WSQ1186" s="140"/>
      <c r="WSR1186" s="140"/>
      <c r="WSS1186" s="140"/>
      <c r="WST1186" s="140"/>
      <c r="WSU1186" s="140"/>
      <c r="WSV1186" s="140"/>
      <c r="WSW1186" s="140"/>
      <c r="WSX1186" s="140"/>
      <c r="WSY1186" s="140"/>
      <c r="WSZ1186" s="140"/>
      <c r="WTA1186" s="140"/>
      <c r="WTB1186" s="140"/>
      <c r="WTC1186" s="140"/>
      <c r="WTD1186" s="140"/>
      <c r="WTE1186" s="140"/>
      <c r="WTF1186" s="140"/>
      <c r="WTG1186" s="140"/>
      <c r="WTH1186" s="140"/>
      <c r="WTI1186" s="140"/>
      <c r="WTJ1186" s="140"/>
      <c r="WTK1186" s="140"/>
      <c r="WTL1186" s="140"/>
      <c r="WTM1186" s="140"/>
      <c r="WTN1186" s="140"/>
      <c r="WTO1186" s="140"/>
      <c r="WTP1186" s="140"/>
      <c r="WTQ1186" s="140"/>
      <c r="WTR1186" s="140"/>
      <c r="WTS1186" s="140"/>
      <c r="WTT1186" s="140"/>
      <c r="WTU1186" s="140"/>
      <c r="WTV1186" s="140"/>
      <c r="WTW1186" s="140"/>
      <c r="WTX1186" s="140"/>
      <c r="WTY1186" s="140"/>
      <c r="WTZ1186" s="140"/>
      <c r="WUA1186" s="140"/>
      <c r="WUB1186" s="140"/>
      <c r="WUC1186" s="140"/>
      <c r="WUD1186" s="140"/>
      <c r="WUE1186" s="140"/>
      <c r="WUF1186" s="140"/>
      <c r="WUG1186" s="140"/>
      <c r="WUH1186" s="140"/>
      <c r="WUI1186" s="140"/>
      <c r="WUJ1186" s="140"/>
      <c r="WUK1186" s="140"/>
      <c r="WUL1186" s="140"/>
      <c r="WUM1186" s="140"/>
      <c r="WUN1186" s="140"/>
      <c r="WUO1186" s="140"/>
      <c r="WUP1186" s="140"/>
      <c r="WUQ1186" s="140"/>
      <c r="WUR1186" s="140"/>
      <c r="WUS1186" s="140"/>
      <c r="WUT1186" s="140"/>
      <c r="WUU1186" s="140"/>
      <c r="WUV1186" s="140"/>
      <c r="WUW1186" s="140"/>
      <c r="WUX1186" s="140"/>
      <c r="WUY1186" s="140"/>
      <c r="WUZ1186" s="140"/>
      <c r="WVA1186" s="140"/>
      <c r="WVB1186" s="140"/>
      <c r="WVC1186" s="140"/>
      <c r="WVD1186" s="140"/>
      <c r="WVE1186" s="140"/>
      <c r="WVF1186" s="140"/>
      <c r="WVG1186" s="140"/>
      <c r="WVH1186" s="140"/>
      <c r="WVI1186" s="140"/>
      <c r="WVJ1186" s="140"/>
      <c r="WVK1186" s="140"/>
      <c r="WVL1186" s="140"/>
      <c r="WVM1186" s="140"/>
      <c r="WVN1186" s="140"/>
      <c r="WVO1186" s="140"/>
      <c r="WVP1186" s="140"/>
      <c r="WVQ1186" s="140"/>
      <c r="WVR1186" s="140"/>
      <c r="WVS1186" s="140"/>
      <c r="WVT1186" s="140"/>
      <c r="WVU1186" s="140"/>
      <c r="WVV1186" s="140"/>
      <c r="WVW1186" s="140"/>
      <c r="WVX1186" s="140"/>
      <c r="WVY1186" s="140"/>
      <c r="WVZ1186" s="140"/>
      <c r="WWA1186" s="140"/>
      <c r="WWB1186" s="140"/>
      <c r="WWC1186" s="140"/>
      <c r="WWD1186" s="140"/>
      <c r="WWE1186" s="140"/>
      <c r="WWF1186" s="140"/>
      <c r="WWG1186" s="140"/>
      <c r="WWH1186" s="140"/>
      <c r="WWI1186" s="140"/>
      <c r="WWJ1186" s="140"/>
      <c r="WWK1186" s="140"/>
      <c r="WWL1186" s="140"/>
      <c r="WWM1186" s="140"/>
      <c r="WWN1186" s="140"/>
      <c r="WWO1186" s="140"/>
      <c r="WWP1186" s="140"/>
      <c r="WWQ1186" s="140"/>
      <c r="WWR1186" s="140"/>
      <c r="WWS1186" s="140"/>
      <c r="WWT1186" s="140"/>
      <c r="WWU1186" s="140"/>
      <c r="WWV1186" s="140"/>
      <c r="WWW1186" s="140"/>
      <c r="WWX1186" s="140"/>
      <c r="WWY1186" s="140"/>
      <c r="WWZ1186" s="140"/>
      <c r="WXA1186" s="140"/>
      <c r="WXB1186" s="140"/>
      <c r="WXC1186" s="140"/>
      <c r="WXD1186" s="140"/>
      <c r="WXE1186" s="140"/>
      <c r="WXF1186" s="140"/>
      <c r="WXG1186" s="140"/>
      <c r="WXH1186" s="140"/>
      <c r="WXI1186" s="140"/>
      <c r="WXJ1186" s="140"/>
      <c r="WXK1186" s="140"/>
      <c r="WXL1186" s="140"/>
      <c r="WXM1186" s="140"/>
      <c r="WXN1186" s="140"/>
      <c r="WXO1186" s="140"/>
      <c r="WXP1186" s="140"/>
      <c r="WXQ1186" s="140"/>
      <c r="WXR1186" s="140"/>
      <c r="WXS1186" s="140"/>
      <c r="WXT1186" s="140"/>
      <c r="WXU1186" s="140"/>
      <c r="WXV1186" s="140"/>
      <c r="WXW1186" s="140"/>
      <c r="WXX1186" s="140"/>
      <c r="WXY1186" s="140"/>
      <c r="WXZ1186" s="140"/>
      <c r="WYA1186" s="140"/>
      <c r="WYB1186" s="140"/>
      <c r="WYC1186" s="140"/>
      <c r="WYD1186" s="140"/>
      <c r="WYE1186" s="140"/>
      <c r="WYF1186" s="140"/>
      <c r="WYG1186" s="140"/>
      <c r="WYH1186" s="140"/>
      <c r="WYI1186" s="140"/>
      <c r="WYJ1186" s="140"/>
      <c r="WYK1186" s="140"/>
      <c r="WYL1186" s="140"/>
      <c r="WYM1186" s="140"/>
      <c r="WYN1186" s="140"/>
      <c r="WYO1186" s="140"/>
      <c r="WYP1186" s="140"/>
      <c r="WYQ1186" s="140"/>
      <c r="WYR1186" s="140"/>
      <c r="WYS1186" s="140"/>
      <c r="WYT1186" s="140"/>
      <c r="WYU1186" s="140"/>
      <c r="WYV1186" s="140"/>
      <c r="WYW1186" s="140"/>
      <c r="WYX1186" s="140"/>
      <c r="WYY1186" s="140"/>
      <c r="WYZ1186" s="140"/>
      <c r="WZA1186" s="140"/>
      <c r="WZB1186" s="140"/>
      <c r="WZC1186" s="140"/>
      <c r="WZD1186" s="140"/>
      <c r="WZE1186" s="140"/>
      <c r="WZF1186" s="140"/>
      <c r="WZG1186" s="140"/>
      <c r="WZH1186" s="140"/>
      <c r="WZI1186" s="140"/>
      <c r="WZJ1186" s="140"/>
      <c r="WZK1186" s="140"/>
      <c r="WZL1186" s="140"/>
      <c r="WZM1186" s="140"/>
      <c r="WZN1186" s="140"/>
      <c r="WZO1186" s="140"/>
      <c r="WZP1186" s="140"/>
      <c r="WZQ1186" s="140"/>
      <c r="WZR1186" s="140"/>
      <c r="WZS1186" s="140"/>
      <c r="WZT1186" s="140"/>
      <c r="WZU1186" s="140"/>
      <c r="WZV1186" s="140"/>
      <c r="WZW1186" s="140"/>
      <c r="WZX1186" s="140"/>
      <c r="WZY1186" s="140"/>
      <c r="WZZ1186" s="140"/>
      <c r="XAA1186" s="140"/>
      <c r="XAB1186" s="140"/>
      <c r="XAC1186" s="140"/>
      <c r="XAD1186" s="140"/>
      <c r="XAE1186" s="140"/>
      <c r="XAF1186" s="140"/>
      <c r="XAG1186" s="140"/>
      <c r="XAH1186" s="140"/>
      <c r="XAI1186" s="140"/>
      <c r="XAJ1186" s="140"/>
      <c r="XAK1186" s="140"/>
      <c r="XAL1186" s="140"/>
      <c r="XAM1186" s="140"/>
      <c r="XAN1186" s="140"/>
      <c r="XAO1186" s="140"/>
      <c r="XAP1186" s="140"/>
      <c r="XAQ1186" s="140"/>
      <c r="XAR1186" s="140"/>
      <c r="XAS1186" s="140"/>
      <c r="XAT1186" s="140"/>
      <c r="XAU1186" s="140"/>
      <c r="XAV1186" s="140"/>
      <c r="XAW1186" s="140"/>
      <c r="XAX1186" s="140"/>
      <c r="XAY1186" s="140"/>
      <c r="XAZ1186" s="140"/>
      <c r="XBA1186" s="140"/>
      <c r="XBB1186" s="140"/>
      <c r="XBC1186" s="140"/>
      <c r="XBD1186" s="140"/>
      <c r="XBE1186" s="140"/>
      <c r="XBF1186" s="140"/>
      <c r="XBG1186" s="140"/>
      <c r="XBH1186" s="140"/>
      <c r="XBI1186" s="140"/>
      <c r="XBJ1186" s="140"/>
      <c r="XBK1186" s="140"/>
      <c r="XBL1186" s="140"/>
      <c r="XBM1186" s="140"/>
      <c r="XBN1186" s="140"/>
      <c r="XBO1186" s="140"/>
      <c r="XBP1186" s="140"/>
      <c r="XBQ1186" s="140"/>
      <c r="XBR1186" s="140"/>
      <c r="XBS1186" s="140"/>
      <c r="XBT1186" s="140"/>
      <c r="XBU1186" s="140"/>
      <c r="XBV1186" s="140"/>
      <c r="XBW1186" s="140"/>
      <c r="XBX1186" s="140"/>
      <c r="XBY1186" s="140"/>
      <c r="XBZ1186" s="140"/>
      <c r="XCA1186" s="140"/>
      <c r="XCB1186" s="140"/>
      <c r="XCC1186" s="140"/>
      <c r="XCD1186" s="140"/>
      <c r="XCE1186" s="140"/>
      <c r="XCF1186" s="140"/>
      <c r="XCG1186" s="140"/>
      <c r="XCH1186" s="140"/>
      <c r="XCI1186" s="140"/>
      <c r="XCJ1186" s="140"/>
      <c r="XCK1186" s="140"/>
      <c r="XCL1186" s="140"/>
      <c r="XCM1186" s="140"/>
      <c r="XCN1186" s="140"/>
      <c r="XCO1186" s="140"/>
      <c r="XCP1186" s="140"/>
      <c r="XCQ1186" s="140"/>
      <c r="XCR1186" s="140"/>
      <c r="XCS1186" s="140"/>
      <c r="XCT1186" s="140"/>
      <c r="XCU1186" s="140"/>
      <c r="XCV1186" s="140"/>
      <c r="XCW1186" s="140"/>
      <c r="XCX1186" s="140"/>
      <c r="XCY1186" s="140"/>
      <c r="XCZ1186" s="140"/>
      <c r="XDA1186" s="140"/>
      <c r="XDB1186" s="140"/>
      <c r="XDC1186" s="140"/>
      <c r="XDD1186" s="140"/>
      <c r="XDE1186" s="140"/>
      <c r="XDF1186" s="140"/>
      <c r="XDG1186" s="140"/>
      <c r="XDH1186" s="140"/>
      <c r="XDI1186" s="140"/>
      <c r="XDJ1186" s="140"/>
      <c r="XDK1186" s="140"/>
      <c r="XDL1186" s="140"/>
      <c r="XDM1186" s="140"/>
      <c r="XDN1186" s="140"/>
      <c r="XDO1186" s="140"/>
      <c r="XDP1186" s="140"/>
      <c r="XDQ1186" s="140"/>
      <c r="XDR1186" s="140"/>
      <c r="XDS1186" s="140"/>
      <c r="XDT1186" s="140"/>
      <c r="XDU1186" s="140"/>
      <c r="XDV1186" s="140"/>
      <c r="XDW1186" s="140"/>
      <c r="XDX1186" s="140"/>
      <c r="XDY1186" s="140"/>
      <c r="XDZ1186" s="140"/>
      <c r="XEA1186" s="140"/>
      <c r="XEB1186" s="140"/>
      <c r="XEC1186" s="140"/>
      <c r="XED1186" s="140"/>
      <c r="XEE1186" s="140"/>
      <c r="XEF1186" s="140"/>
      <c r="XEG1186" s="140"/>
      <c r="XEH1186" s="140"/>
      <c r="XEI1186" s="140"/>
      <c r="XEJ1186" s="140"/>
      <c r="XEK1186" s="140"/>
      <c r="XEL1186" s="140"/>
      <c r="XEM1186" s="140"/>
      <c r="XEN1186" s="140"/>
      <c r="XEO1186" s="140"/>
      <c r="XEP1186" s="140"/>
      <c r="XEQ1186" s="140"/>
      <c r="XER1186" s="140"/>
      <c r="XES1186" s="140"/>
      <c r="XET1186" s="140"/>
      <c r="XEU1186" s="140"/>
      <c r="XEV1186" s="140"/>
      <c r="XEW1186" s="140"/>
      <c r="XEX1186" s="140"/>
      <c r="XEY1186" s="140"/>
      <c r="XEZ1186" s="140"/>
      <c r="XFA1186" s="140"/>
      <c r="XFB1186" s="140"/>
      <c r="XFC1186" s="140"/>
    </row>
    <row r="1187" spans="1:16383" x14ac:dyDescent="0.25">
      <c r="A1187" s="275" t="s">
        <v>2450</v>
      </c>
      <c r="B1187" s="129" t="s">
        <v>3629</v>
      </c>
      <c r="C1187" s="192" t="s">
        <v>6697</v>
      </c>
      <c r="D1187" s="129" t="s">
        <v>526</v>
      </c>
      <c r="E1187" s="129" t="s">
        <v>6697</v>
      </c>
      <c r="F1187" s="188" t="s">
        <v>6696</v>
      </c>
      <c r="G1187" s="95" t="s">
        <v>3634</v>
      </c>
      <c r="H1187" s="57" t="s">
        <v>4073</v>
      </c>
      <c r="I1187" s="129"/>
      <c r="J1187" s="130" t="s">
        <v>4077</v>
      </c>
      <c r="K1187" s="130" t="s">
        <v>4077</v>
      </c>
      <c r="L1187" s="130" t="s">
        <v>4077</v>
      </c>
      <c r="M1187" s="130" t="s">
        <v>4071</v>
      </c>
      <c r="N1187" s="131" t="s">
        <v>4008</v>
      </c>
      <c r="O1187" s="131" t="s">
        <v>3670</v>
      </c>
      <c r="P1187" s="129" t="s">
        <v>1429</v>
      </c>
      <c r="Q1187" s="134" t="s">
        <v>3634</v>
      </c>
      <c r="R1187" s="134" t="s">
        <v>3634</v>
      </c>
      <c r="S1187" s="134" t="s">
        <v>3634</v>
      </c>
      <c r="T1187" s="134" t="s">
        <v>3634</v>
      </c>
      <c r="U1187" s="134" t="s">
        <v>3634</v>
      </c>
      <c r="V1187" s="134" t="s">
        <v>3634</v>
      </c>
      <c r="W1187" s="134" t="s">
        <v>3634</v>
      </c>
      <c r="X1187" s="134" t="s">
        <v>3634</v>
      </c>
      <c r="Y1187" s="134" t="s">
        <v>3634</v>
      </c>
      <c r="Z1187" s="135" t="s">
        <v>3630</v>
      </c>
      <c r="AA1187" s="129" t="s">
        <v>4074</v>
      </c>
      <c r="AB1187" s="134" t="s">
        <v>3634</v>
      </c>
      <c r="AC1187" s="134" t="s">
        <v>3634</v>
      </c>
      <c r="AD1187" s="134" t="s">
        <v>3634</v>
      </c>
      <c r="AE1187" s="134" t="s">
        <v>3634</v>
      </c>
      <c r="AF1187" s="134" t="s">
        <v>3634</v>
      </c>
      <c r="AG1187" s="134" t="s">
        <v>3634</v>
      </c>
      <c r="AH1187" s="134" t="s">
        <v>3634</v>
      </c>
      <c r="AI1187" s="134" t="s">
        <v>3634</v>
      </c>
      <c r="AJ1187" s="134" t="s">
        <v>3634</v>
      </c>
      <c r="AK1187" s="134" t="s">
        <v>3634</v>
      </c>
      <c r="AL1187" s="134" t="s">
        <v>3634</v>
      </c>
      <c r="AM1187" s="134" t="s">
        <v>3634</v>
      </c>
      <c r="AN1187" s="134" t="s">
        <v>3634</v>
      </c>
      <c r="AO1187" s="134" t="s">
        <v>3634</v>
      </c>
      <c r="AP1187" s="134" t="s">
        <v>3634</v>
      </c>
      <c r="AQ1187" s="137" t="s">
        <v>1445</v>
      </c>
      <c r="AR1187" s="131" t="s">
        <v>4074</v>
      </c>
      <c r="AS1187" s="131" t="s">
        <v>5116</v>
      </c>
      <c r="AT1187" s="131" t="s">
        <v>3664</v>
      </c>
      <c r="AU1187" s="131" t="s">
        <v>3664</v>
      </c>
      <c r="AV1187" s="138">
        <v>0</v>
      </c>
      <c r="AW1187" s="138">
        <v>0</v>
      </c>
      <c r="AX1187" s="138">
        <v>0</v>
      </c>
      <c r="AY1187" s="138">
        <v>0</v>
      </c>
      <c r="AZ1187" s="137" t="s">
        <v>3675</v>
      </c>
      <c r="BA1187" s="281" t="s">
        <v>5293</v>
      </c>
      <c r="BB1187" s="134" t="s">
        <v>3634</v>
      </c>
      <c r="BC1187" s="134" t="s">
        <v>3634</v>
      </c>
      <c r="BD1187" s="134" t="s">
        <v>3634</v>
      </c>
      <c r="BE1187" s="134" t="s">
        <v>3634</v>
      </c>
      <c r="BF1187" s="134" t="s">
        <v>3634</v>
      </c>
      <c r="BG1187" s="134" t="s">
        <v>3634</v>
      </c>
      <c r="BH1187" s="134" t="s">
        <v>3634</v>
      </c>
      <c r="BI1187" s="200">
        <v>1</v>
      </c>
      <c r="BJ1187" s="200">
        <v>0</v>
      </c>
      <c r="BK1187" s="200">
        <v>1</v>
      </c>
      <c r="BL1187" s="200">
        <v>1</v>
      </c>
      <c r="BM1187" s="200">
        <v>0</v>
      </c>
      <c r="BN1187" s="200" t="s">
        <v>3634</v>
      </c>
      <c r="BO1187" s="200" t="s">
        <v>3634</v>
      </c>
      <c r="BP1187" s="200" t="s">
        <v>3634</v>
      </c>
      <c r="BQ1187" s="131" t="s">
        <v>4078</v>
      </c>
      <c r="BR1187" s="131" t="s">
        <v>5791</v>
      </c>
      <c r="BS1187" s="129"/>
      <c r="BT1187" s="145"/>
      <c r="BU1187" s="129" t="s">
        <v>3634</v>
      </c>
      <c r="BV1187" s="202" t="s">
        <v>7681</v>
      </c>
      <c r="BW1187" s="202">
        <v>1</v>
      </c>
      <c r="BX1187" s="202">
        <v>2</v>
      </c>
      <c r="BY1187" s="202" t="s">
        <v>5791</v>
      </c>
      <c r="BZ1187" s="204">
        <v>43746</v>
      </c>
      <c r="CA1187" s="203" t="s">
        <v>6307</v>
      </c>
      <c r="CB1187" s="2" t="s">
        <v>6307</v>
      </c>
      <c r="CC1187" s="2" t="s">
        <v>6307</v>
      </c>
      <c r="CD1187" s="2" t="s">
        <v>6307</v>
      </c>
      <c r="CE1187" s="2"/>
      <c r="CF1187" s="2"/>
      <c r="CG1187" s="122">
        <v>0</v>
      </c>
      <c r="CH1187" s="122">
        <v>0</v>
      </c>
      <c r="CI1187" s="122"/>
      <c r="CJ1187" s="141"/>
      <c r="CK1187" s="141"/>
      <c r="CL1187" s="2"/>
      <c r="CM1187" s="122">
        <v>0</v>
      </c>
      <c r="CN1187" s="122">
        <v>0</v>
      </c>
      <c r="CO1187" s="122">
        <v>0</v>
      </c>
      <c r="CP1187" s="122">
        <v>0</v>
      </c>
      <c r="CQ1187" s="122">
        <v>0</v>
      </c>
      <c r="CR1187" s="122">
        <v>0</v>
      </c>
      <c r="CS1187" s="122">
        <v>0</v>
      </c>
      <c r="CT1187" s="122">
        <v>0</v>
      </c>
      <c r="CU1187" s="122">
        <v>0</v>
      </c>
      <c r="CV1187" s="122">
        <v>0</v>
      </c>
      <c r="CW1187" s="122">
        <v>0</v>
      </c>
      <c r="CX1187" s="122">
        <v>0</v>
      </c>
      <c r="CY1187" s="122">
        <v>0</v>
      </c>
      <c r="CZ1187" s="122">
        <v>0</v>
      </c>
      <c r="DA1187" s="122">
        <v>0</v>
      </c>
      <c r="DB1187" s="122">
        <v>0</v>
      </c>
      <c r="DC1187" s="122">
        <v>0</v>
      </c>
      <c r="DD1187" s="122">
        <v>0</v>
      </c>
      <c r="DE1187" s="122">
        <v>0</v>
      </c>
      <c r="DF1187" s="122">
        <v>0</v>
      </c>
      <c r="DG1187" s="205">
        <v>0</v>
      </c>
      <c r="DH1187" s="257">
        <v>1</v>
      </c>
      <c r="DK1187" s="140"/>
      <c r="DL1187" s="140"/>
      <c r="DM1187" s="140"/>
      <c r="DN1187" s="140"/>
      <c r="DO1187" s="140"/>
      <c r="DP1187" s="140"/>
      <c r="DQ1187" s="140"/>
      <c r="DR1187" s="140"/>
      <c r="DS1187" s="140"/>
      <c r="DT1187" s="140"/>
      <c r="DU1187" s="140"/>
      <c r="DV1187" s="140"/>
      <c r="DW1187" s="140"/>
      <c r="DX1187" s="140"/>
      <c r="DY1187" s="140"/>
      <c r="DZ1187" s="140"/>
      <c r="EA1187" s="140"/>
      <c r="EB1187" s="140"/>
      <c r="EC1187" s="140"/>
      <c r="ED1187" s="140"/>
      <c r="EE1187" s="140"/>
      <c r="EF1187" s="140"/>
      <c r="EG1187" s="140"/>
      <c r="EH1187" s="140"/>
      <c r="EI1187" s="140"/>
      <c r="EJ1187" s="140"/>
      <c r="EK1187" s="140"/>
      <c r="EL1187" s="140"/>
      <c r="EM1187" s="140"/>
      <c r="EN1187" s="140"/>
      <c r="EO1187" s="140"/>
      <c r="EP1187" s="140"/>
      <c r="EQ1187" s="140"/>
      <c r="ER1187" s="140"/>
      <c r="ES1187" s="140"/>
      <c r="ET1187" s="140"/>
      <c r="EU1187" s="140"/>
      <c r="EV1187" s="140"/>
      <c r="EW1187" s="140"/>
      <c r="EX1187" s="140"/>
      <c r="EY1187" s="140"/>
      <c r="EZ1187" s="140"/>
      <c r="FA1187" s="140"/>
      <c r="FB1187" s="140"/>
      <c r="FC1187" s="140"/>
      <c r="FD1187" s="140"/>
      <c r="FE1187" s="140"/>
      <c r="FF1187" s="140"/>
      <c r="FG1187" s="140"/>
      <c r="FH1187" s="140"/>
      <c r="FI1187" s="140"/>
      <c r="FJ1187" s="140"/>
      <c r="FK1187" s="140"/>
      <c r="FL1187" s="140"/>
      <c r="FM1187" s="140"/>
      <c r="FN1187" s="140"/>
      <c r="FO1187" s="140"/>
      <c r="FP1187" s="140"/>
      <c r="FQ1187" s="140"/>
      <c r="FR1187" s="140"/>
      <c r="FS1187" s="140"/>
      <c r="FT1187" s="140"/>
      <c r="FU1187" s="140"/>
      <c r="FV1187" s="140"/>
      <c r="FW1187" s="140"/>
      <c r="FX1187" s="140"/>
      <c r="FY1187" s="140"/>
      <c r="FZ1187" s="140"/>
      <c r="GA1187" s="140"/>
      <c r="GB1187" s="140"/>
      <c r="GC1187" s="140"/>
      <c r="GD1187" s="140"/>
      <c r="GE1187" s="140"/>
      <c r="GF1187" s="140"/>
      <c r="GG1187" s="140"/>
      <c r="GH1187" s="140"/>
      <c r="GI1187" s="140"/>
      <c r="GJ1187" s="140"/>
      <c r="GK1187" s="140"/>
      <c r="GL1187" s="140"/>
      <c r="GM1187" s="140"/>
      <c r="GN1187" s="140"/>
      <c r="GO1187" s="140"/>
      <c r="GP1187" s="140"/>
      <c r="GQ1187" s="140"/>
      <c r="GR1187" s="140"/>
      <c r="GS1187" s="140"/>
      <c r="GT1187" s="140"/>
      <c r="GU1187" s="140"/>
      <c r="GV1187" s="140"/>
      <c r="GW1187" s="140"/>
      <c r="GX1187" s="140"/>
      <c r="GY1187" s="140"/>
      <c r="GZ1187" s="140"/>
      <c r="HA1187" s="140"/>
      <c r="HB1187" s="140"/>
      <c r="HC1187" s="140"/>
      <c r="HD1187" s="140"/>
      <c r="HE1187" s="140"/>
      <c r="HF1187" s="140"/>
      <c r="HG1187" s="140"/>
      <c r="HH1187" s="140"/>
      <c r="HI1187" s="140"/>
      <c r="HJ1187" s="140"/>
      <c r="HK1187" s="140"/>
      <c r="HL1187" s="140"/>
      <c r="HM1187" s="140"/>
      <c r="HN1187" s="140"/>
      <c r="HO1187" s="140"/>
      <c r="HP1187" s="140"/>
      <c r="HQ1187" s="140"/>
      <c r="HR1187" s="140"/>
      <c r="HS1187" s="140"/>
      <c r="HT1187" s="140"/>
      <c r="HU1187" s="140"/>
      <c r="HV1187" s="140"/>
      <c r="HW1187" s="140"/>
      <c r="HX1187" s="140"/>
      <c r="HY1187" s="140"/>
      <c r="HZ1187" s="140"/>
      <c r="IA1187" s="140"/>
      <c r="IB1187" s="140"/>
      <c r="IC1187" s="140"/>
      <c r="ID1187" s="140"/>
      <c r="IE1187" s="140"/>
      <c r="IF1187" s="140"/>
      <c r="IG1187" s="140"/>
      <c r="IH1187" s="140"/>
      <c r="II1187" s="140"/>
      <c r="IJ1187" s="140"/>
      <c r="IK1187" s="140"/>
      <c r="IL1187" s="140"/>
      <c r="IM1187" s="140"/>
      <c r="IN1187" s="140"/>
      <c r="IO1187" s="140"/>
      <c r="IP1187" s="140"/>
      <c r="IQ1187" s="140"/>
      <c r="IR1187" s="140"/>
      <c r="IS1187" s="140"/>
      <c r="IT1187" s="140"/>
      <c r="IU1187" s="140"/>
      <c r="IV1187" s="140"/>
      <c r="IW1187" s="140"/>
      <c r="IX1187" s="140"/>
      <c r="IY1187" s="140"/>
      <c r="IZ1187" s="140"/>
      <c r="JA1187" s="140"/>
      <c r="JB1187" s="140"/>
      <c r="JC1187" s="140"/>
      <c r="JD1187" s="140"/>
      <c r="JE1187" s="140"/>
      <c r="JF1187" s="140"/>
      <c r="JG1187" s="140"/>
      <c r="JH1187" s="140"/>
      <c r="JI1187" s="140"/>
      <c r="JJ1187" s="140"/>
      <c r="JK1187" s="140"/>
      <c r="JL1187" s="140"/>
      <c r="JM1187" s="140"/>
      <c r="JN1187" s="140"/>
      <c r="JO1187" s="140"/>
      <c r="JP1187" s="140"/>
      <c r="JQ1187" s="140"/>
      <c r="JR1187" s="140"/>
      <c r="JS1187" s="140"/>
      <c r="JT1187" s="140"/>
      <c r="JU1187" s="140"/>
      <c r="JV1187" s="140"/>
      <c r="JW1187" s="140"/>
      <c r="JX1187" s="140"/>
      <c r="JY1187" s="140"/>
      <c r="JZ1187" s="140"/>
      <c r="KA1187" s="140"/>
      <c r="KB1187" s="140"/>
      <c r="KC1187" s="140"/>
      <c r="KD1187" s="140"/>
      <c r="KE1187" s="140"/>
      <c r="KF1187" s="140"/>
      <c r="KG1187" s="140"/>
      <c r="KH1187" s="140"/>
      <c r="KI1187" s="140"/>
      <c r="KJ1187" s="140"/>
      <c r="KK1187" s="140"/>
      <c r="KL1187" s="140"/>
      <c r="KM1187" s="140"/>
      <c r="KN1187" s="140"/>
      <c r="KO1187" s="140"/>
      <c r="KP1187" s="140"/>
      <c r="KQ1187" s="140"/>
      <c r="KR1187" s="140"/>
      <c r="KS1187" s="140"/>
      <c r="KT1187" s="140"/>
      <c r="KU1187" s="140"/>
      <c r="KV1187" s="140"/>
      <c r="KW1187" s="140"/>
      <c r="KX1187" s="140"/>
      <c r="KY1187" s="140"/>
      <c r="KZ1187" s="140"/>
      <c r="LA1187" s="140"/>
      <c r="LB1187" s="140"/>
      <c r="LC1187" s="140"/>
      <c r="LD1187" s="140"/>
      <c r="LE1187" s="140"/>
      <c r="LF1187" s="140"/>
      <c r="LG1187" s="140"/>
      <c r="LH1187" s="140"/>
      <c r="LI1187" s="140"/>
      <c r="LJ1187" s="140"/>
      <c r="LK1187" s="140"/>
      <c r="LL1187" s="140"/>
      <c r="LM1187" s="140"/>
      <c r="LN1187" s="140"/>
      <c r="LO1187" s="140"/>
      <c r="LP1187" s="140"/>
      <c r="LQ1187" s="140"/>
      <c r="LR1187" s="140"/>
      <c r="LS1187" s="140"/>
      <c r="LT1187" s="140"/>
      <c r="LU1187" s="140"/>
      <c r="LV1187" s="140"/>
      <c r="LW1187" s="140"/>
      <c r="LX1187" s="140"/>
      <c r="LY1187" s="140"/>
      <c r="LZ1187" s="140"/>
      <c r="MA1187" s="140"/>
      <c r="MB1187" s="140"/>
      <c r="MC1187" s="140"/>
      <c r="MD1187" s="140"/>
      <c r="ME1187" s="140"/>
      <c r="MF1187" s="140"/>
      <c r="MG1187" s="140"/>
      <c r="MH1187" s="140"/>
      <c r="MI1187" s="140"/>
      <c r="MJ1187" s="140"/>
      <c r="MK1187" s="140"/>
      <c r="ML1187" s="140"/>
      <c r="MM1187" s="140"/>
      <c r="MN1187" s="140"/>
      <c r="MO1187" s="140"/>
      <c r="MP1187" s="140"/>
      <c r="MQ1187" s="140"/>
      <c r="MR1187" s="140"/>
      <c r="MS1187" s="140"/>
      <c r="MT1187" s="140"/>
      <c r="MU1187" s="140"/>
      <c r="MV1187" s="140"/>
      <c r="MW1187" s="140"/>
      <c r="MX1187" s="140"/>
      <c r="MY1187" s="140"/>
      <c r="MZ1187" s="140"/>
      <c r="NA1187" s="140"/>
      <c r="NB1187" s="140"/>
      <c r="NC1187" s="140"/>
      <c r="ND1187" s="140"/>
      <c r="NE1187" s="140"/>
      <c r="NF1187" s="140"/>
      <c r="NG1187" s="140"/>
      <c r="NH1187" s="140"/>
      <c r="NI1187" s="140"/>
      <c r="NJ1187" s="140"/>
      <c r="NK1187" s="140"/>
      <c r="NL1187" s="140"/>
      <c r="NM1187" s="140"/>
      <c r="NN1187" s="140"/>
      <c r="NO1187" s="140"/>
      <c r="NP1187" s="140"/>
      <c r="NQ1187" s="140"/>
      <c r="NR1187" s="140"/>
      <c r="NS1187" s="140"/>
      <c r="NT1187" s="140"/>
      <c r="NU1187" s="140"/>
      <c r="NV1187" s="140"/>
      <c r="NW1187" s="140"/>
      <c r="NX1187" s="140"/>
      <c r="NY1187" s="140"/>
      <c r="NZ1187" s="140"/>
      <c r="OA1187" s="140"/>
      <c r="OB1187" s="140"/>
      <c r="OC1187" s="140"/>
      <c r="OD1187" s="140"/>
      <c r="OE1187" s="140"/>
      <c r="OF1187" s="140"/>
      <c r="OG1187" s="140"/>
      <c r="OH1187" s="140"/>
      <c r="OI1187" s="140"/>
      <c r="OJ1187" s="140"/>
      <c r="OK1187" s="140"/>
      <c r="OL1187" s="140"/>
      <c r="OM1187" s="140"/>
      <c r="ON1187" s="140"/>
      <c r="OO1187" s="140"/>
      <c r="OP1187" s="140"/>
      <c r="OQ1187" s="140"/>
      <c r="OR1187" s="140"/>
      <c r="OS1187" s="140"/>
      <c r="OT1187" s="140"/>
      <c r="OU1187" s="140"/>
      <c r="OV1187" s="140"/>
      <c r="OW1187" s="140"/>
      <c r="OX1187" s="140"/>
      <c r="OY1187" s="140"/>
      <c r="OZ1187" s="140"/>
      <c r="PA1187" s="140"/>
      <c r="PB1187" s="140"/>
      <c r="PC1187" s="140"/>
      <c r="PD1187" s="140"/>
      <c r="PE1187" s="140"/>
      <c r="PF1187" s="140"/>
      <c r="PG1187" s="140"/>
      <c r="PH1187" s="140"/>
      <c r="PI1187" s="140"/>
      <c r="PJ1187" s="140"/>
      <c r="PK1187" s="140"/>
      <c r="PL1187" s="140"/>
      <c r="PM1187" s="140"/>
      <c r="PN1187" s="140"/>
      <c r="PO1187" s="140"/>
      <c r="PP1187" s="140"/>
      <c r="PQ1187" s="140"/>
      <c r="PR1187" s="140"/>
      <c r="PS1187" s="140"/>
      <c r="PT1187" s="140"/>
      <c r="PU1187" s="140"/>
      <c r="PV1187" s="140"/>
      <c r="PW1187" s="140"/>
      <c r="PX1187" s="140"/>
      <c r="PY1187" s="140"/>
      <c r="PZ1187" s="140"/>
      <c r="QA1187" s="140"/>
      <c r="QB1187" s="140"/>
      <c r="QC1187" s="140"/>
      <c r="QD1187" s="140"/>
      <c r="QE1187" s="140"/>
      <c r="QF1187" s="140"/>
      <c r="QG1187" s="140"/>
      <c r="QH1187" s="140"/>
      <c r="QI1187" s="140"/>
      <c r="QJ1187" s="140"/>
      <c r="QK1187" s="140"/>
      <c r="QL1187" s="140"/>
      <c r="QM1187" s="140"/>
      <c r="QN1187" s="140"/>
      <c r="QO1187" s="140"/>
      <c r="QP1187" s="140"/>
      <c r="QQ1187" s="140"/>
      <c r="QR1187" s="140"/>
      <c r="QS1187" s="140"/>
      <c r="QT1187" s="140"/>
      <c r="QU1187" s="140"/>
      <c r="QV1187" s="140"/>
      <c r="QW1187" s="140"/>
      <c r="QX1187" s="140"/>
      <c r="QY1187" s="140"/>
      <c r="QZ1187" s="140"/>
      <c r="RA1187" s="140"/>
      <c r="RB1187" s="140"/>
      <c r="RC1187" s="140"/>
      <c r="RD1187" s="140"/>
      <c r="RE1187" s="140"/>
      <c r="RF1187" s="140"/>
      <c r="RG1187" s="140"/>
      <c r="RH1187" s="140"/>
      <c r="RI1187" s="140"/>
      <c r="RJ1187" s="140"/>
      <c r="RK1187" s="140"/>
      <c r="RL1187" s="140"/>
      <c r="RM1187" s="140"/>
      <c r="RN1187" s="140"/>
      <c r="RO1187" s="140"/>
      <c r="RP1187" s="140"/>
      <c r="RQ1187" s="140"/>
      <c r="RR1187" s="140"/>
      <c r="RS1187" s="140"/>
      <c r="RT1187" s="140"/>
      <c r="RU1187" s="140"/>
      <c r="RV1187" s="140"/>
      <c r="RW1187" s="140"/>
      <c r="RX1187" s="140"/>
      <c r="RY1187" s="140"/>
      <c r="RZ1187" s="140"/>
      <c r="SA1187" s="140"/>
      <c r="SB1187" s="140"/>
      <c r="SC1187" s="140"/>
      <c r="SD1187" s="140"/>
      <c r="SE1187" s="140"/>
      <c r="SF1187" s="140"/>
      <c r="SG1187" s="140"/>
      <c r="SH1187" s="140"/>
      <c r="SI1187" s="140"/>
      <c r="SJ1187" s="140"/>
      <c r="SK1187" s="140"/>
      <c r="SL1187" s="140"/>
      <c r="SM1187" s="140"/>
      <c r="SN1187" s="140"/>
      <c r="SO1187" s="140"/>
      <c r="SP1187" s="140"/>
      <c r="SQ1187" s="140"/>
      <c r="SR1187" s="140"/>
      <c r="SS1187" s="140"/>
      <c r="ST1187" s="140"/>
      <c r="SU1187" s="140"/>
      <c r="SV1187" s="140"/>
      <c r="SW1187" s="140"/>
      <c r="SX1187" s="140"/>
      <c r="SY1187" s="140"/>
      <c r="SZ1187" s="140"/>
      <c r="TA1187" s="140"/>
      <c r="TB1187" s="140"/>
      <c r="TC1187" s="140"/>
      <c r="TD1187" s="140"/>
      <c r="TE1187" s="140"/>
      <c r="TF1187" s="140"/>
      <c r="TG1187" s="140"/>
      <c r="TH1187" s="140"/>
      <c r="TI1187" s="140"/>
      <c r="TJ1187" s="140"/>
      <c r="TK1187" s="140"/>
      <c r="TL1187" s="140"/>
      <c r="TM1187" s="140"/>
      <c r="TN1187" s="140"/>
      <c r="TO1187" s="140"/>
      <c r="TP1187" s="140"/>
      <c r="TQ1187" s="140"/>
      <c r="TR1187" s="140"/>
      <c r="TS1187" s="140"/>
      <c r="TT1187" s="140"/>
      <c r="TU1187" s="140"/>
      <c r="TV1187" s="140"/>
      <c r="TW1187" s="140"/>
      <c r="TX1187" s="140"/>
      <c r="TY1187" s="140"/>
      <c r="TZ1187" s="140"/>
      <c r="UA1187" s="140"/>
      <c r="UB1187" s="140"/>
      <c r="UC1187" s="140"/>
      <c r="UD1187" s="140"/>
      <c r="UE1187" s="140"/>
      <c r="UF1187" s="140"/>
      <c r="UG1187" s="140"/>
      <c r="UH1187" s="140"/>
      <c r="UI1187" s="140"/>
      <c r="UJ1187" s="140"/>
      <c r="UK1187" s="140"/>
      <c r="UL1187" s="140"/>
      <c r="UM1187" s="140"/>
      <c r="UN1187" s="140"/>
      <c r="UO1187" s="140"/>
      <c r="UP1187" s="140"/>
      <c r="UQ1187" s="140"/>
      <c r="UR1187" s="140"/>
      <c r="US1187" s="140"/>
      <c r="UT1187" s="140"/>
      <c r="UU1187" s="140"/>
      <c r="UV1187" s="140"/>
      <c r="UW1187" s="140"/>
      <c r="UX1187" s="140"/>
      <c r="UY1187" s="140"/>
      <c r="UZ1187" s="140"/>
      <c r="VA1187" s="140"/>
      <c r="VB1187" s="140"/>
      <c r="VC1187" s="140"/>
      <c r="VD1187" s="140"/>
      <c r="VE1187" s="140"/>
      <c r="VF1187" s="140"/>
      <c r="VG1187" s="140"/>
      <c r="VH1187" s="140"/>
      <c r="VI1187" s="140"/>
      <c r="VJ1187" s="140"/>
      <c r="VK1187" s="140"/>
      <c r="VL1187" s="140"/>
      <c r="VM1187" s="140"/>
      <c r="VN1187" s="140"/>
      <c r="VO1187" s="140"/>
      <c r="VP1187" s="140"/>
      <c r="VQ1187" s="140"/>
      <c r="VR1187" s="140"/>
      <c r="VS1187" s="140"/>
      <c r="VT1187" s="140"/>
      <c r="VU1187" s="140"/>
      <c r="VV1187" s="140"/>
      <c r="VW1187" s="140"/>
      <c r="VX1187" s="140"/>
      <c r="VY1187" s="140"/>
      <c r="VZ1187" s="140"/>
      <c r="WA1187" s="140"/>
      <c r="WB1187" s="140"/>
      <c r="WC1187" s="140"/>
      <c r="WD1187" s="140"/>
      <c r="WE1187" s="140"/>
      <c r="WF1187" s="140"/>
      <c r="WG1187" s="140"/>
      <c r="WH1187" s="140"/>
      <c r="WI1187" s="140"/>
      <c r="WJ1187" s="140"/>
      <c r="WK1187" s="140"/>
      <c r="WL1187" s="140"/>
      <c r="WM1187" s="140"/>
      <c r="WN1187" s="140"/>
      <c r="WO1187" s="140"/>
      <c r="WP1187" s="140"/>
      <c r="WQ1187" s="140"/>
      <c r="WR1187" s="140"/>
      <c r="WS1187" s="140"/>
      <c r="WT1187" s="140"/>
      <c r="WU1187" s="140"/>
      <c r="WV1187" s="140"/>
      <c r="WW1187" s="140"/>
      <c r="WX1187" s="140"/>
      <c r="WY1187" s="140"/>
      <c r="WZ1187" s="140"/>
      <c r="XA1187" s="140"/>
      <c r="XB1187" s="140"/>
      <c r="XC1187" s="140"/>
      <c r="XD1187" s="140"/>
      <c r="XE1187" s="140"/>
      <c r="XF1187" s="140"/>
      <c r="XG1187" s="140"/>
      <c r="XH1187" s="140"/>
      <c r="XI1187" s="140"/>
      <c r="XJ1187" s="140"/>
      <c r="XK1187" s="140"/>
      <c r="XL1187" s="140"/>
      <c r="XM1187" s="140"/>
      <c r="XN1187" s="140"/>
      <c r="XO1187" s="140"/>
      <c r="XP1187" s="140"/>
      <c r="XQ1187" s="140"/>
      <c r="XR1187" s="140"/>
      <c r="XS1187" s="140"/>
      <c r="XT1187" s="140"/>
      <c r="XU1187" s="140"/>
      <c r="XV1187" s="140"/>
      <c r="XW1187" s="140"/>
      <c r="XX1187" s="140"/>
      <c r="XY1187" s="140"/>
      <c r="XZ1187" s="140"/>
      <c r="YA1187" s="140"/>
      <c r="YB1187" s="140"/>
      <c r="YC1187" s="140"/>
      <c r="YD1187" s="140"/>
      <c r="YE1187" s="140"/>
      <c r="YF1187" s="140"/>
      <c r="YG1187" s="140"/>
      <c r="YH1187" s="140"/>
      <c r="YI1187" s="140"/>
      <c r="YJ1187" s="140"/>
      <c r="YK1187" s="140"/>
      <c r="YL1187" s="140"/>
      <c r="YM1187" s="140"/>
      <c r="YN1187" s="140"/>
      <c r="YO1187" s="140"/>
      <c r="YP1187" s="140"/>
      <c r="YQ1187" s="140"/>
      <c r="YR1187" s="140"/>
      <c r="YS1187" s="140"/>
      <c r="YT1187" s="140"/>
      <c r="YU1187" s="140"/>
      <c r="YV1187" s="140"/>
      <c r="YW1187" s="140"/>
      <c r="YX1187" s="140"/>
      <c r="YY1187" s="140"/>
      <c r="YZ1187" s="140"/>
      <c r="ZA1187" s="140"/>
      <c r="ZB1187" s="140"/>
      <c r="ZC1187" s="140"/>
      <c r="ZD1187" s="140"/>
      <c r="ZE1187" s="140"/>
      <c r="ZF1187" s="140"/>
      <c r="ZG1187" s="140"/>
      <c r="ZH1187" s="140"/>
      <c r="ZI1187" s="140"/>
      <c r="ZJ1187" s="140"/>
      <c r="ZK1187" s="140"/>
      <c r="ZL1187" s="140"/>
      <c r="ZM1187" s="140"/>
      <c r="ZN1187" s="140"/>
      <c r="ZO1187" s="140"/>
      <c r="ZP1187" s="140"/>
      <c r="ZQ1187" s="140"/>
      <c r="ZR1187" s="140"/>
      <c r="ZS1187" s="140"/>
      <c r="ZT1187" s="140"/>
      <c r="ZU1187" s="140"/>
      <c r="ZV1187" s="140"/>
      <c r="ZW1187" s="140"/>
      <c r="ZX1187" s="140"/>
      <c r="ZY1187" s="140"/>
      <c r="ZZ1187" s="140"/>
      <c r="AAA1187" s="140"/>
      <c r="AAB1187" s="140"/>
      <c r="AAC1187" s="140"/>
      <c r="AAD1187" s="140"/>
      <c r="AAE1187" s="140"/>
      <c r="AAF1187" s="140"/>
      <c r="AAG1187" s="140"/>
      <c r="AAH1187" s="140"/>
      <c r="AAI1187" s="140"/>
      <c r="AAJ1187" s="140"/>
      <c r="AAK1187" s="140"/>
      <c r="AAL1187" s="140"/>
      <c r="AAM1187" s="140"/>
      <c r="AAN1187" s="140"/>
      <c r="AAO1187" s="140"/>
      <c r="AAP1187" s="140"/>
      <c r="AAQ1187" s="140"/>
      <c r="AAR1187" s="140"/>
      <c r="AAS1187" s="140"/>
      <c r="AAT1187" s="140"/>
      <c r="AAU1187" s="140"/>
      <c r="AAV1187" s="140"/>
      <c r="AAW1187" s="140"/>
      <c r="AAX1187" s="140"/>
      <c r="AAY1187" s="140"/>
      <c r="AAZ1187" s="140"/>
      <c r="ABA1187" s="140"/>
      <c r="ABB1187" s="140"/>
      <c r="ABC1187" s="140"/>
      <c r="ABD1187" s="140"/>
      <c r="ABE1187" s="140"/>
      <c r="ABF1187" s="140"/>
      <c r="ABG1187" s="140"/>
      <c r="ABH1187" s="140"/>
      <c r="ABI1187" s="140"/>
      <c r="ABJ1187" s="140"/>
      <c r="ABK1187" s="140"/>
      <c r="ABL1187" s="140"/>
      <c r="ABM1187" s="140"/>
      <c r="ABN1187" s="140"/>
      <c r="ABO1187" s="140"/>
      <c r="ABP1187" s="140"/>
      <c r="ABQ1187" s="140"/>
      <c r="ABR1187" s="140"/>
      <c r="ABS1187" s="140"/>
      <c r="ABT1187" s="140"/>
      <c r="ABU1187" s="140"/>
      <c r="ABV1187" s="140"/>
      <c r="ABW1187" s="140"/>
      <c r="ABX1187" s="140"/>
      <c r="ABY1187" s="140"/>
      <c r="ABZ1187" s="140"/>
      <c r="ACA1187" s="140"/>
      <c r="ACB1187" s="140"/>
      <c r="ACC1187" s="140"/>
      <c r="ACD1187" s="140"/>
      <c r="ACE1187" s="140"/>
      <c r="ACF1187" s="140"/>
      <c r="ACG1187" s="140"/>
      <c r="ACH1187" s="140"/>
      <c r="ACI1187" s="140"/>
      <c r="ACJ1187" s="140"/>
      <c r="ACK1187" s="140"/>
      <c r="ACL1187" s="140"/>
      <c r="ACM1187" s="140"/>
      <c r="ACN1187" s="140"/>
      <c r="ACO1187" s="140"/>
      <c r="ACP1187" s="140"/>
      <c r="ACQ1187" s="140"/>
      <c r="ACR1187" s="140"/>
      <c r="ACS1187" s="140"/>
      <c r="ACT1187" s="140"/>
      <c r="ACU1187" s="140"/>
      <c r="ACV1187" s="140"/>
      <c r="ACW1187" s="140"/>
      <c r="ACX1187" s="140"/>
      <c r="ACY1187" s="140"/>
      <c r="ACZ1187" s="140"/>
      <c r="ADA1187" s="140"/>
      <c r="ADB1187" s="140"/>
      <c r="ADC1187" s="140"/>
      <c r="ADD1187" s="140"/>
      <c r="ADE1187" s="140"/>
      <c r="ADF1187" s="140"/>
      <c r="ADG1187" s="140"/>
      <c r="ADH1187" s="140"/>
      <c r="ADI1187" s="140"/>
      <c r="ADJ1187" s="140"/>
      <c r="ADK1187" s="140"/>
      <c r="ADL1187" s="140"/>
      <c r="ADM1187" s="140"/>
      <c r="ADN1187" s="140"/>
      <c r="ADO1187" s="140"/>
      <c r="ADP1187" s="140"/>
      <c r="ADQ1187" s="140"/>
      <c r="ADR1187" s="140"/>
      <c r="ADS1187" s="140"/>
      <c r="ADT1187" s="140"/>
      <c r="ADU1187" s="140"/>
      <c r="ADV1187" s="140"/>
      <c r="ADW1187" s="140"/>
      <c r="ADX1187" s="140"/>
      <c r="ADY1187" s="140"/>
      <c r="ADZ1187" s="140"/>
      <c r="AEA1187" s="140"/>
      <c r="AEB1187" s="140"/>
      <c r="AEC1187" s="140"/>
      <c r="AED1187" s="140"/>
      <c r="AEE1187" s="140"/>
      <c r="AEF1187" s="140"/>
      <c r="AEG1187" s="140"/>
      <c r="AEH1187" s="140"/>
      <c r="AEI1187" s="140"/>
      <c r="AEJ1187" s="140"/>
      <c r="AEK1187" s="140"/>
      <c r="AEL1187" s="140"/>
      <c r="AEM1187" s="140"/>
      <c r="AEN1187" s="140"/>
      <c r="AEO1187" s="140"/>
      <c r="AEP1187" s="140"/>
      <c r="AEQ1187" s="140"/>
      <c r="AER1187" s="140"/>
      <c r="AES1187" s="140"/>
      <c r="AET1187" s="140"/>
      <c r="AEU1187" s="140"/>
      <c r="AEV1187" s="140"/>
      <c r="AEW1187" s="140"/>
      <c r="AEX1187" s="140"/>
      <c r="AEY1187" s="140"/>
      <c r="AEZ1187" s="140"/>
      <c r="AFA1187" s="140"/>
      <c r="AFB1187" s="140"/>
      <c r="AFC1187" s="140"/>
      <c r="AFD1187" s="140"/>
      <c r="AFE1187" s="140"/>
      <c r="AFF1187" s="140"/>
      <c r="AFG1187" s="140"/>
      <c r="AFH1187" s="140"/>
      <c r="AFI1187" s="140"/>
      <c r="AFJ1187" s="140"/>
      <c r="AFK1187" s="140"/>
      <c r="AFL1187" s="140"/>
      <c r="AFM1187" s="140"/>
      <c r="AFN1187" s="140"/>
      <c r="AFO1187" s="140"/>
      <c r="AFP1187" s="140"/>
      <c r="AFQ1187" s="140"/>
      <c r="AFR1187" s="140"/>
      <c r="AFS1187" s="140"/>
      <c r="AFT1187" s="140"/>
      <c r="AFU1187" s="140"/>
      <c r="AFV1187" s="140"/>
      <c r="AFW1187" s="140"/>
      <c r="AFX1187" s="140"/>
      <c r="AFY1187" s="140"/>
      <c r="AFZ1187" s="140"/>
      <c r="AGA1187" s="140"/>
      <c r="AGB1187" s="140"/>
      <c r="AGC1187" s="140"/>
      <c r="AGD1187" s="140"/>
      <c r="AGE1187" s="140"/>
      <c r="AGF1187" s="140"/>
      <c r="AGG1187" s="140"/>
      <c r="AGH1187" s="140"/>
      <c r="AGI1187" s="140"/>
      <c r="AGJ1187" s="140"/>
      <c r="AGK1187" s="140"/>
      <c r="AGL1187" s="140"/>
      <c r="AGM1187" s="140"/>
      <c r="AGN1187" s="140"/>
      <c r="AGO1187" s="140"/>
      <c r="AGP1187" s="140"/>
      <c r="AGQ1187" s="140"/>
      <c r="AGR1187" s="140"/>
      <c r="AGS1187" s="140"/>
      <c r="AGT1187" s="140"/>
      <c r="AGU1187" s="140"/>
      <c r="AGV1187" s="140"/>
      <c r="AGW1187" s="140"/>
      <c r="AGX1187" s="140"/>
      <c r="AGY1187" s="140"/>
      <c r="AGZ1187" s="140"/>
      <c r="AHA1187" s="140"/>
      <c r="AHB1187" s="140"/>
      <c r="AHC1187" s="140"/>
      <c r="AHD1187" s="140"/>
      <c r="AHE1187" s="140"/>
      <c r="AHF1187" s="140"/>
      <c r="AHG1187" s="140"/>
      <c r="AHH1187" s="140"/>
      <c r="AHI1187" s="140"/>
      <c r="AHJ1187" s="140"/>
      <c r="AHK1187" s="140"/>
      <c r="AHL1187" s="140"/>
      <c r="AHM1187" s="140"/>
      <c r="AHN1187" s="140"/>
      <c r="AHO1187" s="140"/>
      <c r="AHP1187" s="140"/>
      <c r="AHQ1187" s="140"/>
      <c r="AHR1187" s="140"/>
      <c r="AHS1187" s="140"/>
      <c r="AHT1187" s="140"/>
      <c r="AHU1187" s="140"/>
      <c r="AHV1187" s="140"/>
      <c r="AHW1187" s="140"/>
      <c r="AHX1187" s="140"/>
      <c r="AHY1187" s="140"/>
      <c r="AHZ1187" s="140"/>
      <c r="AIA1187" s="140"/>
      <c r="AIB1187" s="140"/>
      <c r="AIC1187" s="140"/>
      <c r="AID1187" s="140"/>
      <c r="AIE1187" s="140"/>
      <c r="AIF1187" s="140"/>
      <c r="AIG1187" s="140"/>
      <c r="AIH1187" s="140"/>
      <c r="AII1187" s="140"/>
      <c r="AIJ1187" s="140"/>
      <c r="AIK1187" s="140"/>
      <c r="AIL1187" s="140"/>
      <c r="AIM1187" s="140"/>
      <c r="AIN1187" s="140"/>
      <c r="AIO1187" s="140"/>
      <c r="AIP1187" s="140"/>
      <c r="AIQ1187" s="140"/>
      <c r="AIR1187" s="140"/>
      <c r="AIS1187" s="140"/>
      <c r="AIT1187" s="140"/>
      <c r="AIU1187" s="140"/>
      <c r="AIV1187" s="140"/>
      <c r="AIW1187" s="140"/>
      <c r="AIX1187" s="140"/>
      <c r="AIY1187" s="140"/>
      <c r="AIZ1187" s="140"/>
      <c r="AJA1187" s="140"/>
      <c r="AJB1187" s="140"/>
      <c r="AJC1187" s="140"/>
      <c r="AJD1187" s="140"/>
      <c r="AJE1187" s="140"/>
      <c r="AJF1187" s="140"/>
      <c r="AJG1187" s="140"/>
      <c r="AJH1187" s="140"/>
      <c r="AJI1187" s="140"/>
      <c r="AJJ1187" s="140"/>
      <c r="AJK1187" s="140"/>
      <c r="AJL1187" s="140"/>
      <c r="AJM1187" s="140"/>
      <c r="AJN1187" s="140"/>
      <c r="AJO1187" s="140"/>
      <c r="AJP1187" s="140"/>
      <c r="AJQ1187" s="140"/>
      <c r="AJR1187" s="140"/>
      <c r="AJS1187" s="140"/>
      <c r="AJT1187" s="140"/>
      <c r="AJU1187" s="140"/>
      <c r="AJV1187" s="140"/>
      <c r="AJW1187" s="140"/>
      <c r="AJX1187" s="140"/>
      <c r="AJY1187" s="140"/>
      <c r="AJZ1187" s="140"/>
      <c r="AKA1187" s="140"/>
      <c r="AKB1187" s="140"/>
      <c r="AKC1187" s="140"/>
      <c r="AKD1187" s="140"/>
      <c r="AKE1187" s="140"/>
      <c r="AKF1187" s="140"/>
      <c r="AKG1187" s="140"/>
      <c r="AKH1187" s="140"/>
      <c r="AKI1187" s="140"/>
      <c r="AKJ1187" s="140"/>
      <c r="AKK1187" s="140"/>
      <c r="AKL1187" s="140"/>
      <c r="AKM1187" s="140"/>
      <c r="AKN1187" s="140"/>
      <c r="AKO1187" s="140"/>
      <c r="AKP1187" s="140"/>
      <c r="AKQ1187" s="140"/>
      <c r="AKR1187" s="140"/>
      <c r="AKS1187" s="140"/>
      <c r="AKT1187" s="140"/>
      <c r="AKU1187" s="140"/>
      <c r="AKV1187" s="140"/>
      <c r="AKW1187" s="140"/>
      <c r="AKX1187" s="140"/>
      <c r="AKY1187" s="140"/>
      <c r="AKZ1187" s="140"/>
      <c r="ALA1187" s="140"/>
      <c r="ALB1187" s="140"/>
      <c r="ALC1187" s="140"/>
      <c r="ALD1187" s="140"/>
      <c r="ALE1187" s="140"/>
      <c r="ALF1187" s="140"/>
      <c r="ALG1187" s="140"/>
      <c r="ALH1187" s="140"/>
      <c r="ALI1187" s="140"/>
      <c r="ALJ1187" s="140"/>
      <c r="ALK1187" s="140"/>
      <c r="ALL1187" s="140"/>
      <c r="ALM1187" s="140"/>
      <c r="ALN1187" s="140"/>
      <c r="ALO1187" s="140"/>
      <c r="ALP1187" s="140"/>
      <c r="ALQ1187" s="140"/>
      <c r="ALR1187" s="140"/>
      <c r="ALS1187" s="140"/>
      <c r="ALT1187" s="140"/>
      <c r="ALU1187" s="140"/>
      <c r="ALV1187" s="140"/>
      <c r="ALW1187" s="140"/>
      <c r="ALX1187" s="140"/>
      <c r="ALY1187" s="140"/>
      <c r="ALZ1187" s="140"/>
      <c r="AMA1187" s="140"/>
      <c r="AMB1187" s="140"/>
      <c r="AMC1187" s="140"/>
      <c r="AMD1187" s="140"/>
      <c r="AME1187" s="140"/>
      <c r="AMF1187" s="140"/>
      <c r="AMG1187" s="140"/>
      <c r="AMH1187" s="140"/>
      <c r="AMI1187" s="140"/>
      <c r="AMJ1187" s="140"/>
      <c r="AMK1187" s="140"/>
      <c r="AML1187" s="140"/>
      <c r="AMM1187" s="140"/>
      <c r="AMN1187" s="140"/>
      <c r="AMO1187" s="140"/>
      <c r="AMP1187" s="140"/>
      <c r="AMQ1187" s="140"/>
      <c r="AMR1187" s="140"/>
      <c r="AMS1187" s="140"/>
      <c r="AMT1187" s="140"/>
      <c r="AMU1187" s="140"/>
      <c r="AMV1187" s="140"/>
      <c r="AMW1187" s="140"/>
      <c r="AMX1187" s="140"/>
      <c r="AMY1187" s="140"/>
      <c r="AMZ1187" s="140"/>
      <c r="ANA1187" s="140"/>
      <c r="ANB1187" s="140"/>
      <c r="ANC1187" s="140"/>
      <c r="AND1187" s="140"/>
      <c r="ANE1187" s="140"/>
      <c r="ANF1187" s="140"/>
      <c r="ANG1187" s="140"/>
      <c r="ANH1187" s="140"/>
      <c r="ANI1187" s="140"/>
      <c r="ANJ1187" s="140"/>
      <c r="ANK1187" s="140"/>
      <c r="ANL1187" s="140"/>
      <c r="ANM1187" s="140"/>
      <c r="ANN1187" s="140"/>
      <c r="ANO1187" s="140"/>
      <c r="ANP1187" s="140"/>
      <c r="ANQ1187" s="140"/>
      <c r="ANR1187" s="140"/>
      <c r="ANS1187" s="140"/>
      <c r="ANT1187" s="140"/>
      <c r="ANU1187" s="140"/>
      <c r="ANV1187" s="140"/>
      <c r="ANW1187" s="140"/>
      <c r="ANX1187" s="140"/>
      <c r="ANY1187" s="140"/>
      <c r="ANZ1187" s="140"/>
      <c r="AOA1187" s="140"/>
      <c r="AOB1187" s="140"/>
      <c r="AOC1187" s="140"/>
      <c r="AOD1187" s="140"/>
      <c r="AOE1187" s="140"/>
      <c r="AOF1187" s="140"/>
      <c r="AOG1187" s="140"/>
      <c r="AOH1187" s="140"/>
      <c r="AOI1187" s="140"/>
      <c r="AOJ1187" s="140"/>
      <c r="AOK1187" s="140"/>
      <c r="AOL1187" s="140"/>
      <c r="AOM1187" s="140"/>
      <c r="AON1187" s="140"/>
      <c r="AOO1187" s="140"/>
      <c r="AOP1187" s="140"/>
      <c r="AOQ1187" s="140"/>
      <c r="AOR1187" s="140"/>
      <c r="AOS1187" s="140"/>
      <c r="AOT1187" s="140"/>
      <c r="AOU1187" s="140"/>
      <c r="AOV1187" s="140"/>
      <c r="AOW1187" s="140"/>
      <c r="AOX1187" s="140"/>
      <c r="AOY1187" s="140"/>
      <c r="AOZ1187" s="140"/>
      <c r="APA1187" s="140"/>
      <c r="APB1187" s="140"/>
      <c r="APC1187" s="140"/>
      <c r="APD1187" s="140"/>
      <c r="APE1187" s="140"/>
      <c r="APF1187" s="140"/>
      <c r="APG1187" s="140"/>
      <c r="APH1187" s="140"/>
      <c r="API1187" s="140"/>
      <c r="APJ1187" s="140"/>
      <c r="APK1187" s="140"/>
      <c r="APL1187" s="140"/>
      <c r="APM1187" s="140"/>
      <c r="APN1187" s="140"/>
      <c r="APO1187" s="140"/>
      <c r="APP1187" s="140"/>
      <c r="APQ1187" s="140"/>
      <c r="APR1187" s="140"/>
      <c r="APS1187" s="140"/>
      <c r="APT1187" s="140"/>
      <c r="APU1187" s="140"/>
      <c r="APV1187" s="140"/>
      <c r="APW1187" s="140"/>
      <c r="APX1187" s="140"/>
      <c r="APY1187" s="140"/>
      <c r="APZ1187" s="140"/>
      <c r="AQA1187" s="140"/>
      <c r="AQB1187" s="140"/>
      <c r="AQC1187" s="140"/>
      <c r="AQD1187" s="140"/>
      <c r="AQE1187" s="140"/>
      <c r="AQF1187" s="140"/>
      <c r="AQG1187" s="140"/>
      <c r="AQH1187" s="140"/>
      <c r="AQI1187" s="140"/>
      <c r="AQJ1187" s="140"/>
      <c r="AQK1187" s="140"/>
      <c r="AQL1187" s="140"/>
      <c r="AQM1187" s="140"/>
      <c r="AQN1187" s="140"/>
      <c r="AQO1187" s="140"/>
      <c r="AQP1187" s="140"/>
      <c r="AQQ1187" s="140"/>
      <c r="AQR1187" s="140"/>
      <c r="AQS1187" s="140"/>
      <c r="AQT1187" s="140"/>
      <c r="AQU1187" s="140"/>
      <c r="AQV1187" s="140"/>
      <c r="AQW1187" s="140"/>
      <c r="AQX1187" s="140"/>
      <c r="AQY1187" s="140"/>
      <c r="AQZ1187" s="140"/>
      <c r="ARA1187" s="140"/>
      <c r="ARB1187" s="140"/>
      <c r="ARC1187" s="140"/>
      <c r="ARD1187" s="140"/>
      <c r="ARE1187" s="140"/>
      <c r="ARF1187" s="140"/>
      <c r="ARG1187" s="140"/>
      <c r="ARH1187" s="140"/>
      <c r="ARI1187" s="140"/>
      <c r="ARJ1187" s="140"/>
      <c r="ARK1187" s="140"/>
      <c r="ARL1187" s="140"/>
      <c r="ARM1187" s="140"/>
      <c r="ARN1187" s="140"/>
      <c r="ARO1187" s="140"/>
      <c r="ARP1187" s="140"/>
      <c r="ARQ1187" s="140"/>
      <c r="ARR1187" s="140"/>
      <c r="ARS1187" s="140"/>
      <c r="ART1187" s="140"/>
      <c r="ARU1187" s="140"/>
      <c r="ARV1187" s="140"/>
      <c r="ARW1187" s="140"/>
      <c r="ARX1187" s="140"/>
      <c r="ARY1187" s="140"/>
      <c r="ARZ1187" s="140"/>
      <c r="ASA1187" s="140"/>
      <c r="ASB1187" s="140"/>
      <c r="ASC1187" s="140"/>
      <c r="ASD1187" s="140"/>
      <c r="ASE1187" s="140"/>
      <c r="ASF1187" s="140"/>
      <c r="ASG1187" s="140"/>
      <c r="ASH1187" s="140"/>
      <c r="ASI1187" s="140"/>
      <c r="ASJ1187" s="140"/>
      <c r="ASK1187" s="140"/>
      <c r="ASL1187" s="140"/>
      <c r="ASM1187" s="140"/>
      <c r="ASN1187" s="140"/>
      <c r="ASO1187" s="140"/>
      <c r="ASP1187" s="140"/>
      <c r="ASQ1187" s="140"/>
      <c r="ASR1187" s="140"/>
      <c r="ASS1187" s="140"/>
      <c r="AST1187" s="140"/>
      <c r="ASU1187" s="140"/>
      <c r="ASV1187" s="140"/>
      <c r="ASW1187" s="140"/>
      <c r="ASX1187" s="140"/>
      <c r="ASY1187" s="140"/>
      <c r="ASZ1187" s="140"/>
      <c r="ATA1187" s="140"/>
      <c r="ATB1187" s="140"/>
      <c r="ATC1187" s="140"/>
      <c r="ATD1187" s="140"/>
      <c r="ATE1187" s="140"/>
      <c r="ATF1187" s="140"/>
      <c r="ATG1187" s="140"/>
      <c r="ATH1187" s="140"/>
      <c r="ATI1187" s="140"/>
      <c r="ATJ1187" s="140"/>
      <c r="ATK1187" s="140"/>
      <c r="ATL1187" s="140"/>
      <c r="ATM1187" s="140"/>
      <c r="ATN1187" s="140"/>
      <c r="ATO1187" s="140"/>
      <c r="ATP1187" s="140"/>
      <c r="ATQ1187" s="140"/>
      <c r="ATR1187" s="140"/>
      <c r="ATS1187" s="140"/>
      <c r="ATT1187" s="140"/>
      <c r="ATU1187" s="140"/>
      <c r="ATV1187" s="140"/>
      <c r="ATW1187" s="140"/>
      <c r="ATX1187" s="140"/>
      <c r="ATY1187" s="140"/>
      <c r="ATZ1187" s="140"/>
      <c r="AUA1187" s="140"/>
      <c r="AUB1187" s="140"/>
      <c r="AUC1187" s="140"/>
      <c r="AUD1187" s="140"/>
      <c r="AUE1187" s="140"/>
      <c r="AUF1187" s="140"/>
      <c r="AUG1187" s="140"/>
      <c r="AUH1187" s="140"/>
      <c r="AUI1187" s="140"/>
      <c r="AUJ1187" s="140"/>
      <c r="AUK1187" s="140"/>
      <c r="AUL1187" s="140"/>
      <c r="AUM1187" s="140"/>
      <c r="AUN1187" s="140"/>
      <c r="AUO1187" s="140"/>
      <c r="AUP1187" s="140"/>
      <c r="AUQ1187" s="140"/>
      <c r="AUR1187" s="140"/>
      <c r="AUS1187" s="140"/>
      <c r="AUT1187" s="140"/>
      <c r="AUU1187" s="140"/>
      <c r="AUV1187" s="140"/>
      <c r="AUW1187" s="140"/>
      <c r="AUX1187" s="140"/>
      <c r="AUY1187" s="140"/>
      <c r="AUZ1187" s="140"/>
      <c r="AVA1187" s="140"/>
      <c r="AVB1187" s="140"/>
      <c r="AVC1187" s="140"/>
      <c r="AVD1187" s="140"/>
      <c r="AVE1187" s="140"/>
      <c r="AVF1187" s="140"/>
      <c r="AVG1187" s="140"/>
      <c r="AVH1187" s="140"/>
      <c r="AVI1187" s="140"/>
      <c r="AVJ1187" s="140"/>
      <c r="AVK1187" s="140"/>
      <c r="AVL1187" s="140"/>
      <c r="AVM1187" s="140"/>
      <c r="AVN1187" s="140"/>
      <c r="AVO1187" s="140"/>
      <c r="AVP1187" s="140"/>
      <c r="AVQ1187" s="140"/>
      <c r="AVR1187" s="140"/>
      <c r="AVS1187" s="140"/>
      <c r="AVT1187" s="140"/>
      <c r="AVU1187" s="140"/>
      <c r="AVV1187" s="140"/>
      <c r="AVW1187" s="140"/>
      <c r="AVX1187" s="140"/>
      <c r="AVY1187" s="140"/>
      <c r="AVZ1187" s="140"/>
      <c r="AWA1187" s="140"/>
      <c r="AWB1187" s="140"/>
      <c r="AWC1187" s="140"/>
      <c r="AWD1187" s="140"/>
      <c r="AWE1187" s="140"/>
      <c r="AWF1187" s="140"/>
      <c r="AWG1187" s="140"/>
      <c r="AWH1187" s="140"/>
      <c r="AWI1187" s="140"/>
      <c r="AWJ1187" s="140"/>
      <c r="AWK1187" s="140"/>
      <c r="AWL1187" s="140"/>
      <c r="AWM1187" s="140"/>
      <c r="AWN1187" s="140"/>
      <c r="AWO1187" s="140"/>
      <c r="AWP1187" s="140"/>
      <c r="AWQ1187" s="140"/>
      <c r="AWR1187" s="140"/>
      <c r="AWS1187" s="140"/>
      <c r="AWT1187" s="140"/>
      <c r="AWU1187" s="140"/>
      <c r="AWV1187" s="140"/>
      <c r="AWW1187" s="140"/>
      <c r="AWX1187" s="140"/>
      <c r="AWY1187" s="140"/>
      <c r="AWZ1187" s="140"/>
      <c r="AXA1187" s="140"/>
      <c r="AXB1187" s="140"/>
      <c r="AXC1187" s="140"/>
      <c r="AXD1187" s="140"/>
      <c r="AXE1187" s="140"/>
      <c r="AXF1187" s="140"/>
      <c r="AXG1187" s="140"/>
      <c r="AXH1187" s="140"/>
      <c r="AXI1187" s="140"/>
      <c r="AXJ1187" s="140"/>
      <c r="AXK1187" s="140"/>
      <c r="AXL1187" s="140"/>
      <c r="AXM1187" s="140"/>
      <c r="AXN1187" s="140"/>
      <c r="AXO1187" s="140"/>
      <c r="AXP1187" s="140"/>
      <c r="AXQ1187" s="140"/>
      <c r="AXR1187" s="140"/>
      <c r="AXS1187" s="140"/>
      <c r="AXT1187" s="140"/>
      <c r="AXU1187" s="140"/>
      <c r="AXV1187" s="140"/>
      <c r="AXW1187" s="140"/>
      <c r="AXX1187" s="140"/>
      <c r="AXY1187" s="140"/>
      <c r="AXZ1187" s="140"/>
      <c r="AYA1187" s="140"/>
      <c r="AYB1187" s="140"/>
      <c r="AYC1187" s="140"/>
      <c r="AYD1187" s="140"/>
      <c r="AYE1187" s="140"/>
      <c r="AYF1187" s="140"/>
      <c r="AYG1187" s="140"/>
      <c r="AYH1187" s="140"/>
      <c r="AYI1187" s="140"/>
      <c r="AYJ1187" s="140"/>
      <c r="AYK1187" s="140"/>
      <c r="AYL1187" s="140"/>
      <c r="AYM1187" s="140"/>
      <c r="AYN1187" s="140"/>
      <c r="AYO1187" s="140"/>
      <c r="AYP1187" s="140"/>
      <c r="AYQ1187" s="140"/>
      <c r="AYR1187" s="140"/>
      <c r="AYS1187" s="140"/>
      <c r="AYT1187" s="140"/>
      <c r="AYU1187" s="140"/>
      <c r="AYV1187" s="140"/>
      <c r="AYW1187" s="140"/>
      <c r="AYX1187" s="140"/>
      <c r="AYY1187" s="140"/>
      <c r="AYZ1187" s="140"/>
      <c r="AZA1187" s="140"/>
      <c r="AZB1187" s="140"/>
      <c r="AZC1187" s="140"/>
      <c r="AZD1187" s="140"/>
      <c r="AZE1187" s="140"/>
      <c r="AZF1187" s="140"/>
      <c r="AZG1187" s="140"/>
      <c r="AZH1187" s="140"/>
      <c r="AZI1187" s="140"/>
      <c r="AZJ1187" s="140"/>
      <c r="AZK1187" s="140"/>
      <c r="AZL1187" s="140"/>
      <c r="AZM1187" s="140"/>
      <c r="AZN1187" s="140"/>
      <c r="AZO1187" s="140"/>
      <c r="AZP1187" s="140"/>
      <c r="AZQ1187" s="140"/>
      <c r="AZR1187" s="140"/>
      <c r="AZS1187" s="140"/>
      <c r="AZT1187" s="140"/>
      <c r="AZU1187" s="140"/>
      <c r="AZV1187" s="140"/>
      <c r="AZW1187" s="140"/>
      <c r="AZX1187" s="140"/>
      <c r="AZY1187" s="140"/>
      <c r="AZZ1187" s="140"/>
      <c r="BAA1187" s="140"/>
      <c r="BAB1187" s="140"/>
      <c r="BAC1187" s="140"/>
      <c r="BAD1187" s="140"/>
      <c r="BAE1187" s="140"/>
      <c r="BAF1187" s="140"/>
      <c r="BAG1187" s="140"/>
      <c r="BAH1187" s="140"/>
      <c r="BAI1187" s="140"/>
      <c r="BAJ1187" s="140"/>
      <c r="BAK1187" s="140"/>
      <c r="BAL1187" s="140"/>
      <c r="BAM1187" s="140"/>
      <c r="BAN1187" s="140"/>
      <c r="BAO1187" s="140"/>
      <c r="BAP1187" s="140"/>
      <c r="BAQ1187" s="140"/>
      <c r="BAR1187" s="140"/>
      <c r="BAS1187" s="140"/>
      <c r="BAT1187" s="140"/>
      <c r="BAU1187" s="140"/>
      <c r="BAV1187" s="140"/>
      <c r="BAW1187" s="140"/>
      <c r="BAX1187" s="140"/>
      <c r="BAY1187" s="140"/>
      <c r="BAZ1187" s="140"/>
      <c r="BBA1187" s="140"/>
      <c r="BBB1187" s="140"/>
      <c r="BBC1187" s="140"/>
      <c r="BBD1187" s="140"/>
      <c r="BBE1187" s="140"/>
      <c r="BBF1187" s="140"/>
      <c r="BBG1187" s="140"/>
      <c r="BBH1187" s="140"/>
      <c r="BBI1187" s="140"/>
      <c r="BBJ1187" s="140"/>
      <c r="BBK1187" s="140"/>
      <c r="BBL1187" s="140"/>
      <c r="BBM1187" s="140"/>
      <c r="BBN1187" s="140"/>
      <c r="BBO1187" s="140"/>
      <c r="BBP1187" s="140"/>
      <c r="BBQ1187" s="140"/>
      <c r="BBR1187" s="140"/>
      <c r="BBS1187" s="140"/>
      <c r="BBT1187" s="140"/>
      <c r="BBU1187" s="140"/>
      <c r="BBV1187" s="140"/>
      <c r="BBW1187" s="140"/>
      <c r="BBX1187" s="140"/>
      <c r="BBY1187" s="140"/>
      <c r="BBZ1187" s="140"/>
      <c r="BCA1187" s="140"/>
      <c r="BCB1187" s="140"/>
      <c r="BCC1187" s="140"/>
      <c r="BCD1187" s="140"/>
      <c r="BCE1187" s="140"/>
      <c r="BCF1187" s="140"/>
      <c r="BCG1187" s="140"/>
      <c r="BCH1187" s="140"/>
      <c r="BCI1187" s="140"/>
      <c r="BCJ1187" s="140"/>
      <c r="BCK1187" s="140"/>
      <c r="BCL1187" s="140"/>
      <c r="BCM1187" s="140"/>
      <c r="BCN1187" s="140"/>
      <c r="BCO1187" s="140"/>
      <c r="BCP1187" s="140"/>
      <c r="BCQ1187" s="140"/>
      <c r="BCR1187" s="140"/>
      <c r="BCS1187" s="140"/>
      <c r="BCT1187" s="140"/>
      <c r="BCU1187" s="140"/>
      <c r="BCV1187" s="140"/>
      <c r="BCW1187" s="140"/>
      <c r="BCX1187" s="140"/>
      <c r="BCY1187" s="140"/>
      <c r="BCZ1187" s="140"/>
      <c r="BDA1187" s="140"/>
      <c r="BDB1187" s="140"/>
      <c r="BDC1187" s="140"/>
      <c r="BDD1187" s="140"/>
      <c r="BDE1187" s="140"/>
      <c r="BDF1187" s="140"/>
      <c r="BDG1187" s="140"/>
      <c r="BDH1187" s="140"/>
      <c r="BDI1187" s="140"/>
      <c r="BDJ1187" s="140"/>
      <c r="BDK1187" s="140"/>
      <c r="BDL1187" s="140"/>
      <c r="BDM1187" s="140"/>
      <c r="BDN1187" s="140"/>
      <c r="BDO1187" s="140"/>
      <c r="BDP1187" s="140"/>
      <c r="BDQ1187" s="140"/>
      <c r="BDR1187" s="140"/>
      <c r="BDS1187" s="140"/>
      <c r="BDT1187" s="140"/>
      <c r="BDU1187" s="140"/>
      <c r="BDV1187" s="140"/>
      <c r="BDW1187" s="140"/>
      <c r="BDX1187" s="140"/>
      <c r="BDY1187" s="140"/>
      <c r="BDZ1187" s="140"/>
      <c r="BEA1187" s="140"/>
      <c r="BEB1187" s="140"/>
      <c r="BEC1187" s="140"/>
      <c r="BED1187" s="140"/>
      <c r="BEE1187" s="140"/>
      <c r="BEF1187" s="140"/>
      <c r="BEG1187" s="140"/>
      <c r="BEH1187" s="140"/>
      <c r="BEI1187" s="140"/>
      <c r="BEJ1187" s="140"/>
      <c r="BEK1187" s="140"/>
      <c r="BEL1187" s="140"/>
      <c r="BEM1187" s="140"/>
      <c r="BEN1187" s="140"/>
      <c r="BEO1187" s="140"/>
      <c r="BEP1187" s="140"/>
      <c r="BEQ1187" s="140"/>
      <c r="BER1187" s="140"/>
      <c r="BES1187" s="140"/>
      <c r="BET1187" s="140"/>
      <c r="BEU1187" s="140"/>
      <c r="BEV1187" s="140"/>
      <c r="BEW1187" s="140"/>
      <c r="BEX1187" s="140"/>
      <c r="BEY1187" s="140"/>
      <c r="BEZ1187" s="140"/>
      <c r="BFA1187" s="140"/>
      <c r="BFB1187" s="140"/>
      <c r="BFC1187" s="140"/>
      <c r="BFD1187" s="140"/>
      <c r="BFE1187" s="140"/>
      <c r="BFF1187" s="140"/>
      <c r="BFG1187" s="140"/>
      <c r="BFH1187" s="140"/>
      <c r="BFI1187" s="140"/>
      <c r="BFJ1187" s="140"/>
      <c r="BFK1187" s="140"/>
      <c r="BFL1187" s="140"/>
      <c r="BFM1187" s="140"/>
      <c r="BFN1187" s="140"/>
      <c r="BFO1187" s="140"/>
      <c r="BFP1187" s="140"/>
      <c r="BFQ1187" s="140"/>
      <c r="BFR1187" s="140"/>
      <c r="BFS1187" s="140"/>
      <c r="BFT1187" s="140"/>
      <c r="BFU1187" s="140"/>
      <c r="BFV1187" s="140"/>
      <c r="BFW1187" s="140"/>
      <c r="BFX1187" s="140"/>
      <c r="BFY1187" s="140"/>
      <c r="BFZ1187" s="140"/>
      <c r="BGA1187" s="140"/>
      <c r="BGB1187" s="140"/>
      <c r="BGC1187" s="140"/>
      <c r="BGD1187" s="140"/>
      <c r="BGE1187" s="140"/>
      <c r="BGF1187" s="140"/>
      <c r="BGG1187" s="140"/>
      <c r="BGH1187" s="140"/>
      <c r="BGI1187" s="140"/>
      <c r="BGJ1187" s="140"/>
      <c r="BGK1187" s="140"/>
      <c r="BGL1187" s="140"/>
      <c r="BGM1187" s="140"/>
      <c r="BGN1187" s="140"/>
      <c r="BGO1187" s="140"/>
      <c r="BGP1187" s="140"/>
      <c r="BGQ1187" s="140"/>
      <c r="BGR1187" s="140"/>
      <c r="BGS1187" s="140"/>
      <c r="BGT1187" s="140"/>
      <c r="BGU1187" s="140"/>
      <c r="BGV1187" s="140"/>
      <c r="BGW1187" s="140"/>
      <c r="BGX1187" s="140"/>
      <c r="BGY1187" s="140"/>
      <c r="BGZ1187" s="140"/>
      <c r="BHA1187" s="140"/>
      <c r="BHB1187" s="140"/>
      <c r="BHC1187" s="140"/>
      <c r="BHD1187" s="140"/>
      <c r="BHE1187" s="140"/>
      <c r="BHF1187" s="140"/>
      <c r="BHG1187" s="140"/>
      <c r="BHH1187" s="140"/>
      <c r="BHI1187" s="140"/>
      <c r="BHJ1187" s="140"/>
      <c r="BHK1187" s="140"/>
      <c r="BHL1187" s="140"/>
      <c r="BHM1187" s="140"/>
      <c r="BHN1187" s="140"/>
      <c r="BHO1187" s="140"/>
      <c r="BHP1187" s="140"/>
      <c r="BHQ1187" s="140"/>
      <c r="BHR1187" s="140"/>
      <c r="BHS1187" s="140"/>
      <c r="BHT1187" s="140"/>
      <c r="BHU1187" s="140"/>
      <c r="BHV1187" s="140"/>
      <c r="BHW1187" s="140"/>
      <c r="BHX1187" s="140"/>
      <c r="BHY1187" s="140"/>
      <c r="BHZ1187" s="140"/>
      <c r="BIA1187" s="140"/>
      <c r="BIB1187" s="140"/>
      <c r="BIC1187" s="140"/>
      <c r="BID1187" s="140"/>
      <c r="BIE1187" s="140"/>
      <c r="BIF1187" s="140"/>
      <c r="BIG1187" s="140"/>
      <c r="BIH1187" s="140"/>
      <c r="BII1187" s="140"/>
      <c r="BIJ1187" s="140"/>
      <c r="BIK1187" s="140"/>
      <c r="BIL1187" s="140"/>
      <c r="BIM1187" s="140"/>
      <c r="BIN1187" s="140"/>
      <c r="BIO1187" s="140"/>
      <c r="BIP1187" s="140"/>
      <c r="BIQ1187" s="140"/>
      <c r="BIR1187" s="140"/>
      <c r="BIS1187" s="140"/>
      <c r="BIT1187" s="140"/>
      <c r="BIU1187" s="140"/>
      <c r="BIV1187" s="140"/>
      <c r="BIW1187" s="140"/>
      <c r="BIX1187" s="140"/>
      <c r="BIY1187" s="140"/>
      <c r="BIZ1187" s="140"/>
      <c r="BJA1187" s="140"/>
      <c r="BJB1187" s="140"/>
      <c r="BJC1187" s="140"/>
      <c r="BJD1187" s="140"/>
      <c r="BJE1187" s="140"/>
      <c r="BJF1187" s="140"/>
      <c r="BJG1187" s="140"/>
      <c r="BJH1187" s="140"/>
      <c r="BJI1187" s="140"/>
      <c r="BJJ1187" s="140"/>
      <c r="BJK1187" s="140"/>
      <c r="BJL1187" s="140"/>
      <c r="BJM1187" s="140"/>
      <c r="BJN1187" s="140"/>
      <c r="BJO1187" s="140"/>
      <c r="BJP1187" s="140"/>
      <c r="BJQ1187" s="140"/>
      <c r="BJR1187" s="140"/>
      <c r="BJS1187" s="140"/>
      <c r="BJT1187" s="140"/>
      <c r="BJU1187" s="140"/>
      <c r="BJV1187" s="140"/>
      <c r="BJW1187" s="140"/>
      <c r="BJX1187" s="140"/>
      <c r="BJY1187" s="140"/>
      <c r="BJZ1187" s="140"/>
      <c r="BKA1187" s="140"/>
      <c r="BKB1187" s="140"/>
      <c r="BKC1187" s="140"/>
      <c r="BKD1187" s="140"/>
      <c r="BKE1187" s="140"/>
      <c r="BKF1187" s="140"/>
      <c r="BKG1187" s="140"/>
      <c r="BKH1187" s="140"/>
      <c r="BKI1187" s="140"/>
      <c r="BKJ1187" s="140"/>
      <c r="BKK1187" s="140"/>
      <c r="BKL1187" s="140"/>
      <c r="BKM1187" s="140"/>
      <c r="BKN1187" s="140"/>
      <c r="BKO1187" s="140"/>
      <c r="BKP1187" s="140"/>
      <c r="BKQ1187" s="140"/>
      <c r="BKR1187" s="140"/>
      <c r="BKS1187" s="140"/>
      <c r="BKT1187" s="140"/>
      <c r="BKU1187" s="140"/>
      <c r="BKV1187" s="140"/>
      <c r="BKW1187" s="140"/>
      <c r="BKX1187" s="140"/>
      <c r="BKY1187" s="140"/>
      <c r="BKZ1187" s="140"/>
      <c r="BLA1187" s="140"/>
      <c r="BLB1187" s="140"/>
      <c r="BLC1187" s="140"/>
      <c r="BLD1187" s="140"/>
      <c r="BLE1187" s="140"/>
      <c r="BLF1187" s="140"/>
      <c r="BLG1187" s="140"/>
      <c r="BLH1187" s="140"/>
      <c r="BLI1187" s="140"/>
      <c r="BLJ1187" s="140"/>
      <c r="BLK1187" s="140"/>
      <c r="BLL1187" s="140"/>
      <c r="BLM1187" s="140"/>
      <c r="BLN1187" s="140"/>
      <c r="BLO1187" s="140"/>
      <c r="BLP1187" s="140"/>
      <c r="BLQ1187" s="140"/>
      <c r="BLR1187" s="140"/>
      <c r="BLS1187" s="140"/>
      <c r="BLT1187" s="140"/>
      <c r="BLU1187" s="140"/>
      <c r="BLV1187" s="140"/>
      <c r="BLW1187" s="140"/>
      <c r="BLX1187" s="140"/>
      <c r="BLY1187" s="140"/>
      <c r="BLZ1187" s="140"/>
      <c r="BMA1187" s="140"/>
      <c r="BMB1187" s="140"/>
      <c r="BMC1187" s="140"/>
      <c r="BMD1187" s="140"/>
      <c r="BME1187" s="140"/>
      <c r="BMF1187" s="140"/>
      <c r="BMG1187" s="140"/>
      <c r="BMH1187" s="140"/>
      <c r="BMI1187" s="140"/>
      <c r="BMJ1187" s="140"/>
      <c r="BMK1187" s="140"/>
      <c r="BML1187" s="140"/>
      <c r="BMM1187" s="140"/>
      <c r="BMN1187" s="140"/>
      <c r="BMO1187" s="140"/>
      <c r="BMP1187" s="140"/>
      <c r="BMQ1187" s="140"/>
      <c r="BMR1187" s="140"/>
      <c r="BMS1187" s="140"/>
      <c r="BMT1187" s="140"/>
      <c r="BMU1187" s="140"/>
      <c r="BMV1187" s="140"/>
      <c r="BMW1187" s="140"/>
      <c r="BMX1187" s="140"/>
      <c r="BMY1187" s="140"/>
      <c r="BMZ1187" s="140"/>
      <c r="BNA1187" s="140"/>
      <c r="BNB1187" s="140"/>
      <c r="BNC1187" s="140"/>
      <c r="BND1187" s="140"/>
      <c r="BNE1187" s="140"/>
      <c r="BNF1187" s="140"/>
      <c r="BNG1187" s="140"/>
      <c r="BNH1187" s="140"/>
      <c r="BNI1187" s="140"/>
      <c r="BNJ1187" s="140"/>
      <c r="BNK1187" s="140"/>
      <c r="BNL1187" s="140"/>
      <c r="BNM1187" s="140"/>
      <c r="BNN1187" s="140"/>
      <c r="BNO1187" s="140"/>
      <c r="BNP1187" s="140"/>
      <c r="BNQ1187" s="140"/>
      <c r="BNR1187" s="140"/>
      <c r="BNS1187" s="140"/>
      <c r="BNT1187" s="140"/>
      <c r="BNU1187" s="140"/>
      <c r="BNV1187" s="140"/>
      <c r="BNW1187" s="140"/>
      <c r="BNX1187" s="140"/>
      <c r="BNY1187" s="140"/>
      <c r="BNZ1187" s="140"/>
      <c r="BOA1187" s="140"/>
      <c r="BOB1187" s="140"/>
      <c r="BOC1187" s="140"/>
      <c r="BOD1187" s="140"/>
      <c r="BOE1187" s="140"/>
      <c r="BOF1187" s="140"/>
      <c r="BOG1187" s="140"/>
      <c r="BOH1187" s="140"/>
      <c r="BOI1187" s="140"/>
      <c r="BOJ1187" s="140"/>
      <c r="BOK1187" s="140"/>
      <c r="BOL1187" s="140"/>
      <c r="BOM1187" s="140"/>
      <c r="BON1187" s="140"/>
      <c r="BOO1187" s="140"/>
      <c r="BOP1187" s="140"/>
      <c r="BOQ1187" s="140"/>
      <c r="BOR1187" s="140"/>
      <c r="BOS1187" s="140"/>
      <c r="BOT1187" s="140"/>
      <c r="BOU1187" s="140"/>
      <c r="BOV1187" s="140"/>
      <c r="BOW1187" s="140"/>
      <c r="BOX1187" s="140"/>
      <c r="BOY1187" s="140"/>
      <c r="BOZ1187" s="140"/>
      <c r="BPA1187" s="140"/>
      <c r="BPB1187" s="140"/>
      <c r="BPC1187" s="140"/>
      <c r="BPD1187" s="140"/>
      <c r="BPE1187" s="140"/>
      <c r="BPF1187" s="140"/>
      <c r="BPG1187" s="140"/>
      <c r="BPH1187" s="140"/>
      <c r="BPI1187" s="140"/>
      <c r="BPJ1187" s="140"/>
      <c r="BPK1187" s="140"/>
      <c r="BPL1187" s="140"/>
      <c r="BPM1187" s="140"/>
      <c r="BPN1187" s="140"/>
      <c r="BPO1187" s="140"/>
      <c r="BPP1187" s="140"/>
      <c r="BPQ1187" s="140"/>
      <c r="BPR1187" s="140"/>
      <c r="BPS1187" s="140"/>
      <c r="BPT1187" s="140"/>
      <c r="BPU1187" s="140"/>
      <c r="BPV1187" s="140"/>
      <c r="BPW1187" s="140"/>
      <c r="BPX1187" s="140"/>
      <c r="BPY1187" s="140"/>
      <c r="BPZ1187" s="140"/>
      <c r="BQA1187" s="140"/>
      <c r="BQB1187" s="140"/>
      <c r="BQC1187" s="140"/>
      <c r="BQD1187" s="140"/>
      <c r="BQE1187" s="140"/>
      <c r="BQF1187" s="140"/>
      <c r="BQG1187" s="140"/>
      <c r="BQH1187" s="140"/>
      <c r="BQI1187" s="140"/>
      <c r="BQJ1187" s="140"/>
      <c r="BQK1187" s="140"/>
      <c r="BQL1187" s="140"/>
      <c r="BQM1187" s="140"/>
      <c r="BQN1187" s="140"/>
      <c r="BQO1187" s="140"/>
      <c r="BQP1187" s="140"/>
      <c r="BQQ1187" s="140"/>
      <c r="BQR1187" s="140"/>
      <c r="BQS1187" s="140"/>
      <c r="BQT1187" s="140"/>
      <c r="BQU1187" s="140"/>
      <c r="BQV1187" s="140"/>
      <c r="BQW1187" s="140"/>
      <c r="BQX1187" s="140"/>
      <c r="BQY1187" s="140"/>
      <c r="BQZ1187" s="140"/>
      <c r="BRA1187" s="140"/>
      <c r="BRB1187" s="140"/>
      <c r="BRC1187" s="140"/>
      <c r="BRD1187" s="140"/>
      <c r="BRE1187" s="140"/>
      <c r="BRF1187" s="140"/>
      <c r="BRG1187" s="140"/>
      <c r="BRH1187" s="140"/>
      <c r="BRI1187" s="140"/>
      <c r="BRJ1187" s="140"/>
      <c r="BRK1187" s="140"/>
      <c r="BRL1187" s="140"/>
      <c r="BRM1187" s="140"/>
      <c r="BRN1187" s="140"/>
      <c r="BRO1187" s="140"/>
      <c r="BRP1187" s="140"/>
      <c r="BRQ1187" s="140"/>
      <c r="BRR1187" s="140"/>
      <c r="BRS1187" s="140"/>
      <c r="BRT1187" s="140"/>
      <c r="BRU1187" s="140"/>
      <c r="BRV1187" s="140"/>
      <c r="BRW1187" s="140"/>
      <c r="BRX1187" s="140"/>
      <c r="BRY1187" s="140"/>
      <c r="BRZ1187" s="140"/>
      <c r="BSA1187" s="140"/>
      <c r="BSB1187" s="140"/>
      <c r="BSC1187" s="140"/>
      <c r="BSD1187" s="140"/>
      <c r="BSE1187" s="140"/>
      <c r="BSF1187" s="140"/>
      <c r="BSG1187" s="140"/>
      <c r="BSH1187" s="140"/>
      <c r="BSI1187" s="140"/>
      <c r="BSJ1187" s="140"/>
      <c r="BSK1187" s="140"/>
      <c r="BSL1187" s="140"/>
      <c r="BSM1187" s="140"/>
      <c r="BSN1187" s="140"/>
      <c r="BSO1187" s="140"/>
      <c r="BSP1187" s="140"/>
      <c r="BSQ1187" s="140"/>
      <c r="BSR1187" s="140"/>
      <c r="BSS1187" s="140"/>
      <c r="BST1187" s="140"/>
      <c r="BSU1187" s="140"/>
      <c r="BSV1187" s="140"/>
      <c r="BSW1187" s="140"/>
      <c r="BSX1187" s="140"/>
      <c r="BSY1187" s="140"/>
      <c r="BSZ1187" s="140"/>
      <c r="BTA1187" s="140"/>
      <c r="BTB1187" s="140"/>
      <c r="BTC1187" s="140"/>
      <c r="BTD1187" s="140"/>
      <c r="BTE1187" s="140"/>
      <c r="BTF1187" s="140"/>
      <c r="BTG1187" s="140"/>
      <c r="BTH1187" s="140"/>
      <c r="BTI1187" s="140"/>
      <c r="BTJ1187" s="140"/>
      <c r="BTK1187" s="140"/>
      <c r="BTL1187" s="140"/>
      <c r="BTM1187" s="140"/>
      <c r="BTN1187" s="140"/>
      <c r="BTO1187" s="140"/>
      <c r="BTP1187" s="140"/>
      <c r="BTQ1187" s="140"/>
      <c r="BTR1187" s="140"/>
      <c r="BTS1187" s="140"/>
      <c r="BTT1187" s="140"/>
      <c r="BTU1187" s="140"/>
      <c r="BTV1187" s="140"/>
      <c r="BTW1187" s="140"/>
      <c r="BTX1187" s="140"/>
      <c r="BTY1187" s="140"/>
      <c r="BTZ1187" s="140"/>
      <c r="BUA1187" s="140"/>
      <c r="BUB1187" s="140"/>
      <c r="BUC1187" s="140"/>
      <c r="BUD1187" s="140"/>
      <c r="BUE1187" s="140"/>
      <c r="BUF1187" s="140"/>
      <c r="BUG1187" s="140"/>
      <c r="BUH1187" s="140"/>
      <c r="BUI1187" s="140"/>
      <c r="BUJ1187" s="140"/>
      <c r="BUK1187" s="140"/>
      <c r="BUL1187" s="140"/>
      <c r="BUM1187" s="140"/>
      <c r="BUN1187" s="140"/>
      <c r="BUO1187" s="140"/>
      <c r="BUP1187" s="140"/>
      <c r="BUQ1187" s="140"/>
      <c r="BUR1187" s="140"/>
      <c r="BUS1187" s="140"/>
      <c r="BUT1187" s="140"/>
      <c r="BUU1187" s="140"/>
      <c r="BUV1187" s="140"/>
      <c r="BUW1187" s="140"/>
      <c r="BUX1187" s="140"/>
      <c r="BUY1187" s="140"/>
      <c r="BUZ1187" s="140"/>
      <c r="BVA1187" s="140"/>
      <c r="BVB1187" s="140"/>
      <c r="BVC1187" s="140"/>
      <c r="BVD1187" s="140"/>
      <c r="BVE1187" s="140"/>
      <c r="BVF1187" s="140"/>
      <c r="BVG1187" s="140"/>
      <c r="BVH1187" s="140"/>
      <c r="BVI1187" s="140"/>
      <c r="BVJ1187" s="140"/>
      <c r="BVK1187" s="140"/>
      <c r="BVL1187" s="140"/>
      <c r="BVM1187" s="140"/>
      <c r="BVN1187" s="140"/>
      <c r="BVO1187" s="140"/>
      <c r="BVP1187" s="140"/>
      <c r="BVQ1187" s="140"/>
      <c r="BVR1187" s="140"/>
      <c r="BVS1187" s="140"/>
      <c r="BVT1187" s="140"/>
      <c r="BVU1187" s="140"/>
      <c r="BVV1187" s="140"/>
      <c r="BVW1187" s="140"/>
      <c r="BVX1187" s="140"/>
      <c r="BVY1187" s="140"/>
      <c r="BVZ1187" s="140"/>
      <c r="BWA1187" s="140"/>
      <c r="BWB1187" s="140"/>
      <c r="BWC1187" s="140"/>
      <c r="BWD1187" s="140"/>
      <c r="BWE1187" s="140"/>
      <c r="BWF1187" s="140"/>
      <c r="BWG1187" s="140"/>
      <c r="BWH1187" s="140"/>
      <c r="BWI1187" s="140"/>
      <c r="BWJ1187" s="140"/>
      <c r="BWK1187" s="140"/>
      <c r="BWL1187" s="140"/>
      <c r="BWM1187" s="140"/>
      <c r="BWN1187" s="140"/>
      <c r="BWO1187" s="140"/>
      <c r="BWP1187" s="140"/>
      <c r="BWQ1187" s="140"/>
      <c r="BWR1187" s="140"/>
      <c r="BWS1187" s="140"/>
      <c r="BWT1187" s="140"/>
      <c r="BWU1187" s="140"/>
      <c r="BWV1187" s="140"/>
      <c r="BWW1187" s="140"/>
      <c r="BWX1187" s="140"/>
      <c r="BWY1187" s="140"/>
      <c r="BWZ1187" s="140"/>
      <c r="BXA1187" s="140"/>
      <c r="BXB1187" s="140"/>
      <c r="BXC1187" s="140"/>
      <c r="BXD1187" s="140"/>
      <c r="BXE1187" s="140"/>
      <c r="BXF1187" s="140"/>
      <c r="BXG1187" s="140"/>
      <c r="BXH1187" s="140"/>
      <c r="BXI1187" s="140"/>
      <c r="BXJ1187" s="140"/>
      <c r="BXK1187" s="140"/>
      <c r="BXL1187" s="140"/>
      <c r="BXM1187" s="140"/>
      <c r="BXN1187" s="140"/>
      <c r="BXO1187" s="140"/>
      <c r="BXP1187" s="140"/>
      <c r="BXQ1187" s="140"/>
      <c r="BXR1187" s="140"/>
      <c r="BXS1187" s="140"/>
      <c r="BXT1187" s="140"/>
      <c r="BXU1187" s="140"/>
      <c r="BXV1187" s="140"/>
      <c r="BXW1187" s="140"/>
      <c r="BXX1187" s="140"/>
      <c r="BXY1187" s="140"/>
      <c r="BXZ1187" s="140"/>
      <c r="BYA1187" s="140"/>
      <c r="BYB1187" s="140"/>
      <c r="BYC1187" s="140"/>
      <c r="BYD1187" s="140"/>
      <c r="BYE1187" s="140"/>
      <c r="BYF1187" s="140"/>
      <c r="BYG1187" s="140"/>
      <c r="BYH1187" s="140"/>
      <c r="BYI1187" s="140"/>
      <c r="BYJ1187" s="140"/>
      <c r="BYK1187" s="140"/>
      <c r="BYL1187" s="140"/>
      <c r="BYM1187" s="140"/>
      <c r="BYN1187" s="140"/>
      <c r="BYO1187" s="140"/>
      <c r="BYP1187" s="140"/>
      <c r="BYQ1187" s="140"/>
      <c r="BYR1187" s="140"/>
      <c r="BYS1187" s="140"/>
      <c r="BYT1187" s="140"/>
      <c r="BYU1187" s="140"/>
      <c r="BYV1187" s="140"/>
      <c r="BYW1187" s="140"/>
      <c r="BYX1187" s="140"/>
      <c r="BYY1187" s="140"/>
      <c r="BYZ1187" s="140"/>
      <c r="BZA1187" s="140"/>
      <c r="BZB1187" s="140"/>
      <c r="BZC1187" s="140"/>
      <c r="BZD1187" s="140"/>
      <c r="BZE1187" s="140"/>
      <c r="BZF1187" s="140"/>
      <c r="BZG1187" s="140"/>
      <c r="BZH1187" s="140"/>
      <c r="BZI1187" s="140"/>
      <c r="BZJ1187" s="140"/>
      <c r="BZK1187" s="140"/>
      <c r="BZL1187" s="140"/>
      <c r="BZM1187" s="140"/>
      <c r="BZN1187" s="140"/>
      <c r="BZO1187" s="140"/>
      <c r="BZP1187" s="140"/>
      <c r="BZQ1187" s="140"/>
      <c r="BZR1187" s="140"/>
      <c r="BZS1187" s="140"/>
      <c r="BZT1187" s="140"/>
      <c r="BZU1187" s="140"/>
      <c r="BZV1187" s="140"/>
      <c r="BZW1187" s="140"/>
      <c r="BZX1187" s="140"/>
      <c r="BZY1187" s="140"/>
      <c r="BZZ1187" s="140"/>
      <c r="CAA1187" s="140"/>
      <c r="CAB1187" s="140"/>
      <c r="CAC1187" s="140"/>
      <c r="CAD1187" s="140"/>
      <c r="CAE1187" s="140"/>
      <c r="CAF1187" s="140"/>
      <c r="CAG1187" s="140"/>
      <c r="CAH1187" s="140"/>
      <c r="CAI1187" s="140"/>
      <c r="CAJ1187" s="140"/>
      <c r="CAK1187" s="140"/>
      <c r="CAL1187" s="140"/>
      <c r="CAM1187" s="140"/>
      <c r="CAN1187" s="140"/>
      <c r="CAO1187" s="140"/>
      <c r="CAP1187" s="140"/>
      <c r="CAQ1187" s="140"/>
      <c r="CAR1187" s="140"/>
      <c r="CAS1187" s="140"/>
      <c r="CAT1187" s="140"/>
      <c r="CAU1187" s="140"/>
      <c r="CAV1187" s="140"/>
      <c r="CAW1187" s="140"/>
      <c r="CAX1187" s="140"/>
      <c r="CAY1187" s="140"/>
      <c r="CAZ1187" s="140"/>
      <c r="CBA1187" s="140"/>
      <c r="CBB1187" s="140"/>
      <c r="CBC1187" s="140"/>
      <c r="CBD1187" s="140"/>
      <c r="CBE1187" s="140"/>
      <c r="CBF1187" s="140"/>
      <c r="CBG1187" s="140"/>
      <c r="CBH1187" s="140"/>
      <c r="CBI1187" s="140"/>
      <c r="CBJ1187" s="140"/>
      <c r="CBK1187" s="140"/>
      <c r="CBL1187" s="140"/>
      <c r="CBM1187" s="140"/>
      <c r="CBN1187" s="140"/>
      <c r="CBO1187" s="140"/>
      <c r="CBP1187" s="140"/>
      <c r="CBQ1187" s="140"/>
      <c r="CBR1187" s="140"/>
      <c r="CBS1187" s="140"/>
      <c r="CBT1187" s="140"/>
      <c r="CBU1187" s="140"/>
      <c r="CBV1187" s="140"/>
      <c r="CBW1187" s="140"/>
      <c r="CBX1187" s="140"/>
      <c r="CBY1187" s="140"/>
      <c r="CBZ1187" s="140"/>
      <c r="CCA1187" s="140"/>
      <c r="CCB1187" s="140"/>
      <c r="CCC1187" s="140"/>
      <c r="CCD1187" s="140"/>
      <c r="CCE1187" s="140"/>
      <c r="CCF1187" s="140"/>
      <c r="CCG1187" s="140"/>
      <c r="CCH1187" s="140"/>
      <c r="CCI1187" s="140"/>
      <c r="CCJ1187" s="140"/>
      <c r="CCK1187" s="140"/>
      <c r="CCL1187" s="140"/>
      <c r="CCM1187" s="140"/>
      <c r="CCN1187" s="140"/>
      <c r="CCO1187" s="140"/>
      <c r="CCP1187" s="140"/>
      <c r="CCQ1187" s="140"/>
      <c r="CCR1187" s="140"/>
      <c r="CCS1187" s="140"/>
      <c r="CCT1187" s="140"/>
      <c r="CCU1187" s="140"/>
      <c r="CCV1187" s="140"/>
      <c r="CCW1187" s="140"/>
      <c r="CCX1187" s="140"/>
      <c r="CCY1187" s="140"/>
      <c r="CCZ1187" s="140"/>
      <c r="CDA1187" s="140"/>
      <c r="CDB1187" s="140"/>
      <c r="CDC1187" s="140"/>
      <c r="CDD1187" s="140"/>
      <c r="CDE1187" s="140"/>
      <c r="CDF1187" s="140"/>
      <c r="CDG1187" s="140"/>
      <c r="CDH1187" s="140"/>
      <c r="CDI1187" s="140"/>
      <c r="CDJ1187" s="140"/>
      <c r="CDK1187" s="140"/>
      <c r="CDL1187" s="140"/>
      <c r="CDM1187" s="140"/>
      <c r="CDN1187" s="140"/>
      <c r="CDO1187" s="140"/>
      <c r="CDP1187" s="140"/>
      <c r="CDQ1187" s="140"/>
      <c r="CDR1187" s="140"/>
      <c r="CDS1187" s="140"/>
      <c r="CDT1187" s="140"/>
      <c r="CDU1187" s="140"/>
      <c r="CDV1187" s="140"/>
      <c r="CDW1187" s="140"/>
      <c r="CDX1187" s="140"/>
      <c r="CDY1187" s="140"/>
      <c r="CDZ1187" s="140"/>
      <c r="CEA1187" s="140"/>
      <c r="CEB1187" s="140"/>
      <c r="CEC1187" s="140"/>
      <c r="CED1187" s="140"/>
      <c r="CEE1187" s="140"/>
      <c r="CEF1187" s="140"/>
      <c r="CEG1187" s="140"/>
      <c r="CEH1187" s="140"/>
      <c r="CEI1187" s="140"/>
      <c r="CEJ1187" s="140"/>
      <c r="CEK1187" s="140"/>
      <c r="CEL1187" s="140"/>
      <c r="CEM1187" s="140"/>
      <c r="CEN1187" s="140"/>
      <c r="CEO1187" s="140"/>
      <c r="CEP1187" s="140"/>
      <c r="CEQ1187" s="140"/>
      <c r="CER1187" s="140"/>
      <c r="CES1187" s="140"/>
      <c r="CET1187" s="140"/>
      <c r="CEU1187" s="140"/>
      <c r="CEV1187" s="140"/>
      <c r="CEW1187" s="140"/>
      <c r="CEX1187" s="140"/>
      <c r="CEY1187" s="140"/>
      <c r="CEZ1187" s="140"/>
      <c r="CFA1187" s="140"/>
      <c r="CFB1187" s="140"/>
      <c r="CFC1187" s="140"/>
      <c r="CFD1187" s="140"/>
      <c r="CFE1187" s="140"/>
      <c r="CFF1187" s="140"/>
      <c r="CFG1187" s="140"/>
      <c r="CFH1187" s="140"/>
      <c r="CFI1187" s="140"/>
      <c r="CFJ1187" s="140"/>
      <c r="CFK1187" s="140"/>
      <c r="CFL1187" s="140"/>
      <c r="CFM1187" s="140"/>
      <c r="CFN1187" s="140"/>
      <c r="CFO1187" s="140"/>
      <c r="CFP1187" s="140"/>
      <c r="CFQ1187" s="140"/>
      <c r="CFR1187" s="140"/>
      <c r="CFS1187" s="140"/>
      <c r="CFT1187" s="140"/>
      <c r="CFU1187" s="140"/>
      <c r="CFV1187" s="140"/>
      <c r="CFW1187" s="140"/>
      <c r="CFX1187" s="140"/>
      <c r="CFY1187" s="140"/>
      <c r="CFZ1187" s="140"/>
      <c r="CGA1187" s="140"/>
      <c r="CGB1187" s="140"/>
      <c r="CGC1187" s="140"/>
      <c r="CGD1187" s="140"/>
      <c r="CGE1187" s="140"/>
      <c r="CGF1187" s="140"/>
      <c r="CGG1187" s="140"/>
      <c r="CGH1187" s="140"/>
      <c r="CGI1187" s="140"/>
      <c r="CGJ1187" s="140"/>
      <c r="CGK1187" s="140"/>
      <c r="CGL1187" s="140"/>
      <c r="CGM1187" s="140"/>
      <c r="CGN1187" s="140"/>
      <c r="CGO1187" s="140"/>
      <c r="CGP1187" s="140"/>
      <c r="CGQ1187" s="140"/>
      <c r="CGR1187" s="140"/>
      <c r="CGS1187" s="140"/>
      <c r="CGT1187" s="140"/>
      <c r="CGU1187" s="140"/>
      <c r="CGV1187" s="140"/>
      <c r="CGW1187" s="140"/>
      <c r="CGX1187" s="140"/>
      <c r="CGY1187" s="140"/>
      <c r="CGZ1187" s="140"/>
      <c r="CHA1187" s="140"/>
      <c r="CHB1187" s="140"/>
      <c r="CHC1187" s="140"/>
      <c r="CHD1187" s="140"/>
      <c r="CHE1187" s="140"/>
      <c r="CHF1187" s="140"/>
      <c r="CHG1187" s="140"/>
      <c r="CHH1187" s="140"/>
      <c r="CHI1187" s="140"/>
      <c r="CHJ1187" s="140"/>
      <c r="CHK1187" s="140"/>
      <c r="CHL1187" s="140"/>
      <c r="CHM1187" s="140"/>
      <c r="CHN1187" s="140"/>
      <c r="CHO1187" s="140"/>
      <c r="CHP1187" s="140"/>
      <c r="CHQ1187" s="140"/>
      <c r="CHR1187" s="140"/>
      <c r="CHS1187" s="140"/>
      <c r="CHT1187" s="140"/>
      <c r="CHU1187" s="140"/>
      <c r="CHV1187" s="140"/>
      <c r="CHW1187" s="140"/>
      <c r="CHX1187" s="140"/>
      <c r="CHY1187" s="140"/>
      <c r="CHZ1187" s="140"/>
      <c r="CIA1187" s="140"/>
      <c r="CIB1187" s="140"/>
      <c r="CIC1187" s="140"/>
      <c r="CID1187" s="140"/>
      <c r="CIE1187" s="140"/>
      <c r="CIF1187" s="140"/>
      <c r="CIG1187" s="140"/>
      <c r="CIH1187" s="140"/>
      <c r="CII1187" s="140"/>
      <c r="CIJ1187" s="140"/>
      <c r="CIK1187" s="140"/>
      <c r="CIL1187" s="140"/>
      <c r="CIM1187" s="140"/>
      <c r="CIN1187" s="140"/>
      <c r="CIO1187" s="140"/>
      <c r="CIP1187" s="140"/>
      <c r="CIQ1187" s="140"/>
      <c r="CIR1187" s="140"/>
      <c r="CIS1187" s="140"/>
      <c r="CIT1187" s="140"/>
      <c r="CIU1187" s="140"/>
      <c r="CIV1187" s="140"/>
      <c r="CIW1187" s="140"/>
      <c r="CIX1187" s="140"/>
      <c r="CIY1187" s="140"/>
      <c r="CIZ1187" s="140"/>
      <c r="CJA1187" s="140"/>
      <c r="CJB1187" s="140"/>
      <c r="CJC1187" s="140"/>
      <c r="CJD1187" s="140"/>
      <c r="CJE1187" s="140"/>
      <c r="CJF1187" s="140"/>
      <c r="CJG1187" s="140"/>
      <c r="CJH1187" s="140"/>
      <c r="CJI1187" s="140"/>
      <c r="CJJ1187" s="140"/>
      <c r="CJK1187" s="140"/>
      <c r="CJL1187" s="140"/>
      <c r="CJM1187" s="140"/>
      <c r="CJN1187" s="140"/>
      <c r="CJO1187" s="140"/>
      <c r="CJP1187" s="140"/>
      <c r="CJQ1187" s="140"/>
      <c r="CJR1187" s="140"/>
      <c r="CJS1187" s="140"/>
      <c r="CJT1187" s="140"/>
      <c r="CJU1187" s="140"/>
      <c r="CJV1187" s="140"/>
      <c r="CJW1187" s="140"/>
      <c r="CJX1187" s="140"/>
      <c r="CJY1187" s="140"/>
      <c r="CJZ1187" s="140"/>
      <c r="CKA1187" s="140"/>
      <c r="CKB1187" s="140"/>
      <c r="CKC1187" s="140"/>
      <c r="CKD1187" s="140"/>
      <c r="CKE1187" s="140"/>
      <c r="CKF1187" s="140"/>
      <c r="CKG1187" s="140"/>
      <c r="CKH1187" s="140"/>
      <c r="CKI1187" s="140"/>
      <c r="CKJ1187" s="140"/>
      <c r="CKK1187" s="140"/>
      <c r="CKL1187" s="140"/>
      <c r="CKM1187" s="140"/>
      <c r="CKN1187" s="140"/>
      <c r="CKO1187" s="140"/>
      <c r="CKP1187" s="140"/>
      <c r="CKQ1187" s="140"/>
      <c r="CKR1187" s="140"/>
      <c r="CKS1187" s="140"/>
      <c r="CKT1187" s="140"/>
      <c r="CKU1187" s="140"/>
      <c r="CKV1187" s="140"/>
      <c r="CKW1187" s="140"/>
      <c r="CKX1187" s="140"/>
      <c r="CKY1187" s="140"/>
      <c r="CKZ1187" s="140"/>
      <c r="CLA1187" s="140"/>
      <c r="CLB1187" s="140"/>
      <c r="CLC1187" s="140"/>
      <c r="CLD1187" s="140"/>
      <c r="CLE1187" s="140"/>
      <c r="CLF1187" s="140"/>
      <c r="CLG1187" s="140"/>
      <c r="CLH1187" s="140"/>
      <c r="CLI1187" s="140"/>
      <c r="CLJ1187" s="140"/>
      <c r="CLK1187" s="140"/>
      <c r="CLL1187" s="140"/>
      <c r="CLM1187" s="140"/>
      <c r="CLN1187" s="140"/>
      <c r="CLO1187" s="140"/>
      <c r="CLP1187" s="140"/>
      <c r="CLQ1187" s="140"/>
      <c r="CLR1187" s="140"/>
      <c r="CLS1187" s="140"/>
      <c r="CLT1187" s="140"/>
      <c r="CLU1187" s="140"/>
      <c r="CLV1187" s="140"/>
      <c r="CLW1187" s="140"/>
      <c r="CLX1187" s="140"/>
      <c r="CLY1187" s="140"/>
      <c r="CLZ1187" s="140"/>
      <c r="CMA1187" s="140"/>
      <c r="CMB1187" s="140"/>
      <c r="CMC1187" s="140"/>
      <c r="CMD1187" s="140"/>
      <c r="CME1187" s="140"/>
      <c r="CMF1187" s="140"/>
      <c r="CMG1187" s="140"/>
      <c r="CMH1187" s="140"/>
      <c r="CMI1187" s="140"/>
      <c r="CMJ1187" s="140"/>
      <c r="CMK1187" s="140"/>
      <c r="CML1187" s="140"/>
      <c r="CMM1187" s="140"/>
      <c r="CMN1187" s="140"/>
      <c r="CMO1187" s="140"/>
      <c r="CMP1187" s="140"/>
      <c r="CMQ1187" s="140"/>
      <c r="CMR1187" s="140"/>
      <c r="CMS1187" s="140"/>
      <c r="CMT1187" s="140"/>
      <c r="CMU1187" s="140"/>
      <c r="CMV1187" s="140"/>
      <c r="CMW1187" s="140"/>
      <c r="CMX1187" s="140"/>
      <c r="CMY1187" s="140"/>
      <c r="CMZ1187" s="140"/>
      <c r="CNA1187" s="140"/>
      <c r="CNB1187" s="140"/>
      <c r="CNC1187" s="140"/>
      <c r="CND1187" s="140"/>
      <c r="CNE1187" s="140"/>
      <c r="CNF1187" s="140"/>
      <c r="CNG1187" s="140"/>
      <c r="CNH1187" s="140"/>
      <c r="CNI1187" s="140"/>
      <c r="CNJ1187" s="140"/>
      <c r="CNK1187" s="140"/>
      <c r="CNL1187" s="140"/>
      <c r="CNM1187" s="140"/>
      <c r="CNN1187" s="140"/>
      <c r="CNO1187" s="140"/>
      <c r="CNP1187" s="140"/>
      <c r="CNQ1187" s="140"/>
      <c r="CNR1187" s="140"/>
      <c r="CNS1187" s="140"/>
      <c r="CNT1187" s="140"/>
      <c r="CNU1187" s="140"/>
      <c r="CNV1187" s="140"/>
      <c r="CNW1187" s="140"/>
      <c r="CNX1187" s="140"/>
      <c r="CNY1187" s="140"/>
      <c r="CNZ1187" s="140"/>
      <c r="COA1187" s="140"/>
      <c r="COB1187" s="140"/>
      <c r="COC1187" s="140"/>
      <c r="COD1187" s="140"/>
      <c r="COE1187" s="140"/>
      <c r="COF1187" s="140"/>
      <c r="COG1187" s="140"/>
      <c r="COH1187" s="140"/>
      <c r="COI1187" s="140"/>
      <c r="COJ1187" s="140"/>
      <c r="COK1187" s="140"/>
      <c r="COL1187" s="140"/>
      <c r="COM1187" s="140"/>
      <c r="CON1187" s="140"/>
      <c r="COO1187" s="140"/>
      <c r="COP1187" s="140"/>
      <c r="COQ1187" s="140"/>
      <c r="COR1187" s="140"/>
      <c r="COS1187" s="140"/>
      <c r="COT1187" s="140"/>
      <c r="COU1187" s="140"/>
      <c r="COV1187" s="140"/>
      <c r="COW1187" s="140"/>
      <c r="COX1187" s="140"/>
      <c r="COY1187" s="140"/>
      <c r="COZ1187" s="140"/>
      <c r="CPA1187" s="140"/>
      <c r="CPB1187" s="140"/>
      <c r="CPC1187" s="140"/>
      <c r="CPD1187" s="140"/>
      <c r="CPE1187" s="140"/>
      <c r="CPF1187" s="140"/>
      <c r="CPG1187" s="140"/>
      <c r="CPH1187" s="140"/>
      <c r="CPI1187" s="140"/>
      <c r="CPJ1187" s="140"/>
      <c r="CPK1187" s="140"/>
      <c r="CPL1187" s="140"/>
      <c r="CPM1187" s="140"/>
      <c r="CPN1187" s="140"/>
      <c r="CPO1187" s="140"/>
      <c r="CPP1187" s="140"/>
      <c r="CPQ1187" s="140"/>
      <c r="CPR1187" s="140"/>
      <c r="CPS1187" s="140"/>
      <c r="CPT1187" s="140"/>
      <c r="CPU1187" s="140"/>
      <c r="CPV1187" s="140"/>
      <c r="CPW1187" s="140"/>
      <c r="CPX1187" s="140"/>
      <c r="CPY1187" s="140"/>
      <c r="CPZ1187" s="140"/>
      <c r="CQA1187" s="140"/>
      <c r="CQB1187" s="140"/>
      <c r="CQC1187" s="140"/>
      <c r="CQD1187" s="140"/>
      <c r="CQE1187" s="140"/>
      <c r="CQF1187" s="140"/>
      <c r="CQG1187" s="140"/>
      <c r="CQH1187" s="140"/>
      <c r="CQI1187" s="140"/>
      <c r="CQJ1187" s="140"/>
      <c r="CQK1187" s="140"/>
      <c r="CQL1187" s="140"/>
      <c r="CQM1187" s="140"/>
      <c r="CQN1187" s="140"/>
      <c r="CQO1187" s="140"/>
      <c r="CQP1187" s="140"/>
      <c r="CQQ1187" s="140"/>
      <c r="CQR1187" s="140"/>
      <c r="CQS1187" s="140"/>
      <c r="CQT1187" s="140"/>
      <c r="CQU1187" s="140"/>
      <c r="CQV1187" s="140"/>
      <c r="CQW1187" s="140"/>
      <c r="CQX1187" s="140"/>
      <c r="CQY1187" s="140"/>
      <c r="CQZ1187" s="140"/>
      <c r="CRA1187" s="140"/>
      <c r="CRB1187" s="140"/>
      <c r="CRC1187" s="140"/>
      <c r="CRD1187" s="140"/>
      <c r="CRE1187" s="140"/>
      <c r="CRF1187" s="140"/>
      <c r="CRG1187" s="140"/>
      <c r="CRH1187" s="140"/>
      <c r="CRI1187" s="140"/>
      <c r="CRJ1187" s="140"/>
      <c r="CRK1187" s="140"/>
      <c r="CRL1187" s="140"/>
      <c r="CRM1187" s="140"/>
      <c r="CRN1187" s="140"/>
      <c r="CRO1187" s="140"/>
      <c r="CRP1187" s="140"/>
      <c r="CRQ1187" s="140"/>
      <c r="CRR1187" s="140"/>
      <c r="CRS1187" s="140"/>
      <c r="CRT1187" s="140"/>
      <c r="CRU1187" s="140"/>
      <c r="CRV1187" s="140"/>
      <c r="CRW1187" s="140"/>
      <c r="CRX1187" s="140"/>
      <c r="CRY1187" s="140"/>
      <c r="CRZ1187" s="140"/>
      <c r="CSA1187" s="140"/>
      <c r="CSB1187" s="140"/>
      <c r="CSC1187" s="140"/>
      <c r="CSD1187" s="140"/>
      <c r="CSE1187" s="140"/>
      <c r="CSF1187" s="140"/>
      <c r="CSG1187" s="140"/>
      <c r="CSH1187" s="140"/>
      <c r="CSI1187" s="140"/>
      <c r="CSJ1187" s="140"/>
      <c r="CSK1187" s="140"/>
      <c r="CSL1187" s="140"/>
      <c r="CSM1187" s="140"/>
      <c r="CSN1187" s="140"/>
      <c r="CSO1187" s="140"/>
      <c r="CSP1187" s="140"/>
      <c r="CSQ1187" s="140"/>
      <c r="CSR1187" s="140"/>
      <c r="CSS1187" s="140"/>
      <c r="CST1187" s="140"/>
      <c r="CSU1187" s="140"/>
      <c r="CSV1187" s="140"/>
      <c r="CSW1187" s="140"/>
      <c r="CSX1187" s="140"/>
      <c r="CSY1187" s="140"/>
      <c r="CSZ1187" s="140"/>
      <c r="CTA1187" s="140"/>
      <c r="CTB1187" s="140"/>
      <c r="CTC1187" s="140"/>
      <c r="CTD1187" s="140"/>
      <c r="CTE1187" s="140"/>
      <c r="CTF1187" s="140"/>
      <c r="CTG1187" s="140"/>
      <c r="CTH1187" s="140"/>
      <c r="CTI1187" s="140"/>
      <c r="CTJ1187" s="140"/>
      <c r="CTK1187" s="140"/>
      <c r="CTL1187" s="140"/>
      <c r="CTM1187" s="140"/>
      <c r="CTN1187" s="140"/>
      <c r="CTO1187" s="140"/>
      <c r="CTP1187" s="140"/>
      <c r="CTQ1187" s="140"/>
      <c r="CTR1187" s="140"/>
      <c r="CTS1187" s="140"/>
      <c r="CTT1187" s="140"/>
      <c r="CTU1187" s="140"/>
      <c r="CTV1187" s="140"/>
      <c r="CTW1187" s="140"/>
      <c r="CTX1187" s="140"/>
      <c r="CTY1187" s="140"/>
      <c r="CTZ1187" s="140"/>
      <c r="CUA1187" s="140"/>
      <c r="CUB1187" s="140"/>
      <c r="CUC1187" s="140"/>
      <c r="CUD1187" s="140"/>
      <c r="CUE1187" s="140"/>
      <c r="CUF1187" s="140"/>
      <c r="CUG1187" s="140"/>
      <c r="CUH1187" s="140"/>
      <c r="CUI1187" s="140"/>
      <c r="CUJ1187" s="140"/>
      <c r="CUK1187" s="140"/>
      <c r="CUL1187" s="140"/>
      <c r="CUM1187" s="140"/>
      <c r="CUN1187" s="140"/>
      <c r="CUO1187" s="140"/>
      <c r="CUP1187" s="140"/>
      <c r="CUQ1187" s="140"/>
      <c r="CUR1187" s="140"/>
      <c r="CUS1187" s="140"/>
      <c r="CUT1187" s="140"/>
      <c r="CUU1187" s="140"/>
      <c r="CUV1187" s="140"/>
      <c r="CUW1187" s="140"/>
      <c r="CUX1187" s="140"/>
      <c r="CUY1187" s="140"/>
      <c r="CUZ1187" s="140"/>
      <c r="CVA1187" s="140"/>
      <c r="CVB1187" s="140"/>
      <c r="CVC1187" s="140"/>
      <c r="CVD1187" s="140"/>
      <c r="CVE1187" s="140"/>
      <c r="CVF1187" s="140"/>
      <c r="CVG1187" s="140"/>
      <c r="CVH1187" s="140"/>
      <c r="CVI1187" s="140"/>
      <c r="CVJ1187" s="140"/>
      <c r="CVK1187" s="140"/>
      <c r="CVL1187" s="140"/>
      <c r="CVM1187" s="140"/>
      <c r="CVN1187" s="140"/>
      <c r="CVO1187" s="140"/>
      <c r="CVP1187" s="140"/>
      <c r="CVQ1187" s="140"/>
      <c r="CVR1187" s="140"/>
      <c r="CVS1187" s="140"/>
      <c r="CVT1187" s="140"/>
      <c r="CVU1187" s="140"/>
      <c r="CVV1187" s="140"/>
      <c r="CVW1187" s="140"/>
      <c r="CVX1187" s="140"/>
      <c r="CVY1187" s="140"/>
      <c r="CVZ1187" s="140"/>
      <c r="CWA1187" s="140"/>
      <c r="CWB1187" s="140"/>
      <c r="CWC1187" s="140"/>
      <c r="CWD1187" s="140"/>
      <c r="CWE1187" s="140"/>
      <c r="CWF1187" s="140"/>
      <c r="CWG1187" s="140"/>
      <c r="CWH1187" s="140"/>
      <c r="CWI1187" s="140"/>
      <c r="CWJ1187" s="140"/>
      <c r="CWK1187" s="140"/>
      <c r="CWL1187" s="140"/>
      <c r="CWM1187" s="140"/>
      <c r="CWN1187" s="140"/>
      <c r="CWO1187" s="140"/>
      <c r="CWP1187" s="140"/>
      <c r="CWQ1187" s="140"/>
      <c r="CWR1187" s="140"/>
      <c r="CWS1187" s="140"/>
      <c r="CWT1187" s="140"/>
      <c r="CWU1187" s="140"/>
      <c r="CWV1187" s="140"/>
      <c r="CWW1187" s="140"/>
      <c r="CWX1187" s="140"/>
      <c r="CWY1187" s="140"/>
      <c r="CWZ1187" s="140"/>
      <c r="CXA1187" s="140"/>
      <c r="CXB1187" s="140"/>
      <c r="CXC1187" s="140"/>
      <c r="CXD1187" s="140"/>
      <c r="CXE1187" s="140"/>
      <c r="CXF1187" s="140"/>
      <c r="CXG1187" s="140"/>
      <c r="CXH1187" s="140"/>
      <c r="CXI1187" s="140"/>
      <c r="CXJ1187" s="140"/>
      <c r="CXK1187" s="140"/>
      <c r="CXL1187" s="140"/>
      <c r="CXM1187" s="140"/>
      <c r="CXN1187" s="140"/>
      <c r="CXO1187" s="140"/>
      <c r="CXP1187" s="140"/>
      <c r="CXQ1187" s="140"/>
      <c r="CXR1187" s="140"/>
      <c r="CXS1187" s="140"/>
      <c r="CXT1187" s="140"/>
      <c r="CXU1187" s="140"/>
      <c r="CXV1187" s="140"/>
      <c r="CXW1187" s="140"/>
      <c r="CXX1187" s="140"/>
      <c r="CXY1187" s="140"/>
      <c r="CXZ1187" s="140"/>
      <c r="CYA1187" s="140"/>
      <c r="CYB1187" s="140"/>
      <c r="CYC1187" s="140"/>
      <c r="CYD1187" s="140"/>
      <c r="CYE1187" s="140"/>
      <c r="CYF1187" s="140"/>
      <c r="CYG1187" s="140"/>
      <c r="CYH1187" s="140"/>
      <c r="CYI1187" s="140"/>
      <c r="CYJ1187" s="140"/>
      <c r="CYK1187" s="140"/>
      <c r="CYL1187" s="140"/>
      <c r="CYM1187" s="140"/>
      <c r="CYN1187" s="140"/>
      <c r="CYO1187" s="140"/>
      <c r="CYP1187" s="140"/>
      <c r="CYQ1187" s="140"/>
      <c r="CYR1187" s="140"/>
      <c r="CYS1187" s="140"/>
      <c r="CYT1187" s="140"/>
      <c r="CYU1187" s="140"/>
      <c r="CYV1187" s="140"/>
      <c r="CYW1187" s="140"/>
      <c r="CYX1187" s="140"/>
      <c r="CYY1187" s="140"/>
      <c r="CYZ1187" s="140"/>
      <c r="CZA1187" s="140"/>
      <c r="CZB1187" s="140"/>
      <c r="CZC1187" s="140"/>
      <c r="CZD1187" s="140"/>
      <c r="CZE1187" s="140"/>
      <c r="CZF1187" s="140"/>
      <c r="CZG1187" s="140"/>
      <c r="CZH1187" s="140"/>
      <c r="CZI1187" s="140"/>
      <c r="CZJ1187" s="140"/>
      <c r="CZK1187" s="140"/>
      <c r="CZL1187" s="140"/>
      <c r="CZM1187" s="140"/>
      <c r="CZN1187" s="140"/>
      <c r="CZO1187" s="140"/>
      <c r="CZP1187" s="140"/>
      <c r="CZQ1187" s="140"/>
      <c r="CZR1187" s="140"/>
      <c r="CZS1187" s="140"/>
      <c r="CZT1187" s="140"/>
      <c r="CZU1187" s="140"/>
      <c r="CZV1187" s="140"/>
      <c r="CZW1187" s="140"/>
      <c r="CZX1187" s="140"/>
      <c r="CZY1187" s="140"/>
      <c r="CZZ1187" s="140"/>
      <c r="DAA1187" s="140"/>
      <c r="DAB1187" s="140"/>
      <c r="DAC1187" s="140"/>
      <c r="DAD1187" s="140"/>
      <c r="DAE1187" s="140"/>
      <c r="DAF1187" s="140"/>
      <c r="DAG1187" s="140"/>
      <c r="DAH1187" s="140"/>
      <c r="DAI1187" s="140"/>
      <c r="DAJ1187" s="140"/>
      <c r="DAK1187" s="140"/>
      <c r="DAL1187" s="140"/>
      <c r="DAM1187" s="140"/>
      <c r="DAN1187" s="140"/>
      <c r="DAO1187" s="140"/>
      <c r="DAP1187" s="140"/>
      <c r="DAQ1187" s="140"/>
      <c r="DAR1187" s="140"/>
      <c r="DAS1187" s="140"/>
      <c r="DAT1187" s="140"/>
      <c r="DAU1187" s="140"/>
      <c r="DAV1187" s="140"/>
      <c r="DAW1187" s="140"/>
      <c r="DAX1187" s="140"/>
      <c r="DAY1187" s="140"/>
      <c r="DAZ1187" s="140"/>
      <c r="DBA1187" s="140"/>
      <c r="DBB1187" s="140"/>
      <c r="DBC1187" s="140"/>
      <c r="DBD1187" s="140"/>
      <c r="DBE1187" s="140"/>
      <c r="DBF1187" s="140"/>
      <c r="DBG1187" s="140"/>
      <c r="DBH1187" s="140"/>
      <c r="DBI1187" s="140"/>
      <c r="DBJ1187" s="140"/>
      <c r="DBK1187" s="140"/>
      <c r="DBL1187" s="140"/>
      <c r="DBM1187" s="140"/>
      <c r="DBN1187" s="140"/>
      <c r="DBO1187" s="140"/>
      <c r="DBP1187" s="140"/>
      <c r="DBQ1187" s="140"/>
      <c r="DBR1187" s="140"/>
      <c r="DBS1187" s="140"/>
      <c r="DBT1187" s="140"/>
      <c r="DBU1187" s="140"/>
      <c r="DBV1187" s="140"/>
      <c r="DBW1187" s="140"/>
      <c r="DBX1187" s="140"/>
      <c r="DBY1187" s="140"/>
      <c r="DBZ1187" s="140"/>
      <c r="DCA1187" s="140"/>
      <c r="DCB1187" s="140"/>
      <c r="DCC1187" s="140"/>
      <c r="DCD1187" s="140"/>
      <c r="DCE1187" s="140"/>
      <c r="DCF1187" s="140"/>
      <c r="DCG1187" s="140"/>
      <c r="DCH1187" s="140"/>
      <c r="DCI1187" s="140"/>
      <c r="DCJ1187" s="140"/>
      <c r="DCK1187" s="140"/>
      <c r="DCL1187" s="140"/>
      <c r="DCM1187" s="140"/>
      <c r="DCN1187" s="140"/>
      <c r="DCO1187" s="140"/>
      <c r="DCP1187" s="140"/>
      <c r="DCQ1187" s="140"/>
      <c r="DCR1187" s="140"/>
      <c r="DCS1187" s="140"/>
      <c r="DCT1187" s="140"/>
      <c r="DCU1187" s="140"/>
      <c r="DCV1187" s="140"/>
      <c r="DCW1187" s="140"/>
      <c r="DCX1187" s="140"/>
      <c r="DCY1187" s="140"/>
      <c r="DCZ1187" s="140"/>
      <c r="DDA1187" s="140"/>
      <c r="DDB1187" s="140"/>
      <c r="DDC1187" s="140"/>
      <c r="DDD1187" s="140"/>
      <c r="DDE1187" s="140"/>
      <c r="DDF1187" s="140"/>
      <c r="DDG1187" s="140"/>
      <c r="DDH1187" s="140"/>
      <c r="DDI1187" s="140"/>
      <c r="DDJ1187" s="140"/>
      <c r="DDK1187" s="140"/>
      <c r="DDL1187" s="140"/>
      <c r="DDM1187" s="140"/>
      <c r="DDN1187" s="140"/>
      <c r="DDO1187" s="140"/>
      <c r="DDP1187" s="140"/>
      <c r="DDQ1187" s="140"/>
      <c r="DDR1187" s="140"/>
      <c r="DDS1187" s="140"/>
      <c r="DDT1187" s="140"/>
      <c r="DDU1187" s="140"/>
      <c r="DDV1187" s="140"/>
      <c r="DDW1187" s="140"/>
      <c r="DDX1187" s="140"/>
      <c r="DDY1187" s="140"/>
      <c r="DDZ1187" s="140"/>
      <c r="DEA1187" s="140"/>
      <c r="DEB1187" s="140"/>
      <c r="DEC1187" s="140"/>
      <c r="DED1187" s="140"/>
      <c r="DEE1187" s="140"/>
      <c r="DEF1187" s="140"/>
      <c r="DEG1187" s="140"/>
      <c r="DEH1187" s="140"/>
      <c r="DEI1187" s="140"/>
      <c r="DEJ1187" s="140"/>
      <c r="DEK1187" s="140"/>
      <c r="DEL1187" s="140"/>
      <c r="DEM1187" s="140"/>
      <c r="DEN1187" s="140"/>
      <c r="DEO1187" s="140"/>
      <c r="DEP1187" s="140"/>
      <c r="DEQ1187" s="140"/>
      <c r="DER1187" s="140"/>
      <c r="DES1187" s="140"/>
      <c r="DET1187" s="140"/>
      <c r="DEU1187" s="140"/>
      <c r="DEV1187" s="140"/>
      <c r="DEW1187" s="140"/>
      <c r="DEX1187" s="140"/>
      <c r="DEY1187" s="140"/>
      <c r="DEZ1187" s="140"/>
      <c r="DFA1187" s="140"/>
      <c r="DFB1187" s="140"/>
      <c r="DFC1187" s="140"/>
      <c r="DFD1187" s="140"/>
      <c r="DFE1187" s="140"/>
      <c r="DFF1187" s="140"/>
      <c r="DFG1187" s="140"/>
      <c r="DFH1187" s="140"/>
      <c r="DFI1187" s="140"/>
      <c r="DFJ1187" s="140"/>
      <c r="DFK1187" s="140"/>
      <c r="DFL1187" s="140"/>
      <c r="DFM1187" s="140"/>
      <c r="DFN1187" s="140"/>
      <c r="DFO1187" s="140"/>
      <c r="DFP1187" s="140"/>
      <c r="DFQ1187" s="140"/>
      <c r="DFR1187" s="140"/>
      <c r="DFS1187" s="140"/>
      <c r="DFT1187" s="140"/>
      <c r="DFU1187" s="140"/>
      <c r="DFV1187" s="140"/>
      <c r="DFW1187" s="140"/>
      <c r="DFX1187" s="140"/>
      <c r="DFY1187" s="140"/>
      <c r="DFZ1187" s="140"/>
      <c r="DGA1187" s="140"/>
      <c r="DGB1187" s="140"/>
      <c r="DGC1187" s="140"/>
      <c r="DGD1187" s="140"/>
      <c r="DGE1187" s="140"/>
      <c r="DGF1187" s="140"/>
      <c r="DGG1187" s="140"/>
      <c r="DGH1187" s="140"/>
      <c r="DGI1187" s="140"/>
      <c r="DGJ1187" s="140"/>
      <c r="DGK1187" s="140"/>
      <c r="DGL1187" s="140"/>
      <c r="DGM1187" s="140"/>
      <c r="DGN1187" s="140"/>
      <c r="DGO1187" s="140"/>
      <c r="DGP1187" s="140"/>
      <c r="DGQ1187" s="140"/>
      <c r="DGR1187" s="140"/>
      <c r="DGS1187" s="140"/>
      <c r="DGT1187" s="140"/>
      <c r="DGU1187" s="140"/>
      <c r="DGV1187" s="140"/>
      <c r="DGW1187" s="140"/>
      <c r="DGX1187" s="140"/>
      <c r="DGY1187" s="140"/>
      <c r="DGZ1187" s="140"/>
      <c r="DHA1187" s="140"/>
      <c r="DHB1187" s="140"/>
      <c r="DHC1187" s="140"/>
      <c r="DHD1187" s="140"/>
      <c r="DHE1187" s="140"/>
      <c r="DHF1187" s="140"/>
      <c r="DHG1187" s="140"/>
      <c r="DHH1187" s="140"/>
      <c r="DHI1187" s="140"/>
      <c r="DHJ1187" s="140"/>
      <c r="DHK1187" s="140"/>
      <c r="DHL1187" s="140"/>
      <c r="DHM1187" s="140"/>
      <c r="DHN1187" s="140"/>
      <c r="DHO1187" s="140"/>
      <c r="DHP1187" s="140"/>
      <c r="DHQ1187" s="140"/>
      <c r="DHR1187" s="140"/>
      <c r="DHS1187" s="140"/>
      <c r="DHT1187" s="140"/>
      <c r="DHU1187" s="140"/>
      <c r="DHV1187" s="140"/>
      <c r="DHW1187" s="140"/>
      <c r="DHX1187" s="140"/>
      <c r="DHY1187" s="140"/>
      <c r="DHZ1187" s="140"/>
      <c r="DIA1187" s="140"/>
      <c r="DIB1187" s="140"/>
      <c r="DIC1187" s="140"/>
      <c r="DID1187" s="140"/>
      <c r="DIE1187" s="140"/>
      <c r="DIF1187" s="140"/>
      <c r="DIG1187" s="140"/>
      <c r="DIH1187" s="140"/>
      <c r="DII1187" s="140"/>
      <c r="DIJ1187" s="140"/>
      <c r="DIK1187" s="140"/>
      <c r="DIL1187" s="140"/>
      <c r="DIM1187" s="140"/>
      <c r="DIN1187" s="140"/>
      <c r="DIO1187" s="140"/>
      <c r="DIP1187" s="140"/>
      <c r="DIQ1187" s="140"/>
      <c r="DIR1187" s="140"/>
      <c r="DIS1187" s="140"/>
      <c r="DIT1187" s="140"/>
      <c r="DIU1187" s="140"/>
      <c r="DIV1187" s="140"/>
      <c r="DIW1187" s="140"/>
      <c r="DIX1187" s="140"/>
      <c r="DIY1187" s="140"/>
      <c r="DIZ1187" s="140"/>
      <c r="DJA1187" s="140"/>
      <c r="DJB1187" s="140"/>
      <c r="DJC1187" s="140"/>
      <c r="DJD1187" s="140"/>
      <c r="DJE1187" s="140"/>
      <c r="DJF1187" s="140"/>
      <c r="DJG1187" s="140"/>
      <c r="DJH1187" s="140"/>
      <c r="DJI1187" s="140"/>
      <c r="DJJ1187" s="140"/>
      <c r="DJK1187" s="140"/>
      <c r="DJL1187" s="140"/>
      <c r="DJM1187" s="140"/>
      <c r="DJN1187" s="140"/>
      <c r="DJO1187" s="140"/>
      <c r="DJP1187" s="140"/>
      <c r="DJQ1187" s="140"/>
      <c r="DJR1187" s="140"/>
      <c r="DJS1187" s="140"/>
      <c r="DJT1187" s="140"/>
      <c r="DJU1187" s="140"/>
      <c r="DJV1187" s="140"/>
      <c r="DJW1187" s="140"/>
      <c r="DJX1187" s="140"/>
      <c r="DJY1187" s="140"/>
      <c r="DJZ1187" s="140"/>
      <c r="DKA1187" s="140"/>
      <c r="DKB1187" s="140"/>
      <c r="DKC1187" s="140"/>
      <c r="DKD1187" s="140"/>
      <c r="DKE1187" s="140"/>
      <c r="DKF1187" s="140"/>
      <c r="DKG1187" s="140"/>
      <c r="DKH1187" s="140"/>
      <c r="DKI1187" s="140"/>
      <c r="DKJ1187" s="140"/>
      <c r="DKK1187" s="140"/>
      <c r="DKL1187" s="140"/>
      <c r="DKM1187" s="140"/>
      <c r="DKN1187" s="140"/>
      <c r="DKO1187" s="140"/>
      <c r="DKP1187" s="140"/>
      <c r="DKQ1187" s="140"/>
      <c r="DKR1187" s="140"/>
      <c r="DKS1187" s="140"/>
      <c r="DKT1187" s="140"/>
      <c r="DKU1187" s="140"/>
      <c r="DKV1187" s="140"/>
      <c r="DKW1187" s="140"/>
      <c r="DKX1187" s="140"/>
      <c r="DKY1187" s="140"/>
      <c r="DKZ1187" s="140"/>
      <c r="DLA1187" s="140"/>
      <c r="DLB1187" s="140"/>
      <c r="DLC1187" s="140"/>
      <c r="DLD1187" s="140"/>
      <c r="DLE1187" s="140"/>
      <c r="DLF1187" s="140"/>
      <c r="DLG1187" s="140"/>
      <c r="DLH1187" s="140"/>
      <c r="DLI1187" s="140"/>
      <c r="DLJ1187" s="140"/>
      <c r="DLK1187" s="140"/>
      <c r="DLL1187" s="140"/>
      <c r="DLM1187" s="140"/>
      <c r="DLN1187" s="140"/>
      <c r="DLO1187" s="140"/>
      <c r="DLP1187" s="140"/>
      <c r="DLQ1187" s="140"/>
      <c r="DLR1187" s="140"/>
      <c r="DLS1187" s="140"/>
      <c r="DLT1187" s="140"/>
      <c r="DLU1187" s="140"/>
      <c r="DLV1187" s="140"/>
      <c r="DLW1187" s="140"/>
      <c r="DLX1187" s="140"/>
      <c r="DLY1187" s="140"/>
      <c r="DLZ1187" s="140"/>
      <c r="DMA1187" s="140"/>
      <c r="DMB1187" s="140"/>
      <c r="DMC1187" s="140"/>
      <c r="DMD1187" s="140"/>
      <c r="DME1187" s="140"/>
      <c r="DMF1187" s="140"/>
      <c r="DMG1187" s="140"/>
      <c r="DMH1187" s="140"/>
      <c r="DMI1187" s="140"/>
      <c r="DMJ1187" s="140"/>
      <c r="DMK1187" s="140"/>
      <c r="DML1187" s="140"/>
      <c r="DMM1187" s="140"/>
      <c r="DMN1187" s="140"/>
      <c r="DMO1187" s="140"/>
      <c r="DMP1187" s="140"/>
      <c r="DMQ1187" s="140"/>
      <c r="DMR1187" s="140"/>
      <c r="DMS1187" s="140"/>
      <c r="DMT1187" s="140"/>
      <c r="DMU1187" s="140"/>
      <c r="DMV1187" s="140"/>
      <c r="DMW1187" s="140"/>
      <c r="DMX1187" s="140"/>
      <c r="DMY1187" s="140"/>
      <c r="DMZ1187" s="140"/>
      <c r="DNA1187" s="140"/>
      <c r="DNB1187" s="140"/>
      <c r="DNC1187" s="140"/>
      <c r="DND1187" s="140"/>
      <c r="DNE1187" s="140"/>
      <c r="DNF1187" s="140"/>
      <c r="DNG1187" s="140"/>
      <c r="DNH1187" s="140"/>
      <c r="DNI1187" s="140"/>
      <c r="DNJ1187" s="140"/>
      <c r="DNK1187" s="140"/>
      <c r="DNL1187" s="140"/>
      <c r="DNM1187" s="140"/>
      <c r="DNN1187" s="140"/>
      <c r="DNO1187" s="140"/>
      <c r="DNP1187" s="140"/>
      <c r="DNQ1187" s="140"/>
      <c r="DNR1187" s="140"/>
      <c r="DNS1187" s="140"/>
      <c r="DNT1187" s="140"/>
      <c r="DNU1187" s="140"/>
      <c r="DNV1187" s="140"/>
      <c r="DNW1187" s="140"/>
      <c r="DNX1187" s="140"/>
      <c r="DNY1187" s="140"/>
      <c r="DNZ1187" s="140"/>
      <c r="DOA1187" s="140"/>
      <c r="DOB1187" s="140"/>
      <c r="DOC1187" s="140"/>
      <c r="DOD1187" s="140"/>
      <c r="DOE1187" s="140"/>
      <c r="DOF1187" s="140"/>
      <c r="DOG1187" s="140"/>
      <c r="DOH1187" s="140"/>
      <c r="DOI1187" s="140"/>
      <c r="DOJ1187" s="140"/>
      <c r="DOK1187" s="140"/>
      <c r="DOL1187" s="140"/>
      <c r="DOM1187" s="140"/>
      <c r="DON1187" s="140"/>
      <c r="DOO1187" s="140"/>
      <c r="DOP1187" s="140"/>
      <c r="DOQ1187" s="140"/>
      <c r="DOR1187" s="140"/>
      <c r="DOS1187" s="140"/>
      <c r="DOT1187" s="140"/>
      <c r="DOU1187" s="140"/>
      <c r="DOV1187" s="140"/>
      <c r="DOW1187" s="140"/>
      <c r="DOX1187" s="140"/>
      <c r="DOY1187" s="140"/>
      <c r="DOZ1187" s="140"/>
      <c r="DPA1187" s="140"/>
      <c r="DPB1187" s="140"/>
      <c r="DPC1187" s="140"/>
      <c r="DPD1187" s="140"/>
      <c r="DPE1187" s="140"/>
      <c r="DPF1187" s="140"/>
      <c r="DPG1187" s="140"/>
      <c r="DPH1187" s="140"/>
      <c r="DPI1187" s="140"/>
      <c r="DPJ1187" s="140"/>
      <c r="DPK1187" s="140"/>
      <c r="DPL1187" s="140"/>
      <c r="DPM1187" s="140"/>
      <c r="DPN1187" s="140"/>
      <c r="DPO1187" s="140"/>
      <c r="DPP1187" s="140"/>
      <c r="DPQ1187" s="140"/>
      <c r="DPR1187" s="140"/>
      <c r="DPS1187" s="140"/>
      <c r="DPT1187" s="140"/>
      <c r="DPU1187" s="140"/>
      <c r="DPV1187" s="140"/>
      <c r="DPW1187" s="140"/>
      <c r="DPX1187" s="140"/>
      <c r="DPY1187" s="140"/>
      <c r="DPZ1187" s="140"/>
      <c r="DQA1187" s="140"/>
      <c r="DQB1187" s="140"/>
      <c r="DQC1187" s="140"/>
      <c r="DQD1187" s="140"/>
      <c r="DQE1187" s="140"/>
      <c r="DQF1187" s="140"/>
      <c r="DQG1187" s="140"/>
      <c r="DQH1187" s="140"/>
      <c r="DQI1187" s="140"/>
      <c r="DQJ1187" s="140"/>
      <c r="DQK1187" s="140"/>
      <c r="DQL1187" s="140"/>
      <c r="DQM1187" s="140"/>
      <c r="DQN1187" s="140"/>
      <c r="DQO1187" s="140"/>
      <c r="DQP1187" s="140"/>
      <c r="DQQ1187" s="140"/>
      <c r="DQR1187" s="140"/>
      <c r="DQS1187" s="140"/>
      <c r="DQT1187" s="140"/>
      <c r="DQU1187" s="140"/>
      <c r="DQV1187" s="140"/>
      <c r="DQW1187" s="140"/>
      <c r="DQX1187" s="140"/>
      <c r="DQY1187" s="140"/>
      <c r="DQZ1187" s="140"/>
      <c r="DRA1187" s="140"/>
      <c r="DRB1187" s="140"/>
      <c r="DRC1187" s="140"/>
      <c r="DRD1187" s="140"/>
      <c r="DRE1187" s="140"/>
      <c r="DRF1187" s="140"/>
      <c r="DRG1187" s="140"/>
      <c r="DRH1187" s="140"/>
      <c r="DRI1187" s="140"/>
      <c r="DRJ1187" s="140"/>
      <c r="DRK1187" s="140"/>
      <c r="DRL1187" s="140"/>
      <c r="DRM1187" s="140"/>
      <c r="DRN1187" s="140"/>
      <c r="DRO1187" s="140"/>
      <c r="DRP1187" s="140"/>
      <c r="DRQ1187" s="140"/>
      <c r="DRR1187" s="140"/>
      <c r="DRS1187" s="140"/>
      <c r="DRT1187" s="140"/>
      <c r="DRU1187" s="140"/>
      <c r="DRV1187" s="140"/>
      <c r="DRW1187" s="140"/>
      <c r="DRX1187" s="140"/>
      <c r="DRY1187" s="140"/>
      <c r="DRZ1187" s="140"/>
      <c r="DSA1187" s="140"/>
      <c r="DSB1187" s="140"/>
      <c r="DSC1187" s="140"/>
      <c r="DSD1187" s="140"/>
      <c r="DSE1187" s="140"/>
      <c r="DSF1187" s="140"/>
      <c r="DSG1187" s="140"/>
      <c r="DSH1187" s="140"/>
      <c r="DSI1187" s="140"/>
      <c r="DSJ1187" s="140"/>
      <c r="DSK1187" s="140"/>
      <c r="DSL1187" s="140"/>
      <c r="DSM1187" s="140"/>
      <c r="DSN1187" s="140"/>
      <c r="DSO1187" s="140"/>
      <c r="DSP1187" s="140"/>
      <c r="DSQ1187" s="140"/>
      <c r="DSR1187" s="140"/>
      <c r="DSS1187" s="140"/>
      <c r="DST1187" s="140"/>
      <c r="DSU1187" s="140"/>
      <c r="DSV1187" s="140"/>
      <c r="DSW1187" s="140"/>
      <c r="DSX1187" s="140"/>
      <c r="DSY1187" s="140"/>
      <c r="DSZ1187" s="140"/>
      <c r="DTA1187" s="140"/>
      <c r="DTB1187" s="140"/>
      <c r="DTC1187" s="140"/>
      <c r="DTD1187" s="140"/>
      <c r="DTE1187" s="140"/>
      <c r="DTF1187" s="140"/>
      <c r="DTG1187" s="140"/>
      <c r="DTH1187" s="140"/>
      <c r="DTI1187" s="140"/>
      <c r="DTJ1187" s="140"/>
      <c r="DTK1187" s="140"/>
      <c r="DTL1187" s="140"/>
      <c r="DTM1187" s="140"/>
      <c r="DTN1187" s="140"/>
      <c r="DTO1187" s="140"/>
      <c r="DTP1187" s="140"/>
      <c r="DTQ1187" s="140"/>
      <c r="DTR1187" s="140"/>
      <c r="DTS1187" s="140"/>
      <c r="DTT1187" s="140"/>
      <c r="DTU1187" s="140"/>
      <c r="DTV1187" s="140"/>
      <c r="DTW1187" s="140"/>
      <c r="DTX1187" s="140"/>
      <c r="DTY1187" s="140"/>
      <c r="DTZ1187" s="140"/>
      <c r="DUA1187" s="140"/>
      <c r="DUB1187" s="140"/>
      <c r="DUC1187" s="140"/>
      <c r="DUD1187" s="140"/>
      <c r="DUE1187" s="140"/>
      <c r="DUF1187" s="140"/>
      <c r="DUG1187" s="140"/>
      <c r="DUH1187" s="140"/>
      <c r="DUI1187" s="140"/>
      <c r="DUJ1187" s="140"/>
      <c r="DUK1187" s="140"/>
      <c r="DUL1187" s="140"/>
      <c r="DUM1187" s="140"/>
      <c r="DUN1187" s="140"/>
      <c r="DUO1187" s="140"/>
      <c r="DUP1187" s="140"/>
      <c r="DUQ1187" s="140"/>
      <c r="DUR1187" s="140"/>
      <c r="DUS1187" s="140"/>
      <c r="DUT1187" s="140"/>
      <c r="DUU1187" s="140"/>
      <c r="DUV1187" s="140"/>
      <c r="DUW1187" s="140"/>
      <c r="DUX1187" s="140"/>
      <c r="DUY1187" s="140"/>
      <c r="DUZ1187" s="140"/>
      <c r="DVA1187" s="140"/>
      <c r="DVB1187" s="140"/>
      <c r="DVC1187" s="140"/>
      <c r="DVD1187" s="140"/>
      <c r="DVE1187" s="140"/>
      <c r="DVF1187" s="140"/>
      <c r="DVG1187" s="140"/>
      <c r="DVH1187" s="140"/>
      <c r="DVI1187" s="140"/>
      <c r="DVJ1187" s="140"/>
      <c r="DVK1187" s="140"/>
      <c r="DVL1187" s="140"/>
      <c r="DVM1187" s="140"/>
      <c r="DVN1187" s="140"/>
      <c r="DVO1187" s="140"/>
      <c r="DVP1187" s="140"/>
      <c r="DVQ1187" s="140"/>
      <c r="DVR1187" s="140"/>
      <c r="DVS1187" s="140"/>
      <c r="DVT1187" s="140"/>
      <c r="DVU1187" s="140"/>
      <c r="DVV1187" s="140"/>
      <c r="DVW1187" s="140"/>
      <c r="DVX1187" s="140"/>
      <c r="DVY1187" s="140"/>
      <c r="DVZ1187" s="140"/>
      <c r="DWA1187" s="140"/>
      <c r="DWB1187" s="140"/>
      <c r="DWC1187" s="140"/>
      <c r="DWD1187" s="140"/>
      <c r="DWE1187" s="140"/>
      <c r="DWF1187" s="140"/>
      <c r="DWG1187" s="140"/>
      <c r="DWH1187" s="140"/>
      <c r="DWI1187" s="140"/>
      <c r="DWJ1187" s="140"/>
      <c r="DWK1187" s="140"/>
      <c r="DWL1187" s="140"/>
      <c r="DWM1187" s="140"/>
      <c r="DWN1187" s="140"/>
      <c r="DWO1187" s="140"/>
      <c r="DWP1187" s="140"/>
      <c r="DWQ1187" s="140"/>
      <c r="DWR1187" s="140"/>
      <c r="DWS1187" s="140"/>
      <c r="DWT1187" s="140"/>
      <c r="DWU1187" s="140"/>
      <c r="DWV1187" s="140"/>
      <c r="DWW1187" s="140"/>
      <c r="DWX1187" s="140"/>
      <c r="DWY1187" s="140"/>
      <c r="DWZ1187" s="140"/>
      <c r="DXA1187" s="140"/>
      <c r="DXB1187" s="140"/>
      <c r="DXC1187" s="140"/>
      <c r="DXD1187" s="140"/>
      <c r="DXE1187" s="140"/>
      <c r="DXF1187" s="140"/>
      <c r="DXG1187" s="140"/>
      <c r="DXH1187" s="140"/>
      <c r="DXI1187" s="140"/>
      <c r="DXJ1187" s="140"/>
      <c r="DXK1187" s="140"/>
      <c r="DXL1187" s="140"/>
      <c r="DXM1187" s="140"/>
      <c r="DXN1187" s="140"/>
      <c r="DXO1187" s="140"/>
      <c r="DXP1187" s="140"/>
      <c r="DXQ1187" s="140"/>
      <c r="DXR1187" s="140"/>
      <c r="DXS1187" s="140"/>
      <c r="DXT1187" s="140"/>
      <c r="DXU1187" s="140"/>
      <c r="DXV1187" s="140"/>
      <c r="DXW1187" s="140"/>
      <c r="DXX1187" s="140"/>
      <c r="DXY1187" s="140"/>
      <c r="DXZ1187" s="140"/>
      <c r="DYA1187" s="140"/>
      <c r="DYB1187" s="140"/>
      <c r="DYC1187" s="140"/>
      <c r="DYD1187" s="140"/>
      <c r="DYE1187" s="140"/>
      <c r="DYF1187" s="140"/>
      <c r="DYG1187" s="140"/>
      <c r="DYH1187" s="140"/>
      <c r="DYI1187" s="140"/>
      <c r="DYJ1187" s="140"/>
      <c r="DYK1187" s="140"/>
      <c r="DYL1187" s="140"/>
      <c r="DYM1187" s="140"/>
      <c r="DYN1187" s="140"/>
      <c r="DYO1187" s="140"/>
      <c r="DYP1187" s="140"/>
      <c r="DYQ1187" s="140"/>
      <c r="DYR1187" s="140"/>
      <c r="DYS1187" s="140"/>
      <c r="DYT1187" s="140"/>
      <c r="DYU1187" s="140"/>
      <c r="DYV1187" s="140"/>
      <c r="DYW1187" s="140"/>
      <c r="DYX1187" s="140"/>
      <c r="DYY1187" s="140"/>
      <c r="DYZ1187" s="140"/>
      <c r="DZA1187" s="140"/>
      <c r="DZB1187" s="140"/>
      <c r="DZC1187" s="140"/>
      <c r="DZD1187" s="140"/>
      <c r="DZE1187" s="140"/>
      <c r="DZF1187" s="140"/>
      <c r="DZG1187" s="140"/>
      <c r="DZH1187" s="140"/>
      <c r="DZI1187" s="140"/>
      <c r="DZJ1187" s="140"/>
      <c r="DZK1187" s="140"/>
      <c r="DZL1187" s="140"/>
      <c r="DZM1187" s="140"/>
      <c r="DZN1187" s="140"/>
      <c r="DZO1187" s="140"/>
      <c r="DZP1187" s="140"/>
      <c r="DZQ1187" s="140"/>
      <c r="DZR1187" s="140"/>
      <c r="DZS1187" s="140"/>
      <c r="DZT1187" s="140"/>
      <c r="DZU1187" s="140"/>
      <c r="DZV1187" s="140"/>
      <c r="DZW1187" s="140"/>
      <c r="DZX1187" s="140"/>
      <c r="DZY1187" s="140"/>
      <c r="DZZ1187" s="140"/>
      <c r="EAA1187" s="140"/>
      <c r="EAB1187" s="140"/>
      <c r="EAC1187" s="140"/>
      <c r="EAD1187" s="140"/>
      <c r="EAE1187" s="140"/>
      <c r="EAF1187" s="140"/>
      <c r="EAG1187" s="140"/>
      <c r="EAH1187" s="140"/>
      <c r="EAI1187" s="140"/>
      <c r="EAJ1187" s="140"/>
      <c r="EAK1187" s="140"/>
      <c r="EAL1187" s="140"/>
      <c r="EAM1187" s="140"/>
      <c r="EAN1187" s="140"/>
      <c r="EAO1187" s="140"/>
      <c r="EAP1187" s="140"/>
      <c r="EAQ1187" s="140"/>
      <c r="EAR1187" s="140"/>
      <c r="EAS1187" s="140"/>
      <c r="EAT1187" s="140"/>
      <c r="EAU1187" s="140"/>
      <c r="EAV1187" s="140"/>
      <c r="EAW1187" s="140"/>
      <c r="EAX1187" s="140"/>
      <c r="EAY1187" s="140"/>
      <c r="EAZ1187" s="140"/>
      <c r="EBA1187" s="140"/>
      <c r="EBB1187" s="140"/>
      <c r="EBC1187" s="140"/>
      <c r="EBD1187" s="140"/>
      <c r="EBE1187" s="140"/>
      <c r="EBF1187" s="140"/>
      <c r="EBG1187" s="140"/>
      <c r="EBH1187" s="140"/>
      <c r="EBI1187" s="140"/>
      <c r="EBJ1187" s="140"/>
      <c r="EBK1187" s="140"/>
      <c r="EBL1187" s="140"/>
      <c r="EBM1187" s="140"/>
      <c r="EBN1187" s="140"/>
      <c r="EBO1187" s="140"/>
      <c r="EBP1187" s="140"/>
      <c r="EBQ1187" s="140"/>
      <c r="EBR1187" s="140"/>
      <c r="EBS1187" s="140"/>
      <c r="EBT1187" s="140"/>
      <c r="EBU1187" s="140"/>
      <c r="EBV1187" s="140"/>
      <c r="EBW1187" s="140"/>
      <c r="EBX1187" s="140"/>
      <c r="EBY1187" s="140"/>
      <c r="EBZ1187" s="140"/>
      <c r="ECA1187" s="140"/>
      <c r="ECB1187" s="140"/>
      <c r="ECC1187" s="140"/>
      <c r="ECD1187" s="140"/>
      <c r="ECE1187" s="140"/>
      <c r="ECF1187" s="140"/>
      <c r="ECG1187" s="140"/>
      <c r="ECH1187" s="140"/>
      <c r="ECI1187" s="140"/>
      <c r="ECJ1187" s="140"/>
      <c r="ECK1187" s="140"/>
      <c r="ECL1187" s="140"/>
      <c r="ECM1187" s="140"/>
      <c r="ECN1187" s="140"/>
      <c r="ECO1187" s="140"/>
      <c r="ECP1187" s="140"/>
      <c r="ECQ1187" s="140"/>
      <c r="ECR1187" s="140"/>
      <c r="ECS1187" s="140"/>
      <c r="ECT1187" s="140"/>
      <c r="ECU1187" s="140"/>
      <c r="ECV1187" s="140"/>
      <c r="ECW1187" s="140"/>
      <c r="ECX1187" s="140"/>
      <c r="ECY1187" s="140"/>
      <c r="ECZ1187" s="140"/>
      <c r="EDA1187" s="140"/>
      <c r="EDB1187" s="140"/>
      <c r="EDC1187" s="140"/>
      <c r="EDD1187" s="140"/>
      <c r="EDE1187" s="140"/>
      <c r="EDF1187" s="140"/>
      <c r="EDG1187" s="140"/>
      <c r="EDH1187" s="140"/>
      <c r="EDI1187" s="140"/>
      <c r="EDJ1187" s="140"/>
      <c r="EDK1187" s="140"/>
      <c r="EDL1187" s="140"/>
      <c r="EDM1187" s="140"/>
      <c r="EDN1187" s="140"/>
      <c r="EDO1187" s="140"/>
      <c r="EDP1187" s="140"/>
      <c r="EDQ1187" s="140"/>
      <c r="EDR1187" s="140"/>
      <c r="EDS1187" s="140"/>
      <c r="EDT1187" s="140"/>
      <c r="EDU1187" s="140"/>
      <c r="EDV1187" s="140"/>
      <c r="EDW1187" s="140"/>
      <c r="EDX1187" s="140"/>
      <c r="EDY1187" s="140"/>
      <c r="EDZ1187" s="140"/>
      <c r="EEA1187" s="140"/>
      <c r="EEB1187" s="140"/>
      <c r="EEC1187" s="140"/>
      <c r="EED1187" s="140"/>
      <c r="EEE1187" s="140"/>
      <c r="EEF1187" s="140"/>
      <c r="EEG1187" s="140"/>
      <c r="EEH1187" s="140"/>
      <c r="EEI1187" s="140"/>
      <c r="EEJ1187" s="140"/>
      <c r="EEK1187" s="140"/>
      <c r="EEL1187" s="140"/>
      <c r="EEM1187" s="140"/>
      <c r="EEN1187" s="140"/>
      <c r="EEO1187" s="140"/>
      <c r="EEP1187" s="140"/>
      <c r="EEQ1187" s="140"/>
      <c r="EER1187" s="140"/>
      <c r="EES1187" s="140"/>
      <c r="EET1187" s="140"/>
      <c r="EEU1187" s="140"/>
      <c r="EEV1187" s="140"/>
      <c r="EEW1187" s="140"/>
      <c r="EEX1187" s="140"/>
      <c r="EEY1187" s="140"/>
      <c r="EEZ1187" s="140"/>
      <c r="EFA1187" s="140"/>
      <c r="EFB1187" s="140"/>
      <c r="EFC1187" s="140"/>
      <c r="EFD1187" s="140"/>
      <c r="EFE1187" s="140"/>
      <c r="EFF1187" s="140"/>
      <c r="EFG1187" s="140"/>
      <c r="EFH1187" s="140"/>
      <c r="EFI1187" s="140"/>
      <c r="EFJ1187" s="140"/>
      <c r="EFK1187" s="140"/>
      <c r="EFL1187" s="140"/>
      <c r="EFM1187" s="140"/>
      <c r="EFN1187" s="140"/>
      <c r="EFO1187" s="140"/>
      <c r="EFP1187" s="140"/>
      <c r="EFQ1187" s="140"/>
      <c r="EFR1187" s="140"/>
      <c r="EFS1187" s="140"/>
      <c r="EFT1187" s="140"/>
      <c r="EFU1187" s="140"/>
      <c r="EFV1187" s="140"/>
      <c r="EFW1187" s="140"/>
      <c r="EFX1187" s="140"/>
      <c r="EFY1187" s="140"/>
      <c r="EFZ1187" s="140"/>
      <c r="EGA1187" s="140"/>
      <c r="EGB1187" s="140"/>
      <c r="EGC1187" s="140"/>
      <c r="EGD1187" s="140"/>
      <c r="EGE1187" s="140"/>
      <c r="EGF1187" s="140"/>
      <c r="EGG1187" s="140"/>
      <c r="EGH1187" s="140"/>
      <c r="EGI1187" s="140"/>
      <c r="EGJ1187" s="140"/>
      <c r="EGK1187" s="140"/>
      <c r="EGL1187" s="140"/>
      <c r="EGM1187" s="140"/>
      <c r="EGN1187" s="140"/>
      <c r="EGO1187" s="140"/>
      <c r="EGP1187" s="140"/>
      <c r="EGQ1187" s="140"/>
      <c r="EGR1187" s="140"/>
      <c r="EGS1187" s="140"/>
      <c r="EGT1187" s="140"/>
      <c r="EGU1187" s="140"/>
      <c r="EGV1187" s="140"/>
      <c r="EGW1187" s="140"/>
      <c r="EGX1187" s="140"/>
      <c r="EGY1187" s="140"/>
      <c r="EGZ1187" s="140"/>
      <c r="EHA1187" s="140"/>
      <c r="EHB1187" s="140"/>
      <c r="EHC1187" s="140"/>
      <c r="EHD1187" s="140"/>
      <c r="EHE1187" s="140"/>
      <c r="EHF1187" s="140"/>
      <c r="EHG1187" s="140"/>
      <c r="EHH1187" s="140"/>
      <c r="EHI1187" s="140"/>
      <c r="EHJ1187" s="140"/>
      <c r="EHK1187" s="140"/>
      <c r="EHL1187" s="140"/>
      <c r="EHM1187" s="140"/>
      <c r="EHN1187" s="140"/>
      <c r="EHO1187" s="140"/>
      <c r="EHP1187" s="140"/>
      <c r="EHQ1187" s="140"/>
      <c r="EHR1187" s="140"/>
      <c r="EHS1187" s="140"/>
      <c r="EHT1187" s="140"/>
      <c r="EHU1187" s="140"/>
      <c r="EHV1187" s="140"/>
      <c r="EHW1187" s="140"/>
      <c r="EHX1187" s="140"/>
      <c r="EHY1187" s="140"/>
      <c r="EHZ1187" s="140"/>
      <c r="EIA1187" s="140"/>
      <c r="EIB1187" s="140"/>
      <c r="EIC1187" s="140"/>
      <c r="EID1187" s="140"/>
      <c r="EIE1187" s="140"/>
      <c r="EIF1187" s="140"/>
      <c r="EIG1187" s="140"/>
      <c r="EIH1187" s="140"/>
      <c r="EII1187" s="140"/>
      <c r="EIJ1187" s="140"/>
      <c r="EIK1187" s="140"/>
      <c r="EIL1187" s="140"/>
      <c r="EIM1187" s="140"/>
      <c r="EIN1187" s="140"/>
      <c r="EIO1187" s="140"/>
      <c r="EIP1187" s="140"/>
      <c r="EIQ1187" s="140"/>
      <c r="EIR1187" s="140"/>
      <c r="EIS1187" s="140"/>
      <c r="EIT1187" s="140"/>
      <c r="EIU1187" s="140"/>
      <c r="EIV1187" s="140"/>
      <c r="EIW1187" s="140"/>
      <c r="EIX1187" s="140"/>
      <c r="EIY1187" s="140"/>
      <c r="EIZ1187" s="140"/>
      <c r="EJA1187" s="140"/>
      <c r="EJB1187" s="140"/>
      <c r="EJC1187" s="140"/>
      <c r="EJD1187" s="140"/>
      <c r="EJE1187" s="140"/>
      <c r="EJF1187" s="140"/>
      <c r="EJG1187" s="140"/>
      <c r="EJH1187" s="140"/>
      <c r="EJI1187" s="140"/>
      <c r="EJJ1187" s="140"/>
      <c r="EJK1187" s="140"/>
      <c r="EJL1187" s="140"/>
      <c r="EJM1187" s="140"/>
      <c r="EJN1187" s="140"/>
      <c r="EJO1187" s="140"/>
      <c r="EJP1187" s="140"/>
      <c r="EJQ1187" s="140"/>
      <c r="EJR1187" s="140"/>
      <c r="EJS1187" s="140"/>
      <c r="EJT1187" s="140"/>
      <c r="EJU1187" s="140"/>
      <c r="EJV1187" s="140"/>
      <c r="EJW1187" s="140"/>
      <c r="EJX1187" s="140"/>
      <c r="EJY1187" s="140"/>
      <c r="EJZ1187" s="140"/>
      <c r="EKA1187" s="140"/>
      <c r="EKB1187" s="140"/>
      <c r="EKC1187" s="140"/>
      <c r="EKD1187" s="140"/>
      <c r="EKE1187" s="140"/>
      <c r="EKF1187" s="140"/>
      <c r="EKG1187" s="140"/>
      <c r="EKH1187" s="140"/>
      <c r="EKI1187" s="140"/>
      <c r="EKJ1187" s="140"/>
      <c r="EKK1187" s="140"/>
      <c r="EKL1187" s="140"/>
      <c r="EKM1187" s="140"/>
      <c r="EKN1187" s="140"/>
      <c r="EKO1187" s="140"/>
      <c r="EKP1187" s="140"/>
      <c r="EKQ1187" s="140"/>
      <c r="EKR1187" s="140"/>
      <c r="EKS1187" s="140"/>
      <c r="EKT1187" s="140"/>
      <c r="EKU1187" s="140"/>
      <c r="EKV1187" s="140"/>
      <c r="EKW1187" s="140"/>
      <c r="EKX1187" s="140"/>
      <c r="EKY1187" s="140"/>
      <c r="EKZ1187" s="140"/>
      <c r="ELA1187" s="140"/>
      <c r="ELB1187" s="140"/>
      <c r="ELC1187" s="140"/>
      <c r="ELD1187" s="140"/>
      <c r="ELE1187" s="140"/>
      <c r="ELF1187" s="140"/>
      <c r="ELG1187" s="140"/>
      <c r="ELH1187" s="140"/>
      <c r="ELI1187" s="140"/>
      <c r="ELJ1187" s="140"/>
      <c r="ELK1187" s="140"/>
      <c r="ELL1187" s="140"/>
      <c r="ELM1187" s="140"/>
      <c r="ELN1187" s="140"/>
      <c r="ELO1187" s="140"/>
      <c r="ELP1187" s="140"/>
      <c r="ELQ1187" s="140"/>
      <c r="ELR1187" s="140"/>
      <c r="ELS1187" s="140"/>
      <c r="ELT1187" s="140"/>
      <c r="ELU1187" s="140"/>
      <c r="ELV1187" s="140"/>
      <c r="ELW1187" s="140"/>
      <c r="ELX1187" s="140"/>
      <c r="ELY1187" s="140"/>
      <c r="ELZ1187" s="140"/>
      <c r="EMA1187" s="140"/>
      <c r="EMB1187" s="140"/>
      <c r="EMC1187" s="140"/>
      <c r="EMD1187" s="140"/>
      <c r="EME1187" s="140"/>
      <c r="EMF1187" s="140"/>
      <c r="EMG1187" s="140"/>
      <c r="EMH1187" s="140"/>
      <c r="EMI1187" s="140"/>
      <c r="EMJ1187" s="140"/>
      <c r="EMK1187" s="140"/>
      <c r="EML1187" s="140"/>
      <c r="EMM1187" s="140"/>
      <c r="EMN1187" s="140"/>
      <c r="EMO1187" s="140"/>
      <c r="EMP1187" s="140"/>
      <c r="EMQ1187" s="140"/>
      <c r="EMR1187" s="140"/>
      <c r="EMS1187" s="140"/>
      <c r="EMT1187" s="140"/>
      <c r="EMU1187" s="140"/>
      <c r="EMV1187" s="140"/>
      <c r="EMW1187" s="140"/>
      <c r="EMX1187" s="140"/>
      <c r="EMY1187" s="140"/>
      <c r="EMZ1187" s="140"/>
      <c r="ENA1187" s="140"/>
      <c r="ENB1187" s="140"/>
      <c r="ENC1187" s="140"/>
      <c r="END1187" s="140"/>
      <c r="ENE1187" s="140"/>
      <c r="ENF1187" s="140"/>
      <c r="ENG1187" s="140"/>
      <c r="ENH1187" s="140"/>
      <c r="ENI1187" s="140"/>
      <c r="ENJ1187" s="140"/>
      <c r="ENK1187" s="140"/>
      <c r="ENL1187" s="140"/>
      <c r="ENM1187" s="140"/>
      <c r="ENN1187" s="140"/>
      <c r="ENO1187" s="140"/>
      <c r="ENP1187" s="140"/>
      <c r="ENQ1187" s="140"/>
      <c r="ENR1187" s="140"/>
      <c r="ENS1187" s="140"/>
      <c r="ENT1187" s="140"/>
      <c r="ENU1187" s="140"/>
      <c r="ENV1187" s="140"/>
      <c r="ENW1187" s="140"/>
      <c r="ENX1187" s="140"/>
      <c r="ENY1187" s="140"/>
      <c r="ENZ1187" s="140"/>
      <c r="EOA1187" s="140"/>
      <c r="EOB1187" s="140"/>
      <c r="EOC1187" s="140"/>
      <c r="EOD1187" s="140"/>
      <c r="EOE1187" s="140"/>
      <c r="EOF1187" s="140"/>
      <c r="EOG1187" s="140"/>
      <c r="EOH1187" s="140"/>
      <c r="EOI1187" s="140"/>
      <c r="EOJ1187" s="140"/>
      <c r="EOK1187" s="140"/>
      <c r="EOL1187" s="140"/>
      <c r="EOM1187" s="140"/>
      <c r="EON1187" s="140"/>
      <c r="EOO1187" s="140"/>
      <c r="EOP1187" s="140"/>
      <c r="EOQ1187" s="140"/>
      <c r="EOR1187" s="140"/>
      <c r="EOS1187" s="140"/>
      <c r="EOT1187" s="140"/>
      <c r="EOU1187" s="140"/>
      <c r="EOV1187" s="140"/>
      <c r="EOW1187" s="140"/>
      <c r="EOX1187" s="140"/>
      <c r="EOY1187" s="140"/>
      <c r="EOZ1187" s="140"/>
      <c r="EPA1187" s="140"/>
      <c r="EPB1187" s="140"/>
      <c r="EPC1187" s="140"/>
      <c r="EPD1187" s="140"/>
      <c r="EPE1187" s="140"/>
      <c r="EPF1187" s="140"/>
      <c r="EPG1187" s="140"/>
      <c r="EPH1187" s="140"/>
      <c r="EPI1187" s="140"/>
      <c r="EPJ1187" s="140"/>
      <c r="EPK1187" s="140"/>
      <c r="EPL1187" s="140"/>
      <c r="EPM1187" s="140"/>
      <c r="EPN1187" s="140"/>
      <c r="EPO1187" s="140"/>
      <c r="EPP1187" s="140"/>
      <c r="EPQ1187" s="140"/>
      <c r="EPR1187" s="140"/>
      <c r="EPS1187" s="140"/>
      <c r="EPT1187" s="140"/>
      <c r="EPU1187" s="140"/>
      <c r="EPV1187" s="140"/>
      <c r="EPW1187" s="140"/>
      <c r="EPX1187" s="140"/>
      <c r="EPY1187" s="140"/>
      <c r="EPZ1187" s="140"/>
      <c r="EQA1187" s="140"/>
      <c r="EQB1187" s="140"/>
      <c r="EQC1187" s="140"/>
      <c r="EQD1187" s="140"/>
      <c r="EQE1187" s="140"/>
      <c r="EQF1187" s="140"/>
      <c r="EQG1187" s="140"/>
      <c r="EQH1187" s="140"/>
      <c r="EQI1187" s="140"/>
      <c r="EQJ1187" s="140"/>
      <c r="EQK1187" s="140"/>
      <c r="EQL1187" s="140"/>
      <c r="EQM1187" s="140"/>
      <c r="EQN1187" s="140"/>
      <c r="EQO1187" s="140"/>
      <c r="EQP1187" s="140"/>
      <c r="EQQ1187" s="140"/>
      <c r="EQR1187" s="140"/>
      <c r="EQS1187" s="140"/>
      <c r="EQT1187" s="140"/>
      <c r="EQU1187" s="140"/>
      <c r="EQV1187" s="140"/>
      <c r="EQW1187" s="140"/>
      <c r="EQX1187" s="140"/>
      <c r="EQY1187" s="140"/>
      <c r="EQZ1187" s="140"/>
      <c r="ERA1187" s="140"/>
      <c r="ERB1187" s="140"/>
      <c r="ERC1187" s="140"/>
      <c r="ERD1187" s="140"/>
      <c r="ERE1187" s="140"/>
      <c r="ERF1187" s="140"/>
      <c r="ERG1187" s="140"/>
      <c r="ERH1187" s="140"/>
      <c r="ERI1187" s="140"/>
      <c r="ERJ1187" s="140"/>
      <c r="ERK1187" s="140"/>
      <c r="ERL1187" s="140"/>
      <c r="ERM1187" s="140"/>
      <c r="ERN1187" s="140"/>
      <c r="ERO1187" s="140"/>
      <c r="ERP1187" s="140"/>
      <c r="ERQ1187" s="140"/>
      <c r="ERR1187" s="140"/>
      <c r="ERS1187" s="140"/>
      <c r="ERT1187" s="140"/>
      <c r="ERU1187" s="140"/>
      <c r="ERV1187" s="140"/>
      <c r="ERW1187" s="140"/>
      <c r="ERX1187" s="140"/>
      <c r="ERY1187" s="140"/>
      <c r="ERZ1187" s="140"/>
      <c r="ESA1187" s="140"/>
      <c r="ESB1187" s="140"/>
      <c r="ESC1187" s="140"/>
      <c r="ESD1187" s="140"/>
      <c r="ESE1187" s="140"/>
      <c r="ESF1187" s="140"/>
      <c r="ESG1187" s="140"/>
      <c r="ESH1187" s="140"/>
      <c r="ESI1187" s="140"/>
      <c r="ESJ1187" s="140"/>
      <c r="ESK1187" s="140"/>
      <c r="ESL1187" s="140"/>
      <c r="ESM1187" s="140"/>
      <c r="ESN1187" s="140"/>
      <c r="ESO1187" s="140"/>
      <c r="ESP1187" s="140"/>
      <c r="ESQ1187" s="140"/>
      <c r="ESR1187" s="140"/>
      <c r="ESS1187" s="140"/>
      <c r="EST1187" s="140"/>
      <c r="ESU1187" s="140"/>
      <c r="ESV1187" s="140"/>
      <c r="ESW1187" s="140"/>
      <c r="ESX1187" s="140"/>
      <c r="ESY1187" s="140"/>
      <c r="ESZ1187" s="140"/>
      <c r="ETA1187" s="140"/>
      <c r="ETB1187" s="140"/>
      <c r="ETC1187" s="140"/>
      <c r="ETD1187" s="140"/>
      <c r="ETE1187" s="140"/>
      <c r="ETF1187" s="140"/>
      <c r="ETG1187" s="140"/>
      <c r="ETH1187" s="140"/>
      <c r="ETI1187" s="140"/>
      <c r="ETJ1187" s="140"/>
      <c r="ETK1187" s="140"/>
      <c r="ETL1187" s="140"/>
      <c r="ETM1187" s="140"/>
      <c r="ETN1187" s="140"/>
      <c r="ETO1187" s="140"/>
      <c r="ETP1187" s="140"/>
      <c r="ETQ1187" s="140"/>
      <c r="ETR1187" s="140"/>
      <c r="ETS1187" s="140"/>
      <c r="ETT1187" s="140"/>
      <c r="ETU1187" s="140"/>
      <c r="ETV1187" s="140"/>
      <c r="ETW1187" s="140"/>
      <c r="ETX1187" s="140"/>
      <c r="ETY1187" s="140"/>
      <c r="ETZ1187" s="140"/>
      <c r="EUA1187" s="140"/>
      <c r="EUB1187" s="140"/>
      <c r="EUC1187" s="140"/>
      <c r="EUD1187" s="140"/>
      <c r="EUE1187" s="140"/>
      <c r="EUF1187" s="140"/>
      <c r="EUG1187" s="140"/>
      <c r="EUH1187" s="140"/>
      <c r="EUI1187" s="140"/>
      <c r="EUJ1187" s="140"/>
      <c r="EUK1187" s="140"/>
      <c r="EUL1187" s="140"/>
      <c r="EUM1187" s="140"/>
      <c r="EUN1187" s="140"/>
      <c r="EUO1187" s="140"/>
      <c r="EUP1187" s="140"/>
      <c r="EUQ1187" s="140"/>
      <c r="EUR1187" s="140"/>
      <c r="EUS1187" s="140"/>
      <c r="EUT1187" s="140"/>
      <c r="EUU1187" s="140"/>
      <c r="EUV1187" s="140"/>
      <c r="EUW1187" s="140"/>
      <c r="EUX1187" s="140"/>
      <c r="EUY1187" s="140"/>
      <c r="EUZ1187" s="140"/>
      <c r="EVA1187" s="140"/>
      <c r="EVB1187" s="140"/>
      <c r="EVC1187" s="140"/>
      <c r="EVD1187" s="140"/>
      <c r="EVE1187" s="140"/>
      <c r="EVF1187" s="140"/>
      <c r="EVG1187" s="140"/>
      <c r="EVH1187" s="140"/>
      <c r="EVI1187" s="140"/>
      <c r="EVJ1187" s="140"/>
      <c r="EVK1187" s="140"/>
      <c r="EVL1187" s="140"/>
      <c r="EVM1187" s="140"/>
      <c r="EVN1187" s="140"/>
      <c r="EVO1187" s="140"/>
      <c r="EVP1187" s="140"/>
      <c r="EVQ1187" s="140"/>
      <c r="EVR1187" s="140"/>
      <c r="EVS1187" s="140"/>
      <c r="EVT1187" s="140"/>
      <c r="EVU1187" s="140"/>
      <c r="EVV1187" s="140"/>
      <c r="EVW1187" s="140"/>
      <c r="EVX1187" s="140"/>
      <c r="EVY1187" s="140"/>
      <c r="EVZ1187" s="140"/>
      <c r="EWA1187" s="140"/>
      <c r="EWB1187" s="140"/>
      <c r="EWC1187" s="140"/>
      <c r="EWD1187" s="140"/>
      <c r="EWE1187" s="140"/>
      <c r="EWF1187" s="140"/>
      <c r="EWG1187" s="140"/>
      <c r="EWH1187" s="140"/>
      <c r="EWI1187" s="140"/>
      <c r="EWJ1187" s="140"/>
      <c r="EWK1187" s="140"/>
      <c r="EWL1187" s="140"/>
      <c r="EWM1187" s="140"/>
      <c r="EWN1187" s="140"/>
      <c r="EWO1187" s="140"/>
      <c r="EWP1187" s="140"/>
      <c r="EWQ1187" s="140"/>
      <c r="EWR1187" s="140"/>
      <c r="EWS1187" s="140"/>
      <c r="EWT1187" s="140"/>
      <c r="EWU1187" s="140"/>
      <c r="EWV1187" s="140"/>
      <c r="EWW1187" s="140"/>
      <c r="EWX1187" s="140"/>
      <c r="EWY1187" s="140"/>
      <c r="EWZ1187" s="140"/>
      <c r="EXA1187" s="140"/>
      <c r="EXB1187" s="140"/>
      <c r="EXC1187" s="140"/>
      <c r="EXD1187" s="140"/>
      <c r="EXE1187" s="140"/>
      <c r="EXF1187" s="140"/>
      <c r="EXG1187" s="140"/>
      <c r="EXH1187" s="140"/>
      <c r="EXI1187" s="140"/>
      <c r="EXJ1187" s="140"/>
      <c r="EXK1187" s="140"/>
      <c r="EXL1187" s="140"/>
      <c r="EXM1187" s="140"/>
      <c r="EXN1187" s="140"/>
      <c r="EXO1187" s="140"/>
      <c r="EXP1187" s="140"/>
      <c r="EXQ1187" s="140"/>
      <c r="EXR1187" s="140"/>
      <c r="EXS1187" s="140"/>
      <c r="EXT1187" s="140"/>
      <c r="EXU1187" s="140"/>
      <c r="EXV1187" s="140"/>
      <c r="EXW1187" s="140"/>
      <c r="EXX1187" s="140"/>
      <c r="EXY1187" s="140"/>
      <c r="EXZ1187" s="140"/>
      <c r="EYA1187" s="140"/>
      <c r="EYB1187" s="140"/>
      <c r="EYC1187" s="140"/>
      <c r="EYD1187" s="140"/>
      <c r="EYE1187" s="140"/>
      <c r="EYF1187" s="140"/>
      <c r="EYG1187" s="140"/>
      <c r="EYH1187" s="140"/>
      <c r="EYI1187" s="140"/>
      <c r="EYJ1187" s="140"/>
      <c r="EYK1187" s="140"/>
      <c r="EYL1187" s="140"/>
      <c r="EYM1187" s="140"/>
      <c r="EYN1187" s="140"/>
      <c r="EYO1187" s="140"/>
      <c r="EYP1187" s="140"/>
      <c r="EYQ1187" s="140"/>
      <c r="EYR1187" s="140"/>
      <c r="EYS1187" s="140"/>
      <c r="EYT1187" s="140"/>
      <c r="EYU1187" s="140"/>
      <c r="EYV1187" s="140"/>
      <c r="EYW1187" s="140"/>
      <c r="EYX1187" s="140"/>
      <c r="EYY1187" s="140"/>
      <c r="EYZ1187" s="140"/>
      <c r="EZA1187" s="140"/>
      <c r="EZB1187" s="140"/>
      <c r="EZC1187" s="140"/>
      <c r="EZD1187" s="140"/>
      <c r="EZE1187" s="140"/>
      <c r="EZF1187" s="140"/>
      <c r="EZG1187" s="140"/>
      <c r="EZH1187" s="140"/>
      <c r="EZI1187" s="140"/>
      <c r="EZJ1187" s="140"/>
      <c r="EZK1187" s="140"/>
      <c r="EZL1187" s="140"/>
      <c r="EZM1187" s="140"/>
      <c r="EZN1187" s="140"/>
      <c r="EZO1187" s="140"/>
      <c r="EZP1187" s="140"/>
      <c r="EZQ1187" s="140"/>
      <c r="EZR1187" s="140"/>
      <c r="EZS1187" s="140"/>
      <c r="EZT1187" s="140"/>
      <c r="EZU1187" s="140"/>
      <c r="EZV1187" s="140"/>
      <c r="EZW1187" s="140"/>
      <c r="EZX1187" s="140"/>
      <c r="EZY1187" s="140"/>
      <c r="EZZ1187" s="140"/>
      <c r="FAA1187" s="140"/>
      <c r="FAB1187" s="140"/>
      <c r="FAC1187" s="140"/>
      <c r="FAD1187" s="140"/>
      <c r="FAE1187" s="140"/>
      <c r="FAF1187" s="140"/>
      <c r="FAG1187" s="140"/>
      <c r="FAH1187" s="140"/>
      <c r="FAI1187" s="140"/>
      <c r="FAJ1187" s="140"/>
      <c r="FAK1187" s="140"/>
      <c r="FAL1187" s="140"/>
      <c r="FAM1187" s="140"/>
      <c r="FAN1187" s="140"/>
      <c r="FAO1187" s="140"/>
      <c r="FAP1187" s="140"/>
      <c r="FAQ1187" s="140"/>
      <c r="FAR1187" s="140"/>
      <c r="FAS1187" s="140"/>
      <c r="FAT1187" s="140"/>
      <c r="FAU1187" s="140"/>
      <c r="FAV1187" s="140"/>
      <c r="FAW1187" s="140"/>
      <c r="FAX1187" s="140"/>
      <c r="FAY1187" s="140"/>
      <c r="FAZ1187" s="140"/>
      <c r="FBA1187" s="140"/>
      <c r="FBB1187" s="140"/>
      <c r="FBC1187" s="140"/>
      <c r="FBD1187" s="140"/>
      <c r="FBE1187" s="140"/>
      <c r="FBF1187" s="140"/>
      <c r="FBG1187" s="140"/>
      <c r="FBH1187" s="140"/>
      <c r="FBI1187" s="140"/>
      <c r="FBJ1187" s="140"/>
      <c r="FBK1187" s="140"/>
      <c r="FBL1187" s="140"/>
      <c r="FBM1187" s="140"/>
      <c r="FBN1187" s="140"/>
      <c r="FBO1187" s="140"/>
      <c r="FBP1187" s="140"/>
      <c r="FBQ1187" s="140"/>
      <c r="FBR1187" s="140"/>
      <c r="FBS1187" s="140"/>
      <c r="FBT1187" s="140"/>
      <c r="FBU1187" s="140"/>
      <c r="FBV1187" s="140"/>
      <c r="FBW1187" s="140"/>
      <c r="FBX1187" s="140"/>
      <c r="FBY1187" s="140"/>
      <c r="FBZ1187" s="140"/>
      <c r="FCA1187" s="140"/>
      <c r="FCB1187" s="140"/>
      <c r="FCC1187" s="140"/>
      <c r="FCD1187" s="140"/>
      <c r="FCE1187" s="140"/>
      <c r="FCF1187" s="140"/>
      <c r="FCG1187" s="140"/>
      <c r="FCH1187" s="140"/>
      <c r="FCI1187" s="140"/>
      <c r="FCJ1187" s="140"/>
      <c r="FCK1187" s="140"/>
      <c r="FCL1187" s="140"/>
      <c r="FCM1187" s="140"/>
      <c r="FCN1187" s="140"/>
      <c r="FCO1187" s="140"/>
      <c r="FCP1187" s="140"/>
      <c r="FCQ1187" s="140"/>
      <c r="FCR1187" s="140"/>
      <c r="FCS1187" s="140"/>
      <c r="FCT1187" s="140"/>
      <c r="FCU1187" s="140"/>
      <c r="FCV1187" s="140"/>
      <c r="FCW1187" s="140"/>
      <c r="FCX1187" s="140"/>
      <c r="FCY1187" s="140"/>
      <c r="FCZ1187" s="140"/>
      <c r="FDA1187" s="140"/>
      <c r="FDB1187" s="140"/>
      <c r="FDC1187" s="140"/>
      <c r="FDD1187" s="140"/>
      <c r="FDE1187" s="140"/>
      <c r="FDF1187" s="140"/>
      <c r="FDG1187" s="140"/>
      <c r="FDH1187" s="140"/>
      <c r="FDI1187" s="140"/>
      <c r="FDJ1187" s="140"/>
      <c r="FDK1187" s="140"/>
      <c r="FDL1187" s="140"/>
      <c r="FDM1187" s="140"/>
      <c r="FDN1187" s="140"/>
      <c r="FDO1187" s="140"/>
      <c r="FDP1187" s="140"/>
      <c r="FDQ1187" s="140"/>
      <c r="FDR1187" s="140"/>
      <c r="FDS1187" s="140"/>
      <c r="FDT1187" s="140"/>
      <c r="FDU1187" s="140"/>
      <c r="FDV1187" s="140"/>
      <c r="FDW1187" s="140"/>
      <c r="FDX1187" s="140"/>
      <c r="FDY1187" s="140"/>
      <c r="FDZ1187" s="140"/>
      <c r="FEA1187" s="140"/>
      <c r="FEB1187" s="140"/>
      <c r="FEC1187" s="140"/>
      <c r="FED1187" s="140"/>
      <c r="FEE1187" s="140"/>
      <c r="FEF1187" s="140"/>
      <c r="FEG1187" s="140"/>
      <c r="FEH1187" s="140"/>
      <c r="FEI1187" s="140"/>
      <c r="FEJ1187" s="140"/>
      <c r="FEK1187" s="140"/>
      <c r="FEL1187" s="140"/>
      <c r="FEM1187" s="140"/>
      <c r="FEN1187" s="140"/>
      <c r="FEO1187" s="140"/>
      <c r="FEP1187" s="140"/>
      <c r="FEQ1187" s="140"/>
      <c r="FER1187" s="140"/>
      <c r="FES1187" s="140"/>
      <c r="FET1187" s="140"/>
      <c r="FEU1187" s="140"/>
      <c r="FEV1187" s="140"/>
      <c r="FEW1187" s="140"/>
      <c r="FEX1187" s="140"/>
      <c r="FEY1187" s="140"/>
      <c r="FEZ1187" s="140"/>
      <c r="FFA1187" s="140"/>
      <c r="FFB1187" s="140"/>
      <c r="FFC1187" s="140"/>
      <c r="FFD1187" s="140"/>
      <c r="FFE1187" s="140"/>
      <c r="FFF1187" s="140"/>
      <c r="FFG1187" s="140"/>
      <c r="FFH1187" s="140"/>
      <c r="FFI1187" s="140"/>
      <c r="FFJ1187" s="140"/>
      <c r="FFK1187" s="140"/>
      <c r="FFL1187" s="140"/>
      <c r="FFM1187" s="140"/>
      <c r="FFN1187" s="140"/>
      <c r="FFO1187" s="140"/>
      <c r="FFP1187" s="140"/>
      <c r="FFQ1187" s="140"/>
      <c r="FFR1187" s="140"/>
      <c r="FFS1187" s="140"/>
      <c r="FFT1187" s="140"/>
      <c r="FFU1187" s="140"/>
      <c r="FFV1187" s="140"/>
      <c r="FFW1187" s="140"/>
      <c r="FFX1187" s="140"/>
      <c r="FFY1187" s="140"/>
      <c r="FFZ1187" s="140"/>
      <c r="FGA1187" s="140"/>
      <c r="FGB1187" s="140"/>
      <c r="FGC1187" s="140"/>
      <c r="FGD1187" s="140"/>
      <c r="FGE1187" s="140"/>
      <c r="FGF1187" s="140"/>
      <c r="FGG1187" s="140"/>
      <c r="FGH1187" s="140"/>
      <c r="FGI1187" s="140"/>
      <c r="FGJ1187" s="140"/>
      <c r="FGK1187" s="140"/>
      <c r="FGL1187" s="140"/>
      <c r="FGM1187" s="140"/>
      <c r="FGN1187" s="140"/>
      <c r="FGO1187" s="140"/>
      <c r="FGP1187" s="140"/>
      <c r="FGQ1187" s="140"/>
      <c r="FGR1187" s="140"/>
      <c r="FGS1187" s="140"/>
      <c r="FGT1187" s="140"/>
      <c r="FGU1187" s="140"/>
      <c r="FGV1187" s="140"/>
      <c r="FGW1187" s="140"/>
      <c r="FGX1187" s="140"/>
      <c r="FGY1187" s="140"/>
      <c r="FGZ1187" s="140"/>
      <c r="FHA1187" s="140"/>
      <c r="FHB1187" s="140"/>
      <c r="FHC1187" s="140"/>
      <c r="FHD1187" s="140"/>
      <c r="FHE1187" s="140"/>
      <c r="FHF1187" s="140"/>
      <c r="FHG1187" s="140"/>
      <c r="FHH1187" s="140"/>
      <c r="FHI1187" s="140"/>
      <c r="FHJ1187" s="140"/>
      <c r="FHK1187" s="140"/>
      <c r="FHL1187" s="140"/>
      <c r="FHM1187" s="140"/>
      <c r="FHN1187" s="140"/>
      <c r="FHO1187" s="140"/>
      <c r="FHP1187" s="140"/>
      <c r="FHQ1187" s="140"/>
      <c r="FHR1187" s="140"/>
      <c r="FHS1187" s="140"/>
      <c r="FHT1187" s="140"/>
      <c r="FHU1187" s="140"/>
      <c r="FHV1187" s="140"/>
      <c r="FHW1187" s="140"/>
      <c r="FHX1187" s="140"/>
      <c r="FHY1187" s="140"/>
      <c r="FHZ1187" s="140"/>
      <c r="FIA1187" s="140"/>
      <c r="FIB1187" s="140"/>
      <c r="FIC1187" s="140"/>
      <c r="FID1187" s="140"/>
      <c r="FIE1187" s="140"/>
      <c r="FIF1187" s="140"/>
      <c r="FIG1187" s="140"/>
      <c r="FIH1187" s="140"/>
      <c r="FII1187" s="140"/>
      <c r="FIJ1187" s="140"/>
      <c r="FIK1187" s="140"/>
      <c r="FIL1187" s="140"/>
      <c r="FIM1187" s="140"/>
      <c r="FIN1187" s="140"/>
      <c r="FIO1187" s="140"/>
      <c r="FIP1187" s="140"/>
      <c r="FIQ1187" s="140"/>
      <c r="FIR1187" s="140"/>
      <c r="FIS1187" s="140"/>
      <c r="FIT1187" s="140"/>
      <c r="FIU1187" s="140"/>
      <c r="FIV1187" s="140"/>
      <c r="FIW1187" s="140"/>
      <c r="FIX1187" s="140"/>
      <c r="FIY1187" s="140"/>
      <c r="FIZ1187" s="140"/>
      <c r="FJA1187" s="140"/>
      <c r="FJB1187" s="140"/>
      <c r="FJC1187" s="140"/>
      <c r="FJD1187" s="140"/>
      <c r="FJE1187" s="140"/>
      <c r="FJF1187" s="140"/>
      <c r="FJG1187" s="140"/>
      <c r="FJH1187" s="140"/>
      <c r="FJI1187" s="140"/>
      <c r="FJJ1187" s="140"/>
      <c r="FJK1187" s="140"/>
      <c r="FJL1187" s="140"/>
      <c r="FJM1187" s="140"/>
      <c r="FJN1187" s="140"/>
      <c r="FJO1187" s="140"/>
      <c r="FJP1187" s="140"/>
      <c r="FJQ1187" s="140"/>
      <c r="FJR1187" s="140"/>
      <c r="FJS1187" s="140"/>
      <c r="FJT1187" s="140"/>
      <c r="FJU1187" s="140"/>
      <c r="FJV1187" s="140"/>
      <c r="FJW1187" s="140"/>
      <c r="FJX1187" s="140"/>
      <c r="FJY1187" s="140"/>
      <c r="FJZ1187" s="140"/>
      <c r="FKA1187" s="140"/>
      <c r="FKB1187" s="140"/>
      <c r="FKC1187" s="140"/>
      <c r="FKD1187" s="140"/>
      <c r="FKE1187" s="140"/>
      <c r="FKF1187" s="140"/>
      <c r="FKG1187" s="140"/>
      <c r="FKH1187" s="140"/>
      <c r="FKI1187" s="140"/>
      <c r="FKJ1187" s="140"/>
      <c r="FKK1187" s="140"/>
      <c r="FKL1187" s="140"/>
      <c r="FKM1187" s="140"/>
      <c r="FKN1187" s="140"/>
      <c r="FKO1187" s="140"/>
      <c r="FKP1187" s="140"/>
      <c r="FKQ1187" s="140"/>
      <c r="FKR1187" s="140"/>
      <c r="FKS1187" s="140"/>
      <c r="FKT1187" s="140"/>
      <c r="FKU1187" s="140"/>
      <c r="FKV1187" s="140"/>
      <c r="FKW1187" s="140"/>
      <c r="FKX1187" s="140"/>
      <c r="FKY1187" s="140"/>
      <c r="FKZ1187" s="140"/>
      <c r="FLA1187" s="140"/>
      <c r="FLB1187" s="140"/>
      <c r="FLC1187" s="140"/>
      <c r="FLD1187" s="140"/>
      <c r="FLE1187" s="140"/>
      <c r="FLF1187" s="140"/>
      <c r="FLG1187" s="140"/>
      <c r="FLH1187" s="140"/>
      <c r="FLI1187" s="140"/>
      <c r="FLJ1187" s="140"/>
      <c r="FLK1187" s="140"/>
      <c r="FLL1187" s="140"/>
      <c r="FLM1187" s="140"/>
      <c r="FLN1187" s="140"/>
      <c r="FLO1187" s="140"/>
      <c r="FLP1187" s="140"/>
      <c r="FLQ1187" s="140"/>
      <c r="FLR1187" s="140"/>
      <c r="FLS1187" s="140"/>
      <c r="FLT1187" s="140"/>
      <c r="FLU1187" s="140"/>
      <c r="FLV1187" s="140"/>
      <c r="FLW1187" s="140"/>
      <c r="FLX1187" s="140"/>
      <c r="FLY1187" s="140"/>
      <c r="FLZ1187" s="140"/>
      <c r="FMA1187" s="140"/>
      <c r="FMB1187" s="140"/>
      <c r="FMC1187" s="140"/>
      <c r="FMD1187" s="140"/>
      <c r="FME1187" s="140"/>
      <c r="FMF1187" s="140"/>
      <c r="FMG1187" s="140"/>
      <c r="FMH1187" s="140"/>
      <c r="FMI1187" s="140"/>
      <c r="FMJ1187" s="140"/>
      <c r="FMK1187" s="140"/>
      <c r="FML1187" s="140"/>
      <c r="FMM1187" s="140"/>
      <c r="FMN1187" s="140"/>
      <c r="FMO1187" s="140"/>
      <c r="FMP1187" s="140"/>
      <c r="FMQ1187" s="140"/>
      <c r="FMR1187" s="140"/>
      <c r="FMS1187" s="140"/>
      <c r="FMT1187" s="140"/>
      <c r="FMU1187" s="140"/>
      <c r="FMV1187" s="140"/>
      <c r="FMW1187" s="140"/>
      <c r="FMX1187" s="140"/>
      <c r="FMY1187" s="140"/>
      <c r="FMZ1187" s="140"/>
      <c r="FNA1187" s="140"/>
      <c r="FNB1187" s="140"/>
      <c r="FNC1187" s="140"/>
      <c r="FND1187" s="140"/>
      <c r="FNE1187" s="140"/>
      <c r="FNF1187" s="140"/>
      <c r="FNG1187" s="140"/>
      <c r="FNH1187" s="140"/>
      <c r="FNI1187" s="140"/>
      <c r="FNJ1187" s="140"/>
      <c r="FNK1187" s="140"/>
      <c r="FNL1187" s="140"/>
      <c r="FNM1187" s="140"/>
      <c r="FNN1187" s="140"/>
      <c r="FNO1187" s="140"/>
      <c r="FNP1187" s="140"/>
      <c r="FNQ1187" s="140"/>
      <c r="FNR1187" s="140"/>
      <c r="FNS1187" s="140"/>
      <c r="FNT1187" s="140"/>
      <c r="FNU1187" s="140"/>
      <c r="FNV1187" s="140"/>
      <c r="FNW1187" s="140"/>
      <c r="FNX1187" s="140"/>
      <c r="FNY1187" s="140"/>
      <c r="FNZ1187" s="140"/>
      <c r="FOA1187" s="140"/>
      <c r="FOB1187" s="140"/>
      <c r="FOC1187" s="140"/>
      <c r="FOD1187" s="140"/>
      <c r="FOE1187" s="140"/>
      <c r="FOF1187" s="140"/>
      <c r="FOG1187" s="140"/>
      <c r="FOH1187" s="140"/>
      <c r="FOI1187" s="140"/>
      <c r="FOJ1187" s="140"/>
      <c r="FOK1187" s="140"/>
      <c r="FOL1187" s="140"/>
      <c r="FOM1187" s="140"/>
      <c r="FON1187" s="140"/>
      <c r="FOO1187" s="140"/>
      <c r="FOP1187" s="140"/>
      <c r="FOQ1187" s="140"/>
      <c r="FOR1187" s="140"/>
      <c r="FOS1187" s="140"/>
      <c r="FOT1187" s="140"/>
      <c r="FOU1187" s="140"/>
      <c r="FOV1187" s="140"/>
      <c r="FOW1187" s="140"/>
      <c r="FOX1187" s="140"/>
      <c r="FOY1187" s="140"/>
      <c r="FOZ1187" s="140"/>
      <c r="FPA1187" s="140"/>
      <c r="FPB1187" s="140"/>
      <c r="FPC1187" s="140"/>
      <c r="FPD1187" s="140"/>
      <c r="FPE1187" s="140"/>
      <c r="FPF1187" s="140"/>
      <c r="FPG1187" s="140"/>
      <c r="FPH1187" s="140"/>
      <c r="FPI1187" s="140"/>
      <c r="FPJ1187" s="140"/>
      <c r="FPK1187" s="140"/>
      <c r="FPL1187" s="140"/>
      <c r="FPM1187" s="140"/>
      <c r="FPN1187" s="140"/>
      <c r="FPO1187" s="140"/>
      <c r="FPP1187" s="140"/>
      <c r="FPQ1187" s="140"/>
      <c r="FPR1187" s="140"/>
      <c r="FPS1187" s="140"/>
      <c r="FPT1187" s="140"/>
      <c r="FPU1187" s="140"/>
      <c r="FPV1187" s="140"/>
      <c r="FPW1187" s="140"/>
      <c r="FPX1187" s="140"/>
      <c r="FPY1187" s="140"/>
      <c r="FPZ1187" s="140"/>
      <c r="FQA1187" s="140"/>
      <c r="FQB1187" s="140"/>
      <c r="FQC1187" s="140"/>
      <c r="FQD1187" s="140"/>
      <c r="FQE1187" s="140"/>
      <c r="FQF1187" s="140"/>
      <c r="FQG1187" s="140"/>
      <c r="FQH1187" s="140"/>
      <c r="FQI1187" s="140"/>
      <c r="FQJ1187" s="140"/>
      <c r="FQK1187" s="140"/>
      <c r="FQL1187" s="140"/>
      <c r="FQM1187" s="140"/>
      <c r="FQN1187" s="140"/>
      <c r="FQO1187" s="140"/>
      <c r="FQP1187" s="140"/>
      <c r="FQQ1187" s="140"/>
      <c r="FQR1187" s="140"/>
      <c r="FQS1187" s="140"/>
      <c r="FQT1187" s="140"/>
      <c r="FQU1187" s="140"/>
      <c r="FQV1187" s="140"/>
      <c r="FQW1187" s="140"/>
      <c r="FQX1187" s="140"/>
      <c r="FQY1187" s="140"/>
      <c r="FQZ1187" s="140"/>
      <c r="FRA1187" s="140"/>
      <c r="FRB1187" s="140"/>
      <c r="FRC1187" s="140"/>
      <c r="FRD1187" s="140"/>
      <c r="FRE1187" s="140"/>
      <c r="FRF1187" s="140"/>
      <c r="FRG1187" s="140"/>
      <c r="FRH1187" s="140"/>
      <c r="FRI1187" s="140"/>
      <c r="FRJ1187" s="140"/>
      <c r="FRK1187" s="140"/>
      <c r="FRL1187" s="140"/>
      <c r="FRM1187" s="140"/>
      <c r="FRN1187" s="140"/>
      <c r="FRO1187" s="140"/>
      <c r="FRP1187" s="140"/>
      <c r="FRQ1187" s="140"/>
      <c r="FRR1187" s="140"/>
      <c r="FRS1187" s="140"/>
      <c r="FRT1187" s="140"/>
      <c r="FRU1187" s="140"/>
      <c r="FRV1187" s="140"/>
      <c r="FRW1187" s="140"/>
      <c r="FRX1187" s="140"/>
      <c r="FRY1187" s="140"/>
      <c r="FRZ1187" s="140"/>
      <c r="FSA1187" s="140"/>
      <c r="FSB1187" s="140"/>
      <c r="FSC1187" s="140"/>
      <c r="FSD1187" s="140"/>
      <c r="FSE1187" s="140"/>
      <c r="FSF1187" s="140"/>
      <c r="FSG1187" s="140"/>
      <c r="FSH1187" s="140"/>
      <c r="FSI1187" s="140"/>
      <c r="FSJ1187" s="140"/>
      <c r="FSK1187" s="140"/>
      <c r="FSL1187" s="140"/>
      <c r="FSM1187" s="140"/>
      <c r="FSN1187" s="140"/>
      <c r="FSO1187" s="140"/>
      <c r="FSP1187" s="140"/>
      <c r="FSQ1187" s="140"/>
      <c r="FSR1187" s="140"/>
      <c r="FSS1187" s="140"/>
      <c r="FST1187" s="140"/>
      <c r="FSU1187" s="140"/>
      <c r="FSV1187" s="140"/>
      <c r="FSW1187" s="140"/>
      <c r="FSX1187" s="140"/>
      <c r="FSY1187" s="140"/>
      <c r="FSZ1187" s="140"/>
      <c r="FTA1187" s="140"/>
      <c r="FTB1187" s="140"/>
      <c r="FTC1187" s="140"/>
      <c r="FTD1187" s="140"/>
      <c r="FTE1187" s="140"/>
      <c r="FTF1187" s="140"/>
      <c r="FTG1187" s="140"/>
      <c r="FTH1187" s="140"/>
      <c r="FTI1187" s="140"/>
      <c r="FTJ1187" s="140"/>
      <c r="FTK1187" s="140"/>
      <c r="FTL1187" s="140"/>
      <c r="FTM1187" s="140"/>
      <c r="FTN1187" s="140"/>
      <c r="FTO1187" s="140"/>
      <c r="FTP1187" s="140"/>
      <c r="FTQ1187" s="140"/>
      <c r="FTR1187" s="140"/>
      <c r="FTS1187" s="140"/>
      <c r="FTT1187" s="140"/>
      <c r="FTU1187" s="140"/>
      <c r="FTV1187" s="140"/>
      <c r="FTW1187" s="140"/>
      <c r="FTX1187" s="140"/>
      <c r="FTY1187" s="140"/>
      <c r="FTZ1187" s="140"/>
      <c r="FUA1187" s="140"/>
      <c r="FUB1187" s="140"/>
      <c r="FUC1187" s="140"/>
      <c r="FUD1187" s="140"/>
      <c r="FUE1187" s="140"/>
      <c r="FUF1187" s="140"/>
      <c r="FUG1187" s="140"/>
      <c r="FUH1187" s="140"/>
      <c r="FUI1187" s="140"/>
      <c r="FUJ1187" s="140"/>
      <c r="FUK1187" s="140"/>
      <c r="FUL1187" s="140"/>
      <c r="FUM1187" s="140"/>
      <c r="FUN1187" s="140"/>
      <c r="FUO1187" s="140"/>
      <c r="FUP1187" s="140"/>
      <c r="FUQ1187" s="140"/>
      <c r="FUR1187" s="140"/>
      <c r="FUS1187" s="140"/>
      <c r="FUT1187" s="140"/>
      <c r="FUU1187" s="140"/>
      <c r="FUV1187" s="140"/>
      <c r="FUW1187" s="140"/>
      <c r="FUX1187" s="140"/>
      <c r="FUY1187" s="140"/>
      <c r="FUZ1187" s="140"/>
      <c r="FVA1187" s="140"/>
      <c r="FVB1187" s="140"/>
      <c r="FVC1187" s="140"/>
      <c r="FVD1187" s="140"/>
      <c r="FVE1187" s="140"/>
      <c r="FVF1187" s="140"/>
      <c r="FVG1187" s="140"/>
      <c r="FVH1187" s="140"/>
      <c r="FVI1187" s="140"/>
      <c r="FVJ1187" s="140"/>
      <c r="FVK1187" s="140"/>
      <c r="FVL1187" s="140"/>
      <c r="FVM1187" s="140"/>
      <c r="FVN1187" s="140"/>
      <c r="FVO1187" s="140"/>
      <c r="FVP1187" s="140"/>
      <c r="FVQ1187" s="140"/>
      <c r="FVR1187" s="140"/>
      <c r="FVS1187" s="140"/>
      <c r="FVT1187" s="140"/>
      <c r="FVU1187" s="140"/>
      <c r="FVV1187" s="140"/>
      <c r="FVW1187" s="140"/>
      <c r="FVX1187" s="140"/>
      <c r="FVY1187" s="140"/>
      <c r="FVZ1187" s="140"/>
      <c r="FWA1187" s="140"/>
      <c r="FWB1187" s="140"/>
      <c r="FWC1187" s="140"/>
      <c r="FWD1187" s="140"/>
      <c r="FWE1187" s="140"/>
      <c r="FWF1187" s="140"/>
      <c r="FWG1187" s="140"/>
      <c r="FWH1187" s="140"/>
      <c r="FWI1187" s="140"/>
      <c r="FWJ1187" s="140"/>
      <c r="FWK1187" s="140"/>
      <c r="FWL1187" s="140"/>
      <c r="FWM1187" s="140"/>
      <c r="FWN1187" s="140"/>
      <c r="FWO1187" s="140"/>
      <c r="FWP1187" s="140"/>
      <c r="FWQ1187" s="140"/>
      <c r="FWR1187" s="140"/>
      <c r="FWS1187" s="140"/>
      <c r="FWT1187" s="140"/>
      <c r="FWU1187" s="140"/>
      <c r="FWV1187" s="140"/>
      <c r="FWW1187" s="140"/>
      <c r="FWX1187" s="140"/>
      <c r="FWY1187" s="140"/>
      <c r="FWZ1187" s="140"/>
      <c r="FXA1187" s="140"/>
      <c r="FXB1187" s="140"/>
      <c r="FXC1187" s="140"/>
      <c r="FXD1187" s="140"/>
      <c r="FXE1187" s="140"/>
      <c r="FXF1187" s="140"/>
      <c r="FXG1187" s="140"/>
      <c r="FXH1187" s="140"/>
      <c r="FXI1187" s="140"/>
      <c r="FXJ1187" s="140"/>
      <c r="FXK1187" s="140"/>
      <c r="FXL1187" s="140"/>
      <c r="FXM1187" s="140"/>
      <c r="FXN1187" s="140"/>
      <c r="FXO1187" s="140"/>
      <c r="FXP1187" s="140"/>
      <c r="FXQ1187" s="140"/>
      <c r="FXR1187" s="140"/>
      <c r="FXS1187" s="140"/>
      <c r="FXT1187" s="140"/>
      <c r="FXU1187" s="140"/>
      <c r="FXV1187" s="140"/>
      <c r="FXW1187" s="140"/>
      <c r="FXX1187" s="140"/>
      <c r="FXY1187" s="140"/>
      <c r="FXZ1187" s="140"/>
      <c r="FYA1187" s="140"/>
      <c r="FYB1187" s="140"/>
      <c r="FYC1187" s="140"/>
      <c r="FYD1187" s="140"/>
      <c r="FYE1187" s="140"/>
      <c r="FYF1187" s="140"/>
      <c r="FYG1187" s="140"/>
      <c r="FYH1187" s="140"/>
      <c r="FYI1187" s="140"/>
      <c r="FYJ1187" s="140"/>
      <c r="FYK1187" s="140"/>
      <c r="FYL1187" s="140"/>
      <c r="FYM1187" s="140"/>
      <c r="FYN1187" s="140"/>
      <c r="FYO1187" s="140"/>
      <c r="FYP1187" s="140"/>
      <c r="FYQ1187" s="140"/>
      <c r="FYR1187" s="140"/>
      <c r="FYS1187" s="140"/>
      <c r="FYT1187" s="140"/>
      <c r="FYU1187" s="140"/>
      <c r="FYV1187" s="140"/>
      <c r="FYW1187" s="140"/>
      <c r="FYX1187" s="140"/>
      <c r="FYY1187" s="140"/>
      <c r="FYZ1187" s="140"/>
      <c r="FZA1187" s="140"/>
      <c r="FZB1187" s="140"/>
      <c r="FZC1187" s="140"/>
      <c r="FZD1187" s="140"/>
      <c r="FZE1187" s="140"/>
      <c r="FZF1187" s="140"/>
      <c r="FZG1187" s="140"/>
      <c r="FZH1187" s="140"/>
      <c r="FZI1187" s="140"/>
      <c r="FZJ1187" s="140"/>
      <c r="FZK1187" s="140"/>
      <c r="FZL1187" s="140"/>
      <c r="FZM1187" s="140"/>
      <c r="FZN1187" s="140"/>
      <c r="FZO1187" s="140"/>
      <c r="FZP1187" s="140"/>
      <c r="FZQ1187" s="140"/>
      <c r="FZR1187" s="140"/>
      <c r="FZS1187" s="140"/>
      <c r="FZT1187" s="140"/>
      <c r="FZU1187" s="140"/>
      <c r="FZV1187" s="140"/>
      <c r="FZW1187" s="140"/>
      <c r="FZX1187" s="140"/>
      <c r="FZY1187" s="140"/>
      <c r="FZZ1187" s="140"/>
      <c r="GAA1187" s="140"/>
      <c r="GAB1187" s="140"/>
      <c r="GAC1187" s="140"/>
      <c r="GAD1187" s="140"/>
      <c r="GAE1187" s="140"/>
      <c r="GAF1187" s="140"/>
      <c r="GAG1187" s="140"/>
      <c r="GAH1187" s="140"/>
      <c r="GAI1187" s="140"/>
      <c r="GAJ1187" s="140"/>
      <c r="GAK1187" s="140"/>
      <c r="GAL1187" s="140"/>
      <c r="GAM1187" s="140"/>
      <c r="GAN1187" s="140"/>
      <c r="GAO1187" s="140"/>
      <c r="GAP1187" s="140"/>
      <c r="GAQ1187" s="140"/>
      <c r="GAR1187" s="140"/>
      <c r="GAS1187" s="140"/>
      <c r="GAT1187" s="140"/>
      <c r="GAU1187" s="140"/>
      <c r="GAV1187" s="140"/>
      <c r="GAW1187" s="140"/>
      <c r="GAX1187" s="140"/>
      <c r="GAY1187" s="140"/>
      <c r="GAZ1187" s="140"/>
      <c r="GBA1187" s="140"/>
      <c r="GBB1187" s="140"/>
      <c r="GBC1187" s="140"/>
      <c r="GBD1187" s="140"/>
      <c r="GBE1187" s="140"/>
      <c r="GBF1187" s="140"/>
      <c r="GBG1187" s="140"/>
      <c r="GBH1187" s="140"/>
      <c r="GBI1187" s="140"/>
      <c r="GBJ1187" s="140"/>
      <c r="GBK1187" s="140"/>
      <c r="GBL1187" s="140"/>
      <c r="GBM1187" s="140"/>
      <c r="GBN1187" s="140"/>
      <c r="GBO1187" s="140"/>
      <c r="GBP1187" s="140"/>
      <c r="GBQ1187" s="140"/>
      <c r="GBR1187" s="140"/>
      <c r="GBS1187" s="140"/>
      <c r="GBT1187" s="140"/>
      <c r="GBU1187" s="140"/>
      <c r="GBV1187" s="140"/>
      <c r="GBW1187" s="140"/>
      <c r="GBX1187" s="140"/>
      <c r="GBY1187" s="140"/>
      <c r="GBZ1187" s="140"/>
      <c r="GCA1187" s="140"/>
      <c r="GCB1187" s="140"/>
      <c r="GCC1187" s="140"/>
      <c r="GCD1187" s="140"/>
      <c r="GCE1187" s="140"/>
      <c r="GCF1187" s="140"/>
      <c r="GCG1187" s="140"/>
      <c r="GCH1187" s="140"/>
      <c r="GCI1187" s="140"/>
      <c r="GCJ1187" s="140"/>
      <c r="GCK1187" s="140"/>
      <c r="GCL1187" s="140"/>
      <c r="GCM1187" s="140"/>
      <c r="GCN1187" s="140"/>
      <c r="GCO1187" s="140"/>
      <c r="GCP1187" s="140"/>
      <c r="GCQ1187" s="140"/>
      <c r="GCR1187" s="140"/>
      <c r="GCS1187" s="140"/>
      <c r="GCT1187" s="140"/>
      <c r="GCU1187" s="140"/>
      <c r="GCV1187" s="140"/>
      <c r="GCW1187" s="140"/>
      <c r="GCX1187" s="140"/>
      <c r="GCY1187" s="140"/>
      <c r="GCZ1187" s="140"/>
      <c r="GDA1187" s="140"/>
      <c r="GDB1187" s="140"/>
      <c r="GDC1187" s="140"/>
      <c r="GDD1187" s="140"/>
      <c r="GDE1187" s="140"/>
      <c r="GDF1187" s="140"/>
      <c r="GDG1187" s="140"/>
      <c r="GDH1187" s="140"/>
      <c r="GDI1187" s="140"/>
      <c r="GDJ1187" s="140"/>
      <c r="GDK1187" s="140"/>
      <c r="GDL1187" s="140"/>
      <c r="GDM1187" s="140"/>
      <c r="GDN1187" s="140"/>
      <c r="GDO1187" s="140"/>
      <c r="GDP1187" s="140"/>
      <c r="GDQ1187" s="140"/>
      <c r="GDR1187" s="140"/>
      <c r="GDS1187" s="140"/>
      <c r="GDT1187" s="140"/>
      <c r="GDU1187" s="140"/>
      <c r="GDV1187" s="140"/>
      <c r="GDW1187" s="140"/>
      <c r="GDX1187" s="140"/>
      <c r="GDY1187" s="140"/>
      <c r="GDZ1187" s="140"/>
      <c r="GEA1187" s="140"/>
      <c r="GEB1187" s="140"/>
      <c r="GEC1187" s="140"/>
      <c r="GED1187" s="140"/>
      <c r="GEE1187" s="140"/>
      <c r="GEF1187" s="140"/>
      <c r="GEG1187" s="140"/>
      <c r="GEH1187" s="140"/>
      <c r="GEI1187" s="140"/>
      <c r="GEJ1187" s="140"/>
      <c r="GEK1187" s="140"/>
      <c r="GEL1187" s="140"/>
      <c r="GEM1187" s="140"/>
      <c r="GEN1187" s="140"/>
      <c r="GEO1187" s="140"/>
      <c r="GEP1187" s="140"/>
      <c r="GEQ1187" s="140"/>
      <c r="GER1187" s="140"/>
      <c r="GES1187" s="140"/>
      <c r="GET1187" s="140"/>
      <c r="GEU1187" s="140"/>
      <c r="GEV1187" s="140"/>
      <c r="GEW1187" s="140"/>
      <c r="GEX1187" s="140"/>
      <c r="GEY1187" s="140"/>
      <c r="GEZ1187" s="140"/>
      <c r="GFA1187" s="140"/>
      <c r="GFB1187" s="140"/>
      <c r="GFC1187" s="140"/>
      <c r="GFD1187" s="140"/>
      <c r="GFE1187" s="140"/>
      <c r="GFF1187" s="140"/>
      <c r="GFG1187" s="140"/>
      <c r="GFH1187" s="140"/>
      <c r="GFI1187" s="140"/>
      <c r="GFJ1187" s="140"/>
      <c r="GFK1187" s="140"/>
      <c r="GFL1187" s="140"/>
      <c r="GFM1187" s="140"/>
      <c r="GFN1187" s="140"/>
      <c r="GFO1187" s="140"/>
      <c r="GFP1187" s="140"/>
      <c r="GFQ1187" s="140"/>
      <c r="GFR1187" s="140"/>
      <c r="GFS1187" s="140"/>
      <c r="GFT1187" s="140"/>
      <c r="GFU1187" s="140"/>
      <c r="GFV1187" s="140"/>
      <c r="GFW1187" s="140"/>
      <c r="GFX1187" s="140"/>
      <c r="GFY1187" s="140"/>
      <c r="GFZ1187" s="140"/>
      <c r="GGA1187" s="140"/>
      <c r="GGB1187" s="140"/>
      <c r="GGC1187" s="140"/>
      <c r="GGD1187" s="140"/>
      <c r="GGE1187" s="140"/>
      <c r="GGF1187" s="140"/>
      <c r="GGG1187" s="140"/>
      <c r="GGH1187" s="140"/>
      <c r="GGI1187" s="140"/>
      <c r="GGJ1187" s="140"/>
      <c r="GGK1187" s="140"/>
      <c r="GGL1187" s="140"/>
      <c r="GGM1187" s="140"/>
      <c r="GGN1187" s="140"/>
      <c r="GGO1187" s="140"/>
      <c r="GGP1187" s="140"/>
      <c r="GGQ1187" s="140"/>
      <c r="GGR1187" s="140"/>
      <c r="GGS1187" s="140"/>
      <c r="GGT1187" s="140"/>
      <c r="GGU1187" s="140"/>
      <c r="GGV1187" s="140"/>
      <c r="GGW1187" s="140"/>
      <c r="GGX1187" s="140"/>
      <c r="GGY1187" s="140"/>
      <c r="GGZ1187" s="140"/>
      <c r="GHA1187" s="140"/>
      <c r="GHB1187" s="140"/>
      <c r="GHC1187" s="140"/>
      <c r="GHD1187" s="140"/>
      <c r="GHE1187" s="140"/>
      <c r="GHF1187" s="140"/>
      <c r="GHG1187" s="140"/>
      <c r="GHH1187" s="140"/>
      <c r="GHI1187" s="140"/>
      <c r="GHJ1187" s="140"/>
      <c r="GHK1187" s="140"/>
      <c r="GHL1187" s="140"/>
      <c r="GHM1187" s="140"/>
      <c r="GHN1187" s="140"/>
      <c r="GHO1187" s="140"/>
      <c r="GHP1187" s="140"/>
      <c r="GHQ1187" s="140"/>
      <c r="GHR1187" s="140"/>
      <c r="GHS1187" s="140"/>
      <c r="GHT1187" s="140"/>
      <c r="GHU1187" s="140"/>
      <c r="GHV1187" s="140"/>
      <c r="GHW1187" s="140"/>
      <c r="GHX1187" s="140"/>
      <c r="GHY1187" s="140"/>
      <c r="GHZ1187" s="140"/>
      <c r="GIA1187" s="140"/>
      <c r="GIB1187" s="140"/>
      <c r="GIC1187" s="140"/>
      <c r="GID1187" s="140"/>
      <c r="GIE1187" s="140"/>
      <c r="GIF1187" s="140"/>
      <c r="GIG1187" s="140"/>
      <c r="GIH1187" s="140"/>
      <c r="GII1187" s="140"/>
      <c r="GIJ1187" s="140"/>
      <c r="GIK1187" s="140"/>
      <c r="GIL1187" s="140"/>
      <c r="GIM1187" s="140"/>
      <c r="GIN1187" s="140"/>
      <c r="GIO1187" s="140"/>
      <c r="GIP1187" s="140"/>
      <c r="GIQ1187" s="140"/>
      <c r="GIR1187" s="140"/>
      <c r="GIS1187" s="140"/>
      <c r="GIT1187" s="140"/>
      <c r="GIU1187" s="140"/>
      <c r="GIV1187" s="140"/>
      <c r="GIW1187" s="140"/>
      <c r="GIX1187" s="140"/>
      <c r="GIY1187" s="140"/>
      <c r="GIZ1187" s="140"/>
      <c r="GJA1187" s="140"/>
      <c r="GJB1187" s="140"/>
      <c r="GJC1187" s="140"/>
      <c r="GJD1187" s="140"/>
      <c r="GJE1187" s="140"/>
      <c r="GJF1187" s="140"/>
      <c r="GJG1187" s="140"/>
      <c r="GJH1187" s="140"/>
      <c r="GJI1187" s="140"/>
      <c r="GJJ1187" s="140"/>
      <c r="GJK1187" s="140"/>
      <c r="GJL1187" s="140"/>
      <c r="GJM1187" s="140"/>
      <c r="GJN1187" s="140"/>
      <c r="GJO1187" s="140"/>
      <c r="GJP1187" s="140"/>
      <c r="GJQ1187" s="140"/>
      <c r="GJR1187" s="140"/>
      <c r="GJS1187" s="140"/>
      <c r="GJT1187" s="140"/>
      <c r="GJU1187" s="140"/>
      <c r="GJV1187" s="140"/>
      <c r="GJW1187" s="140"/>
      <c r="GJX1187" s="140"/>
      <c r="GJY1187" s="140"/>
      <c r="GJZ1187" s="140"/>
      <c r="GKA1187" s="140"/>
      <c r="GKB1187" s="140"/>
      <c r="GKC1187" s="140"/>
      <c r="GKD1187" s="140"/>
      <c r="GKE1187" s="140"/>
      <c r="GKF1187" s="140"/>
      <c r="GKG1187" s="140"/>
      <c r="GKH1187" s="140"/>
      <c r="GKI1187" s="140"/>
      <c r="GKJ1187" s="140"/>
      <c r="GKK1187" s="140"/>
      <c r="GKL1187" s="140"/>
      <c r="GKM1187" s="140"/>
      <c r="GKN1187" s="140"/>
      <c r="GKO1187" s="140"/>
      <c r="GKP1187" s="140"/>
      <c r="GKQ1187" s="140"/>
      <c r="GKR1187" s="140"/>
      <c r="GKS1187" s="140"/>
      <c r="GKT1187" s="140"/>
      <c r="GKU1187" s="140"/>
      <c r="GKV1187" s="140"/>
      <c r="GKW1187" s="140"/>
      <c r="GKX1187" s="140"/>
      <c r="GKY1187" s="140"/>
      <c r="GKZ1187" s="140"/>
      <c r="GLA1187" s="140"/>
      <c r="GLB1187" s="140"/>
      <c r="GLC1187" s="140"/>
      <c r="GLD1187" s="140"/>
      <c r="GLE1187" s="140"/>
      <c r="GLF1187" s="140"/>
      <c r="GLG1187" s="140"/>
      <c r="GLH1187" s="140"/>
      <c r="GLI1187" s="140"/>
      <c r="GLJ1187" s="140"/>
      <c r="GLK1187" s="140"/>
      <c r="GLL1187" s="140"/>
      <c r="GLM1187" s="140"/>
      <c r="GLN1187" s="140"/>
      <c r="GLO1187" s="140"/>
      <c r="GLP1187" s="140"/>
      <c r="GLQ1187" s="140"/>
      <c r="GLR1187" s="140"/>
      <c r="GLS1187" s="140"/>
      <c r="GLT1187" s="140"/>
      <c r="GLU1187" s="140"/>
      <c r="GLV1187" s="140"/>
      <c r="GLW1187" s="140"/>
      <c r="GLX1187" s="140"/>
      <c r="GLY1187" s="140"/>
      <c r="GLZ1187" s="140"/>
      <c r="GMA1187" s="140"/>
      <c r="GMB1187" s="140"/>
      <c r="GMC1187" s="140"/>
      <c r="GMD1187" s="140"/>
      <c r="GME1187" s="140"/>
      <c r="GMF1187" s="140"/>
      <c r="GMG1187" s="140"/>
      <c r="GMH1187" s="140"/>
      <c r="GMI1187" s="140"/>
      <c r="GMJ1187" s="140"/>
      <c r="GMK1187" s="140"/>
      <c r="GML1187" s="140"/>
      <c r="GMM1187" s="140"/>
      <c r="GMN1187" s="140"/>
      <c r="GMO1187" s="140"/>
      <c r="GMP1187" s="140"/>
      <c r="GMQ1187" s="140"/>
      <c r="GMR1187" s="140"/>
      <c r="GMS1187" s="140"/>
      <c r="GMT1187" s="140"/>
      <c r="GMU1187" s="140"/>
      <c r="GMV1187" s="140"/>
      <c r="GMW1187" s="140"/>
      <c r="GMX1187" s="140"/>
      <c r="GMY1187" s="140"/>
      <c r="GMZ1187" s="140"/>
      <c r="GNA1187" s="140"/>
      <c r="GNB1187" s="140"/>
      <c r="GNC1187" s="140"/>
      <c r="GND1187" s="140"/>
      <c r="GNE1187" s="140"/>
      <c r="GNF1187" s="140"/>
      <c r="GNG1187" s="140"/>
      <c r="GNH1187" s="140"/>
      <c r="GNI1187" s="140"/>
      <c r="GNJ1187" s="140"/>
      <c r="GNK1187" s="140"/>
      <c r="GNL1187" s="140"/>
      <c r="GNM1187" s="140"/>
      <c r="GNN1187" s="140"/>
      <c r="GNO1187" s="140"/>
      <c r="GNP1187" s="140"/>
      <c r="GNQ1187" s="140"/>
      <c r="GNR1187" s="140"/>
      <c r="GNS1187" s="140"/>
      <c r="GNT1187" s="140"/>
      <c r="GNU1187" s="140"/>
      <c r="GNV1187" s="140"/>
      <c r="GNW1187" s="140"/>
      <c r="GNX1187" s="140"/>
      <c r="GNY1187" s="140"/>
      <c r="GNZ1187" s="140"/>
      <c r="GOA1187" s="140"/>
      <c r="GOB1187" s="140"/>
      <c r="GOC1187" s="140"/>
      <c r="GOD1187" s="140"/>
      <c r="GOE1187" s="140"/>
      <c r="GOF1187" s="140"/>
      <c r="GOG1187" s="140"/>
      <c r="GOH1187" s="140"/>
      <c r="GOI1187" s="140"/>
      <c r="GOJ1187" s="140"/>
      <c r="GOK1187" s="140"/>
      <c r="GOL1187" s="140"/>
      <c r="GOM1187" s="140"/>
      <c r="GON1187" s="140"/>
      <c r="GOO1187" s="140"/>
      <c r="GOP1187" s="140"/>
      <c r="GOQ1187" s="140"/>
      <c r="GOR1187" s="140"/>
      <c r="GOS1187" s="140"/>
      <c r="GOT1187" s="140"/>
      <c r="GOU1187" s="140"/>
      <c r="GOV1187" s="140"/>
      <c r="GOW1187" s="140"/>
      <c r="GOX1187" s="140"/>
      <c r="GOY1187" s="140"/>
      <c r="GOZ1187" s="140"/>
      <c r="GPA1187" s="140"/>
      <c r="GPB1187" s="140"/>
      <c r="GPC1187" s="140"/>
      <c r="GPD1187" s="140"/>
      <c r="GPE1187" s="140"/>
      <c r="GPF1187" s="140"/>
      <c r="GPG1187" s="140"/>
      <c r="GPH1187" s="140"/>
      <c r="GPI1187" s="140"/>
      <c r="GPJ1187" s="140"/>
      <c r="GPK1187" s="140"/>
      <c r="GPL1187" s="140"/>
      <c r="GPM1187" s="140"/>
      <c r="GPN1187" s="140"/>
      <c r="GPO1187" s="140"/>
      <c r="GPP1187" s="140"/>
      <c r="GPQ1187" s="140"/>
      <c r="GPR1187" s="140"/>
      <c r="GPS1187" s="140"/>
      <c r="GPT1187" s="140"/>
      <c r="GPU1187" s="140"/>
      <c r="GPV1187" s="140"/>
      <c r="GPW1187" s="140"/>
      <c r="GPX1187" s="140"/>
      <c r="GPY1187" s="140"/>
      <c r="GPZ1187" s="140"/>
      <c r="GQA1187" s="140"/>
      <c r="GQB1187" s="140"/>
      <c r="GQC1187" s="140"/>
      <c r="GQD1187" s="140"/>
      <c r="GQE1187" s="140"/>
      <c r="GQF1187" s="140"/>
      <c r="GQG1187" s="140"/>
      <c r="GQH1187" s="140"/>
      <c r="GQI1187" s="140"/>
      <c r="GQJ1187" s="140"/>
      <c r="GQK1187" s="140"/>
      <c r="GQL1187" s="140"/>
      <c r="GQM1187" s="140"/>
      <c r="GQN1187" s="140"/>
      <c r="GQO1187" s="140"/>
      <c r="GQP1187" s="140"/>
      <c r="GQQ1187" s="140"/>
      <c r="GQR1187" s="140"/>
      <c r="GQS1187" s="140"/>
      <c r="GQT1187" s="140"/>
      <c r="GQU1187" s="140"/>
      <c r="GQV1187" s="140"/>
      <c r="GQW1187" s="140"/>
      <c r="GQX1187" s="140"/>
      <c r="GQY1187" s="140"/>
      <c r="GQZ1187" s="140"/>
      <c r="GRA1187" s="140"/>
      <c r="GRB1187" s="140"/>
      <c r="GRC1187" s="140"/>
      <c r="GRD1187" s="140"/>
      <c r="GRE1187" s="140"/>
      <c r="GRF1187" s="140"/>
      <c r="GRG1187" s="140"/>
      <c r="GRH1187" s="140"/>
      <c r="GRI1187" s="140"/>
      <c r="GRJ1187" s="140"/>
      <c r="GRK1187" s="140"/>
      <c r="GRL1187" s="140"/>
      <c r="GRM1187" s="140"/>
      <c r="GRN1187" s="140"/>
      <c r="GRO1187" s="140"/>
      <c r="GRP1187" s="140"/>
      <c r="GRQ1187" s="140"/>
      <c r="GRR1187" s="140"/>
      <c r="GRS1187" s="140"/>
      <c r="GRT1187" s="140"/>
      <c r="GRU1187" s="140"/>
      <c r="GRV1187" s="140"/>
      <c r="GRW1187" s="140"/>
      <c r="GRX1187" s="140"/>
      <c r="GRY1187" s="140"/>
      <c r="GRZ1187" s="140"/>
      <c r="GSA1187" s="140"/>
      <c r="GSB1187" s="140"/>
      <c r="GSC1187" s="140"/>
      <c r="GSD1187" s="140"/>
      <c r="GSE1187" s="140"/>
      <c r="GSF1187" s="140"/>
      <c r="GSG1187" s="140"/>
      <c r="GSH1187" s="140"/>
      <c r="GSI1187" s="140"/>
      <c r="GSJ1187" s="140"/>
      <c r="GSK1187" s="140"/>
      <c r="GSL1187" s="140"/>
      <c r="GSM1187" s="140"/>
      <c r="GSN1187" s="140"/>
      <c r="GSO1187" s="140"/>
      <c r="GSP1187" s="140"/>
      <c r="GSQ1187" s="140"/>
      <c r="GSR1187" s="140"/>
      <c r="GSS1187" s="140"/>
      <c r="GST1187" s="140"/>
      <c r="GSU1187" s="140"/>
      <c r="GSV1187" s="140"/>
      <c r="GSW1187" s="140"/>
      <c r="GSX1187" s="140"/>
      <c r="GSY1187" s="140"/>
      <c r="GSZ1187" s="140"/>
      <c r="GTA1187" s="140"/>
      <c r="GTB1187" s="140"/>
      <c r="GTC1187" s="140"/>
      <c r="GTD1187" s="140"/>
      <c r="GTE1187" s="140"/>
      <c r="GTF1187" s="140"/>
      <c r="GTG1187" s="140"/>
      <c r="GTH1187" s="140"/>
      <c r="GTI1187" s="140"/>
      <c r="GTJ1187" s="140"/>
      <c r="GTK1187" s="140"/>
      <c r="GTL1187" s="140"/>
      <c r="GTM1187" s="140"/>
      <c r="GTN1187" s="140"/>
      <c r="GTO1187" s="140"/>
      <c r="GTP1187" s="140"/>
      <c r="GTQ1187" s="140"/>
      <c r="GTR1187" s="140"/>
      <c r="GTS1187" s="140"/>
      <c r="GTT1187" s="140"/>
      <c r="GTU1187" s="140"/>
      <c r="GTV1187" s="140"/>
      <c r="GTW1187" s="140"/>
      <c r="GTX1187" s="140"/>
      <c r="GTY1187" s="140"/>
      <c r="GTZ1187" s="140"/>
      <c r="GUA1187" s="140"/>
      <c r="GUB1187" s="140"/>
      <c r="GUC1187" s="140"/>
      <c r="GUD1187" s="140"/>
      <c r="GUE1187" s="140"/>
      <c r="GUF1187" s="140"/>
      <c r="GUG1187" s="140"/>
      <c r="GUH1187" s="140"/>
      <c r="GUI1187" s="140"/>
      <c r="GUJ1187" s="140"/>
      <c r="GUK1187" s="140"/>
      <c r="GUL1187" s="140"/>
      <c r="GUM1187" s="140"/>
      <c r="GUN1187" s="140"/>
      <c r="GUO1187" s="140"/>
      <c r="GUP1187" s="140"/>
      <c r="GUQ1187" s="140"/>
      <c r="GUR1187" s="140"/>
      <c r="GUS1187" s="140"/>
      <c r="GUT1187" s="140"/>
      <c r="GUU1187" s="140"/>
      <c r="GUV1187" s="140"/>
      <c r="GUW1187" s="140"/>
      <c r="GUX1187" s="140"/>
      <c r="GUY1187" s="140"/>
      <c r="GUZ1187" s="140"/>
      <c r="GVA1187" s="140"/>
      <c r="GVB1187" s="140"/>
      <c r="GVC1187" s="140"/>
      <c r="GVD1187" s="140"/>
      <c r="GVE1187" s="140"/>
      <c r="GVF1187" s="140"/>
      <c r="GVG1187" s="140"/>
      <c r="GVH1187" s="140"/>
      <c r="GVI1187" s="140"/>
      <c r="GVJ1187" s="140"/>
      <c r="GVK1187" s="140"/>
      <c r="GVL1187" s="140"/>
      <c r="GVM1187" s="140"/>
      <c r="GVN1187" s="140"/>
      <c r="GVO1187" s="140"/>
      <c r="GVP1187" s="140"/>
      <c r="GVQ1187" s="140"/>
      <c r="GVR1187" s="140"/>
      <c r="GVS1187" s="140"/>
      <c r="GVT1187" s="140"/>
      <c r="GVU1187" s="140"/>
      <c r="GVV1187" s="140"/>
      <c r="GVW1187" s="140"/>
      <c r="GVX1187" s="140"/>
      <c r="GVY1187" s="140"/>
      <c r="GVZ1187" s="140"/>
      <c r="GWA1187" s="140"/>
      <c r="GWB1187" s="140"/>
      <c r="GWC1187" s="140"/>
      <c r="GWD1187" s="140"/>
      <c r="GWE1187" s="140"/>
      <c r="GWF1187" s="140"/>
      <c r="GWG1187" s="140"/>
      <c r="GWH1187" s="140"/>
      <c r="GWI1187" s="140"/>
      <c r="GWJ1187" s="140"/>
      <c r="GWK1187" s="140"/>
      <c r="GWL1187" s="140"/>
      <c r="GWM1187" s="140"/>
      <c r="GWN1187" s="140"/>
      <c r="GWO1187" s="140"/>
      <c r="GWP1187" s="140"/>
      <c r="GWQ1187" s="140"/>
      <c r="GWR1187" s="140"/>
      <c r="GWS1187" s="140"/>
      <c r="GWT1187" s="140"/>
      <c r="GWU1187" s="140"/>
      <c r="GWV1187" s="140"/>
      <c r="GWW1187" s="140"/>
      <c r="GWX1187" s="140"/>
      <c r="GWY1187" s="140"/>
      <c r="GWZ1187" s="140"/>
      <c r="GXA1187" s="140"/>
      <c r="GXB1187" s="140"/>
      <c r="GXC1187" s="140"/>
      <c r="GXD1187" s="140"/>
      <c r="GXE1187" s="140"/>
      <c r="GXF1187" s="140"/>
      <c r="GXG1187" s="140"/>
      <c r="GXH1187" s="140"/>
      <c r="GXI1187" s="140"/>
      <c r="GXJ1187" s="140"/>
      <c r="GXK1187" s="140"/>
      <c r="GXL1187" s="140"/>
      <c r="GXM1187" s="140"/>
      <c r="GXN1187" s="140"/>
      <c r="GXO1187" s="140"/>
      <c r="GXP1187" s="140"/>
      <c r="GXQ1187" s="140"/>
      <c r="GXR1187" s="140"/>
      <c r="GXS1187" s="140"/>
      <c r="GXT1187" s="140"/>
      <c r="GXU1187" s="140"/>
      <c r="GXV1187" s="140"/>
      <c r="GXW1187" s="140"/>
      <c r="GXX1187" s="140"/>
      <c r="GXY1187" s="140"/>
      <c r="GXZ1187" s="140"/>
      <c r="GYA1187" s="140"/>
      <c r="GYB1187" s="140"/>
      <c r="GYC1187" s="140"/>
      <c r="GYD1187" s="140"/>
      <c r="GYE1187" s="140"/>
      <c r="GYF1187" s="140"/>
      <c r="GYG1187" s="140"/>
      <c r="GYH1187" s="140"/>
      <c r="GYI1187" s="140"/>
      <c r="GYJ1187" s="140"/>
      <c r="GYK1187" s="140"/>
      <c r="GYL1187" s="140"/>
      <c r="GYM1187" s="140"/>
      <c r="GYN1187" s="140"/>
      <c r="GYO1187" s="140"/>
      <c r="GYP1187" s="140"/>
      <c r="GYQ1187" s="140"/>
      <c r="GYR1187" s="140"/>
      <c r="GYS1187" s="140"/>
      <c r="GYT1187" s="140"/>
      <c r="GYU1187" s="140"/>
      <c r="GYV1187" s="140"/>
      <c r="GYW1187" s="140"/>
      <c r="GYX1187" s="140"/>
      <c r="GYY1187" s="140"/>
      <c r="GYZ1187" s="140"/>
      <c r="GZA1187" s="140"/>
      <c r="GZB1187" s="140"/>
      <c r="GZC1187" s="140"/>
      <c r="GZD1187" s="140"/>
      <c r="GZE1187" s="140"/>
      <c r="GZF1187" s="140"/>
      <c r="GZG1187" s="140"/>
      <c r="GZH1187" s="140"/>
      <c r="GZI1187" s="140"/>
      <c r="GZJ1187" s="140"/>
      <c r="GZK1187" s="140"/>
      <c r="GZL1187" s="140"/>
      <c r="GZM1187" s="140"/>
      <c r="GZN1187" s="140"/>
      <c r="GZO1187" s="140"/>
      <c r="GZP1187" s="140"/>
      <c r="GZQ1187" s="140"/>
      <c r="GZR1187" s="140"/>
      <c r="GZS1187" s="140"/>
      <c r="GZT1187" s="140"/>
      <c r="GZU1187" s="140"/>
      <c r="GZV1187" s="140"/>
      <c r="GZW1187" s="140"/>
      <c r="GZX1187" s="140"/>
      <c r="GZY1187" s="140"/>
      <c r="GZZ1187" s="140"/>
      <c r="HAA1187" s="140"/>
      <c r="HAB1187" s="140"/>
      <c r="HAC1187" s="140"/>
      <c r="HAD1187" s="140"/>
      <c r="HAE1187" s="140"/>
      <c r="HAF1187" s="140"/>
      <c r="HAG1187" s="140"/>
      <c r="HAH1187" s="140"/>
      <c r="HAI1187" s="140"/>
      <c r="HAJ1187" s="140"/>
      <c r="HAK1187" s="140"/>
      <c r="HAL1187" s="140"/>
      <c r="HAM1187" s="140"/>
      <c r="HAN1187" s="140"/>
      <c r="HAO1187" s="140"/>
      <c r="HAP1187" s="140"/>
      <c r="HAQ1187" s="140"/>
      <c r="HAR1187" s="140"/>
      <c r="HAS1187" s="140"/>
      <c r="HAT1187" s="140"/>
      <c r="HAU1187" s="140"/>
      <c r="HAV1187" s="140"/>
      <c r="HAW1187" s="140"/>
      <c r="HAX1187" s="140"/>
      <c r="HAY1187" s="140"/>
      <c r="HAZ1187" s="140"/>
      <c r="HBA1187" s="140"/>
      <c r="HBB1187" s="140"/>
      <c r="HBC1187" s="140"/>
      <c r="HBD1187" s="140"/>
      <c r="HBE1187" s="140"/>
      <c r="HBF1187" s="140"/>
      <c r="HBG1187" s="140"/>
      <c r="HBH1187" s="140"/>
      <c r="HBI1187" s="140"/>
      <c r="HBJ1187" s="140"/>
      <c r="HBK1187" s="140"/>
      <c r="HBL1187" s="140"/>
      <c r="HBM1187" s="140"/>
      <c r="HBN1187" s="140"/>
      <c r="HBO1187" s="140"/>
      <c r="HBP1187" s="140"/>
      <c r="HBQ1187" s="140"/>
      <c r="HBR1187" s="140"/>
      <c r="HBS1187" s="140"/>
      <c r="HBT1187" s="140"/>
      <c r="HBU1187" s="140"/>
      <c r="HBV1187" s="140"/>
      <c r="HBW1187" s="140"/>
      <c r="HBX1187" s="140"/>
      <c r="HBY1187" s="140"/>
      <c r="HBZ1187" s="140"/>
      <c r="HCA1187" s="140"/>
      <c r="HCB1187" s="140"/>
      <c r="HCC1187" s="140"/>
      <c r="HCD1187" s="140"/>
      <c r="HCE1187" s="140"/>
      <c r="HCF1187" s="140"/>
      <c r="HCG1187" s="140"/>
      <c r="HCH1187" s="140"/>
      <c r="HCI1187" s="140"/>
      <c r="HCJ1187" s="140"/>
      <c r="HCK1187" s="140"/>
      <c r="HCL1187" s="140"/>
      <c r="HCM1187" s="140"/>
      <c r="HCN1187" s="140"/>
      <c r="HCO1187" s="140"/>
      <c r="HCP1187" s="140"/>
      <c r="HCQ1187" s="140"/>
      <c r="HCR1187" s="140"/>
      <c r="HCS1187" s="140"/>
      <c r="HCT1187" s="140"/>
      <c r="HCU1187" s="140"/>
      <c r="HCV1187" s="140"/>
      <c r="HCW1187" s="140"/>
      <c r="HCX1187" s="140"/>
      <c r="HCY1187" s="140"/>
      <c r="HCZ1187" s="140"/>
      <c r="HDA1187" s="140"/>
      <c r="HDB1187" s="140"/>
      <c r="HDC1187" s="140"/>
      <c r="HDD1187" s="140"/>
      <c r="HDE1187" s="140"/>
      <c r="HDF1187" s="140"/>
      <c r="HDG1187" s="140"/>
      <c r="HDH1187" s="140"/>
      <c r="HDI1187" s="140"/>
      <c r="HDJ1187" s="140"/>
      <c r="HDK1187" s="140"/>
      <c r="HDL1187" s="140"/>
      <c r="HDM1187" s="140"/>
      <c r="HDN1187" s="140"/>
      <c r="HDO1187" s="140"/>
      <c r="HDP1187" s="140"/>
      <c r="HDQ1187" s="140"/>
      <c r="HDR1187" s="140"/>
      <c r="HDS1187" s="140"/>
      <c r="HDT1187" s="140"/>
      <c r="HDU1187" s="140"/>
      <c r="HDV1187" s="140"/>
      <c r="HDW1187" s="140"/>
      <c r="HDX1187" s="140"/>
      <c r="HDY1187" s="140"/>
      <c r="HDZ1187" s="140"/>
      <c r="HEA1187" s="140"/>
      <c r="HEB1187" s="140"/>
      <c r="HEC1187" s="140"/>
      <c r="HED1187" s="140"/>
      <c r="HEE1187" s="140"/>
      <c r="HEF1187" s="140"/>
      <c r="HEG1187" s="140"/>
      <c r="HEH1187" s="140"/>
      <c r="HEI1187" s="140"/>
      <c r="HEJ1187" s="140"/>
      <c r="HEK1187" s="140"/>
      <c r="HEL1187" s="140"/>
      <c r="HEM1187" s="140"/>
      <c r="HEN1187" s="140"/>
      <c r="HEO1187" s="140"/>
      <c r="HEP1187" s="140"/>
      <c r="HEQ1187" s="140"/>
      <c r="HER1187" s="140"/>
      <c r="HES1187" s="140"/>
      <c r="HET1187" s="140"/>
      <c r="HEU1187" s="140"/>
      <c r="HEV1187" s="140"/>
      <c r="HEW1187" s="140"/>
      <c r="HEX1187" s="140"/>
      <c r="HEY1187" s="140"/>
      <c r="HEZ1187" s="140"/>
      <c r="HFA1187" s="140"/>
      <c r="HFB1187" s="140"/>
      <c r="HFC1187" s="140"/>
      <c r="HFD1187" s="140"/>
      <c r="HFE1187" s="140"/>
      <c r="HFF1187" s="140"/>
      <c r="HFG1187" s="140"/>
      <c r="HFH1187" s="140"/>
      <c r="HFI1187" s="140"/>
      <c r="HFJ1187" s="140"/>
      <c r="HFK1187" s="140"/>
      <c r="HFL1187" s="140"/>
      <c r="HFM1187" s="140"/>
      <c r="HFN1187" s="140"/>
      <c r="HFO1187" s="140"/>
      <c r="HFP1187" s="140"/>
      <c r="HFQ1187" s="140"/>
      <c r="HFR1187" s="140"/>
      <c r="HFS1187" s="140"/>
      <c r="HFT1187" s="140"/>
      <c r="HFU1187" s="140"/>
      <c r="HFV1187" s="140"/>
      <c r="HFW1187" s="140"/>
      <c r="HFX1187" s="140"/>
      <c r="HFY1187" s="140"/>
      <c r="HFZ1187" s="140"/>
      <c r="HGA1187" s="140"/>
      <c r="HGB1187" s="140"/>
      <c r="HGC1187" s="140"/>
      <c r="HGD1187" s="140"/>
      <c r="HGE1187" s="140"/>
      <c r="HGF1187" s="140"/>
      <c r="HGG1187" s="140"/>
      <c r="HGH1187" s="140"/>
      <c r="HGI1187" s="140"/>
      <c r="HGJ1187" s="140"/>
      <c r="HGK1187" s="140"/>
      <c r="HGL1187" s="140"/>
      <c r="HGM1187" s="140"/>
      <c r="HGN1187" s="140"/>
      <c r="HGO1187" s="140"/>
      <c r="HGP1187" s="140"/>
      <c r="HGQ1187" s="140"/>
      <c r="HGR1187" s="140"/>
      <c r="HGS1187" s="140"/>
      <c r="HGT1187" s="140"/>
      <c r="HGU1187" s="140"/>
      <c r="HGV1187" s="140"/>
      <c r="HGW1187" s="140"/>
      <c r="HGX1187" s="140"/>
      <c r="HGY1187" s="140"/>
      <c r="HGZ1187" s="140"/>
      <c r="HHA1187" s="140"/>
      <c r="HHB1187" s="140"/>
      <c r="HHC1187" s="140"/>
      <c r="HHD1187" s="140"/>
      <c r="HHE1187" s="140"/>
      <c r="HHF1187" s="140"/>
      <c r="HHG1187" s="140"/>
      <c r="HHH1187" s="140"/>
      <c r="HHI1187" s="140"/>
      <c r="HHJ1187" s="140"/>
      <c r="HHK1187" s="140"/>
      <c r="HHL1187" s="140"/>
      <c r="HHM1187" s="140"/>
      <c r="HHN1187" s="140"/>
      <c r="HHO1187" s="140"/>
      <c r="HHP1187" s="140"/>
      <c r="HHQ1187" s="140"/>
      <c r="HHR1187" s="140"/>
      <c r="HHS1187" s="140"/>
      <c r="HHT1187" s="140"/>
      <c r="HHU1187" s="140"/>
      <c r="HHV1187" s="140"/>
      <c r="HHW1187" s="140"/>
      <c r="HHX1187" s="140"/>
      <c r="HHY1187" s="140"/>
      <c r="HHZ1187" s="140"/>
      <c r="HIA1187" s="140"/>
      <c r="HIB1187" s="140"/>
      <c r="HIC1187" s="140"/>
      <c r="HID1187" s="140"/>
      <c r="HIE1187" s="140"/>
      <c r="HIF1187" s="140"/>
      <c r="HIG1187" s="140"/>
      <c r="HIH1187" s="140"/>
      <c r="HII1187" s="140"/>
      <c r="HIJ1187" s="140"/>
      <c r="HIK1187" s="140"/>
      <c r="HIL1187" s="140"/>
      <c r="HIM1187" s="140"/>
      <c r="HIN1187" s="140"/>
      <c r="HIO1187" s="140"/>
      <c r="HIP1187" s="140"/>
      <c r="HIQ1187" s="140"/>
      <c r="HIR1187" s="140"/>
      <c r="HIS1187" s="140"/>
      <c r="HIT1187" s="140"/>
      <c r="HIU1187" s="140"/>
      <c r="HIV1187" s="140"/>
      <c r="HIW1187" s="140"/>
      <c r="HIX1187" s="140"/>
      <c r="HIY1187" s="140"/>
      <c r="HIZ1187" s="140"/>
      <c r="HJA1187" s="140"/>
      <c r="HJB1187" s="140"/>
      <c r="HJC1187" s="140"/>
      <c r="HJD1187" s="140"/>
      <c r="HJE1187" s="140"/>
      <c r="HJF1187" s="140"/>
      <c r="HJG1187" s="140"/>
      <c r="HJH1187" s="140"/>
      <c r="HJI1187" s="140"/>
      <c r="HJJ1187" s="140"/>
      <c r="HJK1187" s="140"/>
      <c r="HJL1187" s="140"/>
      <c r="HJM1187" s="140"/>
      <c r="HJN1187" s="140"/>
      <c r="HJO1187" s="140"/>
      <c r="HJP1187" s="140"/>
      <c r="HJQ1187" s="140"/>
      <c r="HJR1187" s="140"/>
      <c r="HJS1187" s="140"/>
      <c r="HJT1187" s="140"/>
      <c r="HJU1187" s="140"/>
      <c r="HJV1187" s="140"/>
      <c r="HJW1187" s="140"/>
      <c r="HJX1187" s="140"/>
      <c r="HJY1187" s="140"/>
      <c r="HJZ1187" s="140"/>
      <c r="HKA1187" s="140"/>
      <c r="HKB1187" s="140"/>
      <c r="HKC1187" s="140"/>
      <c r="HKD1187" s="140"/>
      <c r="HKE1187" s="140"/>
      <c r="HKF1187" s="140"/>
      <c r="HKG1187" s="140"/>
      <c r="HKH1187" s="140"/>
      <c r="HKI1187" s="140"/>
      <c r="HKJ1187" s="140"/>
      <c r="HKK1187" s="140"/>
      <c r="HKL1187" s="140"/>
      <c r="HKM1187" s="140"/>
      <c r="HKN1187" s="140"/>
      <c r="HKO1187" s="140"/>
      <c r="HKP1187" s="140"/>
      <c r="HKQ1187" s="140"/>
      <c r="HKR1187" s="140"/>
      <c r="HKS1187" s="140"/>
      <c r="HKT1187" s="140"/>
      <c r="HKU1187" s="140"/>
      <c r="HKV1187" s="140"/>
      <c r="HKW1187" s="140"/>
      <c r="HKX1187" s="140"/>
      <c r="HKY1187" s="140"/>
      <c r="HKZ1187" s="140"/>
      <c r="HLA1187" s="140"/>
      <c r="HLB1187" s="140"/>
      <c r="HLC1187" s="140"/>
      <c r="HLD1187" s="140"/>
      <c r="HLE1187" s="140"/>
      <c r="HLF1187" s="140"/>
      <c r="HLG1187" s="140"/>
      <c r="HLH1187" s="140"/>
      <c r="HLI1187" s="140"/>
      <c r="HLJ1187" s="140"/>
      <c r="HLK1187" s="140"/>
      <c r="HLL1187" s="140"/>
      <c r="HLM1187" s="140"/>
      <c r="HLN1187" s="140"/>
      <c r="HLO1187" s="140"/>
      <c r="HLP1187" s="140"/>
      <c r="HLQ1187" s="140"/>
      <c r="HLR1187" s="140"/>
      <c r="HLS1187" s="140"/>
      <c r="HLT1187" s="140"/>
      <c r="HLU1187" s="140"/>
      <c r="HLV1187" s="140"/>
      <c r="HLW1187" s="140"/>
      <c r="HLX1187" s="140"/>
      <c r="HLY1187" s="140"/>
      <c r="HLZ1187" s="140"/>
      <c r="HMA1187" s="140"/>
      <c r="HMB1187" s="140"/>
      <c r="HMC1187" s="140"/>
      <c r="HMD1187" s="140"/>
      <c r="HME1187" s="140"/>
      <c r="HMF1187" s="140"/>
      <c r="HMG1187" s="140"/>
      <c r="HMH1187" s="140"/>
      <c r="HMI1187" s="140"/>
      <c r="HMJ1187" s="140"/>
      <c r="HMK1187" s="140"/>
      <c r="HML1187" s="140"/>
      <c r="HMM1187" s="140"/>
      <c r="HMN1187" s="140"/>
      <c r="HMO1187" s="140"/>
      <c r="HMP1187" s="140"/>
      <c r="HMQ1187" s="140"/>
      <c r="HMR1187" s="140"/>
      <c r="HMS1187" s="140"/>
      <c r="HMT1187" s="140"/>
      <c r="HMU1187" s="140"/>
      <c r="HMV1187" s="140"/>
      <c r="HMW1187" s="140"/>
      <c r="HMX1187" s="140"/>
      <c r="HMY1187" s="140"/>
      <c r="HMZ1187" s="140"/>
      <c r="HNA1187" s="140"/>
      <c r="HNB1187" s="140"/>
      <c r="HNC1187" s="140"/>
      <c r="HND1187" s="140"/>
      <c r="HNE1187" s="140"/>
      <c r="HNF1187" s="140"/>
      <c r="HNG1187" s="140"/>
      <c r="HNH1187" s="140"/>
      <c r="HNI1187" s="140"/>
      <c r="HNJ1187" s="140"/>
      <c r="HNK1187" s="140"/>
      <c r="HNL1187" s="140"/>
      <c r="HNM1187" s="140"/>
      <c r="HNN1187" s="140"/>
      <c r="HNO1187" s="140"/>
      <c r="HNP1187" s="140"/>
      <c r="HNQ1187" s="140"/>
      <c r="HNR1187" s="140"/>
      <c r="HNS1187" s="140"/>
      <c r="HNT1187" s="140"/>
      <c r="HNU1187" s="140"/>
      <c r="HNV1187" s="140"/>
      <c r="HNW1187" s="140"/>
      <c r="HNX1187" s="140"/>
      <c r="HNY1187" s="140"/>
      <c r="HNZ1187" s="140"/>
      <c r="HOA1187" s="140"/>
      <c r="HOB1187" s="140"/>
      <c r="HOC1187" s="140"/>
      <c r="HOD1187" s="140"/>
      <c r="HOE1187" s="140"/>
      <c r="HOF1187" s="140"/>
      <c r="HOG1187" s="140"/>
      <c r="HOH1187" s="140"/>
      <c r="HOI1187" s="140"/>
      <c r="HOJ1187" s="140"/>
      <c r="HOK1187" s="140"/>
      <c r="HOL1187" s="140"/>
      <c r="HOM1187" s="140"/>
      <c r="HON1187" s="140"/>
      <c r="HOO1187" s="140"/>
      <c r="HOP1187" s="140"/>
      <c r="HOQ1187" s="140"/>
      <c r="HOR1187" s="140"/>
      <c r="HOS1187" s="140"/>
      <c r="HOT1187" s="140"/>
      <c r="HOU1187" s="140"/>
      <c r="HOV1187" s="140"/>
      <c r="HOW1187" s="140"/>
      <c r="HOX1187" s="140"/>
      <c r="HOY1187" s="140"/>
      <c r="HOZ1187" s="140"/>
      <c r="HPA1187" s="140"/>
      <c r="HPB1187" s="140"/>
      <c r="HPC1187" s="140"/>
      <c r="HPD1187" s="140"/>
      <c r="HPE1187" s="140"/>
      <c r="HPF1187" s="140"/>
      <c r="HPG1187" s="140"/>
      <c r="HPH1187" s="140"/>
      <c r="HPI1187" s="140"/>
      <c r="HPJ1187" s="140"/>
      <c r="HPK1187" s="140"/>
      <c r="HPL1187" s="140"/>
      <c r="HPM1187" s="140"/>
      <c r="HPN1187" s="140"/>
      <c r="HPO1187" s="140"/>
      <c r="HPP1187" s="140"/>
      <c r="HPQ1187" s="140"/>
      <c r="HPR1187" s="140"/>
      <c r="HPS1187" s="140"/>
      <c r="HPT1187" s="140"/>
      <c r="HPU1187" s="140"/>
      <c r="HPV1187" s="140"/>
      <c r="HPW1187" s="140"/>
      <c r="HPX1187" s="140"/>
      <c r="HPY1187" s="140"/>
      <c r="HPZ1187" s="140"/>
      <c r="HQA1187" s="140"/>
      <c r="HQB1187" s="140"/>
      <c r="HQC1187" s="140"/>
      <c r="HQD1187" s="140"/>
      <c r="HQE1187" s="140"/>
      <c r="HQF1187" s="140"/>
      <c r="HQG1187" s="140"/>
      <c r="HQH1187" s="140"/>
      <c r="HQI1187" s="140"/>
      <c r="HQJ1187" s="140"/>
      <c r="HQK1187" s="140"/>
      <c r="HQL1187" s="140"/>
      <c r="HQM1187" s="140"/>
      <c r="HQN1187" s="140"/>
      <c r="HQO1187" s="140"/>
      <c r="HQP1187" s="140"/>
      <c r="HQQ1187" s="140"/>
      <c r="HQR1187" s="140"/>
      <c r="HQS1187" s="140"/>
      <c r="HQT1187" s="140"/>
      <c r="HQU1187" s="140"/>
      <c r="HQV1187" s="140"/>
      <c r="HQW1187" s="140"/>
      <c r="HQX1187" s="140"/>
      <c r="HQY1187" s="140"/>
      <c r="HQZ1187" s="140"/>
      <c r="HRA1187" s="140"/>
      <c r="HRB1187" s="140"/>
      <c r="HRC1187" s="140"/>
      <c r="HRD1187" s="140"/>
      <c r="HRE1187" s="140"/>
      <c r="HRF1187" s="140"/>
      <c r="HRG1187" s="140"/>
      <c r="HRH1187" s="140"/>
      <c r="HRI1187" s="140"/>
      <c r="HRJ1187" s="140"/>
      <c r="HRK1187" s="140"/>
      <c r="HRL1187" s="140"/>
      <c r="HRM1187" s="140"/>
      <c r="HRN1187" s="140"/>
      <c r="HRO1187" s="140"/>
      <c r="HRP1187" s="140"/>
      <c r="HRQ1187" s="140"/>
      <c r="HRR1187" s="140"/>
      <c r="HRS1187" s="140"/>
      <c r="HRT1187" s="140"/>
      <c r="HRU1187" s="140"/>
      <c r="HRV1187" s="140"/>
      <c r="HRW1187" s="140"/>
      <c r="HRX1187" s="140"/>
      <c r="HRY1187" s="140"/>
      <c r="HRZ1187" s="140"/>
      <c r="HSA1187" s="140"/>
      <c r="HSB1187" s="140"/>
      <c r="HSC1187" s="140"/>
      <c r="HSD1187" s="140"/>
      <c r="HSE1187" s="140"/>
      <c r="HSF1187" s="140"/>
      <c r="HSG1187" s="140"/>
      <c r="HSH1187" s="140"/>
      <c r="HSI1187" s="140"/>
      <c r="HSJ1187" s="140"/>
      <c r="HSK1187" s="140"/>
      <c r="HSL1187" s="140"/>
      <c r="HSM1187" s="140"/>
      <c r="HSN1187" s="140"/>
      <c r="HSO1187" s="140"/>
      <c r="HSP1187" s="140"/>
      <c r="HSQ1187" s="140"/>
      <c r="HSR1187" s="140"/>
      <c r="HSS1187" s="140"/>
      <c r="HST1187" s="140"/>
      <c r="HSU1187" s="140"/>
      <c r="HSV1187" s="140"/>
      <c r="HSW1187" s="140"/>
      <c r="HSX1187" s="140"/>
      <c r="HSY1187" s="140"/>
      <c r="HSZ1187" s="140"/>
      <c r="HTA1187" s="140"/>
      <c r="HTB1187" s="140"/>
      <c r="HTC1187" s="140"/>
      <c r="HTD1187" s="140"/>
      <c r="HTE1187" s="140"/>
      <c r="HTF1187" s="140"/>
      <c r="HTG1187" s="140"/>
      <c r="HTH1187" s="140"/>
      <c r="HTI1187" s="140"/>
      <c r="HTJ1187" s="140"/>
      <c r="HTK1187" s="140"/>
      <c r="HTL1187" s="140"/>
      <c r="HTM1187" s="140"/>
      <c r="HTN1187" s="140"/>
      <c r="HTO1187" s="140"/>
      <c r="HTP1187" s="140"/>
      <c r="HTQ1187" s="140"/>
      <c r="HTR1187" s="140"/>
      <c r="HTS1187" s="140"/>
      <c r="HTT1187" s="140"/>
      <c r="HTU1187" s="140"/>
      <c r="HTV1187" s="140"/>
      <c r="HTW1187" s="140"/>
      <c r="HTX1187" s="140"/>
      <c r="HTY1187" s="140"/>
      <c r="HTZ1187" s="140"/>
      <c r="HUA1187" s="140"/>
      <c r="HUB1187" s="140"/>
      <c r="HUC1187" s="140"/>
      <c r="HUD1187" s="140"/>
      <c r="HUE1187" s="140"/>
      <c r="HUF1187" s="140"/>
      <c r="HUG1187" s="140"/>
      <c r="HUH1187" s="140"/>
      <c r="HUI1187" s="140"/>
      <c r="HUJ1187" s="140"/>
      <c r="HUK1187" s="140"/>
      <c r="HUL1187" s="140"/>
      <c r="HUM1187" s="140"/>
      <c r="HUN1187" s="140"/>
      <c r="HUO1187" s="140"/>
      <c r="HUP1187" s="140"/>
      <c r="HUQ1187" s="140"/>
      <c r="HUR1187" s="140"/>
      <c r="HUS1187" s="140"/>
      <c r="HUT1187" s="140"/>
      <c r="HUU1187" s="140"/>
      <c r="HUV1187" s="140"/>
      <c r="HUW1187" s="140"/>
      <c r="HUX1187" s="140"/>
      <c r="HUY1187" s="140"/>
      <c r="HUZ1187" s="140"/>
      <c r="HVA1187" s="140"/>
      <c r="HVB1187" s="140"/>
      <c r="HVC1187" s="140"/>
      <c r="HVD1187" s="140"/>
      <c r="HVE1187" s="140"/>
      <c r="HVF1187" s="140"/>
      <c r="HVG1187" s="140"/>
      <c r="HVH1187" s="140"/>
      <c r="HVI1187" s="140"/>
      <c r="HVJ1187" s="140"/>
      <c r="HVK1187" s="140"/>
      <c r="HVL1187" s="140"/>
      <c r="HVM1187" s="140"/>
      <c r="HVN1187" s="140"/>
      <c r="HVO1187" s="140"/>
      <c r="HVP1187" s="140"/>
      <c r="HVQ1187" s="140"/>
      <c r="HVR1187" s="140"/>
      <c r="HVS1187" s="140"/>
      <c r="HVT1187" s="140"/>
      <c r="HVU1187" s="140"/>
      <c r="HVV1187" s="140"/>
      <c r="HVW1187" s="140"/>
      <c r="HVX1187" s="140"/>
      <c r="HVY1187" s="140"/>
      <c r="HVZ1187" s="140"/>
      <c r="HWA1187" s="140"/>
      <c r="HWB1187" s="140"/>
      <c r="HWC1187" s="140"/>
      <c r="HWD1187" s="140"/>
      <c r="HWE1187" s="140"/>
      <c r="HWF1187" s="140"/>
      <c r="HWG1187" s="140"/>
      <c r="HWH1187" s="140"/>
      <c r="HWI1187" s="140"/>
      <c r="HWJ1187" s="140"/>
      <c r="HWK1187" s="140"/>
      <c r="HWL1187" s="140"/>
      <c r="HWM1187" s="140"/>
      <c r="HWN1187" s="140"/>
      <c r="HWO1187" s="140"/>
      <c r="HWP1187" s="140"/>
      <c r="HWQ1187" s="140"/>
      <c r="HWR1187" s="140"/>
      <c r="HWS1187" s="140"/>
      <c r="HWT1187" s="140"/>
      <c r="HWU1187" s="140"/>
      <c r="HWV1187" s="140"/>
      <c r="HWW1187" s="140"/>
      <c r="HWX1187" s="140"/>
      <c r="HWY1187" s="140"/>
      <c r="HWZ1187" s="140"/>
      <c r="HXA1187" s="140"/>
      <c r="HXB1187" s="140"/>
      <c r="HXC1187" s="140"/>
      <c r="HXD1187" s="140"/>
      <c r="HXE1187" s="140"/>
      <c r="HXF1187" s="140"/>
      <c r="HXG1187" s="140"/>
      <c r="HXH1187" s="140"/>
      <c r="HXI1187" s="140"/>
      <c r="HXJ1187" s="140"/>
      <c r="HXK1187" s="140"/>
      <c r="HXL1187" s="140"/>
      <c r="HXM1187" s="140"/>
      <c r="HXN1187" s="140"/>
      <c r="HXO1187" s="140"/>
      <c r="HXP1187" s="140"/>
      <c r="HXQ1187" s="140"/>
      <c r="HXR1187" s="140"/>
      <c r="HXS1187" s="140"/>
      <c r="HXT1187" s="140"/>
      <c r="HXU1187" s="140"/>
      <c r="HXV1187" s="140"/>
      <c r="HXW1187" s="140"/>
      <c r="HXX1187" s="140"/>
      <c r="HXY1187" s="140"/>
      <c r="HXZ1187" s="140"/>
      <c r="HYA1187" s="140"/>
      <c r="HYB1187" s="140"/>
      <c r="HYC1187" s="140"/>
      <c r="HYD1187" s="140"/>
      <c r="HYE1187" s="140"/>
      <c r="HYF1187" s="140"/>
      <c r="HYG1187" s="140"/>
      <c r="HYH1187" s="140"/>
      <c r="HYI1187" s="140"/>
      <c r="HYJ1187" s="140"/>
      <c r="HYK1187" s="140"/>
      <c r="HYL1187" s="140"/>
      <c r="HYM1187" s="140"/>
      <c r="HYN1187" s="140"/>
      <c r="HYO1187" s="140"/>
      <c r="HYP1187" s="140"/>
      <c r="HYQ1187" s="140"/>
      <c r="HYR1187" s="140"/>
      <c r="HYS1187" s="140"/>
      <c r="HYT1187" s="140"/>
      <c r="HYU1187" s="140"/>
      <c r="HYV1187" s="140"/>
      <c r="HYW1187" s="140"/>
      <c r="HYX1187" s="140"/>
      <c r="HYY1187" s="140"/>
      <c r="HYZ1187" s="140"/>
      <c r="HZA1187" s="140"/>
      <c r="HZB1187" s="140"/>
      <c r="HZC1187" s="140"/>
      <c r="HZD1187" s="140"/>
      <c r="HZE1187" s="140"/>
      <c r="HZF1187" s="140"/>
      <c r="HZG1187" s="140"/>
      <c r="HZH1187" s="140"/>
      <c r="HZI1187" s="140"/>
      <c r="HZJ1187" s="140"/>
      <c r="HZK1187" s="140"/>
      <c r="HZL1187" s="140"/>
      <c r="HZM1187" s="140"/>
      <c r="HZN1187" s="140"/>
      <c r="HZO1187" s="140"/>
      <c r="HZP1187" s="140"/>
      <c r="HZQ1187" s="140"/>
      <c r="HZR1187" s="140"/>
      <c r="HZS1187" s="140"/>
      <c r="HZT1187" s="140"/>
      <c r="HZU1187" s="140"/>
      <c r="HZV1187" s="140"/>
      <c r="HZW1187" s="140"/>
      <c r="HZX1187" s="140"/>
      <c r="HZY1187" s="140"/>
      <c r="HZZ1187" s="140"/>
      <c r="IAA1187" s="140"/>
      <c r="IAB1187" s="140"/>
      <c r="IAC1187" s="140"/>
      <c r="IAD1187" s="140"/>
      <c r="IAE1187" s="140"/>
      <c r="IAF1187" s="140"/>
      <c r="IAG1187" s="140"/>
      <c r="IAH1187" s="140"/>
      <c r="IAI1187" s="140"/>
      <c r="IAJ1187" s="140"/>
      <c r="IAK1187" s="140"/>
      <c r="IAL1187" s="140"/>
      <c r="IAM1187" s="140"/>
      <c r="IAN1187" s="140"/>
      <c r="IAO1187" s="140"/>
      <c r="IAP1187" s="140"/>
      <c r="IAQ1187" s="140"/>
      <c r="IAR1187" s="140"/>
      <c r="IAS1187" s="140"/>
      <c r="IAT1187" s="140"/>
      <c r="IAU1187" s="140"/>
      <c r="IAV1187" s="140"/>
      <c r="IAW1187" s="140"/>
      <c r="IAX1187" s="140"/>
      <c r="IAY1187" s="140"/>
      <c r="IAZ1187" s="140"/>
      <c r="IBA1187" s="140"/>
      <c r="IBB1187" s="140"/>
      <c r="IBC1187" s="140"/>
      <c r="IBD1187" s="140"/>
      <c r="IBE1187" s="140"/>
      <c r="IBF1187" s="140"/>
      <c r="IBG1187" s="140"/>
      <c r="IBH1187" s="140"/>
      <c r="IBI1187" s="140"/>
      <c r="IBJ1187" s="140"/>
      <c r="IBK1187" s="140"/>
      <c r="IBL1187" s="140"/>
      <c r="IBM1187" s="140"/>
      <c r="IBN1187" s="140"/>
      <c r="IBO1187" s="140"/>
      <c r="IBP1187" s="140"/>
      <c r="IBQ1187" s="140"/>
      <c r="IBR1187" s="140"/>
      <c r="IBS1187" s="140"/>
      <c r="IBT1187" s="140"/>
      <c r="IBU1187" s="140"/>
      <c r="IBV1187" s="140"/>
      <c r="IBW1187" s="140"/>
      <c r="IBX1187" s="140"/>
      <c r="IBY1187" s="140"/>
      <c r="IBZ1187" s="140"/>
      <c r="ICA1187" s="140"/>
      <c r="ICB1187" s="140"/>
      <c r="ICC1187" s="140"/>
      <c r="ICD1187" s="140"/>
      <c r="ICE1187" s="140"/>
      <c r="ICF1187" s="140"/>
      <c r="ICG1187" s="140"/>
      <c r="ICH1187" s="140"/>
      <c r="ICI1187" s="140"/>
      <c r="ICJ1187" s="140"/>
      <c r="ICK1187" s="140"/>
      <c r="ICL1187" s="140"/>
      <c r="ICM1187" s="140"/>
      <c r="ICN1187" s="140"/>
      <c r="ICO1187" s="140"/>
      <c r="ICP1187" s="140"/>
      <c r="ICQ1187" s="140"/>
      <c r="ICR1187" s="140"/>
      <c r="ICS1187" s="140"/>
      <c r="ICT1187" s="140"/>
      <c r="ICU1187" s="140"/>
      <c r="ICV1187" s="140"/>
      <c r="ICW1187" s="140"/>
      <c r="ICX1187" s="140"/>
      <c r="ICY1187" s="140"/>
      <c r="ICZ1187" s="140"/>
      <c r="IDA1187" s="140"/>
      <c r="IDB1187" s="140"/>
      <c r="IDC1187" s="140"/>
      <c r="IDD1187" s="140"/>
      <c r="IDE1187" s="140"/>
      <c r="IDF1187" s="140"/>
      <c r="IDG1187" s="140"/>
      <c r="IDH1187" s="140"/>
      <c r="IDI1187" s="140"/>
      <c r="IDJ1187" s="140"/>
      <c r="IDK1187" s="140"/>
      <c r="IDL1187" s="140"/>
      <c r="IDM1187" s="140"/>
      <c r="IDN1187" s="140"/>
      <c r="IDO1187" s="140"/>
      <c r="IDP1187" s="140"/>
      <c r="IDQ1187" s="140"/>
      <c r="IDR1187" s="140"/>
      <c r="IDS1187" s="140"/>
      <c r="IDT1187" s="140"/>
      <c r="IDU1187" s="140"/>
      <c r="IDV1187" s="140"/>
      <c r="IDW1187" s="140"/>
      <c r="IDX1187" s="140"/>
      <c r="IDY1187" s="140"/>
      <c r="IDZ1187" s="140"/>
      <c r="IEA1187" s="140"/>
      <c r="IEB1187" s="140"/>
      <c r="IEC1187" s="140"/>
      <c r="IED1187" s="140"/>
      <c r="IEE1187" s="140"/>
      <c r="IEF1187" s="140"/>
      <c r="IEG1187" s="140"/>
      <c r="IEH1187" s="140"/>
      <c r="IEI1187" s="140"/>
      <c r="IEJ1187" s="140"/>
      <c r="IEK1187" s="140"/>
      <c r="IEL1187" s="140"/>
      <c r="IEM1187" s="140"/>
      <c r="IEN1187" s="140"/>
      <c r="IEO1187" s="140"/>
      <c r="IEP1187" s="140"/>
      <c r="IEQ1187" s="140"/>
      <c r="IER1187" s="140"/>
      <c r="IES1187" s="140"/>
      <c r="IET1187" s="140"/>
      <c r="IEU1187" s="140"/>
      <c r="IEV1187" s="140"/>
      <c r="IEW1187" s="140"/>
      <c r="IEX1187" s="140"/>
      <c r="IEY1187" s="140"/>
      <c r="IEZ1187" s="140"/>
      <c r="IFA1187" s="140"/>
      <c r="IFB1187" s="140"/>
      <c r="IFC1187" s="140"/>
      <c r="IFD1187" s="140"/>
      <c r="IFE1187" s="140"/>
      <c r="IFF1187" s="140"/>
      <c r="IFG1187" s="140"/>
      <c r="IFH1187" s="140"/>
      <c r="IFI1187" s="140"/>
      <c r="IFJ1187" s="140"/>
      <c r="IFK1187" s="140"/>
      <c r="IFL1187" s="140"/>
      <c r="IFM1187" s="140"/>
      <c r="IFN1187" s="140"/>
      <c r="IFO1187" s="140"/>
      <c r="IFP1187" s="140"/>
      <c r="IFQ1187" s="140"/>
      <c r="IFR1187" s="140"/>
      <c r="IFS1187" s="140"/>
      <c r="IFT1187" s="140"/>
      <c r="IFU1187" s="140"/>
      <c r="IFV1187" s="140"/>
      <c r="IFW1187" s="140"/>
      <c r="IFX1187" s="140"/>
      <c r="IFY1187" s="140"/>
      <c r="IFZ1187" s="140"/>
      <c r="IGA1187" s="140"/>
      <c r="IGB1187" s="140"/>
      <c r="IGC1187" s="140"/>
      <c r="IGD1187" s="140"/>
      <c r="IGE1187" s="140"/>
      <c r="IGF1187" s="140"/>
      <c r="IGG1187" s="140"/>
      <c r="IGH1187" s="140"/>
      <c r="IGI1187" s="140"/>
      <c r="IGJ1187" s="140"/>
      <c r="IGK1187" s="140"/>
      <c r="IGL1187" s="140"/>
      <c r="IGM1187" s="140"/>
      <c r="IGN1187" s="140"/>
      <c r="IGO1187" s="140"/>
      <c r="IGP1187" s="140"/>
      <c r="IGQ1187" s="140"/>
      <c r="IGR1187" s="140"/>
      <c r="IGS1187" s="140"/>
      <c r="IGT1187" s="140"/>
      <c r="IGU1187" s="140"/>
      <c r="IGV1187" s="140"/>
      <c r="IGW1187" s="140"/>
      <c r="IGX1187" s="140"/>
      <c r="IGY1187" s="140"/>
      <c r="IGZ1187" s="140"/>
      <c r="IHA1187" s="140"/>
      <c r="IHB1187" s="140"/>
      <c r="IHC1187" s="140"/>
      <c r="IHD1187" s="140"/>
      <c r="IHE1187" s="140"/>
      <c r="IHF1187" s="140"/>
      <c r="IHG1187" s="140"/>
      <c r="IHH1187" s="140"/>
      <c r="IHI1187" s="140"/>
      <c r="IHJ1187" s="140"/>
      <c r="IHK1187" s="140"/>
      <c r="IHL1187" s="140"/>
      <c r="IHM1187" s="140"/>
      <c r="IHN1187" s="140"/>
      <c r="IHO1187" s="140"/>
      <c r="IHP1187" s="140"/>
      <c r="IHQ1187" s="140"/>
      <c r="IHR1187" s="140"/>
      <c r="IHS1187" s="140"/>
      <c r="IHT1187" s="140"/>
      <c r="IHU1187" s="140"/>
      <c r="IHV1187" s="140"/>
      <c r="IHW1187" s="140"/>
      <c r="IHX1187" s="140"/>
      <c r="IHY1187" s="140"/>
      <c r="IHZ1187" s="140"/>
      <c r="IIA1187" s="140"/>
      <c r="IIB1187" s="140"/>
      <c r="IIC1187" s="140"/>
      <c r="IID1187" s="140"/>
      <c r="IIE1187" s="140"/>
      <c r="IIF1187" s="140"/>
      <c r="IIG1187" s="140"/>
      <c r="IIH1187" s="140"/>
      <c r="III1187" s="140"/>
      <c r="IIJ1187" s="140"/>
      <c r="IIK1187" s="140"/>
      <c r="IIL1187" s="140"/>
      <c r="IIM1187" s="140"/>
      <c r="IIN1187" s="140"/>
      <c r="IIO1187" s="140"/>
      <c r="IIP1187" s="140"/>
      <c r="IIQ1187" s="140"/>
      <c r="IIR1187" s="140"/>
      <c r="IIS1187" s="140"/>
      <c r="IIT1187" s="140"/>
      <c r="IIU1187" s="140"/>
      <c r="IIV1187" s="140"/>
      <c r="IIW1187" s="140"/>
      <c r="IIX1187" s="140"/>
      <c r="IIY1187" s="140"/>
      <c r="IIZ1187" s="140"/>
      <c r="IJA1187" s="140"/>
      <c r="IJB1187" s="140"/>
      <c r="IJC1187" s="140"/>
      <c r="IJD1187" s="140"/>
      <c r="IJE1187" s="140"/>
      <c r="IJF1187" s="140"/>
      <c r="IJG1187" s="140"/>
      <c r="IJH1187" s="140"/>
      <c r="IJI1187" s="140"/>
      <c r="IJJ1187" s="140"/>
      <c r="IJK1187" s="140"/>
      <c r="IJL1187" s="140"/>
      <c r="IJM1187" s="140"/>
      <c r="IJN1187" s="140"/>
      <c r="IJO1187" s="140"/>
      <c r="IJP1187" s="140"/>
      <c r="IJQ1187" s="140"/>
      <c r="IJR1187" s="140"/>
      <c r="IJS1187" s="140"/>
      <c r="IJT1187" s="140"/>
      <c r="IJU1187" s="140"/>
      <c r="IJV1187" s="140"/>
      <c r="IJW1187" s="140"/>
      <c r="IJX1187" s="140"/>
      <c r="IJY1187" s="140"/>
      <c r="IJZ1187" s="140"/>
      <c r="IKA1187" s="140"/>
      <c r="IKB1187" s="140"/>
      <c r="IKC1187" s="140"/>
      <c r="IKD1187" s="140"/>
      <c r="IKE1187" s="140"/>
      <c r="IKF1187" s="140"/>
      <c r="IKG1187" s="140"/>
      <c r="IKH1187" s="140"/>
      <c r="IKI1187" s="140"/>
      <c r="IKJ1187" s="140"/>
      <c r="IKK1187" s="140"/>
      <c r="IKL1187" s="140"/>
      <c r="IKM1187" s="140"/>
      <c r="IKN1187" s="140"/>
      <c r="IKO1187" s="140"/>
      <c r="IKP1187" s="140"/>
      <c r="IKQ1187" s="140"/>
      <c r="IKR1187" s="140"/>
      <c r="IKS1187" s="140"/>
      <c r="IKT1187" s="140"/>
      <c r="IKU1187" s="140"/>
      <c r="IKV1187" s="140"/>
      <c r="IKW1187" s="140"/>
      <c r="IKX1187" s="140"/>
      <c r="IKY1187" s="140"/>
      <c r="IKZ1187" s="140"/>
      <c r="ILA1187" s="140"/>
      <c r="ILB1187" s="140"/>
      <c r="ILC1187" s="140"/>
      <c r="ILD1187" s="140"/>
      <c r="ILE1187" s="140"/>
      <c r="ILF1187" s="140"/>
      <c r="ILG1187" s="140"/>
      <c r="ILH1187" s="140"/>
      <c r="ILI1187" s="140"/>
      <c r="ILJ1187" s="140"/>
      <c r="ILK1187" s="140"/>
      <c r="ILL1187" s="140"/>
      <c r="ILM1187" s="140"/>
      <c r="ILN1187" s="140"/>
      <c r="ILO1187" s="140"/>
      <c r="ILP1187" s="140"/>
      <c r="ILQ1187" s="140"/>
      <c r="ILR1187" s="140"/>
      <c r="ILS1187" s="140"/>
      <c r="ILT1187" s="140"/>
      <c r="ILU1187" s="140"/>
      <c r="ILV1187" s="140"/>
      <c r="ILW1187" s="140"/>
      <c r="ILX1187" s="140"/>
      <c r="ILY1187" s="140"/>
      <c r="ILZ1187" s="140"/>
      <c r="IMA1187" s="140"/>
      <c r="IMB1187" s="140"/>
      <c r="IMC1187" s="140"/>
      <c r="IMD1187" s="140"/>
      <c r="IME1187" s="140"/>
      <c r="IMF1187" s="140"/>
      <c r="IMG1187" s="140"/>
      <c r="IMH1187" s="140"/>
      <c r="IMI1187" s="140"/>
      <c r="IMJ1187" s="140"/>
      <c r="IMK1187" s="140"/>
      <c r="IML1187" s="140"/>
      <c r="IMM1187" s="140"/>
      <c r="IMN1187" s="140"/>
      <c r="IMO1187" s="140"/>
      <c r="IMP1187" s="140"/>
      <c r="IMQ1187" s="140"/>
      <c r="IMR1187" s="140"/>
      <c r="IMS1187" s="140"/>
      <c r="IMT1187" s="140"/>
      <c r="IMU1187" s="140"/>
      <c r="IMV1187" s="140"/>
      <c r="IMW1187" s="140"/>
      <c r="IMX1187" s="140"/>
      <c r="IMY1187" s="140"/>
      <c r="IMZ1187" s="140"/>
      <c r="INA1187" s="140"/>
      <c r="INB1187" s="140"/>
      <c r="INC1187" s="140"/>
      <c r="IND1187" s="140"/>
      <c r="INE1187" s="140"/>
      <c r="INF1187" s="140"/>
      <c r="ING1187" s="140"/>
      <c r="INH1187" s="140"/>
      <c r="INI1187" s="140"/>
      <c r="INJ1187" s="140"/>
      <c r="INK1187" s="140"/>
      <c r="INL1187" s="140"/>
      <c r="INM1187" s="140"/>
      <c r="INN1187" s="140"/>
      <c r="INO1187" s="140"/>
      <c r="INP1187" s="140"/>
      <c r="INQ1187" s="140"/>
      <c r="INR1187" s="140"/>
      <c r="INS1187" s="140"/>
      <c r="INT1187" s="140"/>
      <c r="INU1187" s="140"/>
      <c r="INV1187" s="140"/>
      <c r="INW1187" s="140"/>
      <c r="INX1187" s="140"/>
      <c r="INY1187" s="140"/>
      <c r="INZ1187" s="140"/>
      <c r="IOA1187" s="140"/>
      <c r="IOB1187" s="140"/>
      <c r="IOC1187" s="140"/>
      <c r="IOD1187" s="140"/>
      <c r="IOE1187" s="140"/>
      <c r="IOF1187" s="140"/>
      <c r="IOG1187" s="140"/>
      <c r="IOH1187" s="140"/>
      <c r="IOI1187" s="140"/>
      <c r="IOJ1187" s="140"/>
      <c r="IOK1187" s="140"/>
      <c r="IOL1187" s="140"/>
      <c r="IOM1187" s="140"/>
      <c r="ION1187" s="140"/>
      <c r="IOO1187" s="140"/>
      <c r="IOP1187" s="140"/>
      <c r="IOQ1187" s="140"/>
      <c r="IOR1187" s="140"/>
      <c r="IOS1187" s="140"/>
      <c r="IOT1187" s="140"/>
      <c r="IOU1187" s="140"/>
      <c r="IOV1187" s="140"/>
      <c r="IOW1187" s="140"/>
      <c r="IOX1187" s="140"/>
      <c r="IOY1187" s="140"/>
      <c r="IOZ1187" s="140"/>
      <c r="IPA1187" s="140"/>
      <c r="IPB1187" s="140"/>
      <c r="IPC1187" s="140"/>
      <c r="IPD1187" s="140"/>
      <c r="IPE1187" s="140"/>
      <c r="IPF1187" s="140"/>
      <c r="IPG1187" s="140"/>
      <c r="IPH1187" s="140"/>
      <c r="IPI1187" s="140"/>
      <c r="IPJ1187" s="140"/>
      <c r="IPK1187" s="140"/>
      <c r="IPL1187" s="140"/>
      <c r="IPM1187" s="140"/>
      <c r="IPN1187" s="140"/>
      <c r="IPO1187" s="140"/>
      <c r="IPP1187" s="140"/>
      <c r="IPQ1187" s="140"/>
      <c r="IPR1187" s="140"/>
      <c r="IPS1187" s="140"/>
      <c r="IPT1187" s="140"/>
      <c r="IPU1187" s="140"/>
      <c r="IPV1187" s="140"/>
      <c r="IPW1187" s="140"/>
      <c r="IPX1187" s="140"/>
      <c r="IPY1187" s="140"/>
      <c r="IPZ1187" s="140"/>
      <c r="IQA1187" s="140"/>
      <c r="IQB1187" s="140"/>
      <c r="IQC1187" s="140"/>
      <c r="IQD1187" s="140"/>
      <c r="IQE1187" s="140"/>
      <c r="IQF1187" s="140"/>
      <c r="IQG1187" s="140"/>
      <c r="IQH1187" s="140"/>
      <c r="IQI1187" s="140"/>
      <c r="IQJ1187" s="140"/>
      <c r="IQK1187" s="140"/>
      <c r="IQL1187" s="140"/>
      <c r="IQM1187" s="140"/>
      <c r="IQN1187" s="140"/>
      <c r="IQO1187" s="140"/>
      <c r="IQP1187" s="140"/>
      <c r="IQQ1187" s="140"/>
      <c r="IQR1187" s="140"/>
      <c r="IQS1187" s="140"/>
      <c r="IQT1187" s="140"/>
      <c r="IQU1187" s="140"/>
      <c r="IQV1187" s="140"/>
      <c r="IQW1187" s="140"/>
      <c r="IQX1187" s="140"/>
      <c r="IQY1187" s="140"/>
      <c r="IQZ1187" s="140"/>
      <c r="IRA1187" s="140"/>
      <c r="IRB1187" s="140"/>
      <c r="IRC1187" s="140"/>
      <c r="IRD1187" s="140"/>
      <c r="IRE1187" s="140"/>
      <c r="IRF1187" s="140"/>
      <c r="IRG1187" s="140"/>
      <c r="IRH1187" s="140"/>
      <c r="IRI1187" s="140"/>
      <c r="IRJ1187" s="140"/>
      <c r="IRK1187" s="140"/>
      <c r="IRL1187" s="140"/>
      <c r="IRM1187" s="140"/>
      <c r="IRN1187" s="140"/>
      <c r="IRO1187" s="140"/>
      <c r="IRP1187" s="140"/>
      <c r="IRQ1187" s="140"/>
      <c r="IRR1187" s="140"/>
      <c r="IRS1187" s="140"/>
      <c r="IRT1187" s="140"/>
      <c r="IRU1187" s="140"/>
      <c r="IRV1187" s="140"/>
      <c r="IRW1187" s="140"/>
      <c r="IRX1187" s="140"/>
      <c r="IRY1187" s="140"/>
      <c r="IRZ1187" s="140"/>
      <c r="ISA1187" s="140"/>
      <c r="ISB1187" s="140"/>
      <c r="ISC1187" s="140"/>
      <c r="ISD1187" s="140"/>
      <c r="ISE1187" s="140"/>
      <c r="ISF1187" s="140"/>
      <c r="ISG1187" s="140"/>
      <c r="ISH1187" s="140"/>
      <c r="ISI1187" s="140"/>
      <c r="ISJ1187" s="140"/>
      <c r="ISK1187" s="140"/>
      <c r="ISL1187" s="140"/>
      <c r="ISM1187" s="140"/>
      <c r="ISN1187" s="140"/>
      <c r="ISO1187" s="140"/>
      <c r="ISP1187" s="140"/>
      <c r="ISQ1187" s="140"/>
      <c r="ISR1187" s="140"/>
      <c r="ISS1187" s="140"/>
      <c r="IST1187" s="140"/>
      <c r="ISU1187" s="140"/>
      <c r="ISV1187" s="140"/>
      <c r="ISW1187" s="140"/>
      <c r="ISX1187" s="140"/>
      <c r="ISY1187" s="140"/>
      <c r="ISZ1187" s="140"/>
      <c r="ITA1187" s="140"/>
      <c r="ITB1187" s="140"/>
      <c r="ITC1187" s="140"/>
      <c r="ITD1187" s="140"/>
      <c r="ITE1187" s="140"/>
      <c r="ITF1187" s="140"/>
      <c r="ITG1187" s="140"/>
      <c r="ITH1187" s="140"/>
      <c r="ITI1187" s="140"/>
      <c r="ITJ1187" s="140"/>
      <c r="ITK1187" s="140"/>
      <c r="ITL1187" s="140"/>
      <c r="ITM1187" s="140"/>
      <c r="ITN1187" s="140"/>
      <c r="ITO1187" s="140"/>
      <c r="ITP1187" s="140"/>
      <c r="ITQ1187" s="140"/>
      <c r="ITR1187" s="140"/>
      <c r="ITS1187" s="140"/>
      <c r="ITT1187" s="140"/>
      <c r="ITU1187" s="140"/>
      <c r="ITV1187" s="140"/>
      <c r="ITW1187" s="140"/>
      <c r="ITX1187" s="140"/>
      <c r="ITY1187" s="140"/>
      <c r="ITZ1187" s="140"/>
      <c r="IUA1187" s="140"/>
      <c r="IUB1187" s="140"/>
      <c r="IUC1187" s="140"/>
      <c r="IUD1187" s="140"/>
      <c r="IUE1187" s="140"/>
      <c r="IUF1187" s="140"/>
      <c r="IUG1187" s="140"/>
      <c r="IUH1187" s="140"/>
      <c r="IUI1187" s="140"/>
      <c r="IUJ1187" s="140"/>
      <c r="IUK1187" s="140"/>
      <c r="IUL1187" s="140"/>
      <c r="IUM1187" s="140"/>
      <c r="IUN1187" s="140"/>
      <c r="IUO1187" s="140"/>
      <c r="IUP1187" s="140"/>
      <c r="IUQ1187" s="140"/>
      <c r="IUR1187" s="140"/>
      <c r="IUS1187" s="140"/>
      <c r="IUT1187" s="140"/>
      <c r="IUU1187" s="140"/>
      <c r="IUV1187" s="140"/>
      <c r="IUW1187" s="140"/>
      <c r="IUX1187" s="140"/>
      <c r="IUY1187" s="140"/>
      <c r="IUZ1187" s="140"/>
      <c r="IVA1187" s="140"/>
      <c r="IVB1187" s="140"/>
      <c r="IVC1187" s="140"/>
      <c r="IVD1187" s="140"/>
      <c r="IVE1187" s="140"/>
      <c r="IVF1187" s="140"/>
      <c r="IVG1187" s="140"/>
      <c r="IVH1187" s="140"/>
      <c r="IVI1187" s="140"/>
      <c r="IVJ1187" s="140"/>
      <c r="IVK1187" s="140"/>
      <c r="IVL1187" s="140"/>
      <c r="IVM1187" s="140"/>
      <c r="IVN1187" s="140"/>
      <c r="IVO1187" s="140"/>
      <c r="IVP1187" s="140"/>
      <c r="IVQ1187" s="140"/>
      <c r="IVR1187" s="140"/>
      <c r="IVS1187" s="140"/>
      <c r="IVT1187" s="140"/>
      <c r="IVU1187" s="140"/>
      <c r="IVV1187" s="140"/>
      <c r="IVW1187" s="140"/>
      <c r="IVX1187" s="140"/>
      <c r="IVY1187" s="140"/>
      <c r="IVZ1187" s="140"/>
      <c r="IWA1187" s="140"/>
      <c r="IWB1187" s="140"/>
      <c r="IWC1187" s="140"/>
      <c r="IWD1187" s="140"/>
      <c r="IWE1187" s="140"/>
      <c r="IWF1187" s="140"/>
      <c r="IWG1187" s="140"/>
      <c r="IWH1187" s="140"/>
      <c r="IWI1187" s="140"/>
      <c r="IWJ1187" s="140"/>
      <c r="IWK1187" s="140"/>
      <c r="IWL1187" s="140"/>
      <c r="IWM1187" s="140"/>
      <c r="IWN1187" s="140"/>
      <c r="IWO1187" s="140"/>
      <c r="IWP1187" s="140"/>
      <c r="IWQ1187" s="140"/>
      <c r="IWR1187" s="140"/>
      <c r="IWS1187" s="140"/>
      <c r="IWT1187" s="140"/>
      <c r="IWU1187" s="140"/>
      <c r="IWV1187" s="140"/>
      <c r="IWW1187" s="140"/>
      <c r="IWX1187" s="140"/>
      <c r="IWY1187" s="140"/>
      <c r="IWZ1187" s="140"/>
      <c r="IXA1187" s="140"/>
      <c r="IXB1187" s="140"/>
      <c r="IXC1187" s="140"/>
      <c r="IXD1187" s="140"/>
      <c r="IXE1187" s="140"/>
      <c r="IXF1187" s="140"/>
      <c r="IXG1187" s="140"/>
      <c r="IXH1187" s="140"/>
      <c r="IXI1187" s="140"/>
      <c r="IXJ1187" s="140"/>
      <c r="IXK1187" s="140"/>
      <c r="IXL1187" s="140"/>
      <c r="IXM1187" s="140"/>
      <c r="IXN1187" s="140"/>
      <c r="IXO1187" s="140"/>
      <c r="IXP1187" s="140"/>
      <c r="IXQ1187" s="140"/>
      <c r="IXR1187" s="140"/>
      <c r="IXS1187" s="140"/>
      <c r="IXT1187" s="140"/>
      <c r="IXU1187" s="140"/>
      <c r="IXV1187" s="140"/>
      <c r="IXW1187" s="140"/>
      <c r="IXX1187" s="140"/>
      <c r="IXY1187" s="140"/>
      <c r="IXZ1187" s="140"/>
      <c r="IYA1187" s="140"/>
      <c r="IYB1187" s="140"/>
      <c r="IYC1187" s="140"/>
      <c r="IYD1187" s="140"/>
      <c r="IYE1187" s="140"/>
      <c r="IYF1187" s="140"/>
      <c r="IYG1187" s="140"/>
      <c r="IYH1187" s="140"/>
      <c r="IYI1187" s="140"/>
      <c r="IYJ1187" s="140"/>
      <c r="IYK1187" s="140"/>
      <c r="IYL1187" s="140"/>
      <c r="IYM1187" s="140"/>
      <c r="IYN1187" s="140"/>
      <c r="IYO1187" s="140"/>
      <c r="IYP1187" s="140"/>
      <c r="IYQ1187" s="140"/>
      <c r="IYR1187" s="140"/>
      <c r="IYS1187" s="140"/>
      <c r="IYT1187" s="140"/>
      <c r="IYU1187" s="140"/>
      <c r="IYV1187" s="140"/>
      <c r="IYW1187" s="140"/>
      <c r="IYX1187" s="140"/>
      <c r="IYY1187" s="140"/>
      <c r="IYZ1187" s="140"/>
      <c r="IZA1187" s="140"/>
      <c r="IZB1187" s="140"/>
      <c r="IZC1187" s="140"/>
      <c r="IZD1187" s="140"/>
      <c r="IZE1187" s="140"/>
      <c r="IZF1187" s="140"/>
      <c r="IZG1187" s="140"/>
      <c r="IZH1187" s="140"/>
      <c r="IZI1187" s="140"/>
      <c r="IZJ1187" s="140"/>
      <c r="IZK1187" s="140"/>
      <c r="IZL1187" s="140"/>
      <c r="IZM1187" s="140"/>
      <c r="IZN1187" s="140"/>
      <c r="IZO1187" s="140"/>
      <c r="IZP1187" s="140"/>
      <c r="IZQ1187" s="140"/>
      <c r="IZR1187" s="140"/>
      <c r="IZS1187" s="140"/>
      <c r="IZT1187" s="140"/>
      <c r="IZU1187" s="140"/>
      <c r="IZV1187" s="140"/>
      <c r="IZW1187" s="140"/>
      <c r="IZX1187" s="140"/>
      <c r="IZY1187" s="140"/>
      <c r="IZZ1187" s="140"/>
      <c r="JAA1187" s="140"/>
      <c r="JAB1187" s="140"/>
      <c r="JAC1187" s="140"/>
      <c r="JAD1187" s="140"/>
      <c r="JAE1187" s="140"/>
      <c r="JAF1187" s="140"/>
      <c r="JAG1187" s="140"/>
      <c r="JAH1187" s="140"/>
      <c r="JAI1187" s="140"/>
      <c r="JAJ1187" s="140"/>
      <c r="JAK1187" s="140"/>
      <c r="JAL1187" s="140"/>
      <c r="JAM1187" s="140"/>
      <c r="JAN1187" s="140"/>
      <c r="JAO1187" s="140"/>
      <c r="JAP1187" s="140"/>
      <c r="JAQ1187" s="140"/>
      <c r="JAR1187" s="140"/>
      <c r="JAS1187" s="140"/>
      <c r="JAT1187" s="140"/>
      <c r="JAU1187" s="140"/>
      <c r="JAV1187" s="140"/>
      <c r="JAW1187" s="140"/>
      <c r="JAX1187" s="140"/>
      <c r="JAY1187" s="140"/>
      <c r="JAZ1187" s="140"/>
      <c r="JBA1187" s="140"/>
      <c r="JBB1187" s="140"/>
      <c r="JBC1187" s="140"/>
      <c r="JBD1187" s="140"/>
      <c r="JBE1187" s="140"/>
      <c r="JBF1187" s="140"/>
      <c r="JBG1187" s="140"/>
      <c r="JBH1187" s="140"/>
      <c r="JBI1187" s="140"/>
      <c r="JBJ1187" s="140"/>
      <c r="JBK1187" s="140"/>
      <c r="JBL1187" s="140"/>
      <c r="JBM1187" s="140"/>
      <c r="JBN1187" s="140"/>
      <c r="JBO1187" s="140"/>
      <c r="JBP1187" s="140"/>
      <c r="JBQ1187" s="140"/>
      <c r="JBR1187" s="140"/>
      <c r="JBS1187" s="140"/>
      <c r="JBT1187" s="140"/>
      <c r="JBU1187" s="140"/>
      <c r="JBV1187" s="140"/>
      <c r="JBW1187" s="140"/>
      <c r="JBX1187" s="140"/>
      <c r="JBY1187" s="140"/>
      <c r="JBZ1187" s="140"/>
      <c r="JCA1187" s="140"/>
      <c r="JCB1187" s="140"/>
      <c r="JCC1187" s="140"/>
      <c r="JCD1187" s="140"/>
      <c r="JCE1187" s="140"/>
      <c r="JCF1187" s="140"/>
      <c r="JCG1187" s="140"/>
      <c r="JCH1187" s="140"/>
      <c r="JCI1187" s="140"/>
      <c r="JCJ1187" s="140"/>
      <c r="JCK1187" s="140"/>
      <c r="JCL1187" s="140"/>
      <c r="JCM1187" s="140"/>
      <c r="JCN1187" s="140"/>
      <c r="JCO1187" s="140"/>
      <c r="JCP1187" s="140"/>
      <c r="JCQ1187" s="140"/>
      <c r="JCR1187" s="140"/>
      <c r="JCS1187" s="140"/>
      <c r="JCT1187" s="140"/>
      <c r="JCU1187" s="140"/>
      <c r="JCV1187" s="140"/>
      <c r="JCW1187" s="140"/>
      <c r="JCX1187" s="140"/>
      <c r="JCY1187" s="140"/>
      <c r="JCZ1187" s="140"/>
      <c r="JDA1187" s="140"/>
      <c r="JDB1187" s="140"/>
      <c r="JDC1187" s="140"/>
      <c r="JDD1187" s="140"/>
      <c r="JDE1187" s="140"/>
      <c r="JDF1187" s="140"/>
      <c r="JDG1187" s="140"/>
      <c r="JDH1187" s="140"/>
      <c r="JDI1187" s="140"/>
      <c r="JDJ1187" s="140"/>
      <c r="JDK1187" s="140"/>
      <c r="JDL1187" s="140"/>
      <c r="JDM1187" s="140"/>
      <c r="JDN1187" s="140"/>
      <c r="JDO1187" s="140"/>
      <c r="JDP1187" s="140"/>
      <c r="JDQ1187" s="140"/>
      <c r="JDR1187" s="140"/>
      <c r="JDS1187" s="140"/>
      <c r="JDT1187" s="140"/>
      <c r="JDU1187" s="140"/>
      <c r="JDV1187" s="140"/>
      <c r="JDW1187" s="140"/>
      <c r="JDX1187" s="140"/>
      <c r="JDY1187" s="140"/>
      <c r="JDZ1187" s="140"/>
      <c r="JEA1187" s="140"/>
      <c r="JEB1187" s="140"/>
      <c r="JEC1187" s="140"/>
      <c r="JED1187" s="140"/>
      <c r="JEE1187" s="140"/>
      <c r="JEF1187" s="140"/>
      <c r="JEG1187" s="140"/>
      <c r="JEH1187" s="140"/>
      <c r="JEI1187" s="140"/>
      <c r="JEJ1187" s="140"/>
      <c r="JEK1187" s="140"/>
      <c r="JEL1187" s="140"/>
      <c r="JEM1187" s="140"/>
      <c r="JEN1187" s="140"/>
      <c r="JEO1187" s="140"/>
      <c r="JEP1187" s="140"/>
      <c r="JEQ1187" s="140"/>
      <c r="JER1187" s="140"/>
      <c r="JES1187" s="140"/>
      <c r="JET1187" s="140"/>
      <c r="JEU1187" s="140"/>
      <c r="JEV1187" s="140"/>
      <c r="JEW1187" s="140"/>
      <c r="JEX1187" s="140"/>
      <c r="JEY1187" s="140"/>
      <c r="JEZ1187" s="140"/>
      <c r="JFA1187" s="140"/>
      <c r="JFB1187" s="140"/>
      <c r="JFC1187" s="140"/>
      <c r="JFD1187" s="140"/>
      <c r="JFE1187" s="140"/>
      <c r="JFF1187" s="140"/>
      <c r="JFG1187" s="140"/>
      <c r="JFH1187" s="140"/>
      <c r="JFI1187" s="140"/>
      <c r="JFJ1187" s="140"/>
      <c r="JFK1187" s="140"/>
      <c r="JFL1187" s="140"/>
      <c r="JFM1187" s="140"/>
      <c r="JFN1187" s="140"/>
      <c r="JFO1187" s="140"/>
      <c r="JFP1187" s="140"/>
      <c r="JFQ1187" s="140"/>
      <c r="JFR1187" s="140"/>
      <c r="JFS1187" s="140"/>
      <c r="JFT1187" s="140"/>
      <c r="JFU1187" s="140"/>
      <c r="JFV1187" s="140"/>
      <c r="JFW1187" s="140"/>
      <c r="JFX1187" s="140"/>
      <c r="JFY1187" s="140"/>
      <c r="JFZ1187" s="140"/>
      <c r="JGA1187" s="140"/>
      <c r="JGB1187" s="140"/>
      <c r="JGC1187" s="140"/>
      <c r="JGD1187" s="140"/>
      <c r="JGE1187" s="140"/>
      <c r="JGF1187" s="140"/>
      <c r="JGG1187" s="140"/>
      <c r="JGH1187" s="140"/>
      <c r="JGI1187" s="140"/>
      <c r="JGJ1187" s="140"/>
      <c r="JGK1187" s="140"/>
      <c r="JGL1187" s="140"/>
      <c r="JGM1187" s="140"/>
      <c r="JGN1187" s="140"/>
      <c r="JGO1187" s="140"/>
      <c r="JGP1187" s="140"/>
      <c r="JGQ1187" s="140"/>
      <c r="JGR1187" s="140"/>
      <c r="JGS1187" s="140"/>
      <c r="JGT1187" s="140"/>
      <c r="JGU1187" s="140"/>
      <c r="JGV1187" s="140"/>
      <c r="JGW1187" s="140"/>
      <c r="JGX1187" s="140"/>
      <c r="JGY1187" s="140"/>
      <c r="JGZ1187" s="140"/>
      <c r="JHA1187" s="140"/>
      <c r="JHB1187" s="140"/>
      <c r="JHC1187" s="140"/>
      <c r="JHD1187" s="140"/>
      <c r="JHE1187" s="140"/>
      <c r="JHF1187" s="140"/>
      <c r="JHG1187" s="140"/>
      <c r="JHH1187" s="140"/>
      <c r="JHI1187" s="140"/>
      <c r="JHJ1187" s="140"/>
      <c r="JHK1187" s="140"/>
      <c r="JHL1187" s="140"/>
      <c r="JHM1187" s="140"/>
      <c r="JHN1187" s="140"/>
      <c r="JHO1187" s="140"/>
      <c r="JHP1187" s="140"/>
      <c r="JHQ1187" s="140"/>
      <c r="JHR1187" s="140"/>
      <c r="JHS1187" s="140"/>
      <c r="JHT1187" s="140"/>
      <c r="JHU1187" s="140"/>
      <c r="JHV1187" s="140"/>
      <c r="JHW1187" s="140"/>
      <c r="JHX1187" s="140"/>
      <c r="JHY1187" s="140"/>
      <c r="JHZ1187" s="140"/>
      <c r="JIA1187" s="140"/>
      <c r="JIB1187" s="140"/>
      <c r="JIC1187" s="140"/>
      <c r="JID1187" s="140"/>
      <c r="JIE1187" s="140"/>
      <c r="JIF1187" s="140"/>
      <c r="JIG1187" s="140"/>
      <c r="JIH1187" s="140"/>
      <c r="JII1187" s="140"/>
      <c r="JIJ1187" s="140"/>
      <c r="JIK1187" s="140"/>
      <c r="JIL1187" s="140"/>
      <c r="JIM1187" s="140"/>
      <c r="JIN1187" s="140"/>
      <c r="JIO1187" s="140"/>
      <c r="JIP1187" s="140"/>
      <c r="JIQ1187" s="140"/>
      <c r="JIR1187" s="140"/>
      <c r="JIS1187" s="140"/>
      <c r="JIT1187" s="140"/>
      <c r="JIU1187" s="140"/>
      <c r="JIV1187" s="140"/>
      <c r="JIW1187" s="140"/>
      <c r="JIX1187" s="140"/>
      <c r="JIY1187" s="140"/>
      <c r="JIZ1187" s="140"/>
      <c r="JJA1187" s="140"/>
      <c r="JJB1187" s="140"/>
      <c r="JJC1187" s="140"/>
      <c r="JJD1187" s="140"/>
      <c r="JJE1187" s="140"/>
      <c r="JJF1187" s="140"/>
      <c r="JJG1187" s="140"/>
      <c r="JJH1187" s="140"/>
      <c r="JJI1187" s="140"/>
      <c r="JJJ1187" s="140"/>
      <c r="JJK1187" s="140"/>
      <c r="JJL1187" s="140"/>
      <c r="JJM1187" s="140"/>
      <c r="JJN1187" s="140"/>
      <c r="JJO1187" s="140"/>
      <c r="JJP1187" s="140"/>
      <c r="JJQ1187" s="140"/>
      <c r="JJR1187" s="140"/>
      <c r="JJS1187" s="140"/>
      <c r="JJT1187" s="140"/>
      <c r="JJU1187" s="140"/>
      <c r="JJV1187" s="140"/>
      <c r="JJW1187" s="140"/>
      <c r="JJX1187" s="140"/>
      <c r="JJY1187" s="140"/>
      <c r="JJZ1187" s="140"/>
      <c r="JKA1187" s="140"/>
      <c r="JKB1187" s="140"/>
      <c r="JKC1187" s="140"/>
      <c r="JKD1187" s="140"/>
      <c r="JKE1187" s="140"/>
      <c r="JKF1187" s="140"/>
      <c r="JKG1187" s="140"/>
      <c r="JKH1187" s="140"/>
      <c r="JKI1187" s="140"/>
      <c r="JKJ1187" s="140"/>
      <c r="JKK1187" s="140"/>
      <c r="JKL1187" s="140"/>
      <c r="JKM1187" s="140"/>
      <c r="JKN1187" s="140"/>
      <c r="JKO1187" s="140"/>
      <c r="JKP1187" s="140"/>
      <c r="JKQ1187" s="140"/>
      <c r="JKR1187" s="140"/>
      <c r="JKS1187" s="140"/>
      <c r="JKT1187" s="140"/>
      <c r="JKU1187" s="140"/>
      <c r="JKV1187" s="140"/>
      <c r="JKW1187" s="140"/>
      <c r="JKX1187" s="140"/>
      <c r="JKY1187" s="140"/>
      <c r="JKZ1187" s="140"/>
      <c r="JLA1187" s="140"/>
      <c r="JLB1187" s="140"/>
      <c r="JLC1187" s="140"/>
      <c r="JLD1187" s="140"/>
      <c r="JLE1187" s="140"/>
      <c r="JLF1187" s="140"/>
      <c r="JLG1187" s="140"/>
      <c r="JLH1187" s="140"/>
      <c r="JLI1187" s="140"/>
      <c r="JLJ1187" s="140"/>
      <c r="JLK1187" s="140"/>
      <c r="JLL1187" s="140"/>
      <c r="JLM1187" s="140"/>
      <c r="JLN1187" s="140"/>
      <c r="JLO1187" s="140"/>
      <c r="JLP1187" s="140"/>
      <c r="JLQ1187" s="140"/>
      <c r="JLR1187" s="140"/>
      <c r="JLS1187" s="140"/>
      <c r="JLT1187" s="140"/>
      <c r="JLU1187" s="140"/>
      <c r="JLV1187" s="140"/>
      <c r="JLW1187" s="140"/>
      <c r="JLX1187" s="140"/>
      <c r="JLY1187" s="140"/>
      <c r="JLZ1187" s="140"/>
      <c r="JMA1187" s="140"/>
      <c r="JMB1187" s="140"/>
      <c r="JMC1187" s="140"/>
      <c r="JMD1187" s="140"/>
      <c r="JME1187" s="140"/>
      <c r="JMF1187" s="140"/>
      <c r="JMG1187" s="140"/>
      <c r="JMH1187" s="140"/>
      <c r="JMI1187" s="140"/>
      <c r="JMJ1187" s="140"/>
      <c r="JMK1187" s="140"/>
      <c r="JML1187" s="140"/>
      <c r="JMM1187" s="140"/>
      <c r="JMN1187" s="140"/>
      <c r="JMO1187" s="140"/>
      <c r="JMP1187" s="140"/>
      <c r="JMQ1187" s="140"/>
      <c r="JMR1187" s="140"/>
      <c r="JMS1187" s="140"/>
      <c r="JMT1187" s="140"/>
      <c r="JMU1187" s="140"/>
      <c r="JMV1187" s="140"/>
      <c r="JMW1187" s="140"/>
      <c r="JMX1187" s="140"/>
      <c r="JMY1187" s="140"/>
      <c r="JMZ1187" s="140"/>
      <c r="JNA1187" s="140"/>
      <c r="JNB1187" s="140"/>
      <c r="JNC1187" s="140"/>
      <c r="JND1187" s="140"/>
      <c r="JNE1187" s="140"/>
      <c r="JNF1187" s="140"/>
      <c r="JNG1187" s="140"/>
      <c r="JNH1187" s="140"/>
      <c r="JNI1187" s="140"/>
      <c r="JNJ1187" s="140"/>
      <c r="JNK1187" s="140"/>
      <c r="JNL1187" s="140"/>
      <c r="JNM1187" s="140"/>
      <c r="JNN1187" s="140"/>
      <c r="JNO1187" s="140"/>
      <c r="JNP1187" s="140"/>
      <c r="JNQ1187" s="140"/>
      <c r="JNR1187" s="140"/>
      <c r="JNS1187" s="140"/>
      <c r="JNT1187" s="140"/>
      <c r="JNU1187" s="140"/>
      <c r="JNV1187" s="140"/>
      <c r="JNW1187" s="140"/>
      <c r="JNX1187" s="140"/>
      <c r="JNY1187" s="140"/>
      <c r="JNZ1187" s="140"/>
      <c r="JOA1187" s="140"/>
      <c r="JOB1187" s="140"/>
      <c r="JOC1187" s="140"/>
      <c r="JOD1187" s="140"/>
      <c r="JOE1187" s="140"/>
      <c r="JOF1187" s="140"/>
      <c r="JOG1187" s="140"/>
      <c r="JOH1187" s="140"/>
      <c r="JOI1187" s="140"/>
      <c r="JOJ1187" s="140"/>
      <c r="JOK1187" s="140"/>
      <c r="JOL1187" s="140"/>
      <c r="JOM1187" s="140"/>
      <c r="JON1187" s="140"/>
      <c r="JOO1187" s="140"/>
      <c r="JOP1187" s="140"/>
      <c r="JOQ1187" s="140"/>
      <c r="JOR1187" s="140"/>
      <c r="JOS1187" s="140"/>
      <c r="JOT1187" s="140"/>
      <c r="JOU1187" s="140"/>
      <c r="JOV1187" s="140"/>
      <c r="JOW1187" s="140"/>
      <c r="JOX1187" s="140"/>
      <c r="JOY1187" s="140"/>
      <c r="JOZ1187" s="140"/>
      <c r="JPA1187" s="140"/>
      <c r="JPB1187" s="140"/>
      <c r="JPC1187" s="140"/>
      <c r="JPD1187" s="140"/>
      <c r="JPE1187" s="140"/>
      <c r="JPF1187" s="140"/>
      <c r="JPG1187" s="140"/>
      <c r="JPH1187" s="140"/>
      <c r="JPI1187" s="140"/>
      <c r="JPJ1187" s="140"/>
      <c r="JPK1187" s="140"/>
      <c r="JPL1187" s="140"/>
      <c r="JPM1187" s="140"/>
      <c r="JPN1187" s="140"/>
      <c r="JPO1187" s="140"/>
      <c r="JPP1187" s="140"/>
      <c r="JPQ1187" s="140"/>
      <c r="JPR1187" s="140"/>
      <c r="JPS1187" s="140"/>
      <c r="JPT1187" s="140"/>
      <c r="JPU1187" s="140"/>
      <c r="JPV1187" s="140"/>
      <c r="JPW1187" s="140"/>
      <c r="JPX1187" s="140"/>
      <c r="JPY1187" s="140"/>
      <c r="JPZ1187" s="140"/>
      <c r="JQA1187" s="140"/>
      <c r="JQB1187" s="140"/>
      <c r="JQC1187" s="140"/>
      <c r="JQD1187" s="140"/>
      <c r="JQE1187" s="140"/>
      <c r="JQF1187" s="140"/>
      <c r="JQG1187" s="140"/>
      <c r="JQH1187" s="140"/>
      <c r="JQI1187" s="140"/>
      <c r="JQJ1187" s="140"/>
      <c r="JQK1187" s="140"/>
      <c r="JQL1187" s="140"/>
      <c r="JQM1187" s="140"/>
      <c r="JQN1187" s="140"/>
      <c r="JQO1187" s="140"/>
      <c r="JQP1187" s="140"/>
      <c r="JQQ1187" s="140"/>
      <c r="JQR1187" s="140"/>
      <c r="JQS1187" s="140"/>
      <c r="JQT1187" s="140"/>
      <c r="JQU1187" s="140"/>
      <c r="JQV1187" s="140"/>
      <c r="JQW1187" s="140"/>
      <c r="JQX1187" s="140"/>
      <c r="JQY1187" s="140"/>
      <c r="JQZ1187" s="140"/>
      <c r="JRA1187" s="140"/>
      <c r="JRB1187" s="140"/>
      <c r="JRC1187" s="140"/>
      <c r="JRD1187" s="140"/>
      <c r="JRE1187" s="140"/>
      <c r="JRF1187" s="140"/>
      <c r="JRG1187" s="140"/>
      <c r="JRH1187" s="140"/>
      <c r="JRI1187" s="140"/>
      <c r="JRJ1187" s="140"/>
      <c r="JRK1187" s="140"/>
      <c r="JRL1187" s="140"/>
      <c r="JRM1187" s="140"/>
      <c r="JRN1187" s="140"/>
      <c r="JRO1187" s="140"/>
      <c r="JRP1187" s="140"/>
      <c r="JRQ1187" s="140"/>
      <c r="JRR1187" s="140"/>
      <c r="JRS1187" s="140"/>
      <c r="JRT1187" s="140"/>
      <c r="JRU1187" s="140"/>
      <c r="JRV1187" s="140"/>
      <c r="JRW1187" s="140"/>
      <c r="JRX1187" s="140"/>
      <c r="JRY1187" s="140"/>
      <c r="JRZ1187" s="140"/>
      <c r="JSA1187" s="140"/>
      <c r="JSB1187" s="140"/>
      <c r="JSC1187" s="140"/>
      <c r="JSD1187" s="140"/>
      <c r="JSE1187" s="140"/>
      <c r="JSF1187" s="140"/>
      <c r="JSG1187" s="140"/>
      <c r="JSH1187" s="140"/>
      <c r="JSI1187" s="140"/>
      <c r="JSJ1187" s="140"/>
      <c r="JSK1187" s="140"/>
      <c r="JSL1187" s="140"/>
      <c r="JSM1187" s="140"/>
      <c r="JSN1187" s="140"/>
      <c r="JSO1187" s="140"/>
      <c r="JSP1187" s="140"/>
      <c r="JSQ1187" s="140"/>
      <c r="JSR1187" s="140"/>
      <c r="JSS1187" s="140"/>
      <c r="JST1187" s="140"/>
      <c r="JSU1187" s="140"/>
      <c r="JSV1187" s="140"/>
      <c r="JSW1187" s="140"/>
      <c r="JSX1187" s="140"/>
      <c r="JSY1187" s="140"/>
      <c r="JSZ1187" s="140"/>
      <c r="JTA1187" s="140"/>
      <c r="JTB1187" s="140"/>
      <c r="JTC1187" s="140"/>
      <c r="JTD1187" s="140"/>
      <c r="JTE1187" s="140"/>
      <c r="JTF1187" s="140"/>
      <c r="JTG1187" s="140"/>
      <c r="JTH1187" s="140"/>
      <c r="JTI1187" s="140"/>
      <c r="JTJ1187" s="140"/>
      <c r="JTK1187" s="140"/>
      <c r="JTL1187" s="140"/>
      <c r="JTM1187" s="140"/>
      <c r="JTN1187" s="140"/>
      <c r="JTO1187" s="140"/>
      <c r="JTP1187" s="140"/>
      <c r="JTQ1187" s="140"/>
      <c r="JTR1187" s="140"/>
      <c r="JTS1187" s="140"/>
      <c r="JTT1187" s="140"/>
      <c r="JTU1187" s="140"/>
      <c r="JTV1187" s="140"/>
      <c r="JTW1187" s="140"/>
      <c r="JTX1187" s="140"/>
      <c r="JTY1187" s="140"/>
      <c r="JTZ1187" s="140"/>
      <c r="JUA1187" s="140"/>
      <c r="JUB1187" s="140"/>
      <c r="JUC1187" s="140"/>
      <c r="JUD1187" s="140"/>
      <c r="JUE1187" s="140"/>
      <c r="JUF1187" s="140"/>
      <c r="JUG1187" s="140"/>
      <c r="JUH1187" s="140"/>
      <c r="JUI1187" s="140"/>
      <c r="JUJ1187" s="140"/>
      <c r="JUK1187" s="140"/>
      <c r="JUL1187" s="140"/>
      <c r="JUM1187" s="140"/>
      <c r="JUN1187" s="140"/>
      <c r="JUO1187" s="140"/>
      <c r="JUP1187" s="140"/>
      <c r="JUQ1187" s="140"/>
      <c r="JUR1187" s="140"/>
      <c r="JUS1187" s="140"/>
      <c r="JUT1187" s="140"/>
      <c r="JUU1187" s="140"/>
      <c r="JUV1187" s="140"/>
      <c r="JUW1187" s="140"/>
      <c r="JUX1187" s="140"/>
      <c r="JUY1187" s="140"/>
      <c r="JUZ1187" s="140"/>
      <c r="JVA1187" s="140"/>
      <c r="JVB1187" s="140"/>
      <c r="JVC1187" s="140"/>
      <c r="JVD1187" s="140"/>
      <c r="JVE1187" s="140"/>
      <c r="JVF1187" s="140"/>
      <c r="JVG1187" s="140"/>
      <c r="JVH1187" s="140"/>
      <c r="JVI1187" s="140"/>
      <c r="JVJ1187" s="140"/>
      <c r="JVK1187" s="140"/>
      <c r="JVL1187" s="140"/>
      <c r="JVM1187" s="140"/>
      <c r="JVN1187" s="140"/>
      <c r="JVO1187" s="140"/>
      <c r="JVP1187" s="140"/>
      <c r="JVQ1187" s="140"/>
      <c r="JVR1187" s="140"/>
      <c r="JVS1187" s="140"/>
      <c r="JVT1187" s="140"/>
      <c r="JVU1187" s="140"/>
      <c r="JVV1187" s="140"/>
      <c r="JVW1187" s="140"/>
      <c r="JVX1187" s="140"/>
      <c r="JVY1187" s="140"/>
      <c r="JVZ1187" s="140"/>
      <c r="JWA1187" s="140"/>
      <c r="JWB1187" s="140"/>
      <c r="JWC1187" s="140"/>
      <c r="JWD1187" s="140"/>
      <c r="JWE1187" s="140"/>
      <c r="JWF1187" s="140"/>
      <c r="JWG1187" s="140"/>
      <c r="JWH1187" s="140"/>
      <c r="JWI1187" s="140"/>
      <c r="JWJ1187" s="140"/>
      <c r="JWK1187" s="140"/>
      <c r="JWL1187" s="140"/>
      <c r="JWM1187" s="140"/>
      <c r="JWN1187" s="140"/>
      <c r="JWO1187" s="140"/>
      <c r="JWP1187" s="140"/>
      <c r="JWQ1187" s="140"/>
      <c r="JWR1187" s="140"/>
      <c r="JWS1187" s="140"/>
      <c r="JWT1187" s="140"/>
      <c r="JWU1187" s="140"/>
      <c r="JWV1187" s="140"/>
      <c r="JWW1187" s="140"/>
      <c r="JWX1187" s="140"/>
      <c r="JWY1187" s="140"/>
      <c r="JWZ1187" s="140"/>
      <c r="JXA1187" s="140"/>
      <c r="JXB1187" s="140"/>
      <c r="JXC1187" s="140"/>
      <c r="JXD1187" s="140"/>
      <c r="JXE1187" s="140"/>
      <c r="JXF1187" s="140"/>
      <c r="JXG1187" s="140"/>
      <c r="JXH1187" s="140"/>
      <c r="JXI1187" s="140"/>
      <c r="JXJ1187" s="140"/>
      <c r="JXK1187" s="140"/>
      <c r="JXL1187" s="140"/>
      <c r="JXM1187" s="140"/>
      <c r="JXN1187" s="140"/>
      <c r="JXO1187" s="140"/>
      <c r="JXP1187" s="140"/>
      <c r="JXQ1187" s="140"/>
      <c r="JXR1187" s="140"/>
      <c r="JXS1187" s="140"/>
      <c r="JXT1187" s="140"/>
      <c r="JXU1187" s="140"/>
      <c r="JXV1187" s="140"/>
      <c r="JXW1187" s="140"/>
      <c r="JXX1187" s="140"/>
      <c r="JXY1187" s="140"/>
      <c r="JXZ1187" s="140"/>
      <c r="JYA1187" s="140"/>
      <c r="JYB1187" s="140"/>
      <c r="JYC1187" s="140"/>
      <c r="JYD1187" s="140"/>
      <c r="JYE1187" s="140"/>
      <c r="JYF1187" s="140"/>
      <c r="JYG1187" s="140"/>
      <c r="JYH1187" s="140"/>
      <c r="JYI1187" s="140"/>
      <c r="JYJ1187" s="140"/>
      <c r="JYK1187" s="140"/>
      <c r="JYL1187" s="140"/>
      <c r="JYM1187" s="140"/>
      <c r="JYN1187" s="140"/>
      <c r="JYO1187" s="140"/>
      <c r="JYP1187" s="140"/>
      <c r="JYQ1187" s="140"/>
      <c r="JYR1187" s="140"/>
      <c r="JYS1187" s="140"/>
      <c r="JYT1187" s="140"/>
      <c r="JYU1187" s="140"/>
      <c r="JYV1187" s="140"/>
      <c r="JYW1187" s="140"/>
      <c r="JYX1187" s="140"/>
      <c r="JYY1187" s="140"/>
      <c r="JYZ1187" s="140"/>
      <c r="JZA1187" s="140"/>
      <c r="JZB1187" s="140"/>
      <c r="JZC1187" s="140"/>
      <c r="JZD1187" s="140"/>
      <c r="JZE1187" s="140"/>
      <c r="JZF1187" s="140"/>
      <c r="JZG1187" s="140"/>
      <c r="JZH1187" s="140"/>
      <c r="JZI1187" s="140"/>
      <c r="JZJ1187" s="140"/>
      <c r="JZK1187" s="140"/>
      <c r="JZL1187" s="140"/>
      <c r="JZM1187" s="140"/>
      <c r="JZN1187" s="140"/>
      <c r="JZO1187" s="140"/>
      <c r="JZP1187" s="140"/>
      <c r="JZQ1187" s="140"/>
      <c r="JZR1187" s="140"/>
      <c r="JZS1187" s="140"/>
      <c r="JZT1187" s="140"/>
      <c r="JZU1187" s="140"/>
      <c r="JZV1187" s="140"/>
      <c r="JZW1187" s="140"/>
      <c r="JZX1187" s="140"/>
      <c r="JZY1187" s="140"/>
      <c r="JZZ1187" s="140"/>
      <c r="KAA1187" s="140"/>
      <c r="KAB1187" s="140"/>
      <c r="KAC1187" s="140"/>
      <c r="KAD1187" s="140"/>
      <c r="KAE1187" s="140"/>
      <c r="KAF1187" s="140"/>
      <c r="KAG1187" s="140"/>
      <c r="KAH1187" s="140"/>
      <c r="KAI1187" s="140"/>
      <c r="KAJ1187" s="140"/>
      <c r="KAK1187" s="140"/>
      <c r="KAL1187" s="140"/>
      <c r="KAM1187" s="140"/>
      <c r="KAN1187" s="140"/>
      <c r="KAO1187" s="140"/>
      <c r="KAP1187" s="140"/>
      <c r="KAQ1187" s="140"/>
      <c r="KAR1187" s="140"/>
      <c r="KAS1187" s="140"/>
      <c r="KAT1187" s="140"/>
      <c r="KAU1187" s="140"/>
      <c r="KAV1187" s="140"/>
      <c r="KAW1187" s="140"/>
      <c r="KAX1187" s="140"/>
      <c r="KAY1187" s="140"/>
      <c r="KAZ1187" s="140"/>
      <c r="KBA1187" s="140"/>
      <c r="KBB1187" s="140"/>
      <c r="KBC1187" s="140"/>
      <c r="KBD1187" s="140"/>
      <c r="KBE1187" s="140"/>
      <c r="KBF1187" s="140"/>
      <c r="KBG1187" s="140"/>
      <c r="KBH1187" s="140"/>
      <c r="KBI1187" s="140"/>
      <c r="KBJ1187" s="140"/>
      <c r="KBK1187" s="140"/>
      <c r="KBL1187" s="140"/>
      <c r="KBM1187" s="140"/>
      <c r="KBN1187" s="140"/>
      <c r="KBO1187" s="140"/>
      <c r="KBP1187" s="140"/>
      <c r="KBQ1187" s="140"/>
      <c r="KBR1187" s="140"/>
      <c r="KBS1187" s="140"/>
      <c r="KBT1187" s="140"/>
      <c r="KBU1187" s="140"/>
      <c r="KBV1187" s="140"/>
      <c r="KBW1187" s="140"/>
      <c r="KBX1187" s="140"/>
      <c r="KBY1187" s="140"/>
      <c r="KBZ1187" s="140"/>
      <c r="KCA1187" s="140"/>
      <c r="KCB1187" s="140"/>
      <c r="KCC1187" s="140"/>
      <c r="KCD1187" s="140"/>
      <c r="KCE1187" s="140"/>
      <c r="KCF1187" s="140"/>
      <c r="KCG1187" s="140"/>
      <c r="KCH1187" s="140"/>
      <c r="KCI1187" s="140"/>
      <c r="KCJ1187" s="140"/>
      <c r="KCK1187" s="140"/>
      <c r="KCL1187" s="140"/>
      <c r="KCM1187" s="140"/>
      <c r="KCN1187" s="140"/>
      <c r="KCO1187" s="140"/>
      <c r="KCP1187" s="140"/>
      <c r="KCQ1187" s="140"/>
      <c r="KCR1187" s="140"/>
      <c r="KCS1187" s="140"/>
      <c r="KCT1187" s="140"/>
      <c r="KCU1187" s="140"/>
      <c r="KCV1187" s="140"/>
      <c r="KCW1187" s="140"/>
      <c r="KCX1187" s="140"/>
      <c r="KCY1187" s="140"/>
      <c r="KCZ1187" s="140"/>
      <c r="KDA1187" s="140"/>
      <c r="KDB1187" s="140"/>
      <c r="KDC1187" s="140"/>
      <c r="KDD1187" s="140"/>
      <c r="KDE1187" s="140"/>
      <c r="KDF1187" s="140"/>
      <c r="KDG1187" s="140"/>
      <c r="KDH1187" s="140"/>
      <c r="KDI1187" s="140"/>
      <c r="KDJ1187" s="140"/>
      <c r="KDK1187" s="140"/>
      <c r="KDL1187" s="140"/>
      <c r="KDM1187" s="140"/>
      <c r="KDN1187" s="140"/>
      <c r="KDO1187" s="140"/>
      <c r="KDP1187" s="140"/>
      <c r="KDQ1187" s="140"/>
      <c r="KDR1187" s="140"/>
      <c r="KDS1187" s="140"/>
      <c r="KDT1187" s="140"/>
      <c r="KDU1187" s="140"/>
      <c r="KDV1187" s="140"/>
      <c r="KDW1187" s="140"/>
      <c r="KDX1187" s="140"/>
      <c r="KDY1187" s="140"/>
      <c r="KDZ1187" s="140"/>
      <c r="KEA1187" s="140"/>
      <c r="KEB1187" s="140"/>
      <c r="KEC1187" s="140"/>
      <c r="KED1187" s="140"/>
      <c r="KEE1187" s="140"/>
      <c r="KEF1187" s="140"/>
      <c r="KEG1187" s="140"/>
      <c r="KEH1187" s="140"/>
      <c r="KEI1187" s="140"/>
      <c r="KEJ1187" s="140"/>
      <c r="KEK1187" s="140"/>
      <c r="KEL1187" s="140"/>
      <c r="KEM1187" s="140"/>
      <c r="KEN1187" s="140"/>
      <c r="KEO1187" s="140"/>
      <c r="KEP1187" s="140"/>
      <c r="KEQ1187" s="140"/>
      <c r="KER1187" s="140"/>
      <c r="KES1187" s="140"/>
      <c r="KET1187" s="140"/>
      <c r="KEU1187" s="140"/>
      <c r="KEV1187" s="140"/>
      <c r="KEW1187" s="140"/>
      <c r="KEX1187" s="140"/>
      <c r="KEY1187" s="140"/>
      <c r="KEZ1187" s="140"/>
      <c r="KFA1187" s="140"/>
      <c r="KFB1187" s="140"/>
      <c r="KFC1187" s="140"/>
      <c r="KFD1187" s="140"/>
      <c r="KFE1187" s="140"/>
      <c r="KFF1187" s="140"/>
      <c r="KFG1187" s="140"/>
      <c r="KFH1187" s="140"/>
      <c r="KFI1187" s="140"/>
      <c r="KFJ1187" s="140"/>
      <c r="KFK1187" s="140"/>
      <c r="KFL1187" s="140"/>
      <c r="KFM1187" s="140"/>
      <c r="KFN1187" s="140"/>
      <c r="KFO1187" s="140"/>
      <c r="KFP1187" s="140"/>
      <c r="KFQ1187" s="140"/>
      <c r="KFR1187" s="140"/>
      <c r="KFS1187" s="140"/>
      <c r="KFT1187" s="140"/>
      <c r="KFU1187" s="140"/>
      <c r="KFV1187" s="140"/>
      <c r="KFW1187" s="140"/>
      <c r="KFX1187" s="140"/>
      <c r="KFY1187" s="140"/>
      <c r="KFZ1187" s="140"/>
      <c r="KGA1187" s="140"/>
      <c r="KGB1187" s="140"/>
      <c r="KGC1187" s="140"/>
      <c r="KGD1187" s="140"/>
      <c r="KGE1187" s="140"/>
      <c r="KGF1187" s="140"/>
      <c r="KGG1187" s="140"/>
      <c r="KGH1187" s="140"/>
      <c r="KGI1187" s="140"/>
      <c r="KGJ1187" s="140"/>
      <c r="KGK1187" s="140"/>
      <c r="KGL1187" s="140"/>
      <c r="KGM1187" s="140"/>
      <c r="KGN1187" s="140"/>
      <c r="KGO1187" s="140"/>
      <c r="KGP1187" s="140"/>
      <c r="KGQ1187" s="140"/>
      <c r="KGR1187" s="140"/>
      <c r="KGS1187" s="140"/>
      <c r="KGT1187" s="140"/>
      <c r="KGU1187" s="140"/>
      <c r="KGV1187" s="140"/>
      <c r="KGW1187" s="140"/>
      <c r="KGX1187" s="140"/>
      <c r="KGY1187" s="140"/>
      <c r="KGZ1187" s="140"/>
      <c r="KHA1187" s="140"/>
      <c r="KHB1187" s="140"/>
      <c r="KHC1187" s="140"/>
      <c r="KHD1187" s="140"/>
      <c r="KHE1187" s="140"/>
      <c r="KHF1187" s="140"/>
      <c r="KHG1187" s="140"/>
      <c r="KHH1187" s="140"/>
      <c r="KHI1187" s="140"/>
      <c r="KHJ1187" s="140"/>
      <c r="KHK1187" s="140"/>
      <c r="KHL1187" s="140"/>
      <c r="KHM1187" s="140"/>
      <c r="KHN1187" s="140"/>
      <c r="KHO1187" s="140"/>
      <c r="KHP1187" s="140"/>
      <c r="KHQ1187" s="140"/>
      <c r="KHR1187" s="140"/>
      <c r="KHS1187" s="140"/>
      <c r="KHT1187" s="140"/>
      <c r="KHU1187" s="140"/>
      <c r="KHV1187" s="140"/>
      <c r="KHW1187" s="140"/>
      <c r="KHX1187" s="140"/>
      <c r="KHY1187" s="140"/>
      <c r="KHZ1187" s="140"/>
      <c r="KIA1187" s="140"/>
      <c r="KIB1187" s="140"/>
      <c r="KIC1187" s="140"/>
      <c r="KID1187" s="140"/>
      <c r="KIE1187" s="140"/>
      <c r="KIF1187" s="140"/>
      <c r="KIG1187" s="140"/>
      <c r="KIH1187" s="140"/>
      <c r="KII1187" s="140"/>
      <c r="KIJ1187" s="140"/>
      <c r="KIK1187" s="140"/>
      <c r="KIL1187" s="140"/>
      <c r="KIM1187" s="140"/>
      <c r="KIN1187" s="140"/>
      <c r="KIO1187" s="140"/>
      <c r="KIP1187" s="140"/>
      <c r="KIQ1187" s="140"/>
      <c r="KIR1187" s="140"/>
      <c r="KIS1187" s="140"/>
      <c r="KIT1187" s="140"/>
      <c r="KIU1187" s="140"/>
      <c r="KIV1187" s="140"/>
      <c r="KIW1187" s="140"/>
      <c r="KIX1187" s="140"/>
      <c r="KIY1187" s="140"/>
      <c r="KIZ1187" s="140"/>
      <c r="KJA1187" s="140"/>
      <c r="KJB1187" s="140"/>
      <c r="KJC1187" s="140"/>
      <c r="KJD1187" s="140"/>
      <c r="KJE1187" s="140"/>
      <c r="KJF1187" s="140"/>
      <c r="KJG1187" s="140"/>
      <c r="KJH1187" s="140"/>
      <c r="KJI1187" s="140"/>
      <c r="KJJ1187" s="140"/>
      <c r="KJK1187" s="140"/>
      <c r="KJL1187" s="140"/>
      <c r="KJM1187" s="140"/>
      <c r="KJN1187" s="140"/>
      <c r="KJO1187" s="140"/>
      <c r="KJP1187" s="140"/>
      <c r="KJQ1187" s="140"/>
      <c r="KJR1187" s="140"/>
      <c r="KJS1187" s="140"/>
      <c r="KJT1187" s="140"/>
      <c r="KJU1187" s="140"/>
      <c r="KJV1187" s="140"/>
      <c r="KJW1187" s="140"/>
      <c r="KJX1187" s="140"/>
      <c r="KJY1187" s="140"/>
      <c r="KJZ1187" s="140"/>
      <c r="KKA1187" s="140"/>
      <c r="KKB1187" s="140"/>
      <c r="KKC1187" s="140"/>
      <c r="KKD1187" s="140"/>
      <c r="KKE1187" s="140"/>
      <c r="KKF1187" s="140"/>
      <c r="KKG1187" s="140"/>
      <c r="KKH1187" s="140"/>
      <c r="KKI1187" s="140"/>
      <c r="KKJ1187" s="140"/>
      <c r="KKK1187" s="140"/>
      <c r="KKL1187" s="140"/>
      <c r="KKM1187" s="140"/>
      <c r="KKN1187" s="140"/>
      <c r="KKO1187" s="140"/>
      <c r="KKP1187" s="140"/>
      <c r="KKQ1187" s="140"/>
      <c r="KKR1187" s="140"/>
      <c r="KKS1187" s="140"/>
      <c r="KKT1187" s="140"/>
      <c r="KKU1187" s="140"/>
      <c r="KKV1187" s="140"/>
      <c r="KKW1187" s="140"/>
      <c r="KKX1187" s="140"/>
      <c r="KKY1187" s="140"/>
      <c r="KKZ1187" s="140"/>
      <c r="KLA1187" s="140"/>
      <c r="KLB1187" s="140"/>
      <c r="KLC1187" s="140"/>
      <c r="KLD1187" s="140"/>
      <c r="KLE1187" s="140"/>
      <c r="KLF1187" s="140"/>
      <c r="KLG1187" s="140"/>
      <c r="KLH1187" s="140"/>
      <c r="KLI1187" s="140"/>
      <c r="KLJ1187" s="140"/>
      <c r="KLK1187" s="140"/>
      <c r="KLL1187" s="140"/>
      <c r="KLM1187" s="140"/>
      <c r="KLN1187" s="140"/>
      <c r="KLO1187" s="140"/>
      <c r="KLP1187" s="140"/>
      <c r="KLQ1187" s="140"/>
      <c r="KLR1187" s="140"/>
      <c r="KLS1187" s="140"/>
      <c r="KLT1187" s="140"/>
      <c r="KLU1187" s="140"/>
      <c r="KLV1187" s="140"/>
      <c r="KLW1187" s="140"/>
      <c r="KLX1187" s="140"/>
      <c r="KLY1187" s="140"/>
      <c r="KLZ1187" s="140"/>
      <c r="KMA1187" s="140"/>
      <c r="KMB1187" s="140"/>
      <c r="KMC1187" s="140"/>
      <c r="KMD1187" s="140"/>
      <c r="KME1187" s="140"/>
      <c r="KMF1187" s="140"/>
      <c r="KMG1187" s="140"/>
      <c r="KMH1187" s="140"/>
      <c r="KMI1187" s="140"/>
      <c r="KMJ1187" s="140"/>
      <c r="KMK1187" s="140"/>
      <c r="KML1187" s="140"/>
      <c r="KMM1187" s="140"/>
      <c r="KMN1187" s="140"/>
      <c r="KMO1187" s="140"/>
      <c r="KMP1187" s="140"/>
      <c r="KMQ1187" s="140"/>
      <c r="KMR1187" s="140"/>
      <c r="KMS1187" s="140"/>
      <c r="KMT1187" s="140"/>
      <c r="KMU1187" s="140"/>
      <c r="KMV1187" s="140"/>
      <c r="KMW1187" s="140"/>
      <c r="KMX1187" s="140"/>
      <c r="KMY1187" s="140"/>
      <c r="KMZ1187" s="140"/>
      <c r="KNA1187" s="140"/>
      <c r="KNB1187" s="140"/>
      <c r="KNC1187" s="140"/>
      <c r="KND1187" s="140"/>
      <c r="KNE1187" s="140"/>
      <c r="KNF1187" s="140"/>
      <c r="KNG1187" s="140"/>
      <c r="KNH1187" s="140"/>
      <c r="KNI1187" s="140"/>
      <c r="KNJ1187" s="140"/>
      <c r="KNK1187" s="140"/>
      <c r="KNL1187" s="140"/>
      <c r="KNM1187" s="140"/>
      <c r="KNN1187" s="140"/>
      <c r="KNO1187" s="140"/>
      <c r="KNP1187" s="140"/>
      <c r="KNQ1187" s="140"/>
      <c r="KNR1187" s="140"/>
      <c r="KNS1187" s="140"/>
      <c r="KNT1187" s="140"/>
      <c r="KNU1187" s="140"/>
      <c r="KNV1187" s="140"/>
      <c r="KNW1187" s="140"/>
      <c r="KNX1187" s="140"/>
      <c r="KNY1187" s="140"/>
      <c r="KNZ1187" s="140"/>
      <c r="KOA1187" s="140"/>
      <c r="KOB1187" s="140"/>
      <c r="KOC1187" s="140"/>
      <c r="KOD1187" s="140"/>
      <c r="KOE1187" s="140"/>
      <c r="KOF1187" s="140"/>
      <c r="KOG1187" s="140"/>
      <c r="KOH1187" s="140"/>
      <c r="KOI1187" s="140"/>
      <c r="KOJ1187" s="140"/>
      <c r="KOK1187" s="140"/>
      <c r="KOL1187" s="140"/>
      <c r="KOM1187" s="140"/>
      <c r="KON1187" s="140"/>
      <c r="KOO1187" s="140"/>
      <c r="KOP1187" s="140"/>
      <c r="KOQ1187" s="140"/>
      <c r="KOR1187" s="140"/>
      <c r="KOS1187" s="140"/>
      <c r="KOT1187" s="140"/>
      <c r="KOU1187" s="140"/>
      <c r="KOV1187" s="140"/>
      <c r="KOW1187" s="140"/>
      <c r="KOX1187" s="140"/>
      <c r="KOY1187" s="140"/>
      <c r="KOZ1187" s="140"/>
      <c r="KPA1187" s="140"/>
      <c r="KPB1187" s="140"/>
      <c r="KPC1187" s="140"/>
      <c r="KPD1187" s="140"/>
      <c r="KPE1187" s="140"/>
      <c r="KPF1187" s="140"/>
      <c r="KPG1187" s="140"/>
      <c r="KPH1187" s="140"/>
      <c r="KPI1187" s="140"/>
      <c r="KPJ1187" s="140"/>
      <c r="KPK1187" s="140"/>
      <c r="KPL1187" s="140"/>
      <c r="KPM1187" s="140"/>
      <c r="KPN1187" s="140"/>
      <c r="KPO1187" s="140"/>
      <c r="KPP1187" s="140"/>
      <c r="KPQ1187" s="140"/>
      <c r="KPR1187" s="140"/>
      <c r="KPS1187" s="140"/>
      <c r="KPT1187" s="140"/>
      <c r="KPU1187" s="140"/>
      <c r="KPV1187" s="140"/>
      <c r="KPW1187" s="140"/>
      <c r="KPX1187" s="140"/>
      <c r="KPY1187" s="140"/>
      <c r="KPZ1187" s="140"/>
      <c r="KQA1187" s="140"/>
      <c r="KQB1187" s="140"/>
      <c r="KQC1187" s="140"/>
      <c r="KQD1187" s="140"/>
      <c r="KQE1187" s="140"/>
      <c r="KQF1187" s="140"/>
      <c r="KQG1187" s="140"/>
      <c r="KQH1187" s="140"/>
      <c r="KQI1187" s="140"/>
      <c r="KQJ1187" s="140"/>
      <c r="KQK1187" s="140"/>
      <c r="KQL1187" s="140"/>
      <c r="KQM1187" s="140"/>
      <c r="KQN1187" s="140"/>
      <c r="KQO1187" s="140"/>
      <c r="KQP1187" s="140"/>
      <c r="KQQ1187" s="140"/>
      <c r="KQR1187" s="140"/>
      <c r="KQS1187" s="140"/>
      <c r="KQT1187" s="140"/>
      <c r="KQU1187" s="140"/>
      <c r="KQV1187" s="140"/>
      <c r="KQW1187" s="140"/>
      <c r="KQX1187" s="140"/>
      <c r="KQY1187" s="140"/>
      <c r="KQZ1187" s="140"/>
      <c r="KRA1187" s="140"/>
      <c r="KRB1187" s="140"/>
      <c r="KRC1187" s="140"/>
      <c r="KRD1187" s="140"/>
      <c r="KRE1187" s="140"/>
      <c r="KRF1187" s="140"/>
      <c r="KRG1187" s="140"/>
      <c r="KRH1187" s="140"/>
      <c r="KRI1187" s="140"/>
      <c r="KRJ1187" s="140"/>
      <c r="KRK1187" s="140"/>
      <c r="KRL1187" s="140"/>
      <c r="KRM1187" s="140"/>
      <c r="KRN1187" s="140"/>
      <c r="KRO1187" s="140"/>
      <c r="KRP1187" s="140"/>
      <c r="KRQ1187" s="140"/>
      <c r="KRR1187" s="140"/>
      <c r="KRS1187" s="140"/>
      <c r="KRT1187" s="140"/>
      <c r="KRU1187" s="140"/>
      <c r="KRV1187" s="140"/>
      <c r="KRW1187" s="140"/>
      <c r="KRX1187" s="140"/>
      <c r="KRY1187" s="140"/>
      <c r="KRZ1187" s="140"/>
      <c r="KSA1187" s="140"/>
      <c r="KSB1187" s="140"/>
      <c r="KSC1187" s="140"/>
      <c r="KSD1187" s="140"/>
      <c r="KSE1187" s="140"/>
      <c r="KSF1187" s="140"/>
      <c r="KSG1187" s="140"/>
      <c r="KSH1187" s="140"/>
      <c r="KSI1187" s="140"/>
      <c r="KSJ1187" s="140"/>
      <c r="KSK1187" s="140"/>
      <c r="KSL1187" s="140"/>
      <c r="KSM1187" s="140"/>
      <c r="KSN1187" s="140"/>
      <c r="KSO1187" s="140"/>
      <c r="KSP1187" s="140"/>
      <c r="KSQ1187" s="140"/>
      <c r="KSR1187" s="140"/>
      <c r="KSS1187" s="140"/>
      <c r="KST1187" s="140"/>
      <c r="KSU1187" s="140"/>
      <c r="KSV1187" s="140"/>
      <c r="KSW1187" s="140"/>
      <c r="KSX1187" s="140"/>
      <c r="KSY1187" s="140"/>
      <c r="KSZ1187" s="140"/>
      <c r="KTA1187" s="140"/>
      <c r="KTB1187" s="140"/>
      <c r="KTC1187" s="140"/>
      <c r="KTD1187" s="140"/>
      <c r="KTE1187" s="140"/>
      <c r="KTF1187" s="140"/>
      <c r="KTG1187" s="140"/>
      <c r="KTH1187" s="140"/>
      <c r="KTI1187" s="140"/>
      <c r="KTJ1187" s="140"/>
      <c r="KTK1187" s="140"/>
      <c r="KTL1187" s="140"/>
      <c r="KTM1187" s="140"/>
      <c r="KTN1187" s="140"/>
      <c r="KTO1187" s="140"/>
      <c r="KTP1187" s="140"/>
      <c r="KTQ1187" s="140"/>
      <c r="KTR1187" s="140"/>
      <c r="KTS1187" s="140"/>
      <c r="KTT1187" s="140"/>
      <c r="KTU1187" s="140"/>
      <c r="KTV1187" s="140"/>
      <c r="KTW1187" s="140"/>
      <c r="KTX1187" s="140"/>
      <c r="KTY1187" s="140"/>
      <c r="KTZ1187" s="140"/>
      <c r="KUA1187" s="140"/>
      <c r="KUB1187" s="140"/>
      <c r="KUC1187" s="140"/>
      <c r="KUD1187" s="140"/>
      <c r="KUE1187" s="140"/>
      <c r="KUF1187" s="140"/>
      <c r="KUG1187" s="140"/>
      <c r="KUH1187" s="140"/>
      <c r="KUI1187" s="140"/>
      <c r="KUJ1187" s="140"/>
      <c r="KUK1187" s="140"/>
      <c r="KUL1187" s="140"/>
      <c r="KUM1187" s="140"/>
      <c r="KUN1187" s="140"/>
      <c r="KUO1187" s="140"/>
      <c r="KUP1187" s="140"/>
      <c r="KUQ1187" s="140"/>
      <c r="KUR1187" s="140"/>
      <c r="KUS1187" s="140"/>
      <c r="KUT1187" s="140"/>
      <c r="KUU1187" s="140"/>
      <c r="KUV1187" s="140"/>
      <c r="KUW1187" s="140"/>
      <c r="KUX1187" s="140"/>
      <c r="KUY1187" s="140"/>
      <c r="KUZ1187" s="140"/>
      <c r="KVA1187" s="140"/>
      <c r="KVB1187" s="140"/>
      <c r="KVC1187" s="140"/>
      <c r="KVD1187" s="140"/>
      <c r="KVE1187" s="140"/>
      <c r="KVF1187" s="140"/>
      <c r="KVG1187" s="140"/>
      <c r="KVH1187" s="140"/>
      <c r="KVI1187" s="140"/>
      <c r="KVJ1187" s="140"/>
      <c r="KVK1187" s="140"/>
      <c r="KVL1187" s="140"/>
      <c r="KVM1187" s="140"/>
      <c r="KVN1187" s="140"/>
      <c r="KVO1187" s="140"/>
      <c r="KVP1187" s="140"/>
      <c r="KVQ1187" s="140"/>
      <c r="KVR1187" s="140"/>
      <c r="KVS1187" s="140"/>
      <c r="KVT1187" s="140"/>
      <c r="KVU1187" s="140"/>
      <c r="KVV1187" s="140"/>
      <c r="KVW1187" s="140"/>
      <c r="KVX1187" s="140"/>
      <c r="KVY1187" s="140"/>
      <c r="KVZ1187" s="140"/>
      <c r="KWA1187" s="140"/>
      <c r="KWB1187" s="140"/>
      <c r="KWC1187" s="140"/>
      <c r="KWD1187" s="140"/>
      <c r="KWE1187" s="140"/>
      <c r="KWF1187" s="140"/>
      <c r="KWG1187" s="140"/>
      <c r="KWH1187" s="140"/>
      <c r="KWI1187" s="140"/>
      <c r="KWJ1187" s="140"/>
      <c r="KWK1187" s="140"/>
      <c r="KWL1187" s="140"/>
      <c r="KWM1187" s="140"/>
      <c r="KWN1187" s="140"/>
      <c r="KWO1187" s="140"/>
      <c r="KWP1187" s="140"/>
      <c r="KWQ1187" s="140"/>
      <c r="KWR1187" s="140"/>
      <c r="KWS1187" s="140"/>
      <c r="KWT1187" s="140"/>
      <c r="KWU1187" s="140"/>
      <c r="KWV1187" s="140"/>
      <c r="KWW1187" s="140"/>
      <c r="KWX1187" s="140"/>
      <c r="KWY1187" s="140"/>
      <c r="KWZ1187" s="140"/>
      <c r="KXA1187" s="140"/>
      <c r="KXB1187" s="140"/>
      <c r="KXC1187" s="140"/>
      <c r="KXD1187" s="140"/>
      <c r="KXE1187" s="140"/>
      <c r="KXF1187" s="140"/>
      <c r="KXG1187" s="140"/>
      <c r="KXH1187" s="140"/>
      <c r="KXI1187" s="140"/>
      <c r="KXJ1187" s="140"/>
      <c r="KXK1187" s="140"/>
      <c r="KXL1187" s="140"/>
      <c r="KXM1187" s="140"/>
      <c r="KXN1187" s="140"/>
      <c r="KXO1187" s="140"/>
      <c r="KXP1187" s="140"/>
      <c r="KXQ1187" s="140"/>
      <c r="KXR1187" s="140"/>
      <c r="KXS1187" s="140"/>
      <c r="KXT1187" s="140"/>
      <c r="KXU1187" s="140"/>
      <c r="KXV1187" s="140"/>
      <c r="KXW1187" s="140"/>
      <c r="KXX1187" s="140"/>
      <c r="KXY1187" s="140"/>
      <c r="KXZ1187" s="140"/>
      <c r="KYA1187" s="140"/>
      <c r="KYB1187" s="140"/>
      <c r="KYC1187" s="140"/>
      <c r="KYD1187" s="140"/>
      <c r="KYE1187" s="140"/>
      <c r="KYF1187" s="140"/>
      <c r="KYG1187" s="140"/>
      <c r="KYH1187" s="140"/>
      <c r="KYI1187" s="140"/>
      <c r="KYJ1187" s="140"/>
      <c r="KYK1187" s="140"/>
      <c r="KYL1187" s="140"/>
      <c r="KYM1187" s="140"/>
      <c r="KYN1187" s="140"/>
      <c r="KYO1187" s="140"/>
      <c r="KYP1187" s="140"/>
      <c r="KYQ1187" s="140"/>
      <c r="KYR1187" s="140"/>
      <c r="KYS1187" s="140"/>
      <c r="KYT1187" s="140"/>
      <c r="KYU1187" s="140"/>
      <c r="KYV1187" s="140"/>
      <c r="KYW1187" s="140"/>
      <c r="KYX1187" s="140"/>
      <c r="KYY1187" s="140"/>
      <c r="KYZ1187" s="140"/>
      <c r="KZA1187" s="140"/>
      <c r="KZB1187" s="140"/>
      <c r="KZC1187" s="140"/>
      <c r="KZD1187" s="140"/>
      <c r="KZE1187" s="140"/>
      <c r="KZF1187" s="140"/>
      <c r="KZG1187" s="140"/>
      <c r="KZH1187" s="140"/>
      <c r="KZI1187" s="140"/>
      <c r="KZJ1187" s="140"/>
      <c r="KZK1187" s="140"/>
      <c r="KZL1187" s="140"/>
      <c r="KZM1187" s="140"/>
      <c r="KZN1187" s="140"/>
      <c r="KZO1187" s="140"/>
      <c r="KZP1187" s="140"/>
      <c r="KZQ1187" s="140"/>
      <c r="KZR1187" s="140"/>
      <c r="KZS1187" s="140"/>
      <c r="KZT1187" s="140"/>
      <c r="KZU1187" s="140"/>
      <c r="KZV1187" s="140"/>
      <c r="KZW1187" s="140"/>
      <c r="KZX1187" s="140"/>
      <c r="KZY1187" s="140"/>
      <c r="KZZ1187" s="140"/>
      <c r="LAA1187" s="140"/>
      <c r="LAB1187" s="140"/>
      <c r="LAC1187" s="140"/>
      <c r="LAD1187" s="140"/>
      <c r="LAE1187" s="140"/>
      <c r="LAF1187" s="140"/>
      <c r="LAG1187" s="140"/>
      <c r="LAH1187" s="140"/>
      <c r="LAI1187" s="140"/>
      <c r="LAJ1187" s="140"/>
      <c r="LAK1187" s="140"/>
      <c r="LAL1187" s="140"/>
      <c r="LAM1187" s="140"/>
      <c r="LAN1187" s="140"/>
      <c r="LAO1187" s="140"/>
      <c r="LAP1187" s="140"/>
      <c r="LAQ1187" s="140"/>
      <c r="LAR1187" s="140"/>
      <c r="LAS1187" s="140"/>
      <c r="LAT1187" s="140"/>
      <c r="LAU1187" s="140"/>
      <c r="LAV1187" s="140"/>
      <c r="LAW1187" s="140"/>
      <c r="LAX1187" s="140"/>
      <c r="LAY1187" s="140"/>
      <c r="LAZ1187" s="140"/>
      <c r="LBA1187" s="140"/>
      <c r="LBB1187" s="140"/>
      <c r="LBC1187" s="140"/>
      <c r="LBD1187" s="140"/>
      <c r="LBE1187" s="140"/>
      <c r="LBF1187" s="140"/>
      <c r="LBG1187" s="140"/>
      <c r="LBH1187" s="140"/>
      <c r="LBI1187" s="140"/>
      <c r="LBJ1187" s="140"/>
      <c r="LBK1187" s="140"/>
      <c r="LBL1187" s="140"/>
      <c r="LBM1187" s="140"/>
      <c r="LBN1187" s="140"/>
      <c r="LBO1187" s="140"/>
      <c r="LBP1187" s="140"/>
      <c r="LBQ1187" s="140"/>
      <c r="LBR1187" s="140"/>
      <c r="LBS1187" s="140"/>
      <c r="LBT1187" s="140"/>
      <c r="LBU1187" s="140"/>
      <c r="LBV1187" s="140"/>
      <c r="LBW1187" s="140"/>
      <c r="LBX1187" s="140"/>
      <c r="LBY1187" s="140"/>
      <c r="LBZ1187" s="140"/>
      <c r="LCA1187" s="140"/>
      <c r="LCB1187" s="140"/>
      <c r="LCC1187" s="140"/>
      <c r="LCD1187" s="140"/>
      <c r="LCE1187" s="140"/>
      <c r="LCF1187" s="140"/>
      <c r="LCG1187" s="140"/>
      <c r="LCH1187" s="140"/>
      <c r="LCI1187" s="140"/>
      <c r="LCJ1187" s="140"/>
      <c r="LCK1187" s="140"/>
      <c r="LCL1187" s="140"/>
      <c r="LCM1187" s="140"/>
      <c r="LCN1187" s="140"/>
      <c r="LCO1187" s="140"/>
      <c r="LCP1187" s="140"/>
      <c r="LCQ1187" s="140"/>
      <c r="LCR1187" s="140"/>
      <c r="LCS1187" s="140"/>
      <c r="LCT1187" s="140"/>
      <c r="LCU1187" s="140"/>
      <c r="LCV1187" s="140"/>
      <c r="LCW1187" s="140"/>
      <c r="LCX1187" s="140"/>
      <c r="LCY1187" s="140"/>
      <c r="LCZ1187" s="140"/>
      <c r="LDA1187" s="140"/>
      <c r="LDB1187" s="140"/>
      <c r="LDC1187" s="140"/>
      <c r="LDD1187" s="140"/>
      <c r="LDE1187" s="140"/>
      <c r="LDF1187" s="140"/>
      <c r="LDG1187" s="140"/>
      <c r="LDH1187" s="140"/>
      <c r="LDI1187" s="140"/>
      <c r="LDJ1187" s="140"/>
      <c r="LDK1187" s="140"/>
      <c r="LDL1187" s="140"/>
      <c r="LDM1187" s="140"/>
      <c r="LDN1187" s="140"/>
      <c r="LDO1187" s="140"/>
      <c r="LDP1187" s="140"/>
      <c r="LDQ1187" s="140"/>
      <c r="LDR1187" s="140"/>
      <c r="LDS1187" s="140"/>
      <c r="LDT1187" s="140"/>
      <c r="LDU1187" s="140"/>
      <c r="LDV1187" s="140"/>
      <c r="LDW1187" s="140"/>
      <c r="LDX1187" s="140"/>
      <c r="LDY1187" s="140"/>
      <c r="LDZ1187" s="140"/>
      <c r="LEA1187" s="140"/>
      <c r="LEB1187" s="140"/>
      <c r="LEC1187" s="140"/>
      <c r="LED1187" s="140"/>
      <c r="LEE1187" s="140"/>
      <c r="LEF1187" s="140"/>
      <c r="LEG1187" s="140"/>
      <c r="LEH1187" s="140"/>
      <c r="LEI1187" s="140"/>
      <c r="LEJ1187" s="140"/>
      <c r="LEK1187" s="140"/>
      <c r="LEL1187" s="140"/>
      <c r="LEM1187" s="140"/>
      <c r="LEN1187" s="140"/>
      <c r="LEO1187" s="140"/>
      <c r="LEP1187" s="140"/>
      <c r="LEQ1187" s="140"/>
      <c r="LER1187" s="140"/>
      <c r="LES1187" s="140"/>
      <c r="LET1187" s="140"/>
      <c r="LEU1187" s="140"/>
      <c r="LEV1187" s="140"/>
      <c r="LEW1187" s="140"/>
      <c r="LEX1187" s="140"/>
      <c r="LEY1187" s="140"/>
      <c r="LEZ1187" s="140"/>
      <c r="LFA1187" s="140"/>
      <c r="LFB1187" s="140"/>
      <c r="LFC1187" s="140"/>
      <c r="LFD1187" s="140"/>
      <c r="LFE1187" s="140"/>
      <c r="LFF1187" s="140"/>
      <c r="LFG1187" s="140"/>
      <c r="LFH1187" s="140"/>
      <c r="LFI1187" s="140"/>
      <c r="LFJ1187" s="140"/>
      <c r="LFK1187" s="140"/>
      <c r="LFL1187" s="140"/>
      <c r="LFM1187" s="140"/>
      <c r="LFN1187" s="140"/>
      <c r="LFO1187" s="140"/>
      <c r="LFP1187" s="140"/>
      <c r="LFQ1187" s="140"/>
      <c r="LFR1187" s="140"/>
      <c r="LFS1187" s="140"/>
      <c r="LFT1187" s="140"/>
      <c r="LFU1187" s="140"/>
      <c r="LFV1187" s="140"/>
      <c r="LFW1187" s="140"/>
      <c r="LFX1187" s="140"/>
      <c r="LFY1187" s="140"/>
      <c r="LFZ1187" s="140"/>
      <c r="LGA1187" s="140"/>
      <c r="LGB1187" s="140"/>
      <c r="LGC1187" s="140"/>
      <c r="LGD1187" s="140"/>
      <c r="LGE1187" s="140"/>
      <c r="LGF1187" s="140"/>
      <c r="LGG1187" s="140"/>
      <c r="LGH1187" s="140"/>
      <c r="LGI1187" s="140"/>
      <c r="LGJ1187" s="140"/>
      <c r="LGK1187" s="140"/>
      <c r="LGL1187" s="140"/>
      <c r="LGM1187" s="140"/>
      <c r="LGN1187" s="140"/>
      <c r="LGO1187" s="140"/>
      <c r="LGP1187" s="140"/>
      <c r="LGQ1187" s="140"/>
      <c r="LGR1187" s="140"/>
      <c r="LGS1187" s="140"/>
      <c r="LGT1187" s="140"/>
      <c r="LGU1187" s="140"/>
      <c r="LGV1187" s="140"/>
      <c r="LGW1187" s="140"/>
      <c r="LGX1187" s="140"/>
      <c r="LGY1187" s="140"/>
      <c r="LGZ1187" s="140"/>
      <c r="LHA1187" s="140"/>
      <c r="LHB1187" s="140"/>
      <c r="LHC1187" s="140"/>
      <c r="LHD1187" s="140"/>
      <c r="LHE1187" s="140"/>
      <c r="LHF1187" s="140"/>
      <c r="LHG1187" s="140"/>
      <c r="LHH1187" s="140"/>
      <c r="LHI1187" s="140"/>
      <c r="LHJ1187" s="140"/>
      <c r="LHK1187" s="140"/>
      <c r="LHL1187" s="140"/>
      <c r="LHM1187" s="140"/>
      <c r="LHN1187" s="140"/>
      <c r="LHO1187" s="140"/>
      <c r="LHP1187" s="140"/>
      <c r="LHQ1187" s="140"/>
      <c r="LHR1187" s="140"/>
      <c r="LHS1187" s="140"/>
      <c r="LHT1187" s="140"/>
      <c r="LHU1187" s="140"/>
      <c r="LHV1187" s="140"/>
      <c r="LHW1187" s="140"/>
      <c r="LHX1187" s="140"/>
      <c r="LHY1187" s="140"/>
      <c r="LHZ1187" s="140"/>
      <c r="LIA1187" s="140"/>
      <c r="LIB1187" s="140"/>
      <c r="LIC1187" s="140"/>
      <c r="LID1187" s="140"/>
      <c r="LIE1187" s="140"/>
      <c r="LIF1187" s="140"/>
      <c r="LIG1187" s="140"/>
      <c r="LIH1187" s="140"/>
      <c r="LII1187" s="140"/>
      <c r="LIJ1187" s="140"/>
      <c r="LIK1187" s="140"/>
      <c r="LIL1187" s="140"/>
      <c r="LIM1187" s="140"/>
      <c r="LIN1187" s="140"/>
      <c r="LIO1187" s="140"/>
      <c r="LIP1187" s="140"/>
      <c r="LIQ1187" s="140"/>
      <c r="LIR1187" s="140"/>
      <c r="LIS1187" s="140"/>
      <c r="LIT1187" s="140"/>
      <c r="LIU1187" s="140"/>
      <c r="LIV1187" s="140"/>
      <c r="LIW1187" s="140"/>
      <c r="LIX1187" s="140"/>
      <c r="LIY1187" s="140"/>
      <c r="LIZ1187" s="140"/>
      <c r="LJA1187" s="140"/>
      <c r="LJB1187" s="140"/>
      <c r="LJC1187" s="140"/>
      <c r="LJD1187" s="140"/>
      <c r="LJE1187" s="140"/>
      <c r="LJF1187" s="140"/>
      <c r="LJG1187" s="140"/>
      <c r="LJH1187" s="140"/>
      <c r="LJI1187" s="140"/>
      <c r="LJJ1187" s="140"/>
      <c r="LJK1187" s="140"/>
      <c r="LJL1187" s="140"/>
      <c r="LJM1187" s="140"/>
      <c r="LJN1187" s="140"/>
      <c r="LJO1187" s="140"/>
      <c r="LJP1187" s="140"/>
      <c r="LJQ1187" s="140"/>
      <c r="LJR1187" s="140"/>
      <c r="LJS1187" s="140"/>
      <c r="LJT1187" s="140"/>
      <c r="LJU1187" s="140"/>
      <c r="LJV1187" s="140"/>
      <c r="LJW1187" s="140"/>
      <c r="LJX1187" s="140"/>
      <c r="LJY1187" s="140"/>
      <c r="LJZ1187" s="140"/>
      <c r="LKA1187" s="140"/>
      <c r="LKB1187" s="140"/>
      <c r="LKC1187" s="140"/>
      <c r="LKD1187" s="140"/>
      <c r="LKE1187" s="140"/>
      <c r="LKF1187" s="140"/>
      <c r="LKG1187" s="140"/>
      <c r="LKH1187" s="140"/>
      <c r="LKI1187" s="140"/>
      <c r="LKJ1187" s="140"/>
      <c r="LKK1187" s="140"/>
      <c r="LKL1187" s="140"/>
      <c r="LKM1187" s="140"/>
      <c r="LKN1187" s="140"/>
      <c r="LKO1187" s="140"/>
      <c r="LKP1187" s="140"/>
      <c r="LKQ1187" s="140"/>
      <c r="LKR1187" s="140"/>
      <c r="LKS1187" s="140"/>
      <c r="LKT1187" s="140"/>
      <c r="LKU1187" s="140"/>
      <c r="LKV1187" s="140"/>
      <c r="LKW1187" s="140"/>
      <c r="LKX1187" s="140"/>
      <c r="LKY1187" s="140"/>
      <c r="LKZ1187" s="140"/>
      <c r="LLA1187" s="140"/>
      <c r="LLB1187" s="140"/>
      <c r="LLC1187" s="140"/>
      <c r="LLD1187" s="140"/>
      <c r="LLE1187" s="140"/>
      <c r="LLF1187" s="140"/>
      <c r="LLG1187" s="140"/>
      <c r="LLH1187" s="140"/>
      <c r="LLI1187" s="140"/>
      <c r="LLJ1187" s="140"/>
      <c r="LLK1187" s="140"/>
      <c r="LLL1187" s="140"/>
      <c r="LLM1187" s="140"/>
      <c r="LLN1187" s="140"/>
      <c r="LLO1187" s="140"/>
      <c r="LLP1187" s="140"/>
      <c r="LLQ1187" s="140"/>
      <c r="LLR1187" s="140"/>
      <c r="LLS1187" s="140"/>
      <c r="LLT1187" s="140"/>
      <c r="LLU1187" s="140"/>
      <c r="LLV1187" s="140"/>
      <c r="LLW1187" s="140"/>
      <c r="LLX1187" s="140"/>
      <c r="LLY1187" s="140"/>
      <c r="LLZ1187" s="140"/>
      <c r="LMA1187" s="140"/>
      <c r="LMB1187" s="140"/>
      <c r="LMC1187" s="140"/>
      <c r="LMD1187" s="140"/>
      <c r="LME1187" s="140"/>
      <c r="LMF1187" s="140"/>
      <c r="LMG1187" s="140"/>
      <c r="LMH1187" s="140"/>
      <c r="LMI1187" s="140"/>
      <c r="LMJ1187" s="140"/>
      <c r="LMK1187" s="140"/>
      <c r="LML1187" s="140"/>
      <c r="LMM1187" s="140"/>
      <c r="LMN1187" s="140"/>
      <c r="LMO1187" s="140"/>
      <c r="LMP1187" s="140"/>
      <c r="LMQ1187" s="140"/>
      <c r="LMR1187" s="140"/>
      <c r="LMS1187" s="140"/>
      <c r="LMT1187" s="140"/>
      <c r="LMU1187" s="140"/>
      <c r="LMV1187" s="140"/>
      <c r="LMW1187" s="140"/>
      <c r="LMX1187" s="140"/>
      <c r="LMY1187" s="140"/>
      <c r="LMZ1187" s="140"/>
      <c r="LNA1187" s="140"/>
      <c r="LNB1187" s="140"/>
      <c r="LNC1187" s="140"/>
      <c r="LND1187" s="140"/>
      <c r="LNE1187" s="140"/>
      <c r="LNF1187" s="140"/>
      <c r="LNG1187" s="140"/>
      <c r="LNH1187" s="140"/>
      <c r="LNI1187" s="140"/>
      <c r="LNJ1187" s="140"/>
      <c r="LNK1187" s="140"/>
      <c r="LNL1187" s="140"/>
      <c r="LNM1187" s="140"/>
      <c r="LNN1187" s="140"/>
      <c r="LNO1187" s="140"/>
      <c r="LNP1187" s="140"/>
      <c r="LNQ1187" s="140"/>
      <c r="LNR1187" s="140"/>
      <c r="LNS1187" s="140"/>
      <c r="LNT1187" s="140"/>
      <c r="LNU1187" s="140"/>
      <c r="LNV1187" s="140"/>
      <c r="LNW1187" s="140"/>
      <c r="LNX1187" s="140"/>
      <c r="LNY1187" s="140"/>
      <c r="LNZ1187" s="140"/>
      <c r="LOA1187" s="140"/>
      <c r="LOB1187" s="140"/>
      <c r="LOC1187" s="140"/>
      <c r="LOD1187" s="140"/>
      <c r="LOE1187" s="140"/>
      <c r="LOF1187" s="140"/>
      <c r="LOG1187" s="140"/>
      <c r="LOH1187" s="140"/>
      <c r="LOI1187" s="140"/>
      <c r="LOJ1187" s="140"/>
      <c r="LOK1187" s="140"/>
      <c r="LOL1187" s="140"/>
      <c r="LOM1187" s="140"/>
      <c r="LON1187" s="140"/>
      <c r="LOO1187" s="140"/>
      <c r="LOP1187" s="140"/>
      <c r="LOQ1187" s="140"/>
      <c r="LOR1187" s="140"/>
      <c r="LOS1187" s="140"/>
      <c r="LOT1187" s="140"/>
      <c r="LOU1187" s="140"/>
      <c r="LOV1187" s="140"/>
      <c r="LOW1187" s="140"/>
      <c r="LOX1187" s="140"/>
      <c r="LOY1187" s="140"/>
      <c r="LOZ1187" s="140"/>
      <c r="LPA1187" s="140"/>
      <c r="LPB1187" s="140"/>
      <c r="LPC1187" s="140"/>
      <c r="LPD1187" s="140"/>
      <c r="LPE1187" s="140"/>
      <c r="LPF1187" s="140"/>
      <c r="LPG1187" s="140"/>
      <c r="LPH1187" s="140"/>
      <c r="LPI1187" s="140"/>
      <c r="LPJ1187" s="140"/>
      <c r="LPK1187" s="140"/>
      <c r="LPL1187" s="140"/>
      <c r="LPM1187" s="140"/>
      <c r="LPN1187" s="140"/>
      <c r="LPO1187" s="140"/>
      <c r="LPP1187" s="140"/>
      <c r="LPQ1187" s="140"/>
      <c r="LPR1187" s="140"/>
      <c r="LPS1187" s="140"/>
      <c r="LPT1187" s="140"/>
      <c r="LPU1187" s="140"/>
      <c r="LPV1187" s="140"/>
      <c r="LPW1187" s="140"/>
      <c r="LPX1187" s="140"/>
      <c r="LPY1187" s="140"/>
      <c r="LPZ1187" s="140"/>
      <c r="LQA1187" s="140"/>
      <c r="LQB1187" s="140"/>
      <c r="LQC1187" s="140"/>
      <c r="LQD1187" s="140"/>
      <c r="LQE1187" s="140"/>
      <c r="LQF1187" s="140"/>
      <c r="LQG1187" s="140"/>
      <c r="LQH1187" s="140"/>
      <c r="LQI1187" s="140"/>
      <c r="LQJ1187" s="140"/>
      <c r="LQK1187" s="140"/>
      <c r="LQL1187" s="140"/>
      <c r="LQM1187" s="140"/>
      <c r="LQN1187" s="140"/>
      <c r="LQO1187" s="140"/>
      <c r="LQP1187" s="140"/>
      <c r="LQQ1187" s="140"/>
      <c r="LQR1187" s="140"/>
      <c r="LQS1187" s="140"/>
      <c r="LQT1187" s="140"/>
      <c r="LQU1187" s="140"/>
      <c r="LQV1187" s="140"/>
      <c r="LQW1187" s="140"/>
      <c r="LQX1187" s="140"/>
      <c r="LQY1187" s="140"/>
      <c r="LQZ1187" s="140"/>
      <c r="LRA1187" s="140"/>
      <c r="LRB1187" s="140"/>
      <c r="LRC1187" s="140"/>
      <c r="LRD1187" s="140"/>
      <c r="LRE1187" s="140"/>
      <c r="LRF1187" s="140"/>
      <c r="LRG1187" s="140"/>
      <c r="LRH1187" s="140"/>
      <c r="LRI1187" s="140"/>
      <c r="LRJ1187" s="140"/>
      <c r="LRK1187" s="140"/>
      <c r="LRL1187" s="140"/>
      <c r="LRM1187" s="140"/>
      <c r="LRN1187" s="140"/>
      <c r="LRO1187" s="140"/>
      <c r="LRP1187" s="140"/>
      <c r="LRQ1187" s="140"/>
      <c r="LRR1187" s="140"/>
      <c r="LRS1187" s="140"/>
      <c r="LRT1187" s="140"/>
      <c r="LRU1187" s="140"/>
      <c r="LRV1187" s="140"/>
      <c r="LRW1187" s="140"/>
      <c r="LRX1187" s="140"/>
      <c r="LRY1187" s="140"/>
      <c r="LRZ1187" s="140"/>
      <c r="LSA1187" s="140"/>
      <c r="LSB1187" s="140"/>
      <c r="LSC1187" s="140"/>
      <c r="LSD1187" s="140"/>
      <c r="LSE1187" s="140"/>
      <c r="LSF1187" s="140"/>
      <c r="LSG1187" s="140"/>
      <c r="LSH1187" s="140"/>
      <c r="LSI1187" s="140"/>
      <c r="LSJ1187" s="140"/>
      <c r="LSK1187" s="140"/>
      <c r="LSL1187" s="140"/>
      <c r="LSM1187" s="140"/>
      <c r="LSN1187" s="140"/>
      <c r="LSO1187" s="140"/>
      <c r="LSP1187" s="140"/>
      <c r="LSQ1187" s="140"/>
      <c r="LSR1187" s="140"/>
      <c r="LSS1187" s="140"/>
      <c r="LST1187" s="140"/>
      <c r="LSU1187" s="140"/>
      <c r="LSV1187" s="140"/>
      <c r="LSW1187" s="140"/>
      <c r="LSX1187" s="140"/>
      <c r="LSY1187" s="140"/>
      <c r="LSZ1187" s="140"/>
      <c r="LTA1187" s="140"/>
      <c r="LTB1187" s="140"/>
      <c r="LTC1187" s="140"/>
      <c r="LTD1187" s="140"/>
      <c r="LTE1187" s="140"/>
      <c r="LTF1187" s="140"/>
      <c r="LTG1187" s="140"/>
      <c r="LTH1187" s="140"/>
      <c r="LTI1187" s="140"/>
      <c r="LTJ1187" s="140"/>
      <c r="LTK1187" s="140"/>
      <c r="LTL1187" s="140"/>
      <c r="LTM1187" s="140"/>
      <c r="LTN1187" s="140"/>
      <c r="LTO1187" s="140"/>
      <c r="LTP1187" s="140"/>
      <c r="LTQ1187" s="140"/>
      <c r="LTR1187" s="140"/>
      <c r="LTS1187" s="140"/>
      <c r="LTT1187" s="140"/>
      <c r="LTU1187" s="140"/>
      <c r="LTV1187" s="140"/>
      <c r="LTW1187" s="140"/>
      <c r="LTX1187" s="140"/>
      <c r="LTY1187" s="140"/>
      <c r="LTZ1187" s="140"/>
      <c r="LUA1187" s="140"/>
      <c r="LUB1187" s="140"/>
      <c r="LUC1187" s="140"/>
      <c r="LUD1187" s="140"/>
      <c r="LUE1187" s="140"/>
      <c r="LUF1187" s="140"/>
      <c r="LUG1187" s="140"/>
      <c r="LUH1187" s="140"/>
      <c r="LUI1187" s="140"/>
      <c r="LUJ1187" s="140"/>
      <c r="LUK1187" s="140"/>
      <c r="LUL1187" s="140"/>
      <c r="LUM1187" s="140"/>
      <c r="LUN1187" s="140"/>
      <c r="LUO1187" s="140"/>
      <c r="LUP1187" s="140"/>
      <c r="LUQ1187" s="140"/>
      <c r="LUR1187" s="140"/>
      <c r="LUS1187" s="140"/>
      <c r="LUT1187" s="140"/>
      <c r="LUU1187" s="140"/>
      <c r="LUV1187" s="140"/>
      <c r="LUW1187" s="140"/>
      <c r="LUX1187" s="140"/>
      <c r="LUY1187" s="140"/>
      <c r="LUZ1187" s="140"/>
      <c r="LVA1187" s="140"/>
      <c r="LVB1187" s="140"/>
      <c r="LVC1187" s="140"/>
      <c r="LVD1187" s="140"/>
      <c r="LVE1187" s="140"/>
      <c r="LVF1187" s="140"/>
      <c r="LVG1187" s="140"/>
      <c r="LVH1187" s="140"/>
      <c r="LVI1187" s="140"/>
      <c r="LVJ1187" s="140"/>
      <c r="LVK1187" s="140"/>
      <c r="LVL1187" s="140"/>
      <c r="LVM1187" s="140"/>
      <c r="LVN1187" s="140"/>
      <c r="LVO1187" s="140"/>
      <c r="LVP1187" s="140"/>
      <c r="LVQ1187" s="140"/>
      <c r="LVR1187" s="140"/>
      <c r="LVS1187" s="140"/>
      <c r="LVT1187" s="140"/>
      <c r="LVU1187" s="140"/>
      <c r="LVV1187" s="140"/>
      <c r="LVW1187" s="140"/>
      <c r="LVX1187" s="140"/>
      <c r="LVY1187" s="140"/>
      <c r="LVZ1187" s="140"/>
      <c r="LWA1187" s="140"/>
      <c r="LWB1187" s="140"/>
      <c r="LWC1187" s="140"/>
      <c r="LWD1187" s="140"/>
      <c r="LWE1187" s="140"/>
      <c r="LWF1187" s="140"/>
      <c r="LWG1187" s="140"/>
      <c r="LWH1187" s="140"/>
      <c r="LWI1187" s="140"/>
      <c r="LWJ1187" s="140"/>
      <c r="LWK1187" s="140"/>
      <c r="LWL1187" s="140"/>
      <c r="LWM1187" s="140"/>
      <c r="LWN1187" s="140"/>
      <c r="LWO1187" s="140"/>
      <c r="LWP1187" s="140"/>
      <c r="LWQ1187" s="140"/>
      <c r="LWR1187" s="140"/>
      <c r="LWS1187" s="140"/>
      <c r="LWT1187" s="140"/>
      <c r="LWU1187" s="140"/>
      <c r="LWV1187" s="140"/>
      <c r="LWW1187" s="140"/>
      <c r="LWX1187" s="140"/>
      <c r="LWY1187" s="140"/>
      <c r="LWZ1187" s="140"/>
      <c r="LXA1187" s="140"/>
      <c r="LXB1187" s="140"/>
      <c r="LXC1187" s="140"/>
      <c r="LXD1187" s="140"/>
      <c r="LXE1187" s="140"/>
      <c r="LXF1187" s="140"/>
      <c r="LXG1187" s="140"/>
      <c r="LXH1187" s="140"/>
      <c r="LXI1187" s="140"/>
      <c r="LXJ1187" s="140"/>
      <c r="LXK1187" s="140"/>
      <c r="LXL1187" s="140"/>
      <c r="LXM1187" s="140"/>
      <c r="LXN1187" s="140"/>
      <c r="LXO1187" s="140"/>
      <c r="LXP1187" s="140"/>
      <c r="LXQ1187" s="140"/>
      <c r="LXR1187" s="140"/>
      <c r="LXS1187" s="140"/>
      <c r="LXT1187" s="140"/>
      <c r="LXU1187" s="140"/>
      <c r="LXV1187" s="140"/>
      <c r="LXW1187" s="140"/>
      <c r="LXX1187" s="140"/>
      <c r="LXY1187" s="140"/>
      <c r="LXZ1187" s="140"/>
      <c r="LYA1187" s="140"/>
      <c r="LYB1187" s="140"/>
      <c r="LYC1187" s="140"/>
      <c r="LYD1187" s="140"/>
      <c r="LYE1187" s="140"/>
      <c r="LYF1187" s="140"/>
      <c r="LYG1187" s="140"/>
      <c r="LYH1187" s="140"/>
      <c r="LYI1187" s="140"/>
      <c r="LYJ1187" s="140"/>
      <c r="LYK1187" s="140"/>
      <c r="LYL1187" s="140"/>
      <c r="LYM1187" s="140"/>
      <c r="LYN1187" s="140"/>
      <c r="LYO1187" s="140"/>
      <c r="LYP1187" s="140"/>
      <c r="LYQ1187" s="140"/>
      <c r="LYR1187" s="140"/>
      <c r="LYS1187" s="140"/>
      <c r="LYT1187" s="140"/>
      <c r="LYU1187" s="140"/>
      <c r="LYV1187" s="140"/>
      <c r="LYW1187" s="140"/>
      <c r="LYX1187" s="140"/>
      <c r="LYY1187" s="140"/>
      <c r="LYZ1187" s="140"/>
      <c r="LZA1187" s="140"/>
      <c r="LZB1187" s="140"/>
      <c r="LZC1187" s="140"/>
      <c r="LZD1187" s="140"/>
      <c r="LZE1187" s="140"/>
      <c r="LZF1187" s="140"/>
      <c r="LZG1187" s="140"/>
      <c r="LZH1187" s="140"/>
      <c r="LZI1187" s="140"/>
      <c r="LZJ1187" s="140"/>
      <c r="LZK1187" s="140"/>
      <c r="LZL1187" s="140"/>
      <c r="LZM1187" s="140"/>
      <c r="LZN1187" s="140"/>
      <c r="LZO1187" s="140"/>
      <c r="LZP1187" s="140"/>
      <c r="LZQ1187" s="140"/>
      <c r="LZR1187" s="140"/>
      <c r="LZS1187" s="140"/>
      <c r="LZT1187" s="140"/>
      <c r="LZU1187" s="140"/>
      <c r="LZV1187" s="140"/>
      <c r="LZW1187" s="140"/>
      <c r="LZX1187" s="140"/>
      <c r="LZY1187" s="140"/>
      <c r="LZZ1187" s="140"/>
      <c r="MAA1187" s="140"/>
      <c r="MAB1187" s="140"/>
      <c r="MAC1187" s="140"/>
      <c r="MAD1187" s="140"/>
      <c r="MAE1187" s="140"/>
      <c r="MAF1187" s="140"/>
      <c r="MAG1187" s="140"/>
      <c r="MAH1187" s="140"/>
      <c r="MAI1187" s="140"/>
      <c r="MAJ1187" s="140"/>
      <c r="MAK1187" s="140"/>
      <c r="MAL1187" s="140"/>
      <c r="MAM1187" s="140"/>
      <c r="MAN1187" s="140"/>
      <c r="MAO1187" s="140"/>
      <c r="MAP1187" s="140"/>
      <c r="MAQ1187" s="140"/>
      <c r="MAR1187" s="140"/>
      <c r="MAS1187" s="140"/>
      <c r="MAT1187" s="140"/>
      <c r="MAU1187" s="140"/>
      <c r="MAV1187" s="140"/>
      <c r="MAW1187" s="140"/>
      <c r="MAX1187" s="140"/>
      <c r="MAY1187" s="140"/>
      <c r="MAZ1187" s="140"/>
      <c r="MBA1187" s="140"/>
      <c r="MBB1187" s="140"/>
      <c r="MBC1187" s="140"/>
      <c r="MBD1187" s="140"/>
      <c r="MBE1187" s="140"/>
      <c r="MBF1187" s="140"/>
      <c r="MBG1187" s="140"/>
      <c r="MBH1187" s="140"/>
      <c r="MBI1187" s="140"/>
      <c r="MBJ1187" s="140"/>
      <c r="MBK1187" s="140"/>
      <c r="MBL1187" s="140"/>
      <c r="MBM1187" s="140"/>
      <c r="MBN1187" s="140"/>
      <c r="MBO1187" s="140"/>
      <c r="MBP1187" s="140"/>
      <c r="MBQ1187" s="140"/>
      <c r="MBR1187" s="140"/>
      <c r="MBS1187" s="140"/>
      <c r="MBT1187" s="140"/>
      <c r="MBU1187" s="140"/>
      <c r="MBV1187" s="140"/>
      <c r="MBW1187" s="140"/>
      <c r="MBX1187" s="140"/>
      <c r="MBY1187" s="140"/>
      <c r="MBZ1187" s="140"/>
      <c r="MCA1187" s="140"/>
      <c r="MCB1187" s="140"/>
      <c r="MCC1187" s="140"/>
      <c r="MCD1187" s="140"/>
      <c r="MCE1187" s="140"/>
      <c r="MCF1187" s="140"/>
      <c r="MCG1187" s="140"/>
      <c r="MCH1187" s="140"/>
      <c r="MCI1187" s="140"/>
      <c r="MCJ1187" s="140"/>
      <c r="MCK1187" s="140"/>
      <c r="MCL1187" s="140"/>
      <c r="MCM1187" s="140"/>
      <c r="MCN1187" s="140"/>
      <c r="MCO1187" s="140"/>
      <c r="MCP1187" s="140"/>
      <c r="MCQ1187" s="140"/>
      <c r="MCR1187" s="140"/>
      <c r="MCS1187" s="140"/>
      <c r="MCT1187" s="140"/>
      <c r="MCU1187" s="140"/>
      <c r="MCV1187" s="140"/>
      <c r="MCW1187" s="140"/>
      <c r="MCX1187" s="140"/>
      <c r="MCY1187" s="140"/>
      <c r="MCZ1187" s="140"/>
      <c r="MDA1187" s="140"/>
      <c r="MDB1187" s="140"/>
      <c r="MDC1187" s="140"/>
      <c r="MDD1187" s="140"/>
      <c r="MDE1187" s="140"/>
      <c r="MDF1187" s="140"/>
      <c r="MDG1187" s="140"/>
      <c r="MDH1187" s="140"/>
      <c r="MDI1187" s="140"/>
      <c r="MDJ1187" s="140"/>
      <c r="MDK1187" s="140"/>
      <c r="MDL1187" s="140"/>
      <c r="MDM1187" s="140"/>
      <c r="MDN1187" s="140"/>
      <c r="MDO1187" s="140"/>
      <c r="MDP1187" s="140"/>
      <c r="MDQ1187" s="140"/>
      <c r="MDR1187" s="140"/>
      <c r="MDS1187" s="140"/>
      <c r="MDT1187" s="140"/>
      <c r="MDU1187" s="140"/>
      <c r="MDV1187" s="140"/>
      <c r="MDW1187" s="140"/>
      <c r="MDX1187" s="140"/>
      <c r="MDY1187" s="140"/>
      <c r="MDZ1187" s="140"/>
      <c r="MEA1187" s="140"/>
      <c r="MEB1187" s="140"/>
      <c r="MEC1187" s="140"/>
      <c r="MED1187" s="140"/>
      <c r="MEE1187" s="140"/>
      <c r="MEF1187" s="140"/>
      <c r="MEG1187" s="140"/>
      <c r="MEH1187" s="140"/>
      <c r="MEI1187" s="140"/>
      <c r="MEJ1187" s="140"/>
      <c r="MEK1187" s="140"/>
      <c r="MEL1187" s="140"/>
      <c r="MEM1187" s="140"/>
      <c r="MEN1187" s="140"/>
      <c r="MEO1187" s="140"/>
      <c r="MEP1187" s="140"/>
      <c r="MEQ1187" s="140"/>
      <c r="MER1187" s="140"/>
      <c r="MES1187" s="140"/>
      <c r="MET1187" s="140"/>
      <c r="MEU1187" s="140"/>
      <c r="MEV1187" s="140"/>
      <c r="MEW1187" s="140"/>
      <c r="MEX1187" s="140"/>
      <c r="MEY1187" s="140"/>
      <c r="MEZ1187" s="140"/>
      <c r="MFA1187" s="140"/>
      <c r="MFB1187" s="140"/>
      <c r="MFC1187" s="140"/>
      <c r="MFD1187" s="140"/>
      <c r="MFE1187" s="140"/>
      <c r="MFF1187" s="140"/>
      <c r="MFG1187" s="140"/>
      <c r="MFH1187" s="140"/>
      <c r="MFI1187" s="140"/>
      <c r="MFJ1187" s="140"/>
      <c r="MFK1187" s="140"/>
      <c r="MFL1187" s="140"/>
      <c r="MFM1187" s="140"/>
      <c r="MFN1187" s="140"/>
      <c r="MFO1187" s="140"/>
      <c r="MFP1187" s="140"/>
      <c r="MFQ1187" s="140"/>
      <c r="MFR1187" s="140"/>
      <c r="MFS1187" s="140"/>
      <c r="MFT1187" s="140"/>
      <c r="MFU1187" s="140"/>
      <c r="MFV1187" s="140"/>
      <c r="MFW1187" s="140"/>
      <c r="MFX1187" s="140"/>
      <c r="MFY1187" s="140"/>
      <c r="MFZ1187" s="140"/>
      <c r="MGA1187" s="140"/>
      <c r="MGB1187" s="140"/>
      <c r="MGC1187" s="140"/>
      <c r="MGD1187" s="140"/>
      <c r="MGE1187" s="140"/>
      <c r="MGF1187" s="140"/>
      <c r="MGG1187" s="140"/>
      <c r="MGH1187" s="140"/>
      <c r="MGI1187" s="140"/>
      <c r="MGJ1187" s="140"/>
      <c r="MGK1187" s="140"/>
      <c r="MGL1187" s="140"/>
      <c r="MGM1187" s="140"/>
      <c r="MGN1187" s="140"/>
      <c r="MGO1187" s="140"/>
      <c r="MGP1187" s="140"/>
      <c r="MGQ1187" s="140"/>
      <c r="MGR1187" s="140"/>
      <c r="MGS1187" s="140"/>
      <c r="MGT1187" s="140"/>
      <c r="MGU1187" s="140"/>
      <c r="MGV1187" s="140"/>
      <c r="MGW1187" s="140"/>
      <c r="MGX1187" s="140"/>
      <c r="MGY1187" s="140"/>
      <c r="MGZ1187" s="140"/>
      <c r="MHA1187" s="140"/>
      <c r="MHB1187" s="140"/>
      <c r="MHC1187" s="140"/>
      <c r="MHD1187" s="140"/>
      <c r="MHE1187" s="140"/>
      <c r="MHF1187" s="140"/>
      <c r="MHG1187" s="140"/>
      <c r="MHH1187" s="140"/>
      <c r="MHI1187" s="140"/>
      <c r="MHJ1187" s="140"/>
      <c r="MHK1187" s="140"/>
      <c r="MHL1187" s="140"/>
      <c r="MHM1187" s="140"/>
      <c r="MHN1187" s="140"/>
      <c r="MHO1187" s="140"/>
      <c r="MHP1187" s="140"/>
      <c r="MHQ1187" s="140"/>
      <c r="MHR1187" s="140"/>
      <c r="MHS1187" s="140"/>
      <c r="MHT1187" s="140"/>
      <c r="MHU1187" s="140"/>
      <c r="MHV1187" s="140"/>
      <c r="MHW1187" s="140"/>
      <c r="MHX1187" s="140"/>
      <c r="MHY1187" s="140"/>
      <c r="MHZ1187" s="140"/>
      <c r="MIA1187" s="140"/>
      <c r="MIB1187" s="140"/>
      <c r="MIC1187" s="140"/>
      <c r="MID1187" s="140"/>
      <c r="MIE1187" s="140"/>
      <c r="MIF1187" s="140"/>
      <c r="MIG1187" s="140"/>
      <c r="MIH1187" s="140"/>
      <c r="MII1187" s="140"/>
      <c r="MIJ1187" s="140"/>
      <c r="MIK1187" s="140"/>
      <c r="MIL1187" s="140"/>
      <c r="MIM1187" s="140"/>
      <c r="MIN1187" s="140"/>
      <c r="MIO1187" s="140"/>
      <c r="MIP1187" s="140"/>
      <c r="MIQ1187" s="140"/>
      <c r="MIR1187" s="140"/>
      <c r="MIS1187" s="140"/>
      <c r="MIT1187" s="140"/>
      <c r="MIU1187" s="140"/>
      <c r="MIV1187" s="140"/>
      <c r="MIW1187" s="140"/>
      <c r="MIX1187" s="140"/>
      <c r="MIY1187" s="140"/>
      <c r="MIZ1187" s="140"/>
      <c r="MJA1187" s="140"/>
      <c r="MJB1187" s="140"/>
      <c r="MJC1187" s="140"/>
      <c r="MJD1187" s="140"/>
      <c r="MJE1187" s="140"/>
      <c r="MJF1187" s="140"/>
      <c r="MJG1187" s="140"/>
      <c r="MJH1187" s="140"/>
      <c r="MJI1187" s="140"/>
      <c r="MJJ1187" s="140"/>
      <c r="MJK1187" s="140"/>
      <c r="MJL1187" s="140"/>
      <c r="MJM1187" s="140"/>
      <c r="MJN1187" s="140"/>
      <c r="MJO1187" s="140"/>
      <c r="MJP1187" s="140"/>
      <c r="MJQ1187" s="140"/>
      <c r="MJR1187" s="140"/>
      <c r="MJS1187" s="140"/>
      <c r="MJT1187" s="140"/>
      <c r="MJU1187" s="140"/>
      <c r="MJV1187" s="140"/>
      <c r="MJW1187" s="140"/>
      <c r="MJX1187" s="140"/>
      <c r="MJY1187" s="140"/>
      <c r="MJZ1187" s="140"/>
      <c r="MKA1187" s="140"/>
      <c r="MKB1187" s="140"/>
      <c r="MKC1187" s="140"/>
      <c r="MKD1187" s="140"/>
      <c r="MKE1187" s="140"/>
      <c r="MKF1187" s="140"/>
      <c r="MKG1187" s="140"/>
      <c r="MKH1187" s="140"/>
      <c r="MKI1187" s="140"/>
      <c r="MKJ1187" s="140"/>
      <c r="MKK1187" s="140"/>
      <c r="MKL1187" s="140"/>
      <c r="MKM1187" s="140"/>
      <c r="MKN1187" s="140"/>
      <c r="MKO1187" s="140"/>
      <c r="MKP1187" s="140"/>
      <c r="MKQ1187" s="140"/>
      <c r="MKR1187" s="140"/>
      <c r="MKS1187" s="140"/>
      <c r="MKT1187" s="140"/>
      <c r="MKU1187" s="140"/>
      <c r="MKV1187" s="140"/>
      <c r="MKW1187" s="140"/>
      <c r="MKX1187" s="140"/>
      <c r="MKY1187" s="140"/>
      <c r="MKZ1187" s="140"/>
      <c r="MLA1187" s="140"/>
      <c r="MLB1187" s="140"/>
      <c r="MLC1187" s="140"/>
      <c r="MLD1187" s="140"/>
      <c r="MLE1187" s="140"/>
      <c r="MLF1187" s="140"/>
      <c r="MLG1187" s="140"/>
      <c r="MLH1187" s="140"/>
      <c r="MLI1187" s="140"/>
      <c r="MLJ1187" s="140"/>
      <c r="MLK1187" s="140"/>
      <c r="MLL1187" s="140"/>
      <c r="MLM1187" s="140"/>
      <c r="MLN1187" s="140"/>
      <c r="MLO1187" s="140"/>
      <c r="MLP1187" s="140"/>
      <c r="MLQ1187" s="140"/>
      <c r="MLR1187" s="140"/>
      <c r="MLS1187" s="140"/>
      <c r="MLT1187" s="140"/>
      <c r="MLU1187" s="140"/>
      <c r="MLV1187" s="140"/>
      <c r="MLW1187" s="140"/>
      <c r="MLX1187" s="140"/>
      <c r="MLY1187" s="140"/>
      <c r="MLZ1187" s="140"/>
      <c r="MMA1187" s="140"/>
      <c r="MMB1187" s="140"/>
      <c r="MMC1187" s="140"/>
      <c r="MMD1187" s="140"/>
      <c r="MME1187" s="140"/>
      <c r="MMF1187" s="140"/>
      <c r="MMG1187" s="140"/>
      <c r="MMH1187" s="140"/>
      <c r="MMI1187" s="140"/>
      <c r="MMJ1187" s="140"/>
      <c r="MMK1187" s="140"/>
      <c r="MML1187" s="140"/>
      <c r="MMM1187" s="140"/>
      <c r="MMN1187" s="140"/>
      <c r="MMO1187" s="140"/>
      <c r="MMP1187" s="140"/>
      <c r="MMQ1187" s="140"/>
      <c r="MMR1187" s="140"/>
      <c r="MMS1187" s="140"/>
      <c r="MMT1187" s="140"/>
      <c r="MMU1187" s="140"/>
      <c r="MMV1187" s="140"/>
      <c r="MMW1187" s="140"/>
      <c r="MMX1187" s="140"/>
      <c r="MMY1187" s="140"/>
      <c r="MMZ1187" s="140"/>
      <c r="MNA1187" s="140"/>
      <c r="MNB1187" s="140"/>
      <c r="MNC1187" s="140"/>
      <c r="MND1187" s="140"/>
      <c r="MNE1187" s="140"/>
      <c r="MNF1187" s="140"/>
      <c r="MNG1187" s="140"/>
      <c r="MNH1187" s="140"/>
      <c r="MNI1187" s="140"/>
      <c r="MNJ1187" s="140"/>
      <c r="MNK1187" s="140"/>
      <c r="MNL1187" s="140"/>
      <c r="MNM1187" s="140"/>
      <c r="MNN1187" s="140"/>
      <c r="MNO1187" s="140"/>
      <c r="MNP1187" s="140"/>
      <c r="MNQ1187" s="140"/>
      <c r="MNR1187" s="140"/>
      <c r="MNS1187" s="140"/>
      <c r="MNT1187" s="140"/>
      <c r="MNU1187" s="140"/>
      <c r="MNV1187" s="140"/>
      <c r="MNW1187" s="140"/>
      <c r="MNX1187" s="140"/>
      <c r="MNY1187" s="140"/>
      <c r="MNZ1187" s="140"/>
      <c r="MOA1187" s="140"/>
      <c r="MOB1187" s="140"/>
      <c r="MOC1187" s="140"/>
      <c r="MOD1187" s="140"/>
      <c r="MOE1187" s="140"/>
      <c r="MOF1187" s="140"/>
      <c r="MOG1187" s="140"/>
      <c r="MOH1187" s="140"/>
      <c r="MOI1187" s="140"/>
      <c r="MOJ1187" s="140"/>
      <c r="MOK1187" s="140"/>
      <c r="MOL1187" s="140"/>
      <c r="MOM1187" s="140"/>
      <c r="MON1187" s="140"/>
      <c r="MOO1187" s="140"/>
      <c r="MOP1187" s="140"/>
      <c r="MOQ1187" s="140"/>
      <c r="MOR1187" s="140"/>
      <c r="MOS1187" s="140"/>
      <c r="MOT1187" s="140"/>
      <c r="MOU1187" s="140"/>
      <c r="MOV1187" s="140"/>
      <c r="MOW1187" s="140"/>
      <c r="MOX1187" s="140"/>
      <c r="MOY1187" s="140"/>
      <c r="MOZ1187" s="140"/>
      <c r="MPA1187" s="140"/>
      <c r="MPB1187" s="140"/>
      <c r="MPC1187" s="140"/>
      <c r="MPD1187" s="140"/>
      <c r="MPE1187" s="140"/>
      <c r="MPF1187" s="140"/>
      <c r="MPG1187" s="140"/>
      <c r="MPH1187" s="140"/>
      <c r="MPI1187" s="140"/>
      <c r="MPJ1187" s="140"/>
      <c r="MPK1187" s="140"/>
      <c r="MPL1187" s="140"/>
      <c r="MPM1187" s="140"/>
      <c r="MPN1187" s="140"/>
      <c r="MPO1187" s="140"/>
      <c r="MPP1187" s="140"/>
      <c r="MPQ1187" s="140"/>
      <c r="MPR1187" s="140"/>
      <c r="MPS1187" s="140"/>
      <c r="MPT1187" s="140"/>
      <c r="MPU1187" s="140"/>
      <c r="MPV1187" s="140"/>
      <c r="MPW1187" s="140"/>
      <c r="MPX1187" s="140"/>
      <c r="MPY1187" s="140"/>
      <c r="MPZ1187" s="140"/>
      <c r="MQA1187" s="140"/>
      <c r="MQB1187" s="140"/>
      <c r="MQC1187" s="140"/>
      <c r="MQD1187" s="140"/>
      <c r="MQE1187" s="140"/>
      <c r="MQF1187" s="140"/>
      <c r="MQG1187" s="140"/>
      <c r="MQH1187" s="140"/>
      <c r="MQI1187" s="140"/>
      <c r="MQJ1187" s="140"/>
      <c r="MQK1187" s="140"/>
      <c r="MQL1187" s="140"/>
      <c r="MQM1187" s="140"/>
      <c r="MQN1187" s="140"/>
      <c r="MQO1187" s="140"/>
      <c r="MQP1187" s="140"/>
      <c r="MQQ1187" s="140"/>
      <c r="MQR1187" s="140"/>
      <c r="MQS1187" s="140"/>
      <c r="MQT1187" s="140"/>
      <c r="MQU1187" s="140"/>
      <c r="MQV1187" s="140"/>
      <c r="MQW1187" s="140"/>
      <c r="MQX1187" s="140"/>
      <c r="MQY1187" s="140"/>
      <c r="MQZ1187" s="140"/>
      <c r="MRA1187" s="140"/>
      <c r="MRB1187" s="140"/>
      <c r="MRC1187" s="140"/>
      <c r="MRD1187" s="140"/>
      <c r="MRE1187" s="140"/>
      <c r="MRF1187" s="140"/>
      <c r="MRG1187" s="140"/>
      <c r="MRH1187" s="140"/>
      <c r="MRI1187" s="140"/>
      <c r="MRJ1187" s="140"/>
      <c r="MRK1187" s="140"/>
      <c r="MRL1187" s="140"/>
      <c r="MRM1187" s="140"/>
      <c r="MRN1187" s="140"/>
      <c r="MRO1187" s="140"/>
      <c r="MRP1187" s="140"/>
      <c r="MRQ1187" s="140"/>
      <c r="MRR1187" s="140"/>
      <c r="MRS1187" s="140"/>
      <c r="MRT1187" s="140"/>
      <c r="MRU1187" s="140"/>
      <c r="MRV1187" s="140"/>
      <c r="MRW1187" s="140"/>
      <c r="MRX1187" s="140"/>
      <c r="MRY1187" s="140"/>
      <c r="MRZ1187" s="140"/>
      <c r="MSA1187" s="140"/>
      <c r="MSB1187" s="140"/>
      <c r="MSC1187" s="140"/>
      <c r="MSD1187" s="140"/>
      <c r="MSE1187" s="140"/>
      <c r="MSF1187" s="140"/>
      <c r="MSG1187" s="140"/>
      <c r="MSH1187" s="140"/>
      <c r="MSI1187" s="140"/>
      <c r="MSJ1187" s="140"/>
      <c r="MSK1187" s="140"/>
      <c r="MSL1187" s="140"/>
      <c r="MSM1187" s="140"/>
      <c r="MSN1187" s="140"/>
      <c r="MSO1187" s="140"/>
      <c r="MSP1187" s="140"/>
      <c r="MSQ1187" s="140"/>
      <c r="MSR1187" s="140"/>
      <c r="MSS1187" s="140"/>
      <c r="MST1187" s="140"/>
      <c r="MSU1187" s="140"/>
      <c r="MSV1187" s="140"/>
      <c r="MSW1187" s="140"/>
      <c r="MSX1187" s="140"/>
      <c r="MSY1187" s="140"/>
      <c r="MSZ1187" s="140"/>
      <c r="MTA1187" s="140"/>
      <c r="MTB1187" s="140"/>
      <c r="MTC1187" s="140"/>
      <c r="MTD1187" s="140"/>
      <c r="MTE1187" s="140"/>
      <c r="MTF1187" s="140"/>
      <c r="MTG1187" s="140"/>
      <c r="MTH1187" s="140"/>
      <c r="MTI1187" s="140"/>
      <c r="MTJ1187" s="140"/>
      <c r="MTK1187" s="140"/>
      <c r="MTL1187" s="140"/>
      <c r="MTM1187" s="140"/>
      <c r="MTN1187" s="140"/>
      <c r="MTO1187" s="140"/>
      <c r="MTP1187" s="140"/>
      <c r="MTQ1187" s="140"/>
      <c r="MTR1187" s="140"/>
      <c r="MTS1187" s="140"/>
      <c r="MTT1187" s="140"/>
      <c r="MTU1187" s="140"/>
      <c r="MTV1187" s="140"/>
      <c r="MTW1187" s="140"/>
      <c r="MTX1187" s="140"/>
      <c r="MTY1187" s="140"/>
      <c r="MTZ1187" s="140"/>
      <c r="MUA1187" s="140"/>
      <c r="MUB1187" s="140"/>
      <c r="MUC1187" s="140"/>
      <c r="MUD1187" s="140"/>
      <c r="MUE1187" s="140"/>
      <c r="MUF1187" s="140"/>
      <c r="MUG1187" s="140"/>
      <c r="MUH1187" s="140"/>
      <c r="MUI1187" s="140"/>
      <c r="MUJ1187" s="140"/>
      <c r="MUK1187" s="140"/>
      <c r="MUL1187" s="140"/>
      <c r="MUM1187" s="140"/>
      <c r="MUN1187" s="140"/>
      <c r="MUO1187" s="140"/>
      <c r="MUP1187" s="140"/>
      <c r="MUQ1187" s="140"/>
      <c r="MUR1187" s="140"/>
      <c r="MUS1187" s="140"/>
      <c r="MUT1187" s="140"/>
      <c r="MUU1187" s="140"/>
      <c r="MUV1187" s="140"/>
      <c r="MUW1187" s="140"/>
      <c r="MUX1187" s="140"/>
      <c r="MUY1187" s="140"/>
      <c r="MUZ1187" s="140"/>
      <c r="MVA1187" s="140"/>
      <c r="MVB1187" s="140"/>
      <c r="MVC1187" s="140"/>
      <c r="MVD1187" s="140"/>
      <c r="MVE1187" s="140"/>
      <c r="MVF1187" s="140"/>
      <c r="MVG1187" s="140"/>
      <c r="MVH1187" s="140"/>
      <c r="MVI1187" s="140"/>
      <c r="MVJ1187" s="140"/>
      <c r="MVK1187" s="140"/>
      <c r="MVL1187" s="140"/>
      <c r="MVM1187" s="140"/>
      <c r="MVN1187" s="140"/>
      <c r="MVO1187" s="140"/>
      <c r="MVP1187" s="140"/>
      <c r="MVQ1187" s="140"/>
      <c r="MVR1187" s="140"/>
      <c r="MVS1187" s="140"/>
      <c r="MVT1187" s="140"/>
      <c r="MVU1187" s="140"/>
      <c r="MVV1187" s="140"/>
      <c r="MVW1187" s="140"/>
      <c r="MVX1187" s="140"/>
      <c r="MVY1187" s="140"/>
      <c r="MVZ1187" s="140"/>
      <c r="MWA1187" s="140"/>
      <c r="MWB1187" s="140"/>
      <c r="MWC1187" s="140"/>
      <c r="MWD1187" s="140"/>
      <c r="MWE1187" s="140"/>
      <c r="MWF1187" s="140"/>
      <c r="MWG1187" s="140"/>
      <c r="MWH1187" s="140"/>
      <c r="MWI1187" s="140"/>
      <c r="MWJ1187" s="140"/>
      <c r="MWK1187" s="140"/>
      <c r="MWL1187" s="140"/>
      <c r="MWM1187" s="140"/>
      <c r="MWN1187" s="140"/>
      <c r="MWO1187" s="140"/>
      <c r="MWP1187" s="140"/>
      <c r="MWQ1187" s="140"/>
      <c r="MWR1187" s="140"/>
      <c r="MWS1187" s="140"/>
      <c r="MWT1187" s="140"/>
      <c r="MWU1187" s="140"/>
      <c r="MWV1187" s="140"/>
      <c r="MWW1187" s="140"/>
      <c r="MWX1187" s="140"/>
      <c r="MWY1187" s="140"/>
      <c r="MWZ1187" s="140"/>
      <c r="MXA1187" s="140"/>
      <c r="MXB1187" s="140"/>
      <c r="MXC1187" s="140"/>
      <c r="MXD1187" s="140"/>
      <c r="MXE1187" s="140"/>
      <c r="MXF1187" s="140"/>
      <c r="MXG1187" s="140"/>
      <c r="MXH1187" s="140"/>
      <c r="MXI1187" s="140"/>
      <c r="MXJ1187" s="140"/>
      <c r="MXK1187" s="140"/>
      <c r="MXL1187" s="140"/>
      <c r="MXM1187" s="140"/>
      <c r="MXN1187" s="140"/>
      <c r="MXO1187" s="140"/>
      <c r="MXP1187" s="140"/>
      <c r="MXQ1187" s="140"/>
      <c r="MXR1187" s="140"/>
      <c r="MXS1187" s="140"/>
      <c r="MXT1187" s="140"/>
      <c r="MXU1187" s="140"/>
      <c r="MXV1187" s="140"/>
      <c r="MXW1187" s="140"/>
      <c r="MXX1187" s="140"/>
      <c r="MXY1187" s="140"/>
      <c r="MXZ1187" s="140"/>
      <c r="MYA1187" s="140"/>
      <c r="MYB1187" s="140"/>
      <c r="MYC1187" s="140"/>
      <c r="MYD1187" s="140"/>
      <c r="MYE1187" s="140"/>
      <c r="MYF1187" s="140"/>
      <c r="MYG1187" s="140"/>
      <c r="MYH1187" s="140"/>
      <c r="MYI1187" s="140"/>
      <c r="MYJ1187" s="140"/>
      <c r="MYK1187" s="140"/>
      <c r="MYL1187" s="140"/>
      <c r="MYM1187" s="140"/>
      <c r="MYN1187" s="140"/>
      <c r="MYO1187" s="140"/>
      <c r="MYP1187" s="140"/>
      <c r="MYQ1187" s="140"/>
      <c r="MYR1187" s="140"/>
      <c r="MYS1187" s="140"/>
      <c r="MYT1187" s="140"/>
      <c r="MYU1187" s="140"/>
      <c r="MYV1187" s="140"/>
      <c r="MYW1187" s="140"/>
      <c r="MYX1187" s="140"/>
      <c r="MYY1187" s="140"/>
      <c r="MYZ1187" s="140"/>
      <c r="MZA1187" s="140"/>
      <c r="MZB1187" s="140"/>
      <c r="MZC1187" s="140"/>
      <c r="MZD1187" s="140"/>
      <c r="MZE1187" s="140"/>
      <c r="MZF1187" s="140"/>
      <c r="MZG1187" s="140"/>
      <c r="MZH1187" s="140"/>
      <c r="MZI1187" s="140"/>
      <c r="MZJ1187" s="140"/>
      <c r="MZK1187" s="140"/>
      <c r="MZL1187" s="140"/>
      <c r="MZM1187" s="140"/>
      <c r="MZN1187" s="140"/>
      <c r="MZO1187" s="140"/>
      <c r="MZP1187" s="140"/>
      <c r="MZQ1187" s="140"/>
      <c r="MZR1187" s="140"/>
      <c r="MZS1187" s="140"/>
      <c r="MZT1187" s="140"/>
      <c r="MZU1187" s="140"/>
      <c r="MZV1187" s="140"/>
      <c r="MZW1187" s="140"/>
      <c r="MZX1187" s="140"/>
      <c r="MZY1187" s="140"/>
      <c r="MZZ1187" s="140"/>
      <c r="NAA1187" s="140"/>
      <c r="NAB1187" s="140"/>
      <c r="NAC1187" s="140"/>
      <c r="NAD1187" s="140"/>
      <c r="NAE1187" s="140"/>
      <c r="NAF1187" s="140"/>
      <c r="NAG1187" s="140"/>
      <c r="NAH1187" s="140"/>
      <c r="NAI1187" s="140"/>
      <c r="NAJ1187" s="140"/>
      <c r="NAK1187" s="140"/>
      <c r="NAL1187" s="140"/>
      <c r="NAM1187" s="140"/>
      <c r="NAN1187" s="140"/>
      <c r="NAO1187" s="140"/>
      <c r="NAP1187" s="140"/>
      <c r="NAQ1187" s="140"/>
      <c r="NAR1187" s="140"/>
      <c r="NAS1187" s="140"/>
      <c r="NAT1187" s="140"/>
      <c r="NAU1187" s="140"/>
      <c r="NAV1187" s="140"/>
      <c r="NAW1187" s="140"/>
      <c r="NAX1187" s="140"/>
      <c r="NAY1187" s="140"/>
      <c r="NAZ1187" s="140"/>
      <c r="NBA1187" s="140"/>
      <c r="NBB1187" s="140"/>
      <c r="NBC1187" s="140"/>
      <c r="NBD1187" s="140"/>
      <c r="NBE1187" s="140"/>
      <c r="NBF1187" s="140"/>
      <c r="NBG1187" s="140"/>
      <c r="NBH1187" s="140"/>
      <c r="NBI1187" s="140"/>
      <c r="NBJ1187" s="140"/>
      <c r="NBK1187" s="140"/>
      <c r="NBL1187" s="140"/>
      <c r="NBM1187" s="140"/>
      <c r="NBN1187" s="140"/>
      <c r="NBO1187" s="140"/>
      <c r="NBP1187" s="140"/>
      <c r="NBQ1187" s="140"/>
      <c r="NBR1187" s="140"/>
      <c r="NBS1187" s="140"/>
      <c r="NBT1187" s="140"/>
      <c r="NBU1187" s="140"/>
      <c r="NBV1187" s="140"/>
      <c r="NBW1187" s="140"/>
      <c r="NBX1187" s="140"/>
      <c r="NBY1187" s="140"/>
      <c r="NBZ1187" s="140"/>
      <c r="NCA1187" s="140"/>
      <c r="NCB1187" s="140"/>
      <c r="NCC1187" s="140"/>
      <c r="NCD1187" s="140"/>
      <c r="NCE1187" s="140"/>
      <c r="NCF1187" s="140"/>
      <c r="NCG1187" s="140"/>
      <c r="NCH1187" s="140"/>
      <c r="NCI1187" s="140"/>
      <c r="NCJ1187" s="140"/>
      <c r="NCK1187" s="140"/>
      <c r="NCL1187" s="140"/>
      <c r="NCM1187" s="140"/>
      <c r="NCN1187" s="140"/>
      <c r="NCO1187" s="140"/>
      <c r="NCP1187" s="140"/>
      <c r="NCQ1187" s="140"/>
      <c r="NCR1187" s="140"/>
      <c r="NCS1187" s="140"/>
      <c r="NCT1187" s="140"/>
      <c r="NCU1187" s="140"/>
      <c r="NCV1187" s="140"/>
      <c r="NCW1187" s="140"/>
      <c r="NCX1187" s="140"/>
      <c r="NCY1187" s="140"/>
      <c r="NCZ1187" s="140"/>
      <c r="NDA1187" s="140"/>
      <c r="NDB1187" s="140"/>
      <c r="NDC1187" s="140"/>
      <c r="NDD1187" s="140"/>
      <c r="NDE1187" s="140"/>
      <c r="NDF1187" s="140"/>
      <c r="NDG1187" s="140"/>
      <c r="NDH1187" s="140"/>
      <c r="NDI1187" s="140"/>
      <c r="NDJ1187" s="140"/>
      <c r="NDK1187" s="140"/>
      <c r="NDL1187" s="140"/>
      <c r="NDM1187" s="140"/>
      <c r="NDN1187" s="140"/>
      <c r="NDO1187" s="140"/>
      <c r="NDP1187" s="140"/>
      <c r="NDQ1187" s="140"/>
      <c r="NDR1187" s="140"/>
      <c r="NDS1187" s="140"/>
      <c r="NDT1187" s="140"/>
      <c r="NDU1187" s="140"/>
      <c r="NDV1187" s="140"/>
      <c r="NDW1187" s="140"/>
      <c r="NDX1187" s="140"/>
      <c r="NDY1187" s="140"/>
      <c r="NDZ1187" s="140"/>
      <c r="NEA1187" s="140"/>
      <c r="NEB1187" s="140"/>
      <c r="NEC1187" s="140"/>
      <c r="NED1187" s="140"/>
      <c r="NEE1187" s="140"/>
      <c r="NEF1187" s="140"/>
      <c r="NEG1187" s="140"/>
      <c r="NEH1187" s="140"/>
      <c r="NEI1187" s="140"/>
      <c r="NEJ1187" s="140"/>
      <c r="NEK1187" s="140"/>
      <c r="NEL1187" s="140"/>
      <c r="NEM1187" s="140"/>
      <c r="NEN1187" s="140"/>
      <c r="NEO1187" s="140"/>
      <c r="NEP1187" s="140"/>
      <c r="NEQ1187" s="140"/>
      <c r="NER1187" s="140"/>
      <c r="NES1187" s="140"/>
      <c r="NET1187" s="140"/>
      <c r="NEU1187" s="140"/>
      <c r="NEV1187" s="140"/>
      <c r="NEW1187" s="140"/>
      <c r="NEX1187" s="140"/>
      <c r="NEY1187" s="140"/>
      <c r="NEZ1187" s="140"/>
      <c r="NFA1187" s="140"/>
      <c r="NFB1187" s="140"/>
      <c r="NFC1187" s="140"/>
      <c r="NFD1187" s="140"/>
      <c r="NFE1187" s="140"/>
      <c r="NFF1187" s="140"/>
      <c r="NFG1187" s="140"/>
      <c r="NFH1187" s="140"/>
      <c r="NFI1187" s="140"/>
      <c r="NFJ1187" s="140"/>
      <c r="NFK1187" s="140"/>
      <c r="NFL1187" s="140"/>
      <c r="NFM1187" s="140"/>
      <c r="NFN1187" s="140"/>
      <c r="NFO1187" s="140"/>
      <c r="NFP1187" s="140"/>
      <c r="NFQ1187" s="140"/>
      <c r="NFR1187" s="140"/>
      <c r="NFS1187" s="140"/>
      <c r="NFT1187" s="140"/>
      <c r="NFU1187" s="140"/>
      <c r="NFV1187" s="140"/>
      <c r="NFW1187" s="140"/>
      <c r="NFX1187" s="140"/>
      <c r="NFY1187" s="140"/>
      <c r="NFZ1187" s="140"/>
      <c r="NGA1187" s="140"/>
      <c r="NGB1187" s="140"/>
      <c r="NGC1187" s="140"/>
      <c r="NGD1187" s="140"/>
      <c r="NGE1187" s="140"/>
      <c r="NGF1187" s="140"/>
      <c r="NGG1187" s="140"/>
      <c r="NGH1187" s="140"/>
      <c r="NGI1187" s="140"/>
      <c r="NGJ1187" s="140"/>
      <c r="NGK1187" s="140"/>
      <c r="NGL1187" s="140"/>
      <c r="NGM1187" s="140"/>
      <c r="NGN1187" s="140"/>
      <c r="NGO1187" s="140"/>
      <c r="NGP1187" s="140"/>
      <c r="NGQ1187" s="140"/>
      <c r="NGR1187" s="140"/>
      <c r="NGS1187" s="140"/>
      <c r="NGT1187" s="140"/>
      <c r="NGU1187" s="140"/>
      <c r="NGV1187" s="140"/>
      <c r="NGW1187" s="140"/>
      <c r="NGX1187" s="140"/>
      <c r="NGY1187" s="140"/>
      <c r="NGZ1187" s="140"/>
      <c r="NHA1187" s="140"/>
      <c r="NHB1187" s="140"/>
      <c r="NHC1187" s="140"/>
      <c r="NHD1187" s="140"/>
      <c r="NHE1187" s="140"/>
      <c r="NHF1187" s="140"/>
      <c r="NHG1187" s="140"/>
      <c r="NHH1187" s="140"/>
      <c r="NHI1187" s="140"/>
      <c r="NHJ1187" s="140"/>
      <c r="NHK1187" s="140"/>
      <c r="NHL1187" s="140"/>
      <c r="NHM1187" s="140"/>
      <c r="NHN1187" s="140"/>
      <c r="NHO1187" s="140"/>
      <c r="NHP1187" s="140"/>
      <c r="NHQ1187" s="140"/>
      <c r="NHR1187" s="140"/>
      <c r="NHS1187" s="140"/>
      <c r="NHT1187" s="140"/>
      <c r="NHU1187" s="140"/>
      <c r="NHV1187" s="140"/>
      <c r="NHW1187" s="140"/>
      <c r="NHX1187" s="140"/>
      <c r="NHY1187" s="140"/>
      <c r="NHZ1187" s="140"/>
      <c r="NIA1187" s="140"/>
      <c r="NIB1187" s="140"/>
      <c r="NIC1187" s="140"/>
      <c r="NID1187" s="140"/>
      <c r="NIE1187" s="140"/>
      <c r="NIF1187" s="140"/>
      <c r="NIG1187" s="140"/>
      <c r="NIH1187" s="140"/>
      <c r="NII1187" s="140"/>
      <c r="NIJ1187" s="140"/>
      <c r="NIK1187" s="140"/>
      <c r="NIL1187" s="140"/>
      <c r="NIM1187" s="140"/>
      <c r="NIN1187" s="140"/>
      <c r="NIO1187" s="140"/>
      <c r="NIP1187" s="140"/>
      <c r="NIQ1187" s="140"/>
      <c r="NIR1187" s="140"/>
      <c r="NIS1187" s="140"/>
      <c r="NIT1187" s="140"/>
      <c r="NIU1187" s="140"/>
      <c r="NIV1187" s="140"/>
      <c r="NIW1187" s="140"/>
      <c r="NIX1187" s="140"/>
      <c r="NIY1187" s="140"/>
      <c r="NIZ1187" s="140"/>
      <c r="NJA1187" s="140"/>
      <c r="NJB1187" s="140"/>
      <c r="NJC1187" s="140"/>
      <c r="NJD1187" s="140"/>
      <c r="NJE1187" s="140"/>
      <c r="NJF1187" s="140"/>
      <c r="NJG1187" s="140"/>
      <c r="NJH1187" s="140"/>
      <c r="NJI1187" s="140"/>
      <c r="NJJ1187" s="140"/>
      <c r="NJK1187" s="140"/>
      <c r="NJL1187" s="140"/>
      <c r="NJM1187" s="140"/>
      <c r="NJN1187" s="140"/>
      <c r="NJO1187" s="140"/>
      <c r="NJP1187" s="140"/>
      <c r="NJQ1187" s="140"/>
      <c r="NJR1187" s="140"/>
      <c r="NJS1187" s="140"/>
      <c r="NJT1187" s="140"/>
      <c r="NJU1187" s="140"/>
      <c r="NJV1187" s="140"/>
      <c r="NJW1187" s="140"/>
      <c r="NJX1187" s="140"/>
      <c r="NJY1187" s="140"/>
      <c r="NJZ1187" s="140"/>
      <c r="NKA1187" s="140"/>
      <c r="NKB1187" s="140"/>
      <c r="NKC1187" s="140"/>
      <c r="NKD1187" s="140"/>
      <c r="NKE1187" s="140"/>
      <c r="NKF1187" s="140"/>
      <c r="NKG1187" s="140"/>
      <c r="NKH1187" s="140"/>
      <c r="NKI1187" s="140"/>
      <c r="NKJ1187" s="140"/>
      <c r="NKK1187" s="140"/>
      <c r="NKL1187" s="140"/>
      <c r="NKM1187" s="140"/>
      <c r="NKN1187" s="140"/>
      <c r="NKO1187" s="140"/>
      <c r="NKP1187" s="140"/>
      <c r="NKQ1187" s="140"/>
      <c r="NKR1187" s="140"/>
      <c r="NKS1187" s="140"/>
      <c r="NKT1187" s="140"/>
      <c r="NKU1187" s="140"/>
      <c r="NKV1187" s="140"/>
      <c r="NKW1187" s="140"/>
      <c r="NKX1187" s="140"/>
      <c r="NKY1187" s="140"/>
      <c r="NKZ1187" s="140"/>
      <c r="NLA1187" s="140"/>
      <c r="NLB1187" s="140"/>
      <c r="NLC1187" s="140"/>
      <c r="NLD1187" s="140"/>
      <c r="NLE1187" s="140"/>
      <c r="NLF1187" s="140"/>
      <c r="NLG1187" s="140"/>
      <c r="NLH1187" s="140"/>
      <c r="NLI1187" s="140"/>
      <c r="NLJ1187" s="140"/>
      <c r="NLK1187" s="140"/>
      <c r="NLL1187" s="140"/>
      <c r="NLM1187" s="140"/>
      <c r="NLN1187" s="140"/>
      <c r="NLO1187" s="140"/>
      <c r="NLP1187" s="140"/>
      <c r="NLQ1187" s="140"/>
      <c r="NLR1187" s="140"/>
      <c r="NLS1187" s="140"/>
      <c r="NLT1187" s="140"/>
      <c r="NLU1187" s="140"/>
      <c r="NLV1187" s="140"/>
      <c r="NLW1187" s="140"/>
      <c r="NLX1187" s="140"/>
      <c r="NLY1187" s="140"/>
      <c r="NLZ1187" s="140"/>
      <c r="NMA1187" s="140"/>
      <c r="NMB1187" s="140"/>
      <c r="NMC1187" s="140"/>
      <c r="NMD1187" s="140"/>
      <c r="NME1187" s="140"/>
      <c r="NMF1187" s="140"/>
      <c r="NMG1187" s="140"/>
      <c r="NMH1187" s="140"/>
      <c r="NMI1187" s="140"/>
      <c r="NMJ1187" s="140"/>
      <c r="NMK1187" s="140"/>
      <c r="NML1187" s="140"/>
      <c r="NMM1187" s="140"/>
      <c r="NMN1187" s="140"/>
      <c r="NMO1187" s="140"/>
      <c r="NMP1187" s="140"/>
      <c r="NMQ1187" s="140"/>
      <c r="NMR1187" s="140"/>
      <c r="NMS1187" s="140"/>
      <c r="NMT1187" s="140"/>
      <c r="NMU1187" s="140"/>
      <c r="NMV1187" s="140"/>
      <c r="NMW1187" s="140"/>
      <c r="NMX1187" s="140"/>
      <c r="NMY1187" s="140"/>
      <c r="NMZ1187" s="140"/>
      <c r="NNA1187" s="140"/>
      <c r="NNB1187" s="140"/>
      <c r="NNC1187" s="140"/>
      <c r="NND1187" s="140"/>
      <c r="NNE1187" s="140"/>
      <c r="NNF1187" s="140"/>
      <c r="NNG1187" s="140"/>
      <c r="NNH1187" s="140"/>
      <c r="NNI1187" s="140"/>
      <c r="NNJ1187" s="140"/>
      <c r="NNK1187" s="140"/>
      <c r="NNL1187" s="140"/>
      <c r="NNM1187" s="140"/>
      <c r="NNN1187" s="140"/>
      <c r="NNO1187" s="140"/>
      <c r="NNP1187" s="140"/>
      <c r="NNQ1187" s="140"/>
      <c r="NNR1187" s="140"/>
      <c r="NNS1187" s="140"/>
      <c r="NNT1187" s="140"/>
      <c r="NNU1187" s="140"/>
      <c r="NNV1187" s="140"/>
      <c r="NNW1187" s="140"/>
      <c r="NNX1187" s="140"/>
      <c r="NNY1187" s="140"/>
      <c r="NNZ1187" s="140"/>
      <c r="NOA1187" s="140"/>
      <c r="NOB1187" s="140"/>
      <c r="NOC1187" s="140"/>
      <c r="NOD1187" s="140"/>
      <c r="NOE1187" s="140"/>
      <c r="NOF1187" s="140"/>
      <c r="NOG1187" s="140"/>
      <c r="NOH1187" s="140"/>
      <c r="NOI1187" s="140"/>
      <c r="NOJ1187" s="140"/>
      <c r="NOK1187" s="140"/>
      <c r="NOL1187" s="140"/>
      <c r="NOM1187" s="140"/>
      <c r="NON1187" s="140"/>
      <c r="NOO1187" s="140"/>
      <c r="NOP1187" s="140"/>
      <c r="NOQ1187" s="140"/>
      <c r="NOR1187" s="140"/>
      <c r="NOS1187" s="140"/>
      <c r="NOT1187" s="140"/>
      <c r="NOU1187" s="140"/>
      <c r="NOV1187" s="140"/>
      <c r="NOW1187" s="140"/>
      <c r="NOX1187" s="140"/>
      <c r="NOY1187" s="140"/>
      <c r="NOZ1187" s="140"/>
      <c r="NPA1187" s="140"/>
      <c r="NPB1187" s="140"/>
      <c r="NPC1187" s="140"/>
      <c r="NPD1187" s="140"/>
      <c r="NPE1187" s="140"/>
      <c r="NPF1187" s="140"/>
      <c r="NPG1187" s="140"/>
      <c r="NPH1187" s="140"/>
      <c r="NPI1187" s="140"/>
      <c r="NPJ1187" s="140"/>
      <c r="NPK1187" s="140"/>
      <c r="NPL1187" s="140"/>
      <c r="NPM1187" s="140"/>
      <c r="NPN1187" s="140"/>
      <c r="NPO1187" s="140"/>
      <c r="NPP1187" s="140"/>
      <c r="NPQ1187" s="140"/>
      <c r="NPR1187" s="140"/>
      <c r="NPS1187" s="140"/>
      <c r="NPT1187" s="140"/>
      <c r="NPU1187" s="140"/>
      <c r="NPV1187" s="140"/>
      <c r="NPW1187" s="140"/>
      <c r="NPX1187" s="140"/>
      <c r="NPY1187" s="140"/>
      <c r="NPZ1187" s="140"/>
      <c r="NQA1187" s="140"/>
      <c r="NQB1187" s="140"/>
      <c r="NQC1187" s="140"/>
      <c r="NQD1187" s="140"/>
      <c r="NQE1187" s="140"/>
      <c r="NQF1187" s="140"/>
      <c r="NQG1187" s="140"/>
      <c r="NQH1187" s="140"/>
      <c r="NQI1187" s="140"/>
      <c r="NQJ1187" s="140"/>
      <c r="NQK1187" s="140"/>
      <c r="NQL1187" s="140"/>
      <c r="NQM1187" s="140"/>
      <c r="NQN1187" s="140"/>
      <c r="NQO1187" s="140"/>
      <c r="NQP1187" s="140"/>
      <c r="NQQ1187" s="140"/>
      <c r="NQR1187" s="140"/>
      <c r="NQS1187" s="140"/>
      <c r="NQT1187" s="140"/>
      <c r="NQU1187" s="140"/>
      <c r="NQV1187" s="140"/>
      <c r="NQW1187" s="140"/>
      <c r="NQX1187" s="140"/>
      <c r="NQY1187" s="140"/>
      <c r="NQZ1187" s="140"/>
      <c r="NRA1187" s="140"/>
      <c r="NRB1187" s="140"/>
      <c r="NRC1187" s="140"/>
      <c r="NRD1187" s="140"/>
      <c r="NRE1187" s="140"/>
      <c r="NRF1187" s="140"/>
      <c r="NRG1187" s="140"/>
      <c r="NRH1187" s="140"/>
      <c r="NRI1187" s="140"/>
      <c r="NRJ1187" s="140"/>
      <c r="NRK1187" s="140"/>
      <c r="NRL1187" s="140"/>
      <c r="NRM1187" s="140"/>
      <c r="NRN1187" s="140"/>
      <c r="NRO1187" s="140"/>
      <c r="NRP1187" s="140"/>
      <c r="NRQ1187" s="140"/>
      <c r="NRR1187" s="140"/>
      <c r="NRS1187" s="140"/>
      <c r="NRT1187" s="140"/>
      <c r="NRU1187" s="140"/>
      <c r="NRV1187" s="140"/>
      <c r="NRW1187" s="140"/>
      <c r="NRX1187" s="140"/>
      <c r="NRY1187" s="140"/>
      <c r="NRZ1187" s="140"/>
      <c r="NSA1187" s="140"/>
      <c r="NSB1187" s="140"/>
      <c r="NSC1187" s="140"/>
      <c r="NSD1187" s="140"/>
      <c r="NSE1187" s="140"/>
      <c r="NSF1187" s="140"/>
      <c r="NSG1187" s="140"/>
      <c r="NSH1187" s="140"/>
      <c r="NSI1187" s="140"/>
      <c r="NSJ1187" s="140"/>
      <c r="NSK1187" s="140"/>
      <c r="NSL1187" s="140"/>
      <c r="NSM1187" s="140"/>
      <c r="NSN1187" s="140"/>
      <c r="NSO1187" s="140"/>
      <c r="NSP1187" s="140"/>
      <c r="NSQ1187" s="140"/>
      <c r="NSR1187" s="140"/>
      <c r="NSS1187" s="140"/>
      <c r="NST1187" s="140"/>
      <c r="NSU1187" s="140"/>
      <c r="NSV1187" s="140"/>
      <c r="NSW1187" s="140"/>
      <c r="NSX1187" s="140"/>
      <c r="NSY1187" s="140"/>
      <c r="NSZ1187" s="140"/>
      <c r="NTA1187" s="140"/>
      <c r="NTB1187" s="140"/>
      <c r="NTC1187" s="140"/>
      <c r="NTD1187" s="140"/>
      <c r="NTE1187" s="140"/>
      <c r="NTF1187" s="140"/>
      <c r="NTG1187" s="140"/>
      <c r="NTH1187" s="140"/>
      <c r="NTI1187" s="140"/>
      <c r="NTJ1187" s="140"/>
      <c r="NTK1187" s="140"/>
      <c r="NTL1187" s="140"/>
      <c r="NTM1187" s="140"/>
      <c r="NTN1187" s="140"/>
      <c r="NTO1187" s="140"/>
      <c r="NTP1187" s="140"/>
      <c r="NTQ1187" s="140"/>
      <c r="NTR1187" s="140"/>
      <c r="NTS1187" s="140"/>
      <c r="NTT1187" s="140"/>
      <c r="NTU1187" s="140"/>
      <c r="NTV1187" s="140"/>
      <c r="NTW1187" s="140"/>
      <c r="NTX1187" s="140"/>
      <c r="NTY1187" s="140"/>
      <c r="NTZ1187" s="140"/>
      <c r="NUA1187" s="140"/>
      <c r="NUB1187" s="140"/>
      <c r="NUC1187" s="140"/>
      <c r="NUD1187" s="140"/>
      <c r="NUE1187" s="140"/>
      <c r="NUF1187" s="140"/>
      <c r="NUG1187" s="140"/>
      <c r="NUH1187" s="140"/>
      <c r="NUI1187" s="140"/>
      <c r="NUJ1187" s="140"/>
      <c r="NUK1187" s="140"/>
      <c r="NUL1187" s="140"/>
      <c r="NUM1187" s="140"/>
      <c r="NUN1187" s="140"/>
      <c r="NUO1187" s="140"/>
      <c r="NUP1187" s="140"/>
      <c r="NUQ1187" s="140"/>
      <c r="NUR1187" s="140"/>
      <c r="NUS1187" s="140"/>
      <c r="NUT1187" s="140"/>
      <c r="NUU1187" s="140"/>
      <c r="NUV1187" s="140"/>
      <c r="NUW1187" s="140"/>
      <c r="NUX1187" s="140"/>
      <c r="NUY1187" s="140"/>
      <c r="NUZ1187" s="140"/>
      <c r="NVA1187" s="140"/>
      <c r="NVB1187" s="140"/>
      <c r="NVC1187" s="140"/>
      <c r="NVD1187" s="140"/>
      <c r="NVE1187" s="140"/>
      <c r="NVF1187" s="140"/>
      <c r="NVG1187" s="140"/>
      <c r="NVH1187" s="140"/>
      <c r="NVI1187" s="140"/>
      <c r="NVJ1187" s="140"/>
      <c r="NVK1187" s="140"/>
      <c r="NVL1187" s="140"/>
      <c r="NVM1187" s="140"/>
      <c r="NVN1187" s="140"/>
      <c r="NVO1187" s="140"/>
      <c r="NVP1187" s="140"/>
      <c r="NVQ1187" s="140"/>
      <c r="NVR1187" s="140"/>
      <c r="NVS1187" s="140"/>
      <c r="NVT1187" s="140"/>
      <c r="NVU1187" s="140"/>
      <c r="NVV1187" s="140"/>
      <c r="NVW1187" s="140"/>
      <c r="NVX1187" s="140"/>
      <c r="NVY1187" s="140"/>
      <c r="NVZ1187" s="140"/>
      <c r="NWA1187" s="140"/>
      <c r="NWB1187" s="140"/>
      <c r="NWC1187" s="140"/>
      <c r="NWD1187" s="140"/>
      <c r="NWE1187" s="140"/>
      <c r="NWF1187" s="140"/>
      <c r="NWG1187" s="140"/>
      <c r="NWH1187" s="140"/>
      <c r="NWI1187" s="140"/>
      <c r="NWJ1187" s="140"/>
      <c r="NWK1187" s="140"/>
      <c r="NWL1187" s="140"/>
      <c r="NWM1187" s="140"/>
      <c r="NWN1187" s="140"/>
      <c r="NWO1187" s="140"/>
      <c r="NWP1187" s="140"/>
      <c r="NWQ1187" s="140"/>
      <c r="NWR1187" s="140"/>
      <c r="NWS1187" s="140"/>
      <c r="NWT1187" s="140"/>
      <c r="NWU1187" s="140"/>
      <c r="NWV1187" s="140"/>
      <c r="NWW1187" s="140"/>
      <c r="NWX1187" s="140"/>
      <c r="NWY1187" s="140"/>
      <c r="NWZ1187" s="140"/>
      <c r="NXA1187" s="140"/>
      <c r="NXB1187" s="140"/>
      <c r="NXC1187" s="140"/>
      <c r="NXD1187" s="140"/>
      <c r="NXE1187" s="140"/>
      <c r="NXF1187" s="140"/>
      <c r="NXG1187" s="140"/>
      <c r="NXH1187" s="140"/>
      <c r="NXI1187" s="140"/>
      <c r="NXJ1187" s="140"/>
      <c r="NXK1187" s="140"/>
      <c r="NXL1187" s="140"/>
      <c r="NXM1187" s="140"/>
      <c r="NXN1187" s="140"/>
      <c r="NXO1187" s="140"/>
      <c r="NXP1187" s="140"/>
      <c r="NXQ1187" s="140"/>
      <c r="NXR1187" s="140"/>
      <c r="NXS1187" s="140"/>
      <c r="NXT1187" s="140"/>
      <c r="NXU1187" s="140"/>
      <c r="NXV1187" s="140"/>
      <c r="NXW1187" s="140"/>
      <c r="NXX1187" s="140"/>
      <c r="NXY1187" s="140"/>
      <c r="NXZ1187" s="140"/>
      <c r="NYA1187" s="140"/>
      <c r="NYB1187" s="140"/>
      <c r="NYC1187" s="140"/>
      <c r="NYD1187" s="140"/>
      <c r="NYE1187" s="140"/>
      <c r="NYF1187" s="140"/>
      <c r="NYG1187" s="140"/>
      <c r="NYH1187" s="140"/>
      <c r="NYI1187" s="140"/>
      <c r="NYJ1187" s="140"/>
      <c r="NYK1187" s="140"/>
      <c r="NYL1187" s="140"/>
      <c r="NYM1187" s="140"/>
      <c r="NYN1187" s="140"/>
      <c r="NYO1187" s="140"/>
      <c r="NYP1187" s="140"/>
      <c r="NYQ1187" s="140"/>
      <c r="NYR1187" s="140"/>
      <c r="NYS1187" s="140"/>
      <c r="NYT1187" s="140"/>
      <c r="NYU1187" s="140"/>
      <c r="NYV1187" s="140"/>
      <c r="NYW1187" s="140"/>
      <c r="NYX1187" s="140"/>
      <c r="NYY1187" s="140"/>
      <c r="NYZ1187" s="140"/>
      <c r="NZA1187" s="140"/>
      <c r="NZB1187" s="140"/>
      <c r="NZC1187" s="140"/>
      <c r="NZD1187" s="140"/>
      <c r="NZE1187" s="140"/>
      <c r="NZF1187" s="140"/>
      <c r="NZG1187" s="140"/>
      <c r="NZH1187" s="140"/>
      <c r="NZI1187" s="140"/>
      <c r="NZJ1187" s="140"/>
      <c r="NZK1187" s="140"/>
      <c r="NZL1187" s="140"/>
      <c r="NZM1187" s="140"/>
      <c r="NZN1187" s="140"/>
      <c r="NZO1187" s="140"/>
      <c r="NZP1187" s="140"/>
      <c r="NZQ1187" s="140"/>
      <c r="NZR1187" s="140"/>
      <c r="NZS1187" s="140"/>
      <c r="NZT1187" s="140"/>
      <c r="NZU1187" s="140"/>
      <c r="NZV1187" s="140"/>
      <c r="NZW1187" s="140"/>
      <c r="NZX1187" s="140"/>
      <c r="NZY1187" s="140"/>
      <c r="NZZ1187" s="140"/>
      <c r="OAA1187" s="140"/>
      <c r="OAB1187" s="140"/>
      <c r="OAC1187" s="140"/>
      <c r="OAD1187" s="140"/>
      <c r="OAE1187" s="140"/>
      <c r="OAF1187" s="140"/>
      <c r="OAG1187" s="140"/>
      <c r="OAH1187" s="140"/>
      <c r="OAI1187" s="140"/>
      <c r="OAJ1187" s="140"/>
      <c r="OAK1187" s="140"/>
      <c r="OAL1187" s="140"/>
      <c r="OAM1187" s="140"/>
      <c r="OAN1187" s="140"/>
      <c r="OAO1187" s="140"/>
      <c r="OAP1187" s="140"/>
      <c r="OAQ1187" s="140"/>
      <c r="OAR1187" s="140"/>
      <c r="OAS1187" s="140"/>
      <c r="OAT1187" s="140"/>
      <c r="OAU1187" s="140"/>
      <c r="OAV1187" s="140"/>
      <c r="OAW1187" s="140"/>
      <c r="OAX1187" s="140"/>
      <c r="OAY1187" s="140"/>
      <c r="OAZ1187" s="140"/>
      <c r="OBA1187" s="140"/>
      <c r="OBB1187" s="140"/>
      <c r="OBC1187" s="140"/>
      <c r="OBD1187" s="140"/>
      <c r="OBE1187" s="140"/>
      <c r="OBF1187" s="140"/>
      <c r="OBG1187" s="140"/>
      <c r="OBH1187" s="140"/>
      <c r="OBI1187" s="140"/>
      <c r="OBJ1187" s="140"/>
      <c r="OBK1187" s="140"/>
      <c r="OBL1187" s="140"/>
      <c r="OBM1187" s="140"/>
      <c r="OBN1187" s="140"/>
      <c r="OBO1187" s="140"/>
      <c r="OBP1187" s="140"/>
      <c r="OBQ1187" s="140"/>
      <c r="OBR1187" s="140"/>
      <c r="OBS1187" s="140"/>
      <c r="OBT1187" s="140"/>
      <c r="OBU1187" s="140"/>
      <c r="OBV1187" s="140"/>
      <c r="OBW1187" s="140"/>
      <c r="OBX1187" s="140"/>
      <c r="OBY1187" s="140"/>
      <c r="OBZ1187" s="140"/>
      <c r="OCA1187" s="140"/>
      <c r="OCB1187" s="140"/>
      <c r="OCC1187" s="140"/>
      <c r="OCD1187" s="140"/>
      <c r="OCE1187" s="140"/>
      <c r="OCF1187" s="140"/>
      <c r="OCG1187" s="140"/>
      <c r="OCH1187" s="140"/>
      <c r="OCI1187" s="140"/>
      <c r="OCJ1187" s="140"/>
      <c r="OCK1187" s="140"/>
      <c r="OCL1187" s="140"/>
      <c r="OCM1187" s="140"/>
      <c r="OCN1187" s="140"/>
      <c r="OCO1187" s="140"/>
      <c r="OCP1187" s="140"/>
      <c r="OCQ1187" s="140"/>
      <c r="OCR1187" s="140"/>
      <c r="OCS1187" s="140"/>
      <c r="OCT1187" s="140"/>
      <c r="OCU1187" s="140"/>
      <c r="OCV1187" s="140"/>
      <c r="OCW1187" s="140"/>
      <c r="OCX1187" s="140"/>
      <c r="OCY1187" s="140"/>
      <c r="OCZ1187" s="140"/>
      <c r="ODA1187" s="140"/>
      <c r="ODB1187" s="140"/>
      <c r="ODC1187" s="140"/>
      <c r="ODD1187" s="140"/>
      <c r="ODE1187" s="140"/>
      <c r="ODF1187" s="140"/>
      <c r="ODG1187" s="140"/>
      <c r="ODH1187" s="140"/>
      <c r="ODI1187" s="140"/>
      <c r="ODJ1187" s="140"/>
      <c r="ODK1187" s="140"/>
      <c r="ODL1187" s="140"/>
      <c r="ODM1187" s="140"/>
      <c r="ODN1187" s="140"/>
      <c r="ODO1187" s="140"/>
      <c r="ODP1187" s="140"/>
      <c r="ODQ1187" s="140"/>
      <c r="ODR1187" s="140"/>
      <c r="ODS1187" s="140"/>
      <c r="ODT1187" s="140"/>
      <c r="ODU1187" s="140"/>
      <c r="ODV1187" s="140"/>
      <c r="ODW1187" s="140"/>
      <c r="ODX1187" s="140"/>
      <c r="ODY1187" s="140"/>
      <c r="ODZ1187" s="140"/>
      <c r="OEA1187" s="140"/>
      <c r="OEB1187" s="140"/>
      <c r="OEC1187" s="140"/>
      <c r="OED1187" s="140"/>
      <c r="OEE1187" s="140"/>
      <c r="OEF1187" s="140"/>
      <c r="OEG1187" s="140"/>
      <c r="OEH1187" s="140"/>
      <c r="OEI1187" s="140"/>
      <c r="OEJ1187" s="140"/>
      <c r="OEK1187" s="140"/>
      <c r="OEL1187" s="140"/>
      <c r="OEM1187" s="140"/>
      <c r="OEN1187" s="140"/>
      <c r="OEO1187" s="140"/>
      <c r="OEP1187" s="140"/>
      <c r="OEQ1187" s="140"/>
      <c r="OER1187" s="140"/>
      <c r="OES1187" s="140"/>
      <c r="OET1187" s="140"/>
      <c r="OEU1187" s="140"/>
      <c r="OEV1187" s="140"/>
      <c r="OEW1187" s="140"/>
      <c r="OEX1187" s="140"/>
      <c r="OEY1187" s="140"/>
      <c r="OEZ1187" s="140"/>
      <c r="OFA1187" s="140"/>
      <c r="OFB1187" s="140"/>
      <c r="OFC1187" s="140"/>
      <c r="OFD1187" s="140"/>
      <c r="OFE1187" s="140"/>
      <c r="OFF1187" s="140"/>
      <c r="OFG1187" s="140"/>
      <c r="OFH1187" s="140"/>
      <c r="OFI1187" s="140"/>
      <c r="OFJ1187" s="140"/>
      <c r="OFK1187" s="140"/>
      <c r="OFL1187" s="140"/>
      <c r="OFM1187" s="140"/>
      <c r="OFN1187" s="140"/>
      <c r="OFO1187" s="140"/>
      <c r="OFP1187" s="140"/>
      <c r="OFQ1187" s="140"/>
      <c r="OFR1187" s="140"/>
      <c r="OFS1187" s="140"/>
      <c r="OFT1187" s="140"/>
      <c r="OFU1187" s="140"/>
      <c r="OFV1187" s="140"/>
      <c r="OFW1187" s="140"/>
      <c r="OFX1187" s="140"/>
      <c r="OFY1187" s="140"/>
      <c r="OFZ1187" s="140"/>
      <c r="OGA1187" s="140"/>
      <c r="OGB1187" s="140"/>
      <c r="OGC1187" s="140"/>
      <c r="OGD1187" s="140"/>
      <c r="OGE1187" s="140"/>
      <c r="OGF1187" s="140"/>
      <c r="OGG1187" s="140"/>
      <c r="OGH1187" s="140"/>
      <c r="OGI1187" s="140"/>
      <c r="OGJ1187" s="140"/>
      <c r="OGK1187" s="140"/>
      <c r="OGL1187" s="140"/>
      <c r="OGM1187" s="140"/>
      <c r="OGN1187" s="140"/>
      <c r="OGO1187" s="140"/>
      <c r="OGP1187" s="140"/>
      <c r="OGQ1187" s="140"/>
      <c r="OGR1187" s="140"/>
      <c r="OGS1187" s="140"/>
      <c r="OGT1187" s="140"/>
      <c r="OGU1187" s="140"/>
      <c r="OGV1187" s="140"/>
      <c r="OGW1187" s="140"/>
      <c r="OGX1187" s="140"/>
      <c r="OGY1187" s="140"/>
      <c r="OGZ1187" s="140"/>
      <c r="OHA1187" s="140"/>
      <c r="OHB1187" s="140"/>
      <c r="OHC1187" s="140"/>
      <c r="OHD1187" s="140"/>
      <c r="OHE1187" s="140"/>
      <c r="OHF1187" s="140"/>
      <c r="OHG1187" s="140"/>
      <c r="OHH1187" s="140"/>
      <c r="OHI1187" s="140"/>
      <c r="OHJ1187" s="140"/>
      <c r="OHK1187" s="140"/>
      <c r="OHL1187" s="140"/>
      <c r="OHM1187" s="140"/>
      <c r="OHN1187" s="140"/>
      <c r="OHO1187" s="140"/>
      <c r="OHP1187" s="140"/>
      <c r="OHQ1187" s="140"/>
      <c r="OHR1187" s="140"/>
      <c r="OHS1187" s="140"/>
      <c r="OHT1187" s="140"/>
      <c r="OHU1187" s="140"/>
      <c r="OHV1187" s="140"/>
      <c r="OHW1187" s="140"/>
      <c r="OHX1187" s="140"/>
      <c r="OHY1187" s="140"/>
      <c r="OHZ1187" s="140"/>
      <c r="OIA1187" s="140"/>
      <c r="OIB1187" s="140"/>
      <c r="OIC1187" s="140"/>
      <c r="OID1187" s="140"/>
      <c r="OIE1187" s="140"/>
      <c r="OIF1187" s="140"/>
      <c r="OIG1187" s="140"/>
      <c r="OIH1187" s="140"/>
      <c r="OII1187" s="140"/>
      <c r="OIJ1187" s="140"/>
      <c r="OIK1187" s="140"/>
      <c r="OIL1187" s="140"/>
      <c r="OIM1187" s="140"/>
      <c r="OIN1187" s="140"/>
      <c r="OIO1187" s="140"/>
      <c r="OIP1187" s="140"/>
      <c r="OIQ1187" s="140"/>
      <c r="OIR1187" s="140"/>
      <c r="OIS1187" s="140"/>
      <c r="OIT1187" s="140"/>
      <c r="OIU1187" s="140"/>
      <c r="OIV1187" s="140"/>
      <c r="OIW1187" s="140"/>
      <c r="OIX1187" s="140"/>
      <c r="OIY1187" s="140"/>
      <c r="OIZ1187" s="140"/>
      <c r="OJA1187" s="140"/>
      <c r="OJB1187" s="140"/>
      <c r="OJC1187" s="140"/>
      <c r="OJD1187" s="140"/>
      <c r="OJE1187" s="140"/>
      <c r="OJF1187" s="140"/>
      <c r="OJG1187" s="140"/>
      <c r="OJH1187" s="140"/>
      <c r="OJI1187" s="140"/>
      <c r="OJJ1187" s="140"/>
      <c r="OJK1187" s="140"/>
      <c r="OJL1187" s="140"/>
      <c r="OJM1187" s="140"/>
      <c r="OJN1187" s="140"/>
      <c r="OJO1187" s="140"/>
      <c r="OJP1187" s="140"/>
      <c r="OJQ1187" s="140"/>
      <c r="OJR1187" s="140"/>
      <c r="OJS1187" s="140"/>
      <c r="OJT1187" s="140"/>
      <c r="OJU1187" s="140"/>
      <c r="OJV1187" s="140"/>
      <c r="OJW1187" s="140"/>
      <c r="OJX1187" s="140"/>
      <c r="OJY1187" s="140"/>
      <c r="OJZ1187" s="140"/>
      <c r="OKA1187" s="140"/>
      <c r="OKB1187" s="140"/>
      <c r="OKC1187" s="140"/>
      <c r="OKD1187" s="140"/>
      <c r="OKE1187" s="140"/>
      <c r="OKF1187" s="140"/>
      <c r="OKG1187" s="140"/>
      <c r="OKH1187" s="140"/>
      <c r="OKI1187" s="140"/>
      <c r="OKJ1187" s="140"/>
      <c r="OKK1187" s="140"/>
      <c r="OKL1187" s="140"/>
      <c r="OKM1187" s="140"/>
      <c r="OKN1187" s="140"/>
      <c r="OKO1187" s="140"/>
      <c r="OKP1187" s="140"/>
      <c r="OKQ1187" s="140"/>
      <c r="OKR1187" s="140"/>
      <c r="OKS1187" s="140"/>
      <c r="OKT1187" s="140"/>
      <c r="OKU1187" s="140"/>
      <c r="OKV1187" s="140"/>
      <c r="OKW1187" s="140"/>
      <c r="OKX1187" s="140"/>
      <c r="OKY1187" s="140"/>
      <c r="OKZ1187" s="140"/>
      <c r="OLA1187" s="140"/>
      <c r="OLB1187" s="140"/>
      <c r="OLC1187" s="140"/>
      <c r="OLD1187" s="140"/>
      <c r="OLE1187" s="140"/>
      <c r="OLF1187" s="140"/>
      <c r="OLG1187" s="140"/>
      <c r="OLH1187" s="140"/>
      <c r="OLI1187" s="140"/>
      <c r="OLJ1187" s="140"/>
      <c r="OLK1187" s="140"/>
      <c r="OLL1187" s="140"/>
      <c r="OLM1187" s="140"/>
      <c r="OLN1187" s="140"/>
      <c r="OLO1187" s="140"/>
      <c r="OLP1187" s="140"/>
      <c r="OLQ1187" s="140"/>
      <c r="OLR1187" s="140"/>
      <c r="OLS1187" s="140"/>
      <c r="OLT1187" s="140"/>
      <c r="OLU1187" s="140"/>
      <c r="OLV1187" s="140"/>
      <c r="OLW1187" s="140"/>
      <c r="OLX1187" s="140"/>
      <c r="OLY1187" s="140"/>
      <c r="OLZ1187" s="140"/>
      <c r="OMA1187" s="140"/>
      <c r="OMB1187" s="140"/>
      <c r="OMC1187" s="140"/>
      <c r="OMD1187" s="140"/>
      <c r="OME1187" s="140"/>
      <c r="OMF1187" s="140"/>
      <c r="OMG1187" s="140"/>
      <c r="OMH1187" s="140"/>
      <c r="OMI1187" s="140"/>
      <c r="OMJ1187" s="140"/>
      <c r="OMK1187" s="140"/>
      <c r="OML1187" s="140"/>
      <c r="OMM1187" s="140"/>
      <c r="OMN1187" s="140"/>
      <c r="OMO1187" s="140"/>
      <c r="OMP1187" s="140"/>
      <c r="OMQ1187" s="140"/>
      <c r="OMR1187" s="140"/>
      <c r="OMS1187" s="140"/>
      <c r="OMT1187" s="140"/>
      <c r="OMU1187" s="140"/>
      <c r="OMV1187" s="140"/>
      <c r="OMW1187" s="140"/>
      <c r="OMX1187" s="140"/>
      <c r="OMY1187" s="140"/>
      <c r="OMZ1187" s="140"/>
      <c r="ONA1187" s="140"/>
      <c r="ONB1187" s="140"/>
      <c r="ONC1187" s="140"/>
      <c r="OND1187" s="140"/>
      <c r="ONE1187" s="140"/>
      <c r="ONF1187" s="140"/>
      <c r="ONG1187" s="140"/>
      <c r="ONH1187" s="140"/>
      <c r="ONI1187" s="140"/>
      <c r="ONJ1187" s="140"/>
      <c r="ONK1187" s="140"/>
      <c r="ONL1187" s="140"/>
      <c r="ONM1187" s="140"/>
      <c r="ONN1187" s="140"/>
      <c r="ONO1187" s="140"/>
      <c r="ONP1187" s="140"/>
      <c r="ONQ1187" s="140"/>
      <c r="ONR1187" s="140"/>
      <c r="ONS1187" s="140"/>
      <c r="ONT1187" s="140"/>
      <c r="ONU1187" s="140"/>
      <c r="ONV1187" s="140"/>
      <c r="ONW1187" s="140"/>
      <c r="ONX1187" s="140"/>
      <c r="ONY1187" s="140"/>
      <c r="ONZ1187" s="140"/>
      <c r="OOA1187" s="140"/>
      <c r="OOB1187" s="140"/>
      <c r="OOC1187" s="140"/>
      <c r="OOD1187" s="140"/>
      <c r="OOE1187" s="140"/>
      <c r="OOF1187" s="140"/>
      <c r="OOG1187" s="140"/>
      <c r="OOH1187" s="140"/>
      <c r="OOI1187" s="140"/>
      <c r="OOJ1187" s="140"/>
      <c r="OOK1187" s="140"/>
      <c r="OOL1187" s="140"/>
      <c r="OOM1187" s="140"/>
      <c r="OON1187" s="140"/>
      <c r="OOO1187" s="140"/>
      <c r="OOP1187" s="140"/>
      <c r="OOQ1187" s="140"/>
      <c r="OOR1187" s="140"/>
      <c r="OOS1187" s="140"/>
      <c r="OOT1187" s="140"/>
      <c r="OOU1187" s="140"/>
      <c r="OOV1187" s="140"/>
      <c r="OOW1187" s="140"/>
      <c r="OOX1187" s="140"/>
      <c r="OOY1187" s="140"/>
      <c r="OOZ1187" s="140"/>
      <c r="OPA1187" s="140"/>
      <c r="OPB1187" s="140"/>
      <c r="OPC1187" s="140"/>
      <c r="OPD1187" s="140"/>
      <c r="OPE1187" s="140"/>
      <c r="OPF1187" s="140"/>
      <c r="OPG1187" s="140"/>
      <c r="OPH1187" s="140"/>
      <c r="OPI1187" s="140"/>
      <c r="OPJ1187" s="140"/>
      <c r="OPK1187" s="140"/>
      <c r="OPL1187" s="140"/>
      <c r="OPM1187" s="140"/>
      <c r="OPN1187" s="140"/>
      <c r="OPO1187" s="140"/>
      <c r="OPP1187" s="140"/>
      <c r="OPQ1187" s="140"/>
      <c r="OPR1187" s="140"/>
      <c r="OPS1187" s="140"/>
      <c r="OPT1187" s="140"/>
      <c r="OPU1187" s="140"/>
      <c r="OPV1187" s="140"/>
      <c r="OPW1187" s="140"/>
      <c r="OPX1187" s="140"/>
      <c r="OPY1187" s="140"/>
      <c r="OPZ1187" s="140"/>
      <c r="OQA1187" s="140"/>
      <c r="OQB1187" s="140"/>
      <c r="OQC1187" s="140"/>
      <c r="OQD1187" s="140"/>
      <c r="OQE1187" s="140"/>
      <c r="OQF1187" s="140"/>
      <c r="OQG1187" s="140"/>
      <c r="OQH1187" s="140"/>
      <c r="OQI1187" s="140"/>
      <c r="OQJ1187" s="140"/>
      <c r="OQK1187" s="140"/>
      <c r="OQL1187" s="140"/>
      <c r="OQM1187" s="140"/>
      <c r="OQN1187" s="140"/>
      <c r="OQO1187" s="140"/>
      <c r="OQP1187" s="140"/>
      <c r="OQQ1187" s="140"/>
      <c r="OQR1187" s="140"/>
      <c r="OQS1187" s="140"/>
      <c r="OQT1187" s="140"/>
      <c r="OQU1187" s="140"/>
      <c r="OQV1187" s="140"/>
      <c r="OQW1187" s="140"/>
      <c r="OQX1187" s="140"/>
      <c r="OQY1187" s="140"/>
      <c r="OQZ1187" s="140"/>
      <c r="ORA1187" s="140"/>
      <c r="ORB1187" s="140"/>
      <c r="ORC1187" s="140"/>
      <c r="ORD1187" s="140"/>
      <c r="ORE1187" s="140"/>
      <c r="ORF1187" s="140"/>
      <c r="ORG1187" s="140"/>
      <c r="ORH1187" s="140"/>
      <c r="ORI1187" s="140"/>
      <c r="ORJ1187" s="140"/>
      <c r="ORK1187" s="140"/>
      <c r="ORL1187" s="140"/>
      <c r="ORM1187" s="140"/>
      <c r="ORN1187" s="140"/>
      <c r="ORO1187" s="140"/>
      <c r="ORP1187" s="140"/>
      <c r="ORQ1187" s="140"/>
      <c r="ORR1187" s="140"/>
      <c r="ORS1187" s="140"/>
      <c r="ORT1187" s="140"/>
      <c r="ORU1187" s="140"/>
      <c r="ORV1187" s="140"/>
      <c r="ORW1187" s="140"/>
      <c r="ORX1187" s="140"/>
      <c r="ORY1187" s="140"/>
      <c r="ORZ1187" s="140"/>
      <c r="OSA1187" s="140"/>
      <c r="OSB1187" s="140"/>
      <c r="OSC1187" s="140"/>
      <c r="OSD1187" s="140"/>
      <c r="OSE1187" s="140"/>
      <c r="OSF1187" s="140"/>
      <c r="OSG1187" s="140"/>
      <c r="OSH1187" s="140"/>
      <c r="OSI1187" s="140"/>
      <c r="OSJ1187" s="140"/>
      <c r="OSK1187" s="140"/>
      <c r="OSL1187" s="140"/>
      <c r="OSM1187" s="140"/>
      <c r="OSN1187" s="140"/>
      <c r="OSO1187" s="140"/>
      <c r="OSP1187" s="140"/>
      <c r="OSQ1187" s="140"/>
      <c r="OSR1187" s="140"/>
      <c r="OSS1187" s="140"/>
      <c r="OST1187" s="140"/>
      <c r="OSU1187" s="140"/>
      <c r="OSV1187" s="140"/>
      <c r="OSW1187" s="140"/>
      <c r="OSX1187" s="140"/>
      <c r="OSY1187" s="140"/>
      <c r="OSZ1187" s="140"/>
      <c r="OTA1187" s="140"/>
      <c r="OTB1187" s="140"/>
      <c r="OTC1187" s="140"/>
      <c r="OTD1187" s="140"/>
      <c r="OTE1187" s="140"/>
      <c r="OTF1187" s="140"/>
      <c r="OTG1187" s="140"/>
      <c r="OTH1187" s="140"/>
      <c r="OTI1187" s="140"/>
      <c r="OTJ1187" s="140"/>
      <c r="OTK1187" s="140"/>
      <c r="OTL1187" s="140"/>
      <c r="OTM1187" s="140"/>
      <c r="OTN1187" s="140"/>
      <c r="OTO1187" s="140"/>
      <c r="OTP1187" s="140"/>
      <c r="OTQ1187" s="140"/>
      <c r="OTR1187" s="140"/>
      <c r="OTS1187" s="140"/>
      <c r="OTT1187" s="140"/>
      <c r="OTU1187" s="140"/>
      <c r="OTV1187" s="140"/>
      <c r="OTW1187" s="140"/>
      <c r="OTX1187" s="140"/>
      <c r="OTY1187" s="140"/>
      <c r="OTZ1187" s="140"/>
      <c r="OUA1187" s="140"/>
      <c r="OUB1187" s="140"/>
      <c r="OUC1187" s="140"/>
      <c r="OUD1187" s="140"/>
      <c r="OUE1187" s="140"/>
      <c r="OUF1187" s="140"/>
      <c r="OUG1187" s="140"/>
      <c r="OUH1187" s="140"/>
      <c r="OUI1187" s="140"/>
      <c r="OUJ1187" s="140"/>
      <c r="OUK1187" s="140"/>
      <c r="OUL1187" s="140"/>
      <c r="OUM1187" s="140"/>
      <c r="OUN1187" s="140"/>
      <c r="OUO1187" s="140"/>
      <c r="OUP1187" s="140"/>
      <c r="OUQ1187" s="140"/>
      <c r="OUR1187" s="140"/>
      <c r="OUS1187" s="140"/>
      <c r="OUT1187" s="140"/>
      <c r="OUU1187" s="140"/>
      <c r="OUV1187" s="140"/>
      <c r="OUW1187" s="140"/>
      <c r="OUX1187" s="140"/>
      <c r="OUY1187" s="140"/>
      <c r="OUZ1187" s="140"/>
      <c r="OVA1187" s="140"/>
      <c r="OVB1187" s="140"/>
      <c r="OVC1187" s="140"/>
      <c r="OVD1187" s="140"/>
      <c r="OVE1187" s="140"/>
      <c r="OVF1187" s="140"/>
      <c r="OVG1187" s="140"/>
      <c r="OVH1187" s="140"/>
      <c r="OVI1187" s="140"/>
      <c r="OVJ1187" s="140"/>
      <c r="OVK1187" s="140"/>
      <c r="OVL1187" s="140"/>
      <c r="OVM1187" s="140"/>
      <c r="OVN1187" s="140"/>
      <c r="OVO1187" s="140"/>
      <c r="OVP1187" s="140"/>
      <c r="OVQ1187" s="140"/>
      <c r="OVR1187" s="140"/>
      <c r="OVS1187" s="140"/>
      <c r="OVT1187" s="140"/>
      <c r="OVU1187" s="140"/>
      <c r="OVV1187" s="140"/>
      <c r="OVW1187" s="140"/>
      <c r="OVX1187" s="140"/>
      <c r="OVY1187" s="140"/>
      <c r="OVZ1187" s="140"/>
      <c r="OWA1187" s="140"/>
      <c r="OWB1187" s="140"/>
      <c r="OWC1187" s="140"/>
      <c r="OWD1187" s="140"/>
      <c r="OWE1187" s="140"/>
      <c r="OWF1187" s="140"/>
      <c r="OWG1187" s="140"/>
      <c r="OWH1187" s="140"/>
      <c r="OWI1187" s="140"/>
      <c r="OWJ1187" s="140"/>
      <c r="OWK1187" s="140"/>
      <c r="OWL1187" s="140"/>
      <c r="OWM1187" s="140"/>
      <c r="OWN1187" s="140"/>
      <c r="OWO1187" s="140"/>
      <c r="OWP1187" s="140"/>
      <c r="OWQ1187" s="140"/>
      <c r="OWR1187" s="140"/>
      <c r="OWS1187" s="140"/>
      <c r="OWT1187" s="140"/>
      <c r="OWU1187" s="140"/>
      <c r="OWV1187" s="140"/>
      <c r="OWW1187" s="140"/>
      <c r="OWX1187" s="140"/>
      <c r="OWY1187" s="140"/>
      <c r="OWZ1187" s="140"/>
      <c r="OXA1187" s="140"/>
      <c r="OXB1187" s="140"/>
      <c r="OXC1187" s="140"/>
      <c r="OXD1187" s="140"/>
      <c r="OXE1187" s="140"/>
      <c r="OXF1187" s="140"/>
      <c r="OXG1187" s="140"/>
      <c r="OXH1187" s="140"/>
      <c r="OXI1187" s="140"/>
      <c r="OXJ1187" s="140"/>
      <c r="OXK1187" s="140"/>
      <c r="OXL1187" s="140"/>
      <c r="OXM1187" s="140"/>
      <c r="OXN1187" s="140"/>
      <c r="OXO1187" s="140"/>
      <c r="OXP1187" s="140"/>
      <c r="OXQ1187" s="140"/>
      <c r="OXR1187" s="140"/>
      <c r="OXS1187" s="140"/>
      <c r="OXT1187" s="140"/>
      <c r="OXU1187" s="140"/>
      <c r="OXV1187" s="140"/>
      <c r="OXW1187" s="140"/>
      <c r="OXX1187" s="140"/>
      <c r="OXY1187" s="140"/>
      <c r="OXZ1187" s="140"/>
      <c r="OYA1187" s="140"/>
      <c r="OYB1187" s="140"/>
      <c r="OYC1187" s="140"/>
      <c r="OYD1187" s="140"/>
      <c r="OYE1187" s="140"/>
      <c r="OYF1187" s="140"/>
      <c r="OYG1187" s="140"/>
      <c r="OYH1187" s="140"/>
      <c r="OYI1187" s="140"/>
      <c r="OYJ1187" s="140"/>
      <c r="OYK1187" s="140"/>
      <c r="OYL1187" s="140"/>
      <c r="OYM1187" s="140"/>
      <c r="OYN1187" s="140"/>
      <c r="OYO1187" s="140"/>
      <c r="OYP1187" s="140"/>
      <c r="OYQ1187" s="140"/>
      <c r="OYR1187" s="140"/>
      <c r="OYS1187" s="140"/>
      <c r="OYT1187" s="140"/>
      <c r="OYU1187" s="140"/>
      <c r="OYV1187" s="140"/>
      <c r="OYW1187" s="140"/>
      <c r="OYX1187" s="140"/>
      <c r="OYY1187" s="140"/>
      <c r="OYZ1187" s="140"/>
      <c r="OZA1187" s="140"/>
      <c r="OZB1187" s="140"/>
      <c r="OZC1187" s="140"/>
      <c r="OZD1187" s="140"/>
      <c r="OZE1187" s="140"/>
      <c r="OZF1187" s="140"/>
      <c r="OZG1187" s="140"/>
      <c r="OZH1187" s="140"/>
      <c r="OZI1187" s="140"/>
      <c r="OZJ1187" s="140"/>
      <c r="OZK1187" s="140"/>
      <c r="OZL1187" s="140"/>
      <c r="OZM1187" s="140"/>
      <c r="OZN1187" s="140"/>
      <c r="OZO1187" s="140"/>
      <c r="OZP1187" s="140"/>
      <c r="OZQ1187" s="140"/>
      <c r="OZR1187" s="140"/>
      <c r="OZS1187" s="140"/>
      <c r="OZT1187" s="140"/>
      <c r="OZU1187" s="140"/>
      <c r="OZV1187" s="140"/>
      <c r="OZW1187" s="140"/>
      <c r="OZX1187" s="140"/>
      <c r="OZY1187" s="140"/>
      <c r="OZZ1187" s="140"/>
      <c r="PAA1187" s="140"/>
      <c r="PAB1187" s="140"/>
      <c r="PAC1187" s="140"/>
      <c r="PAD1187" s="140"/>
      <c r="PAE1187" s="140"/>
      <c r="PAF1187" s="140"/>
      <c r="PAG1187" s="140"/>
      <c r="PAH1187" s="140"/>
      <c r="PAI1187" s="140"/>
      <c r="PAJ1187" s="140"/>
      <c r="PAK1187" s="140"/>
      <c r="PAL1187" s="140"/>
      <c r="PAM1187" s="140"/>
      <c r="PAN1187" s="140"/>
      <c r="PAO1187" s="140"/>
      <c r="PAP1187" s="140"/>
      <c r="PAQ1187" s="140"/>
      <c r="PAR1187" s="140"/>
      <c r="PAS1187" s="140"/>
      <c r="PAT1187" s="140"/>
      <c r="PAU1187" s="140"/>
      <c r="PAV1187" s="140"/>
      <c r="PAW1187" s="140"/>
      <c r="PAX1187" s="140"/>
      <c r="PAY1187" s="140"/>
      <c r="PAZ1187" s="140"/>
      <c r="PBA1187" s="140"/>
      <c r="PBB1187" s="140"/>
      <c r="PBC1187" s="140"/>
      <c r="PBD1187" s="140"/>
      <c r="PBE1187" s="140"/>
      <c r="PBF1187" s="140"/>
      <c r="PBG1187" s="140"/>
      <c r="PBH1187" s="140"/>
      <c r="PBI1187" s="140"/>
      <c r="PBJ1187" s="140"/>
      <c r="PBK1187" s="140"/>
      <c r="PBL1187" s="140"/>
      <c r="PBM1187" s="140"/>
      <c r="PBN1187" s="140"/>
      <c r="PBO1187" s="140"/>
      <c r="PBP1187" s="140"/>
      <c r="PBQ1187" s="140"/>
      <c r="PBR1187" s="140"/>
      <c r="PBS1187" s="140"/>
      <c r="PBT1187" s="140"/>
      <c r="PBU1187" s="140"/>
      <c r="PBV1187" s="140"/>
      <c r="PBW1187" s="140"/>
      <c r="PBX1187" s="140"/>
      <c r="PBY1187" s="140"/>
      <c r="PBZ1187" s="140"/>
      <c r="PCA1187" s="140"/>
      <c r="PCB1187" s="140"/>
      <c r="PCC1187" s="140"/>
      <c r="PCD1187" s="140"/>
      <c r="PCE1187" s="140"/>
      <c r="PCF1187" s="140"/>
      <c r="PCG1187" s="140"/>
      <c r="PCH1187" s="140"/>
      <c r="PCI1187" s="140"/>
      <c r="PCJ1187" s="140"/>
      <c r="PCK1187" s="140"/>
      <c r="PCL1187" s="140"/>
      <c r="PCM1187" s="140"/>
      <c r="PCN1187" s="140"/>
      <c r="PCO1187" s="140"/>
      <c r="PCP1187" s="140"/>
      <c r="PCQ1187" s="140"/>
      <c r="PCR1187" s="140"/>
      <c r="PCS1187" s="140"/>
      <c r="PCT1187" s="140"/>
      <c r="PCU1187" s="140"/>
      <c r="PCV1187" s="140"/>
      <c r="PCW1187" s="140"/>
      <c r="PCX1187" s="140"/>
      <c r="PCY1187" s="140"/>
      <c r="PCZ1187" s="140"/>
      <c r="PDA1187" s="140"/>
      <c r="PDB1187" s="140"/>
      <c r="PDC1187" s="140"/>
      <c r="PDD1187" s="140"/>
      <c r="PDE1187" s="140"/>
      <c r="PDF1187" s="140"/>
      <c r="PDG1187" s="140"/>
      <c r="PDH1187" s="140"/>
      <c r="PDI1187" s="140"/>
      <c r="PDJ1187" s="140"/>
      <c r="PDK1187" s="140"/>
      <c r="PDL1187" s="140"/>
      <c r="PDM1187" s="140"/>
      <c r="PDN1187" s="140"/>
      <c r="PDO1187" s="140"/>
      <c r="PDP1187" s="140"/>
      <c r="PDQ1187" s="140"/>
      <c r="PDR1187" s="140"/>
      <c r="PDS1187" s="140"/>
      <c r="PDT1187" s="140"/>
      <c r="PDU1187" s="140"/>
      <c r="PDV1187" s="140"/>
      <c r="PDW1187" s="140"/>
      <c r="PDX1187" s="140"/>
      <c r="PDY1187" s="140"/>
      <c r="PDZ1187" s="140"/>
      <c r="PEA1187" s="140"/>
      <c r="PEB1187" s="140"/>
      <c r="PEC1187" s="140"/>
      <c r="PED1187" s="140"/>
      <c r="PEE1187" s="140"/>
      <c r="PEF1187" s="140"/>
      <c r="PEG1187" s="140"/>
      <c r="PEH1187" s="140"/>
      <c r="PEI1187" s="140"/>
      <c r="PEJ1187" s="140"/>
      <c r="PEK1187" s="140"/>
      <c r="PEL1187" s="140"/>
      <c r="PEM1187" s="140"/>
      <c r="PEN1187" s="140"/>
      <c r="PEO1187" s="140"/>
      <c r="PEP1187" s="140"/>
      <c r="PEQ1187" s="140"/>
      <c r="PER1187" s="140"/>
      <c r="PES1187" s="140"/>
      <c r="PET1187" s="140"/>
      <c r="PEU1187" s="140"/>
      <c r="PEV1187" s="140"/>
      <c r="PEW1187" s="140"/>
      <c r="PEX1187" s="140"/>
      <c r="PEY1187" s="140"/>
      <c r="PEZ1187" s="140"/>
      <c r="PFA1187" s="140"/>
      <c r="PFB1187" s="140"/>
      <c r="PFC1187" s="140"/>
      <c r="PFD1187" s="140"/>
      <c r="PFE1187" s="140"/>
      <c r="PFF1187" s="140"/>
      <c r="PFG1187" s="140"/>
      <c r="PFH1187" s="140"/>
      <c r="PFI1187" s="140"/>
      <c r="PFJ1187" s="140"/>
      <c r="PFK1187" s="140"/>
      <c r="PFL1187" s="140"/>
      <c r="PFM1187" s="140"/>
      <c r="PFN1187" s="140"/>
      <c r="PFO1187" s="140"/>
      <c r="PFP1187" s="140"/>
      <c r="PFQ1187" s="140"/>
      <c r="PFR1187" s="140"/>
      <c r="PFS1187" s="140"/>
      <c r="PFT1187" s="140"/>
      <c r="PFU1187" s="140"/>
      <c r="PFV1187" s="140"/>
      <c r="PFW1187" s="140"/>
      <c r="PFX1187" s="140"/>
      <c r="PFY1187" s="140"/>
      <c r="PFZ1187" s="140"/>
      <c r="PGA1187" s="140"/>
      <c r="PGB1187" s="140"/>
      <c r="PGC1187" s="140"/>
      <c r="PGD1187" s="140"/>
      <c r="PGE1187" s="140"/>
      <c r="PGF1187" s="140"/>
      <c r="PGG1187" s="140"/>
      <c r="PGH1187" s="140"/>
      <c r="PGI1187" s="140"/>
      <c r="PGJ1187" s="140"/>
      <c r="PGK1187" s="140"/>
      <c r="PGL1187" s="140"/>
      <c r="PGM1187" s="140"/>
      <c r="PGN1187" s="140"/>
      <c r="PGO1187" s="140"/>
      <c r="PGP1187" s="140"/>
      <c r="PGQ1187" s="140"/>
      <c r="PGR1187" s="140"/>
      <c r="PGS1187" s="140"/>
      <c r="PGT1187" s="140"/>
      <c r="PGU1187" s="140"/>
      <c r="PGV1187" s="140"/>
      <c r="PGW1187" s="140"/>
      <c r="PGX1187" s="140"/>
      <c r="PGY1187" s="140"/>
      <c r="PGZ1187" s="140"/>
      <c r="PHA1187" s="140"/>
      <c r="PHB1187" s="140"/>
      <c r="PHC1187" s="140"/>
      <c r="PHD1187" s="140"/>
      <c r="PHE1187" s="140"/>
      <c r="PHF1187" s="140"/>
      <c r="PHG1187" s="140"/>
      <c r="PHH1187" s="140"/>
      <c r="PHI1187" s="140"/>
      <c r="PHJ1187" s="140"/>
      <c r="PHK1187" s="140"/>
      <c r="PHL1187" s="140"/>
      <c r="PHM1187" s="140"/>
      <c r="PHN1187" s="140"/>
      <c r="PHO1187" s="140"/>
      <c r="PHP1187" s="140"/>
      <c r="PHQ1187" s="140"/>
      <c r="PHR1187" s="140"/>
      <c r="PHS1187" s="140"/>
      <c r="PHT1187" s="140"/>
      <c r="PHU1187" s="140"/>
      <c r="PHV1187" s="140"/>
      <c r="PHW1187" s="140"/>
      <c r="PHX1187" s="140"/>
      <c r="PHY1187" s="140"/>
      <c r="PHZ1187" s="140"/>
      <c r="PIA1187" s="140"/>
      <c r="PIB1187" s="140"/>
      <c r="PIC1187" s="140"/>
      <c r="PID1187" s="140"/>
      <c r="PIE1187" s="140"/>
      <c r="PIF1187" s="140"/>
      <c r="PIG1187" s="140"/>
      <c r="PIH1187" s="140"/>
      <c r="PII1187" s="140"/>
      <c r="PIJ1187" s="140"/>
      <c r="PIK1187" s="140"/>
      <c r="PIL1187" s="140"/>
      <c r="PIM1187" s="140"/>
      <c r="PIN1187" s="140"/>
      <c r="PIO1187" s="140"/>
      <c r="PIP1187" s="140"/>
      <c r="PIQ1187" s="140"/>
      <c r="PIR1187" s="140"/>
      <c r="PIS1187" s="140"/>
      <c r="PIT1187" s="140"/>
      <c r="PIU1187" s="140"/>
      <c r="PIV1187" s="140"/>
      <c r="PIW1187" s="140"/>
      <c r="PIX1187" s="140"/>
      <c r="PIY1187" s="140"/>
      <c r="PIZ1187" s="140"/>
      <c r="PJA1187" s="140"/>
      <c r="PJB1187" s="140"/>
      <c r="PJC1187" s="140"/>
      <c r="PJD1187" s="140"/>
      <c r="PJE1187" s="140"/>
      <c r="PJF1187" s="140"/>
      <c r="PJG1187" s="140"/>
      <c r="PJH1187" s="140"/>
      <c r="PJI1187" s="140"/>
      <c r="PJJ1187" s="140"/>
      <c r="PJK1187" s="140"/>
      <c r="PJL1187" s="140"/>
      <c r="PJM1187" s="140"/>
      <c r="PJN1187" s="140"/>
      <c r="PJO1187" s="140"/>
      <c r="PJP1187" s="140"/>
      <c r="PJQ1187" s="140"/>
      <c r="PJR1187" s="140"/>
      <c r="PJS1187" s="140"/>
      <c r="PJT1187" s="140"/>
      <c r="PJU1187" s="140"/>
      <c r="PJV1187" s="140"/>
      <c r="PJW1187" s="140"/>
      <c r="PJX1187" s="140"/>
      <c r="PJY1187" s="140"/>
      <c r="PJZ1187" s="140"/>
      <c r="PKA1187" s="140"/>
      <c r="PKB1187" s="140"/>
      <c r="PKC1187" s="140"/>
      <c r="PKD1187" s="140"/>
      <c r="PKE1187" s="140"/>
      <c r="PKF1187" s="140"/>
      <c r="PKG1187" s="140"/>
      <c r="PKH1187" s="140"/>
      <c r="PKI1187" s="140"/>
      <c r="PKJ1187" s="140"/>
      <c r="PKK1187" s="140"/>
      <c r="PKL1187" s="140"/>
      <c r="PKM1187" s="140"/>
      <c r="PKN1187" s="140"/>
      <c r="PKO1187" s="140"/>
      <c r="PKP1187" s="140"/>
      <c r="PKQ1187" s="140"/>
      <c r="PKR1187" s="140"/>
      <c r="PKS1187" s="140"/>
      <c r="PKT1187" s="140"/>
      <c r="PKU1187" s="140"/>
      <c r="PKV1187" s="140"/>
      <c r="PKW1187" s="140"/>
      <c r="PKX1187" s="140"/>
      <c r="PKY1187" s="140"/>
      <c r="PKZ1187" s="140"/>
      <c r="PLA1187" s="140"/>
      <c r="PLB1187" s="140"/>
      <c r="PLC1187" s="140"/>
      <c r="PLD1187" s="140"/>
      <c r="PLE1187" s="140"/>
      <c r="PLF1187" s="140"/>
      <c r="PLG1187" s="140"/>
      <c r="PLH1187" s="140"/>
      <c r="PLI1187" s="140"/>
      <c r="PLJ1187" s="140"/>
      <c r="PLK1187" s="140"/>
      <c r="PLL1187" s="140"/>
      <c r="PLM1187" s="140"/>
      <c r="PLN1187" s="140"/>
      <c r="PLO1187" s="140"/>
      <c r="PLP1187" s="140"/>
      <c r="PLQ1187" s="140"/>
      <c r="PLR1187" s="140"/>
      <c r="PLS1187" s="140"/>
      <c r="PLT1187" s="140"/>
      <c r="PLU1187" s="140"/>
      <c r="PLV1187" s="140"/>
      <c r="PLW1187" s="140"/>
      <c r="PLX1187" s="140"/>
      <c r="PLY1187" s="140"/>
      <c r="PLZ1187" s="140"/>
      <c r="PMA1187" s="140"/>
      <c r="PMB1187" s="140"/>
      <c r="PMC1187" s="140"/>
      <c r="PMD1187" s="140"/>
      <c r="PME1187" s="140"/>
      <c r="PMF1187" s="140"/>
      <c r="PMG1187" s="140"/>
      <c r="PMH1187" s="140"/>
      <c r="PMI1187" s="140"/>
      <c r="PMJ1187" s="140"/>
      <c r="PMK1187" s="140"/>
      <c r="PML1187" s="140"/>
      <c r="PMM1187" s="140"/>
      <c r="PMN1187" s="140"/>
      <c r="PMO1187" s="140"/>
      <c r="PMP1187" s="140"/>
      <c r="PMQ1187" s="140"/>
      <c r="PMR1187" s="140"/>
      <c r="PMS1187" s="140"/>
      <c r="PMT1187" s="140"/>
      <c r="PMU1187" s="140"/>
      <c r="PMV1187" s="140"/>
      <c r="PMW1187" s="140"/>
      <c r="PMX1187" s="140"/>
      <c r="PMY1187" s="140"/>
      <c r="PMZ1187" s="140"/>
      <c r="PNA1187" s="140"/>
      <c r="PNB1187" s="140"/>
      <c r="PNC1187" s="140"/>
      <c r="PND1187" s="140"/>
      <c r="PNE1187" s="140"/>
      <c r="PNF1187" s="140"/>
      <c r="PNG1187" s="140"/>
      <c r="PNH1187" s="140"/>
      <c r="PNI1187" s="140"/>
      <c r="PNJ1187" s="140"/>
      <c r="PNK1187" s="140"/>
      <c r="PNL1187" s="140"/>
      <c r="PNM1187" s="140"/>
      <c r="PNN1187" s="140"/>
      <c r="PNO1187" s="140"/>
      <c r="PNP1187" s="140"/>
      <c r="PNQ1187" s="140"/>
      <c r="PNR1187" s="140"/>
      <c r="PNS1187" s="140"/>
      <c r="PNT1187" s="140"/>
      <c r="PNU1187" s="140"/>
      <c r="PNV1187" s="140"/>
      <c r="PNW1187" s="140"/>
      <c r="PNX1187" s="140"/>
      <c r="PNY1187" s="140"/>
      <c r="PNZ1187" s="140"/>
      <c r="POA1187" s="140"/>
      <c r="POB1187" s="140"/>
      <c r="POC1187" s="140"/>
      <c r="POD1187" s="140"/>
      <c r="POE1187" s="140"/>
      <c r="POF1187" s="140"/>
      <c r="POG1187" s="140"/>
      <c r="POH1187" s="140"/>
      <c r="POI1187" s="140"/>
      <c r="POJ1187" s="140"/>
      <c r="POK1187" s="140"/>
      <c r="POL1187" s="140"/>
      <c r="POM1187" s="140"/>
      <c r="PON1187" s="140"/>
      <c r="POO1187" s="140"/>
      <c r="POP1187" s="140"/>
      <c r="POQ1187" s="140"/>
      <c r="POR1187" s="140"/>
      <c r="POS1187" s="140"/>
      <c r="POT1187" s="140"/>
      <c r="POU1187" s="140"/>
      <c r="POV1187" s="140"/>
      <c r="POW1187" s="140"/>
      <c r="POX1187" s="140"/>
      <c r="POY1187" s="140"/>
      <c r="POZ1187" s="140"/>
      <c r="PPA1187" s="140"/>
      <c r="PPB1187" s="140"/>
      <c r="PPC1187" s="140"/>
      <c r="PPD1187" s="140"/>
      <c r="PPE1187" s="140"/>
      <c r="PPF1187" s="140"/>
      <c r="PPG1187" s="140"/>
      <c r="PPH1187" s="140"/>
      <c r="PPI1187" s="140"/>
      <c r="PPJ1187" s="140"/>
      <c r="PPK1187" s="140"/>
      <c r="PPL1187" s="140"/>
      <c r="PPM1187" s="140"/>
      <c r="PPN1187" s="140"/>
      <c r="PPO1187" s="140"/>
      <c r="PPP1187" s="140"/>
      <c r="PPQ1187" s="140"/>
      <c r="PPR1187" s="140"/>
      <c r="PPS1187" s="140"/>
      <c r="PPT1187" s="140"/>
      <c r="PPU1187" s="140"/>
      <c r="PPV1187" s="140"/>
      <c r="PPW1187" s="140"/>
      <c r="PPX1187" s="140"/>
      <c r="PPY1187" s="140"/>
      <c r="PPZ1187" s="140"/>
      <c r="PQA1187" s="140"/>
      <c r="PQB1187" s="140"/>
      <c r="PQC1187" s="140"/>
      <c r="PQD1187" s="140"/>
      <c r="PQE1187" s="140"/>
      <c r="PQF1187" s="140"/>
      <c r="PQG1187" s="140"/>
      <c r="PQH1187" s="140"/>
      <c r="PQI1187" s="140"/>
      <c r="PQJ1187" s="140"/>
      <c r="PQK1187" s="140"/>
      <c r="PQL1187" s="140"/>
      <c r="PQM1187" s="140"/>
      <c r="PQN1187" s="140"/>
      <c r="PQO1187" s="140"/>
      <c r="PQP1187" s="140"/>
      <c r="PQQ1187" s="140"/>
      <c r="PQR1187" s="140"/>
      <c r="PQS1187" s="140"/>
      <c r="PQT1187" s="140"/>
      <c r="PQU1187" s="140"/>
      <c r="PQV1187" s="140"/>
      <c r="PQW1187" s="140"/>
      <c r="PQX1187" s="140"/>
      <c r="PQY1187" s="140"/>
      <c r="PQZ1187" s="140"/>
      <c r="PRA1187" s="140"/>
      <c r="PRB1187" s="140"/>
      <c r="PRC1187" s="140"/>
      <c r="PRD1187" s="140"/>
      <c r="PRE1187" s="140"/>
      <c r="PRF1187" s="140"/>
      <c r="PRG1187" s="140"/>
      <c r="PRH1187" s="140"/>
      <c r="PRI1187" s="140"/>
      <c r="PRJ1187" s="140"/>
      <c r="PRK1187" s="140"/>
      <c r="PRL1187" s="140"/>
      <c r="PRM1187" s="140"/>
      <c r="PRN1187" s="140"/>
      <c r="PRO1187" s="140"/>
      <c r="PRP1187" s="140"/>
      <c r="PRQ1187" s="140"/>
      <c r="PRR1187" s="140"/>
      <c r="PRS1187" s="140"/>
      <c r="PRT1187" s="140"/>
      <c r="PRU1187" s="140"/>
      <c r="PRV1187" s="140"/>
      <c r="PRW1187" s="140"/>
      <c r="PRX1187" s="140"/>
      <c r="PRY1187" s="140"/>
      <c r="PRZ1187" s="140"/>
      <c r="PSA1187" s="140"/>
      <c r="PSB1187" s="140"/>
      <c r="PSC1187" s="140"/>
      <c r="PSD1187" s="140"/>
      <c r="PSE1187" s="140"/>
      <c r="PSF1187" s="140"/>
      <c r="PSG1187" s="140"/>
      <c r="PSH1187" s="140"/>
      <c r="PSI1187" s="140"/>
      <c r="PSJ1187" s="140"/>
      <c r="PSK1187" s="140"/>
      <c r="PSL1187" s="140"/>
      <c r="PSM1187" s="140"/>
      <c r="PSN1187" s="140"/>
      <c r="PSO1187" s="140"/>
      <c r="PSP1187" s="140"/>
      <c r="PSQ1187" s="140"/>
      <c r="PSR1187" s="140"/>
      <c r="PSS1187" s="140"/>
      <c r="PST1187" s="140"/>
      <c r="PSU1187" s="140"/>
      <c r="PSV1187" s="140"/>
      <c r="PSW1187" s="140"/>
      <c r="PSX1187" s="140"/>
      <c r="PSY1187" s="140"/>
      <c r="PSZ1187" s="140"/>
      <c r="PTA1187" s="140"/>
      <c r="PTB1187" s="140"/>
      <c r="PTC1187" s="140"/>
      <c r="PTD1187" s="140"/>
      <c r="PTE1187" s="140"/>
      <c r="PTF1187" s="140"/>
      <c r="PTG1187" s="140"/>
      <c r="PTH1187" s="140"/>
      <c r="PTI1187" s="140"/>
      <c r="PTJ1187" s="140"/>
      <c r="PTK1187" s="140"/>
      <c r="PTL1187" s="140"/>
      <c r="PTM1187" s="140"/>
      <c r="PTN1187" s="140"/>
      <c r="PTO1187" s="140"/>
      <c r="PTP1187" s="140"/>
      <c r="PTQ1187" s="140"/>
      <c r="PTR1187" s="140"/>
      <c r="PTS1187" s="140"/>
      <c r="PTT1187" s="140"/>
      <c r="PTU1187" s="140"/>
      <c r="PTV1187" s="140"/>
      <c r="PTW1187" s="140"/>
      <c r="PTX1187" s="140"/>
      <c r="PTY1187" s="140"/>
      <c r="PTZ1187" s="140"/>
      <c r="PUA1187" s="140"/>
      <c r="PUB1187" s="140"/>
      <c r="PUC1187" s="140"/>
      <c r="PUD1187" s="140"/>
      <c r="PUE1187" s="140"/>
      <c r="PUF1187" s="140"/>
      <c r="PUG1187" s="140"/>
      <c r="PUH1187" s="140"/>
      <c r="PUI1187" s="140"/>
      <c r="PUJ1187" s="140"/>
      <c r="PUK1187" s="140"/>
      <c r="PUL1187" s="140"/>
      <c r="PUM1187" s="140"/>
      <c r="PUN1187" s="140"/>
      <c r="PUO1187" s="140"/>
      <c r="PUP1187" s="140"/>
      <c r="PUQ1187" s="140"/>
      <c r="PUR1187" s="140"/>
      <c r="PUS1187" s="140"/>
      <c r="PUT1187" s="140"/>
      <c r="PUU1187" s="140"/>
      <c r="PUV1187" s="140"/>
      <c r="PUW1187" s="140"/>
      <c r="PUX1187" s="140"/>
      <c r="PUY1187" s="140"/>
      <c r="PUZ1187" s="140"/>
      <c r="PVA1187" s="140"/>
      <c r="PVB1187" s="140"/>
      <c r="PVC1187" s="140"/>
      <c r="PVD1187" s="140"/>
      <c r="PVE1187" s="140"/>
      <c r="PVF1187" s="140"/>
      <c r="PVG1187" s="140"/>
      <c r="PVH1187" s="140"/>
      <c r="PVI1187" s="140"/>
      <c r="PVJ1187" s="140"/>
      <c r="PVK1187" s="140"/>
      <c r="PVL1187" s="140"/>
      <c r="PVM1187" s="140"/>
      <c r="PVN1187" s="140"/>
      <c r="PVO1187" s="140"/>
      <c r="PVP1187" s="140"/>
      <c r="PVQ1187" s="140"/>
      <c r="PVR1187" s="140"/>
      <c r="PVS1187" s="140"/>
      <c r="PVT1187" s="140"/>
      <c r="PVU1187" s="140"/>
      <c r="PVV1187" s="140"/>
      <c r="PVW1187" s="140"/>
      <c r="PVX1187" s="140"/>
      <c r="PVY1187" s="140"/>
      <c r="PVZ1187" s="140"/>
      <c r="PWA1187" s="140"/>
      <c r="PWB1187" s="140"/>
      <c r="PWC1187" s="140"/>
      <c r="PWD1187" s="140"/>
      <c r="PWE1187" s="140"/>
      <c r="PWF1187" s="140"/>
      <c r="PWG1187" s="140"/>
      <c r="PWH1187" s="140"/>
      <c r="PWI1187" s="140"/>
      <c r="PWJ1187" s="140"/>
      <c r="PWK1187" s="140"/>
      <c r="PWL1187" s="140"/>
      <c r="PWM1187" s="140"/>
      <c r="PWN1187" s="140"/>
      <c r="PWO1187" s="140"/>
      <c r="PWP1187" s="140"/>
      <c r="PWQ1187" s="140"/>
      <c r="PWR1187" s="140"/>
      <c r="PWS1187" s="140"/>
      <c r="PWT1187" s="140"/>
      <c r="PWU1187" s="140"/>
      <c r="PWV1187" s="140"/>
      <c r="PWW1187" s="140"/>
      <c r="PWX1187" s="140"/>
      <c r="PWY1187" s="140"/>
      <c r="PWZ1187" s="140"/>
      <c r="PXA1187" s="140"/>
      <c r="PXB1187" s="140"/>
      <c r="PXC1187" s="140"/>
      <c r="PXD1187" s="140"/>
      <c r="PXE1187" s="140"/>
      <c r="PXF1187" s="140"/>
      <c r="PXG1187" s="140"/>
      <c r="PXH1187" s="140"/>
      <c r="PXI1187" s="140"/>
      <c r="PXJ1187" s="140"/>
      <c r="PXK1187" s="140"/>
      <c r="PXL1187" s="140"/>
      <c r="PXM1187" s="140"/>
      <c r="PXN1187" s="140"/>
      <c r="PXO1187" s="140"/>
      <c r="PXP1187" s="140"/>
      <c r="PXQ1187" s="140"/>
      <c r="PXR1187" s="140"/>
      <c r="PXS1187" s="140"/>
      <c r="PXT1187" s="140"/>
      <c r="PXU1187" s="140"/>
      <c r="PXV1187" s="140"/>
      <c r="PXW1187" s="140"/>
      <c r="PXX1187" s="140"/>
      <c r="PXY1187" s="140"/>
      <c r="PXZ1187" s="140"/>
      <c r="PYA1187" s="140"/>
      <c r="PYB1187" s="140"/>
      <c r="PYC1187" s="140"/>
      <c r="PYD1187" s="140"/>
      <c r="PYE1187" s="140"/>
      <c r="PYF1187" s="140"/>
      <c r="PYG1187" s="140"/>
      <c r="PYH1187" s="140"/>
      <c r="PYI1187" s="140"/>
      <c r="PYJ1187" s="140"/>
      <c r="PYK1187" s="140"/>
      <c r="PYL1187" s="140"/>
      <c r="PYM1187" s="140"/>
      <c r="PYN1187" s="140"/>
      <c r="PYO1187" s="140"/>
      <c r="PYP1187" s="140"/>
      <c r="PYQ1187" s="140"/>
      <c r="PYR1187" s="140"/>
      <c r="PYS1187" s="140"/>
      <c r="PYT1187" s="140"/>
      <c r="PYU1187" s="140"/>
      <c r="PYV1187" s="140"/>
      <c r="PYW1187" s="140"/>
      <c r="PYX1187" s="140"/>
      <c r="PYY1187" s="140"/>
      <c r="PYZ1187" s="140"/>
      <c r="PZA1187" s="140"/>
      <c r="PZB1187" s="140"/>
      <c r="PZC1187" s="140"/>
      <c r="PZD1187" s="140"/>
      <c r="PZE1187" s="140"/>
      <c r="PZF1187" s="140"/>
      <c r="PZG1187" s="140"/>
      <c r="PZH1187" s="140"/>
      <c r="PZI1187" s="140"/>
      <c r="PZJ1187" s="140"/>
      <c r="PZK1187" s="140"/>
      <c r="PZL1187" s="140"/>
      <c r="PZM1187" s="140"/>
      <c r="PZN1187" s="140"/>
      <c r="PZO1187" s="140"/>
      <c r="PZP1187" s="140"/>
      <c r="PZQ1187" s="140"/>
      <c r="PZR1187" s="140"/>
      <c r="PZS1187" s="140"/>
      <c r="PZT1187" s="140"/>
      <c r="PZU1187" s="140"/>
      <c r="PZV1187" s="140"/>
      <c r="PZW1187" s="140"/>
      <c r="PZX1187" s="140"/>
      <c r="PZY1187" s="140"/>
      <c r="PZZ1187" s="140"/>
      <c r="QAA1187" s="140"/>
      <c r="QAB1187" s="140"/>
      <c r="QAC1187" s="140"/>
      <c r="QAD1187" s="140"/>
      <c r="QAE1187" s="140"/>
      <c r="QAF1187" s="140"/>
      <c r="QAG1187" s="140"/>
      <c r="QAH1187" s="140"/>
      <c r="QAI1187" s="140"/>
      <c r="QAJ1187" s="140"/>
      <c r="QAK1187" s="140"/>
      <c r="QAL1187" s="140"/>
      <c r="QAM1187" s="140"/>
      <c r="QAN1187" s="140"/>
      <c r="QAO1187" s="140"/>
      <c r="QAP1187" s="140"/>
      <c r="QAQ1187" s="140"/>
      <c r="QAR1187" s="140"/>
      <c r="QAS1187" s="140"/>
      <c r="QAT1187" s="140"/>
      <c r="QAU1187" s="140"/>
      <c r="QAV1187" s="140"/>
      <c r="QAW1187" s="140"/>
      <c r="QAX1187" s="140"/>
      <c r="QAY1187" s="140"/>
      <c r="QAZ1187" s="140"/>
      <c r="QBA1187" s="140"/>
      <c r="QBB1187" s="140"/>
      <c r="QBC1187" s="140"/>
      <c r="QBD1187" s="140"/>
      <c r="QBE1187" s="140"/>
      <c r="QBF1187" s="140"/>
      <c r="QBG1187" s="140"/>
      <c r="QBH1187" s="140"/>
      <c r="QBI1187" s="140"/>
      <c r="QBJ1187" s="140"/>
      <c r="QBK1187" s="140"/>
      <c r="QBL1187" s="140"/>
      <c r="QBM1187" s="140"/>
      <c r="QBN1187" s="140"/>
      <c r="QBO1187" s="140"/>
      <c r="QBP1187" s="140"/>
      <c r="QBQ1187" s="140"/>
      <c r="QBR1187" s="140"/>
      <c r="QBS1187" s="140"/>
      <c r="QBT1187" s="140"/>
      <c r="QBU1187" s="140"/>
      <c r="QBV1187" s="140"/>
      <c r="QBW1187" s="140"/>
      <c r="QBX1187" s="140"/>
      <c r="QBY1187" s="140"/>
      <c r="QBZ1187" s="140"/>
      <c r="QCA1187" s="140"/>
      <c r="QCB1187" s="140"/>
      <c r="QCC1187" s="140"/>
      <c r="QCD1187" s="140"/>
      <c r="QCE1187" s="140"/>
      <c r="QCF1187" s="140"/>
      <c r="QCG1187" s="140"/>
      <c r="QCH1187" s="140"/>
      <c r="QCI1187" s="140"/>
      <c r="QCJ1187" s="140"/>
      <c r="QCK1187" s="140"/>
      <c r="QCL1187" s="140"/>
      <c r="QCM1187" s="140"/>
      <c r="QCN1187" s="140"/>
      <c r="QCO1187" s="140"/>
      <c r="QCP1187" s="140"/>
      <c r="QCQ1187" s="140"/>
      <c r="QCR1187" s="140"/>
      <c r="QCS1187" s="140"/>
      <c r="QCT1187" s="140"/>
      <c r="QCU1187" s="140"/>
      <c r="QCV1187" s="140"/>
      <c r="QCW1187" s="140"/>
      <c r="QCX1187" s="140"/>
      <c r="QCY1187" s="140"/>
      <c r="QCZ1187" s="140"/>
      <c r="QDA1187" s="140"/>
      <c r="QDB1187" s="140"/>
      <c r="QDC1187" s="140"/>
      <c r="QDD1187" s="140"/>
      <c r="QDE1187" s="140"/>
      <c r="QDF1187" s="140"/>
      <c r="QDG1187" s="140"/>
      <c r="QDH1187" s="140"/>
      <c r="QDI1187" s="140"/>
      <c r="QDJ1187" s="140"/>
      <c r="QDK1187" s="140"/>
      <c r="QDL1187" s="140"/>
      <c r="QDM1187" s="140"/>
      <c r="QDN1187" s="140"/>
      <c r="QDO1187" s="140"/>
      <c r="QDP1187" s="140"/>
      <c r="QDQ1187" s="140"/>
      <c r="QDR1187" s="140"/>
      <c r="QDS1187" s="140"/>
      <c r="QDT1187" s="140"/>
      <c r="QDU1187" s="140"/>
      <c r="QDV1187" s="140"/>
      <c r="QDW1187" s="140"/>
      <c r="QDX1187" s="140"/>
      <c r="QDY1187" s="140"/>
      <c r="QDZ1187" s="140"/>
      <c r="QEA1187" s="140"/>
      <c r="QEB1187" s="140"/>
      <c r="QEC1187" s="140"/>
      <c r="QED1187" s="140"/>
      <c r="QEE1187" s="140"/>
      <c r="QEF1187" s="140"/>
      <c r="QEG1187" s="140"/>
      <c r="QEH1187" s="140"/>
      <c r="QEI1187" s="140"/>
      <c r="QEJ1187" s="140"/>
      <c r="QEK1187" s="140"/>
      <c r="QEL1187" s="140"/>
      <c r="QEM1187" s="140"/>
      <c r="QEN1187" s="140"/>
      <c r="QEO1187" s="140"/>
      <c r="QEP1187" s="140"/>
      <c r="QEQ1187" s="140"/>
      <c r="QER1187" s="140"/>
      <c r="QES1187" s="140"/>
      <c r="QET1187" s="140"/>
      <c r="QEU1187" s="140"/>
      <c r="QEV1187" s="140"/>
      <c r="QEW1187" s="140"/>
      <c r="QEX1187" s="140"/>
      <c r="QEY1187" s="140"/>
      <c r="QEZ1187" s="140"/>
      <c r="QFA1187" s="140"/>
      <c r="QFB1187" s="140"/>
      <c r="QFC1187" s="140"/>
      <c r="QFD1187" s="140"/>
      <c r="QFE1187" s="140"/>
      <c r="QFF1187" s="140"/>
      <c r="QFG1187" s="140"/>
      <c r="QFH1187" s="140"/>
      <c r="QFI1187" s="140"/>
      <c r="QFJ1187" s="140"/>
      <c r="QFK1187" s="140"/>
      <c r="QFL1187" s="140"/>
      <c r="QFM1187" s="140"/>
      <c r="QFN1187" s="140"/>
      <c r="QFO1187" s="140"/>
      <c r="QFP1187" s="140"/>
      <c r="QFQ1187" s="140"/>
      <c r="QFR1187" s="140"/>
      <c r="QFS1187" s="140"/>
      <c r="QFT1187" s="140"/>
      <c r="QFU1187" s="140"/>
      <c r="QFV1187" s="140"/>
      <c r="QFW1187" s="140"/>
      <c r="QFX1187" s="140"/>
      <c r="QFY1187" s="140"/>
      <c r="QFZ1187" s="140"/>
      <c r="QGA1187" s="140"/>
      <c r="QGB1187" s="140"/>
      <c r="QGC1187" s="140"/>
      <c r="QGD1187" s="140"/>
      <c r="QGE1187" s="140"/>
      <c r="QGF1187" s="140"/>
      <c r="QGG1187" s="140"/>
      <c r="QGH1187" s="140"/>
      <c r="QGI1187" s="140"/>
      <c r="QGJ1187" s="140"/>
      <c r="QGK1187" s="140"/>
      <c r="QGL1187" s="140"/>
      <c r="QGM1187" s="140"/>
      <c r="QGN1187" s="140"/>
      <c r="QGO1187" s="140"/>
      <c r="QGP1187" s="140"/>
      <c r="QGQ1187" s="140"/>
      <c r="QGR1187" s="140"/>
      <c r="QGS1187" s="140"/>
      <c r="QGT1187" s="140"/>
      <c r="QGU1187" s="140"/>
      <c r="QGV1187" s="140"/>
      <c r="QGW1187" s="140"/>
      <c r="QGX1187" s="140"/>
      <c r="QGY1187" s="140"/>
      <c r="QGZ1187" s="140"/>
      <c r="QHA1187" s="140"/>
      <c r="QHB1187" s="140"/>
      <c r="QHC1187" s="140"/>
      <c r="QHD1187" s="140"/>
      <c r="QHE1187" s="140"/>
      <c r="QHF1187" s="140"/>
      <c r="QHG1187" s="140"/>
      <c r="QHH1187" s="140"/>
      <c r="QHI1187" s="140"/>
      <c r="QHJ1187" s="140"/>
      <c r="QHK1187" s="140"/>
      <c r="QHL1187" s="140"/>
      <c r="QHM1187" s="140"/>
      <c r="QHN1187" s="140"/>
      <c r="QHO1187" s="140"/>
      <c r="QHP1187" s="140"/>
      <c r="QHQ1187" s="140"/>
      <c r="QHR1187" s="140"/>
      <c r="QHS1187" s="140"/>
      <c r="QHT1187" s="140"/>
      <c r="QHU1187" s="140"/>
      <c r="QHV1187" s="140"/>
      <c r="QHW1187" s="140"/>
      <c r="QHX1187" s="140"/>
      <c r="QHY1187" s="140"/>
      <c r="QHZ1187" s="140"/>
      <c r="QIA1187" s="140"/>
      <c r="QIB1187" s="140"/>
      <c r="QIC1187" s="140"/>
      <c r="QID1187" s="140"/>
      <c r="QIE1187" s="140"/>
      <c r="QIF1187" s="140"/>
      <c r="QIG1187" s="140"/>
      <c r="QIH1187" s="140"/>
      <c r="QII1187" s="140"/>
      <c r="QIJ1187" s="140"/>
      <c r="QIK1187" s="140"/>
      <c r="QIL1187" s="140"/>
      <c r="QIM1187" s="140"/>
      <c r="QIN1187" s="140"/>
      <c r="QIO1187" s="140"/>
      <c r="QIP1187" s="140"/>
      <c r="QIQ1187" s="140"/>
      <c r="QIR1187" s="140"/>
      <c r="QIS1187" s="140"/>
      <c r="QIT1187" s="140"/>
      <c r="QIU1187" s="140"/>
      <c r="QIV1187" s="140"/>
      <c r="QIW1187" s="140"/>
      <c r="QIX1187" s="140"/>
      <c r="QIY1187" s="140"/>
      <c r="QIZ1187" s="140"/>
      <c r="QJA1187" s="140"/>
      <c r="QJB1187" s="140"/>
      <c r="QJC1187" s="140"/>
      <c r="QJD1187" s="140"/>
      <c r="QJE1187" s="140"/>
      <c r="QJF1187" s="140"/>
      <c r="QJG1187" s="140"/>
      <c r="QJH1187" s="140"/>
      <c r="QJI1187" s="140"/>
      <c r="QJJ1187" s="140"/>
      <c r="QJK1187" s="140"/>
      <c r="QJL1187" s="140"/>
      <c r="QJM1187" s="140"/>
      <c r="QJN1187" s="140"/>
      <c r="QJO1187" s="140"/>
      <c r="QJP1187" s="140"/>
      <c r="QJQ1187" s="140"/>
      <c r="QJR1187" s="140"/>
      <c r="QJS1187" s="140"/>
      <c r="QJT1187" s="140"/>
      <c r="QJU1187" s="140"/>
      <c r="QJV1187" s="140"/>
      <c r="QJW1187" s="140"/>
      <c r="QJX1187" s="140"/>
      <c r="QJY1187" s="140"/>
      <c r="QJZ1187" s="140"/>
      <c r="QKA1187" s="140"/>
      <c r="QKB1187" s="140"/>
      <c r="QKC1187" s="140"/>
      <c r="QKD1187" s="140"/>
      <c r="QKE1187" s="140"/>
      <c r="QKF1187" s="140"/>
      <c r="QKG1187" s="140"/>
      <c r="QKH1187" s="140"/>
      <c r="QKI1187" s="140"/>
      <c r="QKJ1187" s="140"/>
      <c r="QKK1187" s="140"/>
      <c r="QKL1187" s="140"/>
      <c r="QKM1187" s="140"/>
      <c r="QKN1187" s="140"/>
      <c r="QKO1187" s="140"/>
      <c r="QKP1187" s="140"/>
      <c r="QKQ1187" s="140"/>
      <c r="QKR1187" s="140"/>
      <c r="QKS1187" s="140"/>
      <c r="QKT1187" s="140"/>
      <c r="QKU1187" s="140"/>
      <c r="QKV1187" s="140"/>
      <c r="QKW1187" s="140"/>
      <c r="QKX1187" s="140"/>
      <c r="QKY1187" s="140"/>
      <c r="QKZ1187" s="140"/>
      <c r="QLA1187" s="140"/>
      <c r="QLB1187" s="140"/>
      <c r="QLC1187" s="140"/>
      <c r="QLD1187" s="140"/>
      <c r="QLE1187" s="140"/>
      <c r="QLF1187" s="140"/>
      <c r="QLG1187" s="140"/>
      <c r="QLH1187" s="140"/>
      <c r="QLI1187" s="140"/>
      <c r="QLJ1187" s="140"/>
      <c r="QLK1187" s="140"/>
      <c r="QLL1187" s="140"/>
      <c r="QLM1187" s="140"/>
      <c r="QLN1187" s="140"/>
      <c r="QLO1187" s="140"/>
      <c r="QLP1187" s="140"/>
      <c r="QLQ1187" s="140"/>
      <c r="QLR1187" s="140"/>
      <c r="QLS1187" s="140"/>
      <c r="QLT1187" s="140"/>
      <c r="QLU1187" s="140"/>
      <c r="QLV1187" s="140"/>
      <c r="QLW1187" s="140"/>
      <c r="QLX1187" s="140"/>
      <c r="QLY1187" s="140"/>
      <c r="QLZ1187" s="140"/>
      <c r="QMA1187" s="140"/>
      <c r="QMB1187" s="140"/>
      <c r="QMC1187" s="140"/>
      <c r="QMD1187" s="140"/>
      <c r="QME1187" s="140"/>
      <c r="QMF1187" s="140"/>
      <c r="QMG1187" s="140"/>
      <c r="QMH1187" s="140"/>
      <c r="QMI1187" s="140"/>
      <c r="QMJ1187" s="140"/>
      <c r="QMK1187" s="140"/>
      <c r="QML1187" s="140"/>
      <c r="QMM1187" s="140"/>
      <c r="QMN1187" s="140"/>
      <c r="QMO1187" s="140"/>
      <c r="QMP1187" s="140"/>
      <c r="QMQ1187" s="140"/>
      <c r="QMR1187" s="140"/>
      <c r="QMS1187" s="140"/>
      <c r="QMT1187" s="140"/>
      <c r="QMU1187" s="140"/>
      <c r="QMV1187" s="140"/>
      <c r="QMW1187" s="140"/>
      <c r="QMX1187" s="140"/>
      <c r="QMY1187" s="140"/>
      <c r="QMZ1187" s="140"/>
      <c r="QNA1187" s="140"/>
      <c r="QNB1187" s="140"/>
      <c r="QNC1187" s="140"/>
      <c r="QND1187" s="140"/>
      <c r="QNE1187" s="140"/>
      <c r="QNF1187" s="140"/>
      <c r="QNG1187" s="140"/>
      <c r="QNH1187" s="140"/>
      <c r="QNI1187" s="140"/>
      <c r="QNJ1187" s="140"/>
      <c r="QNK1187" s="140"/>
      <c r="QNL1187" s="140"/>
      <c r="QNM1187" s="140"/>
      <c r="QNN1187" s="140"/>
      <c r="QNO1187" s="140"/>
      <c r="QNP1187" s="140"/>
      <c r="QNQ1187" s="140"/>
      <c r="QNR1187" s="140"/>
      <c r="QNS1187" s="140"/>
      <c r="QNT1187" s="140"/>
      <c r="QNU1187" s="140"/>
      <c r="QNV1187" s="140"/>
      <c r="QNW1187" s="140"/>
      <c r="QNX1187" s="140"/>
      <c r="QNY1187" s="140"/>
      <c r="QNZ1187" s="140"/>
      <c r="QOA1187" s="140"/>
      <c r="QOB1187" s="140"/>
      <c r="QOC1187" s="140"/>
      <c r="QOD1187" s="140"/>
      <c r="QOE1187" s="140"/>
      <c r="QOF1187" s="140"/>
      <c r="QOG1187" s="140"/>
      <c r="QOH1187" s="140"/>
      <c r="QOI1187" s="140"/>
      <c r="QOJ1187" s="140"/>
      <c r="QOK1187" s="140"/>
      <c r="QOL1187" s="140"/>
      <c r="QOM1187" s="140"/>
      <c r="QON1187" s="140"/>
      <c r="QOO1187" s="140"/>
      <c r="QOP1187" s="140"/>
      <c r="QOQ1187" s="140"/>
      <c r="QOR1187" s="140"/>
      <c r="QOS1187" s="140"/>
      <c r="QOT1187" s="140"/>
      <c r="QOU1187" s="140"/>
      <c r="QOV1187" s="140"/>
      <c r="QOW1187" s="140"/>
      <c r="QOX1187" s="140"/>
      <c r="QOY1187" s="140"/>
      <c r="QOZ1187" s="140"/>
      <c r="QPA1187" s="140"/>
      <c r="QPB1187" s="140"/>
      <c r="QPC1187" s="140"/>
      <c r="QPD1187" s="140"/>
      <c r="QPE1187" s="140"/>
      <c r="QPF1187" s="140"/>
      <c r="QPG1187" s="140"/>
      <c r="QPH1187" s="140"/>
      <c r="QPI1187" s="140"/>
      <c r="QPJ1187" s="140"/>
      <c r="QPK1187" s="140"/>
      <c r="QPL1187" s="140"/>
      <c r="QPM1187" s="140"/>
      <c r="QPN1187" s="140"/>
      <c r="QPO1187" s="140"/>
      <c r="QPP1187" s="140"/>
      <c r="QPQ1187" s="140"/>
      <c r="QPR1187" s="140"/>
      <c r="QPS1187" s="140"/>
      <c r="QPT1187" s="140"/>
      <c r="QPU1187" s="140"/>
      <c r="QPV1187" s="140"/>
      <c r="QPW1187" s="140"/>
      <c r="QPX1187" s="140"/>
      <c r="QPY1187" s="140"/>
      <c r="QPZ1187" s="140"/>
      <c r="QQA1187" s="140"/>
      <c r="QQB1187" s="140"/>
      <c r="QQC1187" s="140"/>
      <c r="QQD1187" s="140"/>
      <c r="QQE1187" s="140"/>
      <c r="QQF1187" s="140"/>
      <c r="QQG1187" s="140"/>
      <c r="QQH1187" s="140"/>
      <c r="QQI1187" s="140"/>
      <c r="QQJ1187" s="140"/>
      <c r="QQK1187" s="140"/>
      <c r="QQL1187" s="140"/>
      <c r="QQM1187" s="140"/>
      <c r="QQN1187" s="140"/>
      <c r="QQO1187" s="140"/>
      <c r="QQP1187" s="140"/>
      <c r="QQQ1187" s="140"/>
      <c r="QQR1187" s="140"/>
      <c r="QQS1187" s="140"/>
      <c r="QQT1187" s="140"/>
      <c r="QQU1187" s="140"/>
      <c r="QQV1187" s="140"/>
      <c r="QQW1187" s="140"/>
      <c r="QQX1187" s="140"/>
      <c r="QQY1187" s="140"/>
      <c r="QQZ1187" s="140"/>
      <c r="QRA1187" s="140"/>
      <c r="QRB1187" s="140"/>
      <c r="QRC1187" s="140"/>
      <c r="QRD1187" s="140"/>
      <c r="QRE1187" s="140"/>
      <c r="QRF1187" s="140"/>
      <c r="QRG1187" s="140"/>
      <c r="QRH1187" s="140"/>
      <c r="QRI1187" s="140"/>
      <c r="QRJ1187" s="140"/>
      <c r="QRK1187" s="140"/>
      <c r="QRL1187" s="140"/>
      <c r="QRM1187" s="140"/>
      <c r="QRN1187" s="140"/>
      <c r="QRO1187" s="140"/>
      <c r="QRP1187" s="140"/>
      <c r="QRQ1187" s="140"/>
      <c r="QRR1187" s="140"/>
      <c r="QRS1187" s="140"/>
      <c r="QRT1187" s="140"/>
      <c r="QRU1187" s="140"/>
      <c r="QRV1187" s="140"/>
      <c r="QRW1187" s="140"/>
      <c r="QRX1187" s="140"/>
      <c r="QRY1187" s="140"/>
      <c r="QRZ1187" s="140"/>
      <c r="QSA1187" s="140"/>
      <c r="QSB1187" s="140"/>
      <c r="QSC1187" s="140"/>
      <c r="QSD1187" s="140"/>
      <c r="QSE1187" s="140"/>
      <c r="QSF1187" s="140"/>
      <c r="QSG1187" s="140"/>
      <c r="QSH1187" s="140"/>
      <c r="QSI1187" s="140"/>
      <c r="QSJ1187" s="140"/>
      <c r="QSK1187" s="140"/>
      <c r="QSL1187" s="140"/>
      <c r="QSM1187" s="140"/>
      <c r="QSN1187" s="140"/>
      <c r="QSO1187" s="140"/>
      <c r="QSP1187" s="140"/>
      <c r="QSQ1187" s="140"/>
      <c r="QSR1187" s="140"/>
      <c r="QSS1187" s="140"/>
      <c r="QST1187" s="140"/>
      <c r="QSU1187" s="140"/>
      <c r="QSV1187" s="140"/>
      <c r="QSW1187" s="140"/>
      <c r="QSX1187" s="140"/>
      <c r="QSY1187" s="140"/>
      <c r="QSZ1187" s="140"/>
      <c r="QTA1187" s="140"/>
      <c r="QTB1187" s="140"/>
      <c r="QTC1187" s="140"/>
      <c r="QTD1187" s="140"/>
      <c r="QTE1187" s="140"/>
      <c r="QTF1187" s="140"/>
      <c r="QTG1187" s="140"/>
      <c r="QTH1187" s="140"/>
      <c r="QTI1187" s="140"/>
      <c r="QTJ1187" s="140"/>
      <c r="QTK1187" s="140"/>
      <c r="QTL1187" s="140"/>
      <c r="QTM1187" s="140"/>
      <c r="QTN1187" s="140"/>
      <c r="QTO1187" s="140"/>
      <c r="QTP1187" s="140"/>
      <c r="QTQ1187" s="140"/>
      <c r="QTR1187" s="140"/>
      <c r="QTS1187" s="140"/>
      <c r="QTT1187" s="140"/>
      <c r="QTU1187" s="140"/>
      <c r="QTV1187" s="140"/>
      <c r="QTW1187" s="140"/>
      <c r="QTX1187" s="140"/>
      <c r="QTY1187" s="140"/>
      <c r="QTZ1187" s="140"/>
      <c r="QUA1187" s="140"/>
      <c r="QUB1187" s="140"/>
      <c r="QUC1187" s="140"/>
      <c r="QUD1187" s="140"/>
      <c r="QUE1187" s="140"/>
      <c r="QUF1187" s="140"/>
      <c r="QUG1187" s="140"/>
      <c r="QUH1187" s="140"/>
      <c r="QUI1187" s="140"/>
      <c r="QUJ1187" s="140"/>
      <c r="QUK1187" s="140"/>
      <c r="QUL1187" s="140"/>
      <c r="QUM1187" s="140"/>
      <c r="QUN1187" s="140"/>
      <c r="QUO1187" s="140"/>
      <c r="QUP1187" s="140"/>
      <c r="QUQ1187" s="140"/>
      <c r="QUR1187" s="140"/>
      <c r="QUS1187" s="140"/>
      <c r="QUT1187" s="140"/>
      <c r="QUU1187" s="140"/>
      <c r="QUV1187" s="140"/>
      <c r="QUW1187" s="140"/>
      <c r="QUX1187" s="140"/>
      <c r="QUY1187" s="140"/>
      <c r="QUZ1187" s="140"/>
      <c r="QVA1187" s="140"/>
      <c r="QVB1187" s="140"/>
      <c r="QVC1187" s="140"/>
      <c r="QVD1187" s="140"/>
      <c r="QVE1187" s="140"/>
      <c r="QVF1187" s="140"/>
      <c r="QVG1187" s="140"/>
      <c r="QVH1187" s="140"/>
      <c r="QVI1187" s="140"/>
      <c r="QVJ1187" s="140"/>
      <c r="QVK1187" s="140"/>
      <c r="QVL1187" s="140"/>
      <c r="QVM1187" s="140"/>
      <c r="QVN1187" s="140"/>
      <c r="QVO1187" s="140"/>
      <c r="QVP1187" s="140"/>
      <c r="QVQ1187" s="140"/>
      <c r="QVR1187" s="140"/>
      <c r="QVS1187" s="140"/>
      <c r="QVT1187" s="140"/>
      <c r="QVU1187" s="140"/>
      <c r="QVV1187" s="140"/>
      <c r="QVW1187" s="140"/>
      <c r="QVX1187" s="140"/>
      <c r="QVY1187" s="140"/>
      <c r="QVZ1187" s="140"/>
      <c r="QWA1187" s="140"/>
      <c r="QWB1187" s="140"/>
      <c r="QWC1187" s="140"/>
      <c r="QWD1187" s="140"/>
      <c r="QWE1187" s="140"/>
      <c r="QWF1187" s="140"/>
      <c r="QWG1187" s="140"/>
      <c r="QWH1187" s="140"/>
      <c r="QWI1187" s="140"/>
      <c r="QWJ1187" s="140"/>
      <c r="QWK1187" s="140"/>
      <c r="QWL1187" s="140"/>
      <c r="QWM1187" s="140"/>
      <c r="QWN1187" s="140"/>
      <c r="QWO1187" s="140"/>
      <c r="QWP1187" s="140"/>
      <c r="QWQ1187" s="140"/>
      <c r="QWR1187" s="140"/>
      <c r="QWS1187" s="140"/>
      <c r="QWT1187" s="140"/>
      <c r="QWU1187" s="140"/>
      <c r="QWV1187" s="140"/>
      <c r="QWW1187" s="140"/>
      <c r="QWX1187" s="140"/>
      <c r="QWY1187" s="140"/>
      <c r="QWZ1187" s="140"/>
      <c r="QXA1187" s="140"/>
      <c r="QXB1187" s="140"/>
      <c r="QXC1187" s="140"/>
      <c r="QXD1187" s="140"/>
      <c r="QXE1187" s="140"/>
      <c r="QXF1187" s="140"/>
      <c r="QXG1187" s="140"/>
      <c r="QXH1187" s="140"/>
      <c r="QXI1187" s="140"/>
      <c r="QXJ1187" s="140"/>
      <c r="QXK1187" s="140"/>
      <c r="QXL1187" s="140"/>
      <c r="QXM1187" s="140"/>
      <c r="QXN1187" s="140"/>
      <c r="QXO1187" s="140"/>
      <c r="QXP1187" s="140"/>
      <c r="QXQ1187" s="140"/>
      <c r="QXR1187" s="140"/>
      <c r="QXS1187" s="140"/>
      <c r="QXT1187" s="140"/>
      <c r="QXU1187" s="140"/>
      <c r="QXV1187" s="140"/>
      <c r="QXW1187" s="140"/>
      <c r="QXX1187" s="140"/>
      <c r="QXY1187" s="140"/>
      <c r="QXZ1187" s="140"/>
      <c r="QYA1187" s="140"/>
      <c r="QYB1187" s="140"/>
      <c r="QYC1187" s="140"/>
      <c r="QYD1187" s="140"/>
      <c r="QYE1187" s="140"/>
      <c r="QYF1187" s="140"/>
      <c r="QYG1187" s="140"/>
      <c r="QYH1187" s="140"/>
      <c r="QYI1187" s="140"/>
      <c r="QYJ1187" s="140"/>
      <c r="QYK1187" s="140"/>
      <c r="QYL1187" s="140"/>
      <c r="QYM1187" s="140"/>
      <c r="QYN1187" s="140"/>
      <c r="QYO1187" s="140"/>
      <c r="QYP1187" s="140"/>
      <c r="QYQ1187" s="140"/>
      <c r="QYR1187" s="140"/>
      <c r="QYS1187" s="140"/>
      <c r="QYT1187" s="140"/>
      <c r="QYU1187" s="140"/>
      <c r="QYV1187" s="140"/>
      <c r="QYW1187" s="140"/>
      <c r="QYX1187" s="140"/>
      <c r="QYY1187" s="140"/>
      <c r="QYZ1187" s="140"/>
      <c r="QZA1187" s="140"/>
      <c r="QZB1187" s="140"/>
      <c r="QZC1187" s="140"/>
      <c r="QZD1187" s="140"/>
      <c r="QZE1187" s="140"/>
      <c r="QZF1187" s="140"/>
      <c r="QZG1187" s="140"/>
      <c r="QZH1187" s="140"/>
      <c r="QZI1187" s="140"/>
      <c r="QZJ1187" s="140"/>
      <c r="QZK1187" s="140"/>
      <c r="QZL1187" s="140"/>
      <c r="QZM1187" s="140"/>
      <c r="QZN1187" s="140"/>
      <c r="QZO1187" s="140"/>
      <c r="QZP1187" s="140"/>
      <c r="QZQ1187" s="140"/>
      <c r="QZR1187" s="140"/>
      <c r="QZS1187" s="140"/>
      <c r="QZT1187" s="140"/>
      <c r="QZU1187" s="140"/>
      <c r="QZV1187" s="140"/>
      <c r="QZW1187" s="140"/>
      <c r="QZX1187" s="140"/>
      <c r="QZY1187" s="140"/>
      <c r="QZZ1187" s="140"/>
      <c r="RAA1187" s="140"/>
      <c r="RAB1187" s="140"/>
      <c r="RAC1187" s="140"/>
      <c r="RAD1187" s="140"/>
      <c r="RAE1187" s="140"/>
      <c r="RAF1187" s="140"/>
      <c r="RAG1187" s="140"/>
      <c r="RAH1187" s="140"/>
      <c r="RAI1187" s="140"/>
      <c r="RAJ1187" s="140"/>
      <c r="RAK1187" s="140"/>
      <c r="RAL1187" s="140"/>
      <c r="RAM1187" s="140"/>
      <c r="RAN1187" s="140"/>
      <c r="RAO1187" s="140"/>
      <c r="RAP1187" s="140"/>
      <c r="RAQ1187" s="140"/>
      <c r="RAR1187" s="140"/>
      <c r="RAS1187" s="140"/>
      <c r="RAT1187" s="140"/>
      <c r="RAU1187" s="140"/>
      <c r="RAV1187" s="140"/>
      <c r="RAW1187" s="140"/>
      <c r="RAX1187" s="140"/>
      <c r="RAY1187" s="140"/>
      <c r="RAZ1187" s="140"/>
      <c r="RBA1187" s="140"/>
      <c r="RBB1187" s="140"/>
      <c r="RBC1187" s="140"/>
      <c r="RBD1187" s="140"/>
      <c r="RBE1187" s="140"/>
      <c r="RBF1187" s="140"/>
      <c r="RBG1187" s="140"/>
      <c r="RBH1187" s="140"/>
      <c r="RBI1187" s="140"/>
      <c r="RBJ1187" s="140"/>
      <c r="RBK1187" s="140"/>
      <c r="RBL1187" s="140"/>
      <c r="RBM1187" s="140"/>
      <c r="RBN1187" s="140"/>
      <c r="RBO1187" s="140"/>
      <c r="RBP1187" s="140"/>
      <c r="RBQ1187" s="140"/>
      <c r="RBR1187" s="140"/>
      <c r="RBS1187" s="140"/>
      <c r="RBT1187" s="140"/>
      <c r="RBU1187" s="140"/>
      <c r="RBV1187" s="140"/>
      <c r="RBW1187" s="140"/>
      <c r="RBX1187" s="140"/>
      <c r="RBY1187" s="140"/>
      <c r="RBZ1187" s="140"/>
      <c r="RCA1187" s="140"/>
      <c r="RCB1187" s="140"/>
      <c r="RCC1187" s="140"/>
      <c r="RCD1187" s="140"/>
      <c r="RCE1187" s="140"/>
      <c r="RCF1187" s="140"/>
      <c r="RCG1187" s="140"/>
      <c r="RCH1187" s="140"/>
      <c r="RCI1187" s="140"/>
      <c r="RCJ1187" s="140"/>
      <c r="RCK1187" s="140"/>
      <c r="RCL1187" s="140"/>
      <c r="RCM1187" s="140"/>
      <c r="RCN1187" s="140"/>
      <c r="RCO1187" s="140"/>
      <c r="RCP1187" s="140"/>
      <c r="RCQ1187" s="140"/>
      <c r="RCR1187" s="140"/>
      <c r="RCS1187" s="140"/>
      <c r="RCT1187" s="140"/>
      <c r="RCU1187" s="140"/>
      <c r="RCV1187" s="140"/>
      <c r="RCW1187" s="140"/>
      <c r="RCX1187" s="140"/>
      <c r="RCY1187" s="140"/>
      <c r="RCZ1187" s="140"/>
      <c r="RDA1187" s="140"/>
      <c r="RDB1187" s="140"/>
      <c r="RDC1187" s="140"/>
      <c r="RDD1187" s="140"/>
      <c r="RDE1187" s="140"/>
      <c r="RDF1187" s="140"/>
      <c r="RDG1187" s="140"/>
      <c r="RDH1187" s="140"/>
      <c r="RDI1187" s="140"/>
      <c r="RDJ1187" s="140"/>
      <c r="RDK1187" s="140"/>
      <c r="RDL1187" s="140"/>
      <c r="RDM1187" s="140"/>
      <c r="RDN1187" s="140"/>
      <c r="RDO1187" s="140"/>
      <c r="RDP1187" s="140"/>
      <c r="RDQ1187" s="140"/>
      <c r="RDR1187" s="140"/>
      <c r="RDS1187" s="140"/>
      <c r="RDT1187" s="140"/>
      <c r="RDU1187" s="140"/>
      <c r="RDV1187" s="140"/>
      <c r="RDW1187" s="140"/>
      <c r="RDX1187" s="140"/>
      <c r="RDY1187" s="140"/>
      <c r="RDZ1187" s="140"/>
      <c r="REA1187" s="140"/>
      <c r="REB1187" s="140"/>
      <c r="REC1187" s="140"/>
      <c r="RED1187" s="140"/>
      <c r="REE1187" s="140"/>
      <c r="REF1187" s="140"/>
      <c r="REG1187" s="140"/>
      <c r="REH1187" s="140"/>
      <c r="REI1187" s="140"/>
      <c r="REJ1187" s="140"/>
      <c r="REK1187" s="140"/>
      <c r="REL1187" s="140"/>
      <c r="REM1187" s="140"/>
      <c r="REN1187" s="140"/>
      <c r="REO1187" s="140"/>
      <c r="REP1187" s="140"/>
      <c r="REQ1187" s="140"/>
      <c r="RER1187" s="140"/>
      <c r="RES1187" s="140"/>
      <c r="RET1187" s="140"/>
      <c r="REU1187" s="140"/>
      <c r="REV1187" s="140"/>
      <c r="REW1187" s="140"/>
      <c r="REX1187" s="140"/>
      <c r="REY1187" s="140"/>
      <c r="REZ1187" s="140"/>
      <c r="RFA1187" s="140"/>
      <c r="RFB1187" s="140"/>
      <c r="RFC1187" s="140"/>
      <c r="RFD1187" s="140"/>
      <c r="RFE1187" s="140"/>
      <c r="RFF1187" s="140"/>
      <c r="RFG1187" s="140"/>
      <c r="RFH1187" s="140"/>
      <c r="RFI1187" s="140"/>
      <c r="RFJ1187" s="140"/>
      <c r="RFK1187" s="140"/>
      <c r="RFL1187" s="140"/>
      <c r="RFM1187" s="140"/>
      <c r="RFN1187" s="140"/>
      <c r="RFO1187" s="140"/>
      <c r="RFP1187" s="140"/>
      <c r="RFQ1187" s="140"/>
      <c r="RFR1187" s="140"/>
      <c r="RFS1187" s="140"/>
      <c r="RFT1187" s="140"/>
      <c r="RFU1187" s="140"/>
      <c r="RFV1187" s="140"/>
      <c r="RFW1187" s="140"/>
      <c r="RFX1187" s="140"/>
      <c r="RFY1187" s="140"/>
      <c r="RFZ1187" s="140"/>
      <c r="RGA1187" s="140"/>
      <c r="RGB1187" s="140"/>
      <c r="RGC1187" s="140"/>
      <c r="RGD1187" s="140"/>
      <c r="RGE1187" s="140"/>
      <c r="RGF1187" s="140"/>
      <c r="RGG1187" s="140"/>
      <c r="RGH1187" s="140"/>
      <c r="RGI1187" s="140"/>
      <c r="RGJ1187" s="140"/>
      <c r="RGK1187" s="140"/>
      <c r="RGL1187" s="140"/>
      <c r="RGM1187" s="140"/>
      <c r="RGN1187" s="140"/>
      <c r="RGO1187" s="140"/>
      <c r="RGP1187" s="140"/>
      <c r="RGQ1187" s="140"/>
      <c r="RGR1187" s="140"/>
      <c r="RGS1187" s="140"/>
      <c r="RGT1187" s="140"/>
      <c r="RGU1187" s="140"/>
      <c r="RGV1187" s="140"/>
      <c r="RGW1187" s="140"/>
      <c r="RGX1187" s="140"/>
      <c r="RGY1187" s="140"/>
      <c r="RGZ1187" s="140"/>
      <c r="RHA1187" s="140"/>
      <c r="RHB1187" s="140"/>
      <c r="RHC1187" s="140"/>
      <c r="RHD1187" s="140"/>
      <c r="RHE1187" s="140"/>
      <c r="RHF1187" s="140"/>
      <c r="RHG1187" s="140"/>
      <c r="RHH1187" s="140"/>
      <c r="RHI1187" s="140"/>
      <c r="RHJ1187" s="140"/>
      <c r="RHK1187" s="140"/>
      <c r="RHL1187" s="140"/>
      <c r="RHM1187" s="140"/>
      <c r="RHN1187" s="140"/>
      <c r="RHO1187" s="140"/>
      <c r="RHP1187" s="140"/>
      <c r="RHQ1187" s="140"/>
      <c r="RHR1187" s="140"/>
      <c r="RHS1187" s="140"/>
      <c r="RHT1187" s="140"/>
      <c r="RHU1187" s="140"/>
      <c r="RHV1187" s="140"/>
      <c r="RHW1187" s="140"/>
      <c r="RHX1187" s="140"/>
      <c r="RHY1187" s="140"/>
      <c r="RHZ1187" s="140"/>
      <c r="RIA1187" s="140"/>
      <c r="RIB1187" s="140"/>
      <c r="RIC1187" s="140"/>
      <c r="RID1187" s="140"/>
      <c r="RIE1187" s="140"/>
      <c r="RIF1187" s="140"/>
      <c r="RIG1187" s="140"/>
      <c r="RIH1187" s="140"/>
      <c r="RII1187" s="140"/>
      <c r="RIJ1187" s="140"/>
      <c r="RIK1187" s="140"/>
      <c r="RIL1187" s="140"/>
      <c r="RIM1187" s="140"/>
      <c r="RIN1187" s="140"/>
      <c r="RIO1187" s="140"/>
      <c r="RIP1187" s="140"/>
      <c r="RIQ1187" s="140"/>
      <c r="RIR1187" s="140"/>
      <c r="RIS1187" s="140"/>
      <c r="RIT1187" s="140"/>
      <c r="RIU1187" s="140"/>
      <c r="RIV1187" s="140"/>
      <c r="RIW1187" s="140"/>
      <c r="RIX1187" s="140"/>
      <c r="RIY1187" s="140"/>
      <c r="RIZ1187" s="140"/>
      <c r="RJA1187" s="140"/>
      <c r="RJB1187" s="140"/>
      <c r="RJC1187" s="140"/>
      <c r="RJD1187" s="140"/>
      <c r="RJE1187" s="140"/>
      <c r="RJF1187" s="140"/>
      <c r="RJG1187" s="140"/>
      <c r="RJH1187" s="140"/>
      <c r="RJI1187" s="140"/>
      <c r="RJJ1187" s="140"/>
      <c r="RJK1187" s="140"/>
      <c r="RJL1187" s="140"/>
      <c r="RJM1187" s="140"/>
      <c r="RJN1187" s="140"/>
      <c r="RJO1187" s="140"/>
      <c r="RJP1187" s="140"/>
      <c r="RJQ1187" s="140"/>
      <c r="RJR1187" s="140"/>
      <c r="RJS1187" s="140"/>
      <c r="RJT1187" s="140"/>
      <c r="RJU1187" s="140"/>
      <c r="RJV1187" s="140"/>
      <c r="RJW1187" s="140"/>
      <c r="RJX1187" s="140"/>
      <c r="RJY1187" s="140"/>
      <c r="RJZ1187" s="140"/>
      <c r="RKA1187" s="140"/>
      <c r="RKB1187" s="140"/>
      <c r="RKC1187" s="140"/>
      <c r="RKD1187" s="140"/>
      <c r="RKE1187" s="140"/>
      <c r="RKF1187" s="140"/>
      <c r="RKG1187" s="140"/>
      <c r="RKH1187" s="140"/>
      <c r="RKI1187" s="140"/>
      <c r="RKJ1187" s="140"/>
      <c r="RKK1187" s="140"/>
      <c r="RKL1187" s="140"/>
      <c r="RKM1187" s="140"/>
      <c r="RKN1187" s="140"/>
      <c r="RKO1187" s="140"/>
      <c r="RKP1187" s="140"/>
      <c r="RKQ1187" s="140"/>
      <c r="RKR1187" s="140"/>
      <c r="RKS1187" s="140"/>
      <c r="RKT1187" s="140"/>
      <c r="RKU1187" s="140"/>
      <c r="RKV1187" s="140"/>
      <c r="RKW1187" s="140"/>
      <c r="RKX1187" s="140"/>
      <c r="RKY1187" s="140"/>
      <c r="RKZ1187" s="140"/>
      <c r="RLA1187" s="140"/>
      <c r="RLB1187" s="140"/>
      <c r="RLC1187" s="140"/>
      <c r="RLD1187" s="140"/>
      <c r="RLE1187" s="140"/>
      <c r="RLF1187" s="140"/>
      <c r="RLG1187" s="140"/>
      <c r="RLH1187" s="140"/>
      <c r="RLI1187" s="140"/>
      <c r="RLJ1187" s="140"/>
      <c r="RLK1187" s="140"/>
      <c r="RLL1187" s="140"/>
      <c r="RLM1187" s="140"/>
      <c r="RLN1187" s="140"/>
      <c r="RLO1187" s="140"/>
      <c r="RLP1187" s="140"/>
      <c r="RLQ1187" s="140"/>
      <c r="RLR1187" s="140"/>
      <c r="RLS1187" s="140"/>
      <c r="RLT1187" s="140"/>
      <c r="RLU1187" s="140"/>
      <c r="RLV1187" s="140"/>
      <c r="RLW1187" s="140"/>
      <c r="RLX1187" s="140"/>
      <c r="RLY1187" s="140"/>
      <c r="RLZ1187" s="140"/>
      <c r="RMA1187" s="140"/>
      <c r="RMB1187" s="140"/>
      <c r="RMC1187" s="140"/>
      <c r="RMD1187" s="140"/>
      <c r="RME1187" s="140"/>
      <c r="RMF1187" s="140"/>
      <c r="RMG1187" s="140"/>
      <c r="RMH1187" s="140"/>
      <c r="RMI1187" s="140"/>
      <c r="RMJ1187" s="140"/>
      <c r="RMK1187" s="140"/>
      <c r="RML1187" s="140"/>
      <c r="RMM1187" s="140"/>
      <c r="RMN1187" s="140"/>
      <c r="RMO1187" s="140"/>
      <c r="RMP1187" s="140"/>
      <c r="RMQ1187" s="140"/>
      <c r="RMR1187" s="140"/>
      <c r="RMS1187" s="140"/>
      <c r="RMT1187" s="140"/>
      <c r="RMU1187" s="140"/>
      <c r="RMV1187" s="140"/>
      <c r="RMW1187" s="140"/>
      <c r="RMX1187" s="140"/>
      <c r="RMY1187" s="140"/>
      <c r="RMZ1187" s="140"/>
      <c r="RNA1187" s="140"/>
      <c r="RNB1187" s="140"/>
      <c r="RNC1187" s="140"/>
      <c r="RND1187" s="140"/>
      <c r="RNE1187" s="140"/>
      <c r="RNF1187" s="140"/>
      <c r="RNG1187" s="140"/>
      <c r="RNH1187" s="140"/>
      <c r="RNI1187" s="140"/>
      <c r="RNJ1187" s="140"/>
      <c r="RNK1187" s="140"/>
      <c r="RNL1187" s="140"/>
      <c r="RNM1187" s="140"/>
      <c r="RNN1187" s="140"/>
      <c r="RNO1187" s="140"/>
      <c r="RNP1187" s="140"/>
      <c r="RNQ1187" s="140"/>
      <c r="RNR1187" s="140"/>
      <c r="RNS1187" s="140"/>
      <c r="RNT1187" s="140"/>
      <c r="RNU1187" s="140"/>
      <c r="RNV1187" s="140"/>
      <c r="RNW1187" s="140"/>
      <c r="RNX1187" s="140"/>
      <c r="RNY1187" s="140"/>
      <c r="RNZ1187" s="140"/>
      <c r="ROA1187" s="140"/>
      <c r="ROB1187" s="140"/>
      <c r="ROC1187" s="140"/>
      <c r="ROD1187" s="140"/>
      <c r="ROE1187" s="140"/>
      <c r="ROF1187" s="140"/>
      <c r="ROG1187" s="140"/>
      <c r="ROH1187" s="140"/>
      <c r="ROI1187" s="140"/>
      <c r="ROJ1187" s="140"/>
      <c r="ROK1187" s="140"/>
      <c r="ROL1187" s="140"/>
      <c r="ROM1187" s="140"/>
      <c r="RON1187" s="140"/>
      <c r="ROO1187" s="140"/>
      <c r="ROP1187" s="140"/>
      <c r="ROQ1187" s="140"/>
      <c r="ROR1187" s="140"/>
      <c r="ROS1187" s="140"/>
      <c r="ROT1187" s="140"/>
      <c r="ROU1187" s="140"/>
      <c r="ROV1187" s="140"/>
      <c r="ROW1187" s="140"/>
      <c r="ROX1187" s="140"/>
      <c r="ROY1187" s="140"/>
      <c r="ROZ1187" s="140"/>
      <c r="RPA1187" s="140"/>
      <c r="RPB1187" s="140"/>
      <c r="RPC1187" s="140"/>
      <c r="RPD1187" s="140"/>
      <c r="RPE1187" s="140"/>
      <c r="RPF1187" s="140"/>
      <c r="RPG1187" s="140"/>
      <c r="RPH1187" s="140"/>
      <c r="RPI1187" s="140"/>
      <c r="RPJ1187" s="140"/>
      <c r="RPK1187" s="140"/>
      <c r="RPL1187" s="140"/>
      <c r="RPM1187" s="140"/>
      <c r="RPN1187" s="140"/>
      <c r="RPO1187" s="140"/>
      <c r="RPP1187" s="140"/>
      <c r="RPQ1187" s="140"/>
      <c r="RPR1187" s="140"/>
      <c r="RPS1187" s="140"/>
      <c r="RPT1187" s="140"/>
      <c r="RPU1187" s="140"/>
      <c r="RPV1187" s="140"/>
      <c r="RPW1187" s="140"/>
      <c r="RPX1187" s="140"/>
      <c r="RPY1187" s="140"/>
      <c r="RPZ1187" s="140"/>
      <c r="RQA1187" s="140"/>
      <c r="RQB1187" s="140"/>
      <c r="RQC1187" s="140"/>
      <c r="RQD1187" s="140"/>
      <c r="RQE1187" s="140"/>
      <c r="RQF1187" s="140"/>
      <c r="RQG1187" s="140"/>
      <c r="RQH1187" s="140"/>
      <c r="RQI1187" s="140"/>
      <c r="RQJ1187" s="140"/>
      <c r="RQK1187" s="140"/>
      <c r="RQL1187" s="140"/>
      <c r="RQM1187" s="140"/>
      <c r="RQN1187" s="140"/>
      <c r="RQO1187" s="140"/>
      <c r="RQP1187" s="140"/>
      <c r="RQQ1187" s="140"/>
      <c r="RQR1187" s="140"/>
      <c r="RQS1187" s="140"/>
      <c r="RQT1187" s="140"/>
      <c r="RQU1187" s="140"/>
      <c r="RQV1187" s="140"/>
      <c r="RQW1187" s="140"/>
      <c r="RQX1187" s="140"/>
      <c r="RQY1187" s="140"/>
      <c r="RQZ1187" s="140"/>
      <c r="RRA1187" s="140"/>
      <c r="RRB1187" s="140"/>
      <c r="RRC1187" s="140"/>
      <c r="RRD1187" s="140"/>
      <c r="RRE1187" s="140"/>
      <c r="RRF1187" s="140"/>
      <c r="RRG1187" s="140"/>
      <c r="RRH1187" s="140"/>
      <c r="RRI1187" s="140"/>
      <c r="RRJ1187" s="140"/>
      <c r="RRK1187" s="140"/>
      <c r="RRL1187" s="140"/>
      <c r="RRM1187" s="140"/>
      <c r="RRN1187" s="140"/>
      <c r="RRO1187" s="140"/>
      <c r="RRP1187" s="140"/>
      <c r="RRQ1187" s="140"/>
      <c r="RRR1187" s="140"/>
      <c r="RRS1187" s="140"/>
      <c r="RRT1187" s="140"/>
      <c r="RRU1187" s="140"/>
      <c r="RRV1187" s="140"/>
      <c r="RRW1187" s="140"/>
      <c r="RRX1187" s="140"/>
      <c r="RRY1187" s="140"/>
      <c r="RRZ1187" s="140"/>
      <c r="RSA1187" s="140"/>
      <c r="RSB1187" s="140"/>
      <c r="RSC1187" s="140"/>
      <c r="RSD1187" s="140"/>
      <c r="RSE1187" s="140"/>
      <c r="RSF1187" s="140"/>
      <c r="RSG1187" s="140"/>
      <c r="RSH1187" s="140"/>
      <c r="RSI1187" s="140"/>
      <c r="RSJ1187" s="140"/>
      <c r="RSK1187" s="140"/>
      <c r="RSL1187" s="140"/>
      <c r="RSM1187" s="140"/>
      <c r="RSN1187" s="140"/>
      <c r="RSO1187" s="140"/>
      <c r="RSP1187" s="140"/>
      <c r="RSQ1187" s="140"/>
      <c r="RSR1187" s="140"/>
      <c r="RSS1187" s="140"/>
      <c r="RST1187" s="140"/>
      <c r="RSU1187" s="140"/>
      <c r="RSV1187" s="140"/>
      <c r="RSW1187" s="140"/>
      <c r="RSX1187" s="140"/>
      <c r="RSY1187" s="140"/>
      <c r="RSZ1187" s="140"/>
      <c r="RTA1187" s="140"/>
      <c r="RTB1187" s="140"/>
      <c r="RTC1187" s="140"/>
      <c r="RTD1187" s="140"/>
      <c r="RTE1187" s="140"/>
      <c r="RTF1187" s="140"/>
      <c r="RTG1187" s="140"/>
      <c r="RTH1187" s="140"/>
      <c r="RTI1187" s="140"/>
      <c r="RTJ1187" s="140"/>
      <c r="RTK1187" s="140"/>
      <c r="RTL1187" s="140"/>
      <c r="RTM1187" s="140"/>
      <c r="RTN1187" s="140"/>
      <c r="RTO1187" s="140"/>
      <c r="RTP1187" s="140"/>
      <c r="RTQ1187" s="140"/>
      <c r="RTR1187" s="140"/>
      <c r="RTS1187" s="140"/>
      <c r="RTT1187" s="140"/>
      <c r="RTU1187" s="140"/>
      <c r="RTV1187" s="140"/>
      <c r="RTW1187" s="140"/>
      <c r="RTX1187" s="140"/>
      <c r="RTY1187" s="140"/>
      <c r="RTZ1187" s="140"/>
      <c r="RUA1187" s="140"/>
      <c r="RUB1187" s="140"/>
      <c r="RUC1187" s="140"/>
      <c r="RUD1187" s="140"/>
      <c r="RUE1187" s="140"/>
      <c r="RUF1187" s="140"/>
      <c r="RUG1187" s="140"/>
      <c r="RUH1187" s="140"/>
      <c r="RUI1187" s="140"/>
      <c r="RUJ1187" s="140"/>
      <c r="RUK1187" s="140"/>
      <c r="RUL1187" s="140"/>
      <c r="RUM1187" s="140"/>
      <c r="RUN1187" s="140"/>
      <c r="RUO1187" s="140"/>
      <c r="RUP1187" s="140"/>
      <c r="RUQ1187" s="140"/>
      <c r="RUR1187" s="140"/>
      <c r="RUS1187" s="140"/>
      <c r="RUT1187" s="140"/>
      <c r="RUU1187" s="140"/>
      <c r="RUV1187" s="140"/>
      <c r="RUW1187" s="140"/>
      <c r="RUX1187" s="140"/>
      <c r="RUY1187" s="140"/>
      <c r="RUZ1187" s="140"/>
      <c r="RVA1187" s="140"/>
      <c r="RVB1187" s="140"/>
      <c r="RVC1187" s="140"/>
      <c r="RVD1187" s="140"/>
      <c r="RVE1187" s="140"/>
      <c r="RVF1187" s="140"/>
      <c r="RVG1187" s="140"/>
      <c r="RVH1187" s="140"/>
      <c r="RVI1187" s="140"/>
      <c r="RVJ1187" s="140"/>
      <c r="RVK1187" s="140"/>
      <c r="RVL1187" s="140"/>
      <c r="RVM1187" s="140"/>
      <c r="RVN1187" s="140"/>
      <c r="RVO1187" s="140"/>
      <c r="RVP1187" s="140"/>
      <c r="RVQ1187" s="140"/>
      <c r="RVR1187" s="140"/>
      <c r="RVS1187" s="140"/>
      <c r="RVT1187" s="140"/>
      <c r="RVU1187" s="140"/>
      <c r="RVV1187" s="140"/>
      <c r="RVW1187" s="140"/>
      <c r="RVX1187" s="140"/>
      <c r="RVY1187" s="140"/>
      <c r="RVZ1187" s="140"/>
      <c r="RWA1187" s="140"/>
      <c r="RWB1187" s="140"/>
      <c r="RWC1187" s="140"/>
      <c r="RWD1187" s="140"/>
      <c r="RWE1187" s="140"/>
      <c r="RWF1187" s="140"/>
      <c r="RWG1187" s="140"/>
      <c r="RWH1187" s="140"/>
      <c r="RWI1187" s="140"/>
      <c r="RWJ1187" s="140"/>
      <c r="RWK1187" s="140"/>
      <c r="RWL1187" s="140"/>
      <c r="RWM1187" s="140"/>
      <c r="RWN1187" s="140"/>
      <c r="RWO1187" s="140"/>
      <c r="RWP1187" s="140"/>
      <c r="RWQ1187" s="140"/>
      <c r="RWR1187" s="140"/>
      <c r="RWS1187" s="140"/>
      <c r="RWT1187" s="140"/>
      <c r="RWU1187" s="140"/>
      <c r="RWV1187" s="140"/>
      <c r="RWW1187" s="140"/>
      <c r="RWX1187" s="140"/>
      <c r="RWY1187" s="140"/>
      <c r="RWZ1187" s="140"/>
      <c r="RXA1187" s="140"/>
      <c r="RXB1187" s="140"/>
      <c r="RXC1187" s="140"/>
      <c r="RXD1187" s="140"/>
      <c r="RXE1187" s="140"/>
      <c r="RXF1187" s="140"/>
      <c r="RXG1187" s="140"/>
      <c r="RXH1187" s="140"/>
      <c r="RXI1187" s="140"/>
      <c r="RXJ1187" s="140"/>
      <c r="RXK1187" s="140"/>
      <c r="RXL1187" s="140"/>
      <c r="RXM1187" s="140"/>
      <c r="RXN1187" s="140"/>
      <c r="RXO1187" s="140"/>
      <c r="RXP1187" s="140"/>
      <c r="RXQ1187" s="140"/>
      <c r="RXR1187" s="140"/>
      <c r="RXS1187" s="140"/>
      <c r="RXT1187" s="140"/>
      <c r="RXU1187" s="140"/>
      <c r="RXV1187" s="140"/>
      <c r="RXW1187" s="140"/>
      <c r="RXX1187" s="140"/>
      <c r="RXY1187" s="140"/>
      <c r="RXZ1187" s="140"/>
      <c r="RYA1187" s="140"/>
      <c r="RYB1187" s="140"/>
      <c r="RYC1187" s="140"/>
      <c r="RYD1187" s="140"/>
      <c r="RYE1187" s="140"/>
      <c r="RYF1187" s="140"/>
      <c r="RYG1187" s="140"/>
      <c r="RYH1187" s="140"/>
      <c r="RYI1187" s="140"/>
      <c r="RYJ1187" s="140"/>
      <c r="RYK1187" s="140"/>
      <c r="RYL1187" s="140"/>
      <c r="RYM1187" s="140"/>
      <c r="RYN1187" s="140"/>
      <c r="RYO1187" s="140"/>
      <c r="RYP1187" s="140"/>
      <c r="RYQ1187" s="140"/>
      <c r="RYR1187" s="140"/>
      <c r="RYS1187" s="140"/>
      <c r="RYT1187" s="140"/>
      <c r="RYU1187" s="140"/>
      <c r="RYV1187" s="140"/>
      <c r="RYW1187" s="140"/>
      <c r="RYX1187" s="140"/>
      <c r="RYY1187" s="140"/>
      <c r="RYZ1187" s="140"/>
      <c r="RZA1187" s="140"/>
      <c r="RZB1187" s="140"/>
      <c r="RZC1187" s="140"/>
      <c r="RZD1187" s="140"/>
      <c r="RZE1187" s="140"/>
      <c r="RZF1187" s="140"/>
      <c r="RZG1187" s="140"/>
      <c r="RZH1187" s="140"/>
      <c r="RZI1187" s="140"/>
      <c r="RZJ1187" s="140"/>
      <c r="RZK1187" s="140"/>
      <c r="RZL1187" s="140"/>
      <c r="RZM1187" s="140"/>
      <c r="RZN1187" s="140"/>
      <c r="RZO1187" s="140"/>
      <c r="RZP1187" s="140"/>
      <c r="RZQ1187" s="140"/>
      <c r="RZR1187" s="140"/>
      <c r="RZS1187" s="140"/>
      <c r="RZT1187" s="140"/>
      <c r="RZU1187" s="140"/>
      <c r="RZV1187" s="140"/>
      <c r="RZW1187" s="140"/>
      <c r="RZX1187" s="140"/>
      <c r="RZY1187" s="140"/>
      <c r="RZZ1187" s="140"/>
      <c r="SAA1187" s="140"/>
      <c r="SAB1187" s="140"/>
      <c r="SAC1187" s="140"/>
      <c r="SAD1187" s="140"/>
      <c r="SAE1187" s="140"/>
      <c r="SAF1187" s="140"/>
      <c r="SAG1187" s="140"/>
      <c r="SAH1187" s="140"/>
      <c r="SAI1187" s="140"/>
      <c r="SAJ1187" s="140"/>
      <c r="SAK1187" s="140"/>
      <c r="SAL1187" s="140"/>
      <c r="SAM1187" s="140"/>
      <c r="SAN1187" s="140"/>
      <c r="SAO1187" s="140"/>
      <c r="SAP1187" s="140"/>
      <c r="SAQ1187" s="140"/>
      <c r="SAR1187" s="140"/>
      <c r="SAS1187" s="140"/>
      <c r="SAT1187" s="140"/>
      <c r="SAU1187" s="140"/>
      <c r="SAV1187" s="140"/>
      <c r="SAW1187" s="140"/>
      <c r="SAX1187" s="140"/>
      <c r="SAY1187" s="140"/>
      <c r="SAZ1187" s="140"/>
      <c r="SBA1187" s="140"/>
      <c r="SBB1187" s="140"/>
      <c r="SBC1187" s="140"/>
      <c r="SBD1187" s="140"/>
      <c r="SBE1187" s="140"/>
      <c r="SBF1187" s="140"/>
      <c r="SBG1187" s="140"/>
      <c r="SBH1187" s="140"/>
      <c r="SBI1187" s="140"/>
      <c r="SBJ1187" s="140"/>
      <c r="SBK1187" s="140"/>
      <c r="SBL1187" s="140"/>
      <c r="SBM1187" s="140"/>
      <c r="SBN1187" s="140"/>
      <c r="SBO1187" s="140"/>
      <c r="SBP1187" s="140"/>
      <c r="SBQ1187" s="140"/>
      <c r="SBR1187" s="140"/>
      <c r="SBS1187" s="140"/>
      <c r="SBT1187" s="140"/>
      <c r="SBU1187" s="140"/>
      <c r="SBV1187" s="140"/>
      <c r="SBW1187" s="140"/>
      <c r="SBX1187" s="140"/>
      <c r="SBY1187" s="140"/>
      <c r="SBZ1187" s="140"/>
      <c r="SCA1187" s="140"/>
      <c r="SCB1187" s="140"/>
      <c r="SCC1187" s="140"/>
      <c r="SCD1187" s="140"/>
      <c r="SCE1187" s="140"/>
      <c r="SCF1187" s="140"/>
      <c r="SCG1187" s="140"/>
      <c r="SCH1187" s="140"/>
      <c r="SCI1187" s="140"/>
      <c r="SCJ1187" s="140"/>
      <c r="SCK1187" s="140"/>
      <c r="SCL1187" s="140"/>
      <c r="SCM1187" s="140"/>
      <c r="SCN1187" s="140"/>
      <c r="SCO1187" s="140"/>
      <c r="SCP1187" s="140"/>
      <c r="SCQ1187" s="140"/>
      <c r="SCR1187" s="140"/>
      <c r="SCS1187" s="140"/>
      <c r="SCT1187" s="140"/>
      <c r="SCU1187" s="140"/>
      <c r="SCV1187" s="140"/>
      <c r="SCW1187" s="140"/>
      <c r="SCX1187" s="140"/>
      <c r="SCY1187" s="140"/>
      <c r="SCZ1187" s="140"/>
      <c r="SDA1187" s="140"/>
      <c r="SDB1187" s="140"/>
      <c r="SDC1187" s="140"/>
      <c r="SDD1187" s="140"/>
      <c r="SDE1187" s="140"/>
      <c r="SDF1187" s="140"/>
      <c r="SDG1187" s="140"/>
      <c r="SDH1187" s="140"/>
      <c r="SDI1187" s="140"/>
      <c r="SDJ1187" s="140"/>
      <c r="SDK1187" s="140"/>
      <c r="SDL1187" s="140"/>
      <c r="SDM1187" s="140"/>
      <c r="SDN1187" s="140"/>
      <c r="SDO1187" s="140"/>
      <c r="SDP1187" s="140"/>
      <c r="SDQ1187" s="140"/>
      <c r="SDR1187" s="140"/>
      <c r="SDS1187" s="140"/>
      <c r="SDT1187" s="140"/>
      <c r="SDU1187" s="140"/>
      <c r="SDV1187" s="140"/>
      <c r="SDW1187" s="140"/>
      <c r="SDX1187" s="140"/>
      <c r="SDY1187" s="140"/>
      <c r="SDZ1187" s="140"/>
      <c r="SEA1187" s="140"/>
      <c r="SEB1187" s="140"/>
      <c r="SEC1187" s="140"/>
      <c r="SED1187" s="140"/>
      <c r="SEE1187" s="140"/>
      <c r="SEF1187" s="140"/>
      <c r="SEG1187" s="140"/>
      <c r="SEH1187" s="140"/>
      <c r="SEI1187" s="140"/>
      <c r="SEJ1187" s="140"/>
      <c r="SEK1187" s="140"/>
      <c r="SEL1187" s="140"/>
      <c r="SEM1187" s="140"/>
      <c r="SEN1187" s="140"/>
      <c r="SEO1187" s="140"/>
      <c r="SEP1187" s="140"/>
      <c r="SEQ1187" s="140"/>
      <c r="SER1187" s="140"/>
      <c r="SES1187" s="140"/>
      <c r="SET1187" s="140"/>
      <c r="SEU1187" s="140"/>
      <c r="SEV1187" s="140"/>
      <c r="SEW1187" s="140"/>
      <c r="SEX1187" s="140"/>
      <c r="SEY1187" s="140"/>
      <c r="SEZ1187" s="140"/>
      <c r="SFA1187" s="140"/>
      <c r="SFB1187" s="140"/>
      <c r="SFC1187" s="140"/>
      <c r="SFD1187" s="140"/>
      <c r="SFE1187" s="140"/>
      <c r="SFF1187" s="140"/>
      <c r="SFG1187" s="140"/>
      <c r="SFH1187" s="140"/>
      <c r="SFI1187" s="140"/>
      <c r="SFJ1187" s="140"/>
      <c r="SFK1187" s="140"/>
      <c r="SFL1187" s="140"/>
      <c r="SFM1187" s="140"/>
      <c r="SFN1187" s="140"/>
      <c r="SFO1187" s="140"/>
      <c r="SFP1187" s="140"/>
      <c r="SFQ1187" s="140"/>
      <c r="SFR1187" s="140"/>
      <c r="SFS1187" s="140"/>
      <c r="SFT1187" s="140"/>
      <c r="SFU1187" s="140"/>
      <c r="SFV1187" s="140"/>
      <c r="SFW1187" s="140"/>
      <c r="SFX1187" s="140"/>
      <c r="SFY1187" s="140"/>
      <c r="SFZ1187" s="140"/>
      <c r="SGA1187" s="140"/>
      <c r="SGB1187" s="140"/>
      <c r="SGC1187" s="140"/>
      <c r="SGD1187" s="140"/>
      <c r="SGE1187" s="140"/>
      <c r="SGF1187" s="140"/>
      <c r="SGG1187" s="140"/>
      <c r="SGH1187" s="140"/>
      <c r="SGI1187" s="140"/>
      <c r="SGJ1187" s="140"/>
      <c r="SGK1187" s="140"/>
      <c r="SGL1187" s="140"/>
      <c r="SGM1187" s="140"/>
      <c r="SGN1187" s="140"/>
      <c r="SGO1187" s="140"/>
      <c r="SGP1187" s="140"/>
      <c r="SGQ1187" s="140"/>
      <c r="SGR1187" s="140"/>
      <c r="SGS1187" s="140"/>
      <c r="SGT1187" s="140"/>
      <c r="SGU1187" s="140"/>
      <c r="SGV1187" s="140"/>
      <c r="SGW1187" s="140"/>
      <c r="SGX1187" s="140"/>
      <c r="SGY1187" s="140"/>
      <c r="SGZ1187" s="140"/>
      <c r="SHA1187" s="140"/>
      <c r="SHB1187" s="140"/>
      <c r="SHC1187" s="140"/>
      <c r="SHD1187" s="140"/>
      <c r="SHE1187" s="140"/>
      <c r="SHF1187" s="140"/>
      <c r="SHG1187" s="140"/>
      <c r="SHH1187" s="140"/>
      <c r="SHI1187" s="140"/>
      <c r="SHJ1187" s="140"/>
      <c r="SHK1187" s="140"/>
      <c r="SHL1187" s="140"/>
      <c r="SHM1187" s="140"/>
      <c r="SHN1187" s="140"/>
      <c r="SHO1187" s="140"/>
      <c r="SHP1187" s="140"/>
      <c r="SHQ1187" s="140"/>
      <c r="SHR1187" s="140"/>
      <c r="SHS1187" s="140"/>
      <c r="SHT1187" s="140"/>
      <c r="SHU1187" s="140"/>
      <c r="SHV1187" s="140"/>
      <c r="SHW1187" s="140"/>
      <c r="SHX1187" s="140"/>
      <c r="SHY1187" s="140"/>
      <c r="SHZ1187" s="140"/>
      <c r="SIA1187" s="140"/>
      <c r="SIB1187" s="140"/>
      <c r="SIC1187" s="140"/>
      <c r="SID1187" s="140"/>
      <c r="SIE1187" s="140"/>
      <c r="SIF1187" s="140"/>
      <c r="SIG1187" s="140"/>
      <c r="SIH1187" s="140"/>
      <c r="SII1187" s="140"/>
      <c r="SIJ1187" s="140"/>
      <c r="SIK1187" s="140"/>
      <c r="SIL1187" s="140"/>
      <c r="SIM1187" s="140"/>
      <c r="SIN1187" s="140"/>
      <c r="SIO1187" s="140"/>
      <c r="SIP1187" s="140"/>
      <c r="SIQ1187" s="140"/>
      <c r="SIR1187" s="140"/>
      <c r="SIS1187" s="140"/>
      <c r="SIT1187" s="140"/>
      <c r="SIU1187" s="140"/>
      <c r="SIV1187" s="140"/>
      <c r="SIW1187" s="140"/>
      <c r="SIX1187" s="140"/>
      <c r="SIY1187" s="140"/>
      <c r="SIZ1187" s="140"/>
      <c r="SJA1187" s="140"/>
      <c r="SJB1187" s="140"/>
      <c r="SJC1187" s="140"/>
      <c r="SJD1187" s="140"/>
      <c r="SJE1187" s="140"/>
      <c r="SJF1187" s="140"/>
      <c r="SJG1187" s="140"/>
      <c r="SJH1187" s="140"/>
      <c r="SJI1187" s="140"/>
      <c r="SJJ1187" s="140"/>
      <c r="SJK1187" s="140"/>
      <c r="SJL1187" s="140"/>
      <c r="SJM1187" s="140"/>
      <c r="SJN1187" s="140"/>
      <c r="SJO1187" s="140"/>
      <c r="SJP1187" s="140"/>
      <c r="SJQ1187" s="140"/>
      <c r="SJR1187" s="140"/>
      <c r="SJS1187" s="140"/>
      <c r="SJT1187" s="140"/>
      <c r="SJU1187" s="140"/>
      <c r="SJV1187" s="140"/>
      <c r="SJW1187" s="140"/>
      <c r="SJX1187" s="140"/>
      <c r="SJY1187" s="140"/>
      <c r="SJZ1187" s="140"/>
      <c r="SKA1187" s="140"/>
      <c r="SKB1187" s="140"/>
      <c r="SKC1187" s="140"/>
      <c r="SKD1187" s="140"/>
      <c r="SKE1187" s="140"/>
      <c r="SKF1187" s="140"/>
      <c r="SKG1187" s="140"/>
      <c r="SKH1187" s="140"/>
      <c r="SKI1187" s="140"/>
      <c r="SKJ1187" s="140"/>
      <c r="SKK1187" s="140"/>
      <c r="SKL1187" s="140"/>
      <c r="SKM1187" s="140"/>
      <c r="SKN1187" s="140"/>
      <c r="SKO1187" s="140"/>
      <c r="SKP1187" s="140"/>
      <c r="SKQ1187" s="140"/>
      <c r="SKR1187" s="140"/>
      <c r="SKS1187" s="140"/>
      <c r="SKT1187" s="140"/>
      <c r="SKU1187" s="140"/>
      <c r="SKV1187" s="140"/>
      <c r="SKW1187" s="140"/>
      <c r="SKX1187" s="140"/>
      <c r="SKY1187" s="140"/>
      <c r="SKZ1187" s="140"/>
      <c r="SLA1187" s="140"/>
      <c r="SLB1187" s="140"/>
      <c r="SLC1187" s="140"/>
      <c r="SLD1187" s="140"/>
      <c r="SLE1187" s="140"/>
      <c r="SLF1187" s="140"/>
      <c r="SLG1187" s="140"/>
      <c r="SLH1187" s="140"/>
      <c r="SLI1187" s="140"/>
      <c r="SLJ1187" s="140"/>
      <c r="SLK1187" s="140"/>
      <c r="SLL1187" s="140"/>
      <c r="SLM1187" s="140"/>
      <c r="SLN1187" s="140"/>
      <c r="SLO1187" s="140"/>
      <c r="SLP1187" s="140"/>
      <c r="SLQ1187" s="140"/>
      <c r="SLR1187" s="140"/>
      <c r="SLS1187" s="140"/>
      <c r="SLT1187" s="140"/>
      <c r="SLU1187" s="140"/>
      <c r="SLV1187" s="140"/>
      <c r="SLW1187" s="140"/>
      <c r="SLX1187" s="140"/>
      <c r="SLY1187" s="140"/>
      <c r="SLZ1187" s="140"/>
      <c r="SMA1187" s="140"/>
      <c r="SMB1187" s="140"/>
      <c r="SMC1187" s="140"/>
      <c r="SMD1187" s="140"/>
      <c r="SME1187" s="140"/>
      <c r="SMF1187" s="140"/>
      <c r="SMG1187" s="140"/>
      <c r="SMH1187" s="140"/>
      <c r="SMI1187" s="140"/>
      <c r="SMJ1187" s="140"/>
      <c r="SMK1187" s="140"/>
      <c r="SML1187" s="140"/>
      <c r="SMM1187" s="140"/>
      <c r="SMN1187" s="140"/>
      <c r="SMO1187" s="140"/>
      <c r="SMP1187" s="140"/>
      <c r="SMQ1187" s="140"/>
      <c r="SMR1187" s="140"/>
      <c r="SMS1187" s="140"/>
      <c r="SMT1187" s="140"/>
      <c r="SMU1187" s="140"/>
      <c r="SMV1187" s="140"/>
      <c r="SMW1187" s="140"/>
      <c r="SMX1187" s="140"/>
      <c r="SMY1187" s="140"/>
      <c r="SMZ1187" s="140"/>
      <c r="SNA1187" s="140"/>
      <c r="SNB1187" s="140"/>
      <c r="SNC1187" s="140"/>
      <c r="SND1187" s="140"/>
      <c r="SNE1187" s="140"/>
      <c r="SNF1187" s="140"/>
      <c r="SNG1187" s="140"/>
      <c r="SNH1187" s="140"/>
      <c r="SNI1187" s="140"/>
      <c r="SNJ1187" s="140"/>
      <c r="SNK1187" s="140"/>
      <c r="SNL1187" s="140"/>
      <c r="SNM1187" s="140"/>
      <c r="SNN1187" s="140"/>
      <c r="SNO1187" s="140"/>
      <c r="SNP1187" s="140"/>
      <c r="SNQ1187" s="140"/>
      <c r="SNR1187" s="140"/>
      <c r="SNS1187" s="140"/>
      <c r="SNT1187" s="140"/>
      <c r="SNU1187" s="140"/>
      <c r="SNV1187" s="140"/>
      <c r="SNW1187" s="140"/>
      <c r="SNX1187" s="140"/>
      <c r="SNY1187" s="140"/>
      <c r="SNZ1187" s="140"/>
      <c r="SOA1187" s="140"/>
      <c r="SOB1187" s="140"/>
      <c r="SOC1187" s="140"/>
      <c r="SOD1187" s="140"/>
      <c r="SOE1187" s="140"/>
      <c r="SOF1187" s="140"/>
      <c r="SOG1187" s="140"/>
      <c r="SOH1187" s="140"/>
      <c r="SOI1187" s="140"/>
      <c r="SOJ1187" s="140"/>
      <c r="SOK1187" s="140"/>
      <c r="SOL1187" s="140"/>
      <c r="SOM1187" s="140"/>
      <c r="SON1187" s="140"/>
      <c r="SOO1187" s="140"/>
      <c r="SOP1187" s="140"/>
      <c r="SOQ1187" s="140"/>
      <c r="SOR1187" s="140"/>
      <c r="SOS1187" s="140"/>
      <c r="SOT1187" s="140"/>
      <c r="SOU1187" s="140"/>
      <c r="SOV1187" s="140"/>
      <c r="SOW1187" s="140"/>
      <c r="SOX1187" s="140"/>
      <c r="SOY1187" s="140"/>
      <c r="SOZ1187" s="140"/>
      <c r="SPA1187" s="140"/>
      <c r="SPB1187" s="140"/>
      <c r="SPC1187" s="140"/>
      <c r="SPD1187" s="140"/>
      <c r="SPE1187" s="140"/>
      <c r="SPF1187" s="140"/>
      <c r="SPG1187" s="140"/>
      <c r="SPH1187" s="140"/>
      <c r="SPI1187" s="140"/>
      <c r="SPJ1187" s="140"/>
      <c r="SPK1187" s="140"/>
      <c r="SPL1187" s="140"/>
      <c r="SPM1187" s="140"/>
      <c r="SPN1187" s="140"/>
      <c r="SPO1187" s="140"/>
      <c r="SPP1187" s="140"/>
      <c r="SPQ1187" s="140"/>
      <c r="SPR1187" s="140"/>
      <c r="SPS1187" s="140"/>
      <c r="SPT1187" s="140"/>
      <c r="SPU1187" s="140"/>
      <c r="SPV1187" s="140"/>
      <c r="SPW1187" s="140"/>
      <c r="SPX1187" s="140"/>
      <c r="SPY1187" s="140"/>
      <c r="SPZ1187" s="140"/>
      <c r="SQA1187" s="140"/>
      <c r="SQB1187" s="140"/>
      <c r="SQC1187" s="140"/>
      <c r="SQD1187" s="140"/>
      <c r="SQE1187" s="140"/>
      <c r="SQF1187" s="140"/>
      <c r="SQG1187" s="140"/>
      <c r="SQH1187" s="140"/>
      <c r="SQI1187" s="140"/>
      <c r="SQJ1187" s="140"/>
      <c r="SQK1187" s="140"/>
      <c r="SQL1187" s="140"/>
      <c r="SQM1187" s="140"/>
      <c r="SQN1187" s="140"/>
      <c r="SQO1187" s="140"/>
      <c r="SQP1187" s="140"/>
      <c r="SQQ1187" s="140"/>
      <c r="SQR1187" s="140"/>
      <c r="SQS1187" s="140"/>
      <c r="SQT1187" s="140"/>
      <c r="SQU1187" s="140"/>
      <c r="SQV1187" s="140"/>
      <c r="SQW1187" s="140"/>
      <c r="SQX1187" s="140"/>
      <c r="SQY1187" s="140"/>
      <c r="SQZ1187" s="140"/>
      <c r="SRA1187" s="140"/>
      <c r="SRB1187" s="140"/>
      <c r="SRC1187" s="140"/>
      <c r="SRD1187" s="140"/>
      <c r="SRE1187" s="140"/>
      <c r="SRF1187" s="140"/>
      <c r="SRG1187" s="140"/>
      <c r="SRH1187" s="140"/>
      <c r="SRI1187" s="140"/>
      <c r="SRJ1187" s="140"/>
      <c r="SRK1187" s="140"/>
      <c r="SRL1187" s="140"/>
      <c r="SRM1187" s="140"/>
      <c r="SRN1187" s="140"/>
      <c r="SRO1187" s="140"/>
      <c r="SRP1187" s="140"/>
      <c r="SRQ1187" s="140"/>
      <c r="SRR1187" s="140"/>
      <c r="SRS1187" s="140"/>
      <c r="SRT1187" s="140"/>
      <c r="SRU1187" s="140"/>
      <c r="SRV1187" s="140"/>
      <c r="SRW1187" s="140"/>
      <c r="SRX1187" s="140"/>
      <c r="SRY1187" s="140"/>
      <c r="SRZ1187" s="140"/>
      <c r="SSA1187" s="140"/>
      <c r="SSB1187" s="140"/>
      <c r="SSC1187" s="140"/>
      <c r="SSD1187" s="140"/>
      <c r="SSE1187" s="140"/>
      <c r="SSF1187" s="140"/>
      <c r="SSG1187" s="140"/>
      <c r="SSH1187" s="140"/>
      <c r="SSI1187" s="140"/>
      <c r="SSJ1187" s="140"/>
      <c r="SSK1187" s="140"/>
      <c r="SSL1187" s="140"/>
      <c r="SSM1187" s="140"/>
      <c r="SSN1187" s="140"/>
      <c r="SSO1187" s="140"/>
      <c r="SSP1187" s="140"/>
      <c r="SSQ1187" s="140"/>
      <c r="SSR1187" s="140"/>
      <c r="SSS1187" s="140"/>
      <c r="SST1187" s="140"/>
      <c r="SSU1187" s="140"/>
      <c r="SSV1187" s="140"/>
      <c r="SSW1187" s="140"/>
      <c r="SSX1187" s="140"/>
      <c r="SSY1187" s="140"/>
      <c r="SSZ1187" s="140"/>
      <c r="STA1187" s="140"/>
      <c r="STB1187" s="140"/>
      <c r="STC1187" s="140"/>
      <c r="STD1187" s="140"/>
      <c r="STE1187" s="140"/>
      <c r="STF1187" s="140"/>
      <c r="STG1187" s="140"/>
      <c r="STH1187" s="140"/>
      <c r="STI1187" s="140"/>
      <c r="STJ1187" s="140"/>
      <c r="STK1187" s="140"/>
      <c r="STL1187" s="140"/>
      <c r="STM1187" s="140"/>
      <c r="STN1187" s="140"/>
      <c r="STO1187" s="140"/>
      <c r="STP1187" s="140"/>
      <c r="STQ1187" s="140"/>
      <c r="STR1187" s="140"/>
      <c r="STS1187" s="140"/>
      <c r="STT1187" s="140"/>
      <c r="STU1187" s="140"/>
      <c r="STV1187" s="140"/>
      <c r="STW1187" s="140"/>
      <c r="STX1187" s="140"/>
      <c r="STY1187" s="140"/>
      <c r="STZ1187" s="140"/>
      <c r="SUA1187" s="140"/>
      <c r="SUB1187" s="140"/>
      <c r="SUC1187" s="140"/>
      <c r="SUD1187" s="140"/>
      <c r="SUE1187" s="140"/>
      <c r="SUF1187" s="140"/>
      <c r="SUG1187" s="140"/>
      <c r="SUH1187" s="140"/>
      <c r="SUI1187" s="140"/>
      <c r="SUJ1187" s="140"/>
      <c r="SUK1187" s="140"/>
      <c r="SUL1187" s="140"/>
      <c r="SUM1187" s="140"/>
      <c r="SUN1187" s="140"/>
      <c r="SUO1187" s="140"/>
      <c r="SUP1187" s="140"/>
      <c r="SUQ1187" s="140"/>
      <c r="SUR1187" s="140"/>
      <c r="SUS1187" s="140"/>
      <c r="SUT1187" s="140"/>
      <c r="SUU1187" s="140"/>
      <c r="SUV1187" s="140"/>
      <c r="SUW1187" s="140"/>
      <c r="SUX1187" s="140"/>
      <c r="SUY1187" s="140"/>
      <c r="SUZ1187" s="140"/>
      <c r="SVA1187" s="140"/>
      <c r="SVB1187" s="140"/>
      <c r="SVC1187" s="140"/>
      <c r="SVD1187" s="140"/>
      <c r="SVE1187" s="140"/>
      <c r="SVF1187" s="140"/>
      <c r="SVG1187" s="140"/>
      <c r="SVH1187" s="140"/>
      <c r="SVI1187" s="140"/>
      <c r="SVJ1187" s="140"/>
      <c r="SVK1187" s="140"/>
      <c r="SVL1187" s="140"/>
      <c r="SVM1187" s="140"/>
      <c r="SVN1187" s="140"/>
      <c r="SVO1187" s="140"/>
      <c r="SVP1187" s="140"/>
      <c r="SVQ1187" s="140"/>
      <c r="SVR1187" s="140"/>
      <c r="SVS1187" s="140"/>
      <c r="SVT1187" s="140"/>
      <c r="SVU1187" s="140"/>
      <c r="SVV1187" s="140"/>
      <c r="SVW1187" s="140"/>
      <c r="SVX1187" s="140"/>
      <c r="SVY1187" s="140"/>
      <c r="SVZ1187" s="140"/>
      <c r="SWA1187" s="140"/>
      <c r="SWB1187" s="140"/>
      <c r="SWC1187" s="140"/>
      <c r="SWD1187" s="140"/>
      <c r="SWE1187" s="140"/>
      <c r="SWF1187" s="140"/>
      <c r="SWG1187" s="140"/>
      <c r="SWH1187" s="140"/>
      <c r="SWI1187" s="140"/>
      <c r="SWJ1187" s="140"/>
      <c r="SWK1187" s="140"/>
      <c r="SWL1187" s="140"/>
      <c r="SWM1187" s="140"/>
      <c r="SWN1187" s="140"/>
      <c r="SWO1187" s="140"/>
      <c r="SWP1187" s="140"/>
      <c r="SWQ1187" s="140"/>
      <c r="SWR1187" s="140"/>
      <c r="SWS1187" s="140"/>
      <c r="SWT1187" s="140"/>
      <c r="SWU1187" s="140"/>
      <c r="SWV1187" s="140"/>
      <c r="SWW1187" s="140"/>
      <c r="SWX1187" s="140"/>
      <c r="SWY1187" s="140"/>
      <c r="SWZ1187" s="140"/>
      <c r="SXA1187" s="140"/>
      <c r="SXB1187" s="140"/>
      <c r="SXC1187" s="140"/>
      <c r="SXD1187" s="140"/>
      <c r="SXE1187" s="140"/>
      <c r="SXF1187" s="140"/>
      <c r="SXG1187" s="140"/>
      <c r="SXH1187" s="140"/>
      <c r="SXI1187" s="140"/>
      <c r="SXJ1187" s="140"/>
      <c r="SXK1187" s="140"/>
      <c r="SXL1187" s="140"/>
      <c r="SXM1187" s="140"/>
      <c r="SXN1187" s="140"/>
      <c r="SXO1187" s="140"/>
      <c r="SXP1187" s="140"/>
      <c r="SXQ1187" s="140"/>
      <c r="SXR1187" s="140"/>
      <c r="SXS1187" s="140"/>
      <c r="SXT1187" s="140"/>
      <c r="SXU1187" s="140"/>
      <c r="SXV1187" s="140"/>
      <c r="SXW1187" s="140"/>
      <c r="SXX1187" s="140"/>
      <c r="SXY1187" s="140"/>
      <c r="SXZ1187" s="140"/>
      <c r="SYA1187" s="140"/>
      <c r="SYB1187" s="140"/>
      <c r="SYC1187" s="140"/>
      <c r="SYD1187" s="140"/>
      <c r="SYE1187" s="140"/>
      <c r="SYF1187" s="140"/>
      <c r="SYG1187" s="140"/>
      <c r="SYH1187" s="140"/>
      <c r="SYI1187" s="140"/>
      <c r="SYJ1187" s="140"/>
      <c r="SYK1187" s="140"/>
      <c r="SYL1187" s="140"/>
      <c r="SYM1187" s="140"/>
      <c r="SYN1187" s="140"/>
      <c r="SYO1187" s="140"/>
      <c r="SYP1187" s="140"/>
      <c r="SYQ1187" s="140"/>
      <c r="SYR1187" s="140"/>
      <c r="SYS1187" s="140"/>
      <c r="SYT1187" s="140"/>
      <c r="SYU1187" s="140"/>
      <c r="SYV1187" s="140"/>
      <c r="SYW1187" s="140"/>
      <c r="SYX1187" s="140"/>
      <c r="SYY1187" s="140"/>
      <c r="SYZ1187" s="140"/>
      <c r="SZA1187" s="140"/>
      <c r="SZB1187" s="140"/>
      <c r="SZC1187" s="140"/>
      <c r="SZD1187" s="140"/>
      <c r="SZE1187" s="140"/>
      <c r="SZF1187" s="140"/>
      <c r="SZG1187" s="140"/>
      <c r="SZH1187" s="140"/>
      <c r="SZI1187" s="140"/>
      <c r="SZJ1187" s="140"/>
      <c r="SZK1187" s="140"/>
      <c r="SZL1187" s="140"/>
      <c r="SZM1187" s="140"/>
      <c r="SZN1187" s="140"/>
      <c r="SZO1187" s="140"/>
      <c r="SZP1187" s="140"/>
      <c r="SZQ1187" s="140"/>
      <c r="SZR1187" s="140"/>
      <c r="SZS1187" s="140"/>
      <c r="SZT1187" s="140"/>
      <c r="SZU1187" s="140"/>
      <c r="SZV1187" s="140"/>
      <c r="SZW1187" s="140"/>
      <c r="SZX1187" s="140"/>
      <c r="SZY1187" s="140"/>
      <c r="SZZ1187" s="140"/>
      <c r="TAA1187" s="140"/>
      <c r="TAB1187" s="140"/>
      <c r="TAC1187" s="140"/>
      <c r="TAD1187" s="140"/>
      <c r="TAE1187" s="140"/>
      <c r="TAF1187" s="140"/>
      <c r="TAG1187" s="140"/>
      <c r="TAH1187" s="140"/>
      <c r="TAI1187" s="140"/>
      <c r="TAJ1187" s="140"/>
      <c r="TAK1187" s="140"/>
      <c r="TAL1187" s="140"/>
      <c r="TAM1187" s="140"/>
      <c r="TAN1187" s="140"/>
      <c r="TAO1187" s="140"/>
      <c r="TAP1187" s="140"/>
      <c r="TAQ1187" s="140"/>
      <c r="TAR1187" s="140"/>
      <c r="TAS1187" s="140"/>
      <c r="TAT1187" s="140"/>
      <c r="TAU1187" s="140"/>
      <c r="TAV1187" s="140"/>
      <c r="TAW1187" s="140"/>
      <c r="TAX1187" s="140"/>
      <c r="TAY1187" s="140"/>
      <c r="TAZ1187" s="140"/>
      <c r="TBA1187" s="140"/>
      <c r="TBB1187" s="140"/>
      <c r="TBC1187" s="140"/>
      <c r="TBD1187" s="140"/>
      <c r="TBE1187" s="140"/>
      <c r="TBF1187" s="140"/>
      <c r="TBG1187" s="140"/>
      <c r="TBH1187" s="140"/>
      <c r="TBI1187" s="140"/>
      <c r="TBJ1187" s="140"/>
      <c r="TBK1187" s="140"/>
      <c r="TBL1187" s="140"/>
      <c r="TBM1187" s="140"/>
      <c r="TBN1187" s="140"/>
      <c r="TBO1187" s="140"/>
      <c r="TBP1187" s="140"/>
      <c r="TBQ1187" s="140"/>
      <c r="TBR1187" s="140"/>
      <c r="TBS1187" s="140"/>
      <c r="TBT1187" s="140"/>
      <c r="TBU1187" s="140"/>
      <c r="TBV1187" s="140"/>
      <c r="TBW1187" s="140"/>
      <c r="TBX1187" s="140"/>
      <c r="TBY1187" s="140"/>
      <c r="TBZ1187" s="140"/>
      <c r="TCA1187" s="140"/>
      <c r="TCB1187" s="140"/>
      <c r="TCC1187" s="140"/>
      <c r="TCD1187" s="140"/>
      <c r="TCE1187" s="140"/>
      <c r="TCF1187" s="140"/>
      <c r="TCG1187" s="140"/>
      <c r="TCH1187" s="140"/>
      <c r="TCI1187" s="140"/>
      <c r="TCJ1187" s="140"/>
      <c r="TCK1187" s="140"/>
      <c r="TCL1187" s="140"/>
      <c r="TCM1187" s="140"/>
      <c r="TCN1187" s="140"/>
      <c r="TCO1187" s="140"/>
      <c r="TCP1187" s="140"/>
      <c r="TCQ1187" s="140"/>
      <c r="TCR1187" s="140"/>
      <c r="TCS1187" s="140"/>
      <c r="TCT1187" s="140"/>
      <c r="TCU1187" s="140"/>
      <c r="TCV1187" s="140"/>
      <c r="TCW1187" s="140"/>
      <c r="TCX1187" s="140"/>
      <c r="TCY1187" s="140"/>
      <c r="TCZ1187" s="140"/>
      <c r="TDA1187" s="140"/>
      <c r="TDB1187" s="140"/>
      <c r="TDC1187" s="140"/>
      <c r="TDD1187" s="140"/>
      <c r="TDE1187" s="140"/>
      <c r="TDF1187" s="140"/>
      <c r="TDG1187" s="140"/>
      <c r="TDH1187" s="140"/>
      <c r="TDI1187" s="140"/>
      <c r="TDJ1187" s="140"/>
      <c r="TDK1187" s="140"/>
      <c r="TDL1187" s="140"/>
      <c r="TDM1187" s="140"/>
      <c r="TDN1187" s="140"/>
      <c r="TDO1187" s="140"/>
      <c r="TDP1187" s="140"/>
      <c r="TDQ1187" s="140"/>
      <c r="TDR1187" s="140"/>
      <c r="TDS1187" s="140"/>
      <c r="TDT1187" s="140"/>
      <c r="TDU1187" s="140"/>
      <c r="TDV1187" s="140"/>
      <c r="TDW1187" s="140"/>
      <c r="TDX1187" s="140"/>
      <c r="TDY1187" s="140"/>
      <c r="TDZ1187" s="140"/>
      <c r="TEA1187" s="140"/>
      <c r="TEB1187" s="140"/>
      <c r="TEC1187" s="140"/>
      <c r="TED1187" s="140"/>
      <c r="TEE1187" s="140"/>
      <c r="TEF1187" s="140"/>
      <c r="TEG1187" s="140"/>
      <c r="TEH1187" s="140"/>
      <c r="TEI1187" s="140"/>
      <c r="TEJ1187" s="140"/>
      <c r="TEK1187" s="140"/>
      <c r="TEL1187" s="140"/>
      <c r="TEM1187" s="140"/>
      <c r="TEN1187" s="140"/>
      <c r="TEO1187" s="140"/>
      <c r="TEP1187" s="140"/>
      <c r="TEQ1187" s="140"/>
      <c r="TER1187" s="140"/>
      <c r="TES1187" s="140"/>
      <c r="TET1187" s="140"/>
      <c r="TEU1187" s="140"/>
      <c r="TEV1187" s="140"/>
      <c r="TEW1187" s="140"/>
      <c r="TEX1187" s="140"/>
      <c r="TEY1187" s="140"/>
      <c r="TEZ1187" s="140"/>
      <c r="TFA1187" s="140"/>
      <c r="TFB1187" s="140"/>
      <c r="TFC1187" s="140"/>
      <c r="TFD1187" s="140"/>
      <c r="TFE1187" s="140"/>
      <c r="TFF1187" s="140"/>
      <c r="TFG1187" s="140"/>
      <c r="TFH1187" s="140"/>
      <c r="TFI1187" s="140"/>
      <c r="TFJ1187" s="140"/>
      <c r="TFK1187" s="140"/>
      <c r="TFL1187" s="140"/>
      <c r="TFM1187" s="140"/>
      <c r="TFN1187" s="140"/>
      <c r="TFO1187" s="140"/>
      <c r="TFP1187" s="140"/>
      <c r="TFQ1187" s="140"/>
      <c r="TFR1187" s="140"/>
      <c r="TFS1187" s="140"/>
      <c r="TFT1187" s="140"/>
      <c r="TFU1187" s="140"/>
      <c r="TFV1187" s="140"/>
      <c r="TFW1187" s="140"/>
      <c r="TFX1187" s="140"/>
      <c r="TFY1187" s="140"/>
      <c r="TFZ1187" s="140"/>
      <c r="TGA1187" s="140"/>
      <c r="TGB1187" s="140"/>
      <c r="TGC1187" s="140"/>
      <c r="TGD1187" s="140"/>
      <c r="TGE1187" s="140"/>
      <c r="TGF1187" s="140"/>
      <c r="TGG1187" s="140"/>
      <c r="TGH1187" s="140"/>
      <c r="TGI1187" s="140"/>
      <c r="TGJ1187" s="140"/>
      <c r="TGK1187" s="140"/>
      <c r="TGL1187" s="140"/>
      <c r="TGM1187" s="140"/>
      <c r="TGN1187" s="140"/>
      <c r="TGO1187" s="140"/>
      <c r="TGP1187" s="140"/>
      <c r="TGQ1187" s="140"/>
      <c r="TGR1187" s="140"/>
      <c r="TGS1187" s="140"/>
      <c r="TGT1187" s="140"/>
      <c r="TGU1187" s="140"/>
      <c r="TGV1187" s="140"/>
      <c r="TGW1187" s="140"/>
      <c r="TGX1187" s="140"/>
      <c r="TGY1187" s="140"/>
      <c r="TGZ1187" s="140"/>
      <c r="THA1187" s="140"/>
      <c r="THB1187" s="140"/>
      <c r="THC1187" s="140"/>
      <c r="THD1187" s="140"/>
      <c r="THE1187" s="140"/>
      <c r="THF1187" s="140"/>
      <c r="THG1187" s="140"/>
      <c r="THH1187" s="140"/>
      <c r="THI1187" s="140"/>
      <c r="THJ1187" s="140"/>
      <c r="THK1187" s="140"/>
      <c r="THL1187" s="140"/>
      <c r="THM1187" s="140"/>
      <c r="THN1187" s="140"/>
      <c r="THO1187" s="140"/>
      <c r="THP1187" s="140"/>
      <c r="THQ1187" s="140"/>
      <c r="THR1187" s="140"/>
      <c r="THS1187" s="140"/>
      <c r="THT1187" s="140"/>
      <c r="THU1187" s="140"/>
      <c r="THV1187" s="140"/>
      <c r="THW1187" s="140"/>
      <c r="THX1187" s="140"/>
      <c r="THY1187" s="140"/>
      <c r="THZ1187" s="140"/>
      <c r="TIA1187" s="140"/>
      <c r="TIB1187" s="140"/>
      <c r="TIC1187" s="140"/>
      <c r="TID1187" s="140"/>
      <c r="TIE1187" s="140"/>
      <c r="TIF1187" s="140"/>
      <c r="TIG1187" s="140"/>
      <c r="TIH1187" s="140"/>
      <c r="TII1187" s="140"/>
      <c r="TIJ1187" s="140"/>
      <c r="TIK1187" s="140"/>
      <c r="TIL1187" s="140"/>
      <c r="TIM1187" s="140"/>
      <c r="TIN1187" s="140"/>
      <c r="TIO1187" s="140"/>
      <c r="TIP1187" s="140"/>
      <c r="TIQ1187" s="140"/>
      <c r="TIR1187" s="140"/>
      <c r="TIS1187" s="140"/>
      <c r="TIT1187" s="140"/>
      <c r="TIU1187" s="140"/>
      <c r="TIV1187" s="140"/>
      <c r="TIW1187" s="140"/>
      <c r="TIX1187" s="140"/>
      <c r="TIY1187" s="140"/>
      <c r="TIZ1187" s="140"/>
      <c r="TJA1187" s="140"/>
      <c r="TJB1187" s="140"/>
      <c r="TJC1187" s="140"/>
      <c r="TJD1187" s="140"/>
      <c r="TJE1187" s="140"/>
      <c r="TJF1187" s="140"/>
      <c r="TJG1187" s="140"/>
      <c r="TJH1187" s="140"/>
      <c r="TJI1187" s="140"/>
      <c r="TJJ1187" s="140"/>
      <c r="TJK1187" s="140"/>
      <c r="TJL1187" s="140"/>
      <c r="TJM1187" s="140"/>
      <c r="TJN1187" s="140"/>
      <c r="TJO1187" s="140"/>
      <c r="TJP1187" s="140"/>
      <c r="TJQ1187" s="140"/>
      <c r="TJR1187" s="140"/>
      <c r="TJS1187" s="140"/>
      <c r="TJT1187" s="140"/>
      <c r="TJU1187" s="140"/>
      <c r="TJV1187" s="140"/>
      <c r="TJW1187" s="140"/>
      <c r="TJX1187" s="140"/>
      <c r="TJY1187" s="140"/>
      <c r="TJZ1187" s="140"/>
      <c r="TKA1187" s="140"/>
      <c r="TKB1187" s="140"/>
      <c r="TKC1187" s="140"/>
      <c r="TKD1187" s="140"/>
      <c r="TKE1187" s="140"/>
      <c r="TKF1187" s="140"/>
      <c r="TKG1187" s="140"/>
      <c r="TKH1187" s="140"/>
      <c r="TKI1187" s="140"/>
      <c r="TKJ1187" s="140"/>
      <c r="TKK1187" s="140"/>
      <c r="TKL1187" s="140"/>
      <c r="TKM1187" s="140"/>
      <c r="TKN1187" s="140"/>
      <c r="TKO1187" s="140"/>
      <c r="TKP1187" s="140"/>
      <c r="TKQ1187" s="140"/>
      <c r="TKR1187" s="140"/>
      <c r="TKS1187" s="140"/>
      <c r="TKT1187" s="140"/>
      <c r="TKU1187" s="140"/>
      <c r="TKV1187" s="140"/>
      <c r="TKW1187" s="140"/>
      <c r="TKX1187" s="140"/>
      <c r="TKY1187" s="140"/>
      <c r="TKZ1187" s="140"/>
      <c r="TLA1187" s="140"/>
      <c r="TLB1187" s="140"/>
      <c r="TLC1187" s="140"/>
      <c r="TLD1187" s="140"/>
      <c r="TLE1187" s="140"/>
      <c r="TLF1187" s="140"/>
      <c r="TLG1187" s="140"/>
      <c r="TLH1187" s="140"/>
      <c r="TLI1187" s="140"/>
      <c r="TLJ1187" s="140"/>
      <c r="TLK1187" s="140"/>
      <c r="TLL1187" s="140"/>
      <c r="TLM1187" s="140"/>
      <c r="TLN1187" s="140"/>
      <c r="TLO1187" s="140"/>
      <c r="TLP1187" s="140"/>
      <c r="TLQ1187" s="140"/>
      <c r="TLR1187" s="140"/>
      <c r="TLS1187" s="140"/>
      <c r="TLT1187" s="140"/>
      <c r="TLU1187" s="140"/>
      <c r="TLV1187" s="140"/>
      <c r="TLW1187" s="140"/>
      <c r="TLX1187" s="140"/>
      <c r="TLY1187" s="140"/>
      <c r="TLZ1187" s="140"/>
      <c r="TMA1187" s="140"/>
      <c r="TMB1187" s="140"/>
      <c r="TMC1187" s="140"/>
      <c r="TMD1187" s="140"/>
      <c r="TME1187" s="140"/>
      <c r="TMF1187" s="140"/>
      <c r="TMG1187" s="140"/>
      <c r="TMH1187" s="140"/>
      <c r="TMI1187" s="140"/>
      <c r="TMJ1187" s="140"/>
      <c r="TMK1187" s="140"/>
      <c r="TML1187" s="140"/>
      <c r="TMM1187" s="140"/>
      <c r="TMN1187" s="140"/>
      <c r="TMO1187" s="140"/>
      <c r="TMP1187" s="140"/>
      <c r="TMQ1187" s="140"/>
      <c r="TMR1187" s="140"/>
      <c r="TMS1187" s="140"/>
      <c r="TMT1187" s="140"/>
      <c r="TMU1187" s="140"/>
      <c r="TMV1187" s="140"/>
      <c r="TMW1187" s="140"/>
      <c r="TMX1187" s="140"/>
      <c r="TMY1187" s="140"/>
      <c r="TMZ1187" s="140"/>
      <c r="TNA1187" s="140"/>
      <c r="TNB1187" s="140"/>
      <c r="TNC1187" s="140"/>
      <c r="TND1187" s="140"/>
      <c r="TNE1187" s="140"/>
      <c r="TNF1187" s="140"/>
      <c r="TNG1187" s="140"/>
      <c r="TNH1187" s="140"/>
      <c r="TNI1187" s="140"/>
      <c r="TNJ1187" s="140"/>
      <c r="TNK1187" s="140"/>
      <c r="TNL1187" s="140"/>
      <c r="TNM1187" s="140"/>
      <c r="TNN1187" s="140"/>
      <c r="TNO1187" s="140"/>
      <c r="TNP1187" s="140"/>
      <c r="TNQ1187" s="140"/>
      <c r="TNR1187" s="140"/>
      <c r="TNS1187" s="140"/>
      <c r="TNT1187" s="140"/>
      <c r="TNU1187" s="140"/>
      <c r="TNV1187" s="140"/>
      <c r="TNW1187" s="140"/>
      <c r="TNX1187" s="140"/>
      <c r="TNY1187" s="140"/>
      <c r="TNZ1187" s="140"/>
      <c r="TOA1187" s="140"/>
      <c r="TOB1187" s="140"/>
      <c r="TOC1187" s="140"/>
      <c r="TOD1187" s="140"/>
      <c r="TOE1187" s="140"/>
      <c r="TOF1187" s="140"/>
      <c r="TOG1187" s="140"/>
      <c r="TOH1187" s="140"/>
      <c r="TOI1187" s="140"/>
      <c r="TOJ1187" s="140"/>
      <c r="TOK1187" s="140"/>
      <c r="TOL1187" s="140"/>
      <c r="TOM1187" s="140"/>
      <c r="TON1187" s="140"/>
      <c r="TOO1187" s="140"/>
      <c r="TOP1187" s="140"/>
      <c r="TOQ1187" s="140"/>
      <c r="TOR1187" s="140"/>
      <c r="TOS1187" s="140"/>
      <c r="TOT1187" s="140"/>
      <c r="TOU1187" s="140"/>
      <c r="TOV1187" s="140"/>
      <c r="TOW1187" s="140"/>
      <c r="TOX1187" s="140"/>
      <c r="TOY1187" s="140"/>
      <c r="TOZ1187" s="140"/>
      <c r="TPA1187" s="140"/>
      <c r="TPB1187" s="140"/>
      <c r="TPC1187" s="140"/>
      <c r="TPD1187" s="140"/>
      <c r="TPE1187" s="140"/>
      <c r="TPF1187" s="140"/>
      <c r="TPG1187" s="140"/>
      <c r="TPH1187" s="140"/>
      <c r="TPI1187" s="140"/>
      <c r="TPJ1187" s="140"/>
      <c r="TPK1187" s="140"/>
      <c r="TPL1187" s="140"/>
      <c r="TPM1187" s="140"/>
      <c r="TPN1187" s="140"/>
      <c r="TPO1187" s="140"/>
      <c r="TPP1187" s="140"/>
      <c r="TPQ1187" s="140"/>
      <c r="TPR1187" s="140"/>
      <c r="TPS1187" s="140"/>
      <c r="TPT1187" s="140"/>
      <c r="TPU1187" s="140"/>
      <c r="TPV1187" s="140"/>
      <c r="TPW1187" s="140"/>
      <c r="TPX1187" s="140"/>
      <c r="TPY1187" s="140"/>
      <c r="TPZ1187" s="140"/>
      <c r="TQA1187" s="140"/>
      <c r="TQB1187" s="140"/>
      <c r="TQC1187" s="140"/>
      <c r="TQD1187" s="140"/>
      <c r="TQE1187" s="140"/>
      <c r="TQF1187" s="140"/>
      <c r="TQG1187" s="140"/>
      <c r="TQH1187" s="140"/>
      <c r="TQI1187" s="140"/>
      <c r="TQJ1187" s="140"/>
      <c r="TQK1187" s="140"/>
      <c r="TQL1187" s="140"/>
      <c r="TQM1187" s="140"/>
      <c r="TQN1187" s="140"/>
      <c r="TQO1187" s="140"/>
      <c r="TQP1187" s="140"/>
      <c r="TQQ1187" s="140"/>
      <c r="TQR1187" s="140"/>
      <c r="TQS1187" s="140"/>
      <c r="TQT1187" s="140"/>
      <c r="TQU1187" s="140"/>
      <c r="TQV1187" s="140"/>
      <c r="TQW1187" s="140"/>
      <c r="TQX1187" s="140"/>
      <c r="TQY1187" s="140"/>
      <c r="TQZ1187" s="140"/>
      <c r="TRA1187" s="140"/>
      <c r="TRB1187" s="140"/>
      <c r="TRC1187" s="140"/>
      <c r="TRD1187" s="140"/>
      <c r="TRE1187" s="140"/>
      <c r="TRF1187" s="140"/>
      <c r="TRG1187" s="140"/>
      <c r="TRH1187" s="140"/>
      <c r="TRI1187" s="140"/>
      <c r="TRJ1187" s="140"/>
      <c r="TRK1187" s="140"/>
      <c r="TRL1187" s="140"/>
      <c r="TRM1187" s="140"/>
      <c r="TRN1187" s="140"/>
      <c r="TRO1187" s="140"/>
      <c r="TRP1187" s="140"/>
      <c r="TRQ1187" s="140"/>
      <c r="TRR1187" s="140"/>
      <c r="TRS1187" s="140"/>
      <c r="TRT1187" s="140"/>
      <c r="TRU1187" s="140"/>
      <c r="TRV1187" s="140"/>
      <c r="TRW1187" s="140"/>
      <c r="TRX1187" s="140"/>
      <c r="TRY1187" s="140"/>
      <c r="TRZ1187" s="140"/>
      <c r="TSA1187" s="140"/>
      <c r="TSB1187" s="140"/>
      <c r="TSC1187" s="140"/>
      <c r="TSD1187" s="140"/>
      <c r="TSE1187" s="140"/>
      <c r="TSF1187" s="140"/>
      <c r="TSG1187" s="140"/>
      <c r="TSH1187" s="140"/>
      <c r="TSI1187" s="140"/>
      <c r="TSJ1187" s="140"/>
      <c r="TSK1187" s="140"/>
      <c r="TSL1187" s="140"/>
      <c r="TSM1187" s="140"/>
      <c r="TSN1187" s="140"/>
      <c r="TSO1187" s="140"/>
      <c r="TSP1187" s="140"/>
      <c r="TSQ1187" s="140"/>
      <c r="TSR1187" s="140"/>
      <c r="TSS1187" s="140"/>
      <c r="TST1187" s="140"/>
      <c r="TSU1187" s="140"/>
      <c r="TSV1187" s="140"/>
      <c r="TSW1187" s="140"/>
      <c r="TSX1187" s="140"/>
      <c r="TSY1187" s="140"/>
      <c r="TSZ1187" s="140"/>
      <c r="TTA1187" s="140"/>
      <c r="TTB1187" s="140"/>
      <c r="TTC1187" s="140"/>
      <c r="TTD1187" s="140"/>
      <c r="TTE1187" s="140"/>
      <c r="TTF1187" s="140"/>
      <c r="TTG1187" s="140"/>
      <c r="TTH1187" s="140"/>
      <c r="TTI1187" s="140"/>
      <c r="TTJ1187" s="140"/>
      <c r="TTK1187" s="140"/>
      <c r="TTL1187" s="140"/>
      <c r="TTM1187" s="140"/>
      <c r="TTN1187" s="140"/>
      <c r="TTO1187" s="140"/>
      <c r="TTP1187" s="140"/>
      <c r="TTQ1187" s="140"/>
      <c r="TTR1187" s="140"/>
      <c r="TTS1187" s="140"/>
      <c r="TTT1187" s="140"/>
      <c r="TTU1187" s="140"/>
      <c r="TTV1187" s="140"/>
      <c r="TTW1187" s="140"/>
      <c r="TTX1187" s="140"/>
      <c r="TTY1187" s="140"/>
      <c r="TTZ1187" s="140"/>
      <c r="TUA1187" s="140"/>
      <c r="TUB1187" s="140"/>
      <c r="TUC1187" s="140"/>
      <c r="TUD1187" s="140"/>
      <c r="TUE1187" s="140"/>
      <c r="TUF1187" s="140"/>
      <c r="TUG1187" s="140"/>
      <c r="TUH1187" s="140"/>
      <c r="TUI1187" s="140"/>
      <c r="TUJ1187" s="140"/>
      <c r="TUK1187" s="140"/>
      <c r="TUL1187" s="140"/>
      <c r="TUM1187" s="140"/>
      <c r="TUN1187" s="140"/>
      <c r="TUO1187" s="140"/>
      <c r="TUP1187" s="140"/>
      <c r="TUQ1187" s="140"/>
      <c r="TUR1187" s="140"/>
      <c r="TUS1187" s="140"/>
      <c r="TUT1187" s="140"/>
      <c r="TUU1187" s="140"/>
      <c r="TUV1187" s="140"/>
      <c r="TUW1187" s="140"/>
      <c r="TUX1187" s="140"/>
      <c r="TUY1187" s="140"/>
      <c r="TUZ1187" s="140"/>
      <c r="TVA1187" s="140"/>
      <c r="TVB1187" s="140"/>
      <c r="TVC1187" s="140"/>
      <c r="TVD1187" s="140"/>
      <c r="TVE1187" s="140"/>
      <c r="TVF1187" s="140"/>
      <c r="TVG1187" s="140"/>
      <c r="TVH1187" s="140"/>
      <c r="TVI1187" s="140"/>
      <c r="TVJ1187" s="140"/>
      <c r="TVK1187" s="140"/>
      <c r="TVL1187" s="140"/>
      <c r="TVM1187" s="140"/>
      <c r="TVN1187" s="140"/>
      <c r="TVO1187" s="140"/>
      <c r="TVP1187" s="140"/>
      <c r="TVQ1187" s="140"/>
      <c r="TVR1187" s="140"/>
      <c r="TVS1187" s="140"/>
      <c r="TVT1187" s="140"/>
      <c r="TVU1187" s="140"/>
      <c r="TVV1187" s="140"/>
      <c r="TVW1187" s="140"/>
      <c r="TVX1187" s="140"/>
      <c r="TVY1187" s="140"/>
      <c r="TVZ1187" s="140"/>
      <c r="TWA1187" s="140"/>
      <c r="TWB1187" s="140"/>
      <c r="TWC1187" s="140"/>
      <c r="TWD1187" s="140"/>
      <c r="TWE1187" s="140"/>
      <c r="TWF1187" s="140"/>
      <c r="TWG1187" s="140"/>
      <c r="TWH1187" s="140"/>
      <c r="TWI1187" s="140"/>
      <c r="TWJ1187" s="140"/>
      <c r="TWK1187" s="140"/>
      <c r="TWL1187" s="140"/>
      <c r="TWM1187" s="140"/>
      <c r="TWN1187" s="140"/>
      <c r="TWO1187" s="140"/>
      <c r="TWP1187" s="140"/>
      <c r="TWQ1187" s="140"/>
      <c r="TWR1187" s="140"/>
      <c r="TWS1187" s="140"/>
      <c r="TWT1187" s="140"/>
      <c r="TWU1187" s="140"/>
      <c r="TWV1187" s="140"/>
      <c r="TWW1187" s="140"/>
      <c r="TWX1187" s="140"/>
      <c r="TWY1187" s="140"/>
      <c r="TWZ1187" s="140"/>
      <c r="TXA1187" s="140"/>
      <c r="TXB1187" s="140"/>
      <c r="TXC1187" s="140"/>
      <c r="TXD1187" s="140"/>
      <c r="TXE1187" s="140"/>
      <c r="TXF1187" s="140"/>
      <c r="TXG1187" s="140"/>
      <c r="TXH1187" s="140"/>
      <c r="TXI1187" s="140"/>
      <c r="TXJ1187" s="140"/>
      <c r="TXK1187" s="140"/>
      <c r="TXL1187" s="140"/>
      <c r="TXM1187" s="140"/>
      <c r="TXN1187" s="140"/>
      <c r="TXO1187" s="140"/>
      <c r="TXP1187" s="140"/>
      <c r="TXQ1187" s="140"/>
      <c r="TXR1187" s="140"/>
      <c r="TXS1187" s="140"/>
      <c r="TXT1187" s="140"/>
      <c r="TXU1187" s="140"/>
      <c r="TXV1187" s="140"/>
      <c r="TXW1187" s="140"/>
      <c r="TXX1187" s="140"/>
      <c r="TXY1187" s="140"/>
      <c r="TXZ1187" s="140"/>
      <c r="TYA1187" s="140"/>
      <c r="TYB1187" s="140"/>
      <c r="TYC1187" s="140"/>
      <c r="TYD1187" s="140"/>
      <c r="TYE1187" s="140"/>
      <c r="TYF1187" s="140"/>
      <c r="TYG1187" s="140"/>
      <c r="TYH1187" s="140"/>
      <c r="TYI1187" s="140"/>
      <c r="TYJ1187" s="140"/>
      <c r="TYK1187" s="140"/>
      <c r="TYL1187" s="140"/>
      <c r="TYM1187" s="140"/>
      <c r="TYN1187" s="140"/>
      <c r="TYO1187" s="140"/>
      <c r="TYP1187" s="140"/>
      <c r="TYQ1187" s="140"/>
      <c r="TYR1187" s="140"/>
      <c r="TYS1187" s="140"/>
      <c r="TYT1187" s="140"/>
      <c r="TYU1187" s="140"/>
      <c r="TYV1187" s="140"/>
      <c r="TYW1187" s="140"/>
      <c r="TYX1187" s="140"/>
      <c r="TYY1187" s="140"/>
      <c r="TYZ1187" s="140"/>
      <c r="TZA1187" s="140"/>
      <c r="TZB1187" s="140"/>
      <c r="TZC1187" s="140"/>
      <c r="TZD1187" s="140"/>
      <c r="TZE1187" s="140"/>
      <c r="TZF1187" s="140"/>
      <c r="TZG1187" s="140"/>
      <c r="TZH1187" s="140"/>
      <c r="TZI1187" s="140"/>
      <c r="TZJ1187" s="140"/>
      <c r="TZK1187" s="140"/>
      <c r="TZL1187" s="140"/>
      <c r="TZM1187" s="140"/>
      <c r="TZN1187" s="140"/>
      <c r="TZO1187" s="140"/>
      <c r="TZP1187" s="140"/>
      <c r="TZQ1187" s="140"/>
      <c r="TZR1187" s="140"/>
      <c r="TZS1187" s="140"/>
      <c r="TZT1187" s="140"/>
      <c r="TZU1187" s="140"/>
      <c r="TZV1187" s="140"/>
      <c r="TZW1187" s="140"/>
      <c r="TZX1187" s="140"/>
      <c r="TZY1187" s="140"/>
      <c r="TZZ1187" s="140"/>
      <c r="UAA1187" s="140"/>
      <c r="UAB1187" s="140"/>
      <c r="UAC1187" s="140"/>
      <c r="UAD1187" s="140"/>
      <c r="UAE1187" s="140"/>
      <c r="UAF1187" s="140"/>
      <c r="UAG1187" s="140"/>
      <c r="UAH1187" s="140"/>
      <c r="UAI1187" s="140"/>
      <c r="UAJ1187" s="140"/>
      <c r="UAK1187" s="140"/>
      <c r="UAL1187" s="140"/>
      <c r="UAM1187" s="140"/>
      <c r="UAN1187" s="140"/>
      <c r="UAO1187" s="140"/>
      <c r="UAP1187" s="140"/>
      <c r="UAQ1187" s="140"/>
      <c r="UAR1187" s="140"/>
      <c r="UAS1187" s="140"/>
      <c r="UAT1187" s="140"/>
      <c r="UAU1187" s="140"/>
      <c r="UAV1187" s="140"/>
      <c r="UAW1187" s="140"/>
      <c r="UAX1187" s="140"/>
      <c r="UAY1187" s="140"/>
      <c r="UAZ1187" s="140"/>
      <c r="UBA1187" s="140"/>
      <c r="UBB1187" s="140"/>
      <c r="UBC1187" s="140"/>
      <c r="UBD1187" s="140"/>
      <c r="UBE1187" s="140"/>
      <c r="UBF1187" s="140"/>
      <c r="UBG1187" s="140"/>
      <c r="UBH1187" s="140"/>
      <c r="UBI1187" s="140"/>
      <c r="UBJ1187" s="140"/>
      <c r="UBK1187" s="140"/>
      <c r="UBL1187" s="140"/>
      <c r="UBM1187" s="140"/>
      <c r="UBN1187" s="140"/>
      <c r="UBO1187" s="140"/>
      <c r="UBP1187" s="140"/>
      <c r="UBQ1187" s="140"/>
      <c r="UBR1187" s="140"/>
      <c r="UBS1187" s="140"/>
      <c r="UBT1187" s="140"/>
      <c r="UBU1187" s="140"/>
      <c r="UBV1187" s="140"/>
      <c r="UBW1187" s="140"/>
      <c r="UBX1187" s="140"/>
      <c r="UBY1187" s="140"/>
      <c r="UBZ1187" s="140"/>
      <c r="UCA1187" s="140"/>
      <c r="UCB1187" s="140"/>
      <c r="UCC1187" s="140"/>
      <c r="UCD1187" s="140"/>
      <c r="UCE1187" s="140"/>
      <c r="UCF1187" s="140"/>
      <c r="UCG1187" s="140"/>
      <c r="UCH1187" s="140"/>
      <c r="UCI1187" s="140"/>
      <c r="UCJ1187" s="140"/>
      <c r="UCK1187" s="140"/>
      <c r="UCL1187" s="140"/>
      <c r="UCM1187" s="140"/>
      <c r="UCN1187" s="140"/>
      <c r="UCO1187" s="140"/>
      <c r="UCP1187" s="140"/>
      <c r="UCQ1187" s="140"/>
      <c r="UCR1187" s="140"/>
      <c r="UCS1187" s="140"/>
      <c r="UCT1187" s="140"/>
      <c r="UCU1187" s="140"/>
      <c r="UCV1187" s="140"/>
      <c r="UCW1187" s="140"/>
      <c r="UCX1187" s="140"/>
      <c r="UCY1187" s="140"/>
      <c r="UCZ1187" s="140"/>
      <c r="UDA1187" s="140"/>
      <c r="UDB1187" s="140"/>
      <c r="UDC1187" s="140"/>
      <c r="UDD1187" s="140"/>
      <c r="UDE1187" s="140"/>
      <c r="UDF1187" s="140"/>
      <c r="UDG1187" s="140"/>
      <c r="UDH1187" s="140"/>
      <c r="UDI1187" s="140"/>
      <c r="UDJ1187" s="140"/>
      <c r="UDK1187" s="140"/>
      <c r="UDL1187" s="140"/>
      <c r="UDM1187" s="140"/>
      <c r="UDN1187" s="140"/>
      <c r="UDO1187" s="140"/>
      <c r="UDP1187" s="140"/>
      <c r="UDQ1187" s="140"/>
      <c r="UDR1187" s="140"/>
      <c r="UDS1187" s="140"/>
      <c r="UDT1187" s="140"/>
      <c r="UDU1187" s="140"/>
      <c r="UDV1187" s="140"/>
      <c r="UDW1187" s="140"/>
      <c r="UDX1187" s="140"/>
      <c r="UDY1187" s="140"/>
      <c r="UDZ1187" s="140"/>
      <c r="UEA1187" s="140"/>
      <c r="UEB1187" s="140"/>
      <c r="UEC1187" s="140"/>
      <c r="UED1187" s="140"/>
      <c r="UEE1187" s="140"/>
      <c r="UEF1187" s="140"/>
      <c r="UEG1187" s="140"/>
      <c r="UEH1187" s="140"/>
      <c r="UEI1187" s="140"/>
      <c r="UEJ1187" s="140"/>
      <c r="UEK1187" s="140"/>
      <c r="UEL1187" s="140"/>
      <c r="UEM1187" s="140"/>
      <c r="UEN1187" s="140"/>
      <c r="UEO1187" s="140"/>
      <c r="UEP1187" s="140"/>
      <c r="UEQ1187" s="140"/>
      <c r="UER1187" s="140"/>
      <c r="UES1187" s="140"/>
      <c r="UET1187" s="140"/>
      <c r="UEU1187" s="140"/>
      <c r="UEV1187" s="140"/>
      <c r="UEW1187" s="140"/>
      <c r="UEX1187" s="140"/>
      <c r="UEY1187" s="140"/>
      <c r="UEZ1187" s="140"/>
      <c r="UFA1187" s="140"/>
      <c r="UFB1187" s="140"/>
      <c r="UFC1187" s="140"/>
      <c r="UFD1187" s="140"/>
      <c r="UFE1187" s="140"/>
      <c r="UFF1187" s="140"/>
      <c r="UFG1187" s="140"/>
      <c r="UFH1187" s="140"/>
      <c r="UFI1187" s="140"/>
      <c r="UFJ1187" s="140"/>
      <c r="UFK1187" s="140"/>
      <c r="UFL1187" s="140"/>
      <c r="UFM1187" s="140"/>
      <c r="UFN1187" s="140"/>
      <c r="UFO1187" s="140"/>
      <c r="UFP1187" s="140"/>
      <c r="UFQ1187" s="140"/>
      <c r="UFR1187" s="140"/>
      <c r="UFS1187" s="140"/>
      <c r="UFT1187" s="140"/>
      <c r="UFU1187" s="140"/>
      <c r="UFV1187" s="140"/>
      <c r="UFW1187" s="140"/>
      <c r="UFX1187" s="140"/>
      <c r="UFY1187" s="140"/>
      <c r="UFZ1187" s="140"/>
      <c r="UGA1187" s="140"/>
      <c r="UGB1187" s="140"/>
      <c r="UGC1187" s="140"/>
      <c r="UGD1187" s="140"/>
      <c r="UGE1187" s="140"/>
      <c r="UGF1187" s="140"/>
      <c r="UGG1187" s="140"/>
      <c r="UGH1187" s="140"/>
      <c r="UGI1187" s="140"/>
      <c r="UGJ1187" s="140"/>
      <c r="UGK1187" s="140"/>
      <c r="UGL1187" s="140"/>
      <c r="UGM1187" s="140"/>
      <c r="UGN1187" s="140"/>
      <c r="UGO1187" s="140"/>
      <c r="UGP1187" s="140"/>
      <c r="UGQ1187" s="140"/>
      <c r="UGR1187" s="140"/>
      <c r="UGS1187" s="140"/>
      <c r="UGT1187" s="140"/>
      <c r="UGU1187" s="140"/>
      <c r="UGV1187" s="140"/>
      <c r="UGW1187" s="140"/>
      <c r="UGX1187" s="140"/>
      <c r="UGY1187" s="140"/>
      <c r="UGZ1187" s="140"/>
      <c r="UHA1187" s="140"/>
      <c r="UHB1187" s="140"/>
      <c r="UHC1187" s="140"/>
      <c r="UHD1187" s="140"/>
      <c r="UHE1187" s="140"/>
      <c r="UHF1187" s="140"/>
      <c r="UHG1187" s="140"/>
      <c r="UHH1187" s="140"/>
      <c r="UHI1187" s="140"/>
      <c r="UHJ1187" s="140"/>
      <c r="UHK1187" s="140"/>
      <c r="UHL1187" s="140"/>
      <c r="UHM1187" s="140"/>
      <c r="UHN1187" s="140"/>
      <c r="UHO1187" s="140"/>
      <c r="UHP1187" s="140"/>
      <c r="UHQ1187" s="140"/>
      <c r="UHR1187" s="140"/>
      <c r="UHS1187" s="140"/>
      <c r="UHT1187" s="140"/>
      <c r="UHU1187" s="140"/>
      <c r="UHV1187" s="140"/>
      <c r="UHW1187" s="140"/>
      <c r="UHX1187" s="140"/>
      <c r="UHY1187" s="140"/>
      <c r="UHZ1187" s="140"/>
      <c r="UIA1187" s="140"/>
      <c r="UIB1187" s="140"/>
      <c r="UIC1187" s="140"/>
      <c r="UID1187" s="140"/>
      <c r="UIE1187" s="140"/>
      <c r="UIF1187" s="140"/>
      <c r="UIG1187" s="140"/>
      <c r="UIH1187" s="140"/>
      <c r="UII1187" s="140"/>
      <c r="UIJ1187" s="140"/>
      <c r="UIK1187" s="140"/>
      <c r="UIL1187" s="140"/>
      <c r="UIM1187" s="140"/>
      <c r="UIN1187" s="140"/>
      <c r="UIO1187" s="140"/>
      <c r="UIP1187" s="140"/>
      <c r="UIQ1187" s="140"/>
      <c r="UIR1187" s="140"/>
      <c r="UIS1187" s="140"/>
      <c r="UIT1187" s="140"/>
      <c r="UIU1187" s="140"/>
      <c r="UIV1187" s="140"/>
      <c r="UIW1187" s="140"/>
      <c r="UIX1187" s="140"/>
      <c r="UIY1187" s="140"/>
      <c r="UIZ1187" s="140"/>
      <c r="UJA1187" s="140"/>
      <c r="UJB1187" s="140"/>
      <c r="UJC1187" s="140"/>
      <c r="UJD1187" s="140"/>
      <c r="UJE1187" s="140"/>
      <c r="UJF1187" s="140"/>
      <c r="UJG1187" s="140"/>
      <c r="UJH1187" s="140"/>
      <c r="UJI1187" s="140"/>
      <c r="UJJ1187" s="140"/>
      <c r="UJK1187" s="140"/>
      <c r="UJL1187" s="140"/>
      <c r="UJM1187" s="140"/>
      <c r="UJN1187" s="140"/>
      <c r="UJO1187" s="140"/>
      <c r="UJP1187" s="140"/>
      <c r="UJQ1187" s="140"/>
      <c r="UJR1187" s="140"/>
      <c r="UJS1187" s="140"/>
      <c r="UJT1187" s="140"/>
      <c r="UJU1187" s="140"/>
      <c r="UJV1187" s="140"/>
      <c r="UJW1187" s="140"/>
      <c r="UJX1187" s="140"/>
      <c r="UJY1187" s="140"/>
      <c r="UJZ1187" s="140"/>
      <c r="UKA1187" s="140"/>
      <c r="UKB1187" s="140"/>
      <c r="UKC1187" s="140"/>
      <c r="UKD1187" s="140"/>
      <c r="UKE1187" s="140"/>
      <c r="UKF1187" s="140"/>
      <c r="UKG1187" s="140"/>
      <c r="UKH1187" s="140"/>
      <c r="UKI1187" s="140"/>
      <c r="UKJ1187" s="140"/>
      <c r="UKK1187" s="140"/>
      <c r="UKL1187" s="140"/>
      <c r="UKM1187" s="140"/>
      <c r="UKN1187" s="140"/>
      <c r="UKO1187" s="140"/>
      <c r="UKP1187" s="140"/>
      <c r="UKQ1187" s="140"/>
      <c r="UKR1187" s="140"/>
      <c r="UKS1187" s="140"/>
      <c r="UKT1187" s="140"/>
      <c r="UKU1187" s="140"/>
      <c r="UKV1187" s="140"/>
      <c r="UKW1187" s="140"/>
      <c r="UKX1187" s="140"/>
      <c r="UKY1187" s="140"/>
      <c r="UKZ1187" s="140"/>
      <c r="ULA1187" s="140"/>
      <c r="ULB1187" s="140"/>
      <c r="ULC1187" s="140"/>
      <c r="ULD1187" s="140"/>
      <c r="ULE1187" s="140"/>
      <c r="ULF1187" s="140"/>
      <c r="ULG1187" s="140"/>
      <c r="ULH1187" s="140"/>
      <c r="ULI1187" s="140"/>
      <c r="ULJ1187" s="140"/>
      <c r="ULK1187" s="140"/>
      <c r="ULL1187" s="140"/>
      <c r="ULM1187" s="140"/>
      <c r="ULN1187" s="140"/>
      <c r="ULO1187" s="140"/>
      <c r="ULP1187" s="140"/>
      <c r="ULQ1187" s="140"/>
      <c r="ULR1187" s="140"/>
      <c r="ULS1187" s="140"/>
      <c r="ULT1187" s="140"/>
      <c r="ULU1187" s="140"/>
      <c r="ULV1187" s="140"/>
      <c r="ULW1187" s="140"/>
      <c r="ULX1187" s="140"/>
      <c r="ULY1187" s="140"/>
      <c r="ULZ1187" s="140"/>
      <c r="UMA1187" s="140"/>
      <c r="UMB1187" s="140"/>
      <c r="UMC1187" s="140"/>
      <c r="UMD1187" s="140"/>
      <c r="UME1187" s="140"/>
      <c r="UMF1187" s="140"/>
      <c r="UMG1187" s="140"/>
      <c r="UMH1187" s="140"/>
      <c r="UMI1187" s="140"/>
      <c r="UMJ1187" s="140"/>
      <c r="UMK1187" s="140"/>
      <c r="UML1187" s="140"/>
      <c r="UMM1187" s="140"/>
      <c r="UMN1187" s="140"/>
      <c r="UMO1187" s="140"/>
      <c r="UMP1187" s="140"/>
      <c r="UMQ1187" s="140"/>
      <c r="UMR1187" s="140"/>
      <c r="UMS1187" s="140"/>
      <c r="UMT1187" s="140"/>
      <c r="UMU1187" s="140"/>
      <c r="UMV1187" s="140"/>
      <c r="UMW1187" s="140"/>
      <c r="UMX1187" s="140"/>
      <c r="UMY1187" s="140"/>
      <c r="UMZ1187" s="140"/>
      <c r="UNA1187" s="140"/>
      <c r="UNB1187" s="140"/>
      <c r="UNC1187" s="140"/>
      <c r="UND1187" s="140"/>
      <c r="UNE1187" s="140"/>
      <c r="UNF1187" s="140"/>
      <c r="UNG1187" s="140"/>
      <c r="UNH1187" s="140"/>
      <c r="UNI1187" s="140"/>
      <c r="UNJ1187" s="140"/>
      <c r="UNK1187" s="140"/>
      <c r="UNL1187" s="140"/>
      <c r="UNM1187" s="140"/>
      <c r="UNN1187" s="140"/>
      <c r="UNO1187" s="140"/>
      <c r="UNP1187" s="140"/>
      <c r="UNQ1187" s="140"/>
      <c r="UNR1187" s="140"/>
      <c r="UNS1187" s="140"/>
      <c r="UNT1187" s="140"/>
      <c r="UNU1187" s="140"/>
      <c r="UNV1187" s="140"/>
      <c r="UNW1187" s="140"/>
      <c r="UNX1187" s="140"/>
      <c r="UNY1187" s="140"/>
      <c r="UNZ1187" s="140"/>
      <c r="UOA1187" s="140"/>
      <c r="UOB1187" s="140"/>
      <c r="UOC1187" s="140"/>
      <c r="UOD1187" s="140"/>
      <c r="UOE1187" s="140"/>
      <c r="UOF1187" s="140"/>
      <c r="UOG1187" s="140"/>
      <c r="UOH1187" s="140"/>
      <c r="UOI1187" s="140"/>
      <c r="UOJ1187" s="140"/>
      <c r="UOK1187" s="140"/>
      <c r="UOL1187" s="140"/>
      <c r="UOM1187" s="140"/>
      <c r="UON1187" s="140"/>
      <c r="UOO1187" s="140"/>
      <c r="UOP1187" s="140"/>
      <c r="UOQ1187" s="140"/>
      <c r="UOR1187" s="140"/>
      <c r="UOS1187" s="140"/>
      <c r="UOT1187" s="140"/>
      <c r="UOU1187" s="140"/>
      <c r="UOV1187" s="140"/>
      <c r="UOW1187" s="140"/>
      <c r="UOX1187" s="140"/>
      <c r="UOY1187" s="140"/>
      <c r="UOZ1187" s="140"/>
      <c r="UPA1187" s="140"/>
      <c r="UPB1187" s="140"/>
      <c r="UPC1187" s="140"/>
      <c r="UPD1187" s="140"/>
      <c r="UPE1187" s="140"/>
      <c r="UPF1187" s="140"/>
      <c r="UPG1187" s="140"/>
      <c r="UPH1187" s="140"/>
      <c r="UPI1187" s="140"/>
      <c r="UPJ1187" s="140"/>
      <c r="UPK1187" s="140"/>
      <c r="UPL1187" s="140"/>
      <c r="UPM1187" s="140"/>
      <c r="UPN1187" s="140"/>
      <c r="UPO1187" s="140"/>
      <c r="UPP1187" s="140"/>
      <c r="UPQ1187" s="140"/>
      <c r="UPR1187" s="140"/>
      <c r="UPS1187" s="140"/>
      <c r="UPT1187" s="140"/>
      <c r="UPU1187" s="140"/>
      <c r="UPV1187" s="140"/>
      <c r="UPW1187" s="140"/>
      <c r="UPX1187" s="140"/>
      <c r="UPY1187" s="140"/>
      <c r="UPZ1187" s="140"/>
      <c r="UQA1187" s="140"/>
      <c r="UQB1187" s="140"/>
      <c r="UQC1187" s="140"/>
      <c r="UQD1187" s="140"/>
      <c r="UQE1187" s="140"/>
      <c r="UQF1187" s="140"/>
      <c r="UQG1187" s="140"/>
      <c r="UQH1187" s="140"/>
      <c r="UQI1187" s="140"/>
      <c r="UQJ1187" s="140"/>
      <c r="UQK1187" s="140"/>
      <c r="UQL1187" s="140"/>
      <c r="UQM1187" s="140"/>
      <c r="UQN1187" s="140"/>
      <c r="UQO1187" s="140"/>
      <c r="UQP1187" s="140"/>
      <c r="UQQ1187" s="140"/>
      <c r="UQR1187" s="140"/>
      <c r="UQS1187" s="140"/>
      <c r="UQT1187" s="140"/>
      <c r="UQU1187" s="140"/>
      <c r="UQV1187" s="140"/>
      <c r="UQW1187" s="140"/>
      <c r="UQX1187" s="140"/>
      <c r="UQY1187" s="140"/>
      <c r="UQZ1187" s="140"/>
      <c r="URA1187" s="140"/>
      <c r="URB1187" s="140"/>
      <c r="URC1187" s="140"/>
      <c r="URD1187" s="140"/>
      <c r="URE1187" s="140"/>
      <c r="URF1187" s="140"/>
      <c r="URG1187" s="140"/>
      <c r="URH1187" s="140"/>
      <c r="URI1187" s="140"/>
      <c r="URJ1187" s="140"/>
      <c r="URK1187" s="140"/>
      <c r="URL1187" s="140"/>
      <c r="URM1187" s="140"/>
      <c r="URN1187" s="140"/>
      <c r="URO1187" s="140"/>
      <c r="URP1187" s="140"/>
      <c r="URQ1187" s="140"/>
      <c r="URR1187" s="140"/>
      <c r="URS1187" s="140"/>
      <c r="URT1187" s="140"/>
      <c r="URU1187" s="140"/>
      <c r="URV1187" s="140"/>
      <c r="URW1187" s="140"/>
      <c r="URX1187" s="140"/>
      <c r="URY1187" s="140"/>
      <c r="URZ1187" s="140"/>
      <c r="USA1187" s="140"/>
      <c r="USB1187" s="140"/>
      <c r="USC1187" s="140"/>
      <c r="USD1187" s="140"/>
      <c r="USE1187" s="140"/>
      <c r="USF1187" s="140"/>
      <c r="USG1187" s="140"/>
      <c r="USH1187" s="140"/>
      <c r="USI1187" s="140"/>
      <c r="USJ1187" s="140"/>
      <c r="USK1187" s="140"/>
      <c r="USL1187" s="140"/>
      <c r="USM1187" s="140"/>
      <c r="USN1187" s="140"/>
      <c r="USO1187" s="140"/>
      <c r="USP1187" s="140"/>
      <c r="USQ1187" s="140"/>
      <c r="USR1187" s="140"/>
      <c r="USS1187" s="140"/>
      <c r="UST1187" s="140"/>
      <c r="USU1187" s="140"/>
      <c r="USV1187" s="140"/>
      <c r="USW1187" s="140"/>
      <c r="USX1187" s="140"/>
      <c r="USY1187" s="140"/>
      <c r="USZ1187" s="140"/>
      <c r="UTA1187" s="140"/>
      <c r="UTB1187" s="140"/>
      <c r="UTC1187" s="140"/>
      <c r="UTD1187" s="140"/>
      <c r="UTE1187" s="140"/>
      <c r="UTF1187" s="140"/>
      <c r="UTG1187" s="140"/>
      <c r="UTH1187" s="140"/>
      <c r="UTI1187" s="140"/>
      <c r="UTJ1187" s="140"/>
      <c r="UTK1187" s="140"/>
      <c r="UTL1187" s="140"/>
      <c r="UTM1187" s="140"/>
      <c r="UTN1187" s="140"/>
      <c r="UTO1187" s="140"/>
      <c r="UTP1187" s="140"/>
      <c r="UTQ1187" s="140"/>
      <c r="UTR1187" s="140"/>
      <c r="UTS1187" s="140"/>
      <c r="UTT1187" s="140"/>
      <c r="UTU1187" s="140"/>
      <c r="UTV1187" s="140"/>
      <c r="UTW1187" s="140"/>
      <c r="UTX1187" s="140"/>
      <c r="UTY1187" s="140"/>
      <c r="UTZ1187" s="140"/>
      <c r="UUA1187" s="140"/>
      <c r="UUB1187" s="140"/>
      <c r="UUC1187" s="140"/>
      <c r="UUD1187" s="140"/>
      <c r="UUE1187" s="140"/>
      <c r="UUF1187" s="140"/>
      <c r="UUG1187" s="140"/>
      <c r="UUH1187" s="140"/>
      <c r="UUI1187" s="140"/>
      <c r="UUJ1187" s="140"/>
      <c r="UUK1187" s="140"/>
      <c r="UUL1187" s="140"/>
      <c r="UUM1187" s="140"/>
      <c r="UUN1187" s="140"/>
      <c r="UUO1187" s="140"/>
      <c r="UUP1187" s="140"/>
      <c r="UUQ1187" s="140"/>
      <c r="UUR1187" s="140"/>
      <c r="UUS1187" s="140"/>
      <c r="UUT1187" s="140"/>
      <c r="UUU1187" s="140"/>
      <c r="UUV1187" s="140"/>
      <c r="UUW1187" s="140"/>
      <c r="UUX1187" s="140"/>
      <c r="UUY1187" s="140"/>
      <c r="UUZ1187" s="140"/>
      <c r="UVA1187" s="140"/>
      <c r="UVB1187" s="140"/>
      <c r="UVC1187" s="140"/>
      <c r="UVD1187" s="140"/>
      <c r="UVE1187" s="140"/>
      <c r="UVF1187" s="140"/>
      <c r="UVG1187" s="140"/>
      <c r="UVH1187" s="140"/>
      <c r="UVI1187" s="140"/>
      <c r="UVJ1187" s="140"/>
      <c r="UVK1187" s="140"/>
      <c r="UVL1187" s="140"/>
      <c r="UVM1187" s="140"/>
      <c r="UVN1187" s="140"/>
      <c r="UVO1187" s="140"/>
      <c r="UVP1187" s="140"/>
      <c r="UVQ1187" s="140"/>
      <c r="UVR1187" s="140"/>
      <c r="UVS1187" s="140"/>
      <c r="UVT1187" s="140"/>
      <c r="UVU1187" s="140"/>
      <c r="UVV1187" s="140"/>
      <c r="UVW1187" s="140"/>
      <c r="UVX1187" s="140"/>
      <c r="UVY1187" s="140"/>
      <c r="UVZ1187" s="140"/>
      <c r="UWA1187" s="140"/>
      <c r="UWB1187" s="140"/>
      <c r="UWC1187" s="140"/>
      <c r="UWD1187" s="140"/>
      <c r="UWE1187" s="140"/>
      <c r="UWF1187" s="140"/>
      <c r="UWG1187" s="140"/>
      <c r="UWH1187" s="140"/>
      <c r="UWI1187" s="140"/>
      <c r="UWJ1187" s="140"/>
      <c r="UWK1187" s="140"/>
      <c r="UWL1187" s="140"/>
      <c r="UWM1187" s="140"/>
      <c r="UWN1187" s="140"/>
      <c r="UWO1187" s="140"/>
      <c r="UWP1187" s="140"/>
      <c r="UWQ1187" s="140"/>
      <c r="UWR1187" s="140"/>
      <c r="UWS1187" s="140"/>
      <c r="UWT1187" s="140"/>
      <c r="UWU1187" s="140"/>
      <c r="UWV1187" s="140"/>
      <c r="UWW1187" s="140"/>
      <c r="UWX1187" s="140"/>
      <c r="UWY1187" s="140"/>
      <c r="UWZ1187" s="140"/>
      <c r="UXA1187" s="140"/>
      <c r="UXB1187" s="140"/>
      <c r="UXC1187" s="140"/>
      <c r="UXD1187" s="140"/>
      <c r="UXE1187" s="140"/>
      <c r="UXF1187" s="140"/>
      <c r="UXG1187" s="140"/>
      <c r="UXH1187" s="140"/>
      <c r="UXI1187" s="140"/>
      <c r="UXJ1187" s="140"/>
      <c r="UXK1187" s="140"/>
      <c r="UXL1187" s="140"/>
      <c r="UXM1187" s="140"/>
      <c r="UXN1187" s="140"/>
      <c r="UXO1187" s="140"/>
      <c r="UXP1187" s="140"/>
      <c r="UXQ1187" s="140"/>
      <c r="UXR1187" s="140"/>
      <c r="UXS1187" s="140"/>
      <c r="UXT1187" s="140"/>
      <c r="UXU1187" s="140"/>
      <c r="UXV1187" s="140"/>
      <c r="UXW1187" s="140"/>
      <c r="UXX1187" s="140"/>
      <c r="UXY1187" s="140"/>
      <c r="UXZ1187" s="140"/>
      <c r="UYA1187" s="140"/>
      <c r="UYB1187" s="140"/>
      <c r="UYC1187" s="140"/>
      <c r="UYD1187" s="140"/>
      <c r="UYE1187" s="140"/>
      <c r="UYF1187" s="140"/>
      <c r="UYG1187" s="140"/>
      <c r="UYH1187" s="140"/>
      <c r="UYI1187" s="140"/>
      <c r="UYJ1187" s="140"/>
      <c r="UYK1187" s="140"/>
      <c r="UYL1187" s="140"/>
      <c r="UYM1187" s="140"/>
      <c r="UYN1187" s="140"/>
      <c r="UYO1187" s="140"/>
      <c r="UYP1187" s="140"/>
      <c r="UYQ1187" s="140"/>
      <c r="UYR1187" s="140"/>
      <c r="UYS1187" s="140"/>
      <c r="UYT1187" s="140"/>
      <c r="UYU1187" s="140"/>
      <c r="UYV1187" s="140"/>
      <c r="UYW1187" s="140"/>
      <c r="UYX1187" s="140"/>
      <c r="UYY1187" s="140"/>
      <c r="UYZ1187" s="140"/>
      <c r="UZA1187" s="140"/>
      <c r="UZB1187" s="140"/>
      <c r="UZC1187" s="140"/>
      <c r="UZD1187" s="140"/>
      <c r="UZE1187" s="140"/>
      <c r="UZF1187" s="140"/>
      <c r="UZG1187" s="140"/>
      <c r="UZH1187" s="140"/>
      <c r="UZI1187" s="140"/>
      <c r="UZJ1187" s="140"/>
      <c r="UZK1187" s="140"/>
      <c r="UZL1187" s="140"/>
      <c r="UZM1187" s="140"/>
      <c r="UZN1187" s="140"/>
      <c r="UZO1187" s="140"/>
      <c r="UZP1187" s="140"/>
      <c r="UZQ1187" s="140"/>
      <c r="UZR1187" s="140"/>
      <c r="UZS1187" s="140"/>
      <c r="UZT1187" s="140"/>
      <c r="UZU1187" s="140"/>
      <c r="UZV1187" s="140"/>
      <c r="UZW1187" s="140"/>
      <c r="UZX1187" s="140"/>
      <c r="UZY1187" s="140"/>
      <c r="UZZ1187" s="140"/>
      <c r="VAA1187" s="140"/>
      <c r="VAB1187" s="140"/>
      <c r="VAC1187" s="140"/>
      <c r="VAD1187" s="140"/>
      <c r="VAE1187" s="140"/>
      <c r="VAF1187" s="140"/>
      <c r="VAG1187" s="140"/>
      <c r="VAH1187" s="140"/>
      <c r="VAI1187" s="140"/>
      <c r="VAJ1187" s="140"/>
      <c r="VAK1187" s="140"/>
      <c r="VAL1187" s="140"/>
      <c r="VAM1187" s="140"/>
      <c r="VAN1187" s="140"/>
      <c r="VAO1187" s="140"/>
      <c r="VAP1187" s="140"/>
      <c r="VAQ1187" s="140"/>
      <c r="VAR1187" s="140"/>
      <c r="VAS1187" s="140"/>
      <c r="VAT1187" s="140"/>
      <c r="VAU1187" s="140"/>
      <c r="VAV1187" s="140"/>
      <c r="VAW1187" s="140"/>
      <c r="VAX1187" s="140"/>
      <c r="VAY1187" s="140"/>
      <c r="VAZ1187" s="140"/>
      <c r="VBA1187" s="140"/>
      <c r="VBB1187" s="140"/>
      <c r="VBC1187" s="140"/>
      <c r="VBD1187" s="140"/>
      <c r="VBE1187" s="140"/>
      <c r="VBF1187" s="140"/>
      <c r="VBG1187" s="140"/>
      <c r="VBH1187" s="140"/>
      <c r="VBI1187" s="140"/>
      <c r="VBJ1187" s="140"/>
      <c r="VBK1187" s="140"/>
      <c r="VBL1187" s="140"/>
      <c r="VBM1187" s="140"/>
      <c r="VBN1187" s="140"/>
      <c r="VBO1187" s="140"/>
      <c r="VBP1187" s="140"/>
      <c r="VBQ1187" s="140"/>
      <c r="VBR1187" s="140"/>
      <c r="VBS1187" s="140"/>
      <c r="VBT1187" s="140"/>
      <c r="VBU1187" s="140"/>
      <c r="VBV1187" s="140"/>
      <c r="VBW1187" s="140"/>
      <c r="VBX1187" s="140"/>
      <c r="VBY1187" s="140"/>
      <c r="VBZ1187" s="140"/>
      <c r="VCA1187" s="140"/>
      <c r="VCB1187" s="140"/>
      <c r="VCC1187" s="140"/>
      <c r="VCD1187" s="140"/>
      <c r="VCE1187" s="140"/>
      <c r="VCF1187" s="140"/>
      <c r="VCG1187" s="140"/>
      <c r="VCH1187" s="140"/>
      <c r="VCI1187" s="140"/>
      <c r="VCJ1187" s="140"/>
      <c r="VCK1187" s="140"/>
      <c r="VCL1187" s="140"/>
      <c r="VCM1187" s="140"/>
      <c r="VCN1187" s="140"/>
      <c r="VCO1187" s="140"/>
      <c r="VCP1187" s="140"/>
      <c r="VCQ1187" s="140"/>
      <c r="VCR1187" s="140"/>
      <c r="VCS1187" s="140"/>
      <c r="VCT1187" s="140"/>
      <c r="VCU1187" s="140"/>
      <c r="VCV1187" s="140"/>
      <c r="VCW1187" s="140"/>
      <c r="VCX1187" s="140"/>
      <c r="VCY1187" s="140"/>
      <c r="VCZ1187" s="140"/>
      <c r="VDA1187" s="140"/>
      <c r="VDB1187" s="140"/>
      <c r="VDC1187" s="140"/>
      <c r="VDD1187" s="140"/>
      <c r="VDE1187" s="140"/>
      <c r="VDF1187" s="140"/>
      <c r="VDG1187" s="140"/>
      <c r="VDH1187" s="140"/>
      <c r="VDI1187" s="140"/>
      <c r="VDJ1187" s="140"/>
      <c r="VDK1187" s="140"/>
      <c r="VDL1187" s="140"/>
      <c r="VDM1187" s="140"/>
      <c r="VDN1187" s="140"/>
      <c r="VDO1187" s="140"/>
      <c r="VDP1187" s="140"/>
      <c r="VDQ1187" s="140"/>
      <c r="VDR1187" s="140"/>
      <c r="VDS1187" s="140"/>
      <c r="VDT1187" s="140"/>
      <c r="VDU1187" s="140"/>
      <c r="VDV1187" s="140"/>
      <c r="VDW1187" s="140"/>
      <c r="VDX1187" s="140"/>
      <c r="VDY1187" s="140"/>
      <c r="VDZ1187" s="140"/>
      <c r="VEA1187" s="140"/>
      <c r="VEB1187" s="140"/>
      <c r="VEC1187" s="140"/>
      <c r="VED1187" s="140"/>
      <c r="VEE1187" s="140"/>
      <c r="VEF1187" s="140"/>
      <c r="VEG1187" s="140"/>
      <c r="VEH1187" s="140"/>
      <c r="VEI1187" s="140"/>
      <c r="VEJ1187" s="140"/>
      <c r="VEK1187" s="140"/>
      <c r="VEL1187" s="140"/>
      <c r="VEM1187" s="140"/>
      <c r="VEN1187" s="140"/>
      <c r="VEO1187" s="140"/>
      <c r="VEP1187" s="140"/>
      <c r="VEQ1187" s="140"/>
      <c r="VER1187" s="140"/>
      <c r="VES1187" s="140"/>
      <c r="VET1187" s="140"/>
      <c r="VEU1187" s="140"/>
      <c r="VEV1187" s="140"/>
      <c r="VEW1187" s="140"/>
      <c r="VEX1187" s="140"/>
      <c r="VEY1187" s="140"/>
      <c r="VEZ1187" s="140"/>
      <c r="VFA1187" s="140"/>
      <c r="VFB1187" s="140"/>
      <c r="VFC1187" s="140"/>
      <c r="VFD1187" s="140"/>
      <c r="VFE1187" s="140"/>
      <c r="VFF1187" s="140"/>
      <c r="VFG1187" s="140"/>
      <c r="VFH1187" s="140"/>
      <c r="VFI1187" s="140"/>
      <c r="VFJ1187" s="140"/>
      <c r="VFK1187" s="140"/>
      <c r="VFL1187" s="140"/>
      <c r="VFM1187" s="140"/>
      <c r="VFN1187" s="140"/>
      <c r="VFO1187" s="140"/>
      <c r="VFP1187" s="140"/>
      <c r="VFQ1187" s="140"/>
      <c r="VFR1187" s="140"/>
      <c r="VFS1187" s="140"/>
      <c r="VFT1187" s="140"/>
      <c r="VFU1187" s="140"/>
      <c r="VFV1187" s="140"/>
      <c r="VFW1187" s="140"/>
      <c r="VFX1187" s="140"/>
      <c r="VFY1187" s="140"/>
      <c r="VFZ1187" s="140"/>
      <c r="VGA1187" s="140"/>
      <c r="VGB1187" s="140"/>
      <c r="VGC1187" s="140"/>
      <c r="VGD1187" s="140"/>
      <c r="VGE1187" s="140"/>
      <c r="VGF1187" s="140"/>
      <c r="VGG1187" s="140"/>
      <c r="VGH1187" s="140"/>
      <c r="VGI1187" s="140"/>
      <c r="VGJ1187" s="140"/>
      <c r="VGK1187" s="140"/>
      <c r="VGL1187" s="140"/>
      <c r="VGM1187" s="140"/>
      <c r="VGN1187" s="140"/>
      <c r="VGO1187" s="140"/>
      <c r="VGP1187" s="140"/>
      <c r="VGQ1187" s="140"/>
      <c r="VGR1187" s="140"/>
      <c r="VGS1187" s="140"/>
      <c r="VGT1187" s="140"/>
      <c r="VGU1187" s="140"/>
      <c r="VGV1187" s="140"/>
      <c r="VGW1187" s="140"/>
      <c r="VGX1187" s="140"/>
      <c r="VGY1187" s="140"/>
      <c r="VGZ1187" s="140"/>
      <c r="VHA1187" s="140"/>
      <c r="VHB1187" s="140"/>
      <c r="VHC1187" s="140"/>
      <c r="VHD1187" s="140"/>
      <c r="VHE1187" s="140"/>
      <c r="VHF1187" s="140"/>
      <c r="VHG1187" s="140"/>
      <c r="VHH1187" s="140"/>
      <c r="VHI1187" s="140"/>
      <c r="VHJ1187" s="140"/>
      <c r="VHK1187" s="140"/>
      <c r="VHL1187" s="140"/>
      <c r="VHM1187" s="140"/>
      <c r="VHN1187" s="140"/>
      <c r="VHO1187" s="140"/>
      <c r="VHP1187" s="140"/>
      <c r="VHQ1187" s="140"/>
      <c r="VHR1187" s="140"/>
      <c r="VHS1187" s="140"/>
      <c r="VHT1187" s="140"/>
      <c r="VHU1187" s="140"/>
      <c r="VHV1187" s="140"/>
      <c r="VHW1187" s="140"/>
      <c r="VHX1187" s="140"/>
      <c r="VHY1187" s="140"/>
      <c r="VHZ1187" s="140"/>
      <c r="VIA1187" s="140"/>
      <c r="VIB1187" s="140"/>
      <c r="VIC1187" s="140"/>
      <c r="VID1187" s="140"/>
      <c r="VIE1187" s="140"/>
      <c r="VIF1187" s="140"/>
      <c r="VIG1187" s="140"/>
      <c r="VIH1187" s="140"/>
      <c r="VII1187" s="140"/>
      <c r="VIJ1187" s="140"/>
      <c r="VIK1187" s="140"/>
      <c r="VIL1187" s="140"/>
      <c r="VIM1187" s="140"/>
      <c r="VIN1187" s="140"/>
      <c r="VIO1187" s="140"/>
      <c r="VIP1187" s="140"/>
      <c r="VIQ1187" s="140"/>
      <c r="VIR1187" s="140"/>
      <c r="VIS1187" s="140"/>
      <c r="VIT1187" s="140"/>
      <c r="VIU1187" s="140"/>
      <c r="VIV1187" s="140"/>
      <c r="VIW1187" s="140"/>
      <c r="VIX1187" s="140"/>
      <c r="VIY1187" s="140"/>
      <c r="VIZ1187" s="140"/>
      <c r="VJA1187" s="140"/>
      <c r="VJB1187" s="140"/>
      <c r="VJC1187" s="140"/>
      <c r="VJD1187" s="140"/>
      <c r="VJE1187" s="140"/>
      <c r="VJF1187" s="140"/>
      <c r="VJG1187" s="140"/>
      <c r="VJH1187" s="140"/>
      <c r="VJI1187" s="140"/>
      <c r="VJJ1187" s="140"/>
      <c r="VJK1187" s="140"/>
      <c r="VJL1187" s="140"/>
      <c r="VJM1187" s="140"/>
      <c r="VJN1187" s="140"/>
      <c r="VJO1187" s="140"/>
      <c r="VJP1187" s="140"/>
      <c r="VJQ1187" s="140"/>
      <c r="VJR1187" s="140"/>
      <c r="VJS1187" s="140"/>
      <c r="VJT1187" s="140"/>
      <c r="VJU1187" s="140"/>
      <c r="VJV1187" s="140"/>
      <c r="VJW1187" s="140"/>
      <c r="VJX1187" s="140"/>
      <c r="VJY1187" s="140"/>
      <c r="VJZ1187" s="140"/>
      <c r="VKA1187" s="140"/>
      <c r="VKB1187" s="140"/>
      <c r="VKC1187" s="140"/>
      <c r="VKD1187" s="140"/>
      <c r="VKE1187" s="140"/>
      <c r="VKF1187" s="140"/>
      <c r="VKG1187" s="140"/>
      <c r="VKH1187" s="140"/>
      <c r="VKI1187" s="140"/>
      <c r="VKJ1187" s="140"/>
      <c r="VKK1187" s="140"/>
      <c r="VKL1187" s="140"/>
      <c r="VKM1187" s="140"/>
      <c r="VKN1187" s="140"/>
      <c r="VKO1187" s="140"/>
      <c r="VKP1187" s="140"/>
      <c r="VKQ1187" s="140"/>
      <c r="VKR1187" s="140"/>
      <c r="VKS1187" s="140"/>
      <c r="VKT1187" s="140"/>
      <c r="VKU1187" s="140"/>
      <c r="VKV1187" s="140"/>
      <c r="VKW1187" s="140"/>
      <c r="VKX1187" s="140"/>
      <c r="VKY1187" s="140"/>
      <c r="VKZ1187" s="140"/>
      <c r="VLA1187" s="140"/>
      <c r="VLB1187" s="140"/>
      <c r="VLC1187" s="140"/>
      <c r="VLD1187" s="140"/>
      <c r="VLE1187" s="140"/>
      <c r="VLF1187" s="140"/>
      <c r="VLG1187" s="140"/>
      <c r="VLH1187" s="140"/>
      <c r="VLI1187" s="140"/>
      <c r="VLJ1187" s="140"/>
      <c r="VLK1187" s="140"/>
      <c r="VLL1187" s="140"/>
      <c r="VLM1187" s="140"/>
      <c r="VLN1187" s="140"/>
      <c r="VLO1187" s="140"/>
      <c r="VLP1187" s="140"/>
      <c r="VLQ1187" s="140"/>
      <c r="VLR1187" s="140"/>
      <c r="VLS1187" s="140"/>
      <c r="VLT1187" s="140"/>
      <c r="VLU1187" s="140"/>
      <c r="VLV1187" s="140"/>
      <c r="VLW1187" s="140"/>
      <c r="VLX1187" s="140"/>
      <c r="VLY1187" s="140"/>
      <c r="VLZ1187" s="140"/>
      <c r="VMA1187" s="140"/>
      <c r="VMB1187" s="140"/>
      <c r="VMC1187" s="140"/>
      <c r="VMD1187" s="140"/>
      <c r="VME1187" s="140"/>
      <c r="VMF1187" s="140"/>
      <c r="VMG1187" s="140"/>
      <c r="VMH1187" s="140"/>
      <c r="VMI1187" s="140"/>
      <c r="VMJ1187" s="140"/>
      <c r="VMK1187" s="140"/>
      <c r="VML1187" s="140"/>
      <c r="VMM1187" s="140"/>
      <c r="VMN1187" s="140"/>
      <c r="VMO1187" s="140"/>
      <c r="VMP1187" s="140"/>
      <c r="VMQ1187" s="140"/>
      <c r="VMR1187" s="140"/>
      <c r="VMS1187" s="140"/>
      <c r="VMT1187" s="140"/>
      <c r="VMU1187" s="140"/>
      <c r="VMV1187" s="140"/>
      <c r="VMW1187" s="140"/>
      <c r="VMX1187" s="140"/>
      <c r="VMY1187" s="140"/>
      <c r="VMZ1187" s="140"/>
      <c r="VNA1187" s="140"/>
      <c r="VNB1187" s="140"/>
      <c r="VNC1187" s="140"/>
      <c r="VND1187" s="140"/>
      <c r="VNE1187" s="140"/>
      <c r="VNF1187" s="140"/>
      <c r="VNG1187" s="140"/>
      <c r="VNH1187" s="140"/>
      <c r="VNI1187" s="140"/>
      <c r="VNJ1187" s="140"/>
      <c r="VNK1187" s="140"/>
      <c r="VNL1187" s="140"/>
      <c r="VNM1187" s="140"/>
      <c r="VNN1187" s="140"/>
      <c r="VNO1187" s="140"/>
      <c r="VNP1187" s="140"/>
      <c r="VNQ1187" s="140"/>
      <c r="VNR1187" s="140"/>
      <c r="VNS1187" s="140"/>
      <c r="VNT1187" s="140"/>
      <c r="VNU1187" s="140"/>
      <c r="VNV1187" s="140"/>
      <c r="VNW1187" s="140"/>
      <c r="VNX1187" s="140"/>
      <c r="VNY1187" s="140"/>
      <c r="VNZ1187" s="140"/>
      <c r="VOA1187" s="140"/>
      <c r="VOB1187" s="140"/>
      <c r="VOC1187" s="140"/>
      <c r="VOD1187" s="140"/>
      <c r="VOE1187" s="140"/>
      <c r="VOF1187" s="140"/>
      <c r="VOG1187" s="140"/>
      <c r="VOH1187" s="140"/>
      <c r="VOI1187" s="140"/>
      <c r="VOJ1187" s="140"/>
      <c r="VOK1187" s="140"/>
      <c r="VOL1187" s="140"/>
      <c r="VOM1187" s="140"/>
      <c r="VON1187" s="140"/>
      <c r="VOO1187" s="140"/>
      <c r="VOP1187" s="140"/>
      <c r="VOQ1187" s="140"/>
      <c r="VOR1187" s="140"/>
      <c r="VOS1187" s="140"/>
      <c r="VOT1187" s="140"/>
      <c r="VOU1187" s="140"/>
      <c r="VOV1187" s="140"/>
      <c r="VOW1187" s="140"/>
      <c r="VOX1187" s="140"/>
      <c r="VOY1187" s="140"/>
      <c r="VOZ1187" s="140"/>
      <c r="VPA1187" s="140"/>
      <c r="VPB1187" s="140"/>
      <c r="VPC1187" s="140"/>
      <c r="VPD1187" s="140"/>
      <c r="VPE1187" s="140"/>
      <c r="VPF1187" s="140"/>
      <c r="VPG1187" s="140"/>
      <c r="VPH1187" s="140"/>
      <c r="VPI1187" s="140"/>
      <c r="VPJ1187" s="140"/>
      <c r="VPK1187" s="140"/>
      <c r="VPL1187" s="140"/>
      <c r="VPM1187" s="140"/>
      <c r="VPN1187" s="140"/>
      <c r="VPO1187" s="140"/>
      <c r="VPP1187" s="140"/>
      <c r="VPQ1187" s="140"/>
      <c r="VPR1187" s="140"/>
      <c r="VPS1187" s="140"/>
      <c r="VPT1187" s="140"/>
      <c r="VPU1187" s="140"/>
      <c r="VPV1187" s="140"/>
      <c r="VPW1187" s="140"/>
      <c r="VPX1187" s="140"/>
      <c r="VPY1187" s="140"/>
      <c r="VPZ1187" s="140"/>
      <c r="VQA1187" s="140"/>
      <c r="VQB1187" s="140"/>
      <c r="VQC1187" s="140"/>
      <c r="VQD1187" s="140"/>
      <c r="VQE1187" s="140"/>
      <c r="VQF1187" s="140"/>
      <c r="VQG1187" s="140"/>
      <c r="VQH1187" s="140"/>
      <c r="VQI1187" s="140"/>
      <c r="VQJ1187" s="140"/>
      <c r="VQK1187" s="140"/>
      <c r="VQL1187" s="140"/>
      <c r="VQM1187" s="140"/>
      <c r="VQN1187" s="140"/>
      <c r="VQO1187" s="140"/>
      <c r="VQP1187" s="140"/>
      <c r="VQQ1187" s="140"/>
      <c r="VQR1187" s="140"/>
      <c r="VQS1187" s="140"/>
      <c r="VQT1187" s="140"/>
      <c r="VQU1187" s="140"/>
      <c r="VQV1187" s="140"/>
      <c r="VQW1187" s="140"/>
      <c r="VQX1187" s="140"/>
      <c r="VQY1187" s="140"/>
      <c r="VQZ1187" s="140"/>
      <c r="VRA1187" s="140"/>
      <c r="VRB1187" s="140"/>
      <c r="VRC1187" s="140"/>
      <c r="VRD1187" s="140"/>
      <c r="VRE1187" s="140"/>
      <c r="VRF1187" s="140"/>
      <c r="VRG1187" s="140"/>
      <c r="VRH1187" s="140"/>
      <c r="VRI1187" s="140"/>
      <c r="VRJ1187" s="140"/>
      <c r="VRK1187" s="140"/>
      <c r="VRL1187" s="140"/>
      <c r="VRM1187" s="140"/>
      <c r="VRN1187" s="140"/>
      <c r="VRO1187" s="140"/>
      <c r="VRP1187" s="140"/>
      <c r="VRQ1187" s="140"/>
      <c r="VRR1187" s="140"/>
      <c r="VRS1187" s="140"/>
      <c r="VRT1187" s="140"/>
      <c r="VRU1187" s="140"/>
      <c r="VRV1187" s="140"/>
      <c r="VRW1187" s="140"/>
      <c r="VRX1187" s="140"/>
      <c r="VRY1187" s="140"/>
      <c r="VRZ1187" s="140"/>
      <c r="VSA1187" s="140"/>
      <c r="VSB1187" s="140"/>
      <c r="VSC1187" s="140"/>
      <c r="VSD1187" s="140"/>
      <c r="VSE1187" s="140"/>
      <c r="VSF1187" s="140"/>
      <c r="VSG1187" s="140"/>
      <c r="VSH1187" s="140"/>
      <c r="VSI1187" s="140"/>
      <c r="VSJ1187" s="140"/>
      <c r="VSK1187" s="140"/>
      <c r="VSL1187" s="140"/>
      <c r="VSM1187" s="140"/>
      <c r="VSN1187" s="140"/>
      <c r="VSO1187" s="140"/>
      <c r="VSP1187" s="140"/>
      <c r="VSQ1187" s="140"/>
      <c r="VSR1187" s="140"/>
      <c r="VSS1187" s="140"/>
      <c r="VST1187" s="140"/>
      <c r="VSU1187" s="140"/>
      <c r="VSV1187" s="140"/>
      <c r="VSW1187" s="140"/>
      <c r="VSX1187" s="140"/>
      <c r="VSY1187" s="140"/>
      <c r="VSZ1187" s="140"/>
      <c r="VTA1187" s="140"/>
      <c r="VTB1187" s="140"/>
      <c r="VTC1187" s="140"/>
      <c r="VTD1187" s="140"/>
      <c r="VTE1187" s="140"/>
      <c r="VTF1187" s="140"/>
      <c r="VTG1187" s="140"/>
      <c r="VTH1187" s="140"/>
      <c r="VTI1187" s="140"/>
      <c r="VTJ1187" s="140"/>
      <c r="VTK1187" s="140"/>
      <c r="VTL1187" s="140"/>
      <c r="VTM1187" s="140"/>
      <c r="VTN1187" s="140"/>
      <c r="VTO1187" s="140"/>
      <c r="VTP1187" s="140"/>
      <c r="VTQ1187" s="140"/>
      <c r="VTR1187" s="140"/>
      <c r="VTS1187" s="140"/>
      <c r="VTT1187" s="140"/>
      <c r="VTU1187" s="140"/>
      <c r="VTV1187" s="140"/>
      <c r="VTW1187" s="140"/>
      <c r="VTX1187" s="140"/>
      <c r="VTY1187" s="140"/>
      <c r="VTZ1187" s="140"/>
      <c r="VUA1187" s="140"/>
      <c r="VUB1187" s="140"/>
      <c r="VUC1187" s="140"/>
      <c r="VUD1187" s="140"/>
      <c r="VUE1187" s="140"/>
      <c r="VUF1187" s="140"/>
      <c r="VUG1187" s="140"/>
      <c r="VUH1187" s="140"/>
      <c r="VUI1187" s="140"/>
      <c r="VUJ1187" s="140"/>
      <c r="VUK1187" s="140"/>
      <c r="VUL1187" s="140"/>
      <c r="VUM1187" s="140"/>
      <c r="VUN1187" s="140"/>
      <c r="VUO1187" s="140"/>
      <c r="VUP1187" s="140"/>
      <c r="VUQ1187" s="140"/>
      <c r="VUR1187" s="140"/>
      <c r="VUS1187" s="140"/>
      <c r="VUT1187" s="140"/>
      <c r="VUU1187" s="140"/>
      <c r="VUV1187" s="140"/>
      <c r="VUW1187" s="140"/>
      <c r="VUX1187" s="140"/>
      <c r="VUY1187" s="140"/>
      <c r="VUZ1187" s="140"/>
      <c r="VVA1187" s="140"/>
      <c r="VVB1187" s="140"/>
      <c r="VVC1187" s="140"/>
      <c r="VVD1187" s="140"/>
      <c r="VVE1187" s="140"/>
      <c r="VVF1187" s="140"/>
      <c r="VVG1187" s="140"/>
      <c r="VVH1187" s="140"/>
      <c r="VVI1187" s="140"/>
      <c r="VVJ1187" s="140"/>
      <c r="VVK1187" s="140"/>
      <c r="VVL1187" s="140"/>
      <c r="VVM1187" s="140"/>
      <c r="VVN1187" s="140"/>
      <c r="VVO1187" s="140"/>
      <c r="VVP1187" s="140"/>
      <c r="VVQ1187" s="140"/>
      <c r="VVR1187" s="140"/>
      <c r="VVS1187" s="140"/>
      <c r="VVT1187" s="140"/>
      <c r="VVU1187" s="140"/>
      <c r="VVV1187" s="140"/>
      <c r="VVW1187" s="140"/>
      <c r="VVX1187" s="140"/>
      <c r="VVY1187" s="140"/>
      <c r="VVZ1187" s="140"/>
      <c r="VWA1187" s="140"/>
      <c r="VWB1187" s="140"/>
      <c r="VWC1187" s="140"/>
      <c r="VWD1187" s="140"/>
      <c r="VWE1187" s="140"/>
      <c r="VWF1187" s="140"/>
      <c r="VWG1187" s="140"/>
      <c r="VWH1187" s="140"/>
      <c r="VWI1187" s="140"/>
      <c r="VWJ1187" s="140"/>
      <c r="VWK1187" s="140"/>
      <c r="VWL1187" s="140"/>
      <c r="VWM1187" s="140"/>
      <c r="VWN1187" s="140"/>
      <c r="VWO1187" s="140"/>
      <c r="VWP1187" s="140"/>
      <c r="VWQ1187" s="140"/>
      <c r="VWR1187" s="140"/>
      <c r="VWS1187" s="140"/>
      <c r="VWT1187" s="140"/>
      <c r="VWU1187" s="140"/>
      <c r="VWV1187" s="140"/>
      <c r="VWW1187" s="140"/>
      <c r="VWX1187" s="140"/>
      <c r="VWY1187" s="140"/>
      <c r="VWZ1187" s="140"/>
      <c r="VXA1187" s="140"/>
      <c r="VXB1187" s="140"/>
      <c r="VXC1187" s="140"/>
      <c r="VXD1187" s="140"/>
      <c r="VXE1187" s="140"/>
      <c r="VXF1187" s="140"/>
      <c r="VXG1187" s="140"/>
      <c r="VXH1187" s="140"/>
      <c r="VXI1187" s="140"/>
      <c r="VXJ1187" s="140"/>
      <c r="VXK1187" s="140"/>
      <c r="VXL1187" s="140"/>
      <c r="VXM1187" s="140"/>
      <c r="VXN1187" s="140"/>
      <c r="VXO1187" s="140"/>
      <c r="VXP1187" s="140"/>
      <c r="VXQ1187" s="140"/>
      <c r="VXR1187" s="140"/>
      <c r="VXS1187" s="140"/>
      <c r="VXT1187" s="140"/>
      <c r="VXU1187" s="140"/>
      <c r="VXV1187" s="140"/>
      <c r="VXW1187" s="140"/>
      <c r="VXX1187" s="140"/>
      <c r="VXY1187" s="140"/>
      <c r="VXZ1187" s="140"/>
      <c r="VYA1187" s="140"/>
      <c r="VYB1187" s="140"/>
      <c r="VYC1187" s="140"/>
      <c r="VYD1187" s="140"/>
      <c r="VYE1187" s="140"/>
      <c r="VYF1187" s="140"/>
      <c r="VYG1187" s="140"/>
      <c r="VYH1187" s="140"/>
      <c r="VYI1187" s="140"/>
      <c r="VYJ1187" s="140"/>
      <c r="VYK1187" s="140"/>
      <c r="VYL1187" s="140"/>
      <c r="VYM1187" s="140"/>
      <c r="VYN1187" s="140"/>
      <c r="VYO1187" s="140"/>
      <c r="VYP1187" s="140"/>
      <c r="VYQ1187" s="140"/>
      <c r="VYR1187" s="140"/>
      <c r="VYS1187" s="140"/>
      <c r="VYT1187" s="140"/>
      <c r="VYU1187" s="140"/>
      <c r="VYV1187" s="140"/>
      <c r="VYW1187" s="140"/>
      <c r="VYX1187" s="140"/>
      <c r="VYY1187" s="140"/>
      <c r="VYZ1187" s="140"/>
      <c r="VZA1187" s="140"/>
      <c r="VZB1187" s="140"/>
      <c r="VZC1187" s="140"/>
      <c r="VZD1187" s="140"/>
      <c r="VZE1187" s="140"/>
      <c r="VZF1187" s="140"/>
      <c r="VZG1187" s="140"/>
      <c r="VZH1187" s="140"/>
      <c r="VZI1187" s="140"/>
      <c r="VZJ1187" s="140"/>
      <c r="VZK1187" s="140"/>
      <c r="VZL1187" s="140"/>
      <c r="VZM1187" s="140"/>
      <c r="VZN1187" s="140"/>
      <c r="VZO1187" s="140"/>
      <c r="VZP1187" s="140"/>
      <c r="VZQ1187" s="140"/>
      <c r="VZR1187" s="140"/>
      <c r="VZS1187" s="140"/>
      <c r="VZT1187" s="140"/>
      <c r="VZU1187" s="140"/>
      <c r="VZV1187" s="140"/>
      <c r="VZW1187" s="140"/>
      <c r="VZX1187" s="140"/>
      <c r="VZY1187" s="140"/>
      <c r="VZZ1187" s="140"/>
      <c r="WAA1187" s="140"/>
      <c r="WAB1187" s="140"/>
      <c r="WAC1187" s="140"/>
      <c r="WAD1187" s="140"/>
      <c r="WAE1187" s="140"/>
      <c r="WAF1187" s="140"/>
      <c r="WAG1187" s="140"/>
      <c r="WAH1187" s="140"/>
      <c r="WAI1187" s="140"/>
      <c r="WAJ1187" s="140"/>
      <c r="WAK1187" s="140"/>
      <c r="WAL1187" s="140"/>
      <c r="WAM1187" s="140"/>
      <c r="WAN1187" s="140"/>
      <c r="WAO1187" s="140"/>
      <c r="WAP1187" s="140"/>
      <c r="WAQ1187" s="140"/>
      <c r="WAR1187" s="140"/>
      <c r="WAS1187" s="140"/>
      <c r="WAT1187" s="140"/>
      <c r="WAU1187" s="140"/>
      <c r="WAV1187" s="140"/>
      <c r="WAW1187" s="140"/>
      <c r="WAX1187" s="140"/>
      <c r="WAY1187" s="140"/>
      <c r="WAZ1187" s="140"/>
      <c r="WBA1187" s="140"/>
      <c r="WBB1187" s="140"/>
      <c r="WBC1187" s="140"/>
      <c r="WBD1187" s="140"/>
      <c r="WBE1187" s="140"/>
      <c r="WBF1187" s="140"/>
      <c r="WBG1187" s="140"/>
      <c r="WBH1187" s="140"/>
      <c r="WBI1187" s="140"/>
      <c r="WBJ1187" s="140"/>
      <c r="WBK1187" s="140"/>
      <c r="WBL1187" s="140"/>
      <c r="WBM1187" s="140"/>
      <c r="WBN1187" s="140"/>
      <c r="WBO1187" s="140"/>
      <c r="WBP1187" s="140"/>
      <c r="WBQ1187" s="140"/>
      <c r="WBR1187" s="140"/>
      <c r="WBS1187" s="140"/>
      <c r="WBT1187" s="140"/>
      <c r="WBU1187" s="140"/>
      <c r="WBV1187" s="140"/>
      <c r="WBW1187" s="140"/>
      <c r="WBX1187" s="140"/>
      <c r="WBY1187" s="140"/>
      <c r="WBZ1187" s="140"/>
      <c r="WCA1187" s="140"/>
      <c r="WCB1187" s="140"/>
      <c r="WCC1187" s="140"/>
      <c r="WCD1187" s="140"/>
      <c r="WCE1187" s="140"/>
      <c r="WCF1187" s="140"/>
      <c r="WCG1187" s="140"/>
      <c r="WCH1187" s="140"/>
      <c r="WCI1187" s="140"/>
      <c r="WCJ1187" s="140"/>
      <c r="WCK1187" s="140"/>
      <c r="WCL1187" s="140"/>
      <c r="WCM1187" s="140"/>
      <c r="WCN1187" s="140"/>
      <c r="WCO1187" s="140"/>
      <c r="WCP1187" s="140"/>
      <c r="WCQ1187" s="140"/>
      <c r="WCR1187" s="140"/>
      <c r="WCS1187" s="140"/>
      <c r="WCT1187" s="140"/>
      <c r="WCU1187" s="140"/>
      <c r="WCV1187" s="140"/>
      <c r="WCW1187" s="140"/>
      <c r="WCX1187" s="140"/>
      <c r="WCY1187" s="140"/>
      <c r="WCZ1187" s="140"/>
      <c r="WDA1187" s="140"/>
      <c r="WDB1187" s="140"/>
      <c r="WDC1187" s="140"/>
      <c r="WDD1187" s="140"/>
      <c r="WDE1187" s="140"/>
      <c r="WDF1187" s="140"/>
      <c r="WDG1187" s="140"/>
      <c r="WDH1187" s="140"/>
      <c r="WDI1187" s="140"/>
      <c r="WDJ1187" s="140"/>
      <c r="WDK1187" s="140"/>
      <c r="WDL1187" s="140"/>
      <c r="WDM1187" s="140"/>
      <c r="WDN1187" s="140"/>
      <c r="WDO1187" s="140"/>
      <c r="WDP1187" s="140"/>
      <c r="WDQ1187" s="140"/>
      <c r="WDR1187" s="140"/>
      <c r="WDS1187" s="140"/>
      <c r="WDT1187" s="140"/>
      <c r="WDU1187" s="140"/>
      <c r="WDV1187" s="140"/>
      <c r="WDW1187" s="140"/>
      <c r="WDX1187" s="140"/>
      <c r="WDY1187" s="140"/>
      <c r="WDZ1187" s="140"/>
      <c r="WEA1187" s="140"/>
      <c r="WEB1187" s="140"/>
      <c r="WEC1187" s="140"/>
      <c r="WED1187" s="140"/>
      <c r="WEE1187" s="140"/>
      <c r="WEF1187" s="140"/>
      <c r="WEG1187" s="140"/>
      <c r="WEH1187" s="140"/>
      <c r="WEI1187" s="140"/>
      <c r="WEJ1187" s="140"/>
      <c r="WEK1187" s="140"/>
      <c r="WEL1187" s="140"/>
      <c r="WEM1187" s="140"/>
      <c r="WEN1187" s="140"/>
      <c r="WEO1187" s="140"/>
      <c r="WEP1187" s="140"/>
      <c r="WEQ1187" s="140"/>
      <c r="WER1187" s="140"/>
      <c r="WES1187" s="140"/>
      <c r="WET1187" s="140"/>
      <c r="WEU1187" s="140"/>
      <c r="WEV1187" s="140"/>
      <c r="WEW1187" s="140"/>
      <c r="WEX1187" s="140"/>
      <c r="WEY1187" s="140"/>
      <c r="WEZ1187" s="140"/>
      <c r="WFA1187" s="140"/>
      <c r="WFB1187" s="140"/>
      <c r="WFC1187" s="140"/>
      <c r="WFD1187" s="140"/>
      <c r="WFE1187" s="140"/>
      <c r="WFF1187" s="140"/>
      <c r="WFG1187" s="140"/>
      <c r="WFH1187" s="140"/>
      <c r="WFI1187" s="140"/>
      <c r="WFJ1187" s="140"/>
      <c r="WFK1187" s="140"/>
      <c r="WFL1187" s="140"/>
      <c r="WFM1187" s="140"/>
      <c r="WFN1187" s="140"/>
      <c r="WFO1187" s="140"/>
      <c r="WFP1187" s="140"/>
      <c r="WFQ1187" s="140"/>
      <c r="WFR1187" s="140"/>
      <c r="WFS1187" s="140"/>
      <c r="WFT1187" s="140"/>
      <c r="WFU1187" s="140"/>
      <c r="WFV1187" s="140"/>
      <c r="WFW1187" s="140"/>
      <c r="WFX1187" s="140"/>
      <c r="WFY1187" s="140"/>
      <c r="WFZ1187" s="140"/>
      <c r="WGA1187" s="140"/>
      <c r="WGB1187" s="140"/>
      <c r="WGC1187" s="140"/>
      <c r="WGD1187" s="140"/>
      <c r="WGE1187" s="140"/>
      <c r="WGF1187" s="140"/>
      <c r="WGG1187" s="140"/>
      <c r="WGH1187" s="140"/>
      <c r="WGI1187" s="140"/>
      <c r="WGJ1187" s="140"/>
      <c r="WGK1187" s="140"/>
      <c r="WGL1187" s="140"/>
      <c r="WGM1187" s="140"/>
      <c r="WGN1187" s="140"/>
      <c r="WGO1187" s="140"/>
      <c r="WGP1187" s="140"/>
      <c r="WGQ1187" s="140"/>
      <c r="WGR1187" s="140"/>
      <c r="WGS1187" s="140"/>
      <c r="WGT1187" s="140"/>
      <c r="WGU1187" s="140"/>
      <c r="WGV1187" s="140"/>
      <c r="WGW1187" s="140"/>
      <c r="WGX1187" s="140"/>
      <c r="WGY1187" s="140"/>
      <c r="WGZ1187" s="140"/>
      <c r="WHA1187" s="140"/>
      <c r="WHB1187" s="140"/>
      <c r="WHC1187" s="140"/>
      <c r="WHD1187" s="140"/>
      <c r="WHE1187" s="140"/>
      <c r="WHF1187" s="140"/>
      <c r="WHG1187" s="140"/>
      <c r="WHH1187" s="140"/>
      <c r="WHI1187" s="140"/>
      <c r="WHJ1187" s="140"/>
      <c r="WHK1187" s="140"/>
      <c r="WHL1187" s="140"/>
      <c r="WHM1187" s="140"/>
      <c r="WHN1187" s="140"/>
      <c r="WHO1187" s="140"/>
      <c r="WHP1187" s="140"/>
      <c r="WHQ1187" s="140"/>
      <c r="WHR1187" s="140"/>
      <c r="WHS1187" s="140"/>
      <c r="WHT1187" s="140"/>
      <c r="WHU1187" s="140"/>
      <c r="WHV1187" s="140"/>
      <c r="WHW1187" s="140"/>
      <c r="WHX1187" s="140"/>
      <c r="WHY1187" s="140"/>
      <c r="WHZ1187" s="140"/>
      <c r="WIA1187" s="140"/>
      <c r="WIB1187" s="140"/>
      <c r="WIC1187" s="140"/>
      <c r="WID1187" s="140"/>
      <c r="WIE1187" s="140"/>
      <c r="WIF1187" s="140"/>
      <c r="WIG1187" s="140"/>
      <c r="WIH1187" s="140"/>
      <c r="WII1187" s="140"/>
      <c r="WIJ1187" s="140"/>
      <c r="WIK1187" s="140"/>
      <c r="WIL1187" s="140"/>
      <c r="WIM1187" s="140"/>
      <c r="WIN1187" s="140"/>
      <c r="WIO1187" s="140"/>
      <c r="WIP1187" s="140"/>
      <c r="WIQ1187" s="140"/>
      <c r="WIR1187" s="140"/>
      <c r="WIS1187" s="140"/>
      <c r="WIT1187" s="140"/>
      <c r="WIU1187" s="140"/>
      <c r="WIV1187" s="140"/>
      <c r="WIW1187" s="140"/>
      <c r="WIX1187" s="140"/>
      <c r="WIY1187" s="140"/>
      <c r="WIZ1187" s="140"/>
      <c r="WJA1187" s="140"/>
      <c r="WJB1187" s="140"/>
      <c r="WJC1187" s="140"/>
      <c r="WJD1187" s="140"/>
      <c r="WJE1187" s="140"/>
      <c r="WJF1187" s="140"/>
      <c r="WJG1187" s="140"/>
      <c r="WJH1187" s="140"/>
      <c r="WJI1187" s="140"/>
      <c r="WJJ1187" s="140"/>
      <c r="WJK1187" s="140"/>
      <c r="WJL1187" s="140"/>
      <c r="WJM1187" s="140"/>
      <c r="WJN1187" s="140"/>
      <c r="WJO1187" s="140"/>
      <c r="WJP1187" s="140"/>
      <c r="WJQ1187" s="140"/>
      <c r="WJR1187" s="140"/>
      <c r="WJS1187" s="140"/>
      <c r="WJT1187" s="140"/>
      <c r="WJU1187" s="140"/>
      <c r="WJV1187" s="140"/>
      <c r="WJW1187" s="140"/>
      <c r="WJX1187" s="140"/>
      <c r="WJY1187" s="140"/>
      <c r="WJZ1187" s="140"/>
      <c r="WKA1187" s="140"/>
      <c r="WKB1187" s="140"/>
      <c r="WKC1187" s="140"/>
      <c r="WKD1187" s="140"/>
      <c r="WKE1187" s="140"/>
      <c r="WKF1187" s="140"/>
      <c r="WKG1187" s="140"/>
      <c r="WKH1187" s="140"/>
      <c r="WKI1187" s="140"/>
      <c r="WKJ1187" s="140"/>
      <c r="WKK1187" s="140"/>
      <c r="WKL1187" s="140"/>
      <c r="WKM1187" s="140"/>
      <c r="WKN1187" s="140"/>
      <c r="WKO1187" s="140"/>
      <c r="WKP1187" s="140"/>
      <c r="WKQ1187" s="140"/>
      <c r="WKR1187" s="140"/>
      <c r="WKS1187" s="140"/>
      <c r="WKT1187" s="140"/>
      <c r="WKU1187" s="140"/>
      <c r="WKV1187" s="140"/>
      <c r="WKW1187" s="140"/>
      <c r="WKX1187" s="140"/>
      <c r="WKY1187" s="140"/>
      <c r="WKZ1187" s="140"/>
      <c r="WLA1187" s="140"/>
      <c r="WLB1187" s="140"/>
      <c r="WLC1187" s="140"/>
      <c r="WLD1187" s="140"/>
      <c r="WLE1187" s="140"/>
      <c r="WLF1187" s="140"/>
      <c r="WLG1187" s="140"/>
      <c r="WLH1187" s="140"/>
      <c r="WLI1187" s="140"/>
      <c r="WLJ1187" s="140"/>
      <c r="WLK1187" s="140"/>
      <c r="WLL1187" s="140"/>
      <c r="WLM1187" s="140"/>
      <c r="WLN1187" s="140"/>
      <c r="WLO1187" s="140"/>
      <c r="WLP1187" s="140"/>
      <c r="WLQ1187" s="140"/>
      <c r="WLR1187" s="140"/>
      <c r="WLS1187" s="140"/>
      <c r="WLT1187" s="140"/>
      <c r="WLU1187" s="140"/>
      <c r="WLV1187" s="140"/>
      <c r="WLW1187" s="140"/>
      <c r="WLX1187" s="140"/>
      <c r="WLY1187" s="140"/>
      <c r="WLZ1187" s="140"/>
      <c r="WMA1187" s="140"/>
      <c r="WMB1187" s="140"/>
      <c r="WMC1187" s="140"/>
      <c r="WMD1187" s="140"/>
      <c r="WME1187" s="140"/>
      <c r="WMF1187" s="140"/>
      <c r="WMG1187" s="140"/>
      <c r="WMH1187" s="140"/>
      <c r="WMI1187" s="140"/>
      <c r="WMJ1187" s="140"/>
      <c r="WMK1187" s="140"/>
      <c r="WML1187" s="140"/>
      <c r="WMM1187" s="140"/>
      <c r="WMN1187" s="140"/>
      <c r="WMO1187" s="140"/>
      <c r="WMP1187" s="140"/>
      <c r="WMQ1187" s="140"/>
      <c r="WMR1187" s="140"/>
      <c r="WMS1187" s="140"/>
      <c r="WMT1187" s="140"/>
      <c r="WMU1187" s="140"/>
      <c r="WMV1187" s="140"/>
      <c r="WMW1187" s="140"/>
      <c r="WMX1187" s="140"/>
      <c r="WMY1187" s="140"/>
      <c r="WMZ1187" s="140"/>
      <c r="WNA1187" s="140"/>
      <c r="WNB1187" s="140"/>
      <c r="WNC1187" s="140"/>
      <c r="WND1187" s="140"/>
      <c r="WNE1187" s="140"/>
      <c r="WNF1187" s="140"/>
      <c r="WNG1187" s="140"/>
      <c r="WNH1187" s="140"/>
      <c r="WNI1187" s="140"/>
      <c r="WNJ1187" s="140"/>
      <c r="WNK1187" s="140"/>
      <c r="WNL1187" s="140"/>
      <c r="WNM1187" s="140"/>
      <c r="WNN1187" s="140"/>
      <c r="WNO1187" s="140"/>
      <c r="WNP1187" s="140"/>
      <c r="WNQ1187" s="140"/>
      <c r="WNR1187" s="140"/>
      <c r="WNS1187" s="140"/>
      <c r="WNT1187" s="140"/>
      <c r="WNU1187" s="140"/>
      <c r="WNV1187" s="140"/>
      <c r="WNW1187" s="140"/>
      <c r="WNX1187" s="140"/>
      <c r="WNY1187" s="140"/>
      <c r="WNZ1187" s="140"/>
      <c r="WOA1187" s="140"/>
      <c r="WOB1187" s="140"/>
      <c r="WOC1187" s="140"/>
      <c r="WOD1187" s="140"/>
      <c r="WOE1187" s="140"/>
      <c r="WOF1187" s="140"/>
      <c r="WOG1187" s="140"/>
      <c r="WOH1187" s="140"/>
      <c r="WOI1187" s="140"/>
      <c r="WOJ1187" s="140"/>
      <c r="WOK1187" s="140"/>
      <c r="WOL1187" s="140"/>
      <c r="WOM1187" s="140"/>
      <c r="WON1187" s="140"/>
      <c r="WOO1187" s="140"/>
      <c r="WOP1187" s="140"/>
      <c r="WOQ1187" s="140"/>
      <c r="WOR1187" s="140"/>
      <c r="WOS1187" s="140"/>
      <c r="WOT1187" s="140"/>
      <c r="WOU1187" s="140"/>
      <c r="WOV1187" s="140"/>
      <c r="WOW1187" s="140"/>
      <c r="WOX1187" s="140"/>
      <c r="WOY1187" s="140"/>
      <c r="WOZ1187" s="140"/>
      <c r="WPA1187" s="140"/>
      <c r="WPB1187" s="140"/>
      <c r="WPC1187" s="140"/>
      <c r="WPD1187" s="140"/>
      <c r="WPE1187" s="140"/>
      <c r="WPF1187" s="140"/>
      <c r="WPG1187" s="140"/>
      <c r="WPH1187" s="140"/>
      <c r="WPI1187" s="140"/>
      <c r="WPJ1187" s="140"/>
      <c r="WPK1187" s="140"/>
      <c r="WPL1187" s="140"/>
      <c r="WPM1187" s="140"/>
      <c r="WPN1187" s="140"/>
      <c r="WPO1187" s="140"/>
      <c r="WPP1187" s="140"/>
      <c r="WPQ1187" s="140"/>
      <c r="WPR1187" s="140"/>
      <c r="WPS1187" s="140"/>
      <c r="WPT1187" s="140"/>
      <c r="WPU1187" s="140"/>
      <c r="WPV1187" s="140"/>
      <c r="WPW1187" s="140"/>
      <c r="WPX1187" s="140"/>
      <c r="WPY1187" s="140"/>
      <c r="WPZ1187" s="140"/>
      <c r="WQA1187" s="140"/>
      <c r="WQB1187" s="140"/>
      <c r="WQC1187" s="140"/>
      <c r="WQD1187" s="140"/>
      <c r="WQE1187" s="140"/>
      <c r="WQF1187" s="140"/>
      <c r="WQG1187" s="140"/>
      <c r="WQH1187" s="140"/>
      <c r="WQI1187" s="140"/>
      <c r="WQJ1187" s="140"/>
      <c r="WQK1187" s="140"/>
      <c r="WQL1187" s="140"/>
      <c r="WQM1187" s="140"/>
      <c r="WQN1187" s="140"/>
      <c r="WQO1187" s="140"/>
      <c r="WQP1187" s="140"/>
      <c r="WQQ1187" s="140"/>
      <c r="WQR1187" s="140"/>
      <c r="WQS1187" s="140"/>
      <c r="WQT1187" s="140"/>
      <c r="WQU1187" s="140"/>
      <c r="WQV1187" s="140"/>
      <c r="WQW1187" s="140"/>
      <c r="WQX1187" s="140"/>
      <c r="WQY1187" s="140"/>
      <c r="WQZ1187" s="140"/>
      <c r="WRA1187" s="140"/>
      <c r="WRB1187" s="140"/>
      <c r="WRC1187" s="140"/>
      <c r="WRD1187" s="140"/>
      <c r="WRE1187" s="140"/>
      <c r="WRF1187" s="140"/>
      <c r="WRG1187" s="140"/>
      <c r="WRH1187" s="140"/>
      <c r="WRI1187" s="140"/>
      <c r="WRJ1187" s="140"/>
      <c r="WRK1187" s="140"/>
      <c r="WRL1187" s="140"/>
      <c r="WRM1187" s="140"/>
      <c r="WRN1187" s="140"/>
      <c r="WRO1187" s="140"/>
      <c r="WRP1187" s="140"/>
      <c r="WRQ1187" s="140"/>
      <c r="WRR1187" s="140"/>
      <c r="WRS1187" s="140"/>
      <c r="WRT1187" s="140"/>
      <c r="WRU1187" s="140"/>
      <c r="WRV1187" s="140"/>
      <c r="WRW1187" s="140"/>
      <c r="WRX1187" s="140"/>
      <c r="WRY1187" s="140"/>
      <c r="WRZ1187" s="140"/>
      <c r="WSA1187" s="140"/>
      <c r="WSB1187" s="140"/>
      <c r="WSC1187" s="140"/>
      <c r="WSD1187" s="140"/>
      <c r="WSE1187" s="140"/>
      <c r="WSF1187" s="140"/>
      <c r="WSG1187" s="140"/>
      <c r="WSH1187" s="140"/>
      <c r="WSI1187" s="140"/>
      <c r="WSJ1187" s="140"/>
      <c r="WSK1187" s="140"/>
      <c r="WSL1187" s="140"/>
      <c r="WSM1187" s="140"/>
      <c r="WSN1187" s="140"/>
      <c r="WSO1187" s="140"/>
      <c r="WSP1187" s="140"/>
      <c r="WSQ1187" s="140"/>
      <c r="WSR1187" s="140"/>
      <c r="WSS1187" s="140"/>
      <c r="WST1187" s="140"/>
      <c r="WSU1187" s="140"/>
      <c r="WSV1187" s="140"/>
      <c r="WSW1187" s="140"/>
      <c r="WSX1187" s="140"/>
      <c r="WSY1187" s="140"/>
      <c r="WSZ1187" s="140"/>
      <c r="WTA1187" s="140"/>
      <c r="WTB1187" s="140"/>
      <c r="WTC1187" s="140"/>
      <c r="WTD1187" s="140"/>
      <c r="WTE1187" s="140"/>
      <c r="WTF1187" s="140"/>
      <c r="WTG1187" s="140"/>
      <c r="WTH1187" s="140"/>
      <c r="WTI1187" s="140"/>
      <c r="WTJ1187" s="140"/>
      <c r="WTK1187" s="140"/>
      <c r="WTL1187" s="140"/>
      <c r="WTM1187" s="140"/>
      <c r="WTN1187" s="140"/>
      <c r="WTO1187" s="140"/>
      <c r="WTP1187" s="140"/>
      <c r="WTQ1187" s="140"/>
      <c r="WTR1187" s="140"/>
      <c r="WTS1187" s="140"/>
      <c r="WTT1187" s="140"/>
      <c r="WTU1187" s="140"/>
      <c r="WTV1187" s="140"/>
      <c r="WTW1187" s="140"/>
      <c r="WTX1187" s="140"/>
      <c r="WTY1187" s="140"/>
      <c r="WTZ1187" s="140"/>
      <c r="WUA1187" s="140"/>
      <c r="WUB1187" s="140"/>
      <c r="WUC1187" s="140"/>
      <c r="WUD1187" s="140"/>
      <c r="WUE1187" s="140"/>
      <c r="WUF1187" s="140"/>
      <c r="WUG1187" s="140"/>
      <c r="WUH1187" s="140"/>
      <c r="WUI1187" s="140"/>
      <c r="WUJ1187" s="140"/>
      <c r="WUK1187" s="140"/>
      <c r="WUL1187" s="140"/>
      <c r="WUM1187" s="140"/>
      <c r="WUN1187" s="140"/>
      <c r="WUO1187" s="140"/>
      <c r="WUP1187" s="140"/>
      <c r="WUQ1187" s="140"/>
      <c r="WUR1187" s="140"/>
      <c r="WUS1187" s="140"/>
      <c r="WUT1187" s="140"/>
      <c r="WUU1187" s="140"/>
      <c r="WUV1187" s="140"/>
      <c r="WUW1187" s="140"/>
      <c r="WUX1187" s="140"/>
      <c r="WUY1187" s="140"/>
      <c r="WUZ1187" s="140"/>
      <c r="WVA1187" s="140"/>
      <c r="WVB1187" s="140"/>
      <c r="WVC1187" s="140"/>
      <c r="WVD1187" s="140"/>
      <c r="WVE1187" s="140"/>
      <c r="WVF1187" s="140"/>
      <c r="WVG1187" s="140"/>
      <c r="WVH1187" s="140"/>
      <c r="WVI1187" s="140"/>
      <c r="WVJ1187" s="140"/>
      <c r="WVK1187" s="140"/>
      <c r="WVL1187" s="140"/>
      <c r="WVM1187" s="140"/>
      <c r="WVN1187" s="140"/>
      <c r="WVO1187" s="140"/>
      <c r="WVP1187" s="140"/>
      <c r="WVQ1187" s="140"/>
      <c r="WVR1187" s="140"/>
      <c r="WVS1187" s="140"/>
      <c r="WVT1187" s="140"/>
      <c r="WVU1187" s="140"/>
      <c r="WVV1187" s="140"/>
      <c r="WVW1187" s="140"/>
      <c r="WVX1187" s="140"/>
      <c r="WVY1187" s="140"/>
      <c r="WVZ1187" s="140"/>
      <c r="WWA1187" s="140"/>
      <c r="WWB1187" s="140"/>
      <c r="WWC1187" s="140"/>
      <c r="WWD1187" s="140"/>
      <c r="WWE1187" s="140"/>
      <c r="WWF1187" s="140"/>
      <c r="WWG1187" s="140"/>
      <c r="WWH1187" s="140"/>
      <c r="WWI1187" s="140"/>
      <c r="WWJ1187" s="140"/>
      <c r="WWK1187" s="140"/>
      <c r="WWL1187" s="140"/>
      <c r="WWM1187" s="140"/>
      <c r="WWN1187" s="140"/>
      <c r="WWO1187" s="140"/>
      <c r="WWP1187" s="140"/>
      <c r="WWQ1187" s="140"/>
      <c r="WWR1187" s="140"/>
      <c r="WWS1187" s="140"/>
      <c r="WWT1187" s="140"/>
      <c r="WWU1187" s="140"/>
      <c r="WWV1187" s="140"/>
      <c r="WWW1187" s="140"/>
      <c r="WWX1187" s="140"/>
      <c r="WWY1187" s="140"/>
      <c r="WWZ1187" s="140"/>
      <c r="WXA1187" s="140"/>
      <c r="WXB1187" s="140"/>
      <c r="WXC1187" s="140"/>
      <c r="WXD1187" s="140"/>
      <c r="WXE1187" s="140"/>
      <c r="WXF1187" s="140"/>
      <c r="WXG1187" s="140"/>
      <c r="WXH1187" s="140"/>
      <c r="WXI1187" s="140"/>
      <c r="WXJ1187" s="140"/>
      <c r="WXK1187" s="140"/>
      <c r="WXL1187" s="140"/>
      <c r="WXM1187" s="140"/>
      <c r="WXN1187" s="140"/>
      <c r="WXO1187" s="140"/>
      <c r="WXP1187" s="140"/>
      <c r="WXQ1187" s="140"/>
      <c r="WXR1187" s="140"/>
      <c r="WXS1187" s="140"/>
      <c r="WXT1187" s="140"/>
      <c r="WXU1187" s="140"/>
      <c r="WXV1187" s="140"/>
      <c r="WXW1187" s="140"/>
      <c r="WXX1187" s="140"/>
      <c r="WXY1187" s="140"/>
      <c r="WXZ1187" s="140"/>
      <c r="WYA1187" s="140"/>
      <c r="WYB1187" s="140"/>
      <c r="WYC1187" s="140"/>
      <c r="WYD1187" s="140"/>
      <c r="WYE1187" s="140"/>
      <c r="WYF1187" s="140"/>
      <c r="WYG1187" s="140"/>
      <c r="WYH1187" s="140"/>
      <c r="WYI1187" s="140"/>
      <c r="WYJ1187" s="140"/>
      <c r="WYK1187" s="140"/>
      <c r="WYL1187" s="140"/>
      <c r="WYM1187" s="140"/>
      <c r="WYN1187" s="140"/>
      <c r="WYO1187" s="140"/>
      <c r="WYP1187" s="140"/>
      <c r="WYQ1187" s="140"/>
      <c r="WYR1187" s="140"/>
      <c r="WYS1187" s="140"/>
      <c r="WYT1187" s="140"/>
      <c r="WYU1187" s="140"/>
      <c r="WYV1187" s="140"/>
      <c r="WYW1187" s="140"/>
      <c r="WYX1187" s="140"/>
      <c r="WYY1187" s="140"/>
      <c r="WYZ1187" s="140"/>
      <c r="WZA1187" s="140"/>
      <c r="WZB1187" s="140"/>
      <c r="WZC1187" s="140"/>
      <c r="WZD1187" s="140"/>
      <c r="WZE1187" s="140"/>
      <c r="WZF1187" s="140"/>
      <c r="WZG1187" s="140"/>
      <c r="WZH1187" s="140"/>
      <c r="WZI1187" s="140"/>
      <c r="WZJ1187" s="140"/>
      <c r="WZK1187" s="140"/>
      <c r="WZL1187" s="140"/>
      <c r="WZM1187" s="140"/>
      <c r="WZN1187" s="140"/>
      <c r="WZO1187" s="140"/>
      <c r="WZP1187" s="140"/>
      <c r="WZQ1187" s="140"/>
      <c r="WZR1187" s="140"/>
      <c r="WZS1187" s="140"/>
      <c r="WZT1187" s="140"/>
      <c r="WZU1187" s="140"/>
      <c r="WZV1187" s="140"/>
      <c r="WZW1187" s="140"/>
      <c r="WZX1187" s="140"/>
      <c r="WZY1187" s="140"/>
      <c r="WZZ1187" s="140"/>
      <c r="XAA1187" s="140"/>
      <c r="XAB1187" s="140"/>
      <c r="XAC1187" s="140"/>
      <c r="XAD1187" s="140"/>
      <c r="XAE1187" s="140"/>
      <c r="XAF1187" s="140"/>
      <c r="XAG1187" s="140"/>
      <c r="XAH1187" s="140"/>
      <c r="XAI1187" s="140"/>
      <c r="XAJ1187" s="140"/>
      <c r="XAK1187" s="140"/>
      <c r="XAL1187" s="140"/>
      <c r="XAM1187" s="140"/>
      <c r="XAN1187" s="140"/>
      <c r="XAO1187" s="140"/>
      <c r="XAP1187" s="140"/>
      <c r="XAQ1187" s="140"/>
      <c r="XAR1187" s="140"/>
      <c r="XAS1187" s="140"/>
      <c r="XAT1187" s="140"/>
      <c r="XAU1187" s="140"/>
      <c r="XAV1187" s="140"/>
      <c r="XAW1187" s="140"/>
      <c r="XAX1187" s="140"/>
      <c r="XAY1187" s="140"/>
      <c r="XAZ1187" s="140"/>
      <c r="XBA1187" s="140"/>
      <c r="XBB1187" s="140"/>
      <c r="XBC1187" s="140"/>
      <c r="XBD1187" s="140"/>
      <c r="XBE1187" s="140"/>
      <c r="XBF1187" s="140"/>
      <c r="XBG1187" s="140"/>
      <c r="XBH1187" s="140"/>
      <c r="XBI1187" s="140"/>
      <c r="XBJ1187" s="140"/>
      <c r="XBK1187" s="140"/>
      <c r="XBL1187" s="140"/>
      <c r="XBM1187" s="140"/>
      <c r="XBN1187" s="140"/>
      <c r="XBO1187" s="140"/>
      <c r="XBP1187" s="140"/>
      <c r="XBQ1187" s="140"/>
      <c r="XBR1187" s="140"/>
      <c r="XBS1187" s="140"/>
      <c r="XBT1187" s="140"/>
      <c r="XBU1187" s="140"/>
      <c r="XBV1187" s="140"/>
      <c r="XBW1187" s="140"/>
      <c r="XBX1187" s="140"/>
      <c r="XBY1187" s="140"/>
      <c r="XBZ1187" s="140"/>
      <c r="XCA1187" s="140"/>
      <c r="XCB1187" s="140"/>
      <c r="XCC1187" s="140"/>
      <c r="XCD1187" s="140"/>
      <c r="XCE1187" s="140"/>
      <c r="XCF1187" s="140"/>
      <c r="XCG1187" s="140"/>
      <c r="XCH1187" s="140"/>
      <c r="XCI1187" s="140"/>
      <c r="XCJ1187" s="140"/>
      <c r="XCK1187" s="140"/>
      <c r="XCL1187" s="140"/>
      <c r="XCM1187" s="140"/>
      <c r="XCN1187" s="140"/>
      <c r="XCO1187" s="140"/>
      <c r="XCP1187" s="140"/>
      <c r="XCQ1187" s="140"/>
      <c r="XCR1187" s="140"/>
      <c r="XCS1187" s="140"/>
      <c r="XCT1187" s="140"/>
      <c r="XCU1187" s="140"/>
      <c r="XCV1187" s="140"/>
      <c r="XCW1187" s="140"/>
      <c r="XCX1187" s="140"/>
      <c r="XCY1187" s="140"/>
      <c r="XCZ1187" s="140"/>
      <c r="XDA1187" s="140"/>
      <c r="XDB1187" s="140"/>
      <c r="XDC1187" s="140"/>
      <c r="XDD1187" s="140"/>
      <c r="XDE1187" s="140"/>
      <c r="XDF1187" s="140"/>
      <c r="XDG1187" s="140"/>
      <c r="XDH1187" s="140"/>
      <c r="XDI1187" s="140"/>
      <c r="XDJ1187" s="140"/>
      <c r="XDK1187" s="140"/>
      <c r="XDL1187" s="140"/>
      <c r="XDM1187" s="140"/>
      <c r="XDN1187" s="140"/>
      <c r="XDO1187" s="140"/>
      <c r="XDP1187" s="140"/>
      <c r="XDQ1187" s="140"/>
      <c r="XDR1187" s="140"/>
      <c r="XDS1187" s="140"/>
      <c r="XDT1187" s="140"/>
      <c r="XDU1187" s="140"/>
      <c r="XDV1187" s="140"/>
      <c r="XDW1187" s="140"/>
      <c r="XDX1187" s="140"/>
      <c r="XDY1187" s="140"/>
      <c r="XDZ1187" s="140"/>
      <c r="XEA1187" s="140"/>
      <c r="XEB1187" s="140"/>
      <c r="XEC1187" s="140"/>
      <c r="XED1187" s="140"/>
      <c r="XEE1187" s="140"/>
      <c r="XEF1187" s="140"/>
      <c r="XEG1187" s="140"/>
      <c r="XEH1187" s="140"/>
      <c r="XEI1187" s="140"/>
      <c r="XEJ1187" s="140"/>
      <c r="XEK1187" s="140"/>
      <c r="XEL1187" s="140"/>
      <c r="XEM1187" s="140"/>
      <c r="XEN1187" s="140"/>
      <c r="XEO1187" s="140"/>
      <c r="XEP1187" s="140"/>
      <c r="XEQ1187" s="140"/>
      <c r="XER1187" s="140"/>
      <c r="XES1187" s="140"/>
      <c r="XET1187" s="140"/>
      <c r="XEU1187" s="140"/>
      <c r="XEV1187" s="140"/>
      <c r="XEW1187" s="140"/>
      <c r="XEX1187" s="140"/>
      <c r="XEY1187" s="140"/>
      <c r="XEZ1187" s="140"/>
      <c r="XFA1187" s="140"/>
      <c r="XFB1187" s="140"/>
      <c r="XFC1187" s="140"/>
    </row>
    <row r="1188" spans="1:16383" x14ac:dyDescent="0.25">
      <c r="A1188" s="275" t="s">
        <v>2450</v>
      </c>
      <c r="B1188" s="129" t="s">
        <v>3629</v>
      </c>
      <c r="C1188" s="192" t="s">
        <v>6710</v>
      </c>
      <c r="D1188" s="129" t="s">
        <v>526</v>
      </c>
      <c r="E1188" s="129" t="s">
        <v>6710</v>
      </c>
      <c r="F1188" s="188" t="s">
        <v>6711</v>
      </c>
      <c r="G1188" s="95" t="s">
        <v>3634</v>
      </c>
      <c r="H1188" s="57" t="s">
        <v>4073</v>
      </c>
      <c r="I1188" s="129"/>
      <c r="J1188" s="130" t="s">
        <v>4077</v>
      </c>
      <c r="K1188" s="130" t="s">
        <v>4077</v>
      </c>
      <c r="L1188" s="130" t="s">
        <v>4077</v>
      </c>
      <c r="M1188" s="130" t="s">
        <v>4071</v>
      </c>
      <c r="N1188" s="131" t="s">
        <v>4008</v>
      </c>
      <c r="O1188" s="131" t="s">
        <v>3670</v>
      </c>
      <c r="P1188" s="129" t="s">
        <v>1429</v>
      </c>
      <c r="Q1188" s="134" t="s">
        <v>3634</v>
      </c>
      <c r="R1188" s="134" t="s">
        <v>3634</v>
      </c>
      <c r="S1188" s="134" t="s">
        <v>3634</v>
      </c>
      <c r="T1188" s="134" t="s">
        <v>3634</v>
      </c>
      <c r="U1188" s="134" t="s">
        <v>3634</v>
      </c>
      <c r="V1188" s="134" t="s">
        <v>3634</v>
      </c>
      <c r="W1188" s="134" t="s">
        <v>3634</v>
      </c>
      <c r="X1188" s="134" t="s">
        <v>3634</v>
      </c>
      <c r="Y1188" s="134" t="s">
        <v>3634</v>
      </c>
      <c r="Z1188" s="135" t="s">
        <v>3630</v>
      </c>
      <c r="AA1188" s="129" t="s">
        <v>4074</v>
      </c>
      <c r="AB1188" s="134" t="s">
        <v>3634</v>
      </c>
      <c r="AC1188" s="134" t="s">
        <v>3634</v>
      </c>
      <c r="AD1188" s="134" t="s">
        <v>3634</v>
      </c>
      <c r="AE1188" s="134" t="s">
        <v>3634</v>
      </c>
      <c r="AF1188" s="134" t="s">
        <v>3634</v>
      </c>
      <c r="AG1188" s="134" t="s">
        <v>3634</v>
      </c>
      <c r="AH1188" s="134" t="s">
        <v>3634</v>
      </c>
      <c r="AI1188" s="134" t="s">
        <v>3634</v>
      </c>
      <c r="AJ1188" s="134" t="s">
        <v>3634</v>
      </c>
      <c r="AK1188" s="134" t="s">
        <v>3634</v>
      </c>
      <c r="AL1188" s="134" t="s">
        <v>3634</v>
      </c>
      <c r="AM1188" s="134" t="s">
        <v>3634</v>
      </c>
      <c r="AN1188" s="134" t="s">
        <v>3634</v>
      </c>
      <c r="AO1188" s="134" t="s">
        <v>3634</v>
      </c>
      <c r="AP1188" s="134" t="s">
        <v>3634</v>
      </c>
      <c r="AQ1188" s="137" t="s">
        <v>1445</v>
      </c>
      <c r="AR1188" s="131" t="s">
        <v>4074</v>
      </c>
      <c r="AS1188" s="131" t="s">
        <v>5116</v>
      </c>
      <c r="AT1188" s="131" t="s">
        <v>3664</v>
      </c>
      <c r="AU1188" s="131" t="s">
        <v>3664</v>
      </c>
      <c r="AV1188" s="138">
        <v>0</v>
      </c>
      <c r="AW1188" s="138">
        <v>0</v>
      </c>
      <c r="AX1188" s="138">
        <v>0</v>
      </c>
      <c r="AY1188" s="138">
        <v>0</v>
      </c>
      <c r="AZ1188" s="137" t="s">
        <v>3675</v>
      </c>
      <c r="BA1188" s="281" t="s">
        <v>5293</v>
      </c>
      <c r="BB1188" s="134" t="s">
        <v>3634</v>
      </c>
      <c r="BC1188" s="134" t="s">
        <v>3634</v>
      </c>
      <c r="BD1188" s="134" t="s">
        <v>3634</v>
      </c>
      <c r="BE1188" s="134" t="s">
        <v>3634</v>
      </c>
      <c r="BF1188" s="134" t="s">
        <v>3634</v>
      </c>
      <c r="BG1188" s="134" t="s">
        <v>3634</v>
      </c>
      <c r="BH1188" s="134" t="s">
        <v>3634</v>
      </c>
      <c r="BI1188" s="200">
        <v>5</v>
      </c>
      <c r="BJ1188" s="200">
        <v>1</v>
      </c>
      <c r="BK1188" s="37">
        <v>4</v>
      </c>
      <c r="BL1188" s="201">
        <v>4</v>
      </c>
      <c r="BM1188" s="200">
        <v>0</v>
      </c>
      <c r="BN1188" s="200" t="s">
        <v>3634</v>
      </c>
      <c r="BO1188" s="200" t="s">
        <v>3634</v>
      </c>
      <c r="BP1188" s="200" t="s">
        <v>3634</v>
      </c>
      <c r="BQ1188" s="131" t="s">
        <v>4078</v>
      </c>
      <c r="BR1188" s="131" t="s">
        <v>5791</v>
      </c>
      <c r="BS1188" s="129"/>
      <c r="BT1188" s="145"/>
      <c r="BU1188" s="129" t="s">
        <v>3634</v>
      </c>
      <c r="BV1188" s="202" t="s">
        <v>7679</v>
      </c>
      <c r="BW1188" s="202">
        <v>1</v>
      </c>
      <c r="BX1188" s="202">
        <v>1</v>
      </c>
      <c r="BY1188" s="202" t="s">
        <v>5791</v>
      </c>
      <c r="BZ1188" s="204">
        <v>43164</v>
      </c>
      <c r="CA1188" s="203" t="s">
        <v>6307</v>
      </c>
      <c r="CB1188" s="2" t="s">
        <v>6307</v>
      </c>
      <c r="CC1188" s="2" t="s">
        <v>6307</v>
      </c>
      <c r="CD1188" s="2" t="s">
        <v>6307</v>
      </c>
      <c r="CE1188" s="2"/>
      <c r="CF1188" s="2"/>
      <c r="CG1188" s="122">
        <v>0</v>
      </c>
      <c r="CH1188" s="122">
        <v>0</v>
      </c>
      <c r="CI1188" s="122"/>
      <c r="CJ1188" s="141"/>
      <c r="CK1188" s="141"/>
      <c r="CL1188" s="2"/>
      <c r="CM1188" s="122">
        <v>0</v>
      </c>
      <c r="CN1188" s="122">
        <v>0</v>
      </c>
      <c r="CO1188" s="122">
        <v>0</v>
      </c>
      <c r="CP1188" s="122">
        <v>0</v>
      </c>
      <c r="CQ1188" s="122">
        <v>0</v>
      </c>
      <c r="CR1188" s="122">
        <v>0</v>
      </c>
      <c r="CS1188" s="122">
        <v>0</v>
      </c>
      <c r="CT1188" s="122">
        <v>0</v>
      </c>
      <c r="CU1188" s="122">
        <v>0</v>
      </c>
      <c r="CV1188" s="122">
        <v>0</v>
      </c>
      <c r="CW1188" s="122">
        <v>0</v>
      </c>
      <c r="CX1188" s="122">
        <v>0</v>
      </c>
      <c r="CY1188" s="122">
        <v>0</v>
      </c>
      <c r="CZ1188" s="122">
        <v>0</v>
      </c>
      <c r="DA1188" s="122">
        <v>0</v>
      </c>
      <c r="DB1188" s="122">
        <v>0</v>
      </c>
      <c r="DC1188" s="122">
        <v>0</v>
      </c>
      <c r="DD1188" s="122">
        <v>0</v>
      </c>
      <c r="DE1188" s="122">
        <v>0</v>
      </c>
      <c r="DF1188" s="122">
        <v>0</v>
      </c>
      <c r="DG1188" s="205">
        <v>0</v>
      </c>
      <c r="DH1188" s="257">
        <v>1</v>
      </c>
      <c r="DK1188" s="140"/>
      <c r="DL1188" s="140"/>
      <c r="DM1188" s="140"/>
      <c r="DN1188" s="140"/>
      <c r="DO1188" s="140"/>
      <c r="DP1188" s="140"/>
      <c r="DQ1188" s="140"/>
      <c r="DR1188" s="140"/>
      <c r="DS1188" s="140"/>
      <c r="DT1188" s="140"/>
      <c r="DU1188" s="140"/>
      <c r="DV1188" s="140"/>
      <c r="DW1188" s="140"/>
      <c r="DX1188" s="140"/>
      <c r="DY1188" s="140"/>
      <c r="DZ1188" s="140"/>
      <c r="EA1188" s="140"/>
      <c r="EB1188" s="140"/>
      <c r="EC1188" s="140"/>
      <c r="ED1188" s="140"/>
      <c r="EE1188" s="140"/>
      <c r="EF1188" s="140"/>
      <c r="EG1188" s="140"/>
      <c r="EH1188" s="140"/>
      <c r="EI1188" s="140"/>
      <c r="EJ1188" s="140"/>
      <c r="EK1188" s="140"/>
      <c r="EL1188" s="140"/>
      <c r="EM1188" s="140"/>
      <c r="EN1188" s="140"/>
      <c r="EO1188" s="140"/>
      <c r="EP1188" s="140"/>
      <c r="EQ1188" s="140"/>
      <c r="ER1188" s="140"/>
      <c r="ES1188" s="140"/>
      <c r="ET1188" s="140"/>
      <c r="EU1188" s="140"/>
      <c r="EV1188" s="140"/>
      <c r="EW1188" s="140"/>
      <c r="EX1188" s="140"/>
      <c r="EY1188" s="140"/>
      <c r="EZ1188" s="140"/>
      <c r="FA1188" s="140"/>
      <c r="FB1188" s="140"/>
      <c r="FC1188" s="140"/>
      <c r="FD1188" s="140"/>
      <c r="FE1188" s="140"/>
      <c r="FF1188" s="140"/>
      <c r="FG1188" s="140"/>
      <c r="FH1188" s="140"/>
      <c r="FI1188" s="140"/>
      <c r="FJ1188" s="140"/>
      <c r="FK1188" s="140"/>
      <c r="FL1188" s="140"/>
      <c r="FM1188" s="140"/>
      <c r="FN1188" s="140"/>
      <c r="FO1188" s="140"/>
      <c r="FP1188" s="140"/>
      <c r="FQ1188" s="140"/>
      <c r="FR1188" s="140"/>
      <c r="FS1188" s="140"/>
      <c r="FT1188" s="140"/>
      <c r="FU1188" s="140"/>
      <c r="FV1188" s="140"/>
      <c r="FW1188" s="140"/>
      <c r="FX1188" s="140"/>
      <c r="FY1188" s="140"/>
      <c r="FZ1188" s="140"/>
      <c r="GA1188" s="140"/>
      <c r="GB1188" s="140"/>
      <c r="GC1188" s="140"/>
      <c r="GD1188" s="140"/>
      <c r="GE1188" s="140"/>
      <c r="GF1188" s="140"/>
      <c r="GG1188" s="140"/>
      <c r="GH1188" s="140"/>
      <c r="GI1188" s="140"/>
      <c r="GJ1188" s="140"/>
      <c r="GK1188" s="140"/>
      <c r="GL1188" s="140"/>
      <c r="GM1188" s="140"/>
      <c r="GN1188" s="140"/>
      <c r="GO1188" s="140"/>
      <c r="GP1188" s="140"/>
      <c r="GQ1188" s="140"/>
      <c r="GR1188" s="140"/>
      <c r="GS1188" s="140"/>
      <c r="GT1188" s="140"/>
      <c r="GU1188" s="140"/>
      <c r="GV1188" s="140"/>
      <c r="GW1188" s="140"/>
      <c r="GX1188" s="140"/>
      <c r="GY1188" s="140"/>
      <c r="GZ1188" s="140"/>
      <c r="HA1188" s="140"/>
      <c r="HB1188" s="140"/>
      <c r="HC1188" s="140"/>
      <c r="HD1188" s="140"/>
      <c r="HE1188" s="140"/>
      <c r="HF1188" s="140"/>
      <c r="HG1188" s="140"/>
      <c r="HH1188" s="140"/>
      <c r="HI1188" s="140"/>
      <c r="HJ1188" s="140"/>
      <c r="HK1188" s="140"/>
      <c r="HL1188" s="140"/>
      <c r="HM1188" s="140"/>
      <c r="HN1188" s="140"/>
      <c r="HO1188" s="140"/>
      <c r="HP1188" s="140"/>
      <c r="HQ1188" s="140"/>
      <c r="HR1188" s="140"/>
      <c r="HS1188" s="140"/>
      <c r="HT1188" s="140"/>
      <c r="HU1188" s="140"/>
      <c r="HV1188" s="140"/>
      <c r="HW1188" s="140"/>
      <c r="HX1188" s="140"/>
      <c r="HY1188" s="140"/>
      <c r="HZ1188" s="140"/>
      <c r="IA1188" s="140"/>
      <c r="IB1188" s="140"/>
      <c r="IC1188" s="140"/>
      <c r="ID1188" s="140"/>
      <c r="IE1188" s="140"/>
      <c r="IF1188" s="140"/>
      <c r="IG1188" s="140"/>
      <c r="IH1188" s="140"/>
      <c r="II1188" s="140"/>
      <c r="IJ1188" s="140"/>
      <c r="IK1188" s="140"/>
      <c r="IL1188" s="140"/>
      <c r="IM1188" s="140"/>
      <c r="IN1188" s="140"/>
      <c r="IO1188" s="140"/>
      <c r="IP1188" s="140"/>
      <c r="IQ1188" s="140"/>
      <c r="IR1188" s="140"/>
      <c r="IS1188" s="140"/>
      <c r="IT1188" s="140"/>
      <c r="IU1188" s="140"/>
      <c r="IV1188" s="140"/>
      <c r="IW1188" s="140"/>
      <c r="IX1188" s="140"/>
      <c r="IY1188" s="140"/>
      <c r="IZ1188" s="140"/>
      <c r="JA1188" s="140"/>
      <c r="JB1188" s="140"/>
      <c r="JC1188" s="140"/>
      <c r="JD1188" s="140"/>
      <c r="JE1188" s="140"/>
      <c r="JF1188" s="140"/>
      <c r="JG1188" s="140"/>
      <c r="JH1188" s="140"/>
      <c r="JI1188" s="140"/>
      <c r="JJ1188" s="140"/>
      <c r="JK1188" s="140"/>
      <c r="JL1188" s="140"/>
      <c r="JM1188" s="140"/>
      <c r="JN1188" s="140"/>
      <c r="JO1188" s="140"/>
      <c r="JP1188" s="140"/>
      <c r="JQ1188" s="140"/>
      <c r="JR1188" s="140"/>
      <c r="JS1188" s="140"/>
      <c r="JT1188" s="140"/>
      <c r="JU1188" s="140"/>
      <c r="JV1188" s="140"/>
      <c r="JW1188" s="140"/>
      <c r="JX1188" s="140"/>
      <c r="JY1188" s="140"/>
      <c r="JZ1188" s="140"/>
      <c r="KA1188" s="140"/>
      <c r="KB1188" s="140"/>
      <c r="KC1188" s="140"/>
      <c r="KD1188" s="140"/>
      <c r="KE1188" s="140"/>
      <c r="KF1188" s="140"/>
      <c r="KG1188" s="140"/>
      <c r="KH1188" s="140"/>
      <c r="KI1188" s="140"/>
      <c r="KJ1188" s="140"/>
      <c r="KK1188" s="140"/>
      <c r="KL1188" s="140"/>
      <c r="KM1188" s="140"/>
      <c r="KN1188" s="140"/>
      <c r="KO1188" s="140"/>
      <c r="KP1188" s="140"/>
      <c r="KQ1188" s="140"/>
      <c r="KR1188" s="140"/>
      <c r="KS1188" s="140"/>
      <c r="KT1188" s="140"/>
      <c r="KU1188" s="140"/>
      <c r="KV1188" s="140"/>
      <c r="KW1188" s="140"/>
      <c r="KX1188" s="140"/>
      <c r="KY1188" s="140"/>
      <c r="KZ1188" s="140"/>
      <c r="LA1188" s="140"/>
      <c r="LB1188" s="140"/>
      <c r="LC1188" s="140"/>
      <c r="LD1188" s="140"/>
      <c r="LE1188" s="140"/>
      <c r="LF1188" s="140"/>
      <c r="LG1188" s="140"/>
      <c r="LH1188" s="140"/>
      <c r="LI1188" s="140"/>
      <c r="LJ1188" s="140"/>
      <c r="LK1188" s="140"/>
      <c r="LL1188" s="140"/>
      <c r="LM1188" s="140"/>
      <c r="LN1188" s="140"/>
      <c r="LO1188" s="140"/>
      <c r="LP1188" s="140"/>
      <c r="LQ1188" s="140"/>
      <c r="LR1188" s="140"/>
      <c r="LS1188" s="140"/>
      <c r="LT1188" s="140"/>
      <c r="LU1188" s="140"/>
      <c r="LV1188" s="140"/>
      <c r="LW1188" s="140"/>
      <c r="LX1188" s="140"/>
      <c r="LY1188" s="140"/>
      <c r="LZ1188" s="140"/>
      <c r="MA1188" s="140"/>
      <c r="MB1188" s="140"/>
      <c r="MC1188" s="140"/>
      <c r="MD1188" s="140"/>
      <c r="ME1188" s="140"/>
      <c r="MF1188" s="140"/>
      <c r="MG1188" s="140"/>
      <c r="MH1188" s="140"/>
      <c r="MI1188" s="140"/>
      <c r="MJ1188" s="140"/>
      <c r="MK1188" s="140"/>
      <c r="ML1188" s="140"/>
      <c r="MM1188" s="140"/>
      <c r="MN1188" s="140"/>
      <c r="MO1188" s="140"/>
      <c r="MP1188" s="140"/>
      <c r="MQ1188" s="140"/>
      <c r="MR1188" s="140"/>
      <c r="MS1188" s="140"/>
      <c r="MT1188" s="140"/>
      <c r="MU1188" s="140"/>
      <c r="MV1188" s="140"/>
      <c r="MW1188" s="140"/>
      <c r="MX1188" s="140"/>
      <c r="MY1188" s="140"/>
      <c r="MZ1188" s="140"/>
      <c r="NA1188" s="140"/>
      <c r="NB1188" s="140"/>
      <c r="NC1188" s="140"/>
      <c r="ND1188" s="140"/>
      <c r="NE1188" s="140"/>
      <c r="NF1188" s="140"/>
      <c r="NG1188" s="140"/>
      <c r="NH1188" s="140"/>
      <c r="NI1188" s="140"/>
      <c r="NJ1188" s="140"/>
      <c r="NK1188" s="140"/>
      <c r="NL1188" s="140"/>
      <c r="NM1188" s="140"/>
      <c r="NN1188" s="140"/>
      <c r="NO1188" s="140"/>
      <c r="NP1188" s="140"/>
      <c r="NQ1188" s="140"/>
      <c r="NR1188" s="140"/>
      <c r="NS1188" s="140"/>
      <c r="NT1188" s="140"/>
      <c r="NU1188" s="140"/>
      <c r="NV1188" s="140"/>
      <c r="NW1188" s="140"/>
      <c r="NX1188" s="140"/>
      <c r="NY1188" s="140"/>
      <c r="NZ1188" s="140"/>
      <c r="OA1188" s="140"/>
      <c r="OB1188" s="140"/>
      <c r="OC1188" s="140"/>
      <c r="OD1188" s="140"/>
      <c r="OE1188" s="140"/>
      <c r="OF1188" s="140"/>
      <c r="OG1188" s="140"/>
      <c r="OH1188" s="140"/>
      <c r="OI1188" s="140"/>
      <c r="OJ1188" s="140"/>
      <c r="OK1188" s="140"/>
      <c r="OL1188" s="140"/>
      <c r="OM1188" s="140"/>
      <c r="ON1188" s="140"/>
      <c r="OO1188" s="140"/>
      <c r="OP1188" s="140"/>
      <c r="OQ1188" s="140"/>
      <c r="OR1188" s="140"/>
      <c r="OS1188" s="140"/>
      <c r="OT1188" s="140"/>
      <c r="OU1188" s="140"/>
      <c r="OV1188" s="140"/>
      <c r="OW1188" s="140"/>
      <c r="OX1188" s="140"/>
      <c r="OY1188" s="140"/>
      <c r="OZ1188" s="140"/>
      <c r="PA1188" s="140"/>
      <c r="PB1188" s="140"/>
      <c r="PC1188" s="140"/>
      <c r="PD1188" s="140"/>
      <c r="PE1188" s="140"/>
      <c r="PF1188" s="140"/>
      <c r="PG1188" s="140"/>
      <c r="PH1188" s="140"/>
      <c r="PI1188" s="140"/>
      <c r="PJ1188" s="140"/>
      <c r="PK1188" s="140"/>
      <c r="PL1188" s="140"/>
      <c r="PM1188" s="140"/>
      <c r="PN1188" s="140"/>
      <c r="PO1188" s="140"/>
      <c r="PP1188" s="140"/>
      <c r="PQ1188" s="140"/>
      <c r="PR1188" s="140"/>
      <c r="PS1188" s="140"/>
      <c r="PT1188" s="140"/>
      <c r="PU1188" s="140"/>
      <c r="PV1188" s="140"/>
      <c r="PW1188" s="140"/>
      <c r="PX1188" s="140"/>
      <c r="PY1188" s="140"/>
      <c r="PZ1188" s="140"/>
      <c r="QA1188" s="140"/>
      <c r="QB1188" s="140"/>
      <c r="QC1188" s="140"/>
      <c r="QD1188" s="140"/>
      <c r="QE1188" s="140"/>
      <c r="QF1188" s="140"/>
      <c r="QG1188" s="140"/>
      <c r="QH1188" s="140"/>
      <c r="QI1188" s="140"/>
      <c r="QJ1188" s="140"/>
      <c r="QK1188" s="140"/>
      <c r="QL1188" s="140"/>
      <c r="QM1188" s="140"/>
      <c r="QN1188" s="140"/>
      <c r="QO1188" s="140"/>
      <c r="QP1188" s="140"/>
      <c r="QQ1188" s="140"/>
      <c r="QR1188" s="140"/>
      <c r="QS1188" s="140"/>
      <c r="QT1188" s="140"/>
      <c r="QU1188" s="140"/>
      <c r="QV1188" s="140"/>
      <c r="QW1188" s="140"/>
      <c r="QX1188" s="140"/>
      <c r="QY1188" s="140"/>
      <c r="QZ1188" s="140"/>
      <c r="RA1188" s="140"/>
      <c r="RB1188" s="140"/>
      <c r="RC1188" s="140"/>
      <c r="RD1188" s="140"/>
      <c r="RE1188" s="140"/>
      <c r="RF1188" s="140"/>
      <c r="RG1188" s="140"/>
      <c r="RH1188" s="140"/>
      <c r="RI1188" s="140"/>
      <c r="RJ1188" s="140"/>
      <c r="RK1188" s="140"/>
      <c r="RL1188" s="140"/>
      <c r="RM1188" s="140"/>
      <c r="RN1188" s="140"/>
      <c r="RO1188" s="140"/>
      <c r="RP1188" s="140"/>
      <c r="RQ1188" s="140"/>
      <c r="RR1188" s="140"/>
      <c r="RS1188" s="140"/>
      <c r="RT1188" s="140"/>
      <c r="RU1188" s="140"/>
      <c r="RV1188" s="140"/>
      <c r="RW1188" s="140"/>
      <c r="RX1188" s="140"/>
      <c r="RY1188" s="140"/>
      <c r="RZ1188" s="140"/>
      <c r="SA1188" s="140"/>
      <c r="SB1188" s="140"/>
      <c r="SC1188" s="140"/>
      <c r="SD1188" s="140"/>
      <c r="SE1188" s="140"/>
      <c r="SF1188" s="140"/>
      <c r="SG1188" s="140"/>
      <c r="SH1188" s="140"/>
      <c r="SI1188" s="140"/>
      <c r="SJ1188" s="140"/>
      <c r="SK1188" s="140"/>
      <c r="SL1188" s="140"/>
      <c r="SM1188" s="140"/>
      <c r="SN1188" s="140"/>
      <c r="SO1188" s="140"/>
      <c r="SP1188" s="140"/>
      <c r="SQ1188" s="140"/>
      <c r="SR1188" s="140"/>
      <c r="SS1188" s="140"/>
      <c r="ST1188" s="140"/>
      <c r="SU1188" s="140"/>
      <c r="SV1188" s="140"/>
      <c r="SW1188" s="140"/>
      <c r="SX1188" s="140"/>
      <c r="SY1188" s="140"/>
      <c r="SZ1188" s="140"/>
      <c r="TA1188" s="140"/>
      <c r="TB1188" s="140"/>
      <c r="TC1188" s="140"/>
      <c r="TD1188" s="140"/>
      <c r="TE1188" s="140"/>
      <c r="TF1188" s="140"/>
      <c r="TG1188" s="140"/>
      <c r="TH1188" s="140"/>
      <c r="TI1188" s="140"/>
      <c r="TJ1188" s="140"/>
      <c r="TK1188" s="140"/>
      <c r="TL1188" s="140"/>
      <c r="TM1188" s="140"/>
      <c r="TN1188" s="140"/>
      <c r="TO1188" s="140"/>
      <c r="TP1188" s="140"/>
      <c r="TQ1188" s="140"/>
      <c r="TR1188" s="140"/>
      <c r="TS1188" s="140"/>
      <c r="TT1188" s="140"/>
      <c r="TU1188" s="140"/>
      <c r="TV1188" s="140"/>
      <c r="TW1188" s="140"/>
      <c r="TX1188" s="140"/>
      <c r="TY1188" s="140"/>
      <c r="TZ1188" s="140"/>
      <c r="UA1188" s="140"/>
      <c r="UB1188" s="140"/>
      <c r="UC1188" s="140"/>
      <c r="UD1188" s="140"/>
      <c r="UE1188" s="140"/>
      <c r="UF1188" s="140"/>
      <c r="UG1188" s="140"/>
      <c r="UH1188" s="140"/>
      <c r="UI1188" s="140"/>
      <c r="UJ1188" s="140"/>
      <c r="UK1188" s="140"/>
      <c r="UL1188" s="140"/>
      <c r="UM1188" s="140"/>
      <c r="UN1188" s="140"/>
      <c r="UO1188" s="140"/>
      <c r="UP1188" s="140"/>
      <c r="UQ1188" s="140"/>
      <c r="UR1188" s="140"/>
      <c r="US1188" s="140"/>
      <c r="UT1188" s="140"/>
      <c r="UU1188" s="140"/>
      <c r="UV1188" s="140"/>
      <c r="UW1188" s="140"/>
      <c r="UX1188" s="140"/>
      <c r="UY1188" s="140"/>
      <c r="UZ1188" s="140"/>
      <c r="VA1188" s="140"/>
      <c r="VB1188" s="140"/>
      <c r="VC1188" s="140"/>
      <c r="VD1188" s="140"/>
      <c r="VE1188" s="140"/>
      <c r="VF1188" s="140"/>
      <c r="VG1188" s="140"/>
      <c r="VH1188" s="140"/>
      <c r="VI1188" s="140"/>
      <c r="VJ1188" s="140"/>
      <c r="VK1188" s="140"/>
      <c r="VL1188" s="140"/>
      <c r="VM1188" s="140"/>
      <c r="VN1188" s="140"/>
      <c r="VO1188" s="140"/>
      <c r="VP1188" s="140"/>
      <c r="VQ1188" s="140"/>
      <c r="VR1188" s="140"/>
      <c r="VS1188" s="140"/>
      <c r="VT1188" s="140"/>
      <c r="VU1188" s="140"/>
      <c r="VV1188" s="140"/>
      <c r="VW1188" s="140"/>
      <c r="VX1188" s="140"/>
      <c r="VY1188" s="140"/>
      <c r="VZ1188" s="140"/>
      <c r="WA1188" s="140"/>
      <c r="WB1188" s="140"/>
      <c r="WC1188" s="140"/>
      <c r="WD1188" s="140"/>
      <c r="WE1188" s="140"/>
      <c r="WF1188" s="140"/>
      <c r="WG1188" s="140"/>
      <c r="WH1188" s="140"/>
      <c r="WI1188" s="140"/>
      <c r="WJ1188" s="140"/>
      <c r="WK1188" s="140"/>
      <c r="WL1188" s="140"/>
      <c r="WM1188" s="140"/>
      <c r="WN1188" s="140"/>
      <c r="WO1188" s="140"/>
      <c r="WP1188" s="140"/>
      <c r="WQ1188" s="140"/>
      <c r="WR1188" s="140"/>
      <c r="WS1188" s="140"/>
      <c r="WT1188" s="140"/>
      <c r="WU1188" s="140"/>
      <c r="WV1188" s="140"/>
      <c r="WW1188" s="140"/>
      <c r="WX1188" s="140"/>
      <c r="WY1188" s="140"/>
      <c r="WZ1188" s="140"/>
      <c r="XA1188" s="140"/>
      <c r="XB1188" s="140"/>
      <c r="XC1188" s="140"/>
      <c r="XD1188" s="140"/>
      <c r="XE1188" s="140"/>
      <c r="XF1188" s="140"/>
      <c r="XG1188" s="140"/>
      <c r="XH1188" s="140"/>
      <c r="XI1188" s="140"/>
      <c r="XJ1188" s="140"/>
      <c r="XK1188" s="140"/>
      <c r="XL1188" s="140"/>
      <c r="XM1188" s="140"/>
      <c r="XN1188" s="140"/>
      <c r="XO1188" s="140"/>
      <c r="XP1188" s="140"/>
      <c r="XQ1188" s="140"/>
      <c r="XR1188" s="140"/>
      <c r="XS1188" s="140"/>
      <c r="XT1188" s="140"/>
      <c r="XU1188" s="140"/>
      <c r="XV1188" s="140"/>
      <c r="XW1188" s="140"/>
      <c r="XX1188" s="140"/>
      <c r="XY1188" s="140"/>
      <c r="XZ1188" s="140"/>
      <c r="YA1188" s="140"/>
      <c r="YB1188" s="140"/>
      <c r="YC1188" s="140"/>
      <c r="YD1188" s="140"/>
      <c r="YE1188" s="140"/>
      <c r="YF1188" s="140"/>
      <c r="YG1188" s="140"/>
      <c r="YH1188" s="140"/>
      <c r="YI1188" s="140"/>
      <c r="YJ1188" s="140"/>
      <c r="YK1188" s="140"/>
      <c r="YL1188" s="140"/>
      <c r="YM1188" s="140"/>
      <c r="YN1188" s="140"/>
      <c r="YO1188" s="140"/>
      <c r="YP1188" s="140"/>
      <c r="YQ1188" s="140"/>
      <c r="YR1188" s="140"/>
      <c r="YS1188" s="140"/>
      <c r="YT1188" s="140"/>
      <c r="YU1188" s="140"/>
      <c r="YV1188" s="140"/>
      <c r="YW1188" s="140"/>
      <c r="YX1188" s="140"/>
      <c r="YY1188" s="140"/>
      <c r="YZ1188" s="140"/>
      <c r="ZA1188" s="140"/>
      <c r="ZB1188" s="140"/>
      <c r="ZC1188" s="140"/>
      <c r="ZD1188" s="140"/>
      <c r="ZE1188" s="140"/>
      <c r="ZF1188" s="140"/>
      <c r="ZG1188" s="140"/>
      <c r="ZH1188" s="140"/>
      <c r="ZI1188" s="140"/>
      <c r="ZJ1188" s="140"/>
      <c r="ZK1188" s="140"/>
      <c r="ZL1188" s="140"/>
      <c r="ZM1188" s="140"/>
      <c r="ZN1188" s="140"/>
      <c r="ZO1188" s="140"/>
      <c r="ZP1188" s="140"/>
      <c r="ZQ1188" s="140"/>
      <c r="ZR1188" s="140"/>
      <c r="ZS1188" s="140"/>
      <c r="ZT1188" s="140"/>
      <c r="ZU1188" s="140"/>
      <c r="ZV1188" s="140"/>
      <c r="ZW1188" s="140"/>
      <c r="ZX1188" s="140"/>
      <c r="ZY1188" s="140"/>
      <c r="ZZ1188" s="140"/>
      <c r="AAA1188" s="140"/>
      <c r="AAB1188" s="140"/>
      <c r="AAC1188" s="140"/>
      <c r="AAD1188" s="140"/>
      <c r="AAE1188" s="140"/>
      <c r="AAF1188" s="140"/>
      <c r="AAG1188" s="140"/>
      <c r="AAH1188" s="140"/>
      <c r="AAI1188" s="140"/>
      <c r="AAJ1188" s="140"/>
      <c r="AAK1188" s="140"/>
      <c r="AAL1188" s="140"/>
      <c r="AAM1188" s="140"/>
      <c r="AAN1188" s="140"/>
      <c r="AAO1188" s="140"/>
      <c r="AAP1188" s="140"/>
      <c r="AAQ1188" s="140"/>
      <c r="AAR1188" s="140"/>
      <c r="AAS1188" s="140"/>
      <c r="AAT1188" s="140"/>
      <c r="AAU1188" s="140"/>
      <c r="AAV1188" s="140"/>
      <c r="AAW1188" s="140"/>
      <c r="AAX1188" s="140"/>
      <c r="AAY1188" s="140"/>
      <c r="AAZ1188" s="140"/>
      <c r="ABA1188" s="140"/>
      <c r="ABB1188" s="140"/>
      <c r="ABC1188" s="140"/>
      <c r="ABD1188" s="140"/>
      <c r="ABE1188" s="140"/>
      <c r="ABF1188" s="140"/>
      <c r="ABG1188" s="140"/>
      <c r="ABH1188" s="140"/>
      <c r="ABI1188" s="140"/>
      <c r="ABJ1188" s="140"/>
      <c r="ABK1188" s="140"/>
      <c r="ABL1188" s="140"/>
      <c r="ABM1188" s="140"/>
      <c r="ABN1188" s="140"/>
      <c r="ABO1188" s="140"/>
      <c r="ABP1188" s="140"/>
      <c r="ABQ1188" s="140"/>
      <c r="ABR1188" s="140"/>
      <c r="ABS1188" s="140"/>
      <c r="ABT1188" s="140"/>
      <c r="ABU1188" s="140"/>
      <c r="ABV1188" s="140"/>
      <c r="ABW1188" s="140"/>
      <c r="ABX1188" s="140"/>
      <c r="ABY1188" s="140"/>
      <c r="ABZ1188" s="140"/>
      <c r="ACA1188" s="140"/>
      <c r="ACB1188" s="140"/>
      <c r="ACC1188" s="140"/>
      <c r="ACD1188" s="140"/>
      <c r="ACE1188" s="140"/>
      <c r="ACF1188" s="140"/>
      <c r="ACG1188" s="140"/>
      <c r="ACH1188" s="140"/>
      <c r="ACI1188" s="140"/>
      <c r="ACJ1188" s="140"/>
      <c r="ACK1188" s="140"/>
      <c r="ACL1188" s="140"/>
      <c r="ACM1188" s="140"/>
      <c r="ACN1188" s="140"/>
      <c r="ACO1188" s="140"/>
      <c r="ACP1188" s="140"/>
      <c r="ACQ1188" s="140"/>
      <c r="ACR1188" s="140"/>
      <c r="ACS1188" s="140"/>
      <c r="ACT1188" s="140"/>
      <c r="ACU1188" s="140"/>
      <c r="ACV1188" s="140"/>
      <c r="ACW1188" s="140"/>
      <c r="ACX1188" s="140"/>
      <c r="ACY1188" s="140"/>
      <c r="ACZ1188" s="140"/>
      <c r="ADA1188" s="140"/>
      <c r="ADB1188" s="140"/>
      <c r="ADC1188" s="140"/>
      <c r="ADD1188" s="140"/>
      <c r="ADE1188" s="140"/>
      <c r="ADF1188" s="140"/>
      <c r="ADG1188" s="140"/>
      <c r="ADH1188" s="140"/>
      <c r="ADI1188" s="140"/>
      <c r="ADJ1188" s="140"/>
      <c r="ADK1188" s="140"/>
      <c r="ADL1188" s="140"/>
      <c r="ADM1188" s="140"/>
      <c r="ADN1188" s="140"/>
      <c r="ADO1188" s="140"/>
      <c r="ADP1188" s="140"/>
      <c r="ADQ1188" s="140"/>
      <c r="ADR1188" s="140"/>
      <c r="ADS1188" s="140"/>
      <c r="ADT1188" s="140"/>
      <c r="ADU1188" s="140"/>
      <c r="ADV1188" s="140"/>
      <c r="ADW1188" s="140"/>
      <c r="ADX1188" s="140"/>
      <c r="ADY1188" s="140"/>
      <c r="ADZ1188" s="140"/>
      <c r="AEA1188" s="140"/>
      <c r="AEB1188" s="140"/>
      <c r="AEC1188" s="140"/>
      <c r="AED1188" s="140"/>
      <c r="AEE1188" s="140"/>
      <c r="AEF1188" s="140"/>
      <c r="AEG1188" s="140"/>
      <c r="AEH1188" s="140"/>
      <c r="AEI1188" s="140"/>
      <c r="AEJ1188" s="140"/>
      <c r="AEK1188" s="140"/>
      <c r="AEL1188" s="140"/>
      <c r="AEM1188" s="140"/>
      <c r="AEN1188" s="140"/>
      <c r="AEO1188" s="140"/>
      <c r="AEP1188" s="140"/>
      <c r="AEQ1188" s="140"/>
      <c r="AER1188" s="140"/>
      <c r="AES1188" s="140"/>
      <c r="AET1188" s="140"/>
      <c r="AEU1188" s="140"/>
      <c r="AEV1188" s="140"/>
      <c r="AEW1188" s="140"/>
      <c r="AEX1188" s="140"/>
      <c r="AEY1188" s="140"/>
      <c r="AEZ1188" s="140"/>
      <c r="AFA1188" s="140"/>
      <c r="AFB1188" s="140"/>
      <c r="AFC1188" s="140"/>
      <c r="AFD1188" s="140"/>
      <c r="AFE1188" s="140"/>
      <c r="AFF1188" s="140"/>
      <c r="AFG1188" s="140"/>
      <c r="AFH1188" s="140"/>
      <c r="AFI1188" s="140"/>
      <c r="AFJ1188" s="140"/>
      <c r="AFK1188" s="140"/>
      <c r="AFL1188" s="140"/>
      <c r="AFM1188" s="140"/>
      <c r="AFN1188" s="140"/>
      <c r="AFO1188" s="140"/>
      <c r="AFP1188" s="140"/>
      <c r="AFQ1188" s="140"/>
      <c r="AFR1188" s="140"/>
      <c r="AFS1188" s="140"/>
      <c r="AFT1188" s="140"/>
      <c r="AFU1188" s="140"/>
      <c r="AFV1188" s="140"/>
      <c r="AFW1188" s="140"/>
      <c r="AFX1188" s="140"/>
      <c r="AFY1188" s="140"/>
      <c r="AFZ1188" s="140"/>
      <c r="AGA1188" s="140"/>
      <c r="AGB1188" s="140"/>
      <c r="AGC1188" s="140"/>
      <c r="AGD1188" s="140"/>
      <c r="AGE1188" s="140"/>
      <c r="AGF1188" s="140"/>
      <c r="AGG1188" s="140"/>
      <c r="AGH1188" s="140"/>
      <c r="AGI1188" s="140"/>
      <c r="AGJ1188" s="140"/>
      <c r="AGK1188" s="140"/>
      <c r="AGL1188" s="140"/>
      <c r="AGM1188" s="140"/>
      <c r="AGN1188" s="140"/>
      <c r="AGO1188" s="140"/>
      <c r="AGP1188" s="140"/>
      <c r="AGQ1188" s="140"/>
      <c r="AGR1188" s="140"/>
      <c r="AGS1188" s="140"/>
      <c r="AGT1188" s="140"/>
      <c r="AGU1188" s="140"/>
      <c r="AGV1188" s="140"/>
      <c r="AGW1188" s="140"/>
      <c r="AGX1188" s="140"/>
      <c r="AGY1188" s="140"/>
      <c r="AGZ1188" s="140"/>
      <c r="AHA1188" s="140"/>
      <c r="AHB1188" s="140"/>
      <c r="AHC1188" s="140"/>
      <c r="AHD1188" s="140"/>
      <c r="AHE1188" s="140"/>
      <c r="AHF1188" s="140"/>
      <c r="AHG1188" s="140"/>
      <c r="AHH1188" s="140"/>
      <c r="AHI1188" s="140"/>
      <c r="AHJ1188" s="140"/>
      <c r="AHK1188" s="140"/>
      <c r="AHL1188" s="140"/>
      <c r="AHM1188" s="140"/>
      <c r="AHN1188" s="140"/>
      <c r="AHO1188" s="140"/>
      <c r="AHP1188" s="140"/>
      <c r="AHQ1188" s="140"/>
      <c r="AHR1188" s="140"/>
      <c r="AHS1188" s="140"/>
      <c r="AHT1188" s="140"/>
      <c r="AHU1188" s="140"/>
      <c r="AHV1188" s="140"/>
      <c r="AHW1188" s="140"/>
      <c r="AHX1188" s="140"/>
      <c r="AHY1188" s="140"/>
      <c r="AHZ1188" s="140"/>
      <c r="AIA1188" s="140"/>
      <c r="AIB1188" s="140"/>
      <c r="AIC1188" s="140"/>
      <c r="AID1188" s="140"/>
      <c r="AIE1188" s="140"/>
      <c r="AIF1188" s="140"/>
      <c r="AIG1188" s="140"/>
      <c r="AIH1188" s="140"/>
      <c r="AII1188" s="140"/>
      <c r="AIJ1188" s="140"/>
      <c r="AIK1188" s="140"/>
      <c r="AIL1188" s="140"/>
      <c r="AIM1188" s="140"/>
      <c r="AIN1188" s="140"/>
      <c r="AIO1188" s="140"/>
      <c r="AIP1188" s="140"/>
      <c r="AIQ1188" s="140"/>
      <c r="AIR1188" s="140"/>
      <c r="AIS1188" s="140"/>
      <c r="AIT1188" s="140"/>
      <c r="AIU1188" s="140"/>
      <c r="AIV1188" s="140"/>
      <c r="AIW1188" s="140"/>
      <c r="AIX1188" s="140"/>
      <c r="AIY1188" s="140"/>
      <c r="AIZ1188" s="140"/>
      <c r="AJA1188" s="140"/>
      <c r="AJB1188" s="140"/>
      <c r="AJC1188" s="140"/>
      <c r="AJD1188" s="140"/>
      <c r="AJE1188" s="140"/>
      <c r="AJF1188" s="140"/>
      <c r="AJG1188" s="140"/>
      <c r="AJH1188" s="140"/>
      <c r="AJI1188" s="140"/>
      <c r="AJJ1188" s="140"/>
      <c r="AJK1188" s="140"/>
      <c r="AJL1188" s="140"/>
      <c r="AJM1188" s="140"/>
      <c r="AJN1188" s="140"/>
      <c r="AJO1188" s="140"/>
      <c r="AJP1188" s="140"/>
      <c r="AJQ1188" s="140"/>
      <c r="AJR1188" s="140"/>
      <c r="AJS1188" s="140"/>
      <c r="AJT1188" s="140"/>
      <c r="AJU1188" s="140"/>
      <c r="AJV1188" s="140"/>
      <c r="AJW1188" s="140"/>
      <c r="AJX1188" s="140"/>
      <c r="AJY1188" s="140"/>
      <c r="AJZ1188" s="140"/>
      <c r="AKA1188" s="140"/>
      <c r="AKB1188" s="140"/>
      <c r="AKC1188" s="140"/>
      <c r="AKD1188" s="140"/>
      <c r="AKE1188" s="140"/>
      <c r="AKF1188" s="140"/>
      <c r="AKG1188" s="140"/>
      <c r="AKH1188" s="140"/>
      <c r="AKI1188" s="140"/>
      <c r="AKJ1188" s="140"/>
      <c r="AKK1188" s="140"/>
      <c r="AKL1188" s="140"/>
      <c r="AKM1188" s="140"/>
      <c r="AKN1188" s="140"/>
      <c r="AKO1188" s="140"/>
      <c r="AKP1188" s="140"/>
      <c r="AKQ1188" s="140"/>
      <c r="AKR1188" s="140"/>
      <c r="AKS1188" s="140"/>
      <c r="AKT1188" s="140"/>
      <c r="AKU1188" s="140"/>
      <c r="AKV1188" s="140"/>
      <c r="AKW1188" s="140"/>
      <c r="AKX1188" s="140"/>
      <c r="AKY1188" s="140"/>
      <c r="AKZ1188" s="140"/>
      <c r="ALA1188" s="140"/>
      <c r="ALB1188" s="140"/>
      <c r="ALC1188" s="140"/>
      <c r="ALD1188" s="140"/>
      <c r="ALE1188" s="140"/>
      <c r="ALF1188" s="140"/>
      <c r="ALG1188" s="140"/>
      <c r="ALH1188" s="140"/>
      <c r="ALI1188" s="140"/>
      <c r="ALJ1188" s="140"/>
      <c r="ALK1188" s="140"/>
      <c r="ALL1188" s="140"/>
      <c r="ALM1188" s="140"/>
      <c r="ALN1188" s="140"/>
      <c r="ALO1188" s="140"/>
      <c r="ALP1188" s="140"/>
      <c r="ALQ1188" s="140"/>
      <c r="ALR1188" s="140"/>
      <c r="ALS1188" s="140"/>
      <c r="ALT1188" s="140"/>
      <c r="ALU1188" s="140"/>
      <c r="ALV1188" s="140"/>
      <c r="ALW1188" s="140"/>
      <c r="ALX1188" s="140"/>
      <c r="ALY1188" s="140"/>
      <c r="ALZ1188" s="140"/>
      <c r="AMA1188" s="140"/>
      <c r="AMB1188" s="140"/>
      <c r="AMC1188" s="140"/>
      <c r="AMD1188" s="140"/>
      <c r="AME1188" s="140"/>
      <c r="AMF1188" s="140"/>
      <c r="AMG1188" s="140"/>
      <c r="AMH1188" s="140"/>
      <c r="AMI1188" s="140"/>
      <c r="AMJ1188" s="140"/>
      <c r="AMK1188" s="140"/>
      <c r="AML1188" s="140"/>
      <c r="AMM1188" s="140"/>
      <c r="AMN1188" s="140"/>
      <c r="AMO1188" s="140"/>
      <c r="AMP1188" s="140"/>
      <c r="AMQ1188" s="140"/>
      <c r="AMR1188" s="140"/>
      <c r="AMS1188" s="140"/>
      <c r="AMT1188" s="140"/>
      <c r="AMU1188" s="140"/>
      <c r="AMV1188" s="140"/>
      <c r="AMW1188" s="140"/>
      <c r="AMX1188" s="140"/>
      <c r="AMY1188" s="140"/>
      <c r="AMZ1188" s="140"/>
      <c r="ANA1188" s="140"/>
      <c r="ANB1188" s="140"/>
      <c r="ANC1188" s="140"/>
      <c r="AND1188" s="140"/>
      <c r="ANE1188" s="140"/>
      <c r="ANF1188" s="140"/>
      <c r="ANG1188" s="140"/>
      <c r="ANH1188" s="140"/>
      <c r="ANI1188" s="140"/>
      <c r="ANJ1188" s="140"/>
      <c r="ANK1188" s="140"/>
      <c r="ANL1188" s="140"/>
      <c r="ANM1188" s="140"/>
      <c r="ANN1188" s="140"/>
      <c r="ANO1188" s="140"/>
      <c r="ANP1188" s="140"/>
      <c r="ANQ1188" s="140"/>
      <c r="ANR1188" s="140"/>
      <c r="ANS1188" s="140"/>
      <c r="ANT1188" s="140"/>
      <c r="ANU1188" s="140"/>
      <c r="ANV1188" s="140"/>
      <c r="ANW1188" s="140"/>
      <c r="ANX1188" s="140"/>
      <c r="ANY1188" s="140"/>
      <c r="ANZ1188" s="140"/>
      <c r="AOA1188" s="140"/>
      <c r="AOB1188" s="140"/>
      <c r="AOC1188" s="140"/>
      <c r="AOD1188" s="140"/>
      <c r="AOE1188" s="140"/>
      <c r="AOF1188" s="140"/>
      <c r="AOG1188" s="140"/>
      <c r="AOH1188" s="140"/>
      <c r="AOI1188" s="140"/>
      <c r="AOJ1188" s="140"/>
      <c r="AOK1188" s="140"/>
      <c r="AOL1188" s="140"/>
      <c r="AOM1188" s="140"/>
      <c r="AON1188" s="140"/>
      <c r="AOO1188" s="140"/>
      <c r="AOP1188" s="140"/>
      <c r="AOQ1188" s="140"/>
      <c r="AOR1188" s="140"/>
      <c r="AOS1188" s="140"/>
      <c r="AOT1188" s="140"/>
      <c r="AOU1188" s="140"/>
      <c r="AOV1188" s="140"/>
      <c r="AOW1188" s="140"/>
      <c r="AOX1188" s="140"/>
      <c r="AOY1188" s="140"/>
      <c r="AOZ1188" s="140"/>
      <c r="APA1188" s="140"/>
      <c r="APB1188" s="140"/>
      <c r="APC1188" s="140"/>
      <c r="APD1188" s="140"/>
      <c r="APE1188" s="140"/>
      <c r="APF1188" s="140"/>
      <c r="APG1188" s="140"/>
      <c r="APH1188" s="140"/>
      <c r="API1188" s="140"/>
      <c r="APJ1188" s="140"/>
      <c r="APK1188" s="140"/>
      <c r="APL1188" s="140"/>
      <c r="APM1188" s="140"/>
      <c r="APN1188" s="140"/>
      <c r="APO1188" s="140"/>
      <c r="APP1188" s="140"/>
      <c r="APQ1188" s="140"/>
      <c r="APR1188" s="140"/>
      <c r="APS1188" s="140"/>
      <c r="APT1188" s="140"/>
      <c r="APU1188" s="140"/>
      <c r="APV1188" s="140"/>
      <c r="APW1188" s="140"/>
      <c r="APX1188" s="140"/>
      <c r="APY1188" s="140"/>
      <c r="APZ1188" s="140"/>
      <c r="AQA1188" s="140"/>
      <c r="AQB1188" s="140"/>
      <c r="AQC1188" s="140"/>
      <c r="AQD1188" s="140"/>
      <c r="AQE1188" s="140"/>
      <c r="AQF1188" s="140"/>
      <c r="AQG1188" s="140"/>
      <c r="AQH1188" s="140"/>
      <c r="AQI1188" s="140"/>
      <c r="AQJ1188" s="140"/>
      <c r="AQK1188" s="140"/>
      <c r="AQL1188" s="140"/>
      <c r="AQM1188" s="140"/>
      <c r="AQN1188" s="140"/>
      <c r="AQO1188" s="140"/>
      <c r="AQP1188" s="140"/>
      <c r="AQQ1188" s="140"/>
      <c r="AQR1188" s="140"/>
      <c r="AQS1188" s="140"/>
      <c r="AQT1188" s="140"/>
      <c r="AQU1188" s="140"/>
      <c r="AQV1188" s="140"/>
      <c r="AQW1188" s="140"/>
      <c r="AQX1188" s="140"/>
      <c r="AQY1188" s="140"/>
      <c r="AQZ1188" s="140"/>
      <c r="ARA1188" s="140"/>
      <c r="ARB1188" s="140"/>
      <c r="ARC1188" s="140"/>
      <c r="ARD1188" s="140"/>
      <c r="ARE1188" s="140"/>
      <c r="ARF1188" s="140"/>
      <c r="ARG1188" s="140"/>
      <c r="ARH1188" s="140"/>
      <c r="ARI1188" s="140"/>
      <c r="ARJ1188" s="140"/>
      <c r="ARK1188" s="140"/>
      <c r="ARL1188" s="140"/>
      <c r="ARM1188" s="140"/>
      <c r="ARN1188" s="140"/>
      <c r="ARO1188" s="140"/>
      <c r="ARP1188" s="140"/>
      <c r="ARQ1188" s="140"/>
      <c r="ARR1188" s="140"/>
      <c r="ARS1188" s="140"/>
      <c r="ART1188" s="140"/>
      <c r="ARU1188" s="140"/>
      <c r="ARV1188" s="140"/>
      <c r="ARW1188" s="140"/>
      <c r="ARX1188" s="140"/>
      <c r="ARY1188" s="140"/>
      <c r="ARZ1188" s="140"/>
      <c r="ASA1188" s="140"/>
      <c r="ASB1188" s="140"/>
      <c r="ASC1188" s="140"/>
      <c r="ASD1188" s="140"/>
      <c r="ASE1188" s="140"/>
      <c r="ASF1188" s="140"/>
      <c r="ASG1188" s="140"/>
      <c r="ASH1188" s="140"/>
      <c r="ASI1188" s="140"/>
      <c r="ASJ1188" s="140"/>
      <c r="ASK1188" s="140"/>
      <c r="ASL1188" s="140"/>
      <c r="ASM1188" s="140"/>
      <c r="ASN1188" s="140"/>
      <c r="ASO1188" s="140"/>
      <c r="ASP1188" s="140"/>
      <c r="ASQ1188" s="140"/>
      <c r="ASR1188" s="140"/>
      <c r="ASS1188" s="140"/>
      <c r="AST1188" s="140"/>
      <c r="ASU1188" s="140"/>
      <c r="ASV1188" s="140"/>
      <c r="ASW1188" s="140"/>
      <c r="ASX1188" s="140"/>
      <c r="ASY1188" s="140"/>
      <c r="ASZ1188" s="140"/>
      <c r="ATA1188" s="140"/>
      <c r="ATB1188" s="140"/>
      <c r="ATC1188" s="140"/>
      <c r="ATD1188" s="140"/>
      <c r="ATE1188" s="140"/>
      <c r="ATF1188" s="140"/>
      <c r="ATG1188" s="140"/>
      <c r="ATH1188" s="140"/>
      <c r="ATI1188" s="140"/>
      <c r="ATJ1188" s="140"/>
      <c r="ATK1188" s="140"/>
      <c r="ATL1188" s="140"/>
      <c r="ATM1188" s="140"/>
      <c r="ATN1188" s="140"/>
      <c r="ATO1188" s="140"/>
      <c r="ATP1188" s="140"/>
      <c r="ATQ1188" s="140"/>
      <c r="ATR1188" s="140"/>
      <c r="ATS1188" s="140"/>
      <c r="ATT1188" s="140"/>
      <c r="ATU1188" s="140"/>
      <c r="ATV1188" s="140"/>
      <c r="ATW1188" s="140"/>
      <c r="ATX1188" s="140"/>
      <c r="ATY1188" s="140"/>
      <c r="ATZ1188" s="140"/>
      <c r="AUA1188" s="140"/>
      <c r="AUB1188" s="140"/>
      <c r="AUC1188" s="140"/>
      <c r="AUD1188" s="140"/>
      <c r="AUE1188" s="140"/>
      <c r="AUF1188" s="140"/>
      <c r="AUG1188" s="140"/>
      <c r="AUH1188" s="140"/>
      <c r="AUI1188" s="140"/>
      <c r="AUJ1188" s="140"/>
      <c r="AUK1188" s="140"/>
      <c r="AUL1188" s="140"/>
      <c r="AUM1188" s="140"/>
      <c r="AUN1188" s="140"/>
      <c r="AUO1188" s="140"/>
      <c r="AUP1188" s="140"/>
      <c r="AUQ1188" s="140"/>
      <c r="AUR1188" s="140"/>
      <c r="AUS1188" s="140"/>
      <c r="AUT1188" s="140"/>
      <c r="AUU1188" s="140"/>
      <c r="AUV1188" s="140"/>
      <c r="AUW1188" s="140"/>
      <c r="AUX1188" s="140"/>
      <c r="AUY1188" s="140"/>
      <c r="AUZ1188" s="140"/>
      <c r="AVA1188" s="140"/>
      <c r="AVB1188" s="140"/>
      <c r="AVC1188" s="140"/>
      <c r="AVD1188" s="140"/>
      <c r="AVE1188" s="140"/>
      <c r="AVF1188" s="140"/>
      <c r="AVG1188" s="140"/>
      <c r="AVH1188" s="140"/>
      <c r="AVI1188" s="140"/>
      <c r="AVJ1188" s="140"/>
      <c r="AVK1188" s="140"/>
      <c r="AVL1188" s="140"/>
      <c r="AVM1188" s="140"/>
      <c r="AVN1188" s="140"/>
      <c r="AVO1188" s="140"/>
      <c r="AVP1188" s="140"/>
      <c r="AVQ1188" s="140"/>
      <c r="AVR1188" s="140"/>
      <c r="AVS1188" s="140"/>
      <c r="AVT1188" s="140"/>
      <c r="AVU1188" s="140"/>
      <c r="AVV1188" s="140"/>
      <c r="AVW1188" s="140"/>
      <c r="AVX1188" s="140"/>
      <c r="AVY1188" s="140"/>
      <c r="AVZ1188" s="140"/>
      <c r="AWA1188" s="140"/>
      <c r="AWB1188" s="140"/>
      <c r="AWC1188" s="140"/>
      <c r="AWD1188" s="140"/>
      <c r="AWE1188" s="140"/>
      <c r="AWF1188" s="140"/>
      <c r="AWG1188" s="140"/>
      <c r="AWH1188" s="140"/>
      <c r="AWI1188" s="140"/>
      <c r="AWJ1188" s="140"/>
      <c r="AWK1188" s="140"/>
      <c r="AWL1188" s="140"/>
      <c r="AWM1188" s="140"/>
      <c r="AWN1188" s="140"/>
      <c r="AWO1188" s="140"/>
      <c r="AWP1188" s="140"/>
      <c r="AWQ1188" s="140"/>
      <c r="AWR1188" s="140"/>
      <c r="AWS1188" s="140"/>
      <c r="AWT1188" s="140"/>
      <c r="AWU1188" s="140"/>
      <c r="AWV1188" s="140"/>
      <c r="AWW1188" s="140"/>
      <c r="AWX1188" s="140"/>
      <c r="AWY1188" s="140"/>
      <c r="AWZ1188" s="140"/>
      <c r="AXA1188" s="140"/>
      <c r="AXB1188" s="140"/>
      <c r="AXC1188" s="140"/>
      <c r="AXD1188" s="140"/>
      <c r="AXE1188" s="140"/>
      <c r="AXF1188" s="140"/>
      <c r="AXG1188" s="140"/>
      <c r="AXH1188" s="140"/>
      <c r="AXI1188" s="140"/>
      <c r="AXJ1188" s="140"/>
      <c r="AXK1188" s="140"/>
      <c r="AXL1188" s="140"/>
      <c r="AXM1188" s="140"/>
      <c r="AXN1188" s="140"/>
      <c r="AXO1188" s="140"/>
      <c r="AXP1188" s="140"/>
      <c r="AXQ1188" s="140"/>
      <c r="AXR1188" s="140"/>
      <c r="AXS1188" s="140"/>
      <c r="AXT1188" s="140"/>
      <c r="AXU1188" s="140"/>
      <c r="AXV1188" s="140"/>
      <c r="AXW1188" s="140"/>
      <c r="AXX1188" s="140"/>
      <c r="AXY1188" s="140"/>
      <c r="AXZ1188" s="140"/>
      <c r="AYA1188" s="140"/>
      <c r="AYB1188" s="140"/>
      <c r="AYC1188" s="140"/>
      <c r="AYD1188" s="140"/>
      <c r="AYE1188" s="140"/>
      <c r="AYF1188" s="140"/>
      <c r="AYG1188" s="140"/>
      <c r="AYH1188" s="140"/>
      <c r="AYI1188" s="140"/>
      <c r="AYJ1188" s="140"/>
      <c r="AYK1188" s="140"/>
      <c r="AYL1188" s="140"/>
      <c r="AYM1188" s="140"/>
      <c r="AYN1188" s="140"/>
      <c r="AYO1188" s="140"/>
      <c r="AYP1188" s="140"/>
      <c r="AYQ1188" s="140"/>
      <c r="AYR1188" s="140"/>
      <c r="AYS1188" s="140"/>
      <c r="AYT1188" s="140"/>
      <c r="AYU1188" s="140"/>
      <c r="AYV1188" s="140"/>
      <c r="AYW1188" s="140"/>
      <c r="AYX1188" s="140"/>
      <c r="AYY1188" s="140"/>
      <c r="AYZ1188" s="140"/>
      <c r="AZA1188" s="140"/>
      <c r="AZB1188" s="140"/>
      <c r="AZC1188" s="140"/>
      <c r="AZD1188" s="140"/>
      <c r="AZE1188" s="140"/>
      <c r="AZF1188" s="140"/>
      <c r="AZG1188" s="140"/>
      <c r="AZH1188" s="140"/>
      <c r="AZI1188" s="140"/>
      <c r="AZJ1188" s="140"/>
      <c r="AZK1188" s="140"/>
      <c r="AZL1188" s="140"/>
      <c r="AZM1188" s="140"/>
      <c r="AZN1188" s="140"/>
      <c r="AZO1188" s="140"/>
      <c r="AZP1188" s="140"/>
      <c r="AZQ1188" s="140"/>
      <c r="AZR1188" s="140"/>
      <c r="AZS1188" s="140"/>
      <c r="AZT1188" s="140"/>
      <c r="AZU1188" s="140"/>
      <c r="AZV1188" s="140"/>
      <c r="AZW1188" s="140"/>
      <c r="AZX1188" s="140"/>
      <c r="AZY1188" s="140"/>
      <c r="AZZ1188" s="140"/>
      <c r="BAA1188" s="140"/>
      <c r="BAB1188" s="140"/>
      <c r="BAC1188" s="140"/>
      <c r="BAD1188" s="140"/>
      <c r="BAE1188" s="140"/>
      <c r="BAF1188" s="140"/>
      <c r="BAG1188" s="140"/>
      <c r="BAH1188" s="140"/>
      <c r="BAI1188" s="140"/>
      <c r="BAJ1188" s="140"/>
      <c r="BAK1188" s="140"/>
      <c r="BAL1188" s="140"/>
      <c r="BAM1188" s="140"/>
      <c r="BAN1188" s="140"/>
      <c r="BAO1188" s="140"/>
      <c r="BAP1188" s="140"/>
      <c r="BAQ1188" s="140"/>
      <c r="BAR1188" s="140"/>
      <c r="BAS1188" s="140"/>
      <c r="BAT1188" s="140"/>
      <c r="BAU1188" s="140"/>
      <c r="BAV1188" s="140"/>
      <c r="BAW1188" s="140"/>
      <c r="BAX1188" s="140"/>
      <c r="BAY1188" s="140"/>
      <c r="BAZ1188" s="140"/>
      <c r="BBA1188" s="140"/>
      <c r="BBB1188" s="140"/>
      <c r="BBC1188" s="140"/>
      <c r="BBD1188" s="140"/>
      <c r="BBE1188" s="140"/>
      <c r="BBF1188" s="140"/>
      <c r="BBG1188" s="140"/>
      <c r="BBH1188" s="140"/>
      <c r="BBI1188" s="140"/>
      <c r="BBJ1188" s="140"/>
      <c r="BBK1188" s="140"/>
      <c r="BBL1188" s="140"/>
      <c r="BBM1188" s="140"/>
      <c r="BBN1188" s="140"/>
      <c r="BBO1188" s="140"/>
      <c r="BBP1188" s="140"/>
      <c r="BBQ1188" s="140"/>
      <c r="BBR1188" s="140"/>
      <c r="BBS1188" s="140"/>
      <c r="BBT1188" s="140"/>
      <c r="BBU1188" s="140"/>
      <c r="BBV1188" s="140"/>
      <c r="BBW1188" s="140"/>
      <c r="BBX1188" s="140"/>
      <c r="BBY1188" s="140"/>
      <c r="BBZ1188" s="140"/>
      <c r="BCA1188" s="140"/>
      <c r="BCB1188" s="140"/>
      <c r="BCC1188" s="140"/>
      <c r="BCD1188" s="140"/>
      <c r="BCE1188" s="140"/>
      <c r="BCF1188" s="140"/>
      <c r="BCG1188" s="140"/>
      <c r="BCH1188" s="140"/>
      <c r="BCI1188" s="140"/>
      <c r="BCJ1188" s="140"/>
      <c r="BCK1188" s="140"/>
      <c r="BCL1188" s="140"/>
      <c r="BCM1188" s="140"/>
      <c r="BCN1188" s="140"/>
      <c r="BCO1188" s="140"/>
      <c r="BCP1188" s="140"/>
      <c r="BCQ1188" s="140"/>
      <c r="BCR1188" s="140"/>
      <c r="BCS1188" s="140"/>
      <c r="BCT1188" s="140"/>
      <c r="BCU1188" s="140"/>
      <c r="BCV1188" s="140"/>
      <c r="BCW1188" s="140"/>
      <c r="BCX1188" s="140"/>
      <c r="BCY1188" s="140"/>
      <c r="BCZ1188" s="140"/>
      <c r="BDA1188" s="140"/>
      <c r="BDB1188" s="140"/>
      <c r="BDC1188" s="140"/>
      <c r="BDD1188" s="140"/>
      <c r="BDE1188" s="140"/>
      <c r="BDF1188" s="140"/>
      <c r="BDG1188" s="140"/>
      <c r="BDH1188" s="140"/>
      <c r="BDI1188" s="140"/>
      <c r="BDJ1188" s="140"/>
      <c r="BDK1188" s="140"/>
      <c r="BDL1188" s="140"/>
      <c r="BDM1188" s="140"/>
      <c r="BDN1188" s="140"/>
      <c r="BDO1188" s="140"/>
      <c r="BDP1188" s="140"/>
      <c r="BDQ1188" s="140"/>
      <c r="BDR1188" s="140"/>
      <c r="BDS1188" s="140"/>
      <c r="BDT1188" s="140"/>
      <c r="BDU1188" s="140"/>
      <c r="BDV1188" s="140"/>
      <c r="BDW1188" s="140"/>
      <c r="BDX1188" s="140"/>
      <c r="BDY1188" s="140"/>
      <c r="BDZ1188" s="140"/>
      <c r="BEA1188" s="140"/>
      <c r="BEB1188" s="140"/>
      <c r="BEC1188" s="140"/>
      <c r="BED1188" s="140"/>
      <c r="BEE1188" s="140"/>
      <c r="BEF1188" s="140"/>
      <c r="BEG1188" s="140"/>
      <c r="BEH1188" s="140"/>
      <c r="BEI1188" s="140"/>
      <c r="BEJ1188" s="140"/>
      <c r="BEK1188" s="140"/>
      <c r="BEL1188" s="140"/>
      <c r="BEM1188" s="140"/>
      <c r="BEN1188" s="140"/>
      <c r="BEO1188" s="140"/>
      <c r="BEP1188" s="140"/>
      <c r="BEQ1188" s="140"/>
      <c r="BER1188" s="140"/>
      <c r="BES1188" s="140"/>
      <c r="BET1188" s="140"/>
      <c r="BEU1188" s="140"/>
      <c r="BEV1188" s="140"/>
      <c r="BEW1188" s="140"/>
      <c r="BEX1188" s="140"/>
      <c r="BEY1188" s="140"/>
      <c r="BEZ1188" s="140"/>
      <c r="BFA1188" s="140"/>
      <c r="BFB1188" s="140"/>
      <c r="BFC1188" s="140"/>
      <c r="BFD1188" s="140"/>
      <c r="BFE1188" s="140"/>
      <c r="BFF1188" s="140"/>
      <c r="BFG1188" s="140"/>
      <c r="BFH1188" s="140"/>
      <c r="BFI1188" s="140"/>
      <c r="BFJ1188" s="140"/>
      <c r="BFK1188" s="140"/>
      <c r="BFL1188" s="140"/>
      <c r="BFM1188" s="140"/>
      <c r="BFN1188" s="140"/>
      <c r="BFO1188" s="140"/>
      <c r="BFP1188" s="140"/>
      <c r="BFQ1188" s="140"/>
      <c r="BFR1188" s="140"/>
      <c r="BFS1188" s="140"/>
      <c r="BFT1188" s="140"/>
      <c r="BFU1188" s="140"/>
      <c r="BFV1188" s="140"/>
      <c r="BFW1188" s="140"/>
      <c r="BFX1188" s="140"/>
      <c r="BFY1188" s="140"/>
      <c r="BFZ1188" s="140"/>
      <c r="BGA1188" s="140"/>
      <c r="BGB1188" s="140"/>
      <c r="BGC1188" s="140"/>
      <c r="BGD1188" s="140"/>
      <c r="BGE1188" s="140"/>
      <c r="BGF1188" s="140"/>
      <c r="BGG1188" s="140"/>
      <c r="BGH1188" s="140"/>
      <c r="BGI1188" s="140"/>
      <c r="BGJ1188" s="140"/>
      <c r="BGK1188" s="140"/>
      <c r="BGL1188" s="140"/>
      <c r="BGM1188" s="140"/>
      <c r="BGN1188" s="140"/>
      <c r="BGO1188" s="140"/>
      <c r="BGP1188" s="140"/>
      <c r="BGQ1188" s="140"/>
      <c r="BGR1188" s="140"/>
      <c r="BGS1188" s="140"/>
      <c r="BGT1188" s="140"/>
      <c r="BGU1188" s="140"/>
      <c r="BGV1188" s="140"/>
      <c r="BGW1188" s="140"/>
      <c r="BGX1188" s="140"/>
      <c r="BGY1188" s="140"/>
      <c r="BGZ1188" s="140"/>
      <c r="BHA1188" s="140"/>
      <c r="BHB1188" s="140"/>
      <c r="BHC1188" s="140"/>
      <c r="BHD1188" s="140"/>
      <c r="BHE1188" s="140"/>
      <c r="BHF1188" s="140"/>
      <c r="BHG1188" s="140"/>
      <c r="BHH1188" s="140"/>
      <c r="BHI1188" s="140"/>
      <c r="BHJ1188" s="140"/>
      <c r="BHK1188" s="140"/>
      <c r="BHL1188" s="140"/>
      <c r="BHM1188" s="140"/>
      <c r="BHN1188" s="140"/>
      <c r="BHO1188" s="140"/>
      <c r="BHP1188" s="140"/>
      <c r="BHQ1188" s="140"/>
      <c r="BHR1188" s="140"/>
      <c r="BHS1188" s="140"/>
      <c r="BHT1188" s="140"/>
      <c r="BHU1188" s="140"/>
      <c r="BHV1188" s="140"/>
      <c r="BHW1188" s="140"/>
      <c r="BHX1188" s="140"/>
      <c r="BHY1188" s="140"/>
      <c r="BHZ1188" s="140"/>
      <c r="BIA1188" s="140"/>
      <c r="BIB1188" s="140"/>
      <c r="BIC1188" s="140"/>
      <c r="BID1188" s="140"/>
      <c r="BIE1188" s="140"/>
      <c r="BIF1188" s="140"/>
      <c r="BIG1188" s="140"/>
      <c r="BIH1188" s="140"/>
      <c r="BII1188" s="140"/>
      <c r="BIJ1188" s="140"/>
      <c r="BIK1188" s="140"/>
      <c r="BIL1188" s="140"/>
      <c r="BIM1188" s="140"/>
      <c r="BIN1188" s="140"/>
      <c r="BIO1188" s="140"/>
      <c r="BIP1188" s="140"/>
      <c r="BIQ1188" s="140"/>
      <c r="BIR1188" s="140"/>
      <c r="BIS1188" s="140"/>
      <c r="BIT1188" s="140"/>
      <c r="BIU1188" s="140"/>
      <c r="BIV1188" s="140"/>
      <c r="BIW1188" s="140"/>
      <c r="BIX1188" s="140"/>
      <c r="BIY1188" s="140"/>
      <c r="BIZ1188" s="140"/>
      <c r="BJA1188" s="140"/>
      <c r="BJB1188" s="140"/>
      <c r="BJC1188" s="140"/>
      <c r="BJD1188" s="140"/>
      <c r="BJE1188" s="140"/>
      <c r="BJF1188" s="140"/>
      <c r="BJG1188" s="140"/>
      <c r="BJH1188" s="140"/>
      <c r="BJI1188" s="140"/>
      <c r="BJJ1188" s="140"/>
      <c r="BJK1188" s="140"/>
      <c r="BJL1188" s="140"/>
      <c r="BJM1188" s="140"/>
      <c r="BJN1188" s="140"/>
      <c r="BJO1188" s="140"/>
      <c r="BJP1188" s="140"/>
      <c r="BJQ1188" s="140"/>
      <c r="BJR1188" s="140"/>
      <c r="BJS1188" s="140"/>
      <c r="BJT1188" s="140"/>
      <c r="BJU1188" s="140"/>
      <c r="BJV1188" s="140"/>
      <c r="BJW1188" s="140"/>
      <c r="BJX1188" s="140"/>
      <c r="BJY1188" s="140"/>
      <c r="BJZ1188" s="140"/>
      <c r="BKA1188" s="140"/>
      <c r="BKB1188" s="140"/>
      <c r="BKC1188" s="140"/>
      <c r="BKD1188" s="140"/>
      <c r="BKE1188" s="140"/>
      <c r="BKF1188" s="140"/>
      <c r="BKG1188" s="140"/>
      <c r="BKH1188" s="140"/>
      <c r="BKI1188" s="140"/>
      <c r="BKJ1188" s="140"/>
      <c r="BKK1188" s="140"/>
      <c r="BKL1188" s="140"/>
      <c r="BKM1188" s="140"/>
      <c r="BKN1188" s="140"/>
      <c r="BKO1188" s="140"/>
      <c r="BKP1188" s="140"/>
      <c r="BKQ1188" s="140"/>
      <c r="BKR1188" s="140"/>
      <c r="BKS1188" s="140"/>
      <c r="BKT1188" s="140"/>
      <c r="BKU1188" s="140"/>
      <c r="BKV1188" s="140"/>
      <c r="BKW1188" s="140"/>
      <c r="BKX1188" s="140"/>
      <c r="BKY1188" s="140"/>
      <c r="BKZ1188" s="140"/>
      <c r="BLA1188" s="140"/>
      <c r="BLB1188" s="140"/>
      <c r="BLC1188" s="140"/>
      <c r="BLD1188" s="140"/>
      <c r="BLE1188" s="140"/>
      <c r="BLF1188" s="140"/>
      <c r="BLG1188" s="140"/>
      <c r="BLH1188" s="140"/>
      <c r="BLI1188" s="140"/>
      <c r="BLJ1188" s="140"/>
      <c r="BLK1188" s="140"/>
      <c r="BLL1188" s="140"/>
      <c r="BLM1188" s="140"/>
      <c r="BLN1188" s="140"/>
      <c r="BLO1188" s="140"/>
      <c r="BLP1188" s="140"/>
      <c r="BLQ1188" s="140"/>
      <c r="BLR1188" s="140"/>
      <c r="BLS1188" s="140"/>
      <c r="BLT1188" s="140"/>
      <c r="BLU1188" s="140"/>
      <c r="BLV1188" s="140"/>
      <c r="BLW1188" s="140"/>
      <c r="BLX1188" s="140"/>
      <c r="BLY1188" s="140"/>
      <c r="BLZ1188" s="140"/>
      <c r="BMA1188" s="140"/>
      <c r="BMB1188" s="140"/>
      <c r="BMC1188" s="140"/>
      <c r="BMD1188" s="140"/>
      <c r="BME1188" s="140"/>
      <c r="BMF1188" s="140"/>
      <c r="BMG1188" s="140"/>
      <c r="BMH1188" s="140"/>
      <c r="BMI1188" s="140"/>
      <c r="BMJ1188" s="140"/>
      <c r="BMK1188" s="140"/>
      <c r="BML1188" s="140"/>
      <c r="BMM1188" s="140"/>
      <c r="BMN1188" s="140"/>
      <c r="BMO1188" s="140"/>
      <c r="BMP1188" s="140"/>
      <c r="BMQ1188" s="140"/>
      <c r="BMR1188" s="140"/>
      <c r="BMS1188" s="140"/>
      <c r="BMT1188" s="140"/>
      <c r="BMU1188" s="140"/>
      <c r="BMV1188" s="140"/>
      <c r="BMW1188" s="140"/>
      <c r="BMX1188" s="140"/>
      <c r="BMY1188" s="140"/>
      <c r="BMZ1188" s="140"/>
      <c r="BNA1188" s="140"/>
      <c r="BNB1188" s="140"/>
      <c r="BNC1188" s="140"/>
      <c r="BND1188" s="140"/>
      <c r="BNE1188" s="140"/>
      <c r="BNF1188" s="140"/>
      <c r="BNG1188" s="140"/>
      <c r="BNH1188" s="140"/>
      <c r="BNI1188" s="140"/>
      <c r="BNJ1188" s="140"/>
      <c r="BNK1188" s="140"/>
      <c r="BNL1188" s="140"/>
      <c r="BNM1188" s="140"/>
      <c r="BNN1188" s="140"/>
      <c r="BNO1188" s="140"/>
      <c r="BNP1188" s="140"/>
      <c r="BNQ1188" s="140"/>
      <c r="BNR1188" s="140"/>
      <c r="BNS1188" s="140"/>
      <c r="BNT1188" s="140"/>
      <c r="BNU1188" s="140"/>
      <c r="BNV1188" s="140"/>
      <c r="BNW1188" s="140"/>
      <c r="BNX1188" s="140"/>
      <c r="BNY1188" s="140"/>
      <c r="BNZ1188" s="140"/>
      <c r="BOA1188" s="140"/>
      <c r="BOB1188" s="140"/>
      <c r="BOC1188" s="140"/>
      <c r="BOD1188" s="140"/>
      <c r="BOE1188" s="140"/>
      <c r="BOF1188" s="140"/>
      <c r="BOG1188" s="140"/>
      <c r="BOH1188" s="140"/>
      <c r="BOI1188" s="140"/>
      <c r="BOJ1188" s="140"/>
      <c r="BOK1188" s="140"/>
      <c r="BOL1188" s="140"/>
      <c r="BOM1188" s="140"/>
      <c r="BON1188" s="140"/>
      <c r="BOO1188" s="140"/>
      <c r="BOP1188" s="140"/>
      <c r="BOQ1188" s="140"/>
      <c r="BOR1188" s="140"/>
      <c r="BOS1188" s="140"/>
      <c r="BOT1188" s="140"/>
      <c r="BOU1188" s="140"/>
      <c r="BOV1188" s="140"/>
      <c r="BOW1188" s="140"/>
      <c r="BOX1188" s="140"/>
      <c r="BOY1188" s="140"/>
      <c r="BOZ1188" s="140"/>
      <c r="BPA1188" s="140"/>
      <c r="BPB1188" s="140"/>
      <c r="BPC1188" s="140"/>
      <c r="BPD1188" s="140"/>
      <c r="BPE1188" s="140"/>
      <c r="BPF1188" s="140"/>
      <c r="BPG1188" s="140"/>
      <c r="BPH1188" s="140"/>
      <c r="BPI1188" s="140"/>
      <c r="BPJ1188" s="140"/>
      <c r="BPK1188" s="140"/>
      <c r="BPL1188" s="140"/>
      <c r="BPM1188" s="140"/>
      <c r="BPN1188" s="140"/>
      <c r="BPO1188" s="140"/>
      <c r="BPP1188" s="140"/>
      <c r="BPQ1188" s="140"/>
      <c r="BPR1188" s="140"/>
      <c r="BPS1188" s="140"/>
      <c r="BPT1188" s="140"/>
      <c r="BPU1188" s="140"/>
      <c r="BPV1188" s="140"/>
      <c r="BPW1188" s="140"/>
      <c r="BPX1188" s="140"/>
      <c r="BPY1188" s="140"/>
      <c r="BPZ1188" s="140"/>
      <c r="BQA1188" s="140"/>
      <c r="BQB1188" s="140"/>
      <c r="BQC1188" s="140"/>
      <c r="BQD1188" s="140"/>
      <c r="BQE1188" s="140"/>
      <c r="BQF1188" s="140"/>
      <c r="BQG1188" s="140"/>
      <c r="BQH1188" s="140"/>
      <c r="BQI1188" s="140"/>
      <c r="BQJ1188" s="140"/>
      <c r="BQK1188" s="140"/>
      <c r="BQL1188" s="140"/>
      <c r="BQM1188" s="140"/>
      <c r="BQN1188" s="140"/>
      <c r="BQO1188" s="140"/>
      <c r="BQP1188" s="140"/>
      <c r="BQQ1188" s="140"/>
      <c r="BQR1188" s="140"/>
      <c r="BQS1188" s="140"/>
      <c r="BQT1188" s="140"/>
      <c r="BQU1188" s="140"/>
      <c r="BQV1188" s="140"/>
      <c r="BQW1188" s="140"/>
      <c r="BQX1188" s="140"/>
      <c r="BQY1188" s="140"/>
      <c r="BQZ1188" s="140"/>
      <c r="BRA1188" s="140"/>
      <c r="BRB1188" s="140"/>
      <c r="BRC1188" s="140"/>
      <c r="BRD1188" s="140"/>
      <c r="BRE1188" s="140"/>
      <c r="BRF1188" s="140"/>
      <c r="BRG1188" s="140"/>
      <c r="BRH1188" s="140"/>
      <c r="BRI1188" s="140"/>
      <c r="BRJ1188" s="140"/>
      <c r="BRK1188" s="140"/>
      <c r="BRL1188" s="140"/>
      <c r="BRM1188" s="140"/>
      <c r="BRN1188" s="140"/>
      <c r="BRO1188" s="140"/>
      <c r="BRP1188" s="140"/>
      <c r="BRQ1188" s="140"/>
      <c r="BRR1188" s="140"/>
      <c r="BRS1188" s="140"/>
      <c r="BRT1188" s="140"/>
      <c r="BRU1188" s="140"/>
      <c r="BRV1188" s="140"/>
      <c r="BRW1188" s="140"/>
      <c r="BRX1188" s="140"/>
      <c r="BRY1188" s="140"/>
      <c r="BRZ1188" s="140"/>
      <c r="BSA1188" s="140"/>
      <c r="BSB1188" s="140"/>
      <c r="BSC1188" s="140"/>
      <c r="BSD1188" s="140"/>
      <c r="BSE1188" s="140"/>
      <c r="BSF1188" s="140"/>
      <c r="BSG1188" s="140"/>
      <c r="BSH1188" s="140"/>
      <c r="BSI1188" s="140"/>
      <c r="BSJ1188" s="140"/>
      <c r="BSK1188" s="140"/>
      <c r="BSL1188" s="140"/>
      <c r="BSM1188" s="140"/>
      <c r="BSN1188" s="140"/>
      <c r="BSO1188" s="140"/>
      <c r="BSP1188" s="140"/>
      <c r="BSQ1188" s="140"/>
      <c r="BSR1188" s="140"/>
      <c r="BSS1188" s="140"/>
      <c r="BST1188" s="140"/>
      <c r="BSU1188" s="140"/>
      <c r="BSV1188" s="140"/>
      <c r="BSW1188" s="140"/>
      <c r="BSX1188" s="140"/>
      <c r="BSY1188" s="140"/>
      <c r="BSZ1188" s="140"/>
      <c r="BTA1188" s="140"/>
      <c r="BTB1188" s="140"/>
      <c r="BTC1188" s="140"/>
      <c r="BTD1188" s="140"/>
      <c r="BTE1188" s="140"/>
      <c r="BTF1188" s="140"/>
      <c r="BTG1188" s="140"/>
      <c r="BTH1188" s="140"/>
      <c r="BTI1188" s="140"/>
      <c r="BTJ1188" s="140"/>
      <c r="BTK1188" s="140"/>
      <c r="BTL1188" s="140"/>
      <c r="BTM1188" s="140"/>
      <c r="BTN1188" s="140"/>
      <c r="BTO1188" s="140"/>
      <c r="BTP1188" s="140"/>
      <c r="BTQ1188" s="140"/>
      <c r="BTR1188" s="140"/>
      <c r="BTS1188" s="140"/>
      <c r="BTT1188" s="140"/>
      <c r="BTU1188" s="140"/>
      <c r="BTV1188" s="140"/>
      <c r="BTW1188" s="140"/>
      <c r="BTX1188" s="140"/>
      <c r="BTY1188" s="140"/>
      <c r="BTZ1188" s="140"/>
      <c r="BUA1188" s="140"/>
      <c r="BUB1188" s="140"/>
      <c r="BUC1188" s="140"/>
      <c r="BUD1188" s="140"/>
      <c r="BUE1188" s="140"/>
      <c r="BUF1188" s="140"/>
      <c r="BUG1188" s="140"/>
      <c r="BUH1188" s="140"/>
      <c r="BUI1188" s="140"/>
      <c r="BUJ1188" s="140"/>
      <c r="BUK1188" s="140"/>
      <c r="BUL1188" s="140"/>
      <c r="BUM1188" s="140"/>
      <c r="BUN1188" s="140"/>
      <c r="BUO1188" s="140"/>
      <c r="BUP1188" s="140"/>
      <c r="BUQ1188" s="140"/>
      <c r="BUR1188" s="140"/>
      <c r="BUS1188" s="140"/>
      <c r="BUT1188" s="140"/>
      <c r="BUU1188" s="140"/>
      <c r="BUV1188" s="140"/>
      <c r="BUW1188" s="140"/>
      <c r="BUX1188" s="140"/>
      <c r="BUY1188" s="140"/>
      <c r="BUZ1188" s="140"/>
      <c r="BVA1188" s="140"/>
      <c r="BVB1188" s="140"/>
      <c r="BVC1188" s="140"/>
      <c r="BVD1188" s="140"/>
      <c r="BVE1188" s="140"/>
      <c r="BVF1188" s="140"/>
      <c r="BVG1188" s="140"/>
      <c r="BVH1188" s="140"/>
      <c r="BVI1188" s="140"/>
      <c r="BVJ1188" s="140"/>
      <c r="BVK1188" s="140"/>
      <c r="BVL1188" s="140"/>
      <c r="BVM1188" s="140"/>
      <c r="BVN1188" s="140"/>
      <c r="BVO1188" s="140"/>
      <c r="BVP1188" s="140"/>
      <c r="BVQ1188" s="140"/>
      <c r="BVR1188" s="140"/>
      <c r="BVS1188" s="140"/>
      <c r="BVT1188" s="140"/>
      <c r="BVU1188" s="140"/>
      <c r="BVV1188" s="140"/>
      <c r="BVW1188" s="140"/>
      <c r="BVX1188" s="140"/>
      <c r="BVY1188" s="140"/>
      <c r="BVZ1188" s="140"/>
      <c r="BWA1188" s="140"/>
      <c r="BWB1188" s="140"/>
      <c r="BWC1188" s="140"/>
      <c r="BWD1188" s="140"/>
      <c r="BWE1188" s="140"/>
      <c r="BWF1188" s="140"/>
      <c r="BWG1188" s="140"/>
      <c r="BWH1188" s="140"/>
      <c r="BWI1188" s="140"/>
      <c r="BWJ1188" s="140"/>
      <c r="BWK1188" s="140"/>
      <c r="BWL1188" s="140"/>
      <c r="BWM1188" s="140"/>
      <c r="BWN1188" s="140"/>
      <c r="BWO1188" s="140"/>
      <c r="BWP1188" s="140"/>
      <c r="BWQ1188" s="140"/>
      <c r="BWR1188" s="140"/>
      <c r="BWS1188" s="140"/>
      <c r="BWT1188" s="140"/>
      <c r="BWU1188" s="140"/>
      <c r="BWV1188" s="140"/>
      <c r="BWW1188" s="140"/>
      <c r="BWX1188" s="140"/>
      <c r="BWY1188" s="140"/>
      <c r="BWZ1188" s="140"/>
      <c r="BXA1188" s="140"/>
      <c r="BXB1188" s="140"/>
      <c r="BXC1188" s="140"/>
      <c r="BXD1188" s="140"/>
      <c r="BXE1188" s="140"/>
      <c r="BXF1188" s="140"/>
      <c r="BXG1188" s="140"/>
      <c r="BXH1188" s="140"/>
      <c r="BXI1188" s="140"/>
      <c r="BXJ1188" s="140"/>
      <c r="BXK1188" s="140"/>
      <c r="BXL1188" s="140"/>
      <c r="BXM1188" s="140"/>
      <c r="BXN1188" s="140"/>
      <c r="BXO1188" s="140"/>
      <c r="BXP1188" s="140"/>
      <c r="BXQ1188" s="140"/>
      <c r="BXR1188" s="140"/>
      <c r="BXS1188" s="140"/>
      <c r="BXT1188" s="140"/>
      <c r="BXU1188" s="140"/>
      <c r="BXV1188" s="140"/>
      <c r="BXW1188" s="140"/>
      <c r="BXX1188" s="140"/>
      <c r="BXY1188" s="140"/>
      <c r="BXZ1188" s="140"/>
      <c r="BYA1188" s="140"/>
      <c r="BYB1188" s="140"/>
      <c r="BYC1188" s="140"/>
      <c r="BYD1188" s="140"/>
      <c r="BYE1188" s="140"/>
      <c r="BYF1188" s="140"/>
      <c r="BYG1188" s="140"/>
      <c r="BYH1188" s="140"/>
      <c r="BYI1188" s="140"/>
      <c r="BYJ1188" s="140"/>
      <c r="BYK1188" s="140"/>
      <c r="BYL1188" s="140"/>
      <c r="BYM1188" s="140"/>
      <c r="BYN1188" s="140"/>
      <c r="BYO1188" s="140"/>
      <c r="BYP1188" s="140"/>
      <c r="BYQ1188" s="140"/>
      <c r="BYR1188" s="140"/>
      <c r="BYS1188" s="140"/>
      <c r="BYT1188" s="140"/>
      <c r="BYU1188" s="140"/>
      <c r="BYV1188" s="140"/>
      <c r="BYW1188" s="140"/>
      <c r="BYX1188" s="140"/>
      <c r="BYY1188" s="140"/>
      <c r="BYZ1188" s="140"/>
      <c r="BZA1188" s="140"/>
      <c r="BZB1188" s="140"/>
      <c r="BZC1188" s="140"/>
      <c r="BZD1188" s="140"/>
      <c r="BZE1188" s="140"/>
      <c r="BZF1188" s="140"/>
      <c r="BZG1188" s="140"/>
      <c r="BZH1188" s="140"/>
      <c r="BZI1188" s="140"/>
      <c r="BZJ1188" s="140"/>
      <c r="BZK1188" s="140"/>
      <c r="BZL1188" s="140"/>
      <c r="BZM1188" s="140"/>
      <c r="BZN1188" s="140"/>
      <c r="BZO1188" s="140"/>
      <c r="BZP1188" s="140"/>
      <c r="BZQ1188" s="140"/>
      <c r="BZR1188" s="140"/>
      <c r="BZS1188" s="140"/>
      <c r="BZT1188" s="140"/>
      <c r="BZU1188" s="140"/>
      <c r="BZV1188" s="140"/>
      <c r="BZW1188" s="140"/>
      <c r="BZX1188" s="140"/>
      <c r="BZY1188" s="140"/>
      <c r="BZZ1188" s="140"/>
      <c r="CAA1188" s="140"/>
      <c r="CAB1188" s="140"/>
      <c r="CAC1188" s="140"/>
      <c r="CAD1188" s="140"/>
      <c r="CAE1188" s="140"/>
      <c r="CAF1188" s="140"/>
      <c r="CAG1188" s="140"/>
      <c r="CAH1188" s="140"/>
      <c r="CAI1188" s="140"/>
      <c r="CAJ1188" s="140"/>
      <c r="CAK1188" s="140"/>
      <c r="CAL1188" s="140"/>
      <c r="CAM1188" s="140"/>
      <c r="CAN1188" s="140"/>
      <c r="CAO1188" s="140"/>
      <c r="CAP1188" s="140"/>
      <c r="CAQ1188" s="140"/>
      <c r="CAR1188" s="140"/>
      <c r="CAS1188" s="140"/>
      <c r="CAT1188" s="140"/>
      <c r="CAU1188" s="140"/>
      <c r="CAV1188" s="140"/>
      <c r="CAW1188" s="140"/>
      <c r="CAX1188" s="140"/>
      <c r="CAY1188" s="140"/>
      <c r="CAZ1188" s="140"/>
      <c r="CBA1188" s="140"/>
      <c r="CBB1188" s="140"/>
      <c r="CBC1188" s="140"/>
      <c r="CBD1188" s="140"/>
      <c r="CBE1188" s="140"/>
      <c r="CBF1188" s="140"/>
      <c r="CBG1188" s="140"/>
      <c r="CBH1188" s="140"/>
      <c r="CBI1188" s="140"/>
      <c r="CBJ1188" s="140"/>
      <c r="CBK1188" s="140"/>
      <c r="CBL1188" s="140"/>
      <c r="CBM1188" s="140"/>
      <c r="CBN1188" s="140"/>
      <c r="CBO1188" s="140"/>
      <c r="CBP1188" s="140"/>
      <c r="CBQ1188" s="140"/>
      <c r="CBR1188" s="140"/>
      <c r="CBS1188" s="140"/>
      <c r="CBT1188" s="140"/>
      <c r="CBU1188" s="140"/>
      <c r="CBV1188" s="140"/>
      <c r="CBW1188" s="140"/>
      <c r="CBX1188" s="140"/>
      <c r="CBY1188" s="140"/>
      <c r="CBZ1188" s="140"/>
      <c r="CCA1188" s="140"/>
      <c r="CCB1188" s="140"/>
      <c r="CCC1188" s="140"/>
      <c r="CCD1188" s="140"/>
      <c r="CCE1188" s="140"/>
      <c r="CCF1188" s="140"/>
      <c r="CCG1188" s="140"/>
      <c r="CCH1188" s="140"/>
      <c r="CCI1188" s="140"/>
      <c r="CCJ1188" s="140"/>
      <c r="CCK1188" s="140"/>
      <c r="CCL1188" s="140"/>
      <c r="CCM1188" s="140"/>
      <c r="CCN1188" s="140"/>
      <c r="CCO1188" s="140"/>
      <c r="CCP1188" s="140"/>
      <c r="CCQ1188" s="140"/>
      <c r="CCR1188" s="140"/>
      <c r="CCS1188" s="140"/>
      <c r="CCT1188" s="140"/>
      <c r="CCU1188" s="140"/>
      <c r="CCV1188" s="140"/>
      <c r="CCW1188" s="140"/>
      <c r="CCX1188" s="140"/>
      <c r="CCY1188" s="140"/>
      <c r="CCZ1188" s="140"/>
      <c r="CDA1188" s="140"/>
      <c r="CDB1188" s="140"/>
      <c r="CDC1188" s="140"/>
      <c r="CDD1188" s="140"/>
      <c r="CDE1188" s="140"/>
      <c r="CDF1188" s="140"/>
      <c r="CDG1188" s="140"/>
      <c r="CDH1188" s="140"/>
      <c r="CDI1188" s="140"/>
      <c r="CDJ1188" s="140"/>
      <c r="CDK1188" s="140"/>
      <c r="CDL1188" s="140"/>
      <c r="CDM1188" s="140"/>
      <c r="CDN1188" s="140"/>
      <c r="CDO1188" s="140"/>
      <c r="CDP1188" s="140"/>
      <c r="CDQ1188" s="140"/>
      <c r="CDR1188" s="140"/>
      <c r="CDS1188" s="140"/>
      <c r="CDT1188" s="140"/>
      <c r="CDU1188" s="140"/>
      <c r="CDV1188" s="140"/>
      <c r="CDW1188" s="140"/>
      <c r="CDX1188" s="140"/>
      <c r="CDY1188" s="140"/>
      <c r="CDZ1188" s="140"/>
      <c r="CEA1188" s="140"/>
      <c r="CEB1188" s="140"/>
      <c r="CEC1188" s="140"/>
      <c r="CED1188" s="140"/>
      <c r="CEE1188" s="140"/>
      <c r="CEF1188" s="140"/>
      <c r="CEG1188" s="140"/>
      <c r="CEH1188" s="140"/>
      <c r="CEI1188" s="140"/>
      <c r="CEJ1188" s="140"/>
      <c r="CEK1188" s="140"/>
      <c r="CEL1188" s="140"/>
      <c r="CEM1188" s="140"/>
      <c r="CEN1188" s="140"/>
      <c r="CEO1188" s="140"/>
      <c r="CEP1188" s="140"/>
      <c r="CEQ1188" s="140"/>
      <c r="CER1188" s="140"/>
      <c r="CES1188" s="140"/>
      <c r="CET1188" s="140"/>
      <c r="CEU1188" s="140"/>
      <c r="CEV1188" s="140"/>
      <c r="CEW1188" s="140"/>
      <c r="CEX1188" s="140"/>
      <c r="CEY1188" s="140"/>
      <c r="CEZ1188" s="140"/>
      <c r="CFA1188" s="140"/>
      <c r="CFB1188" s="140"/>
      <c r="CFC1188" s="140"/>
      <c r="CFD1188" s="140"/>
      <c r="CFE1188" s="140"/>
      <c r="CFF1188" s="140"/>
      <c r="CFG1188" s="140"/>
      <c r="CFH1188" s="140"/>
      <c r="CFI1188" s="140"/>
      <c r="CFJ1188" s="140"/>
      <c r="CFK1188" s="140"/>
      <c r="CFL1188" s="140"/>
      <c r="CFM1188" s="140"/>
      <c r="CFN1188" s="140"/>
      <c r="CFO1188" s="140"/>
      <c r="CFP1188" s="140"/>
      <c r="CFQ1188" s="140"/>
      <c r="CFR1188" s="140"/>
      <c r="CFS1188" s="140"/>
      <c r="CFT1188" s="140"/>
      <c r="CFU1188" s="140"/>
      <c r="CFV1188" s="140"/>
      <c r="CFW1188" s="140"/>
      <c r="CFX1188" s="140"/>
      <c r="CFY1188" s="140"/>
      <c r="CFZ1188" s="140"/>
      <c r="CGA1188" s="140"/>
      <c r="CGB1188" s="140"/>
      <c r="CGC1188" s="140"/>
      <c r="CGD1188" s="140"/>
      <c r="CGE1188" s="140"/>
      <c r="CGF1188" s="140"/>
      <c r="CGG1188" s="140"/>
      <c r="CGH1188" s="140"/>
      <c r="CGI1188" s="140"/>
      <c r="CGJ1188" s="140"/>
      <c r="CGK1188" s="140"/>
      <c r="CGL1188" s="140"/>
      <c r="CGM1188" s="140"/>
      <c r="CGN1188" s="140"/>
      <c r="CGO1188" s="140"/>
      <c r="CGP1188" s="140"/>
      <c r="CGQ1188" s="140"/>
      <c r="CGR1188" s="140"/>
      <c r="CGS1188" s="140"/>
      <c r="CGT1188" s="140"/>
      <c r="CGU1188" s="140"/>
      <c r="CGV1188" s="140"/>
      <c r="CGW1188" s="140"/>
      <c r="CGX1188" s="140"/>
      <c r="CGY1188" s="140"/>
      <c r="CGZ1188" s="140"/>
      <c r="CHA1188" s="140"/>
      <c r="CHB1188" s="140"/>
      <c r="CHC1188" s="140"/>
      <c r="CHD1188" s="140"/>
      <c r="CHE1188" s="140"/>
      <c r="CHF1188" s="140"/>
      <c r="CHG1188" s="140"/>
      <c r="CHH1188" s="140"/>
      <c r="CHI1188" s="140"/>
      <c r="CHJ1188" s="140"/>
      <c r="CHK1188" s="140"/>
      <c r="CHL1188" s="140"/>
      <c r="CHM1188" s="140"/>
      <c r="CHN1188" s="140"/>
      <c r="CHO1188" s="140"/>
      <c r="CHP1188" s="140"/>
      <c r="CHQ1188" s="140"/>
      <c r="CHR1188" s="140"/>
      <c r="CHS1188" s="140"/>
      <c r="CHT1188" s="140"/>
      <c r="CHU1188" s="140"/>
      <c r="CHV1188" s="140"/>
      <c r="CHW1188" s="140"/>
      <c r="CHX1188" s="140"/>
      <c r="CHY1188" s="140"/>
      <c r="CHZ1188" s="140"/>
      <c r="CIA1188" s="140"/>
      <c r="CIB1188" s="140"/>
      <c r="CIC1188" s="140"/>
      <c r="CID1188" s="140"/>
      <c r="CIE1188" s="140"/>
      <c r="CIF1188" s="140"/>
      <c r="CIG1188" s="140"/>
      <c r="CIH1188" s="140"/>
      <c r="CII1188" s="140"/>
      <c r="CIJ1188" s="140"/>
      <c r="CIK1188" s="140"/>
      <c r="CIL1188" s="140"/>
      <c r="CIM1188" s="140"/>
      <c r="CIN1188" s="140"/>
      <c r="CIO1188" s="140"/>
      <c r="CIP1188" s="140"/>
      <c r="CIQ1188" s="140"/>
      <c r="CIR1188" s="140"/>
      <c r="CIS1188" s="140"/>
      <c r="CIT1188" s="140"/>
      <c r="CIU1188" s="140"/>
      <c r="CIV1188" s="140"/>
      <c r="CIW1188" s="140"/>
      <c r="CIX1188" s="140"/>
      <c r="CIY1188" s="140"/>
      <c r="CIZ1188" s="140"/>
      <c r="CJA1188" s="140"/>
      <c r="CJB1188" s="140"/>
      <c r="CJC1188" s="140"/>
      <c r="CJD1188" s="140"/>
      <c r="CJE1188" s="140"/>
      <c r="CJF1188" s="140"/>
      <c r="CJG1188" s="140"/>
      <c r="CJH1188" s="140"/>
      <c r="CJI1188" s="140"/>
      <c r="CJJ1188" s="140"/>
      <c r="CJK1188" s="140"/>
      <c r="CJL1188" s="140"/>
      <c r="CJM1188" s="140"/>
      <c r="CJN1188" s="140"/>
      <c r="CJO1188" s="140"/>
      <c r="CJP1188" s="140"/>
      <c r="CJQ1188" s="140"/>
      <c r="CJR1188" s="140"/>
      <c r="CJS1188" s="140"/>
      <c r="CJT1188" s="140"/>
      <c r="CJU1188" s="140"/>
      <c r="CJV1188" s="140"/>
      <c r="CJW1188" s="140"/>
      <c r="CJX1188" s="140"/>
      <c r="CJY1188" s="140"/>
      <c r="CJZ1188" s="140"/>
      <c r="CKA1188" s="140"/>
      <c r="CKB1188" s="140"/>
      <c r="CKC1188" s="140"/>
      <c r="CKD1188" s="140"/>
      <c r="CKE1188" s="140"/>
      <c r="CKF1188" s="140"/>
      <c r="CKG1188" s="140"/>
      <c r="CKH1188" s="140"/>
      <c r="CKI1188" s="140"/>
      <c r="CKJ1188" s="140"/>
      <c r="CKK1188" s="140"/>
      <c r="CKL1188" s="140"/>
      <c r="CKM1188" s="140"/>
      <c r="CKN1188" s="140"/>
      <c r="CKO1188" s="140"/>
      <c r="CKP1188" s="140"/>
      <c r="CKQ1188" s="140"/>
      <c r="CKR1188" s="140"/>
      <c r="CKS1188" s="140"/>
      <c r="CKT1188" s="140"/>
      <c r="CKU1188" s="140"/>
      <c r="CKV1188" s="140"/>
      <c r="CKW1188" s="140"/>
      <c r="CKX1188" s="140"/>
      <c r="CKY1188" s="140"/>
      <c r="CKZ1188" s="140"/>
      <c r="CLA1188" s="140"/>
      <c r="CLB1188" s="140"/>
      <c r="CLC1188" s="140"/>
      <c r="CLD1188" s="140"/>
      <c r="CLE1188" s="140"/>
      <c r="CLF1188" s="140"/>
      <c r="CLG1188" s="140"/>
      <c r="CLH1188" s="140"/>
      <c r="CLI1188" s="140"/>
      <c r="CLJ1188" s="140"/>
      <c r="CLK1188" s="140"/>
      <c r="CLL1188" s="140"/>
      <c r="CLM1188" s="140"/>
      <c r="CLN1188" s="140"/>
      <c r="CLO1188" s="140"/>
      <c r="CLP1188" s="140"/>
      <c r="CLQ1188" s="140"/>
      <c r="CLR1188" s="140"/>
      <c r="CLS1188" s="140"/>
      <c r="CLT1188" s="140"/>
      <c r="CLU1188" s="140"/>
      <c r="CLV1188" s="140"/>
      <c r="CLW1188" s="140"/>
      <c r="CLX1188" s="140"/>
      <c r="CLY1188" s="140"/>
      <c r="CLZ1188" s="140"/>
      <c r="CMA1188" s="140"/>
      <c r="CMB1188" s="140"/>
      <c r="CMC1188" s="140"/>
      <c r="CMD1188" s="140"/>
      <c r="CME1188" s="140"/>
      <c r="CMF1188" s="140"/>
      <c r="CMG1188" s="140"/>
      <c r="CMH1188" s="140"/>
      <c r="CMI1188" s="140"/>
      <c r="CMJ1188" s="140"/>
      <c r="CMK1188" s="140"/>
      <c r="CML1188" s="140"/>
      <c r="CMM1188" s="140"/>
      <c r="CMN1188" s="140"/>
      <c r="CMO1188" s="140"/>
      <c r="CMP1188" s="140"/>
      <c r="CMQ1188" s="140"/>
      <c r="CMR1188" s="140"/>
      <c r="CMS1188" s="140"/>
      <c r="CMT1188" s="140"/>
      <c r="CMU1188" s="140"/>
      <c r="CMV1188" s="140"/>
      <c r="CMW1188" s="140"/>
      <c r="CMX1188" s="140"/>
      <c r="CMY1188" s="140"/>
      <c r="CMZ1188" s="140"/>
      <c r="CNA1188" s="140"/>
      <c r="CNB1188" s="140"/>
      <c r="CNC1188" s="140"/>
      <c r="CND1188" s="140"/>
      <c r="CNE1188" s="140"/>
      <c r="CNF1188" s="140"/>
      <c r="CNG1188" s="140"/>
      <c r="CNH1188" s="140"/>
      <c r="CNI1188" s="140"/>
      <c r="CNJ1188" s="140"/>
      <c r="CNK1188" s="140"/>
      <c r="CNL1188" s="140"/>
      <c r="CNM1188" s="140"/>
      <c r="CNN1188" s="140"/>
      <c r="CNO1188" s="140"/>
      <c r="CNP1188" s="140"/>
      <c r="CNQ1188" s="140"/>
      <c r="CNR1188" s="140"/>
      <c r="CNS1188" s="140"/>
      <c r="CNT1188" s="140"/>
      <c r="CNU1188" s="140"/>
      <c r="CNV1188" s="140"/>
      <c r="CNW1188" s="140"/>
      <c r="CNX1188" s="140"/>
      <c r="CNY1188" s="140"/>
      <c r="CNZ1188" s="140"/>
      <c r="COA1188" s="140"/>
      <c r="COB1188" s="140"/>
      <c r="COC1188" s="140"/>
      <c r="COD1188" s="140"/>
      <c r="COE1188" s="140"/>
      <c r="COF1188" s="140"/>
      <c r="COG1188" s="140"/>
      <c r="COH1188" s="140"/>
      <c r="COI1188" s="140"/>
      <c r="COJ1188" s="140"/>
      <c r="COK1188" s="140"/>
      <c r="COL1188" s="140"/>
      <c r="COM1188" s="140"/>
      <c r="CON1188" s="140"/>
      <c r="COO1188" s="140"/>
      <c r="COP1188" s="140"/>
      <c r="COQ1188" s="140"/>
      <c r="COR1188" s="140"/>
      <c r="COS1188" s="140"/>
      <c r="COT1188" s="140"/>
      <c r="COU1188" s="140"/>
      <c r="COV1188" s="140"/>
      <c r="COW1188" s="140"/>
      <c r="COX1188" s="140"/>
      <c r="COY1188" s="140"/>
      <c r="COZ1188" s="140"/>
      <c r="CPA1188" s="140"/>
      <c r="CPB1188" s="140"/>
      <c r="CPC1188" s="140"/>
      <c r="CPD1188" s="140"/>
      <c r="CPE1188" s="140"/>
      <c r="CPF1188" s="140"/>
      <c r="CPG1188" s="140"/>
      <c r="CPH1188" s="140"/>
      <c r="CPI1188" s="140"/>
      <c r="CPJ1188" s="140"/>
      <c r="CPK1188" s="140"/>
      <c r="CPL1188" s="140"/>
      <c r="CPM1188" s="140"/>
      <c r="CPN1188" s="140"/>
      <c r="CPO1188" s="140"/>
      <c r="CPP1188" s="140"/>
      <c r="CPQ1188" s="140"/>
      <c r="CPR1188" s="140"/>
      <c r="CPS1188" s="140"/>
      <c r="CPT1188" s="140"/>
      <c r="CPU1188" s="140"/>
      <c r="CPV1188" s="140"/>
      <c r="CPW1188" s="140"/>
      <c r="CPX1188" s="140"/>
      <c r="CPY1188" s="140"/>
      <c r="CPZ1188" s="140"/>
      <c r="CQA1188" s="140"/>
      <c r="CQB1188" s="140"/>
      <c r="CQC1188" s="140"/>
      <c r="CQD1188" s="140"/>
      <c r="CQE1188" s="140"/>
      <c r="CQF1188" s="140"/>
      <c r="CQG1188" s="140"/>
      <c r="CQH1188" s="140"/>
      <c r="CQI1188" s="140"/>
      <c r="CQJ1188" s="140"/>
      <c r="CQK1188" s="140"/>
      <c r="CQL1188" s="140"/>
      <c r="CQM1188" s="140"/>
      <c r="CQN1188" s="140"/>
      <c r="CQO1188" s="140"/>
      <c r="CQP1188" s="140"/>
      <c r="CQQ1188" s="140"/>
      <c r="CQR1188" s="140"/>
      <c r="CQS1188" s="140"/>
      <c r="CQT1188" s="140"/>
      <c r="CQU1188" s="140"/>
      <c r="CQV1188" s="140"/>
      <c r="CQW1188" s="140"/>
      <c r="CQX1188" s="140"/>
      <c r="CQY1188" s="140"/>
      <c r="CQZ1188" s="140"/>
      <c r="CRA1188" s="140"/>
      <c r="CRB1188" s="140"/>
      <c r="CRC1188" s="140"/>
      <c r="CRD1188" s="140"/>
      <c r="CRE1188" s="140"/>
      <c r="CRF1188" s="140"/>
      <c r="CRG1188" s="140"/>
      <c r="CRH1188" s="140"/>
      <c r="CRI1188" s="140"/>
      <c r="CRJ1188" s="140"/>
      <c r="CRK1188" s="140"/>
      <c r="CRL1188" s="140"/>
      <c r="CRM1188" s="140"/>
      <c r="CRN1188" s="140"/>
      <c r="CRO1188" s="140"/>
      <c r="CRP1188" s="140"/>
      <c r="CRQ1188" s="140"/>
      <c r="CRR1188" s="140"/>
      <c r="CRS1188" s="140"/>
      <c r="CRT1188" s="140"/>
      <c r="CRU1188" s="140"/>
      <c r="CRV1188" s="140"/>
      <c r="CRW1188" s="140"/>
      <c r="CRX1188" s="140"/>
      <c r="CRY1188" s="140"/>
      <c r="CRZ1188" s="140"/>
      <c r="CSA1188" s="140"/>
      <c r="CSB1188" s="140"/>
      <c r="CSC1188" s="140"/>
      <c r="CSD1188" s="140"/>
      <c r="CSE1188" s="140"/>
      <c r="CSF1188" s="140"/>
      <c r="CSG1188" s="140"/>
      <c r="CSH1188" s="140"/>
      <c r="CSI1188" s="140"/>
      <c r="CSJ1188" s="140"/>
      <c r="CSK1188" s="140"/>
      <c r="CSL1188" s="140"/>
      <c r="CSM1188" s="140"/>
      <c r="CSN1188" s="140"/>
      <c r="CSO1188" s="140"/>
      <c r="CSP1188" s="140"/>
      <c r="CSQ1188" s="140"/>
      <c r="CSR1188" s="140"/>
      <c r="CSS1188" s="140"/>
      <c r="CST1188" s="140"/>
      <c r="CSU1188" s="140"/>
      <c r="CSV1188" s="140"/>
      <c r="CSW1188" s="140"/>
      <c r="CSX1188" s="140"/>
      <c r="CSY1188" s="140"/>
      <c r="CSZ1188" s="140"/>
      <c r="CTA1188" s="140"/>
      <c r="CTB1188" s="140"/>
      <c r="CTC1188" s="140"/>
      <c r="CTD1188" s="140"/>
      <c r="CTE1188" s="140"/>
      <c r="CTF1188" s="140"/>
      <c r="CTG1188" s="140"/>
      <c r="CTH1188" s="140"/>
      <c r="CTI1188" s="140"/>
      <c r="CTJ1188" s="140"/>
      <c r="CTK1188" s="140"/>
      <c r="CTL1188" s="140"/>
      <c r="CTM1188" s="140"/>
      <c r="CTN1188" s="140"/>
      <c r="CTO1188" s="140"/>
      <c r="CTP1188" s="140"/>
      <c r="CTQ1188" s="140"/>
      <c r="CTR1188" s="140"/>
      <c r="CTS1188" s="140"/>
      <c r="CTT1188" s="140"/>
      <c r="CTU1188" s="140"/>
      <c r="CTV1188" s="140"/>
      <c r="CTW1188" s="140"/>
      <c r="CTX1188" s="140"/>
      <c r="CTY1188" s="140"/>
      <c r="CTZ1188" s="140"/>
      <c r="CUA1188" s="140"/>
      <c r="CUB1188" s="140"/>
      <c r="CUC1188" s="140"/>
      <c r="CUD1188" s="140"/>
      <c r="CUE1188" s="140"/>
      <c r="CUF1188" s="140"/>
      <c r="CUG1188" s="140"/>
      <c r="CUH1188" s="140"/>
      <c r="CUI1188" s="140"/>
      <c r="CUJ1188" s="140"/>
      <c r="CUK1188" s="140"/>
      <c r="CUL1188" s="140"/>
      <c r="CUM1188" s="140"/>
      <c r="CUN1188" s="140"/>
      <c r="CUO1188" s="140"/>
      <c r="CUP1188" s="140"/>
      <c r="CUQ1188" s="140"/>
      <c r="CUR1188" s="140"/>
      <c r="CUS1188" s="140"/>
      <c r="CUT1188" s="140"/>
      <c r="CUU1188" s="140"/>
      <c r="CUV1188" s="140"/>
      <c r="CUW1188" s="140"/>
      <c r="CUX1188" s="140"/>
      <c r="CUY1188" s="140"/>
      <c r="CUZ1188" s="140"/>
      <c r="CVA1188" s="140"/>
      <c r="CVB1188" s="140"/>
      <c r="CVC1188" s="140"/>
      <c r="CVD1188" s="140"/>
      <c r="CVE1188" s="140"/>
      <c r="CVF1188" s="140"/>
      <c r="CVG1188" s="140"/>
      <c r="CVH1188" s="140"/>
      <c r="CVI1188" s="140"/>
      <c r="CVJ1188" s="140"/>
      <c r="CVK1188" s="140"/>
      <c r="CVL1188" s="140"/>
      <c r="CVM1188" s="140"/>
      <c r="CVN1188" s="140"/>
      <c r="CVO1188" s="140"/>
      <c r="CVP1188" s="140"/>
      <c r="CVQ1188" s="140"/>
      <c r="CVR1188" s="140"/>
      <c r="CVS1188" s="140"/>
      <c r="CVT1188" s="140"/>
      <c r="CVU1188" s="140"/>
      <c r="CVV1188" s="140"/>
      <c r="CVW1188" s="140"/>
      <c r="CVX1188" s="140"/>
      <c r="CVY1188" s="140"/>
      <c r="CVZ1188" s="140"/>
      <c r="CWA1188" s="140"/>
      <c r="CWB1188" s="140"/>
      <c r="CWC1188" s="140"/>
      <c r="CWD1188" s="140"/>
      <c r="CWE1188" s="140"/>
      <c r="CWF1188" s="140"/>
      <c r="CWG1188" s="140"/>
      <c r="CWH1188" s="140"/>
      <c r="CWI1188" s="140"/>
      <c r="CWJ1188" s="140"/>
      <c r="CWK1188" s="140"/>
      <c r="CWL1188" s="140"/>
      <c r="CWM1188" s="140"/>
      <c r="CWN1188" s="140"/>
      <c r="CWO1188" s="140"/>
      <c r="CWP1188" s="140"/>
      <c r="CWQ1188" s="140"/>
      <c r="CWR1188" s="140"/>
      <c r="CWS1188" s="140"/>
      <c r="CWT1188" s="140"/>
      <c r="CWU1188" s="140"/>
      <c r="CWV1188" s="140"/>
      <c r="CWW1188" s="140"/>
      <c r="CWX1188" s="140"/>
      <c r="CWY1188" s="140"/>
      <c r="CWZ1188" s="140"/>
      <c r="CXA1188" s="140"/>
      <c r="CXB1188" s="140"/>
      <c r="CXC1188" s="140"/>
      <c r="CXD1188" s="140"/>
      <c r="CXE1188" s="140"/>
      <c r="CXF1188" s="140"/>
      <c r="CXG1188" s="140"/>
      <c r="CXH1188" s="140"/>
      <c r="CXI1188" s="140"/>
      <c r="CXJ1188" s="140"/>
      <c r="CXK1188" s="140"/>
      <c r="CXL1188" s="140"/>
      <c r="CXM1188" s="140"/>
      <c r="CXN1188" s="140"/>
      <c r="CXO1188" s="140"/>
      <c r="CXP1188" s="140"/>
      <c r="CXQ1188" s="140"/>
      <c r="CXR1188" s="140"/>
      <c r="CXS1188" s="140"/>
      <c r="CXT1188" s="140"/>
      <c r="CXU1188" s="140"/>
      <c r="CXV1188" s="140"/>
      <c r="CXW1188" s="140"/>
      <c r="CXX1188" s="140"/>
      <c r="CXY1188" s="140"/>
      <c r="CXZ1188" s="140"/>
      <c r="CYA1188" s="140"/>
      <c r="CYB1188" s="140"/>
      <c r="CYC1188" s="140"/>
      <c r="CYD1188" s="140"/>
      <c r="CYE1188" s="140"/>
      <c r="CYF1188" s="140"/>
      <c r="CYG1188" s="140"/>
      <c r="CYH1188" s="140"/>
      <c r="CYI1188" s="140"/>
      <c r="CYJ1188" s="140"/>
      <c r="CYK1188" s="140"/>
      <c r="CYL1188" s="140"/>
      <c r="CYM1188" s="140"/>
      <c r="CYN1188" s="140"/>
      <c r="CYO1188" s="140"/>
      <c r="CYP1188" s="140"/>
      <c r="CYQ1188" s="140"/>
      <c r="CYR1188" s="140"/>
      <c r="CYS1188" s="140"/>
      <c r="CYT1188" s="140"/>
      <c r="CYU1188" s="140"/>
      <c r="CYV1188" s="140"/>
      <c r="CYW1188" s="140"/>
      <c r="CYX1188" s="140"/>
      <c r="CYY1188" s="140"/>
      <c r="CYZ1188" s="140"/>
      <c r="CZA1188" s="140"/>
      <c r="CZB1188" s="140"/>
      <c r="CZC1188" s="140"/>
      <c r="CZD1188" s="140"/>
      <c r="CZE1188" s="140"/>
      <c r="CZF1188" s="140"/>
      <c r="CZG1188" s="140"/>
      <c r="CZH1188" s="140"/>
      <c r="CZI1188" s="140"/>
      <c r="CZJ1188" s="140"/>
      <c r="CZK1188" s="140"/>
      <c r="CZL1188" s="140"/>
      <c r="CZM1188" s="140"/>
      <c r="CZN1188" s="140"/>
      <c r="CZO1188" s="140"/>
      <c r="CZP1188" s="140"/>
      <c r="CZQ1188" s="140"/>
      <c r="CZR1188" s="140"/>
      <c r="CZS1188" s="140"/>
      <c r="CZT1188" s="140"/>
      <c r="CZU1188" s="140"/>
      <c r="CZV1188" s="140"/>
      <c r="CZW1188" s="140"/>
      <c r="CZX1188" s="140"/>
      <c r="CZY1188" s="140"/>
      <c r="CZZ1188" s="140"/>
      <c r="DAA1188" s="140"/>
      <c r="DAB1188" s="140"/>
      <c r="DAC1188" s="140"/>
      <c r="DAD1188" s="140"/>
      <c r="DAE1188" s="140"/>
      <c r="DAF1188" s="140"/>
      <c r="DAG1188" s="140"/>
      <c r="DAH1188" s="140"/>
      <c r="DAI1188" s="140"/>
      <c r="DAJ1188" s="140"/>
      <c r="DAK1188" s="140"/>
      <c r="DAL1188" s="140"/>
      <c r="DAM1188" s="140"/>
      <c r="DAN1188" s="140"/>
      <c r="DAO1188" s="140"/>
      <c r="DAP1188" s="140"/>
      <c r="DAQ1188" s="140"/>
      <c r="DAR1188" s="140"/>
      <c r="DAS1188" s="140"/>
      <c r="DAT1188" s="140"/>
      <c r="DAU1188" s="140"/>
      <c r="DAV1188" s="140"/>
      <c r="DAW1188" s="140"/>
      <c r="DAX1188" s="140"/>
      <c r="DAY1188" s="140"/>
      <c r="DAZ1188" s="140"/>
      <c r="DBA1188" s="140"/>
      <c r="DBB1188" s="140"/>
      <c r="DBC1188" s="140"/>
      <c r="DBD1188" s="140"/>
      <c r="DBE1188" s="140"/>
      <c r="DBF1188" s="140"/>
      <c r="DBG1188" s="140"/>
      <c r="DBH1188" s="140"/>
      <c r="DBI1188" s="140"/>
      <c r="DBJ1188" s="140"/>
      <c r="DBK1188" s="140"/>
      <c r="DBL1188" s="140"/>
      <c r="DBM1188" s="140"/>
      <c r="DBN1188" s="140"/>
      <c r="DBO1188" s="140"/>
      <c r="DBP1188" s="140"/>
      <c r="DBQ1188" s="140"/>
      <c r="DBR1188" s="140"/>
      <c r="DBS1188" s="140"/>
      <c r="DBT1188" s="140"/>
      <c r="DBU1188" s="140"/>
      <c r="DBV1188" s="140"/>
      <c r="DBW1188" s="140"/>
      <c r="DBX1188" s="140"/>
      <c r="DBY1188" s="140"/>
      <c r="DBZ1188" s="140"/>
      <c r="DCA1188" s="140"/>
      <c r="DCB1188" s="140"/>
      <c r="DCC1188" s="140"/>
      <c r="DCD1188" s="140"/>
      <c r="DCE1188" s="140"/>
      <c r="DCF1188" s="140"/>
      <c r="DCG1188" s="140"/>
      <c r="DCH1188" s="140"/>
      <c r="DCI1188" s="140"/>
      <c r="DCJ1188" s="140"/>
      <c r="DCK1188" s="140"/>
      <c r="DCL1188" s="140"/>
      <c r="DCM1188" s="140"/>
      <c r="DCN1188" s="140"/>
      <c r="DCO1188" s="140"/>
      <c r="DCP1188" s="140"/>
      <c r="DCQ1188" s="140"/>
      <c r="DCR1188" s="140"/>
      <c r="DCS1188" s="140"/>
      <c r="DCT1188" s="140"/>
      <c r="DCU1188" s="140"/>
      <c r="DCV1188" s="140"/>
      <c r="DCW1188" s="140"/>
      <c r="DCX1188" s="140"/>
      <c r="DCY1188" s="140"/>
      <c r="DCZ1188" s="140"/>
      <c r="DDA1188" s="140"/>
      <c r="DDB1188" s="140"/>
      <c r="DDC1188" s="140"/>
      <c r="DDD1188" s="140"/>
      <c r="DDE1188" s="140"/>
      <c r="DDF1188" s="140"/>
      <c r="DDG1188" s="140"/>
      <c r="DDH1188" s="140"/>
      <c r="DDI1188" s="140"/>
      <c r="DDJ1188" s="140"/>
      <c r="DDK1188" s="140"/>
      <c r="DDL1188" s="140"/>
      <c r="DDM1188" s="140"/>
      <c r="DDN1188" s="140"/>
      <c r="DDO1188" s="140"/>
      <c r="DDP1188" s="140"/>
      <c r="DDQ1188" s="140"/>
      <c r="DDR1188" s="140"/>
      <c r="DDS1188" s="140"/>
      <c r="DDT1188" s="140"/>
      <c r="DDU1188" s="140"/>
      <c r="DDV1188" s="140"/>
      <c r="DDW1188" s="140"/>
      <c r="DDX1188" s="140"/>
      <c r="DDY1188" s="140"/>
      <c r="DDZ1188" s="140"/>
      <c r="DEA1188" s="140"/>
      <c r="DEB1188" s="140"/>
      <c r="DEC1188" s="140"/>
      <c r="DED1188" s="140"/>
      <c r="DEE1188" s="140"/>
      <c r="DEF1188" s="140"/>
      <c r="DEG1188" s="140"/>
      <c r="DEH1188" s="140"/>
      <c r="DEI1188" s="140"/>
      <c r="DEJ1188" s="140"/>
      <c r="DEK1188" s="140"/>
      <c r="DEL1188" s="140"/>
      <c r="DEM1188" s="140"/>
      <c r="DEN1188" s="140"/>
      <c r="DEO1188" s="140"/>
      <c r="DEP1188" s="140"/>
      <c r="DEQ1188" s="140"/>
      <c r="DER1188" s="140"/>
      <c r="DES1188" s="140"/>
      <c r="DET1188" s="140"/>
      <c r="DEU1188" s="140"/>
      <c r="DEV1188" s="140"/>
      <c r="DEW1188" s="140"/>
      <c r="DEX1188" s="140"/>
      <c r="DEY1188" s="140"/>
      <c r="DEZ1188" s="140"/>
      <c r="DFA1188" s="140"/>
      <c r="DFB1188" s="140"/>
      <c r="DFC1188" s="140"/>
      <c r="DFD1188" s="140"/>
      <c r="DFE1188" s="140"/>
      <c r="DFF1188" s="140"/>
      <c r="DFG1188" s="140"/>
      <c r="DFH1188" s="140"/>
      <c r="DFI1188" s="140"/>
      <c r="DFJ1188" s="140"/>
      <c r="DFK1188" s="140"/>
      <c r="DFL1188" s="140"/>
      <c r="DFM1188" s="140"/>
      <c r="DFN1188" s="140"/>
      <c r="DFO1188" s="140"/>
      <c r="DFP1188" s="140"/>
      <c r="DFQ1188" s="140"/>
      <c r="DFR1188" s="140"/>
      <c r="DFS1188" s="140"/>
      <c r="DFT1188" s="140"/>
      <c r="DFU1188" s="140"/>
      <c r="DFV1188" s="140"/>
      <c r="DFW1188" s="140"/>
      <c r="DFX1188" s="140"/>
      <c r="DFY1188" s="140"/>
      <c r="DFZ1188" s="140"/>
      <c r="DGA1188" s="140"/>
      <c r="DGB1188" s="140"/>
      <c r="DGC1188" s="140"/>
      <c r="DGD1188" s="140"/>
      <c r="DGE1188" s="140"/>
      <c r="DGF1188" s="140"/>
      <c r="DGG1188" s="140"/>
      <c r="DGH1188" s="140"/>
      <c r="DGI1188" s="140"/>
      <c r="DGJ1188" s="140"/>
      <c r="DGK1188" s="140"/>
      <c r="DGL1188" s="140"/>
      <c r="DGM1188" s="140"/>
      <c r="DGN1188" s="140"/>
      <c r="DGO1188" s="140"/>
      <c r="DGP1188" s="140"/>
      <c r="DGQ1188" s="140"/>
      <c r="DGR1188" s="140"/>
      <c r="DGS1188" s="140"/>
      <c r="DGT1188" s="140"/>
      <c r="DGU1188" s="140"/>
      <c r="DGV1188" s="140"/>
      <c r="DGW1188" s="140"/>
      <c r="DGX1188" s="140"/>
      <c r="DGY1188" s="140"/>
      <c r="DGZ1188" s="140"/>
      <c r="DHA1188" s="140"/>
      <c r="DHB1188" s="140"/>
      <c r="DHC1188" s="140"/>
      <c r="DHD1188" s="140"/>
      <c r="DHE1188" s="140"/>
      <c r="DHF1188" s="140"/>
      <c r="DHG1188" s="140"/>
      <c r="DHH1188" s="140"/>
      <c r="DHI1188" s="140"/>
      <c r="DHJ1188" s="140"/>
      <c r="DHK1188" s="140"/>
      <c r="DHL1188" s="140"/>
      <c r="DHM1188" s="140"/>
      <c r="DHN1188" s="140"/>
      <c r="DHO1188" s="140"/>
      <c r="DHP1188" s="140"/>
      <c r="DHQ1188" s="140"/>
      <c r="DHR1188" s="140"/>
      <c r="DHS1188" s="140"/>
      <c r="DHT1188" s="140"/>
      <c r="DHU1188" s="140"/>
      <c r="DHV1188" s="140"/>
      <c r="DHW1188" s="140"/>
      <c r="DHX1188" s="140"/>
      <c r="DHY1188" s="140"/>
      <c r="DHZ1188" s="140"/>
      <c r="DIA1188" s="140"/>
      <c r="DIB1188" s="140"/>
      <c r="DIC1188" s="140"/>
      <c r="DID1188" s="140"/>
      <c r="DIE1188" s="140"/>
      <c r="DIF1188" s="140"/>
      <c r="DIG1188" s="140"/>
      <c r="DIH1188" s="140"/>
      <c r="DII1188" s="140"/>
      <c r="DIJ1188" s="140"/>
      <c r="DIK1188" s="140"/>
      <c r="DIL1188" s="140"/>
      <c r="DIM1188" s="140"/>
      <c r="DIN1188" s="140"/>
      <c r="DIO1188" s="140"/>
      <c r="DIP1188" s="140"/>
      <c r="DIQ1188" s="140"/>
      <c r="DIR1188" s="140"/>
      <c r="DIS1188" s="140"/>
      <c r="DIT1188" s="140"/>
      <c r="DIU1188" s="140"/>
      <c r="DIV1188" s="140"/>
      <c r="DIW1188" s="140"/>
      <c r="DIX1188" s="140"/>
      <c r="DIY1188" s="140"/>
      <c r="DIZ1188" s="140"/>
      <c r="DJA1188" s="140"/>
      <c r="DJB1188" s="140"/>
      <c r="DJC1188" s="140"/>
      <c r="DJD1188" s="140"/>
      <c r="DJE1188" s="140"/>
      <c r="DJF1188" s="140"/>
      <c r="DJG1188" s="140"/>
      <c r="DJH1188" s="140"/>
      <c r="DJI1188" s="140"/>
      <c r="DJJ1188" s="140"/>
      <c r="DJK1188" s="140"/>
      <c r="DJL1188" s="140"/>
      <c r="DJM1188" s="140"/>
      <c r="DJN1188" s="140"/>
      <c r="DJO1188" s="140"/>
      <c r="DJP1188" s="140"/>
      <c r="DJQ1188" s="140"/>
      <c r="DJR1188" s="140"/>
      <c r="DJS1188" s="140"/>
      <c r="DJT1188" s="140"/>
      <c r="DJU1188" s="140"/>
      <c r="DJV1188" s="140"/>
      <c r="DJW1188" s="140"/>
      <c r="DJX1188" s="140"/>
      <c r="DJY1188" s="140"/>
      <c r="DJZ1188" s="140"/>
      <c r="DKA1188" s="140"/>
      <c r="DKB1188" s="140"/>
      <c r="DKC1188" s="140"/>
      <c r="DKD1188" s="140"/>
      <c r="DKE1188" s="140"/>
      <c r="DKF1188" s="140"/>
      <c r="DKG1188" s="140"/>
      <c r="DKH1188" s="140"/>
      <c r="DKI1188" s="140"/>
      <c r="DKJ1188" s="140"/>
      <c r="DKK1188" s="140"/>
      <c r="DKL1188" s="140"/>
      <c r="DKM1188" s="140"/>
      <c r="DKN1188" s="140"/>
      <c r="DKO1188" s="140"/>
      <c r="DKP1188" s="140"/>
      <c r="DKQ1188" s="140"/>
      <c r="DKR1188" s="140"/>
      <c r="DKS1188" s="140"/>
      <c r="DKT1188" s="140"/>
      <c r="DKU1188" s="140"/>
      <c r="DKV1188" s="140"/>
      <c r="DKW1188" s="140"/>
      <c r="DKX1188" s="140"/>
      <c r="DKY1188" s="140"/>
      <c r="DKZ1188" s="140"/>
      <c r="DLA1188" s="140"/>
      <c r="DLB1188" s="140"/>
      <c r="DLC1188" s="140"/>
      <c r="DLD1188" s="140"/>
      <c r="DLE1188" s="140"/>
      <c r="DLF1188" s="140"/>
      <c r="DLG1188" s="140"/>
      <c r="DLH1188" s="140"/>
      <c r="DLI1188" s="140"/>
      <c r="DLJ1188" s="140"/>
      <c r="DLK1188" s="140"/>
      <c r="DLL1188" s="140"/>
      <c r="DLM1188" s="140"/>
      <c r="DLN1188" s="140"/>
      <c r="DLO1188" s="140"/>
      <c r="DLP1188" s="140"/>
      <c r="DLQ1188" s="140"/>
      <c r="DLR1188" s="140"/>
      <c r="DLS1188" s="140"/>
      <c r="DLT1188" s="140"/>
      <c r="DLU1188" s="140"/>
      <c r="DLV1188" s="140"/>
      <c r="DLW1188" s="140"/>
      <c r="DLX1188" s="140"/>
      <c r="DLY1188" s="140"/>
      <c r="DLZ1188" s="140"/>
      <c r="DMA1188" s="140"/>
      <c r="DMB1188" s="140"/>
      <c r="DMC1188" s="140"/>
      <c r="DMD1188" s="140"/>
      <c r="DME1188" s="140"/>
      <c r="DMF1188" s="140"/>
      <c r="DMG1188" s="140"/>
      <c r="DMH1188" s="140"/>
      <c r="DMI1188" s="140"/>
      <c r="DMJ1188" s="140"/>
      <c r="DMK1188" s="140"/>
      <c r="DML1188" s="140"/>
      <c r="DMM1188" s="140"/>
      <c r="DMN1188" s="140"/>
      <c r="DMO1188" s="140"/>
      <c r="DMP1188" s="140"/>
      <c r="DMQ1188" s="140"/>
      <c r="DMR1188" s="140"/>
      <c r="DMS1188" s="140"/>
      <c r="DMT1188" s="140"/>
      <c r="DMU1188" s="140"/>
      <c r="DMV1188" s="140"/>
      <c r="DMW1188" s="140"/>
      <c r="DMX1188" s="140"/>
      <c r="DMY1188" s="140"/>
      <c r="DMZ1188" s="140"/>
      <c r="DNA1188" s="140"/>
      <c r="DNB1188" s="140"/>
      <c r="DNC1188" s="140"/>
      <c r="DND1188" s="140"/>
      <c r="DNE1188" s="140"/>
      <c r="DNF1188" s="140"/>
      <c r="DNG1188" s="140"/>
      <c r="DNH1188" s="140"/>
      <c r="DNI1188" s="140"/>
      <c r="DNJ1188" s="140"/>
      <c r="DNK1188" s="140"/>
      <c r="DNL1188" s="140"/>
      <c r="DNM1188" s="140"/>
      <c r="DNN1188" s="140"/>
      <c r="DNO1188" s="140"/>
      <c r="DNP1188" s="140"/>
      <c r="DNQ1188" s="140"/>
      <c r="DNR1188" s="140"/>
      <c r="DNS1188" s="140"/>
      <c r="DNT1188" s="140"/>
      <c r="DNU1188" s="140"/>
      <c r="DNV1188" s="140"/>
      <c r="DNW1188" s="140"/>
      <c r="DNX1188" s="140"/>
      <c r="DNY1188" s="140"/>
      <c r="DNZ1188" s="140"/>
      <c r="DOA1188" s="140"/>
      <c r="DOB1188" s="140"/>
      <c r="DOC1188" s="140"/>
      <c r="DOD1188" s="140"/>
      <c r="DOE1188" s="140"/>
      <c r="DOF1188" s="140"/>
      <c r="DOG1188" s="140"/>
      <c r="DOH1188" s="140"/>
      <c r="DOI1188" s="140"/>
      <c r="DOJ1188" s="140"/>
      <c r="DOK1188" s="140"/>
      <c r="DOL1188" s="140"/>
      <c r="DOM1188" s="140"/>
      <c r="DON1188" s="140"/>
      <c r="DOO1188" s="140"/>
      <c r="DOP1188" s="140"/>
      <c r="DOQ1188" s="140"/>
      <c r="DOR1188" s="140"/>
      <c r="DOS1188" s="140"/>
      <c r="DOT1188" s="140"/>
      <c r="DOU1188" s="140"/>
      <c r="DOV1188" s="140"/>
      <c r="DOW1188" s="140"/>
      <c r="DOX1188" s="140"/>
      <c r="DOY1188" s="140"/>
      <c r="DOZ1188" s="140"/>
      <c r="DPA1188" s="140"/>
      <c r="DPB1188" s="140"/>
      <c r="DPC1188" s="140"/>
      <c r="DPD1188" s="140"/>
      <c r="DPE1188" s="140"/>
      <c r="DPF1188" s="140"/>
      <c r="DPG1188" s="140"/>
      <c r="DPH1188" s="140"/>
      <c r="DPI1188" s="140"/>
      <c r="DPJ1188" s="140"/>
      <c r="DPK1188" s="140"/>
      <c r="DPL1188" s="140"/>
      <c r="DPM1188" s="140"/>
      <c r="DPN1188" s="140"/>
      <c r="DPO1188" s="140"/>
      <c r="DPP1188" s="140"/>
      <c r="DPQ1188" s="140"/>
      <c r="DPR1188" s="140"/>
      <c r="DPS1188" s="140"/>
      <c r="DPT1188" s="140"/>
      <c r="DPU1188" s="140"/>
      <c r="DPV1188" s="140"/>
      <c r="DPW1188" s="140"/>
      <c r="DPX1188" s="140"/>
      <c r="DPY1188" s="140"/>
      <c r="DPZ1188" s="140"/>
      <c r="DQA1188" s="140"/>
      <c r="DQB1188" s="140"/>
      <c r="DQC1188" s="140"/>
      <c r="DQD1188" s="140"/>
      <c r="DQE1188" s="140"/>
      <c r="DQF1188" s="140"/>
      <c r="DQG1188" s="140"/>
      <c r="DQH1188" s="140"/>
      <c r="DQI1188" s="140"/>
      <c r="DQJ1188" s="140"/>
      <c r="DQK1188" s="140"/>
      <c r="DQL1188" s="140"/>
      <c r="DQM1188" s="140"/>
      <c r="DQN1188" s="140"/>
      <c r="DQO1188" s="140"/>
      <c r="DQP1188" s="140"/>
      <c r="DQQ1188" s="140"/>
      <c r="DQR1188" s="140"/>
      <c r="DQS1188" s="140"/>
      <c r="DQT1188" s="140"/>
      <c r="DQU1188" s="140"/>
      <c r="DQV1188" s="140"/>
      <c r="DQW1188" s="140"/>
      <c r="DQX1188" s="140"/>
      <c r="DQY1188" s="140"/>
      <c r="DQZ1188" s="140"/>
      <c r="DRA1188" s="140"/>
      <c r="DRB1188" s="140"/>
      <c r="DRC1188" s="140"/>
      <c r="DRD1188" s="140"/>
      <c r="DRE1188" s="140"/>
      <c r="DRF1188" s="140"/>
      <c r="DRG1188" s="140"/>
      <c r="DRH1188" s="140"/>
      <c r="DRI1188" s="140"/>
      <c r="DRJ1188" s="140"/>
      <c r="DRK1188" s="140"/>
      <c r="DRL1188" s="140"/>
      <c r="DRM1188" s="140"/>
      <c r="DRN1188" s="140"/>
      <c r="DRO1188" s="140"/>
      <c r="DRP1188" s="140"/>
      <c r="DRQ1188" s="140"/>
      <c r="DRR1188" s="140"/>
      <c r="DRS1188" s="140"/>
      <c r="DRT1188" s="140"/>
      <c r="DRU1188" s="140"/>
      <c r="DRV1188" s="140"/>
      <c r="DRW1188" s="140"/>
      <c r="DRX1188" s="140"/>
      <c r="DRY1188" s="140"/>
      <c r="DRZ1188" s="140"/>
      <c r="DSA1188" s="140"/>
      <c r="DSB1188" s="140"/>
      <c r="DSC1188" s="140"/>
      <c r="DSD1188" s="140"/>
      <c r="DSE1188" s="140"/>
      <c r="DSF1188" s="140"/>
      <c r="DSG1188" s="140"/>
      <c r="DSH1188" s="140"/>
      <c r="DSI1188" s="140"/>
      <c r="DSJ1188" s="140"/>
      <c r="DSK1188" s="140"/>
      <c r="DSL1188" s="140"/>
      <c r="DSM1188" s="140"/>
      <c r="DSN1188" s="140"/>
      <c r="DSO1188" s="140"/>
      <c r="DSP1188" s="140"/>
      <c r="DSQ1188" s="140"/>
      <c r="DSR1188" s="140"/>
      <c r="DSS1188" s="140"/>
      <c r="DST1188" s="140"/>
      <c r="DSU1188" s="140"/>
      <c r="DSV1188" s="140"/>
      <c r="DSW1188" s="140"/>
      <c r="DSX1188" s="140"/>
      <c r="DSY1188" s="140"/>
      <c r="DSZ1188" s="140"/>
      <c r="DTA1188" s="140"/>
      <c r="DTB1188" s="140"/>
      <c r="DTC1188" s="140"/>
      <c r="DTD1188" s="140"/>
      <c r="DTE1188" s="140"/>
      <c r="DTF1188" s="140"/>
      <c r="DTG1188" s="140"/>
      <c r="DTH1188" s="140"/>
      <c r="DTI1188" s="140"/>
      <c r="DTJ1188" s="140"/>
      <c r="DTK1188" s="140"/>
      <c r="DTL1188" s="140"/>
      <c r="DTM1188" s="140"/>
      <c r="DTN1188" s="140"/>
      <c r="DTO1188" s="140"/>
      <c r="DTP1188" s="140"/>
      <c r="DTQ1188" s="140"/>
      <c r="DTR1188" s="140"/>
      <c r="DTS1188" s="140"/>
      <c r="DTT1188" s="140"/>
      <c r="DTU1188" s="140"/>
      <c r="DTV1188" s="140"/>
      <c r="DTW1188" s="140"/>
      <c r="DTX1188" s="140"/>
      <c r="DTY1188" s="140"/>
      <c r="DTZ1188" s="140"/>
      <c r="DUA1188" s="140"/>
      <c r="DUB1188" s="140"/>
      <c r="DUC1188" s="140"/>
      <c r="DUD1188" s="140"/>
      <c r="DUE1188" s="140"/>
      <c r="DUF1188" s="140"/>
      <c r="DUG1188" s="140"/>
      <c r="DUH1188" s="140"/>
      <c r="DUI1188" s="140"/>
      <c r="DUJ1188" s="140"/>
      <c r="DUK1188" s="140"/>
      <c r="DUL1188" s="140"/>
      <c r="DUM1188" s="140"/>
      <c r="DUN1188" s="140"/>
      <c r="DUO1188" s="140"/>
      <c r="DUP1188" s="140"/>
      <c r="DUQ1188" s="140"/>
      <c r="DUR1188" s="140"/>
      <c r="DUS1188" s="140"/>
      <c r="DUT1188" s="140"/>
      <c r="DUU1188" s="140"/>
      <c r="DUV1188" s="140"/>
      <c r="DUW1188" s="140"/>
      <c r="DUX1188" s="140"/>
      <c r="DUY1188" s="140"/>
      <c r="DUZ1188" s="140"/>
      <c r="DVA1188" s="140"/>
      <c r="DVB1188" s="140"/>
      <c r="DVC1188" s="140"/>
      <c r="DVD1188" s="140"/>
      <c r="DVE1188" s="140"/>
      <c r="DVF1188" s="140"/>
      <c r="DVG1188" s="140"/>
      <c r="DVH1188" s="140"/>
      <c r="DVI1188" s="140"/>
      <c r="DVJ1188" s="140"/>
      <c r="DVK1188" s="140"/>
      <c r="DVL1188" s="140"/>
      <c r="DVM1188" s="140"/>
      <c r="DVN1188" s="140"/>
      <c r="DVO1188" s="140"/>
      <c r="DVP1188" s="140"/>
      <c r="DVQ1188" s="140"/>
      <c r="DVR1188" s="140"/>
      <c r="DVS1188" s="140"/>
      <c r="DVT1188" s="140"/>
      <c r="DVU1188" s="140"/>
      <c r="DVV1188" s="140"/>
      <c r="DVW1188" s="140"/>
      <c r="DVX1188" s="140"/>
      <c r="DVY1188" s="140"/>
      <c r="DVZ1188" s="140"/>
      <c r="DWA1188" s="140"/>
      <c r="DWB1188" s="140"/>
      <c r="DWC1188" s="140"/>
      <c r="DWD1188" s="140"/>
      <c r="DWE1188" s="140"/>
      <c r="DWF1188" s="140"/>
      <c r="DWG1188" s="140"/>
      <c r="DWH1188" s="140"/>
      <c r="DWI1188" s="140"/>
      <c r="DWJ1188" s="140"/>
      <c r="DWK1188" s="140"/>
      <c r="DWL1188" s="140"/>
      <c r="DWM1188" s="140"/>
      <c r="DWN1188" s="140"/>
      <c r="DWO1188" s="140"/>
      <c r="DWP1188" s="140"/>
      <c r="DWQ1188" s="140"/>
      <c r="DWR1188" s="140"/>
      <c r="DWS1188" s="140"/>
      <c r="DWT1188" s="140"/>
      <c r="DWU1188" s="140"/>
      <c r="DWV1188" s="140"/>
      <c r="DWW1188" s="140"/>
      <c r="DWX1188" s="140"/>
      <c r="DWY1188" s="140"/>
      <c r="DWZ1188" s="140"/>
      <c r="DXA1188" s="140"/>
      <c r="DXB1188" s="140"/>
      <c r="DXC1188" s="140"/>
      <c r="DXD1188" s="140"/>
      <c r="DXE1188" s="140"/>
      <c r="DXF1188" s="140"/>
      <c r="DXG1188" s="140"/>
      <c r="DXH1188" s="140"/>
      <c r="DXI1188" s="140"/>
      <c r="DXJ1188" s="140"/>
      <c r="DXK1188" s="140"/>
      <c r="DXL1188" s="140"/>
      <c r="DXM1188" s="140"/>
      <c r="DXN1188" s="140"/>
      <c r="DXO1188" s="140"/>
      <c r="DXP1188" s="140"/>
      <c r="DXQ1188" s="140"/>
      <c r="DXR1188" s="140"/>
      <c r="DXS1188" s="140"/>
      <c r="DXT1188" s="140"/>
      <c r="DXU1188" s="140"/>
      <c r="DXV1188" s="140"/>
      <c r="DXW1188" s="140"/>
      <c r="DXX1188" s="140"/>
      <c r="DXY1188" s="140"/>
      <c r="DXZ1188" s="140"/>
      <c r="DYA1188" s="140"/>
      <c r="DYB1188" s="140"/>
      <c r="DYC1188" s="140"/>
      <c r="DYD1188" s="140"/>
      <c r="DYE1188" s="140"/>
      <c r="DYF1188" s="140"/>
      <c r="DYG1188" s="140"/>
      <c r="DYH1188" s="140"/>
      <c r="DYI1188" s="140"/>
      <c r="DYJ1188" s="140"/>
      <c r="DYK1188" s="140"/>
      <c r="DYL1188" s="140"/>
      <c r="DYM1188" s="140"/>
      <c r="DYN1188" s="140"/>
      <c r="DYO1188" s="140"/>
      <c r="DYP1188" s="140"/>
      <c r="DYQ1188" s="140"/>
      <c r="DYR1188" s="140"/>
      <c r="DYS1188" s="140"/>
      <c r="DYT1188" s="140"/>
      <c r="DYU1188" s="140"/>
      <c r="DYV1188" s="140"/>
      <c r="DYW1188" s="140"/>
      <c r="DYX1188" s="140"/>
      <c r="DYY1188" s="140"/>
      <c r="DYZ1188" s="140"/>
      <c r="DZA1188" s="140"/>
      <c r="DZB1188" s="140"/>
      <c r="DZC1188" s="140"/>
      <c r="DZD1188" s="140"/>
      <c r="DZE1188" s="140"/>
      <c r="DZF1188" s="140"/>
      <c r="DZG1188" s="140"/>
      <c r="DZH1188" s="140"/>
      <c r="DZI1188" s="140"/>
      <c r="DZJ1188" s="140"/>
      <c r="DZK1188" s="140"/>
      <c r="DZL1188" s="140"/>
      <c r="DZM1188" s="140"/>
      <c r="DZN1188" s="140"/>
      <c r="DZO1188" s="140"/>
      <c r="DZP1188" s="140"/>
      <c r="DZQ1188" s="140"/>
      <c r="DZR1188" s="140"/>
      <c r="DZS1188" s="140"/>
      <c r="DZT1188" s="140"/>
      <c r="DZU1188" s="140"/>
      <c r="DZV1188" s="140"/>
      <c r="DZW1188" s="140"/>
      <c r="DZX1188" s="140"/>
      <c r="DZY1188" s="140"/>
      <c r="DZZ1188" s="140"/>
      <c r="EAA1188" s="140"/>
      <c r="EAB1188" s="140"/>
      <c r="EAC1188" s="140"/>
      <c r="EAD1188" s="140"/>
      <c r="EAE1188" s="140"/>
      <c r="EAF1188" s="140"/>
      <c r="EAG1188" s="140"/>
      <c r="EAH1188" s="140"/>
      <c r="EAI1188" s="140"/>
      <c r="EAJ1188" s="140"/>
      <c r="EAK1188" s="140"/>
      <c r="EAL1188" s="140"/>
      <c r="EAM1188" s="140"/>
      <c r="EAN1188" s="140"/>
      <c r="EAO1188" s="140"/>
      <c r="EAP1188" s="140"/>
      <c r="EAQ1188" s="140"/>
      <c r="EAR1188" s="140"/>
      <c r="EAS1188" s="140"/>
      <c r="EAT1188" s="140"/>
      <c r="EAU1188" s="140"/>
      <c r="EAV1188" s="140"/>
      <c r="EAW1188" s="140"/>
      <c r="EAX1188" s="140"/>
      <c r="EAY1188" s="140"/>
      <c r="EAZ1188" s="140"/>
      <c r="EBA1188" s="140"/>
      <c r="EBB1188" s="140"/>
      <c r="EBC1188" s="140"/>
      <c r="EBD1188" s="140"/>
      <c r="EBE1188" s="140"/>
      <c r="EBF1188" s="140"/>
      <c r="EBG1188" s="140"/>
      <c r="EBH1188" s="140"/>
      <c r="EBI1188" s="140"/>
      <c r="EBJ1188" s="140"/>
      <c r="EBK1188" s="140"/>
      <c r="EBL1188" s="140"/>
      <c r="EBM1188" s="140"/>
      <c r="EBN1188" s="140"/>
      <c r="EBO1188" s="140"/>
      <c r="EBP1188" s="140"/>
      <c r="EBQ1188" s="140"/>
      <c r="EBR1188" s="140"/>
      <c r="EBS1188" s="140"/>
      <c r="EBT1188" s="140"/>
      <c r="EBU1188" s="140"/>
      <c r="EBV1188" s="140"/>
      <c r="EBW1188" s="140"/>
      <c r="EBX1188" s="140"/>
      <c r="EBY1188" s="140"/>
      <c r="EBZ1188" s="140"/>
      <c r="ECA1188" s="140"/>
      <c r="ECB1188" s="140"/>
      <c r="ECC1188" s="140"/>
      <c r="ECD1188" s="140"/>
      <c r="ECE1188" s="140"/>
      <c r="ECF1188" s="140"/>
      <c r="ECG1188" s="140"/>
      <c r="ECH1188" s="140"/>
      <c r="ECI1188" s="140"/>
      <c r="ECJ1188" s="140"/>
      <c r="ECK1188" s="140"/>
      <c r="ECL1188" s="140"/>
      <c r="ECM1188" s="140"/>
      <c r="ECN1188" s="140"/>
      <c r="ECO1188" s="140"/>
      <c r="ECP1188" s="140"/>
      <c r="ECQ1188" s="140"/>
      <c r="ECR1188" s="140"/>
      <c r="ECS1188" s="140"/>
      <c r="ECT1188" s="140"/>
      <c r="ECU1188" s="140"/>
      <c r="ECV1188" s="140"/>
      <c r="ECW1188" s="140"/>
      <c r="ECX1188" s="140"/>
      <c r="ECY1188" s="140"/>
      <c r="ECZ1188" s="140"/>
      <c r="EDA1188" s="140"/>
      <c r="EDB1188" s="140"/>
      <c r="EDC1188" s="140"/>
      <c r="EDD1188" s="140"/>
      <c r="EDE1188" s="140"/>
      <c r="EDF1188" s="140"/>
      <c r="EDG1188" s="140"/>
      <c r="EDH1188" s="140"/>
      <c r="EDI1188" s="140"/>
      <c r="EDJ1188" s="140"/>
      <c r="EDK1188" s="140"/>
      <c r="EDL1188" s="140"/>
      <c r="EDM1188" s="140"/>
      <c r="EDN1188" s="140"/>
      <c r="EDO1188" s="140"/>
      <c r="EDP1188" s="140"/>
      <c r="EDQ1188" s="140"/>
      <c r="EDR1188" s="140"/>
      <c r="EDS1188" s="140"/>
      <c r="EDT1188" s="140"/>
      <c r="EDU1188" s="140"/>
      <c r="EDV1188" s="140"/>
      <c r="EDW1188" s="140"/>
      <c r="EDX1188" s="140"/>
      <c r="EDY1188" s="140"/>
      <c r="EDZ1188" s="140"/>
      <c r="EEA1188" s="140"/>
      <c r="EEB1188" s="140"/>
      <c r="EEC1188" s="140"/>
      <c r="EED1188" s="140"/>
      <c r="EEE1188" s="140"/>
      <c r="EEF1188" s="140"/>
      <c r="EEG1188" s="140"/>
      <c r="EEH1188" s="140"/>
      <c r="EEI1188" s="140"/>
      <c r="EEJ1188" s="140"/>
      <c r="EEK1188" s="140"/>
      <c r="EEL1188" s="140"/>
      <c r="EEM1188" s="140"/>
      <c r="EEN1188" s="140"/>
      <c r="EEO1188" s="140"/>
      <c r="EEP1188" s="140"/>
      <c r="EEQ1188" s="140"/>
      <c r="EER1188" s="140"/>
      <c r="EES1188" s="140"/>
      <c r="EET1188" s="140"/>
      <c r="EEU1188" s="140"/>
      <c r="EEV1188" s="140"/>
      <c r="EEW1188" s="140"/>
      <c r="EEX1188" s="140"/>
      <c r="EEY1188" s="140"/>
      <c r="EEZ1188" s="140"/>
      <c r="EFA1188" s="140"/>
      <c r="EFB1188" s="140"/>
      <c r="EFC1188" s="140"/>
      <c r="EFD1188" s="140"/>
      <c r="EFE1188" s="140"/>
      <c r="EFF1188" s="140"/>
      <c r="EFG1188" s="140"/>
      <c r="EFH1188" s="140"/>
      <c r="EFI1188" s="140"/>
      <c r="EFJ1188" s="140"/>
      <c r="EFK1188" s="140"/>
      <c r="EFL1188" s="140"/>
      <c r="EFM1188" s="140"/>
      <c r="EFN1188" s="140"/>
      <c r="EFO1188" s="140"/>
      <c r="EFP1188" s="140"/>
      <c r="EFQ1188" s="140"/>
      <c r="EFR1188" s="140"/>
      <c r="EFS1188" s="140"/>
      <c r="EFT1188" s="140"/>
      <c r="EFU1188" s="140"/>
      <c r="EFV1188" s="140"/>
      <c r="EFW1188" s="140"/>
      <c r="EFX1188" s="140"/>
      <c r="EFY1188" s="140"/>
      <c r="EFZ1188" s="140"/>
      <c r="EGA1188" s="140"/>
      <c r="EGB1188" s="140"/>
      <c r="EGC1188" s="140"/>
      <c r="EGD1188" s="140"/>
      <c r="EGE1188" s="140"/>
      <c r="EGF1188" s="140"/>
      <c r="EGG1188" s="140"/>
      <c r="EGH1188" s="140"/>
      <c r="EGI1188" s="140"/>
      <c r="EGJ1188" s="140"/>
      <c r="EGK1188" s="140"/>
      <c r="EGL1188" s="140"/>
      <c r="EGM1188" s="140"/>
      <c r="EGN1188" s="140"/>
      <c r="EGO1188" s="140"/>
      <c r="EGP1188" s="140"/>
      <c r="EGQ1188" s="140"/>
      <c r="EGR1188" s="140"/>
      <c r="EGS1188" s="140"/>
      <c r="EGT1188" s="140"/>
      <c r="EGU1188" s="140"/>
      <c r="EGV1188" s="140"/>
      <c r="EGW1188" s="140"/>
      <c r="EGX1188" s="140"/>
      <c r="EGY1188" s="140"/>
      <c r="EGZ1188" s="140"/>
      <c r="EHA1188" s="140"/>
      <c r="EHB1188" s="140"/>
      <c r="EHC1188" s="140"/>
      <c r="EHD1188" s="140"/>
      <c r="EHE1188" s="140"/>
      <c r="EHF1188" s="140"/>
      <c r="EHG1188" s="140"/>
      <c r="EHH1188" s="140"/>
      <c r="EHI1188" s="140"/>
      <c r="EHJ1188" s="140"/>
      <c r="EHK1188" s="140"/>
      <c r="EHL1188" s="140"/>
      <c r="EHM1188" s="140"/>
      <c r="EHN1188" s="140"/>
      <c r="EHO1188" s="140"/>
      <c r="EHP1188" s="140"/>
      <c r="EHQ1188" s="140"/>
      <c r="EHR1188" s="140"/>
      <c r="EHS1188" s="140"/>
      <c r="EHT1188" s="140"/>
      <c r="EHU1188" s="140"/>
      <c r="EHV1188" s="140"/>
      <c r="EHW1188" s="140"/>
      <c r="EHX1188" s="140"/>
      <c r="EHY1188" s="140"/>
      <c r="EHZ1188" s="140"/>
      <c r="EIA1188" s="140"/>
      <c r="EIB1188" s="140"/>
      <c r="EIC1188" s="140"/>
      <c r="EID1188" s="140"/>
      <c r="EIE1188" s="140"/>
      <c r="EIF1188" s="140"/>
      <c r="EIG1188" s="140"/>
      <c r="EIH1188" s="140"/>
      <c r="EII1188" s="140"/>
      <c r="EIJ1188" s="140"/>
      <c r="EIK1188" s="140"/>
      <c r="EIL1188" s="140"/>
      <c r="EIM1188" s="140"/>
      <c r="EIN1188" s="140"/>
      <c r="EIO1188" s="140"/>
      <c r="EIP1188" s="140"/>
      <c r="EIQ1188" s="140"/>
      <c r="EIR1188" s="140"/>
      <c r="EIS1188" s="140"/>
      <c r="EIT1188" s="140"/>
      <c r="EIU1188" s="140"/>
      <c r="EIV1188" s="140"/>
      <c r="EIW1188" s="140"/>
      <c r="EIX1188" s="140"/>
      <c r="EIY1188" s="140"/>
      <c r="EIZ1188" s="140"/>
      <c r="EJA1188" s="140"/>
      <c r="EJB1188" s="140"/>
      <c r="EJC1188" s="140"/>
      <c r="EJD1188" s="140"/>
      <c r="EJE1188" s="140"/>
      <c r="EJF1188" s="140"/>
      <c r="EJG1188" s="140"/>
      <c r="EJH1188" s="140"/>
      <c r="EJI1188" s="140"/>
      <c r="EJJ1188" s="140"/>
      <c r="EJK1188" s="140"/>
      <c r="EJL1188" s="140"/>
      <c r="EJM1188" s="140"/>
      <c r="EJN1188" s="140"/>
      <c r="EJO1188" s="140"/>
      <c r="EJP1188" s="140"/>
      <c r="EJQ1188" s="140"/>
      <c r="EJR1188" s="140"/>
      <c r="EJS1188" s="140"/>
      <c r="EJT1188" s="140"/>
      <c r="EJU1188" s="140"/>
      <c r="EJV1188" s="140"/>
      <c r="EJW1188" s="140"/>
      <c r="EJX1188" s="140"/>
      <c r="EJY1188" s="140"/>
      <c r="EJZ1188" s="140"/>
      <c r="EKA1188" s="140"/>
      <c r="EKB1188" s="140"/>
      <c r="EKC1188" s="140"/>
      <c r="EKD1188" s="140"/>
      <c r="EKE1188" s="140"/>
      <c r="EKF1188" s="140"/>
      <c r="EKG1188" s="140"/>
      <c r="EKH1188" s="140"/>
      <c r="EKI1188" s="140"/>
      <c r="EKJ1188" s="140"/>
      <c r="EKK1188" s="140"/>
      <c r="EKL1188" s="140"/>
      <c r="EKM1188" s="140"/>
      <c r="EKN1188" s="140"/>
      <c r="EKO1188" s="140"/>
      <c r="EKP1188" s="140"/>
      <c r="EKQ1188" s="140"/>
      <c r="EKR1188" s="140"/>
      <c r="EKS1188" s="140"/>
      <c r="EKT1188" s="140"/>
      <c r="EKU1188" s="140"/>
      <c r="EKV1188" s="140"/>
      <c r="EKW1188" s="140"/>
      <c r="EKX1188" s="140"/>
      <c r="EKY1188" s="140"/>
      <c r="EKZ1188" s="140"/>
      <c r="ELA1188" s="140"/>
      <c r="ELB1188" s="140"/>
      <c r="ELC1188" s="140"/>
      <c r="ELD1188" s="140"/>
      <c r="ELE1188" s="140"/>
      <c r="ELF1188" s="140"/>
      <c r="ELG1188" s="140"/>
      <c r="ELH1188" s="140"/>
      <c r="ELI1188" s="140"/>
      <c r="ELJ1188" s="140"/>
      <c r="ELK1188" s="140"/>
      <c r="ELL1188" s="140"/>
      <c r="ELM1188" s="140"/>
      <c r="ELN1188" s="140"/>
      <c r="ELO1188" s="140"/>
      <c r="ELP1188" s="140"/>
      <c r="ELQ1188" s="140"/>
      <c r="ELR1188" s="140"/>
      <c r="ELS1188" s="140"/>
      <c r="ELT1188" s="140"/>
      <c r="ELU1188" s="140"/>
      <c r="ELV1188" s="140"/>
      <c r="ELW1188" s="140"/>
      <c r="ELX1188" s="140"/>
      <c r="ELY1188" s="140"/>
      <c r="ELZ1188" s="140"/>
      <c r="EMA1188" s="140"/>
      <c r="EMB1188" s="140"/>
      <c r="EMC1188" s="140"/>
      <c r="EMD1188" s="140"/>
      <c r="EME1188" s="140"/>
      <c r="EMF1188" s="140"/>
      <c r="EMG1188" s="140"/>
      <c r="EMH1188" s="140"/>
      <c r="EMI1188" s="140"/>
      <c r="EMJ1188" s="140"/>
      <c r="EMK1188" s="140"/>
      <c r="EML1188" s="140"/>
      <c r="EMM1188" s="140"/>
      <c r="EMN1188" s="140"/>
      <c r="EMO1188" s="140"/>
      <c r="EMP1188" s="140"/>
      <c r="EMQ1188" s="140"/>
      <c r="EMR1188" s="140"/>
      <c r="EMS1188" s="140"/>
      <c r="EMT1188" s="140"/>
      <c r="EMU1188" s="140"/>
      <c r="EMV1188" s="140"/>
      <c r="EMW1188" s="140"/>
      <c r="EMX1188" s="140"/>
      <c r="EMY1188" s="140"/>
      <c r="EMZ1188" s="140"/>
      <c r="ENA1188" s="140"/>
      <c r="ENB1188" s="140"/>
      <c r="ENC1188" s="140"/>
      <c r="END1188" s="140"/>
      <c r="ENE1188" s="140"/>
      <c r="ENF1188" s="140"/>
      <c r="ENG1188" s="140"/>
      <c r="ENH1188" s="140"/>
      <c r="ENI1188" s="140"/>
      <c r="ENJ1188" s="140"/>
      <c r="ENK1188" s="140"/>
      <c r="ENL1188" s="140"/>
      <c r="ENM1188" s="140"/>
      <c r="ENN1188" s="140"/>
      <c r="ENO1188" s="140"/>
      <c r="ENP1188" s="140"/>
      <c r="ENQ1188" s="140"/>
      <c r="ENR1188" s="140"/>
      <c r="ENS1188" s="140"/>
      <c r="ENT1188" s="140"/>
      <c r="ENU1188" s="140"/>
      <c r="ENV1188" s="140"/>
      <c r="ENW1188" s="140"/>
      <c r="ENX1188" s="140"/>
      <c r="ENY1188" s="140"/>
      <c r="ENZ1188" s="140"/>
      <c r="EOA1188" s="140"/>
      <c r="EOB1188" s="140"/>
      <c r="EOC1188" s="140"/>
      <c r="EOD1188" s="140"/>
      <c r="EOE1188" s="140"/>
      <c r="EOF1188" s="140"/>
      <c r="EOG1188" s="140"/>
      <c r="EOH1188" s="140"/>
      <c r="EOI1188" s="140"/>
      <c r="EOJ1188" s="140"/>
      <c r="EOK1188" s="140"/>
      <c r="EOL1188" s="140"/>
      <c r="EOM1188" s="140"/>
      <c r="EON1188" s="140"/>
      <c r="EOO1188" s="140"/>
      <c r="EOP1188" s="140"/>
      <c r="EOQ1188" s="140"/>
      <c r="EOR1188" s="140"/>
      <c r="EOS1188" s="140"/>
      <c r="EOT1188" s="140"/>
      <c r="EOU1188" s="140"/>
      <c r="EOV1188" s="140"/>
      <c r="EOW1188" s="140"/>
      <c r="EOX1188" s="140"/>
      <c r="EOY1188" s="140"/>
      <c r="EOZ1188" s="140"/>
      <c r="EPA1188" s="140"/>
      <c r="EPB1188" s="140"/>
      <c r="EPC1188" s="140"/>
      <c r="EPD1188" s="140"/>
      <c r="EPE1188" s="140"/>
      <c r="EPF1188" s="140"/>
      <c r="EPG1188" s="140"/>
      <c r="EPH1188" s="140"/>
      <c r="EPI1188" s="140"/>
      <c r="EPJ1188" s="140"/>
      <c r="EPK1188" s="140"/>
      <c r="EPL1188" s="140"/>
      <c r="EPM1188" s="140"/>
      <c r="EPN1188" s="140"/>
      <c r="EPO1188" s="140"/>
      <c r="EPP1188" s="140"/>
      <c r="EPQ1188" s="140"/>
      <c r="EPR1188" s="140"/>
      <c r="EPS1188" s="140"/>
      <c r="EPT1188" s="140"/>
      <c r="EPU1188" s="140"/>
      <c r="EPV1188" s="140"/>
      <c r="EPW1188" s="140"/>
      <c r="EPX1188" s="140"/>
      <c r="EPY1188" s="140"/>
      <c r="EPZ1188" s="140"/>
      <c r="EQA1188" s="140"/>
      <c r="EQB1188" s="140"/>
      <c r="EQC1188" s="140"/>
      <c r="EQD1188" s="140"/>
      <c r="EQE1188" s="140"/>
      <c r="EQF1188" s="140"/>
      <c r="EQG1188" s="140"/>
      <c r="EQH1188" s="140"/>
      <c r="EQI1188" s="140"/>
      <c r="EQJ1188" s="140"/>
      <c r="EQK1188" s="140"/>
      <c r="EQL1188" s="140"/>
      <c r="EQM1188" s="140"/>
      <c r="EQN1188" s="140"/>
      <c r="EQO1188" s="140"/>
      <c r="EQP1188" s="140"/>
      <c r="EQQ1188" s="140"/>
      <c r="EQR1188" s="140"/>
      <c r="EQS1188" s="140"/>
      <c r="EQT1188" s="140"/>
      <c r="EQU1188" s="140"/>
      <c r="EQV1188" s="140"/>
      <c r="EQW1188" s="140"/>
      <c r="EQX1188" s="140"/>
      <c r="EQY1188" s="140"/>
      <c r="EQZ1188" s="140"/>
      <c r="ERA1188" s="140"/>
      <c r="ERB1188" s="140"/>
      <c r="ERC1188" s="140"/>
      <c r="ERD1188" s="140"/>
      <c r="ERE1188" s="140"/>
      <c r="ERF1188" s="140"/>
      <c r="ERG1188" s="140"/>
      <c r="ERH1188" s="140"/>
      <c r="ERI1188" s="140"/>
      <c r="ERJ1188" s="140"/>
      <c r="ERK1188" s="140"/>
      <c r="ERL1188" s="140"/>
      <c r="ERM1188" s="140"/>
      <c r="ERN1188" s="140"/>
      <c r="ERO1188" s="140"/>
      <c r="ERP1188" s="140"/>
      <c r="ERQ1188" s="140"/>
      <c r="ERR1188" s="140"/>
      <c r="ERS1188" s="140"/>
      <c r="ERT1188" s="140"/>
      <c r="ERU1188" s="140"/>
      <c r="ERV1188" s="140"/>
      <c r="ERW1188" s="140"/>
      <c r="ERX1188" s="140"/>
      <c r="ERY1188" s="140"/>
      <c r="ERZ1188" s="140"/>
      <c r="ESA1188" s="140"/>
      <c r="ESB1188" s="140"/>
      <c r="ESC1188" s="140"/>
      <c r="ESD1188" s="140"/>
      <c r="ESE1188" s="140"/>
      <c r="ESF1188" s="140"/>
      <c r="ESG1188" s="140"/>
      <c r="ESH1188" s="140"/>
      <c r="ESI1188" s="140"/>
      <c r="ESJ1188" s="140"/>
      <c r="ESK1188" s="140"/>
      <c r="ESL1188" s="140"/>
      <c r="ESM1188" s="140"/>
      <c r="ESN1188" s="140"/>
      <c r="ESO1188" s="140"/>
      <c r="ESP1188" s="140"/>
      <c r="ESQ1188" s="140"/>
      <c r="ESR1188" s="140"/>
      <c r="ESS1188" s="140"/>
      <c r="EST1188" s="140"/>
      <c r="ESU1188" s="140"/>
      <c r="ESV1188" s="140"/>
      <c r="ESW1188" s="140"/>
      <c r="ESX1188" s="140"/>
      <c r="ESY1188" s="140"/>
      <c r="ESZ1188" s="140"/>
      <c r="ETA1188" s="140"/>
      <c r="ETB1188" s="140"/>
      <c r="ETC1188" s="140"/>
      <c r="ETD1188" s="140"/>
      <c r="ETE1188" s="140"/>
      <c r="ETF1188" s="140"/>
      <c r="ETG1188" s="140"/>
      <c r="ETH1188" s="140"/>
      <c r="ETI1188" s="140"/>
      <c r="ETJ1188" s="140"/>
      <c r="ETK1188" s="140"/>
      <c r="ETL1188" s="140"/>
      <c r="ETM1188" s="140"/>
      <c r="ETN1188" s="140"/>
      <c r="ETO1188" s="140"/>
      <c r="ETP1188" s="140"/>
      <c r="ETQ1188" s="140"/>
      <c r="ETR1188" s="140"/>
      <c r="ETS1188" s="140"/>
      <c r="ETT1188" s="140"/>
      <c r="ETU1188" s="140"/>
      <c r="ETV1188" s="140"/>
      <c r="ETW1188" s="140"/>
      <c r="ETX1188" s="140"/>
      <c r="ETY1188" s="140"/>
      <c r="ETZ1188" s="140"/>
      <c r="EUA1188" s="140"/>
      <c r="EUB1188" s="140"/>
      <c r="EUC1188" s="140"/>
      <c r="EUD1188" s="140"/>
      <c r="EUE1188" s="140"/>
      <c r="EUF1188" s="140"/>
      <c r="EUG1188" s="140"/>
      <c r="EUH1188" s="140"/>
      <c r="EUI1188" s="140"/>
      <c r="EUJ1188" s="140"/>
      <c r="EUK1188" s="140"/>
      <c r="EUL1188" s="140"/>
      <c r="EUM1188" s="140"/>
      <c r="EUN1188" s="140"/>
      <c r="EUO1188" s="140"/>
      <c r="EUP1188" s="140"/>
      <c r="EUQ1188" s="140"/>
      <c r="EUR1188" s="140"/>
      <c r="EUS1188" s="140"/>
      <c r="EUT1188" s="140"/>
      <c r="EUU1188" s="140"/>
      <c r="EUV1188" s="140"/>
      <c r="EUW1188" s="140"/>
      <c r="EUX1188" s="140"/>
      <c r="EUY1188" s="140"/>
      <c r="EUZ1188" s="140"/>
      <c r="EVA1188" s="140"/>
      <c r="EVB1188" s="140"/>
      <c r="EVC1188" s="140"/>
      <c r="EVD1188" s="140"/>
      <c r="EVE1188" s="140"/>
      <c r="EVF1188" s="140"/>
      <c r="EVG1188" s="140"/>
      <c r="EVH1188" s="140"/>
      <c r="EVI1188" s="140"/>
      <c r="EVJ1188" s="140"/>
      <c r="EVK1188" s="140"/>
      <c r="EVL1188" s="140"/>
      <c r="EVM1188" s="140"/>
      <c r="EVN1188" s="140"/>
      <c r="EVO1188" s="140"/>
      <c r="EVP1188" s="140"/>
      <c r="EVQ1188" s="140"/>
      <c r="EVR1188" s="140"/>
      <c r="EVS1188" s="140"/>
      <c r="EVT1188" s="140"/>
      <c r="EVU1188" s="140"/>
      <c r="EVV1188" s="140"/>
      <c r="EVW1188" s="140"/>
      <c r="EVX1188" s="140"/>
      <c r="EVY1188" s="140"/>
      <c r="EVZ1188" s="140"/>
      <c r="EWA1188" s="140"/>
      <c r="EWB1188" s="140"/>
      <c r="EWC1188" s="140"/>
      <c r="EWD1188" s="140"/>
      <c r="EWE1188" s="140"/>
      <c r="EWF1188" s="140"/>
      <c r="EWG1188" s="140"/>
      <c r="EWH1188" s="140"/>
      <c r="EWI1188" s="140"/>
      <c r="EWJ1188" s="140"/>
      <c r="EWK1188" s="140"/>
      <c r="EWL1188" s="140"/>
      <c r="EWM1188" s="140"/>
      <c r="EWN1188" s="140"/>
      <c r="EWO1188" s="140"/>
      <c r="EWP1188" s="140"/>
      <c r="EWQ1188" s="140"/>
      <c r="EWR1188" s="140"/>
      <c r="EWS1188" s="140"/>
      <c r="EWT1188" s="140"/>
      <c r="EWU1188" s="140"/>
      <c r="EWV1188" s="140"/>
      <c r="EWW1188" s="140"/>
      <c r="EWX1188" s="140"/>
      <c r="EWY1188" s="140"/>
      <c r="EWZ1188" s="140"/>
      <c r="EXA1188" s="140"/>
      <c r="EXB1188" s="140"/>
      <c r="EXC1188" s="140"/>
      <c r="EXD1188" s="140"/>
      <c r="EXE1188" s="140"/>
      <c r="EXF1188" s="140"/>
      <c r="EXG1188" s="140"/>
      <c r="EXH1188" s="140"/>
      <c r="EXI1188" s="140"/>
      <c r="EXJ1188" s="140"/>
      <c r="EXK1188" s="140"/>
      <c r="EXL1188" s="140"/>
      <c r="EXM1188" s="140"/>
      <c r="EXN1188" s="140"/>
      <c r="EXO1188" s="140"/>
      <c r="EXP1188" s="140"/>
      <c r="EXQ1188" s="140"/>
      <c r="EXR1188" s="140"/>
      <c r="EXS1188" s="140"/>
      <c r="EXT1188" s="140"/>
      <c r="EXU1188" s="140"/>
      <c r="EXV1188" s="140"/>
      <c r="EXW1188" s="140"/>
      <c r="EXX1188" s="140"/>
      <c r="EXY1188" s="140"/>
      <c r="EXZ1188" s="140"/>
      <c r="EYA1188" s="140"/>
      <c r="EYB1188" s="140"/>
      <c r="EYC1188" s="140"/>
      <c r="EYD1188" s="140"/>
      <c r="EYE1188" s="140"/>
      <c r="EYF1188" s="140"/>
      <c r="EYG1188" s="140"/>
      <c r="EYH1188" s="140"/>
      <c r="EYI1188" s="140"/>
      <c r="EYJ1188" s="140"/>
      <c r="EYK1188" s="140"/>
      <c r="EYL1188" s="140"/>
      <c r="EYM1188" s="140"/>
      <c r="EYN1188" s="140"/>
      <c r="EYO1188" s="140"/>
      <c r="EYP1188" s="140"/>
      <c r="EYQ1188" s="140"/>
      <c r="EYR1188" s="140"/>
      <c r="EYS1188" s="140"/>
      <c r="EYT1188" s="140"/>
      <c r="EYU1188" s="140"/>
      <c r="EYV1188" s="140"/>
      <c r="EYW1188" s="140"/>
      <c r="EYX1188" s="140"/>
      <c r="EYY1188" s="140"/>
      <c r="EYZ1188" s="140"/>
      <c r="EZA1188" s="140"/>
      <c r="EZB1188" s="140"/>
      <c r="EZC1188" s="140"/>
      <c r="EZD1188" s="140"/>
      <c r="EZE1188" s="140"/>
      <c r="EZF1188" s="140"/>
      <c r="EZG1188" s="140"/>
      <c r="EZH1188" s="140"/>
      <c r="EZI1188" s="140"/>
      <c r="EZJ1188" s="140"/>
      <c r="EZK1188" s="140"/>
      <c r="EZL1188" s="140"/>
      <c r="EZM1188" s="140"/>
      <c r="EZN1188" s="140"/>
      <c r="EZO1188" s="140"/>
      <c r="EZP1188" s="140"/>
      <c r="EZQ1188" s="140"/>
      <c r="EZR1188" s="140"/>
      <c r="EZS1188" s="140"/>
      <c r="EZT1188" s="140"/>
      <c r="EZU1188" s="140"/>
      <c r="EZV1188" s="140"/>
      <c r="EZW1188" s="140"/>
      <c r="EZX1188" s="140"/>
      <c r="EZY1188" s="140"/>
      <c r="EZZ1188" s="140"/>
      <c r="FAA1188" s="140"/>
      <c r="FAB1188" s="140"/>
      <c r="FAC1188" s="140"/>
      <c r="FAD1188" s="140"/>
      <c r="FAE1188" s="140"/>
      <c r="FAF1188" s="140"/>
      <c r="FAG1188" s="140"/>
      <c r="FAH1188" s="140"/>
      <c r="FAI1188" s="140"/>
      <c r="FAJ1188" s="140"/>
      <c r="FAK1188" s="140"/>
      <c r="FAL1188" s="140"/>
      <c r="FAM1188" s="140"/>
      <c r="FAN1188" s="140"/>
      <c r="FAO1188" s="140"/>
      <c r="FAP1188" s="140"/>
      <c r="FAQ1188" s="140"/>
      <c r="FAR1188" s="140"/>
      <c r="FAS1188" s="140"/>
      <c r="FAT1188" s="140"/>
      <c r="FAU1188" s="140"/>
      <c r="FAV1188" s="140"/>
      <c r="FAW1188" s="140"/>
      <c r="FAX1188" s="140"/>
      <c r="FAY1188" s="140"/>
      <c r="FAZ1188" s="140"/>
      <c r="FBA1188" s="140"/>
      <c r="FBB1188" s="140"/>
      <c r="FBC1188" s="140"/>
      <c r="FBD1188" s="140"/>
      <c r="FBE1188" s="140"/>
      <c r="FBF1188" s="140"/>
      <c r="FBG1188" s="140"/>
      <c r="FBH1188" s="140"/>
      <c r="FBI1188" s="140"/>
      <c r="FBJ1188" s="140"/>
      <c r="FBK1188" s="140"/>
      <c r="FBL1188" s="140"/>
      <c r="FBM1188" s="140"/>
      <c r="FBN1188" s="140"/>
      <c r="FBO1188" s="140"/>
      <c r="FBP1188" s="140"/>
      <c r="FBQ1188" s="140"/>
      <c r="FBR1188" s="140"/>
      <c r="FBS1188" s="140"/>
      <c r="FBT1188" s="140"/>
      <c r="FBU1188" s="140"/>
      <c r="FBV1188" s="140"/>
      <c r="FBW1188" s="140"/>
      <c r="FBX1188" s="140"/>
      <c r="FBY1188" s="140"/>
      <c r="FBZ1188" s="140"/>
      <c r="FCA1188" s="140"/>
      <c r="FCB1188" s="140"/>
      <c r="FCC1188" s="140"/>
      <c r="FCD1188" s="140"/>
      <c r="FCE1188" s="140"/>
      <c r="FCF1188" s="140"/>
      <c r="FCG1188" s="140"/>
      <c r="FCH1188" s="140"/>
      <c r="FCI1188" s="140"/>
      <c r="FCJ1188" s="140"/>
      <c r="FCK1188" s="140"/>
      <c r="FCL1188" s="140"/>
      <c r="FCM1188" s="140"/>
      <c r="FCN1188" s="140"/>
      <c r="FCO1188" s="140"/>
      <c r="FCP1188" s="140"/>
      <c r="FCQ1188" s="140"/>
      <c r="FCR1188" s="140"/>
      <c r="FCS1188" s="140"/>
      <c r="FCT1188" s="140"/>
      <c r="FCU1188" s="140"/>
      <c r="FCV1188" s="140"/>
      <c r="FCW1188" s="140"/>
      <c r="FCX1188" s="140"/>
      <c r="FCY1188" s="140"/>
      <c r="FCZ1188" s="140"/>
      <c r="FDA1188" s="140"/>
      <c r="FDB1188" s="140"/>
      <c r="FDC1188" s="140"/>
      <c r="FDD1188" s="140"/>
      <c r="FDE1188" s="140"/>
      <c r="FDF1188" s="140"/>
      <c r="FDG1188" s="140"/>
      <c r="FDH1188" s="140"/>
      <c r="FDI1188" s="140"/>
      <c r="FDJ1188" s="140"/>
      <c r="FDK1188" s="140"/>
      <c r="FDL1188" s="140"/>
      <c r="FDM1188" s="140"/>
      <c r="FDN1188" s="140"/>
      <c r="FDO1188" s="140"/>
      <c r="FDP1188" s="140"/>
      <c r="FDQ1188" s="140"/>
      <c r="FDR1188" s="140"/>
      <c r="FDS1188" s="140"/>
      <c r="FDT1188" s="140"/>
      <c r="FDU1188" s="140"/>
      <c r="FDV1188" s="140"/>
      <c r="FDW1188" s="140"/>
      <c r="FDX1188" s="140"/>
      <c r="FDY1188" s="140"/>
      <c r="FDZ1188" s="140"/>
      <c r="FEA1188" s="140"/>
      <c r="FEB1188" s="140"/>
      <c r="FEC1188" s="140"/>
      <c r="FED1188" s="140"/>
      <c r="FEE1188" s="140"/>
      <c r="FEF1188" s="140"/>
      <c r="FEG1188" s="140"/>
      <c r="FEH1188" s="140"/>
      <c r="FEI1188" s="140"/>
      <c r="FEJ1188" s="140"/>
      <c r="FEK1188" s="140"/>
      <c r="FEL1188" s="140"/>
      <c r="FEM1188" s="140"/>
      <c r="FEN1188" s="140"/>
      <c r="FEO1188" s="140"/>
      <c r="FEP1188" s="140"/>
      <c r="FEQ1188" s="140"/>
      <c r="FER1188" s="140"/>
      <c r="FES1188" s="140"/>
      <c r="FET1188" s="140"/>
      <c r="FEU1188" s="140"/>
      <c r="FEV1188" s="140"/>
      <c r="FEW1188" s="140"/>
      <c r="FEX1188" s="140"/>
      <c r="FEY1188" s="140"/>
      <c r="FEZ1188" s="140"/>
      <c r="FFA1188" s="140"/>
      <c r="FFB1188" s="140"/>
      <c r="FFC1188" s="140"/>
      <c r="FFD1188" s="140"/>
      <c r="FFE1188" s="140"/>
      <c r="FFF1188" s="140"/>
      <c r="FFG1188" s="140"/>
      <c r="FFH1188" s="140"/>
      <c r="FFI1188" s="140"/>
      <c r="FFJ1188" s="140"/>
      <c r="FFK1188" s="140"/>
      <c r="FFL1188" s="140"/>
      <c r="FFM1188" s="140"/>
      <c r="FFN1188" s="140"/>
      <c r="FFO1188" s="140"/>
      <c r="FFP1188" s="140"/>
      <c r="FFQ1188" s="140"/>
      <c r="FFR1188" s="140"/>
      <c r="FFS1188" s="140"/>
      <c r="FFT1188" s="140"/>
      <c r="FFU1188" s="140"/>
      <c r="FFV1188" s="140"/>
      <c r="FFW1188" s="140"/>
      <c r="FFX1188" s="140"/>
      <c r="FFY1188" s="140"/>
      <c r="FFZ1188" s="140"/>
      <c r="FGA1188" s="140"/>
      <c r="FGB1188" s="140"/>
      <c r="FGC1188" s="140"/>
      <c r="FGD1188" s="140"/>
      <c r="FGE1188" s="140"/>
      <c r="FGF1188" s="140"/>
      <c r="FGG1188" s="140"/>
      <c r="FGH1188" s="140"/>
      <c r="FGI1188" s="140"/>
      <c r="FGJ1188" s="140"/>
      <c r="FGK1188" s="140"/>
      <c r="FGL1188" s="140"/>
      <c r="FGM1188" s="140"/>
      <c r="FGN1188" s="140"/>
      <c r="FGO1188" s="140"/>
      <c r="FGP1188" s="140"/>
      <c r="FGQ1188" s="140"/>
      <c r="FGR1188" s="140"/>
      <c r="FGS1188" s="140"/>
      <c r="FGT1188" s="140"/>
      <c r="FGU1188" s="140"/>
      <c r="FGV1188" s="140"/>
      <c r="FGW1188" s="140"/>
      <c r="FGX1188" s="140"/>
      <c r="FGY1188" s="140"/>
      <c r="FGZ1188" s="140"/>
      <c r="FHA1188" s="140"/>
      <c r="FHB1188" s="140"/>
      <c r="FHC1188" s="140"/>
      <c r="FHD1188" s="140"/>
      <c r="FHE1188" s="140"/>
      <c r="FHF1188" s="140"/>
      <c r="FHG1188" s="140"/>
      <c r="FHH1188" s="140"/>
      <c r="FHI1188" s="140"/>
      <c r="FHJ1188" s="140"/>
      <c r="FHK1188" s="140"/>
      <c r="FHL1188" s="140"/>
      <c r="FHM1188" s="140"/>
      <c r="FHN1188" s="140"/>
      <c r="FHO1188" s="140"/>
      <c r="FHP1188" s="140"/>
      <c r="FHQ1188" s="140"/>
      <c r="FHR1188" s="140"/>
      <c r="FHS1188" s="140"/>
      <c r="FHT1188" s="140"/>
      <c r="FHU1188" s="140"/>
      <c r="FHV1188" s="140"/>
      <c r="FHW1188" s="140"/>
      <c r="FHX1188" s="140"/>
      <c r="FHY1188" s="140"/>
      <c r="FHZ1188" s="140"/>
      <c r="FIA1188" s="140"/>
      <c r="FIB1188" s="140"/>
      <c r="FIC1188" s="140"/>
      <c r="FID1188" s="140"/>
      <c r="FIE1188" s="140"/>
      <c r="FIF1188" s="140"/>
      <c r="FIG1188" s="140"/>
      <c r="FIH1188" s="140"/>
      <c r="FII1188" s="140"/>
      <c r="FIJ1188" s="140"/>
      <c r="FIK1188" s="140"/>
      <c r="FIL1188" s="140"/>
      <c r="FIM1188" s="140"/>
      <c r="FIN1188" s="140"/>
      <c r="FIO1188" s="140"/>
      <c r="FIP1188" s="140"/>
      <c r="FIQ1188" s="140"/>
      <c r="FIR1188" s="140"/>
      <c r="FIS1188" s="140"/>
      <c r="FIT1188" s="140"/>
      <c r="FIU1188" s="140"/>
      <c r="FIV1188" s="140"/>
      <c r="FIW1188" s="140"/>
      <c r="FIX1188" s="140"/>
      <c r="FIY1188" s="140"/>
      <c r="FIZ1188" s="140"/>
      <c r="FJA1188" s="140"/>
      <c r="FJB1188" s="140"/>
      <c r="FJC1188" s="140"/>
      <c r="FJD1188" s="140"/>
      <c r="FJE1188" s="140"/>
      <c r="FJF1188" s="140"/>
      <c r="FJG1188" s="140"/>
      <c r="FJH1188" s="140"/>
      <c r="FJI1188" s="140"/>
      <c r="FJJ1188" s="140"/>
      <c r="FJK1188" s="140"/>
      <c r="FJL1188" s="140"/>
      <c r="FJM1188" s="140"/>
      <c r="FJN1188" s="140"/>
      <c r="FJO1188" s="140"/>
      <c r="FJP1188" s="140"/>
      <c r="FJQ1188" s="140"/>
      <c r="FJR1188" s="140"/>
      <c r="FJS1188" s="140"/>
      <c r="FJT1188" s="140"/>
      <c r="FJU1188" s="140"/>
      <c r="FJV1188" s="140"/>
      <c r="FJW1188" s="140"/>
      <c r="FJX1188" s="140"/>
      <c r="FJY1188" s="140"/>
      <c r="FJZ1188" s="140"/>
      <c r="FKA1188" s="140"/>
      <c r="FKB1188" s="140"/>
      <c r="FKC1188" s="140"/>
      <c r="FKD1188" s="140"/>
      <c r="FKE1188" s="140"/>
      <c r="FKF1188" s="140"/>
      <c r="FKG1188" s="140"/>
      <c r="FKH1188" s="140"/>
      <c r="FKI1188" s="140"/>
      <c r="FKJ1188" s="140"/>
      <c r="FKK1188" s="140"/>
      <c r="FKL1188" s="140"/>
      <c r="FKM1188" s="140"/>
      <c r="FKN1188" s="140"/>
      <c r="FKO1188" s="140"/>
      <c r="FKP1188" s="140"/>
      <c r="FKQ1188" s="140"/>
      <c r="FKR1188" s="140"/>
      <c r="FKS1188" s="140"/>
      <c r="FKT1188" s="140"/>
      <c r="FKU1188" s="140"/>
      <c r="FKV1188" s="140"/>
      <c r="FKW1188" s="140"/>
      <c r="FKX1188" s="140"/>
      <c r="FKY1188" s="140"/>
      <c r="FKZ1188" s="140"/>
      <c r="FLA1188" s="140"/>
      <c r="FLB1188" s="140"/>
      <c r="FLC1188" s="140"/>
      <c r="FLD1188" s="140"/>
      <c r="FLE1188" s="140"/>
      <c r="FLF1188" s="140"/>
      <c r="FLG1188" s="140"/>
      <c r="FLH1188" s="140"/>
      <c r="FLI1188" s="140"/>
      <c r="FLJ1188" s="140"/>
      <c r="FLK1188" s="140"/>
      <c r="FLL1188" s="140"/>
      <c r="FLM1188" s="140"/>
      <c r="FLN1188" s="140"/>
      <c r="FLO1188" s="140"/>
      <c r="FLP1188" s="140"/>
      <c r="FLQ1188" s="140"/>
      <c r="FLR1188" s="140"/>
      <c r="FLS1188" s="140"/>
      <c r="FLT1188" s="140"/>
      <c r="FLU1188" s="140"/>
      <c r="FLV1188" s="140"/>
      <c r="FLW1188" s="140"/>
      <c r="FLX1188" s="140"/>
      <c r="FLY1188" s="140"/>
      <c r="FLZ1188" s="140"/>
      <c r="FMA1188" s="140"/>
      <c r="FMB1188" s="140"/>
      <c r="FMC1188" s="140"/>
      <c r="FMD1188" s="140"/>
      <c r="FME1188" s="140"/>
      <c r="FMF1188" s="140"/>
      <c r="FMG1188" s="140"/>
      <c r="FMH1188" s="140"/>
      <c r="FMI1188" s="140"/>
      <c r="FMJ1188" s="140"/>
      <c r="FMK1188" s="140"/>
      <c r="FML1188" s="140"/>
      <c r="FMM1188" s="140"/>
      <c r="FMN1188" s="140"/>
      <c r="FMO1188" s="140"/>
      <c r="FMP1188" s="140"/>
      <c r="FMQ1188" s="140"/>
      <c r="FMR1188" s="140"/>
      <c r="FMS1188" s="140"/>
      <c r="FMT1188" s="140"/>
      <c r="FMU1188" s="140"/>
      <c r="FMV1188" s="140"/>
      <c r="FMW1188" s="140"/>
      <c r="FMX1188" s="140"/>
      <c r="FMY1188" s="140"/>
      <c r="FMZ1188" s="140"/>
      <c r="FNA1188" s="140"/>
      <c r="FNB1188" s="140"/>
      <c r="FNC1188" s="140"/>
      <c r="FND1188" s="140"/>
      <c r="FNE1188" s="140"/>
      <c r="FNF1188" s="140"/>
      <c r="FNG1188" s="140"/>
      <c r="FNH1188" s="140"/>
      <c r="FNI1188" s="140"/>
      <c r="FNJ1188" s="140"/>
      <c r="FNK1188" s="140"/>
      <c r="FNL1188" s="140"/>
      <c r="FNM1188" s="140"/>
      <c r="FNN1188" s="140"/>
      <c r="FNO1188" s="140"/>
      <c r="FNP1188" s="140"/>
      <c r="FNQ1188" s="140"/>
      <c r="FNR1188" s="140"/>
      <c r="FNS1188" s="140"/>
      <c r="FNT1188" s="140"/>
      <c r="FNU1188" s="140"/>
      <c r="FNV1188" s="140"/>
      <c r="FNW1188" s="140"/>
      <c r="FNX1188" s="140"/>
      <c r="FNY1188" s="140"/>
      <c r="FNZ1188" s="140"/>
      <c r="FOA1188" s="140"/>
      <c r="FOB1188" s="140"/>
      <c r="FOC1188" s="140"/>
      <c r="FOD1188" s="140"/>
      <c r="FOE1188" s="140"/>
      <c r="FOF1188" s="140"/>
      <c r="FOG1188" s="140"/>
      <c r="FOH1188" s="140"/>
      <c r="FOI1188" s="140"/>
      <c r="FOJ1188" s="140"/>
      <c r="FOK1188" s="140"/>
      <c r="FOL1188" s="140"/>
      <c r="FOM1188" s="140"/>
      <c r="FON1188" s="140"/>
      <c r="FOO1188" s="140"/>
      <c r="FOP1188" s="140"/>
      <c r="FOQ1188" s="140"/>
      <c r="FOR1188" s="140"/>
      <c r="FOS1188" s="140"/>
      <c r="FOT1188" s="140"/>
      <c r="FOU1188" s="140"/>
      <c r="FOV1188" s="140"/>
      <c r="FOW1188" s="140"/>
      <c r="FOX1188" s="140"/>
      <c r="FOY1188" s="140"/>
      <c r="FOZ1188" s="140"/>
      <c r="FPA1188" s="140"/>
      <c r="FPB1188" s="140"/>
      <c r="FPC1188" s="140"/>
      <c r="FPD1188" s="140"/>
      <c r="FPE1188" s="140"/>
      <c r="FPF1188" s="140"/>
      <c r="FPG1188" s="140"/>
      <c r="FPH1188" s="140"/>
      <c r="FPI1188" s="140"/>
      <c r="FPJ1188" s="140"/>
      <c r="FPK1188" s="140"/>
      <c r="FPL1188" s="140"/>
      <c r="FPM1188" s="140"/>
      <c r="FPN1188" s="140"/>
      <c r="FPO1188" s="140"/>
      <c r="FPP1188" s="140"/>
      <c r="FPQ1188" s="140"/>
      <c r="FPR1188" s="140"/>
      <c r="FPS1188" s="140"/>
      <c r="FPT1188" s="140"/>
      <c r="FPU1188" s="140"/>
      <c r="FPV1188" s="140"/>
      <c r="FPW1188" s="140"/>
      <c r="FPX1188" s="140"/>
      <c r="FPY1188" s="140"/>
      <c r="FPZ1188" s="140"/>
      <c r="FQA1188" s="140"/>
      <c r="FQB1188" s="140"/>
      <c r="FQC1188" s="140"/>
      <c r="FQD1188" s="140"/>
      <c r="FQE1188" s="140"/>
      <c r="FQF1188" s="140"/>
      <c r="FQG1188" s="140"/>
      <c r="FQH1188" s="140"/>
      <c r="FQI1188" s="140"/>
      <c r="FQJ1188" s="140"/>
      <c r="FQK1188" s="140"/>
      <c r="FQL1188" s="140"/>
      <c r="FQM1188" s="140"/>
      <c r="FQN1188" s="140"/>
      <c r="FQO1188" s="140"/>
      <c r="FQP1188" s="140"/>
      <c r="FQQ1188" s="140"/>
      <c r="FQR1188" s="140"/>
      <c r="FQS1188" s="140"/>
      <c r="FQT1188" s="140"/>
      <c r="FQU1188" s="140"/>
      <c r="FQV1188" s="140"/>
      <c r="FQW1188" s="140"/>
      <c r="FQX1188" s="140"/>
      <c r="FQY1188" s="140"/>
      <c r="FQZ1188" s="140"/>
      <c r="FRA1188" s="140"/>
      <c r="FRB1188" s="140"/>
      <c r="FRC1188" s="140"/>
      <c r="FRD1188" s="140"/>
      <c r="FRE1188" s="140"/>
      <c r="FRF1188" s="140"/>
      <c r="FRG1188" s="140"/>
      <c r="FRH1188" s="140"/>
      <c r="FRI1188" s="140"/>
      <c r="FRJ1188" s="140"/>
      <c r="FRK1188" s="140"/>
      <c r="FRL1188" s="140"/>
      <c r="FRM1188" s="140"/>
      <c r="FRN1188" s="140"/>
      <c r="FRO1188" s="140"/>
      <c r="FRP1188" s="140"/>
      <c r="FRQ1188" s="140"/>
      <c r="FRR1188" s="140"/>
      <c r="FRS1188" s="140"/>
      <c r="FRT1188" s="140"/>
      <c r="FRU1188" s="140"/>
      <c r="FRV1188" s="140"/>
      <c r="FRW1188" s="140"/>
      <c r="FRX1188" s="140"/>
      <c r="FRY1188" s="140"/>
      <c r="FRZ1188" s="140"/>
      <c r="FSA1188" s="140"/>
      <c r="FSB1188" s="140"/>
      <c r="FSC1188" s="140"/>
      <c r="FSD1188" s="140"/>
      <c r="FSE1188" s="140"/>
      <c r="FSF1188" s="140"/>
      <c r="FSG1188" s="140"/>
      <c r="FSH1188" s="140"/>
      <c r="FSI1188" s="140"/>
      <c r="FSJ1188" s="140"/>
      <c r="FSK1188" s="140"/>
      <c r="FSL1188" s="140"/>
      <c r="FSM1188" s="140"/>
      <c r="FSN1188" s="140"/>
      <c r="FSO1188" s="140"/>
      <c r="FSP1188" s="140"/>
      <c r="FSQ1188" s="140"/>
      <c r="FSR1188" s="140"/>
      <c r="FSS1188" s="140"/>
      <c r="FST1188" s="140"/>
      <c r="FSU1188" s="140"/>
      <c r="FSV1188" s="140"/>
      <c r="FSW1188" s="140"/>
      <c r="FSX1188" s="140"/>
      <c r="FSY1188" s="140"/>
      <c r="FSZ1188" s="140"/>
      <c r="FTA1188" s="140"/>
      <c r="FTB1188" s="140"/>
      <c r="FTC1188" s="140"/>
      <c r="FTD1188" s="140"/>
      <c r="FTE1188" s="140"/>
      <c r="FTF1188" s="140"/>
      <c r="FTG1188" s="140"/>
      <c r="FTH1188" s="140"/>
      <c r="FTI1188" s="140"/>
      <c r="FTJ1188" s="140"/>
      <c r="FTK1188" s="140"/>
      <c r="FTL1188" s="140"/>
      <c r="FTM1188" s="140"/>
      <c r="FTN1188" s="140"/>
      <c r="FTO1188" s="140"/>
      <c r="FTP1188" s="140"/>
      <c r="FTQ1188" s="140"/>
      <c r="FTR1188" s="140"/>
      <c r="FTS1188" s="140"/>
      <c r="FTT1188" s="140"/>
      <c r="FTU1188" s="140"/>
      <c r="FTV1188" s="140"/>
      <c r="FTW1188" s="140"/>
      <c r="FTX1188" s="140"/>
      <c r="FTY1188" s="140"/>
      <c r="FTZ1188" s="140"/>
      <c r="FUA1188" s="140"/>
      <c r="FUB1188" s="140"/>
      <c r="FUC1188" s="140"/>
      <c r="FUD1188" s="140"/>
      <c r="FUE1188" s="140"/>
      <c r="FUF1188" s="140"/>
      <c r="FUG1188" s="140"/>
      <c r="FUH1188" s="140"/>
      <c r="FUI1188" s="140"/>
      <c r="FUJ1188" s="140"/>
      <c r="FUK1188" s="140"/>
      <c r="FUL1188" s="140"/>
      <c r="FUM1188" s="140"/>
      <c r="FUN1188" s="140"/>
      <c r="FUO1188" s="140"/>
      <c r="FUP1188" s="140"/>
      <c r="FUQ1188" s="140"/>
      <c r="FUR1188" s="140"/>
      <c r="FUS1188" s="140"/>
      <c r="FUT1188" s="140"/>
      <c r="FUU1188" s="140"/>
      <c r="FUV1188" s="140"/>
      <c r="FUW1188" s="140"/>
      <c r="FUX1188" s="140"/>
      <c r="FUY1188" s="140"/>
      <c r="FUZ1188" s="140"/>
      <c r="FVA1188" s="140"/>
      <c r="FVB1188" s="140"/>
      <c r="FVC1188" s="140"/>
      <c r="FVD1188" s="140"/>
      <c r="FVE1188" s="140"/>
      <c r="FVF1188" s="140"/>
      <c r="FVG1188" s="140"/>
      <c r="FVH1188" s="140"/>
      <c r="FVI1188" s="140"/>
      <c r="FVJ1188" s="140"/>
      <c r="FVK1188" s="140"/>
      <c r="FVL1188" s="140"/>
      <c r="FVM1188" s="140"/>
      <c r="FVN1188" s="140"/>
      <c r="FVO1188" s="140"/>
      <c r="FVP1188" s="140"/>
      <c r="FVQ1188" s="140"/>
      <c r="FVR1188" s="140"/>
      <c r="FVS1188" s="140"/>
      <c r="FVT1188" s="140"/>
      <c r="FVU1188" s="140"/>
      <c r="FVV1188" s="140"/>
      <c r="FVW1188" s="140"/>
      <c r="FVX1188" s="140"/>
      <c r="FVY1188" s="140"/>
      <c r="FVZ1188" s="140"/>
      <c r="FWA1188" s="140"/>
      <c r="FWB1188" s="140"/>
      <c r="FWC1188" s="140"/>
      <c r="FWD1188" s="140"/>
      <c r="FWE1188" s="140"/>
      <c r="FWF1188" s="140"/>
      <c r="FWG1188" s="140"/>
      <c r="FWH1188" s="140"/>
      <c r="FWI1188" s="140"/>
      <c r="FWJ1188" s="140"/>
      <c r="FWK1188" s="140"/>
      <c r="FWL1188" s="140"/>
      <c r="FWM1188" s="140"/>
      <c r="FWN1188" s="140"/>
      <c r="FWO1188" s="140"/>
      <c r="FWP1188" s="140"/>
      <c r="FWQ1188" s="140"/>
      <c r="FWR1188" s="140"/>
      <c r="FWS1188" s="140"/>
      <c r="FWT1188" s="140"/>
      <c r="FWU1188" s="140"/>
      <c r="FWV1188" s="140"/>
      <c r="FWW1188" s="140"/>
      <c r="FWX1188" s="140"/>
      <c r="FWY1188" s="140"/>
      <c r="FWZ1188" s="140"/>
      <c r="FXA1188" s="140"/>
      <c r="FXB1188" s="140"/>
      <c r="FXC1188" s="140"/>
      <c r="FXD1188" s="140"/>
      <c r="FXE1188" s="140"/>
      <c r="FXF1188" s="140"/>
      <c r="FXG1188" s="140"/>
      <c r="FXH1188" s="140"/>
      <c r="FXI1188" s="140"/>
      <c r="FXJ1188" s="140"/>
      <c r="FXK1188" s="140"/>
      <c r="FXL1188" s="140"/>
      <c r="FXM1188" s="140"/>
      <c r="FXN1188" s="140"/>
      <c r="FXO1188" s="140"/>
      <c r="FXP1188" s="140"/>
      <c r="FXQ1188" s="140"/>
      <c r="FXR1188" s="140"/>
      <c r="FXS1188" s="140"/>
      <c r="FXT1188" s="140"/>
      <c r="FXU1188" s="140"/>
      <c r="FXV1188" s="140"/>
      <c r="FXW1188" s="140"/>
      <c r="FXX1188" s="140"/>
      <c r="FXY1188" s="140"/>
      <c r="FXZ1188" s="140"/>
      <c r="FYA1188" s="140"/>
      <c r="FYB1188" s="140"/>
      <c r="FYC1188" s="140"/>
      <c r="FYD1188" s="140"/>
      <c r="FYE1188" s="140"/>
      <c r="FYF1188" s="140"/>
      <c r="FYG1188" s="140"/>
      <c r="FYH1188" s="140"/>
      <c r="FYI1188" s="140"/>
      <c r="FYJ1188" s="140"/>
      <c r="FYK1188" s="140"/>
      <c r="FYL1188" s="140"/>
      <c r="FYM1188" s="140"/>
      <c r="FYN1188" s="140"/>
      <c r="FYO1188" s="140"/>
      <c r="FYP1188" s="140"/>
      <c r="FYQ1188" s="140"/>
      <c r="FYR1188" s="140"/>
      <c r="FYS1188" s="140"/>
      <c r="FYT1188" s="140"/>
      <c r="FYU1188" s="140"/>
      <c r="FYV1188" s="140"/>
      <c r="FYW1188" s="140"/>
      <c r="FYX1188" s="140"/>
      <c r="FYY1188" s="140"/>
      <c r="FYZ1188" s="140"/>
      <c r="FZA1188" s="140"/>
      <c r="FZB1188" s="140"/>
      <c r="FZC1188" s="140"/>
      <c r="FZD1188" s="140"/>
      <c r="FZE1188" s="140"/>
      <c r="FZF1188" s="140"/>
      <c r="FZG1188" s="140"/>
      <c r="FZH1188" s="140"/>
      <c r="FZI1188" s="140"/>
      <c r="FZJ1188" s="140"/>
      <c r="FZK1188" s="140"/>
      <c r="FZL1188" s="140"/>
      <c r="FZM1188" s="140"/>
      <c r="FZN1188" s="140"/>
      <c r="FZO1188" s="140"/>
      <c r="FZP1188" s="140"/>
      <c r="FZQ1188" s="140"/>
      <c r="FZR1188" s="140"/>
      <c r="FZS1188" s="140"/>
      <c r="FZT1188" s="140"/>
      <c r="FZU1188" s="140"/>
      <c r="FZV1188" s="140"/>
      <c r="FZW1188" s="140"/>
      <c r="FZX1188" s="140"/>
      <c r="FZY1188" s="140"/>
      <c r="FZZ1188" s="140"/>
      <c r="GAA1188" s="140"/>
      <c r="GAB1188" s="140"/>
      <c r="GAC1188" s="140"/>
      <c r="GAD1188" s="140"/>
      <c r="GAE1188" s="140"/>
      <c r="GAF1188" s="140"/>
      <c r="GAG1188" s="140"/>
      <c r="GAH1188" s="140"/>
      <c r="GAI1188" s="140"/>
      <c r="GAJ1188" s="140"/>
      <c r="GAK1188" s="140"/>
      <c r="GAL1188" s="140"/>
      <c r="GAM1188" s="140"/>
      <c r="GAN1188" s="140"/>
      <c r="GAO1188" s="140"/>
      <c r="GAP1188" s="140"/>
      <c r="GAQ1188" s="140"/>
      <c r="GAR1188" s="140"/>
      <c r="GAS1188" s="140"/>
      <c r="GAT1188" s="140"/>
      <c r="GAU1188" s="140"/>
      <c r="GAV1188" s="140"/>
      <c r="GAW1188" s="140"/>
      <c r="GAX1188" s="140"/>
      <c r="GAY1188" s="140"/>
      <c r="GAZ1188" s="140"/>
      <c r="GBA1188" s="140"/>
      <c r="GBB1188" s="140"/>
      <c r="GBC1188" s="140"/>
      <c r="GBD1188" s="140"/>
      <c r="GBE1188" s="140"/>
      <c r="GBF1188" s="140"/>
      <c r="GBG1188" s="140"/>
      <c r="GBH1188" s="140"/>
      <c r="GBI1188" s="140"/>
      <c r="GBJ1188" s="140"/>
      <c r="GBK1188" s="140"/>
      <c r="GBL1188" s="140"/>
      <c r="GBM1188" s="140"/>
      <c r="GBN1188" s="140"/>
      <c r="GBO1188" s="140"/>
      <c r="GBP1188" s="140"/>
      <c r="GBQ1188" s="140"/>
      <c r="GBR1188" s="140"/>
      <c r="GBS1188" s="140"/>
      <c r="GBT1188" s="140"/>
      <c r="GBU1188" s="140"/>
      <c r="GBV1188" s="140"/>
      <c r="GBW1188" s="140"/>
      <c r="GBX1188" s="140"/>
      <c r="GBY1188" s="140"/>
      <c r="GBZ1188" s="140"/>
      <c r="GCA1188" s="140"/>
      <c r="GCB1188" s="140"/>
      <c r="GCC1188" s="140"/>
      <c r="GCD1188" s="140"/>
      <c r="GCE1188" s="140"/>
      <c r="GCF1188" s="140"/>
      <c r="GCG1188" s="140"/>
      <c r="GCH1188" s="140"/>
      <c r="GCI1188" s="140"/>
      <c r="GCJ1188" s="140"/>
      <c r="GCK1188" s="140"/>
      <c r="GCL1188" s="140"/>
      <c r="GCM1188" s="140"/>
      <c r="GCN1188" s="140"/>
      <c r="GCO1188" s="140"/>
      <c r="GCP1188" s="140"/>
      <c r="GCQ1188" s="140"/>
      <c r="GCR1188" s="140"/>
      <c r="GCS1188" s="140"/>
      <c r="GCT1188" s="140"/>
      <c r="GCU1188" s="140"/>
      <c r="GCV1188" s="140"/>
      <c r="GCW1188" s="140"/>
      <c r="GCX1188" s="140"/>
      <c r="GCY1188" s="140"/>
      <c r="GCZ1188" s="140"/>
      <c r="GDA1188" s="140"/>
      <c r="GDB1188" s="140"/>
      <c r="GDC1188" s="140"/>
      <c r="GDD1188" s="140"/>
      <c r="GDE1188" s="140"/>
      <c r="GDF1188" s="140"/>
      <c r="GDG1188" s="140"/>
      <c r="GDH1188" s="140"/>
      <c r="GDI1188" s="140"/>
      <c r="GDJ1188" s="140"/>
      <c r="GDK1188" s="140"/>
      <c r="GDL1188" s="140"/>
      <c r="GDM1188" s="140"/>
      <c r="GDN1188" s="140"/>
      <c r="GDO1188" s="140"/>
      <c r="GDP1188" s="140"/>
      <c r="GDQ1188" s="140"/>
      <c r="GDR1188" s="140"/>
      <c r="GDS1188" s="140"/>
      <c r="GDT1188" s="140"/>
      <c r="GDU1188" s="140"/>
      <c r="GDV1188" s="140"/>
      <c r="GDW1188" s="140"/>
      <c r="GDX1188" s="140"/>
      <c r="GDY1188" s="140"/>
      <c r="GDZ1188" s="140"/>
      <c r="GEA1188" s="140"/>
      <c r="GEB1188" s="140"/>
      <c r="GEC1188" s="140"/>
      <c r="GED1188" s="140"/>
      <c r="GEE1188" s="140"/>
      <c r="GEF1188" s="140"/>
      <c r="GEG1188" s="140"/>
      <c r="GEH1188" s="140"/>
      <c r="GEI1188" s="140"/>
      <c r="GEJ1188" s="140"/>
      <c r="GEK1188" s="140"/>
      <c r="GEL1188" s="140"/>
      <c r="GEM1188" s="140"/>
      <c r="GEN1188" s="140"/>
      <c r="GEO1188" s="140"/>
      <c r="GEP1188" s="140"/>
      <c r="GEQ1188" s="140"/>
      <c r="GER1188" s="140"/>
      <c r="GES1188" s="140"/>
      <c r="GET1188" s="140"/>
      <c r="GEU1188" s="140"/>
      <c r="GEV1188" s="140"/>
      <c r="GEW1188" s="140"/>
      <c r="GEX1188" s="140"/>
      <c r="GEY1188" s="140"/>
      <c r="GEZ1188" s="140"/>
      <c r="GFA1188" s="140"/>
      <c r="GFB1188" s="140"/>
      <c r="GFC1188" s="140"/>
      <c r="GFD1188" s="140"/>
      <c r="GFE1188" s="140"/>
      <c r="GFF1188" s="140"/>
      <c r="GFG1188" s="140"/>
      <c r="GFH1188" s="140"/>
      <c r="GFI1188" s="140"/>
      <c r="GFJ1188" s="140"/>
      <c r="GFK1188" s="140"/>
      <c r="GFL1188" s="140"/>
      <c r="GFM1188" s="140"/>
      <c r="GFN1188" s="140"/>
      <c r="GFO1188" s="140"/>
      <c r="GFP1188" s="140"/>
      <c r="GFQ1188" s="140"/>
      <c r="GFR1188" s="140"/>
      <c r="GFS1188" s="140"/>
      <c r="GFT1188" s="140"/>
      <c r="GFU1188" s="140"/>
      <c r="GFV1188" s="140"/>
      <c r="GFW1188" s="140"/>
      <c r="GFX1188" s="140"/>
      <c r="GFY1188" s="140"/>
      <c r="GFZ1188" s="140"/>
      <c r="GGA1188" s="140"/>
      <c r="GGB1188" s="140"/>
      <c r="GGC1188" s="140"/>
      <c r="GGD1188" s="140"/>
      <c r="GGE1188" s="140"/>
      <c r="GGF1188" s="140"/>
      <c r="GGG1188" s="140"/>
      <c r="GGH1188" s="140"/>
      <c r="GGI1188" s="140"/>
      <c r="GGJ1188" s="140"/>
      <c r="GGK1188" s="140"/>
      <c r="GGL1188" s="140"/>
      <c r="GGM1188" s="140"/>
      <c r="GGN1188" s="140"/>
      <c r="GGO1188" s="140"/>
      <c r="GGP1188" s="140"/>
      <c r="GGQ1188" s="140"/>
      <c r="GGR1188" s="140"/>
      <c r="GGS1188" s="140"/>
      <c r="GGT1188" s="140"/>
      <c r="GGU1188" s="140"/>
      <c r="GGV1188" s="140"/>
      <c r="GGW1188" s="140"/>
      <c r="GGX1188" s="140"/>
      <c r="GGY1188" s="140"/>
      <c r="GGZ1188" s="140"/>
      <c r="GHA1188" s="140"/>
      <c r="GHB1188" s="140"/>
      <c r="GHC1188" s="140"/>
      <c r="GHD1188" s="140"/>
      <c r="GHE1188" s="140"/>
      <c r="GHF1188" s="140"/>
      <c r="GHG1188" s="140"/>
      <c r="GHH1188" s="140"/>
      <c r="GHI1188" s="140"/>
      <c r="GHJ1188" s="140"/>
      <c r="GHK1188" s="140"/>
      <c r="GHL1188" s="140"/>
      <c r="GHM1188" s="140"/>
      <c r="GHN1188" s="140"/>
      <c r="GHO1188" s="140"/>
      <c r="GHP1188" s="140"/>
      <c r="GHQ1188" s="140"/>
      <c r="GHR1188" s="140"/>
      <c r="GHS1188" s="140"/>
      <c r="GHT1188" s="140"/>
      <c r="GHU1188" s="140"/>
      <c r="GHV1188" s="140"/>
      <c r="GHW1188" s="140"/>
      <c r="GHX1188" s="140"/>
      <c r="GHY1188" s="140"/>
      <c r="GHZ1188" s="140"/>
      <c r="GIA1188" s="140"/>
      <c r="GIB1188" s="140"/>
      <c r="GIC1188" s="140"/>
      <c r="GID1188" s="140"/>
      <c r="GIE1188" s="140"/>
      <c r="GIF1188" s="140"/>
      <c r="GIG1188" s="140"/>
      <c r="GIH1188" s="140"/>
      <c r="GII1188" s="140"/>
      <c r="GIJ1188" s="140"/>
      <c r="GIK1188" s="140"/>
      <c r="GIL1188" s="140"/>
      <c r="GIM1188" s="140"/>
      <c r="GIN1188" s="140"/>
      <c r="GIO1188" s="140"/>
      <c r="GIP1188" s="140"/>
      <c r="GIQ1188" s="140"/>
      <c r="GIR1188" s="140"/>
      <c r="GIS1188" s="140"/>
      <c r="GIT1188" s="140"/>
      <c r="GIU1188" s="140"/>
      <c r="GIV1188" s="140"/>
      <c r="GIW1188" s="140"/>
      <c r="GIX1188" s="140"/>
      <c r="GIY1188" s="140"/>
      <c r="GIZ1188" s="140"/>
      <c r="GJA1188" s="140"/>
      <c r="GJB1188" s="140"/>
      <c r="GJC1188" s="140"/>
      <c r="GJD1188" s="140"/>
      <c r="GJE1188" s="140"/>
      <c r="GJF1188" s="140"/>
      <c r="GJG1188" s="140"/>
      <c r="GJH1188" s="140"/>
      <c r="GJI1188" s="140"/>
      <c r="GJJ1188" s="140"/>
      <c r="GJK1188" s="140"/>
      <c r="GJL1188" s="140"/>
      <c r="GJM1188" s="140"/>
      <c r="GJN1188" s="140"/>
      <c r="GJO1188" s="140"/>
      <c r="GJP1188" s="140"/>
      <c r="GJQ1188" s="140"/>
      <c r="GJR1188" s="140"/>
      <c r="GJS1188" s="140"/>
      <c r="GJT1188" s="140"/>
      <c r="GJU1188" s="140"/>
      <c r="GJV1188" s="140"/>
      <c r="GJW1188" s="140"/>
      <c r="GJX1188" s="140"/>
      <c r="GJY1188" s="140"/>
      <c r="GJZ1188" s="140"/>
      <c r="GKA1188" s="140"/>
      <c r="GKB1188" s="140"/>
      <c r="GKC1188" s="140"/>
      <c r="GKD1188" s="140"/>
      <c r="GKE1188" s="140"/>
      <c r="GKF1188" s="140"/>
      <c r="GKG1188" s="140"/>
      <c r="GKH1188" s="140"/>
      <c r="GKI1188" s="140"/>
      <c r="GKJ1188" s="140"/>
      <c r="GKK1188" s="140"/>
      <c r="GKL1188" s="140"/>
      <c r="GKM1188" s="140"/>
      <c r="GKN1188" s="140"/>
      <c r="GKO1188" s="140"/>
      <c r="GKP1188" s="140"/>
      <c r="GKQ1188" s="140"/>
      <c r="GKR1188" s="140"/>
      <c r="GKS1188" s="140"/>
      <c r="GKT1188" s="140"/>
      <c r="GKU1188" s="140"/>
      <c r="GKV1188" s="140"/>
      <c r="GKW1188" s="140"/>
      <c r="GKX1188" s="140"/>
      <c r="GKY1188" s="140"/>
      <c r="GKZ1188" s="140"/>
      <c r="GLA1188" s="140"/>
      <c r="GLB1188" s="140"/>
      <c r="GLC1188" s="140"/>
      <c r="GLD1188" s="140"/>
      <c r="GLE1188" s="140"/>
      <c r="GLF1188" s="140"/>
      <c r="GLG1188" s="140"/>
      <c r="GLH1188" s="140"/>
      <c r="GLI1188" s="140"/>
      <c r="GLJ1188" s="140"/>
      <c r="GLK1188" s="140"/>
      <c r="GLL1188" s="140"/>
      <c r="GLM1188" s="140"/>
      <c r="GLN1188" s="140"/>
      <c r="GLO1188" s="140"/>
      <c r="GLP1188" s="140"/>
      <c r="GLQ1188" s="140"/>
      <c r="GLR1188" s="140"/>
      <c r="GLS1188" s="140"/>
      <c r="GLT1188" s="140"/>
      <c r="GLU1188" s="140"/>
      <c r="GLV1188" s="140"/>
      <c r="GLW1188" s="140"/>
      <c r="GLX1188" s="140"/>
      <c r="GLY1188" s="140"/>
      <c r="GLZ1188" s="140"/>
      <c r="GMA1188" s="140"/>
      <c r="GMB1188" s="140"/>
      <c r="GMC1188" s="140"/>
      <c r="GMD1188" s="140"/>
      <c r="GME1188" s="140"/>
      <c r="GMF1188" s="140"/>
      <c r="GMG1188" s="140"/>
      <c r="GMH1188" s="140"/>
      <c r="GMI1188" s="140"/>
      <c r="GMJ1188" s="140"/>
      <c r="GMK1188" s="140"/>
      <c r="GML1188" s="140"/>
      <c r="GMM1188" s="140"/>
      <c r="GMN1188" s="140"/>
      <c r="GMO1188" s="140"/>
      <c r="GMP1188" s="140"/>
      <c r="GMQ1188" s="140"/>
      <c r="GMR1188" s="140"/>
      <c r="GMS1188" s="140"/>
      <c r="GMT1188" s="140"/>
      <c r="GMU1188" s="140"/>
      <c r="GMV1188" s="140"/>
      <c r="GMW1188" s="140"/>
      <c r="GMX1188" s="140"/>
      <c r="GMY1188" s="140"/>
      <c r="GMZ1188" s="140"/>
      <c r="GNA1188" s="140"/>
      <c r="GNB1188" s="140"/>
      <c r="GNC1188" s="140"/>
      <c r="GND1188" s="140"/>
      <c r="GNE1188" s="140"/>
      <c r="GNF1188" s="140"/>
      <c r="GNG1188" s="140"/>
      <c r="GNH1188" s="140"/>
      <c r="GNI1188" s="140"/>
      <c r="GNJ1188" s="140"/>
      <c r="GNK1188" s="140"/>
      <c r="GNL1188" s="140"/>
      <c r="GNM1188" s="140"/>
      <c r="GNN1188" s="140"/>
      <c r="GNO1188" s="140"/>
      <c r="GNP1188" s="140"/>
      <c r="GNQ1188" s="140"/>
      <c r="GNR1188" s="140"/>
      <c r="GNS1188" s="140"/>
      <c r="GNT1188" s="140"/>
      <c r="GNU1188" s="140"/>
      <c r="GNV1188" s="140"/>
      <c r="GNW1188" s="140"/>
      <c r="GNX1188" s="140"/>
      <c r="GNY1188" s="140"/>
      <c r="GNZ1188" s="140"/>
      <c r="GOA1188" s="140"/>
      <c r="GOB1188" s="140"/>
      <c r="GOC1188" s="140"/>
      <c r="GOD1188" s="140"/>
      <c r="GOE1188" s="140"/>
      <c r="GOF1188" s="140"/>
      <c r="GOG1188" s="140"/>
      <c r="GOH1188" s="140"/>
      <c r="GOI1188" s="140"/>
      <c r="GOJ1188" s="140"/>
      <c r="GOK1188" s="140"/>
      <c r="GOL1188" s="140"/>
      <c r="GOM1188" s="140"/>
      <c r="GON1188" s="140"/>
      <c r="GOO1188" s="140"/>
      <c r="GOP1188" s="140"/>
      <c r="GOQ1188" s="140"/>
      <c r="GOR1188" s="140"/>
      <c r="GOS1188" s="140"/>
      <c r="GOT1188" s="140"/>
      <c r="GOU1188" s="140"/>
      <c r="GOV1188" s="140"/>
      <c r="GOW1188" s="140"/>
      <c r="GOX1188" s="140"/>
      <c r="GOY1188" s="140"/>
      <c r="GOZ1188" s="140"/>
      <c r="GPA1188" s="140"/>
      <c r="GPB1188" s="140"/>
      <c r="GPC1188" s="140"/>
      <c r="GPD1188" s="140"/>
      <c r="GPE1188" s="140"/>
      <c r="GPF1188" s="140"/>
      <c r="GPG1188" s="140"/>
      <c r="GPH1188" s="140"/>
      <c r="GPI1188" s="140"/>
      <c r="GPJ1188" s="140"/>
      <c r="GPK1188" s="140"/>
      <c r="GPL1188" s="140"/>
      <c r="GPM1188" s="140"/>
      <c r="GPN1188" s="140"/>
      <c r="GPO1188" s="140"/>
      <c r="GPP1188" s="140"/>
      <c r="GPQ1188" s="140"/>
      <c r="GPR1188" s="140"/>
      <c r="GPS1188" s="140"/>
      <c r="GPT1188" s="140"/>
      <c r="GPU1188" s="140"/>
      <c r="GPV1188" s="140"/>
      <c r="GPW1188" s="140"/>
      <c r="GPX1188" s="140"/>
      <c r="GPY1188" s="140"/>
      <c r="GPZ1188" s="140"/>
      <c r="GQA1188" s="140"/>
      <c r="GQB1188" s="140"/>
      <c r="GQC1188" s="140"/>
      <c r="GQD1188" s="140"/>
      <c r="GQE1188" s="140"/>
      <c r="GQF1188" s="140"/>
      <c r="GQG1188" s="140"/>
      <c r="GQH1188" s="140"/>
      <c r="GQI1188" s="140"/>
      <c r="GQJ1188" s="140"/>
      <c r="GQK1188" s="140"/>
      <c r="GQL1188" s="140"/>
      <c r="GQM1188" s="140"/>
      <c r="GQN1188" s="140"/>
      <c r="GQO1188" s="140"/>
      <c r="GQP1188" s="140"/>
      <c r="GQQ1188" s="140"/>
      <c r="GQR1188" s="140"/>
      <c r="GQS1188" s="140"/>
      <c r="GQT1188" s="140"/>
      <c r="GQU1188" s="140"/>
      <c r="GQV1188" s="140"/>
      <c r="GQW1188" s="140"/>
      <c r="GQX1188" s="140"/>
      <c r="GQY1188" s="140"/>
      <c r="GQZ1188" s="140"/>
      <c r="GRA1188" s="140"/>
      <c r="GRB1188" s="140"/>
      <c r="GRC1188" s="140"/>
      <c r="GRD1188" s="140"/>
      <c r="GRE1188" s="140"/>
      <c r="GRF1188" s="140"/>
      <c r="GRG1188" s="140"/>
      <c r="GRH1188" s="140"/>
      <c r="GRI1188" s="140"/>
      <c r="GRJ1188" s="140"/>
      <c r="GRK1188" s="140"/>
      <c r="GRL1188" s="140"/>
      <c r="GRM1188" s="140"/>
      <c r="GRN1188" s="140"/>
      <c r="GRO1188" s="140"/>
      <c r="GRP1188" s="140"/>
      <c r="GRQ1188" s="140"/>
      <c r="GRR1188" s="140"/>
      <c r="GRS1188" s="140"/>
      <c r="GRT1188" s="140"/>
      <c r="GRU1188" s="140"/>
      <c r="GRV1188" s="140"/>
      <c r="GRW1188" s="140"/>
      <c r="GRX1188" s="140"/>
      <c r="GRY1188" s="140"/>
      <c r="GRZ1188" s="140"/>
      <c r="GSA1188" s="140"/>
      <c r="GSB1188" s="140"/>
      <c r="GSC1188" s="140"/>
      <c r="GSD1188" s="140"/>
      <c r="GSE1188" s="140"/>
      <c r="GSF1188" s="140"/>
      <c r="GSG1188" s="140"/>
      <c r="GSH1188" s="140"/>
      <c r="GSI1188" s="140"/>
      <c r="GSJ1188" s="140"/>
      <c r="GSK1188" s="140"/>
      <c r="GSL1188" s="140"/>
      <c r="GSM1188" s="140"/>
      <c r="GSN1188" s="140"/>
      <c r="GSO1188" s="140"/>
      <c r="GSP1188" s="140"/>
      <c r="GSQ1188" s="140"/>
      <c r="GSR1188" s="140"/>
      <c r="GSS1188" s="140"/>
      <c r="GST1188" s="140"/>
      <c r="GSU1188" s="140"/>
      <c r="GSV1188" s="140"/>
      <c r="GSW1188" s="140"/>
      <c r="GSX1188" s="140"/>
      <c r="GSY1188" s="140"/>
      <c r="GSZ1188" s="140"/>
      <c r="GTA1188" s="140"/>
      <c r="GTB1188" s="140"/>
      <c r="GTC1188" s="140"/>
      <c r="GTD1188" s="140"/>
      <c r="GTE1188" s="140"/>
      <c r="GTF1188" s="140"/>
      <c r="GTG1188" s="140"/>
      <c r="GTH1188" s="140"/>
      <c r="GTI1188" s="140"/>
      <c r="GTJ1188" s="140"/>
      <c r="GTK1188" s="140"/>
      <c r="GTL1188" s="140"/>
      <c r="GTM1188" s="140"/>
      <c r="GTN1188" s="140"/>
      <c r="GTO1188" s="140"/>
      <c r="GTP1188" s="140"/>
      <c r="GTQ1188" s="140"/>
      <c r="GTR1188" s="140"/>
      <c r="GTS1188" s="140"/>
      <c r="GTT1188" s="140"/>
      <c r="GTU1188" s="140"/>
      <c r="GTV1188" s="140"/>
      <c r="GTW1188" s="140"/>
      <c r="GTX1188" s="140"/>
      <c r="GTY1188" s="140"/>
      <c r="GTZ1188" s="140"/>
      <c r="GUA1188" s="140"/>
      <c r="GUB1188" s="140"/>
      <c r="GUC1188" s="140"/>
      <c r="GUD1188" s="140"/>
      <c r="GUE1188" s="140"/>
      <c r="GUF1188" s="140"/>
      <c r="GUG1188" s="140"/>
      <c r="GUH1188" s="140"/>
      <c r="GUI1188" s="140"/>
      <c r="GUJ1188" s="140"/>
      <c r="GUK1188" s="140"/>
      <c r="GUL1188" s="140"/>
      <c r="GUM1188" s="140"/>
      <c r="GUN1188" s="140"/>
      <c r="GUO1188" s="140"/>
      <c r="GUP1188" s="140"/>
      <c r="GUQ1188" s="140"/>
      <c r="GUR1188" s="140"/>
      <c r="GUS1188" s="140"/>
      <c r="GUT1188" s="140"/>
      <c r="GUU1188" s="140"/>
      <c r="GUV1188" s="140"/>
      <c r="GUW1188" s="140"/>
      <c r="GUX1188" s="140"/>
      <c r="GUY1188" s="140"/>
      <c r="GUZ1188" s="140"/>
      <c r="GVA1188" s="140"/>
      <c r="GVB1188" s="140"/>
      <c r="GVC1188" s="140"/>
      <c r="GVD1188" s="140"/>
      <c r="GVE1188" s="140"/>
      <c r="GVF1188" s="140"/>
      <c r="GVG1188" s="140"/>
      <c r="GVH1188" s="140"/>
      <c r="GVI1188" s="140"/>
      <c r="GVJ1188" s="140"/>
      <c r="GVK1188" s="140"/>
      <c r="GVL1188" s="140"/>
      <c r="GVM1188" s="140"/>
      <c r="GVN1188" s="140"/>
      <c r="GVO1188" s="140"/>
      <c r="GVP1188" s="140"/>
      <c r="GVQ1188" s="140"/>
      <c r="GVR1188" s="140"/>
      <c r="GVS1188" s="140"/>
      <c r="GVT1188" s="140"/>
      <c r="GVU1188" s="140"/>
      <c r="GVV1188" s="140"/>
      <c r="GVW1188" s="140"/>
      <c r="GVX1188" s="140"/>
      <c r="GVY1188" s="140"/>
      <c r="GVZ1188" s="140"/>
      <c r="GWA1188" s="140"/>
      <c r="GWB1188" s="140"/>
      <c r="GWC1188" s="140"/>
      <c r="GWD1188" s="140"/>
      <c r="GWE1188" s="140"/>
      <c r="GWF1188" s="140"/>
      <c r="GWG1188" s="140"/>
      <c r="GWH1188" s="140"/>
      <c r="GWI1188" s="140"/>
      <c r="GWJ1188" s="140"/>
      <c r="GWK1188" s="140"/>
      <c r="GWL1188" s="140"/>
      <c r="GWM1188" s="140"/>
      <c r="GWN1188" s="140"/>
      <c r="GWO1188" s="140"/>
      <c r="GWP1188" s="140"/>
      <c r="GWQ1188" s="140"/>
      <c r="GWR1188" s="140"/>
      <c r="GWS1188" s="140"/>
      <c r="GWT1188" s="140"/>
      <c r="GWU1188" s="140"/>
      <c r="GWV1188" s="140"/>
      <c r="GWW1188" s="140"/>
      <c r="GWX1188" s="140"/>
      <c r="GWY1188" s="140"/>
      <c r="GWZ1188" s="140"/>
      <c r="GXA1188" s="140"/>
      <c r="GXB1188" s="140"/>
      <c r="GXC1188" s="140"/>
      <c r="GXD1188" s="140"/>
      <c r="GXE1188" s="140"/>
      <c r="GXF1188" s="140"/>
      <c r="GXG1188" s="140"/>
      <c r="GXH1188" s="140"/>
      <c r="GXI1188" s="140"/>
      <c r="GXJ1188" s="140"/>
      <c r="GXK1188" s="140"/>
      <c r="GXL1188" s="140"/>
      <c r="GXM1188" s="140"/>
      <c r="GXN1188" s="140"/>
      <c r="GXO1188" s="140"/>
      <c r="GXP1188" s="140"/>
      <c r="GXQ1188" s="140"/>
      <c r="GXR1188" s="140"/>
      <c r="GXS1188" s="140"/>
      <c r="GXT1188" s="140"/>
      <c r="GXU1188" s="140"/>
      <c r="GXV1188" s="140"/>
      <c r="GXW1188" s="140"/>
      <c r="GXX1188" s="140"/>
      <c r="GXY1188" s="140"/>
      <c r="GXZ1188" s="140"/>
      <c r="GYA1188" s="140"/>
      <c r="GYB1188" s="140"/>
      <c r="GYC1188" s="140"/>
      <c r="GYD1188" s="140"/>
      <c r="GYE1188" s="140"/>
      <c r="GYF1188" s="140"/>
      <c r="GYG1188" s="140"/>
      <c r="GYH1188" s="140"/>
      <c r="GYI1188" s="140"/>
      <c r="GYJ1188" s="140"/>
      <c r="GYK1188" s="140"/>
      <c r="GYL1188" s="140"/>
      <c r="GYM1188" s="140"/>
      <c r="GYN1188" s="140"/>
      <c r="GYO1188" s="140"/>
      <c r="GYP1188" s="140"/>
      <c r="GYQ1188" s="140"/>
      <c r="GYR1188" s="140"/>
      <c r="GYS1188" s="140"/>
      <c r="GYT1188" s="140"/>
      <c r="GYU1188" s="140"/>
      <c r="GYV1188" s="140"/>
      <c r="GYW1188" s="140"/>
      <c r="GYX1188" s="140"/>
      <c r="GYY1188" s="140"/>
      <c r="GYZ1188" s="140"/>
      <c r="GZA1188" s="140"/>
      <c r="GZB1188" s="140"/>
      <c r="GZC1188" s="140"/>
      <c r="GZD1188" s="140"/>
      <c r="GZE1188" s="140"/>
      <c r="GZF1188" s="140"/>
      <c r="GZG1188" s="140"/>
      <c r="GZH1188" s="140"/>
      <c r="GZI1188" s="140"/>
      <c r="GZJ1188" s="140"/>
      <c r="GZK1188" s="140"/>
      <c r="GZL1188" s="140"/>
      <c r="GZM1188" s="140"/>
      <c r="GZN1188" s="140"/>
      <c r="GZO1188" s="140"/>
      <c r="GZP1188" s="140"/>
      <c r="GZQ1188" s="140"/>
      <c r="GZR1188" s="140"/>
      <c r="GZS1188" s="140"/>
      <c r="GZT1188" s="140"/>
      <c r="GZU1188" s="140"/>
      <c r="GZV1188" s="140"/>
      <c r="GZW1188" s="140"/>
      <c r="GZX1188" s="140"/>
      <c r="GZY1188" s="140"/>
      <c r="GZZ1188" s="140"/>
      <c r="HAA1188" s="140"/>
      <c r="HAB1188" s="140"/>
      <c r="HAC1188" s="140"/>
      <c r="HAD1188" s="140"/>
      <c r="HAE1188" s="140"/>
      <c r="HAF1188" s="140"/>
      <c r="HAG1188" s="140"/>
      <c r="HAH1188" s="140"/>
      <c r="HAI1188" s="140"/>
      <c r="HAJ1188" s="140"/>
      <c r="HAK1188" s="140"/>
      <c r="HAL1188" s="140"/>
      <c r="HAM1188" s="140"/>
      <c r="HAN1188" s="140"/>
      <c r="HAO1188" s="140"/>
      <c r="HAP1188" s="140"/>
      <c r="HAQ1188" s="140"/>
      <c r="HAR1188" s="140"/>
      <c r="HAS1188" s="140"/>
      <c r="HAT1188" s="140"/>
      <c r="HAU1188" s="140"/>
      <c r="HAV1188" s="140"/>
      <c r="HAW1188" s="140"/>
      <c r="HAX1188" s="140"/>
      <c r="HAY1188" s="140"/>
      <c r="HAZ1188" s="140"/>
      <c r="HBA1188" s="140"/>
      <c r="HBB1188" s="140"/>
      <c r="HBC1188" s="140"/>
      <c r="HBD1188" s="140"/>
      <c r="HBE1188" s="140"/>
      <c r="HBF1188" s="140"/>
      <c r="HBG1188" s="140"/>
      <c r="HBH1188" s="140"/>
      <c r="HBI1188" s="140"/>
      <c r="HBJ1188" s="140"/>
      <c r="HBK1188" s="140"/>
      <c r="HBL1188" s="140"/>
      <c r="HBM1188" s="140"/>
      <c r="HBN1188" s="140"/>
      <c r="HBO1188" s="140"/>
      <c r="HBP1188" s="140"/>
      <c r="HBQ1188" s="140"/>
      <c r="HBR1188" s="140"/>
      <c r="HBS1188" s="140"/>
      <c r="HBT1188" s="140"/>
      <c r="HBU1188" s="140"/>
      <c r="HBV1188" s="140"/>
      <c r="HBW1188" s="140"/>
      <c r="HBX1188" s="140"/>
      <c r="HBY1188" s="140"/>
      <c r="HBZ1188" s="140"/>
      <c r="HCA1188" s="140"/>
      <c r="HCB1188" s="140"/>
      <c r="HCC1188" s="140"/>
      <c r="HCD1188" s="140"/>
      <c r="HCE1188" s="140"/>
      <c r="HCF1188" s="140"/>
      <c r="HCG1188" s="140"/>
      <c r="HCH1188" s="140"/>
      <c r="HCI1188" s="140"/>
      <c r="HCJ1188" s="140"/>
      <c r="HCK1188" s="140"/>
      <c r="HCL1188" s="140"/>
      <c r="HCM1188" s="140"/>
      <c r="HCN1188" s="140"/>
      <c r="HCO1188" s="140"/>
      <c r="HCP1188" s="140"/>
      <c r="HCQ1188" s="140"/>
      <c r="HCR1188" s="140"/>
      <c r="HCS1188" s="140"/>
      <c r="HCT1188" s="140"/>
      <c r="HCU1188" s="140"/>
      <c r="HCV1188" s="140"/>
      <c r="HCW1188" s="140"/>
      <c r="HCX1188" s="140"/>
      <c r="HCY1188" s="140"/>
      <c r="HCZ1188" s="140"/>
      <c r="HDA1188" s="140"/>
      <c r="HDB1188" s="140"/>
      <c r="HDC1188" s="140"/>
      <c r="HDD1188" s="140"/>
      <c r="HDE1188" s="140"/>
      <c r="HDF1188" s="140"/>
      <c r="HDG1188" s="140"/>
      <c r="HDH1188" s="140"/>
      <c r="HDI1188" s="140"/>
      <c r="HDJ1188" s="140"/>
      <c r="HDK1188" s="140"/>
      <c r="HDL1188" s="140"/>
      <c r="HDM1188" s="140"/>
      <c r="HDN1188" s="140"/>
      <c r="HDO1188" s="140"/>
      <c r="HDP1188" s="140"/>
      <c r="HDQ1188" s="140"/>
      <c r="HDR1188" s="140"/>
      <c r="HDS1188" s="140"/>
      <c r="HDT1188" s="140"/>
      <c r="HDU1188" s="140"/>
      <c r="HDV1188" s="140"/>
      <c r="HDW1188" s="140"/>
      <c r="HDX1188" s="140"/>
      <c r="HDY1188" s="140"/>
      <c r="HDZ1188" s="140"/>
      <c r="HEA1188" s="140"/>
      <c r="HEB1188" s="140"/>
      <c r="HEC1188" s="140"/>
      <c r="HED1188" s="140"/>
      <c r="HEE1188" s="140"/>
      <c r="HEF1188" s="140"/>
      <c r="HEG1188" s="140"/>
      <c r="HEH1188" s="140"/>
      <c r="HEI1188" s="140"/>
      <c r="HEJ1188" s="140"/>
      <c r="HEK1188" s="140"/>
      <c r="HEL1188" s="140"/>
      <c r="HEM1188" s="140"/>
      <c r="HEN1188" s="140"/>
      <c r="HEO1188" s="140"/>
      <c r="HEP1188" s="140"/>
      <c r="HEQ1188" s="140"/>
      <c r="HER1188" s="140"/>
      <c r="HES1188" s="140"/>
      <c r="HET1188" s="140"/>
      <c r="HEU1188" s="140"/>
      <c r="HEV1188" s="140"/>
      <c r="HEW1188" s="140"/>
      <c r="HEX1188" s="140"/>
      <c r="HEY1188" s="140"/>
      <c r="HEZ1188" s="140"/>
      <c r="HFA1188" s="140"/>
      <c r="HFB1188" s="140"/>
      <c r="HFC1188" s="140"/>
      <c r="HFD1188" s="140"/>
      <c r="HFE1188" s="140"/>
      <c r="HFF1188" s="140"/>
      <c r="HFG1188" s="140"/>
      <c r="HFH1188" s="140"/>
      <c r="HFI1188" s="140"/>
      <c r="HFJ1188" s="140"/>
      <c r="HFK1188" s="140"/>
      <c r="HFL1188" s="140"/>
      <c r="HFM1188" s="140"/>
      <c r="HFN1188" s="140"/>
      <c r="HFO1188" s="140"/>
      <c r="HFP1188" s="140"/>
      <c r="HFQ1188" s="140"/>
      <c r="HFR1188" s="140"/>
      <c r="HFS1188" s="140"/>
      <c r="HFT1188" s="140"/>
      <c r="HFU1188" s="140"/>
      <c r="HFV1188" s="140"/>
      <c r="HFW1188" s="140"/>
      <c r="HFX1188" s="140"/>
      <c r="HFY1188" s="140"/>
      <c r="HFZ1188" s="140"/>
      <c r="HGA1188" s="140"/>
      <c r="HGB1188" s="140"/>
      <c r="HGC1188" s="140"/>
      <c r="HGD1188" s="140"/>
      <c r="HGE1188" s="140"/>
      <c r="HGF1188" s="140"/>
      <c r="HGG1188" s="140"/>
      <c r="HGH1188" s="140"/>
      <c r="HGI1188" s="140"/>
      <c r="HGJ1188" s="140"/>
      <c r="HGK1188" s="140"/>
      <c r="HGL1188" s="140"/>
      <c r="HGM1188" s="140"/>
      <c r="HGN1188" s="140"/>
      <c r="HGO1188" s="140"/>
      <c r="HGP1188" s="140"/>
      <c r="HGQ1188" s="140"/>
      <c r="HGR1188" s="140"/>
      <c r="HGS1188" s="140"/>
      <c r="HGT1188" s="140"/>
      <c r="HGU1188" s="140"/>
      <c r="HGV1188" s="140"/>
      <c r="HGW1188" s="140"/>
      <c r="HGX1188" s="140"/>
      <c r="HGY1188" s="140"/>
      <c r="HGZ1188" s="140"/>
      <c r="HHA1188" s="140"/>
      <c r="HHB1188" s="140"/>
      <c r="HHC1188" s="140"/>
      <c r="HHD1188" s="140"/>
      <c r="HHE1188" s="140"/>
      <c r="HHF1188" s="140"/>
      <c r="HHG1188" s="140"/>
      <c r="HHH1188" s="140"/>
      <c r="HHI1188" s="140"/>
      <c r="HHJ1188" s="140"/>
      <c r="HHK1188" s="140"/>
      <c r="HHL1188" s="140"/>
      <c r="HHM1188" s="140"/>
      <c r="HHN1188" s="140"/>
      <c r="HHO1188" s="140"/>
      <c r="HHP1188" s="140"/>
      <c r="HHQ1188" s="140"/>
      <c r="HHR1188" s="140"/>
      <c r="HHS1188" s="140"/>
      <c r="HHT1188" s="140"/>
      <c r="HHU1188" s="140"/>
      <c r="HHV1188" s="140"/>
      <c r="HHW1188" s="140"/>
      <c r="HHX1188" s="140"/>
      <c r="HHY1188" s="140"/>
      <c r="HHZ1188" s="140"/>
      <c r="HIA1188" s="140"/>
      <c r="HIB1188" s="140"/>
      <c r="HIC1188" s="140"/>
      <c r="HID1188" s="140"/>
      <c r="HIE1188" s="140"/>
      <c r="HIF1188" s="140"/>
      <c r="HIG1188" s="140"/>
      <c r="HIH1188" s="140"/>
      <c r="HII1188" s="140"/>
      <c r="HIJ1188" s="140"/>
      <c r="HIK1188" s="140"/>
      <c r="HIL1188" s="140"/>
      <c r="HIM1188" s="140"/>
      <c r="HIN1188" s="140"/>
      <c r="HIO1188" s="140"/>
      <c r="HIP1188" s="140"/>
      <c r="HIQ1188" s="140"/>
      <c r="HIR1188" s="140"/>
      <c r="HIS1188" s="140"/>
      <c r="HIT1188" s="140"/>
      <c r="HIU1188" s="140"/>
      <c r="HIV1188" s="140"/>
      <c r="HIW1188" s="140"/>
      <c r="HIX1188" s="140"/>
      <c r="HIY1188" s="140"/>
      <c r="HIZ1188" s="140"/>
      <c r="HJA1188" s="140"/>
      <c r="HJB1188" s="140"/>
      <c r="HJC1188" s="140"/>
      <c r="HJD1188" s="140"/>
      <c r="HJE1188" s="140"/>
      <c r="HJF1188" s="140"/>
      <c r="HJG1188" s="140"/>
      <c r="HJH1188" s="140"/>
      <c r="HJI1188" s="140"/>
      <c r="HJJ1188" s="140"/>
      <c r="HJK1188" s="140"/>
      <c r="HJL1188" s="140"/>
      <c r="HJM1188" s="140"/>
      <c r="HJN1188" s="140"/>
      <c r="HJO1188" s="140"/>
      <c r="HJP1188" s="140"/>
      <c r="HJQ1188" s="140"/>
      <c r="HJR1188" s="140"/>
      <c r="HJS1188" s="140"/>
      <c r="HJT1188" s="140"/>
      <c r="HJU1188" s="140"/>
      <c r="HJV1188" s="140"/>
      <c r="HJW1188" s="140"/>
      <c r="HJX1188" s="140"/>
      <c r="HJY1188" s="140"/>
      <c r="HJZ1188" s="140"/>
      <c r="HKA1188" s="140"/>
      <c r="HKB1188" s="140"/>
      <c r="HKC1188" s="140"/>
      <c r="HKD1188" s="140"/>
      <c r="HKE1188" s="140"/>
      <c r="HKF1188" s="140"/>
      <c r="HKG1188" s="140"/>
      <c r="HKH1188" s="140"/>
      <c r="HKI1188" s="140"/>
      <c r="HKJ1188" s="140"/>
      <c r="HKK1188" s="140"/>
      <c r="HKL1188" s="140"/>
      <c r="HKM1188" s="140"/>
      <c r="HKN1188" s="140"/>
      <c r="HKO1188" s="140"/>
      <c r="HKP1188" s="140"/>
      <c r="HKQ1188" s="140"/>
      <c r="HKR1188" s="140"/>
      <c r="HKS1188" s="140"/>
      <c r="HKT1188" s="140"/>
      <c r="HKU1188" s="140"/>
      <c r="HKV1188" s="140"/>
      <c r="HKW1188" s="140"/>
      <c r="HKX1188" s="140"/>
      <c r="HKY1188" s="140"/>
      <c r="HKZ1188" s="140"/>
      <c r="HLA1188" s="140"/>
      <c r="HLB1188" s="140"/>
      <c r="HLC1188" s="140"/>
      <c r="HLD1188" s="140"/>
      <c r="HLE1188" s="140"/>
      <c r="HLF1188" s="140"/>
      <c r="HLG1188" s="140"/>
      <c r="HLH1188" s="140"/>
      <c r="HLI1188" s="140"/>
      <c r="HLJ1188" s="140"/>
      <c r="HLK1188" s="140"/>
      <c r="HLL1188" s="140"/>
      <c r="HLM1188" s="140"/>
      <c r="HLN1188" s="140"/>
      <c r="HLO1188" s="140"/>
      <c r="HLP1188" s="140"/>
      <c r="HLQ1188" s="140"/>
      <c r="HLR1188" s="140"/>
      <c r="HLS1188" s="140"/>
      <c r="HLT1188" s="140"/>
      <c r="HLU1188" s="140"/>
      <c r="HLV1188" s="140"/>
      <c r="HLW1188" s="140"/>
      <c r="HLX1188" s="140"/>
      <c r="HLY1188" s="140"/>
      <c r="HLZ1188" s="140"/>
      <c r="HMA1188" s="140"/>
      <c r="HMB1188" s="140"/>
      <c r="HMC1188" s="140"/>
      <c r="HMD1188" s="140"/>
      <c r="HME1188" s="140"/>
      <c r="HMF1188" s="140"/>
      <c r="HMG1188" s="140"/>
      <c r="HMH1188" s="140"/>
      <c r="HMI1188" s="140"/>
      <c r="HMJ1188" s="140"/>
      <c r="HMK1188" s="140"/>
      <c r="HML1188" s="140"/>
      <c r="HMM1188" s="140"/>
      <c r="HMN1188" s="140"/>
      <c r="HMO1188" s="140"/>
      <c r="HMP1188" s="140"/>
      <c r="HMQ1188" s="140"/>
      <c r="HMR1188" s="140"/>
      <c r="HMS1188" s="140"/>
      <c r="HMT1188" s="140"/>
      <c r="HMU1188" s="140"/>
      <c r="HMV1188" s="140"/>
      <c r="HMW1188" s="140"/>
      <c r="HMX1188" s="140"/>
      <c r="HMY1188" s="140"/>
      <c r="HMZ1188" s="140"/>
      <c r="HNA1188" s="140"/>
      <c r="HNB1188" s="140"/>
      <c r="HNC1188" s="140"/>
      <c r="HND1188" s="140"/>
      <c r="HNE1188" s="140"/>
      <c r="HNF1188" s="140"/>
      <c r="HNG1188" s="140"/>
      <c r="HNH1188" s="140"/>
      <c r="HNI1188" s="140"/>
      <c r="HNJ1188" s="140"/>
      <c r="HNK1188" s="140"/>
      <c r="HNL1188" s="140"/>
      <c r="HNM1188" s="140"/>
      <c r="HNN1188" s="140"/>
      <c r="HNO1188" s="140"/>
      <c r="HNP1188" s="140"/>
      <c r="HNQ1188" s="140"/>
      <c r="HNR1188" s="140"/>
      <c r="HNS1188" s="140"/>
      <c r="HNT1188" s="140"/>
      <c r="HNU1188" s="140"/>
      <c r="HNV1188" s="140"/>
      <c r="HNW1188" s="140"/>
      <c r="HNX1188" s="140"/>
      <c r="HNY1188" s="140"/>
      <c r="HNZ1188" s="140"/>
      <c r="HOA1188" s="140"/>
      <c r="HOB1188" s="140"/>
      <c r="HOC1188" s="140"/>
      <c r="HOD1188" s="140"/>
      <c r="HOE1188" s="140"/>
      <c r="HOF1188" s="140"/>
      <c r="HOG1188" s="140"/>
      <c r="HOH1188" s="140"/>
      <c r="HOI1188" s="140"/>
      <c r="HOJ1188" s="140"/>
      <c r="HOK1188" s="140"/>
      <c r="HOL1188" s="140"/>
      <c r="HOM1188" s="140"/>
      <c r="HON1188" s="140"/>
      <c r="HOO1188" s="140"/>
      <c r="HOP1188" s="140"/>
      <c r="HOQ1188" s="140"/>
      <c r="HOR1188" s="140"/>
      <c r="HOS1188" s="140"/>
      <c r="HOT1188" s="140"/>
      <c r="HOU1188" s="140"/>
      <c r="HOV1188" s="140"/>
      <c r="HOW1188" s="140"/>
      <c r="HOX1188" s="140"/>
      <c r="HOY1188" s="140"/>
      <c r="HOZ1188" s="140"/>
      <c r="HPA1188" s="140"/>
      <c r="HPB1188" s="140"/>
      <c r="HPC1188" s="140"/>
      <c r="HPD1188" s="140"/>
      <c r="HPE1188" s="140"/>
      <c r="HPF1188" s="140"/>
      <c r="HPG1188" s="140"/>
      <c r="HPH1188" s="140"/>
      <c r="HPI1188" s="140"/>
      <c r="HPJ1188" s="140"/>
      <c r="HPK1188" s="140"/>
      <c r="HPL1188" s="140"/>
      <c r="HPM1188" s="140"/>
      <c r="HPN1188" s="140"/>
      <c r="HPO1188" s="140"/>
      <c r="HPP1188" s="140"/>
      <c r="HPQ1188" s="140"/>
      <c r="HPR1188" s="140"/>
      <c r="HPS1188" s="140"/>
      <c r="HPT1188" s="140"/>
      <c r="HPU1188" s="140"/>
      <c r="HPV1188" s="140"/>
      <c r="HPW1188" s="140"/>
      <c r="HPX1188" s="140"/>
      <c r="HPY1188" s="140"/>
      <c r="HPZ1188" s="140"/>
      <c r="HQA1188" s="140"/>
      <c r="HQB1188" s="140"/>
      <c r="HQC1188" s="140"/>
      <c r="HQD1188" s="140"/>
      <c r="HQE1188" s="140"/>
      <c r="HQF1188" s="140"/>
      <c r="HQG1188" s="140"/>
      <c r="HQH1188" s="140"/>
      <c r="HQI1188" s="140"/>
      <c r="HQJ1188" s="140"/>
      <c r="HQK1188" s="140"/>
      <c r="HQL1188" s="140"/>
      <c r="HQM1188" s="140"/>
      <c r="HQN1188" s="140"/>
      <c r="HQO1188" s="140"/>
      <c r="HQP1188" s="140"/>
      <c r="HQQ1188" s="140"/>
      <c r="HQR1188" s="140"/>
      <c r="HQS1188" s="140"/>
      <c r="HQT1188" s="140"/>
      <c r="HQU1188" s="140"/>
      <c r="HQV1188" s="140"/>
      <c r="HQW1188" s="140"/>
      <c r="HQX1188" s="140"/>
      <c r="HQY1188" s="140"/>
      <c r="HQZ1188" s="140"/>
      <c r="HRA1188" s="140"/>
      <c r="HRB1188" s="140"/>
      <c r="HRC1188" s="140"/>
      <c r="HRD1188" s="140"/>
      <c r="HRE1188" s="140"/>
      <c r="HRF1188" s="140"/>
      <c r="HRG1188" s="140"/>
      <c r="HRH1188" s="140"/>
      <c r="HRI1188" s="140"/>
      <c r="HRJ1188" s="140"/>
      <c r="HRK1188" s="140"/>
      <c r="HRL1188" s="140"/>
      <c r="HRM1188" s="140"/>
      <c r="HRN1188" s="140"/>
      <c r="HRO1188" s="140"/>
      <c r="HRP1188" s="140"/>
      <c r="HRQ1188" s="140"/>
      <c r="HRR1188" s="140"/>
      <c r="HRS1188" s="140"/>
      <c r="HRT1188" s="140"/>
      <c r="HRU1188" s="140"/>
      <c r="HRV1188" s="140"/>
      <c r="HRW1188" s="140"/>
      <c r="HRX1188" s="140"/>
      <c r="HRY1188" s="140"/>
      <c r="HRZ1188" s="140"/>
      <c r="HSA1188" s="140"/>
      <c r="HSB1188" s="140"/>
      <c r="HSC1188" s="140"/>
      <c r="HSD1188" s="140"/>
      <c r="HSE1188" s="140"/>
      <c r="HSF1188" s="140"/>
      <c r="HSG1188" s="140"/>
      <c r="HSH1188" s="140"/>
      <c r="HSI1188" s="140"/>
      <c r="HSJ1188" s="140"/>
      <c r="HSK1188" s="140"/>
      <c r="HSL1188" s="140"/>
      <c r="HSM1188" s="140"/>
      <c r="HSN1188" s="140"/>
      <c r="HSO1188" s="140"/>
      <c r="HSP1188" s="140"/>
      <c r="HSQ1188" s="140"/>
      <c r="HSR1188" s="140"/>
      <c r="HSS1188" s="140"/>
      <c r="HST1188" s="140"/>
      <c r="HSU1188" s="140"/>
      <c r="HSV1188" s="140"/>
      <c r="HSW1188" s="140"/>
      <c r="HSX1188" s="140"/>
      <c r="HSY1188" s="140"/>
      <c r="HSZ1188" s="140"/>
      <c r="HTA1188" s="140"/>
      <c r="HTB1188" s="140"/>
      <c r="HTC1188" s="140"/>
      <c r="HTD1188" s="140"/>
      <c r="HTE1188" s="140"/>
      <c r="HTF1188" s="140"/>
      <c r="HTG1188" s="140"/>
      <c r="HTH1188" s="140"/>
      <c r="HTI1188" s="140"/>
      <c r="HTJ1188" s="140"/>
      <c r="HTK1188" s="140"/>
      <c r="HTL1188" s="140"/>
      <c r="HTM1188" s="140"/>
      <c r="HTN1188" s="140"/>
      <c r="HTO1188" s="140"/>
      <c r="HTP1188" s="140"/>
      <c r="HTQ1188" s="140"/>
      <c r="HTR1188" s="140"/>
      <c r="HTS1188" s="140"/>
      <c r="HTT1188" s="140"/>
      <c r="HTU1188" s="140"/>
      <c r="HTV1188" s="140"/>
      <c r="HTW1188" s="140"/>
      <c r="HTX1188" s="140"/>
      <c r="HTY1188" s="140"/>
      <c r="HTZ1188" s="140"/>
      <c r="HUA1188" s="140"/>
      <c r="HUB1188" s="140"/>
      <c r="HUC1188" s="140"/>
      <c r="HUD1188" s="140"/>
      <c r="HUE1188" s="140"/>
      <c r="HUF1188" s="140"/>
      <c r="HUG1188" s="140"/>
      <c r="HUH1188" s="140"/>
      <c r="HUI1188" s="140"/>
      <c r="HUJ1188" s="140"/>
      <c r="HUK1188" s="140"/>
      <c r="HUL1188" s="140"/>
      <c r="HUM1188" s="140"/>
      <c r="HUN1188" s="140"/>
      <c r="HUO1188" s="140"/>
      <c r="HUP1188" s="140"/>
      <c r="HUQ1188" s="140"/>
      <c r="HUR1188" s="140"/>
      <c r="HUS1188" s="140"/>
      <c r="HUT1188" s="140"/>
      <c r="HUU1188" s="140"/>
      <c r="HUV1188" s="140"/>
      <c r="HUW1188" s="140"/>
      <c r="HUX1188" s="140"/>
      <c r="HUY1188" s="140"/>
      <c r="HUZ1188" s="140"/>
      <c r="HVA1188" s="140"/>
      <c r="HVB1188" s="140"/>
      <c r="HVC1188" s="140"/>
      <c r="HVD1188" s="140"/>
      <c r="HVE1188" s="140"/>
      <c r="HVF1188" s="140"/>
      <c r="HVG1188" s="140"/>
      <c r="HVH1188" s="140"/>
      <c r="HVI1188" s="140"/>
      <c r="HVJ1188" s="140"/>
      <c r="HVK1188" s="140"/>
      <c r="HVL1188" s="140"/>
      <c r="HVM1188" s="140"/>
      <c r="HVN1188" s="140"/>
      <c r="HVO1188" s="140"/>
      <c r="HVP1188" s="140"/>
      <c r="HVQ1188" s="140"/>
      <c r="HVR1188" s="140"/>
      <c r="HVS1188" s="140"/>
      <c r="HVT1188" s="140"/>
      <c r="HVU1188" s="140"/>
      <c r="HVV1188" s="140"/>
      <c r="HVW1188" s="140"/>
      <c r="HVX1188" s="140"/>
      <c r="HVY1188" s="140"/>
      <c r="HVZ1188" s="140"/>
      <c r="HWA1188" s="140"/>
      <c r="HWB1188" s="140"/>
      <c r="HWC1188" s="140"/>
      <c r="HWD1188" s="140"/>
      <c r="HWE1188" s="140"/>
      <c r="HWF1188" s="140"/>
      <c r="HWG1188" s="140"/>
      <c r="HWH1188" s="140"/>
      <c r="HWI1188" s="140"/>
      <c r="HWJ1188" s="140"/>
      <c r="HWK1188" s="140"/>
      <c r="HWL1188" s="140"/>
      <c r="HWM1188" s="140"/>
      <c r="HWN1188" s="140"/>
      <c r="HWO1188" s="140"/>
      <c r="HWP1188" s="140"/>
      <c r="HWQ1188" s="140"/>
      <c r="HWR1188" s="140"/>
      <c r="HWS1188" s="140"/>
      <c r="HWT1188" s="140"/>
      <c r="HWU1188" s="140"/>
      <c r="HWV1188" s="140"/>
      <c r="HWW1188" s="140"/>
      <c r="HWX1188" s="140"/>
      <c r="HWY1188" s="140"/>
      <c r="HWZ1188" s="140"/>
      <c r="HXA1188" s="140"/>
      <c r="HXB1188" s="140"/>
      <c r="HXC1188" s="140"/>
      <c r="HXD1188" s="140"/>
      <c r="HXE1188" s="140"/>
      <c r="HXF1188" s="140"/>
      <c r="HXG1188" s="140"/>
      <c r="HXH1188" s="140"/>
      <c r="HXI1188" s="140"/>
      <c r="HXJ1188" s="140"/>
      <c r="HXK1188" s="140"/>
      <c r="HXL1188" s="140"/>
      <c r="HXM1188" s="140"/>
      <c r="HXN1188" s="140"/>
      <c r="HXO1188" s="140"/>
      <c r="HXP1188" s="140"/>
      <c r="HXQ1188" s="140"/>
      <c r="HXR1188" s="140"/>
      <c r="HXS1188" s="140"/>
      <c r="HXT1188" s="140"/>
      <c r="HXU1188" s="140"/>
      <c r="HXV1188" s="140"/>
      <c r="HXW1188" s="140"/>
      <c r="HXX1188" s="140"/>
      <c r="HXY1188" s="140"/>
      <c r="HXZ1188" s="140"/>
      <c r="HYA1188" s="140"/>
      <c r="HYB1188" s="140"/>
      <c r="HYC1188" s="140"/>
      <c r="HYD1188" s="140"/>
      <c r="HYE1188" s="140"/>
      <c r="HYF1188" s="140"/>
      <c r="HYG1188" s="140"/>
      <c r="HYH1188" s="140"/>
      <c r="HYI1188" s="140"/>
      <c r="HYJ1188" s="140"/>
      <c r="HYK1188" s="140"/>
      <c r="HYL1188" s="140"/>
      <c r="HYM1188" s="140"/>
      <c r="HYN1188" s="140"/>
      <c r="HYO1188" s="140"/>
      <c r="HYP1188" s="140"/>
      <c r="HYQ1188" s="140"/>
      <c r="HYR1188" s="140"/>
      <c r="HYS1188" s="140"/>
      <c r="HYT1188" s="140"/>
      <c r="HYU1188" s="140"/>
      <c r="HYV1188" s="140"/>
      <c r="HYW1188" s="140"/>
      <c r="HYX1188" s="140"/>
      <c r="HYY1188" s="140"/>
      <c r="HYZ1188" s="140"/>
      <c r="HZA1188" s="140"/>
      <c r="HZB1188" s="140"/>
      <c r="HZC1188" s="140"/>
      <c r="HZD1188" s="140"/>
      <c r="HZE1188" s="140"/>
      <c r="HZF1188" s="140"/>
      <c r="HZG1188" s="140"/>
      <c r="HZH1188" s="140"/>
      <c r="HZI1188" s="140"/>
      <c r="HZJ1188" s="140"/>
      <c r="HZK1188" s="140"/>
      <c r="HZL1188" s="140"/>
      <c r="HZM1188" s="140"/>
      <c r="HZN1188" s="140"/>
      <c r="HZO1188" s="140"/>
      <c r="HZP1188" s="140"/>
      <c r="HZQ1188" s="140"/>
      <c r="HZR1188" s="140"/>
      <c r="HZS1188" s="140"/>
      <c r="HZT1188" s="140"/>
      <c r="HZU1188" s="140"/>
      <c r="HZV1188" s="140"/>
      <c r="HZW1188" s="140"/>
      <c r="HZX1188" s="140"/>
      <c r="HZY1188" s="140"/>
      <c r="HZZ1188" s="140"/>
      <c r="IAA1188" s="140"/>
      <c r="IAB1188" s="140"/>
      <c r="IAC1188" s="140"/>
      <c r="IAD1188" s="140"/>
      <c r="IAE1188" s="140"/>
      <c r="IAF1188" s="140"/>
      <c r="IAG1188" s="140"/>
      <c r="IAH1188" s="140"/>
      <c r="IAI1188" s="140"/>
      <c r="IAJ1188" s="140"/>
      <c r="IAK1188" s="140"/>
      <c r="IAL1188" s="140"/>
      <c r="IAM1188" s="140"/>
      <c r="IAN1188" s="140"/>
      <c r="IAO1188" s="140"/>
      <c r="IAP1188" s="140"/>
      <c r="IAQ1188" s="140"/>
      <c r="IAR1188" s="140"/>
      <c r="IAS1188" s="140"/>
      <c r="IAT1188" s="140"/>
      <c r="IAU1188" s="140"/>
      <c r="IAV1188" s="140"/>
      <c r="IAW1188" s="140"/>
      <c r="IAX1188" s="140"/>
      <c r="IAY1188" s="140"/>
      <c r="IAZ1188" s="140"/>
      <c r="IBA1188" s="140"/>
      <c r="IBB1188" s="140"/>
      <c r="IBC1188" s="140"/>
      <c r="IBD1188" s="140"/>
      <c r="IBE1188" s="140"/>
      <c r="IBF1188" s="140"/>
      <c r="IBG1188" s="140"/>
      <c r="IBH1188" s="140"/>
      <c r="IBI1188" s="140"/>
      <c r="IBJ1188" s="140"/>
      <c r="IBK1188" s="140"/>
      <c r="IBL1188" s="140"/>
      <c r="IBM1188" s="140"/>
      <c r="IBN1188" s="140"/>
      <c r="IBO1188" s="140"/>
      <c r="IBP1188" s="140"/>
      <c r="IBQ1188" s="140"/>
      <c r="IBR1188" s="140"/>
      <c r="IBS1188" s="140"/>
      <c r="IBT1188" s="140"/>
      <c r="IBU1188" s="140"/>
      <c r="IBV1188" s="140"/>
      <c r="IBW1188" s="140"/>
      <c r="IBX1188" s="140"/>
      <c r="IBY1188" s="140"/>
      <c r="IBZ1188" s="140"/>
      <c r="ICA1188" s="140"/>
      <c r="ICB1188" s="140"/>
      <c r="ICC1188" s="140"/>
      <c r="ICD1188" s="140"/>
      <c r="ICE1188" s="140"/>
      <c r="ICF1188" s="140"/>
      <c r="ICG1188" s="140"/>
      <c r="ICH1188" s="140"/>
      <c r="ICI1188" s="140"/>
      <c r="ICJ1188" s="140"/>
      <c r="ICK1188" s="140"/>
      <c r="ICL1188" s="140"/>
      <c r="ICM1188" s="140"/>
      <c r="ICN1188" s="140"/>
      <c r="ICO1188" s="140"/>
      <c r="ICP1188" s="140"/>
      <c r="ICQ1188" s="140"/>
      <c r="ICR1188" s="140"/>
      <c r="ICS1188" s="140"/>
      <c r="ICT1188" s="140"/>
      <c r="ICU1188" s="140"/>
      <c r="ICV1188" s="140"/>
      <c r="ICW1188" s="140"/>
      <c r="ICX1188" s="140"/>
      <c r="ICY1188" s="140"/>
      <c r="ICZ1188" s="140"/>
      <c r="IDA1188" s="140"/>
      <c r="IDB1188" s="140"/>
      <c r="IDC1188" s="140"/>
      <c r="IDD1188" s="140"/>
      <c r="IDE1188" s="140"/>
      <c r="IDF1188" s="140"/>
      <c r="IDG1188" s="140"/>
      <c r="IDH1188" s="140"/>
      <c r="IDI1188" s="140"/>
      <c r="IDJ1188" s="140"/>
      <c r="IDK1188" s="140"/>
      <c r="IDL1188" s="140"/>
      <c r="IDM1188" s="140"/>
      <c r="IDN1188" s="140"/>
      <c r="IDO1188" s="140"/>
      <c r="IDP1188" s="140"/>
      <c r="IDQ1188" s="140"/>
      <c r="IDR1188" s="140"/>
      <c r="IDS1188" s="140"/>
      <c r="IDT1188" s="140"/>
      <c r="IDU1188" s="140"/>
      <c r="IDV1188" s="140"/>
      <c r="IDW1188" s="140"/>
      <c r="IDX1188" s="140"/>
      <c r="IDY1188" s="140"/>
      <c r="IDZ1188" s="140"/>
      <c r="IEA1188" s="140"/>
      <c r="IEB1188" s="140"/>
      <c r="IEC1188" s="140"/>
      <c r="IED1188" s="140"/>
      <c r="IEE1188" s="140"/>
      <c r="IEF1188" s="140"/>
      <c r="IEG1188" s="140"/>
      <c r="IEH1188" s="140"/>
      <c r="IEI1188" s="140"/>
      <c r="IEJ1188" s="140"/>
      <c r="IEK1188" s="140"/>
      <c r="IEL1188" s="140"/>
      <c r="IEM1188" s="140"/>
      <c r="IEN1188" s="140"/>
      <c r="IEO1188" s="140"/>
      <c r="IEP1188" s="140"/>
      <c r="IEQ1188" s="140"/>
      <c r="IER1188" s="140"/>
      <c r="IES1188" s="140"/>
      <c r="IET1188" s="140"/>
      <c r="IEU1188" s="140"/>
      <c r="IEV1188" s="140"/>
      <c r="IEW1188" s="140"/>
      <c r="IEX1188" s="140"/>
      <c r="IEY1188" s="140"/>
      <c r="IEZ1188" s="140"/>
      <c r="IFA1188" s="140"/>
      <c r="IFB1188" s="140"/>
      <c r="IFC1188" s="140"/>
      <c r="IFD1188" s="140"/>
      <c r="IFE1188" s="140"/>
      <c r="IFF1188" s="140"/>
      <c r="IFG1188" s="140"/>
      <c r="IFH1188" s="140"/>
      <c r="IFI1188" s="140"/>
      <c r="IFJ1188" s="140"/>
      <c r="IFK1188" s="140"/>
      <c r="IFL1188" s="140"/>
      <c r="IFM1188" s="140"/>
      <c r="IFN1188" s="140"/>
      <c r="IFO1188" s="140"/>
      <c r="IFP1188" s="140"/>
      <c r="IFQ1188" s="140"/>
      <c r="IFR1188" s="140"/>
      <c r="IFS1188" s="140"/>
      <c r="IFT1188" s="140"/>
      <c r="IFU1188" s="140"/>
      <c r="IFV1188" s="140"/>
      <c r="IFW1188" s="140"/>
      <c r="IFX1188" s="140"/>
      <c r="IFY1188" s="140"/>
      <c r="IFZ1188" s="140"/>
      <c r="IGA1188" s="140"/>
      <c r="IGB1188" s="140"/>
      <c r="IGC1188" s="140"/>
      <c r="IGD1188" s="140"/>
      <c r="IGE1188" s="140"/>
      <c r="IGF1188" s="140"/>
      <c r="IGG1188" s="140"/>
      <c r="IGH1188" s="140"/>
      <c r="IGI1188" s="140"/>
      <c r="IGJ1188" s="140"/>
      <c r="IGK1188" s="140"/>
      <c r="IGL1188" s="140"/>
      <c r="IGM1188" s="140"/>
      <c r="IGN1188" s="140"/>
      <c r="IGO1188" s="140"/>
      <c r="IGP1188" s="140"/>
      <c r="IGQ1188" s="140"/>
      <c r="IGR1188" s="140"/>
      <c r="IGS1188" s="140"/>
      <c r="IGT1188" s="140"/>
      <c r="IGU1188" s="140"/>
      <c r="IGV1188" s="140"/>
      <c r="IGW1188" s="140"/>
      <c r="IGX1188" s="140"/>
      <c r="IGY1188" s="140"/>
      <c r="IGZ1188" s="140"/>
      <c r="IHA1188" s="140"/>
      <c r="IHB1188" s="140"/>
      <c r="IHC1188" s="140"/>
      <c r="IHD1188" s="140"/>
      <c r="IHE1188" s="140"/>
      <c r="IHF1188" s="140"/>
      <c r="IHG1188" s="140"/>
      <c r="IHH1188" s="140"/>
      <c r="IHI1188" s="140"/>
      <c r="IHJ1188" s="140"/>
      <c r="IHK1188" s="140"/>
      <c r="IHL1188" s="140"/>
      <c r="IHM1188" s="140"/>
      <c r="IHN1188" s="140"/>
      <c r="IHO1188" s="140"/>
      <c r="IHP1188" s="140"/>
      <c r="IHQ1188" s="140"/>
      <c r="IHR1188" s="140"/>
      <c r="IHS1188" s="140"/>
      <c r="IHT1188" s="140"/>
      <c r="IHU1188" s="140"/>
      <c r="IHV1188" s="140"/>
      <c r="IHW1188" s="140"/>
      <c r="IHX1188" s="140"/>
      <c r="IHY1188" s="140"/>
      <c r="IHZ1188" s="140"/>
      <c r="IIA1188" s="140"/>
      <c r="IIB1188" s="140"/>
      <c r="IIC1188" s="140"/>
      <c r="IID1188" s="140"/>
      <c r="IIE1188" s="140"/>
      <c r="IIF1188" s="140"/>
      <c r="IIG1188" s="140"/>
      <c r="IIH1188" s="140"/>
      <c r="III1188" s="140"/>
      <c r="IIJ1188" s="140"/>
      <c r="IIK1188" s="140"/>
      <c r="IIL1188" s="140"/>
      <c r="IIM1188" s="140"/>
      <c r="IIN1188" s="140"/>
      <c r="IIO1188" s="140"/>
      <c r="IIP1188" s="140"/>
      <c r="IIQ1188" s="140"/>
      <c r="IIR1188" s="140"/>
      <c r="IIS1188" s="140"/>
      <c r="IIT1188" s="140"/>
      <c r="IIU1188" s="140"/>
      <c r="IIV1188" s="140"/>
      <c r="IIW1188" s="140"/>
      <c r="IIX1188" s="140"/>
      <c r="IIY1188" s="140"/>
      <c r="IIZ1188" s="140"/>
      <c r="IJA1188" s="140"/>
      <c r="IJB1188" s="140"/>
      <c r="IJC1188" s="140"/>
      <c r="IJD1188" s="140"/>
      <c r="IJE1188" s="140"/>
      <c r="IJF1188" s="140"/>
      <c r="IJG1188" s="140"/>
      <c r="IJH1188" s="140"/>
      <c r="IJI1188" s="140"/>
      <c r="IJJ1188" s="140"/>
      <c r="IJK1188" s="140"/>
      <c r="IJL1188" s="140"/>
      <c r="IJM1188" s="140"/>
      <c r="IJN1188" s="140"/>
      <c r="IJO1188" s="140"/>
      <c r="IJP1188" s="140"/>
      <c r="IJQ1188" s="140"/>
      <c r="IJR1188" s="140"/>
      <c r="IJS1188" s="140"/>
      <c r="IJT1188" s="140"/>
      <c r="IJU1188" s="140"/>
      <c r="IJV1188" s="140"/>
      <c r="IJW1188" s="140"/>
      <c r="IJX1188" s="140"/>
      <c r="IJY1188" s="140"/>
      <c r="IJZ1188" s="140"/>
      <c r="IKA1188" s="140"/>
      <c r="IKB1188" s="140"/>
      <c r="IKC1188" s="140"/>
      <c r="IKD1188" s="140"/>
      <c r="IKE1188" s="140"/>
      <c r="IKF1188" s="140"/>
      <c r="IKG1188" s="140"/>
      <c r="IKH1188" s="140"/>
      <c r="IKI1188" s="140"/>
      <c r="IKJ1188" s="140"/>
      <c r="IKK1188" s="140"/>
      <c r="IKL1188" s="140"/>
      <c r="IKM1188" s="140"/>
      <c r="IKN1188" s="140"/>
      <c r="IKO1188" s="140"/>
      <c r="IKP1188" s="140"/>
      <c r="IKQ1188" s="140"/>
      <c r="IKR1188" s="140"/>
      <c r="IKS1188" s="140"/>
      <c r="IKT1188" s="140"/>
      <c r="IKU1188" s="140"/>
      <c r="IKV1188" s="140"/>
      <c r="IKW1188" s="140"/>
      <c r="IKX1188" s="140"/>
      <c r="IKY1188" s="140"/>
      <c r="IKZ1188" s="140"/>
      <c r="ILA1188" s="140"/>
      <c r="ILB1188" s="140"/>
      <c r="ILC1188" s="140"/>
      <c r="ILD1188" s="140"/>
      <c r="ILE1188" s="140"/>
      <c r="ILF1188" s="140"/>
      <c r="ILG1188" s="140"/>
      <c r="ILH1188" s="140"/>
      <c r="ILI1188" s="140"/>
      <c r="ILJ1188" s="140"/>
      <c r="ILK1188" s="140"/>
      <c r="ILL1188" s="140"/>
      <c r="ILM1188" s="140"/>
      <c r="ILN1188" s="140"/>
      <c r="ILO1188" s="140"/>
      <c r="ILP1188" s="140"/>
      <c r="ILQ1188" s="140"/>
      <c r="ILR1188" s="140"/>
      <c r="ILS1188" s="140"/>
      <c r="ILT1188" s="140"/>
      <c r="ILU1188" s="140"/>
      <c r="ILV1188" s="140"/>
      <c r="ILW1188" s="140"/>
      <c r="ILX1188" s="140"/>
      <c r="ILY1188" s="140"/>
      <c r="ILZ1188" s="140"/>
      <c r="IMA1188" s="140"/>
      <c r="IMB1188" s="140"/>
      <c r="IMC1188" s="140"/>
      <c r="IMD1188" s="140"/>
      <c r="IME1188" s="140"/>
      <c r="IMF1188" s="140"/>
      <c r="IMG1188" s="140"/>
      <c r="IMH1188" s="140"/>
      <c r="IMI1188" s="140"/>
      <c r="IMJ1188" s="140"/>
      <c r="IMK1188" s="140"/>
      <c r="IML1188" s="140"/>
      <c r="IMM1188" s="140"/>
      <c r="IMN1188" s="140"/>
      <c r="IMO1188" s="140"/>
      <c r="IMP1188" s="140"/>
      <c r="IMQ1188" s="140"/>
      <c r="IMR1188" s="140"/>
      <c r="IMS1188" s="140"/>
      <c r="IMT1188" s="140"/>
      <c r="IMU1188" s="140"/>
      <c r="IMV1188" s="140"/>
      <c r="IMW1188" s="140"/>
      <c r="IMX1188" s="140"/>
      <c r="IMY1188" s="140"/>
      <c r="IMZ1188" s="140"/>
      <c r="INA1188" s="140"/>
      <c r="INB1188" s="140"/>
      <c r="INC1188" s="140"/>
      <c r="IND1188" s="140"/>
      <c r="INE1188" s="140"/>
      <c r="INF1188" s="140"/>
      <c r="ING1188" s="140"/>
      <c r="INH1188" s="140"/>
      <c r="INI1188" s="140"/>
      <c r="INJ1188" s="140"/>
      <c r="INK1188" s="140"/>
      <c r="INL1188" s="140"/>
      <c r="INM1188" s="140"/>
      <c r="INN1188" s="140"/>
      <c r="INO1188" s="140"/>
      <c r="INP1188" s="140"/>
      <c r="INQ1188" s="140"/>
      <c r="INR1188" s="140"/>
      <c r="INS1188" s="140"/>
      <c r="INT1188" s="140"/>
      <c r="INU1188" s="140"/>
      <c r="INV1188" s="140"/>
      <c r="INW1188" s="140"/>
      <c r="INX1188" s="140"/>
      <c r="INY1188" s="140"/>
      <c r="INZ1188" s="140"/>
      <c r="IOA1188" s="140"/>
      <c r="IOB1188" s="140"/>
      <c r="IOC1188" s="140"/>
      <c r="IOD1188" s="140"/>
      <c r="IOE1188" s="140"/>
      <c r="IOF1188" s="140"/>
      <c r="IOG1188" s="140"/>
      <c r="IOH1188" s="140"/>
      <c r="IOI1188" s="140"/>
      <c r="IOJ1188" s="140"/>
      <c r="IOK1188" s="140"/>
      <c r="IOL1188" s="140"/>
      <c r="IOM1188" s="140"/>
      <c r="ION1188" s="140"/>
      <c r="IOO1188" s="140"/>
      <c r="IOP1188" s="140"/>
      <c r="IOQ1188" s="140"/>
      <c r="IOR1188" s="140"/>
      <c r="IOS1188" s="140"/>
      <c r="IOT1188" s="140"/>
      <c r="IOU1188" s="140"/>
      <c r="IOV1188" s="140"/>
      <c r="IOW1188" s="140"/>
      <c r="IOX1188" s="140"/>
      <c r="IOY1188" s="140"/>
      <c r="IOZ1188" s="140"/>
      <c r="IPA1188" s="140"/>
      <c r="IPB1188" s="140"/>
      <c r="IPC1188" s="140"/>
      <c r="IPD1188" s="140"/>
      <c r="IPE1188" s="140"/>
      <c r="IPF1188" s="140"/>
      <c r="IPG1188" s="140"/>
      <c r="IPH1188" s="140"/>
      <c r="IPI1188" s="140"/>
      <c r="IPJ1188" s="140"/>
      <c r="IPK1188" s="140"/>
      <c r="IPL1188" s="140"/>
      <c r="IPM1188" s="140"/>
      <c r="IPN1188" s="140"/>
      <c r="IPO1188" s="140"/>
      <c r="IPP1188" s="140"/>
      <c r="IPQ1188" s="140"/>
      <c r="IPR1188" s="140"/>
      <c r="IPS1188" s="140"/>
      <c r="IPT1188" s="140"/>
      <c r="IPU1188" s="140"/>
      <c r="IPV1188" s="140"/>
      <c r="IPW1188" s="140"/>
      <c r="IPX1188" s="140"/>
      <c r="IPY1188" s="140"/>
      <c r="IPZ1188" s="140"/>
      <c r="IQA1188" s="140"/>
      <c r="IQB1188" s="140"/>
      <c r="IQC1188" s="140"/>
      <c r="IQD1188" s="140"/>
      <c r="IQE1188" s="140"/>
      <c r="IQF1188" s="140"/>
      <c r="IQG1188" s="140"/>
      <c r="IQH1188" s="140"/>
      <c r="IQI1188" s="140"/>
      <c r="IQJ1188" s="140"/>
      <c r="IQK1188" s="140"/>
      <c r="IQL1188" s="140"/>
      <c r="IQM1188" s="140"/>
      <c r="IQN1188" s="140"/>
      <c r="IQO1188" s="140"/>
      <c r="IQP1188" s="140"/>
      <c r="IQQ1188" s="140"/>
      <c r="IQR1188" s="140"/>
      <c r="IQS1188" s="140"/>
      <c r="IQT1188" s="140"/>
      <c r="IQU1188" s="140"/>
      <c r="IQV1188" s="140"/>
      <c r="IQW1188" s="140"/>
      <c r="IQX1188" s="140"/>
      <c r="IQY1188" s="140"/>
      <c r="IQZ1188" s="140"/>
      <c r="IRA1188" s="140"/>
      <c r="IRB1188" s="140"/>
      <c r="IRC1188" s="140"/>
      <c r="IRD1188" s="140"/>
      <c r="IRE1188" s="140"/>
      <c r="IRF1188" s="140"/>
      <c r="IRG1188" s="140"/>
      <c r="IRH1188" s="140"/>
      <c r="IRI1188" s="140"/>
      <c r="IRJ1188" s="140"/>
      <c r="IRK1188" s="140"/>
      <c r="IRL1188" s="140"/>
      <c r="IRM1188" s="140"/>
      <c r="IRN1188" s="140"/>
      <c r="IRO1188" s="140"/>
      <c r="IRP1188" s="140"/>
      <c r="IRQ1188" s="140"/>
      <c r="IRR1188" s="140"/>
      <c r="IRS1188" s="140"/>
      <c r="IRT1188" s="140"/>
      <c r="IRU1188" s="140"/>
      <c r="IRV1188" s="140"/>
      <c r="IRW1188" s="140"/>
      <c r="IRX1188" s="140"/>
      <c r="IRY1188" s="140"/>
      <c r="IRZ1188" s="140"/>
      <c r="ISA1188" s="140"/>
      <c r="ISB1188" s="140"/>
      <c r="ISC1188" s="140"/>
      <c r="ISD1188" s="140"/>
      <c r="ISE1188" s="140"/>
      <c r="ISF1188" s="140"/>
      <c r="ISG1188" s="140"/>
      <c r="ISH1188" s="140"/>
      <c r="ISI1188" s="140"/>
      <c r="ISJ1188" s="140"/>
      <c r="ISK1188" s="140"/>
      <c r="ISL1188" s="140"/>
      <c r="ISM1188" s="140"/>
      <c r="ISN1188" s="140"/>
      <c r="ISO1188" s="140"/>
      <c r="ISP1188" s="140"/>
      <c r="ISQ1188" s="140"/>
      <c r="ISR1188" s="140"/>
      <c r="ISS1188" s="140"/>
      <c r="IST1188" s="140"/>
      <c r="ISU1188" s="140"/>
      <c r="ISV1188" s="140"/>
      <c r="ISW1188" s="140"/>
      <c r="ISX1188" s="140"/>
      <c r="ISY1188" s="140"/>
      <c r="ISZ1188" s="140"/>
      <c r="ITA1188" s="140"/>
      <c r="ITB1188" s="140"/>
      <c r="ITC1188" s="140"/>
      <c r="ITD1188" s="140"/>
      <c r="ITE1188" s="140"/>
      <c r="ITF1188" s="140"/>
      <c r="ITG1188" s="140"/>
      <c r="ITH1188" s="140"/>
      <c r="ITI1188" s="140"/>
      <c r="ITJ1188" s="140"/>
      <c r="ITK1188" s="140"/>
      <c r="ITL1188" s="140"/>
      <c r="ITM1188" s="140"/>
      <c r="ITN1188" s="140"/>
      <c r="ITO1188" s="140"/>
      <c r="ITP1188" s="140"/>
      <c r="ITQ1188" s="140"/>
      <c r="ITR1188" s="140"/>
      <c r="ITS1188" s="140"/>
      <c r="ITT1188" s="140"/>
      <c r="ITU1188" s="140"/>
      <c r="ITV1188" s="140"/>
      <c r="ITW1188" s="140"/>
      <c r="ITX1188" s="140"/>
      <c r="ITY1188" s="140"/>
      <c r="ITZ1188" s="140"/>
      <c r="IUA1188" s="140"/>
      <c r="IUB1188" s="140"/>
      <c r="IUC1188" s="140"/>
      <c r="IUD1188" s="140"/>
      <c r="IUE1188" s="140"/>
      <c r="IUF1188" s="140"/>
      <c r="IUG1188" s="140"/>
      <c r="IUH1188" s="140"/>
      <c r="IUI1188" s="140"/>
      <c r="IUJ1188" s="140"/>
      <c r="IUK1188" s="140"/>
      <c r="IUL1188" s="140"/>
      <c r="IUM1188" s="140"/>
      <c r="IUN1188" s="140"/>
      <c r="IUO1188" s="140"/>
      <c r="IUP1188" s="140"/>
      <c r="IUQ1188" s="140"/>
      <c r="IUR1188" s="140"/>
      <c r="IUS1188" s="140"/>
      <c r="IUT1188" s="140"/>
      <c r="IUU1188" s="140"/>
      <c r="IUV1188" s="140"/>
      <c r="IUW1188" s="140"/>
      <c r="IUX1188" s="140"/>
      <c r="IUY1188" s="140"/>
      <c r="IUZ1188" s="140"/>
      <c r="IVA1188" s="140"/>
      <c r="IVB1188" s="140"/>
      <c r="IVC1188" s="140"/>
      <c r="IVD1188" s="140"/>
      <c r="IVE1188" s="140"/>
      <c r="IVF1188" s="140"/>
      <c r="IVG1188" s="140"/>
      <c r="IVH1188" s="140"/>
      <c r="IVI1188" s="140"/>
      <c r="IVJ1188" s="140"/>
      <c r="IVK1188" s="140"/>
      <c r="IVL1188" s="140"/>
      <c r="IVM1188" s="140"/>
      <c r="IVN1188" s="140"/>
      <c r="IVO1188" s="140"/>
      <c r="IVP1188" s="140"/>
      <c r="IVQ1188" s="140"/>
      <c r="IVR1188" s="140"/>
      <c r="IVS1188" s="140"/>
      <c r="IVT1188" s="140"/>
      <c r="IVU1188" s="140"/>
      <c r="IVV1188" s="140"/>
      <c r="IVW1188" s="140"/>
      <c r="IVX1188" s="140"/>
      <c r="IVY1188" s="140"/>
      <c r="IVZ1188" s="140"/>
      <c r="IWA1188" s="140"/>
      <c r="IWB1188" s="140"/>
      <c r="IWC1188" s="140"/>
      <c r="IWD1188" s="140"/>
      <c r="IWE1188" s="140"/>
      <c r="IWF1188" s="140"/>
      <c r="IWG1188" s="140"/>
      <c r="IWH1188" s="140"/>
      <c r="IWI1188" s="140"/>
      <c r="IWJ1188" s="140"/>
      <c r="IWK1188" s="140"/>
      <c r="IWL1188" s="140"/>
      <c r="IWM1188" s="140"/>
      <c r="IWN1188" s="140"/>
      <c r="IWO1188" s="140"/>
      <c r="IWP1188" s="140"/>
      <c r="IWQ1188" s="140"/>
      <c r="IWR1188" s="140"/>
      <c r="IWS1188" s="140"/>
      <c r="IWT1188" s="140"/>
      <c r="IWU1188" s="140"/>
      <c r="IWV1188" s="140"/>
      <c r="IWW1188" s="140"/>
      <c r="IWX1188" s="140"/>
      <c r="IWY1188" s="140"/>
      <c r="IWZ1188" s="140"/>
      <c r="IXA1188" s="140"/>
      <c r="IXB1188" s="140"/>
      <c r="IXC1188" s="140"/>
      <c r="IXD1188" s="140"/>
      <c r="IXE1188" s="140"/>
      <c r="IXF1188" s="140"/>
      <c r="IXG1188" s="140"/>
      <c r="IXH1188" s="140"/>
      <c r="IXI1188" s="140"/>
      <c r="IXJ1188" s="140"/>
      <c r="IXK1188" s="140"/>
      <c r="IXL1188" s="140"/>
      <c r="IXM1188" s="140"/>
      <c r="IXN1188" s="140"/>
      <c r="IXO1188" s="140"/>
      <c r="IXP1188" s="140"/>
      <c r="IXQ1188" s="140"/>
      <c r="IXR1188" s="140"/>
      <c r="IXS1188" s="140"/>
      <c r="IXT1188" s="140"/>
      <c r="IXU1188" s="140"/>
      <c r="IXV1188" s="140"/>
      <c r="IXW1188" s="140"/>
      <c r="IXX1188" s="140"/>
      <c r="IXY1188" s="140"/>
      <c r="IXZ1188" s="140"/>
      <c r="IYA1188" s="140"/>
      <c r="IYB1188" s="140"/>
      <c r="IYC1188" s="140"/>
      <c r="IYD1188" s="140"/>
      <c r="IYE1188" s="140"/>
      <c r="IYF1188" s="140"/>
      <c r="IYG1188" s="140"/>
      <c r="IYH1188" s="140"/>
      <c r="IYI1188" s="140"/>
      <c r="IYJ1188" s="140"/>
      <c r="IYK1188" s="140"/>
      <c r="IYL1188" s="140"/>
      <c r="IYM1188" s="140"/>
      <c r="IYN1188" s="140"/>
      <c r="IYO1188" s="140"/>
      <c r="IYP1188" s="140"/>
      <c r="IYQ1188" s="140"/>
      <c r="IYR1188" s="140"/>
      <c r="IYS1188" s="140"/>
      <c r="IYT1188" s="140"/>
      <c r="IYU1188" s="140"/>
      <c r="IYV1188" s="140"/>
      <c r="IYW1188" s="140"/>
      <c r="IYX1188" s="140"/>
      <c r="IYY1188" s="140"/>
      <c r="IYZ1188" s="140"/>
      <c r="IZA1188" s="140"/>
      <c r="IZB1188" s="140"/>
      <c r="IZC1188" s="140"/>
      <c r="IZD1188" s="140"/>
      <c r="IZE1188" s="140"/>
      <c r="IZF1188" s="140"/>
      <c r="IZG1188" s="140"/>
      <c r="IZH1188" s="140"/>
      <c r="IZI1188" s="140"/>
      <c r="IZJ1188" s="140"/>
      <c r="IZK1188" s="140"/>
      <c r="IZL1188" s="140"/>
      <c r="IZM1188" s="140"/>
      <c r="IZN1188" s="140"/>
      <c r="IZO1188" s="140"/>
      <c r="IZP1188" s="140"/>
      <c r="IZQ1188" s="140"/>
      <c r="IZR1188" s="140"/>
      <c r="IZS1188" s="140"/>
      <c r="IZT1188" s="140"/>
      <c r="IZU1188" s="140"/>
      <c r="IZV1188" s="140"/>
      <c r="IZW1188" s="140"/>
      <c r="IZX1188" s="140"/>
      <c r="IZY1188" s="140"/>
      <c r="IZZ1188" s="140"/>
      <c r="JAA1188" s="140"/>
      <c r="JAB1188" s="140"/>
      <c r="JAC1188" s="140"/>
      <c r="JAD1188" s="140"/>
      <c r="JAE1188" s="140"/>
      <c r="JAF1188" s="140"/>
      <c r="JAG1188" s="140"/>
      <c r="JAH1188" s="140"/>
      <c r="JAI1188" s="140"/>
      <c r="JAJ1188" s="140"/>
      <c r="JAK1188" s="140"/>
      <c r="JAL1188" s="140"/>
      <c r="JAM1188" s="140"/>
      <c r="JAN1188" s="140"/>
      <c r="JAO1188" s="140"/>
      <c r="JAP1188" s="140"/>
      <c r="JAQ1188" s="140"/>
      <c r="JAR1188" s="140"/>
      <c r="JAS1188" s="140"/>
      <c r="JAT1188" s="140"/>
      <c r="JAU1188" s="140"/>
      <c r="JAV1188" s="140"/>
      <c r="JAW1188" s="140"/>
      <c r="JAX1188" s="140"/>
      <c r="JAY1188" s="140"/>
      <c r="JAZ1188" s="140"/>
      <c r="JBA1188" s="140"/>
      <c r="JBB1188" s="140"/>
      <c r="JBC1188" s="140"/>
      <c r="JBD1188" s="140"/>
      <c r="JBE1188" s="140"/>
      <c r="JBF1188" s="140"/>
      <c r="JBG1188" s="140"/>
      <c r="JBH1188" s="140"/>
      <c r="JBI1188" s="140"/>
      <c r="JBJ1188" s="140"/>
      <c r="JBK1188" s="140"/>
      <c r="JBL1188" s="140"/>
      <c r="JBM1188" s="140"/>
      <c r="JBN1188" s="140"/>
      <c r="JBO1188" s="140"/>
      <c r="JBP1188" s="140"/>
      <c r="JBQ1188" s="140"/>
      <c r="JBR1188" s="140"/>
      <c r="JBS1188" s="140"/>
      <c r="JBT1188" s="140"/>
      <c r="JBU1188" s="140"/>
      <c r="JBV1188" s="140"/>
      <c r="JBW1188" s="140"/>
      <c r="JBX1188" s="140"/>
      <c r="JBY1188" s="140"/>
      <c r="JBZ1188" s="140"/>
      <c r="JCA1188" s="140"/>
      <c r="JCB1188" s="140"/>
      <c r="JCC1188" s="140"/>
      <c r="JCD1188" s="140"/>
      <c r="JCE1188" s="140"/>
      <c r="JCF1188" s="140"/>
      <c r="JCG1188" s="140"/>
      <c r="JCH1188" s="140"/>
      <c r="JCI1188" s="140"/>
      <c r="JCJ1188" s="140"/>
      <c r="JCK1188" s="140"/>
      <c r="JCL1188" s="140"/>
      <c r="JCM1188" s="140"/>
      <c r="JCN1188" s="140"/>
      <c r="JCO1188" s="140"/>
      <c r="JCP1188" s="140"/>
      <c r="JCQ1188" s="140"/>
      <c r="JCR1188" s="140"/>
      <c r="JCS1188" s="140"/>
      <c r="JCT1188" s="140"/>
      <c r="JCU1188" s="140"/>
      <c r="JCV1188" s="140"/>
      <c r="JCW1188" s="140"/>
      <c r="JCX1188" s="140"/>
      <c r="JCY1188" s="140"/>
      <c r="JCZ1188" s="140"/>
      <c r="JDA1188" s="140"/>
      <c r="JDB1188" s="140"/>
      <c r="JDC1188" s="140"/>
      <c r="JDD1188" s="140"/>
      <c r="JDE1188" s="140"/>
      <c r="JDF1188" s="140"/>
      <c r="JDG1188" s="140"/>
      <c r="JDH1188" s="140"/>
      <c r="JDI1188" s="140"/>
      <c r="JDJ1188" s="140"/>
      <c r="JDK1188" s="140"/>
      <c r="JDL1188" s="140"/>
      <c r="JDM1188" s="140"/>
      <c r="JDN1188" s="140"/>
      <c r="JDO1188" s="140"/>
      <c r="JDP1188" s="140"/>
      <c r="JDQ1188" s="140"/>
      <c r="JDR1188" s="140"/>
      <c r="JDS1188" s="140"/>
      <c r="JDT1188" s="140"/>
      <c r="JDU1188" s="140"/>
      <c r="JDV1188" s="140"/>
      <c r="JDW1188" s="140"/>
      <c r="JDX1188" s="140"/>
      <c r="JDY1188" s="140"/>
      <c r="JDZ1188" s="140"/>
      <c r="JEA1188" s="140"/>
      <c r="JEB1188" s="140"/>
      <c r="JEC1188" s="140"/>
      <c r="JED1188" s="140"/>
      <c r="JEE1188" s="140"/>
      <c r="JEF1188" s="140"/>
      <c r="JEG1188" s="140"/>
      <c r="JEH1188" s="140"/>
      <c r="JEI1188" s="140"/>
      <c r="JEJ1188" s="140"/>
      <c r="JEK1188" s="140"/>
      <c r="JEL1188" s="140"/>
      <c r="JEM1188" s="140"/>
      <c r="JEN1188" s="140"/>
      <c r="JEO1188" s="140"/>
      <c r="JEP1188" s="140"/>
      <c r="JEQ1188" s="140"/>
      <c r="JER1188" s="140"/>
      <c r="JES1188" s="140"/>
      <c r="JET1188" s="140"/>
      <c r="JEU1188" s="140"/>
      <c r="JEV1188" s="140"/>
      <c r="JEW1188" s="140"/>
      <c r="JEX1188" s="140"/>
      <c r="JEY1188" s="140"/>
      <c r="JEZ1188" s="140"/>
      <c r="JFA1188" s="140"/>
      <c r="JFB1188" s="140"/>
      <c r="JFC1188" s="140"/>
      <c r="JFD1188" s="140"/>
      <c r="JFE1188" s="140"/>
      <c r="JFF1188" s="140"/>
      <c r="JFG1188" s="140"/>
      <c r="JFH1188" s="140"/>
      <c r="JFI1188" s="140"/>
      <c r="JFJ1188" s="140"/>
      <c r="JFK1188" s="140"/>
      <c r="JFL1188" s="140"/>
      <c r="JFM1188" s="140"/>
      <c r="JFN1188" s="140"/>
      <c r="JFO1188" s="140"/>
      <c r="JFP1188" s="140"/>
      <c r="JFQ1188" s="140"/>
      <c r="JFR1188" s="140"/>
      <c r="JFS1188" s="140"/>
      <c r="JFT1188" s="140"/>
      <c r="JFU1188" s="140"/>
      <c r="JFV1188" s="140"/>
      <c r="JFW1188" s="140"/>
      <c r="JFX1188" s="140"/>
      <c r="JFY1188" s="140"/>
      <c r="JFZ1188" s="140"/>
      <c r="JGA1188" s="140"/>
      <c r="JGB1188" s="140"/>
      <c r="JGC1188" s="140"/>
      <c r="JGD1188" s="140"/>
      <c r="JGE1188" s="140"/>
      <c r="JGF1188" s="140"/>
      <c r="JGG1188" s="140"/>
      <c r="JGH1188" s="140"/>
      <c r="JGI1188" s="140"/>
      <c r="JGJ1188" s="140"/>
      <c r="JGK1188" s="140"/>
      <c r="JGL1188" s="140"/>
      <c r="JGM1188" s="140"/>
      <c r="JGN1188" s="140"/>
      <c r="JGO1188" s="140"/>
      <c r="JGP1188" s="140"/>
      <c r="JGQ1188" s="140"/>
      <c r="JGR1188" s="140"/>
      <c r="JGS1188" s="140"/>
      <c r="JGT1188" s="140"/>
      <c r="JGU1188" s="140"/>
      <c r="JGV1188" s="140"/>
      <c r="JGW1188" s="140"/>
      <c r="JGX1188" s="140"/>
      <c r="JGY1188" s="140"/>
      <c r="JGZ1188" s="140"/>
      <c r="JHA1188" s="140"/>
      <c r="JHB1188" s="140"/>
      <c r="JHC1188" s="140"/>
      <c r="JHD1188" s="140"/>
      <c r="JHE1188" s="140"/>
      <c r="JHF1188" s="140"/>
      <c r="JHG1188" s="140"/>
      <c r="JHH1188" s="140"/>
      <c r="JHI1188" s="140"/>
      <c r="JHJ1188" s="140"/>
      <c r="JHK1188" s="140"/>
      <c r="JHL1188" s="140"/>
      <c r="JHM1188" s="140"/>
      <c r="JHN1188" s="140"/>
      <c r="JHO1188" s="140"/>
      <c r="JHP1188" s="140"/>
      <c r="JHQ1188" s="140"/>
      <c r="JHR1188" s="140"/>
      <c r="JHS1188" s="140"/>
      <c r="JHT1188" s="140"/>
      <c r="JHU1188" s="140"/>
      <c r="JHV1188" s="140"/>
      <c r="JHW1188" s="140"/>
      <c r="JHX1188" s="140"/>
      <c r="JHY1188" s="140"/>
      <c r="JHZ1188" s="140"/>
      <c r="JIA1188" s="140"/>
      <c r="JIB1188" s="140"/>
      <c r="JIC1188" s="140"/>
      <c r="JID1188" s="140"/>
      <c r="JIE1188" s="140"/>
      <c r="JIF1188" s="140"/>
      <c r="JIG1188" s="140"/>
      <c r="JIH1188" s="140"/>
      <c r="JII1188" s="140"/>
      <c r="JIJ1188" s="140"/>
      <c r="JIK1188" s="140"/>
      <c r="JIL1188" s="140"/>
      <c r="JIM1188" s="140"/>
      <c r="JIN1188" s="140"/>
      <c r="JIO1188" s="140"/>
      <c r="JIP1188" s="140"/>
      <c r="JIQ1188" s="140"/>
      <c r="JIR1188" s="140"/>
      <c r="JIS1188" s="140"/>
      <c r="JIT1188" s="140"/>
      <c r="JIU1188" s="140"/>
      <c r="JIV1188" s="140"/>
      <c r="JIW1188" s="140"/>
      <c r="JIX1188" s="140"/>
      <c r="JIY1188" s="140"/>
      <c r="JIZ1188" s="140"/>
      <c r="JJA1188" s="140"/>
      <c r="JJB1188" s="140"/>
      <c r="JJC1188" s="140"/>
      <c r="JJD1188" s="140"/>
      <c r="JJE1188" s="140"/>
      <c r="JJF1188" s="140"/>
      <c r="JJG1188" s="140"/>
      <c r="JJH1188" s="140"/>
      <c r="JJI1188" s="140"/>
      <c r="JJJ1188" s="140"/>
      <c r="JJK1188" s="140"/>
      <c r="JJL1188" s="140"/>
      <c r="JJM1188" s="140"/>
      <c r="JJN1188" s="140"/>
      <c r="JJO1188" s="140"/>
      <c r="JJP1188" s="140"/>
      <c r="JJQ1188" s="140"/>
      <c r="JJR1188" s="140"/>
      <c r="JJS1188" s="140"/>
      <c r="JJT1188" s="140"/>
      <c r="JJU1188" s="140"/>
      <c r="JJV1188" s="140"/>
      <c r="JJW1188" s="140"/>
      <c r="JJX1188" s="140"/>
      <c r="JJY1188" s="140"/>
      <c r="JJZ1188" s="140"/>
      <c r="JKA1188" s="140"/>
      <c r="JKB1188" s="140"/>
      <c r="JKC1188" s="140"/>
      <c r="JKD1188" s="140"/>
      <c r="JKE1188" s="140"/>
      <c r="JKF1188" s="140"/>
      <c r="JKG1188" s="140"/>
      <c r="JKH1188" s="140"/>
      <c r="JKI1188" s="140"/>
      <c r="JKJ1188" s="140"/>
      <c r="JKK1188" s="140"/>
      <c r="JKL1188" s="140"/>
      <c r="JKM1188" s="140"/>
      <c r="JKN1188" s="140"/>
      <c r="JKO1188" s="140"/>
      <c r="JKP1188" s="140"/>
      <c r="JKQ1188" s="140"/>
      <c r="JKR1188" s="140"/>
      <c r="JKS1188" s="140"/>
      <c r="JKT1188" s="140"/>
      <c r="JKU1188" s="140"/>
      <c r="JKV1188" s="140"/>
      <c r="JKW1188" s="140"/>
      <c r="JKX1188" s="140"/>
      <c r="JKY1188" s="140"/>
      <c r="JKZ1188" s="140"/>
      <c r="JLA1188" s="140"/>
      <c r="JLB1188" s="140"/>
      <c r="JLC1188" s="140"/>
      <c r="JLD1188" s="140"/>
      <c r="JLE1188" s="140"/>
      <c r="JLF1188" s="140"/>
      <c r="JLG1188" s="140"/>
      <c r="JLH1188" s="140"/>
      <c r="JLI1188" s="140"/>
      <c r="JLJ1188" s="140"/>
      <c r="JLK1188" s="140"/>
      <c r="JLL1188" s="140"/>
      <c r="JLM1188" s="140"/>
      <c r="JLN1188" s="140"/>
      <c r="JLO1188" s="140"/>
      <c r="JLP1188" s="140"/>
      <c r="JLQ1188" s="140"/>
      <c r="JLR1188" s="140"/>
      <c r="JLS1188" s="140"/>
      <c r="JLT1188" s="140"/>
      <c r="JLU1188" s="140"/>
      <c r="JLV1188" s="140"/>
      <c r="JLW1188" s="140"/>
      <c r="JLX1188" s="140"/>
      <c r="JLY1188" s="140"/>
      <c r="JLZ1188" s="140"/>
      <c r="JMA1188" s="140"/>
      <c r="JMB1188" s="140"/>
      <c r="JMC1188" s="140"/>
      <c r="JMD1188" s="140"/>
      <c r="JME1188" s="140"/>
      <c r="JMF1188" s="140"/>
      <c r="JMG1188" s="140"/>
      <c r="JMH1188" s="140"/>
      <c r="JMI1188" s="140"/>
      <c r="JMJ1188" s="140"/>
      <c r="JMK1188" s="140"/>
      <c r="JML1188" s="140"/>
      <c r="JMM1188" s="140"/>
      <c r="JMN1188" s="140"/>
      <c r="JMO1188" s="140"/>
      <c r="JMP1188" s="140"/>
      <c r="JMQ1188" s="140"/>
      <c r="JMR1188" s="140"/>
      <c r="JMS1188" s="140"/>
      <c r="JMT1188" s="140"/>
      <c r="JMU1188" s="140"/>
      <c r="JMV1188" s="140"/>
      <c r="JMW1188" s="140"/>
      <c r="JMX1188" s="140"/>
      <c r="JMY1188" s="140"/>
      <c r="JMZ1188" s="140"/>
      <c r="JNA1188" s="140"/>
      <c r="JNB1188" s="140"/>
      <c r="JNC1188" s="140"/>
      <c r="JND1188" s="140"/>
      <c r="JNE1188" s="140"/>
      <c r="JNF1188" s="140"/>
      <c r="JNG1188" s="140"/>
      <c r="JNH1188" s="140"/>
      <c r="JNI1188" s="140"/>
      <c r="JNJ1188" s="140"/>
      <c r="JNK1188" s="140"/>
      <c r="JNL1188" s="140"/>
      <c r="JNM1188" s="140"/>
      <c r="JNN1188" s="140"/>
      <c r="JNO1188" s="140"/>
      <c r="JNP1188" s="140"/>
      <c r="JNQ1188" s="140"/>
      <c r="JNR1188" s="140"/>
      <c r="JNS1188" s="140"/>
      <c r="JNT1188" s="140"/>
      <c r="JNU1188" s="140"/>
      <c r="JNV1188" s="140"/>
      <c r="JNW1188" s="140"/>
      <c r="JNX1188" s="140"/>
      <c r="JNY1188" s="140"/>
      <c r="JNZ1188" s="140"/>
      <c r="JOA1188" s="140"/>
      <c r="JOB1188" s="140"/>
      <c r="JOC1188" s="140"/>
      <c r="JOD1188" s="140"/>
      <c r="JOE1188" s="140"/>
      <c r="JOF1188" s="140"/>
      <c r="JOG1188" s="140"/>
      <c r="JOH1188" s="140"/>
      <c r="JOI1188" s="140"/>
      <c r="JOJ1188" s="140"/>
      <c r="JOK1188" s="140"/>
      <c r="JOL1188" s="140"/>
      <c r="JOM1188" s="140"/>
      <c r="JON1188" s="140"/>
      <c r="JOO1188" s="140"/>
      <c r="JOP1188" s="140"/>
      <c r="JOQ1188" s="140"/>
      <c r="JOR1188" s="140"/>
      <c r="JOS1188" s="140"/>
      <c r="JOT1188" s="140"/>
      <c r="JOU1188" s="140"/>
      <c r="JOV1188" s="140"/>
      <c r="JOW1188" s="140"/>
      <c r="JOX1188" s="140"/>
      <c r="JOY1188" s="140"/>
      <c r="JOZ1188" s="140"/>
      <c r="JPA1188" s="140"/>
      <c r="JPB1188" s="140"/>
      <c r="JPC1188" s="140"/>
      <c r="JPD1188" s="140"/>
      <c r="JPE1188" s="140"/>
      <c r="JPF1188" s="140"/>
      <c r="JPG1188" s="140"/>
      <c r="JPH1188" s="140"/>
      <c r="JPI1188" s="140"/>
      <c r="JPJ1188" s="140"/>
      <c r="JPK1188" s="140"/>
      <c r="JPL1188" s="140"/>
      <c r="JPM1188" s="140"/>
      <c r="JPN1188" s="140"/>
      <c r="JPO1188" s="140"/>
      <c r="JPP1188" s="140"/>
      <c r="JPQ1188" s="140"/>
      <c r="JPR1188" s="140"/>
      <c r="JPS1188" s="140"/>
      <c r="JPT1188" s="140"/>
      <c r="JPU1188" s="140"/>
      <c r="JPV1188" s="140"/>
      <c r="JPW1188" s="140"/>
      <c r="JPX1188" s="140"/>
      <c r="JPY1188" s="140"/>
      <c r="JPZ1188" s="140"/>
      <c r="JQA1188" s="140"/>
      <c r="JQB1188" s="140"/>
      <c r="JQC1188" s="140"/>
      <c r="JQD1188" s="140"/>
      <c r="JQE1188" s="140"/>
      <c r="JQF1188" s="140"/>
      <c r="JQG1188" s="140"/>
      <c r="JQH1188" s="140"/>
      <c r="JQI1188" s="140"/>
      <c r="JQJ1188" s="140"/>
      <c r="JQK1188" s="140"/>
      <c r="JQL1188" s="140"/>
      <c r="JQM1188" s="140"/>
      <c r="JQN1188" s="140"/>
      <c r="JQO1188" s="140"/>
      <c r="JQP1188" s="140"/>
      <c r="JQQ1188" s="140"/>
      <c r="JQR1188" s="140"/>
      <c r="JQS1188" s="140"/>
      <c r="JQT1188" s="140"/>
      <c r="JQU1188" s="140"/>
      <c r="JQV1188" s="140"/>
      <c r="JQW1188" s="140"/>
      <c r="JQX1188" s="140"/>
      <c r="JQY1188" s="140"/>
      <c r="JQZ1188" s="140"/>
      <c r="JRA1188" s="140"/>
      <c r="JRB1188" s="140"/>
      <c r="JRC1188" s="140"/>
      <c r="JRD1188" s="140"/>
      <c r="JRE1188" s="140"/>
      <c r="JRF1188" s="140"/>
      <c r="JRG1188" s="140"/>
      <c r="JRH1188" s="140"/>
      <c r="JRI1188" s="140"/>
      <c r="JRJ1188" s="140"/>
      <c r="JRK1188" s="140"/>
      <c r="JRL1188" s="140"/>
      <c r="JRM1188" s="140"/>
      <c r="JRN1188" s="140"/>
      <c r="JRO1188" s="140"/>
      <c r="JRP1188" s="140"/>
      <c r="JRQ1188" s="140"/>
      <c r="JRR1188" s="140"/>
      <c r="JRS1188" s="140"/>
      <c r="JRT1188" s="140"/>
      <c r="JRU1188" s="140"/>
      <c r="JRV1188" s="140"/>
      <c r="JRW1188" s="140"/>
      <c r="JRX1188" s="140"/>
      <c r="JRY1188" s="140"/>
      <c r="JRZ1188" s="140"/>
      <c r="JSA1188" s="140"/>
      <c r="JSB1188" s="140"/>
      <c r="JSC1188" s="140"/>
      <c r="JSD1188" s="140"/>
      <c r="JSE1188" s="140"/>
      <c r="JSF1188" s="140"/>
      <c r="JSG1188" s="140"/>
      <c r="JSH1188" s="140"/>
      <c r="JSI1188" s="140"/>
      <c r="JSJ1188" s="140"/>
      <c r="JSK1188" s="140"/>
      <c r="JSL1188" s="140"/>
      <c r="JSM1188" s="140"/>
      <c r="JSN1188" s="140"/>
      <c r="JSO1188" s="140"/>
      <c r="JSP1188" s="140"/>
      <c r="JSQ1188" s="140"/>
      <c r="JSR1188" s="140"/>
      <c r="JSS1188" s="140"/>
      <c r="JST1188" s="140"/>
      <c r="JSU1188" s="140"/>
      <c r="JSV1188" s="140"/>
      <c r="JSW1188" s="140"/>
      <c r="JSX1188" s="140"/>
      <c r="JSY1188" s="140"/>
      <c r="JSZ1188" s="140"/>
      <c r="JTA1188" s="140"/>
      <c r="JTB1188" s="140"/>
      <c r="JTC1188" s="140"/>
      <c r="JTD1188" s="140"/>
      <c r="JTE1188" s="140"/>
      <c r="JTF1188" s="140"/>
      <c r="JTG1188" s="140"/>
      <c r="JTH1188" s="140"/>
      <c r="JTI1188" s="140"/>
      <c r="JTJ1188" s="140"/>
      <c r="JTK1188" s="140"/>
      <c r="JTL1188" s="140"/>
      <c r="JTM1188" s="140"/>
      <c r="JTN1188" s="140"/>
      <c r="JTO1188" s="140"/>
      <c r="JTP1188" s="140"/>
      <c r="JTQ1188" s="140"/>
      <c r="JTR1188" s="140"/>
      <c r="JTS1188" s="140"/>
      <c r="JTT1188" s="140"/>
      <c r="JTU1188" s="140"/>
      <c r="JTV1188" s="140"/>
      <c r="JTW1188" s="140"/>
      <c r="JTX1188" s="140"/>
      <c r="JTY1188" s="140"/>
      <c r="JTZ1188" s="140"/>
      <c r="JUA1188" s="140"/>
      <c r="JUB1188" s="140"/>
      <c r="JUC1188" s="140"/>
      <c r="JUD1188" s="140"/>
      <c r="JUE1188" s="140"/>
      <c r="JUF1188" s="140"/>
      <c r="JUG1188" s="140"/>
      <c r="JUH1188" s="140"/>
      <c r="JUI1188" s="140"/>
      <c r="JUJ1188" s="140"/>
      <c r="JUK1188" s="140"/>
      <c r="JUL1188" s="140"/>
      <c r="JUM1188" s="140"/>
      <c r="JUN1188" s="140"/>
      <c r="JUO1188" s="140"/>
      <c r="JUP1188" s="140"/>
      <c r="JUQ1188" s="140"/>
      <c r="JUR1188" s="140"/>
      <c r="JUS1188" s="140"/>
      <c r="JUT1188" s="140"/>
      <c r="JUU1188" s="140"/>
      <c r="JUV1188" s="140"/>
      <c r="JUW1188" s="140"/>
      <c r="JUX1188" s="140"/>
      <c r="JUY1188" s="140"/>
      <c r="JUZ1188" s="140"/>
      <c r="JVA1188" s="140"/>
      <c r="JVB1188" s="140"/>
      <c r="JVC1188" s="140"/>
      <c r="JVD1188" s="140"/>
      <c r="JVE1188" s="140"/>
      <c r="JVF1188" s="140"/>
      <c r="JVG1188" s="140"/>
      <c r="JVH1188" s="140"/>
      <c r="JVI1188" s="140"/>
      <c r="JVJ1188" s="140"/>
      <c r="JVK1188" s="140"/>
      <c r="JVL1188" s="140"/>
      <c r="JVM1188" s="140"/>
      <c r="JVN1188" s="140"/>
      <c r="JVO1188" s="140"/>
      <c r="JVP1188" s="140"/>
      <c r="JVQ1188" s="140"/>
      <c r="JVR1188" s="140"/>
      <c r="JVS1188" s="140"/>
      <c r="JVT1188" s="140"/>
      <c r="JVU1188" s="140"/>
      <c r="JVV1188" s="140"/>
      <c r="JVW1188" s="140"/>
      <c r="JVX1188" s="140"/>
      <c r="JVY1188" s="140"/>
      <c r="JVZ1188" s="140"/>
      <c r="JWA1188" s="140"/>
      <c r="JWB1188" s="140"/>
      <c r="JWC1188" s="140"/>
      <c r="JWD1188" s="140"/>
      <c r="JWE1188" s="140"/>
      <c r="JWF1188" s="140"/>
      <c r="JWG1188" s="140"/>
      <c r="JWH1188" s="140"/>
      <c r="JWI1188" s="140"/>
      <c r="JWJ1188" s="140"/>
      <c r="JWK1188" s="140"/>
      <c r="JWL1188" s="140"/>
      <c r="JWM1188" s="140"/>
      <c r="JWN1188" s="140"/>
      <c r="JWO1188" s="140"/>
      <c r="JWP1188" s="140"/>
      <c r="JWQ1188" s="140"/>
      <c r="JWR1188" s="140"/>
      <c r="JWS1188" s="140"/>
      <c r="JWT1188" s="140"/>
      <c r="JWU1188" s="140"/>
      <c r="JWV1188" s="140"/>
      <c r="JWW1188" s="140"/>
      <c r="JWX1188" s="140"/>
      <c r="JWY1188" s="140"/>
      <c r="JWZ1188" s="140"/>
      <c r="JXA1188" s="140"/>
      <c r="JXB1188" s="140"/>
      <c r="JXC1188" s="140"/>
      <c r="JXD1188" s="140"/>
      <c r="JXE1188" s="140"/>
      <c r="JXF1188" s="140"/>
      <c r="JXG1188" s="140"/>
      <c r="JXH1188" s="140"/>
      <c r="JXI1188" s="140"/>
      <c r="JXJ1188" s="140"/>
      <c r="JXK1188" s="140"/>
      <c r="JXL1188" s="140"/>
      <c r="JXM1188" s="140"/>
      <c r="JXN1188" s="140"/>
      <c r="JXO1188" s="140"/>
      <c r="JXP1188" s="140"/>
      <c r="JXQ1188" s="140"/>
      <c r="JXR1188" s="140"/>
      <c r="JXS1188" s="140"/>
      <c r="JXT1188" s="140"/>
      <c r="JXU1188" s="140"/>
      <c r="JXV1188" s="140"/>
      <c r="JXW1188" s="140"/>
      <c r="JXX1188" s="140"/>
      <c r="JXY1188" s="140"/>
      <c r="JXZ1188" s="140"/>
      <c r="JYA1188" s="140"/>
      <c r="JYB1188" s="140"/>
      <c r="JYC1188" s="140"/>
      <c r="JYD1188" s="140"/>
      <c r="JYE1188" s="140"/>
      <c r="JYF1188" s="140"/>
      <c r="JYG1188" s="140"/>
      <c r="JYH1188" s="140"/>
      <c r="JYI1188" s="140"/>
      <c r="JYJ1188" s="140"/>
      <c r="JYK1188" s="140"/>
      <c r="JYL1188" s="140"/>
      <c r="JYM1188" s="140"/>
      <c r="JYN1188" s="140"/>
      <c r="JYO1188" s="140"/>
      <c r="JYP1188" s="140"/>
      <c r="JYQ1188" s="140"/>
      <c r="JYR1188" s="140"/>
      <c r="JYS1188" s="140"/>
      <c r="JYT1188" s="140"/>
      <c r="JYU1188" s="140"/>
      <c r="JYV1188" s="140"/>
      <c r="JYW1188" s="140"/>
      <c r="JYX1188" s="140"/>
      <c r="JYY1188" s="140"/>
      <c r="JYZ1188" s="140"/>
      <c r="JZA1188" s="140"/>
      <c r="JZB1188" s="140"/>
      <c r="JZC1188" s="140"/>
      <c r="JZD1188" s="140"/>
      <c r="JZE1188" s="140"/>
      <c r="JZF1188" s="140"/>
      <c r="JZG1188" s="140"/>
      <c r="JZH1188" s="140"/>
      <c r="JZI1188" s="140"/>
      <c r="JZJ1188" s="140"/>
      <c r="JZK1188" s="140"/>
      <c r="JZL1188" s="140"/>
      <c r="JZM1188" s="140"/>
      <c r="JZN1188" s="140"/>
      <c r="JZO1188" s="140"/>
      <c r="JZP1188" s="140"/>
      <c r="JZQ1188" s="140"/>
      <c r="JZR1188" s="140"/>
      <c r="JZS1188" s="140"/>
      <c r="JZT1188" s="140"/>
      <c r="JZU1188" s="140"/>
      <c r="JZV1188" s="140"/>
      <c r="JZW1188" s="140"/>
      <c r="JZX1188" s="140"/>
      <c r="JZY1188" s="140"/>
      <c r="JZZ1188" s="140"/>
      <c r="KAA1188" s="140"/>
      <c r="KAB1188" s="140"/>
      <c r="KAC1188" s="140"/>
      <c r="KAD1188" s="140"/>
      <c r="KAE1188" s="140"/>
      <c r="KAF1188" s="140"/>
      <c r="KAG1188" s="140"/>
      <c r="KAH1188" s="140"/>
      <c r="KAI1188" s="140"/>
      <c r="KAJ1188" s="140"/>
      <c r="KAK1188" s="140"/>
      <c r="KAL1188" s="140"/>
      <c r="KAM1188" s="140"/>
      <c r="KAN1188" s="140"/>
      <c r="KAO1188" s="140"/>
      <c r="KAP1188" s="140"/>
      <c r="KAQ1188" s="140"/>
      <c r="KAR1188" s="140"/>
      <c r="KAS1188" s="140"/>
      <c r="KAT1188" s="140"/>
      <c r="KAU1188" s="140"/>
      <c r="KAV1188" s="140"/>
      <c r="KAW1188" s="140"/>
      <c r="KAX1188" s="140"/>
      <c r="KAY1188" s="140"/>
      <c r="KAZ1188" s="140"/>
      <c r="KBA1188" s="140"/>
      <c r="KBB1188" s="140"/>
      <c r="KBC1188" s="140"/>
      <c r="KBD1188" s="140"/>
      <c r="KBE1188" s="140"/>
      <c r="KBF1188" s="140"/>
      <c r="KBG1188" s="140"/>
      <c r="KBH1188" s="140"/>
      <c r="KBI1188" s="140"/>
      <c r="KBJ1188" s="140"/>
      <c r="KBK1188" s="140"/>
      <c r="KBL1188" s="140"/>
      <c r="KBM1188" s="140"/>
      <c r="KBN1188" s="140"/>
      <c r="KBO1188" s="140"/>
      <c r="KBP1188" s="140"/>
      <c r="KBQ1188" s="140"/>
      <c r="KBR1188" s="140"/>
      <c r="KBS1188" s="140"/>
      <c r="KBT1188" s="140"/>
      <c r="KBU1188" s="140"/>
      <c r="KBV1188" s="140"/>
      <c r="KBW1188" s="140"/>
      <c r="KBX1188" s="140"/>
      <c r="KBY1188" s="140"/>
      <c r="KBZ1188" s="140"/>
      <c r="KCA1188" s="140"/>
      <c r="KCB1188" s="140"/>
      <c r="KCC1188" s="140"/>
      <c r="KCD1188" s="140"/>
      <c r="KCE1188" s="140"/>
      <c r="KCF1188" s="140"/>
      <c r="KCG1188" s="140"/>
      <c r="KCH1188" s="140"/>
      <c r="KCI1188" s="140"/>
      <c r="KCJ1188" s="140"/>
      <c r="KCK1188" s="140"/>
      <c r="KCL1188" s="140"/>
      <c r="KCM1188" s="140"/>
      <c r="KCN1188" s="140"/>
      <c r="KCO1188" s="140"/>
      <c r="KCP1188" s="140"/>
      <c r="KCQ1188" s="140"/>
      <c r="KCR1188" s="140"/>
      <c r="KCS1188" s="140"/>
      <c r="KCT1188" s="140"/>
      <c r="KCU1188" s="140"/>
      <c r="KCV1188" s="140"/>
      <c r="KCW1188" s="140"/>
      <c r="KCX1188" s="140"/>
      <c r="KCY1188" s="140"/>
      <c r="KCZ1188" s="140"/>
      <c r="KDA1188" s="140"/>
      <c r="KDB1188" s="140"/>
      <c r="KDC1188" s="140"/>
      <c r="KDD1188" s="140"/>
      <c r="KDE1188" s="140"/>
      <c r="KDF1188" s="140"/>
      <c r="KDG1188" s="140"/>
      <c r="KDH1188" s="140"/>
      <c r="KDI1188" s="140"/>
      <c r="KDJ1188" s="140"/>
      <c r="KDK1188" s="140"/>
      <c r="KDL1188" s="140"/>
      <c r="KDM1188" s="140"/>
      <c r="KDN1188" s="140"/>
      <c r="KDO1188" s="140"/>
      <c r="KDP1188" s="140"/>
      <c r="KDQ1188" s="140"/>
      <c r="KDR1188" s="140"/>
      <c r="KDS1188" s="140"/>
      <c r="KDT1188" s="140"/>
      <c r="KDU1188" s="140"/>
      <c r="KDV1188" s="140"/>
      <c r="KDW1188" s="140"/>
      <c r="KDX1188" s="140"/>
      <c r="KDY1188" s="140"/>
      <c r="KDZ1188" s="140"/>
      <c r="KEA1188" s="140"/>
      <c r="KEB1188" s="140"/>
      <c r="KEC1188" s="140"/>
      <c r="KED1188" s="140"/>
      <c r="KEE1188" s="140"/>
      <c r="KEF1188" s="140"/>
      <c r="KEG1188" s="140"/>
      <c r="KEH1188" s="140"/>
      <c r="KEI1188" s="140"/>
      <c r="KEJ1188" s="140"/>
      <c r="KEK1188" s="140"/>
      <c r="KEL1188" s="140"/>
      <c r="KEM1188" s="140"/>
      <c r="KEN1188" s="140"/>
      <c r="KEO1188" s="140"/>
      <c r="KEP1188" s="140"/>
      <c r="KEQ1188" s="140"/>
      <c r="KER1188" s="140"/>
      <c r="KES1188" s="140"/>
      <c r="KET1188" s="140"/>
      <c r="KEU1188" s="140"/>
      <c r="KEV1188" s="140"/>
      <c r="KEW1188" s="140"/>
      <c r="KEX1188" s="140"/>
      <c r="KEY1188" s="140"/>
      <c r="KEZ1188" s="140"/>
      <c r="KFA1188" s="140"/>
      <c r="KFB1188" s="140"/>
      <c r="KFC1188" s="140"/>
      <c r="KFD1188" s="140"/>
      <c r="KFE1188" s="140"/>
      <c r="KFF1188" s="140"/>
      <c r="KFG1188" s="140"/>
      <c r="KFH1188" s="140"/>
      <c r="KFI1188" s="140"/>
      <c r="KFJ1188" s="140"/>
      <c r="KFK1188" s="140"/>
      <c r="KFL1188" s="140"/>
      <c r="KFM1188" s="140"/>
      <c r="KFN1188" s="140"/>
      <c r="KFO1188" s="140"/>
      <c r="KFP1188" s="140"/>
      <c r="KFQ1188" s="140"/>
      <c r="KFR1188" s="140"/>
      <c r="KFS1188" s="140"/>
      <c r="KFT1188" s="140"/>
      <c r="KFU1188" s="140"/>
      <c r="KFV1188" s="140"/>
      <c r="KFW1188" s="140"/>
      <c r="KFX1188" s="140"/>
      <c r="KFY1188" s="140"/>
      <c r="KFZ1188" s="140"/>
      <c r="KGA1188" s="140"/>
      <c r="KGB1188" s="140"/>
      <c r="KGC1188" s="140"/>
      <c r="KGD1188" s="140"/>
      <c r="KGE1188" s="140"/>
      <c r="KGF1188" s="140"/>
      <c r="KGG1188" s="140"/>
      <c r="KGH1188" s="140"/>
      <c r="KGI1188" s="140"/>
      <c r="KGJ1188" s="140"/>
      <c r="KGK1188" s="140"/>
      <c r="KGL1188" s="140"/>
      <c r="KGM1188" s="140"/>
      <c r="KGN1188" s="140"/>
      <c r="KGO1188" s="140"/>
      <c r="KGP1188" s="140"/>
      <c r="KGQ1188" s="140"/>
      <c r="KGR1188" s="140"/>
      <c r="KGS1188" s="140"/>
      <c r="KGT1188" s="140"/>
      <c r="KGU1188" s="140"/>
      <c r="KGV1188" s="140"/>
      <c r="KGW1188" s="140"/>
      <c r="KGX1188" s="140"/>
      <c r="KGY1188" s="140"/>
      <c r="KGZ1188" s="140"/>
      <c r="KHA1188" s="140"/>
      <c r="KHB1188" s="140"/>
      <c r="KHC1188" s="140"/>
      <c r="KHD1188" s="140"/>
      <c r="KHE1188" s="140"/>
      <c r="KHF1188" s="140"/>
      <c r="KHG1188" s="140"/>
      <c r="KHH1188" s="140"/>
      <c r="KHI1188" s="140"/>
      <c r="KHJ1188" s="140"/>
      <c r="KHK1188" s="140"/>
      <c r="KHL1188" s="140"/>
      <c r="KHM1188" s="140"/>
      <c r="KHN1188" s="140"/>
      <c r="KHO1188" s="140"/>
      <c r="KHP1188" s="140"/>
      <c r="KHQ1188" s="140"/>
      <c r="KHR1188" s="140"/>
      <c r="KHS1188" s="140"/>
      <c r="KHT1188" s="140"/>
      <c r="KHU1188" s="140"/>
      <c r="KHV1188" s="140"/>
      <c r="KHW1188" s="140"/>
      <c r="KHX1188" s="140"/>
      <c r="KHY1188" s="140"/>
      <c r="KHZ1188" s="140"/>
      <c r="KIA1188" s="140"/>
      <c r="KIB1188" s="140"/>
      <c r="KIC1188" s="140"/>
      <c r="KID1188" s="140"/>
      <c r="KIE1188" s="140"/>
      <c r="KIF1188" s="140"/>
      <c r="KIG1188" s="140"/>
      <c r="KIH1188" s="140"/>
      <c r="KII1188" s="140"/>
      <c r="KIJ1188" s="140"/>
      <c r="KIK1188" s="140"/>
      <c r="KIL1188" s="140"/>
      <c r="KIM1188" s="140"/>
      <c r="KIN1188" s="140"/>
      <c r="KIO1188" s="140"/>
      <c r="KIP1188" s="140"/>
      <c r="KIQ1188" s="140"/>
      <c r="KIR1188" s="140"/>
      <c r="KIS1188" s="140"/>
      <c r="KIT1188" s="140"/>
      <c r="KIU1188" s="140"/>
      <c r="KIV1188" s="140"/>
      <c r="KIW1188" s="140"/>
      <c r="KIX1188" s="140"/>
      <c r="KIY1188" s="140"/>
      <c r="KIZ1188" s="140"/>
      <c r="KJA1188" s="140"/>
      <c r="KJB1188" s="140"/>
      <c r="KJC1188" s="140"/>
      <c r="KJD1188" s="140"/>
      <c r="KJE1188" s="140"/>
      <c r="KJF1188" s="140"/>
      <c r="KJG1188" s="140"/>
      <c r="KJH1188" s="140"/>
      <c r="KJI1188" s="140"/>
      <c r="KJJ1188" s="140"/>
      <c r="KJK1188" s="140"/>
      <c r="KJL1188" s="140"/>
      <c r="KJM1188" s="140"/>
      <c r="KJN1188" s="140"/>
      <c r="KJO1188" s="140"/>
      <c r="KJP1188" s="140"/>
      <c r="KJQ1188" s="140"/>
      <c r="KJR1188" s="140"/>
      <c r="KJS1188" s="140"/>
      <c r="KJT1188" s="140"/>
      <c r="KJU1188" s="140"/>
      <c r="KJV1188" s="140"/>
      <c r="KJW1188" s="140"/>
      <c r="KJX1188" s="140"/>
      <c r="KJY1188" s="140"/>
      <c r="KJZ1188" s="140"/>
      <c r="KKA1188" s="140"/>
      <c r="KKB1188" s="140"/>
      <c r="KKC1188" s="140"/>
      <c r="KKD1188" s="140"/>
      <c r="KKE1188" s="140"/>
      <c r="KKF1188" s="140"/>
      <c r="KKG1188" s="140"/>
      <c r="KKH1188" s="140"/>
      <c r="KKI1188" s="140"/>
      <c r="KKJ1188" s="140"/>
      <c r="KKK1188" s="140"/>
      <c r="KKL1188" s="140"/>
      <c r="KKM1188" s="140"/>
      <c r="KKN1188" s="140"/>
      <c r="KKO1188" s="140"/>
      <c r="KKP1188" s="140"/>
      <c r="KKQ1188" s="140"/>
      <c r="KKR1188" s="140"/>
      <c r="KKS1188" s="140"/>
      <c r="KKT1188" s="140"/>
      <c r="KKU1188" s="140"/>
      <c r="KKV1188" s="140"/>
      <c r="KKW1188" s="140"/>
      <c r="KKX1188" s="140"/>
      <c r="KKY1188" s="140"/>
      <c r="KKZ1188" s="140"/>
      <c r="KLA1188" s="140"/>
      <c r="KLB1188" s="140"/>
      <c r="KLC1188" s="140"/>
      <c r="KLD1188" s="140"/>
      <c r="KLE1188" s="140"/>
      <c r="KLF1188" s="140"/>
      <c r="KLG1188" s="140"/>
      <c r="KLH1188" s="140"/>
      <c r="KLI1188" s="140"/>
      <c r="KLJ1188" s="140"/>
      <c r="KLK1188" s="140"/>
      <c r="KLL1188" s="140"/>
      <c r="KLM1188" s="140"/>
      <c r="KLN1188" s="140"/>
      <c r="KLO1188" s="140"/>
      <c r="KLP1188" s="140"/>
      <c r="KLQ1188" s="140"/>
      <c r="KLR1188" s="140"/>
      <c r="KLS1188" s="140"/>
      <c r="KLT1188" s="140"/>
      <c r="KLU1188" s="140"/>
      <c r="KLV1188" s="140"/>
      <c r="KLW1188" s="140"/>
      <c r="KLX1188" s="140"/>
      <c r="KLY1188" s="140"/>
      <c r="KLZ1188" s="140"/>
      <c r="KMA1188" s="140"/>
      <c r="KMB1188" s="140"/>
      <c r="KMC1188" s="140"/>
      <c r="KMD1188" s="140"/>
      <c r="KME1188" s="140"/>
      <c r="KMF1188" s="140"/>
      <c r="KMG1188" s="140"/>
      <c r="KMH1188" s="140"/>
      <c r="KMI1188" s="140"/>
      <c r="KMJ1188" s="140"/>
      <c r="KMK1188" s="140"/>
      <c r="KML1188" s="140"/>
      <c r="KMM1188" s="140"/>
      <c r="KMN1188" s="140"/>
      <c r="KMO1188" s="140"/>
      <c r="KMP1188" s="140"/>
      <c r="KMQ1188" s="140"/>
      <c r="KMR1188" s="140"/>
      <c r="KMS1188" s="140"/>
      <c r="KMT1188" s="140"/>
      <c r="KMU1188" s="140"/>
      <c r="KMV1188" s="140"/>
      <c r="KMW1188" s="140"/>
      <c r="KMX1188" s="140"/>
      <c r="KMY1188" s="140"/>
      <c r="KMZ1188" s="140"/>
      <c r="KNA1188" s="140"/>
      <c r="KNB1188" s="140"/>
      <c r="KNC1188" s="140"/>
      <c r="KND1188" s="140"/>
      <c r="KNE1188" s="140"/>
      <c r="KNF1188" s="140"/>
      <c r="KNG1188" s="140"/>
      <c r="KNH1188" s="140"/>
      <c r="KNI1188" s="140"/>
      <c r="KNJ1188" s="140"/>
      <c r="KNK1188" s="140"/>
      <c r="KNL1188" s="140"/>
      <c r="KNM1188" s="140"/>
      <c r="KNN1188" s="140"/>
      <c r="KNO1188" s="140"/>
      <c r="KNP1188" s="140"/>
      <c r="KNQ1188" s="140"/>
      <c r="KNR1188" s="140"/>
      <c r="KNS1188" s="140"/>
      <c r="KNT1188" s="140"/>
      <c r="KNU1188" s="140"/>
      <c r="KNV1188" s="140"/>
      <c r="KNW1188" s="140"/>
      <c r="KNX1188" s="140"/>
      <c r="KNY1188" s="140"/>
      <c r="KNZ1188" s="140"/>
      <c r="KOA1188" s="140"/>
      <c r="KOB1188" s="140"/>
      <c r="KOC1188" s="140"/>
      <c r="KOD1188" s="140"/>
      <c r="KOE1188" s="140"/>
      <c r="KOF1188" s="140"/>
      <c r="KOG1188" s="140"/>
      <c r="KOH1188" s="140"/>
      <c r="KOI1188" s="140"/>
      <c r="KOJ1188" s="140"/>
      <c r="KOK1188" s="140"/>
      <c r="KOL1188" s="140"/>
      <c r="KOM1188" s="140"/>
      <c r="KON1188" s="140"/>
      <c r="KOO1188" s="140"/>
      <c r="KOP1188" s="140"/>
      <c r="KOQ1188" s="140"/>
      <c r="KOR1188" s="140"/>
      <c r="KOS1188" s="140"/>
      <c r="KOT1188" s="140"/>
      <c r="KOU1188" s="140"/>
      <c r="KOV1188" s="140"/>
      <c r="KOW1188" s="140"/>
      <c r="KOX1188" s="140"/>
      <c r="KOY1188" s="140"/>
      <c r="KOZ1188" s="140"/>
      <c r="KPA1188" s="140"/>
      <c r="KPB1188" s="140"/>
      <c r="KPC1188" s="140"/>
      <c r="KPD1188" s="140"/>
      <c r="KPE1188" s="140"/>
      <c r="KPF1188" s="140"/>
      <c r="KPG1188" s="140"/>
      <c r="KPH1188" s="140"/>
      <c r="KPI1188" s="140"/>
      <c r="KPJ1188" s="140"/>
      <c r="KPK1188" s="140"/>
      <c r="KPL1188" s="140"/>
      <c r="KPM1188" s="140"/>
      <c r="KPN1188" s="140"/>
      <c r="KPO1188" s="140"/>
      <c r="KPP1188" s="140"/>
      <c r="KPQ1188" s="140"/>
      <c r="KPR1188" s="140"/>
      <c r="KPS1188" s="140"/>
      <c r="KPT1188" s="140"/>
      <c r="KPU1188" s="140"/>
      <c r="KPV1188" s="140"/>
      <c r="KPW1188" s="140"/>
      <c r="KPX1188" s="140"/>
      <c r="KPY1188" s="140"/>
      <c r="KPZ1188" s="140"/>
      <c r="KQA1188" s="140"/>
      <c r="KQB1188" s="140"/>
      <c r="KQC1188" s="140"/>
      <c r="KQD1188" s="140"/>
      <c r="KQE1188" s="140"/>
      <c r="KQF1188" s="140"/>
      <c r="KQG1188" s="140"/>
      <c r="KQH1188" s="140"/>
      <c r="KQI1188" s="140"/>
      <c r="KQJ1188" s="140"/>
      <c r="KQK1188" s="140"/>
      <c r="KQL1188" s="140"/>
      <c r="KQM1188" s="140"/>
      <c r="KQN1188" s="140"/>
      <c r="KQO1188" s="140"/>
      <c r="KQP1188" s="140"/>
      <c r="KQQ1188" s="140"/>
      <c r="KQR1188" s="140"/>
      <c r="KQS1188" s="140"/>
      <c r="KQT1188" s="140"/>
      <c r="KQU1188" s="140"/>
      <c r="KQV1188" s="140"/>
      <c r="KQW1188" s="140"/>
      <c r="KQX1188" s="140"/>
      <c r="KQY1188" s="140"/>
      <c r="KQZ1188" s="140"/>
      <c r="KRA1188" s="140"/>
      <c r="KRB1188" s="140"/>
      <c r="KRC1188" s="140"/>
      <c r="KRD1188" s="140"/>
      <c r="KRE1188" s="140"/>
      <c r="KRF1188" s="140"/>
      <c r="KRG1188" s="140"/>
      <c r="KRH1188" s="140"/>
      <c r="KRI1188" s="140"/>
      <c r="KRJ1188" s="140"/>
      <c r="KRK1188" s="140"/>
      <c r="KRL1188" s="140"/>
      <c r="KRM1188" s="140"/>
      <c r="KRN1188" s="140"/>
      <c r="KRO1188" s="140"/>
      <c r="KRP1188" s="140"/>
      <c r="KRQ1188" s="140"/>
      <c r="KRR1188" s="140"/>
      <c r="KRS1188" s="140"/>
      <c r="KRT1188" s="140"/>
      <c r="KRU1188" s="140"/>
      <c r="KRV1188" s="140"/>
      <c r="KRW1188" s="140"/>
      <c r="KRX1188" s="140"/>
      <c r="KRY1188" s="140"/>
      <c r="KRZ1188" s="140"/>
      <c r="KSA1188" s="140"/>
      <c r="KSB1188" s="140"/>
      <c r="KSC1188" s="140"/>
      <c r="KSD1188" s="140"/>
      <c r="KSE1188" s="140"/>
      <c r="KSF1188" s="140"/>
      <c r="KSG1188" s="140"/>
      <c r="KSH1188" s="140"/>
      <c r="KSI1188" s="140"/>
      <c r="KSJ1188" s="140"/>
      <c r="KSK1188" s="140"/>
      <c r="KSL1188" s="140"/>
      <c r="KSM1188" s="140"/>
      <c r="KSN1188" s="140"/>
      <c r="KSO1188" s="140"/>
      <c r="KSP1188" s="140"/>
      <c r="KSQ1188" s="140"/>
      <c r="KSR1188" s="140"/>
      <c r="KSS1188" s="140"/>
      <c r="KST1188" s="140"/>
      <c r="KSU1188" s="140"/>
      <c r="KSV1188" s="140"/>
      <c r="KSW1188" s="140"/>
      <c r="KSX1188" s="140"/>
      <c r="KSY1188" s="140"/>
      <c r="KSZ1188" s="140"/>
      <c r="KTA1188" s="140"/>
      <c r="KTB1188" s="140"/>
      <c r="KTC1188" s="140"/>
      <c r="KTD1188" s="140"/>
      <c r="KTE1188" s="140"/>
      <c r="KTF1188" s="140"/>
      <c r="KTG1188" s="140"/>
      <c r="KTH1188" s="140"/>
      <c r="KTI1188" s="140"/>
      <c r="KTJ1188" s="140"/>
      <c r="KTK1188" s="140"/>
      <c r="KTL1188" s="140"/>
      <c r="KTM1188" s="140"/>
      <c r="KTN1188" s="140"/>
      <c r="KTO1188" s="140"/>
      <c r="KTP1188" s="140"/>
      <c r="KTQ1188" s="140"/>
      <c r="KTR1188" s="140"/>
      <c r="KTS1188" s="140"/>
      <c r="KTT1188" s="140"/>
      <c r="KTU1188" s="140"/>
      <c r="KTV1188" s="140"/>
      <c r="KTW1188" s="140"/>
      <c r="KTX1188" s="140"/>
      <c r="KTY1188" s="140"/>
      <c r="KTZ1188" s="140"/>
      <c r="KUA1188" s="140"/>
      <c r="KUB1188" s="140"/>
      <c r="KUC1188" s="140"/>
      <c r="KUD1188" s="140"/>
      <c r="KUE1188" s="140"/>
      <c r="KUF1188" s="140"/>
      <c r="KUG1188" s="140"/>
      <c r="KUH1188" s="140"/>
      <c r="KUI1188" s="140"/>
      <c r="KUJ1188" s="140"/>
      <c r="KUK1188" s="140"/>
      <c r="KUL1188" s="140"/>
      <c r="KUM1188" s="140"/>
      <c r="KUN1188" s="140"/>
      <c r="KUO1188" s="140"/>
      <c r="KUP1188" s="140"/>
      <c r="KUQ1188" s="140"/>
      <c r="KUR1188" s="140"/>
      <c r="KUS1188" s="140"/>
      <c r="KUT1188" s="140"/>
      <c r="KUU1188" s="140"/>
      <c r="KUV1188" s="140"/>
      <c r="KUW1188" s="140"/>
      <c r="KUX1188" s="140"/>
      <c r="KUY1188" s="140"/>
      <c r="KUZ1188" s="140"/>
      <c r="KVA1188" s="140"/>
      <c r="KVB1188" s="140"/>
      <c r="KVC1188" s="140"/>
      <c r="KVD1188" s="140"/>
      <c r="KVE1188" s="140"/>
      <c r="KVF1188" s="140"/>
      <c r="KVG1188" s="140"/>
      <c r="KVH1188" s="140"/>
      <c r="KVI1188" s="140"/>
      <c r="KVJ1188" s="140"/>
      <c r="KVK1188" s="140"/>
      <c r="KVL1188" s="140"/>
      <c r="KVM1188" s="140"/>
      <c r="KVN1188" s="140"/>
      <c r="KVO1188" s="140"/>
      <c r="KVP1188" s="140"/>
      <c r="KVQ1188" s="140"/>
      <c r="KVR1188" s="140"/>
      <c r="KVS1188" s="140"/>
      <c r="KVT1188" s="140"/>
      <c r="KVU1188" s="140"/>
      <c r="KVV1188" s="140"/>
      <c r="KVW1188" s="140"/>
      <c r="KVX1188" s="140"/>
      <c r="KVY1188" s="140"/>
      <c r="KVZ1188" s="140"/>
      <c r="KWA1188" s="140"/>
      <c r="KWB1188" s="140"/>
      <c r="KWC1188" s="140"/>
      <c r="KWD1188" s="140"/>
      <c r="KWE1188" s="140"/>
      <c r="KWF1188" s="140"/>
      <c r="KWG1188" s="140"/>
      <c r="KWH1188" s="140"/>
      <c r="KWI1188" s="140"/>
      <c r="KWJ1188" s="140"/>
      <c r="KWK1188" s="140"/>
      <c r="KWL1188" s="140"/>
      <c r="KWM1188" s="140"/>
      <c r="KWN1188" s="140"/>
      <c r="KWO1188" s="140"/>
      <c r="KWP1188" s="140"/>
      <c r="KWQ1188" s="140"/>
      <c r="KWR1188" s="140"/>
      <c r="KWS1188" s="140"/>
      <c r="KWT1188" s="140"/>
      <c r="KWU1188" s="140"/>
      <c r="KWV1188" s="140"/>
      <c r="KWW1188" s="140"/>
      <c r="KWX1188" s="140"/>
      <c r="KWY1188" s="140"/>
      <c r="KWZ1188" s="140"/>
      <c r="KXA1188" s="140"/>
      <c r="KXB1188" s="140"/>
      <c r="KXC1188" s="140"/>
      <c r="KXD1188" s="140"/>
      <c r="KXE1188" s="140"/>
      <c r="KXF1188" s="140"/>
      <c r="KXG1188" s="140"/>
      <c r="KXH1188" s="140"/>
      <c r="KXI1188" s="140"/>
      <c r="KXJ1188" s="140"/>
      <c r="KXK1188" s="140"/>
      <c r="KXL1188" s="140"/>
      <c r="KXM1188" s="140"/>
      <c r="KXN1188" s="140"/>
      <c r="KXO1188" s="140"/>
      <c r="KXP1188" s="140"/>
      <c r="KXQ1188" s="140"/>
      <c r="KXR1188" s="140"/>
      <c r="KXS1188" s="140"/>
      <c r="KXT1188" s="140"/>
      <c r="KXU1188" s="140"/>
      <c r="KXV1188" s="140"/>
      <c r="KXW1188" s="140"/>
      <c r="KXX1188" s="140"/>
      <c r="KXY1188" s="140"/>
      <c r="KXZ1188" s="140"/>
      <c r="KYA1188" s="140"/>
      <c r="KYB1188" s="140"/>
      <c r="KYC1188" s="140"/>
      <c r="KYD1188" s="140"/>
      <c r="KYE1188" s="140"/>
      <c r="KYF1188" s="140"/>
      <c r="KYG1188" s="140"/>
      <c r="KYH1188" s="140"/>
      <c r="KYI1188" s="140"/>
      <c r="KYJ1188" s="140"/>
      <c r="KYK1188" s="140"/>
      <c r="KYL1188" s="140"/>
      <c r="KYM1188" s="140"/>
      <c r="KYN1188" s="140"/>
      <c r="KYO1188" s="140"/>
      <c r="KYP1188" s="140"/>
      <c r="KYQ1188" s="140"/>
      <c r="KYR1188" s="140"/>
      <c r="KYS1188" s="140"/>
      <c r="KYT1188" s="140"/>
      <c r="KYU1188" s="140"/>
      <c r="KYV1188" s="140"/>
      <c r="KYW1188" s="140"/>
      <c r="KYX1188" s="140"/>
      <c r="KYY1188" s="140"/>
      <c r="KYZ1188" s="140"/>
      <c r="KZA1188" s="140"/>
      <c r="KZB1188" s="140"/>
      <c r="KZC1188" s="140"/>
      <c r="KZD1188" s="140"/>
      <c r="KZE1188" s="140"/>
      <c r="KZF1188" s="140"/>
      <c r="KZG1188" s="140"/>
      <c r="KZH1188" s="140"/>
      <c r="KZI1188" s="140"/>
      <c r="KZJ1188" s="140"/>
      <c r="KZK1188" s="140"/>
      <c r="KZL1188" s="140"/>
      <c r="KZM1188" s="140"/>
      <c r="KZN1188" s="140"/>
      <c r="KZO1188" s="140"/>
      <c r="KZP1188" s="140"/>
      <c r="KZQ1188" s="140"/>
      <c r="KZR1188" s="140"/>
      <c r="KZS1188" s="140"/>
      <c r="KZT1188" s="140"/>
      <c r="KZU1188" s="140"/>
      <c r="KZV1188" s="140"/>
      <c r="KZW1188" s="140"/>
      <c r="KZX1188" s="140"/>
      <c r="KZY1188" s="140"/>
      <c r="KZZ1188" s="140"/>
      <c r="LAA1188" s="140"/>
      <c r="LAB1188" s="140"/>
      <c r="LAC1188" s="140"/>
      <c r="LAD1188" s="140"/>
      <c r="LAE1188" s="140"/>
      <c r="LAF1188" s="140"/>
      <c r="LAG1188" s="140"/>
      <c r="LAH1188" s="140"/>
      <c r="LAI1188" s="140"/>
      <c r="LAJ1188" s="140"/>
      <c r="LAK1188" s="140"/>
      <c r="LAL1188" s="140"/>
      <c r="LAM1188" s="140"/>
      <c r="LAN1188" s="140"/>
      <c r="LAO1188" s="140"/>
      <c r="LAP1188" s="140"/>
      <c r="LAQ1188" s="140"/>
      <c r="LAR1188" s="140"/>
      <c r="LAS1188" s="140"/>
      <c r="LAT1188" s="140"/>
      <c r="LAU1188" s="140"/>
      <c r="LAV1188" s="140"/>
      <c r="LAW1188" s="140"/>
      <c r="LAX1188" s="140"/>
      <c r="LAY1188" s="140"/>
      <c r="LAZ1188" s="140"/>
      <c r="LBA1188" s="140"/>
      <c r="LBB1188" s="140"/>
      <c r="LBC1188" s="140"/>
      <c r="LBD1188" s="140"/>
      <c r="LBE1188" s="140"/>
      <c r="LBF1188" s="140"/>
      <c r="LBG1188" s="140"/>
      <c r="LBH1188" s="140"/>
      <c r="LBI1188" s="140"/>
      <c r="LBJ1188" s="140"/>
      <c r="LBK1188" s="140"/>
      <c r="LBL1188" s="140"/>
      <c r="LBM1188" s="140"/>
      <c r="LBN1188" s="140"/>
      <c r="LBO1188" s="140"/>
      <c r="LBP1188" s="140"/>
      <c r="LBQ1188" s="140"/>
      <c r="LBR1188" s="140"/>
      <c r="LBS1188" s="140"/>
      <c r="LBT1188" s="140"/>
      <c r="LBU1188" s="140"/>
      <c r="LBV1188" s="140"/>
      <c r="LBW1188" s="140"/>
      <c r="LBX1188" s="140"/>
      <c r="LBY1188" s="140"/>
      <c r="LBZ1188" s="140"/>
      <c r="LCA1188" s="140"/>
      <c r="LCB1188" s="140"/>
      <c r="LCC1188" s="140"/>
      <c r="LCD1188" s="140"/>
      <c r="LCE1188" s="140"/>
      <c r="LCF1188" s="140"/>
      <c r="LCG1188" s="140"/>
      <c r="LCH1188" s="140"/>
      <c r="LCI1188" s="140"/>
      <c r="LCJ1188" s="140"/>
      <c r="LCK1188" s="140"/>
      <c r="LCL1188" s="140"/>
      <c r="LCM1188" s="140"/>
      <c r="LCN1188" s="140"/>
      <c r="LCO1188" s="140"/>
      <c r="LCP1188" s="140"/>
      <c r="LCQ1188" s="140"/>
      <c r="LCR1188" s="140"/>
      <c r="LCS1188" s="140"/>
      <c r="LCT1188" s="140"/>
      <c r="LCU1188" s="140"/>
      <c r="LCV1188" s="140"/>
      <c r="LCW1188" s="140"/>
      <c r="LCX1188" s="140"/>
      <c r="LCY1188" s="140"/>
      <c r="LCZ1188" s="140"/>
      <c r="LDA1188" s="140"/>
      <c r="LDB1188" s="140"/>
      <c r="LDC1188" s="140"/>
      <c r="LDD1188" s="140"/>
      <c r="LDE1188" s="140"/>
      <c r="LDF1188" s="140"/>
      <c r="LDG1188" s="140"/>
      <c r="LDH1188" s="140"/>
      <c r="LDI1188" s="140"/>
      <c r="LDJ1188" s="140"/>
      <c r="LDK1188" s="140"/>
      <c r="LDL1188" s="140"/>
      <c r="LDM1188" s="140"/>
      <c r="LDN1188" s="140"/>
      <c r="LDO1188" s="140"/>
      <c r="LDP1188" s="140"/>
      <c r="LDQ1188" s="140"/>
      <c r="LDR1188" s="140"/>
      <c r="LDS1188" s="140"/>
      <c r="LDT1188" s="140"/>
      <c r="LDU1188" s="140"/>
      <c r="LDV1188" s="140"/>
      <c r="LDW1188" s="140"/>
      <c r="LDX1188" s="140"/>
      <c r="LDY1188" s="140"/>
      <c r="LDZ1188" s="140"/>
      <c r="LEA1188" s="140"/>
      <c r="LEB1188" s="140"/>
      <c r="LEC1188" s="140"/>
      <c r="LED1188" s="140"/>
      <c r="LEE1188" s="140"/>
      <c r="LEF1188" s="140"/>
      <c r="LEG1188" s="140"/>
      <c r="LEH1188" s="140"/>
      <c r="LEI1188" s="140"/>
      <c r="LEJ1188" s="140"/>
      <c r="LEK1188" s="140"/>
      <c r="LEL1188" s="140"/>
      <c r="LEM1188" s="140"/>
      <c r="LEN1188" s="140"/>
      <c r="LEO1188" s="140"/>
      <c r="LEP1188" s="140"/>
      <c r="LEQ1188" s="140"/>
      <c r="LER1188" s="140"/>
      <c r="LES1188" s="140"/>
      <c r="LET1188" s="140"/>
      <c r="LEU1188" s="140"/>
      <c r="LEV1188" s="140"/>
      <c r="LEW1188" s="140"/>
      <c r="LEX1188" s="140"/>
      <c r="LEY1188" s="140"/>
      <c r="LEZ1188" s="140"/>
      <c r="LFA1188" s="140"/>
      <c r="LFB1188" s="140"/>
      <c r="LFC1188" s="140"/>
      <c r="LFD1188" s="140"/>
      <c r="LFE1188" s="140"/>
      <c r="LFF1188" s="140"/>
      <c r="LFG1188" s="140"/>
      <c r="LFH1188" s="140"/>
      <c r="LFI1188" s="140"/>
      <c r="LFJ1188" s="140"/>
      <c r="LFK1188" s="140"/>
      <c r="LFL1188" s="140"/>
      <c r="LFM1188" s="140"/>
      <c r="LFN1188" s="140"/>
      <c r="LFO1188" s="140"/>
      <c r="LFP1188" s="140"/>
      <c r="LFQ1188" s="140"/>
      <c r="LFR1188" s="140"/>
      <c r="LFS1188" s="140"/>
      <c r="LFT1188" s="140"/>
      <c r="LFU1188" s="140"/>
      <c r="LFV1188" s="140"/>
      <c r="LFW1188" s="140"/>
      <c r="LFX1188" s="140"/>
      <c r="LFY1188" s="140"/>
      <c r="LFZ1188" s="140"/>
      <c r="LGA1188" s="140"/>
      <c r="LGB1188" s="140"/>
      <c r="LGC1188" s="140"/>
      <c r="LGD1188" s="140"/>
      <c r="LGE1188" s="140"/>
      <c r="LGF1188" s="140"/>
      <c r="LGG1188" s="140"/>
      <c r="LGH1188" s="140"/>
      <c r="LGI1188" s="140"/>
      <c r="LGJ1188" s="140"/>
      <c r="LGK1188" s="140"/>
      <c r="LGL1188" s="140"/>
      <c r="LGM1188" s="140"/>
      <c r="LGN1188" s="140"/>
      <c r="LGO1188" s="140"/>
      <c r="LGP1188" s="140"/>
      <c r="LGQ1188" s="140"/>
      <c r="LGR1188" s="140"/>
      <c r="LGS1188" s="140"/>
      <c r="LGT1188" s="140"/>
      <c r="LGU1188" s="140"/>
      <c r="LGV1188" s="140"/>
      <c r="LGW1188" s="140"/>
      <c r="LGX1188" s="140"/>
      <c r="LGY1188" s="140"/>
      <c r="LGZ1188" s="140"/>
      <c r="LHA1188" s="140"/>
      <c r="LHB1188" s="140"/>
      <c r="LHC1188" s="140"/>
      <c r="LHD1188" s="140"/>
      <c r="LHE1188" s="140"/>
      <c r="LHF1188" s="140"/>
      <c r="LHG1188" s="140"/>
      <c r="LHH1188" s="140"/>
      <c r="LHI1188" s="140"/>
      <c r="LHJ1188" s="140"/>
      <c r="LHK1188" s="140"/>
      <c r="LHL1188" s="140"/>
      <c r="LHM1188" s="140"/>
      <c r="LHN1188" s="140"/>
      <c r="LHO1188" s="140"/>
      <c r="LHP1188" s="140"/>
      <c r="LHQ1188" s="140"/>
      <c r="LHR1188" s="140"/>
      <c r="LHS1188" s="140"/>
      <c r="LHT1188" s="140"/>
      <c r="LHU1188" s="140"/>
      <c r="LHV1188" s="140"/>
      <c r="LHW1188" s="140"/>
      <c r="LHX1188" s="140"/>
      <c r="LHY1188" s="140"/>
      <c r="LHZ1188" s="140"/>
      <c r="LIA1188" s="140"/>
      <c r="LIB1188" s="140"/>
      <c r="LIC1188" s="140"/>
      <c r="LID1188" s="140"/>
      <c r="LIE1188" s="140"/>
      <c r="LIF1188" s="140"/>
      <c r="LIG1188" s="140"/>
      <c r="LIH1188" s="140"/>
      <c r="LII1188" s="140"/>
      <c r="LIJ1188" s="140"/>
      <c r="LIK1188" s="140"/>
      <c r="LIL1188" s="140"/>
      <c r="LIM1188" s="140"/>
      <c r="LIN1188" s="140"/>
      <c r="LIO1188" s="140"/>
      <c r="LIP1188" s="140"/>
      <c r="LIQ1188" s="140"/>
      <c r="LIR1188" s="140"/>
      <c r="LIS1188" s="140"/>
      <c r="LIT1188" s="140"/>
      <c r="LIU1188" s="140"/>
      <c r="LIV1188" s="140"/>
      <c r="LIW1188" s="140"/>
      <c r="LIX1188" s="140"/>
      <c r="LIY1188" s="140"/>
      <c r="LIZ1188" s="140"/>
      <c r="LJA1188" s="140"/>
      <c r="LJB1188" s="140"/>
      <c r="LJC1188" s="140"/>
      <c r="LJD1188" s="140"/>
      <c r="LJE1188" s="140"/>
      <c r="LJF1188" s="140"/>
      <c r="LJG1188" s="140"/>
      <c r="LJH1188" s="140"/>
      <c r="LJI1188" s="140"/>
      <c r="LJJ1188" s="140"/>
      <c r="LJK1188" s="140"/>
      <c r="LJL1188" s="140"/>
      <c r="LJM1188" s="140"/>
      <c r="LJN1188" s="140"/>
      <c r="LJO1188" s="140"/>
      <c r="LJP1188" s="140"/>
      <c r="LJQ1188" s="140"/>
      <c r="LJR1188" s="140"/>
      <c r="LJS1188" s="140"/>
      <c r="LJT1188" s="140"/>
      <c r="LJU1188" s="140"/>
      <c r="LJV1188" s="140"/>
      <c r="LJW1188" s="140"/>
      <c r="LJX1188" s="140"/>
      <c r="LJY1188" s="140"/>
      <c r="LJZ1188" s="140"/>
      <c r="LKA1188" s="140"/>
      <c r="LKB1188" s="140"/>
      <c r="LKC1188" s="140"/>
      <c r="LKD1188" s="140"/>
      <c r="LKE1188" s="140"/>
      <c r="LKF1188" s="140"/>
      <c r="LKG1188" s="140"/>
      <c r="LKH1188" s="140"/>
      <c r="LKI1188" s="140"/>
      <c r="LKJ1188" s="140"/>
      <c r="LKK1188" s="140"/>
      <c r="LKL1188" s="140"/>
      <c r="LKM1188" s="140"/>
      <c r="LKN1188" s="140"/>
      <c r="LKO1188" s="140"/>
      <c r="LKP1188" s="140"/>
      <c r="LKQ1188" s="140"/>
      <c r="LKR1188" s="140"/>
      <c r="LKS1188" s="140"/>
      <c r="LKT1188" s="140"/>
      <c r="LKU1188" s="140"/>
      <c r="LKV1188" s="140"/>
      <c r="LKW1188" s="140"/>
      <c r="LKX1188" s="140"/>
      <c r="LKY1188" s="140"/>
      <c r="LKZ1188" s="140"/>
      <c r="LLA1188" s="140"/>
      <c r="LLB1188" s="140"/>
      <c r="LLC1188" s="140"/>
      <c r="LLD1188" s="140"/>
      <c r="LLE1188" s="140"/>
      <c r="LLF1188" s="140"/>
      <c r="LLG1188" s="140"/>
      <c r="LLH1188" s="140"/>
      <c r="LLI1188" s="140"/>
      <c r="LLJ1188" s="140"/>
      <c r="LLK1188" s="140"/>
      <c r="LLL1188" s="140"/>
      <c r="LLM1188" s="140"/>
      <c r="LLN1188" s="140"/>
      <c r="LLO1188" s="140"/>
      <c r="LLP1188" s="140"/>
      <c r="LLQ1188" s="140"/>
      <c r="LLR1188" s="140"/>
      <c r="LLS1188" s="140"/>
      <c r="LLT1188" s="140"/>
      <c r="LLU1188" s="140"/>
      <c r="LLV1188" s="140"/>
      <c r="LLW1188" s="140"/>
      <c r="LLX1188" s="140"/>
      <c r="LLY1188" s="140"/>
      <c r="LLZ1188" s="140"/>
      <c r="LMA1188" s="140"/>
      <c r="LMB1188" s="140"/>
      <c r="LMC1188" s="140"/>
      <c r="LMD1188" s="140"/>
      <c r="LME1188" s="140"/>
      <c r="LMF1188" s="140"/>
      <c r="LMG1188" s="140"/>
      <c r="LMH1188" s="140"/>
      <c r="LMI1188" s="140"/>
      <c r="LMJ1188" s="140"/>
      <c r="LMK1188" s="140"/>
      <c r="LML1188" s="140"/>
      <c r="LMM1188" s="140"/>
      <c r="LMN1188" s="140"/>
      <c r="LMO1188" s="140"/>
      <c r="LMP1188" s="140"/>
      <c r="LMQ1188" s="140"/>
      <c r="LMR1188" s="140"/>
      <c r="LMS1188" s="140"/>
      <c r="LMT1188" s="140"/>
      <c r="LMU1188" s="140"/>
      <c r="LMV1188" s="140"/>
      <c r="LMW1188" s="140"/>
      <c r="LMX1188" s="140"/>
      <c r="LMY1188" s="140"/>
      <c r="LMZ1188" s="140"/>
      <c r="LNA1188" s="140"/>
      <c r="LNB1188" s="140"/>
      <c r="LNC1188" s="140"/>
      <c r="LND1188" s="140"/>
      <c r="LNE1188" s="140"/>
      <c r="LNF1188" s="140"/>
      <c r="LNG1188" s="140"/>
      <c r="LNH1188" s="140"/>
      <c r="LNI1188" s="140"/>
      <c r="LNJ1188" s="140"/>
      <c r="LNK1188" s="140"/>
      <c r="LNL1188" s="140"/>
      <c r="LNM1188" s="140"/>
      <c r="LNN1188" s="140"/>
      <c r="LNO1188" s="140"/>
      <c r="LNP1188" s="140"/>
      <c r="LNQ1188" s="140"/>
      <c r="LNR1188" s="140"/>
      <c r="LNS1188" s="140"/>
      <c r="LNT1188" s="140"/>
      <c r="LNU1188" s="140"/>
      <c r="LNV1188" s="140"/>
      <c r="LNW1188" s="140"/>
      <c r="LNX1188" s="140"/>
      <c r="LNY1188" s="140"/>
      <c r="LNZ1188" s="140"/>
      <c r="LOA1188" s="140"/>
      <c r="LOB1188" s="140"/>
      <c r="LOC1188" s="140"/>
      <c r="LOD1188" s="140"/>
      <c r="LOE1188" s="140"/>
      <c r="LOF1188" s="140"/>
      <c r="LOG1188" s="140"/>
      <c r="LOH1188" s="140"/>
      <c r="LOI1188" s="140"/>
      <c r="LOJ1188" s="140"/>
      <c r="LOK1188" s="140"/>
      <c r="LOL1188" s="140"/>
      <c r="LOM1188" s="140"/>
      <c r="LON1188" s="140"/>
      <c r="LOO1188" s="140"/>
      <c r="LOP1188" s="140"/>
      <c r="LOQ1188" s="140"/>
      <c r="LOR1188" s="140"/>
      <c r="LOS1188" s="140"/>
      <c r="LOT1188" s="140"/>
      <c r="LOU1188" s="140"/>
      <c r="LOV1188" s="140"/>
      <c r="LOW1188" s="140"/>
      <c r="LOX1188" s="140"/>
      <c r="LOY1188" s="140"/>
      <c r="LOZ1188" s="140"/>
      <c r="LPA1188" s="140"/>
      <c r="LPB1188" s="140"/>
      <c r="LPC1188" s="140"/>
      <c r="LPD1188" s="140"/>
      <c r="LPE1188" s="140"/>
      <c r="LPF1188" s="140"/>
      <c r="LPG1188" s="140"/>
      <c r="LPH1188" s="140"/>
      <c r="LPI1188" s="140"/>
      <c r="LPJ1188" s="140"/>
      <c r="LPK1188" s="140"/>
      <c r="LPL1188" s="140"/>
      <c r="LPM1188" s="140"/>
      <c r="LPN1188" s="140"/>
      <c r="LPO1188" s="140"/>
      <c r="LPP1188" s="140"/>
      <c r="LPQ1188" s="140"/>
      <c r="LPR1188" s="140"/>
      <c r="LPS1188" s="140"/>
      <c r="LPT1188" s="140"/>
      <c r="LPU1188" s="140"/>
      <c r="LPV1188" s="140"/>
      <c r="LPW1188" s="140"/>
      <c r="LPX1188" s="140"/>
      <c r="LPY1188" s="140"/>
      <c r="LPZ1188" s="140"/>
      <c r="LQA1188" s="140"/>
      <c r="LQB1188" s="140"/>
      <c r="LQC1188" s="140"/>
      <c r="LQD1188" s="140"/>
      <c r="LQE1188" s="140"/>
      <c r="LQF1188" s="140"/>
      <c r="LQG1188" s="140"/>
      <c r="LQH1188" s="140"/>
      <c r="LQI1188" s="140"/>
      <c r="LQJ1188" s="140"/>
      <c r="LQK1188" s="140"/>
      <c r="LQL1188" s="140"/>
      <c r="LQM1188" s="140"/>
      <c r="LQN1188" s="140"/>
      <c r="LQO1188" s="140"/>
      <c r="LQP1188" s="140"/>
      <c r="LQQ1188" s="140"/>
      <c r="LQR1188" s="140"/>
      <c r="LQS1188" s="140"/>
      <c r="LQT1188" s="140"/>
      <c r="LQU1188" s="140"/>
      <c r="LQV1188" s="140"/>
      <c r="LQW1188" s="140"/>
      <c r="LQX1188" s="140"/>
      <c r="LQY1188" s="140"/>
      <c r="LQZ1188" s="140"/>
      <c r="LRA1188" s="140"/>
      <c r="LRB1188" s="140"/>
      <c r="LRC1188" s="140"/>
      <c r="LRD1188" s="140"/>
      <c r="LRE1188" s="140"/>
      <c r="LRF1188" s="140"/>
      <c r="LRG1188" s="140"/>
      <c r="LRH1188" s="140"/>
      <c r="LRI1188" s="140"/>
      <c r="LRJ1188" s="140"/>
      <c r="LRK1188" s="140"/>
      <c r="LRL1188" s="140"/>
      <c r="LRM1188" s="140"/>
      <c r="LRN1188" s="140"/>
      <c r="LRO1188" s="140"/>
      <c r="LRP1188" s="140"/>
      <c r="LRQ1188" s="140"/>
      <c r="LRR1188" s="140"/>
      <c r="LRS1188" s="140"/>
      <c r="LRT1188" s="140"/>
      <c r="LRU1188" s="140"/>
      <c r="LRV1188" s="140"/>
      <c r="LRW1188" s="140"/>
      <c r="LRX1188" s="140"/>
      <c r="LRY1188" s="140"/>
      <c r="LRZ1188" s="140"/>
      <c r="LSA1188" s="140"/>
      <c r="LSB1188" s="140"/>
      <c r="LSC1188" s="140"/>
      <c r="LSD1188" s="140"/>
      <c r="LSE1188" s="140"/>
      <c r="LSF1188" s="140"/>
      <c r="LSG1188" s="140"/>
      <c r="LSH1188" s="140"/>
      <c r="LSI1188" s="140"/>
      <c r="LSJ1188" s="140"/>
      <c r="LSK1188" s="140"/>
      <c r="LSL1188" s="140"/>
      <c r="LSM1188" s="140"/>
      <c r="LSN1188" s="140"/>
      <c r="LSO1188" s="140"/>
      <c r="LSP1188" s="140"/>
      <c r="LSQ1188" s="140"/>
      <c r="LSR1188" s="140"/>
      <c r="LSS1188" s="140"/>
      <c r="LST1188" s="140"/>
      <c r="LSU1188" s="140"/>
      <c r="LSV1188" s="140"/>
      <c r="LSW1188" s="140"/>
      <c r="LSX1188" s="140"/>
      <c r="LSY1188" s="140"/>
      <c r="LSZ1188" s="140"/>
      <c r="LTA1188" s="140"/>
      <c r="LTB1188" s="140"/>
      <c r="LTC1188" s="140"/>
      <c r="LTD1188" s="140"/>
      <c r="LTE1188" s="140"/>
      <c r="LTF1188" s="140"/>
      <c r="LTG1188" s="140"/>
      <c r="LTH1188" s="140"/>
      <c r="LTI1188" s="140"/>
      <c r="LTJ1188" s="140"/>
      <c r="LTK1188" s="140"/>
      <c r="LTL1188" s="140"/>
      <c r="LTM1188" s="140"/>
      <c r="LTN1188" s="140"/>
      <c r="LTO1188" s="140"/>
      <c r="LTP1188" s="140"/>
      <c r="LTQ1188" s="140"/>
      <c r="LTR1188" s="140"/>
      <c r="LTS1188" s="140"/>
      <c r="LTT1188" s="140"/>
      <c r="LTU1188" s="140"/>
      <c r="LTV1188" s="140"/>
      <c r="LTW1188" s="140"/>
      <c r="LTX1188" s="140"/>
      <c r="LTY1188" s="140"/>
      <c r="LTZ1188" s="140"/>
      <c r="LUA1188" s="140"/>
      <c r="LUB1188" s="140"/>
      <c r="LUC1188" s="140"/>
      <c r="LUD1188" s="140"/>
      <c r="LUE1188" s="140"/>
      <c r="LUF1188" s="140"/>
      <c r="LUG1188" s="140"/>
      <c r="LUH1188" s="140"/>
      <c r="LUI1188" s="140"/>
      <c r="LUJ1188" s="140"/>
      <c r="LUK1188" s="140"/>
      <c r="LUL1188" s="140"/>
      <c r="LUM1188" s="140"/>
      <c r="LUN1188" s="140"/>
      <c r="LUO1188" s="140"/>
      <c r="LUP1188" s="140"/>
      <c r="LUQ1188" s="140"/>
      <c r="LUR1188" s="140"/>
      <c r="LUS1188" s="140"/>
      <c r="LUT1188" s="140"/>
      <c r="LUU1188" s="140"/>
      <c r="LUV1188" s="140"/>
      <c r="LUW1188" s="140"/>
      <c r="LUX1188" s="140"/>
      <c r="LUY1188" s="140"/>
      <c r="LUZ1188" s="140"/>
      <c r="LVA1188" s="140"/>
      <c r="LVB1188" s="140"/>
      <c r="LVC1188" s="140"/>
      <c r="LVD1188" s="140"/>
      <c r="LVE1188" s="140"/>
      <c r="LVF1188" s="140"/>
      <c r="LVG1188" s="140"/>
      <c r="LVH1188" s="140"/>
      <c r="LVI1188" s="140"/>
      <c r="LVJ1188" s="140"/>
      <c r="LVK1188" s="140"/>
      <c r="LVL1188" s="140"/>
      <c r="LVM1188" s="140"/>
      <c r="LVN1188" s="140"/>
      <c r="LVO1188" s="140"/>
      <c r="LVP1188" s="140"/>
      <c r="LVQ1188" s="140"/>
      <c r="LVR1188" s="140"/>
      <c r="LVS1188" s="140"/>
      <c r="LVT1188" s="140"/>
      <c r="LVU1188" s="140"/>
      <c r="LVV1188" s="140"/>
      <c r="LVW1188" s="140"/>
      <c r="LVX1188" s="140"/>
      <c r="LVY1188" s="140"/>
      <c r="LVZ1188" s="140"/>
      <c r="LWA1188" s="140"/>
      <c r="LWB1188" s="140"/>
      <c r="LWC1188" s="140"/>
      <c r="LWD1188" s="140"/>
      <c r="LWE1188" s="140"/>
      <c r="LWF1188" s="140"/>
      <c r="LWG1188" s="140"/>
      <c r="LWH1188" s="140"/>
      <c r="LWI1188" s="140"/>
      <c r="LWJ1188" s="140"/>
      <c r="LWK1188" s="140"/>
      <c r="LWL1188" s="140"/>
      <c r="LWM1188" s="140"/>
      <c r="LWN1188" s="140"/>
      <c r="LWO1188" s="140"/>
      <c r="LWP1188" s="140"/>
      <c r="LWQ1188" s="140"/>
      <c r="LWR1188" s="140"/>
      <c r="LWS1188" s="140"/>
      <c r="LWT1188" s="140"/>
      <c r="LWU1188" s="140"/>
      <c r="LWV1188" s="140"/>
      <c r="LWW1188" s="140"/>
      <c r="LWX1188" s="140"/>
      <c r="LWY1188" s="140"/>
      <c r="LWZ1188" s="140"/>
      <c r="LXA1188" s="140"/>
      <c r="LXB1188" s="140"/>
      <c r="LXC1188" s="140"/>
      <c r="LXD1188" s="140"/>
      <c r="LXE1188" s="140"/>
      <c r="LXF1188" s="140"/>
      <c r="LXG1188" s="140"/>
      <c r="LXH1188" s="140"/>
      <c r="LXI1188" s="140"/>
      <c r="LXJ1188" s="140"/>
      <c r="LXK1188" s="140"/>
      <c r="LXL1188" s="140"/>
      <c r="LXM1188" s="140"/>
      <c r="LXN1188" s="140"/>
      <c r="LXO1188" s="140"/>
      <c r="LXP1188" s="140"/>
      <c r="LXQ1188" s="140"/>
      <c r="LXR1188" s="140"/>
      <c r="LXS1188" s="140"/>
      <c r="LXT1188" s="140"/>
      <c r="LXU1188" s="140"/>
      <c r="LXV1188" s="140"/>
      <c r="LXW1188" s="140"/>
      <c r="LXX1188" s="140"/>
      <c r="LXY1188" s="140"/>
      <c r="LXZ1188" s="140"/>
      <c r="LYA1188" s="140"/>
      <c r="LYB1188" s="140"/>
      <c r="LYC1188" s="140"/>
      <c r="LYD1188" s="140"/>
      <c r="LYE1188" s="140"/>
      <c r="LYF1188" s="140"/>
      <c r="LYG1188" s="140"/>
      <c r="LYH1188" s="140"/>
      <c r="LYI1188" s="140"/>
      <c r="LYJ1188" s="140"/>
      <c r="LYK1188" s="140"/>
      <c r="LYL1188" s="140"/>
      <c r="LYM1188" s="140"/>
      <c r="LYN1188" s="140"/>
      <c r="LYO1188" s="140"/>
      <c r="LYP1188" s="140"/>
      <c r="LYQ1188" s="140"/>
      <c r="LYR1188" s="140"/>
      <c r="LYS1188" s="140"/>
      <c r="LYT1188" s="140"/>
      <c r="LYU1188" s="140"/>
      <c r="LYV1188" s="140"/>
      <c r="LYW1188" s="140"/>
      <c r="LYX1188" s="140"/>
      <c r="LYY1188" s="140"/>
      <c r="LYZ1188" s="140"/>
      <c r="LZA1188" s="140"/>
      <c r="LZB1188" s="140"/>
      <c r="LZC1188" s="140"/>
      <c r="LZD1188" s="140"/>
      <c r="LZE1188" s="140"/>
      <c r="LZF1188" s="140"/>
      <c r="LZG1188" s="140"/>
      <c r="LZH1188" s="140"/>
      <c r="LZI1188" s="140"/>
      <c r="LZJ1188" s="140"/>
      <c r="LZK1188" s="140"/>
      <c r="LZL1188" s="140"/>
      <c r="LZM1188" s="140"/>
      <c r="LZN1188" s="140"/>
      <c r="LZO1188" s="140"/>
      <c r="LZP1188" s="140"/>
      <c r="LZQ1188" s="140"/>
      <c r="LZR1188" s="140"/>
      <c r="LZS1188" s="140"/>
      <c r="LZT1188" s="140"/>
      <c r="LZU1188" s="140"/>
      <c r="LZV1188" s="140"/>
      <c r="LZW1188" s="140"/>
      <c r="LZX1188" s="140"/>
      <c r="LZY1188" s="140"/>
      <c r="LZZ1188" s="140"/>
      <c r="MAA1188" s="140"/>
      <c r="MAB1188" s="140"/>
      <c r="MAC1188" s="140"/>
      <c r="MAD1188" s="140"/>
      <c r="MAE1188" s="140"/>
      <c r="MAF1188" s="140"/>
      <c r="MAG1188" s="140"/>
      <c r="MAH1188" s="140"/>
      <c r="MAI1188" s="140"/>
      <c r="MAJ1188" s="140"/>
      <c r="MAK1188" s="140"/>
      <c r="MAL1188" s="140"/>
      <c r="MAM1188" s="140"/>
      <c r="MAN1188" s="140"/>
      <c r="MAO1188" s="140"/>
      <c r="MAP1188" s="140"/>
      <c r="MAQ1188" s="140"/>
      <c r="MAR1188" s="140"/>
      <c r="MAS1188" s="140"/>
      <c r="MAT1188" s="140"/>
      <c r="MAU1188" s="140"/>
      <c r="MAV1188" s="140"/>
      <c r="MAW1188" s="140"/>
      <c r="MAX1188" s="140"/>
      <c r="MAY1188" s="140"/>
      <c r="MAZ1188" s="140"/>
      <c r="MBA1188" s="140"/>
      <c r="MBB1188" s="140"/>
      <c r="MBC1188" s="140"/>
      <c r="MBD1188" s="140"/>
      <c r="MBE1188" s="140"/>
      <c r="MBF1188" s="140"/>
      <c r="MBG1188" s="140"/>
      <c r="MBH1188" s="140"/>
      <c r="MBI1188" s="140"/>
      <c r="MBJ1188" s="140"/>
      <c r="MBK1188" s="140"/>
      <c r="MBL1188" s="140"/>
      <c r="MBM1188" s="140"/>
      <c r="MBN1188" s="140"/>
      <c r="MBO1188" s="140"/>
      <c r="MBP1188" s="140"/>
      <c r="MBQ1188" s="140"/>
      <c r="MBR1188" s="140"/>
      <c r="MBS1188" s="140"/>
      <c r="MBT1188" s="140"/>
      <c r="MBU1188" s="140"/>
      <c r="MBV1188" s="140"/>
      <c r="MBW1188" s="140"/>
      <c r="MBX1188" s="140"/>
      <c r="MBY1188" s="140"/>
      <c r="MBZ1188" s="140"/>
      <c r="MCA1188" s="140"/>
      <c r="MCB1188" s="140"/>
      <c r="MCC1188" s="140"/>
      <c r="MCD1188" s="140"/>
      <c r="MCE1188" s="140"/>
      <c r="MCF1188" s="140"/>
      <c r="MCG1188" s="140"/>
      <c r="MCH1188" s="140"/>
      <c r="MCI1188" s="140"/>
      <c r="MCJ1188" s="140"/>
      <c r="MCK1188" s="140"/>
      <c r="MCL1188" s="140"/>
      <c r="MCM1188" s="140"/>
      <c r="MCN1188" s="140"/>
      <c r="MCO1188" s="140"/>
      <c r="MCP1188" s="140"/>
      <c r="MCQ1188" s="140"/>
      <c r="MCR1188" s="140"/>
      <c r="MCS1188" s="140"/>
      <c r="MCT1188" s="140"/>
      <c r="MCU1188" s="140"/>
      <c r="MCV1188" s="140"/>
      <c r="MCW1188" s="140"/>
      <c r="MCX1188" s="140"/>
      <c r="MCY1188" s="140"/>
      <c r="MCZ1188" s="140"/>
      <c r="MDA1188" s="140"/>
      <c r="MDB1188" s="140"/>
      <c r="MDC1188" s="140"/>
      <c r="MDD1188" s="140"/>
      <c r="MDE1188" s="140"/>
      <c r="MDF1188" s="140"/>
      <c r="MDG1188" s="140"/>
      <c r="MDH1188" s="140"/>
      <c r="MDI1188" s="140"/>
      <c r="MDJ1188" s="140"/>
      <c r="MDK1188" s="140"/>
      <c r="MDL1188" s="140"/>
      <c r="MDM1188" s="140"/>
      <c r="MDN1188" s="140"/>
      <c r="MDO1188" s="140"/>
      <c r="MDP1188" s="140"/>
      <c r="MDQ1188" s="140"/>
      <c r="MDR1188" s="140"/>
      <c r="MDS1188" s="140"/>
      <c r="MDT1188" s="140"/>
      <c r="MDU1188" s="140"/>
      <c r="MDV1188" s="140"/>
      <c r="MDW1188" s="140"/>
      <c r="MDX1188" s="140"/>
      <c r="MDY1188" s="140"/>
      <c r="MDZ1188" s="140"/>
      <c r="MEA1188" s="140"/>
      <c r="MEB1188" s="140"/>
      <c r="MEC1188" s="140"/>
      <c r="MED1188" s="140"/>
      <c r="MEE1188" s="140"/>
      <c r="MEF1188" s="140"/>
      <c r="MEG1188" s="140"/>
      <c r="MEH1188" s="140"/>
      <c r="MEI1188" s="140"/>
      <c r="MEJ1188" s="140"/>
      <c r="MEK1188" s="140"/>
      <c r="MEL1188" s="140"/>
      <c r="MEM1188" s="140"/>
      <c r="MEN1188" s="140"/>
      <c r="MEO1188" s="140"/>
      <c r="MEP1188" s="140"/>
      <c r="MEQ1188" s="140"/>
      <c r="MER1188" s="140"/>
      <c r="MES1188" s="140"/>
      <c r="MET1188" s="140"/>
      <c r="MEU1188" s="140"/>
      <c r="MEV1188" s="140"/>
      <c r="MEW1188" s="140"/>
      <c r="MEX1188" s="140"/>
      <c r="MEY1188" s="140"/>
      <c r="MEZ1188" s="140"/>
      <c r="MFA1188" s="140"/>
      <c r="MFB1188" s="140"/>
      <c r="MFC1188" s="140"/>
      <c r="MFD1188" s="140"/>
      <c r="MFE1188" s="140"/>
      <c r="MFF1188" s="140"/>
      <c r="MFG1188" s="140"/>
      <c r="MFH1188" s="140"/>
      <c r="MFI1188" s="140"/>
      <c r="MFJ1188" s="140"/>
      <c r="MFK1188" s="140"/>
      <c r="MFL1188" s="140"/>
      <c r="MFM1188" s="140"/>
      <c r="MFN1188" s="140"/>
      <c r="MFO1188" s="140"/>
      <c r="MFP1188" s="140"/>
      <c r="MFQ1188" s="140"/>
      <c r="MFR1188" s="140"/>
      <c r="MFS1188" s="140"/>
      <c r="MFT1188" s="140"/>
      <c r="MFU1188" s="140"/>
      <c r="MFV1188" s="140"/>
      <c r="MFW1188" s="140"/>
      <c r="MFX1188" s="140"/>
      <c r="MFY1188" s="140"/>
      <c r="MFZ1188" s="140"/>
      <c r="MGA1188" s="140"/>
      <c r="MGB1188" s="140"/>
      <c r="MGC1188" s="140"/>
      <c r="MGD1188" s="140"/>
      <c r="MGE1188" s="140"/>
      <c r="MGF1188" s="140"/>
      <c r="MGG1188" s="140"/>
      <c r="MGH1188" s="140"/>
      <c r="MGI1188" s="140"/>
      <c r="MGJ1188" s="140"/>
      <c r="MGK1188" s="140"/>
      <c r="MGL1188" s="140"/>
      <c r="MGM1188" s="140"/>
      <c r="MGN1188" s="140"/>
      <c r="MGO1188" s="140"/>
      <c r="MGP1188" s="140"/>
      <c r="MGQ1188" s="140"/>
      <c r="MGR1188" s="140"/>
      <c r="MGS1188" s="140"/>
      <c r="MGT1188" s="140"/>
      <c r="MGU1188" s="140"/>
      <c r="MGV1188" s="140"/>
      <c r="MGW1188" s="140"/>
      <c r="MGX1188" s="140"/>
      <c r="MGY1188" s="140"/>
      <c r="MGZ1188" s="140"/>
      <c r="MHA1188" s="140"/>
      <c r="MHB1188" s="140"/>
      <c r="MHC1188" s="140"/>
      <c r="MHD1188" s="140"/>
      <c r="MHE1188" s="140"/>
      <c r="MHF1188" s="140"/>
      <c r="MHG1188" s="140"/>
      <c r="MHH1188" s="140"/>
      <c r="MHI1188" s="140"/>
      <c r="MHJ1188" s="140"/>
      <c r="MHK1188" s="140"/>
      <c r="MHL1188" s="140"/>
      <c r="MHM1188" s="140"/>
      <c r="MHN1188" s="140"/>
      <c r="MHO1188" s="140"/>
      <c r="MHP1188" s="140"/>
      <c r="MHQ1188" s="140"/>
      <c r="MHR1188" s="140"/>
      <c r="MHS1188" s="140"/>
      <c r="MHT1188" s="140"/>
      <c r="MHU1188" s="140"/>
      <c r="MHV1188" s="140"/>
      <c r="MHW1188" s="140"/>
      <c r="MHX1188" s="140"/>
      <c r="MHY1188" s="140"/>
      <c r="MHZ1188" s="140"/>
      <c r="MIA1188" s="140"/>
      <c r="MIB1188" s="140"/>
      <c r="MIC1188" s="140"/>
      <c r="MID1188" s="140"/>
      <c r="MIE1188" s="140"/>
      <c r="MIF1188" s="140"/>
      <c r="MIG1188" s="140"/>
      <c r="MIH1188" s="140"/>
      <c r="MII1188" s="140"/>
      <c r="MIJ1188" s="140"/>
      <c r="MIK1188" s="140"/>
      <c r="MIL1188" s="140"/>
      <c r="MIM1188" s="140"/>
      <c r="MIN1188" s="140"/>
      <c r="MIO1188" s="140"/>
      <c r="MIP1188" s="140"/>
      <c r="MIQ1188" s="140"/>
      <c r="MIR1188" s="140"/>
      <c r="MIS1188" s="140"/>
      <c r="MIT1188" s="140"/>
      <c r="MIU1188" s="140"/>
      <c r="MIV1188" s="140"/>
      <c r="MIW1188" s="140"/>
      <c r="MIX1188" s="140"/>
      <c r="MIY1188" s="140"/>
      <c r="MIZ1188" s="140"/>
      <c r="MJA1188" s="140"/>
      <c r="MJB1188" s="140"/>
      <c r="MJC1188" s="140"/>
      <c r="MJD1188" s="140"/>
      <c r="MJE1188" s="140"/>
      <c r="MJF1188" s="140"/>
      <c r="MJG1188" s="140"/>
      <c r="MJH1188" s="140"/>
      <c r="MJI1188" s="140"/>
      <c r="MJJ1188" s="140"/>
      <c r="MJK1188" s="140"/>
      <c r="MJL1188" s="140"/>
      <c r="MJM1188" s="140"/>
      <c r="MJN1188" s="140"/>
      <c r="MJO1188" s="140"/>
      <c r="MJP1188" s="140"/>
      <c r="MJQ1188" s="140"/>
      <c r="MJR1188" s="140"/>
      <c r="MJS1188" s="140"/>
      <c r="MJT1188" s="140"/>
      <c r="MJU1188" s="140"/>
      <c r="MJV1188" s="140"/>
      <c r="MJW1188" s="140"/>
      <c r="MJX1188" s="140"/>
      <c r="MJY1188" s="140"/>
      <c r="MJZ1188" s="140"/>
      <c r="MKA1188" s="140"/>
      <c r="MKB1188" s="140"/>
      <c r="MKC1188" s="140"/>
      <c r="MKD1188" s="140"/>
      <c r="MKE1188" s="140"/>
      <c r="MKF1188" s="140"/>
      <c r="MKG1188" s="140"/>
      <c r="MKH1188" s="140"/>
      <c r="MKI1188" s="140"/>
      <c r="MKJ1188" s="140"/>
      <c r="MKK1188" s="140"/>
      <c r="MKL1188" s="140"/>
      <c r="MKM1188" s="140"/>
      <c r="MKN1188" s="140"/>
      <c r="MKO1188" s="140"/>
      <c r="MKP1188" s="140"/>
      <c r="MKQ1188" s="140"/>
      <c r="MKR1188" s="140"/>
      <c r="MKS1188" s="140"/>
      <c r="MKT1188" s="140"/>
      <c r="MKU1188" s="140"/>
      <c r="MKV1188" s="140"/>
      <c r="MKW1188" s="140"/>
      <c r="MKX1188" s="140"/>
      <c r="MKY1188" s="140"/>
      <c r="MKZ1188" s="140"/>
      <c r="MLA1188" s="140"/>
      <c r="MLB1188" s="140"/>
      <c r="MLC1188" s="140"/>
      <c r="MLD1188" s="140"/>
      <c r="MLE1188" s="140"/>
      <c r="MLF1188" s="140"/>
      <c r="MLG1188" s="140"/>
      <c r="MLH1188" s="140"/>
      <c r="MLI1188" s="140"/>
      <c r="MLJ1188" s="140"/>
      <c r="MLK1188" s="140"/>
      <c r="MLL1188" s="140"/>
      <c r="MLM1188" s="140"/>
      <c r="MLN1188" s="140"/>
      <c r="MLO1188" s="140"/>
      <c r="MLP1188" s="140"/>
      <c r="MLQ1188" s="140"/>
      <c r="MLR1188" s="140"/>
      <c r="MLS1188" s="140"/>
      <c r="MLT1188" s="140"/>
      <c r="MLU1188" s="140"/>
      <c r="MLV1188" s="140"/>
      <c r="MLW1188" s="140"/>
      <c r="MLX1188" s="140"/>
      <c r="MLY1188" s="140"/>
      <c r="MLZ1188" s="140"/>
      <c r="MMA1188" s="140"/>
      <c r="MMB1188" s="140"/>
      <c r="MMC1188" s="140"/>
      <c r="MMD1188" s="140"/>
      <c r="MME1188" s="140"/>
      <c r="MMF1188" s="140"/>
      <c r="MMG1188" s="140"/>
      <c r="MMH1188" s="140"/>
      <c r="MMI1188" s="140"/>
      <c r="MMJ1188" s="140"/>
      <c r="MMK1188" s="140"/>
      <c r="MML1188" s="140"/>
      <c r="MMM1188" s="140"/>
      <c r="MMN1188" s="140"/>
      <c r="MMO1188" s="140"/>
      <c r="MMP1188" s="140"/>
      <c r="MMQ1188" s="140"/>
      <c r="MMR1188" s="140"/>
      <c r="MMS1188" s="140"/>
      <c r="MMT1188" s="140"/>
      <c r="MMU1188" s="140"/>
      <c r="MMV1188" s="140"/>
      <c r="MMW1188" s="140"/>
      <c r="MMX1188" s="140"/>
      <c r="MMY1188" s="140"/>
      <c r="MMZ1188" s="140"/>
      <c r="MNA1188" s="140"/>
      <c r="MNB1188" s="140"/>
      <c r="MNC1188" s="140"/>
      <c r="MND1188" s="140"/>
      <c r="MNE1188" s="140"/>
      <c r="MNF1188" s="140"/>
      <c r="MNG1188" s="140"/>
      <c r="MNH1188" s="140"/>
      <c r="MNI1188" s="140"/>
      <c r="MNJ1188" s="140"/>
      <c r="MNK1188" s="140"/>
      <c r="MNL1188" s="140"/>
      <c r="MNM1188" s="140"/>
      <c r="MNN1188" s="140"/>
      <c r="MNO1188" s="140"/>
      <c r="MNP1188" s="140"/>
      <c r="MNQ1188" s="140"/>
      <c r="MNR1188" s="140"/>
      <c r="MNS1188" s="140"/>
      <c r="MNT1188" s="140"/>
      <c r="MNU1188" s="140"/>
      <c r="MNV1188" s="140"/>
      <c r="MNW1188" s="140"/>
      <c r="MNX1188" s="140"/>
      <c r="MNY1188" s="140"/>
      <c r="MNZ1188" s="140"/>
      <c r="MOA1188" s="140"/>
      <c r="MOB1188" s="140"/>
      <c r="MOC1188" s="140"/>
      <c r="MOD1188" s="140"/>
      <c r="MOE1188" s="140"/>
      <c r="MOF1188" s="140"/>
      <c r="MOG1188" s="140"/>
      <c r="MOH1188" s="140"/>
      <c r="MOI1188" s="140"/>
      <c r="MOJ1188" s="140"/>
      <c r="MOK1188" s="140"/>
      <c r="MOL1188" s="140"/>
      <c r="MOM1188" s="140"/>
      <c r="MON1188" s="140"/>
      <c r="MOO1188" s="140"/>
      <c r="MOP1188" s="140"/>
      <c r="MOQ1188" s="140"/>
      <c r="MOR1188" s="140"/>
      <c r="MOS1188" s="140"/>
      <c r="MOT1188" s="140"/>
      <c r="MOU1188" s="140"/>
      <c r="MOV1188" s="140"/>
      <c r="MOW1188" s="140"/>
      <c r="MOX1188" s="140"/>
      <c r="MOY1188" s="140"/>
      <c r="MOZ1188" s="140"/>
      <c r="MPA1188" s="140"/>
      <c r="MPB1188" s="140"/>
      <c r="MPC1188" s="140"/>
      <c r="MPD1188" s="140"/>
      <c r="MPE1188" s="140"/>
      <c r="MPF1188" s="140"/>
      <c r="MPG1188" s="140"/>
      <c r="MPH1188" s="140"/>
      <c r="MPI1188" s="140"/>
      <c r="MPJ1188" s="140"/>
      <c r="MPK1188" s="140"/>
      <c r="MPL1188" s="140"/>
      <c r="MPM1188" s="140"/>
      <c r="MPN1188" s="140"/>
      <c r="MPO1188" s="140"/>
      <c r="MPP1188" s="140"/>
      <c r="MPQ1188" s="140"/>
      <c r="MPR1188" s="140"/>
      <c r="MPS1188" s="140"/>
      <c r="MPT1188" s="140"/>
      <c r="MPU1188" s="140"/>
      <c r="MPV1188" s="140"/>
      <c r="MPW1188" s="140"/>
      <c r="MPX1188" s="140"/>
      <c r="MPY1188" s="140"/>
      <c r="MPZ1188" s="140"/>
      <c r="MQA1188" s="140"/>
      <c r="MQB1188" s="140"/>
      <c r="MQC1188" s="140"/>
      <c r="MQD1188" s="140"/>
      <c r="MQE1188" s="140"/>
      <c r="MQF1188" s="140"/>
      <c r="MQG1188" s="140"/>
      <c r="MQH1188" s="140"/>
      <c r="MQI1188" s="140"/>
      <c r="MQJ1188" s="140"/>
      <c r="MQK1188" s="140"/>
      <c r="MQL1188" s="140"/>
      <c r="MQM1188" s="140"/>
      <c r="MQN1188" s="140"/>
      <c r="MQO1188" s="140"/>
      <c r="MQP1188" s="140"/>
      <c r="MQQ1188" s="140"/>
      <c r="MQR1188" s="140"/>
      <c r="MQS1188" s="140"/>
      <c r="MQT1188" s="140"/>
      <c r="MQU1188" s="140"/>
      <c r="MQV1188" s="140"/>
      <c r="MQW1188" s="140"/>
      <c r="MQX1188" s="140"/>
      <c r="MQY1188" s="140"/>
      <c r="MQZ1188" s="140"/>
      <c r="MRA1188" s="140"/>
      <c r="MRB1188" s="140"/>
      <c r="MRC1188" s="140"/>
      <c r="MRD1188" s="140"/>
      <c r="MRE1188" s="140"/>
      <c r="MRF1188" s="140"/>
      <c r="MRG1188" s="140"/>
      <c r="MRH1188" s="140"/>
      <c r="MRI1188" s="140"/>
      <c r="MRJ1188" s="140"/>
      <c r="MRK1188" s="140"/>
      <c r="MRL1188" s="140"/>
      <c r="MRM1188" s="140"/>
      <c r="MRN1188" s="140"/>
      <c r="MRO1188" s="140"/>
      <c r="MRP1188" s="140"/>
      <c r="MRQ1188" s="140"/>
      <c r="MRR1188" s="140"/>
      <c r="MRS1188" s="140"/>
      <c r="MRT1188" s="140"/>
      <c r="MRU1188" s="140"/>
      <c r="MRV1188" s="140"/>
      <c r="MRW1188" s="140"/>
      <c r="MRX1188" s="140"/>
      <c r="MRY1188" s="140"/>
      <c r="MRZ1188" s="140"/>
      <c r="MSA1188" s="140"/>
      <c r="MSB1188" s="140"/>
      <c r="MSC1188" s="140"/>
      <c r="MSD1188" s="140"/>
      <c r="MSE1188" s="140"/>
      <c r="MSF1188" s="140"/>
      <c r="MSG1188" s="140"/>
      <c r="MSH1188" s="140"/>
      <c r="MSI1188" s="140"/>
      <c r="MSJ1188" s="140"/>
      <c r="MSK1188" s="140"/>
      <c r="MSL1188" s="140"/>
      <c r="MSM1188" s="140"/>
      <c r="MSN1188" s="140"/>
      <c r="MSO1188" s="140"/>
      <c r="MSP1188" s="140"/>
      <c r="MSQ1188" s="140"/>
      <c r="MSR1188" s="140"/>
      <c r="MSS1188" s="140"/>
      <c r="MST1188" s="140"/>
      <c r="MSU1188" s="140"/>
      <c r="MSV1188" s="140"/>
      <c r="MSW1188" s="140"/>
      <c r="MSX1188" s="140"/>
      <c r="MSY1188" s="140"/>
      <c r="MSZ1188" s="140"/>
      <c r="MTA1188" s="140"/>
      <c r="MTB1188" s="140"/>
      <c r="MTC1188" s="140"/>
      <c r="MTD1188" s="140"/>
      <c r="MTE1188" s="140"/>
      <c r="MTF1188" s="140"/>
      <c r="MTG1188" s="140"/>
      <c r="MTH1188" s="140"/>
      <c r="MTI1188" s="140"/>
      <c r="MTJ1188" s="140"/>
      <c r="MTK1188" s="140"/>
      <c r="MTL1188" s="140"/>
      <c r="MTM1188" s="140"/>
      <c r="MTN1188" s="140"/>
      <c r="MTO1188" s="140"/>
      <c r="MTP1188" s="140"/>
      <c r="MTQ1188" s="140"/>
      <c r="MTR1188" s="140"/>
      <c r="MTS1188" s="140"/>
      <c r="MTT1188" s="140"/>
      <c r="MTU1188" s="140"/>
      <c r="MTV1188" s="140"/>
      <c r="MTW1188" s="140"/>
      <c r="MTX1188" s="140"/>
      <c r="MTY1188" s="140"/>
      <c r="MTZ1188" s="140"/>
      <c r="MUA1188" s="140"/>
      <c r="MUB1188" s="140"/>
      <c r="MUC1188" s="140"/>
      <c r="MUD1188" s="140"/>
      <c r="MUE1188" s="140"/>
      <c r="MUF1188" s="140"/>
      <c r="MUG1188" s="140"/>
      <c r="MUH1188" s="140"/>
      <c r="MUI1188" s="140"/>
      <c r="MUJ1188" s="140"/>
      <c r="MUK1188" s="140"/>
      <c r="MUL1188" s="140"/>
      <c r="MUM1188" s="140"/>
      <c r="MUN1188" s="140"/>
      <c r="MUO1188" s="140"/>
      <c r="MUP1188" s="140"/>
      <c r="MUQ1188" s="140"/>
      <c r="MUR1188" s="140"/>
      <c r="MUS1188" s="140"/>
      <c r="MUT1188" s="140"/>
      <c r="MUU1188" s="140"/>
      <c r="MUV1188" s="140"/>
      <c r="MUW1188" s="140"/>
      <c r="MUX1188" s="140"/>
      <c r="MUY1188" s="140"/>
      <c r="MUZ1188" s="140"/>
      <c r="MVA1188" s="140"/>
      <c r="MVB1188" s="140"/>
      <c r="MVC1188" s="140"/>
      <c r="MVD1188" s="140"/>
      <c r="MVE1188" s="140"/>
      <c r="MVF1188" s="140"/>
      <c r="MVG1188" s="140"/>
      <c r="MVH1188" s="140"/>
      <c r="MVI1188" s="140"/>
      <c r="MVJ1188" s="140"/>
      <c r="MVK1188" s="140"/>
      <c r="MVL1188" s="140"/>
      <c r="MVM1188" s="140"/>
      <c r="MVN1188" s="140"/>
      <c r="MVO1188" s="140"/>
      <c r="MVP1188" s="140"/>
      <c r="MVQ1188" s="140"/>
      <c r="MVR1188" s="140"/>
      <c r="MVS1188" s="140"/>
      <c r="MVT1188" s="140"/>
      <c r="MVU1188" s="140"/>
      <c r="MVV1188" s="140"/>
      <c r="MVW1188" s="140"/>
      <c r="MVX1188" s="140"/>
      <c r="MVY1188" s="140"/>
      <c r="MVZ1188" s="140"/>
      <c r="MWA1188" s="140"/>
      <c r="MWB1188" s="140"/>
      <c r="MWC1188" s="140"/>
      <c r="MWD1188" s="140"/>
      <c r="MWE1188" s="140"/>
      <c r="MWF1188" s="140"/>
      <c r="MWG1188" s="140"/>
      <c r="MWH1188" s="140"/>
      <c r="MWI1188" s="140"/>
      <c r="MWJ1188" s="140"/>
      <c r="MWK1188" s="140"/>
      <c r="MWL1188" s="140"/>
      <c r="MWM1188" s="140"/>
      <c r="MWN1188" s="140"/>
      <c r="MWO1188" s="140"/>
      <c r="MWP1188" s="140"/>
      <c r="MWQ1188" s="140"/>
      <c r="MWR1188" s="140"/>
      <c r="MWS1188" s="140"/>
      <c r="MWT1188" s="140"/>
      <c r="MWU1188" s="140"/>
      <c r="MWV1188" s="140"/>
      <c r="MWW1188" s="140"/>
      <c r="MWX1188" s="140"/>
      <c r="MWY1188" s="140"/>
      <c r="MWZ1188" s="140"/>
      <c r="MXA1188" s="140"/>
      <c r="MXB1188" s="140"/>
      <c r="MXC1188" s="140"/>
      <c r="MXD1188" s="140"/>
      <c r="MXE1188" s="140"/>
      <c r="MXF1188" s="140"/>
      <c r="MXG1188" s="140"/>
      <c r="MXH1188" s="140"/>
      <c r="MXI1188" s="140"/>
      <c r="MXJ1188" s="140"/>
      <c r="MXK1188" s="140"/>
      <c r="MXL1188" s="140"/>
      <c r="MXM1188" s="140"/>
      <c r="MXN1188" s="140"/>
      <c r="MXO1188" s="140"/>
      <c r="MXP1188" s="140"/>
      <c r="MXQ1188" s="140"/>
      <c r="MXR1188" s="140"/>
      <c r="MXS1188" s="140"/>
      <c r="MXT1188" s="140"/>
      <c r="MXU1188" s="140"/>
      <c r="MXV1188" s="140"/>
      <c r="MXW1188" s="140"/>
      <c r="MXX1188" s="140"/>
      <c r="MXY1188" s="140"/>
      <c r="MXZ1188" s="140"/>
      <c r="MYA1188" s="140"/>
      <c r="MYB1188" s="140"/>
      <c r="MYC1188" s="140"/>
      <c r="MYD1188" s="140"/>
      <c r="MYE1188" s="140"/>
      <c r="MYF1188" s="140"/>
      <c r="MYG1188" s="140"/>
      <c r="MYH1188" s="140"/>
      <c r="MYI1188" s="140"/>
      <c r="MYJ1188" s="140"/>
      <c r="MYK1188" s="140"/>
      <c r="MYL1188" s="140"/>
      <c r="MYM1188" s="140"/>
      <c r="MYN1188" s="140"/>
      <c r="MYO1188" s="140"/>
      <c r="MYP1188" s="140"/>
      <c r="MYQ1188" s="140"/>
      <c r="MYR1188" s="140"/>
      <c r="MYS1188" s="140"/>
      <c r="MYT1188" s="140"/>
      <c r="MYU1188" s="140"/>
      <c r="MYV1188" s="140"/>
      <c r="MYW1188" s="140"/>
      <c r="MYX1188" s="140"/>
      <c r="MYY1188" s="140"/>
      <c r="MYZ1188" s="140"/>
      <c r="MZA1188" s="140"/>
      <c r="MZB1188" s="140"/>
      <c r="MZC1188" s="140"/>
      <c r="MZD1188" s="140"/>
      <c r="MZE1188" s="140"/>
      <c r="MZF1188" s="140"/>
      <c r="MZG1188" s="140"/>
      <c r="MZH1188" s="140"/>
      <c r="MZI1188" s="140"/>
      <c r="MZJ1188" s="140"/>
      <c r="MZK1188" s="140"/>
      <c r="MZL1188" s="140"/>
      <c r="MZM1188" s="140"/>
      <c r="MZN1188" s="140"/>
      <c r="MZO1188" s="140"/>
      <c r="MZP1188" s="140"/>
      <c r="MZQ1188" s="140"/>
      <c r="MZR1188" s="140"/>
      <c r="MZS1188" s="140"/>
      <c r="MZT1188" s="140"/>
      <c r="MZU1188" s="140"/>
      <c r="MZV1188" s="140"/>
      <c r="MZW1188" s="140"/>
      <c r="MZX1188" s="140"/>
      <c r="MZY1188" s="140"/>
      <c r="MZZ1188" s="140"/>
      <c r="NAA1188" s="140"/>
      <c r="NAB1188" s="140"/>
      <c r="NAC1188" s="140"/>
      <c r="NAD1188" s="140"/>
      <c r="NAE1188" s="140"/>
      <c r="NAF1188" s="140"/>
      <c r="NAG1188" s="140"/>
      <c r="NAH1188" s="140"/>
      <c r="NAI1188" s="140"/>
      <c r="NAJ1188" s="140"/>
      <c r="NAK1188" s="140"/>
      <c r="NAL1188" s="140"/>
      <c r="NAM1188" s="140"/>
      <c r="NAN1188" s="140"/>
      <c r="NAO1188" s="140"/>
      <c r="NAP1188" s="140"/>
      <c r="NAQ1188" s="140"/>
      <c r="NAR1188" s="140"/>
      <c r="NAS1188" s="140"/>
      <c r="NAT1188" s="140"/>
      <c r="NAU1188" s="140"/>
      <c r="NAV1188" s="140"/>
      <c r="NAW1188" s="140"/>
      <c r="NAX1188" s="140"/>
      <c r="NAY1188" s="140"/>
      <c r="NAZ1188" s="140"/>
      <c r="NBA1188" s="140"/>
      <c r="NBB1188" s="140"/>
      <c r="NBC1188" s="140"/>
      <c r="NBD1188" s="140"/>
      <c r="NBE1188" s="140"/>
      <c r="NBF1188" s="140"/>
      <c r="NBG1188" s="140"/>
      <c r="NBH1188" s="140"/>
      <c r="NBI1188" s="140"/>
      <c r="NBJ1188" s="140"/>
      <c r="NBK1188" s="140"/>
      <c r="NBL1188" s="140"/>
      <c r="NBM1188" s="140"/>
      <c r="NBN1188" s="140"/>
      <c r="NBO1188" s="140"/>
      <c r="NBP1188" s="140"/>
      <c r="NBQ1188" s="140"/>
      <c r="NBR1188" s="140"/>
      <c r="NBS1188" s="140"/>
      <c r="NBT1188" s="140"/>
      <c r="NBU1188" s="140"/>
      <c r="NBV1188" s="140"/>
      <c r="NBW1188" s="140"/>
      <c r="NBX1188" s="140"/>
      <c r="NBY1188" s="140"/>
      <c r="NBZ1188" s="140"/>
      <c r="NCA1188" s="140"/>
      <c r="NCB1188" s="140"/>
      <c r="NCC1188" s="140"/>
      <c r="NCD1188" s="140"/>
      <c r="NCE1188" s="140"/>
      <c r="NCF1188" s="140"/>
      <c r="NCG1188" s="140"/>
      <c r="NCH1188" s="140"/>
      <c r="NCI1188" s="140"/>
      <c r="NCJ1188" s="140"/>
      <c r="NCK1188" s="140"/>
      <c r="NCL1188" s="140"/>
      <c r="NCM1188" s="140"/>
      <c r="NCN1188" s="140"/>
      <c r="NCO1188" s="140"/>
      <c r="NCP1188" s="140"/>
      <c r="NCQ1188" s="140"/>
      <c r="NCR1188" s="140"/>
      <c r="NCS1188" s="140"/>
      <c r="NCT1188" s="140"/>
      <c r="NCU1188" s="140"/>
      <c r="NCV1188" s="140"/>
      <c r="NCW1188" s="140"/>
      <c r="NCX1188" s="140"/>
      <c r="NCY1188" s="140"/>
      <c r="NCZ1188" s="140"/>
      <c r="NDA1188" s="140"/>
      <c r="NDB1188" s="140"/>
      <c r="NDC1188" s="140"/>
      <c r="NDD1188" s="140"/>
      <c r="NDE1188" s="140"/>
      <c r="NDF1188" s="140"/>
      <c r="NDG1188" s="140"/>
      <c r="NDH1188" s="140"/>
      <c r="NDI1188" s="140"/>
      <c r="NDJ1188" s="140"/>
      <c r="NDK1188" s="140"/>
      <c r="NDL1188" s="140"/>
      <c r="NDM1188" s="140"/>
      <c r="NDN1188" s="140"/>
      <c r="NDO1188" s="140"/>
      <c r="NDP1188" s="140"/>
      <c r="NDQ1188" s="140"/>
      <c r="NDR1188" s="140"/>
      <c r="NDS1188" s="140"/>
      <c r="NDT1188" s="140"/>
      <c r="NDU1188" s="140"/>
      <c r="NDV1188" s="140"/>
      <c r="NDW1188" s="140"/>
      <c r="NDX1188" s="140"/>
      <c r="NDY1188" s="140"/>
      <c r="NDZ1188" s="140"/>
      <c r="NEA1188" s="140"/>
      <c r="NEB1188" s="140"/>
      <c r="NEC1188" s="140"/>
      <c r="NED1188" s="140"/>
      <c r="NEE1188" s="140"/>
      <c r="NEF1188" s="140"/>
      <c r="NEG1188" s="140"/>
      <c r="NEH1188" s="140"/>
      <c r="NEI1188" s="140"/>
      <c r="NEJ1188" s="140"/>
      <c r="NEK1188" s="140"/>
      <c r="NEL1188" s="140"/>
      <c r="NEM1188" s="140"/>
      <c r="NEN1188" s="140"/>
      <c r="NEO1188" s="140"/>
      <c r="NEP1188" s="140"/>
      <c r="NEQ1188" s="140"/>
      <c r="NER1188" s="140"/>
      <c r="NES1188" s="140"/>
      <c r="NET1188" s="140"/>
      <c r="NEU1188" s="140"/>
      <c r="NEV1188" s="140"/>
      <c r="NEW1188" s="140"/>
      <c r="NEX1188" s="140"/>
      <c r="NEY1188" s="140"/>
      <c r="NEZ1188" s="140"/>
      <c r="NFA1188" s="140"/>
      <c r="NFB1188" s="140"/>
      <c r="NFC1188" s="140"/>
      <c r="NFD1188" s="140"/>
      <c r="NFE1188" s="140"/>
      <c r="NFF1188" s="140"/>
      <c r="NFG1188" s="140"/>
      <c r="NFH1188" s="140"/>
      <c r="NFI1188" s="140"/>
      <c r="NFJ1188" s="140"/>
      <c r="NFK1188" s="140"/>
      <c r="NFL1188" s="140"/>
      <c r="NFM1188" s="140"/>
      <c r="NFN1188" s="140"/>
      <c r="NFO1188" s="140"/>
      <c r="NFP1188" s="140"/>
      <c r="NFQ1188" s="140"/>
      <c r="NFR1188" s="140"/>
      <c r="NFS1188" s="140"/>
      <c r="NFT1188" s="140"/>
      <c r="NFU1188" s="140"/>
      <c r="NFV1188" s="140"/>
      <c r="NFW1188" s="140"/>
      <c r="NFX1188" s="140"/>
      <c r="NFY1188" s="140"/>
      <c r="NFZ1188" s="140"/>
      <c r="NGA1188" s="140"/>
      <c r="NGB1188" s="140"/>
      <c r="NGC1188" s="140"/>
      <c r="NGD1188" s="140"/>
      <c r="NGE1188" s="140"/>
      <c r="NGF1188" s="140"/>
      <c r="NGG1188" s="140"/>
      <c r="NGH1188" s="140"/>
      <c r="NGI1188" s="140"/>
      <c r="NGJ1188" s="140"/>
      <c r="NGK1188" s="140"/>
      <c r="NGL1188" s="140"/>
      <c r="NGM1188" s="140"/>
      <c r="NGN1188" s="140"/>
      <c r="NGO1188" s="140"/>
      <c r="NGP1188" s="140"/>
      <c r="NGQ1188" s="140"/>
      <c r="NGR1188" s="140"/>
      <c r="NGS1188" s="140"/>
      <c r="NGT1188" s="140"/>
      <c r="NGU1188" s="140"/>
      <c r="NGV1188" s="140"/>
      <c r="NGW1188" s="140"/>
      <c r="NGX1188" s="140"/>
      <c r="NGY1188" s="140"/>
      <c r="NGZ1188" s="140"/>
      <c r="NHA1188" s="140"/>
      <c r="NHB1188" s="140"/>
      <c r="NHC1188" s="140"/>
      <c r="NHD1188" s="140"/>
      <c r="NHE1188" s="140"/>
      <c r="NHF1188" s="140"/>
      <c r="NHG1188" s="140"/>
      <c r="NHH1188" s="140"/>
      <c r="NHI1188" s="140"/>
      <c r="NHJ1188" s="140"/>
      <c r="NHK1188" s="140"/>
      <c r="NHL1188" s="140"/>
      <c r="NHM1188" s="140"/>
      <c r="NHN1188" s="140"/>
      <c r="NHO1188" s="140"/>
      <c r="NHP1188" s="140"/>
      <c r="NHQ1188" s="140"/>
      <c r="NHR1188" s="140"/>
      <c r="NHS1188" s="140"/>
      <c r="NHT1188" s="140"/>
      <c r="NHU1188" s="140"/>
      <c r="NHV1188" s="140"/>
      <c r="NHW1188" s="140"/>
      <c r="NHX1188" s="140"/>
      <c r="NHY1188" s="140"/>
      <c r="NHZ1188" s="140"/>
      <c r="NIA1188" s="140"/>
      <c r="NIB1188" s="140"/>
      <c r="NIC1188" s="140"/>
      <c r="NID1188" s="140"/>
      <c r="NIE1188" s="140"/>
      <c r="NIF1188" s="140"/>
      <c r="NIG1188" s="140"/>
      <c r="NIH1188" s="140"/>
      <c r="NII1188" s="140"/>
      <c r="NIJ1188" s="140"/>
      <c r="NIK1188" s="140"/>
      <c r="NIL1188" s="140"/>
      <c r="NIM1188" s="140"/>
      <c r="NIN1188" s="140"/>
      <c r="NIO1188" s="140"/>
      <c r="NIP1188" s="140"/>
      <c r="NIQ1188" s="140"/>
      <c r="NIR1188" s="140"/>
      <c r="NIS1188" s="140"/>
      <c r="NIT1188" s="140"/>
      <c r="NIU1188" s="140"/>
      <c r="NIV1188" s="140"/>
      <c r="NIW1188" s="140"/>
      <c r="NIX1188" s="140"/>
      <c r="NIY1188" s="140"/>
      <c r="NIZ1188" s="140"/>
      <c r="NJA1188" s="140"/>
      <c r="NJB1188" s="140"/>
      <c r="NJC1188" s="140"/>
      <c r="NJD1188" s="140"/>
      <c r="NJE1188" s="140"/>
      <c r="NJF1188" s="140"/>
      <c r="NJG1188" s="140"/>
      <c r="NJH1188" s="140"/>
      <c r="NJI1188" s="140"/>
      <c r="NJJ1188" s="140"/>
      <c r="NJK1188" s="140"/>
      <c r="NJL1188" s="140"/>
      <c r="NJM1188" s="140"/>
      <c r="NJN1188" s="140"/>
      <c r="NJO1188" s="140"/>
      <c r="NJP1188" s="140"/>
      <c r="NJQ1188" s="140"/>
      <c r="NJR1188" s="140"/>
      <c r="NJS1188" s="140"/>
      <c r="NJT1188" s="140"/>
      <c r="NJU1188" s="140"/>
      <c r="NJV1188" s="140"/>
      <c r="NJW1188" s="140"/>
      <c r="NJX1188" s="140"/>
      <c r="NJY1188" s="140"/>
      <c r="NJZ1188" s="140"/>
      <c r="NKA1188" s="140"/>
      <c r="NKB1188" s="140"/>
      <c r="NKC1188" s="140"/>
      <c r="NKD1188" s="140"/>
      <c r="NKE1188" s="140"/>
      <c r="NKF1188" s="140"/>
      <c r="NKG1188" s="140"/>
      <c r="NKH1188" s="140"/>
      <c r="NKI1188" s="140"/>
      <c r="NKJ1188" s="140"/>
      <c r="NKK1188" s="140"/>
      <c r="NKL1188" s="140"/>
      <c r="NKM1188" s="140"/>
      <c r="NKN1188" s="140"/>
      <c r="NKO1188" s="140"/>
      <c r="NKP1188" s="140"/>
      <c r="NKQ1188" s="140"/>
      <c r="NKR1188" s="140"/>
      <c r="NKS1188" s="140"/>
      <c r="NKT1188" s="140"/>
      <c r="NKU1188" s="140"/>
      <c r="NKV1188" s="140"/>
      <c r="NKW1188" s="140"/>
      <c r="NKX1188" s="140"/>
      <c r="NKY1188" s="140"/>
      <c r="NKZ1188" s="140"/>
      <c r="NLA1188" s="140"/>
      <c r="NLB1188" s="140"/>
      <c r="NLC1188" s="140"/>
      <c r="NLD1188" s="140"/>
      <c r="NLE1188" s="140"/>
      <c r="NLF1188" s="140"/>
      <c r="NLG1188" s="140"/>
      <c r="NLH1188" s="140"/>
      <c r="NLI1188" s="140"/>
      <c r="NLJ1188" s="140"/>
      <c r="NLK1188" s="140"/>
      <c r="NLL1188" s="140"/>
      <c r="NLM1188" s="140"/>
      <c r="NLN1188" s="140"/>
      <c r="NLO1188" s="140"/>
      <c r="NLP1188" s="140"/>
      <c r="NLQ1188" s="140"/>
      <c r="NLR1188" s="140"/>
      <c r="NLS1188" s="140"/>
      <c r="NLT1188" s="140"/>
      <c r="NLU1188" s="140"/>
      <c r="NLV1188" s="140"/>
      <c r="NLW1188" s="140"/>
      <c r="NLX1188" s="140"/>
      <c r="NLY1188" s="140"/>
      <c r="NLZ1188" s="140"/>
      <c r="NMA1188" s="140"/>
      <c r="NMB1188" s="140"/>
      <c r="NMC1188" s="140"/>
      <c r="NMD1188" s="140"/>
      <c r="NME1188" s="140"/>
      <c r="NMF1188" s="140"/>
      <c r="NMG1188" s="140"/>
      <c r="NMH1188" s="140"/>
      <c r="NMI1188" s="140"/>
      <c r="NMJ1188" s="140"/>
      <c r="NMK1188" s="140"/>
      <c r="NML1188" s="140"/>
      <c r="NMM1188" s="140"/>
      <c r="NMN1188" s="140"/>
      <c r="NMO1188" s="140"/>
      <c r="NMP1188" s="140"/>
      <c r="NMQ1188" s="140"/>
      <c r="NMR1188" s="140"/>
      <c r="NMS1188" s="140"/>
      <c r="NMT1188" s="140"/>
      <c r="NMU1188" s="140"/>
      <c r="NMV1188" s="140"/>
      <c r="NMW1188" s="140"/>
      <c r="NMX1188" s="140"/>
      <c r="NMY1188" s="140"/>
      <c r="NMZ1188" s="140"/>
      <c r="NNA1188" s="140"/>
      <c r="NNB1188" s="140"/>
      <c r="NNC1188" s="140"/>
      <c r="NND1188" s="140"/>
      <c r="NNE1188" s="140"/>
      <c r="NNF1188" s="140"/>
      <c r="NNG1188" s="140"/>
      <c r="NNH1188" s="140"/>
      <c r="NNI1188" s="140"/>
      <c r="NNJ1188" s="140"/>
      <c r="NNK1188" s="140"/>
      <c r="NNL1188" s="140"/>
      <c r="NNM1188" s="140"/>
      <c r="NNN1188" s="140"/>
      <c r="NNO1188" s="140"/>
      <c r="NNP1188" s="140"/>
      <c r="NNQ1188" s="140"/>
      <c r="NNR1188" s="140"/>
      <c r="NNS1188" s="140"/>
      <c r="NNT1188" s="140"/>
      <c r="NNU1188" s="140"/>
      <c r="NNV1188" s="140"/>
      <c r="NNW1188" s="140"/>
      <c r="NNX1188" s="140"/>
      <c r="NNY1188" s="140"/>
      <c r="NNZ1188" s="140"/>
      <c r="NOA1188" s="140"/>
      <c r="NOB1188" s="140"/>
      <c r="NOC1188" s="140"/>
      <c r="NOD1188" s="140"/>
      <c r="NOE1188" s="140"/>
      <c r="NOF1188" s="140"/>
      <c r="NOG1188" s="140"/>
      <c r="NOH1188" s="140"/>
      <c r="NOI1188" s="140"/>
      <c r="NOJ1188" s="140"/>
      <c r="NOK1188" s="140"/>
      <c r="NOL1188" s="140"/>
      <c r="NOM1188" s="140"/>
      <c r="NON1188" s="140"/>
      <c r="NOO1188" s="140"/>
      <c r="NOP1188" s="140"/>
      <c r="NOQ1188" s="140"/>
      <c r="NOR1188" s="140"/>
      <c r="NOS1188" s="140"/>
      <c r="NOT1188" s="140"/>
      <c r="NOU1188" s="140"/>
      <c r="NOV1188" s="140"/>
      <c r="NOW1188" s="140"/>
      <c r="NOX1188" s="140"/>
      <c r="NOY1188" s="140"/>
      <c r="NOZ1188" s="140"/>
      <c r="NPA1188" s="140"/>
      <c r="NPB1188" s="140"/>
      <c r="NPC1188" s="140"/>
      <c r="NPD1188" s="140"/>
      <c r="NPE1188" s="140"/>
      <c r="NPF1188" s="140"/>
      <c r="NPG1188" s="140"/>
      <c r="NPH1188" s="140"/>
      <c r="NPI1188" s="140"/>
      <c r="NPJ1188" s="140"/>
      <c r="NPK1188" s="140"/>
      <c r="NPL1188" s="140"/>
      <c r="NPM1188" s="140"/>
      <c r="NPN1188" s="140"/>
      <c r="NPO1188" s="140"/>
      <c r="NPP1188" s="140"/>
      <c r="NPQ1188" s="140"/>
      <c r="NPR1188" s="140"/>
      <c r="NPS1188" s="140"/>
      <c r="NPT1188" s="140"/>
      <c r="NPU1188" s="140"/>
      <c r="NPV1188" s="140"/>
      <c r="NPW1188" s="140"/>
      <c r="NPX1188" s="140"/>
      <c r="NPY1188" s="140"/>
      <c r="NPZ1188" s="140"/>
      <c r="NQA1188" s="140"/>
      <c r="NQB1188" s="140"/>
      <c r="NQC1188" s="140"/>
      <c r="NQD1188" s="140"/>
      <c r="NQE1188" s="140"/>
      <c r="NQF1188" s="140"/>
      <c r="NQG1188" s="140"/>
      <c r="NQH1188" s="140"/>
      <c r="NQI1188" s="140"/>
      <c r="NQJ1188" s="140"/>
      <c r="NQK1188" s="140"/>
      <c r="NQL1188" s="140"/>
      <c r="NQM1188" s="140"/>
      <c r="NQN1188" s="140"/>
      <c r="NQO1188" s="140"/>
      <c r="NQP1188" s="140"/>
      <c r="NQQ1188" s="140"/>
      <c r="NQR1188" s="140"/>
      <c r="NQS1188" s="140"/>
      <c r="NQT1188" s="140"/>
      <c r="NQU1188" s="140"/>
      <c r="NQV1188" s="140"/>
      <c r="NQW1188" s="140"/>
      <c r="NQX1188" s="140"/>
      <c r="NQY1188" s="140"/>
      <c r="NQZ1188" s="140"/>
      <c r="NRA1188" s="140"/>
      <c r="NRB1188" s="140"/>
      <c r="NRC1188" s="140"/>
      <c r="NRD1188" s="140"/>
      <c r="NRE1188" s="140"/>
      <c r="NRF1188" s="140"/>
      <c r="NRG1188" s="140"/>
      <c r="NRH1188" s="140"/>
      <c r="NRI1188" s="140"/>
      <c r="NRJ1188" s="140"/>
      <c r="NRK1188" s="140"/>
      <c r="NRL1188" s="140"/>
      <c r="NRM1188" s="140"/>
      <c r="NRN1188" s="140"/>
      <c r="NRO1188" s="140"/>
      <c r="NRP1188" s="140"/>
      <c r="NRQ1188" s="140"/>
      <c r="NRR1188" s="140"/>
      <c r="NRS1188" s="140"/>
      <c r="NRT1188" s="140"/>
      <c r="NRU1188" s="140"/>
      <c r="NRV1188" s="140"/>
      <c r="NRW1188" s="140"/>
      <c r="NRX1188" s="140"/>
      <c r="NRY1188" s="140"/>
      <c r="NRZ1188" s="140"/>
      <c r="NSA1188" s="140"/>
      <c r="NSB1188" s="140"/>
      <c r="NSC1188" s="140"/>
      <c r="NSD1188" s="140"/>
      <c r="NSE1188" s="140"/>
      <c r="NSF1188" s="140"/>
      <c r="NSG1188" s="140"/>
      <c r="NSH1188" s="140"/>
      <c r="NSI1188" s="140"/>
      <c r="NSJ1188" s="140"/>
      <c r="NSK1188" s="140"/>
      <c r="NSL1188" s="140"/>
      <c r="NSM1188" s="140"/>
      <c r="NSN1188" s="140"/>
      <c r="NSO1188" s="140"/>
      <c r="NSP1188" s="140"/>
      <c r="NSQ1188" s="140"/>
      <c r="NSR1188" s="140"/>
      <c r="NSS1188" s="140"/>
      <c r="NST1188" s="140"/>
      <c r="NSU1188" s="140"/>
      <c r="NSV1188" s="140"/>
      <c r="NSW1188" s="140"/>
      <c r="NSX1188" s="140"/>
      <c r="NSY1188" s="140"/>
      <c r="NSZ1188" s="140"/>
      <c r="NTA1188" s="140"/>
      <c r="NTB1188" s="140"/>
      <c r="NTC1188" s="140"/>
      <c r="NTD1188" s="140"/>
      <c r="NTE1188" s="140"/>
      <c r="NTF1188" s="140"/>
      <c r="NTG1188" s="140"/>
      <c r="NTH1188" s="140"/>
      <c r="NTI1188" s="140"/>
      <c r="NTJ1188" s="140"/>
      <c r="NTK1188" s="140"/>
      <c r="NTL1188" s="140"/>
      <c r="NTM1188" s="140"/>
      <c r="NTN1188" s="140"/>
      <c r="NTO1188" s="140"/>
      <c r="NTP1188" s="140"/>
      <c r="NTQ1188" s="140"/>
      <c r="NTR1188" s="140"/>
      <c r="NTS1188" s="140"/>
      <c r="NTT1188" s="140"/>
      <c r="NTU1188" s="140"/>
      <c r="NTV1188" s="140"/>
      <c r="NTW1188" s="140"/>
      <c r="NTX1188" s="140"/>
      <c r="NTY1188" s="140"/>
      <c r="NTZ1188" s="140"/>
      <c r="NUA1188" s="140"/>
      <c r="NUB1188" s="140"/>
      <c r="NUC1188" s="140"/>
      <c r="NUD1188" s="140"/>
      <c r="NUE1188" s="140"/>
      <c r="NUF1188" s="140"/>
      <c r="NUG1188" s="140"/>
      <c r="NUH1188" s="140"/>
      <c r="NUI1188" s="140"/>
      <c r="NUJ1188" s="140"/>
      <c r="NUK1188" s="140"/>
      <c r="NUL1188" s="140"/>
      <c r="NUM1188" s="140"/>
      <c r="NUN1188" s="140"/>
      <c r="NUO1188" s="140"/>
      <c r="NUP1188" s="140"/>
      <c r="NUQ1188" s="140"/>
      <c r="NUR1188" s="140"/>
      <c r="NUS1188" s="140"/>
      <c r="NUT1188" s="140"/>
      <c r="NUU1188" s="140"/>
      <c r="NUV1188" s="140"/>
      <c r="NUW1188" s="140"/>
      <c r="NUX1188" s="140"/>
      <c r="NUY1188" s="140"/>
      <c r="NUZ1188" s="140"/>
      <c r="NVA1188" s="140"/>
      <c r="NVB1188" s="140"/>
      <c r="NVC1188" s="140"/>
      <c r="NVD1188" s="140"/>
      <c r="NVE1188" s="140"/>
      <c r="NVF1188" s="140"/>
      <c r="NVG1188" s="140"/>
      <c r="NVH1188" s="140"/>
      <c r="NVI1188" s="140"/>
      <c r="NVJ1188" s="140"/>
      <c r="NVK1188" s="140"/>
      <c r="NVL1188" s="140"/>
      <c r="NVM1188" s="140"/>
      <c r="NVN1188" s="140"/>
      <c r="NVO1188" s="140"/>
      <c r="NVP1188" s="140"/>
      <c r="NVQ1188" s="140"/>
      <c r="NVR1188" s="140"/>
      <c r="NVS1188" s="140"/>
      <c r="NVT1188" s="140"/>
      <c r="NVU1188" s="140"/>
      <c r="NVV1188" s="140"/>
      <c r="NVW1188" s="140"/>
      <c r="NVX1188" s="140"/>
      <c r="NVY1188" s="140"/>
      <c r="NVZ1188" s="140"/>
      <c r="NWA1188" s="140"/>
      <c r="NWB1188" s="140"/>
      <c r="NWC1188" s="140"/>
      <c r="NWD1188" s="140"/>
      <c r="NWE1188" s="140"/>
      <c r="NWF1188" s="140"/>
      <c r="NWG1188" s="140"/>
      <c r="NWH1188" s="140"/>
      <c r="NWI1188" s="140"/>
      <c r="NWJ1188" s="140"/>
      <c r="NWK1188" s="140"/>
      <c r="NWL1188" s="140"/>
      <c r="NWM1188" s="140"/>
      <c r="NWN1188" s="140"/>
      <c r="NWO1188" s="140"/>
      <c r="NWP1188" s="140"/>
      <c r="NWQ1188" s="140"/>
      <c r="NWR1188" s="140"/>
      <c r="NWS1188" s="140"/>
      <c r="NWT1188" s="140"/>
      <c r="NWU1188" s="140"/>
      <c r="NWV1188" s="140"/>
      <c r="NWW1188" s="140"/>
      <c r="NWX1188" s="140"/>
      <c r="NWY1188" s="140"/>
      <c r="NWZ1188" s="140"/>
      <c r="NXA1188" s="140"/>
      <c r="NXB1188" s="140"/>
      <c r="NXC1188" s="140"/>
      <c r="NXD1188" s="140"/>
      <c r="NXE1188" s="140"/>
      <c r="NXF1188" s="140"/>
      <c r="NXG1188" s="140"/>
      <c r="NXH1188" s="140"/>
      <c r="NXI1188" s="140"/>
      <c r="NXJ1188" s="140"/>
      <c r="NXK1188" s="140"/>
      <c r="NXL1188" s="140"/>
      <c r="NXM1188" s="140"/>
      <c r="NXN1188" s="140"/>
      <c r="NXO1188" s="140"/>
      <c r="NXP1188" s="140"/>
      <c r="NXQ1188" s="140"/>
      <c r="NXR1188" s="140"/>
      <c r="NXS1188" s="140"/>
      <c r="NXT1188" s="140"/>
      <c r="NXU1188" s="140"/>
      <c r="NXV1188" s="140"/>
      <c r="NXW1188" s="140"/>
      <c r="NXX1188" s="140"/>
      <c r="NXY1188" s="140"/>
      <c r="NXZ1188" s="140"/>
      <c r="NYA1188" s="140"/>
      <c r="NYB1188" s="140"/>
      <c r="NYC1188" s="140"/>
      <c r="NYD1188" s="140"/>
      <c r="NYE1188" s="140"/>
      <c r="NYF1188" s="140"/>
      <c r="NYG1188" s="140"/>
      <c r="NYH1188" s="140"/>
      <c r="NYI1188" s="140"/>
      <c r="NYJ1188" s="140"/>
      <c r="NYK1188" s="140"/>
      <c r="NYL1188" s="140"/>
      <c r="NYM1188" s="140"/>
      <c r="NYN1188" s="140"/>
      <c r="NYO1188" s="140"/>
      <c r="NYP1188" s="140"/>
      <c r="NYQ1188" s="140"/>
      <c r="NYR1188" s="140"/>
      <c r="NYS1188" s="140"/>
      <c r="NYT1188" s="140"/>
      <c r="NYU1188" s="140"/>
      <c r="NYV1188" s="140"/>
      <c r="NYW1188" s="140"/>
      <c r="NYX1188" s="140"/>
      <c r="NYY1188" s="140"/>
      <c r="NYZ1188" s="140"/>
      <c r="NZA1188" s="140"/>
      <c r="NZB1188" s="140"/>
      <c r="NZC1188" s="140"/>
      <c r="NZD1188" s="140"/>
      <c r="NZE1188" s="140"/>
      <c r="NZF1188" s="140"/>
      <c r="NZG1188" s="140"/>
      <c r="NZH1188" s="140"/>
      <c r="NZI1188" s="140"/>
      <c r="NZJ1188" s="140"/>
      <c r="NZK1188" s="140"/>
      <c r="NZL1188" s="140"/>
      <c r="NZM1188" s="140"/>
      <c r="NZN1188" s="140"/>
      <c r="NZO1188" s="140"/>
      <c r="NZP1188" s="140"/>
      <c r="NZQ1188" s="140"/>
      <c r="NZR1188" s="140"/>
      <c r="NZS1188" s="140"/>
      <c r="NZT1188" s="140"/>
      <c r="NZU1188" s="140"/>
      <c r="NZV1188" s="140"/>
      <c r="NZW1188" s="140"/>
      <c r="NZX1188" s="140"/>
      <c r="NZY1188" s="140"/>
      <c r="NZZ1188" s="140"/>
      <c r="OAA1188" s="140"/>
      <c r="OAB1188" s="140"/>
      <c r="OAC1188" s="140"/>
      <c r="OAD1188" s="140"/>
      <c r="OAE1188" s="140"/>
      <c r="OAF1188" s="140"/>
      <c r="OAG1188" s="140"/>
      <c r="OAH1188" s="140"/>
      <c r="OAI1188" s="140"/>
      <c r="OAJ1188" s="140"/>
      <c r="OAK1188" s="140"/>
      <c r="OAL1188" s="140"/>
      <c r="OAM1188" s="140"/>
      <c r="OAN1188" s="140"/>
      <c r="OAO1188" s="140"/>
      <c r="OAP1188" s="140"/>
      <c r="OAQ1188" s="140"/>
      <c r="OAR1188" s="140"/>
      <c r="OAS1188" s="140"/>
      <c r="OAT1188" s="140"/>
      <c r="OAU1188" s="140"/>
      <c r="OAV1188" s="140"/>
      <c r="OAW1188" s="140"/>
      <c r="OAX1188" s="140"/>
      <c r="OAY1188" s="140"/>
      <c r="OAZ1188" s="140"/>
      <c r="OBA1188" s="140"/>
      <c r="OBB1188" s="140"/>
      <c r="OBC1188" s="140"/>
      <c r="OBD1188" s="140"/>
      <c r="OBE1188" s="140"/>
      <c r="OBF1188" s="140"/>
      <c r="OBG1188" s="140"/>
      <c r="OBH1188" s="140"/>
      <c r="OBI1188" s="140"/>
      <c r="OBJ1188" s="140"/>
      <c r="OBK1188" s="140"/>
      <c r="OBL1188" s="140"/>
      <c r="OBM1188" s="140"/>
      <c r="OBN1188" s="140"/>
      <c r="OBO1188" s="140"/>
      <c r="OBP1188" s="140"/>
      <c r="OBQ1188" s="140"/>
      <c r="OBR1188" s="140"/>
      <c r="OBS1188" s="140"/>
      <c r="OBT1188" s="140"/>
      <c r="OBU1188" s="140"/>
      <c r="OBV1188" s="140"/>
      <c r="OBW1188" s="140"/>
      <c r="OBX1188" s="140"/>
      <c r="OBY1188" s="140"/>
      <c r="OBZ1188" s="140"/>
      <c r="OCA1188" s="140"/>
      <c r="OCB1188" s="140"/>
      <c r="OCC1188" s="140"/>
      <c r="OCD1188" s="140"/>
      <c r="OCE1188" s="140"/>
      <c r="OCF1188" s="140"/>
      <c r="OCG1188" s="140"/>
      <c r="OCH1188" s="140"/>
      <c r="OCI1188" s="140"/>
      <c r="OCJ1188" s="140"/>
      <c r="OCK1188" s="140"/>
      <c r="OCL1188" s="140"/>
      <c r="OCM1188" s="140"/>
      <c r="OCN1188" s="140"/>
      <c r="OCO1188" s="140"/>
      <c r="OCP1188" s="140"/>
      <c r="OCQ1188" s="140"/>
      <c r="OCR1188" s="140"/>
      <c r="OCS1188" s="140"/>
      <c r="OCT1188" s="140"/>
      <c r="OCU1188" s="140"/>
      <c r="OCV1188" s="140"/>
      <c r="OCW1188" s="140"/>
      <c r="OCX1188" s="140"/>
      <c r="OCY1188" s="140"/>
      <c r="OCZ1188" s="140"/>
      <c r="ODA1188" s="140"/>
      <c r="ODB1188" s="140"/>
      <c r="ODC1188" s="140"/>
      <c r="ODD1188" s="140"/>
      <c r="ODE1188" s="140"/>
      <c r="ODF1188" s="140"/>
      <c r="ODG1188" s="140"/>
      <c r="ODH1188" s="140"/>
      <c r="ODI1188" s="140"/>
      <c r="ODJ1188" s="140"/>
      <c r="ODK1188" s="140"/>
      <c r="ODL1188" s="140"/>
      <c r="ODM1188" s="140"/>
      <c r="ODN1188" s="140"/>
      <c r="ODO1188" s="140"/>
      <c r="ODP1188" s="140"/>
      <c r="ODQ1188" s="140"/>
      <c r="ODR1188" s="140"/>
      <c r="ODS1188" s="140"/>
      <c r="ODT1188" s="140"/>
      <c r="ODU1188" s="140"/>
      <c r="ODV1188" s="140"/>
      <c r="ODW1188" s="140"/>
      <c r="ODX1188" s="140"/>
      <c r="ODY1188" s="140"/>
      <c r="ODZ1188" s="140"/>
      <c r="OEA1188" s="140"/>
      <c r="OEB1188" s="140"/>
      <c r="OEC1188" s="140"/>
      <c r="OED1188" s="140"/>
      <c r="OEE1188" s="140"/>
      <c r="OEF1188" s="140"/>
      <c r="OEG1188" s="140"/>
      <c r="OEH1188" s="140"/>
      <c r="OEI1188" s="140"/>
      <c r="OEJ1188" s="140"/>
      <c r="OEK1188" s="140"/>
      <c r="OEL1188" s="140"/>
      <c r="OEM1188" s="140"/>
      <c r="OEN1188" s="140"/>
      <c r="OEO1188" s="140"/>
      <c r="OEP1188" s="140"/>
      <c r="OEQ1188" s="140"/>
      <c r="OER1188" s="140"/>
      <c r="OES1188" s="140"/>
      <c r="OET1188" s="140"/>
      <c r="OEU1188" s="140"/>
      <c r="OEV1188" s="140"/>
      <c r="OEW1188" s="140"/>
      <c r="OEX1188" s="140"/>
      <c r="OEY1188" s="140"/>
      <c r="OEZ1188" s="140"/>
      <c r="OFA1188" s="140"/>
      <c r="OFB1188" s="140"/>
      <c r="OFC1188" s="140"/>
      <c r="OFD1188" s="140"/>
      <c r="OFE1188" s="140"/>
      <c r="OFF1188" s="140"/>
      <c r="OFG1188" s="140"/>
      <c r="OFH1188" s="140"/>
      <c r="OFI1188" s="140"/>
      <c r="OFJ1188" s="140"/>
      <c r="OFK1188" s="140"/>
      <c r="OFL1188" s="140"/>
      <c r="OFM1188" s="140"/>
      <c r="OFN1188" s="140"/>
      <c r="OFO1188" s="140"/>
      <c r="OFP1188" s="140"/>
      <c r="OFQ1188" s="140"/>
      <c r="OFR1188" s="140"/>
      <c r="OFS1188" s="140"/>
      <c r="OFT1188" s="140"/>
      <c r="OFU1188" s="140"/>
      <c r="OFV1188" s="140"/>
      <c r="OFW1188" s="140"/>
      <c r="OFX1188" s="140"/>
      <c r="OFY1188" s="140"/>
      <c r="OFZ1188" s="140"/>
      <c r="OGA1188" s="140"/>
      <c r="OGB1188" s="140"/>
      <c r="OGC1188" s="140"/>
      <c r="OGD1188" s="140"/>
      <c r="OGE1188" s="140"/>
      <c r="OGF1188" s="140"/>
      <c r="OGG1188" s="140"/>
      <c r="OGH1188" s="140"/>
      <c r="OGI1188" s="140"/>
      <c r="OGJ1188" s="140"/>
      <c r="OGK1188" s="140"/>
      <c r="OGL1188" s="140"/>
      <c r="OGM1188" s="140"/>
      <c r="OGN1188" s="140"/>
      <c r="OGO1188" s="140"/>
      <c r="OGP1188" s="140"/>
      <c r="OGQ1188" s="140"/>
      <c r="OGR1188" s="140"/>
      <c r="OGS1188" s="140"/>
      <c r="OGT1188" s="140"/>
      <c r="OGU1188" s="140"/>
      <c r="OGV1188" s="140"/>
      <c r="OGW1188" s="140"/>
      <c r="OGX1188" s="140"/>
      <c r="OGY1188" s="140"/>
      <c r="OGZ1188" s="140"/>
      <c r="OHA1188" s="140"/>
      <c r="OHB1188" s="140"/>
      <c r="OHC1188" s="140"/>
      <c r="OHD1188" s="140"/>
      <c r="OHE1188" s="140"/>
      <c r="OHF1188" s="140"/>
      <c r="OHG1188" s="140"/>
      <c r="OHH1188" s="140"/>
      <c r="OHI1188" s="140"/>
      <c r="OHJ1188" s="140"/>
      <c r="OHK1188" s="140"/>
      <c r="OHL1188" s="140"/>
      <c r="OHM1188" s="140"/>
      <c r="OHN1188" s="140"/>
      <c r="OHO1188" s="140"/>
      <c r="OHP1188" s="140"/>
      <c r="OHQ1188" s="140"/>
      <c r="OHR1188" s="140"/>
      <c r="OHS1188" s="140"/>
      <c r="OHT1188" s="140"/>
      <c r="OHU1188" s="140"/>
      <c r="OHV1188" s="140"/>
      <c r="OHW1188" s="140"/>
      <c r="OHX1188" s="140"/>
      <c r="OHY1188" s="140"/>
      <c r="OHZ1188" s="140"/>
      <c r="OIA1188" s="140"/>
      <c r="OIB1188" s="140"/>
      <c r="OIC1188" s="140"/>
      <c r="OID1188" s="140"/>
      <c r="OIE1188" s="140"/>
      <c r="OIF1188" s="140"/>
      <c r="OIG1188" s="140"/>
      <c r="OIH1188" s="140"/>
      <c r="OII1188" s="140"/>
      <c r="OIJ1188" s="140"/>
      <c r="OIK1188" s="140"/>
      <c r="OIL1188" s="140"/>
      <c r="OIM1188" s="140"/>
      <c r="OIN1188" s="140"/>
      <c r="OIO1188" s="140"/>
      <c r="OIP1188" s="140"/>
      <c r="OIQ1188" s="140"/>
      <c r="OIR1188" s="140"/>
      <c r="OIS1188" s="140"/>
      <c r="OIT1188" s="140"/>
      <c r="OIU1188" s="140"/>
      <c r="OIV1188" s="140"/>
      <c r="OIW1188" s="140"/>
      <c r="OIX1188" s="140"/>
      <c r="OIY1188" s="140"/>
      <c r="OIZ1188" s="140"/>
      <c r="OJA1188" s="140"/>
      <c r="OJB1188" s="140"/>
      <c r="OJC1188" s="140"/>
      <c r="OJD1188" s="140"/>
      <c r="OJE1188" s="140"/>
      <c r="OJF1188" s="140"/>
      <c r="OJG1188" s="140"/>
      <c r="OJH1188" s="140"/>
      <c r="OJI1188" s="140"/>
      <c r="OJJ1188" s="140"/>
      <c r="OJK1188" s="140"/>
      <c r="OJL1188" s="140"/>
      <c r="OJM1188" s="140"/>
      <c r="OJN1188" s="140"/>
      <c r="OJO1188" s="140"/>
      <c r="OJP1188" s="140"/>
      <c r="OJQ1188" s="140"/>
      <c r="OJR1188" s="140"/>
      <c r="OJS1188" s="140"/>
      <c r="OJT1188" s="140"/>
      <c r="OJU1188" s="140"/>
      <c r="OJV1188" s="140"/>
      <c r="OJW1188" s="140"/>
      <c r="OJX1188" s="140"/>
      <c r="OJY1188" s="140"/>
      <c r="OJZ1188" s="140"/>
      <c r="OKA1188" s="140"/>
      <c r="OKB1188" s="140"/>
      <c r="OKC1188" s="140"/>
      <c r="OKD1188" s="140"/>
      <c r="OKE1188" s="140"/>
      <c r="OKF1188" s="140"/>
      <c r="OKG1188" s="140"/>
      <c r="OKH1188" s="140"/>
      <c r="OKI1188" s="140"/>
      <c r="OKJ1188" s="140"/>
      <c r="OKK1188" s="140"/>
      <c r="OKL1188" s="140"/>
      <c r="OKM1188" s="140"/>
      <c r="OKN1188" s="140"/>
      <c r="OKO1188" s="140"/>
      <c r="OKP1188" s="140"/>
      <c r="OKQ1188" s="140"/>
      <c r="OKR1188" s="140"/>
      <c r="OKS1188" s="140"/>
      <c r="OKT1188" s="140"/>
      <c r="OKU1188" s="140"/>
      <c r="OKV1188" s="140"/>
      <c r="OKW1188" s="140"/>
      <c r="OKX1188" s="140"/>
      <c r="OKY1188" s="140"/>
      <c r="OKZ1188" s="140"/>
      <c r="OLA1188" s="140"/>
      <c r="OLB1188" s="140"/>
      <c r="OLC1188" s="140"/>
      <c r="OLD1188" s="140"/>
      <c r="OLE1188" s="140"/>
      <c r="OLF1188" s="140"/>
      <c r="OLG1188" s="140"/>
      <c r="OLH1188" s="140"/>
      <c r="OLI1188" s="140"/>
      <c r="OLJ1188" s="140"/>
      <c r="OLK1188" s="140"/>
      <c r="OLL1188" s="140"/>
      <c r="OLM1188" s="140"/>
      <c r="OLN1188" s="140"/>
      <c r="OLO1188" s="140"/>
      <c r="OLP1188" s="140"/>
      <c r="OLQ1188" s="140"/>
      <c r="OLR1188" s="140"/>
      <c r="OLS1188" s="140"/>
      <c r="OLT1188" s="140"/>
      <c r="OLU1188" s="140"/>
      <c r="OLV1188" s="140"/>
      <c r="OLW1188" s="140"/>
      <c r="OLX1188" s="140"/>
      <c r="OLY1188" s="140"/>
      <c r="OLZ1188" s="140"/>
      <c r="OMA1188" s="140"/>
      <c r="OMB1188" s="140"/>
      <c r="OMC1188" s="140"/>
      <c r="OMD1188" s="140"/>
      <c r="OME1188" s="140"/>
      <c r="OMF1188" s="140"/>
      <c r="OMG1188" s="140"/>
      <c r="OMH1188" s="140"/>
      <c r="OMI1188" s="140"/>
      <c r="OMJ1188" s="140"/>
      <c r="OMK1188" s="140"/>
      <c r="OML1188" s="140"/>
      <c r="OMM1188" s="140"/>
      <c r="OMN1188" s="140"/>
      <c r="OMO1188" s="140"/>
      <c r="OMP1188" s="140"/>
      <c r="OMQ1188" s="140"/>
      <c r="OMR1188" s="140"/>
      <c r="OMS1188" s="140"/>
      <c r="OMT1188" s="140"/>
      <c r="OMU1188" s="140"/>
      <c r="OMV1188" s="140"/>
      <c r="OMW1188" s="140"/>
      <c r="OMX1188" s="140"/>
      <c r="OMY1188" s="140"/>
      <c r="OMZ1188" s="140"/>
      <c r="ONA1188" s="140"/>
      <c r="ONB1188" s="140"/>
      <c r="ONC1188" s="140"/>
      <c r="OND1188" s="140"/>
      <c r="ONE1188" s="140"/>
      <c r="ONF1188" s="140"/>
      <c r="ONG1188" s="140"/>
      <c r="ONH1188" s="140"/>
      <c r="ONI1188" s="140"/>
      <c r="ONJ1188" s="140"/>
      <c r="ONK1188" s="140"/>
      <c r="ONL1188" s="140"/>
      <c r="ONM1188" s="140"/>
      <c r="ONN1188" s="140"/>
      <c r="ONO1188" s="140"/>
      <c r="ONP1188" s="140"/>
      <c r="ONQ1188" s="140"/>
      <c r="ONR1188" s="140"/>
      <c r="ONS1188" s="140"/>
      <c r="ONT1188" s="140"/>
      <c r="ONU1188" s="140"/>
      <c r="ONV1188" s="140"/>
      <c r="ONW1188" s="140"/>
      <c r="ONX1188" s="140"/>
      <c r="ONY1188" s="140"/>
      <c r="ONZ1188" s="140"/>
      <c r="OOA1188" s="140"/>
      <c r="OOB1188" s="140"/>
      <c r="OOC1188" s="140"/>
      <c r="OOD1188" s="140"/>
      <c r="OOE1188" s="140"/>
      <c r="OOF1188" s="140"/>
      <c r="OOG1188" s="140"/>
      <c r="OOH1188" s="140"/>
      <c r="OOI1188" s="140"/>
      <c r="OOJ1188" s="140"/>
      <c r="OOK1188" s="140"/>
      <c r="OOL1188" s="140"/>
      <c r="OOM1188" s="140"/>
      <c r="OON1188" s="140"/>
      <c r="OOO1188" s="140"/>
      <c r="OOP1188" s="140"/>
      <c r="OOQ1188" s="140"/>
      <c r="OOR1188" s="140"/>
      <c r="OOS1188" s="140"/>
      <c r="OOT1188" s="140"/>
      <c r="OOU1188" s="140"/>
      <c r="OOV1188" s="140"/>
      <c r="OOW1188" s="140"/>
      <c r="OOX1188" s="140"/>
      <c r="OOY1188" s="140"/>
      <c r="OOZ1188" s="140"/>
      <c r="OPA1188" s="140"/>
      <c r="OPB1188" s="140"/>
      <c r="OPC1188" s="140"/>
      <c r="OPD1188" s="140"/>
      <c r="OPE1188" s="140"/>
      <c r="OPF1188" s="140"/>
      <c r="OPG1188" s="140"/>
      <c r="OPH1188" s="140"/>
      <c r="OPI1188" s="140"/>
      <c r="OPJ1188" s="140"/>
      <c r="OPK1188" s="140"/>
      <c r="OPL1188" s="140"/>
      <c r="OPM1188" s="140"/>
      <c r="OPN1188" s="140"/>
      <c r="OPO1188" s="140"/>
      <c r="OPP1188" s="140"/>
      <c r="OPQ1188" s="140"/>
      <c r="OPR1188" s="140"/>
      <c r="OPS1188" s="140"/>
      <c r="OPT1188" s="140"/>
      <c r="OPU1188" s="140"/>
      <c r="OPV1188" s="140"/>
      <c r="OPW1188" s="140"/>
      <c r="OPX1188" s="140"/>
      <c r="OPY1188" s="140"/>
      <c r="OPZ1188" s="140"/>
      <c r="OQA1188" s="140"/>
      <c r="OQB1188" s="140"/>
      <c r="OQC1188" s="140"/>
      <c r="OQD1188" s="140"/>
      <c r="OQE1188" s="140"/>
      <c r="OQF1188" s="140"/>
      <c r="OQG1188" s="140"/>
      <c r="OQH1188" s="140"/>
      <c r="OQI1188" s="140"/>
      <c r="OQJ1188" s="140"/>
      <c r="OQK1188" s="140"/>
      <c r="OQL1188" s="140"/>
      <c r="OQM1188" s="140"/>
      <c r="OQN1188" s="140"/>
      <c r="OQO1188" s="140"/>
      <c r="OQP1188" s="140"/>
      <c r="OQQ1188" s="140"/>
      <c r="OQR1188" s="140"/>
      <c r="OQS1188" s="140"/>
      <c r="OQT1188" s="140"/>
      <c r="OQU1188" s="140"/>
      <c r="OQV1188" s="140"/>
      <c r="OQW1188" s="140"/>
      <c r="OQX1188" s="140"/>
      <c r="OQY1188" s="140"/>
      <c r="OQZ1188" s="140"/>
      <c r="ORA1188" s="140"/>
      <c r="ORB1188" s="140"/>
      <c r="ORC1188" s="140"/>
      <c r="ORD1188" s="140"/>
      <c r="ORE1188" s="140"/>
      <c r="ORF1188" s="140"/>
      <c r="ORG1188" s="140"/>
      <c r="ORH1188" s="140"/>
      <c r="ORI1188" s="140"/>
      <c r="ORJ1188" s="140"/>
      <c r="ORK1188" s="140"/>
      <c r="ORL1188" s="140"/>
      <c r="ORM1188" s="140"/>
      <c r="ORN1188" s="140"/>
      <c r="ORO1188" s="140"/>
      <c r="ORP1188" s="140"/>
      <c r="ORQ1188" s="140"/>
      <c r="ORR1188" s="140"/>
      <c r="ORS1188" s="140"/>
      <c r="ORT1188" s="140"/>
      <c r="ORU1188" s="140"/>
      <c r="ORV1188" s="140"/>
      <c r="ORW1188" s="140"/>
      <c r="ORX1188" s="140"/>
      <c r="ORY1188" s="140"/>
      <c r="ORZ1188" s="140"/>
      <c r="OSA1188" s="140"/>
      <c r="OSB1188" s="140"/>
      <c r="OSC1188" s="140"/>
      <c r="OSD1188" s="140"/>
      <c r="OSE1188" s="140"/>
      <c r="OSF1188" s="140"/>
      <c r="OSG1188" s="140"/>
      <c r="OSH1188" s="140"/>
      <c r="OSI1188" s="140"/>
      <c r="OSJ1188" s="140"/>
      <c r="OSK1188" s="140"/>
      <c r="OSL1188" s="140"/>
      <c r="OSM1188" s="140"/>
      <c r="OSN1188" s="140"/>
      <c r="OSO1188" s="140"/>
      <c r="OSP1188" s="140"/>
      <c r="OSQ1188" s="140"/>
      <c r="OSR1188" s="140"/>
      <c r="OSS1188" s="140"/>
      <c r="OST1188" s="140"/>
      <c r="OSU1188" s="140"/>
      <c r="OSV1188" s="140"/>
      <c r="OSW1188" s="140"/>
      <c r="OSX1188" s="140"/>
      <c r="OSY1188" s="140"/>
      <c r="OSZ1188" s="140"/>
      <c r="OTA1188" s="140"/>
      <c r="OTB1188" s="140"/>
      <c r="OTC1188" s="140"/>
      <c r="OTD1188" s="140"/>
      <c r="OTE1188" s="140"/>
      <c r="OTF1188" s="140"/>
      <c r="OTG1188" s="140"/>
      <c r="OTH1188" s="140"/>
      <c r="OTI1188" s="140"/>
      <c r="OTJ1188" s="140"/>
      <c r="OTK1188" s="140"/>
      <c r="OTL1188" s="140"/>
      <c r="OTM1188" s="140"/>
      <c r="OTN1188" s="140"/>
      <c r="OTO1188" s="140"/>
      <c r="OTP1188" s="140"/>
      <c r="OTQ1188" s="140"/>
      <c r="OTR1188" s="140"/>
      <c r="OTS1188" s="140"/>
      <c r="OTT1188" s="140"/>
      <c r="OTU1188" s="140"/>
      <c r="OTV1188" s="140"/>
      <c r="OTW1188" s="140"/>
      <c r="OTX1188" s="140"/>
      <c r="OTY1188" s="140"/>
      <c r="OTZ1188" s="140"/>
      <c r="OUA1188" s="140"/>
      <c r="OUB1188" s="140"/>
      <c r="OUC1188" s="140"/>
      <c r="OUD1188" s="140"/>
      <c r="OUE1188" s="140"/>
      <c r="OUF1188" s="140"/>
      <c r="OUG1188" s="140"/>
      <c r="OUH1188" s="140"/>
      <c r="OUI1188" s="140"/>
      <c r="OUJ1188" s="140"/>
      <c r="OUK1188" s="140"/>
      <c r="OUL1188" s="140"/>
      <c r="OUM1188" s="140"/>
      <c r="OUN1188" s="140"/>
      <c r="OUO1188" s="140"/>
      <c r="OUP1188" s="140"/>
      <c r="OUQ1188" s="140"/>
      <c r="OUR1188" s="140"/>
      <c r="OUS1188" s="140"/>
      <c r="OUT1188" s="140"/>
      <c r="OUU1188" s="140"/>
      <c r="OUV1188" s="140"/>
      <c r="OUW1188" s="140"/>
      <c r="OUX1188" s="140"/>
      <c r="OUY1188" s="140"/>
      <c r="OUZ1188" s="140"/>
      <c r="OVA1188" s="140"/>
      <c r="OVB1188" s="140"/>
      <c r="OVC1188" s="140"/>
      <c r="OVD1188" s="140"/>
      <c r="OVE1188" s="140"/>
      <c r="OVF1188" s="140"/>
      <c r="OVG1188" s="140"/>
      <c r="OVH1188" s="140"/>
      <c r="OVI1188" s="140"/>
      <c r="OVJ1188" s="140"/>
      <c r="OVK1188" s="140"/>
      <c r="OVL1188" s="140"/>
      <c r="OVM1188" s="140"/>
      <c r="OVN1188" s="140"/>
      <c r="OVO1188" s="140"/>
      <c r="OVP1188" s="140"/>
      <c r="OVQ1188" s="140"/>
      <c r="OVR1188" s="140"/>
      <c r="OVS1188" s="140"/>
      <c r="OVT1188" s="140"/>
      <c r="OVU1188" s="140"/>
      <c r="OVV1188" s="140"/>
      <c r="OVW1188" s="140"/>
      <c r="OVX1188" s="140"/>
      <c r="OVY1188" s="140"/>
      <c r="OVZ1188" s="140"/>
      <c r="OWA1188" s="140"/>
      <c r="OWB1188" s="140"/>
      <c r="OWC1188" s="140"/>
      <c r="OWD1188" s="140"/>
      <c r="OWE1188" s="140"/>
      <c r="OWF1188" s="140"/>
      <c r="OWG1188" s="140"/>
      <c r="OWH1188" s="140"/>
      <c r="OWI1188" s="140"/>
      <c r="OWJ1188" s="140"/>
      <c r="OWK1188" s="140"/>
      <c r="OWL1188" s="140"/>
      <c r="OWM1188" s="140"/>
      <c r="OWN1188" s="140"/>
      <c r="OWO1188" s="140"/>
      <c r="OWP1188" s="140"/>
      <c r="OWQ1188" s="140"/>
      <c r="OWR1188" s="140"/>
      <c r="OWS1188" s="140"/>
      <c r="OWT1188" s="140"/>
      <c r="OWU1188" s="140"/>
      <c r="OWV1188" s="140"/>
      <c r="OWW1188" s="140"/>
      <c r="OWX1188" s="140"/>
      <c r="OWY1188" s="140"/>
      <c r="OWZ1188" s="140"/>
      <c r="OXA1188" s="140"/>
      <c r="OXB1188" s="140"/>
      <c r="OXC1188" s="140"/>
      <c r="OXD1188" s="140"/>
      <c r="OXE1188" s="140"/>
      <c r="OXF1188" s="140"/>
      <c r="OXG1188" s="140"/>
      <c r="OXH1188" s="140"/>
      <c r="OXI1188" s="140"/>
      <c r="OXJ1188" s="140"/>
      <c r="OXK1188" s="140"/>
      <c r="OXL1188" s="140"/>
      <c r="OXM1188" s="140"/>
      <c r="OXN1188" s="140"/>
      <c r="OXO1188" s="140"/>
      <c r="OXP1188" s="140"/>
      <c r="OXQ1188" s="140"/>
      <c r="OXR1188" s="140"/>
      <c r="OXS1188" s="140"/>
      <c r="OXT1188" s="140"/>
      <c r="OXU1188" s="140"/>
      <c r="OXV1188" s="140"/>
      <c r="OXW1188" s="140"/>
      <c r="OXX1188" s="140"/>
      <c r="OXY1188" s="140"/>
      <c r="OXZ1188" s="140"/>
      <c r="OYA1188" s="140"/>
      <c r="OYB1188" s="140"/>
      <c r="OYC1188" s="140"/>
      <c r="OYD1188" s="140"/>
      <c r="OYE1188" s="140"/>
      <c r="OYF1188" s="140"/>
      <c r="OYG1188" s="140"/>
      <c r="OYH1188" s="140"/>
      <c r="OYI1188" s="140"/>
      <c r="OYJ1188" s="140"/>
      <c r="OYK1188" s="140"/>
      <c r="OYL1188" s="140"/>
      <c r="OYM1188" s="140"/>
      <c r="OYN1188" s="140"/>
      <c r="OYO1188" s="140"/>
      <c r="OYP1188" s="140"/>
      <c r="OYQ1188" s="140"/>
      <c r="OYR1188" s="140"/>
      <c r="OYS1188" s="140"/>
      <c r="OYT1188" s="140"/>
      <c r="OYU1188" s="140"/>
      <c r="OYV1188" s="140"/>
      <c r="OYW1188" s="140"/>
      <c r="OYX1188" s="140"/>
      <c r="OYY1188" s="140"/>
      <c r="OYZ1188" s="140"/>
      <c r="OZA1188" s="140"/>
      <c r="OZB1188" s="140"/>
      <c r="OZC1188" s="140"/>
      <c r="OZD1188" s="140"/>
      <c r="OZE1188" s="140"/>
      <c r="OZF1188" s="140"/>
      <c r="OZG1188" s="140"/>
      <c r="OZH1188" s="140"/>
      <c r="OZI1188" s="140"/>
      <c r="OZJ1188" s="140"/>
      <c r="OZK1188" s="140"/>
      <c r="OZL1188" s="140"/>
      <c r="OZM1188" s="140"/>
      <c r="OZN1188" s="140"/>
      <c r="OZO1188" s="140"/>
      <c r="OZP1188" s="140"/>
      <c r="OZQ1188" s="140"/>
      <c r="OZR1188" s="140"/>
      <c r="OZS1188" s="140"/>
      <c r="OZT1188" s="140"/>
      <c r="OZU1188" s="140"/>
      <c r="OZV1188" s="140"/>
      <c r="OZW1188" s="140"/>
      <c r="OZX1188" s="140"/>
      <c r="OZY1188" s="140"/>
      <c r="OZZ1188" s="140"/>
      <c r="PAA1188" s="140"/>
      <c r="PAB1188" s="140"/>
      <c r="PAC1188" s="140"/>
      <c r="PAD1188" s="140"/>
      <c r="PAE1188" s="140"/>
      <c r="PAF1188" s="140"/>
      <c r="PAG1188" s="140"/>
      <c r="PAH1188" s="140"/>
      <c r="PAI1188" s="140"/>
      <c r="PAJ1188" s="140"/>
      <c r="PAK1188" s="140"/>
      <c r="PAL1188" s="140"/>
      <c r="PAM1188" s="140"/>
      <c r="PAN1188" s="140"/>
      <c r="PAO1188" s="140"/>
      <c r="PAP1188" s="140"/>
      <c r="PAQ1188" s="140"/>
      <c r="PAR1188" s="140"/>
      <c r="PAS1188" s="140"/>
      <c r="PAT1188" s="140"/>
      <c r="PAU1188" s="140"/>
      <c r="PAV1188" s="140"/>
      <c r="PAW1188" s="140"/>
      <c r="PAX1188" s="140"/>
      <c r="PAY1188" s="140"/>
      <c r="PAZ1188" s="140"/>
      <c r="PBA1188" s="140"/>
      <c r="PBB1188" s="140"/>
      <c r="PBC1188" s="140"/>
      <c r="PBD1188" s="140"/>
      <c r="PBE1188" s="140"/>
      <c r="PBF1188" s="140"/>
      <c r="PBG1188" s="140"/>
      <c r="PBH1188" s="140"/>
      <c r="PBI1188" s="140"/>
      <c r="PBJ1188" s="140"/>
      <c r="PBK1188" s="140"/>
      <c r="PBL1188" s="140"/>
      <c r="PBM1188" s="140"/>
      <c r="PBN1188" s="140"/>
      <c r="PBO1188" s="140"/>
      <c r="PBP1188" s="140"/>
      <c r="PBQ1188" s="140"/>
      <c r="PBR1188" s="140"/>
      <c r="PBS1188" s="140"/>
      <c r="PBT1188" s="140"/>
      <c r="PBU1188" s="140"/>
      <c r="PBV1188" s="140"/>
      <c r="PBW1188" s="140"/>
      <c r="PBX1188" s="140"/>
      <c r="PBY1188" s="140"/>
      <c r="PBZ1188" s="140"/>
      <c r="PCA1188" s="140"/>
      <c r="PCB1188" s="140"/>
      <c r="PCC1188" s="140"/>
      <c r="PCD1188" s="140"/>
      <c r="PCE1188" s="140"/>
      <c r="PCF1188" s="140"/>
      <c r="PCG1188" s="140"/>
      <c r="PCH1188" s="140"/>
      <c r="PCI1188" s="140"/>
      <c r="PCJ1188" s="140"/>
      <c r="PCK1188" s="140"/>
      <c r="PCL1188" s="140"/>
      <c r="PCM1188" s="140"/>
      <c r="PCN1188" s="140"/>
      <c r="PCO1188" s="140"/>
      <c r="PCP1188" s="140"/>
      <c r="PCQ1188" s="140"/>
      <c r="PCR1188" s="140"/>
      <c r="PCS1188" s="140"/>
      <c r="PCT1188" s="140"/>
      <c r="PCU1188" s="140"/>
      <c r="PCV1188" s="140"/>
      <c r="PCW1188" s="140"/>
      <c r="PCX1188" s="140"/>
      <c r="PCY1188" s="140"/>
      <c r="PCZ1188" s="140"/>
      <c r="PDA1188" s="140"/>
      <c r="PDB1188" s="140"/>
      <c r="PDC1188" s="140"/>
      <c r="PDD1188" s="140"/>
      <c r="PDE1188" s="140"/>
      <c r="PDF1188" s="140"/>
      <c r="PDG1188" s="140"/>
      <c r="PDH1188" s="140"/>
      <c r="PDI1188" s="140"/>
      <c r="PDJ1188" s="140"/>
      <c r="PDK1188" s="140"/>
      <c r="PDL1188" s="140"/>
      <c r="PDM1188" s="140"/>
      <c r="PDN1188" s="140"/>
      <c r="PDO1188" s="140"/>
      <c r="PDP1188" s="140"/>
      <c r="PDQ1188" s="140"/>
      <c r="PDR1188" s="140"/>
      <c r="PDS1188" s="140"/>
      <c r="PDT1188" s="140"/>
      <c r="PDU1188" s="140"/>
      <c r="PDV1188" s="140"/>
      <c r="PDW1188" s="140"/>
      <c r="PDX1188" s="140"/>
      <c r="PDY1188" s="140"/>
      <c r="PDZ1188" s="140"/>
      <c r="PEA1188" s="140"/>
      <c r="PEB1188" s="140"/>
      <c r="PEC1188" s="140"/>
      <c r="PED1188" s="140"/>
      <c r="PEE1188" s="140"/>
      <c r="PEF1188" s="140"/>
      <c r="PEG1188" s="140"/>
      <c r="PEH1188" s="140"/>
      <c r="PEI1188" s="140"/>
      <c r="PEJ1188" s="140"/>
      <c r="PEK1188" s="140"/>
      <c r="PEL1188" s="140"/>
      <c r="PEM1188" s="140"/>
      <c r="PEN1188" s="140"/>
      <c r="PEO1188" s="140"/>
      <c r="PEP1188" s="140"/>
      <c r="PEQ1188" s="140"/>
      <c r="PER1188" s="140"/>
      <c r="PES1188" s="140"/>
      <c r="PET1188" s="140"/>
      <c r="PEU1188" s="140"/>
      <c r="PEV1188" s="140"/>
      <c r="PEW1188" s="140"/>
      <c r="PEX1188" s="140"/>
      <c r="PEY1188" s="140"/>
      <c r="PEZ1188" s="140"/>
      <c r="PFA1188" s="140"/>
      <c r="PFB1188" s="140"/>
      <c r="PFC1188" s="140"/>
      <c r="PFD1188" s="140"/>
      <c r="PFE1188" s="140"/>
      <c r="PFF1188" s="140"/>
      <c r="PFG1188" s="140"/>
      <c r="PFH1188" s="140"/>
      <c r="PFI1188" s="140"/>
      <c r="PFJ1188" s="140"/>
      <c r="PFK1188" s="140"/>
      <c r="PFL1188" s="140"/>
      <c r="PFM1188" s="140"/>
      <c r="PFN1188" s="140"/>
      <c r="PFO1188" s="140"/>
      <c r="PFP1188" s="140"/>
      <c r="PFQ1188" s="140"/>
      <c r="PFR1188" s="140"/>
      <c r="PFS1188" s="140"/>
      <c r="PFT1188" s="140"/>
      <c r="PFU1188" s="140"/>
      <c r="PFV1188" s="140"/>
      <c r="PFW1188" s="140"/>
      <c r="PFX1188" s="140"/>
      <c r="PFY1188" s="140"/>
      <c r="PFZ1188" s="140"/>
      <c r="PGA1188" s="140"/>
      <c r="PGB1188" s="140"/>
      <c r="PGC1188" s="140"/>
      <c r="PGD1188" s="140"/>
      <c r="PGE1188" s="140"/>
      <c r="PGF1188" s="140"/>
      <c r="PGG1188" s="140"/>
      <c r="PGH1188" s="140"/>
      <c r="PGI1188" s="140"/>
      <c r="PGJ1188" s="140"/>
      <c r="PGK1188" s="140"/>
      <c r="PGL1188" s="140"/>
      <c r="PGM1188" s="140"/>
      <c r="PGN1188" s="140"/>
      <c r="PGO1188" s="140"/>
      <c r="PGP1188" s="140"/>
      <c r="PGQ1188" s="140"/>
      <c r="PGR1188" s="140"/>
      <c r="PGS1188" s="140"/>
      <c r="PGT1188" s="140"/>
      <c r="PGU1188" s="140"/>
      <c r="PGV1188" s="140"/>
      <c r="PGW1188" s="140"/>
      <c r="PGX1188" s="140"/>
      <c r="PGY1188" s="140"/>
      <c r="PGZ1188" s="140"/>
      <c r="PHA1188" s="140"/>
      <c r="PHB1188" s="140"/>
      <c r="PHC1188" s="140"/>
      <c r="PHD1188" s="140"/>
      <c r="PHE1188" s="140"/>
      <c r="PHF1188" s="140"/>
      <c r="PHG1188" s="140"/>
      <c r="PHH1188" s="140"/>
      <c r="PHI1188" s="140"/>
      <c r="PHJ1188" s="140"/>
      <c r="PHK1188" s="140"/>
      <c r="PHL1188" s="140"/>
      <c r="PHM1188" s="140"/>
      <c r="PHN1188" s="140"/>
      <c r="PHO1188" s="140"/>
      <c r="PHP1188" s="140"/>
      <c r="PHQ1188" s="140"/>
      <c r="PHR1188" s="140"/>
      <c r="PHS1188" s="140"/>
      <c r="PHT1188" s="140"/>
      <c r="PHU1188" s="140"/>
      <c r="PHV1188" s="140"/>
      <c r="PHW1188" s="140"/>
      <c r="PHX1188" s="140"/>
      <c r="PHY1188" s="140"/>
      <c r="PHZ1188" s="140"/>
      <c r="PIA1188" s="140"/>
      <c r="PIB1188" s="140"/>
      <c r="PIC1188" s="140"/>
      <c r="PID1188" s="140"/>
      <c r="PIE1188" s="140"/>
      <c r="PIF1188" s="140"/>
      <c r="PIG1188" s="140"/>
      <c r="PIH1188" s="140"/>
      <c r="PII1188" s="140"/>
      <c r="PIJ1188" s="140"/>
      <c r="PIK1188" s="140"/>
      <c r="PIL1188" s="140"/>
      <c r="PIM1188" s="140"/>
      <c r="PIN1188" s="140"/>
      <c r="PIO1188" s="140"/>
      <c r="PIP1188" s="140"/>
      <c r="PIQ1188" s="140"/>
      <c r="PIR1188" s="140"/>
      <c r="PIS1188" s="140"/>
      <c r="PIT1188" s="140"/>
      <c r="PIU1188" s="140"/>
      <c r="PIV1188" s="140"/>
      <c r="PIW1188" s="140"/>
      <c r="PIX1188" s="140"/>
      <c r="PIY1188" s="140"/>
      <c r="PIZ1188" s="140"/>
      <c r="PJA1188" s="140"/>
      <c r="PJB1188" s="140"/>
      <c r="PJC1188" s="140"/>
      <c r="PJD1188" s="140"/>
      <c r="PJE1188" s="140"/>
      <c r="PJF1188" s="140"/>
      <c r="PJG1188" s="140"/>
      <c r="PJH1188" s="140"/>
      <c r="PJI1188" s="140"/>
      <c r="PJJ1188" s="140"/>
      <c r="PJK1188" s="140"/>
      <c r="PJL1188" s="140"/>
      <c r="PJM1188" s="140"/>
      <c r="PJN1188" s="140"/>
      <c r="PJO1188" s="140"/>
      <c r="PJP1188" s="140"/>
      <c r="PJQ1188" s="140"/>
      <c r="PJR1188" s="140"/>
      <c r="PJS1188" s="140"/>
      <c r="PJT1188" s="140"/>
      <c r="PJU1188" s="140"/>
      <c r="PJV1188" s="140"/>
      <c r="PJW1188" s="140"/>
      <c r="PJX1188" s="140"/>
      <c r="PJY1188" s="140"/>
      <c r="PJZ1188" s="140"/>
      <c r="PKA1188" s="140"/>
      <c r="PKB1188" s="140"/>
      <c r="PKC1188" s="140"/>
      <c r="PKD1188" s="140"/>
      <c r="PKE1188" s="140"/>
      <c r="PKF1188" s="140"/>
      <c r="PKG1188" s="140"/>
      <c r="PKH1188" s="140"/>
      <c r="PKI1188" s="140"/>
      <c r="PKJ1188" s="140"/>
      <c r="PKK1188" s="140"/>
      <c r="PKL1188" s="140"/>
      <c r="PKM1188" s="140"/>
      <c r="PKN1188" s="140"/>
      <c r="PKO1188" s="140"/>
      <c r="PKP1188" s="140"/>
      <c r="PKQ1188" s="140"/>
      <c r="PKR1188" s="140"/>
      <c r="PKS1188" s="140"/>
      <c r="PKT1188" s="140"/>
      <c r="PKU1188" s="140"/>
      <c r="PKV1188" s="140"/>
      <c r="PKW1188" s="140"/>
      <c r="PKX1188" s="140"/>
      <c r="PKY1188" s="140"/>
      <c r="PKZ1188" s="140"/>
      <c r="PLA1188" s="140"/>
      <c r="PLB1188" s="140"/>
      <c r="PLC1188" s="140"/>
      <c r="PLD1188" s="140"/>
      <c r="PLE1188" s="140"/>
      <c r="PLF1188" s="140"/>
      <c r="PLG1188" s="140"/>
      <c r="PLH1188" s="140"/>
      <c r="PLI1188" s="140"/>
      <c r="PLJ1188" s="140"/>
      <c r="PLK1188" s="140"/>
      <c r="PLL1188" s="140"/>
      <c r="PLM1188" s="140"/>
      <c r="PLN1188" s="140"/>
      <c r="PLO1188" s="140"/>
      <c r="PLP1188" s="140"/>
      <c r="PLQ1188" s="140"/>
      <c r="PLR1188" s="140"/>
      <c r="PLS1188" s="140"/>
      <c r="PLT1188" s="140"/>
      <c r="PLU1188" s="140"/>
      <c r="PLV1188" s="140"/>
      <c r="PLW1188" s="140"/>
      <c r="PLX1188" s="140"/>
      <c r="PLY1188" s="140"/>
      <c r="PLZ1188" s="140"/>
      <c r="PMA1188" s="140"/>
      <c r="PMB1188" s="140"/>
      <c r="PMC1188" s="140"/>
      <c r="PMD1188" s="140"/>
      <c r="PME1188" s="140"/>
      <c r="PMF1188" s="140"/>
      <c r="PMG1188" s="140"/>
      <c r="PMH1188" s="140"/>
      <c r="PMI1188" s="140"/>
      <c r="PMJ1188" s="140"/>
      <c r="PMK1188" s="140"/>
      <c r="PML1188" s="140"/>
      <c r="PMM1188" s="140"/>
      <c r="PMN1188" s="140"/>
      <c r="PMO1188" s="140"/>
      <c r="PMP1188" s="140"/>
      <c r="PMQ1188" s="140"/>
      <c r="PMR1188" s="140"/>
      <c r="PMS1188" s="140"/>
      <c r="PMT1188" s="140"/>
      <c r="PMU1188" s="140"/>
      <c r="PMV1188" s="140"/>
      <c r="PMW1188" s="140"/>
      <c r="PMX1188" s="140"/>
      <c r="PMY1188" s="140"/>
      <c r="PMZ1188" s="140"/>
      <c r="PNA1188" s="140"/>
      <c r="PNB1188" s="140"/>
      <c r="PNC1188" s="140"/>
      <c r="PND1188" s="140"/>
      <c r="PNE1188" s="140"/>
      <c r="PNF1188" s="140"/>
      <c r="PNG1188" s="140"/>
      <c r="PNH1188" s="140"/>
      <c r="PNI1188" s="140"/>
      <c r="PNJ1188" s="140"/>
      <c r="PNK1188" s="140"/>
      <c r="PNL1188" s="140"/>
      <c r="PNM1188" s="140"/>
      <c r="PNN1188" s="140"/>
      <c r="PNO1188" s="140"/>
      <c r="PNP1188" s="140"/>
      <c r="PNQ1188" s="140"/>
      <c r="PNR1188" s="140"/>
      <c r="PNS1188" s="140"/>
      <c r="PNT1188" s="140"/>
      <c r="PNU1188" s="140"/>
      <c r="PNV1188" s="140"/>
      <c r="PNW1188" s="140"/>
      <c r="PNX1188" s="140"/>
      <c r="PNY1188" s="140"/>
      <c r="PNZ1188" s="140"/>
      <c r="POA1188" s="140"/>
      <c r="POB1188" s="140"/>
      <c r="POC1188" s="140"/>
      <c r="POD1188" s="140"/>
      <c r="POE1188" s="140"/>
      <c r="POF1188" s="140"/>
      <c r="POG1188" s="140"/>
      <c r="POH1188" s="140"/>
      <c r="POI1188" s="140"/>
      <c r="POJ1188" s="140"/>
      <c r="POK1188" s="140"/>
      <c r="POL1188" s="140"/>
      <c r="POM1188" s="140"/>
      <c r="PON1188" s="140"/>
      <c r="POO1188" s="140"/>
      <c r="POP1188" s="140"/>
      <c r="POQ1188" s="140"/>
      <c r="POR1188" s="140"/>
      <c r="POS1188" s="140"/>
      <c r="POT1188" s="140"/>
      <c r="POU1188" s="140"/>
      <c r="POV1188" s="140"/>
      <c r="POW1188" s="140"/>
      <c r="POX1188" s="140"/>
      <c r="POY1188" s="140"/>
      <c r="POZ1188" s="140"/>
      <c r="PPA1188" s="140"/>
      <c r="PPB1188" s="140"/>
      <c r="PPC1188" s="140"/>
      <c r="PPD1188" s="140"/>
      <c r="PPE1188" s="140"/>
      <c r="PPF1188" s="140"/>
      <c r="PPG1188" s="140"/>
      <c r="PPH1188" s="140"/>
      <c r="PPI1188" s="140"/>
      <c r="PPJ1188" s="140"/>
      <c r="PPK1188" s="140"/>
      <c r="PPL1188" s="140"/>
      <c r="PPM1188" s="140"/>
      <c r="PPN1188" s="140"/>
      <c r="PPO1188" s="140"/>
      <c r="PPP1188" s="140"/>
      <c r="PPQ1188" s="140"/>
      <c r="PPR1188" s="140"/>
      <c r="PPS1188" s="140"/>
      <c r="PPT1188" s="140"/>
      <c r="PPU1188" s="140"/>
      <c r="PPV1188" s="140"/>
      <c r="PPW1188" s="140"/>
      <c r="PPX1188" s="140"/>
      <c r="PPY1188" s="140"/>
      <c r="PPZ1188" s="140"/>
      <c r="PQA1188" s="140"/>
      <c r="PQB1188" s="140"/>
      <c r="PQC1188" s="140"/>
      <c r="PQD1188" s="140"/>
      <c r="PQE1188" s="140"/>
      <c r="PQF1188" s="140"/>
      <c r="PQG1188" s="140"/>
      <c r="PQH1188" s="140"/>
      <c r="PQI1188" s="140"/>
      <c r="PQJ1188" s="140"/>
      <c r="PQK1188" s="140"/>
      <c r="PQL1188" s="140"/>
      <c r="PQM1188" s="140"/>
      <c r="PQN1188" s="140"/>
      <c r="PQO1188" s="140"/>
      <c r="PQP1188" s="140"/>
      <c r="PQQ1188" s="140"/>
      <c r="PQR1188" s="140"/>
      <c r="PQS1188" s="140"/>
      <c r="PQT1188" s="140"/>
      <c r="PQU1188" s="140"/>
      <c r="PQV1188" s="140"/>
      <c r="PQW1188" s="140"/>
      <c r="PQX1188" s="140"/>
      <c r="PQY1188" s="140"/>
      <c r="PQZ1188" s="140"/>
      <c r="PRA1188" s="140"/>
      <c r="PRB1188" s="140"/>
      <c r="PRC1188" s="140"/>
      <c r="PRD1188" s="140"/>
      <c r="PRE1188" s="140"/>
      <c r="PRF1188" s="140"/>
      <c r="PRG1188" s="140"/>
      <c r="PRH1188" s="140"/>
      <c r="PRI1188" s="140"/>
      <c r="PRJ1188" s="140"/>
      <c r="PRK1188" s="140"/>
      <c r="PRL1188" s="140"/>
      <c r="PRM1188" s="140"/>
      <c r="PRN1188" s="140"/>
      <c r="PRO1188" s="140"/>
      <c r="PRP1188" s="140"/>
      <c r="PRQ1188" s="140"/>
      <c r="PRR1188" s="140"/>
      <c r="PRS1188" s="140"/>
      <c r="PRT1188" s="140"/>
      <c r="PRU1188" s="140"/>
      <c r="PRV1188" s="140"/>
      <c r="PRW1188" s="140"/>
      <c r="PRX1188" s="140"/>
      <c r="PRY1188" s="140"/>
      <c r="PRZ1188" s="140"/>
      <c r="PSA1188" s="140"/>
      <c r="PSB1188" s="140"/>
      <c r="PSC1188" s="140"/>
      <c r="PSD1188" s="140"/>
      <c r="PSE1188" s="140"/>
      <c r="PSF1188" s="140"/>
      <c r="PSG1188" s="140"/>
      <c r="PSH1188" s="140"/>
      <c r="PSI1188" s="140"/>
      <c r="PSJ1188" s="140"/>
      <c r="PSK1188" s="140"/>
      <c r="PSL1188" s="140"/>
      <c r="PSM1188" s="140"/>
      <c r="PSN1188" s="140"/>
      <c r="PSO1188" s="140"/>
      <c r="PSP1188" s="140"/>
      <c r="PSQ1188" s="140"/>
      <c r="PSR1188" s="140"/>
      <c r="PSS1188" s="140"/>
      <c r="PST1188" s="140"/>
      <c r="PSU1188" s="140"/>
      <c r="PSV1188" s="140"/>
      <c r="PSW1188" s="140"/>
      <c r="PSX1188" s="140"/>
      <c r="PSY1188" s="140"/>
      <c r="PSZ1188" s="140"/>
      <c r="PTA1188" s="140"/>
      <c r="PTB1188" s="140"/>
      <c r="PTC1188" s="140"/>
      <c r="PTD1188" s="140"/>
      <c r="PTE1188" s="140"/>
      <c r="PTF1188" s="140"/>
      <c r="PTG1188" s="140"/>
      <c r="PTH1188" s="140"/>
      <c r="PTI1188" s="140"/>
      <c r="PTJ1188" s="140"/>
      <c r="PTK1188" s="140"/>
      <c r="PTL1188" s="140"/>
      <c r="PTM1188" s="140"/>
      <c r="PTN1188" s="140"/>
      <c r="PTO1188" s="140"/>
      <c r="PTP1188" s="140"/>
      <c r="PTQ1188" s="140"/>
      <c r="PTR1188" s="140"/>
      <c r="PTS1188" s="140"/>
      <c r="PTT1188" s="140"/>
      <c r="PTU1188" s="140"/>
      <c r="PTV1188" s="140"/>
      <c r="PTW1188" s="140"/>
      <c r="PTX1188" s="140"/>
      <c r="PTY1188" s="140"/>
      <c r="PTZ1188" s="140"/>
      <c r="PUA1188" s="140"/>
      <c r="PUB1188" s="140"/>
      <c r="PUC1188" s="140"/>
      <c r="PUD1188" s="140"/>
      <c r="PUE1188" s="140"/>
      <c r="PUF1188" s="140"/>
      <c r="PUG1188" s="140"/>
      <c r="PUH1188" s="140"/>
      <c r="PUI1188" s="140"/>
      <c r="PUJ1188" s="140"/>
      <c r="PUK1188" s="140"/>
      <c r="PUL1188" s="140"/>
      <c r="PUM1188" s="140"/>
      <c r="PUN1188" s="140"/>
      <c r="PUO1188" s="140"/>
      <c r="PUP1188" s="140"/>
      <c r="PUQ1188" s="140"/>
      <c r="PUR1188" s="140"/>
      <c r="PUS1188" s="140"/>
      <c r="PUT1188" s="140"/>
      <c r="PUU1188" s="140"/>
      <c r="PUV1188" s="140"/>
      <c r="PUW1188" s="140"/>
      <c r="PUX1188" s="140"/>
      <c r="PUY1188" s="140"/>
      <c r="PUZ1188" s="140"/>
      <c r="PVA1188" s="140"/>
      <c r="PVB1188" s="140"/>
      <c r="PVC1188" s="140"/>
      <c r="PVD1188" s="140"/>
      <c r="PVE1188" s="140"/>
      <c r="PVF1188" s="140"/>
      <c r="PVG1188" s="140"/>
      <c r="PVH1188" s="140"/>
      <c r="PVI1188" s="140"/>
      <c r="PVJ1188" s="140"/>
      <c r="PVK1188" s="140"/>
      <c r="PVL1188" s="140"/>
      <c r="PVM1188" s="140"/>
      <c r="PVN1188" s="140"/>
      <c r="PVO1188" s="140"/>
      <c r="PVP1188" s="140"/>
      <c r="PVQ1188" s="140"/>
      <c r="PVR1188" s="140"/>
      <c r="PVS1188" s="140"/>
      <c r="PVT1188" s="140"/>
      <c r="PVU1188" s="140"/>
      <c r="PVV1188" s="140"/>
      <c r="PVW1188" s="140"/>
      <c r="PVX1188" s="140"/>
      <c r="PVY1188" s="140"/>
      <c r="PVZ1188" s="140"/>
      <c r="PWA1188" s="140"/>
      <c r="PWB1188" s="140"/>
      <c r="PWC1188" s="140"/>
      <c r="PWD1188" s="140"/>
      <c r="PWE1188" s="140"/>
      <c r="PWF1188" s="140"/>
      <c r="PWG1188" s="140"/>
      <c r="PWH1188" s="140"/>
      <c r="PWI1188" s="140"/>
      <c r="PWJ1188" s="140"/>
      <c r="PWK1188" s="140"/>
      <c r="PWL1188" s="140"/>
      <c r="PWM1188" s="140"/>
      <c r="PWN1188" s="140"/>
      <c r="PWO1188" s="140"/>
      <c r="PWP1188" s="140"/>
      <c r="PWQ1188" s="140"/>
      <c r="PWR1188" s="140"/>
      <c r="PWS1188" s="140"/>
      <c r="PWT1188" s="140"/>
      <c r="PWU1188" s="140"/>
      <c r="PWV1188" s="140"/>
      <c r="PWW1188" s="140"/>
      <c r="PWX1188" s="140"/>
      <c r="PWY1188" s="140"/>
      <c r="PWZ1188" s="140"/>
      <c r="PXA1188" s="140"/>
      <c r="PXB1188" s="140"/>
      <c r="PXC1188" s="140"/>
      <c r="PXD1188" s="140"/>
      <c r="PXE1188" s="140"/>
      <c r="PXF1188" s="140"/>
      <c r="PXG1188" s="140"/>
      <c r="PXH1188" s="140"/>
      <c r="PXI1188" s="140"/>
      <c r="PXJ1188" s="140"/>
      <c r="PXK1188" s="140"/>
      <c r="PXL1188" s="140"/>
      <c r="PXM1188" s="140"/>
      <c r="PXN1188" s="140"/>
      <c r="PXO1188" s="140"/>
      <c r="PXP1188" s="140"/>
      <c r="PXQ1188" s="140"/>
      <c r="PXR1188" s="140"/>
      <c r="PXS1188" s="140"/>
      <c r="PXT1188" s="140"/>
      <c r="PXU1188" s="140"/>
      <c r="PXV1188" s="140"/>
      <c r="PXW1188" s="140"/>
      <c r="PXX1188" s="140"/>
      <c r="PXY1188" s="140"/>
      <c r="PXZ1188" s="140"/>
      <c r="PYA1188" s="140"/>
      <c r="PYB1188" s="140"/>
      <c r="PYC1188" s="140"/>
      <c r="PYD1188" s="140"/>
      <c r="PYE1188" s="140"/>
      <c r="PYF1188" s="140"/>
      <c r="PYG1188" s="140"/>
      <c r="PYH1188" s="140"/>
      <c r="PYI1188" s="140"/>
      <c r="PYJ1188" s="140"/>
      <c r="PYK1188" s="140"/>
      <c r="PYL1188" s="140"/>
      <c r="PYM1188" s="140"/>
      <c r="PYN1188" s="140"/>
      <c r="PYO1188" s="140"/>
      <c r="PYP1188" s="140"/>
      <c r="PYQ1188" s="140"/>
      <c r="PYR1188" s="140"/>
      <c r="PYS1188" s="140"/>
      <c r="PYT1188" s="140"/>
      <c r="PYU1188" s="140"/>
      <c r="PYV1188" s="140"/>
      <c r="PYW1188" s="140"/>
      <c r="PYX1188" s="140"/>
      <c r="PYY1188" s="140"/>
      <c r="PYZ1188" s="140"/>
      <c r="PZA1188" s="140"/>
      <c r="PZB1188" s="140"/>
      <c r="PZC1188" s="140"/>
      <c r="PZD1188" s="140"/>
      <c r="PZE1188" s="140"/>
      <c r="PZF1188" s="140"/>
      <c r="PZG1188" s="140"/>
      <c r="PZH1188" s="140"/>
      <c r="PZI1188" s="140"/>
      <c r="PZJ1188" s="140"/>
      <c r="PZK1188" s="140"/>
      <c r="PZL1188" s="140"/>
      <c r="PZM1188" s="140"/>
      <c r="PZN1188" s="140"/>
      <c r="PZO1188" s="140"/>
      <c r="PZP1188" s="140"/>
      <c r="PZQ1188" s="140"/>
      <c r="PZR1188" s="140"/>
      <c r="PZS1188" s="140"/>
      <c r="PZT1188" s="140"/>
      <c r="PZU1188" s="140"/>
      <c r="PZV1188" s="140"/>
      <c r="PZW1188" s="140"/>
      <c r="PZX1188" s="140"/>
      <c r="PZY1188" s="140"/>
      <c r="PZZ1188" s="140"/>
      <c r="QAA1188" s="140"/>
      <c r="QAB1188" s="140"/>
      <c r="QAC1188" s="140"/>
      <c r="QAD1188" s="140"/>
      <c r="QAE1188" s="140"/>
      <c r="QAF1188" s="140"/>
      <c r="QAG1188" s="140"/>
      <c r="QAH1188" s="140"/>
      <c r="QAI1188" s="140"/>
      <c r="QAJ1188" s="140"/>
      <c r="QAK1188" s="140"/>
      <c r="QAL1188" s="140"/>
      <c r="QAM1188" s="140"/>
      <c r="QAN1188" s="140"/>
      <c r="QAO1188" s="140"/>
      <c r="QAP1188" s="140"/>
      <c r="QAQ1188" s="140"/>
      <c r="QAR1188" s="140"/>
      <c r="QAS1188" s="140"/>
      <c r="QAT1188" s="140"/>
      <c r="QAU1188" s="140"/>
      <c r="QAV1188" s="140"/>
      <c r="QAW1188" s="140"/>
      <c r="QAX1188" s="140"/>
      <c r="QAY1188" s="140"/>
      <c r="QAZ1188" s="140"/>
      <c r="QBA1188" s="140"/>
      <c r="QBB1188" s="140"/>
      <c r="QBC1188" s="140"/>
      <c r="QBD1188" s="140"/>
      <c r="QBE1188" s="140"/>
      <c r="QBF1188" s="140"/>
      <c r="QBG1188" s="140"/>
      <c r="QBH1188" s="140"/>
      <c r="QBI1188" s="140"/>
      <c r="QBJ1188" s="140"/>
      <c r="QBK1188" s="140"/>
      <c r="QBL1188" s="140"/>
      <c r="QBM1188" s="140"/>
      <c r="QBN1188" s="140"/>
      <c r="QBO1188" s="140"/>
      <c r="QBP1188" s="140"/>
      <c r="QBQ1188" s="140"/>
      <c r="QBR1188" s="140"/>
      <c r="QBS1188" s="140"/>
      <c r="QBT1188" s="140"/>
      <c r="QBU1188" s="140"/>
      <c r="QBV1188" s="140"/>
      <c r="QBW1188" s="140"/>
      <c r="QBX1188" s="140"/>
      <c r="QBY1188" s="140"/>
      <c r="QBZ1188" s="140"/>
      <c r="QCA1188" s="140"/>
      <c r="QCB1188" s="140"/>
      <c r="QCC1188" s="140"/>
      <c r="QCD1188" s="140"/>
      <c r="QCE1188" s="140"/>
      <c r="QCF1188" s="140"/>
      <c r="QCG1188" s="140"/>
      <c r="QCH1188" s="140"/>
      <c r="QCI1188" s="140"/>
      <c r="QCJ1188" s="140"/>
      <c r="QCK1188" s="140"/>
      <c r="QCL1188" s="140"/>
      <c r="QCM1188" s="140"/>
      <c r="QCN1188" s="140"/>
      <c r="QCO1188" s="140"/>
      <c r="QCP1188" s="140"/>
      <c r="QCQ1188" s="140"/>
      <c r="QCR1188" s="140"/>
      <c r="QCS1188" s="140"/>
      <c r="QCT1188" s="140"/>
      <c r="QCU1188" s="140"/>
      <c r="QCV1188" s="140"/>
      <c r="QCW1188" s="140"/>
      <c r="QCX1188" s="140"/>
      <c r="QCY1188" s="140"/>
      <c r="QCZ1188" s="140"/>
      <c r="QDA1188" s="140"/>
      <c r="QDB1188" s="140"/>
      <c r="QDC1188" s="140"/>
      <c r="QDD1188" s="140"/>
      <c r="QDE1188" s="140"/>
      <c r="QDF1188" s="140"/>
      <c r="QDG1188" s="140"/>
      <c r="QDH1188" s="140"/>
      <c r="QDI1188" s="140"/>
      <c r="QDJ1188" s="140"/>
      <c r="QDK1188" s="140"/>
      <c r="QDL1188" s="140"/>
      <c r="QDM1188" s="140"/>
      <c r="QDN1188" s="140"/>
      <c r="QDO1188" s="140"/>
      <c r="QDP1188" s="140"/>
      <c r="QDQ1188" s="140"/>
      <c r="QDR1188" s="140"/>
      <c r="QDS1188" s="140"/>
      <c r="QDT1188" s="140"/>
      <c r="QDU1188" s="140"/>
      <c r="QDV1188" s="140"/>
      <c r="QDW1188" s="140"/>
      <c r="QDX1188" s="140"/>
      <c r="QDY1188" s="140"/>
      <c r="QDZ1188" s="140"/>
      <c r="QEA1188" s="140"/>
      <c r="QEB1188" s="140"/>
      <c r="QEC1188" s="140"/>
      <c r="QED1188" s="140"/>
      <c r="QEE1188" s="140"/>
      <c r="QEF1188" s="140"/>
      <c r="QEG1188" s="140"/>
      <c r="QEH1188" s="140"/>
      <c r="QEI1188" s="140"/>
      <c r="QEJ1188" s="140"/>
      <c r="QEK1188" s="140"/>
      <c r="QEL1188" s="140"/>
      <c r="QEM1188" s="140"/>
      <c r="QEN1188" s="140"/>
      <c r="QEO1188" s="140"/>
      <c r="QEP1188" s="140"/>
      <c r="QEQ1188" s="140"/>
      <c r="QER1188" s="140"/>
      <c r="QES1188" s="140"/>
      <c r="QET1188" s="140"/>
      <c r="QEU1188" s="140"/>
      <c r="QEV1188" s="140"/>
      <c r="QEW1188" s="140"/>
      <c r="QEX1188" s="140"/>
      <c r="QEY1188" s="140"/>
      <c r="QEZ1188" s="140"/>
      <c r="QFA1188" s="140"/>
      <c r="QFB1188" s="140"/>
      <c r="QFC1188" s="140"/>
      <c r="QFD1188" s="140"/>
      <c r="QFE1188" s="140"/>
      <c r="QFF1188" s="140"/>
      <c r="QFG1188" s="140"/>
      <c r="QFH1188" s="140"/>
      <c r="QFI1188" s="140"/>
      <c r="QFJ1188" s="140"/>
      <c r="QFK1188" s="140"/>
      <c r="QFL1188" s="140"/>
      <c r="QFM1188" s="140"/>
      <c r="QFN1188" s="140"/>
      <c r="QFO1188" s="140"/>
      <c r="QFP1188" s="140"/>
      <c r="QFQ1188" s="140"/>
      <c r="QFR1188" s="140"/>
      <c r="QFS1188" s="140"/>
      <c r="QFT1188" s="140"/>
      <c r="QFU1188" s="140"/>
      <c r="QFV1188" s="140"/>
      <c r="QFW1188" s="140"/>
      <c r="QFX1188" s="140"/>
      <c r="QFY1188" s="140"/>
      <c r="QFZ1188" s="140"/>
      <c r="QGA1188" s="140"/>
      <c r="QGB1188" s="140"/>
      <c r="QGC1188" s="140"/>
      <c r="QGD1188" s="140"/>
      <c r="QGE1188" s="140"/>
      <c r="QGF1188" s="140"/>
      <c r="QGG1188" s="140"/>
      <c r="QGH1188" s="140"/>
      <c r="QGI1188" s="140"/>
      <c r="QGJ1188" s="140"/>
      <c r="QGK1188" s="140"/>
      <c r="QGL1188" s="140"/>
      <c r="QGM1188" s="140"/>
      <c r="QGN1188" s="140"/>
      <c r="QGO1188" s="140"/>
      <c r="QGP1188" s="140"/>
      <c r="QGQ1188" s="140"/>
      <c r="QGR1188" s="140"/>
      <c r="QGS1188" s="140"/>
      <c r="QGT1188" s="140"/>
      <c r="QGU1188" s="140"/>
      <c r="QGV1188" s="140"/>
      <c r="QGW1188" s="140"/>
      <c r="QGX1188" s="140"/>
      <c r="QGY1188" s="140"/>
      <c r="QGZ1188" s="140"/>
      <c r="QHA1188" s="140"/>
      <c r="QHB1188" s="140"/>
      <c r="QHC1188" s="140"/>
      <c r="QHD1188" s="140"/>
      <c r="QHE1188" s="140"/>
      <c r="QHF1188" s="140"/>
      <c r="QHG1188" s="140"/>
      <c r="QHH1188" s="140"/>
      <c r="QHI1188" s="140"/>
      <c r="QHJ1188" s="140"/>
      <c r="QHK1188" s="140"/>
      <c r="QHL1188" s="140"/>
      <c r="QHM1188" s="140"/>
      <c r="QHN1188" s="140"/>
      <c r="QHO1188" s="140"/>
      <c r="QHP1188" s="140"/>
      <c r="QHQ1188" s="140"/>
      <c r="QHR1188" s="140"/>
      <c r="QHS1188" s="140"/>
      <c r="QHT1188" s="140"/>
      <c r="QHU1188" s="140"/>
      <c r="QHV1188" s="140"/>
      <c r="QHW1188" s="140"/>
      <c r="QHX1188" s="140"/>
      <c r="QHY1188" s="140"/>
      <c r="QHZ1188" s="140"/>
      <c r="QIA1188" s="140"/>
      <c r="QIB1188" s="140"/>
      <c r="QIC1188" s="140"/>
      <c r="QID1188" s="140"/>
      <c r="QIE1188" s="140"/>
      <c r="QIF1188" s="140"/>
      <c r="QIG1188" s="140"/>
      <c r="QIH1188" s="140"/>
      <c r="QII1188" s="140"/>
      <c r="QIJ1188" s="140"/>
      <c r="QIK1188" s="140"/>
      <c r="QIL1188" s="140"/>
      <c r="QIM1188" s="140"/>
      <c r="QIN1188" s="140"/>
      <c r="QIO1188" s="140"/>
      <c r="QIP1188" s="140"/>
      <c r="QIQ1188" s="140"/>
      <c r="QIR1188" s="140"/>
      <c r="QIS1188" s="140"/>
      <c r="QIT1188" s="140"/>
      <c r="QIU1188" s="140"/>
      <c r="QIV1188" s="140"/>
      <c r="QIW1188" s="140"/>
      <c r="QIX1188" s="140"/>
      <c r="QIY1188" s="140"/>
      <c r="QIZ1188" s="140"/>
      <c r="QJA1188" s="140"/>
      <c r="QJB1188" s="140"/>
      <c r="QJC1188" s="140"/>
      <c r="QJD1188" s="140"/>
      <c r="QJE1188" s="140"/>
      <c r="QJF1188" s="140"/>
      <c r="QJG1188" s="140"/>
      <c r="QJH1188" s="140"/>
      <c r="QJI1188" s="140"/>
      <c r="QJJ1188" s="140"/>
      <c r="QJK1188" s="140"/>
      <c r="QJL1188" s="140"/>
      <c r="QJM1188" s="140"/>
      <c r="QJN1188" s="140"/>
      <c r="QJO1188" s="140"/>
      <c r="QJP1188" s="140"/>
      <c r="QJQ1188" s="140"/>
      <c r="QJR1188" s="140"/>
      <c r="QJS1188" s="140"/>
      <c r="QJT1188" s="140"/>
      <c r="QJU1188" s="140"/>
      <c r="QJV1188" s="140"/>
      <c r="QJW1188" s="140"/>
      <c r="QJX1188" s="140"/>
      <c r="QJY1188" s="140"/>
      <c r="QJZ1188" s="140"/>
      <c r="QKA1188" s="140"/>
      <c r="QKB1188" s="140"/>
      <c r="QKC1188" s="140"/>
      <c r="QKD1188" s="140"/>
      <c r="QKE1188" s="140"/>
      <c r="QKF1188" s="140"/>
      <c r="QKG1188" s="140"/>
      <c r="QKH1188" s="140"/>
      <c r="QKI1188" s="140"/>
      <c r="QKJ1188" s="140"/>
      <c r="QKK1188" s="140"/>
      <c r="QKL1188" s="140"/>
      <c r="QKM1188" s="140"/>
      <c r="QKN1188" s="140"/>
      <c r="QKO1188" s="140"/>
      <c r="QKP1188" s="140"/>
      <c r="QKQ1188" s="140"/>
      <c r="QKR1188" s="140"/>
      <c r="QKS1188" s="140"/>
      <c r="QKT1188" s="140"/>
      <c r="QKU1188" s="140"/>
      <c r="QKV1188" s="140"/>
      <c r="QKW1188" s="140"/>
      <c r="QKX1188" s="140"/>
      <c r="QKY1188" s="140"/>
      <c r="QKZ1188" s="140"/>
      <c r="QLA1188" s="140"/>
      <c r="QLB1188" s="140"/>
      <c r="QLC1188" s="140"/>
      <c r="QLD1188" s="140"/>
      <c r="QLE1188" s="140"/>
      <c r="QLF1188" s="140"/>
      <c r="QLG1188" s="140"/>
      <c r="QLH1188" s="140"/>
      <c r="QLI1188" s="140"/>
      <c r="QLJ1188" s="140"/>
      <c r="QLK1188" s="140"/>
      <c r="QLL1188" s="140"/>
      <c r="QLM1188" s="140"/>
      <c r="QLN1188" s="140"/>
      <c r="QLO1188" s="140"/>
      <c r="QLP1188" s="140"/>
      <c r="QLQ1188" s="140"/>
      <c r="QLR1188" s="140"/>
      <c r="QLS1188" s="140"/>
      <c r="QLT1188" s="140"/>
      <c r="QLU1188" s="140"/>
      <c r="QLV1188" s="140"/>
      <c r="QLW1188" s="140"/>
      <c r="QLX1188" s="140"/>
      <c r="QLY1188" s="140"/>
      <c r="QLZ1188" s="140"/>
      <c r="QMA1188" s="140"/>
      <c r="QMB1188" s="140"/>
      <c r="QMC1188" s="140"/>
      <c r="QMD1188" s="140"/>
      <c r="QME1188" s="140"/>
      <c r="QMF1188" s="140"/>
      <c r="QMG1188" s="140"/>
      <c r="QMH1188" s="140"/>
      <c r="QMI1188" s="140"/>
      <c r="QMJ1188" s="140"/>
      <c r="QMK1188" s="140"/>
      <c r="QML1188" s="140"/>
      <c r="QMM1188" s="140"/>
      <c r="QMN1188" s="140"/>
      <c r="QMO1188" s="140"/>
      <c r="QMP1188" s="140"/>
      <c r="QMQ1188" s="140"/>
      <c r="QMR1188" s="140"/>
      <c r="QMS1188" s="140"/>
      <c r="QMT1188" s="140"/>
      <c r="QMU1188" s="140"/>
      <c r="QMV1188" s="140"/>
      <c r="QMW1188" s="140"/>
      <c r="QMX1188" s="140"/>
      <c r="QMY1188" s="140"/>
      <c r="QMZ1188" s="140"/>
      <c r="QNA1188" s="140"/>
      <c r="QNB1188" s="140"/>
      <c r="QNC1188" s="140"/>
      <c r="QND1188" s="140"/>
      <c r="QNE1188" s="140"/>
      <c r="QNF1188" s="140"/>
      <c r="QNG1188" s="140"/>
      <c r="QNH1188" s="140"/>
      <c r="QNI1188" s="140"/>
      <c r="QNJ1188" s="140"/>
      <c r="QNK1188" s="140"/>
      <c r="QNL1188" s="140"/>
      <c r="QNM1188" s="140"/>
      <c r="QNN1188" s="140"/>
      <c r="QNO1188" s="140"/>
      <c r="QNP1188" s="140"/>
      <c r="QNQ1188" s="140"/>
      <c r="QNR1188" s="140"/>
      <c r="QNS1188" s="140"/>
      <c r="QNT1188" s="140"/>
      <c r="QNU1188" s="140"/>
      <c r="QNV1188" s="140"/>
      <c r="QNW1188" s="140"/>
      <c r="QNX1188" s="140"/>
      <c r="QNY1188" s="140"/>
      <c r="QNZ1188" s="140"/>
      <c r="QOA1188" s="140"/>
      <c r="QOB1188" s="140"/>
      <c r="QOC1188" s="140"/>
      <c r="QOD1188" s="140"/>
      <c r="QOE1188" s="140"/>
      <c r="QOF1188" s="140"/>
      <c r="QOG1188" s="140"/>
      <c r="QOH1188" s="140"/>
      <c r="QOI1188" s="140"/>
      <c r="QOJ1188" s="140"/>
      <c r="QOK1188" s="140"/>
      <c r="QOL1188" s="140"/>
      <c r="QOM1188" s="140"/>
      <c r="QON1188" s="140"/>
      <c r="QOO1188" s="140"/>
      <c r="QOP1188" s="140"/>
      <c r="QOQ1188" s="140"/>
      <c r="QOR1188" s="140"/>
      <c r="QOS1188" s="140"/>
      <c r="QOT1188" s="140"/>
      <c r="QOU1188" s="140"/>
      <c r="QOV1188" s="140"/>
      <c r="QOW1188" s="140"/>
      <c r="QOX1188" s="140"/>
      <c r="QOY1188" s="140"/>
      <c r="QOZ1188" s="140"/>
      <c r="QPA1188" s="140"/>
      <c r="QPB1188" s="140"/>
      <c r="QPC1188" s="140"/>
      <c r="QPD1188" s="140"/>
      <c r="QPE1188" s="140"/>
      <c r="QPF1188" s="140"/>
      <c r="QPG1188" s="140"/>
      <c r="QPH1188" s="140"/>
      <c r="QPI1188" s="140"/>
      <c r="QPJ1188" s="140"/>
      <c r="QPK1188" s="140"/>
      <c r="QPL1188" s="140"/>
      <c r="QPM1188" s="140"/>
      <c r="QPN1188" s="140"/>
      <c r="QPO1188" s="140"/>
      <c r="QPP1188" s="140"/>
      <c r="QPQ1188" s="140"/>
      <c r="QPR1188" s="140"/>
      <c r="QPS1188" s="140"/>
      <c r="QPT1188" s="140"/>
      <c r="QPU1188" s="140"/>
      <c r="QPV1188" s="140"/>
      <c r="QPW1188" s="140"/>
      <c r="QPX1188" s="140"/>
      <c r="QPY1188" s="140"/>
      <c r="QPZ1188" s="140"/>
      <c r="QQA1188" s="140"/>
      <c r="QQB1188" s="140"/>
      <c r="QQC1188" s="140"/>
      <c r="QQD1188" s="140"/>
      <c r="QQE1188" s="140"/>
      <c r="QQF1188" s="140"/>
      <c r="QQG1188" s="140"/>
      <c r="QQH1188" s="140"/>
      <c r="QQI1188" s="140"/>
      <c r="QQJ1188" s="140"/>
      <c r="QQK1188" s="140"/>
      <c r="QQL1188" s="140"/>
      <c r="QQM1188" s="140"/>
      <c r="QQN1188" s="140"/>
      <c r="QQO1188" s="140"/>
      <c r="QQP1188" s="140"/>
      <c r="QQQ1188" s="140"/>
      <c r="QQR1188" s="140"/>
      <c r="QQS1188" s="140"/>
      <c r="QQT1188" s="140"/>
      <c r="QQU1188" s="140"/>
      <c r="QQV1188" s="140"/>
      <c r="QQW1188" s="140"/>
      <c r="QQX1188" s="140"/>
      <c r="QQY1188" s="140"/>
      <c r="QQZ1188" s="140"/>
      <c r="QRA1188" s="140"/>
      <c r="QRB1188" s="140"/>
      <c r="QRC1188" s="140"/>
      <c r="QRD1188" s="140"/>
      <c r="QRE1188" s="140"/>
      <c r="QRF1188" s="140"/>
      <c r="QRG1188" s="140"/>
      <c r="QRH1188" s="140"/>
      <c r="QRI1188" s="140"/>
      <c r="QRJ1188" s="140"/>
      <c r="QRK1188" s="140"/>
      <c r="QRL1188" s="140"/>
      <c r="QRM1188" s="140"/>
      <c r="QRN1188" s="140"/>
      <c r="QRO1188" s="140"/>
      <c r="QRP1188" s="140"/>
      <c r="QRQ1188" s="140"/>
      <c r="QRR1188" s="140"/>
      <c r="QRS1188" s="140"/>
      <c r="QRT1188" s="140"/>
      <c r="QRU1188" s="140"/>
      <c r="QRV1188" s="140"/>
      <c r="QRW1188" s="140"/>
      <c r="QRX1188" s="140"/>
      <c r="QRY1188" s="140"/>
      <c r="QRZ1188" s="140"/>
      <c r="QSA1188" s="140"/>
      <c r="QSB1188" s="140"/>
      <c r="QSC1188" s="140"/>
      <c r="QSD1188" s="140"/>
      <c r="QSE1188" s="140"/>
      <c r="QSF1188" s="140"/>
      <c r="QSG1188" s="140"/>
      <c r="QSH1188" s="140"/>
      <c r="QSI1188" s="140"/>
      <c r="QSJ1188" s="140"/>
      <c r="QSK1188" s="140"/>
      <c r="QSL1188" s="140"/>
      <c r="QSM1188" s="140"/>
      <c r="QSN1188" s="140"/>
      <c r="QSO1188" s="140"/>
      <c r="QSP1188" s="140"/>
      <c r="QSQ1188" s="140"/>
      <c r="QSR1188" s="140"/>
      <c r="QSS1188" s="140"/>
      <c r="QST1188" s="140"/>
      <c r="QSU1188" s="140"/>
      <c r="QSV1188" s="140"/>
      <c r="QSW1188" s="140"/>
      <c r="QSX1188" s="140"/>
      <c r="QSY1188" s="140"/>
      <c r="QSZ1188" s="140"/>
      <c r="QTA1188" s="140"/>
      <c r="QTB1188" s="140"/>
      <c r="QTC1188" s="140"/>
      <c r="QTD1188" s="140"/>
      <c r="QTE1188" s="140"/>
      <c r="QTF1188" s="140"/>
      <c r="QTG1188" s="140"/>
      <c r="QTH1188" s="140"/>
      <c r="QTI1188" s="140"/>
      <c r="QTJ1188" s="140"/>
      <c r="QTK1188" s="140"/>
      <c r="QTL1188" s="140"/>
      <c r="QTM1188" s="140"/>
      <c r="QTN1188" s="140"/>
      <c r="QTO1188" s="140"/>
      <c r="QTP1188" s="140"/>
      <c r="QTQ1188" s="140"/>
      <c r="QTR1188" s="140"/>
      <c r="QTS1188" s="140"/>
      <c r="QTT1188" s="140"/>
      <c r="QTU1188" s="140"/>
      <c r="QTV1188" s="140"/>
      <c r="QTW1188" s="140"/>
      <c r="QTX1188" s="140"/>
      <c r="QTY1188" s="140"/>
      <c r="QTZ1188" s="140"/>
      <c r="QUA1188" s="140"/>
      <c r="QUB1188" s="140"/>
      <c r="QUC1188" s="140"/>
      <c r="QUD1188" s="140"/>
      <c r="QUE1188" s="140"/>
      <c r="QUF1188" s="140"/>
      <c r="QUG1188" s="140"/>
      <c r="QUH1188" s="140"/>
      <c r="QUI1188" s="140"/>
      <c r="QUJ1188" s="140"/>
      <c r="QUK1188" s="140"/>
      <c r="QUL1188" s="140"/>
      <c r="QUM1188" s="140"/>
      <c r="QUN1188" s="140"/>
      <c r="QUO1188" s="140"/>
      <c r="QUP1188" s="140"/>
      <c r="QUQ1188" s="140"/>
      <c r="QUR1188" s="140"/>
      <c r="QUS1188" s="140"/>
      <c r="QUT1188" s="140"/>
      <c r="QUU1188" s="140"/>
      <c r="QUV1188" s="140"/>
      <c r="QUW1188" s="140"/>
      <c r="QUX1188" s="140"/>
      <c r="QUY1188" s="140"/>
      <c r="QUZ1188" s="140"/>
      <c r="QVA1188" s="140"/>
      <c r="QVB1188" s="140"/>
      <c r="QVC1188" s="140"/>
      <c r="QVD1188" s="140"/>
      <c r="QVE1188" s="140"/>
      <c r="QVF1188" s="140"/>
      <c r="QVG1188" s="140"/>
      <c r="QVH1188" s="140"/>
      <c r="QVI1188" s="140"/>
      <c r="QVJ1188" s="140"/>
      <c r="QVK1188" s="140"/>
      <c r="QVL1188" s="140"/>
      <c r="QVM1188" s="140"/>
      <c r="QVN1188" s="140"/>
      <c r="QVO1188" s="140"/>
      <c r="QVP1188" s="140"/>
      <c r="QVQ1188" s="140"/>
      <c r="QVR1188" s="140"/>
      <c r="QVS1188" s="140"/>
      <c r="QVT1188" s="140"/>
      <c r="QVU1188" s="140"/>
      <c r="QVV1188" s="140"/>
      <c r="QVW1188" s="140"/>
      <c r="QVX1188" s="140"/>
      <c r="QVY1188" s="140"/>
      <c r="QVZ1188" s="140"/>
      <c r="QWA1188" s="140"/>
      <c r="QWB1188" s="140"/>
      <c r="QWC1188" s="140"/>
      <c r="QWD1188" s="140"/>
      <c r="QWE1188" s="140"/>
      <c r="QWF1188" s="140"/>
      <c r="QWG1188" s="140"/>
      <c r="QWH1188" s="140"/>
      <c r="QWI1188" s="140"/>
      <c r="QWJ1188" s="140"/>
      <c r="QWK1188" s="140"/>
      <c r="QWL1188" s="140"/>
      <c r="QWM1188" s="140"/>
      <c r="QWN1188" s="140"/>
      <c r="QWO1188" s="140"/>
      <c r="QWP1188" s="140"/>
      <c r="QWQ1188" s="140"/>
      <c r="QWR1188" s="140"/>
      <c r="QWS1188" s="140"/>
      <c r="QWT1188" s="140"/>
      <c r="QWU1188" s="140"/>
      <c r="QWV1188" s="140"/>
      <c r="QWW1188" s="140"/>
      <c r="QWX1188" s="140"/>
      <c r="QWY1188" s="140"/>
      <c r="QWZ1188" s="140"/>
      <c r="QXA1188" s="140"/>
      <c r="QXB1188" s="140"/>
      <c r="QXC1188" s="140"/>
      <c r="QXD1188" s="140"/>
      <c r="QXE1188" s="140"/>
      <c r="QXF1188" s="140"/>
      <c r="QXG1188" s="140"/>
      <c r="QXH1188" s="140"/>
      <c r="QXI1188" s="140"/>
      <c r="QXJ1188" s="140"/>
      <c r="QXK1188" s="140"/>
      <c r="QXL1188" s="140"/>
      <c r="QXM1188" s="140"/>
      <c r="QXN1188" s="140"/>
      <c r="QXO1188" s="140"/>
      <c r="QXP1188" s="140"/>
      <c r="QXQ1188" s="140"/>
      <c r="QXR1188" s="140"/>
      <c r="QXS1188" s="140"/>
      <c r="QXT1188" s="140"/>
      <c r="QXU1188" s="140"/>
      <c r="QXV1188" s="140"/>
      <c r="QXW1188" s="140"/>
      <c r="QXX1188" s="140"/>
      <c r="QXY1188" s="140"/>
      <c r="QXZ1188" s="140"/>
      <c r="QYA1188" s="140"/>
      <c r="QYB1188" s="140"/>
      <c r="QYC1188" s="140"/>
      <c r="QYD1188" s="140"/>
      <c r="QYE1188" s="140"/>
      <c r="QYF1188" s="140"/>
      <c r="QYG1188" s="140"/>
      <c r="QYH1188" s="140"/>
      <c r="QYI1188" s="140"/>
      <c r="QYJ1188" s="140"/>
      <c r="QYK1188" s="140"/>
      <c r="QYL1188" s="140"/>
      <c r="QYM1188" s="140"/>
      <c r="QYN1188" s="140"/>
      <c r="QYO1188" s="140"/>
      <c r="QYP1188" s="140"/>
      <c r="QYQ1188" s="140"/>
      <c r="QYR1188" s="140"/>
      <c r="QYS1188" s="140"/>
      <c r="QYT1188" s="140"/>
      <c r="QYU1188" s="140"/>
      <c r="QYV1188" s="140"/>
      <c r="QYW1188" s="140"/>
      <c r="QYX1188" s="140"/>
      <c r="QYY1188" s="140"/>
      <c r="QYZ1188" s="140"/>
      <c r="QZA1188" s="140"/>
      <c r="QZB1188" s="140"/>
      <c r="QZC1188" s="140"/>
      <c r="QZD1188" s="140"/>
      <c r="QZE1188" s="140"/>
      <c r="QZF1188" s="140"/>
      <c r="QZG1188" s="140"/>
      <c r="QZH1188" s="140"/>
      <c r="QZI1188" s="140"/>
      <c r="QZJ1188" s="140"/>
      <c r="QZK1188" s="140"/>
      <c r="QZL1188" s="140"/>
      <c r="QZM1188" s="140"/>
      <c r="QZN1188" s="140"/>
      <c r="QZO1188" s="140"/>
      <c r="QZP1188" s="140"/>
      <c r="QZQ1188" s="140"/>
      <c r="QZR1188" s="140"/>
      <c r="QZS1188" s="140"/>
      <c r="QZT1188" s="140"/>
      <c r="QZU1188" s="140"/>
      <c r="QZV1188" s="140"/>
      <c r="QZW1188" s="140"/>
      <c r="QZX1188" s="140"/>
      <c r="QZY1188" s="140"/>
      <c r="QZZ1188" s="140"/>
      <c r="RAA1188" s="140"/>
      <c r="RAB1188" s="140"/>
      <c r="RAC1188" s="140"/>
      <c r="RAD1188" s="140"/>
      <c r="RAE1188" s="140"/>
      <c r="RAF1188" s="140"/>
      <c r="RAG1188" s="140"/>
      <c r="RAH1188" s="140"/>
      <c r="RAI1188" s="140"/>
      <c r="RAJ1188" s="140"/>
      <c r="RAK1188" s="140"/>
      <c r="RAL1188" s="140"/>
      <c r="RAM1188" s="140"/>
      <c r="RAN1188" s="140"/>
      <c r="RAO1188" s="140"/>
      <c r="RAP1188" s="140"/>
      <c r="RAQ1188" s="140"/>
      <c r="RAR1188" s="140"/>
      <c r="RAS1188" s="140"/>
      <c r="RAT1188" s="140"/>
      <c r="RAU1188" s="140"/>
      <c r="RAV1188" s="140"/>
      <c r="RAW1188" s="140"/>
      <c r="RAX1188" s="140"/>
      <c r="RAY1188" s="140"/>
      <c r="RAZ1188" s="140"/>
      <c r="RBA1188" s="140"/>
      <c r="RBB1188" s="140"/>
      <c r="RBC1188" s="140"/>
      <c r="RBD1188" s="140"/>
      <c r="RBE1188" s="140"/>
      <c r="RBF1188" s="140"/>
      <c r="RBG1188" s="140"/>
      <c r="RBH1188" s="140"/>
      <c r="RBI1188" s="140"/>
      <c r="RBJ1188" s="140"/>
      <c r="RBK1188" s="140"/>
      <c r="RBL1188" s="140"/>
      <c r="RBM1188" s="140"/>
      <c r="RBN1188" s="140"/>
      <c r="RBO1188" s="140"/>
      <c r="RBP1188" s="140"/>
      <c r="RBQ1188" s="140"/>
      <c r="RBR1188" s="140"/>
      <c r="RBS1188" s="140"/>
      <c r="RBT1188" s="140"/>
      <c r="RBU1188" s="140"/>
      <c r="RBV1188" s="140"/>
      <c r="RBW1188" s="140"/>
      <c r="RBX1188" s="140"/>
      <c r="RBY1188" s="140"/>
      <c r="RBZ1188" s="140"/>
      <c r="RCA1188" s="140"/>
      <c r="RCB1188" s="140"/>
      <c r="RCC1188" s="140"/>
      <c r="RCD1188" s="140"/>
      <c r="RCE1188" s="140"/>
      <c r="RCF1188" s="140"/>
      <c r="RCG1188" s="140"/>
      <c r="RCH1188" s="140"/>
      <c r="RCI1188" s="140"/>
      <c r="RCJ1188" s="140"/>
      <c r="RCK1188" s="140"/>
      <c r="RCL1188" s="140"/>
      <c r="RCM1188" s="140"/>
      <c r="RCN1188" s="140"/>
      <c r="RCO1188" s="140"/>
      <c r="RCP1188" s="140"/>
      <c r="RCQ1188" s="140"/>
      <c r="RCR1188" s="140"/>
      <c r="RCS1188" s="140"/>
      <c r="RCT1188" s="140"/>
      <c r="RCU1188" s="140"/>
      <c r="RCV1188" s="140"/>
      <c r="RCW1188" s="140"/>
      <c r="RCX1188" s="140"/>
      <c r="RCY1188" s="140"/>
      <c r="RCZ1188" s="140"/>
      <c r="RDA1188" s="140"/>
      <c r="RDB1188" s="140"/>
      <c r="RDC1188" s="140"/>
      <c r="RDD1188" s="140"/>
      <c r="RDE1188" s="140"/>
      <c r="RDF1188" s="140"/>
      <c r="RDG1188" s="140"/>
      <c r="RDH1188" s="140"/>
      <c r="RDI1188" s="140"/>
      <c r="RDJ1188" s="140"/>
      <c r="RDK1188" s="140"/>
      <c r="RDL1188" s="140"/>
      <c r="RDM1188" s="140"/>
      <c r="RDN1188" s="140"/>
      <c r="RDO1188" s="140"/>
      <c r="RDP1188" s="140"/>
      <c r="RDQ1188" s="140"/>
      <c r="RDR1188" s="140"/>
      <c r="RDS1188" s="140"/>
      <c r="RDT1188" s="140"/>
      <c r="RDU1188" s="140"/>
      <c r="RDV1188" s="140"/>
      <c r="RDW1188" s="140"/>
      <c r="RDX1188" s="140"/>
      <c r="RDY1188" s="140"/>
      <c r="RDZ1188" s="140"/>
      <c r="REA1188" s="140"/>
      <c r="REB1188" s="140"/>
      <c r="REC1188" s="140"/>
      <c r="RED1188" s="140"/>
      <c r="REE1188" s="140"/>
      <c r="REF1188" s="140"/>
      <c r="REG1188" s="140"/>
      <c r="REH1188" s="140"/>
      <c r="REI1188" s="140"/>
      <c r="REJ1188" s="140"/>
      <c r="REK1188" s="140"/>
      <c r="REL1188" s="140"/>
      <c r="REM1188" s="140"/>
      <c r="REN1188" s="140"/>
      <c r="REO1188" s="140"/>
      <c r="REP1188" s="140"/>
      <c r="REQ1188" s="140"/>
      <c r="RER1188" s="140"/>
      <c r="RES1188" s="140"/>
      <c r="RET1188" s="140"/>
      <c r="REU1188" s="140"/>
      <c r="REV1188" s="140"/>
      <c r="REW1188" s="140"/>
      <c r="REX1188" s="140"/>
      <c r="REY1188" s="140"/>
      <c r="REZ1188" s="140"/>
      <c r="RFA1188" s="140"/>
      <c r="RFB1188" s="140"/>
      <c r="RFC1188" s="140"/>
      <c r="RFD1188" s="140"/>
      <c r="RFE1188" s="140"/>
      <c r="RFF1188" s="140"/>
      <c r="RFG1188" s="140"/>
      <c r="RFH1188" s="140"/>
      <c r="RFI1188" s="140"/>
      <c r="RFJ1188" s="140"/>
      <c r="RFK1188" s="140"/>
      <c r="RFL1188" s="140"/>
      <c r="RFM1188" s="140"/>
      <c r="RFN1188" s="140"/>
      <c r="RFO1188" s="140"/>
      <c r="RFP1188" s="140"/>
      <c r="RFQ1188" s="140"/>
      <c r="RFR1188" s="140"/>
      <c r="RFS1188" s="140"/>
      <c r="RFT1188" s="140"/>
      <c r="RFU1188" s="140"/>
      <c r="RFV1188" s="140"/>
      <c r="RFW1188" s="140"/>
      <c r="RFX1188" s="140"/>
      <c r="RFY1188" s="140"/>
      <c r="RFZ1188" s="140"/>
      <c r="RGA1188" s="140"/>
      <c r="RGB1188" s="140"/>
      <c r="RGC1188" s="140"/>
      <c r="RGD1188" s="140"/>
      <c r="RGE1188" s="140"/>
      <c r="RGF1188" s="140"/>
      <c r="RGG1188" s="140"/>
      <c r="RGH1188" s="140"/>
      <c r="RGI1188" s="140"/>
      <c r="RGJ1188" s="140"/>
      <c r="RGK1188" s="140"/>
      <c r="RGL1188" s="140"/>
      <c r="RGM1188" s="140"/>
      <c r="RGN1188" s="140"/>
      <c r="RGO1188" s="140"/>
      <c r="RGP1188" s="140"/>
      <c r="RGQ1188" s="140"/>
      <c r="RGR1188" s="140"/>
      <c r="RGS1188" s="140"/>
      <c r="RGT1188" s="140"/>
      <c r="RGU1188" s="140"/>
      <c r="RGV1188" s="140"/>
      <c r="RGW1188" s="140"/>
      <c r="RGX1188" s="140"/>
      <c r="RGY1188" s="140"/>
      <c r="RGZ1188" s="140"/>
      <c r="RHA1188" s="140"/>
      <c r="RHB1188" s="140"/>
      <c r="RHC1188" s="140"/>
      <c r="RHD1188" s="140"/>
      <c r="RHE1188" s="140"/>
      <c r="RHF1188" s="140"/>
      <c r="RHG1188" s="140"/>
      <c r="RHH1188" s="140"/>
      <c r="RHI1188" s="140"/>
      <c r="RHJ1188" s="140"/>
      <c r="RHK1188" s="140"/>
      <c r="RHL1188" s="140"/>
      <c r="RHM1188" s="140"/>
      <c r="RHN1188" s="140"/>
      <c r="RHO1188" s="140"/>
      <c r="RHP1188" s="140"/>
      <c r="RHQ1188" s="140"/>
      <c r="RHR1188" s="140"/>
      <c r="RHS1188" s="140"/>
      <c r="RHT1188" s="140"/>
      <c r="RHU1188" s="140"/>
      <c r="RHV1188" s="140"/>
      <c r="RHW1188" s="140"/>
      <c r="RHX1188" s="140"/>
      <c r="RHY1188" s="140"/>
      <c r="RHZ1188" s="140"/>
      <c r="RIA1188" s="140"/>
      <c r="RIB1188" s="140"/>
      <c r="RIC1188" s="140"/>
      <c r="RID1188" s="140"/>
      <c r="RIE1188" s="140"/>
      <c r="RIF1188" s="140"/>
      <c r="RIG1188" s="140"/>
      <c r="RIH1188" s="140"/>
      <c r="RII1188" s="140"/>
      <c r="RIJ1188" s="140"/>
      <c r="RIK1188" s="140"/>
      <c r="RIL1188" s="140"/>
      <c r="RIM1188" s="140"/>
      <c r="RIN1188" s="140"/>
      <c r="RIO1188" s="140"/>
      <c r="RIP1188" s="140"/>
      <c r="RIQ1188" s="140"/>
      <c r="RIR1188" s="140"/>
      <c r="RIS1188" s="140"/>
      <c r="RIT1188" s="140"/>
      <c r="RIU1188" s="140"/>
      <c r="RIV1188" s="140"/>
      <c r="RIW1188" s="140"/>
      <c r="RIX1188" s="140"/>
      <c r="RIY1188" s="140"/>
      <c r="RIZ1188" s="140"/>
      <c r="RJA1188" s="140"/>
      <c r="RJB1188" s="140"/>
      <c r="RJC1188" s="140"/>
      <c r="RJD1188" s="140"/>
      <c r="RJE1188" s="140"/>
      <c r="RJF1188" s="140"/>
      <c r="RJG1188" s="140"/>
      <c r="RJH1188" s="140"/>
      <c r="RJI1188" s="140"/>
      <c r="RJJ1188" s="140"/>
      <c r="RJK1188" s="140"/>
      <c r="RJL1188" s="140"/>
      <c r="RJM1188" s="140"/>
      <c r="RJN1188" s="140"/>
      <c r="RJO1188" s="140"/>
      <c r="RJP1188" s="140"/>
      <c r="RJQ1188" s="140"/>
      <c r="RJR1188" s="140"/>
      <c r="RJS1188" s="140"/>
      <c r="RJT1188" s="140"/>
      <c r="RJU1188" s="140"/>
      <c r="RJV1188" s="140"/>
      <c r="RJW1188" s="140"/>
      <c r="RJX1188" s="140"/>
      <c r="RJY1188" s="140"/>
      <c r="RJZ1188" s="140"/>
      <c r="RKA1188" s="140"/>
      <c r="RKB1188" s="140"/>
      <c r="RKC1188" s="140"/>
      <c r="RKD1188" s="140"/>
      <c r="RKE1188" s="140"/>
      <c r="RKF1188" s="140"/>
      <c r="RKG1188" s="140"/>
      <c r="RKH1188" s="140"/>
      <c r="RKI1188" s="140"/>
      <c r="RKJ1188" s="140"/>
      <c r="RKK1188" s="140"/>
      <c r="RKL1188" s="140"/>
      <c r="RKM1188" s="140"/>
      <c r="RKN1188" s="140"/>
      <c r="RKO1188" s="140"/>
      <c r="RKP1188" s="140"/>
      <c r="RKQ1188" s="140"/>
      <c r="RKR1188" s="140"/>
      <c r="RKS1188" s="140"/>
      <c r="RKT1188" s="140"/>
      <c r="RKU1188" s="140"/>
      <c r="RKV1188" s="140"/>
      <c r="RKW1188" s="140"/>
      <c r="RKX1188" s="140"/>
      <c r="RKY1188" s="140"/>
      <c r="RKZ1188" s="140"/>
      <c r="RLA1188" s="140"/>
      <c r="RLB1188" s="140"/>
      <c r="RLC1188" s="140"/>
      <c r="RLD1188" s="140"/>
      <c r="RLE1188" s="140"/>
      <c r="RLF1188" s="140"/>
      <c r="RLG1188" s="140"/>
      <c r="RLH1188" s="140"/>
      <c r="RLI1188" s="140"/>
      <c r="RLJ1188" s="140"/>
      <c r="RLK1188" s="140"/>
      <c r="RLL1188" s="140"/>
      <c r="RLM1188" s="140"/>
      <c r="RLN1188" s="140"/>
      <c r="RLO1188" s="140"/>
      <c r="RLP1188" s="140"/>
      <c r="RLQ1188" s="140"/>
      <c r="RLR1188" s="140"/>
      <c r="RLS1188" s="140"/>
      <c r="RLT1188" s="140"/>
      <c r="RLU1188" s="140"/>
      <c r="RLV1188" s="140"/>
      <c r="RLW1188" s="140"/>
      <c r="RLX1188" s="140"/>
      <c r="RLY1188" s="140"/>
      <c r="RLZ1188" s="140"/>
      <c r="RMA1188" s="140"/>
      <c r="RMB1188" s="140"/>
      <c r="RMC1188" s="140"/>
      <c r="RMD1188" s="140"/>
      <c r="RME1188" s="140"/>
      <c r="RMF1188" s="140"/>
      <c r="RMG1188" s="140"/>
      <c r="RMH1188" s="140"/>
      <c r="RMI1188" s="140"/>
      <c r="RMJ1188" s="140"/>
      <c r="RMK1188" s="140"/>
      <c r="RML1188" s="140"/>
      <c r="RMM1188" s="140"/>
      <c r="RMN1188" s="140"/>
      <c r="RMO1188" s="140"/>
      <c r="RMP1188" s="140"/>
      <c r="RMQ1188" s="140"/>
      <c r="RMR1188" s="140"/>
      <c r="RMS1188" s="140"/>
      <c r="RMT1188" s="140"/>
      <c r="RMU1188" s="140"/>
      <c r="RMV1188" s="140"/>
      <c r="RMW1188" s="140"/>
      <c r="RMX1188" s="140"/>
      <c r="RMY1188" s="140"/>
      <c r="RMZ1188" s="140"/>
      <c r="RNA1188" s="140"/>
      <c r="RNB1188" s="140"/>
      <c r="RNC1188" s="140"/>
      <c r="RND1188" s="140"/>
      <c r="RNE1188" s="140"/>
      <c r="RNF1188" s="140"/>
      <c r="RNG1188" s="140"/>
      <c r="RNH1188" s="140"/>
      <c r="RNI1188" s="140"/>
      <c r="RNJ1188" s="140"/>
      <c r="RNK1188" s="140"/>
      <c r="RNL1188" s="140"/>
      <c r="RNM1188" s="140"/>
      <c r="RNN1188" s="140"/>
      <c r="RNO1188" s="140"/>
      <c r="RNP1188" s="140"/>
      <c r="RNQ1188" s="140"/>
      <c r="RNR1188" s="140"/>
      <c r="RNS1188" s="140"/>
      <c r="RNT1188" s="140"/>
      <c r="RNU1188" s="140"/>
      <c r="RNV1188" s="140"/>
      <c r="RNW1188" s="140"/>
      <c r="RNX1188" s="140"/>
      <c r="RNY1188" s="140"/>
      <c r="RNZ1188" s="140"/>
      <c r="ROA1188" s="140"/>
      <c r="ROB1188" s="140"/>
      <c r="ROC1188" s="140"/>
      <c r="ROD1188" s="140"/>
      <c r="ROE1188" s="140"/>
      <c r="ROF1188" s="140"/>
      <c r="ROG1188" s="140"/>
      <c r="ROH1188" s="140"/>
      <c r="ROI1188" s="140"/>
      <c r="ROJ1188" s="140"/>
      <c r="ROK1188" s="140"/>
      <c r="ROL1188" s="140"/>
      <c r="ROM1188" s="140"/>
      <c r="RON1188" s="140"/>
      <c r="ROO1188" s="140"/>
      <c r="ROP1188" s="140"/>
      <c r="ROQ1188" s="140"/>
      <c r="ROR1188" s="140"/>
      <c r="ROS1188" s="140"/>
      <c r="ROT1188" s="140"/>
      <c r="ROU1188" s="140"/>
      <c r="ROV1188" s="140"/>
      <c r="ROW1188" s="140"/>
      <c r="ROX1188" s="140"/>
      <c r="ROY1188" s="140"/>
      <c r="ROZ1188" s="140"/>
      <c r="RPA1188" s="140"/>
      <c r="RPB1188" s="140"/>
      <c r="RPC1188" s="140"/>
      <c r="RPD1188" s="140"/>
      <c r="RPE1188" s="140"/>
      <c r="RPF1188" s="140"/>
      <c r="RPG1188" s="140"/>
      <c r="RPH1188" s="140"/>
      <c r="RPI1188" s="140"/>
      <c r="RPJ1188" s="140"/>
      <c r="RPK1188" s="140"/>
      <c r="RPL1188" s="140"/>
      <c r="RPM1188" s="140"/>
      <c r="RPN1188" s="140"/>
      <c r="RPO1188" s="140"/>
      <c r="RPP1188" s="140"/>
      <c r="RPQ1188" s="140"/>
      <c r="RPR1188" s="140"/>
      <c r="RPS1188" s="140"/>
      <c r="RPT1188" s="140"/>
      <c r="RPU1188" s="140"/>
      <c r="RPV1188" s="140"/>
      <c r="RPW1188" s="140"/>
      <c r="RPX1188" s="140"/>
      <c r="RPY1188" s="140"/>
      <c r="RPZ1188" s="140"/>
      <c r="RQA1188" s="140"/>
      <c r="RQB1188" s="140"/>
      <c r="RQC1188" s="140"/>
      <c r="RQD1188" s="140"/>
      <c r="RQE1188" s="140"/>
      <c r="RQF1188" s="140"/>
      <c r="RQG1188" s="140"/>
      <c r="RQH1188" s="140"/>
      <c r="RQI1188" s="140"/>
      <c r="RQJ1188" s="140"/>
      <c r="RQK1188" s="140"/>
      <c r="RQL1188" s="140"/>
      <c r="RQM1188" s="140"/>
      <c r="RQN1188" s="140"/>
      <c r="RQO1188" s="140"/>
      <c r="RQP1188" s="140"/>
      <c r="RQQ1188" s="140"/>
      <c r="RQR1188" s="140"/>
      <c r="RQS1188" s="140"/>
      <c r="RQT1188" s="140"/>
      <c r="RQU1188" s="140"/>
      <c r="RQV1188" s="140"/>
      <c r="RQW1188" s="140"/>
      <c r="RQX1188" s="140"/>
      <c r="RQY1188" s="140"/>
      <c r="RQZ1188" s="140"/>
      <c r="RRA1188" s="140"/>
      <c r="RRB1188" s="140"/>
      <c r="RRC1188" s="140"/>
      <c r="RRD1188" s="140"/>
      <c r="RRE1188" s="140"/>
      <c r="RRF1188" s="140"/>
      <c r="RRG1188" s="140"/>
      <c r="RRH1188" s="140"/>
      <c r="RRI1188" s="140"/>
      <c r="RRJ1188" s="140"/>
      <c r="RRK1188" s="140"/>
      <c r="RRL1188" s="140"/>
      <c r="RRM1188" s="140"/>
      <c r="RRN1188" s="140"/>
      <c r="RRO1188" s="140"/>
      <c r="RRP1188" s="140"/>
      <c r="RRQ1188" s="140"/>
      <c r="RRR1188" s="140"/>
      <c r="RRS1188" s="140"/>
      <c r="RRT1188" s="140"/>
      <c r="RRU1188" s="140"/>
      <c r="RRV1188" s="140"/>
      <c r="RRW1188" s="140"/>
      <c r="RRX1188" s="140"/>
      <c r="RRY1188" s="140"/>
      <c r="RRZ1188" s="140"/>
      <c r="RSA1188" s="140"/>
      <c r="RSB1188" s="140"/>
      <c r="RSC1188" s="140"/>
      <c r="RSD1188" s="140"/>
      <c r="RSE1188" s="140"/>
      <c r="RSF1188" s="140"/>
      <c r="RSG1188" s="140"/>
      <c r="RSH1188" s="140"/>
      <c r="RSI1188" s="140"/>
      <c r="RSJ1188" s="140"/>
      <c r="RSK1188" s="140"/>
      <c r="RSL1188" s="140"/>
      <c r="RSM1188" s="140"/>
      <c r="RSN1188" s="140"/>
      <c r="RSO1188" s="140"/>
      <c r="RSP1188" s="140"/>
      <c r="RSQ1188" s="140"/>
      <c r="RSR1188" s="140"/>
      <c r="RSS1188" s="140"/>
      <c r="RST1188" s="140"/>
      <c r="RSU1188" s="140"/>
      <c r="RSV1188" s="140"/>
      <c r="RSW1188" s="140"/>
      <c r="RSX1188" s="140"/>
      <c r="RSY1188" s="140"/>
      <c r="RSZ1188" s="140"/>
      <c r="RTA1188" s="140"/>
      <c r="RTB1188" s="140"/>
      <c r="RTC1188" s="140"/>
      <c r="RTD1188" s="140"/>
      <c r="RTE1188" s="140"/>
      <c r="RTF1188" s="140"/>
      <c r="RTG1188" s="140"/>
      <c r="RTH1188" s="140"/>
      <c r="RTI1188" s="140"/>
      <c r="RTJ1188" s="140"/>
      <c r="RTK1188" s="140"/>
      <c r="RTL1188" s="140"/>
      <c r="RTM1188" s="140"/>
      <c r="RTN1188" s="140"/>
      <c r="RTO1188" s="140"/>
      <c r="RTP1188" s="140"/>
      <c r="RTQ1188" s="140"/>
      <c r="RTR1188" s="140"/>
      <c r="RTS1188" s="140"/>
      <c r="RTT1188" s="140"/>
      <c r="RTU1188" s="140"/>
      <c r="RTV1188" s="140"/>
      <c r="RTW1188" s="140"/>
      <c r="RTX1188" s="140"/>
      <c r="RTY1188" s="140"/>
      <c r="RTZ1188" s="140"/>
      <c r="RUA1188" s="140"/>
      <c r="RUB1188" s="140"/>
      <c r="RUC1188" s="140"/>
      <c r="RUD1188" s="140"/>
      <c r="RUE1188" s="140"/>
      <c r="RUF1188" s="140"/>
      <c r="RUG1188" s="140"/>
      <c r="RUH1188" s="140"/>
      <c r="RUI1188" s="140"/>
      <c r="RUJ1188" s="140"/>
      <c r="RUK1188" s="140"/>
      <c r="RUL1188" s="140"/>
      <c r="RUM1188" s="140"/>
      <c r="RUN1188" s="140"/>
      <c r="RUO1188" s="140"/>
      <c r="RUP1188" s="140"/>
      <c r="RUQ1188" s="140"/>
      <c r="RUR1188" s="140"/>
      <c r="RUS1188" s="140"/>
      <c r="RUT1188" s="140"/>
      <c r="RUU1188" s="140"/>
      <c r="RUV1188" s="140"/>
      <c r="RUW1188" s="140"/>
      <c r="RUX1188" s="140"/>
      <c r="RUY1188" s="140"/>
      <c r="RUZ1188" s="140"/>
      <c r="RVA1188" s="140"/>
      <c r="RVB1188" s="140"/>
      <c r="RVC1188" s="140"/>
      <c r="RVD1188" s="140"/>
      <c r="RVE1188" s="140"/>
      <c r="RVF1188" s="140"/>
      <c r="RVG1188" s="140"/>
      <c r="RVH1188" s="140"/>
      <c r="RVI1188" s="140"/>
      <c r="RVJ1188" s="140"/>
      <c r="RVK1188" s="140"/>
      <c r="RVL1188" s="140"/>
      <c r="RVM1188" s="140"/>
      <c r="RVN1188" s="140"/>
      <c r="RVO1188" s="140"/>
      <c r="RVP1188" s="140"/>
      <c r="RVQ1188" s="140"/>
      <c r="RVR1188" s="140"/>
      <c r="RVS1188" s="140"/>
      <c r="RVT1188" s="140"/>
      <c r="RVU1188" s="140"/>
      <c r="RVV1188" s="140"/>
      <c r="RVW1188" s="140"/>
      <c r="RVX1188" s="140"/>
      <c r="RVY1188" s="140"/>
      <c r="RVZ1188" s="140"/>
      <c r="RWA1188" s="140"/>
      <c r="RWB1188" s="140"/>
      <c r="RWC1188" s="140"/>
      <c r="RWD1188" s="140"/>
      <c r="RWE1188" s="140"/>
      <c r="RWF1188" s="140"/>
      <c r="RWG1188" s="140"/>
      <c r="RWH1188" s="140"/>
      <c r="RWI1188" s="140"/>
      <c r="RWJ1188" s="140"/>
      <c r="RWK1188" s="140"/>
      <c r="RWL1188" s="140"/>
      <c r="RWM1188" s="140"/>
      <c r="RWN1188" s="140"/>
      <c r="RWO1188" s="140"/>
      <c r="RWP1188" s="140"/>
      <c r="RWQ1188" s="140"/>
      <c r="RWR1188" s="140"/>
      <c r="RWS1188" s="140"/>
      <c r="RWT1188" s="140"/>
      <c r="RWU1188" s="140"/>
      <c r="RWV1188" s="140"/>
      <c r="RWW1188" s="140"/>
      <c r="RWX1188" s="140"/>
      <c r="RWY1188" s="140"/>
      <c r="RWZ1188" s="140"/>
      <c r="RXA1188" s="140"/>
      <c r="RXB1188" s="140"/>
      <c r="RXC1188" s="140"/>
      <c r="RXD1188" s="140"/>
      <c r="RXE1188" s="140"/>
      <c r="RXF1188" s="140"/>
      <c r="RXG1188" s="140"/>
      <c r="RXH1188" s="140"/>
      <c r="RXI1188" s="140"/>
      <c r="RXJ1188" s="140"/>
      <c r="RXK1188" s="140"/>
      <c r="RXL1188" s="140"/>
      <c r="RXM1188" s="140"/>
      <c r="RXN1188" s="140"/>
      <c r="RXO1188" s="140"/>
      <c r="RXP1188" s="140"/>
      <c r="RXQ1188" s="140"/>
      <c r="RXR1188" s="140"/>
      <c r="RXS1188" s="140"/>
      <c r="RXT1188" s="140"/>
      <c r="RXU1188" s="140"/>
      <c r="RXV1188" s="140"/>
      <c r="RXW1188" s="140"/>
      <c r="RXX1188" s="140"/>
      <c r="RXY1188" s="140"/>
      <c r="RXZ1188" s="140"/>
      <c r="RYA1188" s="140"/>
      <c r="RYB1188" s="140"/>
      <c r="RYC1188" s="140"/>
      <c r="RYD1188" s="140"/>
      <c r="RYE1188" s="140"/>
      <c r="RYF1188" s="140"/>
      <c r="RYG1188" s="140"/>
      <c r="RYH1188" s="140"/>
      <c r="RYI1188" s="140"/>
      <c r="RYJ1188" s="140"/>
      <c r="RYK1188" s="140"/>
      <c r="RYL1188" s="140"/>
      <c r="RYM1188" s="140"/>
      <c r="RYN1188" s="140"/>
      <c r="RYO1188" s="140"/>
      <c r="RYP1188" s="140"/>
      <c r="RYQ1188" s="140"/>
      <c r="RYR1188" s="140"/>
      <c r="RYS1188" s="140"/>
      <c r="RYT1188" s="140"/>
      <c r="RYU1188" s="140"/>
      <c r="RYV1188" s="140"/>
      <c r="RYW1188" s="140"/>
      <c r="RYX1188" s="140"/>
      <c r="RYY1188" s="140"/>
      <c r="RYZ1188" s="140"/>
      <c r="RZA1188" s="140"/>
      <c r="RZB1188" s="140"/>
      <c r="RZC1188" s="140"/>
      <c r="RZD1188" s="140"/>
      <c r="RZE1188" s="140"/>
      <c r="RZF1188" s="140"/>
      <c r="RZG1188" s="140"/>
      <c r="RZH1188" s="140"/>
      <c r="RZI1188" s="140"/>
      <c r="RZJ1188" s="140"/>
      <c r="RZK1188" s="140"/>
      <c r="RZL1188" s="140"/>
      <c r="RZM1188" s="140"/>
      <c r="RZN1188" s="140"/>
      <c r="RZO1188" s="140"/>
      <c r="RZP1188" s="140"/>
      <c r="RZQ1188" s="140"/>
      <c r="RZR1188" s="140"/>
      <c r="RZS1188" s="140"/>
      <c r="RZT1188" s="140"/>
      <c r="RZU1188" s="140"/>
      <c r="RZV1188" s="140"/>
      <c r="RZW1188" s="140"/>
      <c r="RZX1188" s="140"/>
      <c r="RZY1188" s="140"/>
      <c r="RZZ1188" s="140"/>
      <c r="SAA1188" s="140"/>
      <c r="SAB1188" s="140"/>
      <c r="SAC1188" s="140"/>
      <c r="SAD1188" s="140"/>
      <c r="SAE1188" s="140"/>
      <c r="SAF1188" s="140"/>
      <c r="SAG1188" s="140"/>
      <c r="SAH1188" s="140"/>
      <c r="SAI1188" s="140"/>
      <c r="SAJ1188" s="140"/>
      <c r="SAK1188" s="140"/>
      <c r="SAL1188" s="140"/>
      <c r="SAM1188" s="140"/>
      <c r="SAN1188" s="140"/>
      <c r="SAO1188" s="140"/>
      <c r="SAP1188" s="140"/>
      <c r="SAQ1188" s="140"/>
      <c r="SAR1188" s="140"/>
      <c r="SAS1188" s="140"/>
      <c r="SAT1188" s="140"/>
      <c r="SAU1188" s="140"/>
      <c r="SAV1188" s="140"/>
      <c r="SAW1188" s="140"/>
      <c r="SAX1188" s="140"/>
      <c r="SAY1188" s="140"/>
      <c r="SAZ1188" s="140"/>
      <c r="SBA1188" s="140"/>
      <c r="SBB1188" s="140"/>
      <c r="SBC1188" s="140"/>
      <c r="SBD1188" s="140"/>
      <c r="SBE1188" s="140"/>
      <c r="SBF1188" s="140"/>
      <c r="SBG1188" s="140"/>
      <c r="SBH1188" s="140"/>
      <c r="SBI1188" s="140"/>
      <c r="SBJ1188" s="140"/>
      <c r="SBK1188" s="140"/>
      <c r="SBL1188" s="140"/>
      <c r="SBM1188" s="140"/>
      <c r="SBN1188" s="140"/>
      <c r="SBO1188" s="140"/>
      <c r="SBP1188" s="140"/>
      <c r="SBQ1188" s="140"/>
      <c r="SBR1188" s="140"/>
      <c r="SBS1188" s="140"/>
      <c r="SBT1188" s="140"/>
      <c r="SBU1188" s="140"/>
      <c r="SBV1188" s="140"/>
      <c r="SBW1188" s="140"/>
      <c r="SBX1188" s="140"/>
      <c r="SBY1188" s="140"/>
      <c r="SBZ1188" s="140"/>
      <c r="SCA1188" s="140"/>
      <c r="SCB1188" s="140"/>
      <c r="SCC1188" s="140"/>
      <c r="SCD1188" s="140"/>
      <c r="SCE1188" s="140"/>
      <c r="SCF1188" s="140"/>
      <c r="SCG1188" s="140"/>
      <c r="SCH1188" s="140"/>
      <c r="SCI1188" s="140"/>
      <c r="SCJ1188" s="140"/>
      <c r="SCK1188" s="140"/>
      <c r="SCL1188" s="140"/>
      <c r="SCM1188" s="140"/>
      <c r="SCN1188" s="140"/>
      <c r="SCO1188" s="140"/>
      <c r="SCP1188" s="140"/>
      <c r="SCQ1188" s="140"/>
      <c r="SCR1188" s="140"/>
      <c r="SCS1188" s="140"/>
      <c r="SCT1188" s="140"/>
      <c r="SCU1188" s="140"/>
      <c r="SCV1188" s="140"/>
      <c r="SCW1188" s="140"/>
      <c r="SCX1188" s="140"/>
      <c r="SCY1188" s="140"/>
      <c r="SCZ1188" s="140"/>
      <c r="SDA1188" s="140"/>
      <c r="SDB1188" s="140"/>
      <c r="SDC1188" s="140"/>
      <c r="SDD1188" s="140"/>
      <c r="SDE1188" s="140"/>
      <c r="SDF1188" s="140"/>
      <c r="SDG1188" s="140"/>
      <c r="SDH1188" s="140"/>
      <c r="SDI1188" s="140"/>
      <c r="SDJ1188" s="140"/>
      <c r="SDK1188" s="140"/>
      <c r="SDL1188" s="140"/>
      <c r="SDM1188" s="140"/>
      <c r="SDN1188" s="140"/>
      <c r="SDO1188" s="140"/>
      <c r="SDP1188" s="140"/>
      <c r="SDQ1188" s="140"/>
      <c r="SDR1188" s="140"/>
      <c r="SDS1188" s="140"/>
      <c r="SDT1188" s="140"/>
      <c r="SDU1188" s="140"/>
      <c r="SDV1188" s="140"/>
      <c r="SDW1188" s="140"/>
      <c r="SDX1188" s="140"/>
      <c r="SDY1188" s="140"/>
      <c r="SDZ1188" s="140"/>
      <c r="SEA1188" s="140"/>
      <c r="SEB1188" s="140"/>
      <c r="SEC1188" s="140"/>
      <c r="SED1188" s="140"/>
      <c r="SEE1188" s="140"/>
      <c r="SEF1188" s="140"/>
      <c r="SEG1188" s="140"/>
      <c r="SEH1188" s="140"/>
      <c r="SEI1188" s="140"/>
      <c r="SEJ1188" s="140"/>
      <c r="SEK1188" s="140"/>
      <c r="SEL1188" s="140"/>
      <c r="SEM1188" s="140"/>
      <c r="SEN1188" s="140"/>
      <c r="SEO1188" s="140"/>
      <c r="SEP1188" s="140"/>
      <c r="SEQ1188" s="140"/>
      <c r="SER1188" s="140"/>
      <c r="SES1188" s="140"/>
      <c r="SET1188" s="140"/>
      <c r="SEU1188" s="140"/>
      <c r="SEV1188" s="140"/>
      <c r="SEW1188" s="140"/>
      <c r="SEX1188" s="140"/>
      <c r="SEY1188" s="140"/>
      <c r="SEZ1188" s="140"/>
      <c r="SFA1188" s="140"/>
      <c r="SFB1188" s="140"/>
      <c r="SFC1188" s="140"/>
      <c r="SFD1188" s="140"/>
      <c r="SFE1188" s="140"/>
      <c r="SFF1188" s="140"/>
      <c r="SFG1188" s="140"/>
      <c r="SFH1188" s="140"/>
      <c r="SFI1188" s="140"/>
      <c r="SFJ1188" s="140"/>
      <c r="SFK1188" s="140"/>
      <c r="SFL1188" s="140"/>
      <c r="SFM1188" s="140"/>
      <c r="SFN1188" s="140"/>
      <c r="SFO1188" s="140"/>
      <c r="SFP1188" s="140"/>
      <c r="SFQ1188" s="140"/>
      <c r="SFR1188" s="140"/>
      <c r="SFS1188" s="140"/>
      <c r="SFT1188" s="140"/>
      <c r="SFU1188" s="140"/>
      <c r="SFV1188" s="140"/>
      <c r="SFW1188" s="140"/>
      <c r="SFX1188" s="140"/>
      <c r="SFY1188" s="140"/>
      <c r="SFZ1188" s="140"/>
      <c r="SGA1188" s="140"/>
      <c r="SGB1188" s="140"/>
      <c r="SGC1188" s="140"/>
      <c r="SGD1188" s="140"/>
      <c r="SGE1188" s="140"/>
      <c r="SGF1188" s="140"/>
      <c r="SGG1188" s="140"/>
      <c r="SGH1188" s="140"/>
      <c r="SGI1188" s="140"/>
      <c r="SGJ1188" s="140"/>
      <c r="SGK1188" s="140"/>
      <c r="SGL1188" s="140"/>
      <c r="SGM1188" s="140"/>
      <c r="SGN1188" s="140"/>
      <c r="SGO1188" s="140"/>
      <c r="SGP1188" s="140"/>
      <c r="SGQ1188" s="140"/>
      <c r="SGR1188" s="140"/>
      <c r="SGS1188" s="140"/>
      <c r="SGT1188" s="140"/>
      <c r="SGU1188" s="140"/>
      <c r="SGV1188" s="140"/>
      <c r="SGW1188" s="140"/>
      <c r="SGX1188" s="140"/>
      <c r="SGY1188" s="140"/>
      <c r="SGZ1188" s="140"/>
      <c r="SHA1188" s="140"/>
      <c r="SHB1188" s="140"/>
      <c r="SHC1188" s="140"/>
      <c r="SHD1188" s="140"/>
      <c r="SHE1188" s="140"/>
      <c r="SHF1188" s="140"/>
      <c r="SHG1188" s="140"/>
      <c r="SHH1188" s="140"/>
      <c r="SHI1188" s="140"/>
      <c r="SHJ1188" s="140"/>
      <c r="SHK1188" s="140"/>
      <c r="SHL1188" s="140"/>
      <c r="SHM1188" s="140"/>
      <c r="SHN1188" s="140"/>
      <c r="SHO1188" s="140"/>
      <c r="SHP1188" s="140"/>
      <c r="SHQ1188" s="140"/>
      <c r="SHR1188" s="140"/>
      <c r="SHS1188" s="140"/>
      <c r="SHT1188" s="140"/>
      <c r="SHU1188" s="140"/>
      <c r="SHV1188" s="140"/>
      <c r="SHW1188" s="140"/>
      <c r="SHX1188" s="140"/>
      <c r="SHY1188" s="140"/>
      <c r="SHZ1188" s="140"/>
      <c r="SIA1188" s="140"/>
      <c r="SIB1188" s="140"/>
      <c r="SIC1188" s="140"/>
      <c r="SID1188" s="140"/>
      <c r="SIE1188" s="140"/>
      <c r="SIF1188" s="140"/>
      <c r="SIG1188" s="140"/>
      <c r="SIH1188" s="140"/>
      <c r="SII1188" s="140"/>
      <c r="SIJ1188" s="140"/>
      <c r="SIK1188" s="140"/>
      <c r="SIL1188" s="140"/>
      <c r="SIM1188" s="140"/>
      <c r="SIN1188" s="140"/>
      <c r="SIO1188" s="140"/>
      <c r="SIP1188" s="140"/>
      <c r="SIQ1188" s="140"/>
      <c r="SIR1188" s="140"/>
      <c r="SIS1188" s="140"/>
      <c r="SIT1188" s="140"/>
      <c r="SIU1188" s="140"/>
      <c r="SIV1188" s="140"/>
      <c r="SIW1188" s="140"/>
      <c r="SIX1188" s="140"/>
      <c r="SIY1188" s="140"/>
      <c r="SIZ1188" s="140"/>
      <c r="SJA1188" s="140"/>
      <c r="SJB1188" s="140"/>
      <c r="SJC1188" s="140"/>
      <c r="SJD1188" s="140"/>
      <c r="SJE1188" s="140"/>
      <c r="SJF1188" s="140"/>
      <c r="SJG1188" s="140"/>
      <c r="SJH1188" s="140"/>
      <c r="SJI1188" s="140"/>
      <c r="SJJ1188" s="140"/>
      <c r="SJK1188" s="140"/>
      <c r="SJL1188" s="140"/>
      <c r="SJM1188" s="140"/>
      <c r="SJN1188" s="140"/>
      <c r="SJO1188" s="140"/>
      <c r="SJP1188" s="140"/>
      <c r="SJQ1188" s="140"/>
      <c r="SJR1188" s="140"/>
      <c r="SJS1188" s="140"/>
      <c r="SJT1188" s="140"/>
      <c r="SJU1188" s="140"/>
      <c r="SJV1188" s="140"/>
      <c r="SJW1188" s="140"/>
      <c r="SJX1188" s="140"/>
      <c r="SJY1188" s="140"/>
      <c r="SJZ1188" s="140"/>
      <c r="SKA1188" s="140"/>
      <c r="SKB1188" s="140"/>
      <c r="SKC1188" s="140"/>
      <c r="SKD1188" s="140"/>
      <c r="SKE1188" s="140"/>
      <c r="SKF1188" s="140"/>
      <c r="SKG1188" s="140"/>
      <c r="SKH1188" s="140"/>
      <c r="SKI1188" s="140"/>
      <c r="SKJ1188" s="140"/>
      <c r="SKK1188" s="140"/>
      <c r="SKL1188" s="140"/>
      <c r="SKM1188" s="140"/>
      <c r="SKN1188" s="140"/>
      <c r="SKO1188" s="140"/>
      <c r="SKP1188" s="140"/>
      <c r="SKQ1188" s="140"/>
      <c r="SKR1188" s="140"/>
      <c r="SKS1188" s="140"/>
      <c r="SKT1188" s="140"/>
      <c r="SKU1188" s="140"/>
      <c r="SKV1188" s="140"/>
      <c r="SKW1188" s="140"/>
      <c r="SKX1188" s="140"/>
      <c r="SKY1188" s="140"/>
      <c r="SKZ1188" s="140"/>
      <c r="SLA1188" s="140"/>
      <c r="SLB1188" s="140"/>
      <c r="SLC1188" s="140"/>
      <c r="SLD1188" s="140"/>
      <c r="SLE1188" s="140"/>
      <c r="SLF1188" s="140"/>
      <c r="SLG1188" s="140"/>
      <c r="SLH1188" s="140"/>
      <c r="SLI1188" s="140"/>
      <c r="SLJ1188" s="140"/>
      <c r="SLK1188" s="140"/>
      <c r="SLL1188" s="140"/>
      <c r="SLM1188" s="140"/>
      <c r="SLN1188" s="140"/>
      <c r="SLO1188" s="140"/>
      <c r="SLP1188" s="140"/>
      <c r="SLQ1188" s="140"/>
      <c r="SLR1188" s="140"/>
      <c r="SLS1188" s="140"/>
      <c r="SLT1188" s="140"/>
      <c r="SLU1188" s="140"/>
      <c r="SLV1188" s="140"/>
      <c r="SLW1188" s="140"/>
      <c r="SLX1188" s="140"/>
      <c r="SLY1188" s="140"/>
      <c r="SLZ1188" s="140"/>
      <c r="SMA1188" s="140"/>
      <c r="SMB1188" s="140"/>
      <c r="SMC1188" s="140"/>
      <c r="SMD1188" s="140"/>
      <c r="SME1188" s="140"/>
      <c r="SMF1188" s="140"/>
      <c r="SMG1188" s="140"/>
      <c r="SMH1188" s="140"/>
      <c r="SMI1188" s="140"/>
      <c r="SMJ1188" s="140"/>
      <c r="SMK1188" s="140"/>
      <c r="SML1188" s="140"/>
      <c r="SMM1188" s="140"/>
      <c r="SMN1188" s="140"/>
      <c r="SMO1188" s="140"/>
      <c r="SMP1188" s="140"/>
      <c r="SMQ1188" s="140"/>
      <c r="SMR1188" s="140"/>
      <c r="SMS1188" s="140"/>
      <c r="SMT1188" s="140"/>
      <c r="SMU1188" s="140"/>
      <c r="SMV1188" s="140"/>
      <c r="SMW1188" s="140"/>
      <c r="SMX1188" s="140"/>
      <c r="SMY1188" s="140"/>
      <c r="SMZ1188" s="140"/>
      <c r="SNA1188" s="140"/>
      <c r="SNB1188" s="140"/>
      <c r="SNC1188" s="140"/>
      <c r="SND1188" s="140"/>
      <c r="SNE1188" s="140"/>
      <c r="SNF1188" s="140"/>
      <c r="SNG1188" s="140"/>
      <c r="SNH1188" s="140"/>
      <c r="SNI1188" s="140"/>
      <c r="SNJ1188" s="140"/>
      <c r="SNK1188" s="140"/>
      <c r="SNL1188" s="140"/>
      <c r="SNM1188" s="140"/>
      <c r="SNN1188" s="140"/>
      <c r="SNO1188" s="140"/>
      <c r="SNP1188" s="140"/>
      <c r="SNQ1188" s="140"/>
      <c r="SNR1188" s="140"/>
      <c r="SNS1188" s="140"/>
      <c r="SNT1188" s="140"/>
      <c r="SNU1188" s="140"/>
      <c r="SNV1188" s="140"/>
      <c r="SNW1188" s="140"/>
      <c r="SNX1188" s="140"/>
      <c r="SNY1188" s="140"/>
      <c r="SNZ1188" s="140"/>
      <c r="SOA1188" s="140"/>
      <c r="SOB1188" s="140"/>
      <c r="SOC1188" s="140"/>
      <c r="SOD1188" s="140"/>
      <c r="SOE1188" s="140"/>
      <c r="SOF1188" s="140"/>
      <c r="SOG1188" s="140"/>
      <c r="SOH1188" s="140"/>
      <c r="SOI1188" s="140"/>
      <c r="SOJ1188" s="140"/>
      <c r="SOK1188" s="140"/>
      <c r="SOL1188" s="140"/>
      <c r="SOM1188" s="140"/>
      <c r="SON1188" s="140"/>
      <c r="SOO1188" s="140"/>
      <c r="SOP1188" s="140"/>
      <c r="SOQ1188" s="140"/>
      <c r="SOR1188" s="140"/>
      <c r="SOS1188" s="140"/>
      <c r="SOT1188" s="140"/>
      <c r="SOU1188" s="140"/>
      <c r="SOV1188" s="140"/>
      <c r="SOW1188" s="140"/>
      <c r="SOX1188" s="140"/>
      <c r="SOY1188" s="140"/>
      <c r="SOZ1188" s="140"/>
      <c r="SPA1188" s="140"/>
      <c r="SPB1188" s="140"/>
      <c r="SPC1188" s="140"/>
      <c r="SPD1188" s="140"/>
      <c r="SPE1188" s="140"/>
      <c r="SPF1188" s="140"/>
      <c r="SPG1188" s="140"/>
      <c r="SPH1188" s="140"/>
      <c r="SPI1188" s="140"/>
      <c r="SPJ1188" s="140"/>
      <c r="SPK1188" s="140"/>
      <c r="SPL1188" s="140"/>
      <c r="SPM1188" s="140"/>
      <c r="SPN1188" s="140"/>
      <c r="SPO1188" s="140"/>
      <c r="SPP1188" s="140"/>
      <c r="SPQ1188" s="140"/>
      <c r="SPR1188" s="140"/>
      <c r="SPS1188" s="140"/>
      <c r="SPT1188" s="140"/>
      <c r="SPU1188" s="140"/>
      <c r="SPV1188" s="140"/>
      <c r="SPW1188" s="140"/>
      <c r="SPX1188" s="140"/>
      <c r="SPY1188" s="140"/>
      <c r="SPZ1188" s="140"/>
      <c r="SQA1188" s="140"/>
      <c r="SQB1188" s="140"/>
      <c r="SQC1188" s="140"/>
      <c r="SQD1188" s="140"/>
      <c r="SQE1188" s="140"/>
      <c r="SQF1188" s="140"/>
      <c r="SQG1188" s="140"/>
      <c r="SQH1188" s="140"/>
      <c r="SQI1188" s="140"/>
      <c r="SQJ1188" s="140"/>
      <c r="SQK1188" s="140"/>
      <c r="SQL1188" s="140"/>
      <c r="SQM1188" s="140"/>
      <c r="SQN1188" s="140"/>
      <c r="SQO1188" s="140"/>
      <c r="SQP1188" s="140"/>
      <c r="SQQ1188" s="140"/>
      <c r="SQR1188" s="140"/>
      <c r="SQS1188" s="140"/>
      <c r="SQT1188" s="140"/>
      <c r="SQU1188" s="140"/>
      <c r="SQV1188" s="140"/>
      <c r="SQW1188" s="140"/>
      <c r="SQX1188" s="140"/>
      <c r="SQY1188" s="140"/>
      <c r="SQZ1188" s="140"/>
      <c r="SRA1188" s="140"/>
      <c r="SRB1188" s="140"/>
      <c r="SRC1188" s="140"/>
      <c r="SRD1188" s="140"/>
      <c r="SRE1188" s="140"/>
      <c r="SRF1188" s="140"/>
      <c r="SRG1188" s="140"/>
      <c r="SRH1188" s="140"/>
      <c r="SRI1188" s="140"/>
      <c r="SRJ1188" s="140"/>
      <c r="SRK1188" s="140"/>
      <c r="SRL1188" s="140"/>
      <c r="SRM1188" s="140"/>
      <c r="SRN1188" s="140"/>
      <c r="SRO1188" s="140"/>
      <c r="SRP1188" s="140"/>
      <c r="SRQ1188" s="140"/>
      <c r="SRR1188" s="140"/>
      <c r="SRS1188" s="140"/>
      <c r="SRT1188" s="140"/>
      <c r="SRU1188" s="140"/>
      <c r="SRV1188" s="140"/>
      <c r="SRW1188" s="140"/>
      <c r="SRX1188" s="140"/>
      <c r="SRY1188" s="140"/>
      <c r="SRZ1188" s="140"/>
      <c r="SSA1188" s="140"/>
      <c r="SSB1188" s="140"/>
      <c r="SSC1188" s="140"/>
      <c r="SSD1188" s="140"/>
      <c r="SSE1188" s="140"/>
      <c r="SSF1188" s="140"/>
      <c r="SSG1188" s="140"/>
      <c r="SSH1188" s="140"/>
      <c r="SSI1188" s="140"/>
      <c r="SSJ1188" s="140"/>
      <c r="SSK1188" s="140"/>
      <c r="SSL1188" s="140"/>
      <c r="SSM1188" s="140"/>
      <c r="SSN1188" s="140"/>
      <c r="SSO1188" s="140"/>
      <c r="SSP1188" s="140"/>
      <c r="SSQ1188" s="140"/>
      <c r="SSR1188" s="140"/>
      <c r="SSS1188" s="140"/>
      <c r="SST1188" s="140"/>
      <c r="SSU1188" s="140"/>
      <c r="SSV1188" s="140"/>
      <c r="SSW1188" s="140"/>
      <c r="SSX1188" s="140"/>
      <c r="SSY1188" s="140"/>
      <c r="SSZ1188" s="140"/>
      <c r="STA1188" s="140"/>
      <c r="STB1188" s="140"/>
      <c r="STC1188" s="140"/>
      <c r="STD1188" s="140"/>
      <c r="STE1188" s="140"/>
      <c r="STF1188" s="140"/>
      <c r="STG1188" s="140"/>
      <c r="STH1188" s="140"/>
      <c r="STI1188" s="140"/>
      <c r="STJ1188" s="140"/>
      <c r="STK1188" s="140"/>
      <c r="STL1188" s="140"/>
      <c r="STM1188" s="140"/>
      <c r="STN1188" s="140"/>
      <c r="STO1188" s="140"/>
      <c r="STP1188" s="140"/>
      <c r="STQ1188" s="140"/>
      <c r="STR1188" s="140"/>
      <c r="STS1188" s="140"/>
      <c r="STT1188" s="140"/>
      <c r="STU1188" s="140"/>
      <c r="STV1188" s="140"/>
      <c r="STW1188" s="140"/>
      <c r="STX1188" s="140"/>
      <c r="STY1188" s="140"/>
      <c r="STZ1188" s="140"/>
      <c r="SUA1188" s="140"/>
      <c r="SUB1188" s="140"/>
      <c r="SUC1188" s="140"/>
      <c r="SUD1188" s="140"/>
      <c r="SUE1188" s="140"/>
      <c r="SUF1188" s="140"/>
      <c r="SUG1188" s="140"/>
      <c r="SUH1188" s="140"/>
      <c r="SUI1188" s="140"/>
      <c r="SUJ1188" s="140"/>
      <c r="SUK1188" s="140"/>
      <c r="SUL1188" s="140"/>
      <c r="SUM1188" s="140"/>
      <c r="SUN1188" s="140"/>
      <c r="SUO1188" s="140"/>
      <c r="SUP1188" s="140"/>
      <c r="SUQ1188" s="140"/>
      <c r="SUR1188" s="140"/>
      <c r="SUS1188" s="140"/>
      <c r="SUT1188" s="140"/>
      <c r="SUU1188" s="140"/>
      <c r="SUV1188" s="140"/>
      <c r="SUW1188" s="140"/>
      <c r="SUX1188" s="140"/>
      <c r="SUY1188" s="140"/>
      <c r="SUZ1188" s="140"/>
      <c r="SVA1188" s="140"/>
      <c r="SVB1188" s="140"/>
      <c r="SVC1188" s="140"/>
      <c r="SVD1188" s="140"/>
      <c r="SVE1188" s="140"/>
      <c r="SVF1188" s="140"/>
      <c r="SVG1188" s="140"/>
      <c r="SVH1188" s="140"/>
      <c r="SVI1188" s="140"/>
      <c r="SVJ1188" s="140"/>
      <c r="SVK1188" s="140"/>
      <c r="SVL1188" s="140"/>
      <c r="SVM1188" s="140"/>
      <c r="SVN1188" s="140"/>
      <c r="SVO1188" s="140"/>
      <c r="SVP1188" s="140"/>
      <c r="SVQ1188" s="140"/>
      <c r="SVR1188" s="140"/>
      <c r="SVS1188" s="140"/>
      <c r="SVT1188" s="140"/>
      <c r="SVU1188" s="140"/>
      <c r="SVV1188" s="140"/>
      <c r="SVW1188" s="140"/>
      <c r="SVX1188" s="140"/>
      <c r="SVY1188" s="140"/>
      <c r="SVZ1188" s="140"/>
      <c r="SWA1188" s="140"/>
      <c r="SWB1188" s="140"/>
      <c r="SWC1188" s="140"/>
      <c r="SWD1188" s="140"/>
      <c r="SWE1188" s="140"/>
      <c r="SWF1188" s="140"/>
      <c r="SWG1188" s="140"/>
      <c r="SWH1188" s="140"/>
      <c r="SWI1188" s="140"/>
      <c r="SWJ1188" s="140"/>
      <c r="SWK1188" s="140"/>
      <c r="SWL1188" s="140"/>
      <c r="SWM1188" s="140"/>
      <c r="SWN1188" s="140"/>
      <c r="SWO1188" s="140"/>
      <c r="SWP1188" s="140"/>
      <c r="SWQ1188" s="140"/>
      <c r="SWR1188" s="140"/>
      <c r="SWS1188" s="140"/>
      <c r="SWT1188" s="140"/>
      <c r="SWU1188" s="140"/>
      <c r="SWV1188" s="140"/>
      <c r="SWW1188" s="140"/>
      <c r="SWX1188" s="140"/>
      <c r="SWY1188" s="140"/>
      <c r="SWZ1188" s="140"/>
      <c r="SXA1188" s="140"/>
      <c r="SXB1188" s="140"/>
      <c r="SXC1188" s="140"/>
      <c r="SXD1188" s="140"/>
      <c r="SXE1188" s="140"/>
      <c r="SXF1188" s="140"/>
      <c r="SXG1188" s="140"/>
      <c r="SXH1188" s="140"/>
      <c r="SXI1188" s="140"/>
      <c r="SXJ1188" s="140"/>
      <c r="SXK1188" s="140"/>
      <c r="SXL1188" s="140"/>
      <c r="SXM1188" s="140"/>
      <c r="SXN1188" s="140"/>
      <c r="SXO1188" s="140"/>
      <c r="SXP1188" s="140"/>
      <c r="SXQ1188" s="140"/>
      <c r="SXR1188" s="140"/>
      <c r="SXS1188" s="140"/>
      <c r="SXT1188" s="140"/>
      <c r="SXU1188" s="140"/>
      <c r="SXV1188" s="140"/>
      <c r="SXW1188" s="140"/>
      <c r="SXX1188" s="140"/>
      <c r="SXY1188" s="140"/>
      <c r="SXZ1188" s="140"/>
      <c r="SYA1188" s="140"/>
      <c r="SYB1188" s="140"/>
      <c r="SYC1188" s="140"/>
      <c r="SYD1188" s="140"/>
      <c r="SYE1188" s="140"/>
      <c r="SYF1188" s="140"/>
      <c r="SYG1188" s="140"/>
      <c r="SYH1188" s="140"/>
      <c r="SYI1188" s="140"/>
      <c r="SYJ1188" s="140"/>
      <c r="SYK1188" s="140"/>
      <c r="SYL1188" s="140"/>
      <c r="SYM1188" s="140"/>
      <c r="SYN1188" s="140"/>
      <c r="SYO1188" s="140"/>
      <c r="SYP1188" s="140"/>
      <c r="SYQ1188" s="140"/>
      <c r="SYR1188" s="140"/>
      <c r="SYS1188" s="140"/>
      <c r="SYT1188" s="140"/>
      <c r="SYU1188" s="140"/>
      <c r="SYV1188" s="140"/>
      <c r="SYW1188" s="140"/>
      <c r="SYX1188" s="140"/>
      <c r="SYY1188" s="140"/>
      <c r="SYZ1188" s="140"/>
      <c r="SZA1188" s="140"/>
      <c r="SZB1188" s="140"/>
      <c r="SZC1188" s="140"/>
      <c r="SZD1188" s="140"/>
      <c r="SZE1188" s="140"/>
      <c r="SZF1188" s="140"/>
      <c r="SZG1188" s="140"/>
      <c r="SZH1188" s="140"/>
      <c r="SZI1188" s="140"/>
      <c r="SZJ1188" s="140"/>
      <c r="SZK1188" s="140"/>
      <c r="SZL1188" s="140"/>
      <c r="SZM1188" s="140"/>
      <c r="SZN1188" s="140"/>
      <c r="SZO1188" s="140"/>
      <c r="SZP1188" s="140"/>
      <c r="SZQ1188" s="140"/>
      <c r="SZR1188" s="140"/>
      <c r="SZS1188" s="140"/>
      <c r="SZT1188" s="140"/>
      <c r="SZU1188" s="140"/>
      <c r="SZV1188" s="140"/>
      <c r="SZW1188" s="140"/>
      <c r="SZX1188" s="140"/>
      <c r="SZY1188" s="140"/>
      <c r="SZZ1188" s="140"/>
      <c r="TAA1188" s="140"/>
      <c r="TAB1188" s="140"/>
      <c r="TAC1188" s="140"/>
      <c r="TAD1188" s="140"/>
      <c r="TAE1188" s="140"/>
      <c r="TAF1188" s="140"/>
      <c r="TAG1188" s="140"/>
      <c r="TAH1188" s="140"/>
      <c r="TAI1188" s="140"/>
      <c r="TAJ1188" s="140"/>
      <c r="TAK1188" s="140"/>
      <c r="TAL1188" s="140"/>
      <c r="TAM1188" s="140"/>
      <c r="TAN1188" s="140"/>
      <c r="TAO1188" s="140"/>
      <c r="TAP1188" s="140"/>
      <c r="TAQ1188" s="140"/>
      <c r="TAR1188" s="140"/>
      <c r="TAS1188" s="140"/>
      <c r="TAT1188" s="140"/>
      <c r="TAU1188" s="140"/>
      <c r="TAV1188" s="140"/>
      <c r="TAW1188" s="140"/>
      <c r="TAX1188" s="140"/>
      <c r="TAY1188" s="140"/>
      <c r="TAZ1188" s="140"/>
      <c r="TBA1188" s="140"/>
      <c r="TBB1188" s="140"/>
      <c r="TBC1188" s="140"/>
      <c r="TBD1188" s="140"/>
      <c r="TBE1188" s="140"/>
      <c r="TBF1188" s="140"/>
      <c r="TBG1188" s="140"/>
      <c r="TBH1188" s="140"/>
      <c r="TBI1188" s="140"/>
      <c r="TBJ1188" s="140"/>
      <c r="TBK1188" s="140"/>
      <c r="TBL1188" s="140"/>
      <c r="TBM1188" s="140"/>
      <c r="TBN1188" s="140"/>
      <c r="TBO1188" s="140"/>
      <c r="TBP1188" s="140"/>
      <c r="TBQ1188" s="140"/>
      <c r="TBR1188" s="140"/>
      <c r="TBS1188" s="140"/>
      <c r="TBT1188" s="140"/>
      <c r="TBU1188" s="140"/>
      <c r="TBV1188" s="140"/>
      <c r="TBW1188" s="140"/>
      <c r="TBX1188" s="140"/>
      <c r="TBY1188" s="140"/>
      <c r="TBZ1188" s="140"/>
      <c r="TCA1188" s="140"/>
      <c r="TCB1188" s="140"/>
      <c r="TCC1188" s="140"/>
      <c r="TCD1188" s="140"/>
      <c r="TCE1188" s="140"/>
      <c r="TCF1188" s="140"/>
      <c r="TCG1188" s="140"/>
      <c r="TCH1188" s="140"/>
      <c r="TCI1188" s="140"/>
      <c r="TCJ1188" s="140"/>
      <c r="TCK1188" s="140"/>
      <c r="TCL1188" s="140"/>
      <c r="TCM1188" s="140"/>
      <c r="TCN1188" s="140"/>
      <c r="TCO1188" s="140"/>
      <c r="TCP1188" s="140"/>
      <c r="TCQ1188" s="140"/>
      <c r="TCR1188" s="140"/>
      <c r="TCS1188" s="140"/>
      <c r="TCT1188" s="140"/>
      <c r="TCU1188" s="140"/>
      <c r="TCV1188" s="140"/>
      <c r="TCW1188" s="140"/>
      <c r="TCX1188" s="140"/>
      <c r="TCY1188" s="140"/>
      <c r="TCZ1188" s="140"/>
      <c r="TDA1188" s="140"/>
      <c r="TDB1188" s="140"/>
      <c r="TDC1188" s="140"/>
      <c r="TDD1188" s="140"/>
      <c r="TDE1188" s="140"/>
      <c r="TDF1188" s="140"/>
      <c r="TDG1188" s="140"/>
      <c r="TDH1188" s="140"/>
      <c r="TDI1188" s="140"/>
      <c r="TDJ1188" s="140"/>
      <c r="TDK1188" s="140"/>
      <c r="TDL1188" s="140"/>
      <c r="TDM1188" s="140"/>
      <c r="TDN1188" s="140"/>
      <c r="TDO1188" s="140"/>
      <c r="TDP1188" s="140"/>
      <c r="TDQ1188" s="140"/>
      <c r="TDR1188" s="140"/>
      <c r="TDS1188" s="140"/>
      <c r="TDT1188" s="140"/>
      <c r="TDU1188" s="140"/>
      <c r="TDV1188" s="140"/>
      <c r="TDW1188" s="140"/>
      <c r="TDX1188" s="140"/>
      <c r="TDY1188" s="140"/>
      <c r="TDZ1188" s="140"/>
      <c r="TEA1188" s="140"/>
      <c r="TEB1188" s="140"/>
      <c r="TEC1188" s="140"/>
      <c r="TED1188" s="140"/>
      <c r="TEE1188" s="140"/>
      <c r="TEF1188" s="140"/>
      <c r="TEG1188" s="140"/>
      <c r="TEH1188" s="140"/>
      <c r="TEI1188" s="140"/>
      <c r="TEJ1188" s="140"/>
      <c r="TEK1188" s="140"/>
      <c r="TEL1188" s="140"/>
      <c r="TEM1188" s="140"/>
      <c r="TEN1188" s="140"/>
      <c r="TEO1188" s="140"/>
      <c r="TEP1188" s="140"/>
      <c r="TEQ1188" s="140"/>
      <c r="TER1188" s="140"/>
      <c r="TES1188" s="140"/>
      <c r="TET1188" s="140"/>
      <c r="TEU1188" s="140"/>
      <c r="TEV1188" s="140"/>
      <c r="TEW1188" s="140"/>
      <c r="TEX1188" s="140"/>
      <c r="TEY1188" s="140"/>
      <c r="TEZ1188" s="140"/>
      <c r="TFA1188" s="140"/>
      <c r="TFB1188" s="140"/>
      <c r="TFC1188" s="140"/>
      <c r="TFD1188" s="140"/>
      <c r="TFE1188" s="140"/>
      <c r="TFF1188" s="140"/>
      <c r="TFG1188" s="140"/>
      <c r="TFH1188" s="140"/>
      <c r="TFI1188" s="140"/>
      <c r="TFJ1188" s="140"/>
      <c r="TFK1188" s="140"/>
      <c r="TFL1188" s="140"/>
      <c r="TFM1188" s="140"/>
      <c r="TFN1188" s="140"/>
      <c r="TFO1188" s="140"/>
      <c r="TFP1188" s="140"/>
      <c r="TFQ1188" s="140"/>
      <c r="TFR1188" s="140"/>
      <c r="TFS1188" s="140"/>
      <c r="TFT1188" s="140"/>
      <c r="TFU1188" s="140"/>
      <c r="TFV1188" s="140"/>
      <c r="TFW1188" s="140"/>
      <c r="TFX1188" s="140"/>
      <c r="TFY1188" s="140"/>
      <c r="TFZ1188" s="140"/>
      <c r="TGA1188" s="140"/>
      <c r="TGB1188" s="140"/>
      <c r="TGC1188" s="140"/>
      <c r="TGD1188" s="140"/>
      <c r="TGE1188" s="140"/>
      <c r="TGF1188" s="140"/>
      <c r="TGG1188" s="140"/>
      <c r="TGH1188" s="140"/>
      <c r="TGI1188" s="140"/>
      <c r="TGJ1188" s="140"/>
      <c r="TGK1188" s="140"/>
      <c r="TGL1188" s="140"/>
      <c r="TGM1188" s="140"/>
      <c r="TGN1188" s="140"/>
      <c r="TGO1188" s="140"/>
      <c r="TGP1188" s="140"/>
      <c r="TGQ1188" s="140"/>
      <c r="TGR1188" s="140"/>
      <c r="TGS1188" s="140"/>
      <c r="TGT1188" s="140"/>
      <c r="TGU1188" s="140"/>
      <c r="TGV1188" s="140"/>
      <c r="TGW1188" s="140"/>
      <c r="TGX1188" s="140"/>
      <c r="TGY1188" s="140"/>
      <c r="TGZ1188" s="140"/>
      <c r="THA1188" s="140"/>
      <c r="THB1188" s="140"/>
      <c r="THC1188" s="140"/>
      <c r="THD1188" s="140"/>
      <c r="THE1188" s="140"/>
      <c r="THF1188" s="140"/>
      <c r="THG1188" s="140"/>
      <c r="THH1188" s="140"/>
      <c r="THI1188" s="140"/>
      <c r="THJ1188" s="140"/>
      <c r="THK1188" s="140"/>
      <c r="THL1188" s="140"/>
      <c r="THM1188" s="140"/>
      <c r="THN1188" s="140"/>
      <c r="THO1188" s="140"/>
      <c r="THP1188" s="140"/>
      <c r="THQ1188" s="140"/>
      <c r="THR1188" s="140"/>
      <c r="THS1188" s="140"/>
      <c r="THT1188" s="140"/>
      <c r="THU1188" s="140"/>
      <c r="THV1188" s="140"/>
      <c r="THW1188" s="140"/>
      <c r="THX1188" s="140"/>
      <c r="THY1188" s="140"/>
      <c r="THZ1188" s="140"/>
      <c r="TIA1188" s="140"/>
      <c r="TIB1188" s="140"/>
      <c r="TIC1188" s="140"/>
      <c r="TID1188" s="140"/>
      <c r="TIE1188" s="140"/>
      <c r="TIF1188" s="140"/>
      <c r="TIG1188" s="140"/>
      <c r="TIH1188" s="140"/>
      <c r="TII1188" s="140"/>
      <c r="TIJ1188" s="140"/>
      <c r="TIK1188" s="140"/>
      <c r="TIL1188" s="140"/>
      <c r="TIM1188" s="140"/>
      <c r="TIN1188" s="140"/>
      <c r="TIO1188" s="140"/>
      <c r="TIP1188" s="140"/>
      <c r="TIQ1188" s="140"/>
      <c r="TIR1188" s="140"/>
      <c r="TIS1188" s="140"/>
      <c r="TIT1188" s="140"/>
      <c r="TIU1188" s="140"/>
      <c r="TIV1188" s="140"/>
      <c r="TIW1188" s="140"/>
      <c r="TIX1188" s="140"/>
      <c r="TIY1188" s="140"/>
      <c r="TIZ1188" s="140"/>
      <c r="TJA1188" s="140"/>
      <c r="TJB1188" s="140"/>
      <c r="TJC1188" s="140"/>
      <c r="TJD1188" s="140"/>
      <c r="TJE1188" s="140"/>
      <c r="TJF1188" s="140"/>
      <c r="TJG1188" s="140"/>
      <c r="TJH1188" s="140"/>
      <c r="TJI1188" s="140"/>
      <c r="TJJ1188" s="140"/>
      <c r="TJK1188" s="140"/>
      <c r="TJL1188" s="140"/>
      <c r="TJM1188" s="140"/>
      <c r="TJN1188" s="140"/>
      <c r="TJO1188" s="140"/>
      <c r="TJP1188" s="140"/>
      <c r="TJQ1188" s="140"/>
      <c r="TJR1188" s="140"/>
      <c r="TJS1188" s="140"/>
      <c r="TJT1188" s="140"/>
      <c r="TJU1188" s="140"/>
      <c r="TJV1188" s="140"/>
      <c r="TJW1188" s="140"/>
      <c r="TJX1188" s="140"/>
      <c r="TJY1188" s="140"/>
      <c r="TJZ1188" s="140"/>
      <c r="TKA1188" s="140"/>
      <c r="TKB1188" s="140"/>
      <c r="TKC1188" s="140"/>
      <c r="TKD1188" s="140"/>
      <c r="TKE1188" s="140"/>
      <c r="TKF1188" s="140"/>
      <c r="TKG1188" s="140"/>
      <c r="TKH1188" s="140"/>
      <c r="TKI1188" s="140"/>
      <c r="TKJ1188" s="140"/>
      <c r="TKK1188" s="140"/>
      <c r="TKL1188" s="140"/>
      <c r="TKM1188" s="140"/>
      <c r="TKN1188" s="140"/>
      <c r="TKO1188" s="140"/>
      <c r="TKP1188" s="140"/>
      <c r="TKQ1188" s="140"/>
      <c r="TKR1188" s="140"/>
      <c r="TKS1188" s="140"/>
      <c r="TKT1188" s="140"/>
      <c r="TKU1188" s="140"/>
      <c r="TKV1188" s="140"/>
      <c r="TKW1188" s="140"/>
      <c r="TKX1188" s="140"/>
      <c r="TKY1188" s="140"/>
      <c r="TKZ1188" s="140"/>
      <c r="TLA1188" s="140"/>
      <c r="TLB1188" s="140"/>
      <c r="TLC1188" s="140"/>
      <c r="TLD1188" s="140"/>
      <c r="TLE1188" s="140"/>
      <c r="TLF1188" s="140"/>
      <c r="TLG1188" s="140"/>
      <c r="TLH1188" s="140"/>
      <c r="TLI1188" s="140"/>
      <c r="TLJ1188" s="140"/>
      <c r="TLK1188" s="140"/>
      <c r="TLL1188" s="140"/>
      <c r="TLM1188" s="140"/>
      <c r="TLN1188" s="140"/>
      <c r="TLO1188" s="140"/>
      <c r="TLP1188" s="140"/>
      <c r="TLQ1188" s="140"/>
      <c r="TLR1188" s="140"/>
      <c r="TLS1188" s="140"/>
      <c r="TLT1188" s="140"/>
      <c r="TLU1188" s="140"/>
      <c r="TLV1188" s="140"/>
      <c r="TLW1188" s="140"/>
      <c r="TLX1188" s="140"/>
      <c r="TLY1188" s="140"/>
      <c r="TLZ1188" s="140"/>
      <c r="TMA1188" s="140"/>
      <c r="TMB1188" s="140"/>
      <c r="TMC1188" s="140"/>
      <c r="TMD1188" s="140"/>
      <c r="TME1188" s="140"/>
      <c r="TMF1188" s="140"/>
      <c r="TMG1188" s="140"/>
      <c r="TMH1188" s="140"/>
      <c r="TMI1188" s="140"/>
      <c r="TMJ1188" s="140"/>
      <c r="TMK1188" s="140"/>
      <c r="TML1188" s="140"/>
      <c r="TMM1188" s="140"/>
      <c r="TMN1188" s="140"/>
      <c r="TMO1188" s="140"/>
      <c r="TMP1188" s="140"/>
      <c r="TMQ1188" s="140"/>
      <c r="TMR1188" s="140"/>
      <c r="TMS1188" s="140"/>
      <c r="TMT1188" s="140"/>
      <c r="TMU1188" s="140"/>
      <c r="TMV1188" s="140"/>
      <c r="TMW1188" s="140"/>
      <c r="TMX1188" s="140"/>
      <c r="TMY1188" s="140"/>
      <c r="TMZ1188" s="140"/>
      <c r="TNA1188" s="140"/>
      <c r="TNB1188" s="140"/>
      <c r="TNC1188" s="140"/>
      <c r="TND1188" s="140"/>
      <c r="TNE1188" s="140"/>
      <c r="TNF1188" s="140"/>
      <c r="TNG1188" s="140"/>
      <c r="TNH1188" s="140"/>
      <c r="TNI1188" s="140"/>
      <c r="TNJ1188" s="140"/>
      <c r="TNK1188" s="140"/>
      <c r="TNL1188" s="140"/>
      <c r="TNM1188" s="140"/>
      <c r="TNN1188" s="140"/>
      <c r="TNO1188" s="140"/>
      <c r="TNP1188" s="140"/>
      <c r="TNQ1188" s="140"/>
      <c r="TNR1188" s="140"/>
      <c r="TNS1188" s="140"/>
      <c r="TNT1188" s="140"/>
      <c r="TNU1188" s="140"/>
      <c r="TNV1188" s="140"/>
      <c r="TNW1188" s="140"/>
      <c r="TNX1188" s="140"/>
      <c r="TNY1188" s="140"/>
      <c r="TNZ1188" s="140"/>
      <c r="TOA1188" s="140"/>
      <c r="TOB1188" s="140"/>
      <c r="TOC1188" s="140"/>
      <c r="TOD1188" s="140"/>
      <c r="TOE1188" s="140"/>
      <c r="TOF1188" s="140"/>
      <c r="TOG1188" s="140"/>
      <c r="TOH1188" s="140"/>
      <c r="TOI1188" s="140"/>
      <c r="TOJ1188" s="140"/>
      <c r="TOK1188" s="140"/>
      <c r="TOL1188" s="140"/>
      <c r="TOM1188" s="140"/>
      <c r="TON1188" s="140"/>
      <c r="TOO1188" s="140"/>
      <c r="TOP1188" s="140"/>
      <c r="TOQ1188" s="140"/>
      <c r="TOR1188" s="140"/>
      <c r="TOS1188" s="140"/>
      <c r="TOT1188" s="140"/>
      <c r="TOU1188" s="140"/>
      <c r="TOV1188" s="140"/>
      <c r="TOW1188" s="140"/>
      <c r="TOX1188" s="140"/>
      <c r="TOY1188" s="140"/>
      <c r="TOZ1188" s="140"/>
      <c r="TPA1188" s="140"/>
      <c r="TPB1188" s="140"/>
      <c r="TPC1188" s="140"/>
      <c r="TPD1188" s="140"/>
      <c r="TPE1188" s="140"/>
      <c r="TPF1188" s="140"/>
      <c r="TPG1188" s="140"/>
      <c r="TPH1188" s="140"/>
      <c r="TPI1188" s="140"/>
      <c r="TPJ1188" s="140"/>
      <c r="TPK1188" s="140"/>
      <c r="TPL1188" s="140"/>
      <c r="TPM1188" s="140"/>
      <c r="TPN1188" s="140"/>
      <c r="TPO1188" s="140"/>
      <c r="TPP1188" s="140"/>
      <c r="TPQ1188" s="140"/>
      <c r="TPR1188" s="140"/>
      <c r="TPS1188" s="140"/>
      <c r="TPT1188" s="140"/>
      <c r="TPU1188" s="140"/>
      <c r="TPV1188" s="140"/>
      <c r="TPW1188" s="140"/>
      <c r="TPX1188" s="140"/>
      <c r="TPY1188" s="140"/>
      <c r="TPZ1188" s="140"/>
      <c r="TQA1188" s="140"/>
      <c r="TQB1188" s="140"/>
      <c r="TQC1188" s="140"/>
      <c r="TQD1188" s="140"/>
      <c r="TQE1188" s="140"/>
      <c r="TQF1188" s="140"/>
      <c r="TQG1188" s="140"/>
      <c r="TQH1188" s="140"/>
      <c r="TQI1188" s="140"/>
      <c r="TQJ1188" s="140"/>
      <c r="TQK1188" s="140"/>
      <c r="TQL1188" s="140"/>
      <c r="TQM1188" s="140"/>
      <c r="TQN1188" s="140"/>
      <c r="TQO1188" s="140"/>
      <c r="TQP1188" s="140"/>
      <c r="TQQ1188" s="140"/>
      <c r="TQR1188" s="140"/>
      <c r="TQS1188" s="140"/>
      <c r="TQT1188" s="140"/>
      <c r="TQU1188" s="140"/>
      <c r="TQV1188" s="140"/>
      <c r="TQW1188" s="140"/>
      <c r="TQX1188" s="140"/>
      <c r="TQY1188" s="140"/>
      <c r="TQZ1188" s="140"/>
      <c r="TRA1188" s="140"/>
      <c r="TRB1188" s="140"/>
      <c r="TRC1188" s="140"/>
      <c r="TRD1188" s="140"/>
      <c r="TRE1188" s="140"/>
      <c r="TRF1188" s="140"/>
      <c r="TRG1188" s="140"/>
      <c r="TRH1188" s="140"/>
      <c r="TRI1188" s="140"/>
      <c r="TRJ1188" s="140"/>
      <c r="TRK1188" s="140"/>
      <c r="TRL1188" s="140"/>
      <c r="TRM1188" s="140"/>
      <c r="TRN1188" s="140"/>
      <c r="TRO1188" s="140"/>
      <c r="TRP1188" s="140"/>
      <c r="TRQ1188" s="140"/>
      <c r="TRR1188" s="140"/>
      <c r="TRS1188" s="140"/>
      <c r="TRT1188" s="140"/>
      <c r="TRU1188" s="140"/>
      <c r="TRV1188" s="140"/>
      <c r="TRW1188" s="140"/>
      <c r="TRX1188" s="140"/>
      <c r="TRY1188" s="140"/>
      <c r="TRZ1188" s="140"/>
      <c r="TSA1188" s="140"/>
      <c r="TSB1188" s="140"/>
      <c r="TSC1188" s="140"/>
      <c r="TSD1188" s="140"/>
      <c r="TSE1188" s="140"/>
      <c r="TSF1188" s="140"/>
      <c r="TSG1188" s="140"/>
      <c r="TSH1188" s="140"/>
      <c r="TSI1188" s="140"/>
      <c r="TSJ1188" s="140"/>
      <c r="TSK1188" s="140"/>
      <c r="TSL1188" s="140"/>
      <c r="TSM1188" s="140"/>
      <c r="TSN1188" s="140"/>
      <c r="TSO1188" s="140"/>
      <c r="TSP1188" s="140"/>
      <c r="TSQ1188" s="140"/>
      <c r="TSR1188" s="140"/>
      <c r="TSS1188" s="140"/>
      <c r="TST1188" s="140"/>
      <c r="TSU1188" s="140"/>
      <c r="TSV1188" s="140"/>
      <c r="TSW1188" s="140"/>
      <c r="TSX1188" s="140"/>
      <c r="TSY1188" s="140"/>
      <c r="TSZ1188" s="140"/>
      <c r="TTA1188" s="140"/>
      <c r="TTB1188" s="140"/>
      <c r="TTC1188" s="140"/>
      <c r="TTD1188" s="140"/>
      <c r="TTE1188" s="140"/>
      <c r="TTF1188" s="140"/>
      <c r="TTG1188" s="140"/>
      <c r="TTH1188" s="140"/>
      <c r="TTI1188" s="140"/>
      <c r="TTJ1188" s="140"/>
      <c r="TTK1188" s="140"/>
      <c r="TTL1188" s="140"/>
      <c r="TTM1188" s="140"/>
      <c r="TTN1188" s="140"/>
      <c r="TTO1188" s="140"/>
      <c r="TTP1188" s="140"/>
      <c r="TTQ1188" s="140"/>
      <c r="TTR1188" s="140"/>
      <c r="TTS1188" s="140"/>
      <c r="TTT1188" s="140"/>
      <c r="TTU1188" s="140"/>
      <c r="TTV1188" s="140"/>
      <c r="TTW1188" s="140"/>
      <c r="TTX1188" s="140"/>
      <c r="TTY1188" s="140"/>
      <c r="TTZ1188" s="140"/>
      <c r="TUA1188" s="140"/>
      <c r="TUB1188" s="140"/>
      <c r="TUC1188" s="140"/>
      <c r="TUD1188" s="140"/>
      <c r="TUE1188" s="140"/>
      <c r="TUF1188" s="140"/>
      <c r="TUG1188" s="140"/>
      <c r="TUH1188" s="140"/>
      <c r="TUI1188" s="140"/>
      <c r="TUJ1188" s="140"/>
      <c r="TUK1188" s="140"/>
      <c r="TUL1188" s="140"/>
      <c r="TUM1188" s="140"/>
      <c r="TUN1188" s="140"/>
      <c r="TUO1188" s="140"/>
      <c r="TUP1188" s="140"/>
      <c r="TUQ1188" s="140"/>
      <c r="TUR1188" s="140"/>
      <c r="TUS1188" s="140"/>
      <c r="TUT1188" s="140"/>
      <c r="TUU1188" s="140"/>
      <c r="TUV1188" s="140"/>
      <c r="TUW1188" s="140"/>
      <c r="TUX1188" s="140"/>
      <c r="TUY1188" s="140"/>
      <c r="TUZ1188" s="140"/>
      <c r="TVA1188" s="140"/>
      <c r="TVB1188" s="140"/>
      <c r="TVC1188" s="140"/>
      <c r="TVD1188" s="140"/>
      <c r="TVE1188" s="140"/>
      <c r="TVF1188" s="140"/>
      <c r="TVG1188" s="140"/>
      <c r="TVH1188" s="140"/>
      <c r="TVI1188" s="140"/>
      <c r="TVJ1188" s="140"/>
      <c r="TVK1188" s="140"/>
      <c r="TVL1188" s="140"/>
      <c r="TVM1188" s="140"/>
      <c r="TVN1188" s="140"/>
      <c r="TVO1188" s="140"/>
      <c r="TVP1188" s="140"/>
      <c r="TVQ1188" s="140"/>
      <c r="TVR1188" s="140"/>
      <c r="TVS1188" s="140"/>
      <c r="TVT1188" s="140"/>
      <c r="TVU1188" s="140"/>
      <c r="TVV1188" s="140"/>
      <c r="TVW1188" s="140"/>
      <c r="TVX1188" s="140"/>
      <c r="TVY1188" s="140"/>
      <c r="TVZ1188" s="140"/>
      <c r="TWA1188" s="140"/>
      <c r="TWB1188" s="140"/>
      <c r="TWC1188" s="140"/>
      <c r="TWD1188" s="140"/>
      <c r="TWE1188" s="140"/>
      <c r="TWF1188" s="140"/>
      <c r="TWG1188" s="140"/>
      <c r="TWH1188" s="140"/>
      <c r="TWI1188" s="140"/>
      <c r="TWJ1188" s="140"/>
      <c r="TWK1188" s="140"/>
      <c r="TWL1188" s="140"/>
      <c r="TWM1188" s="140"/>
      <c r="TWN1188" s="140"/>
      <c r="TWO1188" s="140"/>
      <c r="TWP1188" s="140"/>
      <c r="TWQ1188" s="140"/>
      <c r="TWR1188" s="140"/>
      <c r="TWS1188" s="140"/>
      <c r="TWT1188" s="140"/>
      <c r="TWU1188" s="140"/>
      <c r="TWV1188" s="140"/>
      <c r="TWW1188" s="140"/>
      <c r="TWX1188" s="140"/>
      <c r="TWY1188" s="140"/>
      <c r="TWZ1188" s="140"/>
      <c r="TXA1188" s="140"/>
      <c r="TXB1188" s="140"/>
      <c r="TXC1188" s="140"/>
      <c r="TXD1188" s="140"/>
      <c r="TXE1188" s="140"/>
      <c r="TXF1188" s="140"/>
      <c r="TXG1188" s="140"/>
      <c r="TXH1188" s="140"/>
      <c r="TXI1188" s="140"/>
      <c r="TXJ1188" s="140"/>
      <c r="TXK1188" s="140"/>
      <c r="TXL1188" s="140"/>
      <c r="TXM1188" s="140"/>
      <c r="TXN1188" s="140"/>
      <c r="TXO1188" s="140"/>
      <c r="TXP1188" s="140"/>
      <c r="TXQ1188" s="140"/>
      <c r="TXR1188" s="140"/>
      <c r="TXS1188" s="140"/>
      <c r="TXT1188" s="140"/>
      <c r="TXU1188" s="140"/>
      <c r="TXV1188" s="140"/>
      <c r="TXW1188" s="140"/>
      <c r="TXX1188" s="140"/>
      <c r="TXY1188" s="140"/>
      <c r="TXZ1188" s="140"/>
      <c r="TYA1188" s="140"/>
      <c r="TYB1188" s="140"/>
      <c r="TYC1188" s="140"/>
      <c r="TYD1188" s="140"/>
      <c r="TYE1188" s="140"/>
      <c r="TYF1188" s="140"/>
      <c r="TYG1188" s="140"/>
      <c r="TYH1188" s="140"/>
      <c r="TYI1188" s="140"/>
      <c r="TYJ1188" s="140"/>
      <c r="TYK1188" s="140"/>
      <c r="TYL1188" s="140"/>
      <c r="TYM1188" s="140"/>
      <c r="TYN1188" s="140"/>
      <c r="TYO1188" s="140"/>
      <c r="TYP1188" s="140"/>
      <c r="TYQ1188" s="140"/>
      <c r="TYR1188" s="140"/>
      <c r="TYS1188" s="140"/>
      <c r="TYT1188" s="140"/>
      <c r="TYU1188" s="140"/>
      <c r="TYV1188" s="140"/>
      <c r="TYW1188" s="140"/>
      <c r="TYX1188" s="140"/>
      <c r="TYY1188" s="140"/>
      <c r="TYZ1188" s="140"/>
      <c r="TZA1188" s="140"/>
      <c r="TZB1188" s="140"/>
      <c r="TZC1188" s="140"/>
      <c r="TZD1188" s="140"/>
      <c r="TZE1188" s="140"/>
      <c r="TZF1188" s="140"/>
      <c r="TZG1188" s="140"/>
      <c r="TZH1188" s="140"/>
      <c r="TZI1188" s="140"/>
      <c r="TZJ1188" s="140"/>
      <c r="TZK1188" s="140"/>
      <c r="TZL1188" s="140"/>
      <c r="TZM1188" s="140"/>
      <c r="TZN1188" s="140"/>
      <c r="TZO1188" s="140"/>
      <c r="TZP1188" s="140"/>
      <c r="TZQ1188" s="140"/>
      <c r="TZR1188" s="140"/>
      <c r="TZS1188" s="140"/>
      <c r="TZT1188" s="140"/>
      <c r="TZU1188" s="140"/>
      <c r="TZV1188" s="140"/>
      <c r="TZW1188" s="140"/>
      <c r="TZX1188" s="140"/>
      <c r="TZY1188" s="140"/>
      <c r="TZZ1188" s="140"/>
      <c r="UAA1188" s="140"/>
      <c r="UAB1188" s="140"/>
      <c r="UAC1188" s="140"/>
      <c r="UAD1188" s="140"/>
      <c r="UAE1188" s="140"/>
      <c r="UAF1188" s="140"/>
      <c r="UAG1188" s="140"/>
      <c r="UAH1188" s="140"/>
      <c r="UAI1188" s="140"/>
      <c r="UAJ1188" s="140"/>
      <c r="UAK1188" s="140"/>
      <c r="UAL1188" s="140"/>
      <c r="UAM1188" s="140"/>
      <c r="UAN1188" s="140"/>
      <c r="UAO1188" s="140"/>
      <c r="UAP1188" s="140"/>
      <c r="UAQ1188" s="140"/>
      <c r="UAR1188" s="140"/>
      <c r="UAS1188" s="140"/>
      <c r="UAT1188" s="140"/>
      <c r="UAU1188" s="140"/>
      <c r="UAV1188" s="140"/>
      <c r="UAW1188" s="140"/>
      <c r="UAX1188" s="140"/>
      <c r="UAY1188" s="140"/>
      <c r="UAZ1188" s="140"/>
      <c r="UBA1188" s="140"/>
      <c r="UBB1188" s="140"/>
      <c r="UBC1188" s="140"/>
      <c r="UBD1188" s="140"/>
      <c r="UBE1188" s="140"/>
      <c r="UBF1188" s="140"/>
      <c r="UBG1188" s="140"/>
      <c r="UBH1188" s="140"/>
      <c r="UBI1188" s="140"/>
      <c r="UBJ1188" s="140"/>
      <c r="UBK1188" s="140"/>
      <c r="UBL1188" s="140"/>
      <c r="UBM1188" s="140"/>
      <c r="UBN1188" s="140"/>
      <c r="UBO1188" s="140"/>
      <c r="UBP1188" s="140"/>
      <c r="UBQ1188" s="140"/>
      <c r="UBR1188" s="140"/>
      <c r="UBS1188" s="140"/>
      <c r="UBT1188" s="140"/>
      <c r="UBU1188" s="140"/>
      <c r="UBV1188" s="140"/>
      <c r="UBW1188" s="140"/>
      <c r="UBX1188" s="140"/>
      <c r="UBY1188" s="140"/>
      <c r="UBZ1188" s="140"/>
      <c r="UCA1188" s="140"/>
      <c r="UCB1188" s="140"/>
      <c r="UCC1188" s="140"/>
      <c r="UCD1188" s="140"/>
      <c r="UCE1188" s="140"/>
      <c r="UCF1188" s="140"/>
      <c r="UCG1188" s="140"/>
      <c r="UCH1188" s="140"/>
      <c r="UCI1188" s="140"/>
      <c r="UCJ1188" s="140"/>
      <c r="UCK1188" s="140"/>
      <c r="UCL1188" s="140"/>
      <c r="UCM1188" s="140"/>
      <c r="UCN1188" s="140"/>
      <c r="UCO1188" s="140"/>
      <c r="UCP1188" s="140"/>
      <c r="UCQ1188" s="140"/>
      <c r="UCR1188" s="140"/>
      <c r="UCS1188" s="140"/>
      <c r="UCT1188" s="140"/>
      <c r="UCU1188" s="140"/>
      <c r="UCV1188" s="140"/>
      <c r="UCW1188" s="140"/>
      <c r="UCX1188" s="140"/>
      <c r="UCY1188" s="140"/>
      <c r="UCZ1188" s="140"/>
      <c r="UDA1188" s="140"/>
      <c r="UDB1188" s="140"/>
      <c r="UDC1188" s="140"/>
      <c r="UDD1188" s="140"/>
      <c r="UDE1188" s="140"/>
      <c r="UDF1188" s="140"/>
      <c r="UDG1188" s="140"/>
      <c r="UDH1188" s="140"/>
      <c r="UDI1188" s="140"/>
      <c r="UDJ1188" s="140"/>
      <c r="UDK1188" s="140"/>
      <c r="UDL1188" s="140"/>
      <c r="UDM1188" s="140"/>
      <c r="UDN1188" s="140"/>
      <c r="UDO1188" s="140"/>
      <c r="UDP1188" s="140"/>
      <c r="UDQ1188" s="140"/>
      <c r="UDR1188" s="140"/>
      <c r="UDS1188" s="140"/>
      <c r="UDT1188" s="140"/>
      <c r="UDU1188" s="140"/>
      <c r="UDV1188" s="140"/>
      <c r="UDW1188" s="140"/>
      <c r="UDX1188" s="140"/>
      <c r="UDY1188" s="140"/>
      <c r="UDZ1188" s="140"/>
      <c r="UEA1188" s="140"/>
      <c r="UEB1188" s="140"/>
      <c r="UEC1188" s="140"/>
      <c r="UED1188" s="140"/>
      <c r="UEE1188" s="140"/>
      <c r="UEF1188" s="140"/>
      <c r="UEG1188" s="140"/>
      <c r="UEH1188" s="140"/>
      <c r="UEI1188" s="140"/>
      <c r="UEJ1188" s="140"/>
      <c r="UEK1188" s="140"/>
      <c r="UEL1188" s="140"/>
      <c r="UEM1188" s="140"/>
      <c r="UEN1188" s="140"/>
      <c r="UEO1188" s="140"/>
      <c r="UEP1188" s="140"/>
      <c r="UEQ1188" s="140"/>
      <c r="UER1188" s="140"/>
      <c r="UES1188" s="140"/>
      <c r="UET1188" s="140"/>
      <c r="UEU1188" s="140"/>
      <c r="UEV1188" s="140"/>
      <c r="UEW1188" s="140"/>
      <c r="UEX1188" s="140"/>
      <c r="UEY1188" s="140"/>
      <c r="UEZ1188" s="140"/>
      <c r="UFA1188" s="140"/>
      <c r="UFB1188" s="140"/>
      <c r="UFC1188" s="140"/>
      <c r="UFD1188" s="140"/>
      <c r="UFE1188" s="140"/>
      <c r="UFF1188" s="140"/>
      <c r="UFG1188" s="140"/>
      <c r="UFH1188" s="140"/>
      <c r="UFI1188" s="140"/>
      <c r="UFJ1188" s="140"/>
      <c r="UFK1188" s="140"/>
      <c r="UFL1188" s="140"/>
      <c r="UFM1188" s="140"/>
      <c r="UFN1188" s="140"/>
      <c r="UFO1188" s="140"/>
      <c r="UFP1188" s="140"/>
      <c r="UFQ1188" s="140"/>
      <c r="UFR1188" s="140"/>
      <c r="UFS1188" s="140"/>
      <c r="UFT1188" s="140"/>
      <c r="UFU1188" s="140"/>
      <c r="UFV1188" s="140"/>
      <c r="UFW1188" s="140"/>
      <c r="UFX1188" s="140"/>
      <c r="UFY1188" s="140"/>
      <c r="UFZ1188" s="140"/>
      <c r="UGA1188" s="140"/>
      <c r="UGB1188" s="140"/>
      <c r="UGC1188" s="140"/>
      <c r="UGD1188" s="140"/>
      <c r="UGE1188" s="140"/>
      <c r="UGF1188" s="140"/>
      <c r="UGG1188" s="140"/>
      <c r="UGH1188" s="140"/>
      <c r="UGI1188" s="140"/>
      <c r="UGJ1188" s="140"/>
      <c r="UGK1188" s="140"/>
      <c r="UGL1188" s="140"/>
      <c r="UGM1188" s="140"/>
      <c r="UGN1188" s="140"/>
      <c r="UGO1188" s="140"/>
      <c r="UGP1188" s="140"/>
      <c r="UGQ1188" s="140"/>
      <c r="UGR1188" s="140"/>
      <c r="UGS1188" s="140"/>
      <c r="UGT1188" s="140"/>
      <c r="UGU1188" s="140"/>
      <c r="UGV1188" s="140"/>
      <c r="UGW1188" s="140"/>
      <c r="UGX1188" s="140"/>
      <c r="UGY1188" s="140"/>
      <c r="UGZ1188" s="140"/>
      <c r="UHA1188" s="140"/>
      <c r="UHB1188" s="140"/>
      <c r="UHC1188" s="140"/>
      <c r="UHD1188" s="140"/>
      <c r="UHE1188" s="140"/>
      <c r="UHF1188" s="140"/>
      <c r="UHG1188" s="140"/>
      <c r="UHH1188" s="140"/>
      <c r="UHI1188" s="140"/>
      <c r="UHJ1188" s="140"/>
      <c r="UHK1188" s="140"/>
      <c r="UHL1188" s="140"/>
      <c r="UHM1188" s="140"/>
      <c r="UHN1188" s="140"/>
      <c r="UHO1188" s="140"/>
      <c r="UHP1188" s="140"/>
      <c r="UHQ1188" s="140"/>
      <c r="UHR1188" s="140"/>
      <c r="UHS1188" s="140"/>
      <c r="UHT1188" s="140"/>
      <c r="UHU1188" s="140"/>
      <c r="UHV1188" s="140"/>
      <c r="UHW1188" s="140"/>
      <c r="UHX1188" s="140"/>
      <c r="UHY1188" s="140"/>
      <c r="UHZ1188" s="140"/>
      <c r="UIA1188" s="140"/>
      <c r="UIB1188" s="140"/>
      <c r="UIC1188" s="140"/>
      <c r="UID1188" s="140"/>
      <c r="UIE1188" s="140"/>
      <c r="UIF1188" s="140"/>
      <c r="UIG1188" s="140"/>
      <c r="UIH1188" s="140"/>
      <c r="UII1188" s="140"/>
      <c r="UIJ1188" s="140"/>
      <c r="UIK1188" s="140"/>
      <c r="UIL1188" s="140"/>
      <c r="UIM1188" s="140"/>
      <c r="UIN1188" s="140"/>
      <c r="UIO1188" s="140"/>
      <c r="UIP1188" s="140"/>
      <c r="UIQ1188" s="140"/>
      <c r="UIR1188" s="140"/>
      <c r="UIS1188" s="140"/>
      <c r="UIT1188" s="140"/>
      <c r="UIU1188" s="140"/>
      <c r="UIV1188" s="140"/>
      <c r="UIW1188" s="140"/>
      <c r="UIX1188" s="140"/>
      <c r="UIY1188" s="140"/>
      <c r="UIZ1188" s="140"/>
      <c r="UJA1188" s="140"/>
      <c r="UJB1188" s="140"/>
      <c r="UJC1188" s="140"/>
      <c r="UJD1188" s="140"/>
      <c r="UJE1188" s="140"/>
      <c r="UJF1188" s="140"/>
      <c r="UJG1188" s="140"/>
      <c r="UJH1188" s="140"/>
      <c r="UJI1188" s="140"/>
      <c r="UJJ1188" s="140"/>
      <c r="UJK1188" s="140"/>
      <c r="UJL1188" s="140"/>
      <c r="UJM1188" s="140"/>
      <c r="UJN1188" s="140"/>
      <c r="UJO1188" s="140"/>
      <c r="UJP1188" s="140"/>
      <c r="UJQ1188" s="140"/>
      <c r="UJR1188" s="140"/>
      <c r="UJS1188" s="140"/>
      <c r="UJT1188" s="140"/>
      <c r="UJU1188" s="140"/>
      <c r="UJV1188" s="140"/>
      <c r="UJW1188" s="140"/>
      <c r="UJX1188" s="140"/>
      <c r="UJY1188" s="140"/>
      <c r="UJZ1188" s="140"/>
      <c r="UKA1188" s="140"/>
      <c r="UKB1188" s="140"/>
      <c r="UKC1188" s="140"/>
      <c r="UKD1188" s="140"/>
      <c r="UKE1188" s="140"/>
      <c r="UKF1188" s="140"/>
      <c r="UKG1188" s="140"/>
      <c r="UKH1188" s="140"/>
      <c r="UKI1188" s="140"/>
      <c r="UKJ1188" s="140"/>
      <c r="UKK1188" s="140"/>
      <c r="UKL1188" s="140"/>
      <c r="UKM1188" s="140"/>
      <c r="UKN1188" s="140"/>
      <c r="UKO1188" s="140"/>
      <c r="UKP1188" s="140"/>
      <c r="UKQ1188" s="140"/>
      <c r="UKR1188" s="140"/>
      <c r="UKS1188" s="140"/>
      <c r="UKT1188" s="140"/>
      <c r="UKU1188" s="140"/>
      <c r="UKV1188" s="140"/>
      <c r="UKW1188" s="140"/>
      <c r="UKX1188" s="140"/>
      <c r="UKY1188" s="140"/>
      <c r="UKZ1188" s="140"/>
      <c r="ULA1188" s="140"/>
      <c r="ULB1188" s="140"/>
      <c r="ULC1188" s="140"/>
      <c r="ULD1188" s="140"/>
      <c r="ULE1188" s="140"/>
      <c r="ULF1188" s="140"/>
      <c r="ULG1188" s="140"/>
      <c r="ULH1188" s="140"/>
      <c r="ULI1188" s="140"/>
      <c r="ULJ1188" s="140"/>
      <c r="ULK1188" s="140"/>
      <c r="ULL1188" s="140"/>
      <c r="ULM1188" s="140"/>
      <c r="ULN1188" s="140"/>
      <c r="ULO1188" s="140"/>
      <c r="ULP1188" s="140"/>
      <c r="ULQ1188" s="140"/>
      <c r="ULR1188" s="140"/>
      <c r="ULS1188" s="140"/>
      <c r="ULT1188" s="140"/>
      <c r="ULU1188" s="140"/>
      <c r="ULV1188" s="140"/>
      <c r="ULW1188" s="140"/>
      <c r="ULX1188" s="140"/>
      <c r="ULY1188" s="140"/>
      <c r="ULZ1188" s="140"/>
      <c r="UMA1188" s="140"/>
      <c r="UMB1188" s="140"/>
      <c r="UMC1188" s="140"/>
      <c r="UMD1188" s="140"/>
      <c r="UME1188" s="140"/>
      <c r="UMF1188" s="140"/>
      <c r="UMG1188" s="140"/>
      <c r="UMH1188" s="140"/>
      <c r="UMI1188" s="140"/>
      <c r="UMJ1188" s="140"/>
      <c r="UMK1188" s="140"/>
      <c r="UML1188" s="140"/>
      <c r="UMM1188" s="140"/>
      <c r="UMN1188" s="140"/>
      <c r="UMO1188" s="140"/>
      <c r="UMP1188" s="140"/>
      <c r="UMQ1188" s="140"/>
      <c r="UMR1188" s="140"/>
      <c r="UMS1188" s="140"/>
      <c r="UMT1188" s="140"/>
      <c r="UMU1188" s="140"/>
      <c r="UMV1188" s="140"/>
      <c r="UMW1188" s="140"/>
      <c r="UMX1188" s="140"/>
      <c r="UMY1188" s="140"/>
      <c r="UMZ1188" s="140"/>
      <c r="UNA1188" s="140"/>
      <c r="UNB1188" s="140"/>
      <c r="UNC1188" s="140"/>
      <c r="UND1188" s="140"/>
      <c r="UNE1188" s="140"/>
      <c r="UNF1188" s="140"/>
      <c r="UNG1188" s="140"/>
      <c r="UNH1188" s="140"/>
      <c r="UNI1188" s="140"/>
      <c r="UNJ1188" s="140"/>
      <c r="UNK1188" s="140"/>
      <c r="UNL1188" s="140"/>
      <c r="UNM1188" s="140"/>
      <c r="UNN1188" s="140"/>
      <c r="UNO1188" s="140"/>
      <c r="UNP1188" s="140"/>
      <c r="UNQ1188" s="140"/>
      <c r="UNR1188" s="140"/>
      <c r="UNS1188" s="140"/>
      <c r="UNT1188" s="140"/>
      <c r="UNU1188" s="140"/>
      <c r="UNV1188" s="140"/>
      <c r="UNW1188" s="140"/>
      <c r="UNX1188" s="140"/>
      <c r="UNY1188" s="140"/>
      <c r="UNZ1188" s="140"/>
      <c r="UOA1188" s="140"/>
      <c r="UOB1188" s="140"/>
      <c r="UOC1188" s="140"/>
      <c r="UOD1188" s="140"/>
      <c r="UOE1188" s="140"/>
      <c r="UOF1188" s="140"/>
      <c r="UOG1188" s="140"/>
      <c r="UOH1188" s="140"/>
      <c r="UOI1188" s="140"/>
      <c r="UOJ1188" s="140"/>
      <c r="UOK1188" s="140"/>
      <c r="UOL1188" s="140"/>
      <c r="UOM1188" s="140"/>
      <c r="UON1188" s="140"/>
      <c r="UOO1188" s="140"/>
      <c r="UOP1188" s="140"/>
      <c r="UOQ1188" s="140"/>
      <c r="UOR1188" s="140"/>
      <c r="UOS1188" s="140"/>
      <c r="UOT1188" s="140"/>
      <c r="UOU1188" s="140"/>
      <c r="UOV1188" s="140"/>
      <c r="UOW1188" s="140"/>
      <c r="UOX1188" s="140"/>
      <c r="UOY1188" s="140"/>
      <c r="UOZ1188" s="140"/>
      <c r="UPA1188" s="140"/>
      <c r="UPB1188" s="140"/>
      <c r="UPC1188" s="140"/>
      <c r="UPD1188" s="140"/>
      <c r="UPE1188" s="140"/>
      <c r="UPF1188" s="140"/>
      <c r="UPG1188" s="140"/>
      <c r="UPH1188" s="140"/>
      <c r="UPI1188" s="140"/>
      <c r="UPJ1188" s="140"/>
      <c r="UPK1188" s="140"/>
      <c r="UPL1188" s="140"/>
      <c r="UPM1188" s="140"/>
      <c r="UPN1188" s="140"/>
      <c r="UPO1188" s="140"/>
      <c r="UPP1188" s="140"/>
      <c r="UPQ1188" s="140"/>
      <c r="UPR1188" s="140"/>
      <c r="UPS1188" s="140"/>
      <c r="UPT1188" s="140"/>
      <c r="UPU1188" s="140"/>
      <c r="UPV1188" s="140"/>
      <c r="UPW1188" s="140"/>
      <c r="UPX1188" s="140"/>
      <c r="UPY1188" s="140"/>
      <c r="UPZ1188" s="140"/>
      <c r="UQA1188" s="140"/>
      <c r="UQB1188" s="140"/>
      <c r="UQC1188" s="140"/>
      <c r="UQD1188" s="140"/>
      <c r="UQE1188" s="140"/>
      <c r="UQF1188" s="140"/>
      <c r="UQG1188" s="140"/>
      <c r="UQH1188" s="140"/>
      <c r="UQI1188" s="140"/>
      <c r="UQJ1188" s="140"/>
      <c r="UQK1188" s="140"/>
      <c r="UQL1188" s="140"/>
      <c r="UQM1188" s="140"/>
      <c r="UQN1188" s="140"/>
      <c r="UQO1188" s="140"/>
      <c r="UQP1188" s="140"/>
      <c r="UQQ1188" s="140"/>
      <c r="UQR1188" s="140"/>
      <c r="UQS1188" s="140"/>
      <c r="UQT1188" s="140"/>
      <c r="UQU1188" s="140"/>
      <c r="UQV1188" s="140"/>
      <c r="UQW1188" s="140"/>
      <c r="UQX1188" s="140"/>
      <c r="UQY1188" s="140"/>
      <c r="UQZ1188" s="140"/>
      <c r="URA1188" s="140"/>
      <c r="URB1188" s="140"/>
      <c r="URC1188" s="140"/>
      <c r="URD1188" s="140"/>
      <c r="URE1188" s="140"/>
      <c r="URF1188" s="140"/>
      <c r="URG1188" s="140"/>
      <c r="URH1188" s="140"/>
      <c r="URI1188" s="140"/>
      <c r="URJ1188" s="140"/>
      <c r="URK1188" s="140"/>
      <c r="URL1188" s="140"/>
      <c r="URM1188" s="140"/>
      <c r="URN1188" s="140"/>
      <c r="URO1188" s="140"/>
      <c r="URP1188" s="140"/>
      <c r="URQ1188" s="140"/>
      <c r="URR1188" s="140"/>
      <c r="URS1188" s="140"/>
      <c r="URT1188" s="140"/>
      <c r="URU1188" s="140"/>
      <c r="URV1188" s="140"/>
      <c r="URW1188" s="140"/>
      <c r="URX1188" s="140"/>
      <c r="URY1188" s="140"/>
      <c r="URZ1188" s="140"/>
      <c r="USA1188" s="140"/>
      <c r="USB1188" s="140"/>
      <c r="USC1188" s="140"/>
      <c r="USD1188" s="140"/>
      <c r="USE1188" s="140"/>
      <c r="USF1188" s="140"/>
      <c r="USG1188" s="140"/>
      <c r="USH1188" s="140"/>
      <c r="USI1188" s="140"/>
      <c r="USJ1188" s="140"/>
      <c r="USK1188" s="140"/>
      <c r="USL1188" s="140"/>
      <c r="USM1188" s="140"/>
      <c r="USN1188" s="140"/>
      <c r="USO1188" s="140"/>
      <c r="USP1188" s="140"/>
      <c r="USQ1188" s="140"/>
      <c r="USR1188" s="140"/>
      <c r="USS1188" s="140"/>
      <c r="UST1188" s="140"/>
      <c r="USU1188" s="140"/>
      <c r="USV1188" s="140"/>
      <c r="USW1188" s="140"/>
      <c r="USX1188" s="140"/>
      <c r="USY1188" s="140"/>
      <c r="USZ1188" s="140"/>
      <c r="UTA1188" s="140"/>
      <c r="UTB1188" s="140"/>
      <c r="UTC1188" s="140"/>
      <c r="UTD1188" s="140"/>
      <c r="UTE1188" s="140"/>
      <c r="UTF1188" s="140"/>
      <c r="UTG1188" s="140"/>
      <c r="UTH1188" s="140"/>
      <c r="UTI1188" s="140"/>
      <c r="UTJ1188" s="140"/>
      <c r="UTK1188" s="140"/>
      <c r="UTL1188" s="140"/>
      <c r="UTM1188" s="140"/>
      <c r="UTN1188" s="140"/>
      <c r="UTO1188" s="140"/>
      <c r="UTP1188" s="140"/>
      <c r="UTQ1188" s="140"/>
      <c r="UTR1188" s="140"/>
      <c r="UTS1188" s="140"/>
      <c r="UTT1188" s="140"/>
      <c r="UTU1188" s="140"/>
      <c r="UTV1188" s="140"/>
      <c r="UTW1188" s="140"/>
      <c r="UTX1188" s="140"/>
      <c r="UTY1188" s="140"/>
      <c r="UTZ1188" s="140"/>
      <c r="UUA1188" s="140"/>
      <c r="UUB1188" s="140"/>
      <c r="UUC1188" s="140"/>
      <c r="UUD1188" s="140"/>
      <c r="UUE1188" s="140"/>
      <c r="UUF1188" s="140"/>
      <c r="UUG1188" s="140"/>
      <c r="UUH1188" s="140"/>
      <c r="UUI1188" s="140"/>
      <c r="UUJ1188" s="140"/>
      <c r="UUK1188" s="140"/>
      <c r="UUL1188" s="140"/>
      <c r="UUM1188" s="140"/>
      <c r="UUN1188" s="140"/>
      <c r="UUO1188" s="140"/>
      <c r="UUP1188" s="140"/>
      <c r="UUQ1188" s="140"/>
      <c r="UUR1188" s="140"/>
      <c r="UUS1188" s="140"/>
      <c r="UUT1188" s="140"/>
      <c r="UUU1188" s="140"/>
      <c r="UUV1188" s="140"/>
      <c r="UUW1188" s="140"/>
      <c r="UUX1188" s="140"/>
      <c r="UUY1188" s="140"/>
      <c r="UUZ1188" s="140"/>
      <c r="UVA1188" s="140"/>
      <c r="UVB1188" s="140"/>
      <c r="UVC1188" s="140"/>
      <c r="UVD1188" s="140"/>
      <c r="UVE1188" s="140"/>
      <c r="UVF1188" s="140"/>
      <c r="UVG1188" s="140"/>
      <c r="UVH1188" s="140"/>
      <c r="UVI1188" s="140"/>
      <c r="UVJ1188" s="140"/>
      <c r="UVK1188" s="140"/>
      <c r="UVL1188" s="140"/>
      <c r="UVM1188" s="140"/>
      <c r="UVN1188" s="140"/>
      <c r="UVO1188" s="140"/>
      <c r="UVP1188" s="140"/>
      <c r="UVQ1188" s="140"/>
      <c r="UVR1188" s="140"/>
      <c r="UVS1188" s="140"/>
      <c r="UVT1188" s="140"/>
      <c r="UVU1188" s="140"/>
      <c r="UVV1188" s="140"/>
      <c r="UVW1188" s="140"/>
      <c r="UVX1188" s="140"/>
      <c r="UVY1188" s="140"/>
      <c r="UVZ1188" s="140"/>
      <c r="UWA1188" s="140"/>
      <c r="UWB1188" s="140"/>
      <c r="UWC1188" s="140"/>
      <c r="UWD1188" s="140"/>
      <c r="UWE1188" s="140"/>
      <c r="UWF1188" s="140"/>
      <c r="UWG1188" s="140"/>
      <c r="UWH1188" s="140"/>
      <c r="UWI1188" s="140"/>
      <c r="UWJ1188" s="140"/>
      <c r="UWK1188" s="140"/>
      <c r="UWL1188" s="140"/>
      <c r="UWM1188" s="140"/>
      <c r="UWN1188" s="140"/>
      <c r="UWO1188" s="140"/>
      <c r="UWP1188" s="140"/>
      <c r="UWQ1188" s="140"/>
      <c r="UWR1188" s="140"/>
      <c r="UWS1188" s="140"/>
      <c r="UWT1188" s="140"/>
      <c r="UWU1188" s="140"/>
      <c r="UWV1188" s="140"/>
      <c r="UWW1188" s="140"/>
      <c r="UWX1188" s="140"/>
      <c r="UWY1188" s="140"/>
      <c r="UWZ1188" s="140"/>
      <c r="UXA1188" s="140"/>
      <c r="UXB1188" s="140"/>
      <c r="UXC1188" s="140"/>
      <c r="UXD1188" s="140"/>
      <c r="UXE1188" s="140"/>
      <c r="UXF1188" s="140"/>
      <c r="UXG1188" s="140"/>
      <c r="UXH1188" s="140"/>
      <c r="UXI1188" s="140"/>
      <c r="UXJ1188" s="140"/>
      <c r="UXK1188" s="140"/>
      <c r="UXL1188" s="140"/>
      <c r="UXM1188" s="140"/>
      <c r="UXN1188" s="140"/>
      <c r="UXO1188" s="140"/>
      <c r="UXP1188" s="140"/>
      <c r="UXQ1188" s="140"/>
      <c r="UXR1188" s="140"/>
      <c r="UXS1188" s="140"/>
      <c r="UXT1188" s="140"/>
      <c r="UXU1188" s="140"/>
      <c r="UXV1188" s="140"/>
      <c r="UXW1188" s="140"/>
      <c r="UXX1188" s="140"/>
      <c r="UXY1188" s="140"/>
      <c r="UXZ1188" s="140"/>
      <c r="UYA1188" s="140"/>
      <c r="UYB1188" s="140"/>
      <c r="UYC1188" s="140"/>
      <c r="UYD1188" s="140"/>
      <c r="UYE1188" s="140"/>
      <c r="UYF1188" s="140"/>
      <c r="UYG1188" s="140"/>
      <c r="UYH1188" s="140"/>
      <c r="UYI1188" s="140"/>
      <c r="UYJ1188" s="140"/>
      <c r="UYK1188" s="140"/>
      <c r="UYL1188" s="140"/>
      <c r="UYM1188" s="140"/>
      <c r="UYN1188" s="140"/>
      <c r="UYO1188" s="140"/>
      <c r="UYP1188" s="140"/>
      <c r="UYQ1188" s="140"/>
      <c r="UYR1188" s="140"/>
      <c r="UYS1188" s="140"/>
      <c r="UYT1188" s="140"/>
      <c r="UYU1188" s="140"/>
      <c r="UYV1188" s="140"/>
      <c r="UYW1188" s="140"/>
      <c r="UYX1188" s="140"/>
      <c r="UYY1188" s="140"/>
      <c r="UYZ1188" s="140"/>
      <c r="UZA1188" s="140"/>
      <c r="UZB1188" s="140"/>
      <c r="UZC1188" s="140"/>
      <c r="UZD1188" s="140"/>
      <c r="UZE1188" s="140"/>
      <c r="UZF1188" s="140"/>
      <c r="UZG1188" s="140"/>
      <c r="UZH1188" s="140"/>
      <c r="UZI1188" s="140"/>
      <c r="UZJ1188" s="140"/>
      <c r="UZK1188" s="140"/>
      <c r="UZL1188" s="140"/>
      <c r="UZM1188" s="140"/>
      <c r="UZN1188" s="140"/>
      <c r="UZO1188" s="140"/>
      <c r="UZP1188" s="140"/>
      <c r="UZQ1188" s="140"/>
      <c r="UZR1188" s="140"/>
      <c r="UZS1188" s="140"/>
      <c r="UZT1188" s="140"/>
      <c r="UZU1188" s="140"/>
      <c r="UZV1188" s="140"/>
      <c r="UZW1188" s="140"/>
      <c r="UZX1188" s="140"/>
      <c r="UZY1188" s="140"/>
      <c r="UZZ1188" s="140"/>
      <c r="VAA1188" s="140"/>
      <c r="VAB1188" s="140"/>
      <c r="VAC1188" s="140"/>
      <c r="VAD1188" s="140"/>
      <c r="VAE1188" s="140"/>
      <c r="VAF1188" s="140"/>
      <c r="VAG1188" s="140"/>
      <c r="VAH1188" s="140"/>
      <c r="VAI1188" s="140"/>
      <c r="VAJ1188" s="140"/>
      <c r="VAK1188" s="140"/>
      <c r="VAL1188" s="140"/>
      <c r="VAM1188" s="140"/>
      <c r="VAN1188" s="140"/>
      <c r="VAO1188" s="140"/>
      <c r="VAP1188" s="140"/>
      <c r="VAQ1188" s="140"/>
      <c r="VAR1188" s="140"/>
      <c r="VAS1188" s="140"/>
      <c r="VAT1188" s="140"/>
      <c r="VAU1188" s="140"/>
      <c r="VAV1188" s="140"/>
      <c r="VAW1188" s="140"/>
      <c r="VAX1188" s="140"/>
      <c r="VAY1188" s="140"/>
      <c r="VAZ1188" s="140"/>
      <c r="VBA1188" s="140"/>
      <c r="VBB1188" s="140"/>
      <c r="VBC1188" s="140"/>
      <c r="VBD1188" s="140"/>
      <c r="VBE1188" s="140"/>
      <c r="VBF1188" s="140"/>
      <c r="VBG1188" s="140"/>
      <c r="VBH1188" s="140"/>
      <c r="VBI1188" s="140"/>
      <c r="VBJ1188" s="140"/>
      <c r="VBK1188" s="140"/>
      <c r="VBL1188" s="140"/>
      <c r="VBM1188" s="140"/>
      <c r="VBN1188" s="140"/>
      <c r="VBO1188" s="140"/>
      <c r="VBP1188" s="140"/>
      <c r="VBQ1188" s="140"/>
      <c r="VBR1188" s="140"/>
      <c r="VBS1188" s="140"/>
      <c r="VBT1188" s="140"/>
      <c r="VBU1188" s="140"/>
      <c r="VBV1188" s="140"/>
      <c r="VBW1188" s="140"/>
      <c r="VBX1188" s="140"/>
      <c r="VBY1188" s="140"/>
      <c r="VBZ1188" s="140"/>
      <c r="VCA1188" s="140"/>
      <c r="VCB1188" s="140"/>
      <c r="VCC1188" s="140"/>
      <c r="VCD1188" s="140"/>
      <c r="VCE1188" s="140"/>
      <c r="VCF1188" s="140"/>
      <c r="VCG1188" s="140"/>
      <c r="VCH1188" s="140"/>
      <c r="VCI1188" s="140"/>
      <c r="VCJ1188" s="140"/>
      <c r="VCK1188" s="140"/>
      <c r="VCL1188" s="140"/>
      <c r="VCM1188" s="140"/>
      <c r="VCN1188" s="140"/>
      <c r="VCO1188" s="140"/>
      <c r="VCP1188" s="140"/>
      <c r="VCQ1188" s="140"/>
      <c r="VCR1188" s="140"/>
      <c r="VCS1188" s="140"/>
      <c r="VCT1188" s="140"/>
      <c r="VCU1188" s="140"/>
      <c r="VCV1188" s="140"/>
      <c r="VCW1188" s="140"/>
      <c r="VCX1188" s="140"/>
      <c r="VCY1188" s="140"/>
      <c r="VCZ1188" s="140"/>
      <c r="VDA1188" s="140"/>
      <c r="VDB1188" s="140"/>
      <c r="VDC1188" s="140"/>
      <c r="VDD1188" s="140"/>
      <c r="VDE1188" s="140"/>
      <c r="VDF1188" s="140"/>
      <c r="VDG1188" s="140"/>
      <c r="VDH1188" s="140"/>
      <c r="VDI1188" s="140"/>
      <c r="VDJ1188" s="140"/>
      <c r="VDK1188" s="140"/>
      <c r="VDL1188" s="140"/>
      <c r="VDM1188" s="140"/>
      <c r="VDN1188" s="140"/>
      <c r="VDO1188" s="140"/>
      <c r="VDP1188" s="140"/>
      <c r="VDQ1188" s="140"/>
      <c r="VDR1188" s="140"/>
      <c r="VDS1188" s="140"/>
      <c r="VDT1188" s="140"/>
      <c r="VDU1188" s="140"/>
      <c r="VDV1188" s="140"/>
      <c r="VDW1188" s="140"/>
      <c r="VDX1188" s="140"/>
      <c r="VDY1188" s="140"/>
      <c r="VDZ1188" s="140"/>
      <c r="VEA1188" s="140"/>
      <c r="VEB1188" s="140"/>
      <c r="VEC1188" s="140"/>
      <c r="VED1188" s="140"/>
      <c r="VEE1188" s="140"/>
      <c r="VEF1188" s="140"/>
      <c r="VEG1188" s="140"/>
      <c r="VEH1188" s="140"/>
      <c r="VEI1188" s="140"/>
      <c r="VEJ1188" s="140"/>
      <c r="VEK1188" s="140"/>
      <c r="VEL1188" s="140"/>
      <c r="VEM1188" s="140"/>
      <c r="VEN1188" s="140"/>
      <c r="VEO1188" s="140"/>
      <c r="VEP1188" s="140"/>
      <c r="VEQ1188" s="140"/>
      <c r="VER1188" s="140"/>
      <c r="VES1188" s="140"/>
      <c r="VET1188" s="140"/>
      <c r="VEU1188" s="140"/>
      <c r="VEV1188" s="140"/>
      <c r="VEW1188" s="140"/>
      <c r="VEX1188" s="140"/>
      <c r="VEY1188" s="140"/>
      <c r="VEZ1188" s="140"/>
      <c r="VFA1188" s="140"/>
      <c r="VFB1188" s="140"/>
      <c r="VFC1188" s="140"/>
      <c r="VFD1188" s="140"/>
      <c r="VFE1188" s="140"/>
      <c r="VFF1188" s="140"/>
      <c r="VFG1188" s="140"/>
      <c r="VFH1188" s="140"/>
      <c r="VFI1188" s="140"/>
      <c r="VFJ1188" s="140"/>
      <c r="VFK1188" s="140"/>
      <c r="VFL1188" s="140"/>
      <c r="VFM1188" s="140"/>
      <c r="VFN1188" s="140"/>
      <c r="VFO1188" s="140"/>
      <c r="VFP1188" s="140"/>
      <c r="VFQ1188" s="140"/>
      <c r="VFR1188" s="140"/>
      <c r="VFS1188" s="140"/>
      <c r="VFT1188" s="140"/>
      <c r="VFU1188" s="140"/>
      <c r="VFV1188" s="140"/>
      <c r="VFW1188" s="140"/>
      <c r="VFX1188" s="140"/>
      <c r="VFY1188" s="140"/>
      <c r="VFZ1188" s="140"/>
      <c r="VGA1188" s="140"/>
      <c r="VGB1188" s="140"/>
      <c r="VGC1188" s="140"/>
      <c r="VGD1188" s="140"/>
      <c r="VGE1188" s="140"/>
      <c r="VGF1188" s="140"/>
      <c r="VGG1188" s="140"/>
      <c r="VGH1188" s="140"/>
      <c r="VGI1188" s="140"/>
      <c r="VGJ1188" s="140"/>
      <c r="VGK1188" s="140"/>
      <c r="VGL1188" s="140"/>
      <c r="VGM1188" s="140"/>
      <c r="VGN1188" s="140"/>
      <c r="VGO1188" s="140"/>
      <c r="VGP1188" s="140"/>
      <c r="VGQ1188" s="140"/>
      <c r="VGR1188" s="140"/>
      <c r="VGS1188" s="140"/>
      <c r="VGT1188" s="140"/>
      <c r="VGU1188" s="140"/>
      <c r="VGV1188" s="140"/>
      <c r="VGW1188" s="140"/>
      <c r="VGX1188" s="140"/>
      <c r="VGY1188" s="140"/>
      <c r="VGZ1188" s="140"/>
      <c r="VHA1188" s="140"/>
      <c r="VHB1188" s="140"/>
      <c r="VHC1188" s="140"/>
      <c r="VHD1188" s="140"/>
      <c r="VHE1188" s="140"/>
      <c r="VHF1188" s="140"/>
      <c r="VHG1188" s="140"/>
      <c r="VHH1188" s="140"/>
      <c r="VHI1188" s="140"/>
      <c r="VHJ1188" s="140"/>
      <c r="VHK1188" s="140"/>
      <c r="VHL1188" s="140"/>
      <c r="VHM1188" s="140"/>
      <c r="VHN1188" s="140"/>
      <c r="VHO1188" s="140"/>
      <c r="VHP1188" s="140"/>
      <c r="VHQ1188" s="140"/>
      <c r="VHR1188" s="140"/>
      <c r="VHS1188" s="140"/>
      <c r="VHT1188" s="140"/>
      <c r="VHU1188" s="140"/>
      <c r="VHV1188" s="140"/>
      <c r="VHW1188" s="140"/>
      <c r="VHX1188" s="140"/>
      <c r="VHY1188" s="140"/>
      <c r="VHZ1188" s="140"/>
      <c r="VIA1188" s="140"/>
      <c r="VIB1188" s="140"/>
      <c r="VIC1188" s="140"/>
      <c r="VID1188" s="140"/>
      <c r="VIE1188" s="140"/>
      <c r="VIF1188" s="140"/>
      <c r="VIG1188" s="140"/>
      <c r="VIH1188" s="140"/>
      <c r="VII1188" s="140"/>
      <c r="VIJ1188" s="140"/>
      <c r="VIK1188" s="140"/>
      <c r="VIL1188" s="140"/>
      <c r="VIM1188" s="140"/>
      <c r="VIN1188" s="140"/>
      <c r="VIO1188" s="140"/>
      <c r="VIP1188" s="140"/>
      <c r="VIQ1188" s="140"/>
      <c r="VIR1188" s="140"/>
      <c r="VIS1188" s="140"/>
      <c r="VIT1188" s="140"/>
      <c r="VIU1188" s="140"/>
      <c r="VIV1188" s="140"/>
      <c r="VIW1188" s="140"/>
      <c r="VIX1188" s="140"/>
      <c r="VIY1188" s="140"/>
      <c r="VIZ1188" s="140"/>
      <c r="VJA1188" s="140"/>
      <c r="VJB1188" s="140"/>
      <c r="VJC1188" s="140"/>
      <c r="VJD1188" s="140"/>
      <c r="VJE1188" s="140"/>
      <c r="VJF1188" s="140"/>
      <c r="VJG1188" s="140"/>
      <c r="VJH1188" s="140"/>
      <c r="VJI1188" s="140"/>
      <c r="VJJ1188" s="140"/>
      <c r="VJK1188" s="140"/>
      <c r="VJL1188" s="140"/>
      <c r="VJM1188" s="140"/>
      <c r="VJN1188" s="140"/>
      <c r="VJO1188" s="140"/>
      <c r="VJP1188" s="140"/>
      <c r="VJQ1188" s="140"/>
      <c r="VJR1188" s="140"/>
      <c r="VJS1188" s="140"/>
      <c r="VJT1188" s="140"/>
      <c r="VJU1188" s="140"/>
      <c r="VJV1188" s="140"/>
      <c r="VJW1188" s="140"/>
      <c r="VJX1188" s="140"/>
      <c r="VJY1188" s="140"/>
      <c r="VJZ1188" s="140"/>
      <c r="VKA1188" s="140"/>
      <c r="VKB1188" s="140"/>
      <c r="VKC1188" s="140"/>
      <c r="VKD1188" s="140"/>
      <c r="VKE1188" s="140"/>
      <c r="VKF1188" s="140"/>
      <c r="VKG1188" s="140"/>
      <c r="VKH1188" s="140"/>
      <c r="VKI1188" s="140"/>
      <c r="VKJ1188" s="140"/>
      <c r="VKK1188" s="140"/>
      <c r="VKL1188" s="140"/>
      <c r="VKM1188" s="140"/>
      <c r="VKN1188" s="140"/>
      <c r="VKO1188" s="140"/>
      <c r="VKP1188" s="140"/>
      <c r="VKQ1188" s="140"/>
      <c r="VKR1188" s="140"/>
      <c r="VKS1188" s="140"/>
      <c r="VKT1188" s="140"/>
      <c r="VKU1188" s="140"/>
      <c r="VKV1188" s="140"/>
      <c r="VKW1188" s="140"/>
      <c r="VKX1188" s="140"/>
      <c r="VKY1188" s="140"/>
      <c r="VKZ1188" s="140"/>
      <c r="VLA1188" s="140"/>
      <c r="VLB1188" s="140"/>
      <c r="VLC1188" s="140"/>
      <c r="VLD1188" s="140"/>
      <c r="VLE1188" s="140"/>
      <c r="VLF1188" s="140"/>
      <c r="VLG1188" s="140"/>
      <c r="VLH1188" s="140"/>
      <c r="VLI1188" s="140"/>
      <c r="VLJ1188" s="140"/>
      <c r="VLK1188" s="140"/>
      <c r="VLL1188" s="140"/>
      <c r="VLM1188" s="140"/>
      <c r="VLN1188" s="140"/>
      <c r="VLO1188" s="140"/>
      <c r="VLP1188" s="140"/>
      <c r="VLQ1188" s="140"/>
      <c r="VLR1188" s="140"/>
      <c r="VLS1188" s="140"/>
      <c r="VLT1188" s="140"/>
      <c r="VLU1188" s="140"/>
      <c r="VLV1188" s="140"/>
      <c r="VLW1188" s="140"/>
      <c r="VLX1188" s="140"/>
      <c r="VLY1188" s="140"/>
      <c r="VLZ1188" s="140"/>
      <c r="VMA1188" s="140"/>
      <c r="VMB1188" s="140"/>
      <c r="VMC1188" s="140"/>
      <c r="VMD1188" s="140"/>
      <c r="VME1188" s="140"/>
      <c r="VMF1188" s="140"/>
      <c r="VMG1188" s="140"/>
      <c r="VMH1188" s="140"/>
      <c r="VMI1188" s="140"/>
      <c r="VMJ1188" s="140"/>
      <c r="VMK1188" s="140"/>
      <c r="VML1188" s="140"/>
      <c r="VMM1188" s="140"/>
      <c r="VMN1188" s="140"/>
      <c r="VMO1188" s="140"/>
      <c r="VMP1188" s="140"/>
      <c r="VMQ1188" s="140"/>
      <c r="VMR1188" s="140"/>
      <c r="VMS1188" s="140"/>
      <c r="VMT1188" s="140"/>
      <c r="VMU1188" s="140"/>
      <c r="VMV1188" s="140"/>
      <c r="VMW1188" s="140"/>
      <c r="VMX1188" s="140"/>
      <c r="VMY1188" s="140"/>
      <c r="VMZ1188" s="140"/>
      <c r="VNA1188" s="140"/>
      <c r="VNB1188" s="140"/>
      <c r="VNC1188" s="140"/>
      <c r="VND1188" s="140"/>
      <c r="VNE1188" s="140"/>
      <c r="VNF1188" s="140"/>
      <c r="VNG1188" s="140"/>
      <c r="VNH1188" s="140"/>
      <c r="VNI1188" s="140"/>
      <c r="VNJ1188" s="140"/>
      <c r="VNK1188" s="140"/>
      <c r="VNL1188" s="140"/>
      <c r="VNM1188" s="140"/>
      <c r="VNN1188" s="140"/>
      <c r="VNO1188" s="140"/>
      <c r="VNP1188" s="140"/>
      <c r="VNQ1188" s="140"/>
      <c r="VNR1188" s="140"/>
      <c r="VNS1188" s="140"/>
      <c r="VNT1188" s="140"/>
      <c r="VNU1188" s="140"/>
      <c r="VNV1188" s="140"/>
      <c r="VNW1188" s="140"/>
      <c r="VNX1188" s="140"/>
      <c r="VNY1188" s="140"/>
      <c r="VNZ1188" s="140"/>
      <c r="VOA1188" s="140"/>
      <c r="VOB1188" s="140"/>
      <c r="VOC1188" s="140"/>
      <c r="VOD1188" s="140"/>
      <c r="VOE1188" s="140"/>
      <c r="VOF1188" s="140"/>
      <c r="VOG1188" s="140"/>
      <c r="VOH1188" s="140"/>
      <c r="VOI1188" s="140"/>
      <c r="VOJ1188" s="140"/>
      <c r="VOK1188" s="140"/>
      <c r="VOL1188" s="140"/>
      <c r="VOM1188" s="140"/>
      <c r="VON1188" s="140"/>
      <c r="VOO1188" s="140"/>
      <c r="VOP1188" s="140"/>
      <c r="VOQ1188" s="140"/>
      <c r="VOR1188" s="140"/>
      <c r="VOS1188" s="140"/>
      <c r="VOT1188" s="140"/>
      <c r="VOU1188" s="140"/>
      <c r="VOV1188" s="140"/>
      <c r="VOW1188" s="140"/>
      <c r="VOX1188" s="140"/>
      <c r="VOY1188" s="140"/>
      <c r="VOZ1188" s="140"/>
      <c r="VPA1188" s="140"/>
      <c r="VPB1188" s="140"/>
      <c r="VPC1188" s="140"/>
      <c r="VPD1188" s="140"/>
      <c r="VPE1188" s="140"/>
      <c r="VPF1188" s="140"/>
      <c r="VPG1188" s="140"/>
      <c r="VPH1188" s="140"/>
      <c r="VPI1188" s="140"/>
      <c r="VPJ1188" s="140"/>
      <c r="VPK1188" s="140"/>
      <c r="VPL1188" s="140"/>
      <c r="VPM1188" s="140"/>
      <c r="VPN1188" s="140"/>
      <c r="VPO1188" s="140"/>
      <c r="VPP1188" s="140"/>
      <c r="VPQ1188" s="140"/>
      <c r="VPR1188" s="140"/>
      <c r="VPS1188" s="140"/>
      <c r="VPT1188" s="140"/>
      <c r="VPU1188" s="140"/>
      <c r="VPV1188" s="140"/>
      <c r="VPW1188" s="140"/>
      <c r="VPX1188" s="140"/>
      <c r="VPY1188" s="140"/>
      <c r="VPZ1188" s="140"/>
      <c r="VQA1188" s="140"/>
      <c r="VQB1188" s="140"/>
      <c r="VQC1188" s="140"/>
      <c r="VQD1188" s="140"/>
      <c r="VQE1188" s="140"/>
      <c r="VQF1188" s="140"/>
      <c r="VQG1188" s="140"/>
      <c r="VQH1188" s="140"/>
      <c r="VQI1188" s="140"/>
      <c r="VQJ1188" s="140"/>
      <c r="VQK1188" s="140"/>
      <c r="VQL1188" s="140"/>
      <c r="VQM1188" s="140"/>
      <c r="VQN1188" s="140"/>
      <c r="VQO1188" s="140"/>
      <c r="VQP1188" s="140"/>
      <c r="VQQ1188" s="140"/>
      <c r="VQR1188" s="140"/>
      <c r="VQS1188" s="140"/>
      <c r="VQT1188" s="140"/>
      <c r="VQU1188" s="140"/>
      <c r="VQV1188" s="140"/>
      <c r="VQW1188" s="140"/>
      <c r="VQX1188" s="140"/>
      <c r="VQY1188" s="140"/>
      <c r="VQZ1188" s="140"/>
      <c r="VRA1188" s="140"/>
      <c r="VRB1188" s="140"/>
      <c r="VRC1188" s="140"/>
      <c r="VRD1188" s="140"/>
      <c r="VRE1188" s="140"/>
      <c r="VRF1188" s="140"/>
      <c r="VRG1188" s="140"/>
      <c r="VRH1188" s="140"/>
      <c r="VRI1188" s="140"/>
      <c r="VRJ1188" s="140"/>
      <c r="VRK1188" s="140"/>
      <c r="VRL1188" s="140"/>
      <c r="VRM1188" s="140"/>
      <c r="VRN1188" s="140"/>
      <c r="VRO1188" s="140"/>
      <c r="VRP1188" s="140"/>
      <c r="VRQ1188" s="140"/>
      <c r="VRR1188" s="140"/>
      <c r="VRS1188" s="140"/>
      <c r="VRT1188" s="140"/>
      <c r="VRU1188" s="140"/>
      <c r="VRV1188" s="140"/>
      <c r="VRW1188" s="140"/>
      <c r="VRX1188" s="140"/>
      <c r="VRY1188" s="140"/>
      <c r="VRZ1188" s="140"/>
      <c r="VSA1188" s="140"/>
      <c r="VSB1188" s="140"/>
      <c r="VSC1188" s="140"/>
      <c r="VSD1188" s="140"/>
      <c r="VSE1188" s="140"/>
      <c r="VSF1188" s="140"/>
      <c r="VSG1188" s="140"/>
      <c r="VSH1188" s="140"/>
      <c r="VSI1188" s="140"/>
      <c r="VSJ1188" s="140"/>
      <c r="VSK1188" s="140"/>
      <c r="VSL1188" s="140"/>
      <c r="VSM1188" s="140"/>
      <c r="VSN1188" s="140"/>
      <c r="VSO1188" s="140"/>
      <c r="VSP1188" s="140"/>
      <c r="VSQ1188" s="140"/>
      <c r="VSR1188" s="140"/>
      <c r="VSS1188" s="140"/>
      <c r="VST1188" s="140"/>
      <c r="VSU1188" s="140"/>
      <c r="VSV1188" s="140"/>
      <c r="VSW1188" s="140"/>
      <c r="VSX1188" s="140"/>
      <c r="VSY1188" s="140"/>
      <c r="VSZ1188" s="140"/>
      <c r="VTA1188" s="140"/>
      <c r="VTB1188" s="140"/>
      <c r="VTC1188" s="140"/>
      <c r="VTD1188" s="140"/>
      <c r="VTE1188" s="140"/>
      <c r="VTF1188" s="140"/>
      <c r="VTG1188" s="140"/>
      <c r="VTH1188" s="140"/>
      <c r="VTI1188" s="140"/>
      <c r="VTJ1188" s="140"/>
      <c r="VTK1188" s="140"/>
      <c r="VTL1188" s="140"/>
      <c r="VTM1188" s="140"/>
      <c r="VTN1188" s="140"/>
      <c r="VTO1188" s="140"/>
      <c r="VTP1188" s="140"/>
      <c r="VTQ1188" s="140"/>
      <c r="VTR1188" s="140"/>
      <c r="VTS1188" s="140"/>
      <c r="VTT1188" s="140"/>
      <c r="VTU1188" s="140"/>
      <c r="VTV1188" s="140"/>
      <c r="VTW1188" s="140"/>
      <c r="VTX1188" s="140"/>
      <c r="VTY1188" s="140"/>
      <c r="VTZ1188" s="140"/>
      <c r="VUA1188" s="140"/>
      <c r="VUB1188" s="140"/>
      <c r="VUC1188" s="140"/>
      <c r="VUD1188" s="140"/>
      <c r="VUE1188" s="140"/>
      <c r="VUF1188" s="140"/>
      <c r="VUG1188" s="140"/>
      <c r="VUH1188" s="140"/>
      <c r="VUI1188" s="140"/>
      <c r="VUJ1188" s="140"/>
      <c r="VUK1188" s="140"/>
      <c r="VUL1188" s="140"/>
      <c r="VUM1188" s="140"/>
      <c r="VUN1188" s="140"/>
      <c r="VUO1188" s="140"/>
      <c r="VUP1188" s="140"/>
      <c r="VUQ1188" s="140"/>
      <c r="VUR1188" s="140"/>
      <c r="VUS1188" s="140"/>
      <c r="VUT1188" s="140"/>
      <c r="VUU1188" s="140"/>
      <c r="VUV1188" s="140"/>
      <c r="VUW1188" s="140"/>
      <c r="VUX1188" s="140"/>
      <c r="VUY1188" s="140"/>
      <c r="VUZ1188" s="140"/>
      <c r="VVA1188" s="140"/>
      <c r="VVB1188" s="140"/>
      <c r="VVC1188" s="140"/>
      <c r="VVD1188" s="140"/>
      <c r="VVE1188" s="140"/>
      <c r="VVF1188" s="140"/>
      <c r="VVG1188" s="140"/>
      <c r="VVH1188" s="140"/>
      <c r="VVI1188" s="140"/>
      <c r="VVJ1188" s="140"/>
      <c r="VVK1188" s="140"/>
      <c r="VVL1188" s="140"/>
      <c r="VVM1188" s="140"/>
      <c r="VVN1188" s="140"/>
      <c r="VVO1188" s="140"/>
      <c r="VVP1188" s="140"/>
      <c r="VVQ1188" s="140"/>
      <c r="VVR1188" s="140"/>
      <c r="VVS1188" s="140"/>
      <c r="VVT1188" s="140"/>
      <c r="VVU1188" s="140"/>
      <c r="VVV1188" s="140"/>
      <c r="VVW1188" s="140"/>
      <c r="VVX1188" s="140"/>
      <c r="VVY1188" s="140"/>
      <c r="VVZ1188" s="140"/>
      <c r="VWA1188" s="140"/>
      <c r="VWB1188" s="140"/>
      <c r="VWC1188" s="140"/>
      <c r="VWD1188" s="140"/>
      <c r="VWE1188" s="140"/>
      <c r="VWF1188" s="140"/>
      <c r="VWG1188" s="140"/>
      <c r="VWH1188" s="140"/>
      <c r="VWI1188" s="140"/>
      <c r="VWJ1188" s="140"/>
      <c r="VWK1188" s="140"/>
      <c r="VWL1188" s="140"/>
      <c r="VWM1188" s="140"/>
      <c r="VWN1188" s="140"/>
      <c r="VWO1188" s="140"/>
      <c r="VWP1188" s="140"/>
      <c r="VWQ1188" s="140"/>
      <c r="VWR1188" s="140"/>
      <c r="VWS1188" s="140"/>
      <c r="VWT1188" s="140"/>
      <c r="VWU1188" s="140"/>
      <c r="VWV1188" s="140"/>
      <c r="VWW1188" s="140"/>
      <c r="VWX1188" s="140"/>
      <c r="VWY1188" s="140"/>
      <c r="VWZ1188" s="140"/>
      <c r="VXA1188" s="140"/>
      <c r="VXB1188" s="140"/>
      <c r="VXC1188" s="140"/>
      <c r="VXD1188" s="140"/>
      <c r="VXE1188" s="140"/>
      <c r="VXF1188" s="140"/>
      <c r="VXG1188" s="140"/>
      <c r="VXH1188" s="140"/>
      <c r="VXI1188" s="140"/>
      <c r="VXJ1188" s="140"/>
      <c r="VXK1188" s="140"/>
      <c r="VXL1188" s="140"/>
      <c r="VXM1188" s="140"/>
      <c r="VXN1188" s="140"/>
      <c r="VXO1188" s="140"/>
      <c r="VXP1188" s="140"/>
      <c r="VXQ1188" s="140"/>
      <c r="VXR1188" s="140"/>
      <c r="VXS1188" s="140"/>
      <c r="VXT1188" s="140"/>
      <c r="VXU1188" s="140"/>
      <c r="VXV1188" s="140"/>
      <c r="VXW1188" s="140"/>
      <c r="VXX1188" s="140"/>
      <c r="VXY1188" s="140"/>
      <c r="VXZ1188" s="140"/>
      <c r="VYA1188" s="140"/>
      <c r="VYB1188" s="140"/>
      <c r="VYC1188" s="140"/>
      <c r="VYD1188" s="140"/>
      <c r="VYE1188" s="140"/>
      <c r="VYF1188" s="140"/>
      <c r="VYG1188" s="140"/>
      <c r="VYH1188" s="140"/>
      <c r="VYI1188" s="140"/>
      <c r="VYJ1188" s="140"/>
      <c r="VYK1188" s="140"/>
      <c r="VYL1188" s="140"/>
      <c r="VYM1188" s="140"/>
      <c r="VYN1188" s="140"/>
      <c r="VYO1188" s="140"/>
      <c r="VYP1188" s="140"/>
      <c r="VYQ1188" s="140"/>
      <c r="VYR1188" s="140"/>
      <c r="VYS1188" s="140"/>
      <c r="VYT1188" s="140"/>
      <c r="VYU1188" s="140"/>
      <c r="VYV1188" s="140"/>
      <c r="VYW1188" s="140"/>
      <c r="VYX1188" s="140"/>
      <c r="VYY1188" s="140"/>
      <c r="VYZ1188" s="140"/>
      <c r="VZA1188" s="140"/>
      <c r="VZB1188" s="140"/>
      <c r="VZC1188" s="140"/>
      <c r="VZD1188" s="140"/>
      <c r="VZE1188" s="140"/>
      <c r="VZF1188" s="140"/>
      <c r="VZG1188" s="140"/>
      <c r="VZH1188" s="140"/>
      <c r="VZI1188" s="140"/>
      <c r="VZJ1188" s="140"/>
      <c r="VZK1188" s="140"/>
      <c r="VZL1188" s="140"/>
      <c r="VZM1188" s="140"/>
      <c r="VZN1188" s="140"/>
      <c r="VZO1188" s="140"/>
      <c r="VZP1188" s="140"/>
      <c r="VZQ1188" s="140"/>
      <c r="VZR1188" s="140"/>
      <c r="VZS1188" s="140"/>
      <c r="VZT1188" s="140"/>
      <c r="VZU1188" s="140"/>
      <c r="VZV1188" s="140"/>
      <c r="VZW1188" s="140"/>
      <c r="VZX1188" s="140"/>
      <c r="VZY1188" s="140"/>
      <c r="VZZ1188" s="140"/>
      <c r="WAA1188" s="140"/>
      <c r="WAB1188" s="140"/>
      <c r="WAC1188" s="140"/>
      <c r="WAD1188" s="140"/>
      <c r="WAE1188" s="140"/>
      <c r="WAF1188" s="140"/>
      <c r="WAG1188" s="140"/>
      <c r="WAH1188" s="140"/>
      <c r="WAI1188" s="140"/>
      <c r="WAJ1188" s="140"/>
      <c r="WAK1188" s="140"/>
      <c r="WAL1188" s="140"/>
      <c r="WAM1188" s="140"/>
      <c r="WAN1188" s="140"/>
      <c r="WAO1188" s="140"/>
      <c r="WAP1188" s="140"/>
      <c r="WAQ1188" s="140"/>
      <c r="WAR1188" s="140"/>
      <c r="WAS1188" s="140"/>
      <c r="WAT1188" s="140"/>
      <c r="WAU1188" s="140"/>
      <c r="WAV1188" s="140"/>
      <c r="WAW1188" s="140"/>
      <c r="WAX1188" s="140"/>
      <c r="WAY1188" s="140"/>
      <c r="WAZ1188" s="140"/>
      <c r="WBA1188" s="140"/>
      <c r="WBB1188" s="140"/>
      <c r="WBC1188" s="140"/>
      <c r="WBD1188" s="140"/>
      <c r="WBE1188" s="140"/>
      <c r="WBF1188" s="140"/>
      <c r="WBG1188" s="140"/>
      <c r="WBH1188" s="140"/>
      <c r="WBI1188" s="140"/>
      <c r="WBJ1188" s="140"/>
      <c r="WBK1188" s="140"/>
      <c r="WBL1188" s="140"/>
      <c r="WBM1188" s="140"/>
      <c r="WBN1188" s="140"/>
      <c r="WBO1188" s="140"/>
      <c r="WBP1188" s="140"/>
      <c r="WBQ1188" s="140"/>
      <c r="WBR1188" s="140"/>
      <c r="WBS1188" s="140"/>
      <c r="WBT1188" s="140"/>
      <c r="WBU1188" s="140"/>
      <c r="WBV1188" s="140"/>
      <c r="WBW1188" s="140"/>
      <c r="WBX1188" s="140"/>
      <c r="WBY1188" s="140"/>
      <c r="WBZ1188" s="140"/>
      <c r="WCA1188" s="140"/>
      <c r="WCB1188" s="140"/>
      <c r="WCC1188" s="140"/>
      <c r="WCD1188" s="140"/>
      <c r="WCE1188" s="140"/>
      <c r="WCF1188" s="140"/>
      <c r="WCG1188" s="140"/>
      <c r="WCH1188" s="140"/>
      <c r="WCI1188" s="140"/>
      <c r="WCJ1188" s="140"/>
      <c r="WCK1188" s="140"/>
      <c r="WCL1188" s="140"/>
      <c r="WCM1188" s="140"/>
      <c r="WCN1188" s="140"/>
      <c r="WCO1188" s="140"/>
      <c r="WCP1188" s="140"/>
      <c r="WCQ1188" s="140"/>
      <c r="WCR1188" s="140"/>
      <c r="WCS1188" s="140"/>
      <c r="WCT1188" s="140"/>
      <c r="WCU1188" s="140"/>
      <c r="WCV1188" s="140"/>
      <c r="WCW1188" s="140"/>
      <c r="WCX1188" s="140"/>
      <c r="WCY1188" s="140"/>
      <c r="WCZ1188" s="140"/>
      <c r="WDA1188" s="140"/>
      <c r="WDB1188" s="140"/>
      <c r="WDC1188" s="140"/>
      <c r="WDD1188" s="140"/>
      <c r="WDE1188" s="140"/>
      <c r="WDF1188" s="140"/>
      <c r="WDG1188" s="140"/>
      <c r="WDH1188" s="140"/>
      <c r="WDI1188" s="140"/>
      <c r="WDJ1188" s="140"/>
      <c r="WDK1188" s="140"/>
      <c r="WDL1188" s="140"/>
      <c r="WDM1188" s="140"/>
      <c r="WDN1188" s="140"/>
      <c r="WDO1188" s="140"/>
      <c r="WDP1188" s="140"/>
      <c r="WDQ1188" s="140"/>
      <c r="WDR1188" s="140"/>
      <c r="WDS1188" s="140"/>
      <c r="WDT1188" s="140"/>
      <c r="WDU1188" s="140"/>
      <c r="WDV1188" s="140"/>
      <c r="WDW1188" s="140"/>
      <c r="WDX1188" s="140"/>
      <c r="WDY1188" s="140"/>
      <c r="WDZ1188" s="140"/>
      <c r="WEA1188" s="140"/>
      <c r="WEB1188" s="140"/>
      <c r="WEC1188" s="140"/>
      <c r="WED1188" s="140"/>
      <c r="WEE1188" s="140"/>
      <c r="WEF1188" s="140"/>
      <c r="WEG1188" s="140"/>
      <c r="WEH1188" s="140"/>
      <c r="WEI1188" s="140"/>
      <c r="WEJ1188" s="140"/>
      <c r="WEK1188" s="140"/>
      <c r="WEL1188" s="140"/>
      <c r="WEM1188" s="140"/>
      <c r="WEN1188" s="140"/>
      <c r="WEO1188" s="140"/>
      <c r="WEP1188" s="140"/>
      <c r="WEQ1188" s="140"/>
      <c r="WER1188" s="140"/>
      <c r="WES1188" s="140"/>
      <c r="WET1188" s="140"/>
      <c r="WEU1188" s="140"/>
      <c r="WEV1188" s="140"/>
      <c r="WEW1188" s="140"/>
      <c r="WEX1188" s="140"/>
      <c r="WEY1188" s="140"/>
      <c r="WEZ1188" s="140"/>
      <c r="WFA1188" s="140"/>
      <c r="WFB1188" s="140"/>
      <c r="WFC1188" s="140"/>
      <c r="WFD1188" s="140"/>
      <c r="WFE1188" s="140"/>
      <c r="WFF1188" s="140"/>
      <c r="WFG1188" s="140"/>
      <c r="WFH1188" s="140"/>
      <c r="WFI1188" s="140"/>
      <c r="WFJ1188" s="140"/>
      <c r="WFK1188" s="140"/>
      <c r="WFL1188" s="140"/>
      <c r="WFM1188" s="140"/>
      <c r="WFN1188" s="140"/>
      <c r="WFO1188" s="140"/>
      <c r="WFP1188" s="140"/>
      <c r="WFQ1188" s="140"/>
      <c r="WFR1188" s="140"/>
      <c r="WFS1188" s="140"/>
      <c r="WFT1188" s="140"/>
      <c r="WFU1188" s="140"/>
      <c r="WFV1188" s="140"/>
      <c r="WFW1188" s="140"/>
      <c r="WFX1188" s="140"/>
      <c r="WFY1188" s="140"/>
      <c r="WFZ1188" s="140"/>
      <c r="WGA1188" s="140"/>
      <c r="WGB1188" s="140"/>
      <c r="WGC1188" s="140"/>
      <c r="WGD1188" s="140"/>
      <c r="WGE1188" s="140"/>
      <c r="WGF1188" s="140"/>
      <c r="WGG1188" s="140"/>
      <c r="WGH1188" s="140"/>
      <c r="WGI1188" s="140"/>
      <c r="WGJ1188" s="140"/>
      <c r="WGK1188" s="140"/>
      <c r="WGL1188" s="140"/>
      <c r="WGM1188" s="140"/>
      <c r="WGN1188" s="140"/>
      <c r="WGO1188" s="140"/>
      <c r="WGP1188" s="140"/>
      <c r="WGQ1188" s="140"/>
      <c r="WGR1188" s="140"/>
      <c r="WGS1188" s="140"/>
      <c r="WGT1188" s="140"/>
      <c r="WGU1188" s="140"/>
      <c r="WGV1188" s="140"/>
      <c r="WGW1188" s="140"/>
      <c r="WGX1188" s="140"/>
      <c r="WGY1188" s="140"/>
      <c r="WGZ1188" s="140"/>
      <c r="WHA1188" s="140"/>
      <c r="WHB1188" s="140"/>
      <c r="WHC1188" s="140"/>
      <c r="WHD1188" s="140"/>
      <c r="WHE1188" s="140"/>
      <c r="WHF1188" s="140"/>
      <c r="WHG1188" s="140"/>
      <c r="WHH1188" s="140"/>
      <c r="WHI1188" s="140"/>
      <c r="WHJ1188" s="140"/>
      <c r="WHK1188" s="140"/>
      <c r="WHL1188" s="140"/>
      <c r="WHM1188" s="140"/>
      <c r="WHN1188" s="140"/>
      <c r="WHO1188" s="140"/>
      <c r="WHP1188" s="140"/>
      <c r="WHQ1188" s="140"/>
      <c r="WHR1188" s="140"/>
      <c r="WHS1188" s="140"/>
      <c r="WHT1188" s="140"/>
      <c r="WHU1188" s="140"/>
      <c r="WHV1188" s="140"/>
      <c r="WHW1188" s="140"/>
      <c r="WHX1188" s="140"/>
      <c r="WHY1188" s="140"/>
      <c r="WHZ1188" s="140"/>
      <c r="WIA1188" s="140"/>
      <c r="WIB1188" s="140"/>
      <c r="WIC1188" s="140"/>
      <c r="WID1188" s="140"/>
      <c r="WIE1188" s="140"/>
      <c r="WIF1188" s="140"/>
      <c r="WIG1188" s="140"/>
      <c r="WIH1188" s="140"/>
      <c r="WII1188" s="140"/>
      <c r="WIJ1188" s="140"/>
      <c r="WIK1188" s="140"/>
      <c r="WIL1188" s="140"/>
      <c r="WIM1188" s="140"/>
      <c r="WIN1188" s="140"/>
      <c r="WIO1188" s="140"/>
      <c r="WIP1188" s="140"/>
      <c r="WIQ1188" s="140"/>
      <c r="WIR1188" s="140"/>
      <c r="WIS1188" s="140"/>
      <c r="WIT1188" s="140"/>
      <c r="WIU1188" s="140"/>
      <c r="WIV1188" s="140"/>
      <c r="WIW1188" s="140"/>
      <c r="WIX1188" s="140"/>
      <c r="WIY1188" s="140"/>
      <c r="WIZ1188" s="140"/>
      <c r="WJA1188" s="140"/>
      <c r="WJB1188" s="140"/>
      <c r="WJC1188" s="140"/>
      <c r="WJD1188" s="140"/>
      <c r="WJE1188" s="140"/>
      <c r="WJF1188" s="140"/>
      <c r="WJG1188" s="140"/>
      <c r="WJH1188" s="140"/>
      <c r="WJI1188" s="140"/>
      <c r="WJJ1188" s="140"/>
      <c r="WJK1188" s="140"/>
      <c r="WJL1188" s="140"/>
      <c r="WJM1188" s="140"/>
      <c r="WJN1188" s="140"/>
      <c r="WJO1188" s="140"/>
      <c r="WJP1188" s="140"/>
      <c r="WJQ1188" s="140"/>
      <c r="WJR1188" s="140"/>
      <c r="WJS1188" s="140"/>
      <c r="WJT1188" s="140"/>
      <c r="WJU1188" s="140"/>
      <c r="WJV1188" s="140"/>
      <c r="WJW1188" s="140"/>
      <c r="WJX1188" s="140"/>
      <c r="WJY1188" s="140"/>
      <c r="WJZ1188" s="140"/>
      <c r="WKA1188" s="140"/>
      <c r="WKB1188" s="140"/>
      <c r="WKC1188" s="140"/>
      <c r="WKD1188" s="140"/>
      <c r="WKE1188" s="140"/>
      <c r="WKF1188" s="140"/>
      <c r="WKG1188" s="140"/>
      <c r="WKH1188" s="140"/>
      <c r="WKI1188" s="140"/>
      <c r="WKJ1188" s="140"/>
      <c r="WKK1188" s="140"/>
      <c r="WKL1188" s="140"/>
      <c r="WKM1188" s="140"/>
      <c r="WKN1188" s="140"/>
      <c r="WKO1188" s="140"/>
      <c r="WKP1188" s="140"/>
      <c r="WKQ1188" s="140"/>
      <c r="WKR1188" s="140"/>
      <c r="WKS1188" s="140"/>
      <c r="WKT1188" s="140"/>
      <c r="WKU1188" s="140"/>
      <c r="WKV1188" s="140"/>
      <c r="WKW1188" s="140"/>
      <c r="WKX1188" s="140"/>
      <c r="WKY1188" s="140"/>
      <c r="WKZ1188" s="140"/>
      <c r="WLA1188" s="140"/>
      <c r="WLB1188" s="140"/>
      <c r="WLC1188" s="140"/>
      <c r="WLD1188" s="140"/>
      <c r="WLE1188" s="140"/>
      <c r="WLF1188" s="140"/>
      <c r="WLG1188" s="140"/>
      <c r="WLH1188" s="140"/>
      <c r="WLI1188" s="140"/>
      <c r="WLJ1188" s="140"/>
      <c r="WLK1188" s="140"/>
      <c r="WLL1188" s="140"/>
      <c r="WLM1188" s="140"/>
      <c r="WLN1188" s="140"/>
      <c r="WLO1188" s="140"/>
      <c r="WLP1188" s="140"/>
      <c r="WLQ1188" s="140"/>
      <c r="WLR1188" s="140"/>
      <c r="WLS1188" s="140"/>
      <c r="WLT1188" s="140"/>
      <c r="WLU1188" s="140"/>
      <c r="WLV1188" s="140"/>
      <c r="WLW1188" s="140"/>
      <c r="WLX1188" s="140"/>
      <c r="WLY1188" s="140"/>
      <c r="WLZ1188" s="140"/>
      <c r="WMA1188" s="140"/>
      <c r="WMB1188" s="140"/>
      <c r="WMC1188" s="140"/>
      <c r="WMD1188" s="140"/>
      <c r="WME1188" s="140"/>
      <c r="WMF1188" s="140"/>
      <c r="WMG1188" s="140"/>
      <c r="WMH1188" s="140"/>
      <c r="WMI1188" s="140"/>
      <c r="WMJ1188" s="140"/>
      <c r="WMK1188" s="140"/>
      <c r="WML1188" s="140"/>
      <c r="WMM1188" s="140"/>
      <c r="WMN1188" s="140"/>
      <c r="WMO1188" s="140"/>
      <c r="WMP1188" s="140"/>
      <c r="WMQ1188" s="140"/>
      <c r="WMR1188" s="140"/>
      <c r="WMS1188" s="140"/>
      <c r="WMT1188" s="140"/>
      <c r="WMU1188" s="140"/>
      <c r="WMV1188" s="140"/>
      <c r="WMW1188" s="140"/>
      <c r="WMX1188" s="140"/>
      <c r="WMY1188" s="140"/>
      <c r="WMZ1188" s="140"/>
      <c r="WNA1188" s="140"/>
      <c r="WNB1188" s="140"/>
      <c r="WNC1188" s="140"/>
      <c r="WND1188" s="140"/>
      <c r="WNE1188" s="140"/>
      <c r="WNF1188" s="140"/>
      <c r="WNG1188" s="140"/>
      <c r="WNH1188" s="140"/>
      <c r="WNI1188" s="140"/>
      <c r="WNJ1188" s="140"/>
      <c r="WNK1188" s="140"/>
      <c r="WNL1188" s="140"/>
      <c r="WNM1188" s="140"/>
      <c r="WNN1188" s="140"/>
      <c r="WNO1188" s="140"/>
      <c r="WNP1188" s="140"/>
      <c r="WNQ1188" s="140"/>
      <c r="WNR1188" s="140"/>
      <c r="WNS1188" s="140"/>
      <c r="WNT1188" s="140"/>
      <c r="WNU1188" s="140"/>
      <c r="WNV1188" s="140"/>
      <c r="WNW1188" s="140"/>
      <c r="WNX1188" s="140"/>
      <c r="WNY1188" s="140"/>
      <c r="WNZ1188" s="140"/>
      <c r="WOA1188" s="140"/>
      <c r="WOB1188" s="140"/>
      <c r="WOC1188" s="140"/>
      <c r="WOD1188" s="140"/>
      <c r="WOE1188" s="140"/>
      <c r="WOF1188" s="140"/>
      <c r="WOG1188" s="140"/>
      <c r="WOH1188" s="140"/>
      <c r="WOI1188" s="140"/>
      <c r="WOJ1188" s="140"/>
      <c r="WOK1188" s="140"/>
      <c r="WOL1188" s="140"/>
      <c r="WOM1188" s="140"/>
      <c r="WON1188" s="140"/>
      <c r="WOO1188" s="140"/>
      <c r="WOP1188" s="140"/>
      <c r="WOQ1188" s="140"/>
      <c r="WOR1188" s="140"/>
      <c r="WOS1188" s="140"/>
      <c r="WOT1188" s="140"/>
      <c r="WOU1188" s="140"/>
      <c r="WOV1188" s="140"/>
      <c r="WOW1188" s="140"/>
      <c r="WOX1188" s="140"/>
      <c r="WOY1188" s="140"/>
      <c r="WOZ1188" s="140"/>
      <c r="WPA1188" s="140"/>
      <c r="WPB1188" s="140"/>
      <c r="WPC1188" s="140"/>
      <c r="WPD1188" s="140"/>
      <c r="WPE1188" s="140"/>
      <c r="WPF1188" s="140"/>
      <c r="WPG1188" s="140"/>
      <c r="WPH1188" s="140"/>
      <c r="WPI1188" s="140"/>
      <c r="WPJ1188" s="140"/>
      <c r="WPK1188" s="140"/>
      <c r="WPL1188" s="140"/>
      <c r="WPM1188" s="140"/>
      <c r="WPN1188" s="140"/>
      <c r="WPO1188" s="140"/>
      <c r="WPP1188" s="140"/>
      <c r="WPQ1188" s="140"/>
      <c r="WPR1188" s="140"/>
      <c r="WPS1188" s="140"/>
      <c r="WPT1188" s="140"/>
      <c r="WPU1188" s="140"/>
      <c r="WPV1188" s="140"/>
      <c r="WPW1188" s="140"/>
      <c r="WPX1188" s="140"/>
      <c r="WPY1188" s="140"/>
      <c r="WPZ1188" s="140"/>
      <c r="WQA1188" s="140"/>
      <c r="WQB1188" s="140"/>
      <c r="WQC1188" s="140"/>
      <c r="WQD1188" s="140"/>
      <c r="WQE1188" s="140"/>
      <c r="WQF1188" s="140"/>
      <c r="WQG1188" s="140"/>
      <c r="WQH1188" s="140"/>
      <c r="WQI1188" s="140"/>
      <c r="WQJ1188" s="140"/>
      <c r="WQK1188" s="140"/>
      <c r="WQL1188" s="140"/>
      <c r="WQM1188" s="140"/>
      <c r="WQN1188" s="140"/>
      <c r="WQO1188" s="140"/>
      <c r="WQP1188" s="140"/>
      <c r="WQQ1188" s="140"/>
      <c r="WQR1188" s="140"/>
      <c r="WQS1188" s="140"/>
      <c r="WQT1188" s="140"/>
      <c r="WQU1188" s="140"/>
      <c r="WQV1188" s="140"/>
      <c r="WQW1188" s="140"/>
      <c r="WQX1188" s="140"/>
      <c r="WQY1188" s="140"/>
      <c r="WQZ1188" s="140"/>
      <c r="WRA1188" s="140"/>
      <c r="WRB1188" s="140"/>
      <c r="WRC1188" s="140"/>
      <c r="WRD1188" s="140"/>
      <c r="WRE1188" s="140"/>
      <c r="WRF1188" s="140"/>
      <c r="WRG1188" s="140"/>
      <c r="WRH1188" s="140"/>
      <c r="WRI1188" s="140"/>
      <c r="WRJ1188" s="140"/>
      <c r="WRK1188" s="140"/>
      <c r="WRL1188" s="140"/>
      <c r="WRM1188" s="140"/>
      <c r="WRN1188" s="140"/>
      <c r="WRO1188" s="140"/>
      <c r="WRP1188" s="140"/>
      <c r="WRQ1188" s="140"/>
      <c r="WRR1188" s="140"/>
      <c r="WRS1188" s="140"/>
      <c r="WRT1188" s="140"/>
      <c r="WRU1188" s="140"/>
      <c r="WRV1188" s="140"/>
      <c r="WRW1188" s="140"/>
      <c r="WRX1188" s="140"/>
      <c r="WRY1188" s="140"/>
      <c r="WRZ1188" s="140"/>
      <c r="WSA1188" s="140"/>
      <c r="WSB1188" s="140"/>
      <c r="WSC1188" s="140"/>
      <c r="WSD1188" s="140"/>
      <c r="WSE1188" s="140"/>
      <c r="WSF1188" s="140"/>
      <c r="WSG1188" s="140"/>
      <c r="WSH1188" s="140"/>
      <c r="WSI1188" s="140"/>
      <c r="WSJ1188" s="140"/>
      <c r="WSK1188" s="140"/>
      <c r="WSL1188" s="140"/>
      <c r="WSM1188" s="140"/>
      <c r="WSN1188" s="140"/>
      <c r="WSO1188" s="140"/>
      <c r="WSP1188" s="140"/>
      <c r="WSQ1188" s="140"/>
      <c r="WSR1188" s="140"/>
      <c r="WSS1188" s="140"/>
      <c r="WST1188" s="140"/>
      <c r="WSU1188" s="140"/>
      <c r="WSV1188" s="140"/>
      <c r="WSW1188" s="140"/>
      <c r="WSX1188" s="140"/>
      <c r="WSY1188" s="140"/>
      <c r="WSZ1188" s="140"/>
      <c r="WTA1188" s="140"/>
      <c r="WTB1188" s="140"/>
      <c r="WTC1188" s="140"/>
      <c r="WTD1188" s="140"/>
      <c r="WTE1188" s="140"/>
      <c r="WTF1188" s="140"/>
      <c r="WTG1188" s="140"/>
      <c r="WTH1188" s="140"/>
      <c r="WTI1188" s="140"/>
      <c r="WTJ1188" s="140"/>
      <c r="WTK1188" s="140"/>
      <c r="WTL1188" s="140"/>
      <c r="WTM1188" s="140"/>
      <c r="WTN1188" s="140"/>
      <c r="WTO1188" s="140"/>
      <c r="WTP1188" s="140"/>
      <c r="WTQ1188" s="140"/>
      <c r="WTR1188" s="140"/>
      <c r="WTS1188" s="140"/>
      <c r="WTT1188" s="140"/>
      <c r="WTU1188" s="140"/>
      <c r="WTV1188" s="140"/>
      <c r="WTW1188" s="140"/>
      <c r="WTX1188" s="140"/>
      <c r="WTY1188" s="140"/>
      <c r="WTZ1188" s="140"/>
      <c r="WUA1188" s="140"/>
      <c r="WUB1188" s="140"/>
      <c r="WUC1188" s="140"/>
      <c r="WUD1188" s="140"/>
      <c r="WUE1188" s="140"/>
      <c r="WUF1188" s="140"/>
      <c r="WUG1188" s="140"/>
      <c r="WUH1188" s="140"/>
      <c r="WUI1188" s="140"/>
      <c r="WUJ1188" s="140"/>
      <c r="WUK1188" s="140"/>
      <c r="WUL1188" s="140"/>
      <c r="WUM1188" s="140"/>
      <c r="WUN1188" s="140"/>
      <c r="WUO1188" s="140"/>
      <c r="WUP1188" s="140"/>
      <c r="WUQ1188" s="140"/>
      <c r="WUR1188" s="140"/>
      <c r="WUS1188" s="140"/>
      <c r="WUT1188" s="140"/>
      <c r="WUU1188" s="140"/>
      <c r="WUV1188" s="140"/>
      <c r="WUW1188" s="140"/>
      <c r="WUX1188" s="140"/>
      <c r="WUY1188" s="140"/>
      <c r="WUZ1188" s="140"/>
      <c r="WVA1188" s="140"/>
      <c r="WVB1188" s="140"/>
      <c r="WVC1188" s="140"/>
      <c r="WVD1188" s="140"/>
      <c r="WVE1188" s="140"/>
      <c r="WVF1188" s="140"/>
      <c r="WVG1188" s="140"/>
      <c r="WVH1188" s="140"/>
      <c r="WVI1188" s="140"/>
      <c r="WVJ1188" s="140"/>
      <c r="WVK1188" s="140"/>
      <c r="WVL1188" s="140"/>
      <c r="WVM1188" s="140"/>
      <c r="WVN1188" s="140"/>
      <c r="WVO1188" s="140"/>
      <c r="WVP1188" s="140"/>
      <c r="WVQ1188" s="140"/>
      <c r="WVR1188" s="140"/>
      <c r="WVS1188" s="140"/>
      <c r="WVT1188" s="140"/>
      <c r="WVU1188" s="140"/>
      <c r="WVV1188" s="140"/>
      <c r="WVW1188" s="140"/>
      <c r="WVX1188" s="140"/>
      <c r="WVY1188" s="140"/>
      <c r="WVZ1188" s="140"/>
      <c r="WWA1188" s="140"/>
      <c r="WWB1188" s="140"/>
      <c r="WWC1188" s="140"/>
      <c r="WWD1188" s="140"/>
      <c r="WWE1188" s="140"/>
      <c r="WWF1188" s="140"/>
      <c r="WWG1188" s="140"/>
      <c r="WWH1188" s="140"/>
      <c r="WWI1188" s="140"/>
      <c r="WWJ1188" s="140"/>
      <c r="WWK1188" s="140"/>
      <c r="WWL1188" s="140"/>
      <c r="WWM1188" s="140"/>
      <c r="WWN1188" s="140"/>
      <c r="WWO1188" s="140"/>
      <c r="WWP1188" s="140"/>
      <c r="WWQ1188" s="140"/>
      <c r="WWR1188" s="140"/>
      <c r="WWS1188" s="140"/>
      <c r="WWT1188" s="140"/>
      <c r="WWU1188" s="140"/>
      <c r="WWV1188" s="140"/>
      <c r="WWW1188" s="140"/>
      <c r="WWX1188" s="140"/>
      <c r="WWY1188" s="140"/>
      <c r="WWZ1188" s="140"/>
      <c r="WXA1188" s="140"/>
      <c r="WXB1188" s="140"/>
      <c r="WXC1188" s="140"/>
      <c r="WXD1188" s="140"/>
      <c r="WXE1188" s="140"/>
      <c r="WXF1188" s="140"/>
      <c r="WXG1188" s="140"/>
      <c r="WXH1188" s="140"/>
      <c r="WXI1188" s="140"/>
      <c r="WXJ1188" s="140"/>
      <c r="WXK1188" s="140"/>
      <c r="WXL1188" s="140"/>
      <c r="WXM1188" s="140"/>
      <c r="WXN1188" s="140"/>
      <c r="WXO1188" s="140"/>
      <c r="WXP1188" s="140"/>
      <c r="WXQ1188" s="140"/>
      <c r="WXR1188" s="140"/>
      <c r="WXS1188" s="140"/>
      <c r="WXT1188" s="140"/>
      <c r="WXU1188" s="140"/>
      <c r="WXV1188" s="140"/>
      <c r="WXW1188" s="140"/>
      <c r="WXX1188" s="140"/>
      <c r="WXY1188" s="140"/>
      <c r="WXZ1188" s="140"/>
      <c r="WYA1188" s="140"/>
      <c r="WYB1188" s="140"/>
      <c r="WYC1188" s="140"/>
      <c r="WYD1188" s="140"/>
      <c r="WYE1188" s="140"/>
      <c r="WYF1188" s="140"/>
      <c r="WYG1188" s="140"/>
      <c r="WYH1188" s="140"/>
      <c r="WYI1188" s="140"/>
      <c r="WYJ1188" s="140"/>
      <c r="WYK1188" s="140"/>
      <c r="WYL1188" s="140"/>
      <c r="WYM1188" s="140"/>
      <c r="WYN1188" s="140"/>
      <c r="WYO1188" s="140"/>
      <c r="WYP1188" s="140"/>
      <c r="WYQ1188" s="140"/>
      <c r="WYR1188" s="140"/>
      <c r="WYS1188" s="140"/>
      <c r="WYT1188" s="140"/>
      <c r="WYU1188" s="140"/>
      <c r="WYV1188" s="140"/>
      <c r="WYW1188" s="140"/>
      <c r="WYX1188" s="140"/>
      <c r="WYY1188" s="140"/>
      <c r="WYZ1188" s="140"/>
      <c r="WZA1188" s="140"/>
      <c r="WZB1188" s="140"/>
      <c r="WZC1188" s="140"/>
      <c r="WZD1188" s="140"/>
      <c r="WZE1188" s="140"/>
      <c r="WZF1188" s="140"/>
      <c r="WZG1188" s="140"/>
      <c r="WZH1188" s="140"/>
      <c r="WZI1188" s="140"/>
      <c r="WZJ1188" s="140"/>
      <c r="WZK1188" s="140"/>
      <c r="WZL1188" s="140"/>
      <c r="WZM1188" s="140"/>
      <c r="WZN1188" s="140"/>
      <c r="WZO1188" s="140"/>
      <c r="WZP1188" s="140"/>
      <c r="WZQ1188" s="140"/>
      <c r="WZR1188" s="140"/>
      <c r="WZS1188" s="140"/>
      <c r="WZT1188" s="140"/>
      <c r="WZU1188" s="140"/>
      <c r="WZV1188" s="140"/>
      <c r="WZW1188" s="140"/>
      <c r="WZX1188" s="140"/>
      <c r="WZY1188" s="140"/>
      <c r="WZZ1188" s="140"/>
      <c r="XAA1188" s="140"/>
      <c r="XAB1188" s="140"/>
      <c r="XAC1188" s="140"/>
      <c r="XAD1188" s="140"/>
      <c r="XAE1188" s="140"/>
      <c r="XAF1188" s="140"/>
      <c r="XAG1188" s="140"/>
      <c r="XAH1188" s="140"/>
      <c r="XAI1188" s="140"/>
      <c r="XAJ1188" s="140"/>
      <c r="XAK1188" s="140"/>
      <c r="XAL1188" s="140"/>
      <c r="XAM1188" s="140"/>
      <c r="XAN1188" s="140"/>
      <c r="XAO1188" s="140"/>
      <c r="XAP1188" s="140"/>
      <c r="XAQ1188" s="140"/>
      <c r="XAR1188" s="140"/>
      <c r="XAS1188" s="140"/>
      <c r="XAT1188" s="140"/>
      <c r="XAU1188" s="140"/>
      <c r="XAV1188" s="140"/>
      <c r="XAW1188" s="140"/>
      <c r="XAX1188" s="140"/>
      <c r="XAY1188" s="140"/>
      <c r="XAZ1188" s="140"/>
      <c r="XBA1188" s="140"/>
      <c r="XBB1188" s="140"/>
      <c r="XBC1188" s="140"/>
      <c r="XBD1188" s="140"/>
      <c r="XBE1188" s="140"/>
      <c r="XBF1188" s="140"/>
      <c r="XBG1188" s="140"/>
      <c r="XBH1188" s="140"/>
      <c r="XBI1188" s="140"/>
      <c r="XBJ1188" s="140"/>
      <c r="XBK1188" s="140"/>
      <c r="XBL1188" s="140"/>
      <c r="XBM1188" s="140"/>
      <c r="XBN1188" s="140"/>
      <c r="XBO1188" s="140"/>
      <c r="XBP1188" s="140"/>
      <c r="XBQ1188" s="140"/>
      <c r="XBR1188" s="140"/>
      <c r="XBS1188" s="140"/>
      <c r="XBT1188" s="140"/>
      <c r="XBU1188" s="140"/>
      <c r="XBV1188" s="140"/>
      <c r="XBW1188" s="140"/>
      <c r="XBX1188" s="140"/>
      <c r="XBY1188" s="140"/>
      <c r="XBZ1188" s="140"/>
      <c r="XCA1188" s="140"/>
      <c r="XCB1188" s="140"/>
      <c r="XCC1188" s="140"/>
      <c r="XCD1188" s="140"/>
      <c r="XCE1188" s="140"/>
      <c r="XCF1188" s="140"/>
      <c r="XCG1188" s="140"/>
      <c r="XCH1188" s="140"/>
      <c r="XCI1188" s="140"/>
      <c r="XCJ1188" s="140"/>
      <c r="XCK1188" s="140"/>
      <c r="XCL1188" s="140"/>
      <c r="XCM1188" s="140"/>
      <c r="XCN1188" s="140"/>
      <c r="XCO1188" s="140"/>
      <c r="XCP1188" s="140"/>
      <c r="XCQ1188" s="140"/>
      <c r="XCR1188" s="140"/>
      <c r="XCS1188" s="140"/>
      <c r="XCT1188" s="140"/>
      <c r="XCU1188" s="140"/>
      <c r="XCV1188" s="140"/>
      <c r="XCW1188" s="140"/>
      <c r="XCX1188" s="140"/>
      <c r="XCY1188" s="140"/>
      <c r="XCZ1188" s="140"/>
      <c r="XDA1188" s="140"/>
      <c r="XDB1188" s="140"/>
      <c r="XDC1188" s="140"/>
      <c r="XDD1188" s="140"/>
      <c r="XDE1188" s="140"/>
      <c r="XDF1188" s="140"/>
      <c r="XDG1188" s="140"/>
      <c r="XDH1188" s="140"/>
      <c r="XDI1188" s="140"/>
      <c r="XDJ1188" s="140"/>
      <c r="XDK1188" s="140"/>
      <c r="XDL1188" s="140"/>
      <c r="XDM1188" s="140"/>
      <c r="XDN1188" s="140"/>
      <c r="XDO1188" s="140"/>
      <c r="XDP1188" s="140"/>
      <c r="XDQ1188" s="140"/>
      <c r="XDR1188" s="140"/>
      <c r="XDS1188" s="140"/>
      <c r="XDT1188" s="140"/>
      <c r="XDU1188" s="140"/>
      <c r="XDV1188" s="140"/>
      <c r="XDW1188" s="140"/>
      <c r="XDX1188" s="140"/>
      <c r="XDY1188" s="140"/>
      <c r="XDZ1188" s="140"/>
      <c r="XEA1188" s="140"/>
      <c r="XEB1188" s="140"/>
      <c r="XEC1188" s="140"/>
      <c r="XED1188" s="140"/>
      <c r="XEE1188" s="140"/>
      <c r="XEF1188" s="140"/>
      <c r="XEG1188" s="140"/>
      <c r="XEH1188" s="140"/>
      <c r="XEI1188" s="140"/>
      <c r="XEJ1188" s="140"/>
      <c r="XEK1188" s="140"/>
      <c r="XEL1188" s="140"/>
      <c r="XEM1188" s="140"/>
      <c r="XEN1188" s="140"/>
      <c r="XEO1188" s="140"/>
      <c r="XEP1188" s="140"/>
      <c r="XEQ1188" s="140"/>
      <c r="XER1188" s="140"/>
      <c r="XES1188" s="140"/>
      <c r="XET1188" s="140"/>
      <c r="XEU1188" s="140"/>
      <c r="XEV1188" s="140"/>
      <c r="XEW1188" s="140"/>
      <c r="XEX1188" s="140"/>
      <c r="XEY1188" s="140"/>
      <c r="XEZ1188" s="140"/>
      <c r="XFA1188" s="140"/>
      <c r="XFB1188" s="140"/>
      <c r="XFC1188" s="140"/>
    </row>
    <row r="1189" spans="1:16383" x14ac:dyDescent="0.25">
      <c r="A1189" s="275" t="s">
        <v>2450</v>
      </c>
      <c r="B1189" s="129" t="s">
        <v>3629</v>
      </c>
      <c r="C1189" s="192" t="s">
        <v>6720</v>
      </c>
      <c r="D1189" s="129" t="s">
        <v>526</v>
      </c>
      <c r="E1189" s="129" t="s">
        <v>6720</v>
      </c>
      <c r="F1189" s="188" t="s">
        <v>6692</v>
      </c>
      <c r="G1189" s="95" t="s">
        <v>3634</v>
      </c>
      <c r="H1189" s="57" t="s">
        <v>4073</v>
      </c>
      <c r="I1189" s="129"/>
      <c r="J1189" s="130" t="s">
        <v>4077</v>
      </c>
      <c r="K1189" s="130" t="s">
        <v>4077</v>
      </c>
      <c r="L1189" s="130" t="s">
        <v>4077</v>
      </c>
      <c r="M1189" s="130" t="s">
        <v>4071</v>
      </c>
      <c r="N1189" s="131" t="s">
        <v>4008</v>
      </c>
      <c r="O1189" s="131" t="s">
        <v>3670</v>
      </c>
      <c r="P1189" s="129" t="s">
        <v>1429</v>
      </c>
      <c r="Q1189" s="134" t="s">
        <v>3634</v>
      </c>
      <c r="R1189" s="134" t="s">
        <v>3634</v>
      </c>
      <c r="S1189" s="134" t="s">
        <v>3634</v>
      </c>
      <c r="T1189" s="134" t="s">
        <v>3634</v>
      </c>
      <c r="U1189" s="134" t="s">
        <v>3634</v>
      </c>
      <c r="V1189" s="134" t="s">
        <v>3634</v>
      </c>
      <c r="W1189" s="134" t="s">
        <v>3634</v>
      </c>
      <c r="X1189" s="134" t="s">
        <v>3634</v>
      </c>
      <c r="Y1189" s="134" t="s">
        <v>3634</v>
      </c>
      <c r="Z1189" s="135" t="s">
        <v>3630</v>
      </c>
      <c r="AA1189" s="129" t="s">
        <v>4074</v>
      </c>
      <c r="AB1189" s="134" t="s">
        <v>3634</v>
      </c>
      <c r="AC1189" s="134" t="s">
        <v>3634</v>
      </c>
      <c r="AD1189" s="134" t="s">
        <v>3634</v>
      </c>
      <c r="AE1189" s="134" t="s">
        <v>3634</v>
      </c>
      <c r="AF1189" s="134" t="s">
        <v>3634</v>
      </c>
      <c r="AG1189" s="134" t="s">
        <v>3634</v>
      </c>
      <c r="AH1189" s="134" t="s">
        <v>3634</v>
      </c>
      <c r="AI1189" s="134" t="s">
        <v>3634</v>
      </c>
      <c r="AJ1189" s="134" t="s">
        <v>3634</v>
      </c>
      <c r="AK1189" s="134" t="s">
        <v>3634</v>
      </c>
      <c r="AL1189" s="134" t="s">
        <v>3634</v>
      </c>
      <c r="AM1189" s="134" t="s">
        <v>3634</v>
      </c>
      <c r="AN1189" s="134" t="s">
        <v>3634</v>
      </c>
      <c r="AO1189" s="134" t="s">
        <v>3634</v>
      </c>
      <c r="AP1189" s="134" t="s">
        <v>3634</v>
      </c>
      <c r="AQ1189" s="137" t="s">
        <v>1445</v>
      </c>
      <c r="AR1189" s="131" t="s">
        <v>4074</v>
      </c>
      <c r="AS1189" s="131" t="s">
        <v>5116</v>
      </c>
      <c r="AT1189" s="131" t="s">
        <v>3664</v>
      </c>
      <c r="AU1189" s="131" t="s">
        <v>3664</v>
      </c>
      <c r="AV1189" s="138">
        <v>0</v>
      </c>
      <c r="AW1189" s="138">
        <v>0</v>
      </c>
      <c r="AX1189" s="138">
        <v>0</v>
      </c>
      <c r="AY1189" s="138">
        <v>0</v>
      </c>
      <c r="AZ1189" s="137" t="s">
        <v>3675</v>
      </c>
      <c r="BA1189" s="281" t="s">
        <v>5293</v>
      </c>
      <c r="BB1189" s="134" t="s">
        <v>3634</v>
      </c>
      <c r="BC1189" s="134" t="s">
        <v>3634</v>
      </c>
      <c r="BD1189" s="134" t="s">
        <v>3634</v>
      </c>
      <c r="BE1189" s="134" t="s">
        <v>3634</v>
      </c>
      <c r="BF1189" s="134" t="s">
        <v>3634</v>
      </c>
      <c r="BG1189" s="134" t="s">
        <v>3634</v>
      </c>
      <c r="BH1189" s="134" t="s">
        <v>3634</v>
      </c>
      <c r="BI1189" s="200">
        <v>1</v>
      </c>
      <c r="BJ1189" s="200">
        <v>0</v>
      </c>
      <c r="BK1189" s="200">
        <v>1</v>
      </c>
      <c r="BL1189" s="200">
        <v>1</v>
      </c>
      <c r="BM1189" s="200">
        <v>0</v>
      </c>
      <c r="BN1189" s="200" t="s">
        <v>3634</v>
      </c>
      <c r="BO1189" s="200" t="s">
        <v>3634</v>
      </c>
      <c r="BP1189" s="200" t="s">
        <v>3634</v>
      </c>
      <c r="BQ1189" s="131" t="s">
        <v>4078</v>
      </c>
      <c r="BR1189" s="131" t="s">
        <v>5791</v>
      </c>
      <c r="BS1189" s="129"/>
      <c r="BT1189" s="145"/>
      <c r="BU1189" s="129" t="s">
        <v>3634</v>
      </c>
      <c r="BV1189" s="202" t="s">
        <v>7679</v>
      </c>
      <c r="BW1189" s="202">
        <v>1</v>
      </c>
      <c r="BX1189" s="202">
        <v>2</v>
      </c>
      <c r="BY1189" s="202" t="s">
        <v>5791</v>
      </c>
      <c r="BZ1189" s="204">
        <v>43299</v>
      </c>
      <c r="CA1189" s="203" t="s">
        <v>6307</v>
      </c>
      <c r="CB1189" s="2" t="s">
        <v>6307</v>
      </c>
      <c r="CC1189" s="2" t="s">
        <v>6307</v>
      </c>
      <c r="CD1189" s="2" t="s">
        <v>6307</v>
      </c>
      <c r="CE1189" s="2"/>
      <c r="CF1189" s="2"/>
      <c r="CG1189" s="122">
        <v>0</v>
      </c>
      <c r="CH1189" s="122">
        <v>0</v>
      </c>
      <c r="CI1189" s="122"/>
      <c r="CJ1189" s="141"/>
      <c r="CK1189" s="141"/>
      <c r="CL1189" s="2"/>
      <c r="CM1189" s="122">
        <v>0</v>
      </c>
      <c r="CN1189" s="122">
        <v>0</v>
      </c>
      <c r="CO1189" s="122">
        <v>0</v>
      </c>
      <c r="CP1189" s="122">
        <v>0</v>
      </c>
      <c r="CQ1189" s="122">
        <v>0</v>
      </c>
      <c r="CR1189" s="122">
        <v>0</v>
      </c>
      <c r="CS1189" s="122">
        <v>0</v>
      </c>
      <c r="CT1189" s="122">
        <v>0</v>
      </c>
      <c r="CU1189" s="122">
        <v>0</v>
      </c>
      <c r="CV1189" s="122">
        <v>0</v>
      </c>
      <c r="CW1189" s="122">
        <v>0</v>
      </c>
      <c r="CX1189" s="122">
        <v>0</v>
      </c>
      <c r="CY1189" s="122">
        <v>0</v>
      </c>
      <c r="CZ1189" s="122">
        <v>0</v>
      </c>
      <c r="DA1189" s="122">
        <v>0</v>
      </c>
      <c r="DB1189" s="122">
        <v>0</v>
      </c>
      <c r="DC1189" s="122">
        <v>0</v>
      </c>
      <c r="DD1189" s="122">
        <v>0</v>
      </c>
      <c r="DE1189" s="122">
        <v>0</v>
      </c>
      <c r="DF1189" s="122">
        <v>0</v>
      </c>
      <c r="DG1189" s="205">
        <v>0</v>
      </c>
      <c r="DH1189" s="257">
        <v>1</v>
      </c>
      <c r="DK1189" s="140"/>
      <c r="DL1189" s="140"/>
      <c r="DM1189" s="140"/>
      <c r="DN1189" s="140"/>
      <c r="DO1189" s="140"/>
      <c r="DP1189" s="140"/>
      <c r="DQ1189" s="140"/>
      <c r="DR1189" s="140"/>
      <c r="DS1189" s="140"/>
      <c r="DT1189" s="140"/>
      <c r="DU1189" s="140"/>
      <c r="DV1189" s="140"/>
      <c r="DW1189" s="140"/>
      <c r="DX1189" s="140"/>
      <c r="DY1189" s="140"/>
      <c r="DZ1189" s="140"/>
      <c r="EA1189" s="140"/>
      <c r="EB1189" s="140"/>
      <c r="EC1189" s="140"/>
      <c r="ED1189" s="140"/>
      <c r="EE1189" s="140"/>
      <c r="EF1189" s="140"/>
      <c r="EG1189" s="140"/>
      <c r="EH1189" s="140"/>
      <c r="EI1189" s="140"/>
      <c r="EJ1189" s="140"/>
      <c r="EK1189" s="140"/>
      <c r="EL1189" s="140"/>
      <c r="EM1189" s="140"/>
      <c r="EN1189" s="140"/>
      <c r="EO1189" s="140"/>
      <c r="EP1189" s="140"/>
      <c r="EQ1189" s="140"/>
      <c r="ER1189" s="140"/>
      <c r="ES1189" s="140"/>
      <c r="ET1189" s="140"/>
      <c r="EU1189" s="140"/>
      <c r="EV1189" s="140"/>
      <c r="EW1189" s="140"/>
      <c r="EX1189" s="140"/>
      <c r="EY1189" s="140"/>
      <c r="EZ1189" s="140"/>
      <c r="FA1189" s="140"/>
      <c r="FB1189" s="140"/>
      <c r="FC1189" s="140"/>
      <c r="FD1189" s="140"/>
      <c r="FE1189" s="140"/>
      <c r="FF1189" s="140"/>
      <c r="FG1189" s="140"/>
      <c r="FH1189" s="140"/>
      <c r="FI1189" s="140"/>
      <c r="FJ1189" s="140"/>
      <c r="FK1189" s="140"/>
      <c r="FL1189" s="140"/>
      <c r="FM1189" s="140"/>
      <c r="FN1189" s="140"/>
      <c r="FO1189" s="140"/>
      <c r="FP1189" s="140"/>
      <c r="FQ1189" s="140"/>
      <c r="FR1189" s="140"/>
      <c r="FS1189" s="140"/>
      <c r="FT1189" s="140"/>
      <c r="FU1189" s="140"/>
      <c r="FV1189" s="140"/>
      <c r="FW1189" s="140"/>
      <c r="FX1189" s="140"/>
      <c r="FY1189" s="140"/>
      <c r="FZ1189" s="140"/>
      <c r="GA1189" s="140"/>
      <c r="GB1189" s="140"/>
      <c r="GC1189" s="140"/>
      <c r="GD1189" s="140"/>
      <c r="GE1189" s="140"/>
      <c r="GF1189" s="140"/>
      <c r="GG1189" s="140"/>
      <c r="GH1189" s="140"/>
      <c r="GI1189" s="140"/>
      <c r="GJ1189" s="140"/>
      <c r="GK1189" s="140"/>
      <c r="GL1189" s="140"/>
      <c r="GM1189" s="140"/>
      <c r="GN1189" s="140"/>
      <c r="GO1189" s="140"/>
      <c r="GP1189" s="140"/>
      <c r="GQ1189" s="140"/>
      <c r="GR1189" s="140"/>
      <c r="GS1189" s="140"/>
      <c r="GT1189" s="140"/>
      <c r="GU1189" s="140"/>
      <c r="GV1189" s="140"/>
      <c r="GW1189" s="140"/>
      <c r="GX1189" s="140"/>
      <c r="GY1189" s="140"/>
      <c r="GZ1189" s="140"/>
      <c r="HA1189" s="140"/>
      <c r="HB1189" s="140"/>
      <c r="HC1189" s="140"/>
      <c r="HD1189" s="140"/>
      <c r="HE1189" s="140"/>
      <c r="HF1189" s="140"/>
      <c r="HG1189" s="140"/>
      <c r="HH1189" s="140"/>
      <c r="HI1189" s="140"/>
      <c r="HJ1189" s="140"/>
      <c r="HK1189" s="140"/>
      <c r="HL1189" s="140"/>
      <c r="HM1189" s="140"/>
      <c r="HN1189" s="140"/>
      <c r="HO1189" s="140"/>
      <c r="HP1189" s="140"/>
      <c r="HQ1189" s="140"/>
      <c r="HR1189" s="140"/>
      <c r="HS1189" s="140"/>
      <c r="HT1189" s="140"/>
      <c r="HU1189" s="140"/>
      <c r="HV1189" s="140"/>
      <c r="HW1189" s="140"/>
      <c r="HX1189" s="140"/>
      <c r="HY1189" s="140"/>
      <c r="HZ1189" s="140"/>
      <c r="IA1189" s="140"/>
      <c r="IB1189" s="140"/>
      <c r="IC1189" s="140"/>
      <c r="ID1189" s="140"/>
      <c r="IE1189" s="140"/>
      <c r="IF1189" s="140"/>
      <c r="IG1189" s="140"/>
      <c r="IH1189" s="140"/>
      <c r="II1189" s="140"/>
      <c r="IJ1189" s="140"/>
      <c r="IK1189" s="140"/>
      <c r="IL1189" s="140"/>
      <c r="IM1189" s="140"/>
      <c r="IN1189" s="140"/>
      <c r="IO1189" s="140"/>
      <c r="IP1189" s="140"/>
      <c r="IQ1189" s="140"/>
      <c r="IR1189" s="140"/>
      <c r="IS1189" s="140"/>
      <c r="IT1189" s="140"/>
      <c r="IU1189" s="140"/>
      <c r="IV1189" s="140"/>
      <c r="IW1189" s="140"/>
      <c r="IX1189" s="140"/>
      <c r="IY1189" s="140"/>
      <c r="IZ1189" s="140"/>
      <c r="JA1189" s="140"/>
      <c r="JB1189" s="140"/>
      <c r="JC1189" s="140"/>
      <c r="JD1189" s="140"/>
      <c r="JE1189" s="140"/>
      <c r="JF1189" s="140"/>
      <c r="JG1189" s="140"/>
      <c r="JH1189" s="140"/>
      <c r="JI1189" s="140"/>
      <c r="JJ1189" s="140"/>
      <c r="JK1189" s="140"/>
      <c r="JL1189" s="140"/>
      <c r="JM1189" s="140"/>
      <c r="JN1189" s="140"/>
      <c r="JO1189" s="140"/>
      <c r="JP1189" s="140"/>
      <c r="JQ1189" s="140"/>
      <c r="JR1189" s="140"/>
      <c r="JS1189" s="140"/>
      <c r="JT1189" s="140"/>
      <c r="JU1189" s="140"/>
      <c r="JV1189" s="140"/>
      <c r="JW1189" s="140"/>
      <c r="JX1189" s="140"/>
      <c r="JY1189" s="140"/>
      <c r="JZ1189" s="140"/>
      <c r="KA1189" s="140"/>
      <c r="KB1189" s="140"/>
      <c r="KC1189" s="140"/>
      <c r="KD1189" s="140"/>
      <c r="KE1189" s="140"/>
      <c r="KF1189" s="140"/>
      <c r="KG1189" s="140"/>
      <c r="KH1189" s="140"/>
      <c r="KI1189" s="140"/>
      <c r="KJ1189" s="140"/>
      <c r="KK1189" s="140"/>
      <c r="KL1189" s="140"/>
      <c r="KM1189" s="140"/>
      <c r="KN1189" s="140"/>
      <c r="KO1189" s="140"/>
      <c r="KP1189" s="140"/>
      <c r="KQ1189" s="140"/>
      <c r="KR1189" s="140"/>
      <c r="KS1189" s="140"/>
      <c r="KT1189" s="140"/>
      <c r="KU1189" s="140"/>
      <c r="KV1189" s="140"/>
      <c r="KW1189" s="140"/>
      <c r="KX1189" s="140"/>
      <c r="KY1189" s="140"/>
      <c r="KZ1189" s="140"/>
      <c r="LA1189" s="140"/>
      <c r="LB1189" s="140"/>
      <c r="LC1189" s="140"/>
      <c r="LD1189" s="140"/>
      <c r="LE1189" s="140"/>
      <c r="LF1189" s="140"/>
      <c r="LG1189" s="140"/>
      <c r="LH1189" s="140"/>
      <c r="LI1189" s="140"/>
      <c r="LJ1189" s="140"/>
      <c r="LK1189" s="140"/>
      <c r="LL1189" s="140"/>
      <c r="LM1189" s="140"/>
      <c r="LN1189" s="140"/>
      <c r="LO1189" s="140"/>
      <c r="LP1189" s="140"/>
      <c r="LQ1189" s="140"/>
      <c r="LR1189" s="140"/>
      <c r="LS1189" s="140"/>
      <c r="LT1189" s="140"/>
      <c r="LU1189" s="140"/>
      <c r="LV1189" s="140"/>
      <c r="LW1189" s="140"/>
      <c r="LX1189" s="140"/>
      <c r="LY1189" s="140"/>
      <c r="LZ1189" s="140"/>
      <c r="MA1189" s="140"/>
      <c r="MB1189" s="140"/>
      <c r="MC1189" s="140"/>
      <c r="MD1189" s="140"/>
      <c r="ME1189" s="140"/>
      <c r="MF1189" s="140"/>
      <c r="MG1189" s="140"/>
      <c r="MH1189" s="140"/>
      <c r="MI1189" s="140"/>
      <c r="MJ1189" s="140"/>
      <c r="MK1189" s="140"/>
      <c r="ML1189" s="140"/>
      <c r="MM1189" s="140"/>
      <c r="MN1189" s="140"/>
      <c r="MO1189" s="140"/>
      <c r="MP1189" s="140"/>
      <c r="MQ1189" s="140"/>
      <c r="MR1189" s="140"/>
      <c r="MS1189" s="140"/>
      <c r="MT1189" s="140"/>
      <c r="MU1189" s="140"/>
      <c r="MV1189" s="140"/>
      <c r="MW1189" s="140"/>
      <c r="MX1189" s="140"/>
      <c r="MY1189" s="140"/>
      <c r="MZ1189" s="140"/>
      <c r="NA1189" s="140"/>
      <c r="NB1189" s="140"/>
      <c r="NC1189" s="140"/>
      <c r="ND1189" s="140"/>
      <c r="NE1189" s="140"/>
      <c r="NF1189" s="140"/>
      <c r="NG1189" s="140"/>
      <c r="NH1189" s="140"/>
      <c r="NI1189" s="140"/>
      <c r="NJ1189" s="140"/>
      <c r="NK1189" s="140"/>
      <c r="NL1189" s="140"/>
      <c r="NM1189" s="140"/>
      <c r="NN1189" s="140"/>
      <c r="NO1189" s="140"/>
      <c r="NP1189" s="140"/>
      <c r="NQ1189" s="140"/>
      <c r="NR1189" s="140"/>
      <c r="NS1189" s="140"/>
      <c r="NT1189" s="140"/>
      <c r="NU1189" s="140"/>
      <c r="NV1189" s="140"/>
      <c r="NW1189" s="140"/>
      <c r="NX1189" s="140"/>
      <c r="NY1189" s="140"/>
      <c r="NZ1189" s="140"/>
      <c r="OA1189" s="140"/>
      <c r="OB1189" s="140"/>
      <c r="OC1189" s="140"/>
      <c r="OD1189" s="140"/>
      <c r="OE1189" s="140"/>
      <c r="OF1189" s="140"/>
      <c r="OG1189" s="140"/>
      <c r="OH1189" s="140"/>
      <c r="OI1189" s="140"/>
      <c r="OJ1189" s="140"/>
      <c r="OK1189" s="140"/>
      <c r="OL1189" s="140"/>
      <c r="OM1189" s="140"/>
      <c r="ON1189" s="140"/>
      <c r="OO1189" s="140"/>
      <c r="OP1189" s="140"/>
      <c r="OQ1189" s="140"/>
      <c r="OR1189" s="140"/>
      <c r="OS1189" s="140"/>
      <c r="OT1189" s="140"/>
      <c r="OU1189" s="140"/>
      <c r="OV1189" s="140"/>
      <c r="OW1189" s="140"/>
      <c r="OX1189" s="140"/>
      <c r="OY1189" s="140"/>
      <c r="OZ1189" s="140"/>
      <c r="PA1189" s="140"/>
      <c r="PB1189" s="140"/>
      <c r="PC1189" s="140"/>
      <c r="PD1189" s="140"/>
      <c r="PE1189" s="140"/>
      <c r="PF1189" s="140"/>
      <c r="PG1189" s="140"/>
      <c r="PH1189" s="140"/>
      <c r="PI1189" s="140"/>
      <c r="PJ1189" s="140"/>
      <c r="PK1189" s="140"/>
      <c r="PL1189" s="140"/>
      <c r="PM1189" s="140"/>
      <c r="PN1189" s="140"/>
      <c r="PO1189" s="140"/>
      <c r="PP1189" s="140"/>
      <c r="PQ1189" s="140"/>
      <c r="PR1189" s="140"/>
      <c r="PS1189" s="140"/>
      <c r="PT1189" s="140"/>
      <c r="PU1189" s="140"/>
      <c r="PV1189" s="140"/>
      <c r="PW1189" s="140"/>
      <c r="PX1189" s="140"/>
      <c r="PY1189" s="140"/>
      <c r="PZ1189" s="140"/>
      <c r="QA1189" s="140"/>
      <c r="QB1189" s="140"/>
      <c r="QC1189" s="140"/>
      <c r="QD1189" s="140"/>
      <c r="QE1189" s="140"/>
      <c r="QF1189" s="140"/>
      <c r="QG1189" s="140"/>
      <c r="QH1189" s="140"/>
      <c r="QI1189" s="140"/>
      <c r="QJ1189" s="140"/>
      <c r="QK1189" s="140"/>
      <c r="QL1189" s="140"/>
      <c r="QM1189" s="140"/>
      <c r="QN1189" s="140"/>
      <c r="QO1189" s="140"/>
      <c r="QP1189" s="140"/>
      <c r="QQ1189" s="140"/>
      <c r="QR1189" s="140"/>
      <c r="QS1189" s="140"/>
      <c r="QT1189" s="140"/>
      <c r="QU1189" s="140"/>
      <c r="QV1189" s="140"/>
      <c r="QW1189" s="140"/>
      <c r="QX1189" s="140"/>
      <c r="QY1189" s="140"/>
      <c r="QZ1189" s="140"/>
      <c r="RA1189" s="140"/>
      <c r="RB1189" s="140"/>
      <c r="RC1189" s="140"/>
      <c r="RD1189" s="140"/>
      <c r="RE1189" s="140"/>
      <c r="RF1189" s="140"/>
      <c r="RG1189" s="140"/>
      <c r="RH1189" s="140"/>
      <c r="RI1189" s="140"/>
      <c r="RJ1189" s="140"/>
      <c r="RK1189" s="140"/>
      <c r="RL1189" s="140"/>
      <c r="RM1189" s="140"/>
      <c r="RN1189" s="140"/>
      <c r="RO1189" s="140"/>
      <c r="RP1189" s="140"/>
      <c r="RQ1189" s="140"/>
      <c r="RR1189" s="140"/>
      <c r="RS1189" s="140"/>
      <c r="RT1189" s="140"/>
      <c r="RU1189" s="140"/>
      <c r="RV1189" s="140"/>
      <c r="RW1189" s="140"/>
      <c r="RX1189" s="140"/>
      <c r="RY1189" s="140"/>
      <c r="RZ1189" s="140"/>
      <c r="SA1189" s="140"/>
      <c r="SB1189" s="140"/>
      <c r="SC1189" s="140"/>
      <c r="SD1189" s="140"/>
      <c r="SE1189" s="140"/>
      <c r="SF1189" s="140"/>
      <c r="SG1189" s="140"/>
      <c r="SH1189" s="140"/>
      <c r="SI1189" s="140"/>
      <c r="SJ1189" s="140"/>
      <c r="SK1189" s="140"/>
      <c r="SL1189" s="140"/>
      <c r="SM1189" s="140"/>
      <c r="SN1189" s="140"/>
      <c r="SO1189" s="140"/>
      <c r="SP1189" s="140"/>
      <c r="SQ1189" s="140"/>
      <c r="SR1189" s="140"/>
      <c r="SS1189" s="140"/>
      <c r="ST1189" s="140"/>
      <c r="SU1189" s="140"/>
      <c r="SV1189" s="140"/>
      <c r="SW1189" s="140"/>
      <c r="SX1189" s="140"/>
      <c r="SY1189" s="140"/>
      <c r="SZ1189" s="140"/>
      <c r="TA1189" s="140"/>
      <c r="TB1189" s="140"/>
      <c r="TC1189" s="140"/>
      <c r="TD1189" s="140"/>
      <c r="TE1189" s="140"/>
      <c r="TF1189" s="140"/>
      <c r="TG1189" s="140"/>
      <c r="TH1189" s="140"/>
      <c r="TI1189" s="140"/>
      <c r="TJ1189" s="140"/>
      <c r="TK1189" s="140"/>
      <c r="TL1189" s="140"/>
      <c r="TM1189" s="140"/>
      <c r="TN1189" s="140"/>
      <c r="TO1189" s="140"/>
      <c r="TP1189" s="140"/>
      <c r="TQ1189" s="140"/>
      <c r="TR1189" s="140"/>
      <c r="TS1189" s="140"/>
      <c r="TT1189" s="140"/>
      <c r="TU1189" s="140"/>
      <c r="TV1189" s="140"/>
      <c r="TW1189" s="140"/>
      <c r="TX1189" s="140"/>
      <c r="TY1189" s="140"/>
      <c r="TZ1189" s="140"/>
      <c r="UA1189" s="140"/>
      <c r="UB1189" s="140"/>
      <c r="UC1189" s="140"/>
      <c r="UD1189" s="140"/>
      <c r="UE1189" s="140"/>
      <c r="UF1189" s="140"/>
      <c r="UG1189" s="140"/>
      <c r="UH1189" s="140"/>
      <c r="UI1189" s="140"/>
      <c r="UJ1189" s="140"/>
      <c r="UK1189" s="140"/>
      <c r="UL1189" s="140"/>
      <c r="UM1189" s="140"/>
      <c r="UN1189" s="140"/>
      <c r="UO1189" s="140"/>
      <c r="UP1189" s="140"/>
      <c r="UQ1189" s="140"/>
      <c r="UR1189" s="140"/>
      <c r="US1189" s="140"/>
      <c r="UT1189" s="140"/>
      <c r="UU1189" s="140"/>
      <c r="UV1189" s="140"/>
      <c r="UW1189" s="140"/>
      <c r="UX1189" s="140"/>
      <c r="UY1189" s="140"/>
      <c r="UZ1189" s="140"/>
      <c r="VA1189" s="140"/>
      <c r="VB1189" s="140"/>
      <c r="VC1189" s="140"/>
      <c r="VD1189" s="140"/>
      <c r="VE1189" s="140"/>
      <c r="VF1189" s="140"/>
      <c r="VG1189" s="140"/>
      <c r="VH1189" s="140"/>
      <c r="VI1189" s="140"/>
      <c r="VJ1189" s="140"/>
      <c r="VK1189" s="140"/>
      <c r="VL1189" s="140"/>
      <c r="VM1189" s="140"/>
      <c r="VN1189" s="140"/>
      <c r="VO1189" s="140"/>
      <c r="VP1189" s="140"/>
      <c r="VQ1189" s="140"/>
      <c r="VR1189" s="140"/>
      <c r="VS1189" s="140"/>
      <c r="VT1189" s="140"/>
      <c r="VU1189" s="140"/>
      <c r="VV1189" s="140"/>
      <c r="VW1189" s="140"/>
      <c r="VX1189" s="140"/>
      <c r="VY1189" s="140"/>
      <c r="VZ1189" s="140"/>
      <c r="WA1189" s="140"/>
      <c r="WB1189" s="140"/>
      <c r="WC1189" s="140"/>
      <c r="WD1189" s="140"/>
      <c r="WE1189" s="140"/>
      <c r="WF1189" s="140"/>
      <c r="WG1189" s="140"/>
      <c r="WH1189" s="140"/>
      <c r="WI1189" s="140"/>
      <c r="WJ1189" s="140"/>
      <c r="WK1189" s="140"/>
      <c r="WL1189" s="140"/>
      <c r="WM1189" s="140"/>
      <c r="WN1189" s="140"/>
      <c r="WO1189" s="140"/>
      <c r="WP1189" s="140"/>
      <c r="WQ1189" s="140"/>
      <c r="WR1189" s="140"/>
      <c r="WS1189" s="140"/>
      <c r="WT1189" s="140"/>
      <c r="WU1189" s="140"/>
      <c r="WV1189" s="140"/>
      <c r="WW1189" s="140"/>
      <c r="WX1189" s="140"/>
      <c r="WY1189" s="140"/>
      <c r="WZ1189" s="140"/>
      <c r="XA1189" s="140"/>
      <c r="XB1189" s="140"/>
      <c r="XC1189" s="140"/>
      <c r="XD1189" s="140"/>
      <c r="XE1189" s="140"/>
      <c r="XF1189" s="140"/>
      <c r="XG1189" s="140"/>
      <c r="XH1189" s="140"/>
      <c r="XI1189" s="140"/>
      <c r="XJ1189" s="140"/>
      <c r="XK1189" s="140"/>
      <c r="XL1189" s="140"/>
      <c r="XM1189" s="140"/>
      <c r="XN1189" s="140"/>
      <c r="XO1189" s="140"/>
      <c r="XP1189" s="140"/>
      <c r="XQ1189" s="140"/>
      <c r="XR1189" s="140"/>
      <c r="XS1189" s="140"/>
      <c r="XT1189" s="140"/>
      <c r="XU1189" s="140"/>
      <c r="XV1189" s="140"/>
      <c r="XW1189" s="140"/>
      <c r="XX1189" s="140"/>
      <c r="XY1189" s="140"/>
      <c r="XZ1189" s="140"/>
      <c r="YA1189" s="140"/>
      <c r="YB1189" s="140"/>
      <c r="YC1189" s="140"/>
      <c r="YD1189" s="140"/>
      <c r="YE1189" s="140"/>
      <c r="YF1189" s="140"/>
      <c r="YG1189" s="140"/>
      <c r="YH1189" s="140"/>
      <c r="YI1189" s="140"/>
      <c r="YJ1189" s="140"/>
      <c r="YK1189" s="140"/>
      <c r="YL1189" s="140"/>
      <c r="YM1189" s="140"/>
      <c r="YN1189" s="140"/>
      <c r="YO1189" s="140"/>
      <c r="YP1189" s="140"/>
      <c r="YQ1189" s="140"/>
      <c r="YR1189" s="140"/>
      <c r="YS1189" s="140"/>
      <c r="YT1189" s="140"/>
      <c r="YU1189" s="140"/>
      <c r="YV1189" s="140"/>
      <c r="YW1189" s="140"/>
      <c r="YX1189" s="140"/>
      <c r="YY1189" s="140"/>
      <c r="YZ1189" s="140"/>
      <c r="ZA1189" s="140"/>
      <c r="ZB1189" s="140"/>
      <c r="ZC1189" s="140"/>
      <c r="ZD1189" s="140"/>
      <c r="ZE1189" s="140"/>
      <c r="ZF1189" s="140"/>
      <c r="ZG1189" s="140"/>
      <c r="ZH1189" s="140"/>
      <c r="ZI1189" s="140"/>
      <c r="ZJ1189" s="140"/>
      <c r="ZK1189" s="140"/>
      <c r="ZL1189" s="140"/>
      <c r="ZM1189" s="140"/>
      <c r="ZN1189" s="140"/>
      <c r="ZO1189" s="140"/>
      <c r="ZP1189" s="140"/>
      <c r="ZQ1189" s="140"/>
      <c r="ZR1189" s="140"/>
      <c r="ZS1189" s="140"/>
      <c r="ZT1189" s="140"/>
      <c r="ZU1189" s="140"/>
      <c r="ZV1189" s="140"/>
      <c r="ZW1189" s="140"/>
      <c r="ZX1189" s="140"/>
      <c r="ZY1189" s="140"/>
      <c r="ZZ1189" s="140"/>
      <c r="AAA1189" s="140"/>
      <c r="AAB1189" s="140"/>
      <c r="AAC1189" s="140"/>
      <c r="AAD1189" s="140"/>
      <c r="AAE1189" s="140"/>
      <c r="AAF1189" s="140"/>
      <c r="AAG1189" s="140"/>
      <c r="AAH1189" s="140"/>
      <c r="AAI1189" s="140"/>
      <c r="AAJ1189" s="140"/>
      <c r="AAK1189" s="140"/>
      <c r="AAL1189" s="140"/>
      <c r="AAM1189" s="140"/>
      <c r="AAN1189" s="140"/>
      <c r="AAO1189" s="140"/>
      <c r="AAP1189" s="140"/>
      <c r="AAQ1189" s="140"/>
      <c r="AAR1189" s="140"/>
      <c r="AAS1189" s="140"/>
      <c r="AAT1189" s="140"/>
      <c r="AAU1189" s="140"/>
      <c r="AAV1189" s="140"/>
      <c r="AAW1189" s="140"/>
      <c r="AAX1189" s="140"/>
      <c r="AAY1189" s="140"/>
      <c r="AAZ1189" s="140"/>
      <c r="ABA1189" s="140"/>
      <c r="ABB1189" s="140"/>
      <c r="ABC1189" s="140"/>
      <c r="ABD1189" s="140"/>
      <c r="ABE1189" s="140"/>
      <c r="ABF1189" s="140"/>
      <c r="ABG1189" s="140"/>
      <c r="ABH1189" s="140"/>
      <c r="ABI1189" s="140"/>
      <c r="ABJ1189" s="140"/>
      <c r="ABK1189" s="140"/>
      <c r="ABL1189" s="140"/>
      <c r="ABM1189" s="140"/>
      <c r="ABN1189" s="140"/>
      <c r="ABO1189" s="140"/>
      <c r="ABP1189" s="140"/>
      <c r="ABQ1189" s="140"/>
      <c r="ABR1189" s="140"/>
      <c r="ABS1189" s="140"/>
      <c r="ABT1189" s="140"/>
      <c r="ABU1189" s="140"/>
      <c r="ABV1189" s="140"/>
      <c r="ABW1189" s="140"/>
      <c r="ABX1189" s="140"/>
      <c r="ABY1189" s="140"/>
      <c r="ABZ1189" s="140"/>
      <c r="ACA1189" s="140"/>
      <c r="ACB1189" s="140"/>
      <c r="ACC1189" s="140"/>
      <c r="ACD1189" s="140"/>
      <c r="ACE1189" s="140"/>
      <c r="ACF1189" s="140"/>
      <c r="ACG1189" s="140"/>
      <c r="ACH1189" s="140"/>
      <c r="ACI1189" s="140"/>
      <c r="ACJ1189" s="140"/>
      <c r="ACK1189" s="140"/>
      <c r="ACL1189" s="140"/>
      <c r="ACM1189" s="140"/>
      <c r="ACN1189" s="140"/>
      <c r="ACO1189" s="140"/>
      <c r="ACP1189" s="140"/>
      <c r="ACQ1189" s="140"/>
      <c r="ACR1189" s="140"/>
      <c r="ACS1189" s="140"/>
      <c r="ACT1189" s="140"/>
      <c r="ACU1189" s="140"/>
      <c r="ACV1189" s="140"/>
      <c r="ACW1189" s="140"/>
      <c r="ACX1189" s="140"/>
      <c r="ACY1189" s="140"/>
      <c r="ACZ1189" s="140"/>
      <c r="ADA1189" s="140"/>
      <c r="ADB1189" s="140"/>
      <c r="ADC1189" s="140"/>
      <c r="ADD1189" s="140"/>
      <c r="ADE1189" s="140"/>
      <c r="ADF1189" s="140"/>
      <c r="ADG1189" s="140"/>
      <c r="ADH1189" s="140"/>
      <c r="ADI1189" s="140"/>
      <c r="ADJ1189" s="140"/>
      <c r="ADK1189" s="140"/>
      <c r="ADL1189" s="140"/>
      <c r="ADM1189" s="140"/>
      <c r="ADN1189" s="140"/>
      <c r="ADO1189" s="140"/>
      <c r="ADP1189" s="140"/>
      <c r="ADQ1189" s="140"/>
      <c r="ADR1189" s="140"/>
      <c r="ADS1189" s="140"/>
      <c r="ADT1189" s="140"/>
      <c r="ADU1189" s="140"/>
      <c r="ADV1189" s="140"/>
      <c r="ADW1189" s="140"/>
      <c r="ADX1189" s="140"/>
      <c r="ADY1189" s="140"/>
      <c r="ADZ1189" s="140"/>
      <c r="AEA1189" s="140"/>
      <c r="AEB1189" s="140"/>
      <c r="AEC1189" s="140"/>
      <c r="AED1189" s="140"/>
      <c r="AEE1189" s="140"/>
      <c r="AEF1189" s="140"/>
      <c r="AEG1189" s="140"/>
      <c r="AEH1189" s="140"/>
      <c r="AEI1189" s="140"/>
      <c r="AEJ1189" s="140"/>
      <c r="AEK1189" s="140"/>
      <c r="AEL1189" s="140"/>
      <c r="AEM1189" s="140"/>
      <c r="AEN1189" s="140"/>
      <c r="AEO1189" s="140"/>
      <c r="AEP1189" s="140"/>
      <c r="AEQ1189" s="140"/>
      <c r="AER1189" s="140"/>
      <c r="AES1189" s="140"/>
      <c r="AET1189" s="140"/>
      <c r="AEU1189" s="140"/>
      <c r="AEV1189" s="140"/>
      <c r="AEW1189" s="140"/>
      <c r="AEX1189" s="140"/>
      <c r="AEY1189" s="140"/>
      <c r="AEZ1189" s="140"/>
      <c r="AFA1189" s="140"/>
      <c r="AFB1189" s="140"/>
      <c r="AFC1189" s="140"/>
      <c r="AFD1189" s="140"/>
      <c r="AFE1189" s="140"/>
      <c r="AFF1189" s="140"/>
      <c r="AFG1189" s="140"/>
      <c r="AFH1189" s="140"/>
      <c r="AFI1189" s="140"/>
      <c r="AFJ1189" s="140"/>
      <c r="AFK1189" s="140"/>
      <c r="AFL1189" s="140"/>
      <c r="AFM1189" s="140"/>
      <c r="AFN1189" s="140"/>
      <c r="AFO1189" s="140"/>
      <c r="AFP1189" s="140"/>
      <c r="AFQ1189" s="140"/>
      <c r="AFR1189" s="140"/>
      <c r="AFS1189" s="140"/>
      <c r="AFT1189" s="140"/>
      <c r="AFU1189" s="140"/>
      <c r="AFV1189" s="140"/>
      <c r="AFW1189" s="140"/>
      <c r="AFX1189" s="140"/>
      <c r="AFY1189" s="140"/>
      <c r="AFZ1189" s="140"/>
      <c r="AGA1189" s="140"/>
      <c r="AGB1189" s="140"/>
      <c r="AGC1189" s="140"/>
      <c r="AGD1189" s="140"/>
      <c r="AGE1189" s="140"/>
      <c r="AGF1189" s="140"/>
      <c r="AGG1189" s="140"/>
      <c r="AGH1189" s="140"/>
      <c r="AGI1189" s="140"/>
      <c r="AGJ1189" s="140"/>
      <c r="AGK1189" s="140"/>
      <c r="AGL1189" s="140"/>
      <c r="AGM1189" s="140"/>
      <c r="AGN1189" s="140"/>
      <c r="AGO1189" s="140"/>
      <c r="AGP1189" s="140"/>
      <c r="AGQ1189" s="140"/>
      <c r="AGR1189" s="140"/>
      <c r="AGS1189" s="140"/>
      <c r="AGT1189" s="140"/>
      <c r="AGU1189" s="140"/>
      <c r="AGV1189" s="140"/>
      <c r="AGW1189" s="140"/>
      <c r="AGX1189" s="140"/>
      <c r="AGY1189" s="140"/>
      <c r="AGZ1189" s="140"/>
      <c r="AHA1189" s="140"/>
      <c r="AHB1189" s="140"/>
      <c r="AHC1189" s="140"/>
      <c r="AHD1189" s="140"/>
      <c r="AHE1189" s="140"/>
      <c r="AHF1189" s="140"/>
      <c r="AHG1189" s="140"/>
      <c r="AHH1189" s="140"/>
      <c r="AHI1189" s="140"/>
      <c r="AHJ1189" s="140"/>
      <c r="AHK1189" s="140"/>
      <c r="AHL1189" s="140"/>
      <c r="AHM1189" s="140"/>
      <c r="AHN1189" s="140"/>
      <c r="AHO1189" s="140"/>
      <c r="AHP1189" s="140"/>
      <c r="AHQ1189" s="140"/>
      <c r="AHR1189" s="140"/>
      <c r="AHS1189" s="140"/>
      <c r="AHT1189" s="140"/>
      <c r="AHU1189" s="140"/>
      <c r="AHV1189" s="140"/>
      <c r="AHW1189" s="140"/>
      <c r="AHX1189" s="140"/>
      <c r="AHY1189" s="140"/>
      <c r="AHZ1189" s="140"/>
      <c r="AIA1189" s="140"/>
      <c r="AIB1189" s="140"/>
      <c r="AIC1189" s="140"/>
      <c r="AID1189" s="140"/>
      <c r="AIE1189" s="140"/>
      <c r="AIF1189" s="140"/>
      <c r="AIG1189" s="140"/>
      <c r="AIH1189" s="140"/>
      <c r="AII1189" s="140"/>
      <c r="AIJ1189" s="140"/>
      <c r="AIK1189" s="140"/>
      <c r="AIL1189" s="140"/>
      <c r="AIM1189" s="140"/>
      <c r="AIN1189" s="140"/>
      <c r="AIO1189" s="140"/>
      <c r="AIP1189" s="140"/>
      <c r="AIQ1189" s="140"/>
      <c r="AIR1189" s="140"/>
      <c r="AIS1189" s="140"/>
      <c r="AIT1189" s="140"/>
      <c r="AIU1189" s="140"/>
      <c r="AIV1189" s="140"/>
      <c r="AIW1189" s="140"/>
      <c r="AIX1189" s="140"/>
      <c r="AIY1189" s="140"/>
      <c r="AIZ1189" s="140"/>
      <c r="AJA1189" s="140"/>
      <c r="AJB1189" s="140"/>
      <c r="AJC1189" s="140"/>
      <c r="AJD1189" s="140"/>
      <c r="AJE1189" s="140"/>
      <c r="AJF1189" s="140"/>
      <c r="AJG1189" s="140"/>
      <c r="AJH1189" s="140"/>
      <c r="AJI1189" s="140"/>
      <c r="AJJ1189" s="140"/>
      <c r="AJK1189" s="140"/>
      <c r="AJL1189" s="140"/>
      <c r="AJM1189" s="140"/>
      <c r="AJN1189" s="140"/>
      <c r="AJO1189" s="140"/>
      <c r="AJP1189" s="140"/>
      <c r="AJQ1189" s="140"/>
      <c r="AJR1189" s="140"/>
      <c r="AJS1189" s="140"/>
      <c r="AJT1189" s="140"/>
      <c r="AJU1189" s="140"/>
      <c r="AJV1189" s="140"/>
      <c r="AJW1189" s="140"/>
      <c r="AJX1189" s="140"/>
      <c r="AJY1189" s="140"/>
      <c r="AJZ1189" s="140"/>
      <c r="AKA1189" s="140"/>
      <c r="AKB1189" s="140"/>
      <c r="AKC1189" s="140"/>
      <c r="AKD1189" s="140"/>
      <c r="AKE1189" s="140"/>
      <c r="AKF1189" s="140"/>
      <c r="AKG1189" s="140"/>
      <c r="AKH1189" s="140"/>
      <c r="AKI1189" s="140"/>
      <c r="AKJ1189" s="140"/>
      <c r="AKK1189" s="140"/>
      <c r="AKL1189" s="140"/>
      <c r="AKM1189" s="140"/>
      <c r="AKN1189" s="140"/>
      <c r="AKO1189" s="140"/>
      <c r="AKP1189" s="140"/>
      <c r="AKQ1189" s="140"/>
      <c r="AKR1189" s="140"/>
      <c r="AKS1189" s="140"/>
      <c r="AKT1189" s="140"/>
      <c r="AKU1189" s="140"/>
      <c r="AKV1189" s="140"/>
      <c r="AKW1189" s="140"/>
      <c r="AKX1189" s="140"/>
      <c r="AKY1189" s="140"/>
      <c r="AKZ1189" s="140"/>
      <c r="ALA1189" s="140"/>
      <c r="ALB1189" s="140"/>
      <c r="ALC1189" s="140"/>
      <c r="ALD1189" s="140"/>
      <c r="ALE1189" s="140"/>
      <c r="ALF1189" s="140"/>
      <c r="ALG1189" s="140"/>
      <c r="ALH1189" s="140"/>
      <c r="ALI1189" s="140"/>
      <c r="ALJ1189" s="140"/>
      <c r="ALK1189" s="140"/>
      <c r="ALL1189" s="140"/>
      <c r="ALM1189" s="140"/>
      <c r="ALN1189" s="140"/>
      <c r="ALO1189" s="140"/>
      <c r="ALP1189" s="140"/>
      <c r="ALQ1189" s="140"/>
      <c r="ALR1189" s="140"/>
      <c r="ALS1189" s="140"/>
      <c r="ALT1189" s="140"/>
      <c r="ALU1189" s="140"/>
      <c r="ALV1189" s="140"/>
      <c r="ALW1189" s="140"/>
      <c r="ALX1189" s="140"/>
      <c r="ALY1189" s="140"/>
      <c r="ALZ1189" s="140"/>
      <c r="AMA1189" s="140"/>
      <c r="AMB1189" s="140"/>
      <c r="AMC1189" s="140"/>
      <c r="AMD1189" s="140"/>
      <c r="AME1189" s="140"/>
      <c r="AMF1189" s="140"/>
      <c r="AMG1189" s="140"/>
      <c r="AMH1189" s="140"/>
      <c r="AMI1189" s="140"/>
      <c r="AMJ1189" s="140"/>
      <c r="AMK1189" s="140"/>
      <c r="AML1189" s="140"/>
      <c r="AMM1189" s="140"/>
      <c r="AMN1189" s="140"/>
      <c r="AMO1189" s="140"/>
      <c r="AMP1189" s="140"/>
      <c r="AMQ1189" s="140"/>
      <c r="AMR1189" s="140"/>
      <c r="AMS1189" s="140"/>
      <c r="AMT1189" s="140"/>
      <c r="AMU1189" s="140"/>
      <c r="AMV1189" s="140"/>
      <c r="AMW1189" s="140"/>
      <c r="AMX1189" s="140"/>
      <c r="AMY1189" s="140"/>
      <c r="AMZ1189" s="140"/>
      <c r="ANA1189" s="140"/>
      <c r="ANB1189" s="140"/>
      <c r="ANC1189" s="140"/>
      <c r="AND1189" s="140"/>
      <c r="ANE1189" s="140"/>
      <c r="ANF1189" s="140"/>
      <c r="ANG1189" s="140"/>
      <c r="ANH1189" s="140"/>
      <c r="ANI1189" s="140"/>
      <c r="ANJ1189" s="140"/>
      <c r="ANK1189" s="140"/>
      <c r="ANL1189" s="140"/>
      <c r="ANM1189" s="140"/>
      <c r="ANN1189" s="140"/>
      <c r="ANO1189" s="140"/>
      <c r="ANP1189" s="140"/>
      <c r="ANQ1189" s="140"/>
      <c r="ANR1189" s="140"/>
      <c r="ANS1189" s="140"/>
      <c r="ANT1189" s="140"/>
      <c r="ANU1189" s="140"/>
      <c r="ANV1189" s="140"/>
      <c r="ANW1189" s="140"/>
      <c r="ANX1189" s="140"/>
      <c r="ANY1189" s="140"/>
      <c r="ANZ1189" s="140"/>
      <c r="AOA1189" s="140"/>
      <c r="AOB1189" s="140"/>
      <c r="AOC1189" s="140"/>
      <c r="AOD1189" s="140"/>
      <c r="AOE1189" s="140"/>
      <c r="AOF1189" s="140"/>
      <c r="AOG1189" s="140"/>
      <c r="AOH1189" s="140"/>
      <c r="AOI1189" s="140"/>
      <c r="AOJ1189" s="140"/>
      <c r="AOK1189" s="140"/>
      <c r="AOL1189" s="140"/>
      <c r="AOM1189" s="140"/>
      <c r="AON1189" s="140"/>
      <c r="AOO1189" s="140"/>
      <c r="AOP1189" s="140"/>
      <c r="AOQ1189" s="140"/>
      <c r="AOR1189" s="140"/>
      <c r="AOS1189" s="140"/>
      <c r="AOT1189" s="140"/>
      <c r="AOU1189" s="140"/>
      <c r="AOV1189" s="140"/>
      <c r="AOW1189" s="140"/>
      <c r="AOX1189" s="140"/>
      <c r="AOY1189" s="140"/>
      <c r="AOZ1189" s="140"/>
      <c r="APA1189" s="140"/>
      <c r="APB1189" s="140"/>
      <c r="APC1189" s="140"/>
      <c r="APD1189" s="140"/>
      <c r="APE1189" s="140"/>
      <c r="APF1189" s="140"/>
      <c r="APG1189" s="140"/>
      <c r="APH1189" s="140"/>
      <c r="API1189" s="140"/>
      <c r="APJ1189" s="140"/>
      <c r="APK1189" s="140"/>
      <c r="APL1189" s="140"/>
      <c r="APM1189" s="140"/>
      <c r="APN1189" s="140"/>
      <c r="APO1189" s="140"/>
      <c r="APP1189" s="140"/>
      <c r="APQ1189" s="140"/>
      <c r="APR1189" s="140"/>
      <c r="APS1189" s="140"/>
      <c r="APT1189" s="140"/>
      <c r="APU1189" s="140"/>
      <c r="APV1189" s="140"/>
      <c r="APW1189" s="140"/>
      <c r="APX1189" s="140"/>
      <c r="APY1189" s="140"/>
      <c r="APZ1189" s="140"/>
      <c r="AQA1189" s="140"/>
      <c r="AQB1189" s="140"/>
      <c r="AQC1189" s="140"/>
      <c r="AQD1189" s="140"/>
      <c r="AQE1189" s="140"/>
      <c r="AQF1189" s="140"/>
      <c r="AQG1189" s="140"/>
      <c r="AQH1189" s="140"/>
      <c r="AQI1189" s="140"/>
      <c r="AQJ1189" s="140"/>
      <c r="AQK1189" s="140"/>
      <c r="AQL1189" s="140"/>
      <c r="AQM1189" s="140"/>
      <c r="AQN1189" s="140"/>
      <c r="AQO1189" s="140"/>
      <c r="AQP1189" s="140"/>
      <c r="AQQ1189" s="140"/>
      <c r="AQR1189" s="140"/>
      <c r="AQS1189" s="140"/>
      <c r="AQT1189" s="140"/>
      <c r="AQU1189" s="140"/>
      <c r="AQV1189" s="140"/>
      <c r="AQW1189" s="140"/>
      <c r="AQX1189" s="140"/>
      <c r="AQY1189" s="140"/>
      <c r="AQZ1189" s="140"/>
      <c r="ARA1189" s="140"/>
      <c r="ARB1189" s="140"/>
      <c r="ARC1189" s="140"/>
      <c r="ARD1189" s="140"/>
      <c r="ARE1189" s="140"/>
      <c r="ARF1189" s="140"/>
      <c r="ARG1189" s="140"/>
      <c r="ARH1189" s="140"/>
      <c r="ARI1189" s="140"/>
      <c r="ARJ1189" s="140"/>
      <c r="ARK1189" s="140"/>
      <c r="ARL1189" s="140"/>
      <c r="ARM1189" s="140"/>
      <c r="ARN1189" s="140"/>
      <c r="ARO1189" s="140"/>
      <c r="ARP1189" s="140"/>
      <c r="ARQ1189" s="140"/>
      <c r="ARR1189" s="140"/>
      <c r="ARS1189" s="140"/>
      <c r="ART1189" s="140"/>
      <c r="ARU1189" s="140"/>
      <c r="ARV1189" s="140"/>
      <c r="ARW1189" s="140"/>
      <c r="ARX1189" s="140"/>
      <c r="ARY1189" s="140"/>
      <c r="ARZ1189" s="140"/>
      <c r="ASA1189" s="140"/>
      <c r="ASB1189" s="140"/>
      <c r="ASC1189" s="140"/>
      <c r="ASD1189" s="140"/>
      <c r="ASE1189" s="140"/>
      <c r="ASF1189" s="140"/>
      <c r="ASG1189" s="140"/>
      <c r="ASH1189" s="140"/>
      <c r="ASI1189" s="140"/>
      <c r="ASJ1189" s="140"/>
      <c r="ASK1189" s="140"/>
      <c r="ASL1189" s="140"/>
      <c r="ASM1189" s="140"/>
      <c r="ASN1189" s="140"/>
      <c r="ASO1189" s="140"/>
      <c r="ASP1189" s="140"/>
      <c r="ASQ1189" s="140"/>
      <c r="ASR1189" s="140"/>
      <c r="ASS1189" s="140"/>
      <c r="AST1189" s="140"/>
      <c r="ASU1189" s="140"/>
      <c r="ASV1189" s="140"/>
      <c r="ASW1189" s="140"/>
      <c r="ASX1189" s="140"/>
      <c r="ASY1189" s="140"/>
      <c r="ASZ1189" s="140"/>
      <c r="ATA1189" s="140"/>
      <c r="ATB1189" s="140"/>
      <c r="ATC1189" s="140"/>
      <c r="ATD1189" s="140"/>
      <c r="ATE1189" s="140"/>
      <c r="ATF1189" s="140"/>
      <c r="ATG1189" s="140"/>
      <c r="ATH1189" s="140"/>
      <c r="ATI1189" s="140"/>
      <c r="ATJ1189" s="140"/>
      <c r="ATK1189" s="140"/>
      <c r="ATL1189" s="140"/>
      <c r="ATM1189" s="140"/>
      <c r="ATN1189" s="140"/>
      <c r="ATO1189" s="140"/>
      <c r="ATP1189" s="140"/>
      <c r="ATQ1189" s="140"/>
      <c r="ATR1189" s="140"/>
      <c r="ATS1189" s="140"/>
      <c r="ATT1189" s="140"/>
      <c r="ATU1189" s="140"/>
      <c r="ATV1189" s="140"/>
      <c r="ATW1189" s="140"/>
      <c r="ATX1189" s="140"/>
      <c r="ATY1189" s="140"/>
      <c r="ATZ1189" s="140"/>
      <c r="AUA1189" s="140"/>
      <c r="AUB1189" s="140"/>
      <c r="AUC1189" s="140"/>
      <c r="AUD1189" s="140"/>
      <c r="AUE1189" s="140"/>
      <c r="AUF1189" s="140"/>
      <c r="AUG1189" s="140"/>
      <c r="AUH1189" s="140"/>
      <c r="AUI1189" s="140"/>
      <c r="AUJ1189" s="140"/>
      <c r="AUK1189" s="140"/>
      <c r="AUL1189" s="140"/>
      <c r="AUM1189" s="140"/>
      <c r="AUN1189" s="140"/>
      <c r="AUO1189" s="140"/>
      <c r="AUP1189" s="140"/>
      <c r="AUQ1189" s="140"/>
      <c r="AUR1189" s="140"/>
      <c r="AUS1189" s="140"/>
      <c r="AUT1189" s="140"/>
      <c r="AUU1189" s="140"/>
      <c r="AUV1189" s="140"/>
      <c r="AUW1189" s="140"/>
      <c r="AUX1189" s="140"/>
      <c r="AUY1189" s="140"/>
      <c r="AUZ1189" s="140"/>
      <c r="AVA1189" s="140"/>
      <c r="AVB1189" s="140"/>
      <c r="AVC1189" s="140"/>
      <c r="AVD1189" s="140"/>
      <c r="AVE1189" s="140"/>
      <c r="AVF1189" s="140"/>
      <c r="AVG1189" s="140"/>
      <c r="AVH1189" s="140"/>
      <c r="AVI1189" s="140"/>
      <c r="AVJ1189" s="140"/>
      <c r="AVK1189" s="140"/>
      <c r="AVL1189" s="140"/>
      <c r="AVM1189" s="140"/>
      <c r="AVN1189" s="140"/>
      <c r="AVO1189" s="140"/>
      <c r="AVP1189" s="140"/>
      <c r="AVQ1189" s="140"/>
      <c r="AVR1189" s="140"/>
      <c r="AVS1189" s="140"/>
      <c r="AVT1189" s="140"/>
      <c r="AVU1189" s="140"/>
      <c r="AVV1189" s="140"/>
      <c r="AVW1189" s="140"/>
      <c r="AVX1189" s="140"/>
      <c r="AVY1189" s="140"/>
      <c r="AVZ1189" s="140"/>
      <c r="AWA1189" s="140"/>
      <c r="AWB1189" s="140"/>
      <c r="AWC1189" s="140"/>
      <c r="AWD1189" s="140"/>
      <c r="AWE1189" s="140"/>
      <c r="AWF1189" s="140"/>
      <c r="AWG1189" s="140"/>
      <c r="AWH1189" s="140"/>
      <c r="AWI1189" s="140"/>
      <c r="AWJ1189" s="140"/>
      <c r="AWK1189" s="140"/>
      <c r="AWL1189" s="140"/>
      <c r="AWM1189" s="140"/>
      <c r="AWN1189" s="140"/>
      <c r="AWO1189" s="140"/>
      <c r="AWP1189" s="140"/>
      <c r="AWQ1189" s="140"/>
      <c r="AWR1189" s="140"/>
      <c r="AWS1189" s="140"/>
      <c r="AWT1189" s="140"/>
      <c r="AWU1189" s="140"/>
      <c r="AWV1189" s="140"/>
      <c r="AWW1189" s="140"/>
      <c r="AWX1189" s="140"/>
      <c r="AWY1189" s="140"/>
      <c r="AWZ1189" s="140"/>
      <c r="AXA1189" s="140"/>
      <c r="AXB1189" s="140"/>
      <c r="AXC1189" s="140"/>
      <c r="AXD1189" s="140"/>
      <c r="AXE1189" s="140"/>
      <c r="AXF1189" s="140"/>
      <c r="AXG1189" s="140"/>
      <c r="AXH1189" s="140"/>
      <c r="AXI1189" s="140"/>
      <c r="AXJ1189" s="140"/>
      <c r="AXK1189" s="140"/>
      <c r="AXL1189" s="140"/>
      <c r="AXM1189" s="140"/>
      <c r="AXN1189" s="140"/>
      <c r="AXO1189" s="140"/>
      <c r="AXP1189" s="140"/>
      <c r="AXQ1189" s="140"/>
      <c r="AXR1189" s="140"/>
      <c r="AXS1189" s="140"/>
      <c r="AXT1189" s="140"/>
      <c r="AXU1189" s="140"/>
      <c r="AXV1189" s="140"/>
      <c r="AXW1189" s="140"/>
      <c r="AXX1189" s="140"/>
      <c r="AXY1189" s="140"/>
      <c r="AXZ1189" s="140"/>
      <c r="AYA1189" s="140"/>
      <c r="AYB1189" s="140"/>
      <c r="AYC1189" s="140"/>
      <c r="AYD1189" s="140"/>
      <c r="AYE1189" s="140"/>
      <c r="AYF1189" s="140"/>
      <c r="AYG1189" s="140"/>
      <c r="AYH1189" s="140"/>
      <c r="AYI1189" s="140"/>
      <c r="AYJ1189" s="140"/>
      <c r="AYK1189" s="140"/>
      <c r="AYL1189" s="140"/>
      <c r="AYM1189" s="140"/>
      <c r="AYN1189" s="140"/>
      <c r="AYO1189" s="140"/>
      <c r="AYP1189" s="140"/>
      <c r="AYQ1189" s="140"/>
      <c r="AYR1189" s="140"/>
      <c r="AYS1189" s="140"/>
      <c r="AYT1189" s="140"/>
      <c r="AYU1189" s="140"/>
      <c r="AYV1189" s="140"/>
      <c r="AYW1189" s="140"/>
      <c r="AYX1189" s="140"/>
      <c r="AYY1189" s="140"/>
      <c r="AYZ1189" s="140"/>
      <c r="AZA1189" s="140"/>
      <c r="AZB1189" s="140"/>
      <c r="AZC1189" s="140"/>
      <c r="AZD1189" s="140"/>
      <c r="AZE1189" s="140"/>
      <c r="AZF1189" s="140"/>
      <c r="AZG1189" s="140"/>
      <c r="AZH1189" s="140"/>
      <c r="AZI1189" s="140"/>
      <c r="AZJ1189" s="140"/>
      <c r="AZK1189" s="140"/>
      <c r="AZL1189" s="140"/>
      <c r="AZM1189" s="140"/>
      <c r="AZN1189" s="140"/>
      <c r="AZO1189" s="140"/>
      <c r="AZP1189" s="140"/>
      <c r="AZQ1189" s="140"/>
      <c r="AZR1189" s="140"/>
      <c r="AZS1189" s="140"/>
      <c r="AZT1189" s="140"/>
      <c r="AZU1189" s="140"/>
      <c r="AZV1189" s="140"/>
      <c r="AZW1189" s="140"/>
      <c r="AZX1189" s="140"/>
      <c r="AZY1189" s="140"/>
      <c r="AZZ1189" s="140"/>
      <c r="BAA1189" s="140"/>
      <c r="BAB1189" s="140"/>
      <c r="BAC1189" s="140"/>
      <c r="BAD1189" s="140"/>
      <c r="BAE1189" s="140"/>
      <c r="BAF1189" s="140"/>
      <c r="BAG1189" s="140"/>
      <c r="BAH1189" s="140"/>
      <c r="BAI1189" s="140"/>
      <c r="BAJ1189" s="140"/>
      <c r="BAK1189" s="140"/>
      <c r="BAL1189" s="140"/>
      <c r="BAM1189" s="140"/>
      <c r="BAN1189" s="140"/>
      <c r="BAO1189" s="140"/>
      <c r="BAP1189" s="140"/>
      <c r="BAQ1189" s="140"/>
      <c r="BAR1189" s="140"/>
      <c r="BAS1189" s="140"/>
      <c r="BAT1189" s="140"/>
      <c r="BAU1189" s="140"/>
      <c r="BAV1189" s="140"/>
      <c r="BAW1189" s="140"/>
      <c r="BAX1189" s="140"/>
      <c r="BAY1189" s="140"/>
      <c r="BAZ1189" s="140"/>
      <c r="BBA1189" s="140"/>
      <c r="BBB1189" s="140"/>
      <c r="BBC1189" s="140"/>
      <c r="BBD1189" s="140"/>
      <c r="BBE1189" s="140"/>
      <c r="BBF1189" s="140"/>
      <c r="BBG1189" s="140"/>
      <c r="BBH1189" s="140"/>
      <c r="BBI1189" s="140"/>
      <c r="BBJ1189" s="140"/>
      <c r="BBK1189" s="140"/>
      <c r="BBL1189" s="140"/>
      <c r="BBM1189" s="140"/>
      <c r="BBN1189" s="140"/>
      <c r="BBO1189" s="140"/>
      <c r="BBP1189" s="140"/>
      <c r="BBQ1189" s="140"/>
      <c r="BBR1189" s="140"/>
      <c r="BBS1189" s="140"/>
      <c r="BBT1189" s="140"/>
      <c r="BBU1189" s="140"/>
      <c r="BBV1189" s="140"/>
      <c r="BBW1189" s="140"/>
      <c r="BBX1189" s="140"/>
      <c r="BBY1189" s="140"/>
      <c r="BBZ1189" s="140"/>
      <c r="BCA1189" s="140"/>
      <c r="BCB1189" s="140"/>
      <c r="BCC1189" s="140"/>
      <c r="BCD1189" s="140"/>
      <c r="BCE1189" s="140"/>
      <c r="BCF1189" s="140"/>
      <c r="BCG1189" s="140"/>
      <c r="BCH1189" s="140"/>
      <c r="BCI1189" s="140"/>
      <c r="BCJ1189" s="140"/>
      <c r="BCK1189" s="140"/>
      <c r="BCL1189" s="140"/>
      <c r="BCM1189" s="140"/>
      <c r="BCN1189" s="140"/>
      <c r="BCO1189" s="140"/>
      <c r="BCP1189" s="140"/>
      <c r="BCQ1189" s="140"/>
      <c r="BCR1189" s="140"/>
      <c r="BCS1189" s="140"/>
      <c r="BCT1189" s="140"/>
      <c r="BCU1189" s="140"/>
      <c r="BCV1189" s="140"/>
      <c r="BCW1189" s="140"/>
      <c r="BCX1189" s="140"/>
      <c r="BCY1189" s="140"/>
      <c r="BCZ1189" s="140"/>
      <c r="BDA1189" s="140"/>
      <c r="BDB1189" s="140"/>
      <c r="BDC1189" s="140"/>
      <c r="BDD1189" s="140"/>
      <c r="BDE1189" s="140"/>
      <c r="BDF1189" s="140"/>
      <c r="BDG1189" s="140"/>
      <c r="BDH1189" s="140"/>
      <c r="BDI1189" s="140"/>
      <c r="BDJ1189" s="140"/>
      <c r="BDK1189" s="140"/>
      <c r="BDL1189" s="140"/>
      <c r="BDM1189" s="140"/>
      <c r="BDN1189" s="140"/>
      <c r="BDO1189" s="140"/>
      <c r="BDP1189" s="140"/>
      <c r="BDQ1189" s="140"/>
      <c r="BDR1189" s="140"/>
      <c r="BDS1189" s="140"/>
      <c r="BDT1189" s="140"/>
      <c r="BDU1189" s="140"/>
      <c r="BDV1189" s="140"/>
      <c r="BDW1189" s="140"/>
      <c r="BDX1189" s="140"/>
      <c r="BDY1189" s="140"/>
      <c r="BDZ1189" s="140"/>
      <c r="BEA1189" s="140"/>
      <c r="BEB1189" s="140"/>
      <c r="BEC1189" s="140"/>
      <c r="BED1189" s="140"/>
      <c r="BEE1189" s="140"/>
      <c r="BEF1189" s="140"/>
      <c r="BEG1189" s="140"/>
      <c r="BEH1189" s="140"/>
      <c r="BEI1189" s="140"/>
      <c r="BEJ1189" s="140"/>
      <c r="BEK1189" s="140"/>
      <c r="BEL1189" s="140"/>
      <c r="BEM1189" s="140"/>
      <c r="BEN1189" s="140"/>
      <c r="BEO1189" s="140"/>
      <c r="BEP1189" s="140"/>
      <c r="BEQ1189" s="140"/>
      <c r="BER1189" s="140"/>
      <c r="BES1189" s="140"/>
      <c r="BET1189" s="140"/>
      <c r="BEU1189" s="140"/>
      <c r="BEV1189" s="140"/>
      <c r="BEW1189" s="140"/>
      <c r="BEX1189" s="140"/>
      <c r="BEY1189" s="140"/>
      <c r="BEZ1189" s="140"/>
      <c r="BFA1189" s="140"/>
      <c r="BFB1189" s="140"/>
      <c r="BFC1189" s="140"/>
      <c r="BFD1189" s="140"/>
      <c r="BFE1189" s="140"/>
      <c r="BFF1189" s="140"/>
      <c r="BFG1189" s="140"/>
      <c r="BFH1189" s="140"/>
      <c r="BFI1189" s="140"/>
      <c r="BFJ1189" s="140"/>
      <c r="BFK1189" s="140"/>
      <c r="BFL1189" s="140"/>
      <c r="BFM1189" s="140"/>
      <c r="BFN1189" s="140"/>
      <c r="BFO1189" s="140"/>
      <c r="BFP1189" s="140"/>
      <c r="BFQ1189" s="140"/>
      <c r="BFR1189" s="140"/>
      <c r="BFS1189" s="140"/>
      <c r="BFT1189" s="140"/>
      <c r="BFU1189" s="140"/>
      <c r="BFV1189" s="140"/>
      <c r="BFW1189" s="140"/>
      <c r="BFX1189" s="140"/>
      <c r="BFY1189" s="140"/>
      <c r="BFZ1189" s="140"/>
      <c r="BGA1189" s="140"/>
      <c r="BGB1189" s="140"/>
      <c r="BGC1189" s="140"/>
      <c r="BGD1189" s="140"/>
      <c r="BGE1189" s="140"/>
      <c r="BGF1189" s="140"/>
      <c r="BGG1189" s="140"/>
      <c r="BGH1189" s="140"/>
      <c r="BGI1189" s="140"/>
      <c r="BGJ1189" s="140"/>
      <c r="BGK1189" s="140"/>
      <c r="BGL1189" s="140"/>
      <c r="BGM1189" s="140"/>
      <c r="BGN1189" s="140"/>
      <c r="BGO1189" s="140"/>
      <c r="BGP1189" s="140"/>
      <c r="BGQ1189" s="140"/>
      <c r="BGR1189" s="140"/>
      <c r="BGS1189" s="140"/>
      <c r="BGT1189" s="140"/>
      <c r="BGU1189" s="140"/>
      <c r="BGV1189" s="140"/>
      <c r="BGW1189" s="140"/>
      <c r="BGX1189" s="140"/>
      <c r="BGY1189" s="140"/>
      <c r="BGZ1189" s="140"/>
      <c r="BHA1189" s="140"/>
      <c r="BHB1189" s="140"/>
      <c r="BHC1189" s="140"/>
      <c r="BHD1189" s="140"/>
      <c r="BHE1189" s="140"/>
      <c r="BHF1189" s="140"/>
      <c r="BHG1189" s="140"/>
      <c r="BHH1189" s="140"/>
      <c r="BHI1189" s="140"/>
      <c r="BHJ1189" s="140"/>
      <c r="BHK1189" s="140"/>
      <c r="BHL1189" s="140"/>
      <c r="BHM1189" s="140"/>
      <c r="BHN1189" s="140"/>
      <c r="BHO1189" s="140"/>
      <c r="BHP1189" s="140"/>
      <c r="BHQ1189" s="140"/>
      <c r="BHR1189" s="140"/>
      <c r="BHS1189" s="140"/>
      <c r="BHT1189" s="140"/>
      <c r="BHU1189" s="140"/>
      <c r="BHV1189" s="140"/>
      <c r="BHW1189" s="140"/>
      <c r="BHX1189" s="140"/>
      <c r="BHY1189" s="140"/>
      <c r="BHZ1189" s="140"/>
      <c r="BIA1189" s="140"/>
      <c r="BIB1189" s="140"/>
      <c r="BIC1189" s="140"/>
      <c r="BID1189" s="140"/>
      <c r="BIE1189" s="140"/>
      <c r="BIF1189" s="140"/>
      <c r="BIG1189" s="140"/>
      <c r="BIH1189" s="140"/>
      <c r="BII1189" s="140"/>
      <c r="BIJ1189" s="140"/>
      <c r="BIK1189" s="140"/>
      <c r="BIL1189" s="140"/>
      <c r="BIM1189" s="140"/>
      <c r="BIN1189" s="140"/>
      <c r="BIO1189" s="140"/>
      <c r="BIP1189" s="140"/>
      <c r="BIQ1189" s="140"/>
      <c r="BIR1189" s="140"/>
      <c r="BIS1189" s="140"/>
      <c r="BIT1189" s="140"/>
      <c r="BIU1189" s="140"/>
      <c r="BIV1189" s="140"/>
      <c r="BIW1189" s="140"/>
      <c r="BIX1189" s="140"/>
      <c r="BIY1189" s="140"/>
      <c r="BIZ1189" s="140"/>
      <c r="BJA1189" s="140"/>
      <c r="BJB1189" s="140"/>
      <c r="BJC1189" s="140"/>
      <c r="BJD1189" s="140"/>
      <c r="BJE1189" s="140"/>
      <c r="BJF1189" s="140"/>
      <c r="BJG1189" s="140"/>
      <c r="BJH1189" s="140"/>
      <c r="BJI1189" s="140"/>
      <c r="BJJ1189" s="140"/>
      <c r="BJK1189" s="140"/>
      <c r="BJL1189" s="140"/>
      <c r="BJM1189" s="140"/>
      <c r="BJN1189" s="140"/>
      <c r="BJO1189" s="140"/>
      <c r="BJP1189" s="140"/>
      <c r="BJQ1189" s="140"/>
      <c r="BJR1189" s="140"/>
      <c r="BJS1189" s="140"/>
      <c r="BJT1189" s="140"/>
      <c r="BJU1189" s="140"/>
      <c r="BJV1189" s="140"/>
      <c r="BJW1189" s="140"/>
      <c r="BJX1189" s="140"/>
      <c r="BJY1189" s="140"/>
      <c r="BJZ1189" s="140"/>
      <c r="BKA1189" s="140"/>
      <c r="BKB1189" s="140"/>
      <c r="BKC1189" s="140"/>
      <c r="BKD1189" s="140"/>
      <c r="BKE1189" s="140"/>
      <c r="BKF1189" s="140"/>
      <c r="BKG1189" s="140"/>
      <c r="BKH1189" s="140"/>
      <c r="BKI1189" s="140"/>
      <c r="BKJ1189" s="140"/>
      <c r="BKK1189" s="140"/>
      <c r="BKL1189" s="140"/>
      <c r="BKM1189" s="140"/>
      <c r="BKN1189" s="140"/>
      <c r="BKO1189" s="140"/>
      <c r="BKP1189" s="140"/>
      <c r="BKQ1189" s="140"/>
      <c r="BKR1189" s="140"/>
      <c r="BKS1189" s="140"/>
      <c r="BKT1189" s="140"/>
      <c r="BKU1189" s="140"/>
      <c r="BKV1189" s="140"/>
      <c r="BKW1189" s="140"/>
      <c r="BKX1189" s="140"/>
      <c r="BKY1189" s="140"/>
      <c r="BKZ1189" s="140"/>
      <c r="BLA1189" s="140"/>
      <c r="BLB1189" s="140"/>
      <c r="BLC1189" s="140"/>
      <c r="BLD1189" s="140"/>
      <c r="BLE1189" s="140"/>
      <c r="BLF1189" s="140"/>
      <c r="BLG1189" s="140"/>
      <c r="BLH1189" s="140"/>
      <c r="BLI1189" s="140"/>
      <c r="BLJ1189" s="140"/>
      <c r="BLK1189" s="140"/>
      <c r="BLL1189" s="140"/>
      <c r="BLM1189" s="140"/>
      <c r="BLN1189" s="140"/>
      <c r="BLO1189" s="140"/>
      <c r="BLP1189" s="140"/>
      <c r="BLQ1189" s="140"/>
      <c r="BLR1189" s="140"/>
      <c r="BLS1189" s="140"/>
      <c r="BLT1189" s="140"/>
      <c r="BLU1189" s="140"/>
      <c r="BLV1189" s="140"/>
      <c r="BLW1189" s="140"/>
      <c r="BLX1189" s="140"/>
      <c r="BLY1189" s="140"/>
      <c r="BLZ1189" s="140"/>
      <c r="BMA1189" s="140"/>
      <c r="BMB1189" s="140"/>
      <c r="BMC1189" s="140"/>
      <c r="BMD1189" s="140"/>
      <c r="BME1189" s="140"/>
      <c r="BMF1189" s="140"/>
      <c r="BMG1189" s="140"/>
      <c r="BMH1189" s="140"/>
      <c r="BMI1189" s="140"/>
      <c r="BMJ1189" s="140"/>
      <c r="BMK1189" s="140"/>
      <c r="BML1189" s="140"/>
      <c r="BMM1189" s="140"/>
      <c r="BMN1189" s="140"/>
      <c r="BMO1189" s="140"/>
      <c r="BMP1189" s="140"/>
      <c r="BMQ1189" s="140"/>
      <c r="BMR1189" s="140"/>
      <c r="BMS1189" s="140"/>
      <c r="BMT1189" s="140"/>
      <c r="BMU1189" s="140"/>
      <c r="BMV1189" s="140"/>
      <c r="BMW1189" s="140"/>
      <c r="BMX1189" s="140"/>
      <c r="BMY1189" s="140"/>
      <c r="BMZ1189" s="140"/>
      <c r="BNA1189" s="140"/>
      <c r="BNB1189" s="140"/>
      <c r="BNC1189" s="140"/>
      <c r="BND1189" s="140"/>
      <c r="BNE1189" s="140"/>
      <c r="BNF1189" s="140"/>
      <c r="BNG1189" s="140"/>
      <c r="BNH1189" s="140"/>
      <c r="BNI1189" s="140"/>
      <c r="BNJ1189" s="140"/>
      <c r="BNK1189" s="140"/>
      <c r="BNL1189" s="140"/>
      <c r="BNM1189" s="140"/>
      <c r="BNN1189" s="140"/>
      <c r="BNO1189" s="140"/>
      <c r="BNP1189" s="140"/>
      <c r="BNQ1189" s="140"/>
      <c r="BNR1189" s="140"/>
      <c r="BNS1189" s="140"/>
      <c r="BNT1189" s="140"/>
      <c r="BNU1189" s="140"/>
      <c r="BNV1189" s="140"/>
      <c r="BNW1189" s="140"/>
      <c r="BNX1189" s="140"/>
      <c r="BNY1189" s="140"/>
      <c r="BNZ1189" s="140"/>
      <c r="BOA1189" s="140"/>
      <c r="BOB1189" s="140"/>
      <c r="BOC1189" s="140"/>
      <c r="BOD1189" s="140"/>
      <c r="BOE1189" s="140"/>
      <c r="BOF1189" s="140"/>
      <c r="BOG1189" s="140"/>
      <c r="BOH1189" s="140"/>
      <c r="BOI1189" s="140"/>
      <c r="BOJ1189" s="140"/>
      <c r="BOK1189" s="140"/>
      <c r="BOL1189" s="140"/>
      <c r="BOM1189" s="140"/>
      <c r="BON1189" s="140"/>
      <c r="BOO1189" s="140"/>
      <c r="BOP1189" s="140"/>
      <c r="BOQ1189" s="140"/>
      <c r="BOR1189" s="140"/>
      <c r="BOS1189" s="140"/>
      <c r="BOT1189" s="140"/>
      <c r="BOU1189" s="140"/>
      <c r="BOV1189" s="140"/>
      <c r="BOW1189" s="140"/>
      <c r="BOX1189" s="140"/>
      <c r="BOY1189" s="140"/>
      <c r="BOZ1189" s="140"/>
      <c r="BPA1189" s="140"/>
      <c r="BPB1189" s="140"/>
      <c r="BPC1189" s="140"/>
      <c r="BPD1189" s="140"/>
      <c r="BPE1189" s="140"/>
      <c r="BPF1189" s="140"/>
      <c r="BPG1189" s="140"/>
      <c r="BPH1189" s="140"/>
      <c r="BPI1189" s="140"/>
      <c r="BPJ1189" s="140"/>
      <c r="BPK1189" s="140"/>
      <c r="BPL1189" s="140"/>
      <c r="BPM1189" s="140"/>
      <c r="BPN1189" s="140"/>
      <c r="BPO1189" s="140"/>
      <c r="BPP1189" s="140"/>
      <c r="BPQ1189" s="140"/>
      <c r="BPR1189" s="140"/>
      <c r="BPS1189" s="140"/>
      <c r="BPT1189" s="140"/>
      <c r="BPU1189" s="140"/>
      <c r="BPV1189" s="140"/>
      <c r="BPW1189" s="140"/>
      <c r="BPX1189" s="140"/>
      <c r="BPY1189" s="140"/>
      <c r="BPZ1189" s="140"/>
      <c r="BQA1189" s="140"/>
      <c r="BQB1189" s="140"/>
      <c r="BQC1189" s="140"/>
      <c r="BQD1189" s="140"/>
      <c r="BQE1189" s="140"/>
      <c r="BQF1189" s="140"/>
      <c r="BQG1189" s="140"/>
      <c r="BQH1189" s="140"/>
      <c r="BQI1189" s="140"/>
      <c r="BQJ1189" s="140"/>
      <c r="BQK1189" s="140"/>
      <c r="BQL1189" s="140"/>
      <c r="BQM1189" s="140"/>
      <c r="BQN1189" s="140"/>
      <c r="BQO1189" s="140"/>
      <c r="BQP1189" s="140"/>
      <c r="BQQ1189" s="140"/>
      <c r="BQR1189" s="140"/>
      <c r="BQS1189" s="140"/>
      <c r="BQT1189" s="140"/>
      <c r="BQU1189" s="140"/>
      <c r="BQV1189" s="140"/>
      <c r="BQW1189" s="140"/>
      <c r="BQX1189" s="140"/>
      <c r="BQY1189" s="140"/>
      <c r="BQZ1189" s="140"/>
      <c r="BRA1189" s="140"/>
      <c r="BRB1189" s="140"/>
      <c r="BRC1189" s="140"/>
      <c r="BRD1189" s="140"/>
      <c r="BRE1189" s="140"/>
      <c r="BRF1189" s="140"/>
      <c r="BRG1189" s="140"/>
      <c r="BRH1189" s="140"/>
      <c r="BRI1189" s="140"/>
      <c r="BRJ1189" s="140"/>
      <c r="BRK1189" s="140"/>
      <c r="BRL1189" s="140"/>
      <c r="BRM1189" s="140"/>
      <c r="BRN1189" s="140"/>
      <c r="BRO1189" s="140"/>
      <c r="BRP1189" s="140"/>
      <c r="BRQ1189" s="140"/>
      <c r="BRR1189" s="140"/>
      <c r="BRS1189" s="140"/>
      <c r="BRT1189" s="140"/>
      <c r="BRU1189" s="140"/>
      <c r="BRV1189" s="140"/>
      <c r="BRW1189" s="140"/>
      <c r="BRX1189" s="140"/>
      <c r="BRY1189" s="140"/>
      <c r="BRZ1189" s="140"/>
      <c r="BSA1189" s="140"/>
      <c r="BSB1189" s="140"/>
      <c r="BSC1189" s="140"/>
      <c r="BSD1189" s="140"/>
      <c r="BSE1189" s="140"/>
      <c r="BSF1189" s="140"/>
      <c r="BSG1189" s="140"/>
      <c r="BSH1189" s="140"/>
      <c r="BSI1189" s="140"/>
      <c r="BSJ1189" s="140"/>
      <c r="BSK1189" s="140"/>
      <c r="BSL1189" s="140"/>
      <c r="BSM1189" s="140"/>
      <c r="BSN1189" s="140"/>
      <c r="BSO1189" s="140"/>
      <c r="BSP1189" s="140"/>
      <c r="BSQ1189" s="140"/>
      <c r="BSR1189" s="140"/>
      <c r="BSS1189" s="140"/>
      <c r="BST1189" s="140"/>
      <c r="BSU1189" s="140"/>
      <c r="BSV1189" s="140"/>
      <c r="BSW1189" s="140"/>
      <c r="BSX1189" s="140"/>
      <c r="BSY1189" s="140"/>
      <c r="BSZ1189" s="140"/>
      <c r="BTA1189" s="140"/>
      <c r="BTB1189" s="140"/>
      <c r="BTC1189" s="140"/>
      <c r="BTD1189" s="140"/>
      <c r="BTE1189" s="140"/>
      <c r="BTF1189" s="140"/>
      <c r="BTG1189" s="140"/>
      <c r="BTH1189" s="140"/>
      <c r="BTI1189" s="140"/>
      <c r="BTJ1189" s="140"/>
      <c r="BTK1189" s="140"/>
      <c r="BTL1189" s="140"/>
      <c r="BTM1189" s="140"/>
      <c r="BTN1189" s="140"/>
      <c r="BTO1189" s="140"/>
      <c r="BTP1189" s="140"/>
      <c r="BTQ1189" s="140"/>
      <c r="BTR1189" s="140"/>
      <c r="BTS1189" s="140"/>
      <c r="BTT1189" s="140"/>
      <c r="BTU1189" s="140"/>
      <c r="BTV1189" s="140"/>
      <c r="BTW1189" s="140"/>
      <c r="BTX1189" s="140"/>
      <c r="BTY1189" s="140"/>
      <c r="BTZ1189" s="140"/>
      <c r="BUA1189" s="140"/>
      <c r="BUB1189" s="140"/>
      <c r="BUC1189" s="140"/>
      <c r="BUD1189" s="140"/>
      <c r="BUE1189" s="140"/>
      <c r="BUF1189" s="140"/>
      <c r="BUG1189" s="140"/>
      <c r="BUH1189" s="140"/>
      <c r="BUI1189" s="140"/>
      <c r="BUJ1189" s="140"/>
      <c r="BUK1189" s="140"/>
      <c r="BUL1189" s="140"/>
      <c r="BUM1189" s="140"/>
      <c r="BUN1189" s="140"/>
      <c r="BUO1189" s="140"/>
      <c r="BUP1189" s="140"/>
      <c r="BUQ1189" s="140"/>
      <c r="BUR1189" s="140"/>
      <c r="BUS1189" s="140"/>
      <c r="BUT1189" s="140"/>
      <c r="BUU1189" s="140"/>
      <c r="BUV1189" s="140"/>
      <c r="BUW1189" s="140"/>
      <c r="BUX1189" s="140"/>
      <c r="BUY1189" s="140"/>
      <c r="BUZ1189" s="140"/>
      <c r="BVA1189" s="140"/>
      <c r="BVB1189" s="140"/>
      <c r="BVC1189" s="140"/>
      <c r="BVD1189" s="140"/>
      <c r="BVE1189" s="140"/>
      <c r="BVF1189" s="140"/>
      <c r="BVG1189" s="140"/>
      <c r="BVH1189" s="140"/>
      <c r="BVI1189" s="140"/>
      <c r="BVJ1189" s="140"/>
      <c r="BVK1189" s="140"/>
      <c r="BVL1189" s="140"/>
      <c r="BVM1189" s="140"/>
      <c r="BVN1189" s="140"/>
      <c r="BVO1189" s="140"/>
      <c r="BVP1189" s="140"/>
      <c r="BVQ1189" s="140"/>
      <c r="BVR1189" s="140"/>
      <c r="BVS1189" s="140"/>
      <c r="BVT1189" s="140"/>
      <c r="BVU1189" s="140"/>
      <c r="BVV1189" s="140"/>
      <c r="BVW1189" s="140"/>
      <c r="BVX1189" s="140"/>
      <c r="BVY1189" s="140"/>
      <c r="BVZ1189" s="140"/>
      <c r="BWA1189" s="140"/>
      <c r="BWB1189" s="140"/>
      <c r="BWC1189" s="140"/>
      <c r="BWD1189" s="140"/>
      <c r="BWE1189" s="140"/>
      <c r="BWF1189" s="140"/>
      <c r="BWG1189" s="140"/>
      <c r="BWH1189" s="140"/>
      <c r="BWI1189" s="140"/>
      <c r="BWJ1189" s="140"/>
      <c r="BWK1189" s="140"/>
      <c r="BWL1189" s="140"/>
      <c r="BWM1189" s="140"/>
      <c r="BWN1189" s="140"/>
      <c r="BWO1189" s="140"/>
      <c r="BWP1189" s="140"/>
      <c r="BWQ1189" s="140"/>
      <c r="BWR1189" s="140"/>
      <c r="BWS1189" s="140"/>
      <c r="BWT1189" s="140"/>
      <c r="BWU1189" s="140"/>
      <c r="BWV1189" s="140"/>
      <c r="BWW1189" s="140"/>
      <c r="BWX1189" s="140"/>
      <c r="BWY1189" s="140"/>
      <c r="BWZ1189" s="140"/>
      <c r="BXA1189" s="140"/>
      <c r="BXB1189" s="140"/>
      <c r="BXC1189" s="140"/>
      <c r="BXD1189" s="140"/>
      <c r="BXE1189" s="140"/>
      <c r="BXF1189" s="140"/>
      <c r="BXG1189" s="140"/>
      <c r="BXH1189" s="140"/>
      <c r="BXI1189" s="140"/>
      <c r="BXJ1189" s="140"/>
      <c r="BXK1189" s="140"/>
      <c r="BXL1189" s="140"/>
      <c r="BXM1189" s="140"/>
      <c r="BXN1189" s="140"/>
      <c r="BXO1189" s="140"/>
      <c r="BXP1189" s="140"/>
      <c r="BXQ1189" s="140"/>
      <c r="BXR1189" s="140"/>
      <c r="BXS1189" s="140"/>
      <c r="BXT1189" s="140"/>
      <c r="BXU1189" s="140"/>
      <c r="BXV1189" s="140"/>
      <c r="BXW1189" s="140"/>
      <c r="BXX1189" s="140"/>
      <c r="BXY1189" s="140"/>
      <c r="BXZ1189" s="140"/>
      <c r="BYA1189" s="140"/>
      <c r="BYB1189" s="140"/>
      <c r="BYC1189" s="140"/>
      <c r="BYD1189" s="140"/>
      <c r="BYE1189" s="140"/>
      <c r="BYF1189" s="140"/>
      <c r="BYG1189" s="140"/>
      <c r="BYH1189" s="140"/>
      <c r="BYI1189" s="140"/>
      <c r="BYJ1189" s="140"/>
      <c r="BYK1189" s="140"/>
      <c r="BYL1189" s="140"/>
      <c r="BYM1189" s="140"/>
      <c r="BYN1189" s="140"/>
      <c r="BYO1189" s="140"/>
      <c r="BYP1189" s="140"/>
      <c r="BYQ1189" s="140"/>
      <c r="BYR1189" s="140"/>
      <c r="BYS1189" s="140"/>
      <c r="BYT1189" s="140"/>
      <c r="BYU1189" s="140"/>
      <c r="BYV1189" s="140"/>
      <c r="BYW1189" s="140"/>
      <c r="BYX1189" s="140"/>
      <c r="BYY1189" s="140"/>
      <c r="BYZ1189" s="140"/>
      <c r="BZA1189" s="140"/>
      <c r="BZB1189" s="140"/>
      <c r="BZC1189" s="140"/>
      <c r="BZD1189" s="140"/>
      <c r="BZE1189" s="140"/>
      <c r="BZF1189" s="140"/>
      <c r="BZG1189" s="140"/>
      <c r="BZH1189" s="140"/>
      <c r="BZI1189" s="140"/>
      <c r="BZJ1189" s="140"/>
      <c r="BZK1189" s="140"/>
      <c r="BZL1189" s="140"/>
      <c r="BZM1189" s="140"/>
      <c r="BZN1189" s="140"/>
      <c r="BZO1189" s="140"/>
      <c r="BZP1189" s="140"/>
      <c r="BZQ1189" s="140"/>
      <c r="BZR1189" s="140"/>
      <c r="BZS1189" s="140"/>
      <c r="BZT1189" s="140"/>
      <c r="BZU1189" s="140"/>
      <c r="BZV1189" s="140"/>
      <c r="BZW1189" s="140"/>
      <c r="BZX1189" s="140"/>
      <c r="BZY1189" s="140"/>
      <c r="BZZ1189" s="140"/>
      <c r="CAA1189" s="140"/>
      <c r="CAB1189" s="140"/>
      <c r="CAC1189" s="140"/>
      <c r="CAD1189" s="140"/>
      <c r="CAE1189" s="140"/>
      <c r="CAF1189" s="140"/>
      <c r="CAG1189" s="140"/>
      <c r="CAH1189" s="140"/>
      <c r="CAI1189" s="140"/>
      <c r="CAJ1189" s="140"/>
      <c r="CAK1189" s="140"/>
      <c r="CAL1189" s="140"/>
      <c r="CAM1189" s="140"/>
      <c r="CAN1189" s="140"/>
      <c r="CAO1189" s="140"/>
      <c r="CAP1189" s="140"/>
      <c r="CAQ1189" s="140"/>
      <c r="CAR1189" s="140"/>
      <c r="CAS1189" s="140"/>
      <c r="CAT1189" s="140"/>
      <c r="CAU1189" s="140"/>
      <c r="CAV1189" s="140"/>
      <c r="CAW1189" s="140"/>
      <c r="CAX1189" s="140"/>
      <c r="CAY1189" s="140"/>
      <c r="CAZ1189" s="140"/>
      <c r="CBA1189" s="140"/>
      <c r="CBB1189" s="140"/>
      <c r="CBC1189" s="140"/>
      <c r="CBD1189" s="140"/>
      <c r="CBE1189" s="140"/>
      <c r="CBF1189" s="140"/>
      <c r="CBG1189" s="140"/>
      <c r="CBH1189" s="140"/>
      <c r="CBI1189" s="140"/>
      <c r="CBJ1189" s="140"/>
      <c r="CBK1189" s="140"/>
      <c r="CBL1189" s="140"/>
      <c r="CBM1189" s="140"/>
      <c r="CBN1189" s="140"/>
      <c r="CBO1189" s="140"/>
      <c r="CBP1189" s="140"/>
      <c r="CBQ1189" s="140"/>
      <c r="CBR1189" s="140"/>
      <c r="CBS1189" s="140"/>
      <c r="CBT1189" s="140"/>
      <c r="CBU1189" s="140"/>
      <c r="CBV1189" s="140"/>
      <c r="CBW1189" s="140"/>
      <c r="CBX1189" s="140"/>
      <c r="CBY1189" s="140"/>
      <c r="CBZ1189" s="140"/>
      <c r="CCA1189" s="140"/>
      <c r="CCB1189" s="140"/>
      <c r="CCC1189" s="140"/>
      <c r="CCD1189" s="140"/>
      <c r="CCE1189" s="140"/>
      <c r="CCF1189" s="140"/>
      <c r="CCG1189" s="140"/>
      <c r="CCH1189" s="140"/>
      <c r="CCI1189" s="140"/>
      <c r="CCJ1189" s="140"/>
      <c r="CCK1189" s="140"/>
      <c r="CCL1189" s="140"/>
      <c r="CCM1189" s="140"/>
      <c r="CCN1189" s="140"/>
      <c r="CCO1189" s="140"/>
      <c r="CCP1189" s="140"/>
      <c r="CCQ1189" s="140"/>
      <c r="CCR1189" s="140"/>
      <c r="CCS1189" s="140"/>
      <c r="CCT1189" s="140"/>
      <c r="CCU1189" s="140"/>
      <c r="CCV1189" s="140"/>
      <c r="CCW1189" s="140"/>
      <c r="CCX1189" s="140"/>
      <c r="CCY1189" s="140"/>
      <c r="CCZ1189" s="140"/>
      <c r="CDA1189" s="140"/>
      <c r="CDB1189" s="140"/>
      <c r="CDC1189" s="140"/>
      <c r="CDD1189" s="140"/>
      <c r="CDE1189" s="140"/>
      <c r="CDF1189" s="140"/>
      <c r="CDG1189" s="140"/>
      <c r="CDH1189" s="140"/>
      <c r="CDI1189" s="140"/>
      <c r="CDJ1189" s="140"/>
      <c r="CDK1189" s="140"/>
      <c r="CDL1189" s="140"/>
      <c r="CDM1189" s="140"/>
      <c r="CDN1189" s="140"/>
      <c r="CDO1189" s="140"/>
      <c r="CDP1189" s="140"/>
      <c r="CDQ1189" s="140"/>
      <c r="CDR1189" s="140"/>
      <c r="CDS1189" s="140"/>
      <c r="CDT1189" s="140"/>
      <c r="CDU1189" s="140"/>
      <c r="CDV1189" s="140"/>
      <c r="CDW1189" s="140"/>
      <c r="CDX1189" s="140"/>
      <c r="CDY1189" s="140"/>
      <c r="CDZ1189" s="140"/>
      <c r="CEA1189" s="140"/>
      <c r="CEB1189" s="140"/>
      <c r="CEC1189" s="140"/>
      <c r="CED1189" s="140"/>
      <c r="CEE1189" s="140"/>
      <c r="CEF1189" s="140"/>
      <c r="CEG1189" s="140"/>
      <c r="CEH1189" s="140"/>
      <c r="CEI1189" s="140"/>
      <c r="CEJ1189" s="140"/>
      <c r="CEK1189" s="140"/>
      <c r="CEL1189" s="140"/>
      <c r="CEM1189" s="140"/>
      <c r="CEN1189" s="140"/>
      <c r="CEO1189" s="140"/>
      <c r="CEP1189" s="140"/>
      <c r="CEQ1189" s="140"/>
      <c r="CER1189" s="140"/>
      <c r="CES1189" s="140"/>
      <c r="CET1189" s="140"/>
      <c r="CEU1189" s="140"/>
      <c r="CEV1189" s="140"/>
      <c r="CEW1189" s="140"/>
      <c r="CEX1189" s="140"/>
      <c r="CEY1189" s="140"/>
      <c r="CEZ1189" s="140"/>
      <c r="CFA1189" s="140"/>
      <c r="CFB1189" s="140"/>
      <c r="CFC1189" s="140"/>
      <c r="CFD1189" s="140"/>
      <c r="CFE1189" s="140"/>
      <c r="CFF1189" s="140"/>
      <c r="CFG1189" s="140"/>
      <c r="CFH1189" s="140"/>
      <c r="CFI1189" s="140"/>
      <c r="CFJ1189" s="140"/>
      <c r="CFK1189" s="140"/>
      <c r="CFL1189" s="140"/>
      <c r="CFM1189" s="140"/>
      <c r="CFN1189" s="140"/>
      <c r="CFO1189" s="140"/>
      <c r="CFP1189" s="140"/>
      <c r="CFQ1189" s="140"/>
      <c r="CFR1189" s="140"/>
      <c r="CFS1189" s="140"/>
      <c r="CFT1189" s="140"/>
      <c r="CFU1189" s="140"/>
      <c r="CFV1189" s="140"/>
      <c r="CFW1189" s="140"/>
      <c r="CFX1189" s="140"/>
      <c r="CFY1189" s="140"/>
      <c r="CFZ1189" s="140"/>
      <c r="CGA1189" s="140"/>
      <c r="CGB1189" s="140"/>
      <c r="CGC1189" s="140"/>
      <c r="CGD1189" s="140"/>
      <c r="CGE1189" s="140"/>
      <c r="CGF1189" s="140"/>
      <c r="CGG1189" s="140"/>
      <c r="CGH1189" s="140"/>
      <c r="CGI1189" s="140"/>
      <c r="CGJ1189" s="140"/>
      <c r="CGK1189" s="140"/>
      <c r="CGL1189" s="140"/>
      <c r="CGM1189" s="140"/>
      <c r="CGN1189" s="140"/>
      <c r="CGO1189" s="140"/>
      <c r="CGP1189" s="140"/>
      <c r="CGQ1189" s="140"/>
      <c r="CGR1189" s="140"/>
      <c r="CGS1189" s="140"/>
      <c r="CGT1189" s="140"/>
      <c r="CGU1189" s="140"/>
      <c r="CGV1189" s="140"/>
      <c r="CGW1189" s="140"/>
      <c r="CGX1189" s="140"/>
      <c r="CGY1189" s="140"/>
      <c r="CGZ1189" s="140"/>
      <c r="CHA1189" s="140"/>
      <c r="CHB1189" s="140"/>
      <c r="CHC1189" s="140"/>
      <c r="CHD1189" s="140"/>
      <c r="CHE1189" s="140"/>
      <c r="CHF1189" s="140"/>
      <c r="CHG1189" s="140"/>
      <c r="CHH1189" s="140"/>
      <c r="CHI1189" s="140"/>
      <c r="CHJ1189" s="140"/>
      <c r="CHK1189" s="140"/>
      <c r="CHL1189" s="140"/>
      <c r="CHM1189" s="140"/>
      <c r="CHN1189" s="140"/>
      <c r="CHO1189" s="140"/>
      <c r="CHP1189" s="140"/>
      <c r="CHQ1189" s="140"/>
      <c r="CHR1189" s="140"/>
      <c r="CHS1189" s="140"/>
      <c r="CHT1189" s="140"/>
      <c r="CHU1189" s="140"/>
      <c r="CHV1189" s="140"/>
      <c r="CHW1189" s="140"/>
      <c r="CHX1189" s="140"/>
      <c r="CHY1189" s="140"/>
      <c r="CHZ1189" s="140"/>
      <c r="CIA1189" s="140"/>
      <c r="CIB1189" s="140"/>
      <c r="CIC1189" s="140"/>
      <c r="CID1189" s="140"/>
      <c r="CIE1189" s="140"/>
      <c r="CIF1189" s="140"/>
      <c r="CIG1189" s="140"/>
      <c r="CIH1189" s="140"/>
      <c r="CII1189" s="140"/>
      <c r="CIJ1189" s="140"/>
      <c r="CIK1189" s="140"/>
      <c r="CIL1189" s="140"/>
      <c r="CIM1189" s="140"/>
      <c r="CIN1189" s="140"/>
      <c r="CIO1189" s="140"/>
      <c r="CIP1189" s="140"/>
      <c r="CIQ1189" s="140"/>
      <c r="CIR1189" s="140"/>
      <c r="CIS1189" s="140"/>
      <c r="CIT1189" s="140"/>
      <c r="CIU1189" s="140"/>
      <c r="CIV1189" s="140"/>
      <c r="CIW1189" s="140"/>
      <c r="CIX1189" s="140"/>
      <c r="CIY1189" s="140"/>
      <c r="CIZ1189" s="140"/>
      <c r="CJA1189" s="140"/>
      <c r="CJB1189" s="140"/>
      <c r="CJC1189" s="140"/>
      <c r="CJD1189" s="140"/>
      <c r="CJE1189" s="140"/>
      <c r="CJF1189" s="140"/>
      <c r="CJG1189" s="140"/>
      <c r="CJH1189" s="140"/>
      <c r="CJI1189" s="140"/>
      <c r="CJJ1189" s="140"/>
      <c r="CJK1189" s="140"/>
      <c r="CJL1189" s="140"/>
      <c r="CJM1189" s="140"/>
      <c r="CJN1189" s="140"/>
      <c r="CJO1189" s="140"/>
      <c r="CJP1189" s="140"/>
      <c r="CJQ1189" s="140"/>
      <c r="CJR1189" s="140"/>
      <c r="CJS1189" s="140"/>
      <c r="CJT1189" s="140"/>
      <c r="CJU1189" s="140"/>
      <c r="CJV1189" s="140"/>
      <c r="CJW1189" s="140"/>
      <c r="CJX1189" s="140"/>
      <c r="CJY1189" s="140"/>
      <c r="CJZ1189" s="140"/>
      <c r="CKA1189" s="140"/>
      <c r="CKB1189" s="140"/>
      <c r="CKC1189" s="140"/>
      <c r="CKD1189" s="140"/>
      <c r="CKE1189" s="140"/>
      <c r="CKF1189" s="140"/>
      <c r="CKG1189" s="140"/>
      <c r="CKH1189" s="140"/>
      <c r="CKI1189" s="140"/>
      <c r="CKJ1189" s="140"/>
      <c r="CKK1189" s="140"/>
      <c r="CKL1189" s="140"/>
      <c r="CKM1189" s="140"/>
      <c r="CKN1189" s="140"/>
      <c r="CKO1189" s="140"/>
      <c r="CKP1189" s="140"/>
      <c r="CKQ1189" s="140"/>
      <c r="CKR1189" s="140"/>
      <c r="CKS1189" s="140"/>
      <c r="CKT1189" s="140"/>
      <c r="CKU1189" s="140"/>
      <c r="CKV1189" s="140"/>
      <c r="CKW1189" s="140"/>
      <c r="CKX1189" s="140"/>
      <c r="CKY1189" s="140"/>
      <c r="CKZ1189" s="140"/>
      <c r="CLA1189" s="140"/>
      <c r="CLB1189" s="140"/>
      <c r="CLC1189" s="140"/>
      <c r="CLD1189" s="140"/>
      <c r="CLE1189" s="140"/>
      <c r="CLF1189" s="140"/>
      <c r="CLG1189" s="140"/>
      <c r="CLH1189" s="140"/>
      <c r="CLI1189" s="140"/>
      <c r="CLJ1189" s="140"/>
      <c r="CLK1189" s="140"/>
      <c r="CLL1189" s="140"/>
      <c r="CLM1189" s="140"/>
      <c r="CLN1189" s="140"/>
      <c r="CLO1189" s="140"/>
      <c r="CLP1189" s="140"/>
      <c r="CLQ1189" s="140"/>
      <c r="CLR1189" s="140"/>
      <c r="CLS1189" s="140"/>
      <c r="CLT1189" s="140"/>
      <c r="CLU1189" s="140"/>
      <c r="CLV1189" s="140"/>
      <c r="CLW1189" s="140"/>
      <c r="CLX1189" s="140"/>
      <c r="CLY1189" s="140"/>
      <c r="CLZ1189" s="140"/>
      <c r="CMA1189" s="140"/>
      <c r="CMB1189" s="140"/>
      <c r="CMC1189" s="140"/>
      <c r="CMD1189" s="140"/>
      <c r="CME1189" s="140"/>
      <c r="CMF1189" s="140"/>
      <c r="CMG1189" s="140"/>
      <c r="CMH1189" s="140"/>
      <c r="CMI1189" s="140"/>
      <c r="CMJ1189" s="140"/>
      <c r="CMK1189" s="140"/>
      <c r="CML1189" s="140"/>
      <c r="CMM1189" s="140"/>
      <c r="CMN1189" s="140"/>
      <c r="CMO1189" s="140"/>
      <c r="CMP1189" s="140"/>
      <c r="CMQ1189" s="140"/>
      <c r="CMR1189" s="140"/>
      <c r="CMS1189" s="140"/>
      <c r="CMT1189" s="140"/>
      <c r="CMU1189" s="140"/>
      <c r="CMV1189" s="140"/>
      <c r="CMW1189" s="140"/>
      <c r="CMX1189" s="140"/>
      <c r="CMY1189" s="140"/>
      <c r="CMZ1189" s="140"/>
      <c r="CNA1189" s="140"/>
      <c r="CNB1189" s="140"/>
      <c r="CNC1189" s="140"/>
      <c r="CND1189" s="140"/>
      <c r="CNE1189" s="140"/>
      <c r="CNF1189" s="140"/>
      <c r="CNG1189" s="140"/>
      <c r="CNH1189" s="140"/>
      <c r="CNI1189" s="140"/>
      <c r="CNJ1189" s="140"/>
      <c r="CNK1189" s="140"/>
      <c r="CNL1189" s="140"/>
      <c r="CNM1189" s="140"/>
      <c r="CNN1189" s="140"/>
      <c r="CNO1189" s="140"/>
      <c r="CNP1189" s="140"/>
      <c r="CNQ1189" s="140"/>
      <c r="CNR1189" s="140"/>
      <c r="CNS1189" s="140"/>
      <c r="CNT1189" s="140"/>
      <c r="CNU1189" s="140"/>
      <c r="CNV1189" s="140"/>
      <c r="CNW1189" s="140"/>
      <c r="CNX1189" s="140"/>
      <c r="CNY1189" s="140"/>
      <c r="CNZ1189" s="140"/>
      <c r="COA1189" s="140"/>
      <c r="COB1189" s="140"/>
      <c r="COC1189" s="140"/>
      <c r="COD1189" s="140"/>
      <c r="COE1189" s="140"/>
      <c r="COF1189" s="140"/>
      <c r="COG1189" s="140"/>
      <c r="COH1189" s="140"/>
      <c r="COI1189" s="140"/>
      <c r="COJ1189" s="140"/>
      <c r="COK1189" s="140"/>
      <c r="COL1189" s="140"/>
      <c r="COM1189" s="140"/>
      <c r="CON1189" s="140"/>
      <c r="COO1189" s="140"/>
      <c r="COP1189" s="140"/>
      <c r="COQ1189" s="140"/>
      <c r="COR1189" s="140"/>
      <c r="COS1189" s="140"/>
      <c r="COT1189" s="140"/>
      <c r="COU1189" s="140"/>
      <c r="COV1189" s="140"/>
      <c r="COW1189" s="140"/>
      <c r="COX1189" s="140"/>
      <c r="COY1189" s="140"/>
      <c r="COZ1189" s="140"/>
      <c r="CPA1189" s="140"/>
      <c r="CPB1189" s="140"/>
      <c r="CPC1189" s="140"/>
      <c r="CPD1189" s="140"/>
      <c r="CPE1189" s="140"/>
      <c r="CPF1189" s="140"/>
      <c r="CPG1189" s="140"/>
      <c r="CPH1189" s="140"/>
      <c r="CPI1189" s="140"/>
      <c r="CPJ1189" s="140"/>
      <c r="CPK1189" s="140"/>
      <c r="CPL1189" s="140"/>
      <c r="CPM1189" s="140"/>
      <c r="CPN1189" s="140"/>
      <c r="CPO1189" s="140"/>
      <c r="CPP1189" s="140"/>
      <c r="CPQ1189" s="140"/>
      <c r="CPR1189" s="140"/>
      <c r="CPS1189" s="140"/>
      <c r="CPT1189" s="140"/>
      <c r="CPU1189" s="140"/>
      <c r="CPV1189" s="140"/>
      <c r="CPW1189" s="140"/>
      <c r="CPX1189" s="140"/>
      <c r="CPY1189" s="140"/>
      <c r="CPZ1189" s="140"/>
      <c r="CQA1189" s="140"/>
      <c r="CQB1189" s="140"/>
      <c r="CQC1189" s="140"/>
      <c r="CQD1189" s="140"/>
      <c r="CQE1189" s="140"/>
      <c r="CQF1189" s="140"/>
      <c r="CQG1189" s="140"/>
      <c r="CQH1189" s="140"/>
      <c r="CQI1189" s="140"/>
      <c r="CQJ1189" s="140"/>
      <c r="CQK1189" s="140"/>
      <c r="CQL1189" s="140"/>
      <c r="CQM1189" s="140"/>
      <c r="CQN1189" s="140"/>
      <c r="CQO1189" s="140"/>
      <c r="CQP1189" s="140"/>
      <c r="CQQ1189" s="140"/>
      <c r="CQR1189" s="140"/>
      <c r="CQS1189" s="140"/>
      <c r="CQT1189" s="140"/>
      <c r="CQU1189" s="140"/>
      <c r="CQV1189" s="140"/>
      <c r="CQW1189" s="140"/>
      <c r="CQX1189" s="140"/>
      <c r="CQY1189" s="140"/>
      <c r="CQZ1189" s="140"/>
      <c r="CRA1189" s="140"/>
      <c r="CRB1189" s="140"/>
      <c r="CRC1189" s="140"/>
      <c r="CRD1189" s="140"/>
      <c r="CRE1189" s="140"/>
      <c r="CRF1189" s="140"/>
      <c r="CRG1189" s="140"/>
      <c r="CRH1189" s="140"/>
      <c r="CRI1189" s="140"/>
      <c r="CRJ1189" s="140"/>
      <c r="CRK1189" s="140"/>
      <c r="CRL1189" s="140"/>
      <c r="CRM1189" s="140"/>
      <c r="CRN1189" s="140"/>
      <c r="CRO1189" s="140"/>
      <c r="CRP1189" s="140"/>
      <c r="CRQ1189" s="140"/>
      <c r="CRR1189" s="140"/>
      <c r="CRS1189" s="140"/>
      <c r="CRT1189" s="140"/>
      <c r="CRU1189" s="140"/>
      <c r="CRV1189" s="140"/>
      <c r="CRW1189" s="140"/>
      <c r="CRX1189" s="140"/>
      <c r="CRY1189" s="140"/>
      <c r="CRZ1189" s="140"/>
      <c r="CSA1189" s="140"/>
      <c r="CSB1189" s="140"/>
      <c r="CSC1189" s="140"/>
      <c r="CSD1189" s="140"/>
      <c r="CSE1189" s="140"/>
      <c r="CSF1189" s="140"/>
      <c r="CSG1189" s="140"/>
      <c r="CSH1189" s="140"/>
      <c r="CSI1189" s="140"/>
      <c r="CSJ1189" s="140"/>
      <c r="CSK1189" s="140"/>
      <c r="CSL1189" s="140"/>
      <c r="CSM1189" s="140"/>
      <c r="CSN1189" s="140"/>
      <c r="CSO1189" s="140"/>
      <c r="CSP1189" s="140"/>
      <c r="CSQ1189" s="140"/>
      <c r="CSR1189" s="140"/>
      <c r="CSS1189" s="140"/>
      <c r="CST1189" s="140"/>
      <c r="CSU1189" s="140"/>
      <c r="CSV1189" s="140"/>
      <c r="CSW1189" s="140"/>
      <c r="CSX1189" s="140"/>
      <c r="CSY1189" s="140"/>
      <c r="CSZ1189" s="140"/>
      <c r="CTA1189" s="140"/>
      <c r="CTB1189" s="140"/>
      <c r="CTC1189" s="140"/>
      <c r="CTD1189" s="140"/>
      <c r="CTE1189" s="140"/>
      <c r="CTF1189" s="140"/>
      <c r="CTG1189" s="140"/>
      <c r="CTH1189" s="140"/>
      <c r="CTI1189" s="140"/>
      <c r="CTJ1189" s="140"/>
      <c r="CTK1189" s="140"/>
      <c r="CTL1189" s="140"/>
      <c r="CTM1189" s="140"/>
      <c r="CTN1189" s="140"/>
      <c r="CTO1189" s="140"/>
      <c r="CTP1189" s="140"/>
      <c r="CTQ1189" s="140"/>
      <c r="CTR1189" s="140"/>
      <c r="CTS1189" s="140"/>
      <c r="CTT1189" s="140"/>
      <c r="CTU1189" s="140"/>
      <c r="CTV1189" s="140"/>
      <c r="CTW1189" s="140"/>
      <c r="CTX1189" s="140"/>
      <c r="CTY1189" s="140"/>
      <c r="CTZ1189" s="140"/>
      <c r="CUA1189" s="140"/>
      <c r="CUB1189" s="140"/>
      <c r="CUC1189" s="140"/>
      <c r="CUD1189" s="140"/>
      <c r="CUE1189" s="140"/>
      <c r="CUF1189" s="140"/>
      <c r="CUG1189" s="140"/>
      <c r="CUH1189" s="140"/>
      <c r="CUI1189" s="140"/>
      <c r="CUJ1189" s="140"/>
      <c r="CUK1189" s="140"/>
      <c r="CUL1189" s="140"/>
      <c r="CUM1189" s="140"/>
      <c r="CUN1189" s="140"/>
      <c r="CUO1189" s="140"/>
      <c r="CUP1189" s="140"/>
      <c r="CUQ1189" s="140"/>
      <c r="CUR1189" s="140"/>
      <c r="CUS1189" s="140"/>
      <c r="CUT1189" s="140"/>
      <c r="CUU1189" s="140"/>
      <c r="CUV1189" s="140"/>
      <c r="CUW1189" s="140"/>
      <c r="CUX1189" s="140"/>
      <c r="CUY1189" s="140"/>
      <c r="CUZ1189" s="140"/>
      <c r="CVA1189" s="140"/>
      <c r="CVB1189" s="140"/>
      <c r="CVC1189" s="140"/>
      <c r="CVD1189" s="140"/>
      <c r="CVE1189" s="140"/>
      <c r="CVF1189" s="140"/>
      <c r="CVG1189" s="140"/>
      <c r="CVH1189" s="140"/>
      <c r="CVI1189" s="140"/>
      <c r="CVJ1189" s="140"/>
      <c r="CVK1189" s="140"/>
      <c r="CVL1189" s="140"/>
      <c r="CVM1189" s="140"/>
      <c r="CVN1189" s="140"/>
      <c r="CVO1189" s="140"/>
      <c r="CVP1189" s="140"/>
      <c r="CVQ1189" s="140"/>
      <c r="CVR1189" s="140"/>
      <c r="CVS1189" s="140"/>
      <c r="CVT1189" s="140"/>
      <c r="CVU1189" s="140"/>
      <c r="CVV1189" s="140"/>
      <c r="CVW1189" s="140"/>
      <c r="CVX1189" s="140"/>
      <c r="CVY1189" s="140"/>
      <c r="CVZ1189" s="140"/>
      <c r="CWA1189" s="140"/>
      <c r="CWB1189" s="140"/>
      <c r="CWC1189" s="140"/>
      <c r="CWD1189" s="140"/>
      <c r="CWE1189" s="140"/>
      <c r="CWF1189" s="140"/>
      <c r="CWG1189" s="140"/>
      <c r="CWH1189" s="140"/>
      <c r="CWI1189" s="140"/>
      <c r="CWJ1189" s="140"/>
      <c r="CWK1189" s="140"/>
      <c r="CWL1189" s="140"/>
      <c r="CWM1189" s="140"/>
      <c r="CWN1189" s="140"/>
      <c r="CWO1189" s="140"/>
      <c r="CWP1189" s="140"/>
      <c r="CWQ1189" s="140"/>
      <c r="CWR1189" s="140"/>
      <c r="CWS1189" s="140"/>
      <c r="CWT1189" s="140"/>
      <c r="CWU1189" s="140"/>
      <c r="CWV1189" s="140"/>
      <c r="CWW1189" s="140"/>
      <c r="CWX1189" s="140"/>
      <c r="CWY1189" s="140"/>
      <c r="CWZ1189" s="140"/>
      <c r="CXA1189" s="140"/>
      <c r="CXB1189" s="140"/>
      <c r="CXC1189" s="140"/>
      <c r="CXD1189" s="140"/>
      <c r="CXE1189" s="140"/>
      <c r="CXF1189" s="140"/>
      <c r="CXG1189" s="140"/>
      <c r="CXH1189" s="140"/>
      <c r="CXI1189" s="140"/>
      <c r="CXJ1189" s="140"/>
      <c r="CXK1189" s="140"/>
      <c r="CXL1189" s="140"/>
      <c r="CXM1189" s="140"/>
      <c r="CXN1189" s="140"/>
      <c r="CXO1189" s="140"/>
      <c r="CXP1189" s="140"/>
      <c r="CXQ1189" s="140"/>
      <c r="CXR1189" s="140"/>
      <c r="CXS1189" s="140"/>
      <c r="CXT1189" s="140"/>
      <c r="CXU1189" s="140"/>
      <c r="CXV1189" s="140"/>
      <c r="CXW1189" s="140"/>
      <c r="CXX1189" s="140"/>
      <c r="CXY1189" s="140"/>
      <c r="CXZ1189" s="140"/>
      <c r="CYA1189" s="140"/>
      <c r="CYB1189" s="140"/>
      <c r="CYC1189" s="140"/>
      <c r="CYD1189" s="140"/>
      <c r="CYE1189" s="140"/>
      <c r="CYF1189" s="140"/>
      <c r="CYG1189" s="140"/>
      <c r="CYH1189" s="140"/>
      <c r="CYI1189" s="140"/>
      <c r="CYJ1189" s="140"/>
      <c r="CYK1189" s="140"/>
      <c r="CYL1189" s="140"/>
      <c r="CYM1189" s="140"/>
      <c r="CYN1189" s="140"/>
      <c r="CYO1189" s="140"/>
      <c r="CYP1189" s="140"/>
      <c r="CYQ1189" s="140"/>
      <c r="CYR1189" s="140"/>
      <c r="CYS1189" s="140"/>
      <c r="CYT1189" s="140"/>
      <c r="CYU1189" s="140"/>
      <c r="CYV1189" s="140"/>
      <c r="CYW1189" s="140"/>
      <c r="CYX1189" s="140"/>
      <c r="CYY1189" s="140"/>
      <c r="CYZ1189" s="140"/>
      <c r="CZA1189" s="140"/>
      <c r="CZB1189" s="140"/>
      <c r="CZC1189" s="140"/>
      <c r="CZD1189" s="140"/>
      <c r="CZE1189" s="140"/>
      <c r="CZF1189" s="140"/>
      <c r="CZG1189" s="140"/>
      <c r="CZH1189" s="140"/>
      <c r="CZI1189" s="140"/>
      <c r="CZJ1189" s="140"/>
      <c r="CZK1189" s="140"/>
      <c r="CZL1189" s="140"/>
      <c r="CZM1189" s="140"/>
      <c r="CZN1189" s="140"/>
      <c r="CZO1189" s="140"/>
      <c r="CZP1189" s="140"/>
      <c r="CZQ1189" s="140"/>
      <c r="CZR1189" s="140"/>
      <c r="CZS1189" s="140"/>
      <c r="CZT1189" s="140"/>
      <c r="CZU1189" s="140"/>
      <c r="CZV1189" s="140"/>
      <c r="CZW1189" s="140"/>
      <c r="CZX1189" s="140"/>
      <c r="CZY1189" s="140"/>
      <c r="CZZ1189" s="140"/>
      <c r="DAA1189" s="140"/>
      <c r="DAB1189" s="140"/>
      <c r="DAC1189" s="140"/>
      <c r="DAD1189" s="140"/>
      <c r="DAE1189" s="140"/>
      <c r="DAF1189" s="140"/>
      <c r="DAG1189" s="140"/>
      <c r="DAH1189" s="140"/>
      <c r="DAI1189" s="140"/>
      <c r="DAJ1189" s="140"/>
      <c r="DAK1189" s="140"/>
      <c r="DAL1189" s="140"/>
      <c r="DAM1189" s="140"/>
      <c r="DAN1189" s="140"/>
      <c r="DAO1189" s="140"/>
      <c r="DAP1189" s="140"/>
      <c r="DAQ1189" s="140"/>
      <c r="DAR1189" s="140"/>
      <c r="DAS1189" s="140"/>
      <c r="DAT1189" s="140"/>
      <c r="DAU1189" s="140"/>
      <c r="DAV1189" s="140"/>
      <c r="DAW1189" s="140"/>
      <c r="DAX1189" s="140"/>
      <c r="DAY1189" s="140"/>
      <c r="DAZ1189" s="140"/>
      <c r="DBA1189" s="140"/>
      <c r="DBB1189" s="140"/>
      <c r="DBC1189" s="140"/>
      <c r="DBD1189" s="140"/>
      <c r="DBE1189" s="140"/>
      <c r="DBF1189" s="140"/>
      <c r="DBG1189" s="140"/>
      <c r="DBH1189" s="140"/>
      <c r="DBI1189" s="140"/>
      <c r="DBJ1189" s="140"/>
      <c r="DBK1189" s="140"/>
      <c r="DBL1189" s="140"/>
      <c r="DBM1189" s="140"/>
      <c r="DBN1189" s="140"/>
      <c r="DBO1189" s="140"/>
      <c r="DBP1189" s="140"/>
      <c r="DBQ1189" s="140"/>
      <c r="DBR1189" s="140"/>
      <c r="DBS1189" s="140"/>
      <c r="DBT1189" s="140"/>
      <c r="DBU1189" s="140"/>
      <c r="DBV1189" s="140"/>
      <c r="DBW1189" s="140"/>
      <c r="DBX1189" s="140"/>
      <c r="DBY1189" s="140"/>
      <c r="DBZ1189" s="140"/>
      <c r="DCA1189" s="140"/>
      <c r="DCB1189" s="140"/>
      <c r="DCC1189" s="140"/>
      <c r="DCD1189" s="140"/>
      <c r="DCE1189" s="140"/>
      <c r="DCF1189" s="140"/>
      <c r="DCG1189" s="140"/>
      <c r="DCH1189" s="140"/>
      <c r="DCI1189" s="140"/>
      <c r="DCJ1189" s="140"/>
      <c r="DCK1189" s="140"/>
      <c r="DCL1189" s="140"/>
      <c r="DCM1189" s="140"/>
      <c r="DCN1189" s="140"/>
      <c r="DCO1189" s="140"/>
      <c r="DCP1189" s="140"/>
      <c r="DCQ1189" s="140"/>
      <c r="DCR1189" s="140"/>
      <c r="DCS1189" s="140"/>
      <c r="DCT1189" s="140"/>
      <c r="DCU1189" s="140"/>
      <c r="DCV1189" s="140"/>
      <c r="DCW1189" s="140"/>
      <c r="DCX1189" s="140"/>
      <c r="DCY1189" s="140"/>
      <c r="DCZ1189" s="140"/>
      <c r="DDA1189" s="140"/>
      <c r="DDB1189" s="140"/>
      <c r="DDC1189" s="140"/>
      <c r="DDD1189" s="140"/>
      <c r="DDE1189" s="140"/>
      <c r="DDF1189" s="140"/>
      <c r="DDG1189" s="140"/>
      <c r="DDH1189" s="140"/>
      <c r="DDI1189" s="140"/>
      <c r="DDJ1189" s="140"/>
      <c r="DDK1189" s="140"/>
      <c r="DDL1189" s="140"/>
      <c r="DDM1189" s="140"/>
      <c r="DDN1189" s="140"/>
      <c r="DDO1189" s="140"/>
      <c r="DDP1189" s="140"/>
      <c r="DDQ1189" s="140"/>
      <c r="DDR1189" s="140"/>
      <c r="DDS1189" s="140"/>
      <c r="DDT1189" s="140"/>
      <c r="DDU1189" s="140"/>
      <c r="DDV1189" s="140"/>
      <c r="DDW1189" s="140"/>
      <c r="DDX1189" s="140"/>
      <c r="DDY1189" s="140"/>
      <c r="DDZ1189" s="140"/>
      <c r="DEA1189" s="140"/>
      <c r="DEB1189" s="140"/>
      <c r="DEC1189" s="140"/>
      <c r="DED1189" s="140"/>
      <c r="DEE1189" s="140"/>
      <c r="DEF1189" s="140"/>
      <c r="DEG1189" s="140"/>
      <c r="DEH1189" s="140"/>
      <c r="DEI1189" s="140"/>
      <c r="DEJ1189" s="140"/>
      <c r="DEK1189" s="140"/>
      <c r="DEL1189" s="140"/>
      <c r="DEM1189" s="140"/>
      <c r="DEN1189" s="140"/>
      <c r="DEO1189" s="140"/>
      <c r="DEP1189" s="140"/>
      <c r="DEQ1189" s="140"/>
      <c r="DER1189" s="140"/>
      <c r="DES1189" s="140"/>
      <c r="DET1189" s="140"/>
      <c r="DEU1189" s="140"/>
      <c r="DEV1189" s="140"/>
      <c r="DEW1189" s="140"/>
      <c r="DEX1189" s="140"/>
      <c r="DEY1189" s="140"/>
      <c r="DEZ1189" s="140"/>
      <c r="DFA1189" s="140"/>
      <c r="DFB1189" s="140"/>
      <c r="DFC1189" s="140"/>
      <c r="DFD1189" s="140"/>
      <c r="DFE1189" s="140"/>
      <c r="DFF1189" s="140"/>
      <c r="DFG1189" s="140"/>
      <c r="DFH1189" s="140"/>
      <c r="DFI1189" s="140"/>
      <c r="DFJ1189" s="140"/>
      <c r="DFK1189" s="140"/>
      <c r="DFL1189" s="140"/>
      <c r="DFM1189" s="140"/>
      <c r="DFN1189" s="140"/>
      <c r="DFO1189" s="140"/>
      <c r="DFP1189" s="140"/>
      <c r="DFQ1189" s="140"/>
      <c r="DFR1189" s="140"/>
      <c r="DFS1189" s="140"/>
      <c r="DFT1189" s="140"/>
      <c r="DFU1189" s="140"/>
      <c r="DFV1189" s="140"/>
      <c r="DFW1189" s="140"/>
      <c r="DFX1189" s="140"/>
      <c r="DFY1189" s="140"/>
      <c r="DFZ1189" s="140"/>
      <c r="DGA1189" s="140"/>
      <c r="DGB1189" s="140"/>
      <c r="DGC1189" s="140"/>
      <c r="DGD1189" s="140"/>
      <c r="DGE1189" s="140"/>
      <c r="DGF1189" s="140"/>
      <c r="DGG1189" s="140"/>
      <c r="DGH1189" s="140"/>
      <c r="DGI1189" s="140"/>
      <c r="DGJ1189" s="140"/>
      <c r="DGK1189" s="140"/>
      <c r="DGL1189" s="140"/>
      <c r="DGM1189" s="140"/>
      <c r="DGN1189" s="140"/>
      <c r="DGO1189" s="140"/>
      <c r="DGP1189" s="140"/>
      <c r="DGQ1189" s="140"/>
      <c r="DGR1189" s="140"/>
      <c r="DGS1189" s="140"/>
      <c r="DGT1189" s="140"/>
      <c r="DGU1189" s="140"/>
      <c r="DGV1189" s="140"/>
      <c r="DGW1189" s="140"/>
      <c r="DGX1189" s="140"/>
      <c r="DGY1189" s="140"/>
      <c r="DGZ1189" s="140"/>
      <c r="DHA1189" s="140"/>
      <c r="DHB1189" s="140"/>
      <c r="DHC1189" s="140"/>
      <c r="DHD1189" s="140"/>
      <c r="DHE1189" s="140"/>
      <c r="DHF1189" s="140"/>
      <c r="DHG1189" s="140"/>
      <c r="DHH1189" s="140"/>
      <c r="DHI1189" s="140"/>
      <c r="DHJ1189" s="140"/>
      <c r="DHK1189" s="140"/>
      <c r="DHL1189" s="140"/>
      <c r="DHM1189" s="140"/>
      <c r="DHN1189" s="140"/>
      <c r="DHO1189" s="140"/>
      <c r="DHP1189" s="140"/>
      <c r="DHQ1189" s="140"/>
      <c r="DHR1189" s="140"/>
      <c r="DHS1189" s="140"/>
      <c r="DHT1189" s="140"/>
      <c r="DHU1189" s="140"/>
      <c r="DHV1189" s="140"/>
      <c r="DHW1189" s="140"/>
      <c r="DHX1189" s="140"/>
      <c r="DHY1189" s="140"/>
      <c r="DHZ1189" s="140"/>
      <c r="DIA1189" s="140"/>
      <c r="DIB1189" s="140"/>
      <c r="DIC1189" s="140"/>
      <c r="DID1189" s="140"/>
      <c r="DIE1189" s="140"/>
      <c r="DIF1189" s="140"/>
      <c r="DIG1189" s="140"/>
      <c r="DIH1189" s="140"/>
      <c r="DII1189" s="140"/>
      <c r="DIJ1189" s="140"/>
      <c r="DIK1189" s="140"/>
      <c r="DIL1189" s="140"/>
      <c r="DIM1189" s="140"/>
      <c r="DIN1189" s="140"/>
      <c r="DIO1189" s="140"/>
      <c r="DIP1189" s="140"/>
      <c r="DIQ1189" s="140"/>
      <c r="DIR1189" s="140"/>
      <c r="DIS1189" s="140"/>
      <c r="DIT1189" s="140"/>
      <c r="DIU1189" s="140"/>
      <c r="DIV1189" s="140"/>
      <c r="DIW1189" s="140"/>
      <c r="DIX1189" s="140"/>
      <c r="DIY1189" s="140"/>
      <c r="DIZ1189" s="140"/>
      <c r="DJA1189" s="140"/>
      <c r="DJB1189" s="140"/>
      <c r="DJC1189" s="140"/>
      <c r="DJD1189" s="140"/>
      <c r="DJE1189" s="140"/>
      <c r="DJF1189" s="140"/>
      <c r="DJG1189" s="140"/>
      <c r="DJH1189" s="140"/>
      <c r="DJI1189" s="140"/>
      <c r="DJJ1189" s="140"/>
      <c r="DJK1189" s="140"/>
      <c r="DJL1189" s="140"/>
      <c r="DJM1189" s="140"/>
      <c r="DJN1189" s="140"/>
      <c r="DJO1189" s="140"/>
      <c r="DJP1189" s="140"/>
      <c r="DJQ1189" s="140"/>
      <c r="DJR1189" s="140"/>
      <c r="DJS1189" s="140"/>
      <c r="DJT1189" s="140"/>
      <c r="DJU1189" s="140"/>
      <c r="DJV1189" s="140"/>
      <c r="DJW1189" s="140"/>
      <c r="DJX1189" s="140"/>
      <c r="DJY1189" s="140"/>
      <c r="DJZ1189" s="140"/>
      <c r="DKA1189" s="140"/>
      <c r="DKB1189" s="140"/>
      <c r="DKC1189" s="140"/>
      <c r="DKD1189" s="140"/>
      <c r="DKE1189" s="140"/>
      <c r="DKF1189" s="140"/>
      <c r="DKG1189" s="140"/>
      <c r="DKH1189" s="140"/>
      <c r="DKI1189" s="140"/>
      <c r="DKJ1189" s="140"/>
      <c r="DKK1189" s="140"/>
      <c r="DKL1189" s="140"/>
      <c r="DKM1189" s="140"/>
      <c r="DKN1189" s="140"/>
      <c r="DKO1189" s="140"/>
      <c r="DKP1189" s="140"/>
      <c r="DKQ1189" s="140"/>
      <c r="DKR1189" s="140"/>
      <c r="DKS1189" s="140"/>
      <c r="DKT1189" s="140"/>
      <c r="DKU1189" s="140"/>
      <c r="DKV1189" s="140"/>
      <c r="DKW1189" s="140"/>
      <c r="DKX1189" s="140"/>
      <c r="DKY1189" s="140"/>
      <c r="DKZ1189" s="140"/>
      <c r="DLA1189" s="140"/>
      <c r="DLB1189" s="140"/>
      <c r="DLC1189" s="140"/>
      <c r="DLD1189" s="140"/>
      <c r="DLE1189" s="140"/>
      <c r="DLF1189" s="140"/>
      <c r="DLG1189" s="140"/>
      <c r="DLH1189" s="140"/>
      <c r="DLI1189" s="140"/>
      <c r="DLJ1189" s="140"/>
      <c r="DLK1189" s="140"/>
      <c r="DLL1189" s="140"/>
      <c r="DLM1189" s="140"/>
      <c r="DLN1189" s="140"/>
      <c r="DLO1189" s="140"/>
      <c r="DLP1189" s="140"/>
      <c r="DLQ1189" s="140"/>
      <c r="DLR1189" s="140"/>
      <c r="DLS1189" s="140"/>
      <c r="DLT1189" s="140"/>
      <c r="DLU1189" s="140"/>
      <c r="DLV1189" s="140"/>
      <c r="DLW1189" s="140"/>
      <c r="DLX1189" s="140"/>
      <c r="DLY1189" s="140"/>
      <c r="DLZ1189" s="140"/>
      <c r="DMA1189" s="140"/>
      <c r="DMB1189" s="140"/>
      <c r="DMC1189" s="140"/>
      <c r="DMD1189" s="140"/>
      <c r="DME1189" s="140"/>
      <c r="DMF1189" s="140"/>
      <c r="DMG1189" s="140"/>
      <c r="DMH1189" s="140"/>
      <c r="DMI1189" s="140"/>
      <c r="DMJ1189" s="140"/>
      <c r="DMK1189" s="140"/>
      <c r="DML1189" s="140"/>
      <c r="DMM1189" s="140"/>
      <c r="DMN1189" s="140"/>
      <c r="DMO1189" s="140"/>
      <c r="DMP1189" s="140"/>
      <c r="DMQ1189" s="140"/>
      <c r="DMR1189" s="140"/>
      <c r="DMS1189" s="140"/>
      <c r="DMT1189" s="140"/>
      <c r="DMU1189" s="140"/>
      <c r="DMV1189" s="140"/>
      <c r="DMW1189" s="140"/>
      <c r="DMX1189" s="140"/>
      <c r="DMY1189" s="140"/>
      <c r="DMZ1189" s="140"/>
      <c r="DNA1189" s="140"/>
      <c r="DNB1189" s="140"/>
      <c r="DNC1189" s="140"/>
      <c r="DND1189" s="140"/>
      <c r="DNE1189" s="140"/>
      <c r="DNF1189" s="140"/>
      <c r="DNG1189" s="140"/>
      <c r="DNH1189" s="140"/>
      <c r="DNI1189" s="140"/>
      <c r="DNJ1189" s="140"/>
      <c r="DNK1189" s="140"/>
      <c r="DNL1189" s="140"/>
      <c r="DNM1189" s="140"/>
      <c r="DNN1189" s="140"/>
      <c r="DNO1189" s="140"/>
      <c r="DNP1189" s="140"/>
      <c r="DNQ1189" s="140"/>
      <c r="DNR1189" s="140"/>
      <c r="DNS1189" s="140"/>
      <c r="DNT1189" s="140"/>
      <c r="DNU1189" s="140"/>
      <c r="DNV1189" s="140"/>
      <c r="DNW1189" s="140"/>
      <c r="DNX1189" s="140"/>
      <c r="DNY1189" s="140"/>
      <c r="DNZ1189" s="140"/>
      <c r="DOA1189" s="140"/>
      <c r="DOB1189" s="140"/>
      <c r="DOC1189" s="140"/>
      <c r="DOD1189" s="140"/>
      <c r="DOE1189" s="140"/>
      <c r="DOF1189" s="140"/>
      <c r="DOG1189" s="140"/>
      <c r="DOH1189" s="140"/>
      <c r="DOI1189" s="140"/>
      <c r="DOJ1189" s="140"/>
      <c r="DOK1189" s="140"/>
      <c r="DOL1189" s="140"/>
      <c r="DOM1189" s="140"/>
      <c r="DON1189" s="140"/>
      <c r="DOO1189" s="140"/>
      <c r="DOP1189" s="140"/>
      <c r="DOQ1189" s="140"/>
      <c r="DOR1189" s="140"/>
      <c r="DOS1189" s="140"/>
      <c r="DOT1189" s="140"/>
      <c r="DOU1189" s="140"/>
      <c r="DOV1189" s="140"/>
      <c r="DOW1189" s="140"/>
      <c r="DOX1189" s="140"/>
      <c r="DOY1189" s="140"/>
      <c r="DOZ1189" s="140"/>
      <c r="DPA1189" s="140"/>
      <c r="DPB1189" s="140"/>
      <c r="DPC1189" s="140"/>
      <c r="DPD1189" s="140"/>
      <c r="DPE1189" s="140"/>
      <c r="DPF1189" s="140"/>
      <c r="DPG1189" s="140"/>
      <c r="DPH1189" s="140"/>
      <c r="DPI1189" s="140"/>
      <c r="DPJ1189" s="140"/>
      <c r="DPK1189" s="140"/>
      <c r="DPL1189" s="140"/>
      <c r="DPM1189" s="140"/>
      <c r="DPN1189" s="140"/>
      <c r="DPO1189" s="140"/>
      <c r="DPP1189" s="140"/>
      <c r="DPQ1189" s="140"/>
      <c r="DPR1189" s="140"/>
      <c r="DPS1189" s="140"/>
      <c r="DPT1189" s="140"/>
      <c r="DPU1189" s="140"/>
      <c r="DPV1189" s="140"/>
      <c r="DPW1189" s="140"/>
      <c r="DPX1189" s="140"/>
      <c r="DPY1189" s="140"/>
      <c r="DPZ1189" s="140"/>
      <c r="DQA1189" s="140"/>
      <c r="DQB1189" s="140"/>
      <c r="DQC1189" s="140"/>
      <c r="DQD1189" s="140"/>
      <c r="DQE1189" s="140"/>
      <c r="DQF1189" s="140"/>
      <c r="DQG1189" s="140"/>
      <c r="DQH1189" s="140"/>
      <c r="DQI1189" s="140"/>
      <c r="DQJ1189" s="140"/>
      <c r="DQK1189" s="140"/>
      <c r="DQL1189" s="140"/>
      <c r="DQM1189" s="140"/>
      <c r="DQN1189" s="140"/>
      <c r="DQO1189" s="140"/>
      <c r="DQP1189" s="140"/>
      <c r="DQQ1189" s="140"/>
      <c r="DQR1189" s="140"/>
      <c r="DQS1189" s="140"/>
      <c r="DQT1189" s="140"/>
      <c r="DQU1189" s="140"/>
      <c r="DQV1189" s="140"/>
      <c r="DQW1189" s="140"/>
      <c r="DQX1189" s="140"/>
      <c r="DQY1189" s="140"/>
      <c r="DQZ1189" s="140"/>
      <c r="DRA1189" s="140"/>
      <c r="DRB1189" s="140"/>
      <c r="DRC1189" s="140"/>
      <c r="DRD1189" s="140"/>
      <c r="DRE1189" s="140"/>
      <c r="DRF1189" s="140"/>
      <c r="DRG1189" s="140"/>
      <c r="DRH1189" s="140"/>
      <c r="DRI1189" s="140"/>
      <c r="DRJ1189" s="140"/>
      <c r="DRK1189" s="140"/>
      <c r="DRL1189" s="140"/>
      <c r="DRM1189" s="140"/>
      <c r="DRN1189" s="140"/>
      <c r="DRO1189" s="140"/>
      <c r="DRP1189" s="140"/>
      <c r="DRQ1189" s="140"/>
      <c r="DRR1189" s="140"/>
      <c r="DRS1189" s="140"/>
      <c r="DRT1189" s="140"/>
      <c r="DRU1189" s="140"/>
      <c r="DRV1189" s="140"/>
      <c r="DRW1189" s="140"/>
      <c r="DRX1189" s="140"/>
      <c r="DRY1189" s="140"/>
      <c r="DRZ1189" s="140"/>
      <c r="DSA1189" s="140"/>
      <c r="DSB1189" s="140"/>
      <c r="DSC1189" s="140"/>
      <c r="DSD1189" s="140"/>
      <c r="DSE1189" s="140"/>
      <c r="DSF1189" s="140"/>
      <c r="DSG1189" s="140"/>
      <c r="DSH1189" s="140"/>
      <c r="DSI1189" s="140"/>
      <c r="DSJ1189" s="140"/>
      <c r="DSK1189" s="140"/>
      <c r="DSL1189" s="140"/>
      <c r="DSM1189" s="140"/>
      <c r="DSN1189" s="140"/>
      <c r="DSO1189" s="140"/>
      <c r="DSP1189" s="140"/>
      <c r="DSQ1189" s="140"/>
      <c r="DSR1189" s="140"/>
      <c r="DSS1189" s="140"/>
      <c r="DST1189" s="140"/>
      <c r="DSU1189" s="140"/>
      <c r="DSV1189" s="140"/>
      <c r="DSW1189" s="140"/>
      <c r="DSX1189" s="140"/>
      <c r="DSY1189" s="140"/>
      <c r="DSZ1189" s="140"/>
      <c r="DTA1189" s="140"/>
      <c r="DTB1189" s="140"/>
      <c r="DTC1189" s="140"/>
      <c r="DTD1189" s="140"/>
      <c r="DTE1189" s="140"/>
      <c r="DTF1189" s="140"/>
      <c r="DTG1189" s="140"/>
      <c r="DTH1189" s="140"/>
      <c r="DTI1189" s="140"/>
      <c r="DTJ1189" s="140"/>
      <c r="DTK1189" s="140"/>
      <c r="DTL1189" s="140"/>
      <c r="DTM1189" s="140"/>
      <c r="DTN1189" s="140"/>
      <c r="DTO1189" s="140"/>
      <c r="DTP1189" s="140"/>
      <c r="DTQ1189" s="140"/>
      <c r="DTR1189" s="140"/>
      <c r="DTS1189" s="140"/>
      <c r="DTT1189" s="140"/>
      <c r="DTU1189" s="140"/>
      <c r="DTV1189" s="140"/>
      <c r="DTW1189" s="140"/>
      <c r="DTX1189" s="140"/>
      <c r="DTY1189" s="140"/>
      <c r="DTZ1189" s="140"/>
      <c r="DUA1189" s="140"/>
      <c r="DUB1189" s="140"/>
      <c r="DUC1189" s="140"/>
      <c r="DUD1189" s="140"/>
      <c r="DUE1189" s="140"/>
      <c r="DUF1189" s="140"/>
      <c r="DUG1189" s="140"/>
      <c r="DUH1189" s="140"/>
      <c r="DUI1189" s="140"/>
      <c r="DUJ1189" s="140"/>
      <c r="DUK1189" s="140"/>
      <c r="DUL1189" s="140"/>
      <c r="DUM1189" s="140"/>
      <c r="DUN1189" s="140"/>
      <c r="DUO1189" s="140"/>
      <c r="DUP1189" s="140"/>
      <c r="DUQ1189" s="140"/>
      <c r="DUR1189" s="140"/>
      <c r="DUS1189" s="140"/>
      <c r="DUT1189" s="140"/>
      <c r="DUU1189" s="140"/>
      <c r="DUV1189" s="140"/>
      <c r="DUW1189" s="140"/>
      <c r="DUX1189" s="140"/>
      <c r="DUY1189" s="140"/>
      <c r="DUZ1189" s="140"/>
      <c r="DVA1189" s="140"/>
      <c r="DVB1189" s="140"/>
      <c r="DVC1189" s="140"/>
      <c r="DVD1189" s="140"/>
      <c r="DVE1189" s="140"/>
      <c r="DVF1189" s="140"/>
      <c r="DVG1189" s="140"/>
      <c r="DVH1189" s="140"/>
      <c r="DVI1189" s="140"/>
      <c r="DVJ1189" s="140"/>
      <c r="DVK1189" s="140"/>
      <c r="DVL1189" s="140"/>
      <c r="DVM1189" s="140"/>
      <c r="DVN1189" s="140"/>
      <c r="DVO1189" s="140"/>
      <c r="DVP1189" s="140"/>
      <c r="DVQ1189" s="140"/>
      <c r="DVR1189" s="140"/>
      <c r="DVS1189" s="140"/>
      <c r="DVT1189" s="140"/>
      <c r="DVU1189" s="140"/>
      <c r="DVV1189" s="140"/>
      <c r="DVW1189" s="140"/>
      <c r="DVX1189" s="140"/>
      <c r="DVY1189" s="140"/>
      <c r="DVZ1189" s="140"/>
      <c r="DWA1189" s="140"/>
      <c r="DWB1189" s="140"/>
      <c r="DWC1189" s="140"/>
      <c r="DWD1189" s="140"/>
      <c r="DWE1189" s="140"/>
      <c r="DWF1189" s="140"/>
      <c r="DWG1189" s="140"/>
      <c r="DWH1189" s="140"/>
      <c r="DWI1189" s="140"/>
      <c r="DWJ1189" s="140"/>
      <c r="DWK1189" s="140"/>
      <c r="DWL1189" s="140"/>
      <c r="DWM1189" s="140"/>
      <c r="DWN1189" s="140"/>
      <c r="DWO1189" s="140"/>
      <c r="DWP1189" s="140"/>
      <c r="DWQ1189" s="140"/>
      <c r="DWR1189" s="140"/>
      <c r="DWS1189" s="140"/>
      <c r="DWT1189" s="140"/>
      <c r="DWU1189" s="140"/>
      <c r="DWV1189" s="140"/>
      <c r="DWW1189" s="140"/>
      <c r="DWX1189" s="140"/>
      <c r="DWY1189" s="140"/>
      <c r="DWZ1189" s="140"/>
      <c r="DXA1189" s="140"/>
      <c r="DXB1189" s="140"/>
      <c r="DXC1189" s="140"/>
      <c r="DXD1189" s="140"/>
      <c r="DXE1189" s="140"/>
      <c r="DXF1189" s="140"/>
      <c r="DXG1189" s="140"/>
      <c r="DXH1189" s="140"/>
      <c r="DXI1189" s="140"/>
      <c r="DXJ1189" s="140"/>
      <c r="DXK1189" s="140"/>
      <c r="DXL1189" s="140"/>
      <c r="DXM1189" s="140"/>
      <c r="DXN1189" s="140"/>
      <c r="DXO1189" s="140"/>
      <c r="DXP1189" s="140"/>
      <c r="DXQ1189" s="140"/>
      <c r="DXR1189" s="140"/>
      <c r="DXS1189" s="140"/>
      <c r="DXT1189" s="140"/>
      <c r="DXU1189" s="140"/>
      <c r="DXV1189" s="140"/>
      <c r="DXW1189" s="140"/>
      <c r="DXX1189" s="140"/>
      <c r="DXY1189" s="140"/>
      <c r="DXZ1189" s="140"/>
      <c r="DYA1189" s="140"/>
      <c r="DYB1189" s="140"/>
      <c r="DYC1189" s="140"/>
      <c r="DYD1189" s="140"/>
      <c r="DYE1189" s="140"/>
      <c r="DYF1189" s="140"/>
      <c r="DYG1189" s="140"/>
      <c r="DYH1189" s="140"/>
      <c r="DYI1189" s="140"/>
      <c r="DYJ1189" s="140"/>
      <c r="DYK1189" s="140"/>
      <c r="DYL1189" s="140"/>
      <c r="DYM1189" s="140"/>
      <c r="DYN1189" s="140"/>
      <c r="DYO1189" s="140"/>
      <c r="DYP1189" s="140"/>
      <c r="DYQ1189" s="140"/>
      <c r="DYR1189" s="140"/>
      <c r="DYS1189" s="140"/>
      <c r="DYT1189" s="140"/>
      <c r="DYU1189" s="140"/>
      <c r="DYV1189" s="140"/>
      <c r="DYW1189" s="140"/>
      <c r="DYX1189" s="140"/>
      <c r="DYY1189" s="140"/>
      <c r="DYZ1189" s="140"/>
      <c r="DZA1189" s="140"/>
      <c r="DZB1189" s="140"/>
      <c r="DZC1189" s="140"/>
      <c r="DZD1189" s="140"/>
      <c r="DZE1189" s="140"/>
      <c r="DZF1189" s="140"/>
      <c r="DZG1189" s="140"/>
      <c r="DZH1189" s="140"/>
      <c r="DZI1189" s="140"/>
      <c r="DZJ1189" s="140"/>
      <c r="DZK1189" s="140"/>
      <c r="DZL1189" s="140"/>
      <c r="DZM1189" s="140"/>
      <c r="DZN1189" s="140"/>
      <c r="DZO1189" s="140"/>
      <c r="DZP1189" s="140"/>
      <c r="DZQ1189" s="140"/>
      <c r="DZR1189" s="140"/>
      <c r="DZS1189" s="140"/>
      <c r="DZT1189" s="140"/>
      <c r="DZU1189" s="140"/>
      <c r="DZV1189" s="140"/>
      <c r="DZW1189" s="140"/>
      <c r="DZX1189" s="140"/>
      <c r="DZY1189" s="140"/>
      <c r="DZZ1189" s="140"/>
      <c r="EAA1189" s="140"/>
      <c r="EAB1189" s="140"/>
      <c r="EAC1189" s="140"/>
      <c r="EAD1189" s="140"/>
      <c r="EAE1189" s="140"/>
      <c r="EAF1189" s="140"/>
      <c r="EAG1189" s="140"/>
      <c r="EAH1189" s="140"/>
      <c r="EAI1189" s="140"/>
      <c r="EAJ1189" s="140"/>
      <c r="EAK1189" s="140"/>
      <c r="EAL1189" s="140"/>
      <c r="EAM1189" s="140"/>
      <c r="EAN1189" s="140"/>
      <c r="EAO1189" s="140"/>
      <c r="EAP1189" s="140"/>
      <c r="EAQ1189" s="140"/>
      <c r="EAR1189" s="140"/>
      <c r="EAS1189" s="140"/>
      <c r="EAT1189" s="140"/>
      <c r="EAU1189" s="140"/>
      <c r="EAV1189" s="140"/>
      <c r="EAW1189" s="140"/>
      <c r="EAX1189" s="140"/>
      <c r="EAY1189" s="140"/>
      <c r="EAZ1189" s="140"/>
      <c r="EBA1189" s="140"/>
      <c r="EBB1189" s="140"/>
      <c r="EBC1189" s="140"/>
      <c r="EBD1189" s="140"/>
      <c r="EBE1189" s="140"/>
      <c r="EBF1189" s="140"/>
      <c r="EBG1189" s="140"/>
      <c r="EBH1189" s="140"/>
      <c r="EBI1189" s="140"/>
      <c r="EBJ1189" s="140"/>
      <c r="EBK1189" s="140"/>
      <c r="EBL1189" s="140"/>
      <c r="EBM1189" s="140"/>
      <c r="EBN1189" s="140"/>
      <c r="EBO1189" s="140"/>
      <c r="EBP1189" s="140"/>
      <c r="EBQ1189" s="140"/>
      <c r="EBR1189" s="140"/>
      <c r="EBS1189" s="140"/>
      <c r="EBT1189" s="140"/>
      <c r="EBU1189" s="140"/>
      <c r="EBV1189" s="140"/>
      <c r="EBW1189" s="140"/>
      <c r="EBX1189" s="140"/>
      <c r="EBY1189" s="140"/>
      <c r="EBZ1189" s="140"/>
      <c r="ECA1189" s="140"/>
      <c r="ECB1189" s="140"/>
      <c r="ECC1189" s="140"/>
      <c r="ECD1189" s="140"/>
      <c r="ECE1189" s="140"/>
      <c r="ECF1189" s="140"/>
      <c r="ECG1189" s="140"/>
      <c r="ECH1189" s="140"/>
      <c r="ECI1189" s="140"/>
      <c r="ECJ1189" s="140"/>
      <c r="ECK1189" s="140"/>
      <c r="ECL1189" s="140"/>
      <c r="ECM1189" s="140"/>
      <c r="ECN1189" s="140"/>
      <c r="ECO1189" s="140"/>
      <c r="ECP1189" s="140"/>
      <c r="ECQ1189" s="140"/>
      <c r="ECR1189" s="140"/>
      <c r="ECS1189" s="140"/>
      <c r="ECT1189" s="140"/>
      <c r="ECU1189" s="140"/>
      <c r="ECV1189" s="140"/>
      <c r="ECW1189" s="140"/>
      <c r="ECX1189" s="140"/>
      <c r="ECY1189" s="140"/>
      <c r="ECZ1189" s="140"/>
      <c r="EDA1189" s="140"/>
      <c r="EDB1189" s="140"/>
      <c r="EDC1189" s="140"/>
      <c r="EDD1189" s="140"/>
      <c r="EDE1189" s="140"/>
      <c r="EDF1189" s="140"/>
      <c r="EDG1189" s="140"/>
      <c r="EDH1189" s="140"/>
      <c r="EDI1189" s="140"/>
      <c r="EDJ1189" s="140"/>
      <c r="EDK1189" s="140"/>
      <c r="EDL1189" s="140"/>
      <c r="EDM1189" s="140"/>
      <c r="EDN1189" s="140"/>
      <c r="EDO1189" s="140"/>
      <c r="EDP1189" s="140"/>
      <c r="EDQ1189" s="140"/>
      <c r="EDR1189" s="140"/>
      <c r="EDS1189" s="140"/>
      <c r="EDT1189" s="140"/>
      <c r="EDU1189" s="140"/>
      <c r="EDV1189" s="140"/>
      <c r="EDW1189" s="140"/>
      <c r="EDX1189" s="140"/>
      <c r="EDY1189" s="140"/>
      <c r="EDZ1189" s="140"/>
      <c r="EEA1189" s="140"/>
      <c r="EEB1189" s="140"/>
      <c r="EEC1189" s="140"/>
      <c r="EED1189" s="140"/>
      <c r="EEE1189" s="140"/>
      <c r="EEF1189" s="140"/>
      <c r="EEG1189" s="140"/>
      <c r="EEH1189" s="140"/>
      <c r="EEI1189" s="140"/>
      <c r="EEJ1189" s="140"/>
      <c r="EEK1189" s="140"/>
      <c r="EEL1189" s="140"/>
      <c r="EEM1189" s="140"/>
      <c r="EEN1189" s="140"/>
      <c r="EEO1189" s="140"/>
      <c r="EEP1189" s="140"/>
      <c r="EEQ1189" s="140"/>
      <c r="EER1189" s="140"/>
      <c r="EES1189" s="140"/>
      <c r="EET1189" s="140"/>
      <c r="EEU1189" s="140"/>
      <c r="EEV1189" s="140"/>
      <c r="EEW1189" s="140"/>
      <c r="EEX1189" s="140"/>
      <c r="EEY1189" s="140"/>
      <c r="EEZ1189" s="140"/>
      <c r="EFA1189" s="140"/>
      <c r="EFB1189" s="140"/>
      <c r="EFC1189" s="140"/>
      <c r="EFD1189" s="140"/>
      <c r="EFE1189" s="140"/>
      <c r="EFF1189" s="140"/>
      <c r="EFG1189" s="140"/>
      <c r="EFH1189" s="140"/>
      <c r="EFI1189" s="140"/>
      <c r="EFJ1189" s="140"/>
      <c r="EFK1189" s="140"/>
      <c r="EFL1189" s="140"/>
      <c r="EFM1189" s="140"/>
      <c r="EFN1189" s="140"/>
      <c r="EFO1189" s="140"/>
      <c r="EFP1189" s="140"/>
      <c r="EFQ1189" s="140"/>
      <c r="EFR1189" s="140"/>
      <c r="EFS1189" s="140"/>
      <c r="EFT1189" s="140"/>
      <c r="EFU1189" s="140"/>
      <c r="EFV1189" s="140"/>
      <c r="EFW1189" s="140"/>
      <c r="EFX1189" s="140"/>
      <c r="EFY1189" s="140"/>
      <c r="EFZ1189" s="140"/>
      <c r="EGA1189" s="140"/>
      <c r="EGB1189" s="140"/>
      <c r="EGC1189" s="140"/>
      <c r="EGD1189" s="140"/>
      <c r="EGE1189" s="140"/>
      <c r="EGF1189" s="140"/>
      <c r="EGG1189" s="140"/>
      <c r="EGH1189" s="140"/>
      <c r="EGI1189" s="140"/>
      <c r="EGJ1189" s="140"/>
      <c r="EGK1189" s="140"/>
      <c r="EGL1189" s="140"/>
      <c r="EGM1189" s="140"/>
      <c r="EGN1189" s="140"/>
      <c r="EGO1189" s="140"/>
      <c r="EGP1189" s="140"/>
      <c r="EGQ1189" s="140"/>
      <c r="EGR1189" s="140"/>
      <c r="EGS1189" s="140"/>
      <c r="EGT1189" s="140"/>
      <c r="EGU1189" s="140"/>
      <c r="EGV1189" s="140"/>
      <c r="EGW1189" s="140"/>
      <c r="EGX1189" s="140"/>
      <c r="EGY1189" s="140"/>
      <c r="EGZ1189" s="140"/>
      <c r="EHA1189" s="140"/>
      <c r="EHB1189" s="140"/>
      <c r="EHC1189" s="140"/>
      <c r="EHD1189" s="140"/>
      <c r="EHE1189" s="140"/>
      <c r="EHF1189" s="140"/>
      <c r="EHG1189" s="140"/>
      <c r="EHH1189" s="140"/>
      <c r="EHI1189" s="140"/>
      <c r="EHJ1189" s="140"/>
      <c r="EHK1189" s="140"/>
      <c r="EHL1189" s="140"/>
      <c r="EHM1189" s="140"/>
      <c r="EHN1189" s="140"/>
      <c r="EHO1189" s="140"/>
      <c r="EHP1189" s="140"/>
      <c r="EHQ1189" s="140"/>
      <c r="EHR1189" s="140"/>
      <c r="EHS1189" s="140"/>
      <c r="EHT1189" s="140"/>
      <c r="EHU1189" s="140"/>
      <c r="EHV1189" s="140"/>
      <c r="EHW1189" s="140"/>
      <c r="EHX1189" s="140"/>
      <c r="EHY1189" s="140"/>
      <c r="EHZ1189" s="140"/>
      <c r="EIA1189" s="140"/>
      <c r="EIB1189" s="140"/>
      <c r="EIC1189" s="140"/>
      <c r="EID1189" s="140"/>
      <c r="EIE1189" s="140"/>
      <c r="EIF1189" s="140"/>
      <c r="EIG1189" s="140"/>
      <c r="EIH1189" s="140"/>
      <c r="EII1189" s="140"/>
      <c r="EIJ1189" s="140"/>
      <c r="EIK1189" s="140"/>
      <c r="EIL1189" s="140"/>
      <c r="EIM1189" s="140"/>
      <c r="EIN1189" s="140"/>
      <c r="EIO1189" s="140"/>
      <c r="EIP1189" s="140"/>
      <c r="EIQ1189" s="140"/>
      <c r="EIR1189" s="140"/>
      <c r="EIS1189" s="140"/>
      <c r="EIT1189" s="140"/>
      <c r="EIU1189" s="140"/>
      <c r="EIV1189" s="140"/>
      <c r="EIW1189" s="140"/>
      <c r="EIX1189" s="140"/>
      <c r="EIY1189" s="140"/>
      <c r="EIZ1189" s="140"/>
      <c r="EJA1189" s="140"/>
      <c r="EJB1189" s="140"/>
      <c r="EJC1189" s="140"/>
      <c r="EJD1189" s="140"/>
      <c r="EJE1189" s="140"/>
      <c r="EJF1189" s="140"/>
      <c r="EJG1189" s="140"/>
      <c r="EJH1189" s="140"/>
      <c r="EJI1189" s="140"/>
      <c r="EJJ1189" s="140"/>
      <c r="EJK1189" s="140"/>
      <c r="EJL1189" s="140"/>
      <c r="EJM1189" s="140"/>
      <c r="EJN1189" s="140"/>
      <c r="EJO1189" s="140"/>
      <c r="EJP1189" s="140"/>
      <c r="EJQ1189" s="140"/>
      <c r="EJR1189" s="140"/>
      <c r="EJS1189" s="140"/>
      <c r="EJT1189" s="140"/>
      <c r="EJU1189" s="140"/>
      <c r="EJV1189" s="140"/>
      <c r="EJW1189" s="140"/>
      <c r="EJX1189" s="140"/>
      <c r="EJY1189" s="140"/>
      <c r="EJZ1189" s="140"/>
      <c r="EKA1189" s="140"/>
      <c r="EKB1189" s="140"/>
      <c r="EKC1189" s="140"/>
      <c r="EKD1189" s="140"/>
      <c r="EKE1189" s="140"/>
      <c r="EKF1189" s="140"/>
      <c r="EKG1189" s="140"/>
      <c r="EKH1189" s="140"/>
      <c r="EKI1189" s="140"/>
      <c r="EKJ1189" s="140"/>
      <c r="EKK1189" s="140"/>
      <c r="EKL1189" s="140"/>
      <c r="EKM1189" s="140"/>
      <c r="EKN1189" s="140"/>
      <c r="EKO1189" s="140"/>
      <c r="EKP1189" s="140"/>
      <c r="EKQ1189" s="140"/>
      <c r="EKR1189" s="140"/>
      <c r="EKS1189" s="140"/>
      <c r="EKT1189" s="140"/>
      <c r="EKU1189" s="140"/>
      <c r="EKV1189" s="140"/>
      <c r="EKW1189" s="140"/>
      <c r="EKX1189" s="140"/>
      <c r="EKY1189" s="140"/>
      <c r="EKZ1189" s="140"/>
      <c r="ELA1189" s="140"/>
      <c r="ELB1189" s="140"/>
      <c r="ELC1189" s="140"/>
      <c r="ELD1189" s="140"/>
      <c r="ELE1189" s="140"/>
      <c r="ELF1189" s="140"/>
      <c r="ELG1189" s="140"/>
      <c r="ELH1189" s="140"/>
      <c r="ELI1189" s="140"/>
      <c r="ELJ1189" s="140"/>
      <c r="ELK1189" s="140"/>
      <c r="ELL1189" s="140"/>
      <c r="ELM1189" s="140"/>
      <c r="ELN1189" s="140"/>
      <c r="ELO1189" s="140"/>
      <c r="ELP1189" s="140"/>
      <c r="ELQ1189" s="140"/>
      <c r="ELR1189" s="140"/>
      <c r="ELS1189" s="140"/>
      <c r="ELT1189" s="140"/>
      <c r="ELU1189" s="140"/>
      <c r="ELV1189" s="140"/>
      <c r="ELW1189" s="140"/>
      <c r="ELX1189" s="140"/>
      <c r="ELY1189" s="140"/>
      <c r="ELZ1189" s="140"/>
      <c r="EMA1189" s="140"/>
      <c r="EMB1189" s="140"/>
      <c r="EMC1189" s="140"/>
      <c r="EMD1189" s="140"/>
      <c r="EME1189" s="140"/>
      <c r="EMF1189" s="140"/>
      <c r="EMG1189" s="140"/>
      <c r="EMH1189" s="140"/>
      <c r="EMI1189" s="140"/>
      <c r="EMJ1189" s="140"/>
      <c r="EMK1189" s="140"/>
      <c r="EML1189" s="140"/>
      <c r="EMM1189" s="140"/>
      <c r="EMN1189" s="140"/>
      <c r="EMO1189" s="140"/>
      <c r="EMP1189" s="140"/>
      <c r="EMQ1189" s="140"/>
      <c r="EMR1189" s="140"/>
      <c r="EMS1189" s="140"/>
      <c r="EMT1189" s="140"/>
      <c r="EMU1189" s="140"/>
      <c r="EMV1189" s="140"/>
      <c r="EMW1189" s="140"/>
      <c r="EMX1189" s="140"/>
      <c r="EMY1189" s="140"/>
      <c r="EMZ1189" s="140"/>
      <c r="ENA1189" s="140"/>
      <c r="ENB1189" s="140"/>
      <c r="ENC1189" s="140"/>
      <c r="END1189" s="140"/>
      <c r="ENE1189" s="140"/>
      <c r="ENF1189" s="140"/>
      <c r="ENG1189" s="140"/>
      <c r="ENH1189" s="140"/>
      <c r="ENI1189" s="140"/>
      <c r="ENJ1189" s="140"/>
      <c r="ENK1189" s="140"/>
      <c r="ENL1189" s="140"/>
      <c r="ENM1189" s="140"/>
      <c r="ENN1189" s="140"/>
      <c r="ENO1189" s="140"/>
      <c r="ENP1189" s="140"/>
      <c r="ENQ1189" s="140"/>
      <c r="ENR1189" s="140"/>
      <c r="ENS1189" s="140"/>
      <c r="ENT1189" s="140"/>
      <c r="ENU1189" s="140"/>
      <c r="ENV1189" s="140"/>
      <c r="ENW1189" s="140"/>
      <c r="ENX1189" s="140"/>
      <c r="ENY1189" s="140"/>
      <c r="ENZ1189" s="140"/>
      <c r="EOA1189" s="140"/>
      <c r="EOB1189" s="140"/>
      <c r="EOC1189" s="140"/>
      <c r="EOD1189" s="140"/>
      <c r="EOE1189" s="140"/>
      <c r="EOF1189" s="140"/>
      <c r="EOG1189" s="140"/>
      <c r="EOH1189" s="140"/>
      <c r="EOI1189" s="140"/>
      <c r="EOJ1189" s="140"/>
      <c r="EOK1189" s="140"/>
      <c r="EOL1189" s="140"/>
      <c r="EOM1189" s="140"/>
      <c r="EON1189" s="140"/>
      <c r="EOO1189" s="140"/>
      <c r="EOP1189" s="140"/>
      <c r="EOQ1189" s="140"/>
      <c r="EOR1189" s="140"/>
      <c r="EOS1189" s="140"/>
      <c r="EOT1189" s="140"/>
      <c r="EOU1189" s="140"/>
      <c r="EOV1189" s="140"/>
      <c r="EOW1189" s="140"/>
      <c r="EOX1189" s="140"/>
      <c r="EOY1189" s="140"/>
      <c r="EOZ1189" s="140"/>
      <c r="EPA1189" s="140"/>
      <c r="EPB1189" s="140"/>
      <c r="EPC1189" s="140"/>
      <c r="EPD1189" s="140"/>
      <c r="EPE1189" s="140"/>
      <c r="EPF1189" s="140"/>
      <c r="EPG1189" s="140"/>
      <c r="EPH1189" s="140"/>
      <c r="EPI1189" s="140"/>
      <c r="EPJ1189" s="140"/>
      <c r="EPK1189" s="140"/>
      <c r="EPL1189" s="140"/>
      <c r="EPM1189" s="140"/>
      <c r="EPN1189" s="140"/>
      <c r="EPO1189" s="140"/>
      <c r="EPP1189" s="140"/>
      <c r="EPQ1189" s="140"/>
      <c r="EPR1189" s="140"/>
      <c r="EPS1189" s="140"/>
      <c r="EPT1189" s="140"/>
      <c r="EPU1189" s="140"/>
      <c r="EPV1189" s="140"/>
      <c r="EPW1189" s="140"/>
      <c r="EPX1189" s="140"/>
      <c r="EPY1189" s="140"/>
      <c r="EPZ1189" s="140"/>
      <c r="EQA1189" s="140"/>
      <c r="EQB1189" s="140"/>
      <c r="EQC1189" s="140"/>
      <c r="EQD1189" s="140"/>
      <c r="EQE1189" s="140"/>
      <c r="EQF1189" s="140"/>
      <c r="EQG1189" s="140"/>
      <c r="EQH1189" s="140"/>
      <c r="EQI1189" s="140"/>
      <c r="EQJ1189" s="140"/>
      <c r="EQK1189" s="140"/>
      <c r="EQL1189" s="140"/>
      <c r="EQM1189" s="140"/>
      <c r="EQN1189" s="140"/>
      <c r="EQO1189" s="140"/>
      <c r="EQP1189" s="140"/>
      <c r="EQQ1189" s="140"/>
      <c r="EQR1189" s="140"/>
      <c r="EQS1189" s="140"/>
      <c r="EQT1189" s="140"/>
      <c r="EQU1189" s="140"/>
      <c r="EQV1189" s="140"/>
      <c r="EQW1189" s="140"/>
      <c r="EQX1189" s="140"/>
      <c r="EQY1189" s="140"/>
      <c r="EQZ1189" s="140"/>
      <c r="ERA1189" s="140"/>
      <c r="ERB1189" s="140"/>
      <c r="ERC1189" s="140"/>
      <c r="ERD1189" s="140"/>
      <c r="ERE1189" s="140"/>
      <c r="ERF1189" s="140"/>
      <c r="ERG1189" s="140"/>
      <c r="ERH1189" s="140"/>
      <c r="ERI1189" s="140"/>
      <c r="ERJ1189" s="140"/>
      <c r="ERK1189" s="140"/>
      <c r="ERL1189" s="140"/>
      <c r="ERM1189" s="140"/>
      <c r="ERN1189" s="140"/>
      <c r="ERO1189" s="140"/>
      <c r="ERP1189" s="140"/>
      <c r="ERQ1189" s="140"/>
      <c r="ERR1189" s="140"/>
      <c r="ERS1189" s="140"/>
      <c r="ERT1189" s="140"/>
      <c r="ERU1189" s="140"/>
      <c r="ERV1189" s="140"/>
      <c r="ERW1189" s="140"/>
      <c r="ERX1189" s="140"/>
      <c r="ERY1189" s="140"/>
      <c r="ERZ1189" s="140"/>
      <c r="ESA1189" s="140"/>
      <c r="ESB1189" s="140"/>
      <c r="ESC1189" s="140"/>
      <c r="ESD1189" s="140"/>
      <c r="ESE1189" s="140"/>
      <c r="ESF1189" s="140"/>
      <c r="ESG1189" s="140"/>
      <c r="ESH1189" s="140"/>
      <c r="ESI1189" s="140"/>
      <c r="ESJ1189" s="140"/>
      <c r="ESK1189" s="140"/>
      <c r="ESL1189" s="140"/>
      <c r="ESM1189" s="140"/>
      <c r="ESN1189" s="140"/>
      <c r="ESO1189" s="140"/>
      <c r="ESP1189" s="140"/>
      <c r="ESQ1189" s="140"/>
      <c r="ESR1189" s="140"/>
      <c r="ESS1189" s="140"/>
      <c r="EST1189" s="140"/>
      <c r="ESU1189" s="140"/>
      <c r="ESV1189" s="140"/>
      <c r="ESW1189" s="140"/>
      <c r="ESX1189" s="140"/>
      <c r="ESY1189" s="140"/>
      <c r="ESZ1189" s="140"/>
      <c r="ETA1189" s="140"/>
      <c r="ETB1189" s="140"/>
      <c r="ETC1189" s="140"/>
      <c r="ETD1189" s="140"/>
      <c r="ETE1189" s="140"/>
      <c r="ETF1189" s="140"/>
      <c r="ETG1189" s="140"/>
      <c r="ETH1189" s="140"/>
      <c r="ETI1189" s="140"/>
      <c r="ETJ1189" s="140"/>
      <c r="ETK1189" s="140"/>
      <c r="ETL1189" s="140"/>
      <c r="ETM1189" s="140"/>
      <c r="ETN1189" s="140"/>
      <c r="ETO1189" s="140"/>
      <c r="ETP1189" s="140"/>
      <c r="ETQ1189" s="140"/>
      <c r="ETR1189" s="140"/>
      <c r="ETS1189" s="140"/>
      <c r="ETT1189" s="140"/>
      <c r="ETU1189" s="140"/>
      <c r="ETV1189" s="140"/>
      <c r="ETW1189" s="140"/>
      <c r="ETX1189" s="140"/>
      <c r="ETY1189" s="140"/>
      <c r="ETZ1189" s="140"/>
      <c r="EUA1189" s="140"/>
      <c r="EUB1189" s="140"/>
      <c r="EUC1189" s="140"/>
      <c r="EUD1189" s="140"/>
      <c r="EUE1189" s="140"/>
      <c r="EUF1189" s="140"/>
      <c r="EUG1189" s="140"/>
      <c r="EUH1189" s="140"/>
      <c r="EUI1189" s="140"/>
      <c r="EUJ1189" s="140"/>
      <c r="EUK1189" s="140"/>
      <c r="EUL1189" s="140"/>
      <c r="EUM1189" s="140"/>
      <c r="EUN1189" s="140"/>
      <c r="EUO1189" s="140"/>
      <c r="EUP1189" s="140"/>
      <c r="EUQ1189" s="140"/>
      <c r="EUR1189" s="140"/>
      <c r="EUS1189" s="140"/>
      <c r="EUT1189" s="140"/>
      <c r="EUU1189" s="140"/>
      <c r="EUV1189" s="140"/>
      <c r="EUW1189" s="140"/>
      <c r="EUX1189" s="140"/>
      <c r="EUY1189" s="140"/>
      <c r="EUZ1189" s="140"/>
      <c r="EVA1189" s="140"/>
      <c r="EVB1189" s="140"/>
      <c r="EVC1189" s="140"/>
      <c r="EVD1189" s="140"/>
      <c r="EVE1189" s="140"/>
      <c r="EVF1189" s="140"/>
      <c r="EVG1189" s="140"/>
      <c r="EVH1189" s="140"/>
      <c r="EVI1189" s="140"/>
      <c r="EVJ1189" s="140"/>
      <c r="EVK1189" s="140"/>
      <c r="EVL1189" s="140"/>
      <c r="EVM1189" s="140"/>
      <c r="EVN1189" s="140"/>
      <c r="EVO1189" s="140"/>
      <c r="EVP1189" s="140"/>
      <c r="EVQ1189" s="140"/>
      <c r="EVR1189" s="140"/>
      <c r="EVS1189" s="140"/>
      <c r="EVT1189" s="140"/>
      <c r="EVU1189" s="140"/>
      <c r="EVV1189" s="140"/>
      <c r="EVW1189" s="140"/>
      <c r="EVX1189" s="140"/>
      <c r="EVY1189" s="140"/>
      <c r="EVZ1189" s="140"/>
      <c r="EWA1189" s="140"/>
      <c r="EWB1189" s="140"/>
      <c r="EWC1189" s="140"/>
      <c r="EWD1189" s="140"/>
      <c r="EWE1189" s="140"/>
      <c r="EWF1189" s="140"/>
      <c r="EWG1189" s="140"/>
      <c r="EWH1189" s="140"/>
      <c r="EWI1189" s="140"/>
      <c r="EWJ1189" s="140"/>
      <c r="EWK1189" s="140"/>
      <c r="EWL1189" s="140"/>
      <c r="EWM1189" s="140"/>
      <c r="EWN1189" s="140"/>
      <c r="EWO1189" s="140"/>
      <c r="EWP1189" s="140"/>
      <c r="EWQ1189" s="140"/>
      <c r="EWR1189" s="140"/>
      <c r="EWS1189" s="140"/>
      <c r="EWT1189" s="140"/>
      <c r="EWU1189" s="140"/>
      <c r="EWV1189" s="140"/>
      <c r="EWW1189" s="140"/>
      <c r="EWX1189" s="140"/>
      <c r="EWY1189" s="140"/>
      <c r="EWZ1189" s="140"/>
      <c r="EXA1189" s="140"/>
      <c r="EXB1189" s="140"/>
      <c r="EXC1189" s="140"/>
      <c r="EXD1189" s="140"/>
      <c r="EXE1189" s="140"/>
      <c r="EXF1189" s="140"/>
      <c r="EXG1189" s="140"/>
      <c r="EXH1189" s="140"/>
      <c r="EXI1189" s="140"/>
      <c r="EXJ1189" s="140"/>
      <c r="EXK1189" s="140"/>
      <c r="EXL1189" s="140"/>
      <c r="EXM1189" s="140"/>
      <c r="EXN1189" s="140"/>
      <c r="EXO1189" s="140"/>
      <c r="EXP1189" s="140"/>
      <c r="EXQ1189" s="140"/>
      <c r="EXR1189" s="140"/>
      <c r="EXS1189" s="140"/>
      <c r="EXT1189" s="140"/>
      <c r="EXU1189" s="140"/>
      <c r="EXV1189" s="140"/>
      <c r="EXW1189" s="140"/>
      <c r="EXX1189" s="140"/>
      <c r="EXY1189" s="140"/>
      <c r="EXZ1189" s="140"/>
      <c r="EYA1189" s="140"/>
      <c r="EYB1189" s="140"/>
      <c r="EYC1189" s="140"/>
      <c r="EYD1189" s="140"/>
      <c r="EYE1189" s="140"/>
      <c r="EYF1189" s="140"/>
      <c r="EYG1189" s="140"/>
      <c r="EYH1189" s="140"/>
      <c r="EYI1189" s="140"/>
      <c r="EYJ1189" s="140"/>
      <c r="EYK1189" s="140"/>
      <c r="EYL1189" s="140"/>
      <c r="EYM1189" s="140"/>
      <c r="EYN1189" s="140"/>
      <c r="EYO1189" s="140"/>
      <c r="EYP1189" s="140"/>
      <c r="EYQ1189" s="140"/>
      <c r="EYR1189" s="140"/>
      <c r="EYS1189" s="140"/>
      <c r="EYT1189" s="140"/>
      <c r="EYU1189" s="140"/>
      <c r="EYV1189" s="140"/>
      <c r="EYW1189" s="140"/>
      <c r="EYX1189" s="140"/>
      <c r="EYY1189" s="140"/>
      <c r="EYZ1189" s="140"/>
      <c r="EZA1189" s="140"/>
      <c r="EZB1189" s="140"/>
      <c r="EZC1189" s="140"/>
      <c r="EZD1189" s="140"/>
      <c r="EZE1189" s="140"/>
      <c r="EZF1189" s="140"/>
      <c r="EZG1189" s="140"/>
      <c r="EZH1189" s="140"/>
      <c r="EZI1189" s="140"/>
      <c r="EZJ1189" s="140"/>
      <c r="EZK1189" s="140"/>
      <c r="EZL1189" s="140"/>
      <c r="EZM1189" s="140"/>
      <c r="EZN1189" s="140"/>
      <c r="EZO1189" s="140"/>
      <c r="EZP1189" s="140"/>
      <c r="EZQ1189" s="140"/>
      <c r="EZR1189" s="140"/>
      <c r="EZS1189" s="140"/>
      <c r="EZT1189" s="140"/>
      <c r="EZU1189" s="140"/>
      <c r="EZV1189" s="140"/>
      <c r="EZW1189" s="140"/>
      <c r="EZX1189" s="140"/>
      <c r="EZY1189" s="140"/>
      <c r="EZZ1189" s="140"/>
      <c r="FAA1189" s="140"/>
      <c r="FAB1189" s="140"/>
      <c r="FAC1189" s="140"/>
      <c r="FAD1189" s="140"/>
      <c r="FAE1189" s="140"/>
      <c r="FAF1189" s="140"/>
      <c r="FAG1189" s="140"/>
      <c r="FAH1189" s="140"/>
      <c r="FAI1189" s="140"/>
      <c r="FAJ1189" s="140"/>
      <c r="FAK1189" s="140"/>
      <c r="FAL1189" s="140"/>
      <c r="FAM1189" s="140"/>
      <c r="FAN1189" s="140"/>
      <c r="FAO1189" s="140"/>
      <c r="FAP1189" s="140"/>
      <c r="FAQ1189" s="140"/>
      <c r="FAR1189" s="140"/>
      <c r="FAS1189" s="140"/>
      <c r="FAT1189" s="140"/>
      <c r="FAU1189" s="140"/>
      <c r="FAV1189" s="140"/>
      <c r="FAW1189" s="140"/>
      <c r="FAX1189" s="140"/>
      <c r="FAY1189" s="140"/>
      <c r="FAZ1189" s="140"/>
      <c r="FBA1189" s="140"/>
      <c r="FBB1189" s="140"/>
      <c r="FBC1189" s="140"/>
      <c r="FBD1189" s="140"/>
      <c r="FBE1189" s="140"/>
      <c r="FBF1189" s="140"/>
      <c r="FBG1189" s="140"/>
      <c r="FBH1189" s="140"/>
      <c r="FBI1189" s="140"/>
      <c r="FBJ1189" s="140"/>
      <c r="FBK1189" s="140"/>
      <c r="FBL1189" s="140"/>
      <c r="FBM1189" s="140"/>
      <c r="FBN1189" s="140"/>
      <c r="FBO1189" s="140"/>
      <c r="FBP1189" s="140"/>
      <c r="FBQ1189" s="140"/>
      <c r="FBR1189" s="140"/>
      <c r="FBS1189" s="140"/>
      <c r="FBT1189" s="140"/>
      <c r="FBU1189" s="140"/>
      <c r="FBV1189" s="140"/>
      <c r="FBW1189" s="140"/>
      <c r="FBX1189" s="140"/>
      <c r="FBY1189" s="140"/>
      <c r="FBZ1189" s="140"/>
      <c r="FCA1189" s="140"/>
      <c r="FCB1189" s="140"/>
      <c r="FCC1189" s="140"/>
      <c r="FCD1189" s="140"/>
      <c r="FCE1189" s="140"/>
      <c r="FCF1189" s="140"/>
      <c r="FCG1189" s="140"/>
      <c r="FCH1189" s="140"/>
      <c r="FCI1189" s="140"/>
      <c r="FCJ1189" s="140"/>
      <c r="FCK1189" s="140"/>
      <c r="FCL1189" s="140"/>
      <c r="FCM1189" s="140"/>
      <c r="FCN1189" s="140"/>
      <c r="FCO1189" s="140"/>
      <c r="FCP1189" s="140"/>
      <c r="FCQ1189" s="140"/>
      <c r="FCR1189" s="140"/>
      <c r="FCS1189" s="140"/>
      <c r="FCT1189" s="140"/>
      <c r="FCU1189" s="140"/>
      <c r="FCV1189" s="140"/>
      <c r="FCW1189" s="140"/>
      <c r="FCX1189" s="140"/>
      <c r="FCY1189" s="140"/>
      <c r="FCZ1189" s="140"/>
      <c r="FDA1189" s="140"/>
      <c r="FDB1189" s="140"/>
      <c r="FDC1189" s="140"/>
      <c r="FDD1189" s="140"/>
      <c r="FDE1189" s="140"/>
      <c r="FDF1189" s="140"/>
      <c r="FDG1189" s="140"/>
      <c r="FDH1189" s="140"/>
      <c r="FDI1189" s="140"/>
      <c r="FDJ1189" s="140"/>
      <c r="FDK1189" s="140"/>
      <c r="FDL1189" s="140"/>
      <c r="FDM1189" s="140"/>
      <c r="FDN1189" s="140"/>
      <c r="FDO1189" s="140"/>
      <c r="FDP1189" s="140"/>
      <c r="FDQ1189" s="140"/>
      <c r="FDR1189" s="140"/>
      <c r="FDS1189" s="140"/>
      <c r="FDT1189" s="140"/>
      <c r="FDU1189" s="140"/>
      <c r="FDV1189" s="140"/>
      <c r="FDW1189" s="140"/>
      <c r="FDX1189" s="140"/>
      <c r="FDY1189" s="140"/>
      <c r="FDZ1189" s="140"/>
      <c r="FEA1189" s="140"/>
      <c r="FEB1189" s="140"/>
      <c r="FEC1189" s="140"/>
      <c r="FED1189" s="140"/>
      <c r="FEE1189" s="140"/>
      <c r="FEF1189" s="140"/>
      <c r="FEG1189" s="140"/>
      <c r="FEH1189" s="140"/>
      <c r="FEI1189" s="140"/>
      <c r="FEJ1189" s="140"/>
      <c r="FEK1189" s="140"/>
      <c r="FEL1189" s="140"/>
      <c r="FEM1189" s="140"/>
      <c r="FEN1189" s="140"/>
      <c r="FEO1189" s="140"/>
      <c r="FEP1189" s="140"/>
      <c r="FEQ1189" s="140"/>
      <c r="FER1189" s="140"/>
      <c r="FES1189" s="140"/>
      <c r="FET1189" s="140"/>
      <c r="FEU1189" s="140"/>
      <c r="FEV1189" s="140"/>
      <c r="FEW1189" s="140"/>
      <c r="FEX1189" s="140"/>
      <c r="FEY1189" s="140"/>
      <c r="FEZ1189" s="140"/>
      <c r="FFA1189" s="140"/>
      <c r="FFB1189" s="140"/>
      <c r="FFC1189" s="140"/>
      <c r="FFD1189" s="140"/>
      <c r="FFE1189" s="140"/>
      <c r="FFF1189" s="140"/>
      <c r="FFG1189" s="140"/>
      <c r="FFH1189" s="140"/>
      <c r="FFI1189" s="140"/>
      <c r="FFJ1189" s="140"/>
      <c r="FFK1189" s="140"/>
      <c r="FFL1189" s="140"/>
      <c r="FFM1189" s="140"/>
      <c r="FFN1189" s="140"/>
      <c r="FFO1189" s="140"/>
      <c r="FFP1189" s="140"/>
      <c r="FFQ1189" s="140"/>
      <c r="FFR1189" s="140"/>
      <c r="FFS1189" s="140"/>
      <c r="FFT1189" s="140"/>
      <c r="FFU1189" s="140"/>
      <c r="FFV1189" s="140"/>
      <c r="FFW1189" s="140"/>
      <c r="FFX1189" s="140"/>
      <c r="FFY1189" s="140"/>
      <c r="FFZ1189" s="140"/>
      <c r="FGA1189" s="140"/>
      <c r="FGB1189" s="140"/>
      <c r="FGC1189" s="140"/>
      <c r="FGD1189" s="140"/>
      <c r="FGE1189" s="140"/>
      <c r="FGF1189" s="140"/>
      <c r="FGG1189" s="140"/>
      <c r="FGH1189" s="140"/>
      <c r="FGI1189" s="140"/>
      <c r="FGJ1189" s="140"/>
      <c r="FGK1189" s="140"/>
      <c r="FGL1189" s="140"/>
      <c r="FGM1189" s="140"/>
      <c r="FGN1189" s="140"/>
      <c r="FGO1189" s="140"/>
      <c r="FGP1189" s="140"/>
      <c r="FGQ1189" s="140"/>
      <c r="FGR1189" s="140"/>
      <c r="FGS1189" s="140"/>
      <c r="FGT1189" s="140"/>
      <c r="FGU1189" s="140"/>
      <c r="FGV1189" s="140"/>
      <c r="FGW1189" s="140"/>
      <c r="FGX1189" s="140"/>
      <c r="FGY1189" s="140"/>
      <c r="FGZ1189" s="140"/>
      <c r="FHA1189" s="140"/>
      <c r="FHB1189" s="140"/>
      <c r="FHC1189" s="140"/>
      <c r="FHD1189" s="140"/>
      <c r="FHE1189" s="140"/>
      <c r="FHF1189" s="140"/>
      <c r="FHG1189" s="140"/>
      <c r="FHH1189" s="140"/>
      <c r="FHI1189" s="140"/>
      <c r="FHJ1189" s="140"/>
      <c r="FHK1189" s="140"/>
      <c r="FHL1189" s="140"/>
      <c r="FHM1189" s="140"/>
      <c r="FHN1189" s="140"/>
      <c r="FHO1189" s="140"/>
      <c r="FHP1189" s="140"/>
      <c r="FHQ1189" s="140"/>
      <c r="FHR1189" s="140"/>
      <c r="FHS1189" s="140"/>
      <c r="FHT1189" s="140"/>
      <c r="FHU1189" s="140"/>
      <c r="FHV1189" s="140"/>
      <c r="FHW1189" s="140"/>
      <c r="FHX1189" s="140"/>
      <c r="FHY1189" s="140"/>
      <c r="FHZ1189" s="140"/>
      <c r="FIA1189" s="140"/>
      <c r="FIB1189" s="140"/>
      <c r="FIC1189" s="140"/>
      <c r="FID1189" s="140"/>
      <c r="FIE1189" s="140"/>
      <c r="FIF1189" s="140"/>
      <c r="FIG1189" s="140"/>
      <c r="FIH1189" s="140"/>
      <c r="FII1189" s="140"/>
      <c r="FIJ1189" s="140"/>
      <c r="FIK1189" s="140"/>
      <c r="FIL1189" s="140"/>
      <c r="FIM1189" s="140"/>
      <c r="FIN1189" s="140"/>
      <c r="FIO1189" s="140"/>
      <c r="FIP1189" s="140"/>
      <c r="FIQ1189" s="140"/>
      <c r="FIR1189" s="140"/>
      <c r="FIS1189" s="140"/>
      <c r="FIT1189" s="140"/>
      <c r="FIU1189" s="140"/>
      <c r="FIV1189" s="140"/>
      <c r="FIW1189" s="140"/>
      <c r="FIX1189" s="140"/>
      <c r="FIY1189" s="140"/>
      <c r="FIZ1189" s="140"/>
      <c r="FJA1189" s="140"/>
      <c r="FJB1189" s="140"/>
      <c r="FJC1189" s="140"/>
      <c r="FJD1189" s="140"/>
      <c r="FJE1189" s="140"/>
      <c r="FJF1189" s="140"/>
      <c r="FJG1189" s="140"/>
      <c r="FJH1189" s="140"/>
      <c r="FJI1189" s="140"/>
      <c r="FJJ1189" s="140"/>
      <c r="FJK1189" s="140"/>
      <c r="FJL1189" s="140"/>
      <c r="FJM1189" s="140"/>
      <c r="FJN1189" s="140"/>
      <c r="FJO1189" s="140"/>
      <c r="FJP1189" s="140"/>
      <c r="FJQ1189" s="140"/>
      <c r="FJR1189" s="140"/>
      <c r="FJS1189" s="140"/>
      <c r="FJT1189" s="140"/>
      <c r="FJU1189" s="140"/>
      <c r="FJV1189" s="140"/>
      <c r="FJW1189" s="140"/>
      <c r="FJX1189" s="140"/>
      <c r="FJY1189" s="140"/>
      <c r="FJZ1189" s="140"/>
      <c r="FKA1189" s="140"/>
      <c r="FKB1189" s="140"/>
      <c r="FKC1189" s="140"/>
      <c r="FKD1189" s="140"/>
      <c r="FKE1189" s="140"/>
      <c r="FKF1189" s="140"/>
      <c r="FKG1189" s="140"/>
      <c r="FKH1189" s="140"/>
      <c r="FKI1189" s="140"/>
      <c r="FKJ1189" s="140"/>
      <c r="FKK1189" s="140"/>
      <c r="FKL1189" s="140"/>
      <c r="FKM1189" s="140"/>
      <c r="FKN1189" s="140"/>
      <c r="FKO1189" s="140"/>
      <c r="FKP1189" s="140"/>
      <c r="FKQ1189" s="140"/>
      <c r="FKR1189" s="140"/>
      <c r="FKS1189" s="140"/>
      <c r="FKT1189" s="140"/>
      <c r="FKU1189" s="140"/>
      <c r="FKV1189" s="140"/>
      <c r="FKW1189" s="140"/>
      <c r="FKX1189" s="140"/>
      <c r="FKY1189" s="140"/>
      <c r="FKZ1189" s="140"/>
      <c r="FLA1189" s="140"/>
      <c r="FLB1189" s="140"/>
      <c r="FLC1189" s="140"/>
      <c r="FLD1189" s="140"/>
      <c r="FLE1189" s="140"/>
      <c r="FLF1189" s="140"/>
      <c r="FLG1189" s="140"/>
      <c r="FLH1189" s="140"/>
      <c r="FLI1189" s="140"/>
      <c r="FLJ1189" s="140"/>
      <c r="FLK1189" s="140"/>
      <c r="FLL1189" s="140"/>
      <c r="FLM1189" s="140"/>
      <c r="FLN1189" s="140"/>
      <c r="FLO1189" s="140"/>
      <c r="FLP1189" s="140"/>
      <c r="FLQ1189" s="140"/>
      <c r="FLR1189" s="140"/>
      <c r="FLS1189" s="140"/>
      <c r="FLT1189" s="140"/>
      <c r="FLU1189" s="140"/>
      <c r="FLV1189" s="140"/>
      <c r="FLW1189" s="140"/>
      <c r="FLX1189" s="140"/>
      <c r="FLY1189" s="140"/>
      <c r="FLZ1189" s="140"/>
      <c r="FMA1189" s="140"/>
      <c r="FMB1189" s="140"/>
      <c r="FMC1189" s="140"/>
      <c r="FMD1189" s="140"/>
      <c r="FME1189" s="140"/>
      <c r="FMF1189" s="140"/>
      <c r="FMG1189" s="140"/>
      <c r="FMH1189" s="140"/>
      <c r="FMI1189" s="140"/>
      <c r="FMJ1189" s="140"/>
      <c r="FMK1189" s="140"/>
      <c r="FML1189" s="140"/>
      <c r="FMM1189" s="140"/>
      <c r="FMN1189" s="140"/>
      <c r="FMO1189" s="140"/>
      <c r="FMP1189" s="140"/>
      <c r="FMQ1189" s="140"/>
      <c r="FMR1189" s="140"/>
      <c r="FMS1189" s="140"/>
      <c r="FMT1189" s="140"/>
      <c r="FMU1189" s="140"/>
      <c r="FMV1189" s="140"/>
      <c r="FMW1189" s="140"/>
      <c r="FMX1189" s="140"/>
      <c r="FMY1189" s="140"/>
      <c r="FMZ1189" s="140"/>
      <c r="FNA1189" s="140"/>
      <c r="FNB1189" s="140"/>
      <c r="FNC1189" s="140"/>
      <c r="FND1189" s="140"/>
      <c r="FNE1189" s="140"/>
      <c r="FNF1189" s="140"/>
      <c r="FNG1189" s="140"/>
      <c r="FNH1189" s="140"/>
      <c r="FNI1189" s="140"/>
      <c r="FNJ1189" s="140"/>
      <c r="FNK1189" s="140"/>
      <c r="FNL1189" s="140"/>
      <c r="FNM1189" s="140"/>
      <c r="FNN1189" s="140"/>
      <c r="FNO1189" s="140"/>
      <c r="FNP1189" s="140"/>
      <c r="FNQ1189" s="140"/>
      <c r="FNR1189" s="140"/>
      <c r="FNS1189" s="140"/>
      <c r="FNT1189" s="140"/>
      <c r="FNU1189" s="140"/>
      <c r="FNV1189" s="140"/>
      <c r="FNW1189" s="140"/>
      <c r="FNX1189" s="140"/>
      <c r="FNY1189" s="140"/>
      <c r="FNZ1189" s="140"/>
      <c r="FOA1189" s="140"/>
      <c r="FOB1189" s="140"/>
      <c r="FOC1189" s="140"/>
      <c r="FOD1189" s="140"/>
      <c r="FOE1189" s="140"/>
      <c r="FOF1189" s="140"/>
      <c r="FOG1189" s="140"/>
      <c r="FOH1189" s="140"/>
      <c r="FOI1189" s="140"/>
      <c r="FOJ1189" s="140"/>
      <c r="FOK1189" s="140"/>
      <c r="FOL1189" s="140"/>
      <c r="FOM1189" s="140"/>
      <c r="FON1189" s="140"/>
      <c r="FOO1189" s="140"/>
      <c r="FOP1189" s="140"/>
      <c r="FOQ1189" s="140"/>
      <c r="FOR1189" s="140"/>
      <c r="FOS1189" s="140"/>
      <c r="FOT1189" s="140"/>
      <c r="FOU1189" s="140"/>
      <c r="FOV1189" s="140"/>
      <c r="FOW1189" s="140"/>
      <c r="FOX1189" s="140"/>
      <c r="FOY1189" s="140"/>
      <c r="FOZ1189" s="140"/>
      <c r="FPA1189" s="140"/>
      <c r="FPB1189" s="140"/>
      <c r="FPC1189" s="140"/>
      <c r="FPD1189" s="140"/>
      <c r="FPE1189" s="140"/>
      <c r="FPF1189" s="140"/>
      <c r="FPG1189" s="140"/>
      <c r="FPH1189" s="140"/>
      <c r="FPI1189" s="140"/>
      <c r="FPJ1189" s="140"/>
      <c r="FPK1189" s="140"/>
      <c r="FPL1189" s="140"/>
      <c r="FPM1189" s="140"/>
      <c r="FPN1189" s="140"/>
      <c r="FPO1189" s="140"/>
      <c r="FPP1189" s="140"/>
      <c r="FPQ1189" s="140"/>
      <c r="FPR1189" s="140"/>
      <c r="FPS1189" s="140"/>
      <c r="FPT1189" s="140"/>
      <c r="FPU1189" s="140"/>
      <c r="FPV1189" s="140"/>
      <c r="FPW1189" s="140"/>
      <c r="FPX1189" s="140"/>
      <c r="FPY1189" s="140"/>
      <c r="FPZ1189" s="140"/>
      <c r="FQA1189" s="140"/>
      <c r="FQB1189" s="140"/>
      <c r="FQC1189" s="140"/>
      <c r="FQD1189" s="140"/>
      <c r="FQE1189" s="140"/>
      <c r="FQF1189" s="140"/>
      <c r="FQG1189" s="140"/>
      <c r="FQH1189" s="140"/>
      <c r="FQI1189" s="140"/>
      <c r="FQJ1189" s="140"/>
      <c r="FQK1189" s="140"/>
      <c r="FQL1189" s="140"/>
      <c r="FQM1189" s="140"/>
      <c r="FQN1189" s="140"/>
      <c r="FQO1189" s="140"/>
      <c r="FQP1189" s="140"/>
      <c r="FQQ1189" s="140"/>
      <c r="FQR1189" s="140"/>
      <c r="FQS1189" s="140"/>
      <c r="FQT1189" s="140"/>
      <c r="FQU1189" s="140"/>
      <c r="FQV1189" s="140"/>
      <c r="FQW1189" s="140"/>
      <c r="FQX1189" s="140"/>
      <c r="FQY1189" s="140"/>
      <c r="FQZ1189" s="140"/>
      <c r="FRA1189" s="140"/>
      <c r="FRB1189" s="140"/>
      <c r="FRC1189" s="140"/>
      <c r="FRD1189" s="140"/>
      <c r="FRE1189" s="140"/>
      <c r="FRF1189" s="140"/>
      <c r="FRG1189" s="140"/>
      <c r="FRH1189" s="140"/>
      <c r="FRI1189" s="140"/>
      <c r="FRJ1189" s="140"/>
      <c r="FRK1189" s="140"/>
      <c r="FRL1189" s="140"/>
      <c r="FRM1189" s="140"/>
      <c r="FRN1189" s="140"/>
      <c r="FRO1189" s="140"/>
      <c r="FRP1189" s="140"/>
      <c r="FRQ1189" s="140"/>
      <c r="FRR1189" s="140"/>
      <c r="FRS1189" s="140"/>
      <c r="FRT1189" s="140"/>
      <c r="FRU1189" s="140"/>
      <c r="FRV1189" s="140"/>
      <c r="FRW1189" s="140"/>
      <c r="FRX1189" s="140"/>
      <c r="FRY1189" s="140"/>
      <c r="FRZ1189" s="140"/>
      <c r="FSA1189" s="140"/>
      <c r="FSB1189" s="140"/>
      <c r="FSC1189" s="140"/>
      <c r="FSD1189" s="140"/>
      <c r="FSE1189" s="140"/>
      <c r="FSF1189" s="140"/>
      <c r="FSG1189" s="140"/>
      <c r="FSH1189" s="140"/>
      <c r="FSI1189" s="140"/>
      <c r="FSJ1189" s="140"/>
      <c r="FSK1189" s="140"/>
      <c r="FSL1189" s="140"/>
      <c r="FSM1189" s="140"/>
      <c r="FSN1189" s="140"/>
      <c r="FSO1189" s="140"/>
      <c r="FSP1189" s="140"/>
      <c r="FSQ1189" s="140"/>
      <c r="FSR1189" s="140"/>
      <c r="FSS1189" s="140"/>
      <c r="FST1189" s="140"/>
      <c r="FSU1189" s="140"/>
      <c r="FSV1189" s="140"/>
      <c r="FSW1189" s="140"/>
      <c r="FSX1189" s="140"/>
      <c r="FSY1189" s="140"/>
      <c r="FSZ1189" s="140"/>
      <c r="FTA1189" s="140"/>
      <c r="FTB1189" s="140"/>
      <c r="FTC1189" s="140"/>
      <c r="FTD1189" s="140"/>
      <c r="FTE1189" s="140"/>
      <c r="FTF1189" s="140"/>
      <c r="FTG1189" s="140"/>
      <c r="FTH1189" s="140"/>
      <c r="FTI1189" s="140"/>
      <c r="FTJ1189" s="140"/>
      <c r="FTK1189" s="140"/>
      <c r="FTL1189" s="140"/>
      <c r="FTM1189" s="140"/>
      <c r="FTN1189" s="140"/>
      <c r="FTO1189" s="140"/>
      <c r="FTP1189" s="140"/>
      <c r="FTQ1189" s="140"/>
      <c r="FTR1189" s="140"/>
      <c r="FTS1189" s="140"/>
      <c r="FTT1189" s="140"/>
      <c r="FTU1189" s="140"/>
      <c r="FTV1189" s="140"/>
      <c r="FTW1189" s="140"/>
      <c r="FTX1189" s="140"/>
      <c r="FTY1189" s="140"/>
      <c r="FTZ1189" s="140"/>
      <c r="FUA1189" s="140"/>
      <c r="FUB1189" s="140"/>
      <c r="FUC1189" s="140"/>
      <c r="FUD1189" s="140"/>
      <c r="FUE1189" s="140"/>
      <c r="FUF1189" s="140"/>
      <c r="FUG1189" s="140"/>
      <c r="FUH1189" s="140"/>
      <c r="FUI1189" s="140"/>
      <c r="FUJ1189" s="140"/>
      <c r="FUK1189" s="140"/>
      <c r="FUL1189" s="140"/>
      <c r="FUM1189" s="140"/>
      <c r="FUN1189" s="140"/>
      <c r="FUO1189" s="140"/>
      <c r="FUP1189" s="140"/>
      <c r="FUQ1189" s="140"/>
      <c r="FUR1189" s="140"/>
      <c r="FUS1189" s="140"/>
      <c r="FUT1189" s="140"/>
      <c r="FUU1189" s="140"/>
      <c r="FUV1189" s="140"/>
      <c r="FUW1189" s="140"/>
      <c r="FUX1189" s="140"/>
      <c r="FUY1189" s="140"/>
      <c r="FUZ1189" s="140"/>
      <c r="FVA1189" s="140"/>
      <c r="FVB1189" s="140"/>
      <c r="FVC1189" s="140"/>
      <c r="FVD1189" s="140"/>
      <c r="FVE1189" s="140"/>
      <c r="FVF1189" s="140"/>
      <c r="FVG1189" s="140"/>
      <c r="FVH1189" s="140"/>
      <c r="FVI1189" s="140"/>
      <c r="FVJ1189" s="140"/>
      <c r="FVK1189" s="140"/>
      <c r="FVL1189" s="140"/>
      <c r="FVM1189" s="140"/>
      <c r="FVN1189" s="140"/>
      <c r="FVO1189" s="140"/>
      <c r="FVP1189" s="140"/>
      <c r="FVQ1189" s="140"/>
      <c r="FVR1189" s="140"/>
      <c r="FVS1189" s="140"/>
      <c r="FVT1189" s="140"/>
      <c r="FVU1189" s="140"/>
      <c r="FVV1189" s="140"/>
      <c r="FVW1189" s="140"/>
      <c r="FVX1189" s="140"/>
      <c r="FVY1189" s="140"/>
      <c r="FVZ1189" s="140"/>
      <c r="FWA1189" s="140"/>
      <c r="FWB1189" s="140"/>
      <c r="FWC1189" s="140"/>
      <c r="FWD1189" s="140"/>
      <c r="FWE1189" s="140"/>
      <c r="FWF1189" s="140"/>
      <c r="FWG1189" s="140"/>
      <c r="FWH1189" s="140"/>
      <c r="FWI1189" s="140"/>
      <c r="FWJ1189" s="140"/>
      <c r="FWK1189" s="140"/>
      <c r="FWL1189" s="140"/>
      <c r="FWM1189" s="140"/>
      <c r="FWN1189" s="140"/>
      <c r="FWO1189" s="140"/>
      <c r="FWP1189" s="140"/>
      <c r="FWQ1189" s="140"/>
      <c r="FWR1189" s="140"/>
      <c r="FWS1189" s="140"/>
      <c r="FWT1189" s="140"/>
      <c r="FWU1189" s="140"/>
      <c r="FWV1189" s="140"/>
      <c r="FWW1189" s="140"/>
      <c r="FWX1189" s="140"/>
      <c r="FWY1189" s="140"/>
      <c r="FWZ1189" s="140"/>
      <c r="FXA1189" s="140"/>
      <c r="FXB1189" s="140"/>
      <c r="FXC1189" s="140"/>
      <c r="FXD1189" s="140"/>
      <c r="FXE1189" s="140"/>
      <c r="FXF1189" s="140"/>
      <c r="FXG1189" s="140"/>
      <c r="FXH1189" s="140"/>
      <c r="FXI1189" s="140"/>
      <c r="FXJ1189" s="140"/>
      <c r="FXK1189" s="140"/>
      <c r="FXL1189" s="140"/>
      <c r="FXM1189" s="140"/>
      <c r="FXN1189" s="140"/>
      <c r="FXO1189" s="140"/>
      <c r="FXP1189" s="140"/>
      <c r="FXQ1189" s="140"/>
      <c r="FXR1189" s="140"/>
      <c r="FXS1189" s="140"/>
      <c r="FXT1189" s="140"/>
      <c r="FXU1189" s="140"/>
      <c r="FXV1189" s="140"/>
      <c r="FXW1189" s="140"/>
      <c r="FXX1189" s="140"/>
      <c r="FXY1189" s="140"/>
      <c r="FXZ1189" s="140"/>
      <c r="FYA1189" s="140"/>
      <c r="FYB1189" s="140"/>
      <c r="FYC1189" s="140"/>
      <c r="FYD1189" s="140"/>
      <c r="FYE1189" s="140"/>
      <c r="FYF1189" s="140"/>
      <c r="FYG1189" s="140"/>
      <c r="FYH1189" s="140"/>
      <c r="FYI1189" s="140"/>
      <c r="FYJ1189" s="140"/>
      <c r="FYK1189" s="140"/>
      <c r="FYL1189" s="140"/>
      <c r="FYM1189" s="140"/>
      <c r="FYN1189" s="140"/>
      <c r="FYO1189" s="140"/>
      <c r="FYP1189" s="140"/>
      <c r="FYQ1189" s="140"/>
      <c r="FYR1189" s="140"/>
      <c r="FYS1189" s="140"/>
      <c r="FYT1189" s="140"/>
      <c r="FYU1189" s="140"/>
      <c r="FYV1189" s="140"/>
      <c r="FYW1189" s="140"/>
      <c r="FYX1189" s="140"/>
      <c r="FYY1189" s="140"/>
      <c r="FYZ1189" s="140"/>
      <c r="FZA1189" s="140"/>
      <c r="FZB1189" s="140"/>
      <c r="FZC1189" s="140"/>
      <c r="FZD1189" s="140"/>
      <c r="FZE1189" s="140"/>
      <c r="FZF1189" s="140"/>
      <c r="FZG1189" s="140"/>
      <c r="FZH1189" s="140"/>
      <c r="FZI1189" s="140"/>
      <c r="FZJ1189" s="140"/>
      <c r="FZK1189" s="140"/>
      <c r="FZL1189" s="140"/>
      <c r="FZM1189" s="140"/>
      <c r="FZN1189" s="140"/>
      <c r="FZO1189" s="140"/>
      <c r="FZP1189" s="140"/>
      <c r="FZQ1189" s="140"/>
      <c r="FZR1189" s="140"/>
      <c r="FZS1189" s="140"/>
      <c r="FZT1189" s="140"/>
      <c r="FZU1189" s="140"/>
      <c r="FZV1189" s="140"/>
      <c r="FZW1189" s="140"/>
      <c r="FZX1189" s="140"/>
      <c r="FZY1189" s="140"/>
      <c r="FZZ1189" s="140"/>
      <c r="GAA1189" s="140"/>
      <c r="GAB1189" s="140"/>
      <c r="GAC1189" s="140"/>
      <c r="GAD1189" s="140"/>
      <c r="GAE1189" s="140"/>
      <c r="GAF1189" s="140"/>
      <c r="GAG1189" s="140"/>
      <c r="GAH1189" s="140"/>
      <c r="GAI1189" s="140"/>
      <c r="GAJ1189" s="140"/>
      <c r="GAK1189" s="140"/>
      <c r="GAL1189" s="140"/>
      <c r="GAM1189" s="140"/>
      <c r="GAN1189" s="140"/>
      <c r="GAO1189" s="140"/>
      <c r="GAP1189" s="140"/>
      <c r="GAQ1189" s="140"/>
      <c r="GAR1189" s="140"/>
      <c r="GAS1189" s="140"/>
      <c r="GAT1189" s="140"/>
      <c r="GAU1189" s="140"/>
      <c r="GAV1189" s="140"/>
      <c r="GAW1189" s="140"/>
      <c r="GAX1189" s="140"/>
      <c r="GAY1189" s="140"/>
      <c r="GAZ1189" s="140"/>
      <c r="GBA1189" s="140"/>
      <c r="GBB1189" s="140"/>
      <c r="GBC1189" s="140"/>
      <c r="GBD1189" s="140"/>
      <c r="GBE1189" s="140"/>
      <c r="GBF1189" s="140"/>
      <c r="GBG1189" s="140"/>
      <c r="GBH1189" s="140"/>
      <c r="GBI1189" s="140"/>
      <c r="GBJ1189" s="140"/>
      <c r="GBK1189" s="140"/>
      <c r="GBL1189" s="140"/>
      <c r="GBM1189" s="140"/>
      <c r="GBN1189" s="140"/>
      <c r="GBO1189" s="140"/>
      <c r="GBP1189" s="140"/>
      <c r="GBQ1189" s="140"/>
      <c r="GBR1189" s="140"/>
      <c r="GBS1189" s="140"/>
      <c r="GBT1189" s="140"/>
      <c r="GBU1189" s="140"/>
      <c r="GBV1189" s="140"/>
      <c r="GBW1189" s="140"/>
      <c r="GBX1189" s="140"/>
      <c r="GBY1189" s="140"/>
      <c r="GBZ1189" s="140"/>
      <c r="GCA1189" s="140"/>
      <c r="GCB1189" s="140"/>
      <c r="GCC1189" s="140"/>
      <c r="GCD1189" s="140"/>
      <c r="GCE1189" s="140"/>
      <c r="GCF1189" s="140"/>
      <c r="GCG1189" s="140"/>
      <c r="GCH1189" s="140"/>
      <c r="GCI1189" s="140"/>
      <c r="GCJ1189" s="140"/>
      <c r="GCK1189" s="140"/>
      <c r="GCL1189" s="140"/>
      <c r="GCM1189" s="140"/>
      <c r="GCN1189" s="140"/>
      <c r="GCO1189" s="140"/>
      <c r="GCP1189" s="140"/>
      <c r="GCQ1189" s="140"/>
      <c r="GCR1189" s="140"/>
      <c r="GCS1189" s="140"/>
      <c r="GCT1189" s="140"/>
      <c r="GCU1189" s="140"/>
      <c r="GCV1189" s="140"/>
      <c r="GCW1189" s="140"/>
      <c r="GCX1189" s="140"/>
      <c r="GCY1189" s="140"/>
      <c r="GCZ1189" s="140"/>
      <c r="GDA1189" s="140"/>
      <c r="GDB1189" s="140"/>
      <c r="GDC1189" s="140"/>
      <c r="GDD1189" s="140"/>
      <c r="GDE1189" s="140"/>
      <c r="GDF1189" s="140"/>
      <c r="GDG1189" s="140"/>
      <c r="GDH1189" s="140"/>
      <c r="GDI1189" s="140"/>
      <c r="GDJ1189" s="140"/>
      <c r="GDK1189" s="140"/>
      <c r="GDL1189" s="140"/>
      <c r="GDM1189" s="140"/>
      <c r="GDN1189" s="140"/>
      <c r="GDO1189" s="140"/>
      <c r="GDP1189" s="140"/>
      <c r="GDQ1189" s="140"/>
      <c r="GDR1189" s="140"/>
      <c r="GDS1189" s="140"/>
      <c r="GDT1189" s="140"/>
      <c r="GDU1189" s="140"/>
      <c r="GDV1189" s="140"/>
      <c r="GDW1189" s="140"/>
      <c r="GDX1189" s="140"/>
      <c r="GDY1189" s="140"/>
      <c r="GDZ1189" s="140"/>
      <c r="GEA1189" s="140"/>
      <c r="GEB1189" s="140"/>
      <c r="GEC1189" s="140"/>
      <c r="GED1189" s="140"/>
      <c r="GEE1189" s="140"/>
      <c r="GEF1189" s="140"/>
      <c r="GEG1189" s="140"/>
      <c r="GEH1189" s="140"/>
      <c r="GEI1189" s="140"/>
      <c r="GEJ1189" s="140"/>
      <c r="GEK1189" s="140"/>
      <c r="GEL1189" s="140"/>
      <c r="GEM1189" s="140"/>
      <c r="GEN1189" s="140"/>
      <c r="GEO1189" s="140"/>
      <c r="GEP1189" s="140"/>
      <c r="GEQ1189" s="140"/>
      <c r="GER1189" s="140"/>
      <c r="GES1189" s="140"/>
      <c r="GET1189" s="140"/>
      <c r="GEU1189" s="140"/>
      <c r="GEV1189" s="140"/>
      <c r="GEW1189" s="140"/>
      <c r="GEX1189" s="140"/>
      <c r="GEY1189" s="140"/>
      <c r="GEZ1189" s="140"/>
      <c r="GFA1189" s="140"/>
      <c r="GFB1189" s="140"/>
      <c r="GFC1189" s="140"/>
      <c r="GFD1189" s="140"/>
      <c r="GFE1189" s="140"/>
      <c r="GFF1189" s="140"/>
      <c r="GFG1189" s="140"/>
      <c r="GFH1189" s="140"/>
      <c r="GFI1189" s="140"/>
      <c r="GFJ1189" s="140"/>
      <c r="GFK1189" s="140"/>
      <c r="GFL1189" s="140"/>
      <c r="GFM1189" s="140"/>
      <c r="GFN1189" s="140"/>
      <c r="GFO1189" s="140"/>
      <c r="GFP1189" s="140"/>
      <c r="GFQ1189" s="140"/>
      <c r="GFR1189" s="140"/>
      <c r="GFS1189" s="140"/>
      <c r="GFT1189" s="140"/>
      <c r="GFU1189" s="140"/>
      <c r="GFV1189" s="140"/>
      <c r="GFW1189" s="140"/>
      <c r="GFX1189" s="140"/>
      <c r="GFY1189" s="140"/>
      <c r="GFZ1189" s="140"/>
      <c r="GGA1189" s="140"/>
      <c r="GGB1189" s="140"/>
      <c r="GGC1189" s="140"/>
      <c r="GGD1189" s="140"/>
      <c r="GGE1189" s="140"/>
      <c r="GGF1189" s="140"/>
      <c r="GGG1189" s="140"/>
      <c r="GGH1189" s="140"/>
      <c r="GGI1189" s="140"/>
      <c r="GGJ1189" s="140"/>
      <c r="GGK1189" s="140"/>
      <c r="GGL1189" s="140"/>
      <c r="GGM1189" s="140"/>
      <c r="GGN1189" s="140"/>
      <c r="GGO1189" s="140"/>
      <c r="GGP1189" s="140"/>
      <c r="GGQ1189" s="140"/>
      <c r="GGR1189" s="140"/>
      <c r="GGS1189" s="140"/>
      <c r="GGT1189" s="140"/>
      <c r="GGU1189" s="140"/>
      <c r="GGV1189" s="140"/>
      <c r="GGW1189" s="140"/>
      <c r="GGX1189" s="140"/>
      <c r="GGY1189" s="140"/>
      <c r="GGZ1189" s="140"/>
      <c r="GHA1189" s="140"/>
      <c r="GHB1189" s="140"/>
      <c r="GHC1189" s="140"/>
      <c r="GHD1189" s="140"/>
      <c r="GHE1189" s="140"/>
      <c r="GHF1189" s="140"/>
      <c r="GHG1189" s="140"/>
      <c r="GHH1189" s="140"/>
      <c r="GHI1189" s="140"/>
      <c r="GHJ1189" s="140"/>
      <c r="GHK1189" s="140"/>
      <c r="GHL1189" s="140"/>
      <c r="GHM1189" s="140"/>
      <c r="GHN1189" s="140"/>
      <c r="GHO1189" s="140"/>
      <c r="GHP1189" s="140"/>
      <c r="GHQ1189" s="140"/>
      <c r="GHR1189" s="140"/>
      <c r="GHS1189" s="140"/>
      <c r="GHT1189" s="140"/>
      <c r="GHU1189" s="140"/>
      <c r="GHV1189" s="140"/>
      <c r="GHW1189" s="140"/>
      <c r="GHX1189" s="140"/>
      <c r="GHY1189" s="140"/>
      <c r="GHZ1189" s="140"/>
      <c r="GIA1189" s="140"/>
      <c r="GIB1189" s="140"/>
      <c r="GIC1189" s="140"/>
      <c r="GID1189" s="140"/>
      <c r="GIE1189" s="140"/>
      <c r="GIF1189" s="140"/>
      <c r="GIG1189" s="140"/>
      <c r="GIH1189" s="140"/>
      <c r="GII1189" s="140"/>
      <c r="GIJ1189" s="140"/>
      <c r="GIK1189" s="140"/>
      <c r="GIL1189" s="140"/>
      <c r="GIM1189" s="140"/>
      <c r="GIN1189" s="140"/>
      <c r="GIO1189" s="140"/>
      <c r="GIP1189" s="140"/>
      <c r="GIQ1189" s="140"/>
      <c r="GIR1189" s="140"/>
      <c r="GIS1189" s="140"/>
      <c r="GIT1189" s="140"/>
      <c r="GIU1189" s="140"/>
      <c r="GIV1189" s="140"/>
      <c r="GIW1189" s="140"/>
      <c r="GIX1189" s="140"/>
      <c r="GIY1189" s="140"/>
      <c r="GIZ1189" s="140"/>
      <c r="GJA1189" s="140"/>
      <c r="GJB1189" s="140"/>
      <c r="GJC1189" s="140"/>
      <c r="GJD1189" s="140"/>
      <c r="GJE1189" s="140"/>
      <c r="GJF1189" s="140"/>
      <c r="GJG1189" s="140"/>
      <c r="GJH1189" s="140"/>
      <c r="GJI1189" s="140"/>
      <c r="GJJ1189" s="140"/>
      <c r="GJK1189" s="140"/>
      <c r="GJL1189" s="140"/>
      <c r="GJM1189" s="140"/>
      <c r="GJN1189" s="140"/>
      <c r="GJO1189" s="140"/>
      <c r="GJP1189" s="140"/>
      <c r="GJQ1189" s="140"/>
      <c r="GJR1189" s="140"/>
      <c r="GJS1189" s="140"/>
      <c r="GJT1189" s="140"/>
      <c r="GJU1189" s="140"/>
      <c r="GJV1189" s="140"/>
      <c r="GJW1189" s="140"/>
      <c r="GJX1189" s="140"/>
      <c r="GJY1189" s="140"/>
      <c r="GJZ1189" s="140"/>
      <c r="GKA1189" s="140"/>
      <c r="GKB1189" s="140"/>
      <c r="GKC1189" s="140"/>
      <c r="GKD1189" s="140"/>
      <c r="GKE1189" s="140"/>
      <c r="GKF1189" s="140"/>
      <c r="GKG1189" s="140"/>
      <c r="GKH1189" s="140"/>
      <c r="GKI1189" s="140"/>
      <c r="GKJ1189" s="140"/>
      <c r="GKK1189" s="140"/>
      <c r="GKL1189" s="140"/>
      <c r="GKM1189" s="140"/>
      <c r="GKN1189" s="140"/>
      <c r="GKO1189" s="140"/>
      <c r="GKP1189" s="140"/>
      <c r="GKQ1189" s="140"/>
      <c r="GKR1189" s="140"/>
      <c r="GKS1189" s="140"/>
      <c r="GKT1189" s="140"/>
      <c r="GKU1189" s="140"/>
      <c r="GKV1189" s="140"/>
      <c r="GKW1189" s="140"/>
      <c r="GKX1189" s="140"/>
      <c r="GKY1189" s="140"/>
      <c r="GKZ1189" s="140"/>
      <c r="GLA1189" s="140"/>
      <c r="GLB1189" s="140"/>
      <c r="GLC1189" s="140"/>
      <c r="GLD1189" s="140"/>
      <c r="GLE1189" s="140"/>
      <c r="GLF1189" s="140"/>
      <c r="GLG1189" s="140"/>
      <c r="GLH1189" s="140"/>
      <c r="GLI1189" s="140"/>
      <c r="GLJ1189" s="140"/>
      <c r="GLK1189" s="140"/>
      <c r="GLL1189" s="140"/>
      <c r="GLM1189" s="140"/>
      <c r="GLN1189" s="140"/>
      <c r="GLO1189" s="140"/>
      <c r="GLP1189" s="140"/>
      <c r="GLQ1189" s="140"/>
      <c r="GLR1189" s="140"/>
      <c r="GLS1189" s="140"/>
      <c r="GLT1189" s="140"/>
      <c r="GLU1189" s="140"/>
      <c r="GLV1189" s="140"/>
      <c r="GLW1189" s="140"/>
      <c r="GLX1189" s="140"/>
      <c r="GLY1189" s="140"/>
      <c r="GLZ1189" s="140"/>
      <c r="GMA1189" s="140"/>
      <c r="GMB1189" s="140"/>
      <c r="GMC1189" s="140"/>
      <c r="GMD1189" s="140"/>
      <c r="GME1189" s="140"/>
      <c r="GMF1189" s="140"/>
      <c r="GMG1189" s="140"/>
      <c r="GMH1189" s="140"/>
      <c r="GMI1189" s="140"/>
      <c r="GMJ1189" s="140"/>
      <c r="GMK1189" s="140"/>
      <c r="GML1189" s="140"/>
      <c r="GMM1189" s="140"/>
      <c r="GMN1189" s="140"/>
      <c r="GMO1189" s="140"/>
      <c r="GMP1189" s="140"/>
      <c r="GMQ1189" s="140"/>
      <c r="GMR1189" s="140"/>
      <c r="GMS1189" s="140"/>
      <c r="GMT1189" s="140"/>
      <c r="GMU1189" s="140"/>
      <c r="GMV1189" s="140"/>
      <c r="GMW1189" s="140"/>
      <c r="GMX1189" s="140"/>
      <c r="GMY1189" s="140"/>
      <c r="GMZ1189" s="140"/>
      <c r="GNA1189" s="140"/>
      <c r="GNB1189" s="140"/>
      <c r="GNC1189" s="140"/>
      <c r="GND1189" s="140"/>
      <c r="GNE1189" s="140"/>
      <c r="GNF1189" s="140"/>
      <c r="GNG1189" s="140"/>
      <c r="GNH1189" s="140"/>
      <c r="GNI1189" s="140"/>
      <c r="GNJ1189" s="140"/>
      <c r="GNK1189" s="140"/>
      <c r="GNL1189" s="140"/>
      <c r="GNM1189" s="140"/>
      <c r="GNN1189" s="140"/>
      <c r="GNO1189" s="140"/>
      <c r="GNP1189" s="140"/>
      <c r="GNQ1189" s="140"/>
      <c r="GNR1189" s="140"/>
      <c r="GNS1189" s="140"/>
      <c r="GNT1189" s="140"/>
      <c r="GNU1189" s="140"/>
      <c r="GNV1189" s="140"/>
      <c r="GNW1189" s="140"/>
      <c r="GNX1189" s="140"/>
      <c r="GNY1189" s="140"/>
      <c r="GNZ1189" s="140"/>
      <c r="GOA1189" s="140"/>
      <c r="GOB1189" s="140"/>
      <c r="GOC1189" s="140"/>
      <c r="GOD1189" s="140"/>
      <c r="GOE1189" s="140"/>
      <c r="GOF1189" s="140"/>
      <c r="GOG1189" s="140"/>
      <c r="GOH1189" s="140"/>
      <c r="GOI1189" s="140"/>
      <c r="GOJ1189" s="140"/>
      <c r="GOK1189" s="140"/>
      <c r="GOL1189" s="140"/>
      <c r="GOM1189" s="140"/>
      <c r="GON1189" s="140"/>
      <c r="GOO1189" s="140"/>
      <c r="GOP1189" s="140"/>
      <c r="GOQ1189" s="140"/>
      <c r="GOR1189" s="140"/>
      <c r="GOS1189" s="140"/>
      <c r="GOT1189" s="140"/>
      <c r="GOU1189" s="140"/>
      <c r="GOV1189" s="140"/>
      <c r="GOW1189" s="140"/>
      <c r="GOX1189" s="140"/>
      <c r="GOY1189" s="140"/>
      <c r="GOZ1189" s="140"/>
      <c r="GPA1189" s="140"/>
      <c r="GPB1189" s="140"/>
      <c r="GPC1189" s="140"/>
      <c r="GPD1189" s="140"/>
      <c r="GPE1189" s="140"/>
      <c r="GPF1189" s="140"/>
      <c r="GPG1189" s="140"/>
      <c r="GPH1189" s="140"/>
      <c r="GPI1189" s="140"/>
      <c r="GPJ1189" s="140"/>
      <c r="GPK1189" s="140"/>
      <c r="GPL1189" s="140"/>
      <c r="GPM1189" s="140"/>
      <c r="GPN1189" s="140"/>
      <c r="GPO1189" s="140"/>
      <c r="GPP1189" s="140"/>
      <c r="GPQ1189" s="140"/>
      <c r="GPR1189" s="140"/>
      <c r="GPS1189" s="140"/>
      <c r="GPT1189" s="140"/>
      <c r="GPU1189" s="140"/>
      <c r="GPV1189" s="140"/>
      <c r="GPW1189" s="140"/>
      <c r="GPX1189" s="140"/>
      <c r="GPY1189" s="140"/>
      <c r="GPZ1189" s="140"/>
      <c r="GQA1189" s="140"/>
      <c r="GQB1189" s="140"/>
      <c r="GQC1189" s="140"/>
      <c r="GQD1189" s="140"/>
      <c r="GQE1189" s="140"/>
      <c r="GQF1189" s="140"/>
      <c r="GQG1189" s="140"/>
      <c r="GQH1189" s="140"/>
      <c r="GQI1189" s="140"/>
      <c r="GQJ1189" s="140"/>
      <c r="GQK1189" s="140"/>
      <c r="GQL1189" s="140"/>
      <c r="GQM1189" s="140"/>
      <c r="GQN1189" s="140"/>
      <c r="GQO1189" s="140"/>
      <c r="GQP1189" s="140"/>
      <c r="GQQ1189" s="140"/>
      <c r="GQR1189" s="140"/>
      <c r="GQS1189" s="140"/>
      <c r="GQT1189" s="140"/>
      <c r="GQU1189" s="140"/>
      <c r="GQV1189" s="140"/>
      <c r="GQW1189" s="140"/>
      <c r="GQX1189" s="140"/>
      <c r="GQY1189" s="140"/>
      <c r="GQZ1189" s="140"/>
      <c r="GRA1189" s="140"/>
      <c r="GRB1189" s="140"/>
      <c r="GRC1189" s="140"/>
      <c r="GRD1189" s="140"/>
      <c r="GRE1189" s="140"/>
      <c r="GRF1189" s="140"/>
      <c r="GRG1189" s="140"/>
      <c r="GRH1189" s="140"/>
      <c r="GRI1189" s="140"/>
      <c r="GRJ1189" s="140"/>
      <c r="GRK1189" s="140"/>
      <c r="GRL1189" s="140"/>
      <c r="GRM1189" s="140"/>
      <c r="GRN1189" s="140"/>
      <c r="GRO1189" s="140"/>
      <c r="GRP1189" s="140"/>
      <c r="GRQ1189" s="140"/>
      <c r="GRR1189" s="140"/>
      <c r="GRS1189" s="140"/>
      <c r="GRT1189" s="140"/>
      <c r="GRU1189" s="140"/>
      <c r="GRV1189" s="140"/>
      <c r="GRW1189" s="140"/>
      <c r="GRX1189" s="140"/>
      <c r="GRY1189" s="140"/>
      <c r="GRZ1189" s="140"/>
      <c r="GSA1189" s="140"/>
      <c r="GSB1189" s="140"/>
      <c r="GSC1189" s="140"/>
      <c r="GSD1189" s="140"/>
      <c r="GSE1189" s="140"/>
      <c r="GSF1189" s="140"/>
      <c r="GSG1189" s="140"/>
      <c r="GSH1189" s="140"/>
      <c r="GSI1189" s="140"/>
      <c r="GSJ1189" s="140"/>
      <c r="GSK1189" s="140"/>
      <c r="GSL1189" s="140"/>
      <c r="GSM1189" s="140"/>
      <c r="GSN1189" s="140"/>
      <c r="GSO1189" s="140"/>
      <c r="GSP1189" s="140"/>
      <c r="GSQ1189" s="140"/>
      <c r="GSR1189" s="140"/>
      <c r="GSS1189" s="140"/>
      <c r="GST1189" s="140"/>
      <c r="GSU1189" s="140"/>
      <c r="GSV1189" s="140"/>
      <c r="GSW1189" s="140"/>
      <c r="GSX1189" s="140"/>
      <c r="GSY1189" s="140"/>
      <c r="GSZ1189" s="140"/>
      <c r="GTA1189" s="140"/>
      <c r="GTB1189" s="140"/>
      <c r="GTC1189" s="140"/>
      <c r="GTD1189" s="140"/>
      <c r="GTE1189" s="140"/>
      <c r="GTF1189" s="140"/>
      <c r="GTG1189" s="140"/>
      <c r="GTH1189" s="140"/>
      <c r="GTI1189" s="140"/>
      <c r="GTJ1189" s="140"/>
      <c r="GTK1189" s="140"/>
      <c r="GTL1189" s="140"/>
      <c r="GTM1189" s="140"/>
      <c r="GTN1189" s="140"/>
      <c r="GTO1189" s="140"/>
      <c r="GTP1189" s="140"/>
      <c r="GTQ1189" s="140"/>
      <c r="GTR1189" s="140"/>
      <c r="GTS1189" s="140"/>
      <c r="GTT1189" s="140"/>
      <c r="GTU1189" s="140"/>
      <c r="GTV1189" s="140"/>
      <c r="GTW1189" s="140"/>
      <c r="GTX1189" s="140"/>
      <c r="GTY1189" s="140"/>
      <c r="GTZ1189" s="140"/>
      <c r="GUA1189" s="140"/>
      <c r="GUB1189" s="140"/>
      <c r="GUC1189" s="140"/>
      <c r="GUD1189" s="140"/>
      <c r="GUE1189" s="140"/>
      <c r="GUF1189" s="140"/>
      <c r="GUG1189" s="140"/>
      <c r="GUH1189" s="140"/>
      <c r="GUI1189" s="140"/>
      <c r="GUJ1189" s="140"/>
      <c r="GUK1189" s="140"/>
      <c r="GUL1189" s="140"/>
      <c r="GUM1189" s="140"/>
      <c r="GUN1189" s="140"/>
      <c r="GUO1189" s="140"/>
      <c r="GUP1189" s="140"/>
      <c r="GUQ1189" s="140"/>
      <c r="GUR1189" s="140"/>
      <c r="GUS1189" s="140"/>
      <c r="GUT1189" s="140"/>
      <c r="GUU1189" s="140"/>
      <c r="GUV1189" s="140"/>
      <c r="GUW1189" s="140"/>
      <c r="GUX1189" s="140"/>
      <c r="GUY1189" s="140"/>
      <c r="GUZ1189" s="140"/>
      <c r="GVA1189" s="140"/>
      <c r="GVB1189" s="140"/>
      <c r="GVC1189" s="140"/>
      <c r="GVD1189" s="140"/>
      <c r="GVE1189" s="140"/>
      <c r="GVF1189" s="140"/>
      <c r="GVG1189" s="140"/>
      <c r="GVH1189" s="140"/>
      <c r="GVI1189" s="140"/>
      <c r="GVJ1189" s="140"/>
      <c r="GVK1189" s="140"/>
      <c r="GVL1189" s="140"/>
      <c r="GVM1189" s="140"/>
      <c r="GVN1189" s="140"/>
      <c r="GVO1189" s="140"/>
      <c r="GVP1189" s="140"/>
      <c r="GVQ1189" s="140"/>
      <c r="GVR1189" s="140"/>
      <c r="GVS1189" s="140"/>
      <c r="GVT1189" s="140"/>
      <c r="GVU1189" s="140"/>
      <c r="GVV1189" s="140"/>
      <c r="GVW1189" s="140"/>
      <c r="GVX1189" s="140"/>
      <c r="GVY1189" s="140"/>
      <c r="GVZ1189" s="140"/>
      <c r="GWA1189" s="140"/>
      <c r="GWB1189" s="140"/>
      <c r="GWC1189" s="140"/>
      <c r="GWD1189" s="140"/>
      <c r="GWE1189" s="140"/>
      <c r="GWF1189" s="140"/>
      <c r="GWG1189" s="140"/>
      <c r="GWH1189" s="140"/>
      <c r="GWI1189" s="140"/>
      <c r="GWJ1189" s="140"/>
      <c r="GWK1189" s="140"/>
      <c r="GWL1189" s="140"/>
      <c r="GWM1189" s="140"/>
      <c r="GWN1189" s="140"/>
      <c r="GWO1189" s="140"/>
      <c r="GWP1189" s="140"/>
      <c r="GWQ1189" s="140"/>
      <c r="GWR1189" s="140"/>
      <c r="GWS1189" s="140"/>
      <c r="GWT1189" s="140"/>
      <c r="GWU1189" s="140"/>
      <c r="GWV1189" s="140"/>
      <c r="GWW1189" s="140"/>
      <c r="GWX1189" s="140"/>
      <c r="GWY1189" s="140"/>
      <c r="GWZ1189" s="140"/>
      <c r="GXA1189" s="140"/>
      <c r="GXB1189" s="140"/>
      <c r="GXC1189" s="140"/>
      <c r="GXD1189" s="140"/>
      <c r="GXE1189" s="140"/>
      <c r="GXF1189" s="140"/>
      <c r="GXG1189" s="140"/>
      <c r="GXH1189" s="140"/>
      <c r="GXI1189" s="140"/>
      <c r="GXJ1189" s="140"/>
      <c r="GXK1189" s="140"/>
      <c r="GXL1189" s="140"/>
      <c r="GXM1189" s="140"/>
      <c r="GXN1189" s="140"/>
      <c r="GXO1189" s="140"/>
      <c r="GXP1189" s="140"/>
      <c r="GXQ1189" s="140"/>
      <c r="GXR1189" s="140"/>
      <c r="GXS1189" s="140"/>
      <c r="GXT1189" s="140"/>
      <c r="GXU1189" s="140"/>
      <c r="GXV1189" s="140"/>
      <c r="GXW1189" s="140"/>
      <c r="GXX1189" s="140"/>
      <c r="GXY1189" s="140"/>
      <c r="GXZ1189" s="140"/>
      <c r="GYA1189" s="140"/>
      <c r="GYB1189" s="140"/>
      <c r="GYC1189" s="140"/>
      <c r="GYD1189" s="140"/>
      <c r="GYE1189" s="140"/>
      <c r="GYF1189" s="140"/>
      <c r="GYG1189" s="140"/>
      <c r="GYH1189" s="140"/>
      <c r="GYI1189" s="140"/>
      <c r="GYJ1189" s="140"/>
      <c r="GYK1189" s="140"/>
      <c r="GYL1189" s="140"/>
      <c r="GYM1189" s="140"/>
      <c r="GYN1189" s="140"/>
      <c r="GYO1189" s="140"/>
      <c r="GYP1189" s="140"/>
      <c r="GYQ1189" s="140"/>
      <c r="GYR1189" s="140"/>
      <c r="GYS1189" s="140"/>
      <c r="GYT1189" s="140"/>
      <c r="GYU1189" s="140"/>
      <c r="GYV1189" s="140"/>
      <c r="GYW1189" s="140"/>
      <c r="GYX1189" s="140"/>
      <c r="GYY1189" s="140"/>
      <c r="GYZ1189" s="140"/>
      <c r="GZA1189" s="140"/>
      <c r="GZB1189" s="140"/>
      <c r="GZC1189" s="140"/>
      <c r="GZD1189" s="140"/>
      <c r="GZE1189" s="140"/>
      <c r="GZF1189" s="140"/>
      <c r="GZG1189" s="140"/>
      <c r="GZH1189" s="140"/>
      <c r="GZI1189" s="140"/>
      <c r="GZJ1189" s="140"/>
      <c r="GZK1189" s="140"/>
      <c r="GZL1189" s="140"/>
      <c r="GZM1189" s="140"/>
      <c r="GZN1189" s="140"/>
      <c r="GZO1189" s="140"/>
      <c r="GZP1189" s="140"/>
      <c r="GZQ1189" s="140"/>
      <c r="GZR1189" s="140"/>
      <c r="GZS1189" s="140"/>
      <c r="GZT1189" s="140"/>
      <c r="GZU1189" s="140"/>
      <c r="GZV1189" s="140"/>
      <c r="GZW1189" s="140"/>
      <c r="GZX1189" s="140"/>
      <c r="GZY1189" s="140"/>
      <c r="GZZ1189" s="140"/>
      <c r="HAA1189" s="140"/>
      <c r="HAB1189" s="140"/>
      <c r="HAC1189" s="140"/>
      <c r="HAD1189" s="140"/>
      <c r="HAE1189" s="140"/>
      <c r="HAF1189" s="140"/>
      <c r="HAG1189" s="140"/>
      <c r="HAH1189" s="140"/>
      <c r="HAI1189" s="140"/>
      <c r="HAJ1189" s="140"/>
      <c r="HAK1189" s="140"/>
      <c r="HAL1189" s="140"/>
      <c r="HAM1189" s="140"/>
      <c r="HAN1189" s="140"/>
      <c r="HAO1189" s="140"/>
      <c r="HAP1189" s="140"/>
      <c r="HAQ1189" s="140"/>
      <c r="HAR1189" s="140"/>
      <c r="HAS1189" s="140"/>
      <c r="HAT1189" s="140"/>
      <c r="HAU1189" s="140"/>
      <c r="HAV1189" s="140"/>
      <c r="HAW1189" s="140"/>
      <c r="HAX1189" s="140"/>
      <c r="HAY1189" s="140"/>
      <c r="HAZ1189" s="140"/>
      <c r="HBA1189" s="140"/>
      <c r="HBB1189" s="140"/>
      <c r="HBC1189" s="140"/>
      <c r="HBD1189" s="140"/>
      <c r="HBE1189" s="140"/>
      <c r="HBF1189" s="140"/>
      <c r="HBG1189" s="140"/>
      <c r="HBH1189" s="140"/>
      <c r="HBI1189" s="140"/>
      <c r="HBJ1189" s="140"/>
      <c r="HBK1189" s="140"/>
      <c r="HBL1189" s="140"/>
      <c r="HBM1189" s="140"/>
      <c r="HBN1189" s="140"/>
      <c r="HBO1189" s="140"/>
      <c r="HBP1189" s="140"/>
      <c r="HBQ1189" s="140"/>
      <c r="HBR1189" s="140"/>
      <c r="HBS1189" s="140"/>
      <c r="HBT1189" s="140"/>
      <c r="HBU1189" s="140"/>
      <c r="HBV1189" s="140"/>
      <c r="HBW1189" s="140"/>
      <c r="HBX1189" s="140"/>
      <c r="HBY1189" s="140"/>
      <c r="HBZ1189" s="140"/>
      <c r="HCA1189" s="140"/>
      <c r="HCB1189" s="140"/>
      <c r="HCC1189" s="140"/>
      <c r="HCD1189" s="140"/>
      <c r="HCE1189" s="140"/>
      <c r="HCF1189" s="140"/>
      <c r="HCG1189" s="140"/>
      <c r="HCH1189" s="140"/>
      <c r="HCI1189" s="140"/>
      <c r="HCJ1189" s="140"/>
      <c r="HCK1189" s="140"/>
      <c r="HCL1189" s="140"/>
      <c r="HCM1189" s="140"/>
      <c r="HCN1189" s="140"/>
      <c r="HCO1189" s="140"/>
      <c r="HCP1189" s="140"/>
      <c r="HCQ1189" s="140"/>
      <c r="HCR1189" s="140"/>
      <c r="HCS1189" s="140"/>
      <c r="HCT1189" s="140"/>
      <c r="HCU1189" s="140"/>
      <c r="HCV1189" s="140"/>
      <c r="HCW1189" s="140"/>
      <c r="HCX1189" s="140"/>
      <c r="HCY1189" s="140"/>
      <c r="HCZ1189" s="140"/>
      <c r="HDA1189" s="140"/>
      <c r="HDB1189" s="140"/>
      <c r="HDC1189" s="140"/>
      <c r="HDD1189" s="140"/>
      <c r="HDE1189" s="140"/>
      <c r="HDF1189" s="140"/>
      <c r="HDG1189" s="140"/>
      <c r="HDH1189" s="140"/>
      <c r="HDI1189" s="140"/>
      <c r="HDJ1189" s="140"/>
      <c r="HDK1189" s="140"/>
      <c r="HDL1189" s="140"/>
      <c r="HDM1189" s="140"/>
      <c r="HDN1189" s="140"/>
      <c r="HDO1189" s="140"/>
      <c r="HDP1189" s="140"/>
      <c r="HDQ1189" s="140"/>
      <c r="HDR1189" s="140"/>
      <c r="HDS1189" s="140"/>
      <c r="HDT1189" s="140"/>
      <c r="HDU1189" s="140"/>
      <c r="HDV1189" s="140"/>
      <c r="HDW1189" s="140"/>
      <c r="HDX1189" s="140"/>
      <c r="HDY1189" s="140"/>
      <c r="HDZ1189" s="140"/>
      <c r="HEA1189" s="140"/>
      <c r="HEB1189" s="140"/>
      <c r="HEC1189" s="140"/>
      <c r="HED1189" s="140"/>
      <c r="HEE1189" s="140"/>
      <c r="HEF1189" s="140"/>
      <c r="HEG1189" s="140"/>
      <c r="HEH1189" s="140"/>
      <c r="HEI1189" s="140"/>
      <c r="HEJ1189" s="140"/>
      <c r="HEK1189" s="140"/>
      <c r="HEL1189" s="140"/>
      <c r="HEM1189" s="140"/>
      <c r="HEN1189" s="140"/>
      <c r="HEO1189" s="140"/>
      <c r="HEP1189" s="140"/>
      <c r="HEQ1189" s="140"/>
      <c r="HER1189" s="140"/>
      <c r="HES1189" s="140"/>
      <c r="HET1189" s="140"/>
      <c r="HEU1189" s="140"/>
      <c r="HEV1189" s="140"/>
      <c r="HEW1189" s="140"/>
      <c r="HEX1189" s="140"/>
      <c r="HEY1189" s="140"/>
      <c r="HEZ1189" s="140"/>
      <c r="HFA1189" s="140"/>
      <c r="HFB1189" s="140"/>
      <c r="HFC1189" s="140"/>
      <c r="HFD1189" s="140"/>
      <c r="HFE1189" s="140"/>
      <c r="HFF1189" s="140"/>
      <c r="HFG1189" s="140"/>
      <c r="HFH1189" s="140"/>
      <c r="HFI1189" s="140"/>
      <c r="HFJ1189" s="140"/>
      <c r="HFK1189" s="140"/>
      <c r="HFL1189" s="140"/>
      <c r="HFM1189" s="140"/>
      <c r="HFN1189" s="140"/>
      <c r="HFO1189" s="140"/>
      <c r="HFP1189" s="140"/>
      <c r="HFQ1189" s="140"/>
      <c r="HFR1189" s="140"/>
      <c r="HFS1189" s="140"/>
      <c r="HFT1189" s="140"/>
      <c r="HFU1189" s="140"/>
      <c r="HFV1189" s="140"/>
      <c r="HFW1189" s="140"/>
      <c r="HFX1189" s="140"/>
      <c r="HFY1189" s="140"/>
      <c r="HFZ1189" s="140"/>
      <c r="HGA1189" s="140"/>
      <c r="HGB1189" s="140"/>
      <c r="HGC1189" s="140"/>
      <c r="HGD1189" s="140"/>
      <c r="HGE1189" s="140"/>
      <c r="HGF1189" s="140"/>
      <c r="HGG1189" s="140"/>
      <c r="HGH1189" s="140"/>
      <c r="HGI1189" s="140"/>
      <c r="HGJ1189" s="140"/>
      <c r="HGK1189" s="140"/>
      <c r="HGL1189" s="140"/>
      <c r="HGM1189" s="140"/>
      <c r="HGN1189" s="140"/>
      <c r="HGO1189" s="140"/>
      <c r="HGP1189" s="140"/>
      <c r="HGQ1189" s="140"/>
      <c r="HGR1189" s="140"/>
      <c r="HGS1189" s="140"/>
      <c r="HGT1189" s="140"/>
      <c r="HGU1189" s="140"/>
      <c r="HGV1189" s="140"/>
      <c r="HGW1189" s="140"/>
      <c r="HGX1189" s="140"/>
      <c r="HGY1189" s="140"/>
      <c r="HGZ1189" s="140"/>
      <c r="HHA1189" s="140"/>
      <c r="HHB1189" s="140"/>
      <c r="HHC1189" s="140"/>
      <c r="HHD1189" s="140"/>
      <c r="HHE1189" s="140"/>
      <c r="HHF1189" s="140"/>
      <c r="HHG1189" s="140"/>
      <c r="HHH1189" s="140"/>
      <c r="HHI1189" s="140"/>
      <c r="HHJ1189" s="140"/>
      <c r="HHK1189" s="140"/>
      <c r="HHL1189" s="140"/>
      <c r="HHM1189" s="140"/>
      <c r="HHN1189" s="140"/>
      <c r="HHO1189" s="140"/>
      <c r="HHP1189" s="140"/>
      <c r="HHQ1189" s="140"/>
      <c r="HHR1189" s="140"/>
      <c r="HHS1189" s="140"/>
      <c r="HHT1189" s="140"/>
      <c r="HHU1189" s="140"/>
      <c r="HHV1189" s="140"/>
      <c r="HHW1189" s="140"/>
      <c r="HHX1189" s="140"/>
      <c r="HHY1189" s="140"/>
      <c r="HHZ1189" s="140"/>
      <c r="HIA1189" s="140"/>
      <c r="HIB1189" s="140"/>
      <c r="HIC1189" s="140"/>
      <c r="HID1189" s="140"/>
      <c r="HIE1189" s="140"/>
      <c r="HIF1189" s="140"/>
      <c r="HIG1189" s="140"/>
      <c r="HIH1189" s="140"/>
      <c r="HII1189" s="140"/>
      <c r="HIJ1189" s="140"/>
      <c r="HIK1189" s="140"/>
      <c r="HIL1189" s="140"/>
      <c r="HIM1189" s="140"/>
      <c r="HIN1189" s="140"/>
      <c r="HIO1189" s="140"/>
      <c r="HIP1189" s="140"/>
      <c r="HIQ1189" s="140"/>
      <c r="HIR1189" s="140"/>
      <c r="HIS1189" s="140"/>
      <c r="HIT1189" s="140"/>
      <c r="HIU1189" s="140"/>
      <c r="HIV1189" s="140"/>
      <c r="HIW1189" s="140"/>
      <c r="HIX1189" s="140"/>
      <c r="HIY1189" s="140"/>
      <c r="HIZ1189" s="140"/>
      <c r="HJA1189" s="140"/>
      <c r="HJB1189" s="140"/>
      <c r="HJC1189" s="140"/>
      <c r="HJD1189" s="140"/>
      <c r="HJE1189" s="140"/>
      <c r="HJF1189" s="140"/>
      <c r="HJG1189" s="140"/>
      <c r="HJH1189" s="140"/>
      <c r="HJI1189" s="140"/>
      <c r="HJJ1189" s="140"/>
      <c r="HJK1189" s="140"/>
      <c r="HJL1189" s="140"/>
      <c r="HJM1189" s="140"/>
      <c r="HJN1189" s="140"/>
      <c r="HJO1189" s="140"/>
      <c r="HJP1189" s="140"/>
      <c r="HJQ1189" s="140"/>
      <c r="HJR1189" s="140"/>
      <c r="HJS1189" s="140"/>
      <c r="HJT1189" s="140"/>
      <c r="HJU1189" s="140"/>
      <c r="HJV1189" s="140"/>
      <c r="HJW1189" s="140"/>
      <c r="HJX1189" s="140"/>
      <c r="HJY1189" s="140"/>
      <c r="HJZ1189" s="140"/>
      <c r="HKA1189" s="140"/>
      <c r="HKB1189" s="140"/>
      <c r="HKC1189" s="140"/>
      <c r="HKD1189" s="140"/>
      <c r="HKE1189" s="140"/>
      <c r="HKF1189" s="140"/>
      <c r="HKG1189" s="140"/>
      <c r="HKH1189" s="140"/>
      <c r="HKI1189" s="140"/>
      <c r="HKJ1189" s="140"/>
      <c r="HKK1189" s="140"/>
      <c r="HKL1189" s="140"/>
      <c r="HKM1189" s="140"/>
      <c r="HKN1189" s="140"/>
      <c r="HKO1189" s="140"/>
      <c r="HKP1189" s="140"/>
      <c r="HKQ1189" s="140"/>
      <c r="HKR1189" s="140"/>
      <c r="HKS1189" s="140"/>
      <c r="HKT1189" s="140"/>
      <c r="HKU1189" s="140"/>
      <c r="HKV1189" s="140"/>
      <c r="HKW1189" s="140"/>
      <c r="HKX1189" s="140"/>
      <c r="HKY1189" s="140"/>
      <c r="HKZ1189" s="140"/>
      <c r="HLA1189" s="140"/>
      <c r="HLB1189" s="140"/>
      <c r="HLC1189" s="140"/>
      <c r="HLD1189" s="140"/>
      <c r="HLE1189" s="140"/>
      <c r="HLF1189" s="140"/>
      <c r="HLG1189" s="140"/>
      <c r="HLH1189" s="140"/>
      <c r="HLI1189" s="140"/>
      <c r="HLJ1189" s="140"/>
      <c r="HLK1189" s="140"/>
      <c r="HLL1189" s="140"/>
      <c r="HLM1189" s="140"/>
      <c r="HLN1189" s="140"/>
      <c r="HLO1189" s="140"/>
      <c r="HLP1189" s="140"/>
      <c r="HLQ1189" s="140"/>
      <c r="HLR1189" s="140"/>
      <c r="HLS1189" s="140"/>
      <c r="HLT1189" s="140"/>
      <c r="HLU1189" s="140"/>
      <c r="HLV1189" s="140"/>
      <c r="HLW1189" s="140"/>
      <c r="HLX1189" s="140"/>
      <c r="HLY1189" s="140"/>
      <c r="HLZ1189" s="140"/>
      <c r="HMA1189" s="140"/>
      <c r="HMB1189" s="140"/>
      <c r="HMC1189" s="140"/>
      <c r="HMD1189" s="140"/>
      <c r="HME1189" s="140"/>
      <c r="HMF1189" s="140"/>
      <c r="HMG1189" s="140"/>
      <c r="HMH1189" s="140"/>
      <c r="HMI1189" s="140"/>
      <c r="HMJ1189" s="140"/>
      <c r="HMK1189" s="140"/>
      <c r="HML1189" s="140"/>
      <c r="HMM1189" s="140"/>
      <c r="HMN1189" s="140"/>
      <c r="HMO1189" s="140"/>
      <c r="HMP1189" s="140"/>
      <c r="HMQ1189" s="140"/>
      <c r="HMR1189" s="140"/>
      <c r="HMS1189" s="140"/>
      <c r="HMT1189" s="140"/>
      <c r="HMU1189" s="140"/>
      <c r="HMV1189" s="140"/>
      <c r="HMW1189" s="140"/>
      <c r="HMX1189" s="140"/>
      <c r="HMY1189" s="140"/>
      <c r="HMZ1189" s="140"/>
      <c r="HNA1189" s="140"/>
      <c r="HNB1189" s="140"/>
      <c r="HNC1189" s="140"/>
      <c r="HND1189" s="140"/>
      <c r="HNE1189" s="140"/>
      <c r="HNF1189" s="140"/>
      <c r="HNG1189" s="140"/>
      <c r="HNH1189" s="140"/>
      <c r="HNI1189" s="140"/>
      <c r="HNJ1189" s="140"/>
      <c r="HNK1189" s="140"/>
      <c r="HNL1189" s="140"/>
      <c r="HNM1189" s="140"/>
      <c r="HNN1189" s="140"/>
      <c r="HNO1189" s="140"/>
      <c r="HNP1189" s="140"/>
      <c r="HNQ1189" s="140"/>
      <c r="HNR1189" s="140"/>
      <c r="HNS1189" s="140"/>
      <c r="HNT1189" s="140"/>
      <c r="HNU1189" s="140"/>
      <c r="HNV1189" s="140"/>
      <c r="HNW1189" s="140"/>
      <c r="HNX1189" s="140"/>
      <c r="HNY1189" s="140"/>
      <c r="HNZ1189" s="140"/>
      <c r="HOA1189" s="140"/>
      <c r="HOB1189" s="140"/>
      <c r="HOC1189" s="140"/>
      <c r="HOD1189" s="140"/>
      <c r="HOE1189" s="140"/>
      <c r="HOF1189" s="140"/>
      <c r="HOG1189" s="140"/>
      <c r="HOH1189" s="140"/>
      <c r="HOI1189" s="140"/>
      <c r="HOJ1189" s="140"/>
      <c r="HOK1189" s="140"/>
      <c r="HOL1189" s="140"/>
      <c r="HOM1189" s="140"/>
      <c r="HON1189" s="140"/>
      <c r="HOO1189" s="140"/>
      <c r="HOP1189" s="140"/>
      <c r="HOQ1189" s="140"/>
      <c r="HOR1189" s="140"/>
      <c r="HOS1189" s="140"/>
      <c r="HOT1189" s="140"/>
      <c r="HOU1189" s="140"/>
      <c r="HOV1189" s="140"/>
      <c r="HOW1189" s="140"/>
      <c r="HOX1189" s="140"/>
      <c r="HOY1189" s="140"/>
      <c r="HOZ1189" s="140"/>
      <c r="HPA1189" s="140"/>
      <c r="HPB1189" s="140"/>
      <c r="HPC1189" s="140"/>
      <c r="HPD1189" s="140"/>
      <c r="HPE1189" s="140"/>
      <c r="HPF1189" s="140"/>
      <c r="HPG1189" s="140"/>
      <c r="HPH1189" s="140"/>
      <c r="HPI1189" s="140"/>
      <c r="HPJ1189" s="140"/>
      <c r="HPK1189" s="140"/>
      <c r="HPL1189" s="140"/>
      <c r="HPM1189" s="140"/>
      <c r="HPN1189" s="140"/>
      <c r="HPO1189" s="140"/>
      <c r="HPP1189" s="140"/>
      <c r="HPQ1189" s="140"/>
      <c r="HPR1189" s="140"/>
      <c r="HPS1189" s="140"/>
      <c r="HPT1189" s="140"/>
      <c r="HPU1189" s="140"/>
      <c r="HPV1189" s="140"/>
      <c r="HPW1189" s="140"/>
      <c r="HPX1189" s="140"/>
      <c r="HPY1189" s="140"/>
      <c r="HPZ1189" s="140"/>
      <c r="HQA1189" s="140"/>
      <c r="HQB1189" s="140"/>
      <c r="HQC1189" s="140"/>
      <c r="HQD1189" s="140"/>
      <c r="HQE1189" s="140"/>
      <c r="HQF1189" s="140"/>
      <c r="HQG1189" s="140"/>
      <c r="HQH1189" s="140"/>
      <c r="HQI1189" s="140"/>
      <c r="HQJ1189" s="140"/>
      <c r="HQK1189" s="140"/>
      <c r="HQL1189" s="140"/>
      <c r="HQM1189" s="140"/>
      <c r="HQN1189" s="140"/>
      <c r="HQO1189" s="140"/>
      <c r="HQP1189" s="140"/>
      <c r="HQQ1189" s="140"/>
      <c r="HQR1189" s="140"/>
      <c r="HQS1189" s="140"/>
      <c r="HQT1189" s="140"/>
      <c r="HQU1189" s="140"/>
      <c r="HQV1189" s="140"/>
      <c r="HQW1189" s="140"/>
      <c r="HQX1189" s="140"/>
      <c r="HQY1189" s="140"/>
      <c r="HQZ1189" s="140"/>
      <c r="HRA1189" s="140"/>
      <c r="HRB1189" s="140"/>
      <c r="HRC1189" s="140"/>
      <c r="HRD1189" s="140"/>
      <c r="HRE1189" s="140"/>
      <c r="HRF1189" s="140"/>
      <c r="HRG1189" s="140"/>
      <c r="HRH1189" s="140"/>
      <c r="HRI1189" s="140"/>
      <c r="HRJ1189" s="140"/>
      <c r="HRK1189" s="140"/>
      <c r="HRL1189" s="140"/>
      <c r="HRM1189" s="140"/>
      <c r="HRN1189" s="140"/>
      <c r="HRO1189" s="140"/>
      <c r="HRP1189" s="140"/>
      <c r="HRQ1189" s="140"/>
      <c r="HRR1189" s="140"/>
      <c r="HRS1189" s="140"/>
      <c r="HRT1189" s="140"/>
      <c r="HRU1189" s="140"/>
      <c r="HRV1189" s="140"/>
      <c r="HRW1189" s="140"/>
      <c r="HRX1189" s="140"/>
      <c r="HRY1189" s="140"/>
      <c r="HRZ1189" s="140"/>
      <c r="HSA1189" s="140"/>
      <c r="HSB1189" s="140"/>
      <c r="HSC1189" s="140"/>
      <c r="HSD1189" s="140"/>
      <c r="HSE1189" s="140"/>
      <c r="HSF1189" s="140"/>
      <c r="HSG1189" s="140"/>
      <c r="HSH1189" s="140"/>
      <c r="HSI1189" s="140"/>
      <c r="HSJ1189" s="140"/>
      <c r="HSK1189" s="140"/>
      <c r="HSL1189" s="140"/>
      <c r="HSM1189" s="140"/>
      <c r="HSN1189" s="140"/>
      <c r="HSO1189" s="140"/>
      <c r="HSP1189" s="140"/>
      <c r="HSQ1189" s="140"/>
      <c r="HSR1189" s="140"/>
      <c r="HSS1189" s="140"/>
      <c r="HST1189" s="140"/>
      <c r="HSU1189" s="140"/>
      <c r="HSV1189" s="140"/>
      <c r="HSW1189" s="140"/>
      <c r="HSX1189" s="140"/>
      <c r="HSY1189" s="140"/>
      <c r="HSZ1189" s="140"/>
      <c r="HTA1189" s="140"/>
      <c r="HTB1189" s="140"/>
      <c r="HTC1189" s="140"/>
      <c r="HTD1189" s="140"/>
      <c r="HTE1189" s="140"/>
      <c r="HTF1189" s="140"/>
      <c r="HTG1189" s="140"/>
      <c r="HTH1189" s="140"/>
      <c r="HTI1189" s="140"/>
      <c r="HTJ1189" s="140"/>
      <c r="HTK1189" s="140"/>
      <c r="HTL1189" s="140"/>
      <c r="HTM1189" s="140"/>
      <c r="HTN1189" s="140"/>
      <c r="HTO1189" s="140"/>
      <c r="HTP1189" s="140"/>
      <c r="HTQ1189" s="140"/>
      <c r="HTR1189" s="140"/>
      <c r="HTS1189" s="140"/>
      <c r="HTT1189" s="140"/>
      <c r="HTU1189" s="140"/>
      <c r="HTV1189" s="140"/>
      <c r="HTW1189" s="140"/>
      <c r="HTX1189" s="140"/>
      <c r="HTY1189" s="140"/>
      <c r="HTZ1189" s="140"/>
      <c r="HUA1189" s="140"/>
      <c r="HUB1189" s="140"/>
      <c r="HUC1189" s="140"/>
      <c r="HUD1189" s="140"/>
      <c r="HUE1189" s="140"/>
      <c r="HUF1189" s="140"/>
      <c r="HUG1189" s="140"/>
      <c r="HUH1189" s="140"/>
      <c r="HUI1189" s="140"/>
      <c r="HUJ1189" s="140"/>
      <c r="HUK1189" s="140"/>
      <c r="HUL1189" s="140"/>
      <c r="HUM1189" s="140"/>
      <c r="HUN1189" s="140"/>
      <c r="HUO1189" s="140"/>
      <c r="HUP1189" s="140"/>
      <c r="HUQ1189" s="140"/>
      <c r="HUR1189" s="140"/>
      <c r="HUS1189" s="140"/>
      <c r="HUT1189" s="140"/>
      <c r="HUU1189" s="140"/>
      <c r="HUV1189" s="140"/>
      <c r="HUW1189" s="140"/>
      <c r="HUX1189" s="140"/>
      <c r="HUY1189" s="140"/>
      <c r="HUZ1189" s="140"/>
      <c r="HVA1189" s="140"/>
      <c r="HVB1189" s="140"/>
      <c r="HVC1189" s="140"/>
      <c r="HVD1189" s="140"/>
      <c r="HVE1189" s="140"/>
      <c r="HVF1189" s="140"/>
      <c r="HVG1189" s="140"/>
      <c r="HVH1189" s="140"/>
      <c r="HVI1189" s="140"/>
      <c r="HVJ1189" s="140"/>
      <c r="HVK1189" s="140"/>
      <c r="HVL1189" s="140"/>
      <c r="HVM1189" s="140"/>
      <c r="HVN1189" s="140"/>
      <c r="HVO1189" s="140"/>
      <c r="HVP1189" s="140"/>
      <c r="HVQ1189" s="140"/>
      <c r="HVR1189" s="140"/>
      <c r="HVS1189" s="140"/>
      <c r="HVT1189" s="140"/>
      <c r="HVU1189" s="140"/>
      <c r="HVV1189" s="140"/>
      <c r="HVW1189" s="140"/>
      <c r="HVX1189" s="140"/>
      <c r="HVY1189" s="140"/>
      <c r="HVZ1189" s="140"/>
      <c r="HWA1189" s="140"/>
      <c r="HWB1189" s="140"/>
      <c r="HWC1189" s="140"/>
      <c r="HWD1189" s="140"/>
      <c r="HWE1189" s="140"/>
      <c r="HWF1189" s="140"/>
      <c r="HWG1189" s="140"/>
      <c r="HWH1189" s="140"/>
      <c r="HWI1189" s="140"/>
      <c r="HWJ1189" s="140"/>
      <c r="HWK1189" s="140"/>
      <c r="HWL1189" s="140"/>
      <c r="HWM1189" s="140"/>
      <c r="HWN1189" s="140"/>
      <c r="HWO1189" s="140"/>
      <c r="HWP1189" s="140"/>
      <c r="HWQ1189" s="140"/>
      <c r="HWR1189" s="140"/>
      <c r="HWS1189" s="140"/>
      <c r="HWT1189" s="140"/>
      <c r="HWU1189" s="140"/>
      <c r="HWV1189" s="140"/>
      <c r="HWW1189" s="140"/>
      <c r="HWX1189" s="140"/>
      <c r="HWY1189" s="140"/>
      <c r="HWZ1189" s="140"/>
      <c r="HXA1189" s="140"/>
      <c r="HXB1189" s="140"/>
      <c r="HXC1189" s="140"/>
      <c r="HXD1189" s="140"/>
      <c r="HXE1189" s="140"/>
      <c r="HXF1189" s="140"/>
      <c r="HXG1189" s="140"/>
      <c r="HXH1189" s="140"/>
      <c r="HXI1189" s="140"/>
      <c r="HXJ1189" s="140"/>
      <c r="HXK1189" s="140"/>
      <c r="HXL1189" s="140"/>
      <c r="HXM1189" s="140"/>
      <c r="HXN1189" s="140"/>
      <c r="HXO1189" s="140"/>
      <c r="HXP1189" s="140"/>
      <c r="HXQ1189" s="140"/>
      <c r="HXR1189" s="140"/>
      <c r="HXS1189" s="140"/>
      <c r="HXT1189" s="140"/>
      <c r="HXU1189" s="140"/>
      <c r="HXV1189" s="140"/>
      <c r="HXW1189" s="140"/>
      <c r="HXX1189" s="140"/>
      <c r="HXY1189" s="140"/>
      <c r="HXZ1189" s="140"/>
      <c r="HYA1189" s="140"/>
      <c r="HYB1189" s="140"/>
      <c r="HYC1189" s="140"/>
      <c r="HYD1189" s="140"/>
      <c r="HYE1189" s="140"/>
      <c r="HYF1189" s="140"/>
      <c r="HYG1189" s="140"/>
      <c r="HYH1189" s="140"/>
      <c r="HYI1189" s="140"/>
      <c r="HYJ1189" s="140"/>
      <c r="HYK1189" s="140"/>
      <c r="HYL1189" s="140"/>
      <c r="HYM1189" s="140"/>
      <c r="HYN1189" s="140"/>
      <c r="HYO1189" s="140"/>
      <c r="HYP1189" s="140"/>
      <c r="HYQ1189" s="140"/>
      <c r="HYR1189" s="140"/>
      <c r="HYS1189" s="140"/>
      <c r="HYT1189" s="140"/>
      <c r="HYU1189" s="140"/>
      <c r="HYV1189" s="140"/>
      <c r="HYW1189" s="140"/>
      <c r="HYX1189" s="140"/>
      <c r="HYY1189" s="140"/>
      <c r="HYZ1189" s="140"/>
      <c r="HZA1189" s="140"/>
      <c r="HZB1189" s="140"/>
      <c r="HZC1189" s="140"/>
      <c r="HZD1189" s="140"/>
      <c r="HZE1189" s="140"/>
      <c r="HZF1189" s="140"/>
      <c r="HZG1189" s="140"/>
      <c r="HZH1189" s="140"/>
      <c r="HZI1189" s="140"/>
      <c r="HZJ1189" s="140"/>
      <c r="HZK1189" s="140"/>
      <c r="HZL1189" s="140"/>
      <c r="HZM1189" s="140"/>
      <c r="HZN1189" s="140"/>
      <c r="HZO1189" s="140"/>
      <c r="HZP1189" s="140"/>
      <c r="HZQ1189" s="140"/>
      <c r="HZR1189" s="140"/>
      <c r="HZS1189" s="140"/>
      <c r="HZT1189" s="140"/>
      <c r="HZU1189" s="140"/>
      <c r="HZV1189" s="140"/>
      <c r="HZW1189" s="140"/>
      <c r="HZX1189" s="140"/>
      <c r="HZY1189" s="140"/>
      <c r="HZZ1189" s="140"/>
      <c r="IAA1189" s="140"/>
      <c r="IAB1189" s="140"/>
      <c r="IAC1189" s="140"/>
      <c r="IAD1189" s="140"/>
      <c r="IAE1189" s="140"/>
      <c r="IAF1189" s="140"/>
      <c r="IAG1189" s="140"/>
      <c r="IAH1189" s="140"/>
      <c r="IAI1189" s="140"/>
      <c r="IAJ1189" s="140"/>
      <c r="IAK1189" s="140"/>
      <c r="IAL1189" s="140"/>
      <c r="IAM1189" s="140"/>
      <c r="IAN1189" s="140"/>
      <c r="IAO1189" s="140"/>
      <c r="IAP1189" s="140"/>
      <c r="IAQ1189" s="140"/>
      <c r="IAR1189" s="140"/>
      <c r="IAS1189" s="140"/>
      <c r="IAT1189" s="140"/>
      <c r="IAU1189" s="140"/>
      <c r="IAV1189" s="140"/>
      <c r="IAW1189" s="140"/>
      <c r="IAX1189" s="140"/>
      <c r="IAY1189" s="140"/>
      <c r="IAZ1189" s="140"/>
      <c r="IBA1189" s="140"/>
      <c r="IBB1189" s="140"/>
      <c r="IBC1189" s="140"/>
      <c r="IBD1189" s="140"/>
      <c r="IBE1189" s="140"/>
      <c r="IBF1189" s="140"/>
      <c r="IBG1189" s="140"/>
      <c r="IBH1189" s="140"/>
      <c r="IBI1189" s="140"/>
      <c r="IBJ1189" s="140"/>
      <c r="IBK1189" s="140"/>
      <c r="IBL1189" s="140"/>
      <c r="IBM1189" s="140"/>
      <c r="IBN1189" s="140"/>
      <c r="IBO1189" s="140"/>
      <c r="IBP1189" s="140"/>
      <c r="IBQ1189" s="140"/>
      <c r="IBR1189" s="140"/>
      <c r="IBS1189" s="140"/>
      <c r="IBT1189" s="140"/>
      <c r="IBU1189" s="140"/>
      <c r="IBV1189" s="140"/>
      <c r="IBW1189" s="140"/>
      <c r="IBX1189" s="140"/>
      <c r="IBY1189" s="140"/>
      <c r="IBZ1189" s="140"/>
      <c r="ICA1189" s="140"/>
      <c r="ICB1189" s="140"/>
      <c r="ICC1189" s="140"/>
      <c r="ICD1189" s="140"/>
      <c r="ICE1189" s="140"/>
      <c r="ICF1189" s="140"/>
      <c r="ICG1189" s="140"/>
      <c r="ICH1189" s="140"/>
      <c r="ICI1189" s="140"/>
      <c r="ICJ1189" s="140"/>
      <c r="ICK1189" s="140"/>
      <c r="ICL1189" s="140"/>
      <c r="ICM1189" s="140"/>
      <c r="ICN1189" s="140"/>
      <c r="ICO1189" s="140"/>
      <c r="ICP1189" s="140"/>
      <c r="ICQ1189" s="140"/>
      <c r="ICR1189" s="140"/>
      <c r="ICS1189" s="140"/>
      <c r="ICT1189" s="140"/>
      <c r="ICU1189" s="140"/>
      <c r="ICV1189" s="140"/>
      <c r="ICW1189" s="140"/>
      <c r="ICX1189" s="140"/>
      <c r="ICY1189" s="140"/>
      <c r="ICZ1189" s="140"/>
      <c r="IDA1189" s="140"/>
      <c r="IDB1189" s="140"/>
      <c r="IDC1189" s="140"/>
      <c r="IDD1189" s="140"/>
      <c r="IDE1189" s="140"/>
      <c r="IDF1189" s="140"/>
      <c r="IDG1189" s="140"/>
      <c r="IDH1189" s="140"/>
      <c r="IDI1189" s="140"/>
      <c r="IDJ1189" s="140"/>
      <c r="IDK1189" s="140"/>
      <c r="IDL1189" s="140"/>
      <c r="IDM1189" s="140"/>
      <c r="IDN1189" s="140"/>
      <c r="IDO1189" s="140"/>
      <c r="IDP1189" s="140"/>
      <c r="IDQ1189" s="140"/>
      <c r="IDR1189" s="140"/>
      <c r="IDS1189" s="140"/>
      <c r="IDT1189" s="140"/>
      <c r="IDU1189" s="140"/>
      <c r="IDV1189" s="140"/>
      <c r="IDW1189" s="140"/>
      <c r="IDX1189" s="140"/>
      <c r="IDY1189" s="140"/>
      <c r="IDZ1189" s="140"/>
      <c r="IEA1189" s="140"/>
      <c r="IEB1189" s="140"/>
      <c r="IEC1189" s="140"/>
      <c r="IED1189" s="140"/>
      <c r="IEE1189" s="140"/>
      <c r="IEF1189" s="140"/>
      <c r="IEG1189" s="140"/>
      <c r="IEH1189" s="140"/>
      <c r="IEI1189" s="140"/>
      <c r="IEJ1189" s="140"/>
      <c r="IEK1189" s="140"/>
      <c r="IEL1189" s="140"/>
      <c r="IEM1189" s="140"/>
      <c r="IEN1189" s="140"/>
      <c r="IEO1189" s="140"/>
      <c r="IEP1189" s="140"/>
      <c r="IEQ1189" s="140"/>
      <c r="IER1189" s="140"/>
      <c r="IES1189" s="140"/>
      <c r="IET1189" s="140"/>
      <c r="IEU1189" s="140"/>
      <c r="IEV1189" s="140"/>
      <c r="IEW1189" s="140"/>
      <c r="IEX1189" s="140"/>
      <c r="IEY1189" s="140"/>
      <c r="IEZ1189" s="140"/>
      <c r="IFA1189" s="140"/>
      <c r="IFB1189" s="140"/>
      <c r="IFC1189" s="140"/>
      <c r="IFD1189" s="140"/>
      <c r="IFE1189" s="140"/>
      <c r="IFF1189" s="140"/>
      <c r="IFG1189" s="140"/>
      <c r="IFH1189" s="140"/>
      <c r="IFI1189" s="140"/>
      <c r="IFJ1189" s="140"/>
      <c r="IFK1189" s="140"/>
      <c r="IFL1189" s="140"/>
      <c r="IFM1189" s="140"/>
      <c r="IFN1189" s="140"/>
      <c r="IFO1189" s="140"/>
      <c r="IFP1189" s="140"/>
      <c r="IFQ1189" s="140"/>
      <c r="IFR1189" s="140"/>
      <c r="IFS1189" s="140"/>
      <c r="IFT1189" s="140"/>
      <c r="IFU1189" s="140"/>
      <c r="IFV1189" s="140"/>
      <c r="IFW1189" s="140"/>
      <c r="IFX1189" s="140"/>
      <c r="IFY1189" s="140"/>
      <c r="IFZ1189" s="140"/>
      <c r="IGA1189" s="140"/>
      <c r="IGB1189" s="140"/>
      <c r="IGC1189" s="140"/>
      <c r="IGD1189" s="140"/>
      <c r="IGE1189" s="140"/>
      <c r="IGF1189" s="140"/>
      <c r="IGG1189" s="140"/>
      <c r="IGH1189" s="140"/>
      <c r="IGI1189" s="140"/>
      <c r="IGJ1189" s="140"/>
      <c r="IGK1189" s="140"/>
      <c r="IGL1189" s="140"/>
      <c r="IGM1189" s="140"/>
      <c r="IGN1189" s="140"/>
      <c r="IGO1189" s="140"/>
      <c r="IGP1189" s="140"/>
      <c r="IGQ1189" s="140"/>
      <c r="IGR1189" s="140"/>
      <c r="IGS1189" s="140"/>
      <c r="IGT1189" s="140"/>
      <c r="IGU1189" s="140"/>
      <c r="IGV1189" s="140"/>
      <c r="IGW1189" s="140"/>
      <c r="IGX1189" s="140"/>
      <c r="IGY1189" s="140"/>
      <c r="IGZ1189" s="140"/>
      <c r="IHA1189" s="140"/>
      <c r="IHB1189" s="140"/>
      <c r="IHC1189" s="140"/>
      <c r="IHD1189" s="140"/>
      <c r="IHE1189" s="140"/>
      <c r="IHF1189" s="140"/>
      <c r="IHG1189" s="140"/>
      <c r="IHH1189" s="140"/>
      <c r="IHI1189" s="140"/>
      <c r="IHJ1189" s="140"/>
      <c r="IHK1189" s="140"/>
      <c r="IHL1189" s="140"/>
      <c r="IHM1189" s="140"/>
      <c r="IHN1189" s="140"/>
      <c r="IHO1189" s="140"/>
      <c r="IHP1189" s="140"/>
      <c r="IHQ1189" s="140"/>
      <c r="IHR1189" s="140"/>
      <c r="IHS1189" s="140"/>
      <c r="IHT1189" s="140"/>
      <c r="IHU1189" s="140"/>
      <c r="IHV1189" s="140"/>
      <c r="IHW1189" s="140"/>
      <c r="IHX1189" s="140"/>
      <c r="IHY1189" s="140"/>
      <c r="IHZ1189" s="140"/>
      <c r="IIA1189" s="140"/>
      <c r="IIB1189" s="140"/>
      <c r="IIC1189" s="140"/>
      <c r="IID1189" s="140"/>
      <c r="IIE1189" s="140"/>
      <c r="IIF1189" s="140"/>
      <c r="IIG1189" s="140"/>
      <c r="IIH1189" s="140"/>
      <c r="III1189" s="140"/>
      <c r="IIJ1189" s="140"/>
      <c r="IIK1189" s="140"/>
      <c r="IIL1189" s="140"/>
      <c r="IIM1189" s="140"/>
      <c r="IIN1189" s="140"/>
      <c r="IIO1189" s="140"/>
      <c r="IIP1189" s="140"/>
      <c r="IIQ1189" s="140"/>
      <c r="IIR1189" s="140"/>
      <c r="IIS1189" s="140"/>
      <c r="IIT1189" s="140"/>
      <c r="IIU1189" s="140"/>
      <c r="IIV1189" s="140"/>
      <c r="IIW1189" s="140"/>
      <c r="IIX1189" s="140"/>
      <c r="IIY1189" s="140"/>
      <c r="IIZ1189" s="140"/>
      <c r="IJA1189" s="140"/>
      <c r="IJB1189" s="140"/>
      <c r="IJC1189" s="140"/>
      <c r="IJD1189" s="140"/>
      <c r="IJE1189" s="140"/>
      <c r="IJF1189" s="140"/>
      <c r="IJG1189" s="140"/>
      <c r="IJH1189" s="140"/>
      <c r="IJI1189" s="140"/>
      <c r="IJJ1189" s="140"/>
      <c r="IJK1189" s="140"/>
      <c r="IJL1189" s="140"/>
      <c r="IJM1189" s="140"/>
      <c r="IJN1189" s="140"/>
      <c r="IJO1189" s="140"/>
      <c r="IJP1189" s="140"/>
      <c r="IJQ1189" s="140"/>
      <c r="IJR1189" s="140"/>
      <c r="IJS1189" s="140"/>
      <c r="IJT1189" s="140"/>
      <c r="IJU1189" s="140"/>
      <c r="IJV1189" s="140"/>
      <c r="IJW1189" s="140"/>
      <c r="IJX1189" s="140"/>
      <c r="IJY1189" s="140"/>
      <c r="IJZ1189" s="140"/>
      <c r="IKA1189" s="140"/>
      <c r="IKB1189" s="140"/>
      <c r="IKC1189" s="140"/>
      <c r="IKD1189" s="140"/>
      <c r="IKE1189" s="140"/>
      <c r="IKF1189" s="140"/>
      <c r="IKG1189" s="140"/>
      <c r="IKH1189" s="140"/>
      <c r="IKI1189" s="140"/>
      <c r="IKJ1189" s="140"/>
      <c r="IKK1189" s="140"/>
      <c r="IKL1189" s="140"/>
      <c r="IKM1189" s="140"/>
      <c r="IKN1189" s="140"/>
      <c r="IKO1189" s="140"/>
      <c r="IKP1189" s="140"/>
      <c r="IKQ1189" s="140"/>
      <c r="IKR1189" s="140"/>
      <c r="IKS1189" s="140"/>
      <c r="IKT1189" s="140"/>
      <c r="IKU1189" s="140"/>
      <c r="IKV1189" s="140"/>
      <c r="IKW1189" s="140"/>
      <c r="IKX1189" s="140"/>
      <c r="IKY1189" s="140"/>
      <c r="IKZ1189" s="140"/>
      <c r="ILA1189" s="140"/>
      <c r="ILB1189" s="140"/>
      <c r="ILC1189" s="140"/>
      <c r="ILD1189" s="140"/>
      <c r="ILE1189" s="140"/>
      <c r="ILF1189" s="140"/>
      <c r="ILG1189" s="140"/>
      <c r="ILH1189" s="140"/>
      <c r="ILI1189" s="140"/>
      <c r="ILJ1189" s="140"/>
      <c r="ILK1189" s="140"/>
      <c r="ILL1189" s="140"/>
      <c r="ILM1189" s="140"/>
      <c r="ILN1189" s="140"/>
      <c r="ILO1189" s="140"/>
      <c r="ILP1189" s="140"/>
      <c r="ILQ1189" s="140"/>
      <c r="ILR1189" s="140"/>
      <c r="ILS1189" s="140"/>
      <c r="ILT1189" s="140"/>
      <c r="ILU1189" s="140"/>
      <c r="ILV1189" s="140"/>
      <c r="ILW1189" s="140"/>
      <c r="ILX1189" s="140"/>
      <c r="ILY1189" s="140"/>
      <c r="ILZ1189" s="140"/>
      <c r="IMA1189" s="140"/>
      <c r="IMB1189" s="140"/>
      <c r="IMC1189" s="140"/>
      <c r="IMD1189" s="140"/>
      <c r="IME1189" s="140"/>
      <c r="IMF1189" s="140"/>
      <c r="IMG1189" s="140"/>
      <c r="IMH1189" s="140"/>
      <c r="IMI1189" s="140"/>
      <c r="IMJ1189" s="140"/>
      <c r="IMK1189" s="140"/>
      <c r="IML1189" s="140"/>
      <c r="IMM1189" s="140"/>
      <c r="IMN1189" s="140"/>
      <c r="IMO1189" s="140"/>
      <c r="IMP1189" s="140"/>
      <c r="IMQ1189" s="140"/>
      <c r="IMR1189" s="140"/>
      <c r="IMS1189" s="140"/>
      <c r="IMT1189" s="140"/>
      <c r="IMU1189" s="140"/>
      <c r="IMV1189" s="140"/>
      <c r="IMW1189" s="140"/>
      <c r="IMX1189" s="140"/>
      <c r="IMY1189" s="140"/>
      <c r="IMZ1189" s="140"/>
      <c r="INA1189" s="140"/>
      <c r="INB1189" s="140"/>
      <c r="INC1189" s="140"/>
      <c r="IND1189" s="140"/>
      <c r="INE1189" s="140"/>
      <c r="INF1189" s="140"/>
      <c r="ING1189" s="140"/>
      <c r="INH1189" s="140"/>
      <c r="INI1189" s="140"/>
      <c r="INJ1189" s="140"/>
      <c r="INK1189" s="140"/>
      <c r="INL1189" s="140"/>
      <c r="INM1189" s="140"/>
      <c r="INN1189" s="140"/>
      <c r="INO1189" s="140"/>
      <c r="INP1189" s="140"/>
      <c r="INQ1189" s="140"/>
      <c r="INR1189" s="140"/>
      <c r="INS1189" s="140"/>
      <c r="INT1189" s="140"/>
      <c r="INU1189" s="140"/>
      <c r="INV1189" s="140"/>
      <c r="INW1189" s="140"/>
      <c r="INX1189" s="140"/>
      <c r="INY1189" s="140"/>
      <c r="INZ1189" s="140"/>
      <c r="IOA1189" s="140"/>
      <c r="IOB1189" s="140"/>
      <c r="IOC1189" s="140"/>
      <c r="IOD1189" s="140"/>
      <c r="IOE1189" s="140"/>
      <c r="IOF1189" s="140"/>
      <c r="IOG1189" s="140"/>
      <c r="IOH1189" s="140"/>
      <c r="IOI1189" s="140"/>
      <c r="IOJ1189" s="140"/>
      <c r="IOK1189" s="140"/>
      <c r="IOL1189" s="140"/>
      <c r="IOM1189" s="140"/>
      <c r="ION1189" s="140"/>
      <c r="IOO1189" s="140"/>
      <c r="IOP1189" s="140"/>
      <c r="IOQ1189" s="140"/>
      <c r="IOR1189" s="140"/>
      <c r="IOS1189" s="140"/>
      <c r="IOT1189" s="140"/>
      <c r="IOU1189" s="140"/>
      <c r="IOV1189" s="140"/>
      <c r="IOW1189" s="140"/>
      <c r="IOX1189" s="140"/>
      <c r="IOY1189" s="140"/>
      <c r="IOZ1189" s="140"/>
      <c r="IPA1189" s="140"/>
      <c r="IPB1189" s="140"/>
      <c r="IPC1189" s="140"/>
      <c r="IPD1189" s="140"/>
      <c r="IPE1189" s="140"/>
      <c r="IPF1189" s="140"/>
      <c r="IPG1189" s="140"/>
      <c r="IPH1189" s="140"/>
      <c r="IPI1189" s="140"/>
      <c r="IPJ1189" s="140"/>
      <c r="IPK1189" s="140"/>
      <c r="IPL1189" s="140"/>
      <c r="IPM1189" s="140"/>
      <c r="IPN1189" s="140"/>
      <c r="IPO1189" s="140"/>
      <c r="IPP1189" s="140"/>
      <c r="IPQ1189" s="140"/>
      <c r="IPR1189" s="140"/>
      <c r="IPS1189" s="140"/>
      <c r="IPT1189" s="140"/>
      <c r="IPU1189" s="140"/>
      <c r="IPV1189" s="140"/>
      <c r="IPW1189" s="140"/>
      <c r="IPX1189" s="140"/>
      <c r="IPY1189" s="140"/>
      <c r="IPZ1189" s="140"/>
      <c r="IQA1189" s="140"/>
      <c r="IQB1189" s="140"/>
      <c r="IQC1189" s="140"/>
      <c r="IQD1189" s="140"/>
      <c r="IQE1189" s="140"/>
      <c r="IQF1189" s="140"/>
      <c r="IQG1189" s="140"/>
      <c r="IQH1189" s="140"/>
      <c r="IQI1189" s="140"/>
      <c r="IQJ1189" s="140"/>
      <c r="IQK1189" s="140"/>
      <c r="IQL1189" s="140"/>
      <c r="IQM1189" s="140"/>
      <c r="IQN1189" s="140"/>
      <c r="IQO1189" s="140"/>
      <c r="IQP1189" s="140"/>
      <c r="IQQ1189" s="140"/>
      <c r="IQR1189" s="140"/>
      <c r="IQS1189" s="140"/>
      <c r="IQT1189" s="140"/>
      <c r="IQU1189" s="140"/>
      <c r="IQV1189" s="140"/>
      <c r="IQW1189" s="140"/>
      <c r="IQX1189" s="140"/>
      <c r="IQY1189" s="140"/>
      <c r="IQZ1189" s="140"/>
      <c r="IRA1189" s="140"/>
      <c r="IRB1189" s="140"/>
      <c r="IRC1189" s="140"/>
      <c r="IRD1189" s="140"/>
      <c r="IRE1189" s="140"/>
      <c r="IRF1189" s="140"/>
      <c r="IRG1189" s="140"/>
      <c r="IRH1189" s="140"/>
      <c r="IRI1189" s="140"/>
      <c r="IRJ1189" s="140"/>
      <c r="IRK1189" s="140"/>
      <c r="IRL1189" s="140"/>
      <c r="IRM1189" s="140"/>
      <c r="IRN1189" s="140"/>
      <c r="IRO1189" s="140"/>
      <c r="IRP1189" s="140"/>
      <c r="IRQ1189" s="140"/>
      <c r="IRR1189" s="140"/>
      <c r="IRS1189" s="140"/>
      <c r="IRT1189" s="140"/>
      <c r="IRU1189" s="140"/>
      <c r="IRV1189" s="140"/>
      <c r="IRW1189" s="140"/>
      <c r="IRX1189" s="140"/>
      <c r="IRY1189" s="140"/>
      <c r="IRZ1189" s="140"/>
      <c r="ISA1189" s="140"/>
      <c r="ISB1189" s="140"/>
      <c r="ISC1189" s="140"/>
      <c r="ISD1189" s="140"/>
      <c r="ISE1189" s="140"/>
      <c r="ISF1189" s="140"/>
      <c r="ISG1189" s="140"/>
      <c r="ISH1189" s="140"/>
      <c r="ISI1189" s="140"/>
      <c r="ISJ1189" s="140"/>
      <c r="ISK1189" s="140"/>
      <c r="ISL1189" s="140"/>
      <c r="ISM1189" s="140"/>
      <c r="ISN1189" s="140"/>
      <c r="ISO1189" s="140"/>
      <c r="ISP1189" s="140"/>
      <c r="ISQ1189" s="140"/>
      <c r="ISR1189" s="140"/>
      <c r="ISS1189" s="140"/>
      <c r="IST1189" s="140"/>
      <c r="ISU1189" s="140"/>
      <c r="ISV1189" s="140"/>
      <c r="ISW1189" s="140"/>
      <c r="ISX1189" s="140"/>
      <c r="ISY1189" s="140"/>
      <c r="ISZ1189" s="140"/>
      <c r="ITA1189" s="140"/>
      <c r="ITB1189" s="140"/>
      <c r="ITC1189" s="140"/>
      <c r="ITD1189" s="140"/>
      <c r="ITE1189" s="140"/>
      <c r="ITF1189" s="140"/>
      <c r="ITG1189" s="140"/>
      <c r="ITH1189" s="140"/>
      <c r="ITI1189" s="140"/>
      <c r="ITJ1189" s="140"/>
      <c r="ITK1189" s="140"/>
      <c r="ITL1189" s="140"/>
      <c r="ITM1189" s="140"/>
      <c r="ITN1189" s="140"/>
      <c r="ITO1189" s="140"/>
      <c r="ITP1189" s="140"/>
      <c r="ITQ1189" s="140"/>
      <c r="ITR1189" s="140"/>
      <c r="ITS1189" s="140"/>
      <c r="ITT1189" s="140"/>
      <c r="ITU1189" s="140"/>
      <c r="ITV1189" s="140"/>
      <c r="ITW1189" s="140"/>
      <c r="ITX1189" s="140"/>
      <c r="ITY1189" s="140"/>
      <c r="ITZ1189" s="140"/>
      <c r="IUA1189" s="140"/>
      <c r="IUB1189" s="140"/>
      <c r="IUC1189" s="140"/>
      <c r="IUD1189" s="140"/>
      <c r="IUE1189" s="140"/>
      <c r="IUF1189" s="140"/>
      <c r="IUG1189" s="140"/>
      <c r="IUH1189" s="140"/>
      <c r="IUI1189" s="140"/>
      <c r="IUJ1189" s="140"/>
      <c r="IUK1189" s="140"/>
      <c r="IUL1189" s="140"/>
      <c r="IUM1189" s="140"/>
      <c r="IUN1189" s="140"/>
      <c r="IUO1189" s="140"/>
      <c r="IUP1189" s="140"/>
      <c r="IUQ1189" s="140"/>
      <c r="IUR1189" s="140"/>
      <c r="IUS1189" s="140"/>
      <c r="IUT1189" s="140"/>
      <c r="IUU1189" s="140"/>
      <c r="IUV1189" s="140"/>
      <c r="IUW1189" s="140"/>
      <c r="IUX1189" s="140"/>
      <c r="IUY1189" s="140"/>
      <c r="IUZ1189" s="140"/>
      <c r="IVA1189" s="140"/>
      <c r="IVB1189" s="140"/>
      <c r="IVC1189" s="140"/>
      <c r="IVD1189" s="140"/>
      <c r="IVE1189" s="140"/>
      <c r="IVF1189" s="140"/>
      <c r="IVG1189" s="140"/>
      <c r="IVH1189" s="140"/>
      <c r="IVI1189" s="140"/>
      <c r="IVJ1189" s="140"/>
      <c r="IVK1189" s="140"/>
      <c r="IVL1189" s="140"/>
      <c r="IVM1189" s="140"/>
      <c r="IVN1189" s="140"/>
      <c r="IVO1189" s="140"/>
      <c r="IVP1189" s="140"/>
      <c r="IVQ1189" s="140"/>
      <c r="IVR1189" s="140"/>
      <c r="IVS1189" s="140"/>
      <c r="IVT1189" s="140"/>
      <c r="IVU1189" s="140"/>
      <c r="IVV1189" s="140"/>
      <c r="IVW1189" s="140"/>
      <c r="IVX1189" s="140"/>
      <c r="IVY1189" s="140"/>
      <c r="IVZ1189" s="140"/>
      <c r="IWA1189" s="140"/>
      <c r="IWB1189" s="140"/>
      <c r="IWC1189" s="140"/>
      <c r="IWD1189" s="140"/>
      <c r="IWE1189" s="140"/>
      <c r="IWF1189" s="140"/>
      <c r="IWG1189" s="140"/>
      <c r="IWH1189" s="140"/>
      <c r="IWI1189" s="140"/>
      <c r="IWJ1189" s="140"/>
      <c r="IWK1189" s="140"/>
      <c r="IWL1189" s="140"/>
      <c r="IWM1189" s="140"/>
      <c r="IWN1189" s="140"/>
      <c r="IWO1189" s="140"/>
      <c r="IWP1189" s="140"/>
      <c r="IWQ1189" s="140"/>
      <c r="IWR1189" s="140"/>
      <c r="IWS1189" s="140"/>
      <c r="IWT1189" s="140"/>
      <c r="IWU1189" s="140"/>
      <c r="IWV1189" s="140"/>
      <c r="IWW1189" s="140"/>
      <c r="IWX1189" s="140"/>
      <c r="IWY1189" s="140"/>
      <c r="IWZ1189" s="140"/>
      <c r="IXA1189" s="140"/>
      <c r="IXB1189" s="140"/>
      <c r="IXC1189" s="140"/>
      <c r="IXD1189" s="140"/>
      <c r="IXE1189" s="140"/>
      <c r="IXF1189" s="140"/>
      <c r="IXG1189" s="140"/>
      <c r="IXH1189" s="140"/>
      <c r="IXI1189" s="140"/>
      <c r="IXJ1189" s="140"/>
      <c r="IXK1189" s="140"/>
      <c r="IXL1189" s="140"/>
      <c r="IXM1189" s="140"/>
      <c r="IXN1189" s="140"/>
      <c r="IXO1189" s="140"/>
      <c r="IXP1189" s="140"/>
      <c r="IXQ1189" s="140"/>
      <c r="IXR1189" s="140"/>
      <c r="IXS1189" s="140"/>
      <c r="IXT1189" s="140"/>
      <c r="IXU1189" s="140"/>
      <c r="IXV1189" s="140"/>
      <c r="IXW1189" s="140"/>
      <c r="IXX1189" s="140"/>
      <c r="IXY1189" s="140"/>
      <c r="IXZ1189" s="140"/>
      <c r="IYA1189" s="140"/>
      <c r="IYB1189" s="140"/>
      <c r="IYC1189" s="140"/>
      <c r="IYD1189" s="140"/>
      <c r="IYE1189" s="140"/>
      <c r="IYF1189" s="140"/>
      <c r="IYG1189" s="140"/>
      <c r="IYH1189" s="140"/>
      <c r="IYI1189" s="140"/>
      <c r="IYJ1189" s="140"/>
      <c r="IYK1189" s="140"/>
      <c r="IYL1189" s="140"/>
      <c r="IYM1189" s="140"/>
      <c r="IYN1189" s="140"/>
      <c r="IYO1189" s="140"/>
      <c r="IYP1189" s="140"/>
      <c r="IYQ1189" s="140"/>
      <c r="IYR1189" s="140"/>
      <c r="IYS1189" s="140"/>
      <c r="IYT1189" s="140"/>
      <c r="IYU1189" s="140"/>
      <c r="IYV1189" s="140"/>
      <c r="IYW1189" s="140"/>
      <c r="IYX1189" s="140"/>
      <c r="IYY1189" s="140"/>
      <c r="IYZ1189" s="140"/>
      <c r="IZA1189" s="140"/>
      <c r="IZB1189" s="140"/>
      <c r="IZC1189" s="140"/>
      <c r="IZD1189" s="140"/>
      <c r="IZE1189" s="140"/>
      <c r="IZF1189" s="140"/>
      <c r="IZG1189" s="140"/>
      <c r="IZH1189" s="140"/>
      <c r="IZI1189" s="140"/>
      <c r="IZJ1189" s="140"/>
      <c r="IZK1189" s="140"/>
      <c r="IZL1189" s="140"/>
      <c r="IZM1189" s="140"/>
      <c r="IZN1189" s="140"/>
      <c r="IZO1189" s="140"/>
      <c r="IZP1189" s="140"/>
      <c r="IZQ1189" s="140"/>
      <c r="IZR1189" s="140"/>
      <c r="IZS1189" s="140"/>
      <c r="IZT1189" s="140"/>
      <c r="IZU1189" s="140"/>
      <c r="IZV1189" s="140"/>
      <c r="IZW1189" s="140"/>
      <c r="IZX1189" s="140"/>
      <c r="IZY1189" s="140"/>
      <c r="IZZ1189" s="140"/>
      <c r="JAA1189" s="140"/>
      <c r="JAB1189" s="140"/>
      <c r="JAC1189" s="140"/>
      <c r="JAD1189" s="140"/>
      <c r="JAE1189" s="140"/>
      <c r="JAF1189" s="140"/>
      <c r="JAG1189" s="140"/>
      <c r="JAH1189" s="140"/>
      <c r="JAI1189" s="140"/>
      <c r="JAJ1189" s="140"/>
      <c r="JAK1189" s="140"/>
      <c r="JAL1189" s="140"/>
      <c r="JAM1189" s="140"/>
      <c r="JAN1189" s="140"/>
      <c r="JAO1189" s="140"/>
      <c r="JAP1189" s="140"/>
      <c r="JAQ1189" s="140"/>
      <c r="JAR1189" s="140"/>
      <c r="JAS1189" s="140"/>
      <c r="JAT1189" s="140"/>
      <c r="JAU1189" s="140"/>
      <c r="JAV1189" s="140"/>
      <c r="JAW1189" s="140"/>
      <c r="JAX1189" s="140"/>
      <c r="JAY1189" s="140"/>
      <c r="JAZ1189" s="140"/>
      <c r="JBA1189" s="140"/>
      <c r="JBB1189" s="140"/>
      <c r="JBC1189" s="140"/>
      <c r="JBD1189" s="140"/>
      <c r="JBE1189" s="140"/>
      <c r="JBF1189" s="140"/>
      <c r="JBG1189" s="140"/>
      <c r="JBH1189" s="140"/>
      <c r="JBI1189" s="140"/>
      <c r="JBJ1189" s="140"/>
      <c r="JBK1189" s="140"/>
      <c r="JBL1189" s="140"/>
      <c r="JBM1189" s="140"/>
      <c r="JBN1189" s="140"/>
      <c r="JBO1189" s="140"/>
      <c r="JBP1189" s="140"/>
      <c r="JBQ1189" s="140"/>
      <c r="JBR1189" s="140"/>
      <c r="JBS1189" s="140"/>
      <c r="JBT1189" s="140"/>
      <c r="JBU1189" s="140"/>
      <c r="JBV1189" s="140"/>
      <c r="JBW1189" s="140"/>
      <c r="JBX1189" s="140"/>
      <c r="JBY1189" s="140"/>
      <c r="JBZ1189" s="140"/>
      <c r="JCA1189" s="140"/>
      <c r="JCB1189" s="140"/>
      <c r="JCC1189" s="140"/>
      <c r="JCD1189" s="140"/>
      <c r="JCE1189" s="140"/>
      <c r="JCF1189" s="140"/>
      <c r="JCG1189" s="140"/>
      <c r="JCH1189" s="140"/>
      <c r="JCI1189" s="140"/>
      <c r="JCJ1189" s="140"/>
      <c r="JCK1189" s="140"/>
      <c r="JCL1189" s="140"/>
      <c r="JCM1189" s="140"/>
      <c r="JCN1189" s="140"/>
      <c r="JCO1189" s="140"/>
      <c r="JCP1189" s="140"/>
      <c r="JCQ1189" s="140"/>
      <c r="JCR1189" s="140"/>
      <c r="JCS1189" s="140"/>
      <c r="JCT1189" s="140"/>
      <c r="JCU1189" s="140"/>
      <c r="JCV1189" s="140"/>
      <c r="JCW1189" s="140"/>
      <c r="JCX1189" s="140"/>
      <c r="JCY1189" s="140"/>
      <c r="JCZ1189" s="140"/>
      <c r="JDA1189" s="140"/>
      <c r="JDB1189" s="140"/>
      <c r="JDC1189" s="140"/>
      <c r="JDD1189" s="140"/>
      <c r="JDE1189" s="140"/>
      <c r="JDF1189" s="140"/>
      <c r="JDG1189" s="140"/>
      <c r="JDH1189" s="140"/>
      <c r="JDI1189" s="140"/>
      <c r="JDJ1189" s="140"/>
      <c r="JDK1189" s="140"/>
      <c r="JDL1189" s="140"/>
      <c r="JDM1189" s="140"/>
      <c r="JDN1189" s="140"/>
      <c r="JDO1189" s="140"/>
      <c r="JDP1189" s="140"/>
      <c r="JDQ1189" s="140"/>
      <c r="JDR1189" s="140"/>
      <c r="JDS1189" s="140"/>
      <c r="JDT1189" s="140"/>
      <c r="JDU1189" s="140"/>
      <c r="JDV1189" s="140"/>
      <c r="JDW1189" s="140"/>
      <c r="JDX1189" s="140"/>
      <c r="JDY1189" s="140"/>
      <c r="JDZ1189" s="140"/>
      <c r="JEA1189" s="140"/>
      <c r="JEB1189" s="140"/>
      <c r="JEC1189" s="140"/>
      <c r="JED1189" s="140"/>
      <c r="JEE1189" s="140"/>
      <c r="JEF1189" s="140"/>
      <c r="JEG1189" s="140"/>
      <c r="JEH1189" s="140"/>
      <c r="JEI1189" s="140"/>
      <c r="JEJ1189" s="140"/>
      <c r="JEK1189" s="140"/>
      <c r="JEL1189" s="140"/>
      <c r="JEM1189" s="140"/>
      <c r="JEN1189" s="140"/>
      <c r="JEO1189" s="140"/>
      <c r="JEP1189" s="140"/>
      <c r="JEQ1189" s="140"/>
      <c r="JER1189" s="140"/>
      <c r="JES1189" s="140"/>
      <c r="JET1189" s="140"/>
      <c r="JEU1189" s="140"/>
      <c r="JEV1189" s="140"/>
      <c r="JEW1189" s="140"/>
      <c r="JEX1189" s="140"/>
      <c r="JEY1189" s="140"/>
      <c r="JEZ1189" s="140"/>
      <c r="JFA1189" s="140"/>
      <c r="JFB1189" s="140"/>
      <c r="JFC1189" s="140"/>
      <c r="JFD1189" s="140"/>
      <c r="JFE1189" s="140"/>
      <c r="JFF1189" s="140"/>
      <c r="JFG1189" s="140"/>
      <c r="JFH1189" s="140"/>
      <c r="JFI1189" s="140"/>
      <c r="JFJ1189" s="140"/>
      <c r="JFK1189" s="140"/>
      <c r="JFL1189" s="140"/>
      <c r="JFM1189" s="140"/>
      <c r="JFN1189" s="140"/>
      <c r="JFO1189" s="140"/>
      <c r="JFP1189" s="140"/>
      <c r="JFQ1189" s="140"/>
      <c r="JFR1189" s="140"/>
      <c r="JFS1189" s="140"/>
      <c r="JFT1189" s="140"/>
      <c r="JFU1189" s="140"/>
      <c r="JFV1189" s="140"/>
      <c r="JFW1189" s="140"/>
      <c r="JFX1189" s="140"/>
      <c r="JFY1189" s="140"/>
      <c r="JFZ1189" s="140"/>
      <c r="JGA1189" s="140"/>
      <c r="JGB1189" s="140"/>
      <c r="JGC1189" s="140"/>
      <c r="JGD1189" s="140"/>
      <c r="JGE1189" s="140"/>
      <c r="JGF1189" s="140"/>
      <c r="JGG1189" s="140"/>
      <c r="JGH1189" s="140"/>
      <c r="JGI1189" s="140"/>
      <c r="JGJ1189" s="140"/>
      <c r="JGK1189" s="140"/>
      <c r="JGL1189" s="140"/>
      <c r="JGM1189" s="140"/>
      <c r="JGN1189" s="140"/>
      <c r="JGO1189" s="140"/>
      <c r="JGP1189" s="140"/>
      <c r="JGQ1189" s="140"/>
      <c r="JGR1189" s="140"/>
      <c r="JGS1189" s="140"/>
      <c r="JGT1189" s="140"/>
      <c r="JGU1189" s="140"/>
      <c r="JGV1189" s="140"/>
      <c r="JGW1189" s="140"/>
      <c r="JGX1189" s="140"/>
      <c r="JGY1189" s="140"/>
      <c r="JGZ1189" s="140"/>
      <c r="JHA1189" s="140"/>
      <c r="JHB1189" s="140"/>
      <c r="JHC1189" s="140"/>
      <c r="JHD1189" s="140"/>
      <c r="JHE1189" s="140"/>
      <c r="JHF1189" s="140"/>
      <c r="JHG1189" s="140"/>
      <c r="JHH1189" s="140"/>
      <c r="JHI1189" s="140"/>
      <c r="JHJ1189" s="140"/>
      <c r="JHK1189" s="140"/>
      <c r="JHL1189" s="140"/>
      <c r="JHM1189" s="140"/>
      <c r="JHN1189" s="140"/>
      <c r="JHO1189" s="140"/>
      <c r="JHP1189" s="140"/>
      <c r="JHQ1189" s="140"/>
      <c r="JHR1189" s="140"/>
      <c r="JHS1189" s="140"/>
      <c r="JHT1189" s="140"/>
      <c r="JHU1189" s="140"/>
      <c r="JHV1189" s="140"/>
      <c r="JHW1189" s="140"/>
      <c r="JHX1189" s="140"/>
      <c r="JHY1189" s="140"/>
      <c r="JHZ1189" s="140"/>
      <c r="JIA1189" s="140"/>
      <c r="JIB1189" s="140"/>
      <c r="JIC1189" s="140"/>
      <c r="JID1189" s="140"/>
      <c r="JIE1189" s="140"/>
      <c r="JIF1189" s="140"/>
      <c r="JIG1189" s="140"/>
      <c r="JIH1189" s="140"/>
      <c r="JII1189" s="140"/>
      <c r="JIJ1189" s="140"/>
      <c r="JIK1189" s="140"/>
      <c r="JIL1189" s="140"/>
      <c r="JIM1189" s="140"/>
      <c r="JIN1189" s="140"/>
      <c r="JIO1189" s="140"/>
      <c r="JIP1189" s="140"/>
      <c r="JIQ1189" s="140"/>
      <c r="JIR1189" s="140"/>
      <c r="JIS1189" s="140"/>
      <c r="JIT1189" s="140"/>
      <c r="JIU1189" s="140"/>
      <c r="JIV1189" s="140"/>
      <c r="JIW1189" s="140"/>
      <c r="JIX1189" s="140"/>
      <c r="JIY1189" s="140"/>
      <c r="JIZ1189" s="140"/>
      <c r="JJA1189" s="140"/>
      <c r="JJB1189" s="140"/>
      <c r="JJC1189" s="140"/>
      <c r="JJD1189" s="140"/>
      <c r="JJE1189" s="140"/>
      <c r="JJF1189" s="140"/>
      <c r="JJG1189" s="140"/>
      <c r="JJH1189" s="140"/>
      <c r="JJI1189" s="140"/>
      <c r="JJJ1189" s="140"/>
      <c r="JJK1189" s="140"/>
      <c r="JJL1189" s="140"/>
      <c r="JJM1189" s="140"/>
      <c r="JJN1189" s="140"/>
      <c r="JJO1189" s="140"/>
      <c r="JJP1189" s="140"/>
      <c r="JJQ1189" s="140"/>
      <c r="JJR1189" s="140"/>
      <c r="JJS1189" s="140"/>
      <c r="JJT1189" s="140"/>
      <c r="JJU1189" s="140"/>
      <c r="JJV1189" s="140"/>
      <c r="JJW1189" s="140"/>
      <c r="JJX1189" s="140"/>
      <c r="JJY1189" s="140"/>
      <c r="JJZ1189" s="140"/>
      <c r="JKA1189" s="140"/>
      <c r="JKB1189" s="140"/>
      <c r="JKC1189" s="140"/>
      <c r="JKD1189" s="140"/>
      <c r="JKE1189" s="140"/>
      <c r="JKF1189" s="140"/>
      <c r="JKG1189" s="140"/>
      <c r="JKH1189" s="140"/>
      <c r="JKI1189" s="140"/>
      <c r="JKJ1189" s="140"/>
      <c r="JKK1189" s="140"/>
      <c r="JKL1189" s="140"/>
      <c r="JKM1189" s="140"/>
      <c r="JKN1189" s="140"/>
      <c r="JKO1189" s="140"/>
      <c r="JKP1189" s="140"/>
      <c r="JKQ1189" s="140"/>
      <c r="JKR1189" s="140"/>
      <c r="JKS1189" s="140"/>
      <c r="JKT1189" s="140"/>
      <c r="JKU1189" s="140"/>
      <c r="JKV1189" s="140"/>
      <c r="JKW1189" s="140"/>
      <c r="JKX1189" s="140"/>
      <c r="JKY1189" s="140"/>
      <c r="JKZ1189" s="140"/>
      <c r="JLA1189" s="140"/>
      <c r="JLB1189" s="140"/>
      <c r="JLC1189" s="140"/>
      <c r="JLD1189" s="140"/>
      <c r="JLE1189" s="140"/>
      <c r="JLF1189" s="140"/>
      <c r="JLG1189" s="140"/>
      <c r="JLH1189" s="140"/>
      <c r="JLI1189" s="140"/>
      <c r="JLJ1189" s="140"/>
      <c r="JLK1189" s="140"/>
      <c r="JLL1189" s="140"/>
      <c r="JLM1189" s="140"/>
      <c r="JLN1189" s="140"/>
      <c r="JLO1189" s="140"/>
      <c r="JLP1189" s="140"/>
      <c r="JLQ1189" s="140"/>
      <c r="JLR1189" s="140"/>
      <c r="JLS1189" s="140"/>
      <c r="JLT1189" s="140"/>
      <c r="JLU1189" s="140"/>
      <c r="JLV1189" s="140"/>
      <c r="JLW1189" s="140"/>
      <c r="JLX1189" s="140"/>
      <c r="JLY1189" s="140"/>
      <c r="JLZ1189" s="140"/>
      <c r="JMA1189" s="140"/>
      <c r="JMB1189" s="140"/>
      <c r="JMC1189" s="140"/>
      <c r="JMD1189" s="140"/>
      <c r="JME1189" s="140"/>
      <c r="JMF1189" s="140"/>
      <c r="JMG1189" s="140"/>
      <c r="JMH1189" s="140"/>
      <c r="JMI1189" s="140"/>
      <c r="JMJ1189" s="140"/>
      <c r="JMK1189" s="140"/>
      <c r="JML1189" s="140"/>
      <c r="JMM1189" s="140"/>
      <c r="JMN1189" s="140"/>
      <c r="JMO1189" s="140"/>
      <c r="JMP1189" s="140"/>
      <c r="JMQ1189" s="140"/>
      <c r="JMR1189" s="140"/>
      <c r="JMS1189" s="140"/>
      <c r="JMT1189" s="140"/>
      <c r="JMU1189" s="140"/>
      <c r="JMV1189" s="140"/>
      <c r="JMW1189" s="140"/>
      <c r="JMX1189" s="140"/>
      <c r="JMY1189" s="140"/>
      <c r="JMZ1189" s="140"/>
      <c r="JNA1189" s="140"/>
      <c r="JNB1189" s="140"/>
      <c r="JNC1189" s="140"/>
      <c r="JND1189" s="140"/>
      <c r="JNE1189" s="140"/>
      <c r="JNF1189" s="140"/>
      <c r="JNG1189" s="140"/>
      <c r="JNH1189" s="140"/>
      <c r="JNI1189" s="140"/>
      <c r="JNJ1189" s="140"/>
      <c r="JNK1189" s="140"/>
      <c r="JNL1189" s="140"/>
      <c r="JNM1189" s="140"/>
      <c r="JNN1189" s="140"/>
      <c r="JNO1189" s="140"/>
      <c r="JNP1189" s="140"/>
      <c r="JNQ1189" s="140"/>
      <c r="JNR1189" s="140"/>
      <c r="JNS1189" s="140"/>
      <c r="JNT1189" s="140"/>
      <c r="JNU1189" s="140"/>
      <c r="JNV1189" s="140"/>
      <c r="JNW1189" s="140"/>
      <c r="JNX1189" s="140"/>
      <c r="JNY1189" s="140"/>
      <c r="JNZ1189" s="140"/>
      <c r="JOA1189" s="140"/>
      <c r="JOB1189" s="140"/>
      <c r="JOC1189" s="140"/>
      <c r="JOD1189" s="140"/>
      <c r="JOE1189" s="140"/>
      <c r="JOF1189" s="140"/>
      <c r="JOG1189" s="140"/>
      <c r="JOH1189" s="140"/>
      <c r="JOI1189" s="140"/>
      <c r="JOJ1189" s="140"/>
      <c r="JOK1189" s="140"/>
      <c r="JOL1189" s="140"/>
      <c r="JOM1189" s="140"/>
      <c r="JON1189" s="140"/>
      <c r="JOO1189" s="140"/>
      <c r="JOP1189" s="140"/>
      <c r="JOQ1189" s="140"/>
      <c r="JOR1189" s="140"/>
      <c r="JOS1189" s="140"/>
      <c r="JOT1189" s="140"/>
      <c r="JOU1189" s="140"/>
      <c r="JOV1189" s="140"/>
      <c r="JOW1189" s="140"/>
      <c r="JOX1189" s="140"/>
      <c r="JOY1189" s="140"/>
      <c r="JOZ1189" s="140"/>
      <c r="JPA1189" s="140"/>
      <c r="JPB1189" s="140"/>
      <c r="JPC1189" s="140"/>
      <c r="JPD1189" s="140"/>
      <c r="JPE1189" s="140"/>
      <c r="JPF1189" s="140"/>
      <c r="JPG1189" s="140"/>
      <c r="JPH1189" s="140"/>
      <c r="JPI1189" s="140"/>
      <c r="JPJ1189" s="140"/>
      <c r="JPK1189" s="140"/>
      <c r="JPL1189" s="140"/>
      <c r="JPM1189" s="140"/>
      <c r="JPN1189" s="140"/>
      <c r="JPO1189" s="140"/>
      <c r="JPP1189" s="140"/>
      <c r="JPQ1189" s="140"/>
      <c r="JPR1189" s="140"/>
      <c r="JPS1189" s="140"/>
      <c r="JPT1189" s="140"/>
      <c r="JPU1189" s="140"/>
      <c r="JPV1189" s="140"/>
      <c r="JPW1189" s="140"/>
      <c r="JPX1189" s="140"/>
      <c r="JPY1189" s="140"/>
      <c r="JPZ1189" s="140"/>
      <c r="JQA1189" s="140"/>
      <c r="JQB1189" s="140"/>
      <c r="JQC1189" s="140"/>
      <c r="JQD1189" s="140"/>
      <c r="JQE1189" s="140"/>
      <c r="JQF1189" s="140"/>
      <c r="JQG1189" s="140"/>
      <c r="JQH1189" s="140"/>
      <c r="JQI1189" s="140"/>
      <c r="JQJ1189" s="140"/>
      <c r="JQK1189" s="140"/>
      <c r="JQL1189" s="140"/>
      <c r="JQM1189" s="140"/>
      <c r="JQN1189" s="140"/>
      <c r="JQO1189" s="140"/>
      <c r="JQP1189" s="140"/>
      <c r="JQQ1189" s="140"/>
      <c r="JQR1189" s="140"/>
      <c r="JQS1189" s="140"/>
      <c r="JQT1189" s="140"/>
      <c r="JQU1189" s="140"/>
      <c r="JQV1189" s="140"/>
      <c r="JQW1189" s="140"/>
      <c r="JQX1189" s="140"/>
      <c r="JQY1189" s="140"/>
      <c r="JQZ1189" s="140"/>
      <c r="JRA1189" s="140"/>
      <c r="JRB1189" s="140"/>
      <c r="JRC1189" s="140"/>
      <c r="JRD1189" s="140"/>
      <c r="JRE1189" s="140"/>
      <c r="JRF1189" s="140"/>
      <c r="JRG1189" s="140"/>
      <c r="JRH1189" s="140"/>
      <c r="JRI1189" s="140"/>
      <c r="JRJ1189" s="140"/>
      <c r="JRK1189" s="140"/>
      <c r="JRL1189" s="140"/>
      <c r="JRM1189" s="140"/>
      <c r="JRN1189" s="140"/>
      <c r="JRO1189" s="140"/>
      <c r="JRP1189" s="140"/>
      <c r="JRQ1189" s="140"/>
      <c r="JRR1189" s="140"/>
      <c r="JRS1189" s="140"/>
      <c r="JRT1189" s="140"/>
      <c r="JRU1189" s="140"/>
      <c r="JRV1189" s="140"/>
      <c r="JRW1189" s="140"/>
      <c r="JRX1189" s="140"/>
      <c r="JRY1189" s="140"/>
      <c r="JRZ1189" s="140"/>
      <c r="JSA1189" s="140"/>
      <c r="JSB1189" s="140"/>
      <c r="JSC1189" s="140"/>
      <c r="JSD1189" s="140"/>
      <c r="JSE1189" s="140"/>
      <c r="JSF1189" s="140"/>
      <c r="JSG1189" s="140"/>
      <c r="JSH1189" s="140"/>
      <c r="JSI1189" s="140"/>
      <c r="JSJ1189" s="140"/>
      <c r="JSK1189" s="140"/>
      <c r="JSL1189" s="140"/>
      <c r="JSM1189" s="140"/>
      <c r="JSN1189" s="140"/>
      <c r="JSO1189" s="140"/>
      <c r="JSP1189" s="140"/>
      <c r="JSQ1189" s="140"/>
      <c r="JSR1189" s="140"/>
      <c r="JSS1189" s="140"/>
      <c r="JST1189" s="140"/>
      <c r="JSU1189" s="140"/>
      <c r="JSV1189" s="140"/>
      <c r="JSW1189" s="140"/>
      <c r="JSX1189" s="140"/>
      <c r="JSY1189" s="140"/>
      <c r="JSZ1189" s="140"/>
      <c r="JTA1189" s="140"/>
      <c r="JTB1189" s="140"/>
      <c r="JTC1189" s="140"/>
      <c r="JTD1189" s="140"/>
      <c r="JTE1189" s="140"/>
      <c r="JTF1189" s="140"/>
      <c r="JTG1189" s="140"/>
      <c r="JTH1189" s="140"/>
      <c r="JTI1189" s="140"/>
      <c r="JTJ1189" s="140"/>
      <c r="JTK1189" s="140"/>
      <c r="JTL1189" s="140"/>
      <c r="JTM1189" s="140"/>
      <c r="JTN1189" s="140"/>
      <c r="JTO1189" s="140"/>
      <c r="JTP1189" s="140"/>
      <c r="JTQ1189" s="140"/>
      <c r="JTR1189" s="140"/>
      <c r="JTS1189" s="140"/>
      <c r="JTT1189" s="140"/>
      <c r="JTU1189" s="140"/>
      <c r="JTV1189" s="140"/>
      <c r="JTW1189" s="140"/>
      <c r="JTX1189" s="140"/>
      <c r="JTY1189" s="140"/>
      <c r="JTZ1189" s="140"/>
      <c r="JUA1189" s="140"/>
      <c r="JUB1189" s="140"/>
      <c r="JUC1189" s="140"/>
      <c r="JUD1189" s="140"/>
      <c r="JUE1189" s="140"/>
      <c r="JUF1189" s="140"/>
      <c r="JUG1189" s="140"/>
      <c r="JUH1189" s="140"/>
      <c r="JUI1189" s="140"/>
      <c r="JUJ1189" s="140"/>
      <c r="JUK1189" s="140"/>
      <c r="JUL1189" s="140"/>
      <c r="JUM1189" s="140"/>
      <c r="JUN1189" s="140"/>
      <c r="JUO1189" s="140"/>
      <c r="JUP1189" s="140"/>
      <c r="JUQ1189" s="140"/>
      <c r="JUR1189" s="140"/>
      <c r="JUS1189" s="140"/>
      <c r="JUT1189" s="140"/>
      <c r="JUU1189" s="140"/>
      <c r="JUV1189" s="140"/>
      <c r="JUW1189" s="140"/>
      <c r="JUX1189" s="140"/>
      <c r="JUY1189" s="140"/>
      <c r="JUZ1189" s="140"/>
      <c r="JVA1189" s="140"/>
      <c r="JVB1189" s="140"/>
      <c r="JVC1189" s="140"/>
      <c r="JVD1189" s="140"/>
      <c r="JVE1189" s="140"/>
      <c r="JVF1189" s="140"/>
      <c r="JVG1189" s="140"/>
      <c r="JVH1189" s="140"/>
      <c r="JVI1189" s="140"/>
      <c r="JVJ1189" s="140"/>
      <c r="JVK1189" s="140"/>
      <c r="JVL1189" s="140"/>
      <c r="JVM1189" s="140"/>
      <c r="JVN1189" s="140"/>
      <c r="JVO1189" s="140"/>
      <c r="JVP1189" s="140"/>
      <c r="JVQ1189" s="140"/>
      <c r="JVR1189" s="140"/>
      <c r="JVS1189" s="140"/>
      <c r="JVT1189" s="140"/>
      <c r="JVU1189" s="140"/>
      <c r="JVV1189" s="140"/>
      <c r="JVW1189" s="140"/>
      <c r="JVX1189" s="140"/>
      <c r="JVY1189" s="140"/>
      <c r="JVZ1189" s="140"/>
      <c r="JWA1189" s="140"/>
      <c r="JWB1189" s="140"/>
      <c r="JWC1189" s="140"/>
      <c r="JWD1189" s="140"/>
      <c r="JWE1189" s="140"/>
      <c r="JWF1189" s="140"/>
      <c r="JWG1189" s="140"/>
      <c r="JWH1189" s="140"/>
      <c r="JWI1189" s="140"/>
      <c r="JWJ1189" s="140"/>
      <c r="JWK1189" s="140"/>
      <c r="JWL1189" s="140"/>
      <c r="JWM1189" s="140"/>
      <c r="JWN1189" s="140"/>
      <c r="JWO1189" s="140"/>
      <c r="JWP1189" s="140"/>
      <c r="JWQ1189" s="140"/>
      <c r="JWR1189" s="140"/>
      <c r="JWS1189" s="140"/>
      <c r="JWT1189" s="140"/>
      <c r="JWU1189" s="140"/>
      <c r="JWV1189" s="140"/>
      <c r="JWW1189" s="140"/>
      <c r="JWX1189" s="140"/>
      <c r="JWY1189" s="140"/>
      <c r="JWZ1189" s="140"/>
      <c r="JXA1189" s="140"/>
      <c r="JXB1189" s="140"/>
      <c r="JXC1189" s="140"/>
      <c r="JXD1189" s="140"/>
      <c r="JXE1189" s="140"/>
      <c r="JXF1189" s="140"/>
      <c r="JXG1189" s="140"/>
      <c r="JXH1189" s="140"/>
      <c r="JXI1189" s="140"/>
      <c r="JXJ1189" s="140"/>
      <c r="JXK1189" s="140"/>
      <c r="JXL1189" s="140"/>
      <c r="JXM1189" s="140"/>
      <c r="JXN1189" s="140"/>
      <c r="JXO1189" s="140"/>
      <c r="JXP1189" s="140"/>
      <c r="JXQ1189" s="140"/>
      <c r="JXR1189" s="140"/>
      <c r="JXS1189" s="140"/>
      <c r="JXT1189" s="140"/>
      <c r="JXU1189" s="140"/>
      <c r="JXV1189" s="140"/>
      <c r="JXW1189" s="140"/>
      <c r="JXX1189" s="140"/>
      <c r="JXY1189" s="140"/>
      <c r="JXZ1189" s="140"/>
      <c r="JYA1189" s="140"/>
      <c r="JYB1189" s="140"/>
      <c r="JYC1189" s="140"/>
      <c r="JYD1189" s="140"/>
      <c r="JYE1189" s="140"/>
      <c r="JYF1189" s="140"/>
      <c r="JYG1189" s="140"/>
      <c r="JYH1189" s="140"/>
      <c r="JYI1189" s="140"/>
      <c r="JYJ1189" s="140"/>
      <c r="JYK1189" s="140"/>
      <c r="JYL1189" s="140"/>
      <c r="JYM1189" s="140"/>
      <c r="JYN1189" s="140"/>
      <c r="JYO1189" s="140"/>
      <c r="JYP1189" s="140"/>
      <c r="JYQ1189" s="140"/>
      <c r="JYR1189" s="140"/>
      <c r="JYS1189" s="140"/>
      <c r="JYT1189" s="140"/>
      <c r="JYU1189" s="140"/>
      <c r="JYV1189" s="140"/>
      <c r="JYW1189" s="140"/>
      <c r="JYX1189" s="140"/>
      <c r="JYY1189" s="140"/>
      <c r="JYZ1189" s="140"/>
      <c r="JZA1189" s="140"/>
      <c r="JZB1189" s="140"/>
      <c r="JZC1189" s="140"/>
      <c r="JZD1189" s="140"/>
      <c r="JZE1189" s="140"/>
      <c r="JZF1189" s="140"/>
      <c r="JZG1189" s="140"/>
      <c r="JZH1189" s="140"/>
      <c r="JZI1189" s="140"/>
      <c r="JZJ1189" s="140"/>
      <c r="JZK1189" s="140"/>
      <c r="JZL1189" s="140"/>
      <c r="JZM1189" s="140"/>
      <c r="JZN1189" s="140"/>
      <c r="JZO1189" s="140"/>
      <c r="JZP1189" s="140"/>
      <c r="JZQ1189" s="140"/>
      <c r="JZR1189" s="140"/>
      <c r="JZS1189" s="140"/>
      <c r="JZT1189" s="140"/>
      <c r="JZU1189" s="140"/>
      <c r="JZV1189" s="140"/>
      <c r="JZW1189" s="140"/>
      <c r="JZX1189" s="140"/>
      <c r="JZY1189" s="140"/>
      <c r="JZZ1189" s="140"/>
      <c r="KAA1189" s="140"/>
      <c r="KAB1189" s="140"/>
      <c r="KAC1189" s="140"/>
      <c r="KAD1189" s="140"/>
      <c r="KAE1189" s="140"/>
      <c r="KAF1189" s="140"/>
      <c r="KAG1189" s="140"/>
      <c r="KAH1189" s="140"/>
      <c r="KAI1189" s="140"/>
      <c r="KAJ1189" s="140"/>
      <c r="KAK1189" s="140"/>
      <c r="KAL1189" s="140"/>
      <c r="KAM1189" s="140"/>
      <c r="KAN1189" s="140"/>
      <c r="KAO1189" s="140"/>
      <c r="KAP1189" s="140"/>
      <c r="KAQ1189" s="140"/>
      <c r="KAR1189" s="140"/>
      <c r="KAS1189" s="140"/>
      <c r="KAT1189" s="140"/>
      <c r="KAU1189" s="140"/>
      <c r="KAV1189" s="140"/>
      <c r="KAW1189" s="140"/>
      <c r="KAX1189" s="140"/>
      <c r="KAY1189" s="140"/>
      <c r="KAZ1189" s="140"/>
      <c r="KBA1189" s="140"/>
      <c r="KBB1189" s="140"/>
      <c r="KBC1189" s="140"/>
      <c r="KBD1189" s="140"/>
      <c r="KBE1189" s="140"/>
      <c r="KBF1189" s="140"/>
      <c r="KBG1189" s="140"/>
      <c r="KBH1189" s="140"/>
      <c r="KBI1189" s="140"/>
      <c r="KBJ1189" s="140"/>
      <c r="KBK1189" s="140"/>
      <c r="KBL1189" s="140"/>
      <c r="KBM1189" s="140"/>
      <c r="KBN1189" s="140"/>
      <c r="KBO1189" s="140"/>
      <c r="KBP1189" s="140"/>
      <c r="KBQ1189" s="140"/>
      <c r="KBR1189" s="140"/>
      <c r="KBS1189" s="140"/>
      <c r="KBT1189" s="140"/>
      <c r="KBU1189" s="140"/>
      <c r="KBV1189" s="140"/>
      <c r="KBW1189" s="140"/>
      <c r="KBX1189" s="140"/>
      <c r="KBY1189" s="140"/>
      <c r="KBZ1189" s="140"/>
      <c r="KCA1189" s="140"/>
      <c r="KCB1189" s="140"/>
      <c r="KCC1189" s="140"/>
      <c r="KCD1189" s="140"/>
      <c r="KCE1189" s="140"/>
      <c r="KCF1189" s="140"/>
      <c r="KCG1189" s="140"/>
      <c r="KCH1189" s="140"/>
      <c r="KCI1189" s="140"/>
      <c r="KCJ1189" s="140"/>
      <c r="KCK1189" s="140"/>
      <c r="KCL1189" s="140"/>
      <c r="KCM1189" s="140"/>
      <c r="KCN1189" s="140"/>
      <c r="KCO1189" s="140"/>
      <c r="KCP1189" s="140"/>
      <c r="KCQ1189" s="140"/>
      <c r="KCR1189" s="140"/>
      <c r="KCS1189" s="140"/>
      <c r="KCT1189" s="140"/>
      <c r="KCU1189" s="140"/>
      <c r="KCV1189" s="140"/>
      <c r="KCW1189" s="140"/>
      <c r="KCX1189" s="140"/>
      <c r="KCY1189" s="140"/>
      <c r="KCZ1189" s="140"/>
      <c r="KDA1189" s="140"/>
      <c r="KDB1189" s="140"/>
      <c r="KDC1189" s="140"/>
      <c r="KDD1189" s="140"/>
      <c r="KDE1189" s="140"/>
      <c r="KDF1189" s="140"/>
      <c r="KDG1189" s="140"/>
      <c r="KDH1189" s="140"/>
      <c r="KDI1189" s="140"/>
      <c r="KDJ1189" s="140"/>
      <c r="KDK1189" s="140"/>
      <c r="KDL1189" s="140"/>
      <c r="KDM1189" s="140"/>
      <c r="KDN1189" s="140"/>
      <c r="KDO1189" s="140"/>
      <c r="KDP1189" s="140"/>
      <c r="KDQ1189" s="140"/>
      <c r="KDR1189" s="140"/>
      <c r="KDS1189" s="140"/>
      <c r="KDT1189" s="140"/>
      <c r="KDU1189" s="140"/>
      <c r="KDV1189" s="140"/>
      <c r="KDW1189" s="140"/>
      <c r="KDX1189" s="140"/>
      <c r="KDY1189" s="140"/>
      <c r="KDZ1189" s="140"/>
      <c r="KEA1189" s="140"/>
      <c r="KEB1189" s="140"/>
      <c r="KEC1189" s="140"/>
      <c r="KED1189" s="140"/>
      <c r="KEE1189" s="140"/>
      <c r="KEF1189" s="140"/>
      <c r="KEG1189" s="140"/>
      <c r="KEH1189" s="140"/>
      <c r="KEI1189" s="140"/>
      <c r="KEJ1189" s="140"/>
      <c r="KEK1189" s="140"/>
      <c r="KEL1189" s="140"/>
      <c r="KEM1189" s="140"/>
      <c r="KEN1189" s="140"/>
      <c r="KEO1189" s="140"/>
      <c r="KEP1189" s="140"/>
      <c r="KEQ1189" s="140"/>
      <c r="KER1189" s="140"/>
      <c r="KES1189" s="140"/>
      <c r="KET1189" s="140"/>
      <c r="KEU1189" s="140"/>
      <c r="KEV1189" s="140"/>
      <c r="KEW1189" s="140"/>
      <c r="KEX1189" s="140"/>
      <c r="KEY1189" s="140"/>
      <c r="KEZ1189" s="140"/>
      <c r="KFA1189" s="140"/>
      <c r="KFB1189" s="140"/>
      <c r="KFC1189" s="140"/>
      <c r="KFD1189" s="140"/>
      <c r="KFE1189" s="140"/>
      <c r="KFF1189" s="140"/>
      <c r="KFG1189" s="140"/>
      <c r="KFH1189" s="140"/>
      <c r="KFI1189" s="140"/>
      <c r="KFJ1189" s="140"/>
      <c r="KFK1189" s="140"/>
      <c r="KFL1189" s="140"/>
      <c r="KFM1189" s="140"/>
      <c r="KFN1189" s="140"/>
      <c r="KFO1189" s="140"/>
      <c r="KFP1189" s="140"/>
      <c r="KFQ1189" s="140"/>
      <c r="KFR1189" s="140"/>
      <c r="KFS1189" s="140"/>
      <c r="KFT1189" s="140"/>
      <c r="KFU1189" s="140"/>
      <c r="KFV1189" s="140"/>
      <c r="KFW1189" s="140"/>
      <c r="KFX1189" s="140"/>
      <c r="KFY1189" s="140"/>
      <c r="KFZ1189" s="140"/>
      <c r="KGA1189" s="140"/>
      <c r="KGB1189" s="140"/>
      <c r="KGC1189" s="140"/>
      <c r="KGD1189" s="140"/>
      <c r="KGE1189" s="140"/>
      <c r="KGF1189" s="140"/>
      <c r="KGG1189" s="140"/>
      <c r="KGH1189" s="140"/>
      <c r="KGI1189" s="140"/>
      <c r="KGJ1189" s="140"/>
      <c r="KGK1189" s="140"/>
      <c r="KGL1189" s="140"/>
      <c r="KGM1189" s="140"/>
      <c r="KGN1189" s="140"/>
      <c r="KGO1189" s="140"/>
      <c r="KGP1189" s="140"/>
      <c r="KGQ1189" s="140"/>
      <c r="KGR1189" s="140"/>
      <c r="KGS1189" s="140"/>
      <c r="KGT1189" s="140"/>
      <c r="KGU1189" s="140"/>
      <c r="KGV1189" s="140"/>
      <c r="KGW1189" s="140"/>
      <c r="KGX1189" s="140"/>
      <c r="KGY1189" s="140"/>
      <c r="KGZ1189" s="140"/>
      <c r="KHA1189" s="140"/>
      <c r="KHB1189" s="140"/>
      <c r="KHC1189" s="140"/>
      <c r="KHD1189" s="140"/>
      <c r="KHE1189" s="140"/>
      <c r="KHF1189" s="140"/>
      <c r="KHG1189" s="140"/>
      <c r="KHH1189" s="140"/>
      <c r="KHI1189" s="140"/>
      <c r="KHJ1189" s="140"/>
      <c r="KHK1189" s="140"/>
      <c r="KHL1189" s="140"/>
      <c r="KHM1189" s="140"/>
      <c r="KHN1189" s="140"/>
      <c r="KHO1189" s="140"/>
      <c r="KHP1189" s="140"/>
      <c r="KHQ1189" s="140"/>
      <c r="KHR1189" s="140"/>
      <c r="KHS1189" s="140"/>
      <c r="KHT1189" s="140"/>
      <c r="KHU1189" s="140"/>
      <c r="KHV1189" s="140"/>
      <c r="KHW1189" s="140"/>
      <c r="KHX1189" s="140"/>
      <c r="KHY1189" s="140"/>
      <c r="KHZ1189" s="140"/>
      <c r="KIA1189" s="140"/>
      <c r="KIB1189" s="140"/>
      <c r="KIC1189" s="140"/>
      <c r="KID1189" s="140"/>
      <c r="KIE1189" s="140"/>
      <c r="KIF1189" s="140"/>
      <c r="KIG1189" s="140"/>
      <c r="KIH1189" s="140"/>
      <c r="KII1189" s="140"/>
      <c r="KIJ1189" s="140"/>
      <c r="KIK1189" s="140"/>
      <c r="KIL1189" s="140"/>
      <c r="KIM1189" s="140"/>
      <c r="KIN1189" s="140"/>
      <c r="KIO1189" s="140"/>
      <c r="KIP1189" s="140"/>
      <c r="KIQ1189" s="140"/>
      <c r="KIR1189" s="140"/>
      <c r="KIS1189" s="140"/>
      <c r="KIT1189" s="140"/>
      <c r="KIU1189" s="140"/>
      <c r="KIV1189" s="140"/>
      <c r="KIW1189" s="140"/>
      <c r="KIX1189" s="140"/>
      <c r="KIY1189" s="140"/>
      <c r="KIZ1189" s="140"/>
      <c r="KJA1189" s="140"/>
      <c r="KJB1189" s="140"/>
      <c r="KJC1189" s="140"/>
      <c r="KJD1189" s="140"/>
      <c r="KJE1189" s="140"/>
      <c r="KJF1189" s="140"/>
      <c r="KJG1189" s="140"/>
      <c r="KJH1189" s="140"/>
      <c r="KJI1189" s="140"/>
      <c r="KJJ1189" s="140"/>
      <c r="KJK1189" s="140"/>
      <c r="KJL1189" s="140"/>
      <c r="KJM1189" s="140"/>
      <c r="KJN1189" s="140"/>
      <c r="KJO1189" s="140"/>
      <c r="KJP1189" s="140"/>
      <c r="KJQ1189" s="140"/>
      <c r="KJR1189" s="140"/>
      <c r="KJS1189" s="140"/>
      <c r="KJT1189" s="140"/>
      <c r="KJU1189" s="140"/>
      <c r="KJV1189" s="140"/>
      <c r="KJW1189" s="140"/>
      <c r="KJX1189" s="140"/>
      <c r="KJY1189" s="140"/>
      <c r="KJZ1189" s="140"/>
      <c r="KKA1189" s="140"/>
      <c r="KKB1189" s="140"/>
      <c r="KKC1189" s="140"/>
      <c r="KKD1189" s="140"/>
      <c r="KKE1189" s="140"/>
      <c r="KKF1189" s="140"/>
      <c r="KKG1189" s="140"/>
      <c r="KKH1189" s="140"/>
      <c r="KKI1189" s="140"/>
      <c r="KKJ1189" s="140"/>
      <c r="KKK1189" s="140"/>
      <c r="KKL1189" s="140"/>
      <c r="KKM1189" s="140"/>
      <c r="KKN1189" s="140"/>
      <c r="KKO1189" s="140"/>
      <c r="KKP1189" s="140"/>
      <c r="KKQ1189" s="140"/>
      <c r="KKR1189" s="140"/>
      <c r="KKS1189" s="140"/>
      <c r="KKT1189" s="140"/>
      <c r="KKU1189" s="140"/>
      <c r="KKV1189" s="140"/>
      <c r="KKW1189" s="140"/>
      <c r="KKX1189" s="140"/>
      <c r="KKY1189" s="140"/>
      <c r="KKZ1189" s="140"/>
      <c r="KLA1189" s="140"/>
      <c r="KLB1189" s="140"/>
      <c r="KLC1189" s="140"/>
      <c r="KLD1189" s="140"/>
      <c r="KLE1189" s="140"/>
      <c r="KLF1189" s="140"/>
      <c r="KLG1189" s="140"/>
      <c r="KLH1189" s="140"/>
      <c r="KLI1189" s="140"/>
      <c r="KLJ1189" s="140"/>
      <c r="KLK1189" s="140"/>
      <c r="KLL1189" s="140"/>
      <c r="KLM1189" s="140"/>
      <c r="KLN1189" s="140"/>
      <c r="KLO1189" s="140"/>
      <c r="KLP1189" s="140"/>
      <c r="KLQ1189" s="140"/>
      <c r="KLR1189" s="140"/>
      <c r="KLS1189" s="140"/>
      <c r="KLT1189" s="140"/>
      <c r="KLU1189" s="140"/>
      <c r="KLV1189" s="140"/>
      <c r="KLW1189" s="140"/>
      <c r="KLX1189" s="140"/>
      <c r="KLY1189" s="140"/>
      <c r="KLZ1189" s="140"/>
      <c r="KMA1189" s="140"/>
      <c r="KMB1189" s="140"/>
      <c r="KMC1189" s="140"/>
      <c r="KMD1189" s="140"/>
      <c r="KME1189" s="140"/>
      <c r="KMF1189" s="140"/>
      <c r="KMG1189" s="140"/>
      <c r="KMH1189" s="140"/>
      <c r="KMI1189" s="140"/>
      <c r="KMJ1189" s="140"/>
      <c r="KMK1189" s="140"/>
      <c r="KML1189" s="140"/>
      <c r="KMM1189" s="140"/>
      <c r="KMN1189" s="140"/>
      <c r="KMO1189" s="140"/>
      <c r="KMP1189" s="140"/>
      <c r="KMQ1189" s="140"/>
      <c r="KMR1189" s="140"/>
      <c r="KMS1189" s="140"/>
      <c r="KMT1189" s="140"/>
      <c r="KMU1189" s="140"/>
      <c r="KMV1189" s="140"/>
      <c r="KMW1189" s="140"/>
      <c r="KMX1189" s="140"/>
      <c r="KMY1189" s="140"/>
      <c r="KMZ1189" s="140"/>
      <c r="KNA1189" s="140"/>
      <c r="KNB1189" s="140"/>
      <c r="KNC1189" s="140"/>
      <c r="KND1189" s="140"/>
      <c r="KNE1189" s="140"/>
      <c r="KNF1189" s="140"/>
      <c r="KNG1189" s="140"/>
      <c r="KNH1189" s="140"/>
      <c r="KNI1189" s="140"/>
      <c r="KNJ1189" s="140"/>
      <c r="KNK1189" s="140"/>
      <c r="KNL1189" s="140"/>
      <c r="KNM1189" s="140"/>
      <c r="KNN1189" s="140"/>
      <c r="KNO1189" s="140"/>
      <c r="KNP1189" s="140"/>
      <c r="KNQ1189" s="140"/>
      <c r="KNR1189" s="140"/>
      <c r="KNS1189" s="140"/>
      <c r="KNT1189" s="140"/>
      <c r="KNU1189" s="140"/>
      <c r="KNV1189" s="140"/>
      <c r="KNW1189" s="140"/>
      <c r="KNX1189" s="140"/>
      <c r="KNY1189" s="140"/>
      <c r="KNZ1189" s="140"/>
      <c r="KOA1189" s="140"/>
      <c r="KOB1189" s="140"/>
      <c r="KOC1189" s="140"/>
      <c r="KOD1189" s="140"/>
      <c r="KOE1189" s="140"/>
      <c r="KOF1189" s="140"/>
      <c r="KOG1189" s="140"/>
      <c r="KOH1189" s="140"/>
      <c r="KOI1189" s="140"/>
      <c r="KOJ1189" s="140"/>
      <c r="KOK1189" s="140"/>
      <c r="KOL1189" s="140"/>
      <c r="KOM1189" s="140"/>
      <c r="KON1189" s="140"/>
      <c r="KOO1189" s="140"/>
      <c r="KOP1189" s="140"/>
      <c r="KOQ1189" s="140"/>
      <c r="KOR1189" s="140"/>
      <c r="KOS1189" s="140"/>
      <c r="KOT1189" s="140"/>
      <c r="KOU1189" s="140"/>
      <c r="KOV1189" s="140"/>
      <c r="KOW1189" s="140"/>
      <c r="KOX1189" s="140"/>
      <c r="KOY1189" s="140"/>
      <c r="KOZ1189" s="140"/>
      <c r="KPA1189" s="140"/>
      <c r="KPB1189" s="140"/>
      <c r="KPC1189" s="140"/>
      <c r="KPD1189" s="140"/>
      <c r="KPE1189" s="140"/>
      <c r="KPF1189" s="140"/>
      <c r="KPG1189" s="140"/>
      <c r="KPH1189" s="140"/>
      <c r="KPI1189" s="140"/>
      <c r="KPJ1189" s="140"/>
      <c r="KPK1189" s="140"/>
      <c r="KPL1189" s="140"/>
      <c r="KPM1189" s="140"/>
      <c r="KPN1189" s="140"/>
      <c r="KPO1189" s="140"/>
      <c r="KPP1189" s="140"/>
      <c r="KPQ1189" s="140"/>
      <c r="KPR1189" s="140"/>
      <c r="KPS1189" s="140"/>
      <c r="KPT1189" s="140"/>
      <c r="KPU1189" s="140"/>
      <c r="KPV1189" s="140"/>
      <c r="KPW1189" s="140"/>
      <c r="KPX1189" s="140"/>
      <c r="KPY1189" s="140"/>
      <c r="KPZ1189" s="140"/>
      <c r="KQA1189" s="140"/>
      <c r="KQB1189" s="140"/>
      <c r="KQC1189" s="140"/>
      <c r="KQD1189" s="140"/>
      <c r="KQE1189" s="140"/>
      <c r="KQF1189" s="140"/>
      <c r="KQG1189" s="140"/>
      <c r="KQH1189" s="140"/>
      <c r="KQI1189" s="140"/>
      <c r="KQJ1189" s="140"/>
      <c r="KQK1189" s="140"/>
      <c r="KQL1189" s="140"/>
      <c r="KQM1189" s="140"/>
      <c r="KQN1189" s="140"/>
      <c r="KQO1189" s="140"/>
      <c r="KQP1189" s="140"/>
      <c r="KQQ1189" s="140"/>
      <c r="KQR1189" s="140"/>
      <c r="KQS1189" s="140"/>
      <c r="KQT1189" s="140"/>
      <c r="KQU1189" s="140"/>
      <c r="KQV1189" s="140"/>
      <c r="KQW1189" s="140"/>
      <c r="KQX1189" s="140"/>
      <c r="KQY1189" s="140"/>
      <c r="KQZ1189" s="140"/>
      <c r="KRA1189" s="140"/>
      <c r="KRB1189" s="140"/>
      <c r="KRC1189" s="140"/>
      <c r="KRD1189" s="140"/>
      <c r="KRE1189" s="140"/>
      <c r="KRF1189" s="140"/>
      <c r="KRG1189" s="140"/>
      <c r="KRH1189" s="140"/>
      <c r="KRI1189" s="140"/>
      <c r="KRJ1189" s="140"/>
      <c r="KRK1189" s="140"/>
      <c r="KRL1189" s="140"/>
      <c r="KRM1189" s="140"/>
      <c r="KRN1189" s="140"/>
      <c r="KRO1189" s="140"/>
      <c r="KRP1189" s="140"/>
      <c r="KRQ1189" s="140"/>
      <c r="KRR1189" s="140"/>
      <c r="KRS1189" s="140"/>
      <c r="KRT1189" s="140"/>
      <c r="KRU1189" s="140"/>
      <c r="KRV1189" s="140"/>
      <c r="KRW1189" s="140"/>
      <c r="KRX1189" s="140"/>
      <c r="KRY1189" s="140"/>
      <c r="KRZ1189" s="140"/>
      <c r="KSA1189" s="140"/>
      <c r="KSB1189" s="140"/>
      <c r="KSC1189" s="140"/>
      <c r="KSD1189" s="140"/>
      <c r="KSE1189" s="140"/>
      <c r="KSF1189" s="140"/>
      <c r="KSG1189" s="140"/>
      <c r="KSH1189" s="140"/>
      <c r="KSI1189" s="140"/>
      <c r="KSJ1189" s="140"/>
      <c r="KSK1189" s="140"/>
      <c r="KSL1189" s="140"/>
      <c r="KSM1189" s="140"/>
      <c r="KSN1189" s="140"/>
      <c r="KSO1189" s="140"/>
      <c r="KSP1189" s="140"/>
      <c r="KSQ1189" s="140"/>
      <c r="KSR1189" s="140"/>
      <c r="KSS1189" s="140"/>
      <c r="KST1189" s="140"/>
      <c r="KSU1189" s="140"/>
      <c r="KSV1189" s="140"/>
      <c r="KSW1189" s="140"/>
      <c r="KSX1189" s="140"/>
      <c r="KSY1189" s="140"/>
      <c r="KSZ1189" s="140"/>
      <c r="KTA1189" s="140"/>
      <c r="KTB1189" s="140"/>
      <c r="KTC1189" s="140"/>
      <c r="KTD1189" s="140"/>
      <c r="KTE1189" s="140"/>
      <c r="KTF1189" s="140"/>
      <c r="KTG1189" s="140"/>
      <c r="KTH1189" s="140"/>
      <c r="KTI1189" s="140"/>
      <c r="KTJ1189" s="140"/>
      <c r="KTK1189" s="140"/>
      <c r="KTL1189" s="140"/>
      <c r="KTM1189" s="140"/>
      <c r="KTN1189" s="140"/>
      <c r="KTO1189" s="140"/>
      <c r="KTP1189" s="140"/>
      <c r="KTQ1189" s="140"/>
      <c r="KTR1189" s="140"/>
      <c r="KTS1189" s="140"/>
      <c r="KTT1189" s="140"/>
      <c r="KTU1189" s="140"/>
      <c r="KTV1189" s="140"/>
      <c r="KTW1189" s="140"/>
      <c r="KTX1189" s="140"/>
      <c r="KTY1189" s="140"/>
      <c r="KTZ1189" s="140"/>
      <c r="KUA1189" s="140"/>
      <c r="KUB1189" s="140"/>
      <c r="KUC1189" s="140"/>
      <c r="KUD1189" s="140"/>
      <c r="KUE1189" s="140"/>
      <c r="KUF1189" s="140"/>
      <c r="KUG1189" s="140"/>
      <c r="KUH1189" s="140"/>
      <c r="KUI1189" s="140"/>
      <c r="KUJ1189" s="140"/>
      <c r="KUK1189" s="140"/>
      <c r="KUL1189" s="140"/>
      <c r="KUM1189" s="140"/>
      <c r="KUN1189" s="140"/>
      <c r="KUO1189" s="140"/>
      <c r="KUP1189" s="140"/>
      <c r="KUQ1189" s="140"/>
      <c r="KUR1189" s="140"/>
      <c r="KUS1189" s="140"/>
      <c r="KUT1189" s="140"/>
      <c r="KUU1189" s="140"/>
      <c r="KUV1189" s="140"/>
      <c r="KUW1189" s="140"/>
      <c r="KUX1189" s="140"/>
      <c r="KUY1189" s="140"/>
      <c r="KUZ1189" s="140"/>
      <c r="KVA1189" s="140"/>
      <c r="KVB1189" s="140"/>
      <c r="KVC1189" s="140"/>
      <c r="KVD1189" s="140"/>
      <c r="KVE1189" s="140"/>
      <c r="KVF1189" s="140"/>
      <c r="KVG1189" s="140"/>
      <c r="KVH1189" s="140"/>
      <c r="KVI1189" s="140"/>
      <c r="KVJ1189" s="140"/>
      <c r="KVK1189" s="140"/>
      <c r="KVL1189" s="140"/>
      <c r="KVM1189" s="140"/>
      <c r="KVN1189" s="140"/>
      <c r="KVO1189" s="140"/>
      <c r="KVP1189" s="140"/>
      <c r="KVQ1189" s="140"/>
      <c r="KVR1189" s="140"/>
      <c r="KVS1189" s="140"/>
      <c r="KVT1189" s="140"/>
      <c r="KVU1189" s="140"/>
      <c r="KVV1189" s="140"/>
      <c r="KVW1189" s="140"/>
      <c r="KVX1189" s="140"/>
      <c r="KVY1189" s="140"/>
      <c r="KVZ1189" s="140"/>
      <c r="KWA1189" s="140"/>
      <c r="KWB1189" s="140"/>
      <c r="KWC1189" s="140"/>
      <c r="KWD1189" s="140"/>
      <c r="KWE1189" s="140"/>
      <c r="KWF1189" s="140"/>
      <c r="KWG1189" s="140"/>
      <c r="KWH1189" s="140"/>
      <c r="KWI1189" s="140"/>
      <c r="KWJ1189" s="140"/>
      <c r="KWK1189" s="140"/>
      <c r="KWL1189" s="140"/>
      <c r="KWM1189" s="140"/>
      <c r="KWN1189" s="140"/>
      <c r="KWO1189" s="140"/>
      <c r="KWP1189" s="140"/>
      <c r="KWQ1189" s="140"/>
      <c r="KWR1189" s="140"/>
      <c r="KWS1189" s="140"/>
      <c r="KWT1189" s="140"/>
      <c r="KWU1189" s="140"/>
      <c r="KWV1189" s="140"/>
      <c r="KWW1189" s="140"/>
      <c r="KWX1189" s="140"/>
      <c r="KWY1189" s="140"/>
      <c r="KWZ1189" s="140"/>
      <c r="KXA1189" s="140"/>
      <c r="KXB1189" s="140"/>
      <c r="KXC1189" s="140"/>
      <c r="KXD1189" s="140"/>
      <c r="KXE1189" s="140"/>
      <c r="KXF1189" s="140"/>
      <c r="KXG1189" s="140"/>
      <c r="KXH1189" s="140"/>
      <c r="KXI1189" s="140"/>
      <c r="KXJ1189" s="140"/>
      <c r="KXK1189" s="140"/>
      <c r="KXL1189" s="140"/>
      <c r="KXM1189" s="140"/>
      <c r="KXN1189" s="140"/>
      <c r="KXO1189" s="140"/>
      <c r="KXP1189" s="140"/>
      <c r="KXQ1189" s="140"/>
      <c r="KXR1189" s="140"/>
      <c r="KXS1189" s="140"/>
      <c r="KXT1189" s="140"/>
      <c r="KXU1189" s="140"/>
      <c r="KXV1189" s="140"/>
      <c r="KXW1189" s="140"/>
      <c r="KXX1189" s="140"/>
      <c r="KXY1189" s="140"/>
      <c r="KXZ1189" s="140"/>
      <c r="KYA1189" s="140"/>
      <c r="KYB1189" s="140"/>
      <c r="KYC1189" s="140"/>
      <c r="KYD1189" s="140"/>
      <c r="KYE1189" s="140"/>
      <c r="KYF1189" s="140"/>
      <c r="KYG1189" s="140"/>
      <c r="KYH1189" s="140"/>
      <c r="KYI1189" s="140"/>
      <c r="KYJ1189" s="140"/>
      <c r="KYK1189" s="140"/>
      <c r="KYL1189" s="140"/>
      <c r="KYM1189" s="140"/>
      <c r="KYN1189" s="140"/>
      <c r="KYO1189" s="140"/>
      <c r="KYP1189" s="140"/>
      <c r="KYQ1189" s="140"/>
      <c r="KYR1189" s="140"/>
      <c r="KYS1189" s="140"/>
      <c r="KYT1189" s="140"/>
      <c r="KYU1189" s="140"/>
      <c r="KYV1189" s="140"/>
      <c r="KYW1189" s="140"/>
      <c r="KYX1189" s="140"/>
      <c r="KYY1189" s="140"/>
      <c r="KYZ1189" s="140"/>
      <c r="KZA1189" s="140"/>
      <c r="KZB1189" s="140"/>
      <c r="KZC1189" s="140"/>
      <c r="KZD1189" s="140"/>
      <c r="KZE1189" s="140"/>
      <c r="KZF1189" s="140"/>
      <c r="KZG1189" s="140"/>
      <c r="KZH1189" s="140"/>
      <c r="KZI1189" s="140"/>
      <c r="KZJ1189" s="140"/>
      <c r="KZK1189" s="140"/>
      <c r="KZL1189" s="140"/>
      <c r="KZM1189" s="140"/>
      <c r="KZN1189" s="140"/>
      <c r="KZO1189" s="140"/>
      <c r="KZP1189" s="140"/>
      <c r="KZQ1189" s="140"/>
      <c r="KZR1189" s="140"/>
      <c r="KZS1189" s="140"/>
      <c r="KZT1189" s="140"/>
      <c r="KZU1189" s="140"/>
      <c r="KZV1189" s="140"/>
      <c r="KZW1189" s="140"/>
      <c r="KZX1189" s="140"/>
      <c r="KZY1189" s="140"/>
      <c r="KZZ1189" s="140"/>
      <c r="LAA1189" s="140"/>
      <c r="LAB1189" s="140"/>
      <c r="LAC1189" s="140"/>
      <c r="LAD1189" s="140"/>
      <c r="LAE1189" s="140"/>
      <c r="LAF1189" s="140"/>
      <c r="LAG1189" s="140"/>
      <c r="LAH1189" s="140"/>
      <c r="LAI1189" s="140"/>
      <c r="LAJ1189" s="140"/>
      <c r="LAK1189" s="140"/>
      <c r="LAL1189" s="140"/>
      <c r="LAM1189" s="140"/>
      <c r="LAN1189" s="140"/>
      <c r="LAO1189" s="140"/>
      <c r="LAP1189" s="140"/>
      <c r="LAQ1189" s="140"/>
      <c r="LAR1189" s="140"/>
      <c r="LAS1189" s="140"/>
      <c r="LAT1189" s="140"/>
      <c r="LAU1189" s="140"/>
      <c r="LAV1189" s="140"/>
      <c r="LAW1189" s="140"/>
      <c r="LAX1189" s="140"/>
      <c r="LAY1189" s="140"/>
      <c r="LAZ1189" s="140"/>
      <c r="LBA1189" s="140"/>
      <c r="LBB1189" s="140"/>
      <c r="LBC1189" s="140"/>
      <c r="LBD1189" s="140"/>
      <c r="LBE1189" s="140"/>
      <c r="LBF1189" s="140"/>
      <c r="LBG1189" s="140"/>
      <c r="LBH1189" s="140"/>
      <c r="LBI1189" s="140"/>
      <c r="LBJ1189" s="140"/>
      <c r="LBK1189" s="140"/>
      <c r="LBL1189" s="140"/>
      <c r="LBM1189" s="140"/>
      <c r="LBN1189" s="140"/>
      <c r="LBO1189" s="140"/>
      <c r="LBP1189" s="140"/>
      <c r="LBQ1189" s="140"/>
      <c r="LBR1189" s="140"/>
      <c r="LBS1189" s="140"/>
      <c r="LBT1189" s="140"/>
      <c r="LBU1189" s="140"/>
      <c r="LBV1189" s="140"/>
      <c r="LBW1189" s="140"/>
      <c r="LBX1189" s="140"/>
      <c r="LBY1189" s="140"/>
      <c r="LBZ1189" s="140"/>
      <c r="LCA1189" s="140"/>
      <c r="LCB1189" s="140"/>
      <c r="LCC1189" s="140"/>
      <c r="LCD1189" s="140"/>
      <c r="LCE1189" s="140"/>
      <c r="LCF1189" s="140"/>
      <c r="LCG1189" s="140"/>
      <c r="LCH1189" s="140"/>
      <c r="LCI1189" s="140"/>
      <c r="LCJ1189" s="140"/>
      <c r="LCK1189" s="140"/>
      <c r="LCL1189" s="140"/>
      <c r="LCM1189" s="140"/>
      <c r="LCN1189" s="140"/>
      <c r="LCO1189" s="140"/>
      <c r="LCP1189" s="140"/>
      <c r="LCQ1189" s="140"/>
      <c r="LCR1189" s="140"/>
      <c r="LCS1189" s="140"/>
      <c r="LCT1189" s="140"/>
      <c r="LCU1189" s="140"/>
      <c r="LCV1189" s="140"/>
      <c r="LCW1189" s="140"/>
      <c r="LCX1189" s="140"/>
      <c r="LCY1189" s="140"/>
      <c r="LCZ1189" s="140"/>
      <c r="LDA1189" s="140"/>
      <c r="LDB1189" s="140"/>
      <c r="LDC1189" s="140"/>
      <c r="LDD1189" s="140"/>
      <c r="LDE1189" s="140"/>
      <c r="LDF1189" s="140"/>
      <c r="LDG1189" s="140"/>
      <c r="LDH1189" s="140"/>
      <c r="LDI1189" s="140"/>
      <c r="LDJ1189" s="140"/>
      <c r="LDK1189" s="140"/>
      <c r="LDL1189" s="140"/>
      <c r="LDM1189" s="140"/>
      <c r="LDN1189" s="140"/>
      <c r="LDO1189" s="140"/>
      <c r="LDP1189" s="140"/>
      <c r="LDQ1189" s="140"/>
      <c r="LDR1189" s="140"/>
      <c r="LDS1189" s="140"/>
      <c r="LDT1189" s="140"/>
      <c r="LDU1189" s="140"/>
      <c r="LDV1189" s="140"/>
      <c r="LDW1189" s="140"/>
      <c r="LDX1189" s="140"/>
      <c r="LDY1189" s="140"/>
      <c r="LDZ1189" s="140"/>
      <c r="LEA1189" s="140"/>
      <c r="LEB1189" s="140"/>
      <c r="LEC1189" s="140"/>
      <c r="LED1189" s="140"/>
      <c r="LEE1189" s="140"/>
      <c r="LEF1189" s="140"/>
      <c r="LEG1189" s="140"/>
      <c r="LEH1189" s="140"/>
      <c r="LEI1189" s="140"/>
      <c r="LEJ1189" s="140"/>
      <c r="LEK1189" s="140"/>
      <c r="LEL1189" s="140"/>
      <c r="LEM1189" s="140"/>
      <c r="LEN1189" s="140"/>
      <c r="LEO1189" s="140"/>
      <c r="LEP1189" s="140"/>
      <c r="LEQ1189" s="140"/>
      <c r="LER1189" s="140"/>
      <c r="LES1189" s="140"/>
      <c r="LET1189" s="140"/>
      <c r="LEU1189" s="140"/>
      <c r="LEV1189" s="140"/>
      <c r="LEW1189" s="140"/>
      <c r="LEX1189" s="140"/>
      <c r="LEY1189" s="140"/>
      <c r="LEZ1189" s="140"/>
      <c r="LFA1189" s="140"/>
      <c r="LFB1189" s="140"/>
      <c r="LFC1189" s="140"/>
      <c r="LFD1189" s="140"/>
      <c r="LFE1189" s="140"/>
      <c r="LFF1189" s="140"/>
      <c r="LFG1189" s="140"/>
      <c r="LFH1189" s="140"/>
      <c r="LFI1189" s="140"/>
      <c r="LFJ1189" s="140"/>
      <c r="LFK1189" s="140"/>
      <c r="LFL1189" s="140"/>
      <c r="LFM1189" s="140"/>
      <c r="LFN1189" s="140"/>
      <c r="LFO1189" s="140"/>
      <c r="LFP1189" s="140"/>
      <c r="LFQ1189" s="140"/>
      <c r="LFR1189" s="140"/>
      <c r="LFS1189" s="140"/>
      <c r="LFT1189" s="140"/>
      <c r="LFU1189" s="140"/>
      <c r="LFV1189" s="140"/>
      <c r="LFW1189" s="140"/>
      <c r="LFX1189" s="140"/>
      <c r="LFY1189" s="140"/>
      <c r="LFZ1189" s="140"/>
      <c r="LGA1189" s="140"/>
      <c r="LGB1189" s="140"/>
      <c r="LGC1189" s="140"/>
      <c r="LGD1189" s="140"/>
      <c r="LGE1189" s="140"/>
      <c r="LGF1189" s="140"/>
      <c r="LGG1189" s="140"/>
      <c r="LGH1189" s="140"/>
      <c r="LGI1189" s="140"/>
      <c r="LGJ1189" s="140"/>
      <c r="LGK1189" s="140"/>
      <c r="LGL1189" s="140"/>
      <c r="LGM1189" s="140"/>
      <c r="LGN1189" s="140"/>
      <c r="LGO1189" s="140"/>
      <c r="LGP1189" s="140"/>
      <c r="LGQ1189" s="140"/>
      <c r="LGR1189" s="140"/>
      <c r="LGS1189" s="140"/>
      <c r="LGT1189" s="140"/>
      <c r="LGU1189" s="140"/>
      <c r="LGV1189" s="140"/>
      <c r="LGW1189" s="140"/>
      <c r="LGX1189" s="140"/>
      <c r="LGY1189" s="140"/>
      <c r="LGZ1189" s="140"/>
      <c r="LHA1189" s="140"/>
      <c r="LHB1189" s="140"/>
      <c r="LHC1189" s="140"/>
      <c r="LHD1189" s="140"/>
      <c r="LHE1189" s="140"/>
      <c r="LHF1189" s="140"/>
      <c r="LHG1189" s="140"/>
      <c r="LHH1189" s="140"/>
      <c r="LHI1189" s="140"/>
      <c r="LHJ1189" s="140"/>
      <c r="LHK1189" s="140"/>
      <c r="LHL1189" s="140"/>
      <c r="LHM1189" s="140"/>
      <c r="LHN1189" s="140"/>
      <c r="LHO1189" s="140"/>
      <c r="LHP1189" s="140"/>
      <c r="LHQ1189" s="140"/>
      <c r="LHR1189" s="140"/>
      <c r="LHS1189" s="140"/>
      <c r="LHT1189" s="140"/>
      <c r="LHU1189" s="140"/>
      <c r="LHV1189" s="140"/>
      <c r="LHW1189" s="140"/>
      <c r="LHX1189" s="140"/>
      <c r="LHY1189" s="140"/>
      <c r="LHZ1189" s="140"/>
      <c r="LIA1189" s="140"/>
      <c r="LIB1189" s="140"/>
      <c r="LIC1189" s="140"/>
      <c r="LID1189" s="140"/>
      <c r="LIE1189" s="140"/>
      <c r="LIF1189" s="140"/>
      <c r="LIG1189" s="140"/>
      <c r="LIH1189" s="140"/>
      <c r="LII1189" s="140"/>
      <c r="LIJ1189" s="140"/>
      <c r="LIK1189" s="140"/>
      <c r="LIL1189" s="140"/>
      <c r="LIM1189" s="140"/>
      <c r="LIN1189" s="140"/>
      <c r="LIO1189" s="140"/>
      <c r="LIP1189" s="140"/>
      <c r="LIQ1189" s="140"/>
      <c r="LIR1189" s="140"/>
      <c r="LIS1189" s="140"/>
      <c r="LIT1189" s="140"/>
      <c r="LIU1189" s="140"/>
      <c r="LIV1189" s="140"/>
      <c r="LIW1189" s="140"/>
      <c r="LIX1189" s="140"/>
      <c r="LIY1189" s="140"/>
      <c r="LIZ1189" s="140"/>
      <c r="LJA1189" s="140"/>
      <c r="LJB1189" s="140"/>
      <c r="LJC1189" s="140"/>
      <c r="LJD1189" s="140"/>
      <c r="LJE1189" s="140"/>
      <c r="LJF1189" s="140"/>
      <c r="LJG1189" s="140"/>
      <c r="LJH1189" s="140"/>
      <c r="LJI1189" s="140"/>
      <c r="LJJ1189" s="140"/>
      <c r="LJK1189" s="140"/>
      <c r="LJL1189" s="140"/>
      <c r="LJM1189" s="140"/>
      <c r="LJN1189" s="140"/>
      <c r="LJO1189" s="140"/>
      <c r="LJP1189" s="140"/>
      <c r="LJQ1189" s="140"/>
      <c r="LJR1189" s="140"/>
      <c r="LJS1189" s="140"/>
      <c r="LJT1189" s="140"/>
      <c r="LJU1189" s="140"/>
      <c r="LJV1189" s="140"/>
      <c r="LJW1189" s="140"/>
      <c r="LJX1189" s="140"/>
      <c r="LJY1189" s="140"/>
      <c r="LJZ1189" s="140"/>
      <c r="LKA1189" s="140"/>
      <c r="LKB1189" s="140"/>
      <c r="LKC1189" s="140"/>
      <c r="LKD1189" s="140"/>
      <c r="LKE1189" s="140"/>
      <c r="LKF1189" s="140"/>
      <c r="LKG1189" s="140"/>
      <c r="LKH1189" s="140"/>
      <c r="LKI1189" s="140"/>
      <c r="LKJ1189" s="140"/>
      <c r="LKK1189" s="140"/>
      <c r="LKL1189" s="140"/>
      <c r="LKM1189" s="140"/>
      <c r="LKN1189" s="140"/>
      <c r="LKO1189" s="140"/>
      <c r="LKP1189" s="140"/>
      <c r="LKQ1189" s="140"/>
      <c r="LKR1189" s="140"/>
      <c r="LKS1189" s="140"/>
      <c r="LKT1189" s="140"/>
      <c r="LKU1189" s="140"/>
      <c r="LKV1189" s="140"/>
      <c r="LKW1189" s="140"/>
      <c r="LKX1189" s="140"/>
      <c r="LKY1189" s="140"/>
      <c r="LKZ1189" s="140"/>
      <c r="LLA1189" s="140"/>
      <c r="LLB1189" s="140"/>
      <c r="LLC1189" s="140"/>
      <c r="LLD1189" s="140"/>
      <c r="LLE1189" s="140"/>
      <c r="LLF1189" s="140"/>
      <c r="LLG1189" s="140"/>
      <c r="LLH1189" s="140"/>
      <c r="LLI1189" s="140"/>
      <c r="LLJ1189" s="140"/>
      <c r="LLK1189" s="140"/>
      <c r="LLL1189" s="140"/>
      <c r="LLM1189" s="140"/>
      <c r="LLN1189" s="140"/>
      <c r="LLO1189" s="140"/>
      <c r="LLP1189" s="140"/>
      <c r="LLQ1189" s="140"/>
      <c r="LLR1189" s="140"/>
      <c r="LLS1189" s="140"/>
      <c r="LLT1189" s="140"/>
      <c r="LLU1189" s="140"/>
      <c r="LLV1189" s="140"/>
      <c r="LLW1189" s="140"/>
      <c r="LLX1189" s="140"/>
      <c r="LLY1189" s="140"/>
      <c r="LLZ1189" s="140"/>
      <c r="LMA1189" s="140"/>
      <c r="LMB1189" s="140"/>
      <c r="LMC1189" s="140"/>
      <c r="LMD1189" s="140"/>
      <c r="LME1189" s="140"/>
      <c r="LMF1189" s="140"/>
      <c r="LMG1189" s="140"/>
      <c r="LMH1189" s="140"/>
      <c r="LMI1189" s="140"/>
      <c r="LMJ1189" s="140"/>
      <c r="LMK1189" s="140"/>
      <c r="LML1189" s="140"/>
      <c r="LMM1189" s="140"/>
      <c r="LMN1189" s="140"/>
      <c r="LMO1189" s="140"/>
      <c r="LMP1189" s="140"/>
      <c r="LMQ1189" s="140"/>
      <c r="LMR1189" s="140"/>
      <c r="LMS1189" s="140"/>
      <c r="LMT1189" s="140"/>
      <c r="LMU1189" s="140"/>
      <c r="LMV1189" s="140"/>
      <c r="LMW1189" s="140"/>
      <c r="LMX1189" s="140"/>
      <c r="LMY1189" s="140"/>
      <c r="LMZ1189" s="140"/>
      <c r="LNA1189" s="140"/>
      <c r="LNB1189" s="140"/>
      <c r="LNC1189" s="140"/>
      <c r="LND1189" s="140"/>
      <c r="LNE1189" s="140"/>
      <c r="LNF1189" s="140"/>
      <c r="LNG1189" s="140"/>
      <c r="LNH1189" s="140"/>
      <c r="LNI1189" s="140"/>
      <c r="LNJ1189" s="140"/>
      <c r="LNK1189" s="140"/>
      <c r="LNL1189" s="140"/>
      <c r="LNM1189" s="140"/>
      <c r="LNN1189" s="140"/>
      <c r="LNO1189" s="140"/>
      <c r="LNP1189" s="140"/>
      <c r="LNQ1189" s="140"/>
      <c r="LNR1189" s="140"/>
      <c r="LNS1189" s="140"/>
      <c r="LNT1189" s="140"/>
      <c r="LNU1189" s="140"/>
      <c r="LNV1189" s="140"/>
      <c r="LNW1189" s="140"/>
      <c r="LNX1189" s="140"/>
      <c r="LNY1189" s="140"/>
      <c r="LNZ1189" s="140"/>
      <c r="LOA1189" s="140"/>
      <c r="LOB1189" s="140"/>
      <c r="LOC1189" s="140"/>
      <c r="LOD1189" s="140"/>
      <c r="LOE1189" s="140"/>
      <c r="LOF1189" s="140"/>
      <c r="LOG1189" s="140"/>
      <c r="LOH1189" s="140"/>
      <c r="LOI1189" s="140"/>
      <c r="LOJ1189" s="140"/>
      <c r="LOK1189" s="140"/>
      <c r="LOL1189" s="140"/>
      <c r="LOM1189" s="140"/>
      <c r="LON1189" s="140"/>
      <c r="LOO1189" s="140"/>
      <c r="LOP1189" s="140"/>
      <c r="LOQ1189" s="140"/>
      <c r="LOR1189" s="140"/>
      <c r="LOS1189" s="140"/>
      <c r="LOT1189" s="140"/>
      <c r="LOU1189" s="140"/>
      <c r="LOV1189" s="140"/>
      <c r="LOW1189" s="140"/>
      <c r="LOX1189" s="140"/>
      <c r="LOY1189" s="140"/>
      <c r="LOZ1189" s="140"/>
      <c r="LPA1189" s="140"/>
      <c r="LPB1189" s="140"/>
      <c r="LPC1189" s="140"/>
      <c r="LPD1189" s="140"/>
      <c r="LPE1189" s="140"/>
      <c r="LPF1189" s="140"/>
      <c r="LPG1189" s="140"/>
      <c r="LPH1189" s="140"/>
      <c r="LPI1189" s="140"/>
      <c r="LPJ1189" s="140"/>
      <c r="LPK1189" s="140"/>
      <c r="LPL1189" s="140"/>
      <c r="LPM1189" s="140"/>
      <c r="LPN1189" s="140"/>
      <c r="LPO1189" s="140"/>
      <c r="LPP1189" s="140"/>
      <c r="LPQ1189" s="140"/>
      <c r="LPR1189" s="140"/>
      <c r="LPS1189" s="140"/>
      <c r="LPT1189" s="140"/>
      <c r="LPU1189" s="140"/>
      <c r="LPV1189" s="140"/>
      <c r="LPW1189" s="140"/>
      <c r="LPX1189" s="140"/>
      <c r="LPY1189" s="140"/>
      <c r="LPZ1189" s="140"/>
      <c r="LQA1189" s="140"/>
      <c r="LQB1189" s="140"/>
      <c r="LQC1189" s="140"/>
      <c r="LQD1189" s="140"/>
      <c r="LQE1189" s="140"/>
      <c r="LQF1189" s="140"/>
      <c r="LQG1189" s="140"/>
      <c r="LQH1189" s="140"/>
      <c r="LQI1189" s="140"/>
      <c r="LQJ1189" s="140"/>
      <c r="LQK1189" s="140"/>
      <c r="LQL1189" s="140"/>
      <c r="LQM1189" s="140"/>
      <c r="LQN1189" s="140"/>
      <c r="LQO1189" s="140"/>
      <c r="LQP1189" s="140"/>
      <c r="LQQ1189" s="140"/>
      <c r="LQR1189" s="140"/>
      <c r="LQS1189" s="140"/>
      <c r="LQT1189" s="140"/>
      <c r="LQU1189" s="140"/>
      <c r="LQV1189" s="140"/>
      <c r="LQW1189" s="140"/>
      <c r="LQX1189" s="140"/>
      <c r="LQY1189" s="140"/>
      <c r="LQZ1189" s="140"/>
      <c r="LRA1189" s="140"/>
      <c r="LRB1189" s="140"/>
      <c r="LRC1189" s="140"/>
      <c r="LRD1189" s="140"/>
      <c r="LRE1189" s="140"/>
      <c r="LRF1189" s="140"/>
      <c r="LRG1189" s="140"/>
      <c r="LRH1189" s="140"/>
      <c r="LRI1189" s="140"/>
      <c r="LRJ1189" s="140"/>
      <c r="LRK1189" s="140"/>
      <c r="LRL1189" s="140"/>
      <c r="LRM1189" s="140"/>
      <c r="LRN1189" s="140"/>
      <c r="LRO1189" s="140"/>
      <c r="LRP1189" s="140"/>
      <c r="LRQ1189" s="140"/>
      <c r="LRR1189" s="140"/>
      <c r="LRS1189" s="140"/>
      <c r="LRT1189" s="140"/>
      <c r="LRU1189" s="140"/>
      <c r="LRV1189" s="140"/>
      <c r="LRW1189" s="140"/>
      <c r="LRX1189" s="140"/>
      <c r="LRY1189" s="140"/>
      <c r="LRZ1189" s="140"/>
      <c r="LSA1189" s="140"/>
      <c r="LSB1189" s="140"/>
      <c r="LSC1189" s="140"/>
      <c r="LSD1189" s="140"/>
      <c r="LSE1189" s="140"/>
      <c r="LSF1189" s="140"/>
      <c r="LSG1189" s="140"/>
      <c r="LSH1189" s="140"/>
      <c r="LSI1189" s="140"/>
      <c r="LSJ1189" s="140"/>
      <c r="LSK1189" s="140"/>
      <c r="LSL1189" s="140"/>
      <c r="LSM1189" s="140"/>
      <c r="LSN1189" s="140"/>
      <c r="LSO1189" s="140"/>
      <c r="LSP1189" s="140"/>
      <c r="LSQ1189" s="140"/>
      <c r="LSR1189" s="140"/>
      <c r="LSS1189" s="140"/>
      <c r="LST1189" s="140"/>
      <c r="LSU1189" s="140"/>
      <c r="LSV1189" s="140"/>
      <c r="LSW1189" s="140"/>
      <c r="LSX1189" s="140"/>
      <c r="LSY1189" s="140"/>
      <c r="LSZ1189" s="140"/>
      <c r="LTA1189" s="140"/>
      <c r="LTB1189" s="140"/>
      <c r="LTC1189" s="140"/>
      <c r="LTD1189" s="140"/>
      <c r="LTE1189" s="140"/>
      <c r="LTF1189" s="140"/>
      <c r="LTG1189" s="140"/>
      <c r="LTH1189" s="140"/>
      <c r="LTI1189" s="140"/>
      <c r="LTJ1189" s="140"/>
      <c r="LTK1189" s="140"/>
      <c r="LTL1189" s="140"/>
      <c r="LTM1189" s="140"/>
      <c r="LTN1189" s="140"/>
      <c r="LTO1189" s="140"/>
      <c r="LTP1189" s="140"/>
      <c r="LTQ1189" s="140"/>
      <c r="LTR1189" s="140"/>
      <c r="LTS1189" s="140"/>
      <c r="LTT1189" s="140"/>
      <c r="LTU1189" s="140"/>
      <c r="LTV1189" s="140"/>
      <c r="LTW1189" s="140"/>
      <c r="LTX1189" s="140"/>
      <c r="LTY1189" s="140"/>
      <c r="LTZ1189" s="140"/>
      <c r="LUA1189" s="140"/>
      <c r="LUB1189" s="140"/>
      <c r="LUC1189" s="140"/>
      <c r="LUD1189" s="140"/>
      <c r="LUE1189" s="140"/>
      <c r="LUF1189" s="140"/>
      <c r="LUG1189" s="140"/>
      <c r="LUH1189" s="140"/>
      <c r="LUI1189" s="140"/>
      <c r="LUJ1189" s="140"/>
      <c r="LUK1189" s="140"/>
      <c r="LUL1189" s="140"/>
      <c r="LUM1189" s="140"/>
      <c r="LUN1189" s="140"/>
      <c r="LUO1189" s="140"/>
      <c r="LUP1189" s="140"/>
      <c r="LUQ1189" s="140"/>
      <c r="LUR1189" s="140"/>
      <c r="LUS1189" s="140"/>
      <c r="LUT1189" s="140"/>
      <c r="LUU1189" s="140"/>
      <c r="LUV1189" s="140"/>
      <c r="LUW1189" s="140"/>
      <c r="LUX1189" s="140"/>
      <c r="LUY1189" s="140"/>
      <c r="LUZ1189" s="140"/>
      <c r="LVA1189" s="140"/>
      <c r="LVB1189" s="140"/>
      <c r="LVC1189" s="140"/>
      <c r="LVD1189" s="140"/>
      <c r="LVE1189" s="140"/>
      <c r="LVF1189" s="140"/>
      <c r="LVG1189" s="140"/>
      <c r="LVH1189" s="140"/>
      <c r="LVI1189" s="140"/>
      <c r="LVJ1189" s="140"/>
      <c r="LVK1189" s="140"/>
      <c r="LVL1189" s="140"/>
      <c r="LVM1189" s="140"/>
      <c r="LVN1189" s="140"/>
      <c r="LVO1189" s="140"/>
      <c r="LVP1189" s="140"/>
      <c r="LVQ1189" s="140"/>
      <c r="LVR1189" s="140"/>
      <c r="LVS1189" s="140"/>
      <c r="LVT1189" s="140"/>
      <c r="LVU1189" s="140"/>
      <c r="LVV1189" s="140"/>
      <c r="LVW1189" s="140"/>
      <c r="LVX1189" s="140"/>
      <c r="LVY1189" s="140"/>
      <c r="LVZ1189" s="140"/>
      <c r="LWA1189" s="140"/>
      <c r="LWB1189" s="140"/>
      <c r="LWC1189" s="140"/>
      <c r="LWD1189" s="140"/>
      <c r="LWE1189" s="140"/>
      <c r="LWF1189" s="140"/>
      <c r="LWG1189" s="140"/>
      <c r="LWH1189" s="140"/>
      <c r="LWI1189" s="140"/>
      <c r="LWJ1189" s="140"/>
      <c r="LWK1189" s="140"/>
      <c r="LWL1189" s="140"/>
      <c r="LWM1189" s="140"/>
      <c r="LWN1189" s="140"/>
      <c r="LWO1189" s="140"/>
      <c r="LWP1189" s="140"/>
      <c r="LWQ1189" s="140"/>
      <c r="LWR1189" s="140"/>
      <c r="LWS1189" s="140"/>
      <c r="LWT1189" s="140"/>
      <c r="LWU1189" s="140"/>
      <c r="LWV1189" s="140"/>
      <c r="LWW1189" s="140"/>
      <c r="LWX1189" s="140"/>
      <c r="LWY1189" s="140"/>
      <c r="LWZ1189" s="140"/>
      <c r="LXA1189" s="140"/>
      <c r="LXB1189" s="140"/>
      <c r="LXC1189" s="140"/>
      <c r="LXD1189" s="140"/>
      <c r="LXE1189" s="140"/>
      <c r="LXF1189" s="140"/>
      <c r="LXG1189" s="140"/>
      <c r="LXH1189" s="140"/>
      <c r="LXI1189" s="140"/>
      <c r="LXJ1189" s="140"/>
      <c r="LXK1189" s="140"/>
      <c r="LXL1189" s="140"/>
      <c r="LXM1189" s="140"/>
      <c r="LXN1189" s="140"/>
      <c r="LXO1189" s="140"/>
      <c r="LXP1189" s="140"/>
      <c r="LXQ1189" s="140"/>
      <c r="LXR1189" s="140"/>
      <c r="LXS1189" s="140"/>
      <c r="LXT1189" s="140"/>
      <c r="LXU1189" s="140"/>
      <c r="LXV1189" s="140"/>
      <c r="LXW1189" s="140"/>
      <c r="LXX1189" s="140"/>
      <c r="LXY1189" s="140"/>
      <c r="LXZ1189" s="140"/>
      <c r="LYA1189" s="140"/>
      <c r="LYB1189" s="140"/>
      <c r="LYC1189" s="140"/>
      <c r="LYD1189" s="140"/>
      <c r="LYE1189" s="140"/>
      <c r="LYF1189" s="140"/>
      <c r="LYG1189" s="140"/>
      <c r="LYH1189" s="140"/>
      <c r="LYI1189" s="140"/>
      <c r="LYJ1189" s="140"/>
      <c r="LYK1189" s="140"/>
      <c r="LYL1189" s="140"/>
      <c r="LYM1189" s="140"/>
      <c r="LYN1189" s="140"/>
      <c r="LYO1189" s="140"/>
      <c r="LYP1189" s="140"/>
      <c r="LYQ1189" s="140"/>
      <c r="LYR1189" s="140"/>
      <c r="LYS1189" s="140"/>
      <c r="LYT1189" s="140"/>
      <c r="LYU1189" s="140"/>
      <c r="LYV1189" s="140"/>
      <c r="LYW1189" s="140"/>
      <c r="LYX1189" s="140"/>
      <c r="LYY1189" s="140"/>
      <c r="LYZ1189" s="140"/>
      <c r="LZA1189" s="140"/>
      <c r="LZB1189" s="140"/>
      <c r="LZC1189" s="140"/>
      <c r="LZD1189" s="140"/>
      <c r="LZE1189" s="140"/>
      <c r="LZF1189" s="140"/>
      <c r="LZG1189" s="140"/>
      <c r="LZH1189" s="140"/>
      <c r="LZI1189" s="140"/>
      <c r="LZJ1189" s="140"/>
      <c r="LZK1189" s="140"/>
      <c r="LZL1189" s="140"/>
      <c r="LZM1189" s="140"/>
      <c r="LZN1189" s="140"/>
      <c r="LZO1189" s="140"/>
      <c r="LZP1189" s="140"/>
      <c r="LZQ1189" s="140"/>
      <c r="LZR1189" s="140"/>
      <c r="LZS1189" s="140"/>
      <c r="LZT1189" s="140"/>
      <c r="LZU1189" s="140"/>
      <c r="LZV1189" s="140"/>
      <c r="LZW1189" s="140"/>
      <c r="LZX1189" s="140"/>
      <c r="LZY1189" s="140"/>
      <c r="LZZ1189" s="140"/>
      <c r="MAA1189" s="140"/>
      <c r="MAB1189" s="140"/>
      <c r="MAC1189" s="140"/>
      <c r="MAD1189" s="140"/>
      <c r="MAE1189" s="140"/>
      <c r="MAF1189" s="140"/>
      <c r="MAG1189" s="140"/>
      <c r="MAH1189" s="140"/>
      <c r="MAI1189" s="140"/>
      <c r="MAJ1189" s="140"/>
      <c r="MAK1189" s="140"/>
      <c r="MAL1189" s="140"/>
      <c r="MAM1189" s="140"/>
      <c r="MAN1189" s="140"/>
      <c r="MAO1189" s="140"/>
      <c r="MAP1189" s="140"/>
      <c r="MAQ1189" s="140"/>
      <c r="MAR1189" s="140"/>
      <c r="MAS1189" s="140"/>
      <c r="MAT1189" s="140"/>
      <c r="MAU1189" s="140"/>
      <c r="MAV1189" s="140"/>
      <c r="MAW1189" s="140"/>
      <c r="MAX1189" s="140"/>
      <c r="MAY1189" s="140"/>
      <c r="MAZ1189" s="140"/>
      <c r="MBA1189" s="140"/>
      <c r="MBB1189" s="140"/>
      <c r="MBC1189" s="140"/>
      <c r="MBD1189" s="140"/>
      <c r="MBE1189" s="140"/>
      <c r="MBF1189" s="140"/>
      <c r="MBG1189" s="140"/>
      <c r="MBH1189" s="140"/>
      <c r="MBI1189" s="140"/>
      <c r="MBJ1189" s="140"/>
      <c r="MBK1189" s="140"/>
      <c r="MBL1189" s="140"/>
      <c r="MBM1189" s="140"/>
      <c r="MBN1189" s="140"/>
      <c r="MBO1189" s="140"/>
      <c r="MBP1189" s="140"/>
      <c r="MBQ1189" s="140"/>
      <c r="MBR1189" s="140"/>
      <c r="MBS1189" s="140"/>
      <c r="MBT1189" s="140"/>
      <c r="MBU1189" s="140"/>
      <c r="MBV1189" s="140"/>
      <c r="MBW1189" s="140"/>
      <c r="MBX1189" s="140"/>
      <c r="MBY1189" s="140"/>
      <c r="MBZ1189" s="140"/>
      <c r="MCA1189" s="140"/>
      <c r="MCB1189" s="140"/>
      <c r="MCC1189" s="140"/>
      <c r="MCD1189" s="140"/>
      <c r="MCE1189" s="140"/>
      <c r="MCF1189" s="140"/>
      <c r="MCG1189" s="140"/>
      <c r="MCH1189" s="140"/>
      <c r="MCI1189" s="140"/>
      <c r="MCJ1189" s="140"/>
      <c r="MCK1189" s="140"/>
      <c r="MCL1189" s="140"/>
      <c r="MCM1189" s="140"/>
      <c r="MCN1189" s="140"/>
      <c r="MCO1189" s="140"/>
      <c r="MCP1189" s="140"/>
      <c r="MCQ1189" s="140"/>
      <c r="MCR1189" s="140"/>
      <c r="MCS1189" s="140"/>
      <c r="MCT1189" s="140"/>
      <c r="MCU1189" s="140"/>
      <c r="MCV1189" s="140"/>
      <c r="MCW1189" s="140"/>
      <c r="MCX1189" s="140"/>
      <c r="MCY1189" s="140"/>
      <c r="MCZ1189" s="140"/>
      <c r="MDA1189" s="140"/>
      <c r="MDB1189" s="140"/>
      <c r="MDC1189" s="140"/>
      <c r="MDD1189" s="140"/>
      <c r="MDE1189" s="140"/>
      <c r="MDF1189" s="140"/>
      <c r="MDG1189" s="140"/>
      <c r="MDH1189" s="140"/>
      <c r="MDI1189" s="140"/>
      <c r="MDJ1189" s="140"/>
      <c r="MDK1189" s="140"/>
      <c r="MDL1189" s="140"/>
      <c r="MDM1189" s="140"/>
      <c r="MDN1189" s="140"/>
      <c r="MDO1189" s="140"/>
      <c r="MDP1189" s="140"/>
      <c r="MDQ1189" s="140"/>
      <c r="MDR1189" s="140"/>
      <c r="MDS1189" s="140"/>
      <c r="MDT1189" s="140"/>
      <c r="MDU1189" s="140"/>
      <c r="MDV1189" s="140"/>
      <c r="MDW1189" s="140"/>
      <c r="MDX1189" s="140"/>
      <c r="MDY1189" s="140"/>
      <c r="MDZ1189" s="140"/>
      <c r="MEA1189" s="140"/>
      <c r="MEB1189" s="140"/>
      <c r="MEC1189" s="140"/>
      <c r="MED1189" s="140"/>
      <c r="MEE1189" s="140"/>
      <c r="MEF1189" s="140"/>
      <c r="MEG1189" s="140"/>
      <c r="MEH1189" s="140"/>
      <c r="MEI1189" s="140"/>
      <c r="MEJ1189" s="140"/>
      <c r="MEK1189" s="140"/>
      <c r="MEL1189" s="140"/>
      <c r="MEM1189" s="140"/>
      <c r="MEN1189" s="140"/>
      <c r="MEO1189" s="140"/>
      <c r="MEP1189" s="140"/>
      <c r="MEQ1189" s="140"/>
      <c r="MER1189" s="140"/>
      <c r="MES1189" s="140"/>
      <c r="MET1189" s="140"/>
      <c r="MEU1189" s="140"/>
      <c r="MEV1189" s="140"/>
      <c r="MEW1189" s="140"/>
      <c r="MEX1189" s="140"/>
      <c r="MEY1189" s="140"/>
      <c r="MEZ1189" s="140"/>
      <c r="MFA1189" s="140"/>
      <c r="MFB1189" s="140"/>
      <c r="MFC1189" s="140"/>
      <c r="MFD1189" s="140"/>
      <c r="MFE1189" s="140"/>
      <c r="MFF1189" s="140"/>
      <c r="MFG1189" s="140"/>
      <c r="MFH1189" s="140"/>
      <c r="MFI1189" s="140"/>
      <c r="MFJ1189" s="140"/>
      <c r="MFK1189" s="140"/>
      <c r="MFL1189" s="140"/>
      <c r="MFM1189" s="140"/>
      <c r="MFN1189" s="140"/>
      <c r="MFO1189" s="140"/>
      <c r="MFP1189" s="140"/>
      <c r="MFQ1189" s="140"/>
      <c r="MFR1189" s="140"/>
      <c r="MFS1189" s="140"/>
      <c r="MFT1189" s="140"/>
      <c r="MFU1189" s="140"/>
      <c r="MFV1189" s="140"/>
      <c r="MFW1189" s="140"/>
      <c r="MFX1189" s="140"/>
      <c r="MFY1189" s="140"/>
      <c r="MFZ1189" s="140"/>
      <c r="MGA1189" s="140"/>
      <c r="MGB1189" s="140"/>
      <c r="MGC1189" s="140"/>
      <c r="MGD1189" s="140"/>
      <c r="MGE1189" s="140"/>
      <c r="MGF1189" s="140"/>
      <c r="MGG1189" s="140"/>
      <c r="MGH1189" s="140"/>
      <c r="MGI1189" s="140"/>
      <c r="MGJ1189" s="140"/>
      <c r="MGK1189" s="140"/>
      <c r="MGL1189" s="140"/>
      <c r="MGM1189" s="140"/>
      <c r="MGN1189" s="140"/>
      <c r="MGO1189" s="140"/>
      <c r="MGP1189" s="140"/>
      <c r="MGQ1189" s="140"/>
      <c r="MGR1189" s="140"/>
      <c r="MGS1189" s="140"/>
      <c r="MGT1189" s="140"/>
      <c r="MGU1189" s="140"/>
      <c r="MGV1189" s="140"/>
      <c r="MGW1189" s="140"/>
      <c r="MGX1189" s="140"/>
      <c r="MGY1189" s="140"/>
      <c r="MGZ1189" s="140"/>
      <c r="MHA1189" s="140"/>
      <c r="MHB1189" s="140"/>
      <c r="MHC1189" s="140"/>
      <c r="MHD1189" s="140"/>
      <c r="MHE1189" s="140"/>
      <c r="MHF1189" s="140"/>
      <c r="MHG1189" s="140"/>
      <c r="MHH1189" s="140"/>
      <c r="MHI1189" s="140"/>
      <c r="MHJ1189" s="140"/>
      <c r="MHK1189" s="140"/>
      <c r="MHL1189" s="140"/>
      <c r="MHM1189" s="140"/>
      <c r="MHN1189" s="140"/>
      <c r="MHO1189" s="140"/>
      <c r="MHP1189" s="140"/>
      <c r="MHQ1189" s="140"/>
      <c r="MHR1189" s="140"/>
      <c r="MHS1189" s="140"/>
      <c r="MHT1189" s="140"/>
      <c r="MHU1189" s="140"/>
      <c r="MHV1189" s="140"/>
      <c r="MHW1189" s="140"/>
      <c r="MHX1189" s="140"/>
      <c r="MHY1189" s="140"/>
      <c r="MHZ1189" s="140"/>
      <c r="MIA1189" s="140"/>
      <c r="MIB1189" s="140"/>
      <c r="MIC1189" s="140"/>
      <c r="MID1189" s="140"/>
      <c r="MIE1189" s="140"/>
      <c r="MIF1189" s="140"/>
      <c r="MIG1189" s="140"/>
      <c r="MIH1189" s="140"/>
      <c r="MII1189" s="140"/>
      <c r="MIJ1189" s="140"/>
      <c r="MIK1189" s="140"/>
      <c r="MIL1189" s="140"/>
      <c r="MIM1189" s="140"/>
      <c r="MIN1189" s="140"/>
      <c r="MIO1189" s="140"/>
      <c r="MIP1189" s="140"/>
      <c r="MIQ1189" s="140"/>
      <c r="MIR1189" s="140"/>
      <c r="MIS1189" s="140"/>
      <c r="MIT1189" s="140"/>
      <c r="MIU1189" s="140"/>
      <c r="MIV1189" s="140"/>
      <c r="MIW1189" s="140"/>
      <c r="MIX1189" s="140"/>
      <c r="MIY1189" s="140"/>
      <c r="MIZ1189" s="140"/>
      <c r="MJA1189" s="140"/>
      <c r="MJB1189" s="140"/>
      <c r="MJC1189" s="140"/>
      <c r="MJD1189" s="140"/>
      <c r="MJE1189" s="140"/>
      <c r="MJF1189" s="140"/>
      <c r="MJG1189" s="140"/>
      <c r="MJH1189" s="140"/>
      <c r="MJI1189" s="140"/>
      <c r="MJJ1189" s="140"/>
      <c r="MJK1189" s="140"/>
      <c r="MJL1189" s="140"/>
      <c r="MJM1189" s="140"/>
      <c r="MJN1189" s="140"/>
      <c r="MJO1189" s="140"/>
      <c r="MJP1189" s="140"/>
      <c r="MJQ1189" s="140"/>
      <c r="MJR1189" s="140"/>
      <c r="MJS1189" s="140"/>
      <c r="MJT1189" s="140"/>
      <c r="MJU1189" s="140"/>
      <c r="MJV1189" s="140"/>
      <c r="MJW1189" s="140"/>
      <c r="MJX1189" s="140"/>
      <c r="MJY1189" s="140"/>
      <c r="MJZ1189" s="140"/>
      <c r="MKA1189" s="140"/>
      <c r="MKB1189" s="140"/>
      <c r="MKC1189" s="140"/>
      <c r="MKD1189" s="140"/>
      <c r="MKE1189" s="140"/>
      <c r="MKF1189" s="140"/>
      <c r="MKG1189" s="140"/>
      <c r="MKH1189" s="140"/>
      <c r="MKI1189" s="140"/>
      <c r="MKJ1189" s="140"/>
      <c r="MKK1189" s="140"/>
      <c r="MKL1189" s="140"/>
      <c r="MKM1189" s="140"/>
      <c r="MKN1189" s="140"/>
      <c r="MKO1189" s="140"/>
      <c r="MKP1189" s="140"/>
      <c r="MKQ1189" s="140"/>
      <c r="MKR1189" s="140"/>
      <c r="MKS1189" s="140"/>
      <c r="MKT1189" s="140"/>
      <c r="MKU1189" s="140"/>
      <c r="MKV1189" s="140"/>
      <c r="MKW1189" s="140"/>
      <c r="MKX1189" s="140"/>
      <c r="MKY1189" s="140"/>
      <c r="MKZ1189" s="140"/>
      <c r="MLA1189" s="140"/>
      <c r="MLB1189" s="140"/>
      <c r="MLC1189" s="140"/>
      <c r="MLD1189" s="140"/>
      <c r="MLE1189" s="140"/>
      <c r="MLF1189" s="140"/>
      <c r="MLG1189" s="140"/>
      <c r="MLH1189" s="140"/>
      <c r="MLI1189" s="140"/>
      <c r="MLJ1189" s="140"/>
      <c r="MLK1189" s="140"/>
      <c r="MLL1189" s="140"/>
      <c r="MLM1189" s="140"/>
      <c r="MLN1189" s="140"/>
      <c r="MLO1189" s="140"/>
      <c r="MLP1189" s="140"/>
      <c r="MLQ1189" s="140"/>
      <c r="MLR1189" s="140"/>
      <c r="MLS1189" s="140"/>
      <c r="MLT1189" s="140"/>
      <c r="MLU1189" s="140"/>
      <c r="MLV1189" s="140"/>
      <c r="MLW1189" s="140"/>
      <c r="MLX1189" s="140"/>
      <c r="MLY1189" s="140"/>
      <c r="MLZ1189" s="140"/>
      <c r="MMA1189" s="140"/>
      <c r="MMB1189" s="140"/>
      <c r="MMC1189" s="140"/>
      <c r="MMD1189" s="140"/>
      <c r="MME1189" s="140"/>
      <c r="MMF1189" s="140"/>
      <c r="MMG1189" s="140"/>
      <c r="MMH1189" s="140"/>
      <c r="MMI1189" s="140"/>
      <c r="MMJ1189" s="140"/>
      <c r="MMK1189" s="140"/>
      <c r="MML1189" s="140"/>
      <c r="MMM1189" s="140"/>
      <c r="MMN1189" s="140"/>
      <c r="MMO1189" s="140"/>
      <c r="MMP1189" s="140"/>
      <c r="MMQ1189" s="140"/>
      <c r="MMR1189" s="140"/>
      <c r="MMS1189" s="140"/>
      <c r="MMT1189" s="140"/>
      <c r="MMU1189" s="140"/>
      <c r="MMV1189" s="140"/>
      <c r="MMW1189" s="140"/>
      <c r="MMX1189" s="140"/>
      <c r="MMY1189" s="140"/>
      <c r="MMZ1189" s="140"/>
      <c r="MNA1189" s="140"/>
      <c r="MNB1189" s="140"/>
      <c r="MNC1189" s="140"/>
      <c r="MND1189" s="140"/>
      <c r="MNE1189" s="140"/>
      <c r="MNF1189" s="140"/>
      <c r="MNG1189" s="140"/>
      <c r="MNH1189" s="140"/>
      <c r="MNI1189" s="140"/>
      <c r="MNJ1189" s="140"/>
      <c r="MNK1189" s="140"/>
      <c r="MNL1189" s="140"/>
      <c r="MNM1189" s="140"/>
      <c r="MNN1189" s="140"/>
      <c r="MNO1189" s="140"/>
      <c r="MNP1189" s="140"/>
      <c r="MNQ1189" s="140"/>
      <c r="MNR1189" s="140"/>
      <c r="MNS1189" s="140"/>
      <c r="MNT1189" s="140"/>
      <c r="MNU1189" s="140"/>
      <c r="MNV1189" s="140"/>
      <c r="MNW1189" s="140"/>
      <c r="MNX1189" s="140"/>
      <c r="MNY1189" s="140"/>
      <c r="MNZ1189" s="140"/>
      <c r="MOA1189" s="140"/>
      <c r="MOB1189" s="140"/>
      <c r="MOC1189" s="140"/>
      <c r="MOD1189" s="140"/>
      <c r="MOE1189" s="140"/>
      <c r="MOF1189" s="140"/>
      <c r="MOG1189" s="140"/>
      <c r="MOH1189" s="140"/>
      <c r="MOI1189" s="140"/>
      <c r="MOJ1189" s="140"/>
      <c r="MOK1189" s="140"/>
      <c r="MOL1189" s="140"/>
      <c r="MOM1189" s="140"/>
      <c r="MON1189" s="140"/>
      <c r="MOO1189" s="140"/>
      <c r="MOP1189" s="140"/>
      <c r="MOQ1189" s="140"/>
      <c r="MOR1189" s="140"/>
      <c r="MOS1189" s="140"/>
      <c r="MOT1189" s="140"/>
      <c r="MOU1189" s="140"/>
      <c r="MOV1189" s="140"/>
      <c r="MOW1189" s="140"/>
      <c r="MOX1189" s="140"/>
      <c r="MOY1189" s="140"/>
      <c r="MOZ1189" s="140"/>
      <c r="MPA1189" s="140"/>
      <c r="MPB1189" s="140"/>
      <c r="MPC1189" s="140"/>
      <c r="MPD1189" s="140"/>
      <c r="MPE1189" s="140"/>
      <c r="MPF1189" s="140"/>
      <c r="MPG1189" s="140"/>
      <c r="MPH1189" s="140"/>
      <c r="MPI1189" s="140"/>
      <c r="MPJ1189" s="140"/>
      <c r="MPK1189" s="140"/>
      <c r="MPL1189" s="140"/>
      <c r="MPM1189" s="140"/>
      <c r="MPN1189" s="140"/>
      <c r="MPO1189" s="140"/>
      <c r="MPP1189" s="140"/>
      <c r="MPQ1189" s="140"/>
      <c r="MPR1189" s="140"/>
      <c r="MPS1189" s="140"/>
      <c r="MPT1189" s="140"/>
      <c r="MPU1189" s="140"/>
      <c r="MPV1189" s="140"/>
      <c r="MPW1189" s="140"/>
      <c r="MPX1189" s="140"/>
      <c r="MPY1189" s="140"/>
      <c r="MPZ1189" s="140"/>
      <c r="MQA1189" s="140"/>
      <c r="MQB1189" s="140"/>
      <c r="MQC1189" s="140"/>
      <c r="MQD1189" s="140"/>
      <c r="MQE1189" s="140"/>
      <c r="MQF1189" s="140"/>
      <c r="MQG1189" s="140"/>
      <c r="MQH1189" s="140"/>
      <c r="MQI1189" s="140"/>
      <c r="MQJ1189" s="140"/>
      <c r="MQK1189" s="140"/>
      <c r="MQL1189" s="140"/>
      <c r="MQM1189" s="140"/>
      <c r="MQN1189" s="140"/>
      <c r="MQO1189" s="140"/>
      <c r="MQP1189" s="140"/>
      <c r="MQQ1189" s="140"/>
      <c r="MQR1189" s="140"/>
      <c r="MQS1189" s="140"/>
      <c r="MQT1189" s="140"/>
      <c r="MQU1189" s="140"/>
      <c r="MQV1189" s="140"/>
      <c r="MQW1189" s="140"/>
      <c r="MQX1189" s="140"/>
      <c r="MQY1189" s="140"/>
      <c r="MQZ1189" s="140"/>
      <c r="MRA1189" s="140"/>
      <c r="MRB1189" s="140"/>
      <c r="MRC1189" s="140"/>
      <c r="MRD1189" s="140"/>
      <c r="MRE1189" s="140"/>
      <c r="MRF1189" s="140"/>
      <c r="MRG1189" s="140"/>
      <c r="MRH1189" s="140"/>
      <c r="MRI1189" s="140"/>
      <c r="MRJ1189" s="140"/>
      <c r="MRK1189" s="140"/>
      <c r="MRL1189" s="140"/>
      <c r="MRM1189" s="140"/>
      <c r="MRN1189" s="140"/>
      <c r="MRO1189" s="140"/>
      <c r="MRP1189" s="140"/>
      <c r="MRQ1189" s="140"/>
      <c r="MRR1189" s="140"/>
      <c r="MRS1189" s="140"/>
      <c r="MRT1189" s="140"/>
      <c r="MRU1189" s="140"/>
      <c r="MRV1189" s="140"/>
      <c r="MRW1189" s="140"/>
      <c r="MRX1189" s="140"/>
      <c r="MRY1189" s="140"/>
      <c r="MRZ1189" s="140"/>
      <c r="MSA1189" s="140"/>
      <c r="MSB1189" s="140"/>
      <c r="MSC1189" s="140"/>
      <c r="MSD1189" s="140"/>
      <c r="MSE1189" s="140"/>
      <c r="MSF1189" s="140"/>
      <c r="MSG1189" s="140"/>
      <c r="MSH1189" s="140"/>
      <c r="MSI1189" s="140"/>
      <c r="MSJ1189" s="140"/>
      <c r="MSK1189" s="140"/>
      <c r="MSL1189" s="140"/>
      <c r="MSM1189" s="140"/>
      <c r="MSN1189" s="140"/>
      <c r="MSO1189" s="140"/>
      <c r="MSP1189" s="140"/>
      <c r="MSQ1189" s="140"/>
      <c r="MSR1189" s="140"/>
      <c r="MSS1189" s="140"/>
      <c r="MST1189" s="140"/>
      <c r="MSU1189" s="140"/>
      <c r="MSV1189" s="140"/>
      <c r="MSW1189" s="140"/>
      <c r="MSX1189" s="140"/>
      <c r="MSY1189" s="140"/>
      <c r="MSZ1189" s="140"/>
      <c r="MTA1189" s="140"/>
      <c r="MTB1189" s="140"/>
      <c r="MTC1189" s="140"/>
      <c r="MTD1189" s="140"/>
      <c r="MTE1189" s="140"/>
      <c r="MTF1189" s="140"/>
      <c r="MTG1189" s="140"/>
      <c r="MTH1189" s="140"/>
      <c r="MTI1189" s="140"/>
      <c r="MTJ1189" s="140"/>
      <c r="MTK1189" s="140"/>
      <c r="MTL1189" s="140"/>
      <c r="MTM1189" s="140"/>
      <c r="MTN1189" s="140"/>
      <c r="MTO1189" s="140"/>
      <c r="MTP1189" s="140"/>
      <c r="MTQ1189" s="140"/>
      <c r="MTR1189" s="140"/>
      <c r="MTS1189" s="140"/>
      <c r="MTT1189" s="140"/>
      <c r="MTU1189" s="140"/>
      <c r="MTV1189" s="140"/>
      <c r="MTW1189" s="140"/>
      <c r="MTX1189" s="140"/>
      <c r="MTY1189" s="140"/>
      <c r="MTZ1189" s="140"/>
      <c r="MUA1189" s="140"/>
      <c r="MUB1189" s="140"/>
      <c r="MUC1189" s="140"/>
      <c r="MUD1189" s="140"/>
      <c r="MUE1189" s="140"/>
      <c r="MUF1189" s="140"/>
      <c r="MUG1189" s="140"/>
      <c r="MUH1189" s="140"/>
      <c r="MUI1189" s="140"/>
      <c r="MUJ1189" s="140"/>
      <c r="MUK1189" s="140"/>
      <c r="MUL1189" s="140"/>
      <c r="MUM1189" s="140"/>
      <c r="MUN1189" s="140"/>
      <c r="MUO1189" s="140"/>
      <c r="MUP1189" s="140"/>
      <c r="MUQ1189" s="140"/>
      <c r="MUR1189" s="140"/>
      <c r="MUS1189" s="140"/>
      <c r="MUT1189" s="140"/>
      <c r="MUU1189" s="140"/>
      <c r="MUV1189" s="140"/>
      <c r="MUW1189" s="140"/>
      <c r="MUX1189" s="140"/>
      <c r="MUY1189" s="140"/>
      <c r="MUZ1189" s="140"/>
      <c r="MVA1189" s="140"/>
      <c r="MVB1189" s="140"/>
      <c r="MVC1189" s="140"/>
      <c r="MVD1189" s="140"/>
      <c r="MVE1189" s="140"/>
      <c r="MVF1189" s="140"/>
      <c r="MVG1189" s="140"/>
      <c r="MVH1189" s="140"/>
      <c r="MVI1189" s="140"/>
      <c r="MVJ1189" s="140"/>
      <c r="MVK1189" s="140"/>
      <c r="MVL1189" s="140"/>
      <c r="MVM1189" s="140"/>
      <c r="MVN1189" s="140"/>
      <c r="MVO1189" s="140"/>
      <c r="MVP1189" s="140"/>
      <c r="MVQ1189" s="140"/>
      <c r="MVR1189" s="140"/>
      <c r="MVS1189" s="140"/>
      <c r="MVT1189" s="140"/>
      <c r="MVU1189" s="140"/>
      <c r="MVV1189" s="140"/>
      <c r="MVW1189" s="140"/>
      <c r="MVX1189" s="140"/>
      <c r="MVY1189" s="140"/>
      <c r="MVZ1189" s="140"/>
      <c r="MWA1189" s="140"/>
      <c r="MWB1189" s="140"/>
      <c r="MWC1189" s="140"/>
      <c r="MWD1189" s="140"/>
      <c r="MWE1189" s="140"/>
      <c r="MWF1189" s="140"/>
      <c r="MWG1189" s="140"/>
      <c r="MWH1189" s="140"/>
      <c r="MWI1189" s="140"/>
      <c r="MWJ1189" s="140"/>
      <c r="MWK1189" s="140"/>
      <c r="MWL1189" s="140"/>
      <c r="MWM1189" s="140"/>
      <c r="MWN1189" s="140"/>
      <c r="MWO1189" s="140"/>
      <c r="MWP1189" s="140"/>
      <c r="MWQ1189" s="140"/>
      <c r="MWR1189" s="140"/>
      <c r="MWS1189" s="140"/>
      <c r="MWT1189" s="140"/>
      <c r="MWU1189" s="140"/>
      <c r="MWV1189" s="140"/>
      <c r="MWW1189" s="140"/>
      <c r="MWX1189" s="140"/>
      <c r="MWY1189" s="140"/>
      <c r="MWZ1189" s="140"/>
      <c r="MXA1189" s="140"/>
      <c r="MXB1189" s="140"/>
      <c r="MXC1189" s="140"/>
      <c r="MXD1189" s="140"/>
      <c r="MXE1189" s="140"/>
      <c r="MXF1189" s="140"/>
      <c r="MXG1189" s="140"/>
      <c r="MXH1189" s="140"/>
      <c r="MXI1189" s="140"/>
      <c r="MXJ1189" s="140"/>
      <c r="MXK1189" s="140"/>
      <c r="MXL1189" s="140"/>
      <c r="MXM1189" s="140"/>
      <c r="MXN1189" s="140"/>
      <c r="MXO1189" s="140"/>
      <c r="MXP1189" s="140"/>
      <c r="MXQ1189" s="140"/>
      <c r="MXR1189" s="140"/>
      <c r="MXS1189" s="140"/>
      <c r="MXT1189" s="140"/>
      <c r="MXU1189" s="140"/>
      <c r="MXV1189" s="140"/>
      <c r="MXW1189" s="140"/>
      <c r="MXX1189" s="140"/>
      <c r="MXY1189" s="140"/>
      <c r="MXZ1189" s="140"/>
      <c r="MYA1189" s="140"/>
      <c r="MYB1189" s="140"/>
      <c r="MYC1189" s="140"/>
      <c r="MYD1189" s="140"/>
      <c r="MYE1189" s="140"/>
      <c r="MYF1189" s="140"/>
      <c r="MYG1189" s="140"/>
      <c r="MYH1189" s="140"/>
      <c r="MYI1189" s="140"/>
      <c r="MYJ1189" s="140"/>
      <c r="MYK1189" s="140"/>
      <c r="MYL1189" s="140"/>
      <c r="MYM1189" s="140"/>
      <c r="MYN1189" s="140"/>
      <c r="MYO1189" s="140"/>
      <c r="MYP1189" s="140"/>
      <c r="MYQ1189" s="140"/>
      <c r="MYR1189" s="140"/>
      <c r="MYS1189" s="140"/>
      <c r="MYT1189" s="140"/>
      <c r="MYU1189" s="140"/>
      <c r="MYV1189" s="140"/>
      <c r="MYW1189" s="140"/>
      <c r="MYX1189" s="140"/>
      <c r="MYY1189" s="140"/>
      <c r="MYZ1189" s="140"/>
      <c r="MZA1189" s="140"/>
      <c r="MZB1189" s="140"/>
      <c r="MZC1189" s="140"/>
      <c r="MZD1189" s="140"/>
      <c r="MZE1189" s="140"/>
      <c r="MZF1189" s="140"/>
      <c r="MZG1189" s="140"/>
      <c r="MZH1189" s="140"/>
      <c r="MZI1189" s="140"/>
      <c r="MZJ1189" s="140"/>
      <c r="MZK1189" s="140"/>
      <c r="MZL1189" s="140"/>
      <c r="MZM1189" s="140"/>
      <c r="MZN1189" s="140"/>
      <c r="MZO1189" s="140"/>
      <c r="MZP1189" s="140"/>
      <c r="MZQ1189" s="140"/>
      <c r="MZR1189" s="140"/>
      <c r="MZS1189" s="140"/>
      <c r="MZT1189" s="140"/>
      <c r="MZU1189" s="140"/>
      <c r="MZV1189" s="140"/>
      <c r="MZW1189" s="140"/>
      <c r="MZX1189" s="140"/>
      <c r="MZY1189" s="140"/>
      <c r="MZZ1189" s="140"/>
      <c r="NAA1189" s="140"/>
      <c r="NAB1189" s="140"/>
      <c r="NAC1189" s="140"/>
      <c r="NAD1189" s="140"/>
      <c r="NAE1189" s="140"/>
      <c r="NAF1189" s="140"/>
      <c r="NAG1189" s="140"/>
      <c r="NAH1189" s="140"/>
      <c r="NAI1189" s="140"/>
      <c r="NAJ1189" s="140"/>
      <c r="NAK1189" s="140"/>
      <c r="NAL1189" s="140"/>
      <c r="NAM1189" s="140"/>
      <c r="NAN1189" s="140"/>
      <c r="NAO1189" s="140"/>
      <c r="NAP1189" s="140"/>
      <c r="NAQ1189" s="140"/>
      <c r="NAR1189" s="140"/>
      <c r="NAS1189" s="140"/>
      <c r="NAT1189" s="140"/>
      <c r="NAU1189" s="140"/>
      <c r="NAV1189" s="140"/>
      <c r="NAW1189" s="140"/>
      <c r="NAX1189" s="140"/>
      <c r="NAY1189" s="140"/>
      <c r="NAZ1189" s="140"/>
      <c r="NBA1189" s="140"/>
      <c r="NBB1189" s="140"/>
      <c r="NBC1189" s="140"/>
      <c r="NBD1189" s="140"/>
      <c r="NBE1189" s="140"/>
      <c r="NBF1189" s="140"/>
      <c r="NBG1189" s="140"/>
      <c r="NBH1189" s="140"/>
      <c r="NBI1189" s="140"/>
      <c r="NBJ1189" s="140"/>
      <c r="NBK1189" s="140"/>
      <c r="NBL1189" s="140"/>
      <c r="NBM1189" s="140"/>
      <c r="NBN1189" s="140"/>
      <c r="NBO1189" s="140"/>
      <c r="NBP1189" s="140"/>
      <c r="NBQ1189" s="140"/>
      <c r="NBR1189" s="140"/>
      <c r="NBS1189" s="140"/>
      <c r="NBT1189" s="140"/>
      <c r="NBU1189" s="140"/>
      <c r="NBV1189" s="140"/>
      <c r="NBW1189" s="140"/>
      <c r="NBX1189" s="140"/>
      <c r="NBY1189" s="140"/>
      <c r="NBZ1189" s="140"/>
      <c r="NCA1189" s="140"/>
      <c r="NCB1189" s="140"/>
      <c r="NCC1189" s="140"/>
      <c r="NCD1189" s="140"/>
      <c r="NCE1189" s="140"/>
      <c r="NCF1189" s="140"/>
      <c r="NCG1189" s="140"/>
      <c r="NCH1189" s="140"/>
      <c r="NCI1189" s="140"/>
      <c r="NCJ1189" s="140"/>
      <c r="NCK1189" s="140"/>
      <c r="NCL1189" s="140"/>
      <c r="NCM1189" s="140"/>
      <c r="NCN1189" s="140"/>
      <c r="NCO1189" s="140"/>
      <c r="NCP1189" s="140"/>
      <c r="NCQ1189" s="140"/>
      <c r="NCR1189" s="140"/>
      <c r="NCS1189" s="140"/>
      <c r="NCT1189" s="140"/>
      <c r="NCU1189" s="140"/>
      <c r="NCV1189" s="140"/>
      <c r="NCW1189" s="140"/>
      <c r="NCX1189" s="140"/>
      <c r="NCY1189" s="140"/>
      <c r="NCZ1189" s="140"/>
      <c r="NDA1189" s="140"/>
      <c r="NDB1189" s="140"/>
      <c r="NDC1189" s="140"/>
      <c r="NDD1189" s="140"/>
      <c r="NDE1189" s="140"/>
      <c r="NDF1189" s="140"/>
      <c r="NDG1189" s="140"/>
      <c r="NDH1189" s="140"/>
      <c r="NDI1189" s="140"/>
      <c r="NDJ1189" s="140"/>
      <c r="NDK1189" s="140"/>
      <c r="NDL1189" s="140"/>
      <c r="NDM1189" s="140"/>
      <c r="NDN1189" s="140"/>
      <c r="NDO1189" s="140"/>
      <c r="NDP1189" s="140"/>
      <c r="NDQ1189" s="140"/>
      <c r="NDR1189" s="140"/>
      <c r="NDS1189" s="140"/>
      <c r="NDT1189" s="140"/>
      <c r="NDU1189" s="140"/>
      <c r="NDV1189" s="140"/>
      <c r="NDW1189" s="140"/>
      <c r="NDX1189" s="140"/>
      <c r="NDY1189" s="140"/>
      <c r="NDZ1189" s="140"/>
      <c r="NEA1189" s="140"/>
      <c r="NEB1189" s="140"/>
      <c r="NEC1189" s="140"/>
      <c r="NED1189" s="140"/>
      <c r="NEE1189" s="140"/>
      <c r="NEF1189" s="140"/>
      <c r="NEG1189" s="140"/>
      <c r="NEH1189" s="140"/>
      <c r="NEI1189" s="140"/>
      <c r="NEJ1189" s="140"/>
      <c r="NEK1189" s="140"/>
      <c r="NEL1189" s="140"/>
      <c r="NEM1189" s="140"/>
      <c r="NEN1189" s="140"/>
      <c r="NEO1189" s="140"/>
      <c r="NEP1189" s="140"/>
      <c r="NEQ1189" s="140"/>
      <c r="NER1189" s="140"/>
      <c r="NES1189" s="140"/>
      <c r="NET1189" s="140"/>
      <c r="NEU1189" s="140"/>
      <c r="NEV1189" s="140"/>
      <c r="NEW1189" s="140"/>
      <c r="NEX1189" s="140"/>
      <c r="NEY1189" s="140"/>
      <c r="NEZ1189" s="140"/>
      <c r="NFA1189" s="140"/>
      <c r="NFB1189" s="140"/>
      <c r="NFC1189" s="140"/>
      <c r="NFD1189" s="140"/>
      <c r="NFE1189" s="140"/>
      <c r="NFF1189" s="140"/>
      <c r="NFG1189" s="140"/>
      <c r="NFH1189" s="140"/>
      <c r="NFI1189" s="140"/>
      <c r="NFJ1189" s="140"/>
      <c r="NFK1189" s="140"/>
      <c r="NFL1189" s="140"/>
      <c r="NFM1189" s="140"/>
      <c r="NFN1189" s="140"/>
      <c r="NFO1189" s="140"/>
      <c r="NFP1189" s="140"/>
      <c r="NFQ1189" s="140"/>
      <c r="NFR1189" s="140"/>
      <c r="NFS1189" s="140"/>
      <c r="NFT1189" s="140"/>
      <c r="NFU1189" s="140"/>
      <c r="NFV1189" s="140"/>
      <c r="NFW1189" s="140"/>
      <c r="NFX1189" s="140"/>
      <c r="NFY1189" s="140"/>
      <c r="NFZ1189" s="140"/>
      <c r="NGA1189" s="140"/>
      <c r="NGB1189" s="140"/>
      <c r="NGC1189" s="140"/>
      <c r="NGD1189" s="140"/>
      <c r="NGE1189" s="140"/>
      <c r="NGF1189" s="140"/>
      <c r="NGG1189" s="140"/>
      <c r="NGH1189" s="140"/>
      <c r="NGI1189" s="140"/>
      <c r="NGJ1189" s="140"/>
      <c r="NGK1189" s="140"/>
      <c r="NGL1189" s="140"/>
      <c r="NGM1189" s="140"/>
      <c r="NGN1189" s="140"/>
      <c r="NGO1189" s="140"/>
      <c r="NGP1189" s="140"/>
      <c r="NGQ1189" s="140"/>
      <c r="NGR1189" s="140"/>
      <c r="NGS1189" s="140"/>
      <c r="NGT1189" s="140"/>
      <c r="NGU1189" s="140"/>
      <c r="NGV1189" s="140"/>
      <c r="NGW1189" s="140"/>
      <c r="NGX1189" s="140"/>
      <c r="NGY1189" s="140"/>
      <c r="NGZ1189" s="140"/>
      <c r="NHA1189" s="140"/>
      <c r="NHB1189" s="140"/>
      <c r="NHC1189" s="140"/>
      <c r="NHD1189" s="140"/>
      <c r="NHE1189" s="140"/>
      <c r="NHF1189" s="140"/>
      <c r="NHG1189" s="140"/>
      <c r="NHH1189" s="140"/>
      <c r="NHI1189" s="140"/>
      <c r="NHJ1189" s="140"/>
      <c r="NHK1189" s="140"/>
      <c r="NHL1189" s="140"/>
      <c r="NHM1189" s="140"/>
      <c r="NHN1189" s="140"/>
      <c r="NHO1189" s="140"/>
      <c r="NHP1189" s="140"/>
      <c r="NHQ1189" s="140"/>
      <c r="NHR1189" s="140"/>
      <c r="NHS1189" s="140"/>
      <c r="NHT1189" s="140"/>
      <c r="NHU1189" s="140"/>
      <c r="NHV1189" s="140"/>
      <c r="NHW1189" s="140"/>
      <c r="NHX1189" s="140"/>
      <c r="NHY1189" s="140"/>
      <c r="NHZ1189" s="140"/>
      <c r="NIA1189" s="140"/>
      <c r="NIB1189" s="140"/>
      <c r="NIC1189" s="140"/>
      <c r="NID1189" s="140"/>
      <c r="NIE1189" s="140"/>
      <c r="NIF1189" s="140"/>
      <c r="NIG1189" s="140"/>
      <c r="NIH1189" s="140"/>
      <c r="NII1189" s="140"/>
      <c r="NIJ1189" s="140"/>
      <c r="NIK1189" s="140"/>
      <c r="NIL1189" s="140"/>
      <c r="NIM1189" s="140"/>
      <c r="NIN1189" s="140"/>
      <c r="NIO1189" s="140"/>
      <c r="NIP1189" s="140"/>
      <c r="NIQ1189" s="140"/>
      <c r="NIR1189" s="140"/>
      <c r="NIS1189" s="140"/>
      <c r="NIT1189" s="140"/>
      <c r="NIU1189" s="140"/>
      <c r="NIV1189" s="140"/>
      <c r="NIW1189" s="140"/>
      <c r="NIX1189" s="140"/>
      <c r="NIY1189" s="140"/>
      <c r="NIZ1189" s="140"/>
      <c r="NJA1189" s="140"/>
      <c r="NJB1189" s="140"/>
      <c r="NJC1189" s="140"/>
      <c r="NJD1189" s="140"/>
      <c r="NJE1189" s="140"/>
      <c r="NJF1189" s="140"/>
      <c r="NJG1189" s="140"/>
      <c r="NJH1189" s="140"/>
      <c r="NJI1189" s="140"/>
      <c r="NJJ1189" s="140"/>
      <c r="NJK1189" s="140"/>
      <c r="NJL1189" s="140"/>
      <c r="NJM1189" s="140"/>
      <c r="NJN1189" s="140"/>
      <c r="NJO1189" s="140"/>
      <c r="NJP1189" s="140"/>
      <c r="NJQ1189" s="140"/>
      <c r="NJR1189" s="140"/>
      <c r="NJS1189" s="140"/>
      <c r="NJT1189" s="140"/>
      <c r="NJU1189" s="140"/>
      <c r="NJV1189" s="140"/>
      <c r="NJW1189" s="140"/>
      <c r="NJX1189" s="140"/>
      <c r="NJY1189" s="140"/>
      <c r="NJZ1189" s="140"/>
      <c r="NKA1189" s="140"/>
      <c r="NKB1189" s="140"/>
      <c r="NKC1189" s="140"/>
      <c r="NKD1189" s="140"/>
      <c r="NKE1189" s="140"/>
      <c r="NKF1189" s="140"/>
      <c r="NKG1189" s="140"/>
      <c r="NKH1189" s="140"/>
      <c r="NKI1189" s="140"/>
      <c r="NKJ1189" s="140"/>
      <c r="NKK1189" s="140"/>
      <c r="NKL1189" s="140"/>
      <c r="NKM1189" s="140"/>
      <c r="NKN1189" s="140"/>
      <c r="NKO1189" s="140"/>
      <c r="NKP1189" s="140"/>
      <c r="NKQ1189" s="140"/>
      <c r="NKR1189" s="140"/>
      <c r="NKS1189" s="140"/>
      <c r="NKT1189" s="140"/>
      <c r="NKU1189" s="140"/>
      <c r="NKV1189" s="140"/>
      <c r="NKW1189" s="140"/>
      <c r="NKX1189" s="140"/>
      <c r="NKY1189" s="140"/>
      <c r="NKZ1189" s="140"/>
      <c r="NLA1189" s="140"/>
      <c r="NLB1189" s="140"/>
      <c r="NLC1189" s="140"/>
      <c r="NLD1189" s="140"/>
      <c r="NLE1189" s="140"/>
      <c r="NLF1189" s="140"/>
      <c r="NLG1189" s="140"/>
      <c r="NLH1189" s="140"/>
      <c r="NLI1189" s="140"/>
      <c r="NLJ1189" s="140"/>
      <c r="NLK1189" s="140"/>
      <c r="NLL1189" s="140"/>
      <c r="NLM1189" s="140"/>
      <c r="NLN1189" s="140"/>
      <c r="NLO1189" s="140"/>
      <c r="NLP1189" s="140"/>
      <c r="NLQ1189" s="140"/>
      <c r="NLR1189" s="140"/>
      <c r="NLS1189" s="140"/>
      <c r="NLT1189" s="140"/>
      <c r="NLU1189" s="140"/>
      <c r="NLV1189" s="140"/>
      <c r="NLW1189" s="140"/>
      <c r="NLX1189" s="140"/>
      <c r="NLY1189" s="140"/>
      <c r="NLZ1189" s="140"/>
      <c r="NMA1189" s="140"/>
      <c r="NMB1189" s="140"/>
      <c r="NMC1189" s="140"/>
      <c r="NMD1189" s="140"/>
      <c r="NME1189" s="140"/>
      <c r="NMF1189" s="140"/>
      <c r="NMG1189" s="140"/>
      <c r="NMH1189" s="140"/>
      <c r="NMI1189" s="140"/>
      <c r="NMJ1189" s="140"/>
      <c r="NMK1189" s="140"/>
      <c r="NML1189" s="140"/>
      <c r="NMM1189" s="140"/>
      <c r="NMN1189" s="140"/>
      <c r="NMO1189" s="140"/>
      <c r="NMP1189" s="140"/>
      <c r="NMQ1189" s="140"/>
      <c r="NMR1189" s="140"/>
      <c r="NMS1189" s="140"/>
      <c r="NMT1189" s="140"/>
      <c r="NMU1189" s="140"/>
      <c r="NMV1189" s="140"/>
      <c r="NMW1189" s="140"/>
      <c r="NMX1189" s="140"/>
      <c r="NMY1189" s="140"/>
      <c r="NMZ1189" s="140"/>
      <c r="NNA1189" s="140"/>
      <c r="NNB1189" s="140"/>
      <c r="NNC1189" s="140"/>
      <c r="NND1189" s="140"/>
      <c r="NNE1189" s="140"/>
      <c r="NNF1189" s="140"/>
      <c r="NNG1189" s="140"/>
      <c r="NNH1189" s="140"/>
      <c r="NNI1189" s="140"/>
      <c r="NNJ1189" s="140"/>
      <c r="NNK1189" s="140"/>
      <c r="NNL1189" s="140"/>
      <c r="NNM1189" s="140"/>
      <c r="NNN1189" s="140"/>
      <c r="NNO1189" s="140"/>
      <c r="NNP1189" s="140"/>
      <c r="NNQ1189" s="140"/>
      <c r="NNR1189" s="140"/>
      <c r="NNS1189" s="140"/>
      <c r="NNT1189" s="140"/>
      <c r="NNU1189" s="140"/>
      <c r="NNV1189" s="140"/>
      <c r="NNW1189" s="140"/>
      <c r="NNX1189" s="140"/>
      <c r="NNY1189" s="140"/>
      <c r="NNZ1189" s="140"/>
      <c r="NOA1189" s="140"/>
      <c r="NOB1189" s="140"/>
      <c r="NOC1189" s="140"/>
      <c r="NOD1189" s="140"/>
      <c r="NOE1189" s="140"/>
      <c r="NOF1189" s="140"/>
      <c r="NOG1189" s="140"/>
      <c r="NOH1189" s="140"/>
      <c r="NOI1189" s="140"/>
      <c r="NOJ1189" s="140"/>
      <c r="NOK1189" s="140"/>
      <c r="NOL1189" s="140"/>
      <c r="NOM1189" s="140"/>
      <c r="NON1189" s="140"/>
      <c r="NOO1189" s="140"/>
      <c r="NOP1189" s="140"/>
      <c r="NOQ1189" s="140"/>
      <c r="NOR1189" s="140"/>
      <c r="NOS1189" s="140"/>
      <c r="NOT1189" s="140"/>
      <c r="NOU1189" s="140"/>
      <c r="NOV1189" s="140"/>
      <c r="NOW1189" s="140"/>
      <c r="NOX1189" s="140"/>
      <c r="NOY1189" s="140"/>
      <c r="NOZ1189" s="140"/>
      <c r="NPA1189" s="140"/>
      <c r="NPB1189" s="140"/>
      <c r="NPC1189" s="140"/>
      <c r="NPD1189" s="140"/>
      <c r="NPE1189" s="140"/>
      <c r="NPF1189" s="140"/>
      <c r="NPG1189" s="140"/>
      <c r="NPH1189" s="140"/>
      <c r="NPI1189" s="140"/>
      <c r="NPJ1189" s="140"/>
      <c r="NPK1189" s="140"/>
      <c r="NPL1189" s="140"/>
      <c r="NPM1189" s="140"/>
      <c r="NPN1189" s="140"/>
      <c r="NPO1189" s="140"/>
      <c r="NPP1189" s="140"/>
      <c r="NPQ1189" s="140"/>
      <c r="NPR1189" s="140"/>
      <c r="NPS1189" s="140"/>
      <c r="NPT1189" s="140"/>
      <c r="NPU1189" s="140"/>
      <c r="NPV1189" s="140"/>
      <c r="NPW1189" s="140"/>
      <c r="NPX1189" s="140"/>
      <c r="NPY1189" s="140"/>
      <c r="NPZ1189" s="140"/>
      <c r="NQA1189" s="140"/>
      <c r="NQB1189" s="140"/>
      <c r="NQC1189" s="140"/>
      <c r="NQD1189" s="140"/>
      <c r="NQE1189" s="140"/>
      <c r="NQF1189" s="140"/>
      <c r="NQG1189" s="140"/>
      <c r="NQH1189" s="140"/>
      <c r="NQI1189" s="140"/>
      <c r="NQJ1189" s="140"/>
      <c r="NQK1189" s="140"/>
      <c r="NQL1189" s="140"/>
      <c r="NQM1189" s="140"/>
      <c r="NQN1189" s="140"/>
      <c r="NQO1189" s="140"/>
      <c r="NQP1189" s="140"/>
      <c r="NQQ1189" s="140"/>
      <c r="NQR1189" s="140"/>
      <c r="NQS1189" s="140"/>
      <c r="NQT1189" s="140"/>
      <c r="NQU1189" s="140"/>
      <c r="NQV1189" s="140"/>
      <c r="NQW1189" s="140"/>
      <c r="NQX1189" s="140"/>
      <c r="NQY1189" s="140"/>
      <c r="NQZ1189" s="140"/>
      <c r="NRA1189" s="140"/>
      <c r="NRB1189" s="140"/>
      <c r="NRC1189" s="140"/>
      <c r="NRD1189" s="140"/>
      <c r="NRE1189" s="140"/>
      <c r="NRF1189" s="140"/>
      <c r="NRG1189" s="140"/>
      <c r="NRH1189" s="140"/>
      <c r="NRI1189" s="140"/>
      <c r="NRJ1189" s="140"/>
      <c r="NRK1189" s="140"/>
      <c r="NRL1189" s="140"/>
      <c r="NRM1189" s="140"/>
      <c r="NRN1189" s="140"/>
      <c r="NRO1189" s="140"/>
      <c r="NRP1189" s="140"/>
      <c r="NRQ1189" s="140"/>
      <c r="NRR1189" s="140"/>
      <c r="NRS1189" s="140"/>
      <c r="NRT1189" s="140"/>
      <c r="NRU1189" s="140"/>
      <c r="NRV1189" s="140"/>
      <c r="NRW1189" s="140"/>
      <c r="NRX1189" s="140"/>
      <c r="NRY1189" s="140"/>
      <c r="NRZ1189" s="140"/>
      <c r="NSA1189" s="140"/>
      <c r="NSB1189" s="140"/>
      <c r="NSC1189" s="140"/>
      <c r="NSD1189" s="140"/>
      <c r="NSE1189" s="140"/>
      <c r="NSF1189" s="140"/>
      <c r="NSG1189" s="140"/>
      <c r="NSH1189" s="140"/>
      <c r="NSI1189" s="140"/>
      <c r="NSJ1189" s="140"/>
      <c r="NSK1189" s="140"/>
      <c r="NSL1189" s="140"/>
      <c r="NSM1189" s="140"/>
      <c r="NSN1189" s="140"/>
      <c r="NSO1189" s="140"/>
      <c r="NSP1189" s="140"/>
      <c r="NSQ1189" s="140"/>
      <c r="NSR1189" s="140"/>
      <c r="NSS1189" s="140"/>
      <c r="NST1189" s="140"/>
      <c r="NSU1189" s="140"/>
      <c r="NSV1189" s="140"/>
      <c r="NSW1189" s="140"/>
      <c r="NSX1189" s="140"/>
      <c r="NSY1189" s="140"/>
      <c r="NSZ1189" s="140"/>
      <c r="NTA1189" s="140"/>
      <c r="NTB1189" s="140"/>
      <c r="NTC1189" s="140"/>
      <c r="NTD1189" s="140"/>
      <c r="NTE1189" s="140"/>
      <c r="NTF1189" s="140"/>
      <c r="NTG1189" s="140"/>
      <c r="NTH1189" s="140"/>
      <c r="NTI1189" s="140"/>
      <c r="NTJ1189" s="140"/>
      <c r="NTK1189" s="140"/>
      <c r="NTL1189" s="140"/>
      <c r="NTM1189" s="140"/>
      <c r="NTN1189" s="140"/>
      <c r="NTO1189" s="140"/>
      <c r="NTP1189" s="140"/>
      <c r="NTQ1189" s="140"/>
      <c r="NTR1189" s="140"/>
      <c r="NTS1189" s="140"/>
      <c r="NTT1189" s="140"/>
      <c r="NTU1189" s="140"/>
      <c r="NTV1189" s="140"/>
      <c r="NTW1189" s="140"/>
      <c r="NTX1189" s="140"/>
      <c r="NTY1189" s="140"/>
      <c r="NTZ1189" s="140"/>
      <c r="NUA1189" s="140"/>
      <c r="NUB1189" s="140"/>
      <c r="NUC1189" s="140"/>
      <c r="NUD1189" s="140"/>
      <c r="NUE1189" s="140"/>
      <c r="NUF1189" s="140"/>
      <c r="NUG1189" s="140"/>
      <c r="NUH1189" s="140"/>
      <c r="NUI1189" s="140"/>
      <c r="NUJ1189" s="140"/>
      <c r="NUK1189" s="140"/>
      <c r="NUL1189" s="140"/>
      <c r="NUM1189" s="140"/>
      <c r="NUN1189" s="140"/>
      <c r="NUO1189" s="140"/>
      <c r="NUP1189" s="140"/>
      <c r="NUQ1189" s="140"/>
      <c r="NUR1189" s="140"/>
      <c r="NUS1189" s="140"/>
      <c r="NUT1189" s="140"/>
      <c r="NUU1189" s="140"/>
      <c r="NUV1189" s="140"/>
      <c r="NUW1189" s="140"/>
      <c r="NUX1189" s="140"/>
      <c r="NUY1189" s="140"/>
      <c r="NUZ1189" s="140"/>
      <c r="NVA1189" s="140"/>
      <c r="NVB1189" s="140"/>
      <c r="NVC1189" s="140"/>
      <c r="NVD1189" s="140"/>
      <c r="NVE1189" s="140"/>
      <c r="NVF1189" s="140"/>
      <c r="NVG1189" s="140"/>
      <c r="NVH1189" s="140"/>
      <c r="NVI1189" s="140"/>
      <c r="NVJ1189" s="140"/>
      <c r="NVK1189" s="140"/>
      <c r="NVL1189" s="140"/>
      <c r="NVM1189" s="140"/>
      <c r="NVN1189" s="140"/>
      <c r="NVO1189" s="140"/>
      <c r="NVP1189" s="140"/>
      <c r="NVQ1189" s="140"/>
      <c r="NVR1189" s="140"/>
      <c r="NVS1189" s="140"/>
      <c r="NVT1189" s="140"/>
      <c r="NVU1189" s="140"/>
      <c r="NVV1189" s="140"/>
      <c r="NVW1189" s="140"/>
      <c r="NVX1189" s="140"/>
      <c r="NVY1189" s="140"/>
      <c r="NVZ1189" s="140"/>
      <c r="NWA1189" s="140"/>
      <c r="NWB1189" s="140"/>
      <c r="NWC1189" s="140"/>
      <c r="NWD1189" s="140"/>
      <c r="NWE1189" s="140"/>
      <c r="NWF1189" s="140"/>
      <c r="NWG1189" s="140"/>
      <c r="NWH1189" s="140"/>
      <c r="NWI1189" s="140"/>
      <c r="NWJ1189" s="140"/>
      <c r="NWK1189" s="140"/>
      <c r="NWL1189" s="140"/>
      <c r="NWM1189" s="140"/>
      <c r="NWN1189" s="140"/>
      <c r="NWO1189" s="140"/>
      <c r="NWP1189" s="140"/>
      <c r="NWQ1189" s="140"/>
      <c r="NWR1189" s="140"/>
      <c r="NWS1189" s="140"/>
      <c r="NWT1189" s="140"/>
      <c r="NWU1189" s="140"/>
      <c r="NWV1189" s="140"/>
      <c r="NWW1189" s="140"/>
      <c r="NWX1189" s="140"/>
      <c r="NWY1189" s="140"/>
      <c r="NWZ1189" s="140"/>
      <c r="NXA1189" s="140"/>
      <c r="NXB1189" s="140"/>
      <c r="NXC1189" s="140"/>
      <c r="NXD1189" s="140"/>
      <c r="NXE1189" s="140"/>
      <c r="NXF1189" s="140"/>
      <c r="NXG1189" s="140"/>
      <c r="NXH1189" s="140"/>
      <c r="NXI1189" s="140"/>
      <c r="NXJ1189" s="140"/>
      <c r="NXK1189" s="140"/>
      <c r="NXL1189" s="140"/>
      <c r="NXM1189" s="140"/>
      <c r="NXN1189" s="140"/>
      <c r="NXO1189" s="140"/>
      <c r="NXP1189" s="140"/>
      <c r="NXQ1189" s="140"/>
      <c r="NXR1189" s="140"/>
      <c r="NXS1189" s="140"/>
      <c r="NXT1189" s="140"/>
      <c r="NXU1189" s="140"/>
      <c r="NXV1189" s="140"/>
      <c r="NXW1189" s="140"/>
      <c r="NXX1189" s="140"/>
      <c r="NXY1189" s="140"/>
      <c r="NXZ1189" s="140"/>
      <c r="NYA1189" s="140"/>
      <c r="NYB1189" s="140"/>
      <c r="NYC1189" s="140"/>
      <c r="NYD1189" s="140"/>
      <c r="NYE1189" s="140"/>
      <c r="NYF1189" s="140"/>
      <c r="NYG1189" s="140"/>
      <c r="NYH1189" s="140"/>
      <c r="NYI1189" s="140"/>
      <c r="NYJ1189" s="140"/>
      <c r="NYK1189" s="140"/>
      <c r="NYL1189" s="140"/>
      <c r="NYM1189" s="140"/>
      <c r="NYN1189" s="140"/>
      <c r="NYO1189" s="140"/>
      <c r="NYP1189" s="140"/>
      <c r="NYQ1189" s="140"/>
      <c r="NYR1189" s="140"/>
      <c r="NYS1189" s="140"/>
      <c r="NYT1189" s="140"/>
      <c r="NYU1189" s="140"/>
      <c r="NYV1189" s="140"/>
      <c r="NYW1189" s="140"/>
      <c r="NYX1189" s="140"/>
      <c r="NYY1189" s="140"/>
      <c r="NYZ1189" s="140"/>
      <c r="NZA1189" s="140"/>
      <c r="NZB1189" s="140"/>
      <c r="NZC1189" s="140"/>
      <c r="NZD1189" s="140"/>
      <c r="NZE1189" s="140"/>
      <c r="NZF1189" s="140"/>
      <c r="NZG1189" s="140"/>
      <c r="NZH1189" s="140"/>
      <c r="NZI1189" s="140"/>
      <c r="NZJ1189" s="140"/>
      <c r="NZK1189" s="140"/>
      <c r="NZL1189" s="140"/>
      <c r="NZM1189" s="140"/>
      <c r="NZN1189" s="140"/>
      <c r="NZO1189" s="140"/>
      <c r="NZP1189" s="140"/>
      <c r="NZQ1189" s="140"/>
      <c r="NZR1189" s="140"/>
      <c r="NZS1189" s="140"/>
      <c r="NZT1189" s="140"/>
      <c r="NZU1189" s="140"/>
      <c r="NZV1189" s="140"/>
      <c r="NZW1189" s="140"/>
      <c r="NZX1189" s="140"/>
      <c r="NZY1189" s="140"/>
      <c r="NZZ1189" s="140"/>
      <c r="OAA1189" s="140"/>
      <c r="OAB1189" s="140"/>
      <c r="OAC1189" s="140"/>
      <c r="OAD1189" s="140"/>
      <c r="OAE1189" s="140"/>
      <c r="OAF1189" s="140"/>
      <c r="OAG1189" s="140"/>
      <c r="OAH1189" s="140"/>
      <c r="OAI1189" s="140"/>
      <c r="OAJ1189" s="140"/>
      <c r="OAK1189" s="140"/>
      <c r="OAL1189" s="140"/>
      <c r="OAM1189" s="140"/>
      <c r="OAN1189" s="140"/>
      <c r="OAO1189" s="140"/>
      <c r="OAP1189" s="140"/>
      <c r="OAQ1189" s="140"/>
      <c r="OAR1189" s="140"/>
      <c r="OAS1189" s="140"/>
      <c r="OAT1189" s="140"/>
      <c r="OAU1189" s="140"/>
      <c r="OAV1189" s="140"/>
      <c r="OAW1189" s="140"/>
      <c r="OAX1189" s="140"/>
      <c r="OAY1189" s="140"/>
      <c r="OAZ1189" s="140"/>
      <c r="OBA1189" s="140"/>
      <c r="OBB1189" s="140"/>
      <c r="OBC1189" s="140"/>
      <c r="OBD1189" s="140"/>
      <c r="OBE1189" s="140"/>
      <c r="OBF1189" s="140"/>
      <c r="OBG1189" s="140"/>
      <c r="OBH1189" s="140"/>
      <c r="OBI1189" s="140"/>
      <c r="OBJ1189" s="140"/>
      <c r="OBK1189" s="140"/>
      <c r="OBL1189" s="140"/>
      <c r="OBM1189" s="140"/>
      <c r="OBN1189" s="140"/>
      <c r="OBO1189" s="140"/>
      <c r="OBP1189" s="140"/>
      <c r="OBQ1189" s="140"/>
      <c r="OBR1189" s="140"/>
      <c r="OBS1189" s="140"/>
      <c r="OBT1189" s="140"/>
      <c r="OBU1189" s="140"/>
      <c r="OBV1189" s="140"/>
      <c r="OBW1189" s="140"/>
      <c r="OBX1189" s="140"/>
      <c r="OBY1189" s="140"/>
      <c r="OBZ1189" s="140"/>
      <c r="OCA1189" s="140"/>
      <c r="OCB1189" s="140"/>
      <c r="OCC1189" s="140"/>
      <c r="OCD1189" s="140"/>
      <c r="OCE1189" s="140"/>
      <c r="OCF1189" s="140"/>
      <c r="OCG1189" s="140"/>
      <c r="OCH1189" s="140"/>
      <c r="OCI1189" s="140"/>
      <c r="OCJ1189" s="140"/>
      <c r="OCK1189" s="140"/>
      <c r="OCL1189" s="140"/>
      <c r="OCM1189" s="140"/>
      <c r="OCN1189" s="140"/>
      <c r="OCO1189" s="140"/>
      <c r="OCP1189" s="140"/>
      <c r="OCQ1189" s="140"/>
      <c r="OCR1189" s="140"/>
      <c r="OCS1189" s="140"/>
      <c r="OCT1189" s="140"/>
      <c r="OCU1189" s="140"/>
      <c r="OCV1189" s="140"/>
      <c r="OCW1189" s="140"/>
      <c r="OCX1189" s="140"/>
      <c r="OCY1189" s="140"/>
      <c r="OCZ1189" s="140"/>
      <c r="ODA1189" s="140"/>
      <c r="ODB1189" s="140"/>
      <c r="ODC1189" s="140"/>
      <c r="ODD1189" s="140"/>
      <c r="ODE1189" s="140"/>
      <c r="ODF1189" s="140"/>
      <c r="ODG1189" s="140"/>
      <c r="ODH1189" s="140"/>
      <c r="ODI1189" s="140"/>
      <c r="ODJ1189" s="140"/>
      <c r="ODK1189" s="140"/>
      <c r="ODL1189" s="140"/>
      <c r="ODM1189" s="140"/>
      <c r="ODN1189" s="140"/>
      <c r="ODO1189" s="140"/>
      <c r="ODP1189" s="140"/>
      <c r="ODQ1189" s="140"/>
      <c r="ODR1189" s="140"/>
      <c r="ODS1189" s="140"/>
      <c r="ODT1189" s="140"/>
      <c r="ODU1189" s="140"/>
      <c r="ODV1189" s="140"/>
      <c r="ODW1189" s="140"/>
      <c r="ODX1189" s="140"/>
      <c r="ODY1189" s="140"/>
      <c r="ODZ1189" s="140"/>
      <c r="OEA1189" s="140"/>
      <c r="OEB1189" s="140"/>
      <c r="OEC1189" s="140"/>
      <c r="OED1189" s="140"/>
      <c r="OEE1189" s="140"/>
      <c r="OEF1189" s="140"/>
      <c r="OEG1189" s="140"/>
      <c r="OEH1189" s="140"/>
      <c r="OEI1189" s="140"/>
      <c r="OEJ1189" s="140"/>
      <c r="OEK1189" s="140"/>
      <c r="OEL1189" s="140"/>
      <c r="OEM1189" s="140"/>
      <c r="OEN1189" s="140"/>
      <c r="OEO1189" s="140"/>
      <c r="OEP1189" s="140"/>
      <c r="OEQ1189" s="140"/>
      <c r="OER1189" s="140"/>
      <c r="OES1189" s="140"/>
      <c r="OET1189" s="140"/>
      <c r="OEU1189" s="140"/>
      <c r="OEV1189" s="140"/>
      <c r="OEW1189" s="140"/>
      <c r="OEX1189" s="140"/>
      <c r="OEY1189" s="140"/>
      <c r="OEZ1189" s="140"/>
      <c r="OFA1189" s="140"/>
      <c r="OFB1189" s="140"/>
      <c r="OFC1189" s="140"/>
      <c r="OFD1189" s="140"/>
      <c r="OFE1189" s="140"/>
      <c r="OFF1189" s="140"/>
      <c r="OFG1189" s="140"/>
      <c r="OFH1189" s="140"/>
      <c r="OFI1189" s="140"/>
      <c r="OFJ1189" s="140"/>
      <c r="OFK1189" s="140"/>
      <c r="OFL1189" s="140"/>
      <c r="OFM1189" s="140"/>
      <c r="OFN1189" s="140"/>
      <c r="OFO1189" s="140"/>
      <c r="OFP1189" s="140"/>
      <c r="OFQ1189" s="140"/>
      <c r="OFR1189" s="140"/>
      <c r="OFS1189" s="140"/>
      <c r="OFT1189" s="140"/>
      <c r="OFU1189" s="140"/>
      <c r="OFV1189" s="140"/>
      <c r="OFW1189" s="140"/>
      <c r="OFX1189" s="140"/>
      <c r="OFY1189" s="140"/>
      <c r="OFZ1189" s="140"/>
      <c r="OGA1189" s="140"/>
      <c r="OGB1189" s="140"/>
      <c r="OGC1189" s="140"/>
      <c r="OGD1189" s="140"/>
      <c r="OGE1189" s="140"/>
      <c r="OGF1189" s="140"/>
      <c r="OGG1189" s="140"/>
      <c r="OGH1189" s="140"/>
      <c r="OGI1189" s="140"/>
      <c r="OGJ1189" s="140"/>
      <c r="OGK1189" s="140"/>
      <c r="OGL1189" s="140"/>
      <c r="OGM1189" s="140"/>
      <c r="OGN1189" s="140"/>
      <c r="OGO1189" s="140"/>
      <c r="OGP1189" s="140"/>
      <c r="OGQ1189" s="140"/>
      <c r="OGR1189" s="140"/>
      <c r="OGS1189" s="140"/>
      <c r="OGT1189" s="140"/>
      <c r="OGU1189" s="140"/>
      <c r="OGV1189" s="140"/>
      <c r="OGW1189" s="140"/>
      <c r="OGX1189" s="140"/>
      <c r="OGY1189" s="140"/>
      <c r="OGZ1189" s="140"/>
      <c r="OHA1189" s="140"/>
      <c r="OHB1189" s="140"/>
      <c r="OHC1189" s="140"/>
      <c r="OHD1189" s="140"/>
      <c r="OHE1189" s="140"/>
      <c r="OHF1189" s="140"/>
      <c r="OHG1189" s="140"/>
      <c r="OHH1189" s="140"/>
      <c r="OHI1189" s="140"/>
      <c r="OHJ1189" s="140"/>
      <c r="OHK1189" s="140"/>
      <c r="OHL1189" s="140"/>
      <c r="OHM1189" s="140"/>
      <c r="OHN1189" s="140"/>
      <c r="OHO1189" s="140"/>
      <c r="OHP1189" s="140"/>
      <c r="OHQ1189" s="140"/>
      <c r="OHR1189" s="140"/>
      <c r="OHS1189" s="140"/>
      <c r="OHT1189" s="140"/>
      <c r="OHU1189" s="140"/>
      <c r="OHV1189" s="140"/>
      <c r="OHW1189" s="140"/>
      <c r="OHX1189" s="140"/>
      <c r="OHY1189" s="140"/>
      <c r="OHZ1189" s="140"/>
      <c r="OIA1189" s="140"/>
      <c r="OIB1189" s="140"/>
      <c r="OIC1189" s="140"/>
      <c r="OID1189" s="140"/>
      <c r="OIE1189" s="140"/>
      <c r="OIF1189" s="140"/>
      <c r="OIG1189" s="140"/>
      <c r="OIH1189" s="140"/>
      <c r="OII1189" s="140"/>
      <c r="OIJ1189" s="140"/>
      <c r="OIK1189" s="140"/>
      <c r="OIL1189" s="140"/>
      <c r="OIM1189" s="140"/>
      <c r="OIN1189" s="140"/>
      <c r="OIO1189" s="140"/>
      <c r="OIP1189" s="140"/>
      <c r="OIQ1189" s="140"/>
      <c r="OIR1189" s="140"/>
      <c r="OIS1189" s="140"/>
      <c r="OIT1189" s="140"/>
      <c r="OIU1189" s="140"/>
      <c r="OIV1189" s="140"/>
      <c r="OIW1189" s="140"/>
      <c r="OIX1189" s="140"/>
      <c r="OIY1189" s="140"/>
      <c r="OIZ1189" s="140"/>
      <c r="OJA1189" s="140"/>
      <c r="OJB1189" s="140"/>
      <c r="OJC1189" s="140"/>
      <c r="OJD1189" s="140"/>
      <c r="OJE1189" s="140"/>
      <c r="OJF1189" s="140"/>
      <c r="OJG1189" s="140"/>
      <c r="OJH1189" s="140"/>
      <c r="OJI1189" s="140"/>
      <c r="OJJ1189" s="140"/>
      <c r="OJK1189" s="140"/>
      <c r="OJL1189" s="140"/>
      <c r="OJM1189" s="140"/>
      <c r="OJN1189" s="140"/>
      <c r="OJO1189" s="140"/>
      <c r="OJP1189" s="140"/>
      <c r="OJQ1189" s="140"/>
      <c r="OJR1189" s="140"/>
      <c r="OJS1189" s="140"/>
      <c r="OJT1189" s="140"/>
      <c r="OJU1189" s="140"/>
      <c r="OJV1189" s="140"/>
      <c r="OJW1189" s="140"/>
      <c r="OJX1189" s="140"/>
      <c r="OJY1189" s="140"/>
      <c r="OJZ1189" s="140"/>
      <c r="OKA1189" s="140"/>
      <c r="OKB1189" s="140"/>
      <c r="OKC1189" s="140"/>
      <c r="OKD1189" s="140"/>
      <c r="OKE1189" s="140"/>
      <c r="OKF1189" s="140"/>
      <c r="OKG1189" s="140"/>
      <c r="OKH1189" s="140"/>
      <c r="OKI1189" s="140"/>
      <c r="OKJ1189" s="140"/>
      <c r="OKK1189" s="140"/>
      <c r="OKL1189" s="140"/>
      <c r="OKM1189" s="140"/>
      <c r="OKN1189" s="140"/>
      <c r="OKO1189" s="140"/>
      <c r="OKP1189" s="140"/>
      <c r="OKQ1189" s="140"/>
      <c r="OKR1189" s="140"/>
      <c r="OKS1189" s="140"/>
      <c r="OKT1189" s="140"/>
      <c r="OKU1189" s="140"/>
      <c r="OKV1189" s="140"/>
      <c r="OKW1189" s="140"/>
      <c r="OKX1189" s="140"/>
      <c r="OKY1189" s="140"/>
      <c r="OKZ1189" s="140"/>
      <c r="OLA1189" s="140"/>
      <c r="OLB1189" s="140"/>
      <c r="OLC1189" s="140"/>
      <c r="OLD1189" s="140"/>
      <c r="OLE1189" s="140"/>
      <c r="OLF1189" s="140"/>
      <c r="OLG1189" s="140"/>
      <c r="OLH1189" s="140"/>
      <c r="OLI1189" s="140"/>
      <c r="OLJ1189" s="140"/>
      <c r="OLK1189" s="140"/>
      <c r="OLL1189" s="140"/>
      <c r="OLM1189" s="140"/>
      <c r="OLN1189" s="140"/>
      <c r="OLO1189" s="140"/>
      <c r="OLP1189" s="140"/>
      <c r="OLQ1189" s="140"/>
      <c r="OLR1189" s="140"/>
      <c r="OLS1189" s="140"/>
      <c r="OLT1189" s="140"/>
      <c r="OLU1189" s="140"/>
      <c r="OLV1189" s="140"/>
      <c r="OLW1189" s="140"/>
      <c r="OLX1189" s="140"/>
      <c r="OLY1189" s="140"/>
      <c r="OLZ1189" s="140"/>
      <c r="OMA1189" s="140"/>
      <c r="OMB1189" s="140"/>
      <c r="OMC1189" s="140"/>
      <c r="OMD1189" s="140"/>
      <c r="OME1189" s="140"/>
      <c r="OMF1189" s="140"/>
      <c r="OMG1189" s="140"/>
      <c r="OMH1189" s="140"/>
      <c r="OMI1189" s="140"/>
      <c r="OMJ1189" s="140"/>
      <c r="OMK1189" s="140"/>
      <c r="OML1189" s="140"/>
      <c r="OMM1189" s="140"/>
      <c r="OMN1189" s="140"/>
      <c r="OMO1189" s="140"/>
      <c r="OMP1189" s="140"/>
      <c r="OMQ1189" s="140"/>
      <c r="OMR1189" s="140"/>
      <c r="OMS1189" s="140"/>
      <c r="OMT1189" s="140"/>
      <c r="OMU1189" s="140"/>
      <c r="OMV1189" s="140"/>
      <c r="OMW1189" s="140"/>
      <c r="OMX1189" s="140"/>
      <c r="OMY1189" s="140"/>
      <c r="OMZ1189" s="140"/>
      <c r="ONA1189" s="140"/>
      <c r="ONB1189" s="140"/>
      <c r="ONC1189" s="140"/>
      <c r="OND1189" s="140"/>
      <c r="ONE1189" s="140"/>
      <c r="ONF1189" s="140"/>
      <c r="ONG1189" s="140"/>
      <c r="ONH1189" s="140"/>
      <c r="ONI1189" s="140"/>
      <c r="ONJ1189" s="140"/>
      <c r="ONK1189" s="140"/>
      <c r="ONL1189" s="140"/>
      <c r="ONM1189" s="140"/>
      <c r="ONN1189" s="140"/>
      <c r="ONO1189" s="140"/>
      <c r="ONP1189" s="140"/>
      <c r="ONQ1189" s="140"/>
      <c r="ONR1189" s="140"/>
      <c r="ONS1189" s="140"/>
      <c r="ONT1189" s="140"/>
      <c r="ONU1189" s="140"/>
      <c r="ONV1189" s="140"/>
      <c r="ONW1189" s="140"/>
      <c r="ONX1189" s="140"/>
      <c r="ONY1189" s="140"/>
      <c r="ONZ1189" s="140"/>
      <c r="OOA1189" s="140"/>
      <c r="OOB1189" s="140"/>
      <c r="OOC1189" s="140"/>
      <c r="OOD1189" s="140"/>
      <c r="OOE1189" s="140"/>
      <c r="OOF1189" s="140"/>
      <c r="OOG1189" s="140"/>
      <c r="OOH1189" s="140"/>
      <c r="OOI1189" s="140"/>
      <c r="OOJ1189" s="140"/>
      <c r="OOK1189" s="140"/>
      <c r="OOL1189" s="140"/>
      <c r="OOM1189" s="140"/>
      <c r="OON1189" s="140"/>
      <c r="OOO1189" s="140"/>
      <c r="OOP1189" s="140"/>
      <c r="OOQ1189" s="140"/>
      <c r="OOR1189" s="140"/>
      <c r="OOS1189" s="140"/>
      <c r="OOT1189" s="140"/>
      <c r="OOU1189" s="140"/>
      <c r="OOV1189" s="140"/>
      <c r="OOW1189" s="140"/>
      <c r="OOX1189" s="140"/>
      <c r="OOY1189" s="140"/>
      <c r="OOZ1189" s="140"/>
      <c r="OPA1189" s="140"/>
      <c r="OPB1189" s="140"/>
      <c r="OPC1189" s="140"/>
      <c r="OPD1189" s="140"/>
      <c r="OPE1189" s="140"/>
      <c r="OPF1189" s="140"/>
      <c r="OPG1189" s="140"/>
      <c r="OPH1189" s="140"/>
      <c r="OPI1189" s="140"/>
      <c r="OPJ1189" s="140"/>
      <c r="OPK1189" s="140"/>
      <c r="OPL1189" s="140"/>
      <c r="OPM1189" s="140"/>
      <c r="OPN1189" s="140"/>
      <c r="OPO1189" s="140"/>
      <c r="OPP1189" s="140"/>
      <c r="OPQ1189" s="140"/>
      <c r="OPR1189" s="140"/>
      <c r="OPS1189" s="140"/>
      <c r="OPT1189" s="140"/>
      <c r="OPU1189" s="140"/>
      <c r="OPV1189" s="140"/>
      <c r="OPW1189" s="140"/>
      <c r="OPX1189" s="140"/>
      <c r="OPY1189" s="140"/>
      <c r="OPZ1189" s="140"/>
      <c r="OQA1189" s="140"/>
      <c r="OQB1189" s="140"/>
      <c r="OQC1189" s="140"/>
      <c r="OQD1189" s="140"/>
      <c r="OQE1189" s="140"/>
      <c r="OQF1189" s="140"/>
      <c r="OQG1189" s="140"/>
      <c r="OQH1189" s="140"/>
      <c r="OQI1189" s="140"/>
      <c r="OQJ1189" s="140"/>
      <c r="OQK1189" s="140"/>
      <c r="OQL1189" s="140"/>
      <c r="OQM1189" s="140"/>
      <c r="OQN1189" s="140"/>
      <c r="OQO1189" s="140"/>
      <c r="OQP1189" s="140"/>
      <c r="OQQ1189" s="140"/>
      <c r="OQR1189" s="140"/>
      <c r="OQS1189" s="140"/>
      <c r="OQT1189" s="140"/>
      <c r="OQU1189" s="140"/>
      <c r="OQV1189" s="140"/>
      <c r="OQW1189" s="140"/>
      <c r="OQX1189" s="140"/>
      <c r="OQY1189" s="140"/>
      <c r="OQZ1189" s="140"/>
      <c r="ORA1189" s="140"/>
      <c r="ORB1189" s="140"/>
      <c r="ORC1189" s="140"/>
      <c r="ORD1189" s="140"/>
      <c r="ORE1189" s="140"/>
      <c r="ORF1189" s="140"/>
      <c r="ORG1189" s="140"/>
      <c r="ORH1189" s="140"/>
      <c r="ORI1189" s="140"/>
      <c r="ORJ1189" s="140"/>
      <c r="ORK1189" s="140"/>
      <c r="ORL1189" s="140"/>
      <c r="ORM1189" s="140"/>
      <c r="ORN1189" s="140"/>
      <c r="ORO1189" s="140"/>
      <c r="ORP1189" s="140"/>
      <c r="ORQ1189" s="140"/>
      <c r="ORR1189" s="140"/>
      <c r="ORS1189" s="140"/>
      <c r="ORT1189" s="140"/>
      <c r="ORU1189" s="140"/>
      <c r="ORV1189" s="140"/>
      <c r="ORW1189" s="140"/>
      <c r="ORX1189" s="140"/>
      <c r="ORY1189" s="140"/>
      <c r="ORZ1189" s="140"/>
      <c r="OSA1189" s="140"/>
      <c r="OSB1189" s="140"/>
      <c r="OSC1189" s="140"/>
      <c r="OSD1189" s="140"/>
      <c r="OSE1189" s="140"/>
      <c r="OSF1189" s="140"/>
      <c r="OSG1189" s="140"/>
      <c r="OSH1189" s="140"/>
      <c r="OSI1189" s="140"/>
      <c r="OSJ1189" s="140"/>
      <c r="OSK1189" s="140"/>
      <c r="OSL1189" s="140"/>
      <c r="OSM1189" s="140"/>
      <c r="OSN1189" s="140"/>
      <c r="OSO1189" s="140"/>
      <c r="OSP1189" s="140"/>
      <c r="OSQ1189" s="140"/>
      <c r="OSR1189" s="140"/>
      <c r="OSS1189" s="140"/>
      <c r="OST1189" s="140"/>
      <c r="OSU1189" s="140"/>
      <c r="OSV1189" s="140"/>
      <c r="OSW1189" s="140"/>
      <c r="OSX1189" s="140"/>
      <c r="OSY1189" s="140"/>
      <c r="OSZ1189" s="140"/>
      <c r="OTA1189" s="140"/>
      <c r="OTB1189" s="140"/>
      <c r="OTC1189" s="140"/>
      <c r="OTD1189" s="140"/>
      <c r="OTE1189" s="140"/>
      <c r="OTF1189" s="140"/>
      <c r="OTG1189" s="140"/>
      <c r="OTH1189" s="140"/>
      <c r="OTI1189" s="140"/>
      <c r="OTJ1189" s="140"/>
      <c r="OTK1189" s="140"/>
      <c r="OTL1189" s="140"/>
      <c r="OTM1189" s="140"/>
      <c r="OTN1189" s="140"/>
      <c r="OTO1189" s="140"/>
      <c r="OTP1189" s="140"/>
      <c r="OTQ1189" s="140"/>
      <c r="OTR1189" s="140"/>
      <c r="OTS1189" s="140"/>
      <c r="OTT1189" s="140"/>
      <c r="OTU1189" s="140"/>
      <c r="OTV1189" s="140"/>
      <c r="OTW1189" s="140"/>
      <c r="OTX1189" s="140"/>
      <c r="OTY1189" s="140"/>
      <c r="OTZ1189" s="140"/>
      <c r="OUA1189" s="140"/>
      <c r="OUB1189" s="140"/>
      <c r="OUC1189" s="140"/>
      <c r="OUD1189" s="140"/>
      <c r="OUE1189" s="140"/>
      <c r="OUF1189" s="140"/>
      <c r="OUG1189" s="140"/>
      <c r="OUH1189" s="140"/>
      <c r="OUI1189" s="140"/>
      <c r="OUJ1189" s="140"/>
      <c r="OUK1189" s="140"/>
      <c r="OUL1189" s="140"/>
      <c r="OUM1189" s="140"/>
      <c r="OUN1189" s="140"/>
      <c r="OUO1189" s="140"/>
      <c r="OUP1189" s="140"/>
      <c r="OUQ1189" s="140"/>
      <c r="OUR1189" s="140"/>
      <c r="OUS1189" s="140"/>
      <c r="OUT1189" s="140"/>
      <c r="OUU1189" s="140"/>
      <c r="OUV1189" s="140"/>
      <c r="OUW1189" s="140"/>
      <c r="OUX1189" s="140"/>
      <c r="OUY1189" s="140"/>
      <c r="OUZ1189" s="140"/>
      <c r="OVA1189" s="140"/>
      <c r="OVB1189" s="140"/>
      <c r="OVC1189" s="140"/>
      <c r="OVD1189" s="140"/>
      <c r="OVE1189" s="140"/>
      <c r="OVF1189" s="140"/>
      <c r="OVG1189" s="140"/>
      <c r="OVH1189" s="140"/>
      <c r="OVI1189" s="140"/>
      <c r="OVJ1189" s="140"/>
      <c r="OVK1189" s="140"/>
      <c r="OVL1189" s="140"/>
      <c r="OVM1189" s="140"/>
      <c r="OVN1189" s="140"/>
      <c r="OVO1189" s="140"/>
      <c r="OVP1189" s="140"/>
      <c r="OVQ1189" s="140"/>
      <c r="OVR1189" s="140"/>
      <c r="OVS1189" s="140"/>
      <c r="OVT1189" s="140"/>
      <c r="OVU1189" s="140"/>
      <c r="OVV1189" s="140"/>
      <c r="OVW1189" s="140"/>
      <c r="OVX1189" s="140"/>
      <c r="OVY1189" s="140"/>
      <c r="OVZ1189" s="140"/>
      <c r="OWA1189" s="140"/>
      <c r="OWB1189" s="140"/>
      <c r="OWC1189" s="140"/>
      <c r="OWD1189" s="140"/>
      <c r="OWE1189" s="140"/>
      <c r="OWF1189" s="140"/>
      <c r="OWG1189" s="140"/>
      <c r="OWH1189" s="140"/>
      <c r="OWI1189" s="140"/>
      <c r="OWJ1189" s="140"/>
      <c r="OWK1189" s="140"/>
      <c r="OWL1189" s="140"/>
      <c r="OWM1189" s="140"/>
      <c r="OWN1189" s="140"/>
      <c r="OWO1189" s="140"/>
      <c r="OWP1189" s="140"/>
      <c r="OWQ1189" s="140"/>
      <c r="OWR1189" s="140"/>
      <c r="OWS1189" s="140"/>
      <c r="OWT1189" s="140"/>
      <c r="OWU1189" s="140"/>
      <c r="OWV1189" s="140"/>
      <c r="OWW1189" s="140"/>
      <c r="OWX1189" s="140"/>
      <c r="OWY1189" s="140"/>
      <c r="OWZ1189" s="140"/>
      <c r="OXA1189" s="140"/>
      <c r="OXB1189" s="140"/>
      <c r="OXC1189" s="140"/>
      <c r="OXD1189" s="140"/>
      <c r="OXE1189" s="140"/>
      <c r="OXF1189" s="140"/>
      <c r="OXG1189" s="140"/>
      <c r="OXH1189" s="140"/>
      <c r="OXI1189" s="140"/>
      <c r="OXJ1189" s="140"/>
      <c r="OXK1189" s="140"/>
      <c r="OXL1189" s="140"/>
      <c r="OXM1189" s="140"/>
      <c r="OXN1189" s="140"/>
      <c r="OXO1189" s="140"/>
      <c r="OXP1189" s="140"/>
      <c r="OXQ1189" s="140"/>
      <c r="OXR1189" s="140"/>
      <c r="OXS1189" s="140"/>
      <c r="OXT1189" s="140"/>
      <c r="OXU1189" s="140"/>
      <c r="OXV1189" s="140"/>
      <c r="OXW1189" s="140"/>
      <c r="OXX1189" s="140"/>
      <c r="OXY1189" s="140"/>
      <c r="OXZ1189" s="140"/>
      <c r="OYA1189" s="140"/>
      <c r="OYB1189" s="140"/>
      <c r="OYC1189" s="140"/>
      <c r="OYD1189" s="140"/>
      <c r="OYE1189" s="140"/>
      <c r="OYF1189" s="140"/>
      <c r="OYG1189" s="140"/>
      <c r="OYH1189" s="140"/>
      <c r="OYI1189" s="140"/>
      <c r="OYJ1189" s="140"/>
      <c r="OYK1189" s="140"/>
      <c r="OYL1189" s="140"/>
      <c r="OYM1189" s="140"/>
      <c r="OYN1189" s="140"/>
      <c r="OYO1189" s="140"/>
      <c r="OYP1189" s="140"/>
      <c r="OYQ1189" s="140"/>
      <c r="OYR1189" s="140"/>
      <c r="OYS1189" s="140"/>
      <c r="OYT1189" s="140"/>
      <c r="OYU1189" s="140"/>
      <c r="OYV1189" s="140"/>
      <c r="OYW1189" s="140"/>
      <c r="OYX1189" s="140"/>
      <c r="OYY1189" s="140"/>
      <c r="OYZ1189" s="140"/>
      <c r="OZA1189" s="140"/>
      <c r="OZB1189" s="140"/>
      <c r="OZC1189" s="140"/>
      <c r="OZD1189" s="140"/>
      <c r="OZE1189" s="140"/>
      <c r="OZF1189" s="140"/>
      <c r="OZG1189" s="140"/>
      <c r="OZH1189" s="140"/>
      <c r="OZI1189" s="140"/>
      <c r="OZJ1189" s="140"/>
      <c r="OZK1189" s="140"/>
      <c r="OZL1189" s="140"/>
      <c r="OZM1189" s="140"/>
      <c r="OZN1189" s="140"/>
      <c r="OZO1189" s="140"/>
      <c r="OZP1189" s="140"/>
      <c r="OZQ1189" s="140"/>
      <c r="OZR1189" s="140"/>
      <c r="OZS1189" s="140"/>
      <c r="OZT1189" s="140"/>
      <c r="OZU1189" s="140"/>
      <c r="OZV1189" s="140"/>
      <c r="OZW1189" s="140"/>
      <c r="OZX1189" s="140"/>
      <c r="OZY1189" s="140"/>
      <c r="OZZ1189" s="140"/>
      <c r="PAA1189" s="140"/>
      <c r="PAB1189" s="140"/>
      <c r="PAC1189" s="140"/>
      <c r="PAD1189" s="140"/>
      <c r="PAE1189" s="140"/>
      <c r="PAF1189" s="140"/>
      <c r="PAG1189" s="140"/>
      <c r="PAH1189" s="140"/>
      <c r="PAI1189" s="140"/>
      <c r="PAJ1189" s="140"/>
      <c r="PAK1189" s="140"/>
      <c r="PAL1189" s="140"/>
      <c r="PAM1189" s="140"/>
      <c r="PAN1189" s="140"/>
      <c r="PAO1189" s="140"/>
      <c r="PAP1189" s="140"/>
      <c r="PAQ1189" s="140"/>
      <c r="PAR1189" s="140"/>
      <c r="PAS1189" s="140"/>
      <c r="PAT1189" s="140"/>
      <c r="PAU1189" s="140"/>
      <c r="PAV1189" s="140"/>
      <c r="PAW1189" s="140"/>
      <c r="PAX1189" s="140"/>
      <c r="PAY1189" s="140"/>
      <c r="PAZ1189" s="140"/>
      <c r="PBA1189" s="140"/>
      <c r="PBB1189" s="140"/>
      <c r="PBC1189" s="140"/>
      <c r="PBD1189" s="140"/>
      <c r="PBE1189" s="140"/>
      <c r="PBF1189" s="140"/>
      <c r="PBG1189" s="140"/>
      <c r="PBH1189" s="140"/>
      <c r="PBI1189" s="140"/>
      <c r="PBJ1189" s="140"/>
      <c r="PBK1189" s="140"/>
      <c r="PBL1189" s="140"/>
      <c r="PBM1189" s="140"/>
      <c r="PBN1189" s="140"/>
      <c r="PBO1189" s="140"/>
      <c r="PBP1189" s="140"/>
      <c r="PBQ1189" s="140"/>
      <c r="PBR1189" s="140"/>
      <c r="PBS1189" s="140"/>
      <c r="PBT1189" s="140"/>
      <c r="PBU1189" s="140"/>
      <c r="PBV1189" s="140"/>
      <c r="PBW1189" s="140"/>
      <c r="PBX1189" s="140"/>
      <c r="PBY1189" s="140"/>
      <c r="PBZ1189" s="140"/>
      <c r="PCA1189" s="140"/>
      <c r="PCB1189" s="140"/>
      <c r="PCC1189" s="140"/>
      <c r="PCD1189" s="140"/>
      <c r="PCE1189" s="140"/>
      <c r="PCF1189" s="140"/>
      <c r="PCG1189" s="140"/>
      <c r="PCH1189" s="140"/>
      <c r="PCI1189" s="140"/>
      <c r="PCJ1189" s="140"/>
      <c r="PCK1189" s="140"/>
      <c r="PCL1189" s="140"/>
      <c r="PCM1189" s="140"/>
      <c r="PCN1189" s="140"/>
      <c r="PCO1189" s="140"/>
      <c r="PCP1189" s="140"/>
      <c r="PCQ1189" s="140"/>
      <c r="PCR1189" s="140"/>
      <c r="PCS1189" s="140"/>
      <c r="PCT1189" s="140"/>
      <c r="PCU1189" s="140"/>
      <c r="PCV1189" s="140"/>
      <c r="PCW1189" s="140"/>
      <c r="PCX1189" s="140"/>
      <c r="PCY1189" s="140"/>
      <c r="PCZ1189" s="140"/>
      <c r="PDA1189" s="140"/>
      <c r="PDB1189" s="140"/>
      <c r="PDC1189" s="140"/>
      <c r="PDD1189" s="140"/>
      <c r="PDE1189" s="140"/>
      <c r="PDF1189" s="140"/>
      <c r="PDG1189" s="140"/>
      <c r="PDH1189" s="140"/>
      <c r="PDI1189" s="140"/>
      <c r="PDJ1189" s="140"/>
      <c r="PDK1189" s="140"/>
      <c r="PDL1189" s="140"/>
      <c r="PDM1189" s="140"/>
      <c r="PDN1189" s="140"/>
      <c r="PDO1189" s="140"/>
      <c r="PDP1189" s="140"/>
      <c r="PDQ1189" s="140"/>
      <c r="PDR1189" s="140"/>
      <c r="PDS1189" s="140"/>
      <c r="PDT1189" s="140"/>
      <c r="PDU1189" s="140"/>
      <c r="PDV1189" s="140"/>
      <c r="PDW1189" s="140"/>
      <c r="PDX1189" s="140"/>
      <c r="PDY1189" s="140"/>
      <c r="PDZ1189" s="140"/>
      <c r="PEA1189" s="140"/>
      <c r="PEB1189" s="140"/>
      <c r="PEC1189" s="140"/>
      <c r="PED1189" s="140"/>
      <c r="PEE1189" s="140"/>
      <c r="PEF1189" s="140"/>
      <c r="PEG1189" s="140"/>
      <c r="PEH1189" s="140"/>
      <c r="PEI1189" s="140"/>
      <c r="PEJ1189" s="140"/>
      <c r="PEK1189" s="140"/>
      <c r="PEL1189" s="140"/>
      <c r="PEM1189" s="140"/>
      <c r="PEN1189" s="140"/>
      <c r="PEO1189" s="140"/>
      <c r="PEP1189" s="140"/>
      <c r="PEQ1189" s="140"/>
      <c r="PER1189" s="140"/>
      <c r="PES1189" s="140"/>
      <c r="PET1189" s="140"/>
      <c r="PEU1189" s="140"/>
      <c r="PEV1189" s="140"/>
      <c r="PEW1189" s="140"/>
      <c r="PEX1189" s="140"/>
      <c r="PEY1189" s="140"/>
      <c r="PEZ1189" s="140"/>
      <c r="PFA1189" s="140"/>
      <c r="PFB1189" s="140"/>
      <c r="PFC1189" s="140"/>
      <c r="PFD1189" s="140"/>
      <c r="PFE1189" s="140"/>
      <c r="PFF1189" s="140"/>
      <c r="PFG1189" s="140"/>
      <c r="PFH1189" s="140"/>
      <c r="PFI1189" s="140"/>
      <c r="PFJ1189" s="140"/>
      <c r="PFK1189" s="140"/>
      <c r="PFL1189" s="140"/>
      <c r="PFM1189" s="140"/>
      <c r="PFN1189" s="140"/>
      <c r="PFO1189" s="140"/>
      <c r="PFP1189" s="140"/>
      <c r="PFQ1189" s="140"/>
      <c r="PFR1189" s="140"/>
      <c r="PFS1189" s="140"/>
      <c r="PFT1189" s="140"/>
      <c r="PFU1189" s="140"/>
      <c r="PFV1189" s="140"/>
      <c r="PFW1189" s="140"/>
      <c r="PFX1189" s="140"/>
      <c r="PFY1189" s="140"/>
      <c r="PFZ1189" s="140"/>
      <c r="PGA1189" s="140"/>
      <c r="PGB1189" s="140"/>
      <c r="PGC1189" s="140"/>
      <c r="PGD1189" s="140"/>
      <c r="PGE1189" s="140"/>
      <c r="PGF1189" s="140"/>
      <c r="PGG1189" s="140"/>
      <c r="PGH1189" s="140"/>
      <c r="PGI1189" s="140"/>
      <c r="PGJ1189" s="140"/>
      <c r="PGK1189" s="140"/>
      <c r="PGL1189" s="140"/>
      <c r="PGM1189" s="140"/>
      <c r="PGN1189" s="140"/>
      <c r="PGO1189" s="140"/>
      <c r="PGP1189" s="140"/>
      <c r="PGQ1189" s="140"/>
      <c r="PGR1189" s="140"/>
      <c r="PGS1189" s="140"/>
      <c r="PGT1189" s="140"/>
      <c r="PGU1189" s="140"/>
      <c r="PGV1189" s="140"/>
      <c r="PGW1189" s="140"/>
      <c r="PGX1189" s="140"/>
      <c r="PGY1189" s="140"/>
      <c r="PGZ1189" s="140"/>
      <c r="PHA1189" s="140"/>
      <c r="PHB1189" s="140"/>
      <c r="PHC1189" s="140"/>
      <c r="PHD1189" s="140"/>
      <c r="PHE1189" s="140"/>
      <c r="PHF1189" s="140"/>
      <c r="PHG1189" s="140"/>
      <c r="PHH1189" s="140"/>
      <c r="PHI1189" s="140"/>
      <c r="PHJ1189" s="140"/>
      <c r="PHK1189" s="140"/>
      <c r="PHL1189" s="140"/>
      <c r="PHM1189" s="140"/>
      <c r="PHN1189" s="140"/>
      <c r="PHO1189" s="140"/>
      <c r="PHP1189" s="140"/>
      <c r="PHQ1189" s="140"/>
      <c r="PHR1189" s="140"/>
      <c r="PHS1189" s="140"/>
      <c r="PHT1189" s="140"/>
      <c r="PHU1189" s="140"/>
      <c r="PHV1189" s="140"/>
      <c r="PHW1189" s="140"/>
      <c r="PHX1189" s="140"/>
      <c r="PHY1189" s="140"/>
      <c r="PHZ1189" s="140"/>
      <c r="PIA1189" s="140"/>
      <c r="PIB1189" s="140"/>
      <c r="PIC1189" s="140"/>
      <c r="PID1189" s="140"/>
      <c r="PIE1189" s="140"/>
      <c r="PIF1189" s="140"/>
      <c r="PIG1189" s="140"/>
      <c r="PIH1189" s="140"/>
      <c r="PII1189" s="140"/>
      <c r="PIJ1189" s="140"/>
      <c r="PIK1189" s="140"/>
      <c r="PIL1189" s="140"/>
      <c r="PIM1189" s="140"/>
      <c r="PIN1189" s="140"/>
      <c r="PIO1189" s="140"/>
      <c r="PIP1189" s="140"/>
      <c r="PIQ1189" s="140"/>
      <c r="PIR1189" s="140"/>
      <c r="PIS1189" s="140"/>
      <c r="PIT1189" s="140"/>
      <c r="PIU1189" s="140"/>
      <c r="PIV1189" s="140"/>
      <c r="PIW1189" s="140"/>
      <c r="PIX1189" s="140"/>
      <c r="PIY1189" s="140"/>
      <c r="PIZ1189" s="140"/>
      <c r="PJA1189" s="140"/>
      <c r="PJB1189" s="140"/>
      <c r="PJC1189" s="140"/>
      <c r="PJD1189" s="140"/>
      <c r="PJE1189" s="140"/>
      <c r="PJF1189" s="140"/>
      <c r="PJG1189" s="140"/>
      <c r="PJH1189" s="140"/>
      <c r="PJI1189" s="140"/>
      <c r="PJJ1189" s="140"/>
      <c r="PJK1189" s="140"/>
      <c r="PJL1189" s="140"/>
      <c r="PJM1189" s="140"/>
      <c r="PJN1189" s="140"/>
      <c r="PJO1189" s="140"/>
      <c r="PJP1189" s="140"/>
      <c r="PJQ1189" s="140"/>
      <c r="PJR1189" s="140"/>
      <c r="PJS1189" s="140"/>
      <c r="PJT1189" s="140"/>
      <c r="PJU1189" s="140"/>
      <c r="PJV1189" s="140"/>
      <c r="PJW1189" s="140"/>
      <c r="PJX1189" s="140"/>
      <c r="PJY1189" s="140"/>
      <c r="PJZ1189" s="140"/>
      <c r="PKA1189" s="140"/>
      <c r="PKB1189" s="140"/>
      <c r="PKC1189" s="140"/>
      <c r="PKD1189" s="140"/>
      <c r="PKE1189" s="140"/>
      <c r="PKF1189" s="140"/>
      <c r="PKG1189" s="140"/>
      <c r="PKH1189" s="140"/>
      <c r="PKI1189" s="140"/>
      <c r="PKJ1189" s="140"/>
      <c r="PKK1189" s="140"/>
      <c r="PKL1189" s="140"/>
      <c r="PKM1189" s="140"/>
      <c r="PKN1189" s="140"/>
      <c r="PKO1189" s="140"/>
      <c r="PKP1189" s="140"/>
      <c r="PKQ1189" s="140"/>
      <c r="PKR1189" s="140"/>
      <c r="PKS1189" s="140"/>
      <c r="PKT1189" s="140"/>
      <c r="PKU1189" s="140"/>
      <c r="PKV1189" s="140"/>
      <c r="PKW1189" s="140"/>
      <c r="PKX1189" s="140"/>
      <c r="PKY1189" s="140"/>
      <c r="PKZ1189" s="140"/>
      <c r="PLA1189" s="140"/>
      <c r="PLB1189" s="140"/>
      <c r="PLC1189" s="140"/>
      <c r="PLD1189" s="140"/>
      <c r="PLE1189" s="140"/>
      <c r="PLF1189" s="140"/>
      <c r="PLG1189" s="140"/>
      <c r="PLH1189" s="140"/>
      <c r="PLI1189" s="140"/>
      <c r="PLJ1189" s="140"/>
      <c r="PLK1189" s="140"/>
      <c r="PLL1189" s="140"/>
      <c r="PLM1189" s="140"/>
      <c r="PLN1189" s="140"/>
      <c r="PLO1189" s="140"/>
      <c r="PLP1189" s="140"/>
      <c r="PLQ1189" s="140"/>
      <c r="PLR1189" s="140"/>
      <c r="PLS1189" s="140"/>
      <c r="PLT1189" s="140"/>
      <c r="PLU1189" s="140"/>
      <c r="PLV1189" s="140"/>
      <c r="PLW1189" s="140"/>
      <c r="PLX1189" s="140"/>
      <c r="PLY1189" s="140"/>
      <c r="PLZ1189" s="140"/>
      <c r="PMA1189" s="140"/>
      <c r="PMB1189" s="140"/>
      <c r="PMC1189" s="140"/>
      <c r="PMD1189" s="140"/>
      <c r="PME1189" s="140"/>
      <c r="PMF1189" s="140"/>
      <c r="PMG1189" s="140"/>
      <c r="PMH1189" s="140"/>
      <c r="PMI1189" s="140"/>
      <c r="PMJ1189" s="140"/>
      <c r="PMK1189" s="140"/>
      <c r="PML1189" s="140"/>
      <c r="PMM1189" s="140"/>
      <c r="PMN1189" s="140"/>
      <c r="PMO1189" s="140"/>
      <c r="PMP1189" s="140"/>
      <c r="PMQ1189" s="140"/>
      <c r="PMR1189" s="140"/>
      <c r="PMS1189" s="140"/>
      <c r="PMT1189" s="140"/>
      <c r="PMU1189" s="140"/>
      <c r="PMV1189" s="140"/>
      <c r="PMW1189" s="140"/>
      <c r="PMX1189" s="140"/>
      <c r="PMY1189" s="140"/>
      <c r="PMZ1189" s="140"/>
      <c r="PNA1189" s="140"/>
      <c r="PNB1189" s="140"/>
      <c r="PNC1189" s="140"/>
      <c r="PND1189" s="140"/>
      <c r="PNE1189" s="140"/>
      <c r="PNF1189" s="140"/>
      <c r="PNG1189" s="140"/>
      <c r="PNH1189" s="140"/>
      <c r="PNI1189" s="140"/>
      <c r="PNJ1189" s="140"/>
      <c r="PNK1189" s="140"/>
      <c r="PNL1189" s="140"/>
      <c r="PNM1189" s="140"/>
      <c r="PNN1189" s="140"/>
      <c r="PNO1189" s="140"/>
      <c r="PNP1189" s="140"/>
      <c r="PNQ1189" s="140"/>
      <c r="PNR1189" s="140"/>
      <c r="PNS1189" s="140"/>
      <c r="PNT1189" s="140"/>
      <c r="PNU1189" s="140"/>
      <c r="PNV1189" s="140"/>
      <c r="PNW1189" s="140"/>
      <c r="PNX1189" s="140"/>
      <c r="PNY1189" s="140"/>
      <c r="PNZ1189" s="140"/>
      <c r="POA1189" s="140"/>
      <c r="POB1189" s="140"/>
      <c r="POC1189" s="140"/>
      <c r="POD1189" s="140"/>
      <c r="POE1189" s="140"/>
      <c r="POF1189" s="140"/>
      <c r="POG1189" s="140"/>
      <c r="POH1189" s="140"/>
      <c r="POI1189" s="140"/>
      <c r="POJ1189" s="140"/>
      <c r="POK1189" s="140"/>
      <c r="POL1189" s="140"/>
      <c r="POM1189" s="140"/>
      <c r="PON1189" s="140"/>
      <c r="POO1189" s="140"/>
      <c r="POP1189" s="140"/>
      <c r="POQ1189" s="140"/>
      <c r="POR1189" s="140"/>
      <c r="POS1189" s="140"/>
      <c r="POT1189" s="140"/>
      <c r="POU1189" s="140"/>
      <c r="POV1189" s="140"/>
      <c r="POW1189" s="140"/>
      <c r="POX1189" s="140"/>
      <c r="POY1189" s="140"/>
      <c r="POZ1189" s="140"/>
      <c r="PPA1189" s="140"/>
      <c r="PPB1189" s="140"/>
      <c r="PPC1189" s="140"/>
      <c r="PPD1189" s="140"/>
      <c r="PPE1189" s="140"/>
      <c r="PPF1189" s="140"/>
      <c r="PPG1189" s="140"/>
      <c r="PPH1189" s="140"/>
      <c r="PPI1189" s="140"/>
      <c r="PPJ1189" s="140"/>
      <c r="PPK1189" s="140"/>
      <c r="PPL1189" s="140"/>
      <c r="PPM1189" s="140"/>
      <c r="PPN1189" s="140"/>
      <c r="PPO1189" s="140"/>
      <c r="PPP1189" s="140"/>
      <c r="PPQ1189" s="140"/>
      <c r="PPR1189" s="140"/>
      <c r="PPS1189" s="140"/>
      <c r="PPT1189" s="140"/>
      <c r="PPU1189" s="140"/>
      <c r="PPV1189" s="140"/>
      <c r="PPW1189" s="140"/>
      <c r="PPX1189" s="140"/>
      <c r="PPY1189" s="140"/>
      <c r="PPZ1189" s="140"/>
      <c r="PQA1189" s="140"/>
      <c r="PQB1189" s="140"/>
      <c r="PQC1189" s="140"/>
      <c r="PQD1189" s="140"/>
      <c r="PQE1189" s="140"/>
      <c r="PQF1189" s="140"/>
      <c r="PQG1189" s="140"/>
      <c r="PQH1189" s="140"/>
      <c r="PQI1189" s="140"/>
      <c r="PQJ1189" s="140"/>
      <c r="PQK1189" s="140"/>
      <c r="PQL1189" s="140"/>
      <c r="PQM1189" s="140"/>
      <c r="PQN1189" s="140"/>
      <c r="PQO1189" s="140"/>
      <c r="PQP1189" s="140"/>
      <c r="PQQ1189" s="140"/>
      <c r="PQR1189" s="140"/>
      <c r="PQS1189" s="140"/>
      <c r="PQT1189" s="140"/>
      <c r="PQU1189" s="140"/>
      <c r="PQV1189" s="140"/>
      <c r="PQW1189" s="140"/>
      <c r="PQX1189" s="140"/>
      <c r="PQY1189" s="140"/>
      <c r="PQZ1189" s="140"/>
      <c r="PRA1189" s="140"/>
      <c r="PRB1189" s="140"/>
      <c r="PRC1189" s="140"/>
      <c r="PRD1189" s="140"/>
      <c r="PRE1189" s="140"/>
      <c r="PRF1189" s="140"/>
      <c r="PRG1189" s="140"/>
      <c r="PRH1189" s="140"/>
      <c r="PRI1189" s="140"/>
      <c r="PRJ1189" s="140"/>
      <c r="PRK1189" s="140"/>
      <c r="PRL1189" s="140"/>
      <c r="PRM1189" s="140"/>
      <c r="PRN1189" s="140"/>
      <c r="PRO1189" s="140"/>
      <c r="PRP1189" s="140"/>
      <c r="PRQ1189" s="140"/>
      <c r="PRR1189" s="140"/>
      <c r="PRS1189" s="140"/>
      <c r="PRT1189" s="140"/>
      <c r="PRU1189" s="140"/>
      <c r="PRV1189" s="140"/>
      <c r="PRW1189" s="140"/>
      <c r="PRX1189" s="140"/>
      <c r="PRY1189" s="140"/>
      <c r="PRZ1189" s="140"/>
      <c r="PSA1189" s="140"/>
      <c r="PSB1189" s="140"/>
      <c r="PSC1189" s="140"/>
      <c r="PSD1189" s="140"/>
      <c r="PSE1189" s="140"/>
      <c r="PSF1189" s="140"/>
      <c r="PSG1189" s="140"/>
      <c r="PSH1189" s="140"/>
      <c r="PSI1189" s="140"/>
      <c r="PSJ1189" s="140"/>
      <c r="PSK1189" s="140"/>
      <c r="PSL1189" s="140"/>
      <c r="PSM1189" s="140"/>
      <c r="PSN1189" s="140"/>
      <c r="PSO1189" s="140"/>
      <c r="PSP1189" s="140"/>
      <c r="PSQ1189" s="140"/>
      <c r="PSR1189" s="140"/>
      <c r="PSS1189" s="140"/>
      <c r="PST1189" s="140"/>
      <c r="PSU1189" s="140"/>
      <c r="PSV1189" s="140"/>
      <c r="PSW1189" s="140"/>
      <c r="PSX1189" s="140"/>
      <c r="PSY1189" s="140"/>
      <c r="PSZ1189" s="140"/>
      <c r="PTA1189" s="140"/>
      <c r="PTB1189" s="140"/>
      <c r="PTC1189" s="140"/>
      <c r="PTD1189" s="140"/>
      <c r="PTE1189" s="140"/>
      <c r="PTF1189" s="140"/>
      <c r="PTG1189" s="140"/>
      <c r="PTH1189" s="140"/>
      <c r="PTI1189" s="140"/>
      <c r="PTJ1189" s="140"/>
      <c r="PTK1189" s="140"/>
      <c r="PTL1189" s="140"/>
      <c r="PTM1189" s="140"/>
      <c r="PTN1189" s="140"/>
      <c r="PTO1189" s="140"/>
      <c r="PTP1189" s="140"/>
      <c r="PTQ1189" s="140"/>
      <c r="PTR1189" s="140"/>
      <c r="PTS1189" s="140"/>
      <c r="PTT1189" s="140"/>
      <c r="PTU1189" s="140"/>
      <c r="PTV1189" s="140"/>
      <c r="PTW1189" s="140"/>
      <c r="PTX1189" s="140"/>
      <c r="PTY1189" s="140"/>
      <c r="PTZ1189" s="140"/>
      <c r="PUA1189" s="140"/>
      <c r="PUB1189" s="140"/>
      <c r="PUC1189" s="140"/>
      <c r="PUD1189" s="140"/>
      <c r="PUE1189" s="140"/>
      <c r="PUF1189" s="140"/>
      <c r="PUG1189" s="140"/>
      <c r="PUH1189" s="140"/>
      <c r="PUI1189" s="140"/>
      <c r="PUJ1189" s="140"/>
      <c r="PUK1189" s="140"/>
      <c r="PUL1189" s="140"/>
      <c r="PUM1189" s="140"/>
      <c r="PUN1189" s="140"/>
      <c r="PUO1189" s="140"/>
      <c r="PUP1189" s="140"/>
      <c r="PUQ1189" s="140"/>
      <c r="PUR1189" s="140"/>
      <c r="PUS1189" s="140"/>
      <c r="PUT1189" s="140"/>
      <c r="PUU1189" s="140"/>
      <c r="PUV1189" s="140"/>
      <c r="PUW1189" s="140"/>
      <c r="PUX1189" s="140"/>
      <c r="PUY1189" s="140"/>
      <c r="PUZ1189" s="140"/>
      <c r="PVA1189" s="140"/>
      <c r="PVB1189" s="140"/>
      <c r="PVC1189" s="140"/>
      <c r="PVD1189" s="140"/>
      <c r="PVE1189" s="140"/>
      <c r="PVF1189" s="140"/>
      <c r="PVG1189" s="140"/>
      <c r="PVH1189" s="140"/>
      <c r="PVI1189" s="140"/>
      <c r="PVJ1189" s="140"/>
      <c r="PVK1189" s="140"/>
      <c r="PVL1189" s="140"/>
      <c r="PVM1189" s="140"/>
      <c r="PVN1189" s="140"/>
      <c r="PVO1189" s="140"/>
      <c r="PVP1189" s="140"/>
      <c r="PVQ1189" s="140"/>
      <c r="PVR1189" s="140"/>
      <c r="PVS1189" s="140"/>
      <c r="PVT1189" s="140"/>
      <c r="PVU1189" s="140"/>
      <c r="PVV1189" s="140"/>
      <c r="PVW1189" s="140"/>
      <c r="PVX1189" s="140"/>
      <c r="PVY1189" s="140"/>
      <c r="PVZ1189" s="140"/>
      <c r="PWA1189" s="140"/>
      <c r="PWB1189" s="140"/>
      <c r="PWC1189" s="140"/>
      <c r="PWD1189" s="140"/>
      <c r="PWE1189" s="140"/>
      <c r="PWF1189" s="140"/>
      <c r="PWG1189" s="140"/>
      <c r="PWH1189" s="140"/>
      <c r="PWI1189" s="140"/>
      <c r="PWJ1189" s="140"/>
      <c r="PWK1189" s="140"/>
      <c r="PWL1189" s="140"/>
      <c r="PWM1189" s="140"/>
      <c r="PWN1189" s="140"/>
      <c r="PWO1189" s="140"/>
      <c r="PWP1189" s="140"/>
      <c r="PWQ1189" s="140"/>
      <c r="PWR1189" s="140"/>
      <c r="PWS1189" s="140"/>
      <c r="PWT1189" s="140"/>
      <c r="PWU1189" s="140"/>
      <c r="PWV1189" s="140"/>
      <c r="PWW1189" s="140"/>
      <c r="PWX1189" s="140"/>
      <c r="PWY1189" s="140"/>
      <c r="PWZ1189" s="140"/>
      <c r="PXA1189" s="140"/>
      <c r="PXB1189" s="140"/>
      <c r="PXC1189" s="140"/>
      <c r="PXD1189" s="140"/>
      <c r="PXE1189" s="140"/>
      <c r="PXF1189" s="140"/>
      <c r="PXG1189" s="140"/>
      <c r="PXH1189" s="140"/>
      <c r="PXI1189" s="140"/>
      <c r="PXJ1189" s="140"/>
      <c r="PXK1189" s="140"/>
      <c r="PXL1189" s="140"/>
      <c r="PXM1189" s="140"/>
      <c r="PXN1189" s="140"/>
      <c r="PXO1189" s="140"/>
      <c r="PXP1189" s="140"/>
      <c r="PXQ1189" s="140"/>
      <c r="PXR1189" s="140"/>
      <c r="PXS1189" s="140"/>
      <c r="PXT1189" s="140"/>
      <c r="PXU1189" s="140"/>
      <c r="PXV1189" s="140"/>
      <c r="PXW1189" s="140"/>
      <c r="PXX1189" s="140"/>
      <c r="PXY1189" s="140"/>
      <c r="PXZ1189" s="140"/>
      <c r="PYA1189" s="140"/>
      <c r="PYB1189" s="140"/>
      <c r="PYC1189" s="140"/>
      <c r="PYD1189" s="140"/>
      <c r="PYE1189" s="140"/>
      <c r="PYF1189" s="140"/>
      <c r="PYG1189" s="140"/>
      <c r="PYH1189" s="140"/>
      <c r="PYI1189" s="140"/>
      <c r="PYJ1189" s="140"/>
      <c r="PYK1189" s="140"/>
      <c r="PYL1189" s="140"/>
      <c r="PYM1189" s="140"/>
      <c r="PYN1189" s="140"/>
      <c r="PYO1189" s="140"/>
      <c r="PYP1189" s="140"/>
      <c r="PYQ1189" s="140"/>
      <c r="PYR1189" s="140"/>
      <c r="PYS1189" s="140"/>
      <c r="PYT1189" s="140"/>
      <c r="PYU1189" s="140"/>
      <c r="PYV1189" s="140"/>
      <c r="PYW1189" s="140"/>
      <c r="PYX1189" s="140"/>
      <c r="PYY1189" s="140"/>
      <c r="PYZ1189" s="140"/>
      <c r="PZA1189" s="140"/>
      <c r="PZB1189" s="140"/>
      <c r="PZC1189" s="140"/>
      <c r="PZD1189" s="140"/>
      <c r="PZE1189" s="140"/>
      <c r="PZF1189" s="140"/>
      <c r="PZG1189" s="140"/>
      <c r="PZH1189" s="140"/>
      <c r="PZI1189" s="140"/>
      <c r="PZJ1189" s="140"/>
      <c r="PZK1189" s="140"/>
      <c r="PZL1189" s="140"/>
      <c r="PZM1189" s="140"/>
      <c r="PZN1189" s="140"/>
      <c r="PZO1189" s="140"/>
      <c r="PZP1189" s="140"/>
      <c r="PZQ1189" s="140"/>
      <c r="PZR1189" s="140"/>
      <c r="PZS1189" s="140"/>
      <c r="PZT1189" s="140"/>
      <c r="PZU1189" s="140"/>
      <c r="PZV1189" s="140"/>
      <c r="PZW1189" s="140"/>
      <c r="PZX1189" s="140"/>
      <c r="PZY1189" s="140"/>
      <c r="PZZ1189" s="140"/>
      <c r="QAA1189" s="140"/>
      <c r="QAB1189" s="140"/>
      <c r="QAC1189" s="140"/>
      <c r="QAD1189" s="140"/>
      <c r="QAE1189" s="140"/>
      <c r="QAF1189" s="140"/>
      <c r="QAG1189" s="140"/>
      <c r="QAH1189" s="140"/>
      <c r="QAI1189" s="140"/>
      <c r="QAJ1189" s="140"/>
      <c r="QAK1189" s="140"/>
      <c r="QAL1189" s="140"/>
      <c r="QAM1189" s="140"/>
      <c r="QAN1189" s="140"/>
      <c r="QAO1189" s="140"/>
      <c r="QAP1189" s="140"/>
      <c r="QAQ1189" s="140"/>
      <c r="QAR1189" s="140"/>
      <c r="QAS1189" s="140"/>
      <c r="QAT1189" s="140"/>
      <c r="QAU1189" s="140"/>
      <c r="QAV1189" s="140"/>
      <c r="QAW1189" s="140"/>
      <c r="QAX1189" s="140"/>
      <c r="QAY1189" s="140"/>
      <c r="QAZ1189" s="140"/>
      <c r="QBA1189" s="140"/>
      <c r="QBB1189" s="140"/>
      <c r="QBC1189" s="140"/>
      <c r="QBD1189" s="140"/>
      <c r="QBE1189" s="140"/>
      <c r="QBF1189" s="140"/>
      <c r="QBG1189" s="140"/>
      <c r="QBH1189" s="140"/>
      <c r="QBI1189" s="140"/>
      <c r="QBJ1189" s="140"/>
      <c r="QBK1189" s="140"/>
      <c r="QBL1189" s="140"/>
      <c r="QBM1189" s="140"/>
      <c r="QBN1189" s="140"/>
      <c r="QBO1189" s="140"/>
      <c r="QBP1189" s="140"/>
      <c r="QBQ1189" s="140"/>
      <c r="QBR1189" s="140"/>
      <c r="QBS1189" s="140"/>
      <c r="QBT1189" s="140"/>
      <c r="QBU1189" s="140"/>
      <c r="QBV1189" s="140"/>
      <c r="QBW1189" s="140"/>
      <c r="QBX1189" s="140"/>
      <c r="QBY1189" s="140"/>
      <c r="QBZ1189" s="140"/>
      <c r="QCA1189" s="140"/>
      <c r="QCB1189" s="140"/>
      <c r="QCC1189" s="140"/>
      <c r="QCD1189" s="140"/>
      <c r="QCE1189" s="140"/>
      <c r="QCF1189" s="140"/>
      <c r="QCG1189" s="140"/>
      <c r="QCH1189" s="140"/>
      <c r="QCI1189" s="140"/>
      <c r="QCJ1189" s="140"/>
      <c r="QCK1189" s="140"/>
      <c r="QCL1189" s="140"/>
      <c r="QCM1189" s="140"/>
      <c r="QCN1189" s="140"/>
      <c r="QCO1189" s="140"/>
      <c r="QCP1189" s="140"/>
      <c r="QCQ1189" s="140"/>
      <c r="QCR1189" s="140"/>
      <c r="QCS1189" s="140"/>
      <c r="QCT1189" s="140"/>
      <c r="QCU1189" s="140"/>
      <c r="QCV1189" s="140"/>
      <c r="QCW1189" s="140"/>
      <c r="QCX1189" s="140"/>
      <c r="QCY1189" s="140"/>
      <c r="QCZ1189" s="140"/>
      <c r="QDA1189" s="140"/>
      <c r="QDB1189" s="140"/>
      <c r="QDC1189" s="140"/>
      <c r="QDD1189" s="140"/>
      <c r="QDE1189" s="140"/>
      <c r="QDF1189" s="140"/>
      <c r="QDG1189" s="140"/>
      <c r="QDH1189" s="140"/>
      <c r="QDI1189" s="140"/>
      <c r="QDJ1189" s="140"/>
      <c r="QDK1189" s="140"/>
      <c r="QDL1189" s="140"/>
      <c r="QDM1189" s="140"/>
      <c r="QDN1189" s="140"/>
      <c r="QDO1189" s="140"/>
      <c r="QDP1189" s="140"/>
      <c r="QDQ1189" s="140"/>
      <c r="QDR1189" s="140"/>
      <c r="QDS1189" s="140"/>
      <c r="QDT1189" s="140"/>
      <c r="QDU1189" s="140"/>
      <c r="QDV1189" s="140"/>
      <c r="QDW1189" s="140"/>
      <c r="QDX1189" s="140"/>
      <c r="QDY1189" s="140"/>
      <c r="QDZ1189" s="140"/>
      <c r="QEA1189" s="140"/>
      <c r="QEB1189" s="140"/>
      <c r="QEC1189" s="140"/>
      <c r="QED1189" s="140"/>
      <c r="QEE1189" s="140"/>
      <c r="QEF1189" s="140"/>
      <c r="QEG1189" s="140"/>
      <c r="QEH1189" s="140"/>
      <c r="QEI1189" s="140"/>
      <c r="QEJ1189" s="140"/>
      <c r="QEK1189" s="140"/>
      <c r="QEL1189" s="140"/>
      <c r="QEM1189" s="140"/>
      <c r="QEN1189" s="140"/>
      <c r="QEO1189" s="140"/>
      <c r="QEP1189" s="140"/>
      <c r="QEQ1189" s="140"/>
      <c r="QER1189" s="140"/>
      <c r="QES1189" s="140"/>
      <c r="QET1189" s="140"/>
      <c r="QEU1189" s="140"/>
      <c r="QEV1189" s="140"/>
      <c r="QEW1189" s="140"/>
      <c r="QEX1189" s="140"/>
      <c r="QEY1189" s="140"/>
      <c r="QEZ1189" s="140"/>
      <c r="QFA1189" s="140"/>
      <c r="QFB1189" s="140"/>
      <c r="QFC1189" s="140"/>
      <c r="QFD1189" s="140"/>
      <c r="QFE1189" s="140"/>
      <c r="QFF1189" s="140"/>
      <c r="QFG1189" s="140"/>
      <c r="QFH1189" s="140"/>
      <c r="QFI1189" s="140"/>
      <c r="QFJ1189" s="140"/>
      <c r="QFK1189" s="140"/>
      <c r="QFL1189" s="140"/>
      <c r="QFM1189" s="140"/>
      <c r="QFN1189" s="140"/>
      <c r="QFO1189" s="140"/>
      <c r="QFP1189" s="140"/>
      <c r="QFQ1189" s="140"/>
      <c r="QFR1189" s="140"/>
      <c r="QFS1189" s="140"/>
      <c r="QFT1189" s="140"/>
      <c r="QFU1189" s="140"/>
      <c r="QFV1189" s="140"/>
      <c r="QFW1189" s="140"/>
      <c r="QFX1189" s="140"/>
      <c r="QFY1189" s="140"/>
      <c r="QFZ1189" s="140"/>
      <c r="QGA1189" s="140"/>
      <c r="QGB1189" s="140"/>
      <c r="QGC1189" s="140"/>
      <c r="QGD1189" s="140"/>
      <c r="QGE1189" s="140"/>
      <c r="QGF1189" s="140"/>
      <c r="QGG1189" s="140"/>
      <c r="QGH1189" s="140"/>
      <c r="QGI1189" s="140"/>
      <c r="QGJ1189" s="140"/>
      <c r="QGK1189" s="140"/>
      <c r="QGL1189" s="140"/>
      <c r="QGM1189" s="140"/>
      <c r="QGN1189" s="140"/>
      <c r="QGO1189" s="140"/>
      <c r="QGP1189" s="140"/>
      <c r="QGQ1189" s="140"/>
      <c r="QGR1189" s="140"/>
      <c r="QGS1189" s="140"/>
      <c r="QGT1189" s="140"/>
      <c r="QGU1189" s="140"/>
      <c r="QGV1189" s="140"/>
      <c r="QGW1189" s="140"/>
      <c r="QGX1189" s="140"/>
      <c r="QGY1189" s="140"/>
      <c r="QGZ1189" s="140"/>
      <c r="QHA1189" s="140"/>
      <c r="QHB1189" s="140"/>
      <c r="QHC1189" s="140"/>
      <c r="QHD1189" s="140"/>
      <c r="QHE1189" s="140"/>
      <c r="QHF1189" s="140"/>
      <c r="QHG1189" s="140"/>
      <c r="QHH1189" s="140"/>
      <c r="QHI1189" s="140"/>
      <c r="QHJ1189" s="140"/>
      <c r="QHK1189" s="140"/>
      <c r="QHL1189" s="140"/>
      <c r="QHM1189" s="140"/>
      <c r="QHN1189" s="140"/>
      <c r="QHO1189" s="140"/>
      <c r="QHP1189" s="140"/>
      <c r="QHQ1189" s="140"/>
      <c r="QHR1189" s="140"/>
      <c r="QHS1189" s="140"/>
      <c r="QHT1189" s="140"/>
      <c r="QHU1189" s="140"/>
      <c r="QHV1189" s="140"/>
      <c r="QHW1189" s="140"/>
      <c r="QHX1189" s="140"/>
      <c r="QHY1189" s="140"/>
      <c r="QHZ1189" s="140"/>
      <c r="QIA1189" s="140"/>
      <c r="QIB1189" s="140"/>
      <c r="QIC1189" s="140"/>
      <c r="QID1189" s="140"/>
      <c r="QIE1189" s="140"/>
      <c r="QIF1189" s="140"/>
      <c r="QIG1189" s="140"/>
      <c r="QIH1189" s="140"/>
      <c r="QII1189" s="140"/>
      <c r="QIJ1189" s="140"/>
      <c r="QIK1189" s="140"/>
      <c r="QIL1189" s="140"/>
      <c r="QIM1189" s="140"/>
      <c r="QIN1189" s="140"/>
      <c r="QIO1189" s="140"/>
      <c r="QIP1189" s="140"/>
      <c r="QIQ1189" s="140"/>
      <c r="QIR1189" s="140"/>
      <c r="QIS1189" s="140"/>
      <c r="QIT1189" s="140"/>
      <c r="QIU1189" s="140"/>
      <c r="QIV1189" s="140"/>
      <c r="QIW1189" s="140"/>
      <c r="QIX1189" s="140"/>
      <c r="QIY1189" s="140"/>
      <c r="QIZ1189" s="140"/>
      <c r="QJA1189" s="140"/>
      <c r="QJB1189" s="140"/>
      <c r="QJC1189" s="140"/>
      <c r="QJD1189" s="140"/>
      <c r="QJE1189" s="140"/>
      <c r="QJF1189" s="140"/>
      <c r="QJG1189" s="140"/>
      <c r="QJH1189" s="140"/>
      <c r="QJI1189" s="140"/>
      <c r="QJJ1189" s="140"/>
      <c r="QJK1189" s="140"/>
      <c r="QJL1189" s="140"/>
      <c r="QJM1189" s="140"/>
      <c r="QJN1189" s="140"/>
      <c r="QJO1189" s="140"/>
      <c r="QJP1189" s="140"/>
      <c r="QJQ1189" s="140"/>
      <c r="QJR1189" s="140"/>
      <c r="QJS1189" s="140"/>
      <c r="QJT1189" s="140"/>
      <c r="QJU1189" s="140"/>
      <c r="QJV1189" s="140"/>
      <c r="QJW1189" s="140"/>
      <c r="QJX1189" s="140"/>
      <c r="QJY1189" s="140"/>
      <c r="QJZ1189" s="140"/>
      <c r="QKA1189" s="140"/>
      <c r="QKB1189" s="140"/>
      <c r="QKC1189" s="140"/>
      <c r="QKD1189" s="140"/>
      <c r="QKE1189" s="140"/>
      <c r="QKF1189" s="140"/>
      <c r="QKG1189" s="140"/>
      <c r="QKH1189" s="140"/>
      <c r="QKI1189" s="140"/>
      <c r="QKJ1189" s="140"/>
      <c r="QKK1189" s="140"/>
      <c r="QKL1189" s="140"/>
      <c r="QKM1189" s="140"/>
      <c r="QKN1189" s="140"/>
      <c r="QKO1189" s="140"/>
      <c r="QKP1189" s="140"/>
      <c r="QKQ1189" s="140"/>
      <c r="QKR1189" s="140"/>
      <c r="QKS1189" s="140"/>
      <c r="QKT1189" s="140"/>
      <c r="QKU1189" s="140"/>
      <c r="QKV1189" s="140"/>
      <c r="QKW1189" s="140"/>
      <c r="QKX1189" s="140"/>
      <c r="QKY1189" s="140"/>
      <c r="QKZ1189" s="140"/>
      <c r="QLA1189" s="140"/>
      <c r="QLB1189" s="140"/>
      <c r="QLC1189" s="140"/>
      <c r="QLD1189" s="140"/>
      <c r="QLE1189" s="140"/>
      <c r="QLF1189" s="140"/>
      <c r="QLG1189" s="140"/>
      <c r="QLH1189" s="140"/>
      <c r="QLI1189" s="140"/>
      <c r="QLJ1189" s="140"/>
      <c r="QLK1189" s="140"/>
      <c r="QLL1189" s="140"/>
      <c r="QLM1189" s="140"/>
      <c r="QLN1189" s="140"/>
      <c r="QLO1189" s="140"/>
      <c r="QLP1189" s="140"/>
      <c r="QLQ1189" s="140"/>
      <c r="QLR1189" s="140"/>
      <c r="QLS1189" s="140"/>
      <c r="QLT1189" s="140"/>
      <c r="QLU1189" s="140"/>
      <c r="QLV1189" s="140"/>
      <c r="QLW1189" s="140"/>
      <c r="QLX1189" s="140"/>
      <c r="QLY1189" s="140"/>
      <c r="QLZ1189" s="140"/>
      <c r="QMA1189" s="140"/>
      <c r="QMB1189" s="140"/>
      <c r="QMC1189" s="140"/>
      <c r="QMD1189" s="140"/>
      <c r="QME1189" s="140"/>
      <c r="QMF1189" s="140"/>
      <c r="QMG1189" s="140"/>
      <c r="QMH1189" s="140"/>
      <c r="QMI1189" s="140"/>
      <c r="QMJ1189" s="140"/>
      <c r="QMK1189" s="140"/>
      <c r="QML1189" s="140"/>
      <c r="QMM1189" s="140"/>
      <c r="QMN1189" s="140"/>
      <c r="QMO1189" s="140"/>
      <c r="QMP1189" s="140"/>
      <c r="QMQ1189" s="140"/>
      <c r="QMR1189" s="140"/>
      <c r="QMS1189" s="140"/>
      <c r="QMT1189" s="140"/>
      <c r="QMU1189" s="140"/>
      <c r="QMV1189" s="140"/>
      <c r="QMW1189" s="140"/>
      <c r="QMX1189" s="140"/>
      <c r="QMY1189" s="140"/>
      <c r="QMZ1189" s="140"/>
      <c r="QNA1189" s="140"/>
      <c r="QNB1189" s="140"/>
      <c r="QNC1189" s="140"/>
      <c r="QND1189" s="140"/>
      <c r="QNE1189" s="140"/>
      <c r="QNF1189" s="140"/>
      <c r="QNG1189" s="140"/>
      <c r="QNH1189" s="140"/>
      <c r="QNI1189" s="140"/>
      <c r="QNJ1189" s="140"/>
      <c r="QNK1189" s="140"/>
      <c r="QNL1189" s="140"/>
      <c r="QNM1189" s="140"/>
      <c r="QNN1189" s="140"/>
      <c r="QNO1189" s="140"/>
      <c r="QNP1189" s="140"/>
      <c r="QNQ1189" s="140"/>
      <c r="QNR1189" s="140"/>
      <c r="QNS1189" s="140"/>
      <c r="QNT1189" s="140"/>
      <c r="QNU1189" s="140"/>
      <c r="QNV1189" s="140"/>
      <c r="QNW1189" s="140"/>
      <c r="QNX1189" s="140"/>
      <c r="QNY1189" s="140"/>
      <c r="QNZ1189" s="140"/>
      <c r="QOA1189" s="140"/>
      <c r="QOB1189" s="140"/>
      <c r="QOC1189" s="140"/>
      <c r="QOD1189" s="140"/>
      <c r="QOE1189" s="140"/>
      <c r="QOF1189" s="140"/>
      <c r="QOG1189" s="140"/>
      <c r="QOH1189" s="140"/>
      <c r="QOI1189" s="140"/>
      <c r="QOJ1189" s="140"/>
      <c r="QOK1189" s="140"/>
      <c r="QOL1189" s="140"/>
      <c r="QOM1189" s="140"/>
      <c r="QON1189" s="140"/>
      <c r="QOO1189" s="140"/>
      <c r="QOP1189" s="140"/>
      <c r="QOQ1189" s="140"/>
      <c r="QOR1189" s="140"/>
      <c r="QOS1189" s="140"/>
      <c r="QOT1189" s="140"/>
      <c r="QOU1189" s="140"/>
      <c r="QOV1189" s="140"/>
      <c r="QOW1189" s="140"/>
      <c r="QOX1189" s="140"/>
      <c r="QOY1189" s="140"/>
      <c r="QOZ1189" s="140"/>
      <c r="QPA1189" s="140"/>
      <c r="QPB1189" s="140"/>
      <c r="QPC1189" s="140"/>
      <c r="QPD1189" s="140"/>
      <c r="QPE1189" s="140"/>
      <c r="QPF1189" s="140"/>
      <c r="QPG1189" s="140"/>
      <c r="QPH1189" s="140"/>
      <c r="QPI1189" s="140"/>
      <c r="QPJ1189" s="140"/>
      <c r="QPK1189" s="140"/>
      <c r="QPL1189" s="140"/>
      <c r="QPM1189" s="140"/>
      <c r="QPN1189" s="140"/>
      <c r="QPO1189" s="140"/>
      <c r="QPP1189" s="140"/>
      <c r="QPQ1189" s="140"/>
      <c r="QPR1189" s="140"/>
      <c r="QPS1189" s="140"/>
      <c r="QPT1189" s="140"/>
      <c r="QPU1189" s="140"/>
      <c r="QPV1189" s="140"/>
      <c r="QPW1189" s="140"/>
      <c r="QPX1189" s="140"/>
      <c r="QPY1189" s="140"/>
      <c r="QPZ1189" s="140"/>
      <c r="QQA1189" s="140"/>
      <c r="QQB1189" s="140"/>
      <c r="QQC1189" s="140"/>
      <c r="QQD1189" s="140"/>
      <c r="QQE1189" s="140"/>
      <c r="QQF1189" s="140"/>
      <c r="QQG1189" s="140"/>
      <c r="QQH1189" s="140"/>
      <c r="QQI1189" s="140"/>
      <c r="QQJ1189" s="140"/>
      <c r="QQK1189" s="140"/>
      <c r="QQL1189" s="140"/>
      <c r="QQM1189" s="140"/>
      <c r="QQN1189" s="140"/>
      <c r="QQO1189" s="140"/>
      <c r="QQP1189" s="140"/>
      <c r="QQQ1189" s="140"/>
      <c r="QQR1189" s="140"/>
      <c r="QQS1189" s="140"/>
      <c r="QQT1189" s="140"/>
      <c r="QQU1189" s="140"/>
      <c r="QQV1189" s="140"/>
      <c r="QQW1189" s="140"/>
      <c r="QQX1189" s="140"/>
      <c r="QQY1189" s="140"/>
      <c r="QQZ1189" s="140"/>
      <c r="QRA1189" s="140"/>
      <c r="QRB1189" s="140"/>
      <c r="QRC1189" s="140"/>
      <c r="QRD1189" s="140"/>
      <c r="QRE1189" s="140"/>
      <c r="QRF1189" s="140"/>
      <c r="QRG1189" s="140"/>
      <c r="QRH1189" s="140"/>
      <c r="QRI1189" s="140"/>
      <c r="QRJ1189" s="140"/>
      <c r="QRK1189" s="140"/>
      <c r="QRL1189" s="140"/>
      <c r="QRM1189" s="140"/>
      <c r="QRN1189" s="140"/>
      <c r="QRO1189" s="140"/>
      <c r="QRP1189" s="140"/>
      <c r="QRQ1189" s="140"/>
      <c r="QRR1189" s="140"/>
      <c r="QRS1189" s="140"/>
      <c r="QRT1189" s="140"/>
      <c r="QRU1189" s="140"/>
      <c r="QRV1189" s="140"/>
      <c r="QRW1189" s="140"/>
      <c r="QRX1189" s="140"/>
      <c r="QRY1189" s="140"/>
      <c r="QRZ1189" s="140"/>
      <c r="QSA1189" s="140"/>
      <c r="QSB1189" s="140"/>
      <c r="QSC1189" s="140"/>
      <c r="QSD1189" s="140"/>
      <c r="QSE1189" s="140"/>
      <c r="QSF1189" s="140"/>
      <c r="QSG1189" s="140"/>
      <c r="QSH1189" s="140"/>
      <c r="QSI1189" s="140"/>
      <c r="QSJ1189" s="140"/>
      <c r="QSK1189" s="140"/>
      <c r="QSL1189" s="140"/>
      <c r="QSM1189" s="140"/>
      <c r="QSN1189" s="140"/>
      <c r="QSO1189" s="140"/>
      <c r="QSP1189" s="140"/>
      <c r="QSQ1189" s="140"/>
      <c r="QSR1189" s="140"/>
      <c r="QSS1189" s="140"/>
      <c r="QST1189" s="140"/>
      <c r="QSU1189" s="140"/>
      <c r="QSV1189" s="140"/>
      <c r="QSW1189" s="140"/>
      <c r="QSX1189" s="140"/>
      <c r="QSY1189" s="140"/>
      <c r="QSZ1189" s="140"/>
      <c r="QTA1189" s="140"/>
      <c r="QTB1189" s="140"/>
      <c r="QTC1189" s="140"/>
      <c r="QTD1189" s="140"/>
      <c r="QTE1189" s="140"/>
      <c r="QTF1189" s="140"/>
      <c r="QTG1189" s="140"/>
      <c r="QTH1189" s="140"/>
      <c r="QTI1189" s="140"/>
      <c r="QTJ1189" s="140"/>
      <c r="QTK1189" s="140"/>
      <c r="QTL1189" s="140"/>
      <c r="QTM1189" s="140"/>
      <c r="QTN1189" s="140"/>
      <c r="QTO1189" s="140"/>
      <c r="QTP1189" s="140"/>
      <c r="QTQ1189" s="140"/>
      <c r="QTR1189" s="140"/>
      <c r="QTS1189" s="140"/>
      <c r="QTT1189" s="140"/>
      <c r="QTU1189" s="140"/>
      <c r="QTV1189" s="140"/>
      <c r="QTW1189" s="140"/>
      <c r="QTX1189" s="140"/>
      <c r="QTY1189" s="140"/>
      <c r="QTZ1189" s="140"/>
      <c r="QUA1189" s="140"/>
      <c r="QUB1189" s="140"/>
      <c r="QUC1189" s="140"/>
      <c r="QUD1189" s="140"/>
      <c r="QUE1189" s="140"/>
      <c r="QUF1189" s="140"/>
      <c r="QUG1189" s="140"/>
      <c r="QUH1189" s="140"/>
      <c r="QUI1189" s="140"/>
      <c r="QUJ1189" s="140"/>
      <c r="QUK1189" s="140"/>
      <c r="QUL1189" s="140"/>
      <c r="QUM1189" s="140"/>
      <c r="QUN1189" s="140"/>
      <c r="QUO1189" s="140"/>
      <c r="QUP1189" s="140"/>
      <c r="QUQ1189" s="140"/>
      <c r="QUR1189" s="140"/>
      <c r="QUS1189" s="140"/>
      <c r="QUT1189" s="140"/>
      <c r="QUU1189" s="140"/>
      <c r="QUV1189" s="140"/>
      <c r="QUW1189" s="140"/>
      <c r="QUX1189" s="140"/>
      <c r="QUY1189" s="140"/>
      <c r="QUZ1189" s="140"/>
      <c r="QVA1189" s="140"/>
      <c r="QVB1189" s="140"/>
      <c r="QVC1189" s="140"/>
      <c r="QVD1189" s="140"/>
      <c r="QVE1189" s="140"/>
      <c r="QVF1189" s="140"/>
      <c r="QVG1189" s="140"/>
      <c r="QVH1189" s="140"/>
      <c r="QVI1189" s="140"/>
      <c r="QVJ1189" s="140"/>
      <c r="QVK1189" s="140"/>
      <c r="QVL1189" s="140"/>
      <c r="QVM1189" s="140"/>
      <c r="QVN1189" s="140"/>
      <c r="QVO1189" s="140"/>
      <c r="QVP1189" s="140"/>
      <c r="QVQ1189" s="140"/>
      <c r="QVR1189" s="140"/>
      <c r="QVS1189" s="140"/>
      <c r="QVT1189" s="140"/>
      <c r="QVU1189" s="140"/>
      <c r="QVV1189" s="140"/>
      <c r="QVW1189" s="140"/>
      <c r="QVX1189" s="140"/>
      <c r="QVY1189" s="140"/>
      <c r="QVZ1189" s="140"/>
      <c r="QWA1189" s="140"/>
      <c r="QWB1189" s="140"/>
      <c r="QWC1189" s="140"/>
      <c r="QWD1189" s="140"/>
      <c r="QWE1189" s="140"/>
      <c r="QWF1189" s="140"/>
      <c r="QWG1189" s="140"/>
      <c r="QWH1189" s="140"/>
      <c r="QWI1189" s="140"/>
      <c r="QWJ1189" s="140"/>
      <c r="QWK1189" s="140"/>
      <c r="QWL1189" s="140"/>
      <c r="QWM1189" s="140"/>
      <c r="QWN1189" s="140"/>
      <c r="QWO1189" s="140"/>
      <c r="QWP1189" s="140"/>
      <c r="QWQ1189" s="140"/>
      <c r="QWR1189" s="140"/>
      <c r="QWS1189" s="140"/>
      <c r="QWT1189" s="140"/>
      <c r="QWU1189" s="140"/>
      <c r="QWV1189" s="140"/>
      <c r="QWW1189" s="140"/>
      <c r="QWX1189" s="140"/>
      <c r="QWY1189" s="140"/>
      <c r="QWZ1189" s="140"/>
      <c r="QXA1189" s="140"/>
      <c r="QXB1189" s="140"/>
      <c r="QXC1189" s="140"/>
      <c r="QXD1189" s="140"/>
      <c r="QXE1189" s="140"/>
      <c r="QXF1189" s="140"/>
      <c r="QXG1189" s="140"/>
      <c r="QXH1189" s="140"/>
      <c r="QXI1189" s="140"/>
      <c r="QXJ1189" s="140"/>
      <c r="QXK1189" s="140"/>
      <c r="QXL1189" s="140"/>
      <c r="QXM1189" s="140"/>
      <c r="QXN1189" s="140"/>
      <c r="QXO1189" s="140"/>
      <c r="QXP1189" s="140"/>
      <c r="QXQ1189" s="140"/>
      <c r="QXR1189" s="140"/>
      <c r="QXS1189" s="140"/>
      <c r="QXT1189" s="140"/>
      <c r="QXU1189" s="140"/>
      <c r="QXV1189" s="140"/>
      <c r="QXW1189" s="140"/>
      <c r="QXX1189" s="140"/>
      <c r="QXY1189" s="140"/>
      <c r="QXZ1189" s="140"/>
      <c r="QYA1189" s="140"/>
      <c r="QYB1189" s="140"/>
      <c r="QYC1189" s="140"/>
      <c r="QYD1189" s="140"/>
      <c r="QYE1189" s="140"/>
      <c r="QYF1189" s="140"/>
      <c r="QYG1189" s="140"/>
      <c r="QYH1189" s="140"/>
      <c r="QYI1189" s="140"/>
      <c r="QYJ1189" s="140"/>
      <c r="QYK1189" s="140"/>
      <c r="QYL1189" s="140"/>
      <c r="QYM1189" s="140"/>
      <c r="QYN1189" s="140"/>
      <c r="QYO1189" s="140"/>
      <c r="QYP1189" s="140"/>
      <c r="QYQ1189" s="140"/>
      <c r="QYR1189" s="140"/>
      <c r="QYS1189" s="140"/>
      <c r="QYT1189" s="140"/>
      <c r="QYU1189" s="140"/>
      <c r="QYV1189" s="140"/>
      <c r="QYW1189" s="140"/>
      <c r="QYX1189" s="140"/>
      <c r="QYY1189" s="140"/>
      <c r="QYZ1189" s="140"/>
      <c r="QZA1189" s="140"/>
      <c r="QZB1189" s="140"/>
      <c r="QZC1189" s="140"/>
      <c r="QZD1189" s="140"/>
      <c r="QZE1189" s="140"/>
      <c r="QZF1189" s="140"/>
      <c r="QZG1189" s="140"/>
      <c r="QZH1189" s="140"/>
      <c r="QZI1189" s="140"/>
      <c r="QZJ1189" s="140"/>
      <c r="QZK1189" s="140"/>
      <c r="QZL1189" s="140"/>
      <c r="QZM1189" s="140"/>
      <c r="QZN1189" s="140"/>
      <c r="QZO1189" s="140"/>
      <c r="QZP1189" s="140"/>
      <c r="QZQ1189" s="140"/>
      <c r="QZR1189" s="140"/>
      <c r="QZS1189" s="140"/>
      <c r="QZT1189" s="140"/>
      <c r="QZU1189" s="140"/>
      <c r="QZV1189" s="140"/>
      <c r="QZW1189" s="140"/>
      <c r="QZX1189" s="140"/>
      <c r="QZY1189" s="140"/>
      <c r="QZZ1189" s="140"/>
      <c r="RAA1189" s="140"/>
      <c r="RAB1189" s="140"/>
      <c r="RAC1189" s="140"/>
      <c r="RAD1189" s="140"/>
      <c r="RAE1189" s="140"/>
      <c r="RAF1189" s="140"/>
      <c r="RAG1189" s="140"/>
      <c r="RAH1189" s="140"/>
      <c r="RAI1189" s="140"/>
      <c r="RAJ1189" s="140"/>
      <c r="RAK1189" s="140"/>
      <c r="RAL1189" s="140"/>
      <c r="RAM1189" s="140"/>
      <c r="RAN1189" s="140"/>
      <c r="RAO1189" s="140"/>
      <c r="RAP1189" s="140"/>
      <c r="RAQ1189" s="140"/>
      <c r="RAR1189" s="140"/>
      <c r="RAS1189" s="140"/>
      <c r="RAT1189" s="140"/>
      <c r="RAU1189" s="140"/>
      <c r="RAV1189" s="140"/>
      <c r="RAW1189" s="140"/>
      <c r="RAX1189" s="140"/>
      <c r="RAY1189" s="140"/>
      <c r="RAZ1189" s="140"/>
      <c r="RBA1189" s="140"/>
      <c r="RBB1189" s="140"/>
      <c r="RBC1189" s="140"/>
      <c r="RBD1189" s="140"/>
      <c r="RBE1189" s="140"/>
      <c r="RBF1189" s="140"/>
      <c r="RBG1189" s="140"/>
      <c r="RBH1189" s="140"/>
      <c r="RBI1189" s="140"/>
      <c r="RBJ1189" s="140"/>
      <c r="RBK1189" s="140"/>
      <c r="RBL1189" s="140"/>
      <c r="RBM1189" s="140"/>
      <c r="RBN1189" s="140"/>
      <c r="RBO1189" s="140"/>
      <c r="RBP1189" s="140"/>
      <c r="RBQ1189" s="140"/>
      <c r="RBR1189" s="140"/>
      <c r="RBS1189" s="140"/>
      <c r="RBT1189" s="140"/>
      <c r="RBU1189" s="140"/>
      <c r="RBV1189" s="140"/>
      <c r="RBW1189" s="140"/>
      <c r="RBX1189" s="140"/>
      <c r="RBY1189" s="140"/>
      <c r="RBZ1189" s="140"/>
      <c r="RCA1189" s="140"/>
      <c r="RCB1189" s="140"/>
      <c r="RCC1189" s="140"/>
      <c r="RCD1189" s="140"/>
      <c r="RCE1189" s="140"/>
      <c r="RCF1189" s="140"/>
      <c r="RCG1189" s="140"/>
      <c r="RCH1189" s="140"/>
      <c r="RCI1189" s="140"/>
      <c r="RCJ1189" s="140"/>
      <c r="RCK1189" s="140"/>
      <c r="RCL1189" s="140"/>
      <c r="RCM1189" s="140"/>
      <c r="RCN1189" s="140"/>
      <c r="RCO1189" s="140"/>
      <c r="RCP1189" s="140"/>
      <c r="RCQ1189" s="140"/>
      <c r="RCR1189" s="140"/>
      <c r="RCS1189" s="140"/>
      <c r="RCT1189" s="140"/>
      <c r="RCU1189" s="140"/>
      <c r="RCV1189" s="140"/>
      <c r="RCW1189" s="140"/>
      <c r="RCX1189" s="140"/>
      <c r="RCY1189" s="140"/>
      <c r="RCZ1189" s="140"/>
      <c r="RDA1189" s="140"/>
      <c r="RDB1189" s="140"/>
      <c r="RDC1189" s="140"/>
      <c r="RDD1189" s="140"/>
      <c r="RDE1189" s="140"/>
      <c r="RDF1189" s="140"/>
      <c r="RDG1189" s="140"/>
      <c r="RDH1189" s="140"/>
      <c r="RDI1189" s="140"/>
      <c r="RDJ1189" s="140"/>
      <c r="RDK1189" s="140"/>
      <c r="RDL1189" s="140"/>
      <c r="RDM1189" s="140"/>
      <c r="RDN1189" s="140"/>
      <c r="RDO1189" s="140"/>
      <c r="RDP1189" s="140"/>
      <c r="RDQ1189" s="140"/>
      <c r="RDR1189" s="140"/>
      <c r="RDS1189" s="140"/>
      <c r="RDT1189" s="140"/>
      <c r="RDU1189" s="140"/>
      <c r="RDV1189" s="140"/>
      <c r="RDW1189" s="140"/>
      <c r="RDX1189" s="140"/>
      <c r="RDY1189" s="140"/>
      <c r="RDZ1189" s="140"/>
      <c r="REA1189" s="140"/>
      <c r="REB1189" s="140"/>
      <c r="REC1189" s="140"/>
      <c r="RED1189" s="140"/>
      <c r="REE1189" s="140"/>
      <c r="REF1189" s="140"/>
      <c r="REG1189" s="140"/>
      <c r="REH1189" s="140"/>
      <c r="REI1189" s="140"/>
      <c r="REJ1189" s="140"/>
      <c r="REK1189" s="140"/>
      <c r="REL1189" s="140"/>
      <c r="REM1189" s="140"/>
      <c r="REN1189" s="140"/>
      <c r="REO1189" s="140"/>
      <c r="REP1189" s="140"/>
      <c r="REQ1189" s="140"/>
      <c r="RER1189" s="140"/>
      <c r="RES1189" s="140"/>
      <c r="RET1189" s="140"/>
      <c r="REU1189" s="140"/>
      <c r="REV1189" s="140"/>
      <c r="REW1189" s="140"/>
      <c r="REX1189" s="140"/>
      <c r="REY1189" s="140"/>
      <c r="REZ1189" s="140"/>
      <c r="RFA1189" s="140"/>
      <c r="RFB1189" s="140"/>
      <c r="RFC1189" s="140"/>
      <c r="RFD1189" s="140"/>
      <c r="RFE1189" s="140"/>
      <c r="RFF1189" s="140"/>
      <c r="RFG1189" s="140"/>
      <c r="RFH1189" s="140"/>
      <c r="RFI1189" s="140"/>
      <c r="RFJ1189" s="140"/>
      <c r="RFK1189" s="140"/>
      <c r="RFL1189" s="140"/>
      <c r="RFM1189" s="140"/>
      <c r="RFN1189" s="140"/>
      <c r="RFO1189" s="140"/>
      <c r="RFP1189" s="140"/>
      <c r="RFQ1189" s="140"/>
      <c r="RFR1189" s="140"/>
      <c r="RFS1189" s="140"/>
      <c r="RFT1189" s="140"/>
      <c r="RFU1189" s="140"/>
      <c r="RFV1189" s="140"/>
      <c r="RFW1189" s="140"/>
      <c r="RFX1189" s="140"/>
      <c r="RFY1189" s="140"/>
      <c r="RFZ1189" s="140"/>
      <c r="RGA1189" s="140"/>
      <c r="RGB1189" s="140"/>
      <c r="RGC1189" s="140"/>
      <c r="RGD1189" s="140"/>
      <c r="RGE1189" s="140"/>
      <c r="RGF1189" s="140"/>
      <c r="RGG1189" s="140"/>
      <c r="RGH1189" s="140"/>
      <c r="RGI1189" s="140"/>
      <c r="RGJ1189" s="140"/>
      <c r="RGK1189" s="140"/>
      <c r="RGL1189" s="140"/>
      <c r="RGM1189" s="140"/>
      <c r="RGN1189" s="140"/>
      <c r="RGO1189" s="140"/>
      <c r="RGP1189" s="140"/>
      <c r="RGQ1189" s="140"/>
      <c r="RGR1189" s="140"/>
      <c r="RGS1189" s="140"/>
      <c r="RGT1189" s="140"/>
      <c r="RGU1189" s="140"/>
      <c r="RGV1189" s="140"/>
      <c r="RGW1189" s="140"/>
      <c r="RGX1189" s="140"/>
      <c r="RGY1189" s="140"/>
      <c r="RGZ1189" s="140"/>
      <c r="RHA1189" s="140"/>
      <c r="RHB1189" s="140"/>
      <c r="RHC1189" s="140"/>
      <c r="RHD1189" s="140"/>
      <c r="RHE1189" s="140"/>
      <c r="RHF1189" s="140"/>
      <c r="RHG1189" s="140"/>
      <c r="RHH1189" s="140"/>
      <c r="RHI1189" s="140"/>
      <c r="RHJ1189" s="140"/>
      <c r="RHK1189" s="140"/>
      <c r="RHL1189" s="140"/>
      <c r="RHM1189" s="140"/>
      <c r="RHN1189" s="140"/>
      <c r="RHO1189" s="140"/>
      <c r="RHP1189" s="140"/>
      <c r="RHQ1189" s="140"/>
      <c r="RHR1189" s="140"/>
      <c r="RHS1189" s="140"/>
      <c r="RHT1189" s="140"/>
      <c r="RHU1189" s="140"/>
      <c r="RHV1189" s="140"/>
      <c r="RHW1189" s="140"/>
      <c r="RHX1189" s="140"/>
      <c r="RHY1189" s="140"/>
      <c r="RHZ1189" s="140"/>
      <c r="RIA1189" s="140"/>
      <c r="RIB1189" s="140"/>
      <c r="RIC1189" s="140"/>
      <c r="RID1189" s="140"/>
      <c r="RIE1189" s="140"/>
      <c r="RIF1189" s="140"/>
      <c r="RIG1189" s="140"/>
      <c r="RIH1189" s="140"/>
      <c r="RII1189" s="140"/>
      <c r="RIJ1189" s="140"/>
      <c r="RIK1189" s="140"/>
      <c r="RIL1189" s="140"/>
      <c r="RIM1189" s="140"/>
      <c r="RIN1189" s="140"/>
      <c r="RIO1189" s="140"/>
      <c r="RIP1189" s="140"/>
      <c r="RIQ1189" s="140"/>
      <c r="RIR1189" s="140"/>
      <c r="RIS1189" s="140"/>
      <c r="RIT1189" s="140"/>
      <c r="RIU1189" s="140"/>
      <c r="RIV1189" s="140"/>
      <c r="RIW1189" s="140"/>
      <c r="RIX1189" s="140"/>
      <c r="RIY1189" s="140"/>
      <c r="RIZ1189" s="140"/>
      <c r="RJA1189" s="140"/>
      <c r="RJB1189" s="140"/>
      <c r="RJC1189" s="140"/>
      <c r="RJD1189" s="140"/>
      <c r="RJE1189" s="140"/>
      <c r="RJF1189" s="140"/>
      <c r="RJG1189" s="140"/>
      <c r="RJH1189" s="140"/>
      <c r="RJI1189" s="140"/>
      <c r="RJJ1189" s="140"/>
      <c r="RJK1189" s="140"/>
      <c r="RJL1189" s="140"/>
      <c r="RJM1189" s="140"/>
      <c r="RJN1189" s="140"/>
      <c r="RJO1189" s="140"/>
      <c r="RJP1189" s="140"/>
      <c r="RJQ1189" s="140"/>
      <c r="RJR1189" s="140"/>
      <c r="RJS1189" s="140"/>
      <c r="RJT1189" s="140"/>
      <c r="RJU1189" s="140"/>
      <c r="RJV1189" s="140"/>
      <c r="RJW1189" s="140"/>
      <c r="RJX1189" s="140"/>
      <c r="RJY1189" s="140"/>
      <c r="RJZ1189" s="140"/>
      <c r="RKA1189" s="140"/>
      <c r="RKB1189" s="140"/>
      <c r="RKC1189" s="140"/>
      <c r="RKD1189" s="140"/>
      <c r="RKE1189" s="140"/>
      <c r="RKF1189" s="140"/>
      <c r="RKG1189" s="140"/>
      <c r="RKH1189" s="140"/>
      <c r="RKI1189" s="140"/>
      <c r="RKJ1189" s="140"/>
      <c r="RKK1189" s="140"/>
      <c r="RKL1189" s="140"/>
      <c r="RKM1189" s="140"/>
      <c r="RKN1189" s="140"/>
      <c r="RKO1189" s="140"/>
      <c r="RKP1189" s="140"/>
      <c r="RKQ1189" s="140"/>
      <c r="RKR1189" s="140"/>
      <c r="RKS1189" s="140"/>
      <c r="RKT1189" s="140"/>
      <c r="RKU1189" s="140"/>
      <c r="RKV1189" s="140"/>
      <c r="RKW1189" s="140"/>
      <c r="RKX1189" s="140"/>
      <c r="RKY1189" s="140"/>
      <c r="RKZ1189" s="140"/>
      <c r="RLA1189" s="140"/>
      <c r="RLB1189" s="140"/>
      <c r="RLC1189" s="140"/>
      <c r="RLD1189" s="140"/>
      <c r="RLE1189" s="140"/>
      <c r="RLF1189" s="140"/>
      <c r="RLG1189" s="140"/>
      <c r="RLH1189" s="140"/>
      <c r="RLI1189" s="140"/>
      <c r="RLJ1189" s="140"/>
      <c r="RLK1189" s="140"/>
      <c r="RLL1189" s="140"/>
      <c r="RLM1189" s="140"/>
      <c r="RLN1189" s="140"/>
      <c r="RLO1189" s="140"/>
      <c r="RLP1189" s="140"/>
      <c r="RLQ1189" s="140"/>
      <c r="RLR1189" s="140"/>
      <c r="RLS1189" s="140"/>
      <c r="RLT1189" s="140"/>
      <c r="RLU1189" s="140"/>
      <c r="RLV1189" s="140"/>
      <c r="RLW1189" s="140"/>
      <c r="RLX1189" s="140"/>
      <c r="RLY1189" s="140"/>
      <c r="RLZ1189" s="140"/>
      <c r="RMA1189" s="140"/>
      <c r="RMB1189" s="140"/>
      <c r="RMC1189" s="140"/>
      <c r="RMD1189" s="140"/>
      <c r="RME1189" s="140"/>
      <c r="RMF1189" s="140"/>
      <c r="RMG1189" s="140"/>
      <c r="RMH1189" s="140"/>
      <c r="RMI1189" s="140"/>
      <c r="RMJ1189" s="140"/>
      <c r="RMK1189" s="140"/>
      <c r="RML1189" s="140"/>
      <c r="RMM1189" s="140"/>
      <c r="RMN1189" s="140"/>
      <c r="RMO1189" s="140"/>
      <c r="RMP1189" s="140"/>
      <c r="RMQ1189" s="140"/>
      <c r="RMR1189" s="140"/>
      <c r="RMS1189" s="140"/>
      <c r="RMT1189" s="140"/>
      <c r="RMU1189" s="140"/>
      <c r="RMV1189" s="140"/>
      <c r="RMW1189" s="140"/>
      <c r="RMX1189" s="140"/>
      <c r="RMY1189" s="140"/>
      <c r="RMZ1189" s="140"/>
      <c r="RNA1189" s="140"/>
      <c r="RNB1189" s="140"/>
      <c r="RNC1189" s="140"/>
      <c r="RND1189" s="140"/>
      <c r="RNE1189" s="140"/>
      <c r="RNF1189" s="140"/>
      <c r="RNG1189" s="140"/>
      <c r="RNH1189" s="140"/>
      <c r="RNI1189" s="140"/>
      <c r="RNJ1189" s="140"/>
      <c r="RNK1189" s="140"/>
      <c r="RNL1189" s="140"/>
      <c r="RNM1189" s="140"/>
      <c r="RNN1189" s="140"/>
      <c r="RNO1189" s="140"/>
      <c r="RNP1189" s="140"/>
      <c r="RNQ1189" s="140"/>
      <c r="RNR1189" s="140"/>
      <c r="RNS1189" s="140"/>
      <c r="RNT1189" s="140"/>
      <c r="RNU1189" s="140"/>
      <c r="RNV1189" s="140"/>
      <c r="RNW1189" s="140"/>
      <c r="RNX1189" s="140"/>
      <c r="RNY1189" s="140"/>
      <c r="RNZ1189" s="140"/>
      <c r="ROA1189" s="140"/>
      <c r="ROB1189" s="140"/>
      <c r="ROC1189" s="140"/>
      <c r="ROD1189" s="140"/>
      <c r="ROE1189" s="140"/>
      <c r="ROF1189" s="140"/>
      <c r="ROG1189" s="140"/>
      <c r="ROH1189" s="140"/>
      <c r="ROI1189" s="140"/>
      <c r="ROJ1189" s="140"/>
      <c r="ROK1189" s="140"/>
      <c r="ROL1189" s="140"/>
      <c r="ROM1189" s="140"/>
      <c r="RON1189" s="140"/>
      <c r="ROO1189" s="140"/>
      <c r="ROP1189" s="140"/>
      <c r="ROQ1189" s="140"/>
      <c r="ROR1189" s="140"/>
      <c r="ROS1189" s="140"/>
      <c r="ROT1189" s="140"/>
      <c r="ROU1189" s="140"/>
      <c r="ROV1189" s="140"/>
      <c r="ROW1189" s="140"/>
      <c r="ROX1189" s="140"/>
      <c r="ROY1189" s="140"/>
      <c r="ROZ1189" s="140"/>
      <c r="RPA1189" s="140"/>
      <c r="RPB1189" s="140"/>
      <c r="RPC1189" s="140"/>
      <c r="RPD1189" s="140"/>
      <c r="RPE1189" s="140"/>
      <c r="RPF1189" s="140"/>
      <c r="RPG1189" s="140"/>
      <c r="RPH1189" s="140"/>
      <c r="RPI1189" s="140"/>
      <c r="RPJ1189" s="140"/>
      <c r="RPK1189" s="140"/>
      <c r="RPL1189" s="140"/>
      <c r="RPM1189" s="140"/>
      <c r="RPN1189" s="140"/>
      <c r="RPO1189" s="140"/>
      <c r="RPP1189" s="140"/>
      <c r="RPQ1189" s="140"/>
      <c r="RPR1189" s="140"/>
      <c r="RPS1189" s="140"/>
      <c r="RPT1189" s="140"/>
      <c r="RPU1189" s="140"/>
      <c r="RPV1189" s="140"/>
      <c r="RPW1189" s="140"/>
      <c r="RPX1189" s="140"/>
      <c r="RPY1189" s="140"/>
      <c r="RPZ1189" s="140"/>
      <c r="RQA1189" s="140"/>
      <c r="RQB1189" s="140"/>
      <c r="RQC1189" s="140"/>
      <c r="RQD1189" s="140"/>
      <c r="RQE1189" s="140"/>
      <c r="RQF1189" s="140"/>
      <c r="RQG1189" s="140"/>
      <c r="RQH1189" s="140"/>
      <c r="RQI1189" s="140"/>
      <c r="RQJ1189" s="140"/>
      <c r="RQK1189" s="140"/>
      <c r="RQL1189" s="140"/>
      <c r="RQM1189" s="140"/>
      <c r="RQN1189" s="140"/>
      <c r="RQO1189" s="140"/>
      <c r="RQP1189" s="140"/>
      <c r="RQQ1189" s="140"/>
      <c r="RQR1189" s="140"/>
      <c r="RQS1189" s="140"/>
      <c r="RQT1189" s="140"/>
      <c r="RQU1189" s="140"/>
      <c r="RQV1189" s="140"/>
      <c r="RQW1189" s="140"/>
      <c r="RQX1189" s="140"/>
      <c r="RQY1189" s="140"/>
      <c r="RQZ1189" s="140"/>
      <c r="RRA1189" s="140"/>
      <c r="RRB1189" s="140"/>
      <c r="RRC1189" s="140"/>
      <c r="RRD1189" s="140"/>
      <c r="RRE1189" s="140"/>
      <c r="RRF1189" s="140"/>
      <c r="RRG1189" s="140"/>
      <c r="RRH1189" s="140"/>
      <c r="RRI1189" s="140"/>
      <c r="RRJ1189" s="140"/>
      <c r="RRK1189" s="140"/>
      <c r="RRL1189" s="140"/>
      <c r="RRM1189" s="140"/>
      <c r="RRN1189" s="140"/>
      <c r="RRO1189" s="140"/>
      <c r="RRP1189" s="140"/>
      <c r="RRQ1189" s="140"/>
      <c r="RRR1189" s="140"/>
      <c r="RRS1189" s="140"/>
      <c r="RRT1189" s="140"/>
      <c r="RRU1189" s="140"/>
      <c r="RRV1189" s="140"/>
      <c r="RRW1189" s="140"/>
      <c r="RRX1189" s="140"/>
      <c r="RRY1189" s="140"/>
      <c r="RRZ1189" s="140"/>
      <c r="RSA1189" s="140"/>
      <c r="RSB1189" s="140"/>
      <c r="RSC1189" s="140"/>
      <c r="RSD1189" s="140"/>
      <c r="RSE1189" s="140"/>
      <c r="RSF1189" s="140"/>
      <c r="RSG1189" s="140"/>
      <c r="RSH1189" s="140"/>
      <c r="RSI1189" s="140"/>
      <c r="RSJ1189" s="140"/>
      <c r="RSK1189" s="140"/>
      <c r="RSL1189" s="140"/>
      <c r="RSM1189" s="140"/>
      <c r="RSN1189" s="140"/>
      <c r="RSO1189" s="140"/>
      <c r="RSP1189" s="140"/>
      <c r="RSQ1189" s="140"/>
      <c r="RSR1189" s="140"/>
      <c r="RSS1189" s="140"/>
      <c r="RST1189" s="140"/>
      <c r="RSU1189" s="140"/>
      <c r="RSV1189" s="140"/>
      <c r="RSW1189" s="140"/>
      <c r="RSX1189" s="140"/>
      <c r="RSY1189" s="140"/>
      <c r="RSZ1189" s="140"/>
      <c r="RTA1189" s="140"/>
      <c r="RTB1189" s="140"/>
      <c r="RTC1189" s="140"/>
      <c r="RTD1189" s="140"/>
      <c r="RTE1189" s="140"/>
      <c r="RTF1189" s="140"/>
      <c r="RTG1189" s="140"/>
      <c r="RTH1189" s="140"/>
      <c r="RTI1189" s="140"/>
      <c r="RTJ1189" s="140"/>
      <c r="RTK1189" s="140"/>
      <c r="RTL1189" s="140"/>
      <c r="RTM1189" s="140"/>
      <c r="RTN1189" s="140"/>
      <c r="RTO1189" s="140"/>
      <c r="RTP1189" s="140"/>
      <c r="RTQ1189" s="140"/>
      <c r="RTR1189" s="140"/>
      <c r="RTS1189" s="140"/>
      <c r="RTT1189" s="140"/>
      <c r="RTU1189" s="140"/>
      <c r="RTV1189" s="140"/>
      <c r="RTW1189" s="140"/>
      <c r="RTX1189" s="140"/>
      <c r="RTY1189" s="140"/>
      <c r="RTZ1189" s="140"/>
      <c r="RUA1189" s="140"/>
      <c r="RUB1189" s="140"/>
      <c r="RUC1189" s="140"/>
      <c r="RUD1189" s="140"/>
      <c r="RUE1189" s="140"/>
      <c r="RUF1189" s="140"/>
      <c r="RUG1189" s="140"/>
      <c r="RUH1189" s="140"/>
      <c r="RUI1189" s="140"/>
      <c r="RUJ1189" s="140"/>
      <c r="RUK1189" s="140"/>
      <c r="RUL1189" s="140"/>
      <c r="RUM1189" s="140"/>
      <c r="RUN1189" s="140"/>
      <c r="RUO1189" s="140"/>
      <c r="RUP1189" s="140"/>
      <c r="RUQ1189" s="140"/>
      <c r="RUR1189" s="140"/>
      <c r="RUS1189" s="140"/>
      <c r="RUT1189" s="140"/>
      <c r="RUU1189" s="140"/>
      <c r="RUV1189" s="140"/>
      <c r="RUW1189" s="140"/>
      <c r="RUX1189" s="140"/>
      <c r="RUY1189" s="140"/>
      <c r="RUZ1189" s="140"/>
      <c r="RVA1189" s="140"/>
      <c r="RVB1189" s="140"/>
      <c r="RVC1189" s="140"/>
      <c r="RVD1189" s="140"/>
      <c r="RVE1189" s="140"/>
      <c r="RVF1189" s="140"/>
      <c r="RVG1189" s="140"/>
      <c r="RVH1189" s="140"/>
      <c r="RVI1189" s="140"/>
      <c r="RVJ1189" s="140"/>
      <c r="RVK1189" s="140"/>
      <c r="RVL1189" s="140"/>
      <c r="RVM1189" s="140"/>
      <c r="RVN1189" s="140"/>
      <c r="RVO1189" s="140"/>
      <c r="RVP1189" s="140"/>
      <c r="RVQ1189" s="140"/>
      <c r="RVR1189" s="140"/>
      <c r="RVS1189" s="140"/>
      <c r="RVT1189" s="140"/>
      <c r="RVU1189" s="140"/>
      <c r="RVV1189" s="140"/>
      <c r="RVW1189" s="140"/>
      <c r="RVX1189" s="140"/>
      <c r="RVY1189" s="140"/>
      <c r="RVZ1189" s="140"/>
      <c r="RWA1189" s="140"/>
      <c r="RWB1189" s="140"/>
      <c r="RWC1189" s="140"/>
      <c r="RWD1189" s="140"/>
      <c r="RWE1189" s="140"/>
      <c r="RWF1189" s="140"/>
      <c r="RWG1189" s="140"/>
      <c r="RWH1189" s="140"/>
      <c r="RWI1189" s="140"/>
      <c r="RWJ1189" s="140"/>
      <c r="RWK1189" s="140"/>
      <c r="RWL1189" s="140"/>
      <c r="RWM1189" s="140"/>
      <c r="RWN1189" s="140"/>
      <c r="RWO1189" s="140"/>
      <c r="RWP1189" s="140"/>
      <c r="RWQ1189" s="140"/>
      <c r="RWR1189" s="140"/>
      <c r="RWS1189" s="140"/>
      <c r="RWT1189" s="140"/>
      <c r="RWU1189" s="140"/>
      <c r="RWV1189" s="140"/>
      <c r="RWW1189" s="140"/>
      <c r="RWX1189" s="140"/>
      <c r="RWY1189" s="140"/>
      <c r="RWZ1189" s="140"/>
      <c r="RXA1189" s="140"/>
      <c r="RXB1189" s="140"/>
      <c r="RXC1189" s="140"/>
      <c r="RXD1189" s="140"/>
      <c r="RXE1189" s="140"/>
      <c r="RXF1189" s="140"/>
      <c r="RXG1189" s="140"/>
      <c r="RXH1189" s="140"/>
      <c r="RXI1189" s="140"/>
      <c r="RXJ1189" s="140"/>
      <c r="RXK1189" s="140"/>
      <c r="RXL1189" s="140"/>
      <c r="RXM1189" s="140"/>
      <c r="RXN1189" s="140"/>
      <c r="RXO1189" s="140"/>
      <c r="RXP1189" s="140"/>
      <c r="RXQ1189" s="140"/>
      <c r="RXR1189" s="140"/>
      <c r="RXS1189" s="140"/>
      <c r="RXT1189" s="140"/>
      <c r="RXU1189" s="140"/>
      <c r="RXV1189" s="140"/>
      <c r="RXW1189" s="140"/>
      <c r="RXX1189" s="140"/>
      <c r="RXY1189" s="140"/>
      <c r="RXZ1189" s="140"/>
      <c r="RYA1189" s="140"/>
      <c r="RYB1189" s="140"/>
      <c r="RYC1189" s="140"/>
      <c r="RYD1189" s="140"/>
      <c r="RYE1189" s="140"/>
      <c r="RYF1189" s="140"/>
      <c r="RYG1189" s="140"/>
      <c r="RYH1189" s="140"/>
      <c r="RYI1189" s="140"/>
      <c r="RYJ1189" s="140"/>
      <c r="RYK1189" s="140"/>
      <c r="RYL1189" s="140"/>
      <c r="RYM1189" s="140"/>
      <c r="RYN1189" s="140"/>
      <c r="RYO1189" s="140"/>
      <c r="RYP1189" s="140"/>
      <c r="RYQ1189" s="140"/>
      <c r="RYR1189" s="140"/>
      <c r="RYS1189" s="140"/>
      <c r="RYT1189" s="140"/>
      <c r="RYU1189" s="140"/>
      <c r="RYV1189" s="140"/>
      <c r="RYW1189" s="140"/>
      <c r="RYX1189" s="140"/>
      <c r="RYY1189" s="140"/>
      <c r="RYZ1189" s="140"/>
      <c r="RZA1189" s="140"/>
      <c r="RZB1189" s="140"/>
      <c r="RZC1189" s="140"/>
      <c r="RZD1189" s="140"/>
      <c r="RZE1189" s="140"/>
      <c r="RZF1189" s="140"/>
      <c r="RZG1189" s="140"/>
      <c r="RZH1189" s="140"/>
      <c r="RZI1189" s="140"/>
      <c r="RZJ1189" s="140"/>
      <c r="RZK1189" s="140"/>
      <c r="RZL1189" s="140"/>
      <c r="RZM1189" s="140"/>
      <c r="RZN1189" s="140"/>
      <c r="RZO1189" s="140"/>
      <c r="RZP1189" s="140"/>
      <c r="RZQ1189" s="140"/>
      <c r="RZR1189" s="140"/>
      <c r="RZS1189" s="140"/>
      <c r="RZT1189" s="140"/>
      <c r="RZU1189" s="140"/>
      <c r="RZV1189" s="140"/>
      <c r="RZW1189" s="140"/>
      <c r="RZX1189" s="140"/>
      <c r="RZY1189" s="140"/>
      <c r="RZZ1189" s="140"/>
      <c r="SAA1189" s="140"/>
      <c r="SAB1189" s="140"/>
      <c r="SAC1189" s="140"/>
      <c r="SAD1189" s="140"/>
      <c r="SAE1189" s="140"/>
      <c r="SAF1189" s="140"/>
      <c r="SAG1189" s="140"/>
      <c r="SAH1189" s="140"/>
      <c r="SAI1189" s="140"/>
      <c r="SAJ1189" s="140"/>
      <c r="SAK1189" s="140"/>
      <c r="SAL1189" s="140"/>
      <c r="SAM1189" s="140"/>
      <c r="SAN1189" s="140"/>
      <c r="SAO1189" s="140"/>
      <c r="SAP1189" s="140"/>
      <c r="SAQ1189" s="140"/>
      <c r="SAR1189" s="140"/>
      <c r="SAS1189" s="140"/>
      <c r="SAT1189" s="140"/>
      <c r="SAU1189" s="140"/>
      <c r="SAV1189" s="140"/>
      <c r="SAW1189" s="140"/>
      <c r="SAX1189" s="140"/>
      <c r="SAY1189" s="140"/>
      <c r="SAZ1189" s="140"/>
      <c r="SBA1189" s="140"/>
      <c r="SBB1189" s="140"/>
      <c r="SBC1189" s="140"/>
      <c r="SBD1189" s="140"/>
      <c r="SBE1189" s="140"/>
      <c r="SBF1189" s="140"/>
      <c r="SBG1189" s="140"/>
      <c r="SBH1189" s="140"/>
      <c r="SBI1189" s="140"/>
      <c r="SBJ1189" s="140"/>
      <c r="SBK1189" s="140"/>
      <c r="SBL1189" s="140"/>
      <c r="SBM1189" s="140"/>
      <c r="SBN1189" s="140"/>
      <c r="SBO1189" s="140"/>
      <c r="SBP1189" s="140"/>
      <c r="SBQ1189" s="140"/>
      <c r="SBR1189" s="140"/>
      <c r="SBS1189" s="140"/>
      <c r="SBT1189" s="140"/>
      <c r="SBU1189" s="140"/>
      <c r="SBV1189" s="140"/>
      <c r="SBW1189" s="140"/>
      <c r="SBX1189" s="140"/>
      <c r="SBY1189" s="140"/>
      <c r="SBZ1189" s="140"/>
      <c r="SCA1189" s="140"/>
      <c r="SCB1189" s="140"/>
      <c r="SCC1189" s="140"/>
      <c r="SCD1189" s="140"/>
      <c r="SCE1189" s="140"/>
      <c r="SCF1189" s="140"/>
      <c r="SCG1189" s="140"/>
      <c r="SCH1189" s="140"/>
      <c r="SCI1189" s="140"/>
      <c r="SCJ1189" s="140"/>
      <c r="SCK1189" s="140"/>
      <c r="SCL1189" s="140"/>
      <c r="SCM1189" s="140"/>
      <c r="SCN1189" s="140"/>
      <c r="SCO1189" s="140"/>
      <c r="SCP1189" s="140"/>
      <c r="SCQ1189" s="140"/>
      <c r="SCR1189" s="140"/>
      <c r="SCS1189" s="140"/>
      <c r="SCT1189" s="140"/>
      <c r="SCU1189" s="140"/>
      <c r="SCV1189" s="140"/>
      <c r="SCW1189" s="140"/>
      <c r="SCX1189" s="140"/>
      <c r="SCY1189" s="140"/>
      <c r="SCZ1189" s="140"/>
      <c r="SDA1189" s="140"/>
      <c r="SDB1189" s="140"/>
      <c r="SDC1189" s="140"/>
      <c r="SDD1189" s="140"/>
      <c r="SDE1189" s="140"/>
      <c r="SDF1189" s="140"/>
      <c r="SDG1189" s="140"/>
      <c r="SDH1189" s="140"/>
      <c r="SDI1189" s="140"/>
      <c r="SDJ1189" s="140"/>
      <c r="SDK1189" s="140"/>
      <c r="SDL1189" s="140"/>
      <c r="SDM1189" s="140"/>
      <c r="SDN1189" s="140"/>
      <c r="SDO1189" s="140"/>
      <c r="SDP1189" s="140"/>
      <c r="SDQ1189" s="140"/>
      <c r="SDR1189" s="140"/>
      <c r="SDS1189" s="140"/>
      <c r="SDT1189" s="140"/>
      <c r="SDU1189" s="140"/>
      <c r="SDV1189" s="140"/>
      <c r="SDW1189" s="140"/>
      <c r="SDX1189" s="140"/>
      <c r="SDY1189" s="140"/>
      <c r="SDZ1189" s="140"/>
      <c r="SEA1189" s="140"/>
      <c r="SEB1189" s="140"/>
      <c r="SEC1189" s="140"/>
      <c r="SED1189" s="140"/>
      <c r="SEE1189" s="140"/>
      <c r="SEF1189" s="140"/>
      <c r="SEG1189" s="140"/>
      <c r="SEH1189" s="140"/>
      <c r="SEI1189" s="140"/>
      <c r="SEJ1189" s="140"/>
      <c r="SEK1189" s="140"/>
      <c r="SEL1189" s="140"/>
      <c r="SEM1189" s="140"/>
      <c r="SEN1189" s="140"/>
      <c r="SEO1189" s="140"/>
      <c r="SEP1189" s="140"/>
      <c r="SEQ1189" s="140"/>
      <c r="SER1189" s="140"/>
      <c r="SES1189" s="140"/>
      <c r="SET1189" s="140"/>
      <c r="SEU1189" s="140"/>
      <c r="SEV1189" s="140"/>
      <c r="SEW1189" s="140"/>
      <c r="SEX1189" s="140"/>
      <c r="SEY1189" s="140"/>
      <c r="SEZ1189" s="140"/>
      <c r="SFA1189" s="140"/>
      <c r="SFB1189" s="140"/>
      <c r="SFC1189" s="140"/>
      <c r="SFD1189" s="140"/>
      <c r="SFE1189" s="140"/>
      <c r="SFF1189" s="140"/>
      <c r="SFG1189" s="140"/>
      <c r="SFH1189" s="140"/>
      <c r="SFI1189" s="140"/>
      <c r="SFJ1189" s="140"/>
      <c r="SFK1189" s="140"/>
      <c r="SFL1189" s="140"/>
      <c r="SFM1189" s="140"/>
      <c r="SFN1189" s="140"/>
      <c r="SFO1189" s="140"/>
      <c r="SFP1189" s="140"/>
      <c r="SFQ1189" s="140"/>
      <c r="SFR1189" s="140"/>
      <c r="SFS1189" s="140"/>
      <c r="SFT1189" s="140"/>
      <c r="SFU1189" s="140"/>
      <c r="SFV1189" s="140"/>
      <c r="SFW1189" s="140"/>
      <c r="SFX1189" s="140"/>
      <c r="SFY1189" s="140"/>
      <c r="SFZ1189" s="140"/>
      <c r="SGA1189" s="140"/>
      <c r="SGB1189" s="140"/>
      <c r="SGC1189" s="140"/>
      <c r="SGD1189" s="140"/>
      <c r="SGE1189" s="140"/>
      <c r="SGF1189" s="140"/>
      <c r="SGG1189" s="140"/>
      <c r="SGH1189" s="140"/>
      <c r="SGI1189" s="140"/>
      <c r="SGJ1189" s="140"/>
      <c r="SGK1189" s="140"/>
      <c r="SGL1189" s="140"/>
      <c r="SGM1189" s="140"/>
      <c r="SGN1189" s="140"/>
      <c r="SGO1189" s="140"/>
      <c r="SGP1189" s="140"/>
      <c r="SGQ1189" s="140"/>
      <c r="SGR1189" s="140"/>
      <c r="SGS1189" s="140"/>
      <c r="SGT1189" s="140"/>
      <c r="SGU1189" s="140"/>
      <c r="SGV1189" s="140"/>
      <c r="SGW1189" s="140"/>
      <c r="SGX1189" s="140"/>
      <c r="SGY1189" s="140"/>
      <c r="SGZ1189" s="140"/>
      <c r="SHA1189" s="140"/>
      <c r="SHB1189" s="140"/>
      <c r="SHC1189" s="140"/>
      <c r="SHD1189" s="140"/>
      <c r="SHE1189" s="140"/>
      <c r="SHF1189" s="140"/>
      <c r="SHG1189" s="140"/>
      <c r="SHH1189" s="140"/>
      <c r="SHI1189" s="140"/>
      <c r="SHJ1189" s="140"/>
      <c r="SHK1189" s="140"/>
      <c r="SHL1189" s="140"/>
      <c r="SHM1189" s="140"/>
      <c r="SHN1189" s="140"/>
      <c r="SHO1189" s="140"/>
      <c r="SHP1189" s="140"/>
      <c r="SHQ1189" s="140"/>
      <c r="SHR1189" s="140"/>
      <c r="SHS1189" s="140"/>
      <c r="SHT1189" s="140"/>
      <c r="SHU1189" s="140"/>
      <c r="SHV1189" s="140"/>
      <c r="SHW1189" s="140"/>
      <c r="SHX1189" s="140"/>
      <c r="SHY1189" s="140"/>
      <c r="SHZ1189" s="140"/>
      <c r="SIA1189" s="140"/>
      <c r="SIB1189" s="140"/>
      <c r="SIC1189" s="140"/>
      <c r="SID1189" s="140"/>
      <c r="SIE1189" s="140"/>
      <c r="SIF1189" s="140"/>
      <c r="SIG1189" s="140"/>
      <c r="SIH1189" s="140"/>
      <c r="SII1189" s="140"/>
      <c r="SIJ1189" s="140"/>
      <c r="SIK1189" s="140"/>
      <c r="SIL1189" s="140"/>
      <c r="SIM1189" s="140"/>
      <c r="SIN1189" s="140"/>
      <c r="SIO1189" s="140"/>
      <c r="SIP1189" s="140"/>
      <c r="SIQ1189" s="140"/>
      <c r="SIR1189" s="140"/>
      <c r="SIS1189" s="140"/>
      <c r="SIT1189" s="140"/>
      <c r="SIU1189" s="140"/>
      <c r="SIV1189" s="140"/>
      <c r="SIW1189" s="140"/>
      <c r="SIX1189" s="140"/>
      <c r="SIY1189" s="140"/>
      <c r="SIZ1189" s="140"/>
      <c r="SJA1189" s="140"/>
      <c r="SJB1189" s="140"/>
      <c r="SJC1189" s="140"/>
      <c r="SJD1189" s="140"/>
      <c r="SJE1189" s="140"/>
      <c r="SJF1189" s="140"/>
      <c r="SJG1189" s="140"/>
      <c r="SJH1189" s="140"/>
      <c r="SJI1189" s="140"/>
      <c r="SJJ1189" s="140"/>
      <c r="SJK1189" s="140"/>
      <c r="SJL1189" s="140"/>
      <c r="SJM1189" s="140"/>
      <c r="SJN1189" s="140"/>
      <c r="SJO1189" s="140"/>
      <c r="SJP1189" s="140"/>
      <c r="SJQ1189" s="140"/>
      <c r="SJR1189" s="140"/>
      <c r="SJS1189" s="140"/>
      <c r="SJT1189" s="140"/>
      <c r="SJU1189" s="140"/>
      <c r="SJV1189" s="140"/>
      <c r="SJW1189" s="140"/>
      <c r="SJX1189" s="140"/>
      <c r="SJY1189" s="140"/>
      <c r="SJZ1189" s="140"/>
      <c r="SKA1189" s="140"/>
      <c r="SKB1189" s="140"/>
      <c r="SKC1189" s="140"/>
      <c r="SKD1189" s="140"/>
      <c r="SKE1189" s="140"/>
      <c r="SKF1189" s="140"/>
      <c r="SKG1189" s="140"/>
      <c r="SKH1189" s="140"/>
      <c r="SKI1189" s="140"/>
      <c r="SKJ1189" s="140"/>
      <c r="SKK1189" s="140"/>
      <c r="SKL1189" s="140"/>
      <c r="SKM1189" s="140"/>
      <c r="SKN1189" s="140"/>
      <c r="SKO1189" s="140"/>
      <c r="SKP1189" s="140"/>
      <c r="SKQ1189" s="140"/>
      <c r="SKR1189" s="140"/>
      <c r="SKS1189" s="140"/>
      <c r="SKT1189" s="140"/>
      <c r="SKU1189" s="140"/>
      <c r="SKV1189" s="140"/>
      <c r="SKW1189" s="140"/>
      <c r="SKX1189" s="140"/>
      <c r="SKY1189" s="140"/>
      <c r="SKZ1189" s="140"/>
      <c r="SLA1189" s="140"/>
      <c r="SLB1189" s="140"/>
      <c r="SLC1189" s="140"/>
      <c r="SLD1189" s="140"/>
      <c r="SLE1189" s="140"/>
      <c r="SLF1189" s="140"/>
      <c r="SLG1189" s="140"/>
      <c r="SLH1189" s="140"/>
      <c r="SLI1189" s="140"/>
      <c r="SLJ1189" s="140"/>
      <c r="SLK1189" s="140"/>
      <c r="SLL1189" s="140"/>
      <c r="SLM1189" s="140"/>
      <c r="SLN1189" s="140"/>
      <c r="SLO1189" s="140"/>
      <c r="SLP1189" s="140"/>
      <c r="SLQ1189" s="140"/>
      <c r="SLR1189" s="140"/>
      <c r="SLS1189" s="140"/>
      <c r="SLT1189" s="140"/>
      <c r="SLU1189" s="140"/>
      <c r="SLV1189" s="140"/>
      <c r="SLW1189" s="140"/>
      <c r="SLX1189" s="140"/>
      <c r="SLY1189" s="140"/>
      <c r="SLZ1189" s="140"/>
      <c r="SMA1189" s="140"/>
      <c r="SMB1189" s="140"/>
      <c r="SMC1189" s="140"/>
      <c r="SMD1189" s="140"/>
      <c r="SME1189" s="140"/>
      <c r="SMF1189" s="140"/>
      <c r="SMG1189" s="140"/>
      <c r="SMH1189" s="140"/>
      <c r="SMI1189" s="140"/>
      <c r="SMJ1189" s="140"/>
      <c r="SMK1189" s="140"/>
      <c r="SML1189" s="140"/>
      <c r="SMM1189" s="140"/>
      <c r="SMN1189" s="140"/>
      <c r="SMO1189" s="140"/>
      <c r="SMP1189" s="140"/>
      <c r="SMQ1189" s="140"/>
      <c r="SMR1189" s="140"/>
      <c r="SMS1189" s="140"/>
      <c r="SMT1189" s="140"/>
      <c r="SMU1189" s="140"/>
      <c r="SMV1189" s="140"/>
      <c r="SMW1189" s="140"/>
      <c r="SMX1189" s="140"/>
      <c r="SMY1189" s="140"/>
      <c r="SMZ1189" s="140"/>
      <c r="SNA1189" s="140"/>
      <c r="SNB1189" s="140"/>
      <c r="SNC1189" s="140"/>
      <c r="SND1189" s="140"/>
      <c r="SNE1189" s="140"/>
      <c r="SNF1189" s="140"/>
      <c r="SNG1189" s="140"/>
      <c r="SNH1189" s="140"/>
      <c r="SNI1189" s="140"/>
      <c r="SNJ1189" s="140"/>
      <c r="SNK1189" s="140"/>
      <c r="SNL1189" s="140"/>
      <c r="SNM1189" s="140"/>
      <c r="SNN1189" s="140"/>
      <c r="SNO1189" s="140"/>
      <c r="SNP1189" s="140"/>
      <c r="SNQ1189" s="140"/>
      <c r="SNR1189" s="140"/>
      <c r="SNS1189" s="140"/>
      <c r="SNT1189" s="140"/>
      <c r="SNU1189" s="140"/>
      <c r="SNV1189" s="140"/>
      <c r="SNW1189" s="140"/>
      <c r="SNX1189" s="140"/>
      <c r="SNY1189" s="140"/>
      <c r="SNZ1189" s="140"/>
      <c r="SOA1189" s="140"/>
      <c r="SOB1189" s="140"/>
      <c r="SOC1189" s="140"/>
      <c r="SOD1189" s="140"/>
      <c r="SOE1189" s="140"/>
      <c r="SOF1189" s="140"/>
      <c r="SOG1189" s="140"/>
      <c r="SOH1189" s="140"/>
      <c r="SOI1189" s="140"/>
      <c r="SOJ1189" s="140"/>
      <c r="SOK1189" s="140"/>
      <c r="SOL1189" s="140"/>
      <c r="SOM1189" s="140"/>
      <c r="SON1189" s="140"/>
      <c r="SOO1189" s="140"/>
      <c r="SOP1189" s="140"/>
      <c r="SOQ1189" s="140"/>
      <c r="SOR1189" s="140"/>
      <c r="SOS1189" s="140"/>
      <c r="SOT1189" s="140"/>
      <c r="SOU1189" s="140"/>
      <c r="SOV1189" s="140"/>
      <c r="SOW1189" s="140"/>
      <c r="SOX1189" s="140"/>
      <c r="SOY1189" s="140"/>
      <c r="SOZ1189" s="140"/>
      <c r="SPA1189" s="140"/>
      <c r="SPB1189" s="140"/>
      <c r="SPC1189" s="140"/>
      <c r="SPD1189" s="140"/>
      <c r="SPE1189" s="140"/>
      <c r="SPF1189" s="140"/>
      <c r="SPG1189" s="140"/>
      <c r="SPH1189" s="140"/>
      <c r="SPI1189" s="140"/>
      <c r="SPJ1189" s="140"/>
      <c r="SPK1189" s="140"/>
      <c r="SPL1189" s="140"/>
      <c r="SPM1189" s="140"/>
      <c r="SPN1189" s="140"/>
      <c r="SPO1189" s="140"/>
      <c r="SPP1189" s="140"/>
      <c r="SPQ1189" s="140"/>
      <c r="SPR1189" s="140"/>
      <c r="SPS1189" s="140"/>
      <c r="SPT1189" s="140"/>
      <c r="SPU1189" s="140"/>
      <c r="SPV1189" s="140"/>
      <c r="SPW1189" s="140"/>
      <c r="SPX1189" s="140"/>
      <c r="SPY1189" s="140"/>
      <c r="SPZ1189" s="140"/>
      <c r="SQA1189" s="140"/>
      <c r="SQB1189" s="140"/>
      <c r="SQC1189" s="140"/>
      <c r="SQD1189" s="140"/>
      <c r="SQE1189" s="140"/>
      <c r="SQF1189" s="140"/>
      <c r="SQG1189" s="140"/>
      <c r="SQH1189" s="140"/>
      <c r="SQI1189" s="140"/>
      <c r="SQJ1189" s="140"/>
      <c r="SQK1189" s="140"/>
      <c r="SQL1189" s="140"/>
      <c r="SQM1189" s="140"/>
      <c r="SQN1189" s="140"/>
      <c r="SQO1189" s="140"/>
      <c r="SQP1189" s="140"/>
      <c r="SQQ1189" s="140"/>
      <c r="SQR1189" s="140"/>
      <c r="SQS1189" s="140"/>
      <c r="SQT1189" s="140"/>
      <c r="SQU1189" s="140"/>
      <c r="SQV1189" s="140"/>
      <c r="SQW1189" s="140"/>
      <c r="SQX1189" s="140"/>
      <c r="SQY1189" s="140"/>
      <c r="SQZ1189" s="140"/>
      <c r="SRA1189" s="140"/>
      <c r="SRB1189" s="140"/>
      <c r="SRC1189" s="140"/>
      <c r="SRD1189" s="140"/>
      <c r="SRE1189" s="140"/>
      <c r="SRF1189" s="140"/>
      <c r="SRG1189" s="140"/>
      <c r="SRH1189" s="140"/>
      <c r="SRI1189" s="140"/>
      <c r="SRJ1189" s="140"/>
      <c r="SRK1189" s="140"/>
      <c r="SRL1189" s="140"/>
      <c r="SRM1189" s="140"/>
      <c r="SRN1189" s="140"/>
      <c r="SRO1189" s="140"/>
      <c r="SRP1189" s="140"/>
      <c r="SRQ1189" s="140"/>
      <c r="SRR1189" s="140"/>
      <c r="SRS1189" s="140"/>
      <c r="SRT1189" s="140"/>
      <c r="SRU1189" s="140"/>
      <c r="SRV1189" s="140"/>
      <c r="SRW1189" s="140"/>
      <c r="SRX1189" s="140"/>
      <c r="SRY1189" s="140"/>
      <c r="SRZ1189" s="140"/>
      <c r="SSA1189" s="140"/>
      <c r="SSB1189" s="140"/>
      <c r="SSC1189" s="140"/>
      <c r="SSD1189" s="140"/>
      <c r="SSE1189" s="140"/>
      <c r="SSF1189" s="140"/>
      <c r="SSG1189" s="140"/>
      <c r="SSH1189" s="140"/>
      <c r="SSI1189" s="140"/>
      <c r="SSJ1189" s="140"/>
      <c r="SSK1189" s="140"/>
      <c r="SSL1189" s="140"/>
      <c r="SSM1189" s="140"/>
      <c r="SSN1189" s="140"/>
      <c r="SSO1189" s="140"/>
      <c r="SSP1189" s="140"/>
      <c r="SSQ1189" s="140"/>
      <c r="SSR1189" s="140"/>
      <c r="SSS1189" s="140"/>
      <c r="SST1189" s="140"/>
      <c r="SSU1189" s="140"/>
      <c r="SSV1189" s="140"/>
      <c r="SSW1189" s="140"/>
      <c r="SSX1189" s="140"/>
      <c r="SSY1189" s="140"/>
      <c r="SSZ1189" s="140"/>
      <c r="STA1189" s="140"/>
      <c r="STB1189" s="140"/>
      <c r="STC1189" s="140"/>
      <c r="STD1189" s="140"/>
      <c r="STE1189" s="140"/>
      <c r="STF1189" s="140"/>
      <c r="STG1189" s="140"/>
      <c r="STH1189" s="140"/>
      <c r="STI1189" s="140"/>
      <c r="STJ1189" s="140"/>
      <c r="STK1189" s="140"/>
      <c r="STL1189" s="140"/>
      <c r="STM1189" s="140"/>
      <c r="STN1189" s="140"/>
      <c r="STO1189" s="140"/>
      <c r="STP1189" s="140"/>
      <c r="STQ1189" s="140"/>
      <c r="STR1189" s="140"/>
      <c r="STS1189" s="140"/>
      <c r="STT1189" s="140"/>
      <c r="STU1189" s="140"/>
      <c r="STV1189" s="140"/>
      <c r="STW1189" s="140"/>
      <c r="STX1189" s="140"/>
      <c r="STY1189" s="140"/>
      <c r="STZ1189" s="140"/>
      <c r="SUA1189" s="140"/>
      <c r="SUB1189" s="140"/>
      <c r="SUC1189" s="140"/>
      <c r="SUD1189" s="140"/>
      <c r="SUE1189" s="140"/>
      <c r="SUF1189" s="140"/>
      <c r="SUG1189" s="140"/>
      <c r="SUH1189" s="140"/>
      <c r="SUI1189" s="140"/>
      <c r="SUJ1189" s="140"/>
      <c r="SUK1189" s="140"/>
      <c r="SUL1189" s="140"/>
      <c r="SUM1189" s="140"/>
      <c r="SUN1189" s="140"/>
      <c r="SUO1189" s="140"/>
      <c r="SUP1189" s="140"/>
      <c r="SUQ1189" s="140"/>
      <c r="SUR1189" s="140"/>
      <c r="SUS1189" s="140"/>
      <c r="SUT1189" s="140"/>
      <c r="SUU1189" s="140"/>
      <c r="SUV1189" s="140"/>
      <c r="SUW1189" s="140"/>
      <c r="SUX1189" s="140"/>
      <c r="SUY1189" s="140"/>
      <c r="SUZ1189" s="140"/>
      <c r="SVA1189" s="140"/>
      <c r="SVB1189" s="140"/>
      <c r="SVC1189" s="140"/>
      <c r="SVD1189" s="140"/>
      <c r="SVE1189" s="140"/>
      <c r="SVF1189" s="140"/>
      <c r="SVG1189" s="140"/>
      <c r="SVH1189" s="140"/>
      <c r="SVI1189" s="140"/>
      <c r="SVJ1189" s="140"/>
      <c r="SVK1189" s="140"/>
      <c r="SVL1189" s="140"/>
      <c r="SVM1189" s="140"/>
      <c r="SVN1189" s="140"/>
      <c r="SVO1189" s="140"/>
      <c r="SVP1189" s="140"/>
      <c r="SVQ1189" s="140"/>
      <c r="SVR1189" s="140"/>
      <c r="SVS1189" s="140"/>
      <c r="SVT1189" s="140"/>
      <c r="SVU1189" s="140"/>
      <c r="SVV1189" s="140"/>
      <c r="SVW1189" s="140"/>
      <c r="SVX1189" s="140"/>
      <c r="SVY1189" s="140"/>
      <c r="SVZ1189" s="140"/>
      <c r="SWA1189" s="140"/>
      <c r="SWB1189" s="140"/>
      <c r="SWC1189" s="140"/>
      <c r="SWD1189" s="140"/>
      <c r="SWE1189" s="140"/>
      <c r="SWF1189" s="140"/>
      <c r="SWG1189" s="140"/>
      <c r="SWH1189" s="140"/>
      <c r="SWI1189" s="140"/>
      <c r="SWJ1189" s="140"/>
      <c r="SWK1189" s="140"/>
      <c r="SWL1189" s="140"/>
      <c r="SWM1189" s="140"/>
      <c r="SWN1189" s="140"/>
      <c r="SWO1189" s="140"/>
      <c r="SWP1189" s="140"/>
      <c r="SWQ1189" s="140"/>
      <c r="SWR1189" s="140"/>
      <c r="SWS1189" s="140"/>
      <c r="SWT1189" s="140"/>
      <c r="SWU1189" s="140"/>
      <c r="SWV1189" s="140"/>
      <c r="SWW1189" s="140"/>
      <c r="SWX1189" s="140"/>
      <c r="SWY1189" s="140"/>
      <c r="SWZ1189" s="140"/>
      <c r="SXA1189" s="140"/>
      <c r="SXB1189" s="140"/>
      <c r="SXC1189" s="140"/>
      <c r="SXD1189" s="140"/>
      <c r="SXE1189" s="140"/>
      <c r="SXF1189" s="140"/>
      <c r="SXG1189" s="140"/>
      <c r="SXH1189" s="140"/>
      <c r="SXI1189" s="140"/>
      <c r="SXJ1189" s="140"/>
      <c r="SXK1189" s="140"/>
      <c r="SXL1189" s="140"/>
      <c r="SXM1189" s="140"/>
      <c r="SXN1189" s="140"/>
      <c r="SXO1189" s="140"/>
      <c r="SXP1189" s="140"/>
      <c r="SXQ1189" s="140"/>
      <c r="SXR1189" s="140"/>
      <c r="SXS1189" s="140"/>
      <c r="SXT1189" s="140"/>
      <c r="SXU1189" s="140"/>
      <c r="SXV1189" s="140"/>
      <c r="SXW1189" s="140"/>
      <c r="SXX1189" s="140"/>
      <c r="SXY1189" s="140"/>
      <c r="SXZ1189" s="140"/>
      <c r="SYA1189" s="140"/>
      <c r="SYB1189" s="140"/>
      <c r="SYC1189" s="140"/>
      <c r="SYD1189" s="140"/>
      <c r="SYE1189" s="140"/>
      <c r="SYF1189" s="140"/>
      <c r="SYG1189" s="140"/>
      <c r="SYH1189" s="140"/>
      <c r="SYI1189" s="140"/>
      <c r="SYJ1189" s="140"/>
      <c r="SYK1189" s="140"/>
      <c r="SYL1189" s="140"/>
      <c r="SYM1189" s="140"/>
      <c r="SYN1189" s="140"/>
      <c r="SYO1189" s="140"/>
      <c r="SYP1189" s="140"/>
      <c r="SYQ1189" s="140"/>
      <c r="SYR1189" s="140"/>
      <c r="SYS1189" s="140"/>
      <c r="SYT1189" s="140"/>
      <c r="SYU1189" s="140"/>
      <c r="SYV1189" s="140"/>
      <c r="SYW1189" s="140"/>
      <c r="SYX1189" s="140"/>
      <c r="SYY1189" s="140"/>
      <c r="SYZ1189" s="140"/>
      <c r="SZA1189" s="140"/>
      <c r="SZB1189" s="140"/>
      <c r="SZC1189" s="140"/>
      <c r="SZD1189" s="140"/>
      <c r="SZE1189" s="140"/>
      <c r="SZF1189" s="140"/>
      <c r="SZG1189" s="140"/>
      <c r="SZH1189" s="140"/>
      <c r="SZI1189" s="140"/>
      <c r="SZJ1189" s="140"/>
      <c r="SZK1189" s="140"/>
      <c r="SZL1189" s="140"/>
      <c r="SZM1189" s="140"/>
      <c r="SZN1189" s="140"/>
      <c r="SZO1189" s="140"/>
      <c r="SZP1189" s="140"/>
      <c r="SZQ1189" s="140"/>
      <c r="SZR1189" s="140"/>
      <c r="SZS1189" s="140"/>
      <c r="SZT1189" s="140"/>
      <c r="SZU1189" s="140"/>
      <c r="SZV1189" s="140"/>
      <c r="SZW1189" s="140"/>
      <c r="SZX1189" s="140"/>
      <c r="SZY1189" s="140"/>
      <c r="SZZ1189" s="140"/>
      <c r="TAA1189" s="140"/>
      <c r="TAB1189" s="140"/>
      <c r="TAC1189" s="140"/>
      <c r="TAD1189" s="140"/>
      <c r="TAE1189" s="140"/>
      <c r="TAF1189" s="140"/>
      <c r="TAG1189" s="140"/>
      <c r="TAH1189" s="140"/>
      <c r="TAI1189" s="140"/>
      <c r="TAJ1189" s="140"/>
      <c r="TAK1189" s="140"/>
      <c r="TAL1189" s="140"/>
      <c r="TAM1189" s="140"/>
      <c r="TAN1189" s="140"/>
      <c r="TAO1189" s="140"/>
      <c r="TAP1189" s="140"/>
      <c r="TAQ1189" s="140"/>
      <c r="TAR1189" s="140"/>
      <c r="TAS1189" s="140"/>
      <c r="TAT1189" s="140"/>
      <c r="TAU1189" s="140"/>
      <c r="TAV1189" s="140"/>
      <c r="TAW1189" s="140"/>
      <c r="TAX1189" s="140"/>
      <c r="TAY1189" s="140"/>
      <c r="TAZ1189" s="140"/>
      <c r="TBA1189" s="140"/>
      <c r="TBB1189" s="140"/>
      <c r="TBC1189" s="140"/>
      <c r="TBD1189" s="140"/>
      <c r="TBE1189" s="140"/>
      <c r="TBF1189" s="140"/>
      <c r="TBG1189" s="140"/>
      <c r="TBH1189" s="140"/>
      <c r="TBI1189" s="140"/>
      <c r="TBJ1189" s="140"/>
      <c r="TBK1189" s="140"/>
      <c r="TBL1189" s="140"/>
      <c r="TBM1189" s="140"/>
      <c r="TBN1189" s="140"/>
      <c r="TBO1189" s="140"/>
      <c r="TBP1189" s="140"/>
      <c r="TBQ1189" s="140"/>
      <c r="TBR1189" s="140"/>
      <c r="TBS1189" s="140"/>
      <c r="TBT1189" s="140"/>
      <c r="TBU1189" s="140"/>
      <c r="TBV1189" s="140"/>
      <c r="TBW1189" s="140"/>
      <c r="TBX1189" s="140"/>
      <c r="TBY1189" s="140"/>
      <c r="TBZ1189" s="140"/>
      <c r="TCA1189" s="140"/>
      <c r="TCB1189" s="140"/>
      <c r="TCC1189" s="140"/>
      <c r="TCD1189" s="140"/>
      <c r="TCE1189" s="140"/>
      <c r="TCF1189" s="140"/>
      <c r="TCG1189" s="140"/>
      <c r="TCH1189" s="140"/>
      <c r="TCI1189" s="140"/>
      <c r="TCJ1189" s="140"/>
      <c r="TCK1189" s="140"/>
      <c r="TCL1189" s="140"/>
      <c r="TCM1189" s="140"/>
      <c r="TCN1189" s="140"/>
      <c r="TCO1189" s="140"/>
      <c r="TCP1189" s="140"/>
      <c r="TCQ1189" s="140"/>
      <c r="TCR1189" s="140"/>
      <c r="TCS1189" s="140"/>
      <c r="TCT1189" s="140"/>
      <c r="TCU1189" s="140"/>
      <c r="TCV1189" s="140"/>
      <c r="TCW1189" s="140"/>
      <c r="TCX1189" s="140"/>
      <c r="TCY1189" s="140"/>
      <c r="TCZ1189" s="140"/>
      <c r="TDA1189" s="140"/>
      <c r="TDB1189" s="140"/>
      <c r="TDC1189" s="140"/>
      <c r="TDD1189" s="140"/>
      <c r="TDE1189" s="140"/>
      <c r="TDF1189" s="140"/>
      <c r="TDG1189" s="140"/>
      <c r="TDH1189" s="140"/>
      <c r="TDI1189" s="140"/>
      <c r="TDJ1189" s="140"/>
      <c r="TDK1189" s="140"/>
      <c r="TDL1189" s="140"/>
      <c r="TDM1189" s="140"/>
      <c r="TDN1189" s="140"/>
      <c r="TDO1189" s="140"/>
      <c r="TDP1189" s="140"/>
      <c r="TDQ1189" s="140"/>
      <c r="TDR1189" s="140"/>
      <c r="TDS1189" s="140"/>
      <c r="TDT1189" s="140"/>
      <c r="TDU1189" s="140"/>
      <c r="TDV1189" s="140"/>
      <c r="TDW1189" s="140"/>
      <c r="TDX1189" s="140"/>
      <c r="TDY1189" s="140"/>
      <c r="TDZ1189" s="140"/>
      <c r="TEA1189" s="140"/>
      <c r="TEB1189" s="140"/>
      <c r="TEC1189" s="140"/>
      <c r="TED1189" s="140"/>
      <c r="TEE1189" s="140"/>
      <c r="TEF1189" s="140"/>
      <c r="TEG1189" s="140"/>
      <c r="TEH1189" s="140"/>
      <c r="TEI1189" s="140"/>
      <c r="TEJ1189" s="140"/>
      <c r="TEK1189" s="140"/>
      <c r="TEL1189" s="140"/>
      <c r="TEM1189" s="140"/>
      <c r="TEN1189" s="140"/>
      <c r="TEO1189" s="140"/>
      <c r="TEP1189" s="140"/>
      <c r="TEQ1189" s="140"/>
      <c r="TER1189" s="140"/>
      <c r="TES1189" s="140"/>
      <c r="TET1189" s="140"/>
      <c r="TEU1189" s="140"/>
      <c r="TEV1189" s="140"/>
      <c r="TEW1189" s="140"/>
      <c r="TEX1189" s="140"/>
      <c r="TEY1189" s="140"/>
      <c r="TEZ1189" s="140"/>
      <c r="TFA1189" s="140"/>
      <c r="TFB1189" s="140"/>
      <c r="TFC1189" s="140"/>
      <c r="TFD1189" s="140"/>
      <c r="TFE1189" s="140"/>
      <c r="TFF1189" s="140"/>
      <c r="TFG1189" s="140"/>
      <c r="TFH1189" s="140"/>
      <c r="TFI1189" s="140"/>
      <c r="TFJ1189" s="140"/>
      <c r="TFK1189" s="140"/>
      <c r="TFL1189" s="140"/>
      <c r="TFM1189" s="140"/>
      <c r="TFN1189" s="140"/>
      <c r="TFO1189" s="140"/>
      <c r="TFP1189" s="140"/>
      <c r="TFQ1189" s="140"/>
      <c r="TFR1189" s="140"/>
      <c r="TFS1189" s="140"/>
      <c r="TFT1189" s="140"/>
      <c r="TFU1189" s="140"/>
      <c r="TFV1189" s="140"/>
      <c r="TFW1189" s="140"/>
      <c r="TFX1189" s="140"/>
      <c r="TFY1189" s="140"/>
      <c r="TFZ1189" s="140"/>
      <c r="TGA1189" s="140"/>
      <c r="TGB1189" s="140"/>
      <c r="TGC1189" s="140"/>
      <c r="TGD1189" s="140"/>
      <c r="TGE1189" s="140"/>
      <c r="TGF1189" s="140"/>
      <c r="TGG1189" s="140"/>
      <c r="TGH1189" s="140"/>
      <c r="TGI1189" s="140"/>
      <c r="TGJ1189" s="140"/>
      <c r="TGK1189" s="140"/>
      <c r="TGL1189" s="140"/>
      <c r="TGM1189" s="140"/>
      <c r="TGN1189" s="140"/>
      <c r="TGO1189" s="140"/>
      <c r="TGP1189" s="140"/>
      <c r="TGQ1189" s="140"/>
      <c r="TGR1189" s="140"/>
      <c r="TGS1189" s="140"/>
      <c r="TGT1189" s="140"/>
      <c r="TGU1189" s="140"/>
      <c r="TGV1189" s="140"/>
      <c r="TGW1189" s="140"/>
      <c r="TGX1189" s="140"/>
      <c r="TGY1189" s="140"/>
      <c r="TGZ1189" s="140"/>
      <c r="THA1189" s="140"/>
      <c r="THB1189" s="140"/>
      <c r="THC1189" s="140"/>
      <c r="THD1189" s="140"/>
      <c r="THE1189" s="140"/>
      <c r="THF1189" s="140"/>
      <c r="THG1189" s="140"/>
      <c r="THH1189" s="140"/>
      <c r="THI1189" s="140"/>
      <c r="THJ1189" s="140"/>
      <c r="THK1189" s="140"/>
      <c r="THL1189" s="140"/>
      <c r="THM1189" s="140"/>
      <c r="THN1189" s="140"/>
      <c r="THO1189" s="140"/>
      <c r="THP1189" s="140"/>
      <c r="THQ1189" s="140"/>
      <c r="THR1189" s="140"/>
      <c r="THS1189" s="140"/>
      <c r="THT1189" s="140"/>
      <c r="THU1189" s="140"/>
      <c r="THV1189" s="140"/>
      <c r="THW1189" s="140"/>
      <c r="THX1189" s="140"/>
      <c r="THY1189" s="140"/>
      <c r="THZ1189" s="140"/>
      <c r="TIA1189" s="140"/>
      <c r="TIB1189" s="140"/>
      <c r="TIC1189" s="140"/>
      <c r="TID1189" s="140"/>
      <c r="TIE1189" s="140"/>
      <c r="TIF1189" s="140"/>
      <c r="TIG1189" s="140"/>
      <c r="TIH1189" s="140"/>
      <c r="TII1189" s="140"/>
      <c r="TIJ1189" s="140"/>
      <c r="TIK1189" s="140"/>
      <c r="TIL1189" s="140"/>
      <c r="TIM1189" s="140"/>
      <c r="TIN1189" s="140"/>
      <c r="TIO1189" s="140"/>
      <c r="TIP1189" s="140"/>
      <c r="TIQ1189" s="140"/>
      <c r="TIR1189" s="140"/>
      <c r="TIS1189" s="140"/>
      <c r="TIT1189" s="140"/>
      <c r="TIU1189" s="140"/>
      <c r="TIV1189" s="140"/>
      <c r="TIW1189" s="140"/>
      <c r="TIX1189" s="140"/>
      <c r="TIY1189" s="140"/>
      <c r="TIZ1189" s="140"/>
      <c r="TJA1189" s="140"/>
      <c r="TJB1189" s="140"/>
      <c r="TJC1189" s="140"/>
      <c r="TJD1189" s="140"/>
      <c r="TJE1189" s="140"/>
      <c r="TJF1189" s="140"/>
      <c r="TJG1189" s="140"/>
      <c r="TJH1189" s="140"/>
      <c r="TJI1189" s="140"/>
      <c r="TJJ1189" s="140"/>
      <c r="TJK1189" s="140"/>
      <c r="TJL1189" s="140"/>
      <c r="TJM1189" s="140"/>
      <c r="TJN1189" s="140"/>
      <c r="TJO1189" s="140"/>
      <c r="TJP1189" s="140"/>
      <c r="TJQ1189" s="140"/>
      <c r="TJR1189" s="140"/>
      <c r="TJS1189" s="140"/>
      <c r="TJT1189" s="140"/>
      <c r="TJU1189" s="140"/>
      <c r="TJV1189" s="140"/>
      <c r="TJW1189" s="140"/>
      <c r="TJX1189" s="140"/>
      <c r="TJY1189" s="140"/>
      <c r="TJZ1189" s="140"/>
      <c r="TKA1189" s="140"/>
      <c r="TKB1189" s="140"/>
      <c r="TKC1189" s="140"/>
      <c r="TKD1189" s="140"/>
      <c r="TKE1189" s="140"/>
      <c r="TKF1189" s="140"/>
      <c r="TKG1189" s="140"/>
      <c r="TKH1189" s="140"/>
      <c r="TKI1189" s="140"/>
      <c r="TKJ1189" s="140"/>
      <c r="TKK1189" s="140"/>
      <c r="TKL1189" s="140"/>
      <c r="TKM1189" s="140"/>
      <c r="TKN1189" s="140"/>
      <c r="TKO1189" s="140"/>
      <c r="TKP1189" s="140"/>
      <c r="TKQ1189" s="140"/>
      <c r="TKR1189" s="140"/>
      <c r="TKS1189" s="140"/>
      <c r="TKT1189" s="140"/>
      <c r="TKU1189" s="140"/>
      <c r="TKV1189" s="140"/>
      <c r="TKW1189" s="140"/>
      <c r="TKX1189" s="140"/>
      <c r="TKY1189" s="140"/>
      <c r="TKZ1189" s="140"/>
      <c r="TLA1189" s="140"/>
      <c r="TLB1189" s="140"/>
      <c r="TLC1189" s="140"/>
      <c r="TLD1189" s="140"/>
      <c r="TLE1189" s="140"/>
      <c r="TLF1189" s="140"/>
      <c r="TLG1189" s="140"/>
      <c r="TLH1189" s="140"/>
      <c r="TLI1189" s="140"/>
      <c r="TLJ1189" s="140"/>
      <c r="TLK1189" s="140"/>
      <c r="TLL1189" s="140"/>
      <c r="TLM1189" s="140"/>
      <c r="TLN1189" s="140"/>
      <c r="TLO1189" s="140"/>
      <c r="TLP1189" s="140"/>
      <c r="TLQ1189" s="140"/>
      <c r="TLR1189" s="140"/>
      <c r="TLS1189" s="140"/>
      <c r="TLT1189" s="140"/>
      <c r="TLU1189" s="140"/>
      <c r="TLV1189" s="140"/>
      <c r="TLW1189" s="140"/>
      <c r="TLX1189" s="140"/>
      <c r="TLY1189" s="140"/>
      <c r="TLZ1189" s="140"/>
      <c r="TMA1189" s="140"/>
      <c r="TMB1189" s="140"/>
      <c r="TMC1189" s="140"/>
      <c r="TMD1189" s="140"/>
      <c r="TME1189" s="140"/>
      <c r="TMF1189" s="140"/>
      <c r="TMG1189" s="140"/>
      <c r="TMH1189" s="140"/>
      <c r="TMI1189" s="140"/>
      <c r="TMJ1189" s="140"/>
      <c r="TMK1189" s="140"/>
      <c r="TML1189" s="140"/>
      <c r="TMM1189" s="140"/>
      <c r="TMN1189" s="140"/>
      <c r="TMO1189" s="140"/>
      <c r="TMP1189" s="140"/>
      <c r="TMQ1189" s="140"/>
      <c r="TMR1189" s="140"/>
      <c r="TMS1189" s="140"/>
      <c r="TMT1189" s="140"/>
      <c r="TMU1189" s="140"/>
      <c r="TMV1189" s="140"/>
      <c r="TMW1189" s="140"/>
      <c r="TMX1189" s="140"/>
      <c r="TMY1189" s="140"/>
      <c r="TMZ1189" s="140"/>
      <c r="TNA1189" s="140"/>
      <c r="TNB1189" s="140"/>
      <c r="TNC1189" s="140"/>
      <c r="TND1189" s="140"/>
      <c r="TNE1189" s="140"/>
      <c r="TNF1189" s="140"/>
      <c r="TNG1189" s="140"/>
      <c r="TNH1189" s="140"/>
      <c r="TNI1189" s="140"/>
      <c r="TNJ1189" s="140"/>
      <c r="TNK1189" s="140"/>
      <c r="TNL1189" s="140"/>
      <c r="TNM1189" s="140"/>
      <c r="TNN1189" s="140"/>
      <c r="TNO1189" s="140"/>
      <c r="TNP1189" s="140"/>
      <c r="TNQ1189" s="140"/>
      <c r="TNR1189" s="140"/>
      <c r="TNS1189" s="140"/>
      <c r="TNT1189" s="140"/>
      <c r="TNU1189" s="140"/>
      <c r="TNV1189" s="140"/>
      <c r="TNW1189" s="140"/>
      <c r="TNX1189" s="140"/>
      <c r="TNY1189" s="140"/>
      <c r="TNZ1189" s="140"/>
      <c r="TOA1189" s="140"/>
      <c r="TOB1189" s="140"/>
      <c r="TOC1189" s="140"/>
      <c r="TOD1189" s="140"/>
      <c r="TOE1189" s="140"/>
      <c r="TOF1189" s="140"/>
      <c r="TOG1189" s="140"/>
      <c r="TOH1189" s="140"/>
      <c r="TOI1189" s="140"/>
      <c r="TOJ1189" s="140"/>
      <c r="TOK1189" s="140"/>
      <c r="TOL1189" s="140"/>
      <c r="TOM1189" s="140"/>
      <c r="TON1189" s="140"/>
      <c r="TOO1189" s="140"/>
      <c r="TOP1189" s="140"/>
      <c r="TOQ1189" s="140"/>
      <c r="TOR1189" s="140"/>
      <c r="TOS1189" s="140"/>
      <c r="TOT1189" s="140"/>
      <c r="TOU1189" s="140"/>
      <c r="TOV1189" s="140"/>
      <c r="TOW1189" s="140"/>
      <c r="TOX1189" s="140"/>
      <c r="TOY1189" s="140"/>
      <c r="TOZ1189" s="140"/>
      <c r="TPA1189" s="140"/>
      <c r="TPB1189" s="140"/>
      <c r="TPC1189" s="140"/>
      <c r="TPD1189" s="140"/>
      <c r="TPE1189" s="140"/>
      <c r="TPF1189" s="140"/>
      <c r="TPG1189" s="140"/>
      <c r="TPH1189" s="140"/>
      <c r="TPI1189" s="140"/>
      <c r="TPJ1189" s="140"/>
      <c r="TPK1189" s="140"/>
      <c r="TPL1189" s="140"/>
      <c r="TPM1189" s="140"/>
      <c r="TPN1189" s="140"/>
      <c r="TPO1189" s="140"/>
      <c r="TPP1189" s="140"/>
      <c r="TPQ1189" s="140"/>
      <c r="TPR1189" s="140"/>
      <c r="TPS1189" s="140"/>
      <c r="TPT1189" s="140"/>
      <c r="TPU1189" s="140"/>
      <c r="TPV1189" s="140"/>
      <c r="TPW1189" s="140"/>
      <c r="TPX1189" s="140"/>
      <c r="TPY1189" s="140"/>
      <c r="TPZ1189" s="140"/>
      <c r="TQA1189" s="140"/>
      <c r="TQB1189" s="140"/>
      <c r="TQC1189" s="140"/>
      <c r="TQD1189" s="140"/>
      <c r="TQE1189" s="140"/>
      <c r="TQF1189" s="140"/>
      <c r="TQG1189" s="140"/>
      <c r="TQH1189" s="140"/>
      <c r="TQI1189" s="140"/>
      <c r="TQJ1189" s="140"/>
      <c r="TQK1189" s="140"/>
      <c r="TQL1189" s="140"/>
      <c r="TQM1189" s="140"/>
      <c r="TQN1189" s="140"/>
      <c r="TQO1189" s="140"/>
      <c r="TQP1189" s="140"/>
      <c r="TQQ1189" s="140"/>
      <c r="TQR1189" s="140"/>
      <c r="TQS1189" s="140"/>
      <c r="TQT1189" s="140"/>
      <c r="TQU1189" s="140"/>
      <c r="TQV1189" s="140"/>
      <c r="TQW1189" s="140"/>
      <c r="TQX1189" s="140"/>
      <c r="TQY1189" s="140"/>
      <c r="TQZ1189" s="140"/>
      <c r="TRA1189" s="140"/>
      <c r="TRB1189" s="140"/>
      <c r="TRC1189" s="140"/>
      <c r="TRD1189" s="140"/>
      <c r="TRE1189" s="140"/>
      <c r="TRF1189" s="140"/>
      <c r="TRG1189" s="140"/>
      <c r="TRH1189" s="140"/>
      <c r="TRI1189" s="140"/>
      <c r="TRJ1189" s="140"/>
      <c r="TRK1189" s="140"/>
      <c r="TRL1189" s="140"/>
      <c r="TRM1189" s="140"/>
      <c r="TRN1189" s="140"/>
      <c r="TRO1189" s="140"/>
      <c r="TRP1189" s="140"/>
      <c r="TRQ1189" s="140"/>
      <c r="TRR1189" s="140"/>
      <c r="TRS1189" s="140"/>
      <c r="TRT1189" s="140"/>
      <c r="TRU1189" s="140"/>
      <c r="TRV1189" s="140"/>
      <c r="TRW1189" s="140"/>
      <c r="TRX1189" s="140"/>
      <c r="TRY1189" s="140"/>
      <c r="TRZ1189" s="140"/>
      <c r="TSA1189" s="140"/>
      <c r="TSB1189" s="140"/>
      <c r="TSC1189" s="140"/>
      <c r="TSD1189" s="140"/>
      <c r="TSE1189" s="140"/>
      <c r="TSF1189" s="140"/>
      <c r="TSG1189" s="140"/>
      <c r="TSH1189" s="140"/>
      <c r="TSI1189" s="140"/>
      <c r="TSJ1189" s="140"/>
      <c r="TSK1189" s="140"/>
      <c r="TSL1189" s="140"/>
      <c r="TSM1189" s="140"/>
      <c r="TSN1189" s="140"/>
      <c r="TSO1189" s="140"/>
      <c r="TSP1189" s="140"/>
      <c r="TSQ1189" s="140"/>
      <c r="TSR1189" s="140"/>
      <c r="TSS1189" s="140"/>
      <c r="TST1189" s="140"/>
      <c r="TSU1189" s="140"/>
      <c r="TSV1189" s="140"/>
      <c r="TSW1189" s="140"/>
      <c r="TSX1189" s="140"/>
      <c r="TSY1189" s="140"/>
      <c r="TSZ1189" s="140"/>
      <c r="TTA1189" s="140"/>
      <c r="TTB1189" s="140"/>
      <c r="TTC1189" s="140"/>
      <c r="TTD1189" s="140"/>
      <c r="TTE1189" s="140"/>
      <c r="TTF1189" s="140"/>
      <c r="TTG1189" s="140"/>
      <c r="TTH1189" s="140"/>
      <c r="TTI1189" s="140"/>
      <c r="TTJ1189" s="140"/>
      <c r="TTK1189" s="140"/>
      <c r="TTL1189" s="140"/>
      <c r="TTM1189" s="140"/>
      <c r="TTN1189" s="140"/>
      <c r="TTO1189" s="140"/>
      <c r="TTP1189" s="140"/>
      <c r="TTQ1189" s="140"/>
      <c r="TTR1189" s="140"/>
      <c r="TTS1189" s="140"/>
      <c r="TTT1189" s="140"/>
      <c r="TTU1189" s="140"/>
      <c r="TTV1189" s="140"/>
      <c r="TTW1189" s="140"/>
      <c r="TTX1189" s="140"/>
      <c r="TTY1189" s="140"/>
      <c r="TTZ1189" s="140"/>
      <c r="TUA1189" s="140"/>
      <c r="TUB1189" s="140"/>
      <c r="TUC1189" s="140"/>
      <c r="TUD1189" s="140"/>
      <c r="TUE1189" s="140"/>
      <c r="TUF1189" s="140"/>
      <c r="TUG1189" s="140"/>
      <c r="TUH1189" s="140"/>
      <c r="TUI1189" s="140"/>
      <c r="TUJ1189" s="140"/>
      <c r="TUK1189" s="140"/>
      <c r="TUL1189" s="140"/>
      <c r="TUM1189" s="140"/>
      <c r="TUN1189" s="140"/>
      <c r="TUO1189" s="140"/>
      <c r="TUP1189" s="140"/>
      <c r="TUQ1189" s="140"/>
      <c r="TUR1189" s="140"/>
      <c r="TUS1189" s="140"/>
      <c r="TUT1189" s="140"/>
      <c r="TUU1189" s="140"/>
      <c r="TUV1189" s="140"/>
      <c r="TUW1189" s="140"/>
      <c r="TUX1189" s="140"/>
      <c r="TUY1189" s="140"/>
      <c r="TUZ1189" s="140"/>
      <c r="TVA1189" s="140"/>
      <c r="TVB1189" s="140"/>
      <c r="TVC1189" s="140"/>
      <c r="TVD1189" s="140"/>
      <c r="TVE1189" s="140"/>
      <c r="TVF1189" s="140"/>
      <c r="TVG1189" s="140"/>
      <c r="TVH1189" s="140"/>
      <c r="TVI1189" s="140"/>
      <c r="TVJ1189" s="140"/>
      <c r="TVK1189" s="140"/>
      <c r="TVL1189" s="140"/>
      <c r="TVM1189" s="140"/>
      <c r="TVN1189" s="140"/>
      <c r="TVO1189" s="140"/>
      <c r="TVP1189" s="140"/>
      <c r="TVQ1189" s="140"/>
      <c r="TVR1189" s="140"/>
      <c r="TVS1189" s="140"/>
      <c r="TVT1189" s="140"/>
      <c r="TVU1189" s="140"/>
      <c r="TVV1189" s="140"/>
      <c r="TVW1189" s="140"/>
      <c r="TVX1189" s="140"/>
      <c r="TVY1189" s="140"/>
      <c r="TVZ1189" s="140"/>
      <c r="TWA1189" s="140"/>
      <c r="TWB1189" s="140"/>
      <c r="TWC1189" s="140"/>
      <c r="TWD1189" s="140"/>
      <c r="TWE1189" s="140"/>
      <c r="TWF1189" s="140"/>
      <c r="TWG1189" s="140"/>
      <c r="TWH1189" s="140"/>
      <c r="TWI1189" s="140"/>
      <c r="TWJ1189" s="140"/>
      <c r="TWK1189" s="140"/>
      <c r="TWL1189" s="140"/>
      <c r="TWM1189" s="140"/>
      <c r="TWN1189" s="140"/>
      <c r="TWO1189" s="140"/>
      <c r="TWP1189" s="140"/>
      <c r="TWQ1189" s="140"/>
      <c r="TWR1189" s="140"/>
      <c r="TWS1189" s="140"/>
      <c r="TWT1189" s="140"/>
      <c r="TWU1189" s="140"/>
      <c r="TWV1189" s="140"/>
      <c r="TWW1189" s="140"/>
      <c r="TWX1189" s="140"/>
      <c r="TWY1189" s="140"/>
      <c r="TWZ1189" s="140"/>
      <c r="TXA1189" s="140"/>
      <c r="TXB1189" s="140"/>
      <c r="TXC1189" s="140"/>
      <c r="TXD1189" s="140"/>
      <c r="TXE1189" s="140"/>
      <c r="TXF1189" s="140"/>
      <c r="TXG1189" s="140"/>
      <c r="TXH1189" s="140"/>
      <c r="TXI1189" s="140"/>
      <c r="TXJ1189" s="140"/>
      <c r="TXK1189" s="140"/>
      <c r="TXL1189" s="140"/>
      <c r="TXM1189" s="140"/>
      <c r="TXN1189" s="140"/>
      <c r="TXO1189" s="140"/>
      <c r="TXP1189" s="140"/>
      <c r="TXQ1189" s="140"/>
      <c r="TXR1189" s="140"/>
      <c r="TXS1189" s="140"/>
      <c r="TXT1189" s="140"/>
      <c r="TXU1189" s="140"/>
      <c r="TXV1189" s="140"/>
      <c r="TXW1189" s="140"/>
      <c r="TXX1189" s="140"/>
      <c r="TXY1189" s="140"/>
      <c r="TXZ1189" s="140"/>
      <c r="TYA1189" s="140"/>
      <c r="TYB1189" s="140"/>
      <c r="TYC1189" s="140"/>
      <c r="TYD1189" s="140"/>
      <c r="TYE1189" s="140"/>
      <c r="TYF1189" s="140"/>
      <c r="TYG1189" s="140"/>
      <c r="TYH1189" s="140"/>
      <c r="TYI1189" s="140"/>
      <c r="TYJ1189" s="140"/>
      <c r="TYK1189" s="140"/>
      <c r="TYL1189" s="140"/>
      <c r="TYM1189" s="140"/>
      <c r="TYN1189" s="140"/>
      <c r="TYO1189" s="140"/>
      <c r="TYP1189" s="140"/>
      <c r="TYQ1189" s="140"/>
      <c r="TYR1189" s="140"/>
      <c r="TYS1189" s="140"/>
      <c r="TYT1189" s="140"/>
      <c r="TYU1189" s="140"/>
      <c r="TYV1189" s="140"/>
      <c r="TYW1189" s="140"/>
      <c r="TYX1189" s="140"/>
      <c r="TYY1189" s="140"/>
      <c r="TYZ1189" s="140"/>
      <c r="TZA1189" s="140"/>
      <c r="TZB1189" s="140"/>
      <c r="TZC1189" s="140"/>
      <c r="TZD1189" s="140"/>
      <c r="TZE1189" s="140"/>
      <c r="TZF1189" s="140"/>
      <c r="TZG1189" s="140"/>
      <c r="TZH1189" s="140"/>
      <c r="TZI1189" s="140"/>
      <c r="TZJ1189" s="140"/>
      <c r="TZK1189" s="140"/>
      <c r="TZL1189" s="140"/>
      <c r="TZM1189" s="140"/>
      <c r="TZN1189" s="140"/>
      <c r="TZO1189" s="140"/>
      <c r="TZP1189" s="140"/>
      <c r="TZQ1189" s="140"/>
      <c r="TZR1189" s="140"/>
      <c r="TZS1189" s="140"/>
      <c r="TZT1189" s="140"/>
      <c r="TZU1189" s="140"/>
      <c r="TZV1189" s="140"/>
      <c r="TZW1189" s="140"/>
      <c r="TZX1189" s="140"/>
      <c r="TZY1189" s="140"/>
      <c r="TZZ1189" s="140"/>
      <c r="UAA1189" s="140"/>
      <c r="UAB1189" s="140"/>
      <c r="UAC1189" s="140"/>
      <c r="UAD1189" s="140"/>
      <c r="UAE1189" s="140"/>
      <c r="UAF1189" s="140"/>
      <c r="UAG1189" s="140"/>
      <c r="UAH1189" s="140"/>
      <c r="UAI1189" s="140"/>
      <c r="UAJ1189" s="140"/>
      <c r="UAK1189" s="140"/>
      <c r="UAL1189" s="140"/>
      <c r="UAM1189" s="140"/>
      <c r="UAN1189" s="140"/>
      <c r="UAO1189" s="140"/>
      <c r="UAP1189" s="140"/>
      <c r="UAQ1189" s="140"/>
      <c r="UAR1189" s="140"/>
      <c r="UAS1189" s="140"/>
      <c r="UAT1189" s="140"/>
      <c r="UAU1189" s="140"/>
      <c r="UAV1189" s="140"/>
      <c r="UAW1189" s="140"/>
      <c r="UAX1189" s="140"/>
      <c r="UAY1189" s="140"/>
      <c r="UAZ1189" s="140"/>
      <c r="UBA1189" s="140"/>
      <c r="UBB1189" s="140"/>
      <c r="UBC1189" s="140"/>
      <c r="UBD1189" s="140"/>
      <c r="UBE1189" s="140"/>
      <c r="UBF1189" s="140"/>
      <c r="UBG1189" s="140"/>
      <c r="UBH1189" s="140"/>
      <c r="UBI1189" s="140"/>
      <c r="UBJ1189" s="140"/>
      <c r="UBK1189" s="140"/>
      <c r="UBL1189" s="140"/>
      <c r="UBM1189" s="140"/>
      <c r="UBN1189" s="140"/>
      <c r="UBO1189" s="140"/>
      <c r="UBP1189" s="140"/>
      <c r="UBQ1189" s="140"/>
      <c r="UBR1189" s="140"/>
      <c r="UBS1189" s="140"/>
      <c r="UBT1189" s="140"/>
      <c r="UBU1189" s="140"/>
      <c r="UBV1189" s="140"/>
      <c r="UBW1189" s="140"/>
      <c r="UBX1189" s="140"/>
      <c r="UBY1189" s="140"/>
      <c r="UBZ1189" s="140"/>
      <c r="UCA1189" s="140"/>
      <c r="UCB1189" s="140"/>
      <c r="UCC1189" s="140"/>
      <c r="UCD1189" s="140"/>
      <c r="UCE1189" s="140"/>
      <c r="UCF1189" s="140"/>
      <c r="UCG1189" s="140"/>
      <c r="UCH1189" s="140"/>
      <c r="UCI1189" s="140"/>
      <c r="UCJ1189" s="140"/>
      <c r="UCK1189" s="140"/>
      <c r="UCL1189" s="140"/>
      <c r="UCM1189" s="140"/>
      <c r="UCN1189" s="140"/>
      <c r="UCO1189" s="140"/>
      <c r="UCP1189" s="140"/>
      <c r="UCQ1189" s="140"/>
      <c r="UCR1189" s="140"/>
      <c r="UCS1189" s="140"/>
      <c r="UCT1189" s="140"/>
      <c r="UCU1189" s="140"/>
      <c r="UCV1189" s="140"/>
      <c r="UCW1189" s="140"/>
      <c r="UCX1189" s="140"/>
      <c r="UCY1189" s="140"/>
      <c r="UCZ1189" s="140"/>
      <c r="UDA1189" s="140"/>
      <c r="UDB1189" s="140"/>
      <c r="UDC1189" s="140"/>
      <c r="UDD1189" s="140"/>
      <c r="UDE1189" s="140"/>
      <c r="UDF1189" s="140"/>
      <c r="UDG1189" s="140"/>
      <c r="UDH1189" s="140"/>
      <c r="UDI1189" s="140"/>
      <c r="UDJ1189" s="140"/>
      <c r="UDK1189" s="140"/>
      <c r="UDL1189" s="140"/>
      <c r="UDM1189" s="140"/>
      <c r="UDN1189" s="140"/>
      <c r="UDO1189" s="140"/>
      <c r="UDP1189" s="140"/>
      <c r="UDQ1189" s="140"/>
      <c r="UDR1189" s="140"/>
      <c r="UDS1189" s="140"/>
      <c r="UDT1189" s="140"/>
      <c r="UDU1189" s="140"/>
      <c r="UDV1189" s="140"/>
      <c r="UDW1189" s="140"/>
      <c r="UDX1189" s="140"/>
      <c r="UDY1189" s="140"/>
      <c r="UDZ1189" s="140"/>
      <c r="UEA1189" s="140"/>
      <c r="UEB1189" s="140"/>
      <c r="UEC1189" s="140"/>
      <c r="UED1189" s="140"/>
      <c r="UEE1189" s="140"/>
      <c r="UEF1189" s="140"/>
      <c r="UEG1189" s="140"/>
      <c r="UEH1189" s="140"/>
      <c r="UEI1189" s="140"/>
      <c r="UEJ1189" s="140"/>
      <c r="UEK1189" s="140"/>
      <c r="UEL1189" s="140"/>
      <c r="UEM1189" s="140"/>
      <c r="UEN1189" s="140"/>
      <c r="UEO1189" s="140"/>
      <c r="UEP1189" s="140"/>
      <c r="UEQ1189" s="140"/>
      <c r="UER1189" s="140"/>
      <c r="UES1189" s="140"/>
      <c r="UET1189" s="140"/>
      <c r="UEU1189" s="140"/>
      <c r="UEV1189" s="140"/>
      <c r="UEW1189" s="140"/>
      <c r="UEX1189" s="140"/>
      <c r="UEY1189" s="140"/>
      <c r="UEZ1189" s="140"/>
      <c r="UFA1189" s="140"/>
      <c r="UFB1189" s="140"/>
      <c r="UFC1189" s="140"/>
      <c r="UFD1189" s="140"/>
      <c r="UFE1189" s="140"/>
      <c r="UFF1189" s="140"/>
      <c r="UFG1189" s="140"/>
      <c r="UFH1189" s="140"/>
      <c r="UFI1189" s="140"/>
      <c r="UFJ1189" s="140"/>
      <c r="UFK1189" s="140"/>
      <c r="UFL1189" s="140"/>
      <c r="UFM1189" s="140"/>
      <c r="UFN1189" s="140"/>
      <c r="UFO1189" s="140"/>
      <c r="UFP1189" s="140"/>
      <c r="UFQ1189" s="140"/>
      <c r="UFR1189" s="140"/>
      <c r="UFS1189" s="140"/>
      <c r="UFT1189" s="140"/>
      <c r="UFU1189" s="140"/>
      <c r="UFV1189" s="140"/>
      <c r="UFW1189" s="140"/>
      <c r="UFX1189" s="140"/>
      <c r="UFY1189" s="140"/>
      <c r="UFZ1189" s="140"/>
      <c r="UGA1189" s="140"/>
      <c r="UGB1189" s="140"/>
      <c r="UGC1189" s="140"/>
      <c r="UGD1189" s="140"/>
      <c r="UGE1189" s="140"/>
      <c r="UGF1189" s="140"/>
      <c r="UGG1189" s="140"/>
      <c r="UGH1189" s="140"/>
      <c r="UGI1189" s="140"/>
      <c r="UGJ1189" s="140"/>
      <c r="UGK1189" s="140"/>
      <c r="UGL1189" s="140"/>
      <c r="UGM1189" s="140"/>
      <c r="UGN1189" s="140"/>
      <c r="UGO1189" s="140"/>
      <c r="UGP1189" s="140"/>
      <c r="UGQ1189" s="140"/>
      <c r="UGR1189" s="140"/>
      <c r="UGS1189" s="140"/>
      <c r="UGT1189" s="140"/>
      <c r="UGU1189" s="140"/>
      <c r="UGV1189" s="140"/>
      <c r="UGW1189" s="140"/>
      <c r="UGX1189" s="140"/>
      <c r="UGY1189" s="140"/>
      <c r="UGZ1189" s="140"/>
      <c r="UHA1189" s="140"/>
      <c r="UHB1189" s="140"/>
      <c r="UHC1189" s="140"/>
      <c r="UHD1189" s="140"/>
      <c r="UHE1189" s="140"/>
      <c r="UHF1189" s="140"/>
      <c r="UHG1189" s="140"/>
      <c r="UHH1189" s="140"/>
      <c r="UHI1189" s="140"/>
      <c r="UHJ1189" s="140"/>
      <c r="UHK1189" s="140"/>
      <c r="UHL1189" s="140"/>
      <c r="UHM1189" s="140"/>
      <c r="UHN1189" s="140"/>
      <c r="UHO1189" s="140"/>
      <c r="UHP1189" s="140"/>
      <c r="UHQ1189" s="140"/>
      <c r="UHR1189" s="140"/>
      <c r="UHS1189" s="140"/>
      <c r="UHT1189" s="140"/>
      <c r="UHU1189" s="140"/>
      <c r="UHV1189" s="140"/>
      <c r="UHW1189" s="140"/>
      <c r="UHX1189" s="140"/>
      <c r="UHY1189" s="140"/>
      <c r="UHZ1189" s="140"/>
      <c r="UIA1189" s="140"/>
      <c r="UIB1189" s="140"/>
      <c r="UIC1189" s="140"/>
      <c r="UID1189" s="140"/>
      <c r="UIE1189" s="140"/>
      <c r="UIF1189" s="140"/>
      <c r="UIG1189" s="140"/>
      <c r="UIH1189" s="140"/>
      <c r="UII1189" s="140"/>
      <c r="UIJ1189" s="140"/>
      <c r="UIK1189" s="140"/>
      <c r="UIL1189" s="140"/>
      <c r="UIM1189" s="140"/>
      <c r="UIN1189" s="140"/>
      <c r="UIO1189" s="140"/>
      <c r="UIP1189" s="140"/>
      <c r="UIQ1189" s="140"/>
      <c r="UIR1189" s="140"/>
      <c r="UIS1189" s="140"/>
      <c r="UIT1189" s="140"/>
      <c r="UIU1189" s="140"/>
      <c r="UIV1189" s="140"/>
      <c r="UIW1189" s="140"/>
      <c r="UIX1189" s="140"/>
      <c r="UIY1189" s="140"/>
      <c r="UIZ1189" s="140"/>
      <c r="UJA1189" s="140"/>
      <c r="UJB1189" s="140"/>
      <c r="UJC1189" s="140"/>
      <c r="UJD1189" s="140"/>
      <c r="UJE1189" s="140"/>
      <c r="UJF1189" s="140"/>
      <c r="UJG1189" s="140"/>
      <c r="UJH1189" s="140"/>
      <c r="UJI1189" s="140"/>
      <c r="UJJ1189" s="140"/>
      <c r="UJK1189" s="140"/>
      <c r="UJL1189" s="140"/>
      <c r="UJM1189" s="140"/>
      <c r="UJN1189" s="140"/>
      <c r="UJO1189" s="140"/>
      <c r="UJP1189" s="140"/>
      <c r="UJQ1189" s="140"/>
      <c r="UJR1189" s="140"/>
      <c r="UJS1189" s="140"/>
      <c r="UJT1189" s="140"/>
      <c r="UJU1189" s="140"/>
      <c r="UJV1189" s="140"/>
      <c r="UJW1189" s="140"/>
      <c r="UJX1189" s="140"/>
      <c r="UJY1189" s="140"/>
      <c r="UJZ1189" s="140"/>
      <c r="UKA1189" s="140"/>
      <c r="UKB1189" s="140"/>
      <c r="UKC1189" s="140"/>
      <c r="UKD1189" s="140"/>
      <c r="UKE1189" s="140"/>
      <c r="UKF1189" s="140"/>
      <c r="UKG1189" s="140"/>
      <c r="UKH1189" s="140"/>
      <c r="UKI1189" s="140"/>
      <c r="UKJ1189" s="140"/>
      <c r="UKK1189" s="140"/>
      <c r="UKL1189" s="140"/>
      <c r="UKM1189" s="140"/>
      <c r="UKN1189" s="140"/>
      <c r="UKO1189" s="140"/>
      <c r="UKP1189" s="140"/>
      <c r="UKQ1189" s="140"/>
      <c r="UKR1189" s="140"/>
      <c r="UKS1189" s="140"/>
      <c r="UKT1189" s="140"/>
      <c r="UKU1189" s="140"/>
      <c r="UKV1189" s="140"/>
      <c r="UKW1189" s="140"/>
      <c r="UKX1189" s="140"/>
      <c r="UKY1189" s="140"/>
      <c r="UKZ1189" s="140"/>
      <c r="ULA1189" s="140"/>
      <c r="ULB1189" s="140"/>
      <c r="ULC1189" s="140"/>
      <c r="ULD1189" s="140"/>
      <c r="ULE1189" s="140"/>
      <c r="ULF1189" s="140"/>
      <c r="ULG1189" s="140"/>
      <c r="ULH1189" s="140"/>
      <c r="ULI1189" s="140"/>
      <c r="ULJ1189" s="140"/>
      <c r="ULK1189" s="140"/>
      <c r="ULL1189" s="140"/>
      <c r="ULM1189" s="140"/>
      <c r="ULN1189" s="140"/>
      <c r="ULO1189" s="140"/>
      <c r="ULP1189" s="140"/>
      <c r="ULQ1189" s="140"/>
      <c r="ULR1189" s="140"/>
      <c r="ULS1189" s="140"/>
      <c r="ULT1189" s="140"/>
      <c r="ULU1189" s="140"/>
      <c r="ULV1189" s="140"/>
      <c r="ULW1189" s="140"/>
      <c r="ULX1189" s="140"/>
      <c r="ULY1189" s="140"/>
      <c r="ULZ1189" s="140"/>
      <c r="UMA1189" s="140"/>
      <c r="UMB1189" s="140"/>
      <c r="UMC1189" s="140"/>
      <c r="UMD1189" s="140"/>
      <c r="UME1189" s="140"/>
      <c r="UMF1189" s="140"/>
      <c r="UMG1189" s="140"/>
      <c r="UMH1189" s="140"/>
      <c r="UMI1189" s="140"/>
      <c r="UMJ1189" s="140"/>
      <c r="UMK1189" s="140"/>
      <c r="UML1189" s="140"/>
      <c r="UMM1189" s="140"/>
      <c r="UMN1189" s="140"/>
      <c r="UMO1189" s="140"/>
      <c r="UMP1189" s="140"/>
      <c r="UMQ1189" s="140"/>
      <c r="UMR1189" s="140"/>
      <c r="UMS1189" s="140"/>
      <c r="UMT1189" s="140"/>
      <c r="UMU1189" s="140"/>
      <c r="UMV1189" s="140"/>
      <c r="UMW1189" s="140"/>
      <c r="UMX1189" s="140"/>
      <c r="UMY1189" s="140"/>
      <c r="UMZ1189" s="140"/>
      <c r="UNA1189" s="140"/>
      <c r="UNB1189" s="140"/>
      <c r="UNC1189" s="140"/>
      <c r="UND1189" s="140"/>
      <c r="UNE1189" s="140"/>
      <c r="UNF1189" s="140"/>
      <c r="UNG1189" s="140"/>
      <c r="UNH1189" s="140"/>
      <c r="UNI1189" s="140"/>
      <c r="UNJ1189" s="140"/>
      <c r="UNK1189" s="140"/>
      <c r="UNL1189" s="140"/>
      <c r="UNM1189" s="140"/>
      <c r="UNN1189" s="140"/>
      <c r="UNO1189" s="140"/>
      <c r="UNP1189" s="140"/>
      <c r="UNQ1189" s="140"/>
      <c r="UNR1189" s="140"/>
      <c r="UNS1189" s="140"/>
      <c r="UNT1189" s="140"/>
      <c r="UNU1189" s="140"/>
      <c r="UNV1189" s="140"/>
      <c r="UNW1189" s="140"/>
      <c r="UNX1189" s="140"/>
      <c r="UNY1189" s="140"/>
      <c r="UNZ1189" s="140"/>
      <c r="UOA1189" s="140"/>
      <c r="UOB1189" s="140"/>
      <c r="UOC1189" s="140"/>
      <c r="UOD1189" s="140"/>
      <c r="UOE1189" s="140"/>
      <c r="UOF1189" s="140"/>
      <c r="UOG1189" s="140"/>
      <c r="UOH1189" s="140"/>
      <c r="UOI1189" s="140"/>
      <c r="UOJ1189" s="140"/>
      <c r="UOK1189" s="140"/>
      <c r="UOL1189" s="140"/>
      <c r="UOM1189" s="140"/>
      <c r="UON1189" s="140"/>
      <c r="UOO1189" s="140"/>
      <c r="UOP1189" s="140"/>
      <c r="UOQ1189" s="140"/>
      <c r="UOR1189" s="140"/>
      <c r="UOS1189" s="140"/>
      <c r="UOT1189" s="140"/>
      <c r="UOU1189" s="140"/>
      <c r="UOV1189" s="140"/>
      <c r="UOW1189" s="140"/>
      <c r="UOX1189" s="140"/>
      <c r="UOY1189" s="140"/>
      <c r="UOZ1189" s="140"/>
      <c r="UPA1189" s="140"/>
      <c r="UPB1189" s="140"/>
      <c r="UPC1189" s="140"/>
      <c r="UPD1189" s="140"/>
      <c r="UPE1189" s="140"/>
      <c r="UPF1189" s="140"/>
      <c r="UPG1189" s="140"/>
      <c r="UPH1189" s="140"/>
      <c r="UPI1189" s="140"/>
      <c r="UPJ1189" s="140"/>
      <c r="UPK1189" s="140"/>
      <c r="UPL1189" s="140"/>
      <c r="UPM1189" s="140"/>
      <c r="UPN1189" s="140"/>
      <c r="UPO1189" s="140"/>
      <c r="UPP1189" s="140"/>
      <c r="UPQ1189" s="140"/>
      <c r="UPR1189" s="140"/>
      <c r="UPS1189" s="140"/>
      <c r="UPT1189" s="140"/>
      <c r="UPU1189" s="140"/>
      <c r="UPV1189" s="140"/>
      <c r="UPW1189" s="140"/>
      <c r="UPX1189" s="140"/>
      <c r="UPY1189" s="140"/>
      <c r="UPZ1189" s="140"/>
      <c r="UQA1189" s="140"/>
      <c r="UQB1189" s="140"/>
      <c r="UQC1189" s="140"/>
      <c r="UQD1189" s="140"/>
      <c r="UQE1189" s="140"/>
      <c r="UQF1189" s="140"/>
      <c r="UQG1189" s="140"/>
      <c r="UQH1189" s="140"/>
      <c r="UQI1189" s="140"/>
      <c r="UQJ1189" s="140"/>
      <c r="UQK1189" s="140"/>
      <c r="UQL1189" s="140"/>
      <c r="UQM1189" s="140"/>
      <c r="UQN1189" s="140"/>
      <c r="UQO1189" s="140"/>
      <c r="UQP1189" s="140"/>
      <c r="UQQ1189" s="140"/>
      <c r="UQR1189" s="140"/>
      <c r="UQS1189" s="140"/>
      <c r="UQT1189" s="140"/>
      <c r="UQU1189" s="140"/>
      <c r="UQV1189" s="140"/>
      <c r="UQW1189" s="140"/>
      <c r="UQX1189" s="140"/>
      <c r="UQY1189" s="140"/>
      <c r="UQZ1189" s="140"/>
      <c r="URA1189" s="140"/>
      <c r="URB1189" s="140"/>
      <c r="URC1189" s="140"/>
      <c r="URD1189" s="140"/>
      <c r="URE1189" s="140"/>
      <c r="URF1189" s="140"/>
      <c r="URG1189" s="140"/>
      <c r="URH1189" s="140"/>
      <c r="URI1189" s="140"/>
      <c r="URJ1189" s="140"/>
      <c r="URK1189" s="140"/>
      <c r="URL1189" s="140"/>
      <c r="URM1189" s="140"/>
      <c r="URN1189" s="140"/>
      <c r="URO1189" s="140"/>
      <c r="URP1189" s="140"/>
      <c r="URQ1189" s="140"/>
      <c r="URR1189" s="140"/>
      <c r="URS1189" s="140"/>
      <c r="URT1189" s="140"/>
      <c r="URU1189" s="140"/>
      <c r="URV1189" s="140"/>
      <c r="URW1189" s="140"/>
      <c r="URX1189" s="140"/>
      <c r="URY1189" s="140"/>
      <c r="URZ1189" s="140"/>
      <c r="USA1189" s="140"/>
      <c r="USB1189" s="140"/>
      <c r="USC1189" s="140"/>
      <c r="USD1189" s="140"/>
      <c r="USE1189" s="140"/>
      <c r="USF1189" s="140"/>
      <c r="USG1189" s="140"/>
      <c r="USH1189" s="140"/>
      <c r="USI1189" s="140"/>
      <c r="USJ1189" s="140"/>
      <c r="USK1189" s="140"/>
      <c r="USL1189" s="140"/>
      <c r="USM1189" s="140"/>
      <c r="USN1189" s="140"/>
      <c r="USO1189" s="140"/>
      <c r="USP1189" s="140"/>
      <c r="USQ1189" s="140"/>
      <c r="USR1189" s="140"/>
      <c r="USS1189" s="140"/>
      <c r="UST1189" s="140"/>
      <c r="USU1189" s="140"/>
      <c r="USV1189" s="140"/>
      <c r="USW1189" s="140"/>
      <c r="USX1189" s="140"/>
      <c r="USY1189" s="140"/>
      <c r="USZ1189" s="140"/>
      <c r="UTA1189" s="140"/>
      <c r="UTB1189" s="140"/>
      <c r="UTC1189" s="140"/>
      <c r="UTD1189" s="140"/>
      <c r="UTE1189" s="140"/>
      <c r="UTF1189" s="140"/>
      <c r="UTG1189" s="140"/>
      <c r="UTH1189" s="140"/>
      <c r="UTI1189" s="140"/>
      <c r="UTJ1189" s="140"/>
      <c r="UTK1189" s="140"/>
      <c r="UTL1189" s="140"/>
      <c r="UTM1189" s="140"/>
      <c r="UTN1189" s="140"/>
      <c r="UTO1189" s="140"/>
      <c r="UTP1189" s="140"/>
      <c r="UTQ1189" s="140"/>
      <c r="UTR1189" s="140"/>
      <c r="UTS1189" s="140"/>
      <c r="UTT1189" s="140"/>
      <c r="UTU1189" s="140"/>
      <c r="UTV1189" s="140"/>
      <c r="UTW1189" s="140"/>
      <c r="UTX1189" s="140"/>
      <c r="UTY1189" s="140"/>
      <c r="UTZ1189" s="140"/>
      <c r="UUA1189" s="140"/>
      <c r="UUB1189" s="140"/>
      <c r="UUC1189" s="140"/>
      <c r="UUD1189" s="140"/>
      <c r="UUE1189" s="140"/>
      <c r="UUF1189" s="140"/>
      <c r="UUG1189" s="140"/>
      <c r="UUH1189" s="140"/>
      <c r="UUI1189" s="140"/>
      <c r="UUJ1189" s="140"/>
      <c r="UUK1189" s="140"/>
      <c r="UUL1189" s="140"/>
      <c r="UUM1189" s="140"/>
      <c r="UUN1189" s="140"/>
      <c r="UUO1189" s="140"/>
      <c r="UUP1189" s="140"/>
      <c r="UUQ1189" s="140"/>
      <c r="UUR1189" s="140"/>
      <c r="UUS1189" s="140"/>
      <c r="UUT1189" s="140"/>
      <c r="UUU1189" s="140"/>
      <c r="UUV1189" s="140"/>
      <c r="UUW1189" s="140"/>
      <c r="UUX1189" s="140"/>
      <c r="UUY1189" s="140"/>
      <c r="UUZ1189" s="140"/>
      <c r="UVA1189" s="140"/>
      <c r="UVB1189" s="140"/>
      <c r="UVC1189" s="140"/>
      <c r="UVD1189" s="140"/>
      <c r="UVE1189" s="140"/>
      <c r="UVF1189" s="140"/>
      <c r="UVG1189" s="140"/>
      <c r="UVH1189" s="140"/>
      <c r="UVI1189" s="140"/>
      <c r="UVJ1189" s="140"/>
      <c r="UVK1189" s="140"/>
      <c r="UVL1189" s="140"/>
      <c r="UVM1189" s="140"/>
      <c r="UVN1189" s="140"/>
      <c r="UVO1189" s="140"/>
      <c r="UVP1189" s="140"/>
      <c r="UVQ1189" s="140"/>
      <c r="UVR1189" s="140"/>
      <c r="UVS1189" s="140"/>
      <c r="UVT1189" s="140"/>
      <c r="UVU1189" s="140"/>
      <c r="UVV1189" s="140"/>
      <c r="UVW1189" s="140"/>
      <c r="UVX1189" s="140"/>
      <c r="UVY1189" s="140"/>
      <c r="UVZ1189" s="140"/>
      <c r="UWA1189" s="140"/>
      <c r="UWB1189" s="140"/>
      <c r="UWC1189" s="140"/>
      <c r="UWD1189" s="140"/>
      <c r="UWE1189" s="140"/>
      <c r="UWF1189" s="140"/>
      <c r="UWG1189" s="140"/>
      <c r="UWH1189" s="140"/>
      <c r="UWI1189" s="140"/>
      <c r="UWJ1189" s="140"/>
      <c r="UWK1189" s="140"/>
      <c r="UWL1189" s="140"/>
      <c r="UWM1189" s="140"/>
      <c r="UWN1189" s="140"/>
      <c r="UWO1189" s="140"/>
      <c r="UWP1189" s="140"/>
      <c r="UWQ1189" s="140"/>
      <c r="UWR1189" s="140"/>
      <c r="UWS1189" s="140"/>
      <c r="UWT1189" s="140"/>
      <c r="UWU1189" s="140"/>
      <c r="UWV1189" s="140"/>
      <c r="UWW1189" s="140"/>
      <c r="UWX1189" s="140"/>
      <c r="UWY1189" s="140"/>
      <c r="UWZ1189" s="140"/>
      <c r="UXA1189" s="140"/>
      <c r="UXB1189" s="140"/>
      <c r="UXC1189" s="140"/>
      <c r="UXD1189" s="140"/>
      <c r="UXE1189" s="140"/>
      <c r="UXF1189" s="140"/>
      <c r="UXG1189" s="140"/>
      <c r="UXH1189" s="140"/>
      <c r="UXI1189" s="140"/>
      <c r="UXJ1189" s="140"/>
      <c r="UXK1189" s="140"/>
      <c r="UXL1189" s="140"/>
      <c r="UXM1189" s="140"/>
      <c r="UXN1189" s="140"/>
      <c r="UXO1189" s="140"/>
      <c r="UXP1189" s="140"/>
      <c r="UXQ1189" s="140"/>
      <c r="UXR1189" s="140"/>
      <c r="UXS1189" s="140"/>
      <c r="UXT1189" s="140"/>
      <c r="UXU1189" s="140"/>
      <c r="UXV1189" s="140"/>
      <c r="UXW1189" s="140"/>
      <c r="UXX1189" s="140"/>
      <c r="UXY1189" s="140"/>
      <c r="UXZ1189" s="140"/>
      <c r="UYA1189" s="140"/>
      <c r="UYB1189" s="140"/>
      <c r="UYC1189" s="140"/>
      <c r="UYD1189" s="140"/>
      <c r="UYE1189" s="140"/>
      <c r="UYF1189" s="140"/>
      <c r="UYG1189" s="140"/>
      <c r="UYH1189" s="140"/>
      <c r="UYI1189" s="140"/>
      <c r="UYJ1189" s="140"/>
      <c r="UYK1189" s="140"/>
      <c r="UYL1189" s="140"/>
      <c r="UYM1189" s="140"/>
      <c r="UYN1189" s="140"/>
      <c r="UYO1189" s="140"/>
      <c r="UYP1189" s="140"/>
      <c r="UYQ1189" s="140"/>
      <c r="UYR1189" s="140"/>
      <c r="UYS1189" s="140"/>
      <c r="UYT1189" s="140"/>
      <c r="UYU1189" s="140"/>
      <c r="UYV1189" s="140"/>
      <c r="UYW1189" s="140"/>
      <c r="UYX1189" s="140"/>
      <c r="UYY1189" s="140"/>
      <c r="UYZ1189" s="140"/>
      <c r="UZA1189" s="140"/>
      <c r="UZB1189" s="140"/>
      <c r="UZC1189" s="140"/>
      <c r="UZD1189" s="140"/>
      <c r="UZE1189" s="140"/>
      <c r="UZF1189" s="140"/>
      <c r="UZG1189" s="140"/>
      <c r="UZH1189" s="140"/>
      <c r="UZI1189" s="140"/>
      <c r="UZJ1189" s="140"/>
      <c r="UZK1189" s="140"/>
      <c r="UZL1189" s="140"/>
      <c r="UZM1189" s="140"/>
      <c r="UZN1189" s="140"/>
      <c r="UZO1189" s="140"/>
      <c r="UZP1189" s="140"/>
      <c r="UZQ1189" s="140"/>
      <c r="UZR1189" s="140"/>
      <c r="UZS1189" s="140"/>
      <c r="UZT1189" s="140"/>
      <c r="UZU1189" s="140"/>
      <c r="UZV1189" s="140"/>
      <c r="UZW1189" s="140"/>
      <c r="UZX1189" s="140"/>
      <c r="UZY1189" s="140"/>
      <c r="UZZ1189" s="140"/>
      <c r="VAA1189" s="140"/>
      <c r="VAB1189" s="140"/>
      <c r="VAC1189" s="140"/>
      <c r="VAD1189" s="140"/>
      <c r="VAE1189" s="140"/>
      <c r="VAF1189" s="140"/>
      <c r="VAG1189" s="140"/>
      <c r="VAH1189" s="140"/>
      <c r="VAI1189" s="140"/>
      <c r="VAJ1189" s="140"/>
      <c r="VAK1189" s="140"/>
      <c r="VAL1189" s="140"/>
      <c r="VAM1189" s="140"/>
      <c r="VAN1189" s="140"/>
      <c r="VAO1189" s="140"/>
      <c r="VAP1189" s="140"/>
      <c r="VAQ1189" s="140"/>
      <c r="VAR1189" s="140"/>
      <c r="VAS1189" s="140"/>
      <c r="VAT1189" s="140"/>
      <c r="VAU1189" s="140"/>
      <c r="VAV1189" s="140"/>
      <c r="VAW1189" s="140"/>
      <c r="VAX1189" s="140"/>
      <c r="VAY1189" s="140"/>
      <c r="VAZ1189" s="140"/>
      <c r="VBA1189" s="140"/>
      <c r="VBB1189" s="140"/>
      <c r="VBC1189" s="140"/>
      <c r="VBD1189" s="140"/>
      <c r="VBE1189" s="140"/>
      <c r="VBF1189" s="140"/>
      <c r="VBG1189" s="140"/>
      <c r="VBH1189" s="140"/>
      <c r="VBI1189" s="140"/>
      <c r="VBJ1189" s="140"/>
      <c r="VBK1189" s="140"/>
      <c r="VBL1189" s="140"/>
      <c r="VBM1189" s="140"/>
      <c r="VBN1189" s="140"/>
      <c r="VBO1189" s="140"/>
      <c r="VBP1189" s="140"/>
      <c r="VBQ1189" s="140"/>
      <c r="VBR1189" s="140"/>
      <c r="VBS1189" s="140"/>
      <c r="VBT1189" s="140"/>
      <c r="VBU1189" s="140"/>
      <c r="VBV1189" s="140"/>
      <c r="VBW1189" s="140"/>
      <c r="VBX1189" s="140"/>
      <c r="VBY1189" s="140"/>
      <c r="VBZ1189" s="140"/>
      <c r="VCA1189" s="140"/>
      <c r="VCB1189" s="140"/>
      <c r="VCC1189" s="140"/>
      <c r="VCD1189" s="140"/>
      <c r="VCE1189" s="140"/>
      <c r="VCF1189" s="140"/>
      <c r="VCG1189" s="140"/>
      <c r="VCH1189" s="140"/>
      <c r="VCI1189" s="140"/>
      <c r="VCJ1189" s="140"/>
      <c r="VCK1189" s="140"/>
      <c r="VCL1189" s="140"/>
      <c r="VCM1189" s="140"/>
      <c r="VCN1189" s="140"/>
      <c r="VCO1189" s="140"/>
      <c r="VCP1189" s="140"/>
      <c r="VCQ1189" s="140"/>
      <c r="VCR1189" s="140"/>
      <c r="VCS1189" s="140"/>
      <c r="VCT1189" s="140"/>
      <c r="VCU1189" s="140"/>
      <c r="VCV1189" s="140"/>
      <c r="VCW1189" s="140"/>
      <c r="VCX1189" s="140"/>
      <c r="VCY1189" s="140"/>
      <c r="VCZ1189" s="140"/>
      <c r="VDA1189" s="140"/>
      <c r="VDB1189" s="140"/>
      <c r="VDC1189" s="140"/>
      <c r="VDD1189" s="140"/>
      <c r="VDE1189" s="140"/>
      <c r="VDF1189" s="140"/>
      <c r="VDG1189" s="140"/>
      <c r="VDH1189" s="140"/>
      <c r="VDI1189" s="140"/>
      <c r="VDJ1189" s="140"/>
      <c r="VDK1189" s="140"/>
      <c r="VDL1189" s="140"/>
      <c r="VDM1189" s="140"/>
      <c r="VDN1189" s="140"/>
      <c r="VDO1189" s="140"/>
      <c r="VDP1189" s="140"/>
      <c r="VDQ1189" s="140"/>
      <c r="VDR1189" s="140"/>
      <c r="VDS1189" s="140"/>
      <c r="VDT1189" s="140"/>
      <c r="VDU1189" s="140"/>
      <c r="VDV1189" s="140"/>
      <c r="VDW1189" s="140"/>
      <c r="VDX1189" s="140"/>
      <c r="VDY1189" s="140"/>
      <c r="VDZ1189" s="140"/>
      <c r="VEA1189" s="140"/>
      <c r="VEB1189" s="140"/>
      <c r="VEC1189" s="140"/>
      <c r="VED1189" s="140"/>
      <c r="VEE1189" s="140"/>
      <c r="VEF1189" s="140"/>
      <c r="VEG1189" s="140"/>
      <c r="VEH1189" s="140"/>
      <c r="VEI1189" s="140"/>
      <c r="VEJ1189" s="140"/>
      <c r="VEK1189" s="140"/>
      <c r="VEL1189" s="140"/>
      <c r="VEM1189" s="140"/>
      <c r="VEN1189" s="140"/>
      <c r="VEO1189" s="140"/>
      <c r="VEP1189" s="140"/>
      <c r="VEQ1189" s="140"/>
      <c r="VER1189" s="140"/>
      <c r="VES1189" s="140"/>
      <c r="VET1189" s="140"/>
      <c r="VEU1189" s="140"/>
      <c r="VEV1189" s="140"/>
      <c r="VEW1189" s="140"/>
      <c r="VEX1189" s="140"/>
      <c r="VEY1189" s="140"/>
      <c r="VEZ1189" s="140"/>
      <c r="VFA1189" s="140"/>
      <c r="VFB1189" s="140"/>
      <c r="VFC1189" s="140"/>
      <c r="VFD1189" s="140"/>
      <c r="VFE1189" s="140"/>
      <c r="VFF1189" s="140"/>
      <c r="VFG1189" s="140"/>
      <c r="VFH1189" s="140"/>
      <c r="VFI1189" s="140"/>
      <c r="VFJ1189" s="140"/>
      <c r="VFK1189" s="140"/>
      <c r="VFL1189" s="140"/>
      <c r="VFM1189" s="140"/>
      <c r="VFN1189" s="140"/>
      <c r="VFO1189" s="140"/>
      <c r="VFP1189" s="140"/>
      <c r="VFQ1189" s="140"/>
      <c r="VFR1189" s="140"/>
      <c r="VFS1189" s="140"/>
      <c r="VFT1189" s="140"/>
      <c r="VFU1189" s="140"/>
      <c r="VFV1189" s="140"/>
      <c r="VFW1189" s="140"/>
      <c r="VFX1189" s="140"/>
      <c r="VFY1189" s="140"/>
      <c r="VFZ1189" s="140"/>
      <c r="VGA1189" s="140"/>
      <c r="VGB1189" s="140"/>
      <c r="VGC1189" s="140"/>
      <c r="VGD1189" s="140"/>
      <c r="VGE1189" s="140"/>
      <c r="VGF1189" s="140"/>
      <c r="VGG1189" s="140"/>
      <c r="VGH1189" s="140"/>
      <c r="VGI1189" s="140"/>
      <c r="VGJ1189" s="140"/>
      <c r="VGK1189" s="140"/>
      <c r="VGL1189" s="140"/>
      <c r="VGM1189" s="140"/>
      <c r="VGN1189" s="140"/>
      <c r="VGO1189" s="140"/>
      <c r="VGP1189" s="140"/>
      <c r="VGQ1189" s="140"/>
      <c r="VGR1189" s="140"/>
      <c r="VGS1189" s="140"/>
      <c r="VGT1189" s="140"/>
      <c r="VGU1189" s="140"/>
      <c r="VGV1189" s="140"/>
      <c r="VGW1189" s="140"/>
      <c r="VGX1189" s="140"/>
      <c r="VGY1189" s="140"/>
      <c r="VGZ1189" s="140"/>
      <c r="VHA1189" s="140"/>
      <c r="VHB1189" s="140"/>
      <c r="VHC1189" s="140"/>
      <c r="VHD1189" s="140"/>
      <c r="VHE1189" s="140"/>
      <c r="VHF1189" s="140"/>
      <c r="VHG1189" s="140"/>
      <c r="VHH1189" s="140"/>
      <c r="VHI1189" s="140"/>
      <c r="VHJ1189" s="140"/>
      <c r="VHK1189" s="140"/>
      <c r="VHL1189" s="140"/>
      <c r="VHM1189" s="140"/>
      <c r="VHN1189" s="140"/>
      <c r="VHO1189" s="140"/>
      <c r="VHP1189" s="140"/>
      <c r="VHQ1189" s="140"/>
      <c r="VHR1189" s="140"/>
      <c r="VHS1189" s="140"/>
      <c r="VHT1189" s="140"/>
      <c r="VHU1189" s="140"/>
      <c r="VHV1189" s="140"/>
      <c r="VHW1189" s="140"/>
      <c r="VHX1189" s="140"/>
      <c r="VHY1189" s="140"/>
      <c r="VHZ1189" s="140"/>
      <c r="VIA1189" s="140"/>
      <c r="VIB1189" s="140"/>
      <c r="VIC1189" s="140"/>
      <c r="VID1189" s="140"/>
      <c r="VIE1189" s="140"/>
      <c r="VIF1189" s="140"/>
      <c r="VIG1189" s="140"/>
      <c r="VIH1189" s="140"/>
      <c r="VII1189" s="140"/>
      <c r="VIJ1189" s="140"/>
      <c r="VIK1189" s="140"/>
      <c r="VIL1189" s="140"/>
      <c r="VIM1189" s="140"/>
      <c r="VIN1189" s="140"/>
      <c r="VIO1189" s="140"/>
      <c r="VIP1189" s="140"/>
      <c r="VIQ1189" s="140"/>
      <c r="VIR1189" s="140"/>
      <c r="VIS1189" s="140"/>
      <c r="VIT1189" s="140"/>
      <c r="VIU1189" s="140"/>
      <c r="VIV1189" s="140"/>
      <c r="VIW1189" s="140"/>
      <c r="VIX1189" s="140"/>
      <c r="VIY1189" s="140"/>
      <c r="VIZ1189" s="140"/>
      <c r="VJA1189" s="140"/>
      <c r="VJB1189" s="140"/>
      <c r="VJC1189" s="140"/>
      <c r="VJD1189" s="140"/>
      <c r="VJE1189" s="140"/>
      <c r="VJF1189" s="140"/>
      <c r="VJG1189" s="140"/>
      <c r="VJH1189" s="140"/>
      <c r="VJI1189" s="140"/>
      <c r="VJJ1189" s="140"/>
      <c r="VJK1189" s="140"/>
      <c r="VJL1189" s="140"/>
      <c r="VJM1189" s="140"/>
      <c r="VJN1189" s="140"/>
      <c r="VJO1189" s="140"/>
      <c r="VJP1189" s="140"/>
      <c r="VJQ1189" s="140"/>
      <c r="VJR1189" s="140"/>
      <c r="VJS1189" s="140"/>
      <c r="VJT1189" s="140"/>
      <c r="VJU1189" s="140"/>
      <c r="VJV1189" s="140"/>
      <c r="VJW1189" s="140"/>
      <c r="VJX1189" s="140"/>
      <c r="VJY1189" s="140"/>
      <c r="VJZ1189" s="140"/>
      <c r="VKA1189" s="140"/>
      <c r="VKB1189" s="140"/>
      <c r="VKC1189" s="140"/>
      <c r="VKD1189" s="140"/>
      <c r="VKE1189" s="140"/>
      <c r="VKF1189" s="140"/>
      <c r="VKG1189" s="140"/>
      <c r="VKH1189" s="140"/>
      <c r="VKI1189" s="140"/>
      <c r="VKJ1189" s="140"/>
      <c r="VKK1189" s="140"/>
      <c r="VKL1189" s="140"/>
      <c r="VKM1189" s="140"/>
      <c r="VKN1189" s="140"/>
      <c r="VKO1189" s="140"/>
      <c r="VKP1189" s="140"/>
      <c r="VKQ1189" s="140"/>
      <c r="VKR1189" s="140"/>
      <c r="VKS1189" s="140"/>
      <c r="VKT1189" s="140"/>
      <c r="VKU1189" s="140"/>
      <c r="VKV1189" s="140"/>
      <c r="VKW1189" s="140"/>
      <c r="VKX1189" s="140"/>
      <c r="VKY1189" s="140"/>
      <c r="VKZ1189" s="140"/>
      <c r="VLA1189" s="140"/>
      <c r="VLB1189" s="140"/>
      <c r="VLC1189" s="140"/>
      <c r="VLD1189" s="140"/>
      <c r="VLE1189" s="140"/>
      <c r="VLF1189" s="140"/>
      <c r="VLG1189" s="140"/>
      <c r="VLH1189" s="140"/>
      <c r="VLI1189" s="140"/>
      <c r="VLJ1189" s="140"/>
      <c r="VLK1189" s="140"/>
      <c r="VLL1189" s="140"/>
      <c r="VLM1189" s="140"/>
      <c r="VLN1189" s="140"/>
      <c r="VLO1189" s="140"/>
      <c r="VLP1189" s="140"/>
      <c r="VLQ1189" s="140"/>
      <c r="VLR1189" s="140"/>
      <c r="VLS1189" s="140"/>
      <c r="VLT1189" s="140"/>
      <c r="VLU1189" s="140"/>
      <c r="VLV1189" s="140"/>
      <c r="VLW1189" s="140"/>
      <c r="VLX1189" s="140"/>
      <c r="VLY1189" s="140"/>
      <c r="VLZ1189" s="140"/>
      <c r="VMA1189" s="140"/>
      <c r="VMB1189" s="140"/>
      <c r="VMC1189" s="140"/>
      <c r="VMD1189" s="140"/>
      <c r="VME1189" s="140"/>
      <c r="VMF1189" s="140"/>
      <c r="VMG1189" s="140"/>
      <c r="VMH1189" s="140"/>
      <c r="VMI1189" s="140"/>
      <c r="VMJ1189" s="140"/>
      <c r="VMK1189" s="140"/>
      <c r="VML1189" s="140"/>
      <c r="VMM1189" s="140"/>
      <c r="VMN1189" s="140"/>
      <c r="VMO1189" s="140"/>
      <c r="VMP1189" s="140"/>
      <c r="VMQ1189" s="140"/>
      <c r="VMR1189" s="140"/>
      <c r="VMS1189" s="140"/>
      <c r="VMT1189" s="140"/>
      <c r="VMU1189" s="140"/>
      <c r="VMV1189" s="140"/>
      <c r="VMW1189" s="140"/>
      <c r="VMX1189" s="140"/>
      <c r="VMY1189" s="140"/>
      <c r="VMZ1189" s="140"/>
      <c r="VNA1189" s="140"/>
      <c r="VNB1189" s="140"/>
      <c r="VNC1189" s="140"/>
      <c r="VND1189" s="140"/>
      <c r="VNE1189" s="140"/>
      <c r="VNF1189" s="140"/>
      <c r="VNG1189" s="140"/>
      <c r="VNH1189" s="140"/>
      <c r="VNI1189" s="140"/>
      <c r="VNJ1189" s="140"/>
      <c r="VNK1189" s="140"/>
      <c r="VNL1189" s="140"/>
      <c r="VNM1189" s="140"/>
      <c r="VNN1189" s="140"/>
      <c r="VNO1189" s="140"/>
      <c r="VNP1189" s="140"/>
      <c r="VNQ1189" s="140"/>
      <c r="VNR1189" s="140"/>
      <c r="VNS1189" s="140"/>
      <c r="VNT1189" s="140"/>
      <c r="VNU1189" s="140"/>
      <c r="VNV1189" s="140"/>
      <c r="VNW1189" s="140"/>
      <c r="VNX1189" s="140"/>
      <c r="VNY1189" s="140"/>
      <c r="VNZ1189" s="140"/>
      <c r="VOA1189" s="140"/>
      <c r="VOB1189" s="140"/>
      <c r="VOC1189" s="140"/>
      <c r="VOD1189" s="140"/>
      <c r="VOE1189" s="140"/>
      <c r="VOF1189" s="140"/>
      <c r="VOG1189" s="140"/>
      <c r="VOH1189" s="140"/>
      <c r="VOI1189" s="140"/>
      <c r="VOJ1189" s="140"/>
      <c r="VOK1189" s="140"/>
      <c r="VOL1189" s="140"/>
      <c r="VOM1189" s="140"/>
      <c r="VON1189" s="140"/>
      <c r="VOO1189" s="140"/>
      <c r="VOP1189" s="140"/>
      <c r="VOQ1189" s="140"/>
      <c r="VOR1189" s="140"/>
      <c r="VOS1189" s="140"/>
      <c r="VOT1189" s="140"/>
      <c r="VOU1189" s="140"/>
      <c r="VOV1189" s="140"/>
      <c r="VOW1189" s="140"/>
      <c r="VOX1189" s="140"/>
      <c r="VOY1189" s="140"/>
      <c r="VOZ1189" s="140"/>
      <c r="VPA1189" s="140"/>
      <c r="VPB1189" s="140"/>
      <c r="VPC1189" s="140"/>
      <c r="VPD1189" s="140"/>
      <c r="VPE1189" s="140"/>
      <c r="VPF1189" s="140"/>
      <c r="VPG1189" s="140"/>
      <c r="VPH1189" s="140"/>
      <c r="VPI1189" s="140"/>
      <c r="VPJ1189" s="140"/>
      <c r="VPK1189" s="140"/>
      <c r="VPL1189" s="140"/>
      <c r="VPM1189" s="140"/>
      <c r="VPN1189" s="140"/>
      <c r="VPO1189" s="140"/>
      <c r="VPP1189" s="140"/>
      <c r="VPQ1189" s="140"/>
      <c r="VPR1189" s="140"/>
      <c r="VPS1189" s="140"/>
      <c r="VPT1189" s="140"/>
      <c r="VPU1189" s="140"/>
      <c r="VPV1189" s="140"/>
      <c r="VPW1189" s="140"/>
      <c r="VPX1189" s="140"/>
      <c r="VPY1189" s="140"/>
      <c r="VPZ1189" s="140"/>
      <c r="VQA1189" s="140"/>
      <c r="VQB1189" s="140"/>
      <c r="VQC1189" s="140"/>
      <c r="VQD1189" s="140"/>
      <c r="VQE1189" s="140"/>
      <c r="VQF1189" s="140"/>
      <c r="VQG1189" s="140"/>
      <c r="VQH1189" s="140"/>
      <c r="VQI1189" s="140"/>
      <c r="VQJ1189" s="140"/>
      <c r="VQK1189" s="140"/>
      <c r="VQL1189" s="140"/>
      <c r="VQM1189" s="140"/>
      <c r="VQN1189" s="140"/>
      <c r="VQO1189" s="140"/>
      <c r="VQP1189" s="140"/>
      <c r="VQQ1189" s="140"/>
      <c r="VQR1189" s="140"/>
      <c r="VQS1189" s="140"/>
      <c r="VQT1189" s="140"/>
      <c r="VQU1189" s="140"/>
      <c r="VQV1189" s="140"/>
      <c r="VQW1189" s="140"/>
      <c r="VQX1189" s="140"/>
      <c r="VQY1189" s="140"/>
      <c r="VQZ1189" s="140"/>
      <c r="VRA1189" s="140"/>
      <c r="VRB1189" s="140"/>
      <c r="VRC1189" s="140"/>
      <c r="VRD1189" s="140"/>
      <c r="VRE1189" s="140"/>
      <c r="VRF1189" s="140"/>
      <c r="VRG1189" s="140"/>
      <c r="VRH1189" s="140"/>
      <c r="VRI1189" s="140"/>
      <c r="VRJ1189" s="140"/>
      <c r="VRK1189" s="140"/>
      <c r="VRL1189" s="140"/>
      <c r="VRM1189" s="140"/>
      <c r="VRN1189" s="140"/>
      <c r="VRO1189" s="140"/>
      <c r="VRP1189" s="140"/>
      <c r="VRQ1189" s="140"/>
      <c r="VRR1189" s="140"/>
      <c r="VRS1189" s="140"/>
      <c r="VRT1189" s="140"/>
      <c r="VRU1189" s="140"/>
      <c r="VRV1189" s="140"/>
      <c r="VRW1189" s="140"/>
      <c r="VRX1189" s="140"/>
      <c r="VRY1189" s="140"/>
      <c r="VRZ1189" s="140"/>
      <c r="VSA1189" s="140"/>
      <c r="VSB1189" s="140"/>
      <c r="VSC1189" s="140"/>
      <c r="VSD1189" s="140"/>
      <c r="VSE1189" s="140"/>
      <c r="VSF1189" s="140"/>
      <c r="VSG1189" s="140"/>
      <c r="VSH1189" s="140"/>
      <c r="VSI1189" s="140"/>
      <c r="VSJ1189" s="140"/>
      <c r="VSK1189" s="140"/>
      <c r="VSL1189" s="140"/>
      <c r="VSM1189" s="140"/>
      <c r="VSN1189" s="140"/>
      <c r="VSO1189" s="140"/>
      <c r="VSP1189" s="140"/>
      <c r="VSQ1189" s="140"/>
      <c r="VSR1189" s="140"/>
      <c r="VSS1189" s="140"/>
      <c r="VST1189" s="140"/>
      <c r="VSU1189" s="140"/>
      <c r="VSV1189" s="140"/>
      <c r="VSW1189" s="140"/>
      <c r="VSX1189" s="140"/>
      <c r="VSY1189" s="140"/>
      <c r="VSZ1189" s="140"/>
      <c r="VTA1189" s="140"/>
      <c r="VTB1189" s="140"/>
      <c r="VTC1189" s="140"/>
      <c r="VTD1189" s="140"/>
      <c r="VTE1189" s="140"/>
      <c r="VTF1189" s="140"/>
      <c r="VTG1189" s="140"/>
      <c r="VTH1189" s="140"/>
      <c r="VTI1189" s="140"/>
      <c r="VTJ1189" s="140"/>
      <c r="VTK1189" s="140"/>
      <c r="VTL1189" s="140"/>
      <c r="VTM1189" s="140"/>
      <c r="VTN1189" s="140"/>
      <c r="VTO1189" s="140"/>
      <c r="VTP1189" s="140"/>
      <c r="VTQ1189" s="140"/>
      <c r="VTR1189" s="140"/>
      <c r="VTS1189" s="140"/>
      <c r="VTT1189" s="140"/>
      <c r="VTU1189" s="140"/>
      <c r="VTV1189" s="140"/>
      <c r="VTW1189" s="140"/>
      <c r="VTX1189" s="140"/>
      <c r="VTY1189" s="140"/>
      <c r="VTZ1189" s="140"/>
      <c r="VUA1189" s="140"/>
      <c r="VUB1189" s="140"/>
      <c r="VUC1189" s="140"/>
      <c r="VUD1189" s="140"/>
      <c r="VUE1189" s="140"/>
      <c r="VUF1189" s="140"/>
      <c r="VUG1189" s="140"/>
      <c r="VUH1189" s="140"/>
      <c r="VUI1189" s="140"/>
      <c r="VUJ1189" s="140"/>
      <c r="VUK1189" s="140"/>
      <c r="VUL1189" s="140"/>
      <c r="VUM1189" s="140"/>
      <c r="VUN1189" s="140"/>
      <c r="VUO1189" s="140"/>
      <c r="VUP1189" s="140"/>
      <c r="VUQ1189" s="140"/>
      <c r="VUR1189" s="140"/>
      <c r="VUS1189" s="140"/>
      <c r="VUT1189" s="140"/>
      <c r="VUU1189" s="140"/>
      <c r="VUV1189" s="140"/>
      <c r="VUW1189" s="140"/>
      <c r="VUX1189" s="140"/>
      <c r="VUY1189" s="140"/>
      <c r="VUZ1189" s="140"/>
      <c r="VVA1189" s="140"/>
      <c r="VVB1189" s="140"/>
      <c r="VVC1189" s="140"/>
      <c r="VVD1189" s="140"/>
      <c r="VVE1189" s="140"/>
      <c r="VVF1189" s="140"/>
      <c r="VVG1189" s="140"/>
      <c r="VVH1189" s="140"/>
      <c r="VVI1189" s="140"/>
      <c r="VVJ1189" s="140"/>
      <c r="VVK1189" s="140"/>
      <c r="VVL1189" s="140"/>
      <c r="VVM1189" s="140"/>
      <c r="VVN1189" s="140"/>
      <c r="VVO1189" s="140"/>
      <c r="VVP1189" s="140"/>
      <c r="VVQ1189" s="140"/>
      <c r="VVR1189" s="140"/>
      <c r="VVS1189" s="140"/>
      <c r="VVT1189" s="140"/>
      <c r="VVU1189" s="140"/>
      <c r="VVV1189" s="140"/>
      <c r="VVW1189" s="140"/>
      <c r="VVX1189" s="140"/>
      <c r="VVY1189" s="140"/>
      <c r="VVZ1189" s="140"/>
      <c r="VWA1189" s="140"/>
      <c r="VWB1189" s="140"/>
      <c r="VWC1189" s="140"/>
      <c r="VWD1189" s="140"/>
      <c r="VWE1189" s="140"/>
      <c r="VWF1189" s="140"/>
      <c r="VWG1189" s="140"/>
      <c r="VWH1189" s="140"/>
      <c r="VWI1189" s="140"/>
      <c r="VWJ1189" s="140"/>
      <c r="VWK1189" s="140"/>
      <c r="VWL1189" s="140"/>
      <c r="VWM1189" s="140"/>
      <c r="VWN1189" s="140"/>
      <c r="VWO1189" s="140"/>
      <c r="VWP1189" s="140"/>
      <c r="VWQ1189" s="140"/>
      <c r="VWR1189" s="140"/>
      <c r="VWS1189" s="140"/>
      <c r="VWT1189" s="140"/>
      <c r="VWU1189" s="140"/>
      <c r="VWV1189" s="140"/>
      <c r="VWW1189" s="140"/>
      <c r="VWX1189" s="140"/>
      <c r="VWY1189" s="140"/>
      <c r="VWZ1189" s="140"/>
      <c r="VXA1189" s="140"/>
      <c r="VXB1189" s="140"/>
      <c r="VXC1189" s="140"/>
      <c r="VXD1189" s="140"/>
      <c r="VXE1189" s="140"/>
      <c r="VXF1189" s="140"/>
      <c r="VXG1189" s="140"/>
      <c r="VXH1189" s="140"/>
      <c r="VXI1189" s="140"/>
      <c r="VXJ1189" s="140"/>
      <c r="VXK1189" s="140"/>
      <c r="VXL1189" s="140"/>
      <c r="VXM1189" s="140"/>
      <c r="VXN1189" s="140"/>
      <c r="VXO1189" s="140"/>
      <c r="VXP1189" s="140"/>
      <c r="VXQ1189" s="140"/>
      <c r="VXR1189" s="140"/>
      <c r="VXS1189" s="140"/>
      <c r="VXT1189" s="140"/>
      <c r="VXU1189" s="140"/>
      <c r="VXV1189" s="140"/>
      <c r="VXW1189" s="140"/>
      <c r="VXX1189" s="140"/>
      <c r="VXY1189" s="140"/>
      <c r="VXZ1189" s="140"/>
      <c r="VYA1189" s="140"/>
      <c r="VYB1189" s="140"/>
      <c r="VYC1189" s="140"/>
      <c r="VYD1189" s="140"/>
      <c r="VYE1189" s="140"/>
      <c r="VYF1189" s="140"/>
      <c r="VYG1189" s="140"/>
      <c r="VYH1189" s="140"/>
      <c r="VYI1189" s="140"/>
      <c r="VYJ1189" s="140"/>
      <c r="VYK1189" s="140"/>
      <c r="VYL1189" s="140"/>
      <c r="VYM1189" s="140"/>
      <c r="VYN1189" s="140"/>
      <c r="VYO1189" s="140"/>
      <c r="VYP1189" s="140"/>
      <c r="VYQ1189" s="140"/>
      <c r="VYR1189" s="140"/>
      <c r="VYS1189" s="140"/>
      <c r="VYT1189" s="140"/>
      <c r="VYU1189" s="140"/>
      <c r="VYV1189" s="140"/>
      <c r="VYW1189" s="140"/>
      <c r="VYX1189" s="140"/>
      <c r="VYY1189" s="140"/>
      <c r="VYZ1189" s="140"/>
      <c r="VZA1189" s="140"/>
      <c r="VZB1189" s="140"/>
      <c r="VZC1189" s="140"/>
      <c r="VZD1189" s="140"/>
      <c r="VZE1189" s="140"/>
      <c r="VZF1189" s="140"/>
      <c r="VZG1189" s="140"/>
      <c r="VZH1189" s="140"/>
      <c r="VZI1189" s="140"/>
      <c r="VZJ1189" s="140"/>
      <c r="VZK1189" s="140"/>
      <c r="VZL1189" s="140"/>
      <c r="VZM1189" s="140"/>
      <c r="VZN1189" s="140"/>
      <c r="VZO1189" s="140"/>
      <c r="VZP1189" s="140"/>
      <c r="VZQ1189" s="140"/>
      <c r="VZR1189" s="140"/>
      <c r="VZS1189" s="140"/>
      <c r="VZT1189" s="140"/>
      <c r="VZU1189" s="140"/>
      <c r="VZV1189" s="140"/>
      <c r="VZW1189" s="140"/>
      <c r="VZX1189" s="140"/>
      <c r="VZY1189" s="140"/>
      <c r="VZZ1189" s="140"/>
      <c r="WAA1189" s="140"/>
      <c r="WAB1189" s="140"/>
      <c r="WAC1189" s="140"/>
      <c r="WAD1189" s="140"/>
      <c r="WAE1189" s="140"/>
      <c r="WAF1189" s="140"/>
      <c r="WAG1189" s="140"/>
      <c r="WAH1189" s="140"/>
      <c r="WAI1189" s="140"/>
      <c r="WAJ1189" s="140"/>
      <c r="WAK1189" s="140"/>
      <c r="WAL1189" s="140"/>
      <c r="WAM1189" s="140"/>
      <c r="WAN1189" s="140"/>
      <c r="WAO1189" s="140"/>
      <c r="WAP1189" s="140"/>
      <c r="WAQ1189" s="140"/>
      <c r="WAR1189" s="140"/>
      <c r="WAS1189" s="140"/>
      <c r="WAT1189" s="140"/>
      <c r="WAU1189" s="140"/>
      <c r="WAV1189" s="140"/>
      <c r="WAW1189" s="140"/>
      <c r="WAX1189" s="140"/>
      <c r="WAY1189" s="140"/>
      <c r="WAZ1189" s="140"/>
      <c r="WBA1189" s="140"/>
      <c r="WBB1189" s="140"/>
      <c r="WBC1189" s="140"/>
      <c r="WBD1189" s="140"/>
      <c r="WBE1189" s="140"/>
      <c r="WBF1189" s="140"/>
      <c r="WBG1189" s="140"/>
      <c r="WBH1189" s="140"/>
      <c r="WBI1189" s="140"/>
      <c r="WBJ1189" s="140"/>
      <c r="WBK1189" s="140"/>
      <c r="WBL1189" s="140"/>
      <c r="WBM1189" s="140"/>
      <c r="WBN1189" s="140"/>
      <c r="WBO1189" s="140"/>
      <c r="WBP1189" s="140"/>
      <c r="WBQ1189" s="140"/>
      <c r="WBR1189" s="140"/>
      <c r="WBS1189" s="140"/>
      <c r="WBT1189" s="140"/>
      <c r="WBU1189" s="140"/>
      <c r="WBV1189" s="140"/>
      <c r="WBW1189" s="140"/>
      <c r="WBX1189" s="140"/>
      <c r="WBY1189" s="140"/>
      <c r="WBZ1189" s="140"/>
      <c r="WCA1189" s="140"/>
      <c r="WCB1189" s="140"/>
      <c r="WCC1189" s="140"/>
      <c r="WCD1189" s="140"/>
      <c r="WCE1189" s="140"/>
      <c r="WCF1189" s="140"/>
      <c r="WCG1189" s="140"/>
      <c r="WCH1189" s="140"/>
      <c r="WCI1189" s="140"/>
      <c r="WCJ1189" s="140"/>
      <c r="WCK1189" s="140"/>
      <c r="WCL1189" s="140"/>
      <c r="WCM1189" s="140"/>
      <c r="WCN1189" s="140"/>
      <c r="WCO1189" s="140"/>
      <c r="WCP1189" s="140"/>
      <c r="WCQ1189" s="140"/>
      <c r="WCR1189" s="140"/>
      <c r="WCS1189" s="140"/>
      <c r="WCT1189" s="140"/>
      <c r="WCU1189" s="140"/>
      <c r="WCV1189" s="140"/>
      <c r="WCW1189" s="140"/>
      <c r="WCX1189" s="140"/>
      <c r="WCY1189" s="140"/>
      <c r="WCZ1189" s="140"/>
      <c r="WDA1189" s="140"/>
      <c r="WDB1189" s="140"/>
      <c r="WDC1189" s="140"/>
      <c r="WDD1189" s="140"/>
      <c r="WDE1189" s="140"/>
      <c r="WDF1189" s="140"/>
      <c r="WDG1189" s="140"/>
      <c r="WDH1189" s="140"/>
      <c r="WDI1189" s="140"/>
      <c r="WDJ1189" s="140"/>
      <c r="WDK1189" s="140"/>
      <c r="WDL1189" s="140"/>
      <c r="WDM1189" s="140"/>
      <c r="WDN1189" s="140"/>
      <c r="WDO1189" s="140"/>
      <c r="WDP1189" s="140"/>
      <c r="WDQ1189" s="140"/>
      <c r="WDR1189" s="140"/>
      <c r="WDS1189" s="140"/>
      <c r="WDT1189" s="140"/>
      <c r="WDU1189" s="140"/>
      <c r="WDV1189" s="140"/>
      <c r="WDW1189" s="140"/>
      <c r="WDX1189" s="140"/>
      <c r="WDY1189" s="140"/>
      <c r="WDZ1189" s="140"/>
      <c r="WEA1189" s="140"/>
      <c r="WEB1189" s="140"/>
      <c r="WEC1189" s="140"/>
      <c r="WED1189" s="140"/>
      <c r="WEE1189" s="140"/>
      <c r="WEF1189" s="140"/>
      <c r="WEG1189" s="140"/>
      <c r="WEH1189" s="140"/>
      <c r="WEI1189" s="140"/>
      <c r="WEJ1189" s="140"/>
      <c r="WEK1189" s="140"/>
      <c r="WEL1189" s="140"/>
      <c r="WEM1189" s="140"/>
      <c r="WEN1189" s="140"/>
      <c r="WEO1189" s="140"/>
      <c r="WEP1189" s="140"/>
      <c r="WEQ1189" s="140"/>
      <c r="WER1189" s="140"/>
      <c r="WES1189" s="140"/>
      <c r="WET1189" s="140"/>
      <c r="WEU1189" s="140"/>
      <c r="WEV1189" s="140"/>
      <c r="WEW1189" s="140"/>
      <c r="WEX1189" s="140"/>
      <c r="WEY1189" s="140"/>
      <c r="WEZ1189" s="140"/>
      <c r="WFA1189" s="140"/>
      <c r="WFB1189" s="140"/>
      <c r="WFC1189" s="140"/>
      <c r="WFD1189" s="140"/>
      <c r="WFE1189" s="140"/>
      <c r="WFF1189" s="140"/>
      <c r="WFG1189" s="140"/>
      <c r="WFH1189" s="140"/>
      <c r="WFI1189" s="140"/>
      <c r="WFJ1189" s="140"/>
      <c r="WFK1189" s="140"/>
      <c r="WFL1189" s="140"/>
      <c r="WFM1189" s="140"/>
      <c r="WFN1189" s="140"/>
      <c r="WFO1189" s="140"/>
      <c r="WFP1189" s="140"/>
      <c r="WFQ1189" s="140"/>
      <c r="WFR1189" s="140"/>
      <c r="WFS1189" s="140"/>
      <c r="WFT1189" s="140"/>
      <c r="WFU1189" s="140"/>
      <c r="WFV1189" s="140"/>
      <c r="WFW1189" s="140"/>
      <c r="WFX1189" s="140"/>
      <c r="WFY1189" s="140"/>
      <c r="WFZ1189" s="140"/>
      <c r="WGA1189" s="140"/>
      <c r="WGB1189" s="140"/>
      <c r="WGC1189" s="140"/>
      <c r="WGD1189" s="140"/>
      <c r="WGE1189" s="140"/>
      <c r="WGF1189" s="140"/>
      <c r="WGG1189" s="140"/>
      <c r="WGH1189" s="140"/>
      <c r="WGI1189" s="140"/>
      <c r="WGJ1189" s="140"/>
      <c r="WGK1189" s="140"/>
      <c r="WGL1189" s="140"/>
      <c r="WGM1189" s="140"/>
      <c r="WGN1189" s="140"/>
      <c r="WGO1189" s="140"/>
      <c r="WGP1189" s="140"/>
      <c r="WGQ1189" s="140"/>
      <c r="WGR1189" s="140"/>
      <c r="WGS1189" s="140"/>
      <c r="WGT1189" s="140"/>
      <c r="WGU1189" s="140"/>
      <c r="WGV1189" s="140"/>
      <c r="WGW1189" s="140"/>
      <c r="WGX1189" s="140"/>
      <c r="WGY1189" s="140"/>
      <c r="WGZ1189" s="140"/>
      <c r="WHA1189" s="140"/>
      <c r="WHB1189" s="140"/>
      <c r="WHC1189" s="140"/>
      <c r="WHD1189" s="140"/>
      <c r="WHE1189" s="140"/>
      <c r="WHF1189" s="140"/>
      <c r="WHG1189" s="140"/>
      <c r="WHH1189" s="140"/>
      <c r="WHI1189" s="140"/>
      <c r="WHJ1189" s="140"/>
      <c r="WHK1189" s="140"/>
      <c r="WHL1189" s="140"/>
      <c r="WHM1189" s="140"/>
      <c r="WHN1189" s="140"/>
      <c r="WHO1189" s="140"/>
      <c r="WHP1189" s="140"/>
      <c r="WHQ1189" s="140"/>
      <c r="WHR1189" s="140"/>
      <c r="WHS1189" s="140"/>
      <c r="WHT1189" s="140"/>
      <c r="WHU1189" s="140"/>
      <c r="WHV1189" s="140"/>
      <c r="WHW1189" s="140"/>
      <c r="WHX1189" s="140"/>
      <c r="WHY1189" s="140"/>
      <c r="WHZ1189" s="140"/>
      <c r="WIA1189" s="140"/>
      <c r="WIB1189" s="140"/>
      <c r="WIC1189" s="140"/>
      <c r="WID1189" s="140"/>
      <c r="WIE1189" s="140"/>
      <c r="WIF1189" s="140"/>
      <c r="WIG1189" s="140"/>
      <c r="WIH1189" s="140"/>
      <c r="WII1189" s="140"/>
      <c r="WIJ1189" s="140"/>
      <c r="WIK1189" s="140"/>
      <c r="WIL1189" s="140"/>
      <c r="WIM1189" s="140"/>
      <c r="WIN1189" s="140"/>
      <c r="WIO1189" s="140"/>
      <c r="WIP1189" s="140"/>
      <c r="WIQ1189" s="140"/>
      <c r="WIR1189" s="140"/>
      <c r="WIS1189" s="140"/>
      <c r="WIT1189" s="140"/>
      <c r="WIU1189" s="140"/>
      <c r="WIV1189" s="140"/>
      <c r="WIW1189" s="140"/>
      <c r="WIX1189" s="140"/>
      <c r="WIY1189" s="140"/>
      <c r="WIZ1189" s="140"/>
      <c r="WJA1189" s="140"/>
      <c r="WJB1189" s="140"/>
      <c r="WJC1189" s="140"/>
      <c r="WJD1189" s="140"/>
      <c r="WJE1189" s="140"/>
      <c r="WJF1189" s="140"/>
      <c r="WJG1189" s="140"/>
      <c r="WJH1189" s="140"/>
      <c r="WJI1189" s="140"/>
      <c r="WJJ1189" s="140"/>
      <c r="WJK1189" s="140"/>
      <c r="WJL1189" s="140"/>
      <c r="WJM1189" s="140"/>
      <c r="WJN1189" s="140"/>
      <c r="WJO1189" s="140"/>
      <c r="WJP1189" s="140"/>
      <c r="WJQ1189" s="140"/>
      <c r="WJR1189" s="140"/>
      <c r="WJS1189" s="140"/>
      <c r="WJT1189" s="140"/>
      <c r="WJU1189" s="140"/>
      <c r="WJV1189" s="140"/>
      <c r="WJW1189" s="140"/>
      <c r="WJX1189" s="140"/>
      <c r="WJY1189" s="140"/>
      <c r="WJZ1189" s="140"/>
      <c r="WKA1189" s="140"/>
      <c r="WKB1189" s="140"/>
      <c r="WKC1189" s="140"/>
      <c r="WKD1189" s="140"/>
      <c r="WKE1189" s="140"/>
      <c r="WKF1189" s="140"/>
      <c r="WKG1189" s="140"/>
      <c r="WKH1189" s="140"/>
      <c r="WKI1189" s="140"/>
      <c r="WKJ1189" s="140"/>
      <c r="WKK1189" s="140"/>
      <c r="WKL1189" s="140"/>
      <c r="WKM1189" s="140"/>
      <c r="WKN1189" s="140"/>
      <c r="WKO1189" s="140"/>
      <c r="WKP1189" s="140"/>
      <c r="WKQ1189" s="140"/>
      <c r="WKR1189" s="140"/>
      <c r="WKS1189" s="140"/>
      <c r="WKT1189" s="140"/>
      <c r="WKU1189" s="140"/>
      <c r="WKV1189" s="140"/>
      <c r="WKW1189" s="140"/>
      <c r="WKX1189" s="140"/>
      <c r="WKY1189" s="140"/>
      <c r="WKZ1189" s="140"/>
      <c r="WLA1189" s="140"/>
      <c r="WLB1189" s="140"/>
      <c r="WLC1189" s="140"/>
      <c r="WLD1189" s="140"/>
      <c r="WLE1189" s="140"/>
      <c r="WLF1189" s="140"/>
      <c r="WLG1189" s="140"/>
      <c r="WLH1189" s="140"/>
      <c r="WLI1189" s="140"/>
      <c r="WLJ1189" s="140"/>
      <c r="WLK1189" s="140"/>
      <c r="WLL1189" s="140"/>
      <c r="WLM1189" s="140"/>
      <c r="WLN1189" s="140"/>
      <c r="WLO1189" s="140"/>
      <c r="WLP1189" s="140"/>
      <c r="WLQ1189" s="140"/>
      <c r="WLR1189" s="140"/>
      <c r="WLS1189" s="140"/>
      <c r="WLT1189" s="140"/>
      <c r="WLU1189" s="140"/>
      <c r="WLV1189" s="140"/>
      <c r="WLW1189" s="140"/>
      <c r="WLX1189" s="140"/>
      <c r="WLY1189" s="140"/>
      <c r="WLZ1189" s="140"/>
      <c r="WMA1189" s="140"/>
      <c r="WMB1189" s="140"/>
      <c r="WMC1189" s="140"/>
      <c r="WMD1189" s="140"/>
      <c r="WME1189" s="140"/>
      <c r="WMF1189" s="140"/>
      <c r="WMG1189" s="140"/>
      <c r="WMH1189" s="140"/>
      <c r="WMI1189" s="140"/>
      <c r="WMJ1189" s="140"/>
      <c r="WMK1189" s="140"/>
      <c r="WML1189" s="140"/>
      <c r="WMM1189" s="140"/>
      <c r="WMN1189" s="140"/>
      <c r="WMO1189" s="140"/>
      <c r="WMP1189" s="140"/>
      <c r="WMQ1189" s="140"/>
      <c r="WMR1189" s="140"/>
      <c r="WMS1189" s="140"/>
      <c r="WMT1189" s="140"/>
      <c r="WMU1189" s="140"/>
      <c r="WMV1189" s="140"/>
      <c r="WMW1189" s="140"/>
      <c r="WMX1189" s="140"/>
      <c r="WMY1189" s="140"/>
      <c r="WMZ1189" s="140"/>
      <c r="WNA1189" s="140"/>
      <c r="WNB1189" s="140"/>
      <c r="WNC1189" s="140"/>
      <c r="WND1189" s="140"/>
      <c r="WNE1189" s="140"/>
      <c r="WNF1189" s="140"/>
      <c r="WNG1189" s="140"/>
      <c r="WNH1189" s="140"/>
      <c r="WNI1189" s="140"/>
      <c r="WNJ1189" s="140"/>
      <c r="WNK1189" s="140"/>
      <c r="WNL1189" s="140"/>
      <c r="WNM1189" s="140"/>
      <c r="WNN1189" s="140"/>
      <c r="WNO1189" s="140"/>
      <c r="WNP1189" s="140"/>
      <c r="WNQ1189" s="140"/>
      <c r="WNR1189" s="140"/>
      <c r="WNS1189" s="140"/>
      <c r="WNT1189" s="140"/>
      <c r="WNU1189" s="140"/>
      <c r="WNV1189" s="140"/>
      <c r="WNW1189" s="140"/>
      <c r="WNX1189" s="140"/>
      <c r="WNY1189" s="140"/>
      <c r="WNZ1189" s="140"/>
      <c r="WOA1189" s="140"/>
      <c r="WOB1189" s="140"/>
      <c r="WOC1189" s="140"/>
      <c r="WOD1189" s="140"/>
      <c r="WOE1189" s="140"/>
      <c r="WOF1189" s="140"/>
      <c r="WOG1189" s="140"/>
      <c r="WOH1189" s="140"/>
      <c r="WOI1189" s="140"/>
      <c r="WOJ1189" s="140"/>
      <c r="WOK1189" s="140"/>
      <c r="WOL1189" s="140"/>
      <c r="WOM1189" s="140"/>
      <c r="WON1189" s="140"/>
      <c r="WOO1189" s="140"/>
      <c r="WOP1189" s="140"/>
      <c r="WOQ1189" s="140"/>
      <c r="WOR1189" s="140"/>
      <c r="WOS1189" s="140"/>
      <c r="WOT1189" s="140"/>
      <c r="WOU1189" s="140"/>
      <c r="WOV1189" s="140"/>
      <c r="WOW1189" s="140"/>
      <c r="WOX1189" s="140"/>
      <c r="WOY1189" s="140"/>
      <c r="WOZ1189" s="140"/>
      <c r="WPA1189" s="140"/>
      <c r="WPB1189" s="140"/>
      <c r="WPC1189" s="140"/>
      <c r="WPD1189" s="140"/>
      <c r="WPE1189" s="140"/>
      <c r="WPF1189" s="140"/>
      <c r="WPG1189" s="140"/>
      <c r="WPH1189" s="140"/>
      <c r="WPI1189" s="140"/>
      <c r="WPJ1189" s="140"/>
      <c r="WPK1189" s="140"/>
      <c r="WPL1189" s="140"/>
      <c r="WPM1189" s="140"/>
      <c r="WPN1189" s="140"/>
      <c r="WPO1189" s="140"/>
      <c r="WPP1189" s="140"/>
      <c r="WPQ1189" s="140"/>
      <c r="WPR1189" s="140"/>
      <c r="WPS1189" s="140"/>
      <c r="WPT1189" s="140"/>
      <c r="WPU1189" s="140"/>
      <c r="WPV1189" s="140"/>
      <c r="WPW1189" s="140"/>
      <c r="WPX1189" s="140"/>
      <c r="WPY1189" s="140"/>
      <c r="WPZ1189" s="140"/>
      <c r="WQA1189" s="140"/>
      <c r="WQB1189" s="140"/>
      <c r="WQC1189" s="140"/>
      <c r="WQD1189" s="140"/>
      <c r="WQE1189" s="140"/>
      <c r="WQF1189" s="140"/>
      <c r="WQG1189" s="140"/>
      <c r="WQH1189" s="140"/>
      <c r="WQI1189" s="140"/>
      <c r="WQJ1189" s="140"/>
      <c r="WQK1189" s="140"/>
      <c r="WQL1189" s="140"/>
      <c r="WQM1189" s="140"/>
      <c r="WQN1189" s="140"/>
      <c r="WQO1189" s="140"/>
      <c r="WQP1189" s="140"/>
      <c r="WQQ1189" s="140"/>
      <c r="WQR1189" s="140"/>
      <c r="WQS1189" s="140"/>
      <c r="WQT1189" s="140"/>
      <c r="WQU1189" s="140"/>
      <c r="WQV1189" s="140"/>
      <c r="WQW1189" s="140"/>
      <c r="WQX1189" s="140"/>
      <c r="WQY1189" s="140"/>
      <c r="WQZ1189" s="140"/>
      <c r="WRA1189" s="140"/>
      <c r="WRB1189" s="140"/>
      <c r="WRC1189" s="140"/>
      <c r="WRD1189" s="140"/>
      <c r="WRE1189" s="140"/>
      <c r="WRF1189" s="140"/>
      <c r="WRG1189" s="140"/>
      <c r="WRH1189" s="140"/>
      <c r="WRI1189" s="140"/>
      <c r="WRJ1189" s="140"/>
      <c r="WRK1189" s="140"/>
      <c r="WRL1189" s="140"/>
      <c r="WRM1189" s="140"/>
      <c r="WRN1189" s="140"/>
      <c r="WRO1189" s="140"/>
      <c r="WRP1189" s="140"/>
      <c r="WRQ1189" s="140"/>
      <c r="WRR1189" s="140"/>
      <c r="WRS1189" s="140"/>
      <c r="WRT1189" s="140"/>
      <c r="WRU1189" s="140"/>
      <c r="WRV1189" s="140"/>
      <c r="WRW1189" s="140"/>
      <c r="WRX1189" s="140"/>
      <c r="WRY1189" s="140"/>
      <c r="WRZ1189" s="140"/>
      <c r="WSA1189" s="140"/>
      <c r="WSB1189" s="140"/>
      <c r="WSC1189" s="140"/>
      <c r="WSD1189" s="140"/>
      <c r="WSE1189" s="140"/>
      <c r="WSF1189" s="140"/>
      <c r="WSG1189" s="140"/>
      <c r="WSH1189" s="140"/>
      <c r="WSI1189" s="140"/>
      <c r="WSJ1189" s="140"/>
      <c r="WSK1189" s="140"/>
      <c r="WSL1189" s="140"/>
      <c r="WSM1189" s="140"/>
      <c r="WSN1189" s="140"/>
      <c r="WSO1189" s="140"/>
      <c r="WSP1189" s="140"/>
      <c r="WSQ1189" s="140"/>
      <c r="WSR1189" s="140"/>
      <c r="WSS1189" s="140"/>
      <c r="WST1189" s="140"/>
      <c r="WSU1189" s="140"/>
      <c r="WSV1189" s="140"/>
      <c r="WSW1189" s="140"/>
      <c r="WSX1189" s="140"/>
      <c r="WSY1189" s="140"/>
      <c r="WSZ1189" s="140"/>
      <c r="WTA1189" s="140"/>
      <c r="WTB1189" s="140"/>
      <c r="WTC1189" s="140"/>
      <c r="WTD1189" s="140"/>
      <c r="WTE1189" s="140"/>
      <c r="WTF1189" s="140"/>
      <c r="WTG1189" s="140"/>
      <c r="WTH1189" s="140"/>
      <c r="WTI1189" s="140"/>
      <c r="WTJ1189" s="140"/>
      <c r="WTK1189" s="140"/>
      <c r="WTL1189" s="140"/>
      <c r="WTM1189" s="140"/>
      <c r="WTN1189" s="140"/>
      <c r="WTO1189" s="140"/>
      <c r="WTP1189" s="140"/>
      <c r="WTQ1189" s="140"/>
      <c r="WTR1189" s="140"/>
      <c r="WTS1189" s="140"/>
      <c r="WTT1189" s="140"/>
      <c r="WTU1189" s="140"/>
      <c r="WTV1189" s="140"/>
      <c r="WTW1189" s="140"/>
      <c r="WTX1189" s="140"/>
      <c r="WTY1189" s="140"/>
      <c r="WTZ1189" s="140"/>
      <c r="WUA1189" s="140"/>
      <c r="WUB1189" s="140"/>
      <c r="WUC1189" s="140"/>
      <c r="WUD1189" s="140"/>
      <c r="WUE1189" s="140"/>
      <c r="WUF1189" s="140"/>
      <c r="WUG1189" s="140"/>
      <c r="WUH1189" s="140"/>
      <c r="WUI1189" s="140"/>
      <c r="WUJ1189" s="140"/>
      <c r="WUK1189" s="140"/>
      <c r="WUL1189" s="140"/>
      <c r="WUM1189" s="140"/>
      <c r="WUN1189" s="140"/>
      <c r="WUO1189" s="140"/>
      <c r="WUP1189" s="140"/>
      <c r="WUQ1189" s="140"/>
      <c r="WUR1189" s="140"/>
      <c r="WUS1189" s="140"/>
      <c r="WUT1189" s="140"/>
      <c r="WUU1189" s="140"/>
      <c r="WUV1189" s="140"/>
      <c r="WUW1189" s="140"/>
      <c r="WUX1189" s="140"/>
      <c r="WUY1189" s="140"/>
      <c r="WUZ1189" s="140"/>
      <c r="WVA1189" s="140"/>
      <c r="WVB1189" s="140"/>
      <c r="WVC1189" s="140"/>
      <c r="WVD1189" s="140"/>
      <c r="WVE1189" s="140"/>
      <c r="WVF1189" s="140"/>
      <c r="WVG1189" s="140"/>
      <c r="WVH1189" s="140"/>
      <c r="WVI1189" s="140"/>
      <c r="WVJ1189" s="140"/>
      <c r="WVK1189" s="140"/>
      <c r="WVL1189" s="140"/>
      <c r="WVM1189" s="140"/>
      <c r="WVN1189" s="140"/>
      <c r="WVO1189" s="140"/>
      <c r="WVP1189" s="140"/>
      <c r="WVQ1189" s="140"/>
      <c r="WVR1189" s="140"/>
      <c r="WVS1189" s="140"/>
      <c r="WVT1189" s="140"/>
      <c r="WVU1189" s="140"/>
      <c r="WVV1189" s="140"/>
      <c r="WVW1189" s="140"/>
      <c r="WVX1189" s="140"/>
      <c r="WVY1189" s="140"/>
      <c r="WVZ1189" s="140"/>
      <c r="WWA1189" s="140"/>
      <c r="WWB1189" s="140"/>
      <c r="WWC1189" s="140"/>
      <c r="WWD1189" s="140"/>
      <c r="WWE1189" s="140"/>
      <c r="WWF1189" s="140"/>
      <c r="WWG1189" s="140"/>
      <c r="WWH1189" s="140"/>
      <c r="WWI1189" s="140"/>
      <c r="WWJ1189" s="140"/>
      <c r="WWK1189" s="140"/>
      <c r="WWL1189" s="140"/>
      <c r="WWM1189" s="140"/>
      <c r="WWN1189" s="140"/>
      <c r="WWO1189" s="140"/>
      <c r="WWP1189" s="140"/>
      <c r="WWQ1189" s="140"/>
      <c r="WWR1189" s="140"/>
      <c r="WWS1189" s="140"/>
      <c r="WWT1189" s="140"/>
      <c r="WWU1189" s="140"/>
      <c r="WWV1189" s="140"/>
      <c r="WWW1189" s="140"/>
      <c r="WWX1189" s="140"/>
      <c r="WWY1189" s="140"/>
      <c r="WWZ1189" s="140"/>
      <c r="WXA1189" s="140"/>
      <c r="WXB1189" s="140"/>
      <c r="WXC1189" s="140"/>
      <c r="WXD1189" s="140"/>
      <c r="WXE1189" s="140"/>
      <c r="WXF1189" s="140"/>
      <c r="WXG1189" s="140"/>
      <c r="WXH1189" s="140"/>
      <c r="WXI1189" s="140"/>
      <c r="WXJ1189" s="140"/>
      <c r="WXK1189" s="140"/>
      <c r="WXL1189" s="140"/>
      <c r="WXM1189" s="140"/>
      <c r="WXN1189" s="140"/>
      <c r="WXO1189" s="140"/>
      <c r="WXP1189" s="140"/>
      <c r="WXQ1189" s="140"/>
      <c r="WXR1189" s="140"/>
      <c r="WXS1189" s="140"/>
      <c r="WXT1189" s="140"/>
      <c r="WXU1189" s="140"/>
      <c r="WXV1189" s="140"/>
      <c r="WXW1189" s="140"/>
      <c r="WXX1189" s="140"/>
      <c r="WXY1189" s="140"/>
      <c r="WXZ1189" s="140"/>
      <c r="WYA1189" s="140"/>
      <c r="WYB1189" s="140"/>
      <c r="WYC1189" s="140"/>
      <c r="WYD1189" s="140"/>
      <c r="WYE1189" s="140"/>
      <c r="WYF1189" s="140"/>
      <c r="WYG1189" s="140"/>
      <c r="WYH1189" s="140"/>
      <c r="WYI1189" s="140"/>
      <c r="WYJ1189" s="140"/>
      <c r="WYK1189" s="140"/>
      <c r="WYL1189" s="140"/>
      <c r="WYM1189" s="140"/>
      <c r="WYN1189" s="140"/>
      <c r="WYO1189" s="140"/>
      <c r="WYP1189" s="140"/>
      <c r="WYQ1189" s="140"/>
      <c r="WYR1189" s="140"/>
      <c r="WYS1189" s="140"/>
      <c r="WYT1189" s="140"/>
      <c r="WYU1189" s="140"/>
      <c r="WYV1189" s="140"/>
      <c r="WYW1189" s="140"/>
      <c r="WYX1189" s="140"/>
      <c r="WYY1189" s="140"/>
      <c r="WYZ1189" s="140"/>
      <c r="WZA1189" s="140"/>
      <c r="WZB1189" s="140"/>
      <c r="WZC1189" s="140"/>
      <c r="WZD1189" s="140"/>
      <c r="WZE1189" s="140"/>
      <c r="WZF1189" s="140"/>
      <c r="WZG1189" s="140"/>
      <c r="WZH1189" s="140"/>
      <c r="WZI1189" s="140"/>
      <c r="WZJ1189" s="140"/>
      <c r="WZK1189" s="140"/>
      <c r="WZL1189" s="140"/>
      <c r="WZM1189" s="140"/>
      <c r="WZN1189" s="140"/>
      <c r="WZO1189" s="140"/>
      <c r="WZP1189" s="140"/>
      <c r="WZQ1189" s="140"/>
      <c r="WZR1189" s="140"/>
      <c r="WZS1189" s="140"/>
      <c r="WZT1189" s="140"/>
      <c r="WZU1189" s="140"/>
      <c r="WZV1189" s="140"/>
      <c r="WZW1189" s="140"/>
      <c r="WZX1189" s="140"/>
      <c r="WZY1189" s="140"/>
      <c r="WZZ1189" s="140"/>
      <c r="XAA1189" s="140"/>
      <c r="XAB1189" s="140"/>
      <c r="XAC1189" s="140"/>
      <c r="XAD1189" s="140"/>
      <c r="XAE1189" s="140"/>
      <c r="XAF1189" s="140"/>
      <c r="XAG1189" s="140"/>
      <c r="XAH1189" s="140"/>
      <c r="XAI1189" s="140"/>
      <c r="XAJ1189" s="140"/>
      <c r="XAK1189" s="140"/>
      <c r="XAL1189" s="140"/>
      <c r="XAM1189" s="140"/>
      <c r="XAN1189" s="140"/>
      <c r="XAO1189" s="140"/>
      <c r="XAP1189" s="140"/>
      <c r="XAQ1189" s="140"/>
      <c r="XAR1189" s="140"/>
      <c r="XAS1189" s="140"/>
      <c r="XAT1189" s="140"/>
      <c r="XAU1189" s="140"/>
      <c r="XAV1189" s="140"/>
      <c r="XAW1189" s="140"/>
      <c r="XAX1189" s="140"/>
      <c r="XAY1189" s="140"/>
      <c r="XAZ1189" s="140"/>
      <c r="XBA1189" s="140"/>
      <c r="XBB1189" s="140"/>
      <c r="XBC1189" s="140"/>
      <c r="XBD1189" s="140"/>
      <c r="XBE1189" s="140"/>
      <c r="XBF1189" s="140"/>
      <c r="XBG1189" s="140"/>
      <c r="XBH1189" s="140"/>
      <c r="XBI1189" s="140"/>
      <c r="XBJ1189" s="140"/>
      <c r="XBK1189" s="140"/>
      <c r="XBL1189" s="140"/>
      <c r="XBM1189" s="140"/>
      <c r="XBN1189" s="140"/>
      <c r="XBO1189" s="140"/>
      <c r="XBP1189" s="140"/>
      <c r="XBQ1189" s="140"/>
      <c r="XBR1189" s="140"/>
      <c r="XBS1189" s="140"/>
      <c r="XBT1189" s="140"/>
      <c r="XBU1189" s="140"/>
      <c r="XBV1189" s="140"/>
      <c r="XBW1189" s="140"/>
      <c r="XBX1189" s="140"/>
      <c r="XBY1189" s="140"/>
      <c r="XBZ1189" s="140"/>
      <c r="XCA1189" s="140"/>
      <c r="XCB1189" s="140"/>
      <c r="XCC1189" s="140"/>
      <c r="XCD1189" s="140"/>
      <c r="XCE1189" s="140"/>
      <c r="XCF1189" s="140"/>
      <c r="XCG1189" s="140"/>
      <c r="XCH1189" s="140"/>
      <c r="XCI1189" s="140"/>
      <c r="XCJ1189" s="140"/>
      <c r="XCK1189" s="140"/>
      <c r="XCL1189" s="140"/>
      <c r="XCM1189" s="140"/>
      <c r="XCN1189" s="140"/>
      <c r="XCO1189" s="140"/>
      <c r="XCP1189" s="140"/>
      <c r="XCQ1189" s="140"/>
      <c r="XCR1189" s="140"/>
      <c r="XCS1189" s="140"/>
      <c r="XCT1189" s="140"/>
      <c r="XCU1189" s="140"/>
      <c r="XCV1189" s="140"/>
      <c r="XCW1189" s="140"/>
      <c r="XCX1189" s="140"/>
      <c r="XCY1189" s="140"/>
      <c r="XCZ1189" s="140"/>
      <c r="XDA1189" s="140"/>
      <c r="XDB1189" s="140"/>
      <c r="XDC1189" s="140"/>
      <c r="XDD1189" s="140"/>
      <c r="XDE1189" s="140"/>
      <c r="XDF1189" s="140"/>
      <c r="XDG1189" s="140"/>
      <c r="XDH1189" s="140"/>
      <c r="XDI1189" s="140"/>
      <c r="XDJ1189" s="140"/>
      <c r="XDK1189" s="140"/>
      <c r="XDL1189" s="140"/>
      <c r="XDM1189" s="140"/>
      <c r="XDN1189" s="140"/>
      <c r="XDO1189" s="140"/>
      <c r="XDP1189" s="140"/>
      <c r="XDQ1189" s="140"/>
      <c r="XDR1189" s="140"/>
      <c r="XDS1189" s="140"/>
      <c r="XDT1189" s="140"/>
      <c r="XDU1189" s="140"/>
      <c r="XDV1189" s="140"/>
      <c r="XDW1189" s="140"/>
      <c r="XDX1189" s="140"/>
      <c r="XDY1189" s="140"/>
      <c r="XDZ1189" s="140"/>
      <c r="XEA1189" s="140"/>
      <c r="XEB1189" s="140"/>
      <c r="XEC1189" s="140"/>
      <c r="XED1189" s="140"/>
      <c r="XEE1189" s="140"/>
      <c r="XEF1189" s="140"/>
      <c r="XEG1189" s="140"/>
      <c r="XEH1189" s="140"/>
      <c r="XEI1189" s="140"/>
      <c r="XEJ1189" s="140"/>
      <c r="XEK1189" s="140"/>
      <c r="XEL1189" s="140"/>
      <c r="XEM1189" s="140"/>
      <c r="XEN1189" s="140"/>
      <c r="XEO1189" s="140"/>
      <c r="XEP1189" s="140"/>
      <c r="XEQ1189" s="140"/>
      <c r="XER1189" s="140"/>
      <c r="XES1189" s="140"/>
      <c r="XET1189" s="140"/>
      <c r="XEU1189" s="140"/>
      <c r="XEV1189" s="140"/>
      <c r="XEW1189" s="140"/>
      <c r="XEX1189" s="140"/>
      <c r="XEY1189" s="140"/>
      <c r="XEZ1189" s="140"/>
      <c r="XFA1189" s="140"/>
      <c r="XFB1189" s="140"/>
      <c r="XFC1189" s="140"/>
    </row>
    <row r="1190" spans="1:16383" x14ac:dyDescent="0.25">
      <c r="A1190" s="275" t="s">
        <v>2450</v>
      </c>
      <c r="B1190" s="129" t="s">
        <v>3629</v>
      </c>
      <c r="C1190" s="192" t="s">
        <v>6743</v>
      </c>
      <c r="D1190" s="129" t="s">
        <v>526</v>
      </c>
      <c r="E1190" s="129" t="s">
        <v>6743</v>
      </c>
      <c r="F1190" s="188" t="s">
        <v>6744</v>
      </c>
      <c r="G1190" s="95" t="s">
        <v>3634</v>
      </c>
      <c r="H1190" s="57" t="s">
        <v>4073</v>
      </c>
      <c r="I1190" s="129"/>
      <c r="J1190" s="130" t="s">
        <v>4077</v>
      </c>
      <c r="K1190" s="130" t="s">
        <v>4077</v>
      </c>
      <c r="L1190" s="130" t="s">
        <v>4077</v>
      </c>
      <c r="M1190" s="130" t="s">
        <v>4071</v>
      </c>
      <c r="N1190" s="131" t="s">
        <v>4008</v>
      </c>
      <c r="O1190" s="131" t="s">
        <v>3670</v>
      </c>
      <c r="P1190" s="129" t="s">
        <v>1429</v>
      </c>
      <c r="Q1190" s="134" t="s">
        <v>3634</v>
      </c>
      <c r="R1190" s="134" t="s">
        <v>3634</v>
      </c>
      <c r="S1190" s="134" t="s">
        <v>3634</v>
      </c>
      <c r="T1190" s="134" t="s">
        <v>3634</v>
      </c>
      <c r="U1190" s="134" t="s">
        <v>3634</v>
      </c>
      <c r="V1190" s="134" t="s">
        <v>3634</v>
      </c>
      <c r="W1190" s="134" t="s">
        <v>3634</v>
      </c>
      <c r="X1190" s="134" t="s">
        <v>3634</v>
      </c>
      <c r="Y1190" s="134" t="s">
        <v>3634</v>
      </c>
      <c r="Z1190" s="135" t="s">
        <v>3630</v>
      </c>
      <c r="AA1190" s="129" t="s">
        <v>4074</v>
      </c>
      <c r="AB1190" s="134" t="s">
        <v>3634</v>
      </c>
      <c r="AC1190" s="134" t="s">
        <v>3634</v>
      </c>
      <c r="AD1190" s="134" t="s">
        <v>3634</v>
      </c>
      <c r="AE1190" s="134" t="s">
        <v>3634</v>
      </c>
      <c r="AF1190" s="134" t="s">
        <v>3634</v>
      </c>
      <c r="AG1190" s="134" t="s">
        <v>3634</v>
      </c>
      <c r="AH1190" s="134" t="s">
        <v>3634</v>
      </c>
      <c r="AI1190" s="134" t="s">
        <v>3634</v>
      </c>
      <c r="AJ1190" s="134" t="s">
        <v>3634</v>
      </c>
      <c r="AK1190" s="134" t="s">
        <v>3634</v>
      </c>
      <c r="AL1190" s="134" t="s">
        <v>3634</v>
      </c>
      <c r="AM1190" s="134" t="s">
        <v>3634</v>
      </c>
      <c r="AN1190" s="134" t="s">
        <v>3634</v>
      </c>
      <c r="AO1190" s="134" t="s">
        <v>3634</v>
      </c>
      <c r="AP1190" s="134" t="s">
        <v>3634</v>
      </c>
      <c r="AQ1190" s="137" t="s">
        <v>1445</v>
      </c>
      <c r="AR1190" s="131" t="s">
        <v>4074</v>
      </c>
      <c r="AS1190" s="131" t="s">
        <v>5116</v>
      </c>
      <c r="AT1190" s="131" t="s">
        <v>3664</v>
      </c>
      <c r="AU1190" s="131" t="s">
        <v>3664</v>
      </c>
      <c r="AV1190" s="138">
        <v>0</v>
      </c>
      <c r="AW1190" s="138">
        <v>0</v>
      </c>
      <c r="AX1190" s="138">
        <v>0</v>
      </c>
      <c r="AY1190" s="138">
        <v>0</v>
      </c>
      <c r="AZ1190" s="137" t="s">
        <v>3675</v>
      </c>
      <c r="BA1190" s="281" t="s">
        <v>5293</v>
      </c>
      <c r="BB1190" s="134" t="s">
        <v>3634</v>
      </c>
      <c r="BC1190" s="134" t="s">
        <v>3634</v>
      </c>
      <c r="BD1190" s="134" t="s">
        <v>3634</v>
      </c>
      <c r="BE1190" s="134" t="s">
        <v>3634</v>
      </c>
      <c r="BF1190" s="134" t="s">
        <v>3634</v>
      </c>
      <c r="BG1190" s="134" t="s">
        <v>3634</v>
      </c>
      <c r="BH1190" s="134" t="s">
        <v>3634</v>
      </c>
      <c r="BI1190" s="200">
        <v>7</v>
      </c>
      <c r="BJ1190" s="200">
        <v>0</v>
      </c>
      <c r="BK1190" s="200">
        <v>7</v>
      </c>
      <c r="BL1190" s="200">
        <v>7</v>
      </c>
      <c r="BM1190" s="200">
        <v>0</v>
      </c>
      <c r="BN1190" s="200" t="s">
        <v>3634</v>
      </c>
      <c r="BO1190" s="200" t="s">
        <v>3634</v>
      </c>
      <c r="BP1190" s="200" t="s">
        <v>3634</v>
      </c>
      <c r="BQ1190" s="131" t="s">
        <v>4078</v>
      </c>
      <c r="BR1190" s="131" t="s">
        <v>5791</v>
      </c>
      <c r="BS1190" s="129"/>
      <c r="BT1190" s="145"/>
      <c r="BU1190" s="129" t="s">
        <v>3634</v>
      </c>
      <c r="BV1190" s="202" t="s">
        <v>7681</v>
      </c>
      <c r="BW1190" s="202">
        <v>1</v>
      </c>
      <c r="BX1190" s="202">
        <v>1</v>
      </c>
      <c r="BY1190" s="202" t="s">
        <v>5791</v>
      </c>
      <c r="BZ1190" s="204">
        <v>43448</v>
      </c>
      <c r="CA1190" s="203" t="s">
        <v>6307</v>
      </c>
      <c r="CB1190" s="2" t="s">
        <v>6307</v>
      </c>
      <c r="CC1190" s="2" t="s">
        <v>6307</v>
      </c>
      <c r="CD1190" s="2" t="s">
        <v>6307</v>
      </c>
      <c r="CE1190" s="2"/>
      <c r="CF1190" s="2"/>
      <c r="CG1190" s="122">
        <v>0</v>
      </c>
      <c r="CH1190" s="122">
        <v>0</v>
      </c>
      <c r="CI1190" s="122"/>
      <c r="CJ1190" s="141"/>
      <c r="CK1190" s="141"/>
      <c r="CL1190" s="2"/>
      <c r="CM1190" s="122">
        <v>0</v>
      </c>
      <c r="CN1190" s="122">
        <v>0</v>
      </c>
      <c r="CO1190" s="122">
        <v>0</v>
      </c>
      <c r="CP1190" s="122">
        <v>0</v>
      </c>
      <c r="CQ1190" s="122">
        <v>0</v>
      </c>
      <c r="CR1190" s="122">
        <v>0</v>
      </c>
      <c r="CS1190" s="122">
        <v>0</v>
      </c>
      <c r="CT1190" s="122">
        <v>0</v>
      </c>
      <c r="CU1190" s="122">
        <v>0</v>
      </c>
      <c r="CV1190" s="122">
        <v>0</v>
      </c>
      <c r="CW1190" s="122">
        <v>0</v>
      </c>
      <c r="CX1190" s="122">
        <v>0</v>
      </c>
      <c r="CY1190" s="122">
        <v>0</v>
      </c>
      <c r="CZ1190" s="122">
        <v>0</v>
      </c>
      <c r="DA1190" s="122">
        <v>0</v>
      </c>
      <c r="DB1190" s="122">
        <v>0</v>
      </c>
      <c r="DC1190" s="122">
        <v>0</v>
      </c>
      <c r="DD1190" s="122">
        <v>0</v>
      </c>
      <c r="DE1190" s="122">
        <v>0</v>
      </c>
      <c r="DF1190" s="122">
        <v>0</v>
      </c>
      <c r="DG1190" s="205">
        <v>0</v>
      </c>
      <c r="DH1190" s="257">
        <v>1</v>
      </c>
      <c r="DK1190" s="140"/>
      <c r="DL1190" s="140"/>
      <c r="DM1190" s="140"/>
      <c r="DN1190" s="140"/>
      <c r="DO1190" s="140"/>
      <c r="DP1190" s="140"/>
      <c r="DQ1190" s="140"/>
      <c r="DR1190" s="140"/>
      <c r="DS1190" s="140"/>
      <c r="DT1190" s="140"/>
      <c r="DU1190" s="140"/>
      <c r="DV1190" s="140"/>
      <c r="DW1190" s="140"/>
      <c r="DX1190" s="140"/>
      <c r="DY1190" s="140"/>
      <c r="DZ1190" s="140"/>
      <c r="EA1190" s="140"/>
      <c r="EB1190" s="140"/>
      <c r="EC1190" s="140"/>
      <c r="ED1190" s="140"/>
      <c r="EE1190" s="140"/>
      <c r="EF1190" s="140"/>
      <c r="EG1190" s="140"/>
      <c r="EH1190" s="140"/>
      <c r="EI1190" s="140"/>
      <c r="EJ1190" s="140"/>
      <c r="EK1190" s="140"/>
      <c r="EL1190" s="140"/>
      <c r="EM1190" s="140"/>
      <c r="EN1190" s="140"/>
      <c r="EO1190" s="140"/>
      <c r="EP1190" s="140"/>
      <c r="EQ1190" s="140"/>
      <c r="ER1190" s="140"/>
      <c r="ES1190" s="140"/>
      <c r="ET1190" s="140"/>
      <c r="EU1190" s="140"/>
      <c r="EV1190" s="140"/>
      <c r="EW1190" s="140"/>
      <c r="EX1190" s="140"/>
      <c r="EY1190" s="140"/>
      <c r="EZ1190" s="140"/>
      <c r="FA1190" s="140"/>
      <c r="FB1190" s="140"/>
      <c r="FC1190" s="140"/>
      <c r="FD1190" s="140"/>
      <c r="FE1190" s="140"/>
      <c r="FF1190" s="140"/>
      <c r="FG1190" s="140"/>
      <c r="FH1190" s="140"/>
      <c r="FI1190" s="140"/>
      <c r="FJ1190" s="140"/>
      <c r="FK1190" s="140"/>
      <c r="FL1190" s="140"/>
      <c r="FM1190" s="140"/>
      <c r="FN1190" s="140"/>
      <c r="FO1190" s="140"/>
      <c r="FP1190" s="140"/>
      <c r="FQ1190" s="140"/>
      <c r="FR1190" s="140"/>
      <c r="FS1190" s="140"/>
      <c r="FT1190" s="140"/>
      <c r="FU1190" s="140"/>
      <c r="FV1190" s="140"/>
      <c r="FW1190" s="140"/>
      <c r="FX1190" s="140"/>
      <c r="FY1190" s="140"/>
      <c r="FZ1190" s="140"/>
      <c r="GA1190" s="140"/>
      <c r="GB1190" s="140"/>
      <c r="GC1190" s="140"/>
      <c r="GD1190" s="140"/>
      <c r="GE1190" s="140"/>
      <c r="GF1190" s="140"/>
      <c r="GG1190" s="140"/>
      <c r="GH1190" s="140"/>
      <c r="GI1190" s="140"/>
      <c r="GJ1190" s="140"/>
      <c r="GK1190" s="140"/>
      <c r="GL1190" s="140"/>
      <c r="GM1190" s="140"/>
      <c r="GN1190" s="140"/>
      <c r="GO1190" s="140"/>
      <c r="GP1190" s="140"/>
      <c r="GQ1190" s="140"/>
      <c r="GR1190" s="140"/>
      <c r="GS1190" s="140"/>
      <c r="GT1190" s="140"/>
      <c r="GU1190" s="140"/>
      <c r="GV1190" s="140"/>
      <c r="GW1190" s="140"/>
      <c r="GX1190" s="140"/>
      <c r="GY1190" s="140"/>
      <c r="GZ1190" s="140"/>
      <c r="HA1190" s="140"/>
      <c r="HB1190" s="140"/>
      <c r="HC1190" s="140"/>
      <c r="HD1190" s="140"/>
      <c r="HE1190" s="140"/>
      <c r="HF1190" s="140"/>
      <c r="HG1190" s="140"/>
      <c r="HH1190" s="140"/>
      <c r="HI1190" s="140"/>
      <c r="HJ1190" s="140"/>
      <c r="HK1190" s="140"/>
      <c r="HL1190" s="140"/>
      <c r="HM1190" s="140"/>
      <c r="HN1190" s="140"/>
      <c r="HO1190" s="140"/>
      <c r="HP1190" s="140"/>
      <c r="HQ1190" s="140"/>
      <c r="HR1190" s="140"/>
      <c r="HS1190" s="140"/>
      <c r="HT1190" s="140"/>
      <c r="HU1190" s="140"/>
      <c r="HV1190" s="140"/>
      <c r="HW1190" s="140"/>
      <c r="HX1190" s="140"/>
      <c r="HY1190" s="140"/>
      <c r="HZ1190" s="140"/>
      <c r="IA1190" s="140"/>
      <c r="IB1190" s="140"/>
      <c r="IC1190" s="140"/>
      <c r="ID1190" s="140"/>
      <c r="IE1190" s="140"/>
      <c r="IF1190" s="140"/>
      <c r="IG1190" s="140"/>
      <c r="IH1190" s="140"/>
      <c r="II1190" s="140"/>
      <c r="IJ1190" s="140"/>
      <c r="IK1190" s="140"/>
      <c r="IL1190" s="140"/>
      <c r="IM1190" s="140"/>
      <c r="IN1190" s="140"/>
      <c r="IO1190" s="140"/>
      <c r="IP1190" s="140"/>
      <c r="IQ1190" s="140"/>
      <c r="IR1190" s="140"/>
      <c r="IS1190" s="140"/>
      <c r="IT1190" s="140"/>
      <c r="IU1190" s="140"/>
      <c r="IV1190" s="140"/>
      <c r="IW1190" s="140"/>
      <c r="IX1190" s="140"/>
      <c r="IY1190" s="140"/>
      <c r="IZ1190" s="140"/>
      <c r="JA1190" s="140"/>
      <c r="JB1190" s="140"/>
      <c r="JC1190" s="140"/>
      <c r="JD1190" s="140"/>
      <c r="JE1190" s="140"/>
      <c r="JF1190" s="140"/>
      <c r="JG1190" s="140"/>
      <c r="JH1190" s="140"/>
      <c r="JI1190" s="140"/>
      <c r="JJ1190" s="140"/>
      <c r="JK1190" s="140"/>
      <c r="JL1190" s="140"/>
      <c r="JM1190" s="140"/>
      <c r="JN1190" s="140"/>
      <c r="JO1190" s="140"/>
      <c r="JP1190" s="140"/>
      <c r="JQ1190" s="140"/>
      <c r="JR1190" s="140"/>
      <c r="JS1190" s="140"/>
      <c r="JT1190" s="140"/>
      <c r="JU1190" s="140"/>
      <c r="JV1190" s="140"/>
      <c r="JW1190" s="140"/>
      <c r="JX1190" s="140"/>
      <c r="JY1190" s="140"/>
      <c r="JZ1190" s="140"/>
      <c r="KA1190" s="140"/>
      <c r="KB1190" s="140"/>
      <c r="KC1190" s="140"/>
      <c r="KD1190" s="140"/>
      <c r="KE1190" s="140"/>
      <c r="KF1190" s="140"/>
      <c r="KG1190" s="140"/>
      <c r="KH1190" s="140"/>
      <c r="KI1190" s="140"/>
      <c r="KJ1190" s="140"/>
      <c r="KK1190" s="140"/>
      <c r="KL1190" s="140"/>
      <c r="KM1190" s="140"/>
      <c r="KN1190" s="140"/>
      <c r="KO1190" s="140"/>
      <c r="KP1190" s="140"/>
      <c r="KQ1190" s="140"/>
      <c r="KR1190" s="140"/>
      <c r="KS1190" s="140"/>
      <c r="KT1190" s="140"/>
      <c r="KU1190" s="140"/>
      <c r="KV1190" s="140"/>
      <c r="KW1190" s="140"/>
      <c r="KX1190" s="140"/>
      <c r="KY1190" s="140"/>
      <c r="KZ1190" s="140"/>
      <c r="LA1190" s="140"/>
      <c r="LB1190" s="140"/>
      <c r="LC1190" s="140"/>
      <c r="LD1190" s="140"/>
      <c r="LE1190" s="140"/>
      <c r="LF1190" s="140"/>
      <c r="LG1190" s="140"/>
      <c r="LH1190" s="140"/>
      <c r="LI1190" s="140"/>
      <c r="LJ1190" s="140"/>
      <c r="LK1190" s="140"/>
      <c r="LL1190" s="140"/>
      <c r="LM1190" s="140"/>
      <c r="LN1190" s="140"/>
      <c r="LO1190" s="140"/>
      <c r="LP1190" s="140"/>
      <c r="LQ1190" s="140"/>
      <c r="LR1190" s="140"/>
      <c r="LS1190" s="140"/>
      <c r="LT1190" s="140"/>
      <c r="LU1190" s="140"/>
      <c r="LV1190" s="140"/>
      <c r="LW1190" s="140"/>
      <c r="LX1190" s="140"/>
      <c r="LY1190" s="140"/>
      <c r="LZ1190" s="140"/>
      <c r="MA1190" s="140"/>
      <c r="MB1190" s="140"/>
      <c r="MC1190" s="140"/>
      <c r="MD1190" s="140"/>
      <c r="ME1190" s="140"/>
      <c r="MF1190" s="140"/>
      <c r="MG1190" s="140"/>
      <c r="MH1190" s="140"/>
      <c r="MI1190" s="140"/>
      <c r="MJ1190" s="140"/>
      <c r="MK1190" s="140"/>
      <c r="ML1190" s="140"/>
      <c r="MM1190" s="140"/>
      <c r="MN1190" s="140"/>
      <c r="MO1190" s="140"/>
      <c r="MP1190" s="140"/>
      <c r="MQ1190" s="140"/>
      <c r="MR1190" s="140"/>
      <c r="MS1190" s="140"/>
      <c r="MT1190" s="140"/>
      <c r="MU1190" s="140"/>
      <c r="MV1190" s="140"/>
      <c r="MW1190" s="140"/>
      <c r="MX1190" s="140"/>
      <c r="MY1190" s="140"/>
      <c r="MZ1190" s="140"/>
      <c r="NA1190" s="140"/>
      <c r="NB1190" s="140"/>
      <c r="NC1190" s="140"/>
      <c r="ND1190" s="140"/>
      <c r="NE1190" s="140"/>
      <c r="NF1190" s="140"/>
      <c r="NG1190" s="140"/>
      <c r="NH1190" s="140"/>
      <c r="NI1190" s="140"/>
      <c r="NJ1190" s="140"/>
      <c r="NK1190" s="140"/>
      <c r="NL1190" s="140"/>
      <c r="NM1190" s="140"/>
      <c r="NN1190" s="140"/>
      <c r="NO1190" s="140"/>
      <c r="NP1190" s="140"/>
      <c r="NQ1190" s="140"/>
      <c r="NR1190" s="140"/>
      <c r="NS1190" s="140"/>
      <c r="NT1190" s="140"/>
      <c r="NU1190" s="140"/>
      <c r="NV1190" s="140"/>
      <c r="NW1190" s="140"/>
      <c r="NX1190" s="140"/>
      <c r="NY1190" s="140"/>
      <c r="NZ1190" s="140"/>
      <c r="OA1190" s="140"/>
      <c r="OB1190" s="140"/>
      <c r="OC1190" s="140"/>
      <c r="OD1190" s="140"/>
      <c r="OE1190" s="140"/>
      <c r="OF1190" s="140"/>
      <c r="OG1190" s="140"/>
      <c r="OH1190" s="140"/>
      <c r="OI1190" s="140"/>
      <c r="OJ1190" s="140"/>
      <c r="OK1190" s="140"/>
      <c r="OL1190" s="140"/>
      <c r="OM1190" s="140"/>
      <c r="ON1190" s="140"/>
      <c r="OO1190" s="140"/>
      <c r="OP1190" s="140"/>
      <c r="OQ1190" s="140"/>
      <c r="OR1190" s="140"/>
      <c r="OS1190" s="140"/>
      <c r="OT1190" s="140"/>
      <c r="OU1190" s="140"/>
      <c r="OV1190" s="140"/>
      <c r="OW1190" s="140"/>
      <c r="OX1190" s="140"/>
      <c r="OY1190" s="140"/>
      <c r="OZ1190" s="140"/>
      <c r="PA1190" s="140"/>
      <c r="PB1190" s="140"/>
      <c r="PC1190" s="140"/>
      <c r="PD1190" s="140"/>
      <c r="PE1190" s="140"/>
      <c r="PF1190" s="140"/>
      <c r="PG1190" s="140"/>
      <c r="PH1190" s="140"/>
      <c r="PI1190" s="140"/>
      <c r="PJ1190" s="140"/>
      <c r="PK1190" s="140"/>
      <c r="PL1190" s="140"/>
      <c r="PM1190" s="140"/>
      <c r="PN1190" s="140"/>
      <c r="PO1190" s="140"/>
      <c r="PP1190" s="140"/>
      <c r="PQ1190" s="140"/>
      <c r="PR1190" s="140"/>
      <c r="PS1190" s="140"/>
      <c r="PT1190" s="140"/>
      <c r="PU1190" s="140"/>
      <c r="PV1190" s="140"/>
      <c r="PW1190" s="140"/>
      <c r="PX1190" s="140"/>
      <c r="PY1190" s="140"/>
      <c r="PZ1190" s="140"/>
      <c r="QA1190" s="140"/>
      <c r="QB1190" s="140"/>
      <c r="QC1190" s="140"/>
      <c r="QD1190" s="140"/>
      <c r="QE1190" s="140"/>
      <c r="QF1190" s="140"/>
      <c r="QG1190" s="140"/>
      <c r="QH1190" s="140"/>
      <c r="QI1190" s="140"/>
      <c r="QJ1190" s="140"/>
      <c r="QK1190" s="140"/>
      <c r="QL1190" s="140"/>
      <c r="QM1190" s="140"/>
      <c r="QN1190" s="140"/>
      <c r="QO1190" s="140"/>
      <c r="QP1190" s="140"/>
      <c r="QQ1190" s="140"/>
      <c r="QR1190" s="140"/>
      <c r="QS1190" s="140"/>
      <c r="QT1190" s="140"/>
      <c r="QU1190" s="140"/>
      <c r="QV1190" s="140"/>
      <c r="QW1190" s="140"/>
      <c r="QX1190" s="140"/>
      <c r="QY1190" s="140"/>
      <c r="QZ1190" s="140"/>
      <c r="RA1190" s="140"/>
      <c r="RB1190" s="140"/>
      <c r="RC1190" s="140"/>
      <c r="RD1190" s="140"/>
      <c r="RE1190" s="140"/>
      <c r="RF1190" s="140"/>
      <c r="RG1190" s="140"/>
      <c r="RH1190" s="140"/>
      <c r="RI1190" s="140"/>
      <c r="RJ1190" s="140"/>
      <c r="RK1190" s="140"/>
      <c r="RL1190" s="140"/>
      <c r="RM1190" s="140"/>
      <c r="RN1190" s="140"/>
      <c r="RO1190" s="140"/>
      <c r="RP1190" s="140"/>
      <c r="RQ1190" s="140"/>
      <c r="RR1190" s="140"/>
      <c r="RS1190" s="140"/>
      <c r="RT1190" s="140"/>
      <c r="RU1190" s="140"/>
      <c r="RV1190" s="140"/>
      <c r="RW1190" s="140"/>
      <c r="RX1190" s="140"/>
      <c r="RY1190" s="140"/>
      <c r="RZ1190" s="140"/>
      <c r="SA1190" s="140"/>
      <c r="SB1190" s="140"/>
      <c r="SC1190" s="140"/>
      <c r="SD1190" s="140"/>
      <c r="SE1190" s="140"/>
      <c r="SF1190" s="140"/>
      <c r="SG1190" s="140"/>
      <c r="SH1190" s="140"/>
      <c r="SI1190" s="140"/>
      <c r="SJ1190" s="140"/>
      <c r="SK1190" s="140"/>
      <c r="SL1190" s="140"/>
      <c r="SM1190" s="140"/>
      <c r="SN1190" s="140"/>
      <c r="SO1190" s="140"/>
      <c r="SP1190" s="140"/>
      <c r="SQ1190" s="140"/>
      <c r="SR1190" s="140"/>
      <c r="SS1190" s="140"/>
      <c r="ST1190" s="140"/>
      <c r="SU1190" s="140"/>
      <c r="SV1190" s="140"/>
      <c r="SW1190" s="140"/>
      <c r="SX1190" s="140"/>
      <c r="SY1190" s="140"/>
      <c r="SZ1190" s="140"/>
      <c r="TA1190" s="140"/>
      <c r="TB1190" s="140"/>
      <c r="TC1190" s="140"/>
      <c r="TD1190" s="140"/>
      <c r="TE1190" s="140"/>
      <c r="TF1190" s="140"/>
      <c r="TG1190" s="140"/>
      <c r="TH1190" s="140"/>
      <c r="TI1190" s="140"/>
      <c r="TJ1190" s="140"/>
      <c r="TK1190" s="140"/>
      <c r="TL1190" s="140"/>
      <c r="TM1190" s="140"/>
      <c r="TN1190" s="140"/>
      <c r="TO1190" s="140"/>
      <c r="TP1190" s="140"/>
      <c r="TQ1190" s="140"/>
      <c r="TR1190" s="140"/>
      <c r="TS1190" s="140"/>
      <c r="TT1190" s="140"/>
      <c r="TU1190" s="140"/>
      <c r="TV1190" s="140"/>
      <c r="TW1190" s="140"/>
      <c r="TX1190" s="140"/>
      <c r="TY1190" s="140"/>
      <c r="TZ1190" s="140"/>
      <c r="UA1190" s="140"/>
      <c r="UB1190" s="140"/>
      <c r="UC1190" s="140"/>
      <c r="UD1190" s="140"/>
      <c r="UE1190" s="140"/>
      <c r="UF1190" s="140"/>
      <c r="UG1190" s="140"/>
      <c r="UH1190" s="140"/>
      <c r="UI1190" s="140"/>
      <c r="UJ1190" s="140"/>
      <c r="UK1190" s="140"/>
      <c r="UL1190" s="140"/>
      <c r="UM1190" s="140"/>
      <c r="UN1190" s="140"/>
      <c r="UO1190" s="140"/>
      <c r="UP1190" s="140"/>
      <c r="UQ1190" s="140"/>
      <c r="UR1190" s="140"/>
      <c r="US1190" s="140"/>
      <c r="UT1190" s="140"/>
      <c r="UU1190" s="140"/>
      <c r="UV1190" s="140"/>
      <c r="UW1190" s="140"/>
      <c r="UX1190" s="140"/>
      <c r="UY1190" s="140"/>
      <c r="UZ1190" s="140"/>
      <c r="VA1190" s="140"/>
      <c r="VB1190" s="140"/>
      <c r="VC1190" s="140"/>
      <c r="VD1190" s="140"/>
      <c r="VE1190" s="140"/>
      <c r="VF1190" s="140"/>
      <c r="VG1190" s="140"/>
      <c r="VH1190" s="140"/>
      <c r="VI1190" s="140"/>
      <c r="VJ1190" s="140"/>
      <c r="VK1190" s="140"/>
      <c r="VL1190" s="140"/>
      <c r="VM1190" s="140"/>
      <c r="VN1190" s="140"/>
      <c r="VO1190" s="140"/>
      <c r="VP1190" s="140"/>
      <c r="VQ1190" s="140"/>
      <c r="VR1190" s="140"/>
      <c r="VS1190" s="140"/>
      <c r="VT1190" s="140"/>
      <c r="VU1190" s="140"/>
      <c r="VV1190" s="140"/>
      <c r="VW1190" s="140"/>
      <c r="VX1190" s="140"/>
      <c r="VY1190" s="140"/>
      <c r="VZ1190" s="140"/>
      <c r="WA1190" s="140"/>
      <c r="WB1190" s="140"/>
      <c r="WC1190" s="140"/>
      <c r="WD1190" s="140"/>
      <c r="WE1190" s="140"/>
      <c r="WF1190" s="140"/>
      <c r="WG1190" s="140"/>
      <c r="WH1190" s="140"/>
      <c r="WI1190" s="140"/>
      <c r="WJ1190" s="140"/>
      <c r="WK1190" s="140"/>
      <c r="WL1190" s="140"/>
      <c r="WM1190" s="140"/>
      <c r="WN1190" s="140"/>
      <c r="WO1190" s="140"/>
      <c r="WP1190" s="140"/>
      <c r="WQ1190" s="140"/>
      <c r="WR1190" s="140"/>
      <c r="WS1190" s="140"/>
      <c r="WT1190" s="140"/>
      <c r="WU1190" s="140"/>
      <c r="WV1190" s="140"/>
      <c r="WW1190" s="140"/>
      <c r="WX1190" s="140"/>
      <c r="WY1190" s="140"/>
      <c r="WZ1190" s="140"/>
      <c r="XA1190" s="140"/>
      <c r="XB1190" s="140"/>
      <c r="XC1190" s="140"/>
      <c r="XD1190" s="140"/>
      <c r="XE1190" s="140"/>
      <c r="XF1190" s="140"/>
      <c r="XG1190" s="140"/>
      <c r="XH1190" s="140"/>
      <c r="XI1190" s="140"/>
      <c r="XJ1190" s="140"/>
      <c r="XK1190" s="140"/>
      <c r="XL1190" s="140"/>
      <c r="XM1190" s="140"/>
      <c r="XN1190" s="140"/>
      <c r="XO1190" s="140"/>
      <c r="XP1190" s="140"/>
      <c r="XQ1190" s="140"/>
      <c r="XR1190" s="140"/>
      <c r="XS1190" s="140"/>
      <c r="XT1190" s="140"/>
      <c r="XU1190" s="140"/>
      <c r="XV1190" s="140"/>
      <c r="XW1190" s="140"/>
      <c r="XX1190" s="140"/>
      <c r="XY1190" s="140"/>
      <c r="XZ1190" s="140"/>
      <c r="YA1190" s="140"/>
      <c r="YB1190" s="140"/>
      <c r="YC1190" s="140"/>
      <c r="YD1190" s="140"/>
      <c r="YE1190" s="140"/>
      <c r="YF1190" s="140"/>
      <c r="YG1190" s="140"/>
      <c r="YH1190" s="140"/>
      <c r="YI1190" s="140"/>
      <c r="YJ1190" s="140"/>
      <c r="YK1190" s="140"/>
      <c r="YL1190" s="140"/>
      <c r="YM1190" s="140"/>
      <c r="YN1190" s="140"/>
      <c r="YO1190" s="140"/>
      <c r="YP1190" s="140"/>
      <c r="YQ1190" s="140"/>
      <c r="YR1190" s="140"/>
      <c r="YS1190" s="140"/>
      <c r="YT1190" s="140"/>
      <c r="YU1190" s="140"/>
      <c r="YV1190" s="140"/>
      <c r="YW1190" s="140"/>
      <c r="YX1190" s="140"/>
      <c r="YY1190" s="140"/>
      <c r="YZ1190" s="140"/>
      <c r="ZA1190" s="140"/>
      <c r="ZB1190" s="140"/>
      <c r="ZC1190" s="140"/>
      <c r="ZD1190" s="140"/>
      <c r="ZE1190" s="140"/>
      <c r="ZF1190" s="140"/>
      <c r="ZG1190" s="140"/>
      <c r="ZH1190" s="140"/>
      <c r="ZI1190" s="140"/>
      <c r="ZJ1190" s="140"/>
      <c r="ZK1190" s="140"/>
      <c r="ZL1190" s="140"/>
      <c r="ZM1190" s="140"/>
      <c r="ZN1190" s="140"/>
      <c r="ZO1190" s="140"/>
      <c r="ZP1190" s="140"/>
      <c r="ZQ1190" s="140"/>
      <c r="ZR1190" s="140"/>
      <c r="ZS1190" s="140"/>
      <c r="ZT1190" s="140"/>
      <c r="ZU1190" s="140"/>
      <c r="ZV1190" s="140"/>
      <c r="ZW1190" s="140"/>
      <c r="ZX1190" s="140"/>
      <c r="ZY1190" s="140"/>
      <c r="ZZ1190" s="140"/>
      <c r="AAA1190" s="140"/>
      <c r="AAB1190" s="140"/>
      <c r="AAC1190" s="140"/>
      <c r="AAD1190" s="140"/>
      <c r="AAE1190" s="140"/>
      <c r="AAF1190" s="140"/>
      <c r="AAG1190" s="140"/>
      <c r="AAH1190" s="140"/>
      <c r="AAI1190" s="140"/>
      <c r="AAJ1190" s="140"/>
      <c r="AAK1190" s="140"/>
      <c r="AAL1190" s="140"/>
      <c r="AAM1190" s="140"/>
      <c r="AAN1190" s="140"/>
      <c r="AAO1190" s="140"/>
      <c r="AAP1190" s="140"/>
      <c r="AAQ1190" s="140"/>
      <c r="AAR1190" s="140"/>
      <c r="AAS1190" s="140"/>
      <c r="AAT1190" s="140"/>
      <c r="AAU1190" s="140"/>
      <c r="AAV1190" s="140"/>
      <c r="AAW1190" s="140"/>
      <c r="AAX1190" s="140"/>
      <c r="AAY1190" s="140"/>
      <c r="AAZ1190" s="140"/>
      <c r="ABA1190" s="140"/>
      <c r="ABB1190" s="140"/>
      <c r="ABC1190" s="140"/>
      <c r="ABD1190" s="140"/>
      <c r="ABE1190" s="140"/>
      <c r="ABF1190" s="140"/>
      <c r="ABG1190" s="140"/>
      <c r="ABH1190" s="140"/>
      <c r="ABI1190" s="140"/>
      <c r="ABJ1190" s="140"/>
      <c r="ABK1190" s="140"/>
      <c r="ABL1190" s="140"/>
      <c r="ABM1190" s="140"/>
      <c r="ABN1190" s="140"/>
      <c r="ABO1190" s="140"/>
      <c r="ABP1190" s="140"/>
      <c r="ABQ1190" s="140"/>
      <c r="ABR1190" s="140"/>
      <c r="ABS1190" s="140"/>
      <c r="ABT1190" s="140"/>
      <c r="ABU1190" s="140"/>
      <c r="ABV1190" s="140"/>
      <c r="ABW1190" s="140"/>
      <c r="ABX1190" s="140"/>
      <c r="ABY1190" s="140"/>
      <c r="ABZ1190" s="140"/>
      <c r="ACA1190" s="140"/>
      <c r="ACB1190" s="140"/>
      <c r="ACC1190" s="140"/>
      <c r="ACD1190" s="140"/>
      <c r="ACE1190" s="140"/>
      <c r="ACF1190" s="140"/>
      <c r="ACG1190" s="140"/>
      <c r="ACH1190" s="140"/>
      <c r="ACI1190" s="140"/>
      <c r="ACJ1190" s="140"/>
      <c r="ACK1190" s="140"/>
      <c r="ACL1190" s="140"/>
      <c r="ACM1190" s="140"/>
      <c r="ACN1190" s="140"/>
      <c r="ACO1190" s="140"/>
      <c r="ACP1190" s="140"/>
      <c r="ACQ1190" s="140"/>
      <c r="ACR1190" s="140"/>
      <c r="ACS1190" s="140"/>
      <c r="ACT1190" s="140"/>
      <c r="ACU1190" s="140"/>
      <c r="ACV1190" s="140"/>
      <c r="ACW1190" s="140"/>
      <c r="ACX1190" s="140"/>
      <c r="ACY1190" s="140"/>
      <c r="ACZ1190" s="140"/>
      <c r="ADA1190" s="140"/>
      <c r="ADB1190" s="140"/>
      <c r="ADC1190" s="140"/>
      <c r="ADD1190" s="140"/>
      <c r="ADE1190" s="140"/>
      <c r="ADF1190" s="140"/>
      <c r="ADG1190" s="140"/>
      <c r="ADH1190" s="140"/>
      <c r="ADI1190" s="140"/>
      <c r="ADJ1190" s="140"/>
      <c r="ADK1190" s="140"/>
      <c r="ADL1190" s="140"/>
      <c r="ADM1190" s="140"/>
      <c r="ADN1190" s="140"/>
      <c r="ADO1190" s="140"/>
      <c r="ADP1190" s="140"/>
      <c r="ADQ1190" s="140"/>
      <c r="ADR1190" s="140"/>
      <c r="ADS1190" s="140"/>
      <c r="ADT1190" s="140"/>
      <c r="ADU1190" s="140"/>
      <c r="ADV1190" s="140"/>
      <c r="ADW1190" s="140"/>
      <c r="ADX1190" s="140"/>
      <c r="ADY1190" s="140"/>
      <c r="ADZ1190" s="140"/>
      <c r="AEA1190" s="140"/>
      <c r="AEB1190" s="140"/>
      <c r="AEC1190" s="140"/>
      <c r="AED1190" s="140"/>
      <c r="AEE1190" s="140"/>
      <c r="AEF1190" s="140"/>
      <c r="AEG1190" s="140"/>
      <c r="AEH1190" s="140"/>
      <c r="AEI1190" s="140"/>
      <c r="AEJ1190" s="140"/>
      <c r="AEK1190" s="140"/>
      <c r="AEL1190" s="140"/>
      <c r="AEM1190" s="140"/>
      <c r="AEN1190" s="140"/>
      <c r="AEO1190" s="140"/>
      <c r="AEP1190" s="140"/>
      <c r="AEQ1190" s="140"/>
      <c r="AER1190" s="140"/>
      <c r="AES1190" s="140"/>
      <c r="AET1190" s="140"/>
      <c r="AEU1190" s="140"/>
      <c r="AEV1190" s="140"/>
      <c r="AEW1190" s="140"/>
      <c r="AEX1190" s="140"/>
      <c r="AEY1190" s="140"/>
      <c r="AEZ1190" s="140"/>
      <c r="AFA1190" s="140"/>
      <c r="AFB1190" s="140"/>
      <c r="AFC1190" s="140"/>
      <c r="AFD1190" s="140"/>
      <c r="AFE1190" s="140"/>
      <c r="AFF1190" s="140"/>
      <c r="AFG1190" s="140"/>
      <c r="AFH1190" s="140"/>
      <c r="AFI1190" s="140"/>
      <c r="AFJ1190" s="140"/>
      <c r="AFK1190" s="140"/>
      <c r="AFL1190" s="140"/>
      <c r="AFM1190" s="140"/>
      <c r="AFN1190" s="140"/>
      <c r="AFO1190" s="140"/>
      <c r="AFP1190" s="140"/>
      <c r="AFQ1190" s="140"/>
      <c r="AFR1190" s="140"/>
      <c r="AFS1190" s="140"/>
      <c r="AFT1190" s="140"/>
      <c r="AFU1190" s="140"/>
      <c r="AFV1190" s="140"/>
      <c r="AFW1190" s="140"/>
      <c r="AFX1190" s="140"/>
      <c r="AFY1190" s="140"/>
      <c r="AFZ1190" s="140"/>
      <c r="AGA1190" s="140"/>
      <c r="AGB1190" s="140"/>
      <c r="AGC1190" s="140"/>
      <c r="AGD1190" s="140"/>
      <c r="AGE1190" s="140"/>
      <c r="AGF1190" s="140"/>
      <c r="AGG1190" s="140"/>
      <c r="AGH1190" s="140"/>
      <c r="AGI1190" s="140"/>
      <c r="AGJ1190" s="140"/>
      <c r="AGK1190" s="140"/>
      <c r="AGL1190" s="140"/>
      <c r="AGM1190" s="140"/>
      <c r="AGN1190" s="140"/>
      <c r="AGO1190" s="140"/>
      <c r="AGP1190" s="140"/>
      <c r="AGQ1190" s="140"/>
      <c r="AGR1190" s="140"/>
      <c r="AGS1190" s="140"/>
      <c r="AGT1190" s="140"/>
      <c r="AGU1190" s="140"/>
      <c r="AGV1190" s="140"/>
      <c r="AGW1190" s="140"/>
      <c r="AGX1190" s="140"/>
      <c r="AGY1190" s="140"/>
      <c r="AGZ1190" s="140"/>
      <c r="AHA1190" s="140"/>
      <c r="AHB1190" s="140"/>
      <c r="AHC1190" s="140"/>
      <c r="AHD1190" s="140"/>
      <c r="AHE1190" s="140"/>
      <c r="AHF1190" s="140"/>
      <c r="AHG1190" s="140"/>
      <c r="AHH1190" s="140"/>
      <c r="AHI1190" s="140"/>
      <c r="AHJ1190" s="140"/>
      <c r="AHK1190" s="140"/>
      <c r="AHL1190" s="140"/>
      <c r="AHM1190" s="140"/>
      <c r="AHN1190" s="140"/>
      <c r="AHO1190" s="140"/>
      <c r="AHP1190" s="140"/>
      <c r="AHQ1190" s="140"/>
      <c r="AHR1190" s="140"/>
      <c r="AHS1190" s="140"/>
      <c r="AHT1190" s="140"/>
      <c r="AHU1190" s="140"/>
      <c r="AHV1190" s="140"/>
      <c r="AHW1190" s="140"/>
      <c r="AHX1190" s="140"/>
      <c r="AHY1190" s="140"/>
      <c r="AHZ1190" s="140"/>
      <c r="AIA1190" s="140"/>
      <c r="AIB1190" s="140"/>
      <c r="AIC1190" s="140"/>
      <c r="AID1190" s="140"/>
      <c r="AIE1190" s="140"/>
      <c r="AIF1190" s="140"/>
      <c r="AIG1190" s="140"/>
      <c r="AIH1190" s="140"/>
      <c r="AII1190" s="140"/>
      <c r="AIJ1190" s="140"/>
      <c r="AIK1190" s="140"/>
      <c r="AIL1190" s="140"/>
      <c r="AIM1190" s="140"/>
      <c r="AIN1190" s="140"/>
      <c r="AIO1190" s="140"/>
      <c r="AIP1190" s="140"/>
      <c r="AIQ1190" s="140"/>
      <c r="AIR1190" s="140"/>
      <c r="AIS1190" s="140"/>
      <c r="AIT1190" s="140"/>
      <c r="AIU1190" s="140"/>
      <c r="AIV1190" s="140"/>
      <c r="AIW1190" s="140"/>
      <c r="AIX1190" s="140"/>
      <c r="AIY1190" s="140"/>
      <c r="AIZ1190" s="140"/>
      <c r="AJA1190" s="140"/>
      <c r="AJB1190" s="140"/>
      <c r="AJC1190" s="140"/>
      <c r="AJD1190" s="140"/>
      <c r="AJE1190" s="140"/>
      <c r="AJF1190" s="140"/>
      <c r="AJG1190" s="140"/>
      <c r="AJH1190" s="140"/>
      <c r="AJI1190" s="140"/>
      <c r="AJJ1190" s="140"/>
      <c r="AJK1190" s="140"/>
      <c r="AJL1190" s="140"/>
      <c r="AJM1190" s="140"/>
      <c r="AJN1190" s="140"/>
      <c r="AJO1190" s="140"/>
      <c r="AJP1190" s="140"/>
      <c r="AJQ1190" s="140"/>
      <c r="AJR1190" s="140"/>
      <c r="AJS1190" s="140"/>
      <c r="AJT1190" s="140"/>
      <c r="AJU1190" s="140"/>
      <c r="AJV1190" s="140"/>
      <c r="AJW1190" s="140"/>
      <c r="AJX1190" s="140"/>
      <c r="AJY1190" s="140"/>
      <c r="AJZ1190" s="140"/>
      <c r="AKA1190" s="140"/>
      <c r="AKB1190" s="140"/>
      <c r="AKC1190" s="140"/>
      <c r="AKD1190" s="140"/>
      <c r="AKE1190" s="140"/>
      <c r="AKF1190" s="140"/>
      <c r="AKG1190" s="140"/>
      <c r="AKH1190" s="140"/>
      <c r="AKI1190" s="140"/>
      <c r="AKJ1190" s="140"/>
      <c r="AKK1190" s="140"/>
      <c r="AKL1190" s="140"/>
      <c r="AKM1190" s="140"/>
      <c r="AKN1190" s="140"/>
      <c r="AKO1190" s="140"/>
      <c r="AKP1190" s="140"/>
      <c r="AKQ1190" s="140"/>
      <c r="AKR1190" s="140"/>
      <c r="AKS1190" s="140"/>
      <c r="AKT1190" s="140"/>
      <c r="AKU1190" s="140"/>
      <c r="AKV1190" s="140"/>
      <c r="AKW1190" s="140"/>
      <c r="AKX1190" s="140"/>
      <c r="AKY1190" s="140"/>
      <c r="AKZ1190" s="140"/>
      <c r="ALA1190" s="140"/>
      <c r="ALB1190" s="140"/>
      <c r="ALC1190" s="140"/>
      <c r="ALD1190" s="140"/>
      <c r="ALE1190" s="140"/>
      <c r="ALF1190" s="140"/>
      <c r="ALG1190" s="140"/>
      <c r="ALH1190" s="140"/>
      <c r="ALI1190" s="140"/>
      <c r="ALJ1190" s="140"/>
      <c r="ALK1190" s="140"/>
      <c r="ALL1190" s="140"/>
      <c r="ALM1190" s="140"/>
      <c r="ALN1190" s="140"/>
      <c r="ALO1190" s="140"/>
      <c r="ALP1190" s="140"/>
      <c r="ALQ1190" s="140"/>
      <c r="ALR1190" s="140"/>
      <c r="ALS1190" s="140"/>
      <c r="ALT1190" s="140"/>
      <c r="ALU1190" s="140"/>
      <c r="ALV1190" s="140"/>
      <c r="ALW1190" s="140"/>
      <c r="ALX1190" s="140"/>
      <c r="ALY1190" s="140"/>
      <c r="ALZ1190" s="140"/>
      <c r="AMA1190" s="140"/>
      <c r="AMB1190" s="140"/>
      <c r="AMC1190" s="140"/>
      <c r="AMD1190" s="140"/>
      <c r="AME1190" s="140"/>
      <c r="AMF1190" s="140"/>
      <c r="AMG1190" s="140"/>
      <c r="AMH1190" s="140"/>
      <c r="AMI1190" s="140"/>
      <c r="AMJ1190" s="140"/>
      <c r="AMK1190" s="140"/>
      <c r="AML1190" s="140"/>
      <c r="AMM1190" s="140"/>
      <c r="AMN1190" s="140"/>
      <c r="AMO1190" s="140"/>
      <c r="AMP1190" s="140"/>
      <c r="AMQ1190" s="140"/>
      <c r="AMR1190" s="140"/>
      <c r="AMS1190" s="140"/>
      <c r="AMT1190" s="140"/>
      <c r="AMU1190" s="140"/>
      <c r="AMV1190" s="140"/>
      <c r="AMW1190" s="140"/>
      <c r="AMX1190" s="140"/>
      <c r="AMY1190" s="140"/>
      <c r="AMZ1190" s="140"/>
      <c r="ANA1190" s="140"/>
      <c r="ANB1190" s="140"/>
      <c r="ANC1190" s="140"/>
      <c r="AND1190" s="140"/>
      <c r="ANE1190" s="140"/>
      <c r="ANF1190" s="140"/>
      <c r="ANG1190" s="140"/>
      <c r="ANH1190" s="140"/>
      <c r="ANI1190" s="140"/>
      <c r="ANJ1190" s="140"/>
      <c r="ANK1190" s="140"/>
      <c r="ANL1190" s="140"/>
      <c r="ANM1190" s="140"/>
      <c r="ANN1190" s="140"/>
      <c r="ANO1190" s="140"/>
      <c r="ANP1190" s="140"/>
      <c r="ANQ1190" s="140"/>
      <c r="ANR1190" s="140"/>
      <c r="ANS1190" s="140"/>
      <c r="ANT1190" s="140"/>
      <c r="ANU1190" s="140"/>
      <c r="ANV1190" s="140"/>
      <c r="ANW1190" s="140"/>
      <c r="ANX1190" s="140"/>
      <c r="ANY1190" s="140"/>
      <c r="ANZ1190" s="140"/>
      <c r="AOA1190" s="140"/>
      <c r="AOB1190" s="140"/>
      <c r="AOC1190" s="140"/>
      <c r="AOD1190" s="140"/>
      <c r="AOE1190" s="140"/>
      <c r="AOF1190" s="140"/>
      <c r="AOG1190" s="140"/>
      <c r="AOH1190" s="140"/>
      <c r="AOI1190" s="140"/>
      <c r="AOJ1190" s="140"/>
      <c r="AOK1190" s="140"/>
      <c r="AOL1190" s="140"/>
      <c r="AOM1190" s="140"/>
      <c r="AON1190" s="140"/>
      <c r="AOO1190" s="140"/>
      <c r="AOP1190" s="140"/>
      <c r="AOQ1190" s="140"/>
      <c r="AOR1190" s="140"/>
      <c r="AOS1190" s="140"/>
      <c r="AOT1190" s="140"/>
      <c r="AOU1190" s="140"/>
      <c r="AOV1190" s="140"/>
      <c r="AOW1190" s="140"/>
      <c r="AOX1190" s="140"/>
      <c r="AOY1190" s="140"/>
      <c r="AOZ1190" s="140"/>
      <c r="APA1190" s="140"/>
      <c r="APB1190" s="140"/>
      <c r="APC1190" s="140"/>
      <c r="APD1190" s="140"/>
      <c r="APE1190" s="140"/>
      <c r="APF1190" s="140"/>
      <c r="APG1190" s="140"/>
      <c r="APH1190" s="140"/>
      <c r="API1190" s="140"/>
      <c r="APJ1190" s="140"/>
      <c r="APK1190" s="140"/>
      <c r="APL1190" s="140"/>
      <c r="APM1190" s="140"/>
      <c r="APN1190" s="140"/>
      <c r="APO1190" s="140"/>
      <c r="APP1190" s="140"/>
      <c r="APQ1190" s="140"/>
      <c r="APR1190" s="140"/>
      <c r="APS1190" s="140"/>
      <c r="APT1190" s="140"/>
      <c r="APU1190" s="140"/>
      <c r="APV1190" s="140"/>
      <c r="APW1190" s="140"/>
      <c r="APX1190" s="140"/>
      <c r="APY1190" s="140"/>
      <c r="APZ1190" s="140"/>
      <c r="AQA1190" s="140"/>
      <c r="AQB1190" s="140"/>
      <c r="AQC1190" s="140"/>
      <c r="AQD1190" s="140"/>
      <c r="AQE1190" s="140"/>
      <c r="AQF1190" s="140"/>
      <c r="AQG1190" s="140"/>
      <c r="AQH1190" s="140"/>
      <c r="AQI1190" s="140"/>
      <c r="AQJ1190" s="140"/>
      <c r="AQK1190" s="140"/>
      <c r="AQL1190" s="140"/>
      <c r="AQM1190" s="140"/>
      <c r="AQN1190" s="140"/>
      <c r="AQO1190" s="140"/>
      <c r="AQP1190" s="140"/>
      <c r="AQQ1190" s="140"/>
      <c r="AQR1190" s="140"/>
      <c r="AQS1190" s="140"/>
      <c r="AQT1190" s="140"/>
      <c r="AQU1190" s="140"/>
      <c r="AQV1190" s="140"/>
      <c r="AQW1190" s="140"/>
      <c r="AQX1190" s="140"/>
      <c r="AQY1190" s="140"/>
      <c r="AQZ1190" s="140"/>
      <c r="ARA1190" s="140"/>
      <c r="ARB1190" s="140"/>
      <c r="ARC1190" s="140"/>
      <c r="ARD1190" s="140"/>
      <c r="ARE1190" s="140"/>
      <c r="ARF1190" s="140"/>
      <c r="ARG1190" s="140"/>
      <c r="ARH1190" s="140"/>
      <c r="ARI1190" s="140"/>
      <c r="ARJ1190" s="140"/>
      <c r="ARK1190" s="140"/>
      <c r="ARL1190" s="140"/>
      <c r="ARM1190" s="140"/>
      <c r="ARN1190" s="140"/>
      <c r="ARO1190" s="140"/>
      <c r="ARP1190" s="140"/>
      <c r="ARQ1190" s="140"/>
      <c r="ARR1190" s="140"/>
      <c r="ARS1190" s="140"/>
      <c r="ART1190" s="140"/>
      <c r="ARU1190" s="140"/>
      <c r="ARV1190" s="140"/>
      <c r="ARW1190" s="140"/>
      <c r="ARX1190" s="140"/>
      <c r="ARY1190" s="140"/>
      <c r="ARZ1190" s="140"/>
      <c r="ASA1190" s="140"/>
      <c r="ASB1190" s="140"/>
      <c r="ASC1190" s="140"/>
      <c r="ASD1190" s="140"/>
      <c r="ASE1190" s="140"/>
      <c r="ASF1190" s="140"/>
      <c r="ASG1190" s="140"/>
      <c r="ASH1190" s="140"/>
      <c r="ASI1190" s="140"/>
      <c r="ASJ1190" s="140"/>
      <c r="ASK1190" s="140"/>
      <c r="ASL1190" s="140"/>
      <c r="ASM1190" s="140"/>
      <c r="ASN1190" s="140"/>
      <c r="ASO1190" s="140"/>
      <c r="ASP1190" s="140"/>
      <c r="ASQ1190" s="140"/>
      <c r="ASR1190" s="140"/>
      <c r="ASS1190" s="140"/>
      <c r="AST1190" s="140"/>
      <c r="ASU1190" s="140"/>
      <c r="ASV1190" s="140"/>
      <c r="ASW1190" s="140"/>
      <c r="ASX1190" s="140"/>
      <c r="ASY1190" s="140"/>
      <c r="ASZ1190" s="140"/>
      <c r="ATA1190" s="140"/>
      <c r="ATB1190" s="140"/>
      <c r="ATC1190" s="140"/>
      <c r="ATD1190" s="140"/>
      <c r="ATE1190" s="140"/>
      <c r="ATF1190" s="140"/>
      <c r="ATG1190" s="140"/>
      <c r="ATH1190" s="140"/>
      <c r="ATI1190" s="140"/>
      <c r="ATJ1190" s="140"/>
      <c r="ATK1190" s="140"/>
      <c r="ATL1190" s="140"/>
      <c r="ATM1190" s="140"/>
      <c r="ATN1190" s="140"/>
      <c r="ATO1190" s="140"/>
      <c r="ATP1190" s="140"/>
      <c r="ATQ1190" s="140"/>
      <c r="ATR1190" s="140"/>
      <c r="ATS1190" s="140"/>
      <c r="ATT1190" s="140"/>
      <c r="ATU1190" s="140"/>
      <c r="ATV1190" s="140"/>
      <c r="ATW1190" s="140"/>
      <c r="ATX1190" s="140"/>
      <c r="ATY1190" s="140"/>
      <c r="ATZ1190" s="140"/>
      <c r="AUA1190" s="140"/>
      <c r="AUB1190" s="140"/>
      <c r="AUC1190" s="140"/>
      <c r="AUD1190" s="140"/>
      <c r="AUE1190" s="140"/>
      <c r="AUF1190" s="140"/>
      <c r="AUG1190" s="140"/>
      <c r="AUH1190" s="140"/>
      <c r="AUI1190" s="140"/>
      <c r="AUJ1190" s="140"/>
      <c r="AUK1190" s="140"/>
      <c r="AUL1190" s="140"/>
      <c r="AUM1190" s="140"/>
      <c r="AUN1190" s="140"/>
      <c r="AUO1190" s="140"/>
      <c r="AUP1190" s="140"/>
      <c r="AUQ1190" s="140"/>
      <c r="AUR1190" s="140"/>
      <c r="AUS1190" s="140"/>
      <c r="AUT1190" s="140"/>
      <c r="AUU1190" s="140"/>
      <c r="AUV1190" s="140"/>
      <c r="AUW1190" s="140"/>
      <c r="AUX1190" s="140"/>
      <c r="AUY1190" s="140"/>
      <c r="AUZ1190" s="140"/>
      <c r="AVA1190" s="140"/>
      <c r="AVB1190" s="140"/>
      <c r="AVC1190" s="140"/>
      <c r="AVD1190" s="140"/>
      <c r="AVE1190" s="140"/>
      <c r="AVF1190" s="140"/>
      <c r="AVG1190" s="140"/>
      <c r="AVH1190" s="140"/>
      <c r="AVI1190" s="140"/>
      <c r="AVJ1190" s="140"/>
      <c r="AVK1190" s="140"/>
      <c r="AVL1190" s="140"/>
      <c r="AVM1190" s="140"/>
      <c r="AVN1190" s="140"/>
      <c r="AVO1190" s="140"/>
      <c r="AVP1190" s="140"/>
      <c r="AVQ1190" s="140"/>
      <c r="AVR1190" s="140"/>
      <c r="AVS1190" s="140"/>
      <c r="AVT1190" s="140"/>
      <c r="AVU1190" s="140"/>
      <c r="AVV1190" s="140"/>
      <c r="AVW1190" s="140"/>
      <c r="AVX1190" s="140"/>
      <c r="AVY1190" s="140"/>
      <c r="AVZ1190" s="140"/>
      <c r="AWA1190" s="140"/>
      <c r="AWB1190" s="140"/>
      <c r="AWC1190" s="140"/>
      <c r="AWD1190" s="140"/>
      <c r="AWE1190" s="140"/>
      <c r="AWF1190" s="140"/>
      <c r="AWG1190" s="140"/>
      <c r="AWH1190" s="140"/>
      <c r="AWI1190" s="140"/>
      <c r="AWJ1190" s="140"/>
      <c r="AWK1190" s="140"/>
      <c r="AWL1190" s="140"/>
      <c r="AWM1190" s="140"/>
      <c r="AWN1190" s="140"/>
      <c r="AWO1190" s="140"/>
      <c r="AWP1190" s="140"/>
      <c r="AWQ1190" s="140"/>
      <c r="AWR1190" s="140"/>
      <c r="AWS1190" s="140"/>
      <c r="AWT1190" s="140"/>
      <c r="AWU1190" s="140"/>
      <c r="AWV1190" s="140"/>
      <c r="AWW1190" s="140"/>
      <c r="AWX1190" s="140"/>
      <c r="AWY1190" s="140"/>
      <c r="AWZ1190" s="140"/>
      <c r="AXA1190" s="140"/>
      <c r="AXB1190" s="140"/>
      <c r="AXC1190" s="140"/>
      <c r="AXD1190" s="140"/>
      <c r="AXE1190" s="140"/>
      <c r="AXF1190" s="140"/>
      <c r="AXG1190" s="140"/>
      <c r="AXH1190" s="140"/>
      <c r="AXI1190" s="140"/>
      <c r="AXJ1190" s="140"/>
      <c r="AXK1190" s="140"/>
      <c r="AXL1190" s="140"/>
      <c r="AXM1190" s="140"/>
      <c r="AXN1190" s="140"/>
      <c r="AXO1190" s="140"/>
      <c r="AXP1190" s="140"/>
      <c r="AXQ1190" s="140"/>
      <c r="AXR1190" s="140"/>
      <c r="AXS1190" s="140"/>
      <c r="AXT1190" s="140"/>
      <c r="AXU1190" s="140"/>
      <c r="AXV1190" s="140"/>
      <c r="AXW1190" s="140"/>
      <c r="AXX1190" s="140"/>
      <c r="AXY1190" s="140"/>
      <c r="AXZ1190" s="140"/>
      <c r="AYA1190" s="140"/>
      <c r="AYB1190" s="140"/>
      <c r="AYC1190" s="140"/>
      <c r="AYD1190" s="140"/>
      <c r="AYE1190" s="140"/>
      <c r="AYF1190" s="140"/>
      <c r="AYG1190" s="140"/>
      <c r="AYH1190" s="140"/>
      <c r="AYI1190" s="140"/>
      <c r="AYJ1190" s="140"/>
      <c r="AYK1190" s="140"/>
      <c r="AYL1190" s="140"/>
      <c r="AYM1190" s="140"/>
      <c r="AYN1190" s="140"/>
      <c r="AYO1190" s="140"/>
      <c r="AYP1190" s="140"/>
      <c r="AYQ1190" s="140"/>
      <c r="AYR1190" s="140"/>
      <c r="AYS1190" s="140"/>
      <c r="AYT1190" s="140"/>
      <c r="AYU1190" s="140"/>
      <c r="AYV1190" s="140"/>
      <c r="AYW1190" s="140"/>
      <c r="AYX1190" s="140"/>
      <c r="AYY1190" s="140"/>
      <c r="AYZ1190" s="140"/>
      <c r="AZA1190" s="140"/>
      <c r="AZB1190" s="140"/>
      <c r="AZC1190" s="140"/>
      <c r="AZD1190" s="140"/>
      <c r="AZE1190" s="140"/>
      <c r="AZF1190" s="140"/>
      <c r="AZG1190" s="140"/>
      <c r="AZH1190" s="140"/>
      <c r="AZI1190" s="140"/>
      <c r="AZJ1190" s="140"/>
      <c r="AZK1190" s="140"/>
      <c r="AZL1190" s="140"/>
      <c r="AZM1190" s="140"/>
      <c r="AZN1190" s="140"/>
      <c r="AZO1190" s="140"/>
      <c r="AZP1190" s="140"/>
      <c r="AZQ1190" s="140"/>
      <c r="AZR1190" s="140"/>
      <c r="AZS1190" s="140"/>
      <c r="AZT1190" s="140"/>
      <c r="AZU1190" s="140"/>
      <c r="AZV1190" s="140"/>
      <c r="AZW1190" s="140"/>
      <c r="AZX1190" s="140"/>
      <c r="AZY1190" s="140"/>
      <c r="AZZ1190" s="140"/>
      <c r="BAA1190" s="140"/>
      <c r="BAB1190" s="140"/>
      <c r="BAC1190" s="140"/>
      <c r="BAD1190" s="140"/>
      <c r="BAE1190" s="140"/>
      <c r="BAF1190" s="140"/>
      <c r="BAG1190" s="140"/>
      <c r="BAH1190" s="140"/>
      <c r="BAI1190" s="140"/>
      <c r="BAJ1190" s="140"/>
      <c r="BAK1190" s="140"/>
      <c r="BAL1190" s="140"/>
      <c r="BAM1190" s="140"/>
      <c r="BAN1190" s="140"/>
      <c r="BAO1190" s="140"/>
      <c r="BAP1190" s="140"/>
      <c r="BAQ1190" s="140"/>
      <c r="BAR1190" s="140"/>
      <c r="BAS1190" s="140"/>
      <c r="BAT1190" s="140"/>
      <c r="BAU1190" s="140"/>
      <c r="BAV1190" s="140"/>
      <c r="BAW1190" s="140"/>
      <c r="BAX1190" s="140"/>
      <c r="BAY1190" s="140"/>
      <c r="BAZ1190" s="140"/>
      <c r="BBA1190" s="140"/>
      <c r="BBB1190" s="140"/>
      <c r="BBC1190" s="140"/>
      <c r="BBD1190" s="140"/>
      <c r="BBE1190" s="140"/>
      <c r="BBF1190" s="140"/>
      <c r="BBG1190" s="140"/>
      <c r="BBH1190" s="140"/>
      <c r="BBI1190" s="140"/>
      <c r="BBJ1190" s="140"/>
      <c r="BBK1190" s="140"/>
      <c r="BBL1190" s="140"/>
      <c r="BBM1190" s="140"/>
      <c r="BBN1190" s="140"/>
      <c r="BBO1190" s="140"/>
      <c r="BBP1190" s="140"/>
      <c r="BBQ1190" s="140"/>
      <c r="BBR1190" s="140"/>
      <c r="BBS1190" s="140"/>
      <c r="BBT1190" s="140"/>
      <c r="BBU1190" s="140"/>
      <c r="BBV1190" s="140"/>
      <c r="BBW1190" s="140"/>
      <c r="BBX1190" s="140"/>
      <c r="BBY1190" s="140"/>
      <c r="BBZ1190" s="140"/>
      <c r="BCA1190" s="140"/>
      <c r="BCB1190" s="140"/>
      <c r="BCC1190" s="140"/>
      <c r="BCD1190" s="140"/>
      <c r="BCE1190" s="140"/>
      <c r="BCF1190" s="140"/>
      <c r="BCG1190" s="140"/>
      <c r="BCH1190" s="140"/>
      <c r="BCI1190" s="140"/>
      <c r="BCJ1190" s="140"/>
      <c r="BCK1190" s="140"/>
      <c r="BCL1190" s="140"/>
      <c r="BCM1190" s="140"/>
      <c r="BCN1190" s="140"/>
      <c r="BCO1190" s="140"/>
      <c r="BCP1190" s="140"/>
      <c r="BCQ1190" s="140"/>
      <c r="BCR1190" s="140"/>
      <c r="BCS1190" s="140"/>
      <c r="BCT1190" s="140"/>
      <c r="BCU1190" s="140"/>
      <c r="BCV1190" s="140"/>
      <c r="BCW1190" s="140"/>
      <c r="BCX1190" s="140"/>
      <c r="BCY1190" s="140"/>
      <c r="BCZ1190" s="140"/>
      <c r="BDA1190" s="140"/>
      <c r="BDB1190" s="140"/>
      <c r="BDC1190" s="140"/>
      <c r="BDD1190" s="140"/>
      <c r="BDE1190" s="140"/>
      <c r="BDF1190" s="140"/>
      <c r="BDG1190" s="140"/>
      <c r="BDH1190" s="140"/>
      <c r="BDI1190" s="140"/>
      <c r="BDJ1190" s="140"/>
      <c r="BDK1190" s="140"/>
      <c r="BDL1190" s="140"/>
      <c r="BDM1190" s="140"/>
      <c r="BDN1190" s="140"/>
      <c r="BDO1190" s="140"/>
      <c r="BDP1190" s="140"/>
      <c r="BDQ1190" s="140"/>
      <c r="BDR1190" s="140"/>
      <c r="BDS1190" s="140"/>
      <c r="BDT1190" s="140"/>
      <c r="BDU1190" s="140"/>
      <c r="BDV1190" s="140"/>
      <c r="BDW1190" s="140"/>
      <c r="BDX1190" s="140"/>
      <c r="BDY1190" s="140"/>
      <c r="BDZ1190" s="140"/>
      <c r="BEA1190" s="140"/>
      <c r="BEB1190" s="140"/>
      <c r="BEC1190" s="140"/>
      <c r="BED1190" s="140"/>
      <c r="BEE1190" s="140"/>
      <c r="BEF1190" s="140"/>
      <c r="BEG1190" s="140"/>
      <c r="BEH1190" s="140"/>
      <c r="BEI1190" s="140"/>
      <c r="BEJ1190" s="140"/>
      <c r="BEK1190" s="140"/>
      <c r="BEL1190" s="140"/>
      <c r="BEM1190" s="140"/>
      <c r="BEN1190" s="140"/>
      <c r="BEO1190" s="140"/>
      <c r="BEP1190" s="140"/>
      <c r="BEQ1190" s="140"/>
      <c r="BER1190" s="140"/>
      <c r="BES1190" s="140"/>
      <c r="BET1190" s="140"/>
      <c r="BEU1190" s="140"/>
      <c r="BEV1190" s="140"/>
      <c r="BEW1190" s="140"/>
      <c r="BEX1190" s="140"/>
      <c r="BEY1190" s="140"/>
      <c r="BEZ1190" s="140"/>
      <c r="BFA1190" s="140"/>
      <c r="BFB1190" s="140"/>
      <c r="BFC1190" s="140"/>
      <c r="BFD1190" s="140"/>
      <c r="BFE1190" s="140"/>
      <c r="BFF1190" s="140"/>
      <c r="BFG1190" s="140"/>
      <c r="BFH1190" s="140"/>
      <c r="BFI1190" s="140"/>
      <c r="BFJ1190" s="140"/>
      <c r="BFK1190" s="140"/>
      <c r="BFL1190" s="140"/>
      <c r="BFM1190" s="140"/>
      <c r="BFN1190" s="140"/>
      <c r="BFO1190" s="140"/>
      <c r="BFP1190" s="140"/>
      <c r="BFQ1190" s="140"/>
      <c r="BFR1190" s="140"/>
      <c r="BFS1190" s="140"/>
      <c r="BFT1190" s="140"/>
      <c r="BFU1190" s="140"/>
      <c r="BFV1190" s="140"/>
      <c r="BFW1190" s="140"/>
      <c r="BFX1190" s="140"/>
      <c r="BFY1190" s="140"/>
      <c r="BFZ1190" s="140"/>
      <c r="BGA1190" s="140"/>
      <c r="BGB1190" s="140"/>
      <c r="BGC1190" s="140"/>
      <c r="BGD1190" s="140"/>
      <c r="BGE1190" s="140"/>
      <c r="BGF1190" s="140"/>
      <c r="BGG1190" s="140"/>
      <c r="BGH1190" s="140"/>
      <c r="BGI1190" s="140"/>
      <c r="BGJ1190" s="140"/>
      <c r="BGK1190" s="140"/>
      <c r="BGL1190" s="140"/>
      <c r="BGM1190" s="140"/>
      <c r="BGN1190" s="140"/>
      <c r="BGO1190" s="140"/>
      <c r="BGP1190" s="140"/>
      <c r="BGQ1190" s="140"/>
      <c r="BGR1190" s="140"/>
      <c r="BGS1190" s="140"/>
      <c r="BGT1190" s="140"/>
      <c r="BGU1190" s="140"/>
      <c r="BGV1190" s="140"/>
      <c r="BGW1190" s="140"/>
      <c r="BGX1190" s="140"/>
      <c r="BGY1190" s="140"/>
      <c r="BGZ1190" s="140"/>
      <c r="BHA1190" s="140"/>
      <c r="BHB1190" s="140"/>
      <c r="BHC1190" s="140"/>
      <c r="BHD1190" s="140"/>
      <c r="BHE1190" s="140"/>
      <c r="BHF1190" s="140"/>
      <c r="BHG1190" s="140"/>
      <c r="BHH1190" s="140"/>
      <c r="BHI1190" s="140"/>
      <c r="BHJ1190" s="140"/>
      <c r="BHK1190" s="140"/>
      <c r="BHL1190" s="140"/>
      <c r="BHM1190" s="140"/>
      <c r="BHN1190" s="140"/>
      <c r="BHO1190" s="140"/>
      <c r="BHP1190" s="140"/>
      <c r="BHQ1190" s="140"/>
      <c r="BHR1190" s="140"/>
      <c r="BHS1190" s="140"/>
      <c r="BHT1190" s="140"/>
      <c r="BHU1190" s="140"/>
      <c r="BHV1190" s="140"/>
      <c r="BHW1190" s="140"/>
      <c r="BHX1190" s="140"/>
      <c r="BHY1190" s="140"/>
      <c r="BHZ1190" s="140"/>
      <c r="BIA1190" s="140"/>
      <c r="BIB1190" s="140"/>
      <c r="BIC1190" s="140"/>
      <c r="BID1190" s="140"/>
      <c r="BIE1190" s="140"/>
      <c r="BIF1190" s="140"/>
      <c r="BIG1190" s="140"/>
      <c r="BIH1190" s="140"/>
      <c r="BII1190" s="140"/>
      <c r="BIJ1190" s="140"/>
      <c r="BIK1190" s="140"/>
      <c r="BIL1190" s="140"/>
      <c r="BIM1190" s="140"/>
      <c r="BIN1190" s="140"/>
      <c r="BIO1190" s="140"/>
      <c r="BIP1190" s="140"/>
      <c r="BIQ1190" s="140"/>
      <c r="BIR1190" s="140"/>
      <c r="BIS1190" s="140"/>
      <c r="BIT1190" s="140"/>
      <c r="BIU1190" s="140"/>
      <c r="BIV1190" s="140"/>
      <c r="BIW1190" s="140"/>
      <c r="BIX1190" s="140"/>
      <c r="BIY1190" s="140"/>
      <c r="BIZ1190" s="140"/>
      <c r="BJA1190" s="140"/>
      <c r="BJB1190" s="140"/>
      <c r="BJC1190" s="140"/>
      <c r="BJD1190" s="140"/>
      <c r="BJE1190" s="140"/>
      <c r="BJF1190" s="140"/>
      <c r="BJG1190" s="140"/>
      <c r="BJH1190" s="140"/>
      <c r="BJI1190" s="140"/>
      <c r="BJJ1190" s="140"/>
      <c r="BJK1190" s="140"/>
      <c r="BJL1190" s="140"/>
      <c r="BJM1190" s="140"/>
      <c r="BJN1190" s="140"/>
      <c r="BJO1190" s="140"/>
      <c r="BJP1190" s="140"/>
      <c r="BJQ1190" s="140"/>
      <c r="BJR1190" s="140"/>
      <c r="BJS1190" s="140"/>
      <c r="BJT1190" s="140"/>
      <c r="BJU1190" s="140"/>
      <c r="BJV1190" s="140"/>
      <c r="BJW1190" s="140"/>
      <c r="BJX1190" s="140"/>
      <c r="BJY1190" s="140"/>
      <c r="BJZ1190" s="140"/>
      <c r="BKA1190" s="140"/>
      <c r="BKB1190" s="140"/>
      <c r="BKC1190" s="140"/>
      <c r="BKD1190" s="140"/>
      <c r="BKE1190" s="140"/>
      <c r="BKF1190" s="140"/>
      <c r="BKG1190" s="140"/>
      <c r="BKH1190" s="140"/>
      <c r="BKI1190" s="140"/>
      <c r="BKJ1190" s="140"/>
      <c r="BKK1190" s="140"/>
      <c r="BKL1190" s="140"/>
      <c r="BKM1190" s="140"/>
      <c r="BKN1190" s="140"/>
      <c r="BKO1190" s="140"/>
      <c r="BKP1190" s="140"/>
      <c r="BKQ1190" s="140"/>
      <c r="BKR1190" s="140"/>
      <c r="BKS1190" s="140"/>
      <c r="BKT1190" s="140"/>
      <c r="BKU1190" s="140"/>
      <c r="BKV1190" s="140"/>
      <c r="BKW1190" s="140"/>
      <c r="BKX1190" s="140"/>
      <c r="BKY1190" s="140"/>
      <c r="BKZ1190" s="140"/>
      <c r="BLA1190" s="140"/>
      <c r="BLB1190" s="140"/>
      <c r="BLC1190" s="140"/>
      <c r="BLD1190" s="140"/>
      <c r="BLE1190" s="140"/>
      <c r="BLF1190" s="140"/>
      <c r="BLG1190" s="140"/>
      <c r="BLH1190" s="140"/>
      <c r="BLI1190" s="140"/>
      <c r="BLJ1190" s="140"/>
      <c r="BLK1190" s="140"/>
      <c r="BLL1190" s="140"/>
      <c r="BLM1190" s="140"/>
      <c r="BLN1190" s="140"/>
      <c r="BLO1190" s="140"/>
      <c r="BLP1190" s="140"/>
      <c r="BLQ1190" s="140"/>
      <c r="BLR1190" s="140"/>
      <c r="BLS1190" s="140"/>
      <c r="BLT1190" s="140"/>
      <c r="BLU1190" s="140"/>
      <c r="BLV1190" s="140"/>
      <c r="BLW1190" s="140"/>
      <c r="BLX1190" s="140"/>
      <c r="BLY1190" s="140"/>
      <c r="BLZ1190" s="140"/>
      <c r="BMA1190" s="140"/>
      <c r="BMB1190" s="140"/>
      <c r="BMC1190" s="140"/>
      <c r="BMD1190" s="140"/>
      <c r="BME1190" s="140"/>
      <c r="BMF1190" s="140"/>
      <c r="BMG1190" s="140"/>
      <c r="BMH1190" s="140"/>
      <c r="BMI1190" s="140"/>
      <c r="BMJ1190" s="140"/>
      <c r="BMK1190" s="140"/>
      <c r="BML1190" s="140"/>
      <c r="BMM1190" s="140"/>
      <c r="BMN1190" s="140"/>
      <c r="BMO1190" s="140"/>
      <c r="BMP1190" s="140"/>
      <c r="BMQ1190" s="140"/>
      <c r="BMR1190" s="140"/>
      <c r="BMS1190" s="140"/>
      <c r="BMT1190" s="140"/>
      <c r="BMU1190" s="140"/>
      <c r="BMV1190" s="140"/>
      <c r="BMW1190" s="140"/>
      <c r="BMX1190" s="140"/>
      <c r="BMY1190" s="140"/>
      <c r="BMZ1190" s="140"/>
      <c r="BNA1190" s="140"/>
      <c r="BNB1190" s="140"/>
      <c r="BNC1190" s="140"/>
      <c r="BND1190" s="140"/>
      <c r="BNE1190" s="140"/>
      <c r="BNF1190" s="140"/>
      <c r="BNG1190" s="140"/>
      <c r="BNH1190" s="140"/>
      <c r="BNI1190" s="140"/>
      <c r="BNJ1190" s="140"/>
      <c r="BNK1190" s="140"/>
      <c r="BNL1190" s="140"/>
      <c r="BNM1190" s="140"/>
      <c r="BNN1190" s="140"/>
      <c r="BNO1190" s="140"/>
      <c r="BNP1190" s="140"/>
      <c r="BNQ1190" s="140"/>
      <c r="BNR1190" s="140"/>
      <c r="BNS1190" s="140"/>
      <c r="BNT1190" s="140"/>
      <c r="BNU1190" s="140"/>
      <c r="BNV1190" s="140"/>
      <c r="BNW1190" s="140"/>
      <c r="BNX1190" s="140"/>
      <c r="BNY1190" s="140"/>
      <c r="BNZ1190" s="140"/>
      <c r="BOA1190" s="140"/>
      <c r="BOB1190" s="140"/>
      <c r="BOC1190" s="140"/>
      <c r="BOD1190" s="140"/>
      <c r="BOE1190" s="140"/>
      <c r="BOF1190" s="140"/>
      <c r="BOG1190" s="140"/>
      <c r="BOH1190" s="140"/>
      <c r="BOI1190" s="140"/>
      <c r="BOJ1190" s="140"/>
      <c r="BOK1190" s="140"/>
      <c r="BOL1190" s="140"/>
      <c r="BOM1190" s="140"/>
      <c r="BON1190" s="140"/>
      <c r="BOO1190" s="140"/>
      <c r="BOP1190" s="140"/>
      <c r="BOQ1190" s="140"/>
      <c r="BOR1190" s="140"/>
      <c r="BOS1190" s="140"/>
      <c r="BOT1190" s="140"/>
      <c r="BOU1190" s="140"/>
      <c r="BOV1190" s="140"/>
      <c r="BOW1190" s="140"/>
      <c r="BOX1190" s="140"/>
      <c r="BOY1190" s="140"/>
      <c r="BOZ1190" s="140"/>
      <c r="BPA1190" s="140"/>
      <c r="BPB1190" s="140"/>
      <c r="BPC1190" s="140"/>
      <c r="BPD1190" s="140"/>
      <c r="BPE1190" s="140"/>
      <c r="BPF1190" s="140"/>
      <c r="BPG1190" s="140"/>
      <c r="BPH1190" s="140"/>
      <c r="BPI1190" s="140"/>
      <c r="BPJ1190" s="140"/>
      <c r="BPK1190" s="140"/>
      <c r="BPL1190" s="140"/>
      <c r="BPM1190" s="140"/>
      <c r="BPN1190" s="140"/>
      <c r="BPO1190" s="140"/>
      <c r="BPP1190" s="140"/>
      <c r="BPQ1190" s="140"/>
      <c r="BPR1190" s="140"/>
      <c r="BPS1190" s="140"/>
      <c r="BPT1190" s="140"/>
      <c r="BPU1190" s="140"/>
      <c r="BPV1190" s="140"/>
      <c r="BPW1190" s="140"/>
      <c r="BPX1190" s="140"/>
      <c r="BPY1190" s="140"/>
      <c r="BPZ1190" s="140"/>
      <c r="BQA1190" s="140"/>
      <c r="BQB1190" s="140"/>
      <c r="BQC1190" s="140"/>
      <c r="BQD1190" s="140"/>
      <c r="BQE1190" s="140"/>
      <c r="BQF1190" s="140"/>
      <c r="BQG1190" s="140"/>
      <c r="BQH1190" s="140"/>
      <c r="BQI1190" s="140"/>
      <c r="BQJ1190" s="140"/>
      <c r="BQK1190" s="140"/>
      <c r="BQL1190" s="140"/>
      <c r="BQM1190" s="140"/>
      <c r="BQN1190" s="140"/>
      <c r="BQO1190" s="140"/>
      <c r="BQP1190" s="140"/>
      <c r="BQQ1190" s="140"/>
      <c r="BQR1190" s="140"/>
      <c r="BQS1190" s="140"/>
      <c r="BQT1190" s="140"/>
      <c r="BQU1190" s="140"/>
      <c r="BQV1190" s="140"/>
      <c r="BQW1190" s="140"/>
      <c r="BQX1190" s="140"/>
      <c r="BQY1190" s="140"/>
      <c r="BQZ1190" s="140"/>
      <c r="BRA1190" s="140"/>
      <c r="BRB1190" s="140"/>
      <c r="BRC1190" s="140"/>
      <c r="BRD1190" s="140"/>
      <c r="BRE1190" s="140"/>
      <c r="BRF1190" s="140"/>
      <c r="BRG1190" s="140"/>
      <c r="BRH1190" s="140"/>
      <c r="BRI1190" s="140"/>
      <c r="BRJ1190" s="140"/>
      <c r="BRK1190" s="140"/>
      <c r="BRL1190" s="140"/>
      <c r="BRM1190" s="140"/>
      <c r="BRN1190" s="140"/>
      <c r="BRO1190" s="140"/>
      <c r="BRP1190" s="140"/>
      <c r="BRQ1190" s="140"/>
      <c r="BRR1190" s="140"/>
      <c r="BRS1190" s="140"/>
      <c r="BRT1190" s="140"/>
      <c r="BRU1190" s="140"/>
      <c r="BRV1190" s="140"/>
      <c r="BRW1190" s="140"/>
      <c r="BRX1190" s="140"/>
      <c r="BRY1190" s="140"/>
      <c r="BRZ1190" s="140"/>
      <c r="BSA1190" s="140"/>
      <c r="BSB1190" s="140"/>
      <c r="BSC1190" s="140"/>
      <c r="BSD1190" s="140"/>
      <c r="BSE1190" s="140"/>
      <c r="BSF1190" s="140"/>
      <c r="BSG1190" s="140"/>
      <c r="BSH1190" s="140"/>
      <c r="BSI1190" s="140"/>
      <c r="BSJ1190" s="140"/>
      <c r="BSK1190" s="140"/>
      <c r="BSL1190" s="140"/>
      <c r="BSM1190" s="140"/>
      <c r="BSN1190" s="140"/>
      <c r="BSO1190" s="140"/>
      <c r="BSP1190" s="140"/>
      <c r="BSQ1190" s="140"/>
      <c r="BSR1190" s="140"/>
      <c r="BSS1190" s="140"/>
      <c r="BST1190" s="140"/>
      <c r="BSU1190" s="140"/>
      <c r="BSV1190" s="140"/>
      <c r="BSW1190" s="140"/>
      <c r="BSX1190" s="140"/>
      <c r="BSY1190" s="140"/>
      <c r="BSZ1190" s="140"/>
      <c r="BTA1190" s="140"/>
      <c r="BTB1190" s="140"/>
      <c r="BTC1190" s="140"/>
      <c r="BTD1190" s="140"/>
      <c r="BTE1190" s="140"/>
      <c r="BTF1190" s="140"/>
      <c r="BTG1190" s="140"/>
      <c r="BTH1190" s="140"/>
      <c r="BTI1190" s="140"/>
      <c r="BTJ1190" s="140"/>
      <c r="BTK1190" s="140"/>
      <c r="BTL1190" s="140"/>
      <c r="BTM1190" s="140"/>
      <c r="BTN1190" s="140"/>
      <c r="BTO1190" s="140"/>
      <c r="BTP1190" s="140"/>
      <c r="BTQ1190" s="140"/>
      <c r="BTR1190" s="140"/>
      <c r="BTS1190" s="140"/>
      <c r="BTT1190" s="140"/>
      <c r="BTU1190" s="140"/>
      <c r="BTV1190" s="140"/>
      <c r="BTW1190" s="140"/>
      <c r="BTX1190" s="140"/>
      <c r="BTY1190" s="140"/>
      <c r="BTZ1190" s="140"/>
      <c r="BUA1190" s="140"/>
      <c r="BUB1190" s="140"/>
      <c r="BUC1190" s="140"/>
      <c r="BUD1190" s="140"/>
      <c r="BUE1190" s="140"/>
      <c r="BUF1190" s="140"/>
      <c r="BUG1190" s="140"/>
      <c r="BUH1190" s="140"/>
      <c r="BUI1190" s="140"/>
      <c r="BUJ1190" s="140"/>
      <c r="BUK1190" s="140"/>
      <c r="BUL1190" s="140"/>
      <c r="BUM1190" s="140"/>
      <c r="BUN1190" s="140"/>
      <c r="BUO1190" s="140"/>
      <c r="BUP1190" s="140"/>
      <c r="BUQ1190" s="140"/>
      <c r="BUR1190" s="140"/>
      <c r="BUS1190" s="140"/>
      <c r="BUT1190" s="140"/>
      <c r="BUU1190" s="140"/>
      <c r="BUV1190" s="140"/>
      <c r="BUW1190" s="140"/>
      <c r="BUX1190" s="140"/>
      <c r="BUY1190" s="140"/>
      <c r="BUZ1190" s="140"/>
      <c r="BVA1190" s="140"/>
      <c r="BVB1190" s="140"/>
      <c r="BVC1190" s="140"/>
      <c r="BVD1190" s="140"/>
      <c r="BVE1190" s="140"/>
      <c r="BVF1190" s="140"/>
      <c r="BVG1190" s="140"/>
      <c r="BVH1190" s="140"/>
      <c r="BVI1190" s="140"/>
      <c r="BVJ1190" s="140"/>
      <c r="BVK1190" s="140"/>
      <c r="BVL1190" s="140"/>
      <c r="BVM1190" s="140"/>
      <c r="BVN1190" s="140"/>
      <c r="BVO1190" s="140"/>
      <c r="BVP1190" s="140"/>
      <c r="BVQ1190" s="140"/>
      <c r="BVR1190" s="140"/>
      <c r="BVS1190" s="140"/>
      <c r="BVT1190" s="140"/>
      <c r="BVU1190" s="140"/>
      <c r="BVV1190" s="140"/>
      <c r="BVW1190" s="140"/>
      <c r="BVX1190" s="140"/>
      <c r="BVY1190" s="140"/>
      <c r="BVZ1190" s="140"/>
      <c r="BWA1190" s="140"/>
      <c r="BWB1190" s="140"/>
      <c r="BWC1190" s="140"/>
      <c r="BWD1190" s="140"/>
      <c r="BWE1190" s="140"/>
      <c r="BWF1190" s="140"/>
      <c r="BWG1190" s="140"/>
      <c r="BWH1190" s="140"/>
      <c r="BWI1190" s="140"/>
      <c r="BWJ1190" s="140"/>
      <c r="BWK1190" s="140"/>
      <c r="BWL1190" s="140"/>
      <c r="BWM1190" s="140"/>
      <c r="BWN1190" s="140"/>
      <c r="BWO1190" s="140"/>
      <c r="BWP1190" s="140"/>
      <c r="BWQ1190" s="140"/>
      <c r="BWR1190" s="140"/>
      <c r="BWS1190" s="140"/>
      <c r="BWT1190" s="140"/>
      <c r="BWU1190" s="140"/>
      <c r="BWV1190" s="140"/>
      <c r="BWW1190" s="140"/>
      <c r="BWX1190" s="140"/>
      <c r="BWY1190" s="140"/>
      <c r="BWZ1190" s="140"/>
      <c r="BXA1190" s="140"/>
      <c r="BXB1190" s="140"/>
      <c r="BXC1190" s="140"/>
      <c r="BXD1190" s="140"/>
      <c r="BXE1190" s="140"/>
      <c r="BXF1190" s="140"/>
      <c r="BXG1190" s="140"/>
      <c r="BXH1190" s="140"/>
      <c r="BXI1190" s="140"/>
      <c r="BXJ1190" s="140"/>
      <c r="BXK1190" s="140"/>
      <c r="BXL1190" s="140"/>
      <c r="BXM1190" s="140"/>
      <c r="BXN1190" s="140"/>
      <c r="BXO1190" s="140"/>
      <c r="BXP1190" s="140"/>
      <c r="BXQ1190" s="140"/>
      <c r="BXR1190" s="140"/>
      <c r="BXS1190" s="140"/>
      <c r="BXT1190" s="140"/>
      <c r="BXU1190" s="140"/>
      <c r="BXV1190" s="140"/>
      <c r="BXW1190" s="140"/>
      <c r="BXX1190" s="140"/>
      <c r="BXY1190" s="140"/>
      <c r="BXZ1190" s="140"/>
      <c r="BYA1190" s="140"/>
      <c r="BYB1190" s="140"/>
      <c r="BYC1190" s="140"/>
      <c r="BYD1190" s="140"/>
      <c r="BYE1190" s="140"/>
      <c r="BYF1190" s="140"/>
      <c r="BYG1190" s="140"/>
      <c r="BYH1190" s="140"/>
      <c r="BYI1190" s="140"/>
      <c r="BYJ1190" s="140"/>
      <c r="BYK1190" s="140"/>
      <c r="BYL1190" s="140"/>
      <c r="BYM1190" s="140"/>
      <c r="BYN1190" s="140"/>
      <c r="BYO1190" s="140"/>
      <c r="BYP1190" s="140"/>
      <c r="BYQ1190" s="140"/>
      <c r="BYR1190" s="140"/>
      <c r="BYS1190" s="140"/>
      <c r="BYT1190" s="140"/>
      <c r="BYU1190" s="140"/>
      <c r="BYV1190" s="140"/>
      <c r="BYW1190" s="140"/>
      <c r="BYX1190" s="140"/>
      <c r="BYY1190" s="140"/>
      <c r="BYZ1190" s="140"/>
      <c r="BZA1190" s="140"/>
      <c r="BZB1190" s="140"/>
      <c r="BZC1190" s="140"/>
      <c r="BZD1190" s="140"/>
      <c r="BZE1190" s="140"/>
      <c r="BZF1190" s="140"/>
      <c r="BZG1190" s="140"/>
      <c r="BZH1190" s="140"/>
      <c r="BZI1190" s="140"/>
      <c r="BZJ1190" s="140"/>
      <c r="BZK1190" s="140"/>
      <c r="BZL1190" s="140"/>
      <c r="BZM1190" s="140"/>
      <c r="BZN1190" s="140"/>
      <c r="BZO1190" s="140"/>
      <c r="BZP1190" s="140"/>
      <c r="BZQ1190" s="140"/>
      <c r="BZR1190" s="140"/>
      <c r="BZS1190" s="140"/>
      <c r="BZT1190" s="140"/>
      <c r="BZU1190" s="140"/>
      <c r="BZV1190" s="140"/>
      <c r="BZW1190" s="140"/>
      <c r="BZX1190" s="140"/>
      <c r="BZY1190" s="140"/>
      <c r="BZZ1190" s="140"/>
      <c r="CAA1190" s="140"/>
      <c r="CAB1190" s="140"/>
      <c r="CAC1190" s="140"/>
      <c r="CAD1190" s="140"/>
      <c r="CAE1190" s="140"/>
      <c r="CAF1190" s="140"/>
      <c r="CAG1190" s="140"/>
      <c r="CAH1190" s="140"/>
      <c r="CAI1190" s="140"/>
      <c r="CAJ1190" s="140"/>
      <c r="CAK1190" s="140"/>
      <c r="CAL1190" s="140"/>
      <c r="CAM1190" s="140"/>
      <c r="CAN1190" s="140"/>
      <c r="CAO1190" s="140"/>
      <c r="CAP1190" s="140"/>
      <c r="CAQ1190" s="140"/>
      <c r="CAR1190" s="140"/>
      <c r="CAS1190" s="140"/>
      <c r="CAT1190" s="140"/>
      <c r="CAU1190" s="140"/>
      <c r="CAV1190" s="140"/>
      <c r="CAW1190" s="140"/>
      <c r="CAX1190" s="140"/>
      <c r="CAY1190" s="140"/>
      <c r="CAZ1190" s="140"/>
      <c r="CBA1190" s="140"/>
      <c r="CBB1190" s="140"/>
      <c r="CBC1190" s="140"/>
      <c r="CBD1190" s="140"/>
      <c r="CBE1190" s="140"/>
      <c r="CBF1190" s="140"/>
      <c r="CBG1190" s="140"/>
      <c r="CBH1190" s="140"/>
      <c r="CBI1190" s="140"/>
      <c r="CBJ1190" s="140"/>
      <c r="CBK1190" s="140"/>
      <c r="CBL1190" s="140"/>
      <c r="CBM1190" s="140"/>
      <c r="CBN1190" s="140"/>
      <c r="CBO1190" s="140"/>
      <c r="CBP1190" s="140"/>
      <c r="CBQ1190" s="140"/>
      <c r="CBR1190" s="140"/>
      <c r="CBS1190" s="140"/>
      <c r="CBT1190" s="140"/>
      <c r="CBU1190" s="140"/>
      <c r="CBV1190" s="140"/>
      <c r="CBW1190" s="140"/>
      <c r="CBX1190" s="140"/>
      <c r="CBY1190" s="140"/>
      <c r="CBZ1190" s="140"/>
      <c r="CCA1190" s="140"/>
      <c r="CCB1190" s="140"/>
      <c r="CCC1190" s="140"/>
      <c r="CCD1190" s="140"/>
      <c r="CCE1190" s="140"/>
      <c r="CCF1190" s="140"/>
      <c r="CCG1190" s="140"/>
      <c r="CCH1190" s="140"/>
      <c r="CCI1190" s="140"/>
      <c r="CCJ1190" s="140"/>
      <c r="CCK1190" s="140"/>
      <c r="CCL1190" s="140"/>
      <c r="CCM1190" s="140"/>
      <c r="CCN1190" s="140"/>
      <c r="CCO1190" s="140"/>
      <c r="CCP1190" s="140"/>
      <c r="CCQ1190" s="140"/>
      <c r="CCR1190" s="140"/>
      <c r="CCS1190" s="140"/>
      <c r="CCT1190" s="140"/>
      <c r="CCU1190" s="140"/>
      <c r="CCV1190" s="140"/>
      <c r="CCW1190" s="140"/>
      <c r="CCX1190" s="140"/>
      <c r="CCY1190" s="140"/>
      <c r="CCZ1190" s="140"/>
      <c r="CDA1190" s="140"/>
      <c r="CDB1190" s="140"/>
      <c r="CDC1190" s="140"/>
      <c r="CDD1190" s="140"/>
      <c r="CDE1190" s="140"/>
      <c r="CDF1190" s="140"/>
      <c r="CDG1190" s="140"/>
      <c r="CDH1190" s="140"/>
      <c r="CDI1190" s="140"/>
      <c r="CDJ1190" s="140"/>
      <c r="CDK1190" s="140"/>
      <c r="CDL1190" s="140"/>
      <c r="CDM1190" s="140"/>
      <c r="CDN1190" s="140"/>
      <c r="CDO1190" s="140"/>
      <c r="CDP1190" s="140"/>
      <c r="CDQ1190" s="140"/>
      <c r="CDR1190" s="140"/>
      <c r="CDS1190" s="140"/>
      <c r="CDT1190" s="140"/>
      <c r="CDU1190" s="140"/>
      <c r="CDV1190" s="140"/>
      <c r="CDW1190" s="140"/>
      <c r="CDX1190" s="140"/>
      <c r="CDY1190" s="140"/>
      <c r="CDZ1190" s="140"/>
      <c r="CEA1190" s="140"/>
      <c r="CEB1190" s="140"/>
      <c r="CEC1190" s="140"/>
      <c r="CED1190" s="140"/>
      <c r="CEE1190" s="140"/>
      <c r="CEF1190" s="140"/>
      <c r="CEG1190" s="140"/>
      <c r="CEH1190" s="140"/>
      <c r="CEI1190" s="140"/>
      <c r="CEJ1190" s="140"/>
      <c r="CEK1190" s="140"/>
      <c r="CEL1190" s="140"/>
      <c r="CEM1190" s="140"/>
      <c r="CEN1190" s="140"/>
      <c r="CEO1190" s="140"/>
      <c r="CEP1190" s="140"/>
      <c r="CEQ1190" s="140"/>
      <c r="CER1190" s="140"/>
      <c r="CES1190" s="140"/>
      <c r="CET1190" s="140"/>
      <c r="CEU1190" s="140"/>
      <c r="CEV1190" s="140"/>
      <c r="CEW1190" s="140"/>
      <c r="CEX1190" s="140"/>
      <c r="CEY1190" s="140"/>
      <c r="CEZ1190" s="140"/>
      <c r="CFA1190" s="140"/>
      <c r="CFB1190" s="140"/>
      <c r="CFC1190" s="140"/>
      <c r="CFD1190" s="140"/>
      <c r="CFE1190" s="140"/>
      <c r="CFF1190" s="140"/>
      <c r="CFG1190" s="140"/>
      <c r="CFH1190" s="140"/>
      <c r="CFI1190" s="140"/>
      <c r="CFJ1190" s="140"/>
      <c r="CFK1190" s="140"/>
      <c r="CFL1190" s="140"/>
      <c r="CFM1190" s="140"/>
      <c r="CFN1190" s="140"/>
      <c r="CFO1190" s="140"/>
      <c r="CFP1190" s="140"/>
      <c r="CFQ1190" s="140"/>
      <c r="CFR1190" s="140"/>
      <c r="CFS1190" s="140"/>
      <c r="CFT1190" s="140"/>
      <c r="CFU1190" s="140"/>
      <c r="CFV1190" s="140"/>
      <c r="CFW1190" s="140"/>
      <c r="CFX1190" s="140"/>
      <c r="CFY1190" s="140"/>
      <c r="CFZ1190" s="140"/>
      <c r="CGA1190" s="140"/>
      <c r="CGB1190" s="140"/>
      <c r="CGC1190" s="140"/>
      <c r="CGD1190" s="140"/>
      <c r="CGE1190" s="140"/>
      <c r="CGF1190" s="140"/>
      <c r="CGG1190" s="140"/>
      <c r="CGH1190" s="140"/>
      <c r="CGI1190" s="140"/>
      <c r="CGJ1190" s="140"/>
      <c r="CGK1190" s="140"/>
      <c r="CGL1190" s="140"/>
      <c r="CGM1190" s="140"/>
      <c r="CGN1190" s="140"/>
      <c r="CGO1190" s="140"/>
      <c r="CGP1190" s="140"/>
      <c r="CGQ1190" s="140"/>
      <c r="CGR1190" s="140"/>
      <c r="CGS1190" s="140"/>
      <c r="CGT1190" s="140"/>
      <c r="CGU1190" s="140"/>
      <c r="CGV1190" s="140"/>
      <c r="CGW1190" s="140"/>
      <c r="CGX1190" s="140"/>
      <c r="CGY1190" s="140"/>
      <c r="CGZ1190" s="140"/>
      <c r="CHA1190" s="140"/>
      <c r="CHB1190" s="140"/>
      <c r="CHC1190" s="140"/>
      <c r="CHD1190" s="140"/>
      <c r="CHE1190" s="140"/>
      <c r="CHF1190" s="140"/>
      <c r="CHG1190" s="140"/>
      <c r="CHH1190" s="140"/>
      <c r="CHI1190" s="140"/>
      <c r="CHJ1190" s="140"/>
      <c r="CHK1190" s="140"/>
      <c r="CHL1190" s="140"/>
      <c r="CHM1190" s="140"/>
      <c r="CHN1190" s="140"/>
      <c r="CHO1190" s="140"/>
      <c r="CHP1190" s="140"/>
      <c r="CHQ1190" s="140"/>
      <c r="CHR1190" s="140"/>
      <c r="CHS1190" s="140"/>
      <c r="CHT1190" s="140"/>
      <c r="CHU1190" s="140"/>
      <c r="CHV1190" s="140"/>
      <c r="CHW1190" s="140"/>
      <c r="CHX1190" s="140"/>
      <c r="CHY1190" s="140"/>
      <c r="CHZ1190" s="140"/>
      <c r="CIA1190" s="140"/>
      <c r="CIB1190" s="140"/>
      <c r="CIC1190" s="140"/>
      <c r="CID1190" s="140"/>
      <c r="CIE1190" s="140"/>
      <c r="CIF1190" s="140"/>
      <c r="CIG1190" s="140"/>
      <c r="CIH1190" s="140"/>
      <c r="CII1190" s="140"/>
      <c r="CIJ1190" s="140"/>
      <c r="CIK1190" s="140"/>
      <c r="CIL1190" s="140"/>
      <c r="CIM1190" s="140"/>
      <c r="CIN1190" s="140"/>
      <c r="CIO1190" s="140"/>
      <c r="CIP1190" s="140"/>
      <c r="CIQ1190" s="140"/>
      <c r="CIR1190" s="140"/>
      <c r="CIS1190" s="140"/>
      <c r="CIT1190" s="140"/>
      <c r="CIU1190" s="140"/>
      <c r="CIV1190" s="140"/>
      <c r="CIW1190" s="140"/>
      <c r="CIX1190" s="140"/>
      <c r="CIY1190" s="140"/>
      <c r="CIZ1190" s="140"/>
      <c r="CJA1190" s="140"/>
      <c r="CJB1190" s="140"/>
      <c r="CJC1190" s="140"/>
      <c r="CJD1190" s="140"/>
      <c r="CJE1190" s="140"/>
      <c r="CJF1190" s="140"/>
      <c r="CJG1190" s="140"/>
      <c r="CJH1190" s="140"/>
      <c r="CJI1190" s="140"/>
      <c r="CJJ1190" s="140"/>
      <c r="CJK1190" s="140"/>
      <c r="CJL1190" s="140"/>
      <c r="CJM1190" s="140"/>
      <c r="CJN1190" s="140"/>
      <c r="CJO1190" s="140"/>
      <c r="CJP1190" s="140"/>
      <c r="CJQ1190" s="140"/>
      <c r="CJR1190" s="140"/>
      <c r="CJS1190" s="140"/>
      <c r="CJT1190" s="140"/>
      <c r="CJU1190" s="140"/>
      <c r="CJV1190" s="140"/>
      <c r="CJW1190" s="140"/>
      <c r="CJX1190" s="140"/>
      <c r="CJY1190" s="140"/>
      <c r="CJZ1190" s="140"/>
      <c r="CKA1190" s="140"/>
      <c r="CKB1190" s="140"/>
      <c r="CKC1190" s="140"/>
      <c r="CKD1190" s="140"/>
      <c r="CKE1190" s="140"/>
      <c r="CKF1190" s="140"/>
      <c r="CKG1190" s="140"/>
      <c r="CKH1190" s="140"/>
      <c r="CKI1190" s="140"/>
      <c r="CKJ1190" s="140"/>
      <c r="CKK1190" s="140"/>
      <c r="CKL1190" s="140"/>
      <c r="CKM1190" s="140"/>
      <c r="CKN1190" s="140"/>
      <c r="CKO1190" s="140"/>
      <c r="CKP1190" s="140"/>
      <c r="CKQ1190" s="140"/>
      <c r="CKR1190" s="140"/>
      <c r="CKS1190" s="140"/>
      <c r="CKT1190" s="140"/>
      <c r="CKU1190" s="140"/>
      <c r="CKV1190" s="140"/>
      <c r="CKW1190" s="140"/>
      <c r="CKX1190" s="140"/>
      <c r="CKY1190" s="140"/>
      <c r="CKZ1190" s="140"/>
      <c r="CLA1190" s="140"/>
      <c r="CLB1190" s="140"/>
      <c r="CLC1190" s="140"/>
      <c r="CLD1190" s="140"/>
      <c r="CLE1190" s="140"/>
      <c r="CLF1190" s="140"/>
      <c r="CLG1190" s="140"/>
      <c r="CLH1190" s="140"/>
      <c r="CLI1190" s="140"/>
      <c r="CLJ1190" s="140"/>
      <c r="CLK1190" s="140"/>
      <c r="CLL1190" s="140"/>
      <c r="CLM1190" s="140"/>
      <c r="CLN1190" s="140"/>
      <c r="CLO1190" s="140"/>
      <c r="CLP1190" s="140"/>
      <c r="CLQ1190" s="140"/>
      <c r="CLR1190" s="140"/>
      <c r="CLS1190" s="140"/>
      <c r="CLT1190" s="140"/>
      <c r="CLU1190" s="140"/>
      <c r="CLV1190" s="140"/>
      <c r="CLW1190" s="140"/>
      <c r="CLX1190" s="140"/>
      <c r="CLY1190" s="140"/>
      <c r="CLZ1190" s="140"/>
      <c r="CMA1190" s="140"/>
      <c r="CMB1190" s="140"/>
      <c r="CMC1190" s="140"/>
      <c r="CMD1190" s="140"/>
      <c r="CME1190" s="140"/>
      <c r="CMF1190" s="140"/>
      <c r="CMG1190" s="140"/>
      <c r="CMH1190" s="140"/>
      <c r="CMI1190" s="140"/>
      <c r="CMJ1190" s="140"/>
      <c r="CMK1190" s="140"/>
      <c r="CML1190" s="140"/>
      <c r="CMM1190" s="140"/>
      <c r="CMN1190" s="140"/>
      <c r="CMO1190" s="140"/>
      <c r="CMP1190" s="140"/>
      <c r="CMQ1190" s="140"/>
      <c r="CMR1190" s="140"/>
      <c r="CMS1190" s="140"/>
      <c r="CMT1190" s="140"/>
      <c r="CMU1190" s="140"/>
      <c r="CMV1190" s="140"/>
      <c r="CMW1190" s="140"/>
      <c r="CMX1190" s="140"/>
      <c r="CMY1190" s="140"/>
      <c r="CMZ1190" s="140"/>
      <c r="CNA1190" s="140"/>
      <c r="CNB1190" s="140"/>
      <c r="CNC1190" s="140"/>
      <c r="CND1190" s="140"/>
      <c r="CNE1190" s="140"/>
      <c r="CNF1190" s="140"/>
      <c r="CNG1190" s="140"/>
      <c r="CNH1190" s="140"/>
      <c r="CNI1190" s="140"/>
      <c r="CNJ1190" s="140"/>
      <c r="CNK1190" s="140"/>
      <c r="CNL1190" s="140"/>
      <c r="CNM1190" s="140"/>
      <c r="CNN1190" s="140"/>
      <c r="CNO1190" s="140"/>
      <c r="CNP1190" s="140"/>
      <c r="CNQ1190" s="140"/>
      <c r="CNR1190" s="140"/>
      <c r="CNS1190" s="140"/>
      <c r="CNT1190" s="140"/>
      <c r="CNU1190" s="140"/>
      <c r="CNV1190" s="140"/>
      <c r="CNW1190" s="140"/>
      <c r="CNX1190" s="140"/>
      <c r="CNY1190" s="140"/>
      <c r="CNZ1190" s="140"/>
      <c r="COA1190" s="140"/>
      <c r="COB1190" s="140"/>
      <c r="COC1190" s="140"/>
      <c r="COD1190" s="140"/>
      <c r="COE1190" s="140"/>
      <c r="COF1190" s="140"/>
      <c r="COG1190" s="140"/>
      <c r="COH1190" s="140"/>
      <c r="COI1190" s="140"/>
      <c r="COJ1190" s="140"/>
      <c r="COK1190" s="140"/>
      <c r="COL1190" s="140"/>
      <c r="COM1190" s="140"/>
      <c r="CON1190" s="140"/>
      <c r="COO1190" s="140"/>
      <c r="COP1190" s="140"/>
      <c r="COQ1190" s="140"/>
      <c r="COR1190" s="140"/>
      <c r="COS1190" s="140"/>
      <c r="COT1190" s="140"/>
      <c r="COU1190" s="140"/>
      <c r="COV1190" s="140"/>
      <c r="COW1190" s="140"/>
      <c r="COX1190" s="140"/>
      <c r="COY1190" s="140"/>
      <c r="COZ1190" s="140"/>
      <c r="CPA1190" s="140"/>
      <c r="CPB1190" s="140"/>
      <c r="CPC1190" s="140"/>
      <c r="CPD1190" s="140"/>
      <c r="CPE1190" s="140"/>
      <c r="CPF1190" s="140"/>
      <c r="CPG1190" s="140"/>
      <c r="CPH1190" s="140"/>
      <c r="CPI1190" s="140"/>
      <c r="CPJ1190" s="140"/>
      <c r="CPK1190" s="140"/>
      <c r="CPL1190" s="140"/>
      <c r="CPM1190" s="140"/>
      <c r="CPN1190" s="140"/>
      <c r="CPO1190" s="140"/>
      <c r="CPP1190" s="140"/>
      <c r="CPQ1190" s="140"/>
      <c r="CPR1190" s="140"/>
      <c r="CPS1190" s="140"/>
      <c r="CPT1190" s="140"/>
      <c r="CPU1190" s="140"/>
      <c r="CPV1190" s="140"/>
      <c r="CPW1190" s="140"/>
      <c r="CPX1190" s="140"/>
      <c r="CPY1190" s="140"/>
      <c r="CPZ1190" s="140"/>
      <c r="CQA1190" s="140"/>
      <c r="CQB1190" s="140"/>
      <c r="CQC1190" s="140"/>
      <c r="CQD1190" s="140"/>
      <c r="CQE1190" s="140"/>
      <c r="CQF1190" s="140"/>
      <c r="CQG1190" s="140"/>
      <c r="CQH1190" s="140"/>
      <c r="CQI1190" s="140"/>
      <c r="CQJ1190" s="140"/>
      <c r="CQK1190" s="140"/>
      <c r="CQL1190" s="140"/>
      <c r="CQM1190" s="140"/>
      <c r="CQN1190" s="140"/>
      <c r="CQO1190" s="140"/>
      <c r="CQP1190" s="140"/>
      <c r="CQQ1190" s="140"/>
      <c r="CQR1190" s="140"/>
      <c r="CQS1190" s="140"/>
      <c r="CQT1190" s="140"/>
      <c r="CQU1190" s="140"/>
      <c r="CQV1190" s="140"/>
      <c r="CQW1190" s="140"/>
      <c r="CQX1190" s="140"/>
      <c r="CQY1190" s="140"/>
      <c r="CQZ1190" s="140"/>
      <c r="CRA1190" s="140"/>
      <c r="CRB1190" s="140"/>
      <c r="CRC1190" s="140"/>
      <c r="CRD1190" s="140"/>
      <c r="CRE1190" s="140"/>
      <c r="CRF1190" s="140"/>
      <c r="CRG1190" s="140"/>
      <c r="CRH1190" s="140"/>
      <c r="CRI1190" s="140"/>
      <c r="CRJ1190" s="140"/>
      <c r="CRK1190" s="140"/>
      <c r="CRL1190" s="140"/>
      <c r="CRM1190" s="140"/>
      <c r="CRN1190" s="140"/>
      <c r="CRO1190" s="140"/>
      <c r="CRP1190" s="140"/>
      <c r="CRQ1190" s="140"/>
      <c r="CRR1190" s="140"/>
      <c r="CRS1190" s="140"/>
      <c r="CRT1190" s="140"/>
      <c r="CRU1190" s="140"/>
      <c r="CRV1190" s="140"/>
      <c r="CRW1190" s="140"/>
      <c r="CRX1190" s="140"/>
      <c r="CRY1190" s="140"/>
      <c r="CRZ1190" s="140"/>
      <c r="CSA1190" s="140"/>
      <c r="CSB1190" s="140"/>
      <c r="CSC1190" s="140"/>
      <c r="CSD1190" s="140"/>
      <c r="CSE1190" s="140"/>
      <c r="CSF1190" s="140"/>
      <c r="CSG1190" s="140"/>
      <c r="CSH1190" s="140"/>
      <c r="CSI1190" s="140"/>
      <c r="CSJ1190" s="140"/>
      <c r="CSK1190" s="140"/>
      <c r="CSL1190" s="140"/>
      <c r="CSM1190" s="140"/>
      <c r="CSN1190" s="140"/>
      <c r="CSO1190" s="140"/>
      <c r="CSP1190" s="140"/>
      <c r="CSQ1190" s="140"/>
      <c r="CSR1190" s="140"/>
      <c r="CSS1190" s="140"/>
      <c r="CST1190" s="140"/>
      <c r="CSU1190" s="140"/>
      <c r="CSV1190" s="140"/>
      <c r="CSW1190" s="140"/>
      <c r="CSX1190" s="140"/>
      <c r="CSY1190" s="140"/>
      <c r="CSZ1190" s="140"/>
      <c r="CTA1190" s="140"/>
      <c r="CTB1190" s="140"/>
      <c r="CTC1190" s="140"/>
      <c r="CTD1190" s="140"/>
      <c r="CTE1190" s="140"/>
      <c r="CTF1190" s="140"/>
      <c r="CTG1190" s="140"/>
      <c r="CTH1190" s="140"/>
      <c r="CTI1190" s="140"/>
      <c r="CTJ1190" s="140"/>
      <c r="CTK1190" s="140"/>
      <c r="CTL1190" s="140"/>
      <c r="CTM1190" s="140"/>
      <c r="CTN1190" s="140"/>
      <c r="CTO1190" s="140"/>
      <c r="CTP1190" s="140"/>
      <c r="CTQ1190" s="140"/>
      <c r="CTR1190" s="140"/>
      <c r="CTS1190" s="140"/>
      <c r="CTT1190" s="140"/>
      <c r="CTU1190" s="140"/>
      <c r="CTV1190" s="140"/>
      <c r="CTW1190" s="140"/>
      <c r="CTX1190" s="140"/>
      <c r="CTY1190" s="140"/>
      <c r="CTZ1190" s="140"/>
      <c r="CUA1190" s="140"/>
      <c r="CUB1190" s="140"/>
      <c r="CUC1190" s="140"/>
      <c r="CUD1190" s="140"/>
      <c r="CUE1190" s="140"/>
      <c r="CUF1190" s="140"/>
      <c r="CUG1190" s="140"/>
      <c r="CUH1190" s="140"/>
      <c r="CUI1190" s="140"/>
      <c r="CUJ1190" s="140"/>
      <c r="CUK1190" s="140"/>
      <c r="CUL1190" s="140"/>
      <c r="CUM1190" s="140"/>
      <c r="CUN1190" s="140"/>
      <c r="CUO1190" s="140"/>
      <c r="CUP1190" s="140"/>
      <c r="CUQ1190" s="140"/>
      <c r="CUR1190" s="140"/>
      <c r="CUS1190" s="140"/>
      <c r="CUT1190" s="140"/>
      <c r="CUU1190" s="140"/>
      <c r="CUV1190" s="140"/>
      <c r="CUW1190" s="140"/>
      <c r="CUX1190" s="140"/>
      <c r="CUY1190" s="140"/>
      <c r="CUZ1190" s="140"/>
      <c r="CVA1190" s="140"/>
      <c r="CVB1190" s="140"/>
      <c r="CVC1190" s="140"/>
      <c r="CVD1190" s="140"/>
      <c r="CVE1190" s="140"/>
      <c r="CVF1190" s="140"/>
      <c r="CVG1190" s="140"/>
      <c r="CVH1190" s="140"/>
      <c r="CVI1190" s="140"/>
      <c r="CVJ1190" s="140"/>
      <c r="CVK1190" s="140"/>
      <c r="CVL1190" s="140"/>
      <c r="CVM1190" s="140"/>
      <c r="CVN1190" s="140"/>
      <c r="CVO1190" s="140"/>
      <c r="CVP1190" s="140"/>
      <c r="CVQ1190" s="140"/>
      <c r="CVR1190" s="140"/>
      <c r="CVS1190" s="140"/>
      <c r="CVT1190" s="140"/>
      <c r="CVU1190" s="140"/>
      <c r="CVV1190" s="140"/>
      <c r="CVW1190" s="140"/>
      <c r="CVX1190" s="140"/>
      <c r="CVY1190" s="140"/>
      <c r="CVZ1190" s="140"/>
      <c r="CWA1190" s="140"/>
      <c r="CWB1190" s="140"/>
      <c r="CWC1190" s="140"/>
      <c r="CWD1190" s="140"/>
      <c r="CWE1190" s="140"/>
      <c r="CWF1190" s="140"/>
      <c r="CWG1190" s="140"/>
      <c r="CWH1190" s="140"/>
      <c r="CWI1190" s="140"/>
      <c r="CWJ1190" s="140"/>
      <c r="CWK1190" s="140"/>
      <c r="CWL1190" s="140"/>
      <c r="CWM1190" s="140"/>
      <c r="CWN1190" s="140"/>
      <c r="CWO1190" s="140"/>
      <c r="CWP1190" s="140"/>
      <c r="CWQ1190" s="140"/>
      <c r="CWR1190" s="140"/>
      <c r="CWS1190" s="140"/>
      <c r="CWT1190" s="140"/>
      <c r="CWU1190" s="140"/>
      <c r="CWV1190" s="140"/>
      <c r="CWW1190" s="140"/>
      <c r="CWX1190" s="140"/>
      <c r="CWY1190" s="140"/>
      <c r="CWZ1190" s="140"/>
      <c r="CXA1190" s="140"/>
      <c r="CXB1190" s="140"/>
      <c r="CXC1190" s="140"/>
      <c r="CXD1190" s="140"/>
      <c r="CXE1190" s="140"/>
      <c r="CXF1190" s="140"/>
      <c r="CXG1190" s="140"/>
      <c r="CXH1190" s="140"/>
      <c r="CXI1190" s="140"/>
      <c r="CXJ1190" s="140"/>
      <c r="CXK1190" s="140"/>
      <c r="CXL1190" s="140"/>
      <c r="CXM1190" s="140"/>
      <c r="CXN1190" s="140"/>
      <c r="CXO1190" s="140"/>
      <c r="CXP1190" s="140"/>
      <c r="CXQ1190" s="140"/>
      <c r="CXR1190" s="140"/>
      <c r="CXS1190" s="140"/>
      <c r="CXT1190" s="140"/>
      <c r="CXU1190" s="140"/>
      <c r="CXV1190" s="140"/>
      <c r="CXW1190" s="140"/>
      <c r="CXX1190" s="140"/>
      <c r="CXY1190" s="140"/>
      <c r="CXZ1190" s="140"/>
      <c r="CYA1190" s="140"/>
      <c r="CYB1190" s="140"/>
      <c r="CYC1190" s="140"/>
      <c r="CYD1190" s="140"/>
      <c r="CYE1190" s="140"/>
      <c r="CYF1190" s="140"/>
      <c r="CYG1190" s="140"/>
      <c r="CYH1190" s="140"/>
      <c r="CYI1190" s="140"/>
      <c r="CYJ1190" s="140"/>
      <c r="CYK1190" s="140"/>
      <c r="CYL1190" s="140"/>
      <c r="CYM1190" s="140"/>
      <c r="CYN1190" s="140"/>
      <c r="CYO1190" s="140"/>
      <c r="CYP1190" s="140"/>
      <c r="CYQ1190" s="140"/>
      <c r="CYR1190" s="140"/>
      <c r="CYS1190" s="140"/>
      <c r="CYT1190" s="140"/>
      <c r="CYU1190" s="140"/>
      <c r="CYV1190" s="140"/>
      <c r="CYW1190" s="140"/>
      <c r="CYX1190" s="140"/>
      <c r="CYY1190" s="140"/>
      <c r="CYZ1190" s="140"/>
      <c r="CZA1190" s="140"/>
      <c r="CZB1190" s="140"/>
      <c r="CZC1190" s="140"/>
      <c r="CZD1190" s="140"/>
      <c r="CZE1190" s="140"/>
      <c r="CZF1190" s="140"/>
      <c r="CZG1190" s="140"/>
      <c r="CZH1190" s="140"/>
      <c r="CZI1190" s="140"/>
      <c r="CZJ1190" s="140"/>
      <c r="CZK1190" s="140"/>
      <c r="CZL1190" s="140"/>
      <c r="CZM1190" s="140"/>
      <c r="CZN1190" s="140"/>
      <c r="CZO1190" s="140"/>
      <c r="CZP1190" s="140"/>
      <c r="CZQ1190" s="140"/>
      <c r="CZR1190" s="140"/>
      <c r="CZS1190" s="140"/>
      <c r="CZT1190" s="140"/>
      <c r="CZU1190" s="140"/>
      <c r="CZV1190" s="140"/>
      <c r="CZW1190" s="140"/>
      <c r="CZX1190" s="140"/>
      <c r="CZY1190" s="140"/>
      <c r="CZZ1190" s="140"/>
      <c r="DAA1190" s="140"/>
      <c r="DAB1190" s="140"/>
      <c r="DAC1190" s="140"/>
      <c r="DAD1190" s="140"/>
      <c r="DAE1190" s="140"/>
      <c r="DAF1190" s="140"/>
      <c r="DAG1190" s="140"/>
      <c r="DAH1190" s="140"/>
      <c r="DAI1190" s="140"/>
      <c r="DAJ1190" s="140"/>
      <c r="DAK1190" s="140"/>
      <c r="DAL1190" s="140"/>
      <c r="DAM1190" s="140"/>
      <c r="DAN1190" s="140"/>
      <c r="DAO1190" s="140"/>
      <c r="DAP1190" s="140"/>
      <c r="DAQ1190" s="140"/>
      <c r="DAR1190" s="140"/>
      <c r="DAS1190" s="140"/>
      <c r="DAT1190" s="140"/>
      <c r="DAU1190" s="140"/>
      <c r="DAV1190" s="140"/>
      <c r="DAW1190" s="140"/>
      <c r="DAX1190" s="140"/>
      <c r="DAY1190" s="140"/>
      <c r="DAZ1190" s="140"/>
      <c r="DBA1190" s="140"/>
      <c r="DBB1190" s="140"/>
      <c r="DBC1190" s="140"/>
      <c r="DBD1190" s="140"/>
      <c r="DBE1190" s="140"/>
      <c r="DBF1190" s="140"/>
      <c r="DBG1190" s="140"/>
      <c r="DBH1190" s="140"/>
      <c r="DBI1190" s="140"/>
      <c r="DBJ1190" s="140"/>
      <c r="DBK1190" s="140"/>
      <c r="DBL1190" s="140"/>
      <c r="DBM1190" s="140"/>
      <c r="DBN1190" s="140"/>
      <c r="DBO1190" s="140"/>
      <c r="DBP1190" s="140"/>
      <c r="DBQ1190" s="140"/>
      <c r="DBR1190" s="140"/>
      <c r="DBS1190" s="140"/>
      <c r="DBT1190" s="140"/>
      <c r="DBU1190" s="140"/>
      <c r="DBV1190" s="140"/>
      <c r="DBW1190" s="140"/>
      <c r="DBX1190" s="140"/>
      <c r="DBY1190" s="140"/>
      <c r="DBZ1190" s="140"/>
      <c r="DCA1190" s="140"/>
      <c r="DCB1190" s="140"/>
      <c r="DCC1190" s="140"/>
      <c r="DCD1190" s="140"/>
      <c r="DCE1190" s="140"/>
      <c r="DCF1190" s="140"/>
      <c r="DCG1190" s="140"/>
      <c r="DCH1190" s="140"/>
      <c r="DCI1190" s="140"/>
      <c r="DCJ1190" s="140"/>
      <c r="DCK1190" s="140"/>
      <c r="DCL1190" s="140"/>
      <c r="DCM1190" s="140"/>
      <c r="DCN1190" s="140"/>
      <c r="DCO1190" s="140"/>
      <c r="DCP1190" s="140"/>
      <c r="DCQ1190" s="140"/>
      <c r="DCR1190" s="140"/>
      <c r="DCS1190" s="140"/>
      <c r="DCT1190" s="140"/>
      <c r="DCU1190" s="140"/>
      <c r="DCV1190" s="140"/>
      <c r="DCW1190" s="140"/>
      <c r="DCX1190" s="140"/>
      <c r="DCY1190" s="140"/>
      <c r="DCZ1190" s="140"/>
      <c r="DDA1190" s="140"/>
      <c r="DDB1190" s="140"/>
      <c r="DDC1190" s="140"/>
      <c r="DDD1190" s="140"/>
      <c r="DDE1190" s="140"/>
      <c r="DDF1190" s="140"/>
      <c r="DDG1190" s="140"/>
      <c r="DDH1190" s="140"/>
      <c r="DDI1190" s="140"/>
      <c r="DDJ1190" s="140"/>
      <c r="DDK1190" s="140"/>
      <c r="DDL1190" s="140"/>
      <c r="DDM1190" s="140"/>
      <c r="DDN1190" s="140"/>
      <c r="DDO1190" s="140"/>
      <c r="DDP1190" s="140"/>
      <c r="DDQ1190" s="140"/>
      <c r="DDR1190" s="140"/>
      <c r="DDS1190" s="140"/>
      <c r="DDT1190" s="140"/>
      <c r="DDU1190" s="140"/>
      <c r="DDV1190" s="140"/>
      <c r="DDW1190" s="140"/>
      <c r="DDX1190" s="140"/>
      <c r="DDY1190" s="140"/>
      <c r="DDZ1190" s="140"/>
      <c r="DEA1190" s="140"/>
      <c r="DEB1190" s="140"/>
      <c r="DEC1190" s="140"/>
      <c r="DED1190" s="140"/>
      <c r="DEE1190" s="140"/>
      <c r="DEF1190" s="140"/>
      <c r="DEG1190" s="140"/>
      <c r="DEH1190" s="140"/>
      <c r="DEI1190" s="140"/>
      <c r="DEJ1190" s="140"/>
      <c r="DEK1190" s="140"/>
      <c r="DEL1190" s="140"/>
      <c r="DEM1190" s="140"/>
      <c r="DEN1190" s="140"/>
      <c r="DEO1190" s="140"/>
      <c r="DEP1190" s="140"/>
      <c r="DEQ1190" s="140"/>
      <c r="DER1190" s="140"/>
      <c r="DES1190" s="140"/>
      <c r="DET1190" s="140"/>
      <c r="DEU1190" s="140"/>
      <c r="DEV1190" s="140"/>
      <c r="DEW1190" s="140"/>
      <c r="DEX1190" s="140"/>
      <c r="DEY1190" s="140"/>
      <c r="DEZ1190" s="140"/>
      <c r="DFA1190" s="140"/>
      <c r="DFB1190" s="140"/>
      <c r="DFC1190" s="140"/>
      <c r="DFD1190" s="140"/>
      <c r="DFE1190" s="140"/>
      <c r="DFF1190" s="140"/>
      <c r="DFG1190" s="140"/>
      <c r="DFH1190" s="140"/>
      <c r="DFI1190" s="140"/>
      <c r="DFJ1190" s="140"/>
      <c r="DFK1190" s="140"/>
      <c r="DFL1190" s="140"/>
      <c r="DFM1190" s="140"/>
      <c r="DFN1190" s="140"/>
      <c r="DFO1190" s="140"/>
      <c r="DFP1190" s="140"/>
      <c r="DFQ1190" s="140"/>
      <c r="DFR1190" s="140"/>
      <c r="DFS1190" s="140"/>
      <c r="DFT1190" s="140"/>
      <c r="DFU1190" s="140"/>
      <c r="DFV1190" s="140"/>
      <c r="DFW1190" s="140"/>
      <c r="DFX1190" s="140"/>
      <c r="DFY1190" s="140"/>
      <c r="DFZ1190" s="140"/>
      <c r="DGA1190" s="140"/>
      <c r="DGB1190" s="140"/>
      <c r="DGC1190" s="140"/>
      <c r="DGD1190" s="140"/>
      <c r="DGE1190" s="140"/>
      <c r="DGF1190" s="140"/>
      <c r="DGG1190" s="140"/>
      <c r="DGH1190" s="140"/>
      <c r="DGI1190" s="140"/>
      <c r="DGJ1190" s="140"/>
      <c r="DGK1190" s="140"/>
      <c r="DGL1190" s="140"/>
      <c r="DGM1190" s="140"/>
      <c r="DGN1190" s="140"/>
      <c r="DGO1190" s="140"/>
      <c r="DGP1190" s="140"/>
      <c r="DGQ1190" s="140"/>
      <c r="DGR1190" s="140"/>
      <c r="DGS1190" s="140"/>
      <c r="DGT1190" s="140"/>
      <c r="DGU1190" s="140"/>
      <c r="DGV1190" s="140"/>
      <c r="DGW1190" s="140"/>
      <c r="DGX1190" s="140"/>
      <c r="DGY1190" s="140"/>
      <c r="DGZ1190" s="140"/>
      <c r="DHA1190" s="140"/>
      <c r="DHB1190" s="140"/>
      <c r="DHC1190" s="140"/>
      <c r="DHD1190" s="140"/>
      <c r="DHE1190" s="140"/>
      <c r="DHF1190" s="140"/>
      <c r="DHG1190" s="140"/>
      <c r="DHH1190" s="140"/>
      <c r="DHI1190" s="140"/>
      <c r="DHJ1190" s="140"/>
      <c r="DHK1190" s="140"/>
      <c r="DHL1190" s="140"/>
      <c r="DHM1190" s="140"/>
      <c r="DHN1190" s="140"/>
      <c r="DHO1190" s="140"/>
      <c r="DHP1190" s="140"/>
      <c r="DHQ1190" s="140"/>
      <c r="DHR1190" s="140"/>
      <c r="DHS1190" s="140"/>
      <c r="DHT1190" s="140"/>
      <c r="DHU1190" s="140"/>
      <c r="DHV1190" s="140"/>
      <c r="DHW1190" s="140"/>
      <c r="DHX1190" s="140"/>
      <c r="DHY1190" s="140"/>
      <c r="DHZ1190" s="140"/>
      <c r="DIA1190" s="140"/>
      <c r="DIB1190" s="140"/>
      <c r="DIC1190" s="140"/>
      <c r="DID1190" s="140"/>
      <c r="DIE1190" s="140"/>
      <c r="DIF1190" s="140"/>
      <c r="DIG1190" s="140"/>
      <c r="DIH1190" s="140"/>
      <c r="DII1190" s="140"/>
      <c r="DIJ1190" s="140"/>
      <c r="DIK1190" s="140"/>
      <c r="DIL1190" s="140"/>
      <c r="DIM1190" s="140"/>
      <c r="DIN1190" s="140"/>
      <c r="DIO1190" s="140"/>
      <c r="DIP1190" s="140"/>
      <c r="DIQ1190" s="140"/>
      <c r="DIR1190" s="140"/>
      <c r="DIS1190" s="140"/>
      <c r="DIT1190" s="140"/>
      <c r="DIU1190" s="140"/>
      <c r="DIV1190" s="140"/>
      <c r="DIW1190" s="140"/>
      <c r="DIX1190" s="140"/>
      <c r="DIY1190" s="140"/>
      <c r="DIZ1190" s="140"/>
      <c r="DJA1190" s="140"/>
      <c r="DJB1190" s="140"/>
      <c r="DJC1190" s="140"/>
      <c r="DJD1190" s="140"/>
      <c r="DJE1190" s="140"/>
      <c r="DJF1190" s="140"/>
      <c r="DJG1190" s="140"/>
      <c r="DJH1190" s="140"/>
      <c r="DJI1190" s="140"/>
      <c r="DJJ1190" s="140"/>
      <c r="DJK1190" s="140"/>
      <c r="DJL1190" s="140"/>
      <c r="DJM1190" s="140"/>
      <c r="DJN1190" s="140"/>
      <c r="DJO1190" s="140"/>
      <c r="DJP1190" s="140"/>
      <c r="DJQ1190" s="140"/>
      <c r="DJR1190" s="140"/>
      <c r="DJS1190" s="140"/>
      <c r="DJT1190" s="140"/>
      <c r="DJU1190" s="140"/>
      <c r="DJV1190" s="140"/>
      <c r="DJW1190" s="140"/>
      <c r="DJX1190" s="140"/>
      <c r="DJY1190" s="140"/>
      <c r="DJZ1190" s="140"/>
      <c r="DKA1190" s="140"/>
      <c r="DKB1190" s="140"/>
      <c r="DKC1190" s="140"/>
      <c r="DKD1190" s="140"/>
      <c r="DKE1190" s="140"/>
      <c r="DKF1190" s="140"/>
      <c r="DKG1190" s="140"/>
      <c r="DKH1190" s="140"/>
      <c r="DKI1190" s="140"/>
      <c r="DKJ1190" s="140"/>
      <c r="DKK1190" s="140"/>
      <c r="DKL1190" s="140"/>
      <c r="DKM1190" s="140"/>
      <c r="DKN1190" s="140"/>
      <c r="DKO1190" s="140"/>
      <c r="DKP1190" s="140"/>
      <c r="DKQ1190" s="140"/>
      <c r="DKR1190" s="140"/>
      <c r="DKS1190" s="140"/>
      <c r="DKT1190" s="140"/>
      <c r="DKU1190" s="140"/>
      <c r="DKV1190" s="140"/>
      <c r="DKW1190" s="140"/>
      <c r="DKX1190" s="140"/>
      <c r="DKY1190" s="140"/>
      <c r="DKZ1190" s="140"/>
      <c r="DLA1190" s="140"/>
      <c r="DLB1190" s="140"/>
      <c r="DLC1190" s="140"/>
      <c r="DLD1190" s="140"/>
      <c r="DLE1190" s="140"/>
      <c r="DLF1190" s="140"/>
      <c r="DLG1190" s="140"/>
      <c r="DLH1190" s="140"/>
      <c r="DLI1190" s="140"/>
      <c r="DLJ1190" s="140"/>
      <c r="DLK1190" s="140"/>
      <c r="DLL1190" s="140"/>
      <c r="DLM1190" s="140"/>
      <c r="DLN1190" s="140"/>
      <c r="DLO1190" s="140"/>
      <c r="DLP1190" s="140"/>
      <c r="DLQ1190" s="140"/>
      <c r="DLR1190" s="140"/>
      <c r="DLS1190" s="140"/>
      <c r="DLT1190" s="140"/>
      <c r="DLU1190" s="140"/>
      <c r="DLV1190" s="140"/>
      <c r="DLW1190" s="140"/>
      <c r="DLX1190" s="140"/>
      <c r="DLY1190" s="140"/>
      <c r="DLZ1190" s="140"/>
      <c r="DMA1190" s="140"/>
      <c r="DMB1190" s="140"/>
      <c r="DMC1190" s="140"/>
      <c r="DMD1190" s="140"/>
      <c r="DME1190" s="140"/>
      <c r="DMF1190" s="140"/>
      <c r="DMG1190" s="140"/>
      <c r="DMH1190" s="140"/>
      <c r="DMI1190" s="140"/>
      <c r="DMJ1190" s="140"/>
      <c r="DMK1190" s="140"/>
      <c r="DML1190" s="140"/>
      <c r="DMM1190" s="140"/>
      <c r="DMN1190" s="140"/>
      <c r="DMO1190" s="140"/>
      <c r="DMP1190" s="140"/>
      <c r="DMQ1190" s="140"/>
      <c r="DMR1190" s="140"/>
      <c r="DMS1190" s="140"/>
      <c r="DMT1190" s="140"/>
      <c r="DMU1190" s="140"/>
      <c r="DMV1190" s="140"/>
      <c r="DMW1190" s="140"/>
      <c r="DMX1190" s="140"/>
      <c r="DMY1190" s="140"/>
      <c r="DMZ1190" s="140"/>
      <c r="DNA1190" s="140"/>
      <c r="DNB1190" s="140"/>
      <c r="DNC1190" s="140"/>
      <c r="DND1190" s="140"/>
      <c r="DNE1190" s="140"/>
      <c r="DNF1190" s="140"/>
      <c r="DNG1190" s="140"/>
      <c r="DNH1190" s="140"/>
      <c r="DNI1190" s="140"/>
      <c r="DNJ1190" s="140"/>
      <c r="DNK1190" s="140"/>
      <c r="DNL1190" s="140"/>
      <c r="DNM1190" s="140"/>
      <c r="DNN1190" s="140"/>
      <c r="DNO1190" s="140"/>
      <c r="DNP1190" s="140"/>
      <c r="DNQ1190" s="140"/>
      <c r="DNR1190" s="140"/>
      <c r="DNS1190" s="140"/>
      <c r="DNT1190" s="140"/>
      <c r="DNU1190" s="140"/>
      <c r="DNV1190" s="140"/>
      <c r="DNW1190" s="140"/>
      <c r="DNX1190" s="140"/>
      <c r="DNY1190" s="140"/>
      <c r="DNZ1190" s="140"/>
      <c r="DOA1190" s="140"/>
      <c r="DOB1190" s="140"/>
      <c r="DOC1190" s="140"/>
      <c r="DOD1190" s="140"/>
      <c r="DOE1190" s="140"/>
      <c r="DOF1190" s="140"/>
      <c r="DOG1190" s="140"/>
      <c r="DOH1190" s="140"/>
      <c r="DOI1190" s="140"/>
      <c r="DOJ1190" s="140"/>
      <c r="DOK1190" s="140"/>
      <c r="DOL1190" s="140"/>
      <c r="DOM1190" s="140"/>
      <c r="DON1190" s="140"/>
      <c r="DOO1190" s="140"/>
      <c r="DOP1190" s="140"/>
      <c r="DOQ1190" s="140"/>
      <c r="DOR1190" s="140"/>
      <c r="DOS1190" s="140"/>
      <c r="DOT1190" s="140"/>
      <c r="DOU1190" s="140"/>
      <c r="DOV1190" s="140"/>
      <c r="DOW1190" s="140"/>
      <c r="DOX1190" s="140"/>
      <c r="DOY1190" s="140"/>
      <c r="DOZ1190" s="140"/>
      <c r="DPA1190" s="140"/>
      <c r="DPB1190" s="140"/>
      <c r="DPC1190" s="140"/>
      <c r="DPD1190" s="140"/>
      <c r="DPE1190" s="140"/>
      <c r="DPF1190" s="140"/>
      <c r="DPG1190" s="140"/>
      <c r="DPH1190" s="140"/>
      <c r="DPI1190" s="140"/>
      <c r="DPJ1190" s="140"/>
      <c r="DPK1190" s="140"/>
      <c r="DPL1190" s="140"/>
      <c r="DPM1190" s="140"/>
      <c r="DPN1190" s="140"/>
      <c r="DPO1190" s="140"/>
      <c r="DPP1190" s="140"/>
      <c r="DPQ1190" s="140"/>
      <c r="DPR1190" s="140"/>
      <c r="DPS1190" s="140"/>
      <c r="DPT1190" s="140"/>
      <c r="DPU1190" s="140"/>
      <c r="DPV1190" s="140"/>
      <c r="DPW1190" s="140"/>
      <c r="DPX1190" s="140"/>
      <c r="DPY1190" s="140"/>
      <c r="DPZ1190" s="140"/>
      <c r="DQA1190" s="140"/>
      <c r="DQB1190" s="140"/>
      <c r="DQC1190" s="140"/>
      <c r="DQD1190" s="140"/>
      <c r="DQE1190" s="140"/>
      <c r="DQF1190" s="140"/>
      <c r="DQG1190" s="140"/>
      <c r="DQH1190" s="140"/>
      <c r="DQI1190" s="140"/>
      <c r="DQJ1190" s="140"/>
      <c r="DQK1190" s="140"/>
      <c r="DQL1190" s="140"/>
      <c r="DQM1190" s="140"/>
      <c r="DQN1190" s="140"/>
      <c r="DQO1190" s="140"/>
      <c r="DQP1190" s="140"/>
      <c r="DQQ1190" s="140"/>
      <c r="DQR1190" s="140"/>
      <c r="DQS1190" s="140"/>
      <c r="DQT1190" s="140"/>
      <c r="DQU1190" s="140"/>
      <c r="DQV1190" s="140"/>
      <c r="DQW1190" s="140"/>
      <c r="DQX1190" s="140"/>
      <c r="DQY1190" s="140"/>
      <c r="DQZ1190" s="140"/>
      <c r="DRA1190" s="140"/>
      <c r="DRB1190" s="140"/>
      <c r="DRC1190" s="140"/>
      <c r="DRD1190" s="140"/>
      <c r="DRE1190" s="140"/>
      <c r="DRF1190" s="140"/>
      <c r="DRG1190" s="140"/>
      <c r="DRH1190" s="140"/>
      <c r="DRI1190" s="140"/>
      <c r="DRJ1190" s="140"/>
      <c r="DRK1190" s="140"/>
      <c r="DRL1190" s="140"/>
      <c r="DRM1190" s="140"/>
      <c r="DRN1190" s="140"/>
      <c r="DRO1190" s="140"/>
      <c r="DRP1190" s="140"/>
      <c r="DRQ1190" s="140"/>
      <c r="DRR1190" s="140"/>
      <c r="DRS1190" s="140"/>
      <c r="DRT1190" s="140"/>
      <c r="DRU1190" s="140"/>
      <c r="DRV1190" s="140"/>
      <c r="DRW1190" s="140"/>
      <c r="DRX1190" s="140"/>
      <c r="DRY1190" s="140"/>
      <c r="DRZ1190" s="140"/>
      <c r="DSA1190" s="140"/>
      <c r="DSB1190" s="140"/>
      <c r="DSC1190" s="140"/>
      <c r="DSD1190" s="140"/>
      <c r="DSE1190" s="140"/>
      <c r="DSF1190" s="140"/>
      <c r="DSG1190" s="140"/>
      <c r="DSH1190" s="140"/>
      <c r="DSI1190" s="140"/>
      <c r="DSJ1190" s="140"/>
      <c r="DSK1190" s="140"/>
      <c r="DSL1190" s="140"/>
      <c r="DSM1190" s="140"/>
      <c r="DSN1190" s="140"/>
      <c r="DSO1190" s="140"/>
      <c r="DSP1190" s="140"/>
      <c r="DSQ1190" s="140"/>
      <c r="DSR1190" s="140"/>
      <c r="DSS1190" s="140"/>
      <c r="DST1190" s="140"/>
      <c r="DSU1190" s="140"/>
      <c r="DSV1190" s="140"/>
      <c r="DSW1190" s="140"/>
      <c r="DSX1190" s="140"/>
      <c r="DSY1190" s="140"/>
      <c r="DSZ1190" s="140"/>
      <c r="DTA1190" s="140"/>
      <c r="DTB1190" s="140"/>
      <c r="DTC1190" s="140"/>
      <c r="DTD1190" s="140"/>
      <c r="DTE1190" s="140"/>
      <c r="DTF1190" s="140"/>
      <c r="DTG1190" s="140"/>
      <c r="DTH1190" s="140"/>
      <c r="DTI1190" s="140"/>
      <c r="DTJ1190" s="140"/>
      <c r="DTK1190" s="140"/>
      <c r="DTL1190" s="140"/>
      <c r="DTM1190" s="140"/>
      <c r="DTN1190" s="140"/>
      <c r="DTO1190" s="140"/>
      <c r="DTP1190" s="140"/>
      <c r="DTQ1190" s="140"/>
      <c r="DTR1190" s="140"/>
      <c r="DTS1190" s="140"/>
      <c r="DTT1190" s="140"/>
      <c r="DTU1190" s="140"/>
      <c r="DTV1190" s="140"/>
      <c r="DTW1190" s="140"/>
      <c r="DTX1190" s="140"/>
      <c r="DTY1190" s="140"/>
      <c r="DTZ1190" s="140"/>
      <c r="DUA1190" s="140"/>
      <c r="DUB1190" s="140"/>
      <c r="DUC1190" s="140"/>
      <c r="DUD1190" s="140"/>
      <c r="DUE1190" s="140"/>
      <c r="DUF1190" s="140"/>
      <c r="DUG1190" s="140"/>
      <c r="DUH1190" s="140"/>
      <c r="DUI1190" s="140"/>
      <c r="DUJ1190" s="140"/>
      <c r="DUK1190" s="140"/>
      <c r="DUL1190" s="140"/>
      <c r="DUM1190" s="140"/>
      <c r="DUN1190" s="140"/>
      <c r="DUO1190" s="140"/>
      <c r="DUP1190" s="140"/>
      <c r="DUQ1190" s="140"/>
      <c r="DUR1190" s="140"/>
      <c r="DUS1190" s="140"/>
      <c r="DUT1190" s="140"/>
      <c r="DUU1190" s="140"/>
      <c r="DUV1190" s="140"/>
      <c r="DUW1190" s="140"/>
      <c r="DUX1190" s="140"/>
      <c r="DUY1190" s="140"/>
      <c r="DUZ1190" s="140"/>
      <c r="DVA1190" s="140"/>
      <c r="DVB1190" s="140"/>
      <c r="DVC1190" s="140"/>
      <c r="DVD1190" s="140"/>
      <c r="DVE1190" s="140"/>
      <c r="DVF1190" s="140"/>
      <c r="DVG1190" s="140"/>
      <c r="DVH1190" s="140"/>
      <c r="DVI1190" s="140"/>
      <c r="DVJ1190" s="140"/>
      <c r="DVK1190" s="140"/>
      <c r="DVL1190" s="140"/>
      <c r="DVM1190" s="140"/>
      <c r="DVN1190" s="140"/>
      <c r="DVO1190" s="140"/>
      <c r="DVP1190" s="140"/>
      <c r="DVQ1190" s="140"/>
      <c r="DVR1190" s="140"/>
      <c r="DVS1190" s="140"/>
      <c r="DVT1190" s="140"/>
      <c r="DVU1190" s="140"/>
      <c r="DVV1190" s="140"/>
      <c r="DVW1190" s="140"/>
      <c r="DVX1190" s="140"/>
      <c r="DVY1190" s="140"/>
      <c r="DVZ1190" s="140"/>
      <c r="DWA1190" s="140"/>
      <c r="DWB1190" s="140"/>
      <c r="DWC1190" s="140"/>
      <c r="DWD1190" s="140"/>
      <c r="DWE1190" s="140"/>
      <c r="DWF1190" s="140"/>
      <c r="DWG1190" s="140"/>
      <c r="DWH1190" s="140"/>
      <c r="DWI1190" s="140"/>
      <c r="DWJ1190" s="140"/>
      <c r="DWK1190" s="140"/>
      <c r="DWL1190" s="140"/>
      <c r="DWM1190" s="140"/>
      <c r="DWN1190" s="140"/>
      <c r="DWO1190" s="140"/>
      <c r="DWP1190" s="140"/>
      <c r="DWQ1190" s="140"/>
      <c r="DWR1190" s="140"/>
      <c r="DWS1190" s="140"/>
      <c r="DWT1190" s="140"/>
      <c r="DWU1190" s="140"/>
      <c r="DWV1190" s="140"/>
      <c r="DWW1190" s="140"/>
      <c r="DWX1190" s="140"/>
      <c r="DWY1190" s="140"/>
      <c r="DWZ1190" s="140"/>
      <c r="DXA1190" s="140"/>
      <c r="DXB1190" s="140"/>
      <c r="DXC1190" s="140"/>
      <c r="DXD1190" s="140"/>
      <c r="DXE1190" s="140"/>
      <c r="DXF1190" s="140"/>
      <c r="DXG1190" s="140"/>
      <c r="DXH1190" s="140"/>
      <c r="DXI1190" s="140"/>
      <c r="DXJ1190" s="140"/>
      <c r="DXK1190" s="140"/>
      <c r="DXL1190" s="140"/>
      <c r="DXM1190" s="140"/>
      <c r="DXN1190" s="140"/>
      <c r="DXO1190" s="140"/>
      <c r="DXP1190" s="140"/>
      <c r="DXQ1190" s="140"/>
      <c r="DXR1190" s="140"/>
      <c r="DXS1190" s="140"/>
      <c r="DXT1190" s="140"/>
      <c r="DXU1190" s="140"/>
      <c r="DXV1190" s="140"/>
      <c r="DXW1190" s="140"/>
      <c r="DXX1190" s="140"/>
      <c r="DXY1190" s="140"/>
      <c r="DXZ1190" s="140"/>
      <c r="DYA1190" s="140"/>
      <c r="DYB1190" s="140"/>
      <c r="DYC1190" s="140"/>
      <c r="DYD1190" s="140"/>
      <c r="DYE1190" s="140"/>
      <c r="DYF1190" s="140"/>
      <c r="DYG1190" s="140"/>
      <c r="DYH1190" s="140"/>
      <c r="DYI1190" s="140"/>
      <c r="DYJ1190" s="140"/>
      <c r="DYK1190" s="140"/>
      <c r="DYL1190" s="140"/>
      <c r="DYM1190" s="140"/>
      <c r="DYN1190" s="140"/>
      <c r="DYO1190" s="140"/>
      <c r="DYP1190" s="140"/>
      <c r="DYQ1190" s="140"/>
      <c r="DYR1190" s="140"/>
      <c r="DYS1190" s="140"/>
      <c r="DYT1190" s="140"/>
      <c r="DYU1190" s="140"/>
      <c r="DYV1190" s="140"/>
      <c r="DYW1190" s="140"/>
      <c r="DYX1190" s="140"/>
      <c r="DYY1190" s="140"/>
      <c r="DYZ1190" s="140"/>
      <c r="DZA1190" s="140"/>
      <c r="DZB1190" s="140"/>
      <c r="DZC1190" s="140"/>
      <c r="DZD1190" s="140"/>
      <c r="DZE1190" s="140"/>
      <c r="DZF1190" s="140"/>
      <c r="DZG1190" s="140"/>
      <c r="DZH1190" s="140"/>
      <c r="DZI1190" s="140"/>
      <c r="DZJ1190" s="140"/>
      <c r="DZK1190" s="140"/>
      <c r="DZL1190" s="140"/>
      <c r="DZM1190" s="140"/>
      <c r="DZN1190" s="140"/>
      <c r="DZO1190" s="140"/>
      <c r="DZP1190" s="140"/>
      <c r="DZQ1190" s="140"/>
      <c r="DZR1190" s="140"/>
      <c r="DZS1190" s="140"/>
      <c r="DZT1190" s="140"/>
      <c r="DZU1190" s="140"/>
      <c r="DZV1190" s="140"/>
      <c r="DZW1190" s="140"/>
      <c r="DZX1190" s="140"/>
      <c r="DZY1190" s="140"/>
      <c r="DZZ1190" s="140"/>
      <c r="EAA1190" s="140"/>
      <c r="EAB1190" s="140"/>
      <c r="EAC1190" s="140"/>
      <c r="EAD1190" s="140"/>
      <c r="EAE1190" s="140"/>
      <c r="EAF1190" s="140"/>
      <c r="EAG1190" s="140"/>
      <c r="EAH1190" s="140"/>
      <c r="EAI1190" s="140"/>
      <c r="EAJ1190" s="140"/>
      <c r="EAK1190" s="140"/>
      <c r="EAL1190" s="140"/>
      <c r="EAM1190" s="140"/>
      <c r="EAN1190" s="140"/>
      <c r="EAO1190" s="140"/>
      <c r="EAP1190" s="140"/>
      <c r="EAQ1190" s="140"/>
      <c r="EAR1190" s="140"/>
      <c r="EAS1190" s="140"/>
      <c r="EAT1190" s="140"/>
      <c r="EAU1190" s="140"/>
      <c r="EAV1190" s="140"/>
      <c r="EAW1190" s="140"/>
      <c r="EAX1190" s="140"/>
      <c r="EAY1190" s="140"/>
      <c r="EAZ1190" s="140"/>
      <c r="EBA1190" s="140"/>
      <c r="EBB1190" s="140"/>
      <c r="EBC1190" s="140"/>
      <c r="EBD1190" s="140"/>
      <c r="EBE1190" s="140"/>
      <c r="EBF1190" s="140"/>
      <c r="EBG1190" s="140"/>
      <c r="EBH1190" s="140"/>
      <c r="EBI1190" s="140"/>
      <c r="EBJ1190" s="140"/>
      <c r="EBK1190" s="140"/>
      <c r="EBL1190" s="140"/>
      <c r="EBM1190" s="140"/>
      <c r="EBN1190" s="140"/>
      <c r="EBO1190" s="140"/>
      <c r="EBP1190" s="140"/>
      <c r="EBQ1190" s="140"/>
      <c r="EBR1190" s="140"/>
      <c r="EBS1190" s="140"/>
      <c r="EBT1190" s="140"/>
      <c r="EBU1190" s="140"/>
      <c r="EBV1190" s="140"/>
      <c r="EBW1190" s="140"/>
      <c r="EBX1190" s="140"/>
      <c r="EBY1190" s="140"/>
      <c r="EBZ1190" s="140"/>
      <c r="ECA1190" s="140"/>
      <c r="ECB1190" s="140"/>
      <c r="ECC1190" s="140"/>
      <c r="ECD1190" s="140"/>
      <c r="ECE1190" s="140"/>
      <c r="ECF1190" s="140"/>
      <c r="ECG1190" s="140"/>
      <c r="ECH1190" s="140"/>
      <c r="ECI1190" s="140"/>
      <c r="ECJ1190" s="140"/>
      <c r="ECK1190" s="140"/>
      <c r="ECL1190" s="140"/>
      <c r="ECM1190" s="140"/>
      <c r="ECN1190" s="140"/>
      <c r="ECO1190" s="140"/>
      <c r="ECP1190" s="140"/>
      <c r="ECQ1190" s="140"/>
      <c r="ECR1190" s="140"/>
      <c r="ECS1190" s="140"/>
      <c r="ECT1190" s="140"/>
      <c r="ECU1190" s="140"/>
      <c r="ECV1190" s="140"/>
      <c r="ECW1190" s="140"/>
      <c r="ECX1190" s="140"/>
      <c r="ECY1190" s="140"/>
      <c r="ECZ1190" s="140"/>
      <c r="EDA1190" s="140"/>
      <c r="EDB1190" s="140"/>
      <c r="EDC1190" s="140"/>
      <c r="EDD1190" s="140"/>
      <c r="EDE1190" s="140"/>
      <c r="EDF1190" s="140"/>
      <c r="EDG1190" s="140"/>
      <c r="EDH1190" s="140"/>
      <c r="EDI1190" s="140"/>
      <c r="EDJ1190" s="140"/>
      <c r="EDK1190" s="140"/>
      <c r="EDL1190" s="140"/>
      <c r="EDM1190" s="140"/>
      <c r="EDN1190" s="140"/>
      <c r="EDO1190" s="140"/>
      <c r="EDP1190" s="140"/>
      <c r="EDQ1190" s="140"/>
      <c r="EDR1190" s="140"/>
      <c r="EDS1190" s="140"/>
      <c r="EDT1190" s="140"/>
      <c r="EDU1190" s="140"/>
      <c r="EDV1190" s="140"/>
      <c r="EDW1190" s="140"/>
      <c r="EDX1190" s="140"/>
      <c r="EDY1190" s="140"/>
      <c r="EDZ1190" s="140"/>
      <c r="EEA1190" s="140"/>
      <c r="EEB1190" s="140"/>
      <c r="EEC1190" s="140"/>
      <c r="EED1190" s="140"/>
      <c r="EEE1190" s="140"/>
      <c r="EEF1190" s="140"/>
      <c r="EEG1190" s="140"/>
      <c r="EEH1190" s="140"/>
      <c r="EEI1190" s="140"/>
      <c r="EEJ1190" s="140"/>
      <c r="EEK1190" s="140"/>
      <c r="EEL1190" s="140"/>
      <c r="EEM1190" s="140"/>
      <c r="EEN1190" s="140"/>
      <c r="EEO1190" s="140"/>
      <c r="EEP1190" s="140"/>
      <c r="EEQ1190" s="140"/>
      <c r="EER1190" s="140"/>
      <c r="EES1190" s="140"/>
      <c r="EET1190" s="140"/>
      <c r="EEU1190" s="140"/>
      <c r="EEV1190" s="140"/>
      <c r="EEW1190" s="140"/>
      <c r="EEX1190" s="140"/>
      <c r="EEY1190" s="140"/>
      <c r="EEZ1190" s="140"/>
      <c r="EFA1190" s="140"/>
      <c r="EFB1190" s="140"/>
      <c r="EFC1190" s="140"/>
      <c r="EFD1190" s="140"/>
      <c r="EFE1190" s="140"/>
      <c r="EFF1190" s="140"/>
      <c r="EFG1190" s="140"/>
      <c r="EFH1190" s="140"/>
      <c r="EFI1190" s="140"/>
      <c r="EFJ1190" s="140"/>
      <c r="EFK1190" s="140"/>
      <c r="EFL1190" s="140"/>
      <c r="EFM1190" s="140"/>
      <c r="EFN1190" s="140"/>
      <c r="EFO1190" s="140"/>
      <c r="EFP1190" s="140"/>
      <c r="EFQ1190" s="140"/>
      <c r="EFR1190" s="140"/>
      <c r="EFS1190" s="140"/>
      <c r="EFT1190" s="140"/>
      <c r="EFU1190" s="140"/>
      <c r="EFV1190" s="140"/>
      <c r="EFW1190" s="140"/>
      <c r="EFX1190" s="140"/>
      <c r="EFY1190" s="140"/>
      <c r="EFZ1190" s="140"/>
      <c r="EGA1190" s="140"/>
      <c r="EGB1190" s="140"/>
      <c r="EGC1190" s="140"/>
      <c r="EGD1190" s="140"/>
      <c r="EGE1190" s="140"/>
      <c r="EGF1190" s="140"/>
      <c r="EGG1190" s="140"/>
      <c r="EGH1190" s="140"/>
      <c r="EGI1190" s="140"/>
      <c r="EGJ1190" s="140"/>
      <c r="EGK1190" s="140"/>
      <c r="EGL1190" s="140"/>
      <c r="EGM1190" s="140"/>
      <c r="EGN1190" s="140"/>
      <c r="EGO1190" s="140"/>
      <c r="EGP1190" s="140"/>
      <c r="EGQ1190" s="140"/>
      <c r="EGR1190" s="140"/>
      <c r="EGS1190" s="140"/>
      <c r="EGT1190" s="140"/>
      <c r="EGU1190" s="140"/>
      <c r="EGV1190" s="140"/>
      <c r="EGW1190" s="140"/>
      <c r="EGX1190" s="140"/>
      <c r="EGY1190" s="140"/>
      <c r="EGZ1190" s="140"/>
      <c r="EHA1190" s="140"/>
      <c r="EHB1190" s="140"/>
      <c r="EHC1190" s="140"/>
      <c r="EHD1190" s="140"/>
      <c r="EHE1190" s="140"/>
      <c r="EHF1190" s="140"/>
      <c r="EHG1190" s="140"/>
      <c r="EHH1190" s="140"/>
      <c r="EHI1190" s="140"/>
      <c r="EHJ1190" s="140"/>
      <c r="EHK1190" s="140"/>
      <c r="EHL1190" s="140"/>
      <c r="EHM1190" s="140"/>
      <c r="EHN1190" s="140"/>
      <c r="EHO1190" s="140"/>
      <c r="EHP1190" s="140"/>
      <c r="EHQ1190" s="140"/>
      <c r="EHR1190" s="140"/>
      <c r="EHS1190" s="140"/>
      <c r="EHT1190" s="140"/>
      <c r="EHU1190" s="140"/>
      <c r="EHV1190" s="140"/>
      <c r="EHW1190" s="140"/>
      <c r="EHX1190" s="140"/>
      <c r="EHY1190" s="140"/>
      <c r="EHZ1190" s="140"/>
      <c r="EIA1190" s="140"/>
      <c r="EIB1190" s="140"/>
      <c r="EIC1190" s="140"/>
      <c r="EID1190" s="140"/>
      <c r="EIE1190" s="140"/>
      <c r="EIF1190" s="140"/>
      <c r="EIG1190" s="140"/>
      <c r="EIH1190" s="140"/>
      <c r="EII1190" s="140"/>
      <c r="EIJ1190" s="140"/>
      <c r="EIK1190" s="140"/>
      <c r="EIL1190" s="140"/>
      <c r="EIM1190" s="140"/>
      <c r="EIN1190" s="140"/>
      <c r="EIO1190" s="140"/>
      <c r="EIP1190" s="140"/>
      <c r="EIQ1190" s="140"/>
      <c r="EIR1190" s="140"/>
      <c r="EIS1190" s="140"/>
      <c r="EIT1190" s="140"/>
      <c r="EIU1190" s="140"/>
      <c r="EIV1190" s="140"/>
      <c r="EIW1190" s="140"/>
      <c r="EIX1190" s="140"/>
      <c r="EIY1190" s="140"/>
      <c r="EIZ1190" s="140"/>
      <c r="EJA1190" s="140"/>
      <c r="EJB1190" s="140"/>
      <c r="EJC1190" s="140"/>
      <c r="EJD1190" s="140"/>
      <c r="EJE1190" s="140"/>
      <c r="EJF1190" s="140"/>
      <c r="EJG1190" s="140"/>
      <c r="EJH1190" s="140"/>
      <c r="EJI1190" s="140"/>
      <c r="EJJ1190" s="140"/>
      <c r="EJK1190" s="140"/>
      <c r="EJL1190" s="140"/>
      <c r="EJM1190" s="140"/>
      <c r="EJN1190" s="140"/>
      <c r="EJO1190" s="140"/>
      <c r="EJP1190" s="140"/>
      <c r="EJQ1190" s="140"/>
      <c r="EJR1190" s="140"/>
      <c r="EJS1190" s="140"/>
      <c r="EJT1190" s="140"/>
      <c r="EJU1190" s="140"/>
      <c r="EJV1190" s="140"/>
      <c r="EJW1190" s="140"/>
      <c r="EJX1190" s="140"/>
      <c r="EJY1190" s="140"/>
      <c r="EJZ1190" s="140"/>
      <c r="EKA1190" s="140"/>
      <c r="EKB1190" s="140"/>
      <c r="EKC1190" s="140"/>
      <c r="EKD1190" s="140"/>
      <c r="EKE1190" s="140"/>
      <c r="EKF1190" s="140"/>
      <c r="EKG1190" s="140"/>
      <c r="EKH1190" s="140"/>
      <c r="EKI1190" s="140"/>
      <c r="EKJ1190" s="140"/>
      <c r="EKK1190" s="140"/>
      <c r="EKL1190" s="140"/>
      <c r="EKM1190" s="140"/>
      <c r="EKN1190" s="140"/>
      <c r="EKO1190" s="140"/>
      <c r="EKP1190" s="140"/>
      <c r="EKQ1190" s="140"/>
      <c r="EKR1190" s="140"/>
      <c r="EKS1190" s="140"/>
      <c r="EKT1190" s="140"/>
      <c r="EKU1190" s="140"/>
      <c r="EKV1190" s="140"/>
      <c r="EKW1190" s="140"/>
      <c r="EKX1190" s="140"/>
      <c r="EKY1190" s="140"/>
      <c r="EKZ1190" s="140"/>
      <c r="ELA1190" s="140"/>
      <c r="ELB1190" s="140"/>
      <c r="ELC1190" s="140"/>
      <c r="ELD1190" s="140"/>
      <c r="ELE1190" s="140"/>
      <c r="ELF1190" s="140"/>
      <c r="ELG1190" s="140"/>
      <c r="ELH1190" s="140"/>
      <c r="ELI1190" s="140"/>
      <c r="ELJ1190" s="140"/>
      <c r="ELK1190" s="140"/>
      <c r="ELL1190" s="140"/>
      <c r="ELM1190" s="140"/>
      <c r="ELN1190" s="140"/>
      <c r="ELO1190" s="140"/>
      <c r="ELP1190" s="140"/>
      <c r="ELQ1190" s="140"/>
      <c r="ELR1190" s="140"/>
      <c r="ELS1190" s="140"/>
      <c r="ELT1190" s="140"/>
      <c r="ELU1190" s="140"/>
      <c r="ELV1190" s="140"/>
      <c r="ELW1190" s="140"/>
      <c r="ELX1190" s="140"/>
      <c r="ELY1190" s="140"/>
      <c r="ELZ1190" s="140"/>
      <c r="EMA1190" s="140"/>
      <c r="EMB1190" s="140"/>
      <c r="EMC1190" s="140"/>
      <c r="EMD1190" s="140"/>
      <c r="EME1190" s="140"/>
      <c r="EMF1190" s="140"/>
      <c r="EMG1190" s="140"/>
      <c r="EMH1190" s="140"/>
      <c r="EMI1190" s="140"/>
      <c r="EMJ1190" s="140"/>
      <c r="EMK1190" s="140"/>
      <c r="EML1190" s="140"/>
      <c r="EMM1190" s="140"/>
      <c r="EMN1190" s="140"/>
      <c r="EMO1190" s="140"/>
      <c r="EMP1190" s="140"/>
      <c r="EMQ1190" s="140"/>
      <c r="EMR1190" s="140"/>
      <c r="EMS1190" s="140"/>
      <c r="EMT1190" s="140"/>
      <c r="EMU1190" s="140"/>
      <c r="EMV1190" s="140"/>
      <c r="EMW1190" s="140"/>
      <c r="EMX1190" s="140"/>
      <c r="EMY1190" s="140"/>
      <c r="EMZ1190" s="140"/>
      <c r="ENA1190" s="140"/>
      <c r="ENB1190" s="140"/>
      <c r="ENC1190" s="140"/>
      <c r="END1190" s="140"/>
      <c r="ENE1190" s="140"/>
      <c r="ENF1190" s="140"/>
      <c r="ENG1190" s="140"/>
      <c r="ENH1190" s="140"/>
      <c r="ENI1190" s="140"/>
      <c r="ENJ1190" s="140"/>
      <c r="ENK1190" s="140"/>
      <c r="ENL1190" s="140"/>
      <c r="ENM1190" s="140"/>
      <c r="ENN1190" s="140"/>
      <c r="ENO1190" s="140"/>
      <c r="ENP1190" s="140"/>
      <c r="ENQ1190" s="140"/>
      <c r="ENR1190" s="140"/>
      <c r="ENS1190" s="140"/>
      <c r="ENT1190" s="140"/>
      <c r="ENU1190" s="140"/>
      <c r="ENV1190" s="140"/>
      <c r="ENW1190" s="140"/>
      <c r="ENX1190" s="140"/>
      <c r="ENY1190" s="140"/>
      <c r="ENZ1190" s="140"/>
      <c r="EOA1190" s="140"/>
      <c r="EOB1190" s="140"/>
      <c r="EOC1190" s="140"/>
      <c r="EOD1190" s="140"/>
      <c r="EOE1190" s="140"/>
      <c r="EOF1190" s="140"/>
      <c r="EOG1190" s="140"/>
      <c r="EOH1190" s="140"/>
      <c r="EOI1190" s="140"/>
      <c r="EOJ1190" s="140"/>
      <c r="EOK1190" s="140"/>
      <c r="EOL1190" s="140"/>
      <c r="EOM1190" s="140"/>
      <c r="EON1190" s="140"/>
      <c r="EOO1190" s="140"/>
      <c r="EOP1190" s="140"/>
      <c r="EOQ1190" s="140"/>
      <c r="EOR1190" s="140"/>
      <c r="EOS1190" s="140"/>
      <c r="EOT1190" s="140"/>
      <c r="EOU1190" s="140"/>
      <c r="EOV1190" s="140"/>
      <c r="EOW1190" s="140"/>
      <c r="EOX1190" s="140"/>
      <c r="EOY1190" s="140"/>
      <c r="EOZ1190" s="140"/>
      <c r="EPA1190" s="140"/>
      <c r="EPB1190" s="140"/>
      <c r="EPC1190" s="140"/>
      <c r="EPD1190" s="140"/>
      <c r="EPE1190" s="140"/>
      <c r="EPF1190" s="140"/>
      <c r="EPG1190" s="140"/>
      <c r="EPH1190" s="140"/>
      <c r="EPI1190" s="140"/>
      <c r="EPJ1190" s="140"/>
      <c r="EPK1190" s="140"/>
      <c r="EPL1190" s="140"/>
      <c r="EPM1190" s="140"/>
      <c r="EPN1190" s="140"/>
      <c r="EPO1190" s="140"/>
      <c r="EPP1190" s="140"/>
      <c r="EPQ1190" s="140"/>
      <c r="EPR1190" s="140"/>
      <c r="EPS1190" s="140"/>
      <c r="EPT1190" s="140"/>
      <c r="EPU1190" s="140"/>
      <c r="EPV1190" s="140"/>
      <c r="EPW1190" s="140"/>
      <c r="EPX1190" s="140"/>
      <c r="EPY1190" s="140"/>
      <c r="EPZ1190" s="140"/>
      <c r="EQA1190" s="140"/>
      <c r="EQB1190" s="140"/>
      <c r="EQC1190" s="140"/>
      <c r="EQD1190" s="140"/>
      <c r="EQE1190" s="140"/>
      <c r="EQF1190" s="140"/>
      <c r="EQG1190" s="140"/>
      <c r="EQH1190" s="140"/>
      <c r="EQI1190" s="140"/>
      <c r="EQJ1190" s="140"/>
      <c r="EQK1190" s="140"/>
      <c r="EQL1190" s="140"/>
      <c r="EQM1190" s="140"/>
      <c r="EQN1190" s="140"/>
      <c r="EQO1190" s="140"/>
      <c r="EQP1190" s="140"/>
      <c r="EQQ1190" s="140"/>
      <c r="EQR1190" s="140"/>
      <c r="EQS1190" s="140"/>
      <c r="EQT1190" s="140"/>
      <c r="EQU1190" s="140"/>
      <c r="EQV1190" s="140"/>
      <c r="EQW1190" s="140"/>
      <c r="EQX1190" s="140"/>
      <c r="EQY1190" s="140"/>
      <c r="EQZ1190" s="140"/>
      <c r="ERA1190" s="140"/>
      <c r="ERB1190" s="140"/>
      <c r="ERC1190" s="140"/>
      <c r="ERD1190" s="140"/>
      <c r="ERE1190" s="140"/>
      <c r="ERF1190" s="140"/>
      <c r="ERG1190" s="140"/>
      <c r="ERH1190" s="140"/>
      <c r="ERI1190" s="140"/>
      <c r="ERJ1190" s="140"/>
      <c r="ERK1190" s="140"/>
      <c r="ERL1190" s="140"/>
      <c r="ERM1190" s="140"/>
      <c r="ERN1190" s="140"/>
      <c r="ERO1190" s="140"/>
      <c r="ERP1190" s="140"/>
      <c r="ERQ1190" s="140"/>
      <c r="ERR1190" s="140"/>
      <c r="ERS1190" s="140"/>
      <c r="ERT1190" s="140"/>
      <c r="ERU1190" s="140"/>
      <c r="ERV1190" s="140"/>
      <c r="ERW1190" s="140"/>
      <c r="ERX1190" s="140"/>
      <c r="ERY1190" s="140"/>
      <c r="ERZ1190" s="140"/>
      <c r="ESA1190" s="140"/>
      <c r="ESB1190" s="140"/>
      <c r="ESC1190" s="140"/>
      <c r="ESD1190" s="140"/>
      <c r="ESE1190" s="140"/>
      <c r="ESF1190" s="140"/>
      <c r="ESG1190" s="140"/>
      <c r="ESH1190" s="140"/>
      <c r="ESI1190" s="140"/>
      <c r="ESJ1190" s="140"/>
      <c r="ESK1190" s="140"/>
      <c r="ESL1190" s="140"/>
      <c r="ESM1190" s="140"/>
      <c r="ESN1190" s="140"/>
      <c r="ESO1190" s="140"/>
      <c r="ESP1190" s="140"/>
      <c r="ESQ1190" s="140"/>
      <c r="ESR1190" s="140"/>
      <c r="ESS1190" s="140"/>
      <c r="EST1190" s="140"/>
      <c r="ESU1190" s="140"/>
      <c r="ESV1190" s="140"/>
      <c r="ESW1190" s="140"/>
      <c r="ESX1190" s="140"/>
      <c r="ESY1190" s="140"/>
      <c r="ESZ1190" s="140"/>
      <c r="ETA1190" s="140"/>
      <c r="ETB1190" s="140"/>
      <c r="ETC1190" s="140"/>
      <c r="ETD1190" s="140"/>
      <c r="ETE1190" s="140"/>
      <c r="ETF1190" s="140"/>
      <c r="ETG1190" s="140"/>
      <c r="ETH1190" s="140"/>
      <c r="ETI1190" s="140"/>
      <c r="ETJ1190" s="140"/>
      <c r="ETK1190" s="140"/>
      <c r="ETL1190" s="140"/>
      <c r="ETM1190" s="140"/>
      <c r="ETN1190" s="140"/>
      <c r="ETO1190" s="140"/>
      <c r="ETP1190" s="140"/>
      <c r="ETQ1190" s="140"/>
      <c r="ETR1190" s="140"/>
      <c r="ETS1190" s="140"/>
      <c r="ETT1190" s="140"/>
      <c r="ETU1190" s="140"/>
      <c r="ETV1190" s="140"/>
      <c r="ETW1190" s="140"/>
      <c r="ETX1190" s="140"/>
      <c r="ETY1190" s="140"/>
      <c r="ETZ1190" s="140"/>
      <c r="EUA1190" s="140"/>
      <c r="EUB1190" s="140"/>
      <c r="EUC1190" s="140"/>
      <c r="EUD1190" s="140"/>
      <c r="EUE1190" s="140"/>
      <c r="EUF1190" s="140"/>
      <c r="EUG1190" s="140"/>
      <c r="EUH1190" s="140"/>
      <c r="EUI1190" s="140"/>
      <c r="EUJ1190" s="140"/>
      <c r="EUK1190" s="140"/>
      <c r="EUL1190" s="140"/>
      <c r="EUM1190" s="140"/>
      <c r="EUN1190" s="140"/>
      <c r="EUO1190" s="140"/>
      <c r="EUP1190" s="140"/>
      <c r="EUQ1190" s="140"/>
      <c r="EUR1190" s="140"/>
      <c r="EUS1190" s="140"/>
      <c r="EUT1190" s="140"/>
      <c r="EUU1190" s="140"/>
      <c r="EUV1190" s="140"/>
      <c r="EUW1190" s="140"/>
      <c r="EUX1190" s="140"/>
      <c r="EUY1190" s="140"/>
      <c r="EUZ1190" s="140"/>
      <c r="EVA1190" s="140"/>
      <c r="EVB1190" s="140"/>
      <c r="EVC1190" s="140"/>
      <c r="EVD1190" s="140"/>
      <c r="EVE1190" s="140"/>
      <c r="EVF1190" s="140"/>
      <c r="EVG1190" s="140"/>
      <c r="EVH1190" s="140"/>
      <c r="EVI1190" s="140"/>
      <c r="EVJ1190" s="140"/>
      <c r="EVK1190" s="140"/>
      <c r="EVL1190" s="140"/>
      <c r="EVM1190" s="140"/>
      <c r="EVN1190" s="140"/>
      <c r="EVO1190" s="140"/>
      <c r="EVP1190" s="140"/>
      <c r="EVQ1190" s="140"/>
      <c r="EVR1190" s="140"/>
      <c r="EVS1190" s="140"/>
      <c r="EVT1190" s="140"/>
      <c r="EVU1190" s="140"/>
      <c r="EVV1190" s="140"/>
      <c r="EVW1190" s="140"/>
      <c r="EVX1190" s="140"/>
      <c r="EVY1190" s="140"/>
      <c r="EVZ1190" s="140"/>
      <c r="EWA1190" s="140"/>
      <c r="EWB1190" s="140"/>
      <c r="EWC1190" s="140"/>
      <c r="EWD1190" s="140"/>
      <c r="EWE1190" s="140"/>
      <c r="EWF1190" s="140"/>
      <c r="EWG1190" s="140"/>
      <c r="EWH1190" s="140"/>
      <c r="EWI1190" s="140"/>
      <c r="EWJ1190" s="140"/>
      <c r="EWK1190" s="140"/>
      <c r="EWL1190" s="140"/>
      <c r="EWM1190" s="140"/>
      <c r="EWN1190" s="140"/>
      <c r="EWO1190" s="140"/>
      <c r="EWP1190" s="140"/>
      <c r="EWQ1190" s="140"/>
      <c r="EWR1190" s="140"/>
      <c r="EWS1190" s="140"/>
      <c r="EWT1190" s="140"/>
      <c r="EWU1190" s="140"/>
      <c r="EWV1190" s="140"/>
      <c r="EWW1190" s="140"/>
      <c r="EWX1190" s="140"/>
      <c r="EWY1190" s="140"/>
      <c r="EWZ1190" s="140"/>
      <c r="EXA1190" s="140"/>
      <c r="EXB1190" s="140"/>
      <c r="EXC1190" s="140"/>
      <c r="EXD1190" s="140"/>
      <c r="EXE1190" s="140"/>
      <c r="EXF1190" s="140"/>
      <c r="EXG1190" s="140"/>
      <c r="EXH1190" s="140"/>
      <c r="EXI1190" s="140"/>
      <c r="EXJ1190" s="140"/>
      <c r="EXK1190" s="140"/>
      <c r="EXL1190" s="140"/>
      <c r="EXM1190" s="140"/>
      <c r="EXN1190" s="140"/>
      <c r="EXO1190" s="140"/>
      <c r="EXP1190" s="140"/>
      <c r="EXQ1190" s="140"/>
      <c r="EXR1190" s="140"/>
      <c r="EXS1190" s="140"/>
      <c r="EXT1190" s="140"/>
      <c r="EXU1190" s="140"/>
      <c r="EXV1190" s="140"/>
      <c r="EXW1190" s="140"/>
      <c r="EXX1190" s="140"/>
      <c r="EXY1190" s="140"/>
      <c r="EXZ1190" s="140"/>
      <c r="EYA1190" s="140"/>
      <c r="EYB1190" s="140"/>
      <c r="EYC1190" s="140"/>
      <c r="EYD1190" s="140"/>
      <c r="EYE1190" s="140"/>
      <c r="EYF1190" s="140"/>
      <c r="EYG1190" s="140"/>
      <c r="EYH1190" s="140"/>
      <c r="EYI1190" s="140"/>
      <c r="EYJ1190" s="140"/>
      <c r="EYK1190" s="140"/>
      <c r="EYL1190" s="140"/>
      <c r="EYM1190" s="140"/>
      <c r="EYN1190" s="140"/>
      <c r="EYO1190" s="140"/>
      <c r="EYP1190" s="140"/>
      <c r="EYQ1190" s="140"/>
      <c r="EYR1190" s="140"/>
      <c r="EYS1190" s="140"/>
      <c r="EYT1190" s="140"/>
      <c r="EYU1190" s="140"/>
      <c r="EYV1190" s="140"/>
      <c r="EYW1190" s="140"/>
      <c r="EYX1190" s="140"/>
      <c r="EYY1190" s="140"/>
      <c r="EYZ1190" s="140"/>
      <c r="EZA1190" s="140"/>
      <c r="EZB1190" s="140"/>
      <c r="EZC1190" s="140"/>
      <c r="EZD1190" s="140"/>
      <c r="EZE1190" s="140"/>
      <c r="EZF1190" s="140"/>
      <c r="EZG1190" s="140"/>
      <c r="EZH1190" s="140"/>
      <c r="EZI1190" s="140"/>
      <c r="EZJ1190" s="140"/>
      <c r="EZK1190" s="140"/>
      <c r="EZL1190" s="140"/>
      <c r="EZM1190" s="140"/>
      <c r="EZN1190" s="140"/>
      <c r="EZO1190" s="140"/>
      <c r="EZP1190" s="140"/>
      <c r="EZQ1190" s="140"/>
      <c r="EZR1190" s="140"/>
      <c r="EZS1190" s="140"/>
      <c r="EZT1190" s="140"/>
      <c r="EZU1190" s="140"/>
      <c r="EZV1190" s="140"/>
      <c r="EZW1190" s="140"/>
      <c r="EZX1190" s="140"/>
      <c r="EZY1190" s="140"/>
      <c r="EZZ1190" s="140"/>
      <c r="FAA1190" s="140"/>
      <c r="FAB1190" s="140"/>
      <c r="FAC1190" s="140"/>
      <c r="FAD1190" s="140"/>
      <c r="FAE1190" s="140"/>
      <c r="FAF1190" s="140"/>
      <c r="FAG1190" s="140"/>
      <c r="FAH1190" s="140"/>
      <c r="FAI1190" s="140"/>
      <c r="FAJ1190" s="140"/>
      <c r="FAK1190" s="140"/>
      <c r="FAL1190" s="140"/>
      <c r="FAM1190" s="140"/>
      <c r="FAN1190" s="140"/>
      <c r="FAO1190" s="140"/>
      <c r="FAP1190" s="140"/>
      <c r="FAQ1190" s="140"/>
      <c r="FAR1190" s="140"/>
      <c r="FAS1190" s="140"/>
      <c r="FAT1190" s="140"/>
      <c r="FAU1190" s="140"/>
      <c r="FAV1190" s="140"/>
      <c r="FAW1190" s="140"/>
      <c r="FAX1190" s="140"/>
      <c r="FAY1190" s="140"/>
      <c r="FAZ1190" s="140"/>
      <c r="FBA1190" s="140"/>
      <c r="FBB1190" s="140"/>
      <c r="FBC1190" s="140"/>
      <c r="FBD1190" s="140"/>
      <c r="FBE1190" s="140"/>
      <c r="FBF1190" s="140"/>
      <c r="FBG1190" s="140"/>
      <c r="FBH1190" s="140"/>
      <c r="FBI1190" s="140"/>
      <c r="FBJ1190" s="140"/>
      <c r="FBK1190" s="140"/>
      <c r="FBL1190" s="140"/>
      <c r="FBM1190" s="140"/>
      <c r="FBN1190" s="140"/>
      <c r="FBO1190" s="140"/>
      <c r="FBP1190" s="140"/>
      <c r="FBQ1190" s="140"/>
      <c r="FBR1190" s="140"/>
      <c r="FBS1190" s="140"/>
      <c r="FBT1190" s="140"/>
      <c r="FBU1190" s="140"/>
      <c r="FBV1190" s="140"/>
      <c r="FBW1190" s="140"/>
      <c r="FBX1190" s="140"/>
      <c r="FBY1190" s="140"/>
      <c r="FBZ1190" s="140"/>
      <c r="FCA1190" s="140"/>
      <c r="FCB1190" s="140"/>
      <c r="FCC1190" s="140"/>
      <c r="FCD1190" s="140"/>
      <c r="FCE1190" s="140"/>
      <c r="FCF1190" s="140"/>
      <c r="FCG1190" s="140"/>
      <c r="FCH1190" s="140"/>
      <c r="FCI1190" s="140"/>
      <c r="FCJ1190" s="140"/>
      <c r="FCK1190" s="140"/>
      <c r="FCL1190" s="140"/>
      <c r="FCM1190" s="140"/>
      <c r="FCN1190" s="140"/>
      <c r="FCO1190" s="140"/>
      <c r="FCP1190" s="140"/>
      <c r="FCQ1190" s="140"/>
      <c r="FCR1190" s="140"/>
      <c r="FCS1190" s="140"/>
      <c r="FCT1190" s="140"/>
      <c r="FCU1190" s="140"/>
      <c r="FCV1190" s="140"/>
      <c r="FCW1190" s="140"/>
      <c r="FCX1190" s="140"/>
      <c r="FCY1190" s="140"/>
      <c r="FCZ1190" s="140"/>
      <c r="FDA1190" s="140"/>
      <c r="FDB1190" s="140"/>
      <c r="FDC1190" s="140"/>
      <c r="FDD1190" s="140"/>
      <c r="FDE1190" s="140"/>
      <c r="FDF1190" s="140"/>
      <c r="FDG1190" s="140"/>
      <c r="FDH1190" s="140"/>
      <c r="FDI1190" s="140"/>
      <c r="FDJ1190" s="140"/>
      <c r="FDK1190" s="140"/>
      <c r="FDL1190" s="140"/>
      <c r="FDM1190" s="140"/>
      <c r="FDN1190" s="140"/>
      <c r="FDO1190" s="140"/>
      <c r="FDP1190" s="140"/>
      <c r="FDQ1190" s="140"/>
      <c r="FDR1190" s="140"/>
      <c r="FDS1190" s="140"/>
      <c r="FDT1190" s="140"/>
      <c r="FDU1190" s="140"/>
      <c r="FDV1190" s="140"/>
      <c r="FDW1190" s="140"/>
      <c r="FDX1190" s="140"/>
      <c r="FDY1190" s="140"/>
      <c r="FDZ1190" s="140"/>
      <c r="FEA1190" s="140"/>
      <c r="FEB1190" s="140"/>
      <c r="FEC1190" s="140"/>
      <c r="FED1190" s="140"/>
      <c r="FEE1190" s="140"/>
      <c r="FEF1190" s="140"/>
      <c r="FEG1190" s="140"/>
      <c r="FEH1190" s="140"/>
      <c r="FEI1190" s="140"/>
      <c r="FEJ1190" s="140"/>
      <c r="FEK1190" s="140"/>
      <c r="FEL1190" s="140"/>
      <c r="FEM1190" s="140"/>
      <c r="FEN1190" s="140"/>
      <c r="FEO1190" s="140"/>
      <c r="FEP1190" s="140"/>
      <c r="FEQ1190" s="140"/>
      <c r="FER1190" s="140"/>
      <c r="FES1190" s="140"/>
      <c r="FET1190" s="140"/>
      <c r="FEU1190" s="140"/>
      <c r="FEV1190" s="140"/>
      <c r="FEW1190" s="140"/>
      <c r="FEX1190" s="140"/>
      <c r="FEY1190" s="140"/>
      <c r="FEZ1190" s="140"/>
      <c r="FFA1190" s="140"/>
      <c r="FFB1190" s="140"/>
      <c r="FFC1190" s="140"/>
      <c r="FFD1190" s="140"/>
      <c r="FFE1190" s="140"/>
      <c r="FFF1190" s="140"/>
      <c r="FFG1190" s="140"/>
      <c r="FFH1190" s="140"/>
      <c r="FFI1190" s="140"/>
      <c r="FFJ1190" s="140"/>
      <c r="FFK1190" s="140"/>
      <c r="FFL1190" s="140"/>
      <c r="FFM1190" s="140"/>
      <c r="FFN1190" s="140"/>
      <c r="FFO1190" s="140"/>
      <c r="FFP1190" s="140"/>
      <c r="FFQ1190" s="140"/>
      <c r="FFR1190" s="140"/>
      <c r="FFS1190" s="140"/>
      <c r="FFT1190" s="140"/>
      <c r="FFU1190" s="140"/>
      <c r="FFV1190" s="140"/>
      <c r="FFW1190" s="140"/>
      <c r="FFX1190" s="140"/>
      <c r="FFY1190" s="140"/>
      <c r="FFZ1190" s="140"/>
      <c r="FGA1190" s="140"/>
      <c r="FGB1190" s="140"/>
      <c r="FGC1190" s="140"/>
      <c r="FGD1190" s="140"/>
      <c r="FGE1190" s="140"/>
      <c r="FGF1190" s="140"/>
      <c r="FGG1190" s="140"/>
      <c r="FGH1190" s="140"/>
      <c r="FGI1190" s="140"/>
      <c r="FGJ1190" s="140"/>
      <c r="FGK1190" s="140"/>
      <c r="FGL1190" s="140"/>
      <c r="FGM1190" s="140"/>
      <c r="FGN1190" s="140"/>
      <c r="FGO1190" s="140"/>
      <c r="FGP1190" s="140"/>
      <c r="FGQ1190" s="140"/>
      <c r="FGR1190" s="140"/>
      <c r="FGS1190" s="140"/>
      <c r="FGT1190" s="140"/>
      <c r="FGU1190" s="140"/>
      <c r="FGV1190" s="140"/>
      <c r="FGW1190" s="140"/>
      <c r="FGX1190" s="140"/>
      <c r="FGY1190" s="140"/>
      <c r="FGZ1190" s="140"/>
      <c r="FHA1190" s="140"/>
      <c r="FHB1190" s="140"/>
      <c r="FHC1190" s="140"/>
      <c r="FHD1190" s="140"/>
      <c r="FHE1190" s="140"/>
      <c r="FHF1190" s="140"/>
      <c r="FHG1190" s="140"/>
      <c r="FHH1190" s="140"/>
      <c r="FHI1190" s="140"/>
      <c r="FHJ1190" s="140"/>
      <c r="FHK1190" s="140"/>
      <c r="FHL1190" s="140"/>
      <c r="FHM1190" s="140"/>
      <c r="FHN1190" s="140"/>
      <c r="FHO1190" s="140"/>
      <c r="FHP1190" s="140"/>
      <c r="FHQ1190" s="140"/>
      <c r="FHR1190" s="140"/>
      <c r="FHS1190" s="140"/>
      <c r="FHT1190" s="140"/>
      <c r="FHU1190" s="140"/>
      <c r="FHV1190" s="140"/>
      <c r="FHW1190" s="140"/>
      <c r="FHX1190" s="140"/>
      <c r="FHY1190" s="140"/>
      <c r="FHZ1190" s="140"/>
      <c r="FIA1190" s="140"/>
      <c r="FIB1190" s="140"/>
      <c r="FIC1190" s="140"/>
      <c r="FID1190" s="140"/>
      <c r="FIE1190" s="140"/>
      <c r="FIF1190" s="140"/>
      <c r="FIG1190" s="140"/>
      <c r="FIH1190" s="140"/>
      <c r="FII1190" s="140"/>
      <c r="FIJ1190" s="140"/>
      <c r="FIK1190" s="140"/>
      <c r="FIL1190" s="140"/>
      <c r="FIM1190" s="140"/>
      <c r="FIN1190" s="140"/>
      <c r="FIO1190" s="140"/>
      <c r="FIP1190" s="140"/>
      <c r="FIQ1190" s="140"/>
      <c r="FIR1190" s="140"/>
      <c r="FIS1190" s="140"/>
      <c r="FIT1190" s="140"/>
      <c r="FIU1190" s="140"/>
      <c r="FIV1190" s="140"/>
      <c r="FIW1190" s="140"/>
      <c r="FIX1190" s="140"/>
      <c r="FIY1190" s="140"/>
      <c r="FIZ1190" s="140"/>
      <c r="FJA1190" s="140"/>
      <c r="FJB1190" s="140"/>
      <c r="FJC1190" s="140"/>
      <c r="FJD1190" s="140"/>
      <c r="FJE1190" s="140"/>
      <c r="FJF1190" s="140"/>
      <c r="FJG1190" s="140"/>
      <c r="FJH1190" s="140"/>
      <c r="FJI1190" s="140"/>
      <c r="FJJ1190" s="140"/>
      <c r="FJK1190" s="140"/>
      <c r="FJL1190" s="140"/>
      <c r="FJM1190" s="140"/>
      <c r="FJN1190" s="140"/>
      <c r="FJO1190" s="140"/>
      <c r="FJP1190" s="140"/>
      <c r="FJQ1190" s="140"/>
      <c r="FJR1190" s="140"/>
      <c r="FJS1190" s="140"/>
      <c r="FJT1190" s="140"/>
      <c r="FJU1190" s="140"/>
      <c r="FJV1190" s="140"/>
      <c r="FJW1190" s="140"/>
      <c r="FJX1190" s="140"/>
      <c r="FJY1190" s="140"/>
      <c r="FJZ1190" s="140"/>
      <c r="FKA1190" s="140"/>
      <c r="FKB1190" s="140"/>
      <c r="FKC1190" s="140"/>
      <c r="FKD1190" s="140"/>
      <c r="FKE1190" s="140"/>
      <c r="FKF1190" s="140"/>
      <c r="FKG1190" s="140"/>
      <c r="FKH1190" s="140"/>
      <c r="FKI1190" s="140"/>
      <c r="FKJ1190" s="140"/>
      <c r="FKK1190" s="140"/>
      <c r="FKL1190" s="140"/>
      <c r="FKM1190" s="140"/>
      <c r="FKN1190" s="140"/>
      <c r="FKO1190" s="140"/>
      <c r="FKP1190" s="140"/>
      <c r="FKQ1190" s="140"/>
      <c r="FKR1190" s="140"/>
      <c r="FKS1190" s="140"/>
      <c r="FKT1190" s="140"/>
      <c r="FKU1190" s="140"/>
      <c r="FKV1190" s="140"/>
      <c r="FKW1190" s="140"/>
      <c r="FKX1190" s="140"/>
      <c r="FKY1190" s="140"/>
      <c r="FKZ1190" s="140"/>
      <c r="FLA1190" s="140"/>
      <c r="FLB1190" s="140"/>
      <c r="FLC1190" s="140"/>
      <c r="FLD1190" s="140"/>
      <c r="FLE1190" s="140"/>
      <c r="FLF1190" s="140"/>
      <c r="FLG1190" s="140"/>
      <c r="FLH1190" s="140"/>
      <c r="FLI1190" s="140"/>
      <c r="FLJ1190" s="140"/>
      <c r="FLK1190" s="140"/>
      <c r="FLL1190" s="140"/>
      <c r="FLM1190" s="140"/>
      <c r="FLN1190" s="140"/>
      <c r="FLO1190" s="140"/>
      <c r="FLP1190" s="140"/>
      <c r="FLQ1190" s="140"/>
      <c r="FLR1190" s="140"/>
      <c r="FLS1190" s="140"/>
      <c r="FLT1190" s="140"/>
      <c r="FLU1190" s="140"/>
      <c r="FLV1190" s="140"/>
      <c r="FLW1190" s="140"/>
      <c r="FLX1190" s="140"/>
      <c r="FLY1190" s="140"/>
      <c r="FLZ1190" s="140"/>
      <c r="FMA1190" s="140"/>
      <c r="FMB1190" s="140"/>
      <c r="FMC1190" s="140"/>
      <c r="FMD1190" s="140"/>
      <c r="FME1190" s="140"/>
      <c r="FMF1190" s="140"/>
      <c r="FMG1190" s="140"/>
      <c r="FMH1190" s="140"/>
      <c r="FMI1190" s="140"/>
      <c r="FMJ1190" s="140"/>
      <c r="FMK1190" s="140"/>
      <c r="FML1190" s="140"/>
      <c r="FMM1190" s="140"/>
      <c r="FMN1190" s="140"/>
      <c r="FMO1190" s="140"/>
      <c r="FMP1190" s="140"/>
      <c r="FMQ1190" s="140"/>
      <c r="FMR1190" s="140"/>
      <c r="FMS1190" s="140"/>
      <c r="FMT1190" s="140"/>
      <c r="FMU1190" s="140"/>
      <c r="FMV1190" s="140"/>
      <c r="FMW1190" s="140"/>
      <c r="FMX1190" s="140"/>
      <c r="FMY1190" s="140"/>
      <c r="FMZ1190" s="140"/>
      <c r="FNA1190" s="140"/>
      <c r="FNB1190" s="140"/>
      <c r="FNC1190" s="140"/>
      <c r="FND1190" s="140"/>
      <c r="FNE1190" s="140"/>
      <c r="FNF1190" s="140"/>
      <c r="FNG1190" s="140"/>
      <c r="FNH1190" s="140"/>
      <c r="FNI1190" s="140"/>
      <c r="FNJ1190" s="140"/>
      <c r="FNK1190" s="140"/>
      <c r="FNL1190" s="140"/>
      <c r="FNM1190" s="140"/>
      <c r="FNN1190" s="140"/>
      <c r="FNO1190" s="140"/>
      <c r="FNP1190" s="140"/>
      <c r="FNQ1190" s="140"/>
      <c r="FNR1190" s="140"/>
      <c r="FNS1190" s="140"/>
      <c r="FNT1190" s="140"/>
      <c r="FNU1190" s="140"/>
      <c r="FNV1190" s="140"/>
      <c r="FNW1190" s="140"/>
      <c r="FNX1190" s="140"/>
      <c r="FNY1190" s="140"/>
      <c r="FNZ1190" s="140"/>
      <c r="FOA1190" s="140"/>
      <c r="FOB1190" s="140"/>
      <c r="FOC1190" s="140"/>
      <c r="FOD1190" s="140"/>
      <c r="FOE1190" s="140"/>
      <c r="FOF1190" s="140"/>
      <c r="FOG1190" s="140"/>
      <c r="FOH1190" s="140"/>
      <c r="FOI1190" s="140"/>
      <c r="FOJ1190" s="140"/>
      <c r="FOK1190" s="140"/>
      <c r="FOL1190" s="140"/>
      <c r="FOM1190" s="140"/>
      <c r="FON1190" s="140"/>
      <c r="FOO1190" s="140"/>
      <c r="FOP1190" s="140"/>
      <c r="FOQ1190" s="140"/>
      <c r="FOR1190" s="140"/>
      <c r="FOS1190" s="140"/>
      <c r="FOT1190" s="140"/>
      <c r="FOU1190" s="140"/>
      <c r="FOV1190" s="140"/>
      <c r="FOW1190" s="140"/>
      <c r="FOX1190" s="140"/>
      <c r="FOY1190" s="140"/>
      <c r="FOZ1190" s="140"/>
      <c r="FPA1190" s="140"/>
      <c r="FPB1190" s="140"/>
      <c r="FPC1190" s="140"/>
      <c r="FPD1190" s="140"/>
      <c r="FPE1190" s="140"/>
      <c r="FPF1190" s="140"/>
      <c r="FPG1190" s="140"/>
      <c r="FPH1190" s="140"/>
      <c r="FPI1190" s="140"/>
      <c r="FPJ1190" s="140"/>
      <c r="FPK1190" s="140"/>
      <c r="FPL1190" s="140"/>
      <c r="FPM1190" s="140"/>
      <c r="FPN1190" s="140"/>
      <c r="FPO1190" s="140"/>
      <c r="FPP1190" s="140"/>
      <c r="FPQ1190" s="140"/>
      <c r="FPR1190" s="140"/>
      <c r="FPS1190" s="140"/>
      <c r="FPT1190" s="140"/>
      <c r="FPU1190" s="140"/>
      <c r="FPV1190" s="140"/>
      <c r="FPW1190" s="140"/>
      <c r="FPX1190" s="140"/>
      <c r="FPY1190" s="140"/>
      <c r="FPZ1190" s="140"/>
      <c r="FQA1190" s="140"/>
      <c r="FQB1190" s="140"/>
      <c r="FQC1190" s="140"/>
      <c r="FQD1190" s="140"/>
      <c r="FQE1190" s="140"/>
      <c r="FQF1190" s="140"/>
      <c r="FQG1190" s="140"/>
      <c r="FQH1190" s="140"/>
      <c r="FQI1190" s="140"/>
      <c r="FQJ1190" s="140"/>
      <c r="FQK1190" s="140"/>
      <c r="FQL1190" s="140"/>
      <c r="FQM1190" s="140"/>
      <c r="FQN1190" s="140"/>
      <c r="FQO1190" s="140"/>
      <c r="FQP1190" s="140"/>
      <c r="FQQ1190" s="140"/>
      <c r="FQR1190" s="140"/>
      <c r="FQS1190" s="140"/>
      <c r="FQT1190" s="140"/>
      <c r="FQU1190" s="140"/>
      <c r="FQV1190" s="140"/>
      <c r="FQW1190" s="140"/>
      <c r="FQX1190" s="140"/>
      <c r="FQY1190" s="140"/>
      <c r="FQZ1190" s="140"/>
      <c r="FRA1190" s="140"/>
      <c r="FRB1190" s="140"/>
      <c r="FRC1190" s="140"/>
      <c r="FRD1190" s="140"/>
      <c r="FRE1190" s="140"/>
      <c r="FRF1190" s="140"/>
      <c r="FRG1190" s="140"/>
      <c r="FRH1190" s="140"/>
      <c r="FRI1190" s="140"/>
      <c r="FRJ1190" s="140"/>
      <c r="FRK1190" s="140"/>
      <c r="FRL1190" s="140"/>
      <c r="FRM1190" s="140"/>
      <c r="FRN1190" s="140"/>
      <c r="FRO1190" s="140"/>
      <c r="FRP1190" s="140"/>
      <c r="FRQ1190" s="140"/>
      <c r="FRR1190" s="140"/>
      <c r="FRS1190" s="140"/>
      <c r="FRT1190" s="140"/>
      <c r="FRU1190" s="140"/>
      <c r="FRV1190" s="140"/>
      <c r="FRW1190" s="140"/>
      <c r="FRX1190" s="140"/>
      <c r="FRY1190" s="140"/>
      <c r="FRZ1190" s="140"/>
      <c r="FSA1190" s="140"/>
      <c r="FSB1190" s="140"/>
      <c r="FSC1190" s="140"/>
      <c r="FSD1190" s="140"/>
      <c r="FSE1190" s="140"/>
      <c r="FSF1190" s="140"/>
      <c r="FSG1190" s="140"/>
      <c r="FSH1190" s="140"/>
      <c r="FSI1190" s="140"/>
      <c r="FSJ1190" s="140"/>
      <c r="FSK1190" s="140"/>
      <c r="FSL1190" s="140"/>
      <c r="FSM1190" s="140"/>
      <c r="FSN1190" s="140"/>
      <c r="FSO1190" s="140"/>
      <c r="FSP1190" s="140"/>
      <c r="FSQ1190" s="140"/>
      <c r="FSR1190" s="140"/>
      <c r="FSS1190" s="140"/>
      <c r="FST1190" s="140"/>
      <c r="FSU1190" s="140"/>
      <c r="FSV1190" s="140"/>
      <c r="FSW1190" s="140"/>
      <c r="FSX1190" s="140"/>
      <c r="FSY1190" s="140"/>
      <c r="FSZ1190" s="140"/>
      <c r="FTA1190" s="140"/>
      <c r="FTB1190" s="140"/>
      <c r="FTC1190" s="140"/>
      <c r="FTD1190" s="140"/>
      <c r="FTE1190" s="140"/>
      <c r="FTF1190" s="140"/>
      <c r="FTG1190" s="140"/>
      <c r="FTH1190" s="140"/>
      <c r="FTI1190" s="140"/>
      <c r="FTJ1190" s="140"/>
      <c r="FTK1190" s="140"/>
      <c r="FTL1190" s="140"/>
      <c r="FTM1190" s="140"/>
      <c r="FTN1190" s="140"/>
      <c r="FTO1190" s="140"/>
      <c r="FTP1190" s="140"/>
      <c r="FTQ1190" s="140"/>
      <c r="FTR1190" s="140"/>
      <c r="FTS1190" s="140"/>
      <c r="FTT1190" s="140"/>
      <c r="FTU1190" s="140"/>
      <c r="FTV1190" s="140"/>
      <c r="FTW1190" s="140"/>
      <c r="FTX1190" s="140"/>
      <c r="FTY1190" s="140"/>
      <c r="FTZ1190" s="140"/>
      <c r="FUA1190" s="140"/>
      <c r="FUB1190" s="140"/>
      <c r="FUC1190" s="140"/>
      <c r="FUD1190" s="140"/>
      <c r="FUE1190" s="140"/>
      <c r="FUF1190" s="140"/>
      <c r="FUG1190" s="140"/>
      <c r="FUH1190" s="140"/>
      <c r="FUI1190" s="140"/>
      <c r="FUJ1190" s="140"/>
      <c r="FUK1190" s="140"/>
      <c r="FUL1190" s="140"/>
      <c r="FUM1190" s="140"/>
      <c r="FUN1190" s="140"/>
      <c r="FUO1190" s="140"/>
      <c r="FUP1190" s="140"/>
      <c r="FUQ1190" s="140"/>
      <c r="FUR1190" s="140"/>
      <c r="FUS1190" s="140"/>
      <c r="FUT1190" s="140"/>
      <c r="FUU1190" s="140"/>
      <c r="FUV1190" s="140"/>
      <c r="FUW1190" s="140"/>
      <c r="FUX1190" s="140"/>
      <c r="FUY1190" s="140"/>
      <c r="FUZ1190" s="140"/>
      <c r="FVA1190" s="140"/>
      <c r="FVB1190" s="140"/>
      <c r="FVC1190" s="140"/>
      <c r="FVD1190" s="140"/>
      <c r="FVE1190" s="140"/>
      <c r="FVF1190" s="140"/>
      <c r="FVG1190" s="140"/>
      <c r="FVH1190" s="140"/>
      <c r="FVI1190" s="140"/>
      <c r="FVJ1190" s="140"/>
      <c r="FVK1190" s="140"/>
      <c r="FVL1190" s="140"/>
      <c r="FVM1190" s="140"/>
      <c r="FVN1190" s="140"/>
      <c r="FVO1190" s="140"/>
      <c r="FVP1190" s="140"/>
      <c r="FVQ1190" s="140"/>
      <c r="FVR1190" s="140"/>
      <c r="FVS1190" s="140"/>
      <c r="FVT1190" s="140"/>
      <c r="FVU1190" s="140"/>
      <c r="FVV1190" s="140"/>
      <c r="FVW1190" s="140"/>
      <c r="FVX1190" s="140"/>
      <c r="FVY1190" s="140"/>
      <c r="FVZ1190" s="140"/>
      <c r="FWA1190" s="140"/>
      <c r="FWB1190" s="140"/>
      <c r="FWC1190" s="140"/>
      <c r="FWD1190" s="140"/>
      <c r="FWE1190" s="140"/>
      <c r="FWF1190" s="140"/>
      <c r="FWG1190" s="140"/>
      <c r="FWH1190" s="140"/>
      <c r="FWI1190" s="140"/>
      <c r="FWJ1190" s="140"/>
      <c r="FWK1190" s="140"/>
      <c r="FWL1190" s="140"/>
      <c r="FWM1190" s="140"/>
      <c r="FWN1190" s="140"/>
      <c r="FWO1190" s="140"/>
      <c r="FWP1190" s="140"/>
      <c r="FWQ1190" s="140"/>
      <c r="FWR1190" s="140"/>
      <c r="FWS1190" s="140"/>
      <c r="FWT1190" s="140"/>
      <c r="FWU1190" s="140"/>
      <c r="FWV1190" s="140"/>
      <c r="FWW1190" s="140"/>
      <c r="FWX1190" s="140"/>
      <c r="FWY1190" s="140"/>
      <c r="FWZ1190" s="140"/>
      <c r="FXA1190" s="140"/>
      <c r="FXB1190" s="140"/>
      <c r="FXC1190" s="140"/>
      <c r="FXD1190" s="140"/>
      <c r="FXE1190" s="140"/>
      <c r="FXF1190" s="140"/>
      <c r="FXG1190" s="140"/>
      <c r="FXH1190" s="140"/>
      <c r="FXI1190" s="140"/>
      <c r="FXJ1190" s="140"/>
      <c r="FXK1190" s="140"/>
      <c r="FXL1190" s="140"/>
      <c r="FXM1190" s="140"/>
      <c r="FXN1190" s="140"/>
      <c r="FXO1190" s="140"/>
      <c r="FXP1190" s="140"/>
      <c r="FXQ1190" s="140"/>
      <c r="FXR1190" s="140"/>
      <c r="FXS1190" s="140"/>
      <c r="FXT1190" s="140"/>
      <c r="FXU1190" s="140"/>
      <c r="FXV1190" s="140"/>
      <c r="FXW1190" s="140"/>
      <c r="FXX1190" s="140"/>
      <c r="FXY1190" s="140"/>
      <c r="FXZ1190" s="140"/>
      <c r="FYA1190" s="140"/>
      <c r="FYB1190" s="140"/>
      <c r="FYC1190" s="140"/>
      <c r="FYD1190" s="140"/>
      <c r="FYE1190" s="140"/>
      <c r="FYF1190" s="140"/>
      <c r="FYG1190" s="140"/>
      <c r="FYH1190" s="140"/>
      <c r="FYI1190" s="140"/>
      <c r="FYJ1190" s="140"/>
      <c r="FYK1190" s="140"/>
      <c r="FYL1190" s="140"/>
      <c r="FYM1190" s="140"/>
      <c r="FYN1190" s="140"/>
      <c r="FYO1190" s="140"/>
      <c r="FYP1190" s="140"/>
      <c r="FYQ1190" s="140"/>
      <c r="FYR1190" s="140"/>
      <c r="FYS1190" s="140"/>
      <c r="FYT1190" s="140"/>
      <c r="FYU1190" s="140"/>
      <c r="FYV1190" s="140"/>
      <c r="FYW1190" s="140"/>
      <c r="FYX1190" s="140"/>
      <c r="FYY1190" s="140"/>
      <c r="FYZ1190" s="140"/>
      <c r="FZA1190" s="140"/>
      <c r="FZB1190" s="140"/>
      <c r="FZC1190" s="140"/>
      <c r="FZD1190" s="140"/>
      <c r="FZE1190" s="140"/>
      <c r="FZF1190" s="140"/>
      <c r="FZG1190" s="140"/>
      <c r="FZH1190" s="140"/>
      <c r="FZI1190" s="140"/>
      <c r="FZJ1190" s="140"/>
      <c r="FZK1190" s="140"/>
      <c r="FZL1190" s="140"/>
      <c r="FZM1190" s="140"/>
      <c r="FZN1190" s="140"/>
      <c r="FZO1190" s="140"/>
      <c r="FZP1190" s="140"/>
      <c r="FZQ1190" s="140"/>
      <c r="FZR1190" s="140"/>
      <c r="FZS1190" s="140"/>
      <c r="FZT1190" s="140"/>
      <c r="FZU1190" s="140"/>
      <c r="FZV1190" s="140"/>
      <c r="FZW1190" s="140"/>
      <c r="FZX1190" s="140"/>
      <c r="FZY1190" s="140"/>
      <c r="FZZ1190" s="140"/>
      <c r="GAA1190" s="140"/>
      <c r="GAB1190" s="140"/>
      <c r="GAC1190" s="140"/>
      <c r="GAD1190" s="140"/>
      <c r="GAE1190" s="140"/>
      <c r="GAF1190" s="140"/>
      <c r="GAG1190" s="140"/>
      <c r="GAH1190" s="140"/>
      <c r="GAI1190" s="140"/>
      <c r="GAJ1190" s="140"/>
      <c r="GAK1190" s="140"/>
      <c r="GAL1190" s="140"/>
      <c r="GAM1190" s="140"/>
      <c r="GAN1190" s="140"/>
      <c r="GAO1190" s="140"/>
      <c r="GAP1190" s="140"/>
      <c r="GAQ1190" s="140"/>
      <c r="GAR1190" s="140"/>
      <c r="GAS1190" s="140"/>
      <c r="GAT1190" s="140"/>
      <c r="GAU1190" s="140"/>
      <c r="GAV1190" s="140"/>
      <c r="GAW1190" s="140"/>
      <c r="GAX1190" s="140"/>
      <c r="GAY1190" s="140"/>
      <c r="GAZ1190" s="140"/>
      <c r="GBA1190" s="140"/>
      <c r="GBB1190" s="140"/>
      <c r="GBC1190" s="140"/>
      <c r="GBD1190" s="140"/>
      <c r="GBE1190" s="140"/>
      <c r="GBF1190" s="140"/>
      <c r="GBG1190" s="140"/>
      <c r="GBH1190" s="140"/>
      <c r="GBI1190" s="140"/>
      <c r="GBJ1190" s="140"/>
      <c r="GBK1190" s="140"/>
      <c r="GBL1190" s="140"/>
      <c r="GBM1190" s="140"/>
      <c r="GBN1190" s="140"/>
      <c r="GBO1190" s="140"/>
      <c r="GBP1190" s="140"/>
      <c r="GBQ1190" s="140"/>
      <c r="GBR1190" s="140"/>
      <c r="GBS1190" s="140"/>
      <c r="GBT1190" s="140"/>
      <c r="GBU1190" s="140"/>
      <c r="GBV1190" s="140"/>
      <c r="GBW1190" s="140"/>
      <c r="GBX1190" s="140"/>
      <c r="GBY1190" s="140"/>
      <c r="GBZ1190" s="140"/>
      <c r="GCA1190" s="140"/>
      <c r="GCB1190" s="140"/>
      <c r="GCC1190" s="140"/>
      <c r="GCD1190" s="140"/>
      <c r="GCE1190" s="140"/>
      <c r="GCF1190" s="140"/>
      <c r="GCG1190" s="140"/>
      <c r="GCH1190" s="140"/>
      <c r="GCI1190" s="140"/>
      <c r="GCJ1190" s="140"/>
      <c r="GCK1190" s="140"/>
      <c r="GCL1190" s="140"/>
      <c r="GCM1190" s="140"/>
      <c r="GCN1190" s="140"/>
      <c r="GCO1190" s="140"/>
      <c r="GCP1190" s="140"/>
      <c r="GCQ1190" s="140"/>
      <c r="GCR1190" s="140"/>
      <c r="GCS1190" s="140"/>
      <c r="GCT1190" s="140"/>
      <c r="GCU1190" s="140"/>
      <c r="GCV1190" s="140"/>
      <c r="GCW1190" s="140"/>
      <c r="GCX1190" s="140"/>
      <c r="GCY1190" s="140"/>
      <c r="GCZ1190" s="140"/>
      <c r="GDA1190" s="140"/>
      <c r="GDB1190" s="140"/>
      <c r="GDC1190" s="140"/>
      <c r="GDD1190" s="140"/>
      <c r="GDE1190" s="140"/>
      <c r="GDF1190" s="140"/>
      <c r="GDG1190" s="140"/>
      <c r="GDH1190" s="140"/>
      <c r="GDI1190" s="140"/>
      <c r="GDJ1190" s="140"/>
      <c r="GDK1190" s="140"/>
      <c r="GDL1190" s="140"/>
      <c r="GDM1190" s="140"/>
      <c r="GDN1190" s="140"/>
      <c r="GDO1190" s="140"/>
      <c r="GDP1190" s="140"/>
      <c r="GDQ1190" s="140"/>
      <c r="GDR1190" s="140"/>
      <c r="GDS1190" s="140"/>
      <c r="GDT1190" s="140"/>
      <c r="GDU1190" s="140"/>
      <c r="GDV1190" s="140"/>
      <c r="GDW1190" s="140"/>
      <c r="GDX1190" s="140"/>
      <c r="GDY1190" s="140"/>
      <c r="GDZ1190" s="140"/>
      <c r="GEA1190" s="140"/>
      <c r="GEB1190" s="140"/>
      <c r="GEC1190" s="140"/>
      <c r="GED1190" s="140"/>
      <c r="GEE1190" s="140"/>
      <c r="GEF1190" s="140"/>
      <c r="GEG1190" s="140"/>
      <c r="GEH1190" s="140"/>
      <c r="GEI1190" s="140"/>
      <c r="GEJ1190" s="140"/>
      <c r="GEK1190" s="140"/>
      <c r="GEL1190" s="140"/>
      <c r="GEM1190" s="140"/>
      <c r="GEN1190" s="140"/>
      <c r="GEO1190" s="140"/>
      <c r="GEP1190" s="140"/>
      <c r="GEQ1190" s="140"/>
      <c r="GER1190" s="140"/>
      <c r="GES1190" s="140"/>
      <c r="GET1190" s="140"/>
      <c r="GEU1190" s="140"/>
      <c r="GEV1190" s="140"/>
      <c r="GEW1190" s="140"/>
      <c r="GEX1190" s="140"/>
      <c r="GEY1190" s="140"/>
      <c r="GEZ1190" s="140"/>
      <c r="GFA1190" s="140"/>
      <c r="GFB1190" s="140"/>
      <c r="GFC1190" s="140"/>
      <c r="GFD1190" s="140"/>
      <c r="GFE1190" s="140"/>
      <c r="GFF1190" s="140"/>
      <c r="GFG1190" s="140"/>
      <c r="GFH1190" s="140"/>
      <c r="GFI1190" s="140"/>
      <c r="GFJ1190" s="140"/>
      <c r="GFK1190" s="140"/>
      <c r="GFL1190" s="140"/>
      <c r="GFM1190" s="140"/>
      <c r="GFN1190" s="140"/>
      <c r="GFO1190" s="140"/>
      <c r="GFP1190" s="140"/>
      <c r="GFQ1190" s="140"/>
      <c r="GFR1190" s="140"/>
      <c r="GFS1190" s="140"/>
      <c r="GFT1190" s="140"/>
      <c r="GFU1190" s="140"/>
      <c r="GFV1190" s="140"/>
      <c r="GFW1190" s="140"/>
      <c r="GFX1190" s="140"/>
      <c r="GFY1190" s="140"/>
      <c r="GFZ1190" s="140"/>
      <c r="GGA1190" s="140"/>
      <c r="GGB1190" s="140"/>
      <c r="GGC1190" s="140"/>
      <c r="GGD1190" s="140"/>
      <c r="GGE1190" s="140"/>
      <c r="GGF1190" s="140"/>
      <c r="GGG1190" s="140"/>
      <c r="GGH1190" s="140"/>
      <c r="GGI1190" s="140"/>
      <c r="GGJ1190" s="140"/>
      <c r="GGK1190" s="140"/>
      <c r="GGL1190" s="140"/>
      <c r="GGM1190" s="140"/>
      <c r="GGN1190" s="140"/>
      <c r="GGO1190" s="140"/>
      <c r="GGP1190" s="140"/>
      <c r="GGQ1190" s="140"/>
      <c r="GGR1190" s="140"/>
      <c r="GGS1190" s="140"/>
      <c r="GGT1190" s="140"/>
      <c r="GGU1190" s="140"/>
      <c r="GGV1190" s="140"/>
      <c r="GGW1190" s="140"/>
      <c r="GGX1190" s="140"/>
      <c r="GGY1190" s="140"/>
      <c r="GGZ1190" s="140"/>
      <c r="GHA1190" s="140"/>
      <c r="GHB1190" s="140"/>
      <c r="GHC1190" s="140"/>
      <c r="GHD1190" s="140"/>
      <c r="GHE1190" s="140"/>
      <c r="GHF1190" s="140"/>
      <c r="GHG1190" s="140"/>
      <c r="GHH1190" s="140"/>
      <c r="GHI1190" s="140"/>
      <c r="GHJ1190" s="140"/>
      <c r="GHK1190" s="140"/>
      <c r="GHL1190" s="140"/>
      <c r="GHM1190" s="140"/>
      <c r="GHN1190" s="140"/>
      <c r="GHO1190" s="140"/>
      <c r="GHP1190" s="140"/>
      <c r="GHQ1190" s="140"/>
      <c r="GHR1190" s="140"/>
      <c r="GHS1190" s="140"/>
      <c r="GHT1190" s="140"/>
      <c r="GHU1190" s="140"/>
      <c r="GHV1190" s="140"/>
      <c r="GHW1190" s="140"/>
      <c r="GHX1190" s="140"/>
      <c r="GHY1190" s="140"/>
      <c r="GHZ1190" s="140"/>
      <c r="GIA1190" s="140"/>
      <c r="GIB1190" s="140"/>
      <c r="GIC1190" s="140"/>
      <c r="GID1190" s="140"/>
      <c r="GIE1190" s="140"/>
      <c r="GIF1190" s="140"/>
      <c r="GIG1190" s="140"/>
      <c r="GIH1190" s="140"/>
      <c r="GII1190" s="140"/>
      <c r="GIJ1190" s="140"/>
      <c r="GIK1190" s="140"/>
      <c r="GIL1190" s="140"/>
      <c r="GIM1190" s="140"/>
      <c r="GIN1190" s="140"/>
      <c r="GIO1190" s="140"/>
      <c r="GIP1190" s="140"/>
      <c r="GIQ1190" s="140"/>
      <c r="GIR1190" s="140"/>
      <c r="GIS1190" s="140"/>
      <c r="GIT1190" s="140"/>
      <c r="GIU1190" s="140"/>
      <c r="GIV1190" s="140"/>
      <c r="GIW1190" s="140"/>
      <c r="GIX1190" s="140"/>
      <c r="GIY1190" s="140"/>
      <c r="GIZ1190" s="140"/>
      <c r="GJA1190" s="140"/>
      <c r="GJB1190" s="140"/>
      <c r="GJC1190" s="140"/>
      <c r="GJD1190" s="140"/>
      <c r="GJE1190" s="140"/>
      <c r="GJF1190" s="140"/>
      <c r="GJG1190" s="140"/>
      <c r="GJH1190" s="140"/>
      <c r="GJI1190" s="140"/>
      <c r="GJJ1190" s="140"/>
      <c r="GJK1190" s="140"/>
      <c r="GJL1190" s="140"/>
      <c r="GJM1190" s="140"/>
      <c r="GJN1190" s="140"/>
      <c r="GJO1190" s="140"/>
      <c r="GJP1190" s="140"/>
      <c r="GJQ1190" s="140"/>
      <c r="GJR1190" s="140"/>
      <c r="GJS1190" s="140"/>
      <c r="GJT1190" s="140"/>
      <c r="GJU1190" s="140"/>
      <c r="GJV1190" s="140"/>
      <c r="GJW1190" s="140"/>
      <c r="GJX1190" s="140"/>
      <c r="GJY1190" s="140"/>
      <c r="GJZ1190" s="140"/>
      <c r="GKA1190" s="140"/>
      <c r="GKB1190" s="140"/>
      <c r="GKC1190" s="140"/>
      <c r="GKD1190" s="140"/>
      <c r="GKE1190" s="140"/>
      <c r="GKF1190" s="140"/>
      <c r="GKG1190" s="140"/>
      <c r="GKH1190" s="140"/>
      <c r="GKI1190" s="140"/>
      <c r="GKJ1190" s="140"/>
      <c r="GKK1190" s="140"/>
      <c r="GKL1190" s="140"/>
      <c r="GKM1190" s="140"/>
      <c r="GKN1190" s="140"/>
      <c r="GKO1190" s="140"/>
      <c r="GKP1190" s="140"/>
      <c r="GKQ1190" s="140"/>
      <c r="GKR1190" s="140"/>
      <c r="GKS1190" s="140"/>
      <c r="GKT1190" s="140"/>
      <c r="GKU1190" s="140"/>
      <c r="GKV1190" s="140"/>
      <c r="GKW1190" s="140"/>
      <c r="GKX1190" s="140"/>
      <c r="GKY1190" s="140"/>
      <c r="GKZ1190" s="140"/>
      <c r="GLA1190" s="140"/>
      <c r="GLB1190" s="140"/>
      <c r="GLC1190" s="140"/>
      <c r="GLD1190" s="140"/>
      <c r="GLE1190" s="140"/>
      <c r="GLF1190" s="140"/>
      <c r="GLG1190" s="140"/>
      <c r="GLH1190" s="140"/>
      <c r="GLI1190" s="140"/>
      <c r="GLJ1190" s="140"/>
      <c r="GLK1190" s="140"/>
      <c r="GLL1190" s="140"/>
      <c r="GLM1190" s="140"/>
      <c r="GLN1190" s="140"/>
      <c r="GLO1190" s="140"/>
      <c r="GLP1190" s="140"/>
      <c r="GLQ1190" s="140"/>
      <c r="GLR1190" s="140"/>
      <c r="GLS1190" s="140"/>
      <c r="GLT1190" s="140"/>
      <c r="GLU1190" s="140"/>
      <c r="GLV1190" s="140"/>
      <c r="GLW1190" s="140"/>
      <c r="GLX1190" s="140"/>
      <c r="GLY1190" s="140"/>
      <c r="GLZ1190" s="140"/>
      <c r="GMA1190" s="140"/>
      <c r="GMB1190" s="140"/>
      <c r="GMC1190" s="140"/>
      <c r="GMD1190" s="140"/>
      <c r="GME1190" s="140"/>
      <c r="GMF1190" s="140"/>
      <c r="GMG1190" s="140"/>
      <c r="GMH1190" s="140"/>
      <c r="GMI1190" s="140"/>
      <c r="GMJ1190" s="140"/>
      <c r="GMK1190" s="140"/>
      <c r="GML1190" s="140"/>
      <c r="GMM1190" s="140"/>
      <c r="GMN1190" s="140"/>
      <c r="GMO1190" s="140"/>
      <c r="GMP1190" s="140"/>
      <c r="GMQ1190" s="140"/>
      <c r="GMR1190" s="140"/>
      <c r="GMS1190" s="140"/>
      <c r="GMT1190" s="140"/>
      <c r="GMU1190" s="140"/>
      <c r="GMV1190" s="140"/>
      <c r="GMW1190" s="140"/>
      <c r="GMX1190" s="140"/>
      <c r="GMY1190" s="140"/>
      <c r="GMZ1190" s="140"/>
      <c r="GNA1190" s="140"/>
      <c r="GNB1190" s="140"/>
      <c r="GNC1190" s="140"/>
      <c r="GND1190" s="140"/>
      <c r="GNE1190" s="140"/>
      <c r="GNF1190" s="140"/>
      <c r="GNG1190" s="140"/>
      <c r="GNH1190" s="140"/>
      <c r="GNI1190" s="140"/>
      <c r="GNJ1190" s="140"/>
      <c r="GNK1190" s="140"/>
      <c r="GNL1190" s="140"/>
      <c r="GNM1190" s="140"/>
      <c r="GNN1190" s="140"/>
      <c r="GNO1190" s="140"/>
      <c r="GNP1190" s="140"/>
      <c r="GNQ1190" s="140"/>
      <c r="GNR1190" s="140"/>
      <c r="GNS1190" s="140"/>
      <c r="GNT1190" s="140"/>
      <c r="GNU1190" s="140"/>
      <c r="GNV1190" s="140"/>
      <c r="GNW1190" s="140"/>
      <c r="GNX1190" s="140"/>
      <c r="GNY1190" s="140"/>
      <c r="GNZ1190" s="140"/>
      <c r="GOA1190" s="140"/>
      <c r="GOB1190" s="140"/>
      <c r="GOC1190" s="140"/>
      <c r="GOD1190" s="140"/>
      <c r="GOE1190" s="140"/>
      <c r="GOF1190" s="140"/>
      <c r="GOG1190" s="140"/>
      <c r="GOH1190" s="140"/>
      <c r="GOI1190" s="140"/>
      <c r="GOJ1190" s="140"/>
      <c r="GOK1190" s="140"/>
      <c r="GOL1190" s="140"/>
      <c r="GOM1190" s="140"/>
      <c r="GON1190" s="140"/>
      <c r="GOO1190" s="140"/>
      <c r="GOP1190" s="140"/>
      <c r="GOQ1190" s="140"/>
      <c r="GOR1190" s="140"/>
      <c r="GOS1190" s="140"/>
      <c r="GOT1190" s="140"/>
      <c r="GOU1190" s="140"/>
      <c r="GOV1190" s="140"/>
      <c r="GOW1190" s="140"/>
      <c r="GOX1190" s="140"/>
      <c r="GOY1190" s="140"/>
      <c r="GOZ1190" s="140"/>
      <c r="GPA1190" s="140"/>
      <c r="GPB1190" s="140"/>
      <c r="GPC1190" s="140"/>
      <c r="GPD1190" s="140"/>
      <c r="GPE1190" s="140"/>
      <c r="GPF1190" s="140"/>
      <c r="GPG1190" s="140"/>
      <c r="GPH1190" s="140"/>
      <c r="GPI1190" s="140"/>
      <c r="GPJ1190" s="140"/>
      <c r="GPK1190" s="140"/>
      <c r="GPL1190" s="140"/>
      <c r="GPM1190" s="140"/>
      <c r="GPN1190" s="140"/>
      <c r="GPO1190" s="140"/>
      <c r="GPP1190" s="140"/>
      <c r="GPQ1190" s="140"/>
      <c r="GPR1190" s="140"/>
      <c r="GPS1190" s="140"/>
      <c r="GPT1190" s="140"/>
      <c r="GPU1190" s="140"/>
      <c r="GPV1190" s="140"/>
      <c r="GPW1190" s="140"/>
      <c r="GPX1190" s="140"/>
      <c r="GPY1190" s="140"/>
      <c r="GPZ1190" s="140"/>
      <c r="GQA1190" s="140"/>
      <c r="GQB1190" s="140"/>
      <c r="GQC1190" s="140"/>
      <c r="GQD1190" s="140"/>
      <c r="GQE1190" s="140"/>
      <c r="GQF1190" s="140"/>
      <c r="GQG1190" s="140"/>
      <c r="GQH1190" s="140"/>
      <c r="GQI1190" s="140"/>
      <c r="GQJ1190" s="140"/>
      <c r="GQK1190" s="140"/>
      <c r="GQL1190" s="140"/>
      <c r="GQM1190" s="140"/>
      <c r="GQN1190" s="140"/>
      <c r="GQO1190" s="140"/>
      <c r="GQP1190" s="140"/>
      <c r="GQQ1190" s="140"/>
      <c r="GQR1190" s="140"/>
      <c r="GQS1190" s="140"/>
      <c r="GQT1190" s="140"/>
      <c r="GQU1190" s="140"/>
      <c r="GQV1190" s="140"/>
      <c r="GQW1190" s="140"/>
      <c r="GQX1190" s="140"/>
      <c r="GQY1190" s="140"/>
      <c r="GQZ1190" s="140"/>
      <c r="GRA1190" s="140"/>
      <c r="GRB1190" s="140"/>
      <c r="GRC1190" s="140"/>
      <c r="GRD1190" s="140"/>
      <c r="GRE1190" s="140"/>
      <c r="GRF1190" s="140"/>
      <c r="GRG1190" s="140"/>
      <c r="GRH1190" s="140"/>
      <c r="GRI1190" s="140"/>
      <c r="GRJ1190" s="140"/>
      <c r="GRK1190" s="140"/>
      <c r="GRL1190" s="140"/>
      <c r="GRM1190" s="140"/>
      <c r="GRN1190" s="140"/>
      <c r="GRO1190" s="140"/>
      <c r="GRP1190" s="140"/>
      <c r="GRQ1190" s="140"/>
      <c r="GRR1190" s="140"/>
      <c r="GRS1190" s="140"/>
      <c r="GRT1190" s="140"/>
      <c r="GRU1190" s="140"/>
      <c r="GRV1190" s="140"/>
      <c r="GRW1190" s="140"/>
      <c r="GRX1190" s="140"/>
      <c r="GRY1190" s="140"/>
      <c r="GRZ1190" s="140"/>
      <c r="GSA1190" s="140"/>
      <c r="GSB1190" s="140"/>
      <c r="GSC1190" s="140"/>
      <c r="GSD1190" s="140"/>
      <c r="GSE1190" s="140"/>
      <c r="GSF1190" s="140"/>
      <c r="GSG1190" s="140"/>
      <c r="GSH1190" s="140"/>
      <c r="GSI1190" s="140"/>
      <c r="GSJ1190" s="140"/>
      <c r="GSK1190" s="140"/>
      <c r="GSL1190" s="140"/>
      <c r="GSM1190" s="140"/>
      <c r="GSN1190" s="140"/>
      <c r="GSO1190" s="140"/>
      <c r="GSP1190" s="140"/>
      <c r="GSQ1190" s="140"/>
      <c r="GSR1190" s="140"/>
      <c r="GSS1190" s="140"/>
      <c r="GST1190" s="140"/>
      <c r="GSU1190" s="140"/>
      <c r="GSV1190" s="140"/>
      <c r="GSW1190" s="140"/>
      <c r="GSX1190" s="140"/>
      <c r="GSY1190" s="140"/>
      <c r="GSZ1190" s="140"/>
      <c r="GTA1190" s="140"/>
      <c r="GTB1190" s="140"/>
      <c r="GTC1190" s="140"/>
      <c r="GTD1190" s="140"/>
      <c r="GTE1190" s="140"/>
      <c r="GTF1190" s="140"/>
      <c r="GTG1190" s="140"/>
      <c r="GTH1190" s="140"/>
      <c r="GTI1190" s="140"/>
      <c r="GTJ1190" s="140"/>
      <c r="GTK1190" s="140"/>
      <c r="GTL1190" s="140"/>
      <c r="GTM1190" s="140"/>
      <c r="GTN1190" s="140"/>
      <c r="GTO1190" s="140"/>
      <c r="GTP1190" s="140"/>
      <c r="GTQ1190" s="140"/>
      <c r="GTR1190" s="140"/>
      <c r="GTS1190" s="140"/>
      <c r="GTT1190" s="140"/>
      <c r="GTU1190" s="140"/>
      <c r="GTV1190" s="140"/>
      <c r="GTW1190" s="140"/>
      <c r="GTX1190" s="140"/>
      <c r="GTY1190" s="140"/>
      <c r="GTZ1190" s="140"/>
      <c r="GUA1190" s="140"/>
      <c r="GUB1190" s="140"/>
      <c r="GUC1190" s="140"/>
      <c r="GUD1190" s="140"/>
      <c r="GUE1190" s="140"/>
      <c r="GUF1190" s="140"/>
      <c r="GUG1190" s="140"/>
      <c r="GUH1190" s="140"/>
      <c r="GUI1190" s="140"/>
      <c r="GUJ1190" s="140"/>
      <c r="GUK1190" s="140"/>
      <c r="GUL1190" s="140"/>
      <c r="GUM1190" s="140"/>
      <c r="GUN1190" s="140"/>
      <c r="GUO1190" s="140"/>
      <c r="GUP1190" s="140"/>
      <c r="GUQ1190" s="140"/>
      <c r="GUR1190" s="140"/>
      <c r="GUS1190" s="140"/>
      <c r="GUT1190" s="140"/>
      <c r="GUU1190" s="140"/>
      <c r="GUV1190" s="140"/>
      <c r="GUW1190" s="140"/>
      <c r="GUX1190" s="140"/>
      <c r="GUY1190" s="140"/>
      <c r="GUZ1190" s="140"/>
      <c r="GVA1190" s="140"/>
      <c r="GVB1190" s="140"/>
      <c r="GVC1190" s="140"/>
      <c r="GVD1190" s="140"/>
      <c r="GVE1190" s="140"/>
      <c r="GVF1190" s="140"/>
      <c r="GVG1190" s="140"/>
      <c r="GVH1190" s="140"/>
      <c r="GVI1190" s="140"/>
      <c r="GVJ1190" s="140"/>
      <c r="GVK1190" s="140"/>
      <c r="GVL1190" s="140"/>
      <c r="GVM1190" s="140"/>
      <c r="GVN1190" s="140"/>
      <c r="GVO1190" s="140"/>
      <c r="GVP1190" s="140"/>
      <c r="GVQ1190" s="140"/>
      <c r="GVR1190" s="140"/>
      <c r="GVS1190" s="140"/>
      <c r="GVT1190" s="140"/>
      <c r="GVU1190" s="140"/>
      <c r="GVV1190" s="140"/>
      <c r="GVW1190" s="140"/>
      <c r="GVX1190" s="140"/>
      <c r="GVY1190" s="140"/>
      <c r="GVZ1190" s="140"/>
      <c r="GWA1190" s="140"/>
      <c r="GWB1190" s="140"/>
      <c r="GWC1190" s="140"/>
      <c r="GWD1190" s="140"/>
      <c r="GWE1190" s="140"/>
      <c r="GWF1190" s="140"/>
      <c r="GWG1190" s="140"/>
      <c r="GWH1190" s="140"/>
      <c r="GWI1190" s="140"/>
      <c r="GWJ1190" s="140"/>
      <c r="GWK1190" s="140"/>
      <c r="GWL1190" s="140"/>
      <c r="GWM1190" s="140"/>
      <c r="GWN1190" s="140"/>
      <c r="GWO1190" s="140"/>
      <c r="GWP1190" s="140"/>
      <c r="GWQ1190" s="140"/>
      <c r="GWR1190" s="140"/>
      <c r="GWS1190" s="140"/>
      <c r="GWT1190" s="140"/>
      <c r="GWU1190" s="140"/>
      <c r="GWV1190" s="140"/>
      <c r="GWW1190" s="140"/>
      <c r="GWX1190" s="140"/>
      <c r="GWY1190" s="140"/>
      <c r="GWZ1190" s="140"/>
      <c r="GXA1190" s="140"/>
      <c r="GXB1190" s="140"/>
      <c r="GXC1190" s="140"/>
      <c r="GXD1190" s="140"/>
      <c r="GXE1190" s="140"/>
      <c r="GXF1190" s="140"/>
      <c r="GXG1190" s="140"/>
      <c r="GXH1190" s="140"/>
      <c r="GXI1190" s="140"/>
      <c r="GXJ1190" s="140"/>
      <c r="GXK1190" s="140"/>
      <c r="GXL1190" s="140"/>
      <c r="GXM1190" s="140"/>
      <c r="GXN1190" s="140"/>
      <c r="GXO1190" s="140"/>
      <c r="GXP1190" s="140"/>
      <c r="GXQ1190" s="140"/>
      <c r="GXR1190" s="140"/>
      <c r="GXS1190" s="140"/>
      <c r="GXT1190" s="140"/>
      <c r="GXU1190" s="140"/>
      <c r="GXV1190" s="140"/>
      <c r="GXW1190" s="140"/>
      <c r="GXX1190" s="140"/>
      <c r="GXY1190" s="140"/>
      <c r="GXZ1190" s="140"/>
      <c r="GYA1190" s="140"/>
      <c r="GYB1190" s="140"/>
      <c r="GYC1190" s="140"/>
      <c r="GYD1190" s="140"/>
      <c r="GYE1190" s="140"/>
      <c r="GYF1190" s="140"/>
      <c r="GYG1190" s="140"/>
      <c r="GYH1190" s="140"/>
      <c r="GYI1190" s="140"/>
      <c r="GYJ1190" s="140"/>
      <c r="GYK1190" s="140"/>
      <c r="GYL1190" s="140"/>
      <c r="GYM1190" s="140"/>
      <c r="GYN1190" s="140"/>
      <c r="GYO1190" s="140"/>
      <c r="GYP1190" s="140"/>
      <c r="GYQ1190" s="140"/>
      <c r="GYR1190" s="140"/>
      <c r="GYS1190" s="140"/>
      <c r="GYT1190" s="140"/>
      <c r="GYU1190" s="140"/>
      <c r="GYV1190" s="140"/>
      <c r="GYW1190" s="140"/>
      <c r="GYX1190" s="140"/>
      <c r="GYY1190" s="140"/>
      <c r="GYZ1190" s="140"/>
      <c r="GZA1190" s="140"/>
      <c r="GZB1190" s="140"/>
      <c r="GZC1190" s="140"/>
      <c r="GZD1190" s="140"/>
      <c r="GZE1190" s="140"/>
      <c r="GZF1190" s="140"/>
      <c r="GZG1190" s="140"/>
      <c r="GZH1190" s="140"/>
      <c r="GZI1190" s="140"/>
      <c r="GZJ1190" s="140"/>
      <c r="GZK1190" s="140"/>
      <c r="GZL1190" s="140"/>
      <c r="GZM1190" s="140"/>
      <c r="GZN1190" s="140"/>
      <c r="GZO1190" s="140"/>
      <c r="GZP1190" s="140"/>
      <c r="GZQ1190" s="140"/>
      <c r="GZR1190" s="140"/>
      <c r="GZS1190" s="140"/>
      <c r="GZT1190" s="140"/>
      <c r="GZU1190" s="140"/>
      <c r="GZV1190" s="140"/>
      <c r="GZW1190" s="140"/>
      <c r="GZX1190" s="140"/>
      <c r="GZY1190" s="140"/>
      <c r="GZZ1190" s="140"/>
      <c r="HAA1190" s="140"/>
      <c r="HAB1190" s="140"/>
      <c r="HAC1190" s="140"/>
      <c r="HAD1190" s="140"/>
      <c r="HAE1190" s="140"/>
      <c r="HAF1190" s="140"/>
      <c r="HAG1190" s="140"/>
      <c r="HAH1190" s="140"/>
      <c r="HAI1190" s="140"/>
      <c r="HAJ1190" s="140"/>
      <c r="HAK1190" s="140"/>
      <c r="HAL1190" s="140"/>
      <c r="HAM1190" s="140"/>
      <c r="HAN1190" s="140"/>
      <c r="HAO1190" s="140"/>
      <c r="HAP1190" s="140"/>
      <c r="HAQ1190" s="140"/>
      <c r="HAR1190" s="140"/>
      <c r="HAS1190" s="140"/>
      <c r="HAT1190" s="140"/>
      <c r="HAU1190" s="140"/>
      <c r="HAV1190" s="140"/>
      <c r="HAW1190" s="140"/>
      <c r="HAX1190" s="140"/>
      <c r="HAY1190" s="140"/>
      <c r="HAZ1190" s="140"/>
      <c r="HBA1190" s="140"/>
      <c r="HBB1190" s="140"/>
      <c r="HBC1190" s="140"/>
      <c r="HBD1190" s="140"/>
      <c r="HBE1190" s="140"/>
      <c r="HBF1190" s="140"/>
      <c r="HBG1190" s="140"/>
      <c r="HBH1190" s="140"/>
      <c r="HBI1190" s="140"/>
      <c r="HBJ1190" s="140"/>
      <c r="HBK1190" s="140"/>
      <c r="HBL1190" s="140"/>
      <c r="HBM1190" s="140"/>
      <c r="HBN1190" s="140"/>
      <c r="HBO1190" s="140"/>
      <c r="HBP1190" s="140"/>
      <c r="HBQ1190" s="140"/>
      <c r="HBR1190" s="140"/>
      <c r="HBS1190" s="140"/>
      <c r="HBT1190" s="140"/>
      <c r="HBU1190" s="140"/>
      <c r="HBV1190" s="140"/>
      <c r="HBW1190" s="140"/>
      <c r="HBX1190" s="140"/>
      <c r="HBY1190" s="140"/>
      <c r="HBZ1190" s="140"/>
      <c r="HCA1190" s="140"/>
      <c r="HCB1190" s="140"/>
      <c r="HCC1190" s="140"/>
      <c r="HCD1190" s="140"/>
      <c r="HCE1190" s="140"/>
      <c r="HCF1190" s="140"/>
      <c r="HCG1190" s="140"/>
      <c r="HCH1190" s="140"/>
      <c r="HCI1190" s="140"/>
      <c r="HCJ1190" s="140"/>
      <c r="HCK1190" s="140"/>
      <c r="HCL1190" s="140"/>
      <c r="HCM1190" s="140"/>
      <c r="HCN1190" s="140"/>
      <c r="HCO1190" s="140"/>
      <c r="HCP1190" s="140"/>
      <c r="HCQ1190" s="140"/>
      <c r="HCR1190" s="140"/>
      <c r="HCS1190" s="140"/>
      <c r="HCT1190" s="140"/>
      <c r="HCU1190" s="140"/>
      <c r="HCV1190" s="140"/>
      <c r="HCW1190" s="140"/>
      <c r="HCX1190" s="140"/>
      <c r="HCY1190" s="140"/>
      <c r="HCZ1190" s="140"/>
      <c r="HDA1190" s="140"/>
      <c r="HDB1190" s="140"/>
      <c r="HDC1190" s="140"/>
      <c r="HDD1190" s="140"/>
      <c r="HDE1190" s="140"/>
      <c r="HDF1190" s="140"/>
      <c r="HDG1190" s="140"/>
      <c r="HDH1190" s="140"/>
      <c r="HDI1190" s="140"/>
      <c r="HDJ1190" s="140"/>
      <c r="HDK1190" s="140"/>
      <c r="HDL1190" s="140"/>
      <c r="HDM1190" s="140"/>
      <c r="HDN1190" s="140"/>
      <c r="HDO1190" s="140"/>
      <c r="HDP1190" s="140"/>
      <c r="HDQ1190" s="140"/>
      <c r="HDR1190" s="140"/>
      <c r="HDS1190" s="140"/>
      <c r="HDT1190" s="140"/>
      <c r="HDU1190" s="140"/>
      <c r="HDV1190" s="140"/>
      <c r="HDW1190" s="140"/>
      <c r="HDX1190" s="140"/>
      <c r="HDY1190" s="140"/>
      <c r="HDZ1190" s="140"/>
      <c r="HEA1190" s="140"/>
      <c r="HEB1190" s="140"/>
      <c r="HEC1190" s="140"/>
      <c r="HED1190" s="140"/>
      <c r="HEE1190" s="140"/>
      <c r="HEF1190" s="140"/>
      <c r="HEG1190" s="140"/>
      <c r="HEH1190" s="140"/>
      <c r="HEI1190" s="140"/>
      <c r="HEJ1190" s="140"/>
      <c r="HEK1190" s="140"/>
      <c r="HEL1190" s="140"/>
      <c r="HEM1190" s="140"/>
      <c r="HEN1190" s="140"/>
      <c r="HEO1190" s="140"/>
      <c r="HEP1190" s="140"/>
      <c r="HEQ1190" s="140"/>
      <c r="HER1190" s="140"/>
      <c r="HES1190" s="140"/>
      <c r="HET1190" s="140"/>
      <c r="HEU1190" s="140"/>
      <c r="HEV1190" s="140"/>
      <c r="HEW1190" s="140"/>
      <c r="HEX1190" s="140"/>
      <c r="HEY1190" s="140"/>
      <c r="HEZ1190" s="140"/>
      <c r="HFA1190" s="140"/>
      <c r="HFB1190" s="140"/>
      <c r="HFC1190" s="140"/>
      <c r="HFD1190" s="140"/>
      <c r="HFE1190" s="140"/>
      <c r="HFF1190" s="140"/>
      <c r="HFG1190" s="140"/>
      <c r="HFH1190" s="140"/>
      <c r="HFI1190" s="140"/>
      <c r="HFJ1190" s="140"/>
      <c r="HFK1190" s="140"/>
      <c r="HFL1190" s="140"/>
      <c r="HFM1190" s="140"/>
      <c r="HFN1190" s="140"/>
      <c r="HFO1190" s="140"/>
      <c r="HFP1190" s="140"/>
      <c r="HFQ1190" s="140"/>
      <c r="HFR1190" s="140"/>
      <c r="HFS1190" s="140"/>
      <c r="HFT1190" s="140"/>
      <c r="HFU1190" s="140"/>
      <c r="HFV1190" s="140"/>
      <c r="HFW1190" s="140"/>
      <c r="HFX1190" s="140"/>
      <c r="HFY1190" s="140"/>
      <c r="HFZ1190" s="140"/>
      <c r="HGA1190" s="140"/>
      <c r="HGB1190" s="140"/>
      <c r="HGC1190" s="140"/>
      <c r="HGD1190" s="140"/>
      <c r="HGE1190" s="140"/>
      <c r="HGF1190" s="140"/>
      <c r="HGG1190" s="140"/>
      <c r="HGH1190" s="140"/>
      <c r="HGI1190" s="140"/>
      <c r="HGJ1190" s="140"/>
      <c r="HGK1190" s="140"/>
      <c r="HGL1190" s="140"/>
      <c r="HGM1190" s="140"/>
      <c r="HGN1190" s="140"/>
      <c r="HGO1190" s="140"/>
      <c r="HGP1190" s="140"/>
      <c r="HGQ1190" s="140"/>
      <c r="HGR1190" s="140"/>
      <c r="HGS1190" s="140"/>
      <c r="HGT1190" s="140"/>
      <c r="HGU1190" s="140"/>
      <c r="HGV1190" s="140"/>
      <c r="HGW1190" s="140"/>
      <c r="HGX1190" s="140"/>
      <c r="HGY1190" s="140"/>
      <c r="HGZ1190" s="140"/>
      <c r="HHA1190" s="140"/>
      <c r="HHB1190" s="140"/>
      <c r="HHC1190" s="140"/>
      <c r="HHD1190" s="140"/>
      <c r="HHE1190" s="140"/>
      <c r="HHF1190" s="140"/>
      <c r="HHG1190" s="140"/>
      <c r="HHH1190" s="140"/>
      <c r="HHI1190" s="140"/>
      <c r="HHJ1190" s="140"/>
      <c r="HHK1190" s="140"/>
      <c r="HHL1190" s="140"/>
      <c r="HHM1190" s="140"/>
      <c r="HHN1190" s="140"/>
      <c r="HHO1190" s="140"/>
      <c r="HHP1190" s="140"/>
      <c r="HHQ1190" s="140"/>
      <c r="HHR1190" s="140"/>
      <c r="HHS1190" s="140"/>
      <c r="HHT1190" s="140"/>
      <c r="HHU1190" s="140"/>
      <c r="HHV1190" s="140"/>
      <c r="HHW1190" s="140"/>
      <c r="HHX1190" s="140"/>
      <c r="HHY1190" s="140"/>
      <c r="HHZ1190" s="140"/>
      <c r="HIA1190" s="140"/>
      <c r="HIB1190" s="140"/>
      <c r="HIC1190" s="140"/>
      <c r="HID1190" s="140"/>
      <c r="HIE1190" s="140"/>
      <c r="HIF1190" s="140"/>
      <c r="HIG1190" s="140"/>
      <c r="HIH1190" s="140"/>
      <c r="HII1190" s="140"/>
      <c r="HIJ1190" s="140"/>
      <c r="HIK1190" s="140"/>
      <c r="HIL1190" s="140"/>
      <c r="HIM1190" s="140"/>
      <c r="HIN1190" s="140"/>
      <c r="HIO1190" s="140"/>
      <c r="HIP1190" s="140"/>
      <c r="HIQ1190" s="140"/>
      <c r="HIR1190" s="140"/>
      <c r="HIS1190" s="140"/>
      <c r="HIT1190" s="140"/>
      <c r="HIU1190" s="140"/>
      <c r="HIV1190" s="140"/>
      <c r="HIW1190" s="140"/>
      <c r="HIX1190" s="140"/>
      <c r="HIY1190" s="140"/>
      <c r="HIZ1190" s="140"/>
      <c r="HJA1190" s="140"/>
      <c r="HJB1190" s="140"/>
      <c r="HJC1190" s="140"/>
      <c r="HJD1190" s="140"/>
      <c r="HJE1190" s="140"/>
      <c r="HJF1190" s="140"/>
      <c r="HJG1190" s="140"/>
      <c r="HJH1190" s="140"/>
      <c r="HJI1190" s="140"/>
      <c r="HJJ1190" s="140"/>
      <c r="HJK1190" s="140"/>
      <c r="HJL1190" s="140"/>
      <c r="HJM1190" s="140"/>
      <c r="HJN1190" s="140"/>
      <c r="HJO1190" s="140"/>
      <c r="HJP1190" s="140"/>
      <c r="HJQ1190" s="140"/>
      <c r="HJR1190" s="140"/>
      <c r="HJS1190" s="140"/>
      <c r="HJT1190" s="140"/>
      <c r="HJU1190" s="140"/>
      <c r="HJV1190" s="140"/>
      <c r="HJW1190" s="140"/>
      <c r="HJX1190" s="140"/>
      <c r="HJY1190" s="140"/>
      <c r="HJZ1190" s="140"/>
      <c r="HKA1190" s="140"/>
      <c r="HKB1190" s="140"/>
      <c r="HKC1190" s="140"/>
      <c r="HKD1190" s="140"/>
      <c r="HKE1190" s="140"/>
      <c r="HKF1190" s="140"/>
      <c r="HKG1190" s="140"/>
      <c r="HKH1190" s="140"/>
      <c r="HKI1190" s="140"/>
      <c r="HKJ1190" s="140"/>
      <c r="HKK1190" s="140"/>
      <c r="HKL1190" s="140"/>
      <c r="HKM1190" s="140"/>
      <c r="HKN1190" s="140"/>
      <c r="HKO1190" s="140"/>
      <c r="HKP1190" s="140"/>
      <c r="HKQ1190" s="140"/>
      <c r="HKR1190" s="140"/>
      <c r="HKS1190" s="140"/>
      <c r="HKT1190" s="140"/>
      <c r="HKU1190" s="140"/>
      <c r="HKV1190" s="140"/>
      <c r="HKW1190" s="140"/>
      <c r="HKX1190" s="140"/>
      <c r="HKY1190" s="140"/>
      <c r="HKZ1190" s="140"/>
      <c r="HLA1190" s="140"/>
      <c r="HLB1190" s="140"/>
      <c r="HLC1190" s="140"/>
      <c r="HLD1190" s="140"/>
      <c r="HLE1190" s="140"/>
      <c r="HLF1190" s="140"/>
      <c r="HLG1190" s="140"/>
      <c r="HLH1190" s="140"/>
      <c r="HLI1190" s="140"/>
      <c r="HLJ1190" s="140"/>
      <c r="HLK1190" s="140"/>
      <c r="HLL1190" s="140"/>
      <c r="HLM1190" s="140"/>
      <c r="HLN1190" s="140"/>
      <c r="HLO1190" s="140"/>
      <c r="HLP1190" s="140"/>
      <c r="HLQ1190" s="140"/>
      <c r="HLR1190" s="140"/>
      <c r="HLS1190" s="140"/>
      <c r="HLT1190" s="140"/>
      <c r="HLU1190" s="140"/>
      <c r="HLV1190" s="140"/>
      <c r="HLW1190" s="140"/>
      <c r="HLX1190" s="140"/>
      <c r="HLY1190" s="140"/>
      <c r="HLZ1190" s="140"/>
      <c r="HMA1190" s="140"/>
      <c r="HMB1190" s="140"/>
      <c r="HMC1190" s="140"/>
      <c r="HMD1190" s="140"/>
      <c r="HME1190" s="140"/>
      <c r="HMF1190" s="140"/>
      <c r="HMG1190" s="140"/>
      <c r="HMH1190" s="140"/>
      <c r="HMI1190" s="140"/>
      <c r="HMJ1190" s="140"/>
      <c r="HMK1190" s="140"/>
      <c r="HML1190" s="140"/>
      <c r="HMM1190" s="140"/>
      <c r="HMN1190" s="140"/>
      <c r="HMO1190" s="140"/>
      <c r="HMP1190" s="140"/>
      <c r="HMQ1190" s="140"/>
      <c r="HMR1190" s="140"/>
      <c r="HMS1190" s="140"/>
      <c r="HMT1190" s="140"/>
      <c r="HMU1190" s="140"/>
      <c r="HMV1190" s="140"/>
      <c r="HMW1190" s="140"/>
      <c r="HMX1190" s="140"/>
      <c r="HMY1190" s="140"/>
      <c r="HMZ1190" s="140"/>
      <c r="HNA1190" s="140"/>
      <c r="HNB1190" s="140"/>
      <c r="HNC1190" s="140"/>
      <c r="HND1190" s="140"/>
      <c r="HNE1190" s="140"/>
      <c r="HNF1190" s="140"/>
      <c r="HNG1190" s="140"/>
      <c r="HNH1190" s="140"/>
      <c r="HNI1190" s="140"/>
      <c r="HNJ1190" s="140"/>
      <c r="HNK1190" s="140"/>
      <c r="HNL1190" s="140"/>
      <c r="HNM1190" s="140"/>
      <c r="HNN1190" s="140"/>
      <c r="HNO1190" s="140"/>
      <c r="HNP1190" s="140"/>
      <c r="HNQ1190" s="140"/>
      <c r="HNR1190" s="140"/>
      <c r="HNS1190" s="140"/>
      <c r="HNT1190" s="140"/>
      <c r="HNU1190" s="140"/>
      <c r="HNV1190" s="140"/>
      <c r="HNW1190" s="140"/>
      <c r="HNX1190" s="140"/>
      <c r="HNY1190" s="140"/>
      <c r="HNZ1190" s="140"/>
      <c r="HOA1190" s="140"/>
      <c r="HOB1190" s="140"/>
      <c r="HOC1190" s="140"/>
      <c r="HOD1190" s="140"/>
      <c r="HOE1190" s="140"/>
      <c r="HOF1190" s="140"/>
      <c r="HOG1190" s="140"/>
      <c r="HOH1190" s="140"/>
      <c r="HOI1190" s="140"/>
      <c r="HOJ1190" s="140"/>
      <c r="HOK1190" s="140"/>
      <c r="HOL1190" s="140"/>
      <c r="HOM1190" s="140"/>
      <c r="HON1190" s="140"/>
      <c r="HOO1190" s="140"/>
      <c r="HOP1190" s="140"/>
      <c r="HOQ1190" s="140"/>
      <c r="HOR1190" s="140"/>
      <c r="HOS1190" s="140"/>
      <c r="HOT1190" s="140"/>
      <c r="HOU1190" s="140"/>
      <c r="HOV1190" s="140"/>
      <c r="HOW1190" s="140"/>
      <c r="HOX1190" s="140"/>
      <c r="HOY1190" s="140"/>
      <c r="HOZ1190" s="140"/>
      <c r="HPA1190" s="140"/>
      <c r="HPB1190" s="140"/>
      <c r="HPC1190" s="140"/>
      <c r="HPD1190" s="140"/>
      <c r="HPE1190" s="140"/>
      <c r="HPF1190" s="140"/>
      <c r="HPG1190" s="140"/>
      <c r="HPH1190" s="140"/>
      <c r="HPI1190" s="140"/>
      <c r="HPJ1190" s="140"/>
      <c r="HPK1190" s="140"/>
      <c r="HPL1190" s="140"/>
      <c r="HPM1190" s="140"/>
      <c r="HPN1190" s="140"/>
      <c r="HPO1190" s="140"/>
      <c r="HPP1190" s="140"/>
      <c r="HPQ1190" s="140"/>
      <c r="HPR1190" s="140"/>
      <c r="HPS1190" s="140"/>
      <c r="HPT1190" s="140"/>
      <c r="HPU1190" s="140"/>
      <c r="HPV1190" s="140"/>
      <c r="HPW1190" s="140"/>
      <c r="HPX1190" s="140"/>
      <c r="HPY1190" s="140"/>
      <c r="HPZ1190" s="140"/>
      <c r="HQA1190" s="140"/>
      <c r="HQB1190" s="140"/>
      <c r="HQC1190" s="140"/>
      <c r="HQD1190" s="140"/>
      <c r="HQE1190" s="140"/>
      <c r="HQF1190" s="140"/>
      <c r="HQG1190" s="140"/>
      <c r="HQH1190" s="140"/>
      <c r="HQI1190" s="140"/>
      <c r="HQJ1190" s="140"/>
      <c r="HQK1190" s="140"/>
      <c r="HQL1190" s="140"/>
      <c r="HQM1190" s="140"/>
      <c r="HQN1190" s="140"/>
      <c r="HQO1190" s="140"/>
      <c r="HQP1190" s="140"/>
      <c r="HQQ1190" s="140"/>
      <c r="HQR1190" s="140"/>
      <c r="HQS1190" s="140"/>
      <c r="HQT1190" s="140"/>
      <c r="HQU1190" s="140"/>
      <c r="HQV1190" s="140"/>
      <c r="HQW1190" s="140"/>
      <c r="HQX1190" s="140"/>
      <c r="HQY1190" s="140"/>
      <c r="HQZ1190" s="140"/>
      <c r="HRA1190" s="140"/>
      <c r="HRB1190" s="140"/>
      <c r="HRC1190" s="140"/>
      <c r="HRD1190" s="140"/>
      <c r="HRE1190" s="140"/>
      <c r="HRF1190" s="140"/>
      <c r="HRG1190" s="140"/>
      <c r="HRH1190" s="140"/>
      <c r="HRI1190" s="140"/>
      <c r="HRJ1190" s="140"/>
      <c r="HRK1190" s="140"/>
      <c r="HRL1190" s="140"/>
      <c r="HRM1190" s="140"/>
      <c r="HRN1190" s="140"/>
      <c r="HRO1190" s="140"/>
      <c r="HRP1190" s="140"/>
      <c r="HRQ1190" s="140"/>
      <c r="HRR1190" s="140"/>
      <c r="HRS1190" s="140"/>
      <c r="HRT1190" s="140"/>
      <c r="HRU1190" s="140"/>
      <c r="HRV1190" s="140"/>
      <c r="HRW1190" s="140"/>
      <c r="HRX1190" s="140"/>
      <c r="HRY1190" s="140"/>
      <c r="HRZ1190" s="140"/>
      <c r="HSA1190" s="140"/>
      <c r="HSB1190" s="140"/>
      <c r="HSC1190" s="140"/>
      <c r="HSD1190" s="140"/>
      <c r="HSE1190" s="140"/>
      <c r="HSF1190" s="140"/>
      <c r="HSG1190" s="140"/>
      <c r="HSH1190" s="140"/>
      <c r="HSI1190" s="140"/>
      <c r="HSJ1190" s="140"/>
      <c r="HSK1190" s="140"/>
      <c r="HSL1190" s="140"/>
      <c r="HSM1190" s="140"/>
      <c r="HSN1190" s="140"/>
      <c r="HSO1190" s="140"/>
      <c r="HSP1190" s="140"/>
      <c r="HSQ1190" s="140"/>
      <c r="HSR1190" s="140"/>
      <c r="HSS1190" s="140"/>
      <c r="HST1190" s="140"/>
      <c r="HSU1190" s="140"/>
      <c r="HSV1190" s="140"/>
      <c r="HSW1190" s="140"/>
      <c r="HSX1190" s="140"/>
      <c r="HSY1190" s="140"/>
      <c r="HSZ1190" s="140"/>
      <c r="HTA1190" s="140"/>
      <c r="HTB1190" s="140"/>
      <c r="HTC1190" s="140"/>
      <c r="HTD1190" s="140"/>
      <c r="HTE1190" s="140"/>
      <c r="HTF1190" s="140"/>
      <c r="HTG1190" s="140"/>
      <c r="HTH1190" s="140"/>
      <c r="HTI1190" s="140"/>
      <c r="HTJ1190" s="140"/>
      <c r="HTK1190" s="140"/>
      <c r="HTL1190" s="140"/>
      <c r="HTM1190" s="140"/>
      <c r="HTN1190" s="140"/>
      <c r="HTO1190" s="140"/>
      <c r="HTP1190" s="140"/>
      <c r="HTQ1190" s="140"/>
      <c r="HTR1190" s="140"/>
      <c r="HTS1190" s="140"/>
      <c r="HTT1190" s="140"/>
      <c r="HTU1190" s="140"/>
      <c r="HTV1190" s="140"/>
      <c r="HTW1190" s="140"/>
      <c r="HTX1190" s="140"/>
      <c r="HTY1190" s="140"/>
      <c r="HTZ1190" s="140"/>
      <c r="HUA1190" s="140"/>
      <c r="HUB1190" s="140"/>
      <c r="HUC1190" s="140"/>
      <c r="HUD1190" s="140"/>
      <c r="HUE1190" s="140"/>
      <c r="HUF1190" s="140"/>
      <c r="HUG1190" s="140"/>
      <c r="HUH1190" s="140"/>
      <c r="HUI1190" s="140"/>
      <c r="HUJ1190" s="140"/>
      <c r="HUK1190" s="140"/>
      <c r="HUL1190" s="140"/>
      <c r="HUM1190" s="140"/>
      <c r="HUN1190" s="140"/>
      <c r="HUO1190" s="140"/>
      <c r="HUP1190" s="140"/>
      <c r="HUQ1190" s="140"/>
      <c r="HUR1190" s="140"/>
      <c r="HUS1190" s="140"/>
      <c r="HUT1190" s="140"/>
      <c r="HUU1190" s="140"/>
      <c r="HUV1190" s="140"/>
      <c r="HUW1190" s="140"/>
      <c r="HUX1190" s="140"/>
      <c r="HUY1190" s="140"/>
      <c r="HUZ1190" s="140"/>
      <c r="HVA1190" s="140"/>
      <c r="HVB1190" s="140"/>
      <c r="HVC1190" s="140"/>
      <c r="HVD1190" s="140"/>
      <c r="HVE1190" s="140"/>
      <c r="HVF1190" s="140"/>
      <c r="HVG1190" s="140"/>
      <c r="HVH1190" s="140"/>
      <c r="HVI1190" s="140"/>
      <c r="HVJ1190" s="140"/>
      <c r="HVK1190" s="140"/>
      <c r="HVL1190" s="140"/>
      <c r="HVM1190" s="140"/>
      <c r="HVN1190" s="140"/>
      <c r="HVO1190" s="140"/>
      <c r="HVP1190" s="140"/>
      <c r="HVQ1190" s="140"/>
      <c r="HVR1190" s="140"/>
      <c r="HVS1190" s="140"/>
      <c r="HVT1190" s="140"/>
      <c r="HVU1190" s="140"/>
      <c r="HVV1190" s="140"/>
      <c r="HVW1190" s="140"/>
      <c r="HVX1190" s="140"/>
      <c r="HVY1190" s="140"/>
      <c r="HVZ1190" s="140"/>
      <c r="HWA1190" s="140"/>
      <c r="HWB1190" s="140"/>
      <c r="HWC1190" s="140"/>
      <c r="HWD1190" s="140"/>
      <c r="HWE1190" s="140"/>
      <c r="HWF1190" s="140"/>
      <c r="HWG1190" s="140"/>
      <c r="HWH1190" s="140"/>
      <c r="HWI1190" s="140"/>
      <c r="HWJ1190" s="140"/>
      <c r="HWK1190" s="140"/>
      <c r="HWL1190" s="140"/>
      <c r="HWM1190" s="140"/>
      <c r="HWN1190" s="140"/>
      <c r="HWO1190" s="140"/>
      <c r="HWP1190" s="140"/>
      <c r="HWQ1190" s="140"/>
      <c r="HWR1190" s="140"/>
      <c r="HWS1190" s="140"/>
      <c r="HWT1190" s="140"/>
      <c r="HWU1190" s="140"/>
      <c r="HWV1190" s="140"/>
      <c r="HWW1190" s="140"/>
      <c r="HWX1190" s="140"/>
      <c r="HWY1190" s="140"/>
      <c r="HWZ1190" s="140"/>
      <c r="HXA1190" s="140"/>
      <c r="HXB1190" s="140"/>
      <c r="HXC1190" s="140"/>
      <c r="HXD1190" s="140"/>
      <c r="HXE1190" s="140"/>
      <c r="HXF1190" s="140"/>
      <c r="HXG1190" s="140"/>
      <c r="HXH1190" s="140"/>
      <c r="HXI1190" s="140"/>
      <c r="HXJ1190" s="140"/>
      <c r="HXK1190" s="140"/>
      <c r="HXL1190" s="140"/>
      <c r="HXM1190" s="140"/>
      <c r="HXN1190" s="140"/>
      <c r="HXO1190" s="140"/>
      <c r="HXP1190" s="140"/>
      <c r="HXQ1190" s="140"/>
      <c r="HXR1190" s="140"/>
      <c r="HXS1190" s="140"/>
      <c r="HXT1190" s="140"/>
      <c r="HXU1190" s="140"/>
      <c r="HXV1190" s="140"/>
      <c r="HXW1190" s="140"/>
      <c r="HXX1190" s="140"/>
      <c r="HXY1190" s="140"/>
      <c r="HXZ1190" s="140"/>
      <c r="HYA1190" s="140"/>
      <c r="HYB1190" s="140"/>
      <c r="HYC1190" s="140"/>
      <c r="HYD1190" s="140"/>
      <c r="HYE1190" s="140"/>
      <c r="HYF1190" s="140"/>
      <c r="HYG1190" s="140"/>
      <c r="HYH1190" s="140"/>
      <c r="HYI1190" s="140"/>
      <c r="HYJ1190" s="140"/>
      <c r="HYK1190" s="140"/>
      <c r="HYL1190" s="140"/>
      <c r="HYM1190" s="140"/>
      <c r="HYN1190" s="140"/>
      <c r="HYO1190" s="140"/>
      <c r="HYP1190" s="140"/>
      <c r="HYQ1190" s="140"/>
      <c r="HYR1190" s="140"/>
      <c r="HYS1190" s="140"/>
      <c r="HYT1190" s="140"/>
      <c r="HYU1190" s="140"/>
      <c r="HYV1190" s="140"/>
      <c r="HYW1190" s="140"/>
      <c r="HYX1190" s="140"/>
      <c r="HYY1190" s="140"/>
      <c r="HYZ1190" s="140"/>
      <c r="HZA1190" s="140"/>
      <c r="HZB1190" s="140"/>
      <c r="HZC1190" s="140"/>
      <c r="HZD1190" s="140"/>
      <c r="HZE1190" s="140"/>
      <c r="HZF1190" s="140"/>
      <c r="HZG1190" s="140"/>
      <c r="HZH1190" s="140"/>
      <c r="HZI1190" s="140"/>
      <c r="HZJ1190" s="140"/>
      <c r="HZK1190" s="140"/>
      <c r="HZL1190" s="140"/>
      <c r="HZM1190" s="140"/>
      <c r="HZN1190" s="140"/>
      <c r="HZO1190" s="140"/>
      <c r="HZP1190" s="140"/>
      <c r="HZQ1190" s="140"/>
      <c r="HZR1190" s="140"/>
      <c r="HZS1190" s="140"/>
      <c r="HZT1190" s="140"/>
      <c r="HZU1190" s="140"/>
      <c r="HZV1190" s="140"/>
      <c r="HZW1190" s="140"/>
      <c r="HZX1190" s="140"/>
      <c r="HZY1190" s="140"/>
      <c r="HZZ1190" s="140"/>
      <c r="IAA1190" s="140"/>
      <c r="IAB1190" s="140"/>
      <c r="IAC1190" s="140"/>
      <c r="IAD1190" s="140"/>
      <c r="IAE1190" s="140"/>
      <c r="IAF1190" s="140"/>
      <c r="IAG1190" s="140"/>
      <c r="IAH1190" s="140"/>
      <c r="IAI1190" s="140"/>
      <c r="IAJ1190" s="140"/>
      <c r="IAK1190" s="140"/>
      <c r="IAL1190" s="140"/>
      <c r="IAM1190" s="140"/>
      <c r="IAN1190" s="140"/>
      <c r="IAO1190" s="140"/>
      <c r="IAP1190" s="140"/>
      <c r="IAQ1190" s="140"/>
      <c r="IAR1190" s="140"/>
      <c r="IAS1190" s="140"/>
      <c r="IAT1190" s="140"/>
      <c r="IAU1190" s="140"/>
      <c r="IAV1190" s="140"/>
      <c r="IAW1190" s="140"/>
      <c r="IAX1190" s="140"/>
      <c r="IAY1190" s="140"/>
      <c r="IAZ1190" s="140"/>
      <c r="IBA1190" s="140"/>
      <c r="IBB1190" s="140"/>
      <c r="IBC1190" s="140"/>
      <c r="IBD1190" s="140"/>
      <c r="IBE1190" s="140"/>
      <c r="IBF1190" s="140"/>
      <c r="IBG1190" s="140"/>
      <c r="IBH1190" s="140"/>
      <c r="IBI1190" s="140"/>
      <c r="IBJ1190" s="140"/>
      <c r="IBK1190" s="140"/>
      <c r="IBL1190" s="140"/>
      <c r="IBM1190" s="140"/>
      <c r="IBN1190" s="140"/>
      <c r="IBO1190" s="140"/>
      <c r="IBP1190" s="140"/>
      <c r="IBQ1190" s="140"/>
      <c r="IBR1190" s="140"/>
      <c r="IBS1190" s="140"/>
      <c r="IBT1190" s="140"/>
      <c r="IBU1190" s="140"/>
      <c r="IBV1190" s="140"/>
      <c r="IBW1190" s="140"/>
      <c r="IBX1190" s="140"/>
      <c r="IBY1190" s="140"/>
      <c r="IBZ1190" s="140"/>
      <c r="ICA1190" s="140"/>
      <c r="ICB1190" s="140"/>
      <c r="ICC1190" s="140"/>
      <c r="ICD1190" s="140"/>
      <c r="ICE1190" s="140"/>
      <c r="ICF1190" s="140"/>
      <c r="ICG1190" s="140"/>
      <c r="ICH1190" s="140"/>
      <c r="ICI1190" s="140"/>
      <c r="ICJ1190" s="140"/>
      <c r="ICK1190" s="140"/>
      <c r="ICL1190" s="140"/>
      <c r="ICM1190" s="140"/>
      <c r="ICN1190" s="140"/>
      <c r="ICO1190" s="140"/>
      <c r="ICP1190" s="140"/>
      <c r="ICQ1190" s="140"/>
      <c r="ICR1190" s="140"/>
      <c r="ICS1190" s="140"/>
      <c r="ICT1190" s="140"/>
      <c r="ICU1190" s="140"/>
      <c r="ICV1190" s="140"/>
      <c r="ICW1190" s="140"/>
      <c r="ICX1190" s="140"/>
      <c r="ICY1190" s="140"/>
      <c r="ICZ1190" s="140"/>
      <c r="IDA1190" s="140"/>
      <c r="IDB1190" s="140"/>
      <c r="IDC1190" s="140"/>
      <c r="IDD1190" s="140"/>
      <c r="IDE1190" s="140"/>
      <c r="IDF1190" s="140"/>
      <c r="IDG1190" s="140"/>
      <c r="IDH1190" s="140"/>
      <c r="IDI1190" s="140"/>
      <c r="IDJ1190" s="140"/>
      <c r="IDK1190" s="140"/>
      <c r="IDL1190" s="140"/>
      <c r="IDM1190" s="140"/>
      <c r="IDN1190" s="140"/>
      <c r="IDO1190" s="140"/>
      <c r="IDP1190" s="140"/>
      <c r="IDQ1190" s="140"/>
      <c r="IDR1190" s="140"/>
      <c r="IDS1190" s="140"/>
      <c r="IDT1190" s="140"/>
      <c r="IDU1190" s="140"/>
      <c r="IDV1190" s="140"/>
      <c r="IDW1190" s="140"/>
      <c r="IDX1190" s="140"/>
      <c r="IDY1190" s="140"/>
      <c r="IDZ1190" s="140"/>
      <c r="IEA1190" s="140"/>
      <c r="IEB1190" s="140"/>
      <c r="IEC1190" s="140"/>
      <c r="IED1190" s="140"/>
      <c r="IEE1190" s="140"/>
      <c r="IEF1190" s="140"/>
      <c r="IEG1190" s="140"/>
      <c r="IEH1190" s="140"/>
      <c r="IEI1190" s="140"/>
      <c r="IEJ1190" s="140"/>
      <c r="IEK1190" s="140"/>
      <c r="IEL1190" s="140"/>
      <c r="IEM1190" s="140"/>
      <c r="IEN1190" s="140"/>
      <c r="IEO1190" s="140"/>
      <c r="IEP1190" s="140"/>
      <c r="IEQ1190" s="140"/>
      <c r="IER1190" s="140"/>
      <c r="IES1190" s="140"/>
      <c r="IET1190" s="140"/>
      <c r="IEU1190" s="140"/>
      <c r="IEV1190" s="140"/>
      <c r="IEW1190" s="140"/>
      <c r="IEX1190" s="140"/>
      <c r="IEY1190" s="140"/>
      <c r="IEZ1190" s="140"/>
      <c r="IFA1190" s="140"/>
      <c r="IFB1190" s="140"/>
      <c r="IFC1190" s="140"/>
      <c r="IFD1190" s="140"/>
      <c r="IFE1190" s="140"/>
      <c r="IFF1190" s="140"/>
      <c r="IFG1190" s="140"/>
      <c r="IFH1190" s="140"/>
      <c r="IFI1190" s="140"/>
      <c r="IFJ1190" s="140"/>
      <c r="IFK1190" s="140"/>
      <c r="IFL1190" s="140"/>
      <c r="IFM1190" s="140"/>
      <c r="IFN1190" s="140"/>
      <c r="IFO1190" s="140"/>
      <c r="IFP1190" s="140"/>
      <c r="IFQ1190" s="140"/>
      <c r="IFR1190" s="140"/>
      <c r="IFS1190" s="140"/>
      <c r="IFT1190" s="140"/>
      <c r="IFU1190" s="140"/>
      <c r="IFV1190" s="140"/>
      <c r="IFW1190" s="140"/>
      <c r="IFX1190" s="140"/>
      <c r="IFY1190" s="140"/>
      <c r="IFZ1190" s="140"/>
      <c r="IGA1190" s="140"/>
      <c r="IGB1190" s="140"/>
      <c r="IGC1190" s="140"/>
      <c r="IGD1190" s="140"/>
      <c r="IGE1190" s="140"/>
      <c r="IGF1190" s="140"/>
      <c r="IGG1190" s="140"/>
      <c r="IGH1190" s="140"/>
      <c r="IGI1190" s="140"/>
      <c r="IGJ1190" s="140"/>
      <c r="IGK1190" s="140"/>
      <c r="IGL1190" s="140"/>
      <c r="IGM1190" s="140"/>
      <c r="IGN1190" s="140"/>
      <c r="IGO1190" s="140"/>
      <c r="IGP1190" s="140"/>
      <c r="IGQ1190" s="140"/>
      <c r="IGR1190" s="140"/>
      <c r="IGS1190" s="140"/>
      <c r="IGT1190" s="140"/>
      <c r="IGU1190" s="140"/>
      <c r="IGV1190" s="140"/>
      <c r="IGW1190" s="140"/>
      <c r="IGX1190" s="140"/>
      <c r="IGY1190" s="140"/>
      <c r="IGZ1190" s="140"/>
      <c r="IHA1190" s="140"/>
      <c r="IHB1190" s="140"/>
      <c r="IHC1190" s="140"/>
      <c r="IHD1190" s="140"/>
      <c r="IHE1190" s="140"/>
      <c r="IHF1190" s="140"/>
      <c r="IHG1190" s="140"/>
      <c r="IHH1190" s="140"/>
      <c r="IHI1190" s="140"/>
      <c r="IHJ1190" s="140"/>
      <c r="IHK1190" s="140"/>
      <c r="IHL1190" s="140"/>
      <c r="IHM1190" s="140"/>
      <c r="IHN1190" s="140"/>
      <c r="IHO1190" s="140"/>
      <c r="IHP1190" s="140"/>
      <c r="IHQ1190" s="140"/>
      <c r="IHR1190" s="140"/>
      <c r="IHS1190" s="140"/>
      <c r="IHT1190" s="140"/>
      <c r="IHU1190" s="140"/>
      <c r="IHV1190" s="140"/>
      <c r="IHW1190" s="140"/>
      <c r="IHX1190" s="140"/>
      <c r="IHY1190" s="140"/>
      <c r="IHZ1190" s="140"/>
      <c r="IIA1190" s="140"/>
      <c r="IIB1190" s="140"/>
      <c r="IIC1190" s="140"/>
      <c r="IID1190" s="140"/>
      <c r="IIE1190" s="140"/>
      <c r="IIF1190" s="140"/>
      <c r="IIG1190" s="140"/>
      <c r="IIH1190" s="140"/>
      <c r="III1190" s="140"/>
      <c r="IIJ1190" s="140"/>
      <c r="IIK1190" s="140"/>
      <c r="IIL1190" s="140"/>
      <c r="IIM1190" s="140"/>
      <c r="IIN1190" s="140"/>
      <c r="IIO1190" s="140"/>
      <c r="IIP1190" s="140"/>
      <c r="IIQ1190" s="140"/>
      <c r="IIR1190" s="140"/>
      <c r="IIS1190" s="140"/>
      <c r="IIT1190" s="140"/>
      <c r="IIU1190" s="140"/>
      <c r="IIV1190" s="140"/>
      <c r="IIW1190" s="140"/>
      <c r="IIX1190" s="140"/>
      <c r="IIY1190" s="140"/>
      <c r="IIZ1190" s="140"/>
      <c r="IJA1190" s="140"/>
      <c r="IJB1190" s="140"/>
      <c r="IJC1190" s="140"/>
      <c r="IJD1190" s="140"/>
      <c r="IJE1190" s="140"/>
      <c r="IJF1190" s="140"/>
      <c r="IJG1190" s="140"/>
      <c r="IJH1190" s="140"/>
      <c r="IJI1190" s="140"/>
      <c r="IJJ1190" s="140"/>
      <c r="IJK1190" s="140"/>
      <c r="IJL1190" s="140"/>
      <c r="IJM1190" s="140"/>
      <c r="IJN1190" s="140"/>
      <c r="IJO1190" s="140"/>
      <c r="IJP1190" s="140"/>
      <c r="IJQ1190" s="140"/>
      <c r="IJR1190" s="140"/>
      <c r="IJS1190" s="140"/>
      <c r="IJT1190" s="140"/>
      <c r="IJU1190" s="140"/>
      <c r="IJV1190" s="140"/>
      <c r="IJW1190" s="140"/>
      <c r="IJX1190" s="140"/>
      <c r="IJY1190" s="140"/>
      <c r="IJZ1190" s="140"/>
      <c r="IKA1190" s="140"/>
      <c r="IKB1190" s="140"/>
      <c r="IKC1190" s="140"/>
      <c r="IKD1190" s="140"/>
      <c r="IKE1190" s="140"/>
      <c r="IKF1190" s="140"/>
      <c r="IKG1190" s="140"/>
      <c r="IKH1190" s="140"/>
      <c r="IKI1190" s="140"/>
      <c r="IKJ1190" s="140"/>
      <c r="IKK1190" s="140"/>
      <c r="IKL1190" s="140"/>
      <c r="IKM1190" s="140"/>
      <c r="IKN1190" s="140"/>
      <c r="IKO1190" s="140"/>
      <c r="IKP1190" s="140"/>
      <c r="IKQ1190" s="140"/>
      <c r="IKR1190" s="140"/>
      <c r="IKS1190" s="140"/>
      <c r="IKT1190" s="140"/>
      <c r="IKU1190" s="140"/>
      <c r="IKV1190" s="140"/>
      <c r="IKW1190" s="140"/>
      <c r="IKX1190" s="140"/>
      <c r="IKY1190" s="140"/>
      <c r="IKZ1190" s="140"/>
      <c r="ILA1190" s="140"/>
      <c r="ILB1190" s="140"/>
      <c r="ILC1190" s="140"/>
      <c r="ILD1190" s="140"/>
      <c r="ILE1190" s="140"/>
      <c r="ILF1190" s="140"/>
      <c r="ILG1190" s="140"/>
      <c r="ILH1190" s="140"/>
      <c r="ILI1190" s="140"/>
      <c r="ILJ1190" s="140"/>
      <c r="ILK1190" s="140"/>
      <c r="ILL1190" s="140"/>
      <c r="ILM1190" s="140"/>
      <c r="ILN1190" s="140"/>
      <c r="ILO1190" s="140"/>
      <c r="ILP1190" s="140"/>
      <c r="ILQ1190" s="140"/>
      <c r="ILR1190" s="140"/>
      <c r="ILS1190" s="140"/>
      <c r="ILT1190" s="140"/>
      <c r="ILU1190" s="140"/>
      <c r="ILV1190" s="140"/>
      <c r="ILW1190" s="140"/>
      <c r="ILX1190" s="140"/>
      <c r="ILY1190" s="140"/>
      <c r="ILZ1190" s="140"/>
      <c r="IMA1190" s="140"/>
      <c r="IMB1190" s="140"/>
      <c r="IMC1190" s="140"/>
      <c r="IMD1190" s="140"/>
      <c r="IME1190" s="140"/>
      <c r="IMF1190" s="140"/>
      <c r="IMG1190" s="140"/>
      <c r="IMH1190" s="140"/>
      <c r="IMI1190" s="140"/>
      <c r="IMJ1190" s="140"/>
      <c r="IMK1190" s="140"/>
      <c r="IML1190" s="140"/>
      <c r="IMM1190" s="140"/>
      <c r="IMN1190" s="140"/>
      <c r="IMO1190" s="140"/>
      <c r="IMP1190" s="140"/>
      <c r="IMQ1190" s="140"/>
      <c r="IMR1190" s="140"/>
      <c r="IMS1190" s="140"/>
      <c r="IMT1190" s="140"/>
      <c r="IMU1190" s="140"/>
      <c r="IMV1190" s="140"/>
      <c r="IMW1190" s="140"/>
      <c r="IMX1190" s="140"/>
      <c r="IMY1190" s="140"/>
      <c r="IMZ1190" s="140"/>
      <c r="INA1190" s="140"/>
      <c r="INB1190" s="140"/>
      <c r="INC1190" s="140"/>
      <c r="IND1190" s="140"/>
      <c r="INE1190" s="140"/>
      <c r="INF1190" s="140"/>
      <c r="ING1190" s="140"/>
      <c r="INH1190" s="140"/>
      <c r="INI1190" s="140"/>
      <c r="INJ1190" s="140"/>
      <c r="INK1190" s="140"/>
      <c r="INL1190" s="140"/>
      <c r="INM1190" s="140"/>
      <c r="INN1190" s="140"/>
      <c r="INO1190" s="140"/>
      <c r="INP1190" s="140"/>
      <c r="INQ1190" s="140"/>
      <c r="INR1190" s="140"/>
      <c r="INS1190" s="140"/>
      <c r="INT1190" s="140"/>
      <c r="INU1190" s="140"/>
      <c r="INV1190" s="140"/>
      <c r="INW1190" s="140"/>
      <c r="INX1190" s="140"/>
      <c r="INY1190" s="140"/>
      <c r="INZ1190" s="140"/>
      <c r="IOA1190" s="140"/>
      <c r="IOB1190" s="140"/>
      <c r="IOC1190" s="140"/>
      <c r="IOD1190" s="140"/>
      <c r="IOE1190" s="140"/>
      <c r="IOF1190" s="140"/>
      <c r="IOG1190" s="140"/>
      <c r="IOH1190" s="140"/>
      <c r="IOI1190" s="140"/>
      <c r="IOJ1190" s="140"/>
      <c r="IOK1190" s="140"/>
      <c r="IOL1190" s="140"/>
      <c r="IOM1190" s="140"/>
      <c r="ION1190" s="140"/>
      <c r="IOO1190" s="140"/>
      <c r="IOP1190" s="140"/>
      <c r="IOQ1190" s="140"/>
      <c r="IOR1190" s="140"/>
      <c r="IOS1190" s="140"/>
      <c r="IOT1190" s="140"/>
      <c r="IOU1190" s="140"/>
      <c r="IOV1190" s="140"/>
      <c r="IOW1190" s="140"/>
      <c r="IOX1190" s="140"/>
      <c r="IOY1190" s="140"/>
      <c r="IOZ1190" s="140"/>
      <c r="IPA1190" s="140"/>
      <c r="IPB1190" s="140"/>
      <c r="IPC1190" s="140"/>
      <c r="IPD1190" s="140"/>
      <c r="IPE1190" s="140"/>
      <c r="IPF1190" s="140"/>
      <c r="IPG1190" s="140"/>
      <c r="IPH1190" s="140"/>
      <c r="IPI1190" s="140"/>
      <c r="IPJ1190" s="140"/>
      <c r="IPK1190" s="140"/>
      <c r="IPL1190" s="140"/>
      <c r="IPM1190" s="140"/>
      <c r="IPN1190" s="140"/>
      <c r="IPO1190" s="140"/>
      <c r="IPP1190" s="140"/>
      <c r="IPQ1190" s="140"/>
      <c r="IPR1190" s="140"/>
      <c r="IPS1190" s="140"/>
      <c r="IPT1190" s="140"/>
      <c r="IPU1190" s="140"/>
      <c r="IPV1190" s="140"/>
      <c r="IPW1190" s="140"/>
      <c r="IPX1190" s="140"/>
      <c r="IPY1190" s="140"/>
      <c r="IPZ1190" s="140"/>
      <c r="IQA1190" s="140"/>
      <c r="IQB1190" s="140"/>
      <c r="IQC1190" s="140"/>
      <c r="IQD1190" s="140"/>
      <c r="IQE1190" s="140"/>
      <c r="IQF1190" s="140"/>
      <c r="IQG1190" s="140"/>
      <c r="IQH1190" s="140"/>
      <c r="IQI1190" s="140"/>
      <c r="IQJ1190" s="140"/>
      <c r="IQK1190" s="140"/>
      <c r="IQL1190" s="140"/>
      <c r="IQM1190" s="140"/>
      <c r="IQN1190" s="140"/>
      <c r="IQO1190" s="140"/>
      <c r="IQP1190" s="140"/>
      <c r="IQQ1190" s="140"/>
      <c r="IQR1190" s="140"/>
      <c r="IQS1190" s="140"/>
      <c r="IQT1190" s="140"/>
      <c r="IQU1190" s="140"/>
      <c r="IQV1190" s="140"/>
      <c r="IQW1190" s="140"/>
      <c r="IQX1190" s="140"/>
      <c r="IQY1190" s="140"/>
      <c r="IQZ1190" s="140"/>
      <c r="IRA1190" s="140"/>
      <c r="IRB1190" s="140"/>
      <c r="IRC1190" s="140"/>
      <c r="IRD1190" s="140"/>
      <c r="IRE1190" s="140"/>
      <c r="IRF1190" s="140"/>
      <c r="IRG1190" s="140"/>
      <c r="IRH1190" s="140"/>
      <c r="IRI1190" s="140"/>
      <c r="IRJ1190" s="140"/>
      <c r="IRK1190" s="140"/>
      <c r="IRL1190" s="140"/>
      <c r="IRM1190" s="140"/>
      <c r="IRN1190" s="140"/>
      <c r="IRO1190" s="140"/>
      <c r="IRP1190" s="140"/>
      <c r="IRQ1190" s="140"/>
      <c r="IRR1190" s="140"/>
      <c r="IRS1190" s="140"/>
      <c r="IRT1190" s="140"/>
      <c r="IRU1190" s="140"/>
      <c r="IRV1190" s="140"/>
      <c r="IRW1190" s="140"/>
      <c r="IRX1190" s="140"/>
      <c r="IRY1190" s="140"/>
      <c r="IRZ1190" s="140"/>
      <c r="ISA1190" s="140"/>
      <c r="ISB1190" s="140"/>
      <c r="ISC1190" s="140"/>
      <c r="ISD1190" s="140"/>
      <c r="ISE1190" s="140"/>
      <c r="ISF1190" s="140"/>
      <c r="ISG1190" s="140"/>
      <c r="ISH1190" s="140"/>
      <c r="ISI1190" s="140"/>
      <c r="ISJ1190" s="140"/>
      <c r="ISK1190" s="140"/>
      <c r="ISL1190" s="140"/>
      <c r="ISM1190" s="140"/>
      <c r="ISN1190" s="140"/>
      <c r="ISO1190" s="140"/>
      <c r="ISP1190" s="140"/>
      <c r="ISQ1190" s="140"/>
      <c r="ISR1190" s="140"/>
      <c r="ISS1190" s="140"/>
      <c r="IST1190" s="140"/>
      <c r="ISU1190" s="140"/>
      <c r="ISV1190" s="140"/>
      <c r="ISW1190" s="140"/>
      <c r="ISX1190" s="140"/>
      <c r="ISY1190" s="140"/>
      <c r="ISZ1190" s="140"/>
      <c r="ITA1190" s="140"/>
      <c r="ITB1190" s="140"/>
      <c r="ITC1190" s="140"/>
      <c r="ITD1190" s="140"/>
      <c r="ITE1190" s="140"/>
      <c r="ITF1190" s="140"/>
      <c r="ITG1190" s="140"/>
      <c r="ITH1190" s="140"/>
      <c r="ITI1190" s="140"/>
      <c r="ITJ1190" s="140"/>
      <c r="ITK1190" s="140"/>
      <c r="ITL1190" s="140"/>
      <c r="ITM1190" s="140"/>
      <c r="ITN1190" s="140"/>
      <c r="ITO1190" s="140"/>
      <c r="ITP1190" s="140"/>
      <c r="ITQ1190" s="140"/>
      <c r="ITR1190" s="140"/>
      <c r="ITS1190" s="140"/>
      <c r="ITT1190" s="140"/>
      <c r="ITU1190" s="140"/>
      <c r="ITV1190" s="140"/>
      <c r="ITW1190" s="140"/>
      <c r="ITX1190" s="140"/>
      <c r="ITY1190" s="140"/>
      <c r="ITZ1190" s="140"/>
      <c r="IUA1190" s="140"/>
      <c r="IUB1190" s="140"/>
      <c r="IUC1190" s="140"/>
      <c r="IUD1190" s="140"/>
      <c r="IUE1190" s="140"/>
      <c r="IUF1190" s="140"/>
      <c r="IUG1190" s="140"/>
      <c r="IUH1190" s="140"/>
      <c r="IUI1190" s="140"/>
      <c r="IUJ1190" s="140"/>
      <c r="IUK1190" s="140"/>
      <c r="IUL1190" s="140"/>
      <c r="IUM1190" s="140"/>
      <c r="IUN1190" s="140"/>
      <c r="IUO1190" s="140"/>
      <c r="IUP1190" s="140"/>
      <c r="IUQ1190" s="140"/>
      <c r="IUR1190" s="140"/>
      <c r="IUS1190" s="140"/>
      <c r="IUT1190" s="140"/>
      <c r="IUU1190" s="140"/>
      <c r="IUV1190" s="140"/>
      <c r="IUW1190" s="140"/>
      <c r="IUX1190" s="140"/>
      <c r="IUY1190" s="140"/>
      <c r="IUZ1190" s="140"/>
      <c r="IVA1190" s="140"/>
      <c r="IVB1190" s="140"/>
      <c r="IVC1190" s="140"/>
      <c r="IVD1190" s="140"/>
      <c r="IVE1190" s="140"/>
      <c r="IVF1190" s="140"/>
      <c r="IVG1190" s="140"/>
      <c r="IVH1190" s="140"/>
      <c r="IVI1190" s="140"/>
      <c r="IVJ1190" s="140"/>
      <c r="IVK1190" s="140"/>
      <c r="IVL1190" s="140"/>
      <c r="IVM1190" s="140"/>
      <c r="IVN1190" s="140"/>
      <c r="IVO1190" s="140"/>
      <c r="IVP1190" s="140"/>
      <c r="IVQ1190" s="140"/>
      <c r="IVR1190" s="140"/>
      <c r="IVS1190" s="140"/>
      <c r="IVT1190" s="140"/>
      <c r="IVU1190" s="140"/>
      <c r="IVV1190" s="140"/>
      <c r="IVW1190" s="140"/>
      <c r="IVX1190" s="140"/>
      <c r="IVY1190" s="140"/>
      <c r="IVZ1190" s="140"/>
      <c r="IWA1190" s="140"/>
      <c r="IWB1190" s="140"/>
      <c r="IWC1190" s="140"/>
      <c r="IWD1190" s="140"/>
      <c r="IWE1190" s="140"/>
      <c r="IWF1190" s="140"/>
      <c r="IWG1190" s="140"/>
      <c r="IWH1190" s="140"/>
      <c r="IWI1190" s="140"/>
      <c r="IWJ1190" s="140"/>
      <c r="IWK1190" s="140"/>
      <c r="IWL1190" s="140"/>
      <c r="IWM1190" s="140"/>
      <c r="IWN1190" s="140"/>
      <c r="IWO1190" s="140"/>
      <c r="IWP1190" s="140"/>
      <c r="IWQ1190" s="140"/>
      <c r="IWR1190" s="140"/>
      <c r="IWS1190" s="140"/>
      <c r="IWT1190" s="140"/>
      <c r="IWU1190" s="140"/>
      <c r="IWV1190" s="140"/>
      <c r="IWW1190" s="140"/>
      <c r="IWX1190" s="140"/>
      <c r="IWY1190" s="140"/>
      <c r="IWZ1190" s="140"/>
      <c r="IXA1190" s="140"/>
      <c r="IXB1190" s="140"/>
      <c r="IXC1190" s="140"/>
      <c r="IXD1190" s="140"/>
      <c r="IXE1190" s="140"/>
      <c r="IXF1190" s="140"/>
      <c r="IXG1190" s="140"/>
      <c r="IXH1190" s="140"/>
      <c r="IXI1190" s="140"/>
      <c r="IXJ1190" s="140"/>
      <c r="IXK1190" s="140"/>
      <c r="IXL1190" s="140"/>
      <c r="IXM1190" s="140"/>
      <c r="IXN1190" s="140"/>
      <c r="IXO1190" s="140"/>
      <c r="IXP1190" s="140"/>
      <c r="IXQ1190" s="140"/>
      <c r="IXR1190" s="140"/>
      <c r="IXS1190" s="140"/>
      <c r="IXT1190" s="140"/>
      <c r="IXU1190" s="140"/>
      <c r="IXV1190" s="140"/>
      <c r="IXW1190" s="140"/>
      <c r="IXX1190" s="140"/>
      <c r="IXY1190" s="140"/>
      <c r="IXZ1190" s="140"/>
      <c r="IYA1190" s="140"/>
      <c r="IYB1190" s="140"/>
      <c r="IYC1190" s="140"/>
      <c r="IYD1190" s="140"/>
      <c r="IYE1190" s="140"/>
      <c r="IYF1190" s="140"/>
      <c r="IYG1190" s="140"/>
      <c r="IYH1190" s="140"/>
      <c r="IYI1190" s="140"/>
      <c r="IYJ1190" s="140"/>
      <c r="IYK1190" s="140"/>
      <c r="IYL1190" s="140"/>
      <c r="IYM1190" s="140"/>
      <c r="IYN1190" s="140"/>
      <c r="IYO1190" s="140"/>
      <c r="IYP1190" s="140"/>
      <c r="IYQ1190" s="140"/>
      <c r="IYR1190" s="140"/>
      <c r="IYS1190" s="140"/>
      <c r="IYT1190" s="140"/>
      <c r="IYU1190" s="140"/>
      <c r="IYV1190" s="140"/>
      <c r="IYW1190" s="140"/>
      <c r="IYX1190" s="140"/>
      <c r="IYY1190" s="140"/>
      <c r="IYZ1190" s="140"/>
      <c r="IZA1190" s="140"/>
      <c r="IZB1190" s="140"/>
      <c r="IZC1190" s="140"/>
      <c r="IZD1190" s="140"/>
      <c r="IZE1190" s="140"/>
      <c r="IZF1190" s="140"/>
      <c r="IZG1190" s="140"/>
      <c r="IZH1190" s="140"/>
      <c r="IZI1190" s="140"/>
      <c r="IZJ1190" s="140"/>
      <c r="IZK1190" s="140"/>
      <c r="IZL1190" s="140"/>
      <c r="IZM1190" s="140"/>
      <c r="IZN1190" s="140"/>
      <c r="IZO1190" s="140"/>
      <c r="IZP1190" s="140"/>
      <c r="IZQ1190" s="140"/>
      <c r="IZR1190" s="140"/>
      <c r="IZS1190" s="140"/>
      <c r="IZT1190" s="140"/>
      <c r="IZU1190" s="140"/>
      <c r="IZV1190" s="140"/>
      <c r="IZW1190" s="140"/>
      <c r="IZX1190" s="140"/>
      <c r="IZY1190" s="140"/>
      <c r="IZZ1190" s="140"/>
      <c r="JAA1190" s="140"/>
      <c r="JAB1190" s="140"/>
      <c r="JAC1190" s="140"/>
      <c r="JAD1190" s="140"/>
      <c r="JAE1190" s="140"/>
      <c r="JAF1190" s="140"/>
      <c r="JAG1190" s="140"/>
      <c r="JAH1190" s="140"/>
      <c r="JAI1190" s="140"/>
      <c r="JAJ1190" s="140"/>
      <c r="JAK1190" s="140"/>
      <c r="JAL1190" s="140"/>
      <c r="JAM1190" s="140"/>
      <c r="JAN1190" s="140"/>
      <c r="JAO1190" s="140"/>
      <c r="JAP1190" s="140"/>
      <c r="JAQ1190" s="140"/>
      <c r="JAR1190" s="140"/>
      <c r="JAS1190" s="140"/>
      <c r="JAT1190" s="140"/>
      <c r="JAU1190" s="140"/>
      <c r="JAV1190" s="140"/>
      <c r="JAW1190" s="140"/>
      <c r="JAX1190" s="140"/>
      <c r="JAY1190" s="140"/>
      <c r="JAZ1190" s="140"/>
      <c r="JBA1190" s="140"/>
      <c r="JBB1190" s="140"/>
      <c r="JBC1190" s="140"/>
      <c r="JBD1190" s="140"/>
      <c r="JBE1190" s="140"/>
      <c r="JBF1190" s="140"/>
      <c r="JBG1190" s="140"/>
      <c r="JBH1190" s="140"/>
      <c r="JBI1190" s="140"/>
      <c r="JBJ1190" s="140"/>
      <c r="JBK1190" s="140"/>
      <c r="JBL1190" s="140"/>
      <c r="JBM1190" s="140"/>
      <c r="JBN1190" s="140"/>
      <c r="JBO1190" s="140"/>
      <c r="JBP1190" s="140"/>
      <c r="JBQ1190" s="140"/>
      <c r="JBR1190" s="140"/>
      <c r="JBS1190" s="140"/>
      <c r="JBT1190" s="140"/>
      <c r="JBU1190" s="140"/>
      <c r="JBV1190" s="140"/>
      <c r="JBW1190" s="140"/>
      <c r="JBX1190" s="140"/>
      <c r="JBY1190" s="140"/>
      <c r="JBZ1190" s="140"/>
      <c r="JCA1190" s="140"/>
      <c r="JCB1190" s="140"/>
      <c r="JCC1190" s="140"/>
      <c r="JCD1190" s="140"/>
      <c r="JCE1190" s="140"/>
      <c r="JCF1190" s="140"/>
      <c r="JCG1190" s="140"/>
      <c r="JCH1190" s="140"/>
      <c r="JCI1190" s="140"/>
      <c r="JCJ1190" s="140"/>
      <c r="JCK1190" s="140"/>
      <c r="JCL1190" s="140"/>
      <c r="JCM1190" s="140"/>
      <c r="JCN1190" s="140"/>
      <c r="JCO1190" s="140"/>
      <c r="JCP1190" s="140"/>
      <c r="JCQ1190" s="140"/>
      <c r="JCR1190" s="140"/>
      <c r="JCS1190" s="140"/>
      <c r="JCT1190" s="140"/>
      <c r="JCU1190" s="140"/>
      <c r="JCV1190" s="140"/>
      <c r="JCW1190" s="140"/>
      <c r="JCX1190" s="140"/>
      <c r="JCY1190" s="140"/>
      <c r="JCZ1190" s="140"/>
      <c r="JDA1190" s="140"/>
      <c r="JDB1190" s="140"/>
      <c r="JDC1190" s="140"/>
      <c r="JDD1190" s="140"/>
      <c r="JDE1190" s="140"/>
      <c r="JDF1190" s="140"/>
      <c r="JDG1190" s="140"/>
      <c r="JDH1190" s="140"/>
      <c r="JDI1190" s="140"/>
      <c r="JDJ1190" s="140"/>
      <c r="JDK1190" s="140"/>
      <c r="JDL1190" s="140"/>
      <c r="JDM1190" s="140"/>
      <c r="JDN1190" s="140"/>
      <c r="JDO1190" s="140"/>
      <c r="JDP1190" s="140"/>
      <c r="JDQ1190" s="140"/>
      <c r="JDR1190" s="140"/>
      <c r="JDS1190" s="140"/>
      <c r="JDT1190" s="140"/>
      <c r="JDU1190" s="140"/>
      <c r="JDV1190" s="140"/>
      <c r="JDW1190" s="140"/>
      <c r="JDX1190" s="140"/>
      <c r="JDY1190" s="140"/>
      <c r="JDZ1190" s="140"/>
      <c r="JEA1190" s="140"/>
      <c r="JEB1190" s="140"/>
      <c r="JEC1190" s="140"/>
      <c r="JED1190" s="140"/>
      <c r="JEE1190" s="140"/>
      <c r="JEF1190" s="140"/>
      <c r="JEG1190" s="140"/>
      <c r="JEH1190" s="140"/>
      <c r="JEI1190" s="140"/>
      <c r="JEJ1190" s="140"/>
      <c r="JEK1190" s="140"/>
      <c r="JEL1190" s="140"/>
      <c r="JEM1190" s="140"/>
      <c r="JEN1190" s="140"/>
      <c r="JEO1190" s="140"/>
      <c r="JEP1190" s="140"/>
      <c r="JEQ1190" s="140"/>
      <c r="JER1190" s="140"/>
      <c r="JES1190" s="140"/>
      <c r="JET1190" s="140"/>
      <c r="JEU1190" s="140"/>
      <c r="JEV1190" s="140"/>
      <c r="JEW1190" s="140"/>
      <c r="JEX1190" s="140"/>
      <c r="JEY1190" s="140"/>
      <c r="JEZ1190" s="140"/>
      <c r="JFA1190" s="140"/>
      <c r="JFB1190" s="140"/>
      <c r="JFC1190" s="140"/>
      <c r="JFD1190" s="140"/>
      <c r="JFE1190" s="140"/>
      <c r="JFF1190" s="140"/>
      <c r="JFG1190" s="140"/>
      <c r="JFH1190" s="140"/>
      <c r="JFI1190" s="140"/>
      <c r="JFJ1190" s="140"/>
      <c r="JFK1190" s="140"/>
      <c r="JFL1190" s="140"/>
      <c r="JFM1190" s="140"/>
      <c r="JFN1190" s="140"/>
      <c r="JFO1190" s="140"/>
      <c r="JFP1190" s="140"/>
      <c r="JFQ1190" s="140"/>
      <c r="JFR1190" s="140"/>
      <c r="JFS1190" s="140"/>
      <c r="JFT1190" s="140"/>
      <c r="JFU1190" s="140"/>
      <c r="JFV1190" s="140"/>
      <c r="JFW1190" s="140"/>
      <c r="JFX1190" s="140"/>
      <c r="JFY1190" s="140"/>
      <c r="JFZ1190" s="140"/>
      <c r="JGA1190" s="140"/>
      <c r="JGB1190" s="140"/>
      <c r="JGC1190" s="140"/>
      <c r="JGD1190" s="140"/>
      <c r="JGE1190" s="140"/>
      <c r="JGF1190" s="140"/>
      <c r="JGG1190" s="140"/>
      <c r="JGH1190" s="140"/>
      <c r="JGI1190" s="140"/>
      <c r="JGJ1190" s="140"/>
      <c r="JGK1190" s="140"/>
      <c r="JGL1190" s="140"/>
      <c r="JGM1190" s="140"/>
      <c r="JGN1190" s="140"/>
      <c r="JGO1190" s="140"/>
      <c r="JGP1190" s="140"/>
      <c r="JGQ1190" s="140"/>
      <c r="JGR1190" s="140"/>
      <c r="JGS1190" s="140"/>
      <c r="JGT1190" s="140"/>
      <c r="JGU1190" s="140"/>
      <c r="JGV1190" s="140"/>
      <c r="JGW1190" s="140"/>
      <c r="JGX1190" s="140"/>
      <c r="JGY1190" s="140"/>
      <c r="JGZ1190" s="140"/>
      <c r="JHA1190" s="140"/>
      <c r="JHB1190" s="140"/>
      <c r="JHC1190" s="140"/>
      <c r="JHD1190" s="140"/>
      <c r="JHE1190" s="140"/>
      <c r="JHF1190" s="140"/>
      <c r="JHG1190" s="140"/>
      <c r="JHH1190" s="140"/>
      <c r="JHI1190" s="140"/>
      <c r="JHJ1190" s="140"/>
      <c r="JHK1190" s="140"/>
      <c r="JHL1190" s="140"/>
      <c r="JHM1190" s="140"/>
      <c r="JHN1190" s="140"/>
      <c r="JHO1190" s="140"/>
      <c r="JHP1190" s="140"/>
      <c r="JHQ1190" s="140"/>
      <c r="JHR1190" s="140"/>
      <c r="JHS1190" s="140"/>
      <c r="JHT1190" s="140"/>
      <c r="JHU1190" s="140"/>
      <c r="JHV1190" s="140"/>
      <c r="JHW1190" s="140"/>
      <c r="JHX1190" s="140"/>
      <c r="JHY1190" s="140"/>
      <c r="JHZ1190" s="140"/>
      <c r="JIA1190" s="140"/>
      <c r="JIB1190" s="140"/>
      <c r="JIC1190" s="140"/>
      <c r="JID1190" s="140"/>
      <c r="JIE1190" s="140"/>
      <c r="JIF1190" s="140"/>
      <c r="JIG1190" s="140"/>
      <c r="JIH1190" s="140"/>
      <c r="JII1190" s="140"/>
      <c r="JIJ1190" s="140"/>
      <c r="JIK1190" s="140"/>
      <c r="JIL1190" s="140"/>
      <c r="JIM1190" s="140"/>
      <c r="JIN1190" s="140"/>
      <c r="JIO1190" s="140"/>
      <c r="JIP1190" s="140"/>
      <c r="JIQ1190" s="140"/>
      <c r="JIR1190" s="140"/>
      <c r="JIS1190" s="140"/>
      <c r="JIT1190" s="140"/>
      <c r="JIU1190" s="140"/>
      <c r="JIV1190" s="140"/>
      <c r="JIW1190" s="140"/>
      <c r="JIX1190" s="140"/>
      <c r="JIY1190" s="140"/>
      <c r="JIZ1190" s="140"/>
      <c r="JJA1190" s="140"/>
      <c r="JJB1190" s="140"/>
      <c r="JJC1190" s="140"/>
      <c r="JJD1190" s="140"/>
      <c r="JJE1190" s="140"/>
      <c r="JJF1190" s="140"/>
      <c r="JJG1190" s="140"/>
      <c r="JJH1190" s="140"/>
      <c r="JJI1190" s="140"/>
      <c r="JJJ1190" s="140"/>
      <c r="JJK1190" s="140"/>
      <c r="JJL1190" s="140"/>
      <c r="JJM1190" s="140"/>
      <c r="JJN1190" s="140"/>
      <c r="JJO1190" s="140"/>
      <c r="JJP1190" s="140"/>
      <c r="JJQ1190" s="140"/>
      <c r="JJR1190" s="140"/>
      <c r="JJS1190" s="140"/>
      <c r="JJT1190" s="140"/>
      <c r="JJU1190" s="140"/>
      <c r="JJV1190" s="140"/>
      <c r="JJW1190" s="140"/>
      <c r="JJX1190" s="140"/>
      <c r="JJY1190" s="140"/>
      <c r="JJZ1190" s="140"/>
      <c r="JKA1190" s="140"/>
      <c r="JKB1190" s="140"/>
      <c r="JKC1190" s="140"/>
      <c r="JKD1190" s="140"/>
      <c r="JKE1190" s="140"/>
      <c r="JKF1190" s="140"/>
      <c r="JKG1190" s="140"/>
      <c r="JKH1190" s="140"/>
      <c r="JKI1190" s="140"/>
      <c r="JKJ1190" s="140"/>
      <c r="JKK1190" s="140"/>
      <c r="JKL1190" s="140"/>
      <c r="JKM1190" s="140"/>
      <c r="JKN1190" s="140"/>
      <c r="JKO1190" s="140"/>
      <c r="JKP1190" s="140"/>
      <c r="JKQ1190" s="140"/>
      <c r="JKR1190" s="140"/>
      <c r="JKS1190" s="140"/>
      <c r="JKT1190" s="140"/>
      <c r="JKU1190" s="140"/>
      <c r="JKV1190" s="140"/>
      <c r="JKW1190" s="140"/>
      <c r="JKX1190" s="140"/>
      <c r="JKY1190" s="140"/>
      <c r="JKZ1190" s="140"/>
      <c r="JLA1190" s="140"/>
      <c r="JLB1190" s="140"/>
      <c r="JLC1190" s="140"/>
      <c r="JLD1190" s="140"/>
      <c r="JLE1190" s="140"/>
      <c r="JLF1190" s="140"/>
      <c r="JLG1190" s="140"/>
      <c r="JLH1190" s="140"/>
      <c r="JLI1190" s="140"/>
      <c r="JLJ1190" s="140"/>
      <c r="JLK1190" s="140"/>
      <c r="JLL1190" s="140"/>
      <c r="JLM1190" s="140"/>
      <c r="JLN1190" s="140"/>
      <c r="JLO1190" s="140"/>
      <c r="JLP1190" s="140"/>
      <c r="JLQ1190" s="140"/>
      <c r="JLR1190" s="140"/>
      <c r="JLS1190" s="140"/>
      <c r="JLT1190" s="140"/>
      <c r="JLU1190" s="140"/>
      <c r="JLV1190" s="140"/>
      <c r="JLW1190" s="140"/>
      <c r="JLX1190" s="140"/>
      <c r="JLY1190" s="140"/>
      <c r="JLZ1190" s="140"/>
      <c r="JMA1190" s="140"/>
      <c r="JMB1190" s="140"/>
      <c r="JMC1190" s="140"/>
      <c r="JMD1190" s="140"/>
      <c r="JME1190" s="140"/>
      <c r="JMF1190" s="140"/>
      <c r="JMG1190" s="140"/>
      <c r="JMH1190" s="140"/>
      <c r="JMI1190" s="140"/>
      <c r="JMJ1190" s="140"/>
      <c r="JMK1190" s="140"/>
      <c r="JML1190" s="140"/>
      <c r="JMM1190" s="140"/>
      <c r="JMN1190" s="140"/>
      <c r="JMO1190" s="140"/>
      <c r="JMP1190" s="140"/>
      <c r="JMQ1190" s="140"/>
      <c r="JMR1190" s="140"/>
      <c r="JMS1190" s="140"/>
      <c r="JMT1190" s="140"/>
      <c r="JMU1190" s="140"/>
      <c r="JMV1190" s="140"/>
      <c r="JMW1190" s="140"/>
      <c r="JMX1190" s="140"/>
      <c r="JMY1190" s="140"/>
      <c r="JMZ1190" s="140"/>
      <c r="JNA1190" s="140"/>
      <c r="JNB1190" s="140"/>
      <c r="JNC1190" s="140"/>
      <c r="JND1190" s="140"/>
      <c r="JNE1190" s="140"/>
      <c r="JNF1190" s="140"/>
      <c r="JNG1190" s="140"/>
      <c r="JNH1190" s="140"/>
      <c r="JNI1190" s="140"/>
      <c r="JNJ1190" s="140"/>
      <c r="JNK1190" s="140"/>
      <c r="JNL1190" s="140"/>
      <c r="JNM1190" s="140"/>
      <c r="JNN1190" s="140"/>
      <c r="JNO1190" s="140"/>
      <c r="JNP1190" s="140"/>
      <c r="JNQ1190" s="140"/>
      <c r="JNR1190" s="140"/>
      <c r="JNS1190" s="140"/>
      <c r="JNT1190" s="140"/>
      <c r="JNU1190" s="140"/>
      <c r="JNV1190" s="140"/>
      <c r="JNW1190" s="140"/>
      <c r="JNX1190" s="140"/>
      <c r="JNY1190" s="140"/>
      <c r="JNZ1190" s="140"/>
      <c r="JOA1190" s="140"/>
      <c r="JOB1190" s="140"/>
      <c r="JOC1190" s="140"/>
      <c r="JOD1190" s="140"/>
      <c r="JOE1190" s="140"/>
      <c r="JOF1190" s="140"/>
      <c r="JOG1190" s="140"/>
      <c r="JOH1190" s="140"/>
      <c r="JOI1190" s="140"/>
      <c r="JOJ1190" s="140"/>
      <c r="JOK1190" s="140"/>
      <c r="JOL1190" s="140"/>
      <c r="JOM1190" s="140"/>
      <c r="JON1190" s="140"/>
      <c r="JOO1190" s="140"/>
      <c r="JOP1190" s="140"/>
      <c r="JOQ1190" s="140"/>
      <c r="JOR1190" s="140"/>
      <c r="JOS1190" s="140"/>
      <c r="JOT1190" s="140"/>
      <c r="JOU1190" s="140"/>
      <c r="JOV1190" s="140"/>
      <c r="JOW1190" s="140"/>
      <c r="JOX1190" s="140"/>
      <c r="JOY1190" s="140"/>
      <c r="JOZ1190" s="140"/>
      <c r="JPA1190" s="140"/>
      <c r="JPB1190" s="140"/>
      <c r="JPC1190" s="140"/>
      <c r="JPD1190" s="140"/>
      <c r="JPE1190" s="140"/>
      <c r="JPF1190" s="140"/>
      <c r="JPG1190" s="140"/>
      <c r="JPH1190" s="140"/>
      <c r="JPI1190" s="140"/>
      <c r="JPJ1190" s="140"/>
      <c r="JPK1190" s="140"/>
      <c r="JPL1190" s="140"/>
      <c r="JPM1190" s="140"/>
      <c r="JPN1190" s="140"/>
      <c r="JPO1190" s="140"/>
      <c r="JPP1190" s="140"/>
      <c r="JPQ1190" s="140"/>
      <c r="JPR1190" s="140"/>
      <c r="JPS1190" s="140"/>
      <c r="JPT1190" s="140"/>
      <c r="JPU1190" s="140"/>
      <c r="JPV1190" s="140"/>
      <c r="JPW1190" s="140"/>
      <c r="JPX1190" s="140"/>
      <c r="JPY1190" s="140"/>
      <c r="JPZ1190" s="140"/>
      <c r="JQA1190" s="140"/>
      <c r="JQB1190" s="140"/>
      <c r="JQC1190" s="140"/>
      <c r="JQD1190" s="140"/>
      <c r="JQE1190" s="140"/>
      <c r="JQF1190" s="140"/>
      <c r="JQG1190" s="140"/>
      <c r="JQH1190" s="140"/>
      <c r="JQI1190" s="140"/>
      <c r="JQJ1190" s="140"/>
      <c r="JQK1190" s="140"/>
      <c r="JQL1190" s="140"/>
      <c r="JQM1190" s="140"/>
      <c r="JQN1190" s="140"/>
      <c r="JQO1190" s="140"/>
      <c r="JQP1190" s="140"/>
      <c r="JQQ1190" s="140"/>
      <c r="JQR1190" s="140"/>
      <c r="JQS1190" s="140"/>
      <c r="JQT1190" s="140"/>
      <c r="JQU1190" s="140"/>
      <c r="JQV1190" s="140"/>
      <c r="JQW1190" s="140"/>
      <c r="JQX1190" s="140"/>
      <c r="JQY1190" s="140"/>
      <c r="JQZ1190" s="140"/>
      <c r="JRA1190" s="140"/>
      <c r="JRB1190" s="140"/>
      <c r="JRC1190" s="140"/>
      <c r="JRD1190" s="140"/>
      <c r="JRE1190" s="140"/>
      <c r="JRF1190" s="140"/>
      <c r="JRG1190" s="140"/>
      <c r="JRH1190" s="140"/>
      <c r="JRI1190" s="140"/>
      <c r="JRJ1190" s="140"/>
      <c r="JRK1190" s="140"/>
      <c r="JRL1190" s="140"/>
      <c r="JRM1190" s="140"/>
      <c r="JRN1190" s="140"/>
      <c r="JRO1190" s="140"/>
      <c r="JRP1190" s="140"/>
      <c r="JRQ1190" s="140"/>
      <c r="JRR1190" s="140"/>
      <c r="JRS1190" s="140"/>
      <c r="JRT1190" s="140"/>
      <c r="JRU1190" s="140"/>
      <c r="JRV1190" s="140"/>
      <c r="JRW1190" s="140"/>
      <c r="JRX1190" s="140"/>
      <c r="JRY1190" s="140"/>
      <c r="JRZ1190" s="140"/>
      <c r="JSA1190" s="140"/>
      <c r="JSB1190" s="140"/>
      <c r="JSC1190" s="140"/>
      <c r="JSD1190" s="140"/>
      <c r="JSE1190" s="140"/>
      <c r="JSF1190" s="140"/>
      <c r="JSG1190" s="140"/>
      <c r="JSH1190" s="140"/>
      <c r="JSI1190" s="140"/>
      <c r="JSJ1190" s="140"/>
      <c r="JSK1190" s="140"/>
      <c r="JSL1190" s="140"/>
      <c r="JSM1190" s="140"/>
      <c r="JSN1190" s="140"/>
      <c r="JSO1190" s="140"/>
      <c r="JSP1190" s="140"/>
      <c r="JSQ1190" s="140"/>
      <c r="JSR1190" s="140"/>
      <c r="JSS1190" s="140"/>
      <c r="JST1190" s="140"/>
      <c r="JSU1190" s="140"/>
      <c r="JSV1190" s="140"/>
      <c r="JSW1190" s="140"/>
      <c r="JSX1190" s="140"/>
      <c r="JSY1190" s="140"/>
      <c r="JSZ1190" s="140"/>
      <c r="JTA1190" s="140"/>
      <c r="JTB1190" s="140"/>
      <c r="JTC1190" s="140"/>
      <c r="JTD1190" s="140"/>
      <c r="JTE1190" s="140"/>
      <c r="JTF1190" s="140"/>
      <c r="JTG1190" s="140"/>
      <c r="JTH1190" s="140"/>
      <c r="JTI1190" s="140"/>
      <c r="JTJ1190" s="140"/>
      <c r="JTK1190" s="140"/>
      <c r="JTL1190" s="140"/>
      <c r="JTM1190" s="140"/>
      <c r="JTN1190" s="140"/>
      <c r="JTO1190" s="140"/>
      <c r="JTP1190" s="140"/>
      <c r="JTQ1190" s="140"/>
      <c r="JTR1190" s="140"/>
      <c r="JTS1190" s="140"/>
      <c r="JTT1190" s="140"/>
      <c r="JTU1190" s="140"/>
      <c r="JTV1190" s="140"/>
      <c r="JTW1190" s="140"/>
      <c r="JTX1190" s="140"/>
      <c r="JTY1190" s="140"/>
      <c r="JTZ1190" s="140"/>
      <c r="JUA1190" s="140"/>
      <c r="JUB1190" s="140"/>
      <c r="JUC1190" s="140"/>
      <c r="JUD1190" s="140"/>
      <c r="JUE1190" s="140"/>
      <c r="JUF1190" s="140"/>
      <c r="JUG1190" s="140"/>
      <c r="JUH1190" s="140"/>
      <c r="JUI1190" s="140"/>
      <c r="JUJ1190" s="140"/>
      <c r="JUK1190" s="140"/>
      <c r="JUL1190" s="140"/>
      <c r="JUM1190" s="140"/>
      <c r="JUN1190" s="140"/>
      <c r="JUO1190" s="140"/>
      <c r="JUP1190" s="140"/>
      <c r="JUQ1190" s="140"/>
      <c r="JUR1190" s="140"/>
      <c r="JUS1190" s="140"/>
      <c r="JUT1190" s="140"/>
      <c r="JUU1190" s="140"/>
      <c r="JUV1190" s="140"/>
      <c r="JUW1190" s="140"/>
      <c r="JUX1190" s="140"/>
      <c r="JUY1190" s="140"/>
      <c r="JUZ1190" s="140"/>
      <c r="JVA1190" s="140"/>
      <c r="JVB1190" s="140"/>
      <c r="JVC1190" s="140"/>
      <c r="JVD1190" s="140"/>
      <c r="JVE1190" s="140"/>
      <c r="JVF1190" s="140"/>
      <c r="JVG1190" s="140"/>
      <c r="JVH1190" s="140"/>
      <c r="JVI1190" s="140"/>
      <c r="JVJ1190" s="140"/>
      <c r="JVK1190" s="140"/>
      <c r="JVL1190" s="140"/>
      <c r="JVM1190" s="140"/>
      <c r="JVN1190" s="140"/>
      <c r="JVO1190" s="140"/>
      <c r="JVP1190" s="140"/>
      <c r="JVQ1190" s="140"/>
      <c r="JVR1190" s="140"/>
      <c r="JVS1190" s="140"/>
      <c r="JVT1190" s="140"/>
      <c r="JVU1190" s="140"/>
      <c r="JVV1190" s="140"/>
      <c r="JVW1190" s="140"/>
      <c r="JVX1190" s="140"/>
      <c r="JVY1190" s="140"/>
      <c r="JVZ1190" s="140"/>
      <c r="JWA1190" s="140"/>
      <c r="JWB1190" s="140"/>
      <c r="JWC1190" s="140"/>
      <c r="JWD1190" s="140"/>
      <c r="JWE1190" s="140"/>
      <c r="JWF1190" s="140"/>
      <c r="JWG1190" s="140"/>
      <c r="JWH1190" s="140"/>
      <c r="JWI1190" s="140"/>
      <c r="JWJ1190" s="140"/>
      <c r="JWK1190" s="140"/>
      <c r="JWL1190" s="140"/>
      <c r="JWM1190" s="140"/>
      <c r="JWN1190" s="140"/>
      <c r="JWO1190" s="140"/>
      <c r="JWP1190" s="140"/>
      <c r="JWQ1190" s="140"/>
      <c r="JWR1190" s="140"/>
      <c r="JWS1190" s="140"/>
      <c r="JWT1190" s="140"/>
      <c r="JWU1190" s="140"/>
      <c r="JWV1190" s="140"/>
      <c r="JWW1190" s="140"/>
      <c r="JWX1190" s="140"/>
      <c r="JWY1190" s="140"/>
      <c r="JWZ1190" s="140"/>
      <c r="JXA1190" s="140"/>
      <c r="JXB1190" s="140"/>
      <c r="JXC1190" s="140"/>
      <c r="JXD1190" s="140"/>
      <c r="JXE1190" s="140"/>
      <c r="JXF1190" s="140"/>
      <c r="JXG1190" s="140"/>
      <c r="JXH1190" s="140"/>
      <c r="JXI1190" s="140"/>
      <c r="JXJ1190" s="140"/>
      <c r="JXK1190" s="140"/>
      <c r="JXL1190" s="140"/>
      <c r="JXM1190" s="140"/>
      <c r="JXN1190" s="140"/>
      <c r="JXO1190" s="140"/>
      <c r="JXP1190" s="140"/>
      <c r="JXQ1190" s="140"/>
      <c r="JXR1190" s="140"/>
      <c r="JXS1190" s="140"/>
      <c r="JXT1190" s="140"/>
      <c r="JXU1190" s="140"/>
      <c r="JXV1190" s="140"/>
      <c r="JXW1190" s="140"/>
      <c r="JXX1190" s="140"/>
      <c r="JXY1190" s="140"/>
      <c r="JXZ1190" s="140"/>
      <c r="JYA1190" s="140"/>
      <c r="JYB1190" s="140"/>
      <c r="JYC1190" s="140"/>
      <c r="JYD1190" s="140"/>
      <c r="JYE1190" s="140"/>
      <c r="JYF1190" s="140"/>
      <c r="JYG1190" s="140"/>
      <c r="JYH1190" s="140"/>
      <c r="JYI1190" s="140"/>
      <c r="JYJ1190" s="140"/>
      <c r="JYK1190" s="140"/>
      <c r="JYL1190" s="140"/>
      <c r="JYM1190" s="140"/>
      <c r="JYN1190" s="140"/>
      <c r="JYO1190" s="140"/>
      <c r="JYP1190" s="140"/>
      <c r="JYQ1190" s="140"/>
      <c r="JYR1190" s="140"/>
      <c r="JYS1190" s="140"/>
      <c r="JYT1190" s="140"/>
      <c r="JYU1190" s="140"/>
      <c r="JYV1190" s="140"/>
      <c r="JYW1190" s="140"/>
      <c r="JYX1190" s="140"/>
      <c r="JYY1190" s="140"/>
      <c r="JYZ1190" s="140"/>
      <c r="JZA1190" s="140"/>
      <c r="JZB1190" s="140"/>
      <c r="JZC1190" s="140"/>
      <c r="JZD1190" s="140"/>
      <c r="JZE1190" s="140"/>
      <c r="JZF1190" s="140"/>
      <c r="JZG1190" s="140"/>
      <c r="JZH1190" s="140"/>
      <c r="JZI1190" s="140"/>
      <c r="JZJ1190" s="140"/>
      <c r="JZK1190" s="140"/>
      <c r="JZL1190" s="140"/>
      <c r="JZM1190" s="140"/>
      <c r="JZN1190" s="140"/>
      <c r="JZO1190" s="140"/>
      <c r="JZP1190" s="140"/>
      <c r="JZQ1190" s="140"/>
      <c r="JZR1190" s="140"/>
      <c r="JZS1190" s="140"/>
      <c r="JZT1190" s="140"/>
      <c r="JZU1190" s="140"/>
      <c r="JZV1190" s="140"/>
      <c r="JZW1190" s="140"/>
      <c r="JZX1190" s="140"/>
      <c r="JZY1190" s="140"/>
      <c r="JZZ1190" s="140"/>
      <c r="KAA1190" s="140"/>
      <c r="KAB1190" s="140"/>
      <c r="KAC1190" s="140"/>
      <c r="KAD1190" s="140"/>
      <c r="KAE1190" s="140"/>
      <c r="KAF1190" s="140"/>
      <c r="KAG1190" s="140"/>
      <c r="KAH1190" s="140"/>
      <c r="KAI1190" s="140"/>
      <c r="KAJ1190" s="140"/>
      <c r="KAK1190" s="140"/>
      <c r="KAL1190" s="140"/>
      <c r="KAM1190" s="140"/>
      <c r="KAN1190" s="140"/>
      <c r="KAO1190" s="140"/>
      <c r="KAP1190" s="140"/>
      <c r="KAQ1190" s="140"/>
      <c r="KAR1190" s="140"/>
      <c r="KAS1190" s="140"/>
      <c r="KAT1190" s="140"/>
      <c r="KAU1190" s="140"/>
      <c r="KAV1190" s="140"/>
      <c r="KAW1190" s="140"/>
      <c r="KAX1190" s="140"/>
      <c r="KAY1190" s="140"/>
      <c r="KAZ1190" s="140"/>
      <c r="KBA1190" s="140"/>
      <c r="KBB1190" s="140"/>
      <c r="KBC1190" s="140"/>
      <c r="KBD1190" s="140"/>
      <c r="KBE1190" s="140"/>
      <c r="KBF1190" s="140"/>
      <c r="KBG1190" s="140"/>
      <c r="KBH1190" s="140"/>
      <c r="KBI1190" s="140"/>
      <c r="KBJ1190" s="140"/>
      <c r="KBK1190" s="140"/>
      <c r="KBL1190" s="140"/>
      <c r="KBM1190" s="140"/>
      <c r="KBN1190" s="140"/>
      <c r="KBO1190" s="140"/>
      <c r="KBP1190" s="140"/>
      <c r="KBQ1190" s="140"/>
      <c r="KBR1190" s="140"/>
      <c r="KBS1190" s="140"/>
      <c r="KBT1190" s="140"/>
      <c r="KBU1190" s="140"/>
      <c r="KBV1190" s="140"/>
      <c r="KBW1190" s="140"/>
      <c r="KBX1190" s="140"/>
      <c r="KBY1190" s="140"/>
      <c r="KBZ1190" s="140"/>
      <c r="KCA1190" s="140"/>
      <c r="KCB1190" s="140"/>
      <c r="KCC1190" s="140"/>
      <c r="KCD1190" s="140"/>
      <c r="KCE1190" s="140"/>
      <c r="KCF1190" s="140"/>
      <c r="KCG1190" s="140"/>
      <c r="KCH1190" s="140"/>
      <c r="KCI1190" s="140"/>
      <c r="KCJ1190" s="140"/>
      <c r="KCK1190" s="140"/>
      <c r="KCL1190" s="140"/>
      <c r="KCM1190" s="140"/>
      <c r="KCN1190" s="140"/>
      <c r="KCO1190" s="140"/>
      <c r="KCP1190" s="140"/>
      <c r="KCQ1190" s="140"/>
      <c r="KCR1190" s="140"/>
      <c r="KCS1190" s="140"/>
      <c r="KCT1190" s="140"/>
      <c r="KCU1190" s="140"/>
      <c r="KCV1190" s="140"/>
      <c r="KCW1190" s="140"/>
      <c r="KCX1190" s="140"/>
      <c r="KCY1190" s="140"/>
      <c r="KCZ1190" s="140"/>
      <c r="KDA1190" s="140"/>
      <c r="KDB1190" s="140"/>
      <c r="KDC1190" s="140"/>
      <c r="KDD1190" s="140"/>
      <c r="KDE1190" s="140"/>
      <c r="KDF1190" s="140"/>
      <c r="KDG1190" s="140"/>
      <c r="KDH1190" s="140"/>
      <c r="KDI1190" s="140"/>
      <c r="KDJ1190" s="140"/>
      <c r="KDK1190" s="140"/>
      <c r="KDL1190" s="140"/>
      <c r="KDM1190" s="140"/>
      <c r="KDN1190" s="140"/>
      <c r="KDO1190" s="140"/>
      <c r="KDP1190" s="140"/>
      <c r="KDQ1190" s="140"/>
      <c r="KDR1190" s="140"/>
      <c r="KDS1190" s="140"/>
      <c r="KDT1190" s="140"/>
      <c r="KDU1190" s="140"/>
      <c r="KDV1190" s="140"/>
      <c r="KDW1190" s="140"/>
      <c r="KDX1190" s="140"/>
      <c r="KDY1190" s="140"/>
      <c r="KDZ1190" s="140"/>
      <c r="KEA1190" s="140"/>
      <c r="KEB1190" s="140"/>
      <c r="KEC1190" s="140"/>
      <c r="KED1190" s="140"/>
      <c r="KEE1190" s="140"/>
      <c r="KEF1190" s="140"/>
      <c r="KEG1190" s="140"/>
      <c r="KEH1190" s="140"/>
      <c r="KEI1190" s="140"/>
      <c r="KEJ1190" s="140"/>
      <c r="KEK1190" s="140"/>
      <c r="KEL1190" s="140"/>
      <c r="KEM1190" s="140"/>
      <c r="KEN1190" s="140"/>
      <c r="KEO1190" s="140"/>
      <c r="KEP1190" s="140"/>
      <c r="KEQ1190" s="140"/>
      <c r="KER1190" s="140"/>
      <c r="KES1190" s="140"/>
      <c r="KET1190" s="140"/>
      <c r="KEU1190" s="140"/>
      <c r="KEV1190" s="140"/>
      <c r="KEW1190" s="140"/>
      <c r="KEX1190" s="140"/>
      <c r="KEY1190" s="140"/>
      <c r="KEZ1190" s="140"/>
      <c r="KFA1190" s="140"/>
      <c r="KFB1190" s="140"/>
      <c r="KFC1190" s="140"/>
      <c r="KFD1190" s="140"/>
      <c r="KFE1190" s="140"/>
      <c r="KFF1190" s="140"/>
      <c r="KFG1190" s="140"/>
      <c r="KFH1190" s="140"/>
      <c r="KFI1190" s="140"/>
      <c r="KFJ1190" s="140"/>
      <c r="KFK1190" s="140"/>
      <c r="KFL1190" s="140"/>
      <c r="KFM1190" s="140"/>
      <c r="KFN1190" s="140"/>
      <c r="KFO1190" s="140"/>
      <c r="KFP1190" s="140"/>
      <c r="KFQ1190" s="140"/>
      <c r="KFR1190" s="140"/>
      <c r="KFS1190" s="140"/>
      <c r="KFT1190" s="140"/>
      <c r="KFU1190" s="140"/>
      <c r="KFV1190" s="140"/>
      <c r="KFW1190" s="140"/>
      <c r="KFX1190" s="140"/>
      <c r="KFY1190" s="140"/>
      <c r="KFZ1190" s="140"/>
      <c r="KGA1190" s="140"/>
      <c r="KGB1190" s="140"/>
      <c r="KGC1190" s="140"/>
      <c r="KGD1190" s="140"/>
      <c r="KGE1190" s="140"/>
      <c r="KGF1190" s="140"/>
      <c r="KGG1190" s="140"/>
      <c r="KGH1190" s="140"/>
      <c r="KGI1190" s="140"/>
      <c r="KGJ1190" s="140"/>
      <c r="KGK1190" s="140"/>
      <c r="KGL1190" s="140"/>
      <c r="KGM1190" s="140"/>
      <c r="KGN1190" s="140"/>
      <c r="KGO1190" s="140"/>
      <c r="KGP1190" s="140"/>
      <c r="KGQ1190" s="140"/>
      <c r="KGR1190" s="140"/>
      <c r="KGS1190" s="140"/>
      <c r="KGT1190" s="140"/>
      <c r="KGU1190" s="140"/>
      <c r="KGV1190" s="140"/>
      <c r="KGW1190" s="140"/>
      <c r="KGX1190" s="140"/>
      <c r="KGY1190" s="140"/>
      <c r="KGZ1190" s="140"/>
      <c r="KHA1190" s="140"/>
      <c r="KHB1190" s="140"/>
      <c r="KHC1190" s="140"/>
      <c r="KHD1190" s="140"/>
      <c r="KHE1190" s="140"/>
      <c r="KHF1190" s="140"/>
      <c r="KHG1190" s="140"/>
      <c r="KHH1190" s="140"/>
      <c r="KHI1190" s="140"/>
      <c r="KHJ1190" s="140"/>
      <c r="KHK1190" s="140"/>
      <c r="KHL1190" s="140"/>
      <c r="KHM1190" s="140"/>
      <c r="KHN1190" s="140"/>
      <c r="KHO1190" s="140"/>
      <c r="KHP1190" s="140"/>
      <c r="KHQ1190" s="140"/>
      <c r="KHR1190" s="140"/>
      <c r="KHS1190" s="140"/>
      <c r="KHT1190" s="140"/>
      <c r="KHU1190" s="140"/>
      <c r="KHV1190" s="140"/>
      <c r="KHW1190" s="140"/>
      <c r="KHX1190" s="140"/>
      <c r="KHY1190" s="140"/>
      <c r="KHZ1190" s="140"/>
      <c r="KIA1190" s="140"/>
      <c r="KIB1190" s="140"/>
      <c r="KIC1190" s="140"/>
      <c r="KID1190" s="140"/>
      <c r="KIE1190" s="140"/>
      <c r="KIF1190" s="140"/>
      <c r="KIG1190" s="140"/>
      <c r="KIH1190" s="140"/>
      <c r="KII1190" s="140"/>
      <c r="KIJ1190" s="140"/>
      <c r="KIK1190" s="140"/>
      <c r="KIL1190" s="140"/>
      <c r="KIM1190" s="140"/>
      <c r="KIN1190" s="140"/>
      <c r="KIO1190" s="140"/>
      <c r="KIP1190" s="140"/>
      <c r="KIQ1190" s="140"/>
      <c r="KIR1190" s="140"/>
      <c r="KIS1190" s="140"/>
      <c r="KIT1190" s="140"/>
      <c r="KIU1190" s="140"/>
      <c r="KIV1190" s="140"/>
      <c r="KIW1190" s="140"/>
      <c r="KIX1190" s="140"/>
      <c r="KIY1190" s="140"/>
      <c r="KIZ1190" s="140"/>
      <c r="KJA1190" s="140"/>
      <c r="KJB1190" s="140"/>
      <c r="KJC1190" s="140"/>
      <c r="KJD1190" s="140"/>
      <c r="KJE1190" s="140"/>
      <c r="KJF1190" s="140"/>
      <c r="KJG1190" s="140"/>
      <c r="KJH1190" s="140"/>
      <c r="KJI1190" s="140"/>
      <c r="KJJ1190" s="140"/>
      <c r="KJK1190" s="140"/>
      <c r="KJL1190" s="140"/>
      <c r="KJM1190" s="140"/>
      <c r="KJN1190" s="140"/>
      <c r="KJO1190" s="140"/>
      <c r="KJP1190" s="140"/>
      <c r="KJQ1190" s="140"/>
      <c r="KJR1190" s="140"/>
      <c r="KJS1190" s="140"/>
      <c r="KJT1190" s="140"/>
      <c r="KJU1190" s="140"/>
      <c r="KJV1190" s="140"/>
      <c r="KJW1190" s="140"/>
      <c r="KJX1190" s="140"/>
      <c r="KJY1190" s="140"/>
      <c r="KJZ1190" s="140"/>
      <c r="KKA1190" s="140"/>
      <c r="KKB1190" s="140"/>
      <c r="KKC1190" s="140"/>
      <c r="KKD1190" s="140"/>
      <c r="KKE1190" s="140"/>
      <c r="KKF1190" s="140"/>
      <c r="KKG1190" s="140"/>
      <c r="KKH1190" s="140"/>
      <c r="KKI1190" s="140"/>
      <c r="KKJ1190" s="140"/>
      <c r="KKK1190" s="140"/>
      <c r="KKL1190" s="140"/>
      <c r="KKM1190" s="140"/>
      <c r="KKN1190" s="140"/>
      <c r="KKO1190" s="140"/>
      <c r="KKP1190" s="140"/>
      <c r="KKQ1190" s="140"/>
      <c r="KKR1190" s="140"/>
      <c r="KKS1190" s="140"/>
      <c r="KKT1190" s="140"/>
      <c r="KKU1190" s="140"/>
      <c r="KKV1190" s="140"/>
      <c r="KKW1190" s="140"/>
      <c r="KKX1190" s="140"/>
      <c r="KKY1190" s="140"/>
      <c r="KKZ1190" s="140"/>
      <c r="KLA1190" s="140"/>
      <c r="KLB1190" s="140"/>
      <c r="KLC1190" s="140"/>
      <c r="KLD1190" s="140"/>
      <c r="KLE1190" s="140"/>
      <c r="KLF1190" s="140"/>
      <c r="KLG1190" s="140"/>
      <c r="KLH1190" s="140"/>
      <c r="KLI1190" s="140"/>
      <c r="KLJ1190" s="140"/>
      <c r="KLK1190" s="140"/>
      <c r="KLL1190" s="140"/>
      <c r="KLM1190" s="140"/>
      <c r="KLN1190" s="140"/>
      <c r="KLO1190" s="140"/>
      <c r="KLP1190" s="140"/>
      <c r="KLQ1190" s="140"/>
      <c r="KLR1190" s="140"/>
      <c r="KLS1190" s="140"/>
      <c r="KLT1190" s="140"/>
      <c r="KLU1190" s="140"/>
      <c r="KLV1190" s="140"/>
      <c r="KLW1190" s="140"/>
      <c r="KLX1190" s="140"/>
      <c r="KLY1190" s="140"/>
      <c r="KLZ1190" s="140"/>
      <c r="KMA1190" s="140"/>
      <c r="KMB1190" s="140"/>
      <c r="KMC1190" s="140"/>
      <c r="KMD1190" s="140"/>
      <c r="KME1190" s="140"/>
      <c r="KMF1190" s="140"/>
      <c r="KMG1190" s="140"/>
      <c r="KMH1190" s="140"/>
      <c r="KMI1190" s="140"/>
      <c r="KMJ1190" s="140"/>
      <c r="KMK1190" s="140"/>
      <c r="KML1190" s="140"/>
      <c r="KMM1190" s="140"/>
      <c r="KMN1190" s="140"/>
      <c r="KMO1190" s="140"/>
      <c r="KMP1190" s="140"/>
      <c r="KMQ1190" s="140"/>
      <c r="KMR1190" s="140"/>
      <c r="KMS1190" s="140"/>
      <c r="KMT1190" s="140"/>
      <c r="KMU1190" s="140"/>
      <c r="KMV1190" s="140"/>
      <c r="KMW1190" s="140"/>
      <c r="KMX1190" s="140"/>
      <c r="KMY1190" s="140"/>
      <c r="KMZ1190" s="140"/>
      <c r="KNA1190" s="140"/>
      <c r="KNB1190" s="140"/>
      <c r="KNC1190" s="140"/>
      <c r="KND1190" s="140"/>
      <c r="KNE1190" s="140"/>
      <c r="KNF1190" s="140"/>
      <c r="KNG1190" s="140"/>
      <c r="KNH1190" s="140"/>
      <c r="KNI1190" s="140"/>
      <c r="KNJ1190" s="140"/>
      <c r="KNK1190" s="140"/>
      <c r="KNL1190" s="140"/>
      <c r="KNM1190" s="140"/>
      <c r="KNN1190" s="140"/>
      <c r="KNO1190" s="140"/>
      <c r="KNP1190" s="140"/>
      <c r="KNQ1190" s="140"/>
      <c r="KNR1190" s="140"/>
      <c r="KNS1190" s="140"/>
      <c r="KNT1190" s="140"/>
      <c r="KNU1190" s="140"/>
      <c r="KNV1190" s="140"/>
      <c r="KNW1190" s="140"/>
      <c r="KNX1190" s="140"/>
      <c r="KNY1190" s="140"/>
      <c r="KNZ1190" s="140"/>
      <c r="KOA1190" s="140"/>
      <c r="KOB1190" s="140"/>
      <c r="KOC1190" s="140"/>
      <c r="KOD1190" s="140"/>
      <c r="KOE1190" s="140"/>
      <c r="KOF1190" s="140"/>
      <c r="KOG1190" s="140"/>
      <c r="KOH1190" s="140"/>
      <c r="KOI1190" s="140"/>
      <c r="KOJ1190" s="140"/>
      <c r="KOK1190" s="140"/>
      <c r="KOL1190" s="140"/>
      <c r="KOM1190" s="140"/>
      <c r="KON1190" s="140"/>
      <c r="KOO1190" s="140"/>
      <c r="KOP1190" s="140"/>
      <c r="KOQ1190" s="140"/>
      <c r="KOR1190" s="140"/>
      <c r="KOS1190" s="140"/>
      <c r="KOT1190" s="140"/>
      <c r="KOU1190" s="140"/>
      <c r="KOV1190" s="140"/>
      <c r="KOW1190" s="140"/>
      <c r="KOX1190" s="140"/>
      <c r="KOY1190" s="140"/>
      <c r="KOZ1190" s="140"/>
      <c r="KPA1190" s="140"/>
      <c r="KPB1190" s="140"/>
      <c r="KPC1190" s="140"/>
      <c r="KPD1190" s="140"/>
      <c r="KPE1190" s="140"/>
      <c r="KPF1190" s="140"/>
      <c r="KPG1190" s="140"/>
      <c r="KPH1190" s="140"/>
      <c r="KPI1190" s="140"/>
      <c r="KPJ1190" s="140"/>
      <c r="KPK1190" s="140"/>
      <c r="KPL1190" s="140"/>
      <c r="KPM1190" s="140"/>
      <c r="KPN1190" s="140"/>
      <c r="KPO1190" s="140"/>
      <c r="KPP1190" s="140"/>
      <c r="KPQ1190" s="140"/>
      <c r="KPR1190" s="140"/>
      <c r="KPS1190" s="140"/>
      <c r="KPT1190" s="140"/>
      <c r="KPU1190" s="140"/>
      <c r="KPV1190" s="140"/>
      <c r="KPW1190" s="140"/>
      <c r="KPX1190" s="140"/>
      <c r="KPY1190" s="140"/>
      <c r="KPZ1190" s="140"/>
      <c r="KQA1190" s="140"/>
      <c r="KQB1190" s="140"/>
      <c r="KQC1190" s="140"/>
      <c r="KQD1190" s="140"/>
      <c r="KQE1190" s="140"/>
      <c r="KQF1190" s="140"/>
      <c r="KQG1190" s="140"/>
      <c r="KQH1190" s="140"/>
      <c r="KQI1190" s="140"/>
      <c r="KQJ1190" s="140"/>
      <c r="KQK1190" s="140"/>
      <c r="KQL1190" s="140"/>
      <c r="KQM1190" s="140"/>
      <c r="KQN1190" s="140"/>
      <c r="KQO1190" s="140"/>
      <c r="KQP1190" s="140"/>
      <c r="KQQ1190" s="140"/>
      <c r="KQR1190" s="140"/>
      <c r="KQS1190" s="140"/>
      <c r="KQT1190" s="140"/>
      <c r="KQU1190" s="140"/>
      <c r="KQV1190" s="140"/>
      <c r="KQW1190" s="140"/>
      <c r="KQX1190" s="140"/>
      <c r="KQY1190" s="140"/>
      <c r="KQZ1190" s="140"/>
      <c r="KRA1190" s="140"/>
      <c r="KRB1190" s="140"/>
      <c r="KRC1190" s="140"/>
      <c r="KRD1190" s="140"/>
      <c r="KRE1190" s="140"/>
      <c r="KRF1190" s="140"/>
      <c r="KRG1190" s="140"/>
      <c r="KRH1190" s="140"/>
      <c r="KRI1190" s="140"/>
      <c r="KRJ1190" s="140"/>
      <c r="KRK1190" s="140"/>
      <c r="KRL1190" s="140"/>
      <c r="KRM1190" s="140"/>
      <c r="KRN1190" s="140"/>
      <c r="KRO1190" s="140"/>
      <c r="KRP1190" s="140"/>
      <c r="KRQ1190" s="140"/>
      <c r="KRR1190" s="140"/>
      <c r="KRS1190" s="140"/>
      <c r="KRT1190" s="140"/>
      <c r="KRU1190" s="140"/>
      <c r="KRV1190" s="140"/>
      <c r="KRW1190" s="140"/>
      <c r="KRX1190" s="140"/>
      <c r="KRY1190" s="140"/>
      <c r="KRZ1190" s="140"/>
      <c r="KSA1190" s="140"/>
      <c r="KSB1190" s="140"/>
      <c r="KSC1190" s="140"/>
      <c r="KSD1190" s="140"/>
      <c r="KSE1190" s="140"/>
      <c r="KSF1190" s="140"/>
      <c r="KSG1190" s="140"/>
      <c r="KSH1190" s="140"/>
      <c r="KSI1190" s="140"/>
      <c r="KSJ1190" s="140"/>
      <c r="KSK1190" s="140"/>
      <c r="KSL1190" s="140"/>
      <c r="KSM1190" s="140"/>
      <c r="KSN1190" s="140"/>
      <c r="KSO1190" s="140"/>
      <c r="KSP1190" s="140"/>
      <c r="KSQ1190" s="140"/>
      <c r="KSR1190" s="140"/>
      <c r="KSS1190" s="140"/>
      <c r="KST1190" s="140"/>
      <c r="KSU1190" s="140"/>
      <c r="KSV1190" s="140"/>
      <c r="KSW1190" s="140"/>
      <c r="KSX1190" s="140"/>
      <c r="KSY1190" s="140"/>
      <c r="KSZ1190" s="140"/>
      <c r="KTA1190" s="140"/>
      <c r="KTB1190" s="140"/>
      <c r="KTC1190" s="140"/>
      <c r="KTD1190" s="140"/>
      <c r="KTE1190" s="140"/>
      <c r="KTF1190" s="140"/>
      <c r="KTG1190" s="140"/>
      <c r="KTH1190" s="140"/>
      <c r="KTI1190" s="140"/>
      <c r="KTJ1190" s="140"/>
      <c r="KTK1190" s="140"/>
      <c r="KTL1190" s="140"/>
      <c r="KTM1190" s="140"/>
      <c r="KTN1190" s="140"/>
      <c r="KTO1190" s="140"/>
      <c r="KTP1190" s="140"/>
      <c r="KTQ1190" s="140"/>
      <c r="KTR1190" s="140"/>
      <c r="KTS1190" s="140"/>
      <c r="KTT1190" s="140"/>
      <c r="KTU1190" s="140"/>
      <c r="KTV1190" s="140"/>
      <c r="KTW1190" s="140"/>
      <c r="KTX1190" s="140"/>
      <c r="KTY1190" s="140"/>
      <c r="KTZ1190" s="140"/>
      <c r="KUA1190" s="140"/>
      <c r="KUB1190" s="140"/>
      <c r="KUC1190" s="140"/>
      <c r="KUD1190" s="140"/>
      <c r="KUE1190" s="140"/>
      <c r="KUF1190" s="140"/>
      <c r="KUG1190" s="140"/>
      <c r="KUH1190" s="140"/>
      <c r="KUI1190" s="140"/>
      <c r="KUJ1190" s="140"/>
      <c r="KUK1190" s="140"/>
      <c r="KUL1190" s="140"/>
      <c r="KUM1190" s="140"/>
      <c r="KUN1190" s="140"/>
      <c r="KUO1190" s="140"/>
      <c r="KUP1190" s="140"/>
      <c r="KUQ1190" s="140"/>
      <c r="KUR1190" s="140"/>
      <c r="KUS1190" s="140"/>
      <c r="KUT1190" s="140"/>
      <c r="KUU1190" s="140"/>
      <c r="KUV1190" s="140"/>
      <c r="KUW1190" s="140"/>
      <c r="KUX1190" s="140"/>
      <c r="KUY1190" s="140"/>
      <c r="KUZ1190" s="140"/>
      <c r="KVA1190" s="140"/>
      <c r="KVB1190" s="140"/>
      <c r="KVC1190" s="140"/>
      <c r="KVD1190" s="140"/>
      <c r="KVE1190" s="140"/>
      <c r="KVF1190" s="140"/>
      <c r="KVG1190" s="140"/>
      <c r="KVH1190" s="140"/>
      <c r="KVI1190" s="140"/>
      <c r="KVJ1190" s="140"/>
      <c r="KVK1190" s="140"/>
      <c r="KVL1190" s="140"/>
      <c r="KVM1190" s="140"/>
      <c r="KVN1190" s="140"/>
      <c r="KVO1190" s="140"/>
      <c r="KVP1190" s="140"/>
      <c r="KVQ1190" s="140"/>
      <c r="KVR1190" s="140"/>
      <c r="KVS1190" s="140"/>
      <c r="KVT1190" s="140"/>
      <c r="KVU1190" s="140"/>
      <c r="KVV1190" s="140"/>
      <c r="KVW1190" s="140"/>
      <c r="KVX1190" s="140"/>
      <c r="KVY1190" s="140"/>
      <c r="KVZ1190" s="140"/>
      <c r="KWA1190" s="140"/>
      <c r="KWB1190" s="140"/>
      <c r="KWC1190" s="140"/>
      <c r="KWD1190" s="140"/>
      <c r="KWE1190" s="140"/>
      <c r="KWF1190" s="140"/>
      <c r="KWG1190" s="140"/>
      <c r="KWH1190" s="140"/>
      <c r="KWI1190" s="140"/>
      <c r="KWJ1190" s="140"/>
      <c r="KWK1190" s="140"/>
      <c r="KWL1190" s="140"/>
      <c r="KWM1190" s="140"/>
      <c r="KWN1190" s="140"/>
      <c r="KWO1190" s="140"/>
      <c r="KWP1190" s="140"/>
      <c r="KWQ1190" s="140"/>
      <c r="KWR1190" s="140"/>
      <c r="KWS1190" s="140"/>
      <c r="KWT1190" s="140"/>
      <c r="KWU1190" s="140"/>
      <c r="KWV1190" s="140"/>
      <c r="KWW1190" s="140"/>
      <c r="KWX1190" s="140"/>
      <c r="KWY1190" s="140"/>
      <c r="KWZ1190" s="140"/>
      <c r="KXA1190" s="140"/>
      <c r="KXB1190" s="140"/>
      <c r="KXC1190" s="140"/>
      <c r="KXD1190" s="140"/>
      <c r="KXE1190" s="140"/>
      <c r="KXF1190" s="140"/>
      <c r="KXG1190" s="140"/>
      <c r="KXH1190" s="140"/>
      <c r="KXI1190" s="140"/>
      <c r="KXJ1190" s="140"/>
      <c r="KXK1190" s="140"/>
      <c r="KXL1190" s="140"/>
      <c r="KXM1190" s="140"/>
      <c r="KXN1190" s="140"/>
      <c r="KXO1190" s="140"/>
      <c r="KXP1190" s="140"/>
      <c r="KXQ1190" s="140"/>
      <c r="KXR1190" s="140"/>
      <c r="KXS1190" s="140"/>
      <c r="KXT1190" s="140"/>
      <c r="KXU1190" s="140"/>
      <c r="KXV1190" s="140"/>
      <c r="KXW1190" s="140"/>
      <c r="KXX1190" s="140"/>
      <c r="KXY1190" s="140"/>
      <c r="KXZ1190" s="140"/>
      <c r="KYA1190" s="140"/>
      <c r="KYB1190" s="140"/>
      <c r="KYC1190" s="140"/>
      <c r="KYD1190" s="140"/>
      <c r="KYE1190" s="140"/>
      <c r="KYF1190" s="140"/>
      <c r="KYG1190" s="140"/>
      <c r="KYH1190" s="140"/>
      <c r="KYI1190" s="140"/>
      <c r="KYJ1190" s="140"/>
      <c r="KYK1190" s="140"/>
      <c r="KYL1190" s="140"/>
      <c r="KYM1190" s="140"/>
      <c r="KYN1190" s="140"/>
      <c r="KYO1190" s="140"/>
      <c r="KYP1190" s="140"/>
      <c r="KYQ1190" s="140"/>
      <c r="KYR1190" s="140"/>
      <c r="KYS1190" s="140"/>
      <c r="KYT1190" s="140"/>
      <c r="KYU1190" s="140"/>
      <c r="KYV1190" s="140"/>
      <c r="KYW1190" s="140"/>
      <c r="KYX1190" s="140"/>
      <c r="KYY1190" s="140"/>
      <c r="KYZ1190" s="140"/>
      <c r="KZA1190" s="140"/>
      <c r="KZB1190" s="140"/>
      <c r="KZC1190" s="140"/>
      <c r="KZD1190" s="140"/>
      <c r="KZE1190" s="140"/>
      <c r="KZF1190" s="140"/>
      <c r="KZG1190" s="140"/>
      <c r="KZH1190" s="140"/>
      <c r="KZI1190" s="140"/>
      <c r="KZJ1190" s="140"/>
      <c r="KZK1190" s="140"/>
      <c r="KZL1190" s="140"/>
      <c r="KZM1190" s="140"/>
      <c r="KZN1190" s="140"/>
      <c r="KZO1190" s="140"/>
      <c r="KZP1190" s="140"/>
      <c r="KZQ1190" s="140"/>
      <c r="KZR1190" s="140"/>
      <c r="KZS1190" s="140"/>
      <c r="KZT1190" s="140"/>
      <c r="KZU1190" s="140"/>
      <c r="KZV1190" s="140"/>
      <c r="KZW1190" s="140"/>
      <c r="KZX1190" s="140"/>
      <c r="KZY1190" s="140"/>
      <c r="KZZ1190" s="140"/>
      <c r="LAA1190" s="140"/>
      <c r="LAB1190" s="140"/>
      <c r="LAC1190" s="140"/>
      <c r="LAD1190" s="140"/>
      <c r="LAE1190" s="140"/>
      <c r="LAF1190" s="140"/>
      <c r="LAG1190" s="140"/>
      <c r="LAH1190" s="140"/>
      <c r="LAI1190" s="140"/>
      <c r="LAJ1190" s="140"/>
      <c r="LAK1190" s="140"/>
      <c r="LAL1190" s="140"/>
      <c r="LAM1190" s="140"/>
      <c r="LAN1190" s="140"/>
      <c r="LAO1190" s="140"/>
      <c r="LAP1190" s="140"/>
      <c r="LAQ1190" s="140"/>
      <c r="LAR1190" s="140"/>
      <c r="LAS1190" s="140"/>
      <c r="LAT1190" s="140"/>
      <c r="LAU1190" s="140"/>
      <c r="LAV1190" s="140"/>
      <c r="LAW1190" s="140"/>
      <c r="LAX1190" s="140"/>
      <c r="LAY1190" s="140"/>
      <c r="LAZ1190" s="140"/>
      <c r="LBA1190" s="140"/>
      <c r="LBB1190" s="140"/>
      <c r="LBC1190" s="140"/>
      <c r="LBD1190" s="140"/>
      <c r="LBE1190" s="140"/>
      <c r="LBF1190" s="140"/>
      <c r="LBG1190" s="140"/>
      <c r="LBH1190" s="140"/>
      <c r="LBI1190" s="140"/>
      <c r="LBJ1190" s="140"/>
      <c r="LBK1190" s="140"/>
      <c r="LBL1190" s="140"/>
      <c r="LBM1190" s="140"/>
      <c r="LBN1190" s="140"/>
      <c r="LBO1190" s="140"/>
      <c r="LBP1190" s="140"/>
      <c r="LBQ1190" s="140"/>
      <c r="LBR1190" s="140"/>
      <c r="LBS1190" s="140"/>
      <c r="LBT1190" s="140"/>
      <c r="LBU1190" s="140"/>
      <c r="LBV1190" s="140"/>
      <c r="LBW1190" s="140"/>
      <c r="LBX1190" s="140"/>
      <c r="LBY1190" s="140"/>
      <c r="LBZ1190" s="140"/>
      <c r="LCA1190" s="140"/>
      <c r="LCB1190" s="140"/>
      <c r="LCC1190" s="140"/>
      <c r="LCD1190" s="140"/>
      <c r="LCE1190" s="140"/>
      <c r="LCF1190" s="140"/>
      <c r="LCG1190" s="140"/>
      <c r="LCH1190" s="140"/>
      <c r="LCI1190" s="140"/>
      <c r="LCJ1190" s="140"/>
      <c r="LCK1190" s="140"/>
      <c r="LCL1190" s="140"/>
      <c r="LCM1190" s="140"/>
      <c r="LCN1190" s="140"/>
      <c r="LCO1190" s="140"/>
      <c r="LCP1190" s="140"/>
      <c r="LCQ1190" s="140"/>
      <c r="LCR1190" s="140"/>
      <c r="LCS1190" s="140"/>
      <c r="LCT1190" s="140"/>
      <c r="LCU1190" s="140"/>
      <c r="LCV1190" s="140"/>
      <c r="LCW1190" s="140"/>
      <c r="LCX1190" s="140"/>
      <c r="LCY1190" s="140"/>
      <c r="LCZ1190" s="140"/>
      <c r="LDA1190" s="140"/>
      <c r="LDB1190" s="140"/>
      <c r="LDC1190" s="140"/>
      <c r="LDD1190" s="140"/>
      <c r="LDE1190" s="140"/>
      <c r="LDF1190" s="140"/>
      <c r="LDG1190" s="140"/>
      <c r="LDH1190" s="140"/>
      <c r="LDI1190" s="140"/>
      <c r="LDJ1190" s="140"/>
      <c r="LDK1190" s="140"/>
      <c r="LDL1190" s="140"/>
      <c r="LDM1190" s="140"/>
      <c r="LDN1190" s="140"/>
      <c r="LDO1190" s="140"/>
      <c r="LDP1190" s="140"/>
      <c r="LDQ1190" s="140"/>
      <c r="LDR1190" s="140"/>
      <c r="LDS1190" s="140"/>
      <c r="LDT1190" s="140"/>
      <c r="LDU1190" s="140"/>
      <c r="LDV1190" s="140"/>
      <c r="LDW1190" s="140"/>
      <c r="LDX1190" s="140"/>
      <c r="LDY1190" s="140"/>
      <c r="LDZ1190" s="140"/>
      <c r="LEA1190" s="140"/>
      <c r="LEB1190" s="140"/>
      <c r="LEC1190" s="140"/>
      <c r="LED1190" s="140"/>
      <c r="LEE1190" s="140"/>
      <c r="LEF1190" s="140"/>
      <c r="LEG1190" s="140"/>
      <c r="LEH1190" s="140"/>
      <c r="LEI1190" s="140"/>
      <c r="LEJ1190" s="140"/>
      <c r="LEK1190" s="140"/>
      <c r="LEL1190" s="140"/>
      <c r="LEM1190" s="140"/>
      <c r="LEN1190" s="140"/>
      <c r="LEO1190" s="140"/>
      <c r="LEP1190" s="140"/>
      <c r="LEQ1190" s="140"/>
      <c r="LER1190" s="140"/>
      <c r="LES1190" s="140"/>
      <c r="LET1190" s="140"/>
      <c r="LEU1190" s="140"/>
      <c r="LEV1190" s="140"/>
      <c r="LEW1190" s="140"/>
      <c r="LEX1190" s="140"/>
      <c r="LEY1190" s="140"/>
      <c r="LEZ1190" s="140"/>
      <c r="LFA1190" s="140"/>
      <c r="LFB1190" s="140"/>
      <c r="LFC1190" s="140"/>
      <c r="LFD1190" s="140"/>
      <c r="LFE1190" s="140"/>
      <c r="LFF1190" s="140"/>
      <c r="LFG1190" s="140"/>
      <c r="LFH1190" s="140"/>
      <c r="LFI1190" s="140"/>
      <c r="LFJ1190" s="140"/>
      <c r="LFK1190" s="140"/>
      <c r="LFL1190" s="140"/>
      <c r="LFM1190" s="140"/>
      <c r="LFN1190" s="140"/>
      <c r="LFO1190" s="140"/>
      <c r="LFP1190" s="140"/>
      <c r="LFQ1190" s="140"/>
      <c r="LFR1190" s="140"/>
      <c r="LFS1190" s="140"/>
      <c r="LFT1190" s="140"/>
      <c r="LFU1190" s="140"/>
      <c r="LFV1190" s="140"/>
      <c r="LFW1190" s="140"/>
      <c r="LFX1190" s="140"/>
      <c r="LFY1190" s="140"/>
      <c r="LFZ1190" s="140"/>
      <c r="LGA1190" s="140"/>
      <c r="LGB1190" s="140"/>
      <c r="LGC1190" s="140"/>
      <c r="LGD1190" s="140"/>
      <c r="LGE1190" s="140"/>
      <c r="LGF1190" s="140"/>
      <c r="LGG1190" s="140"/>
      <c r="LGH1190" s="140"/>
      <c r="LGI1190" s="140"/>
      <c r="LGJ1190" s="140"/>
      <c r="LGK1190" s="140"/>
      <c r="LGL1190" s="140"/>
      <c r="LGM1190" s="140"/>
      <c r="LGN1190" s="140"/>
      <c r="LGO1190" s="140"/>
      <c r="LGP1190" s="140"/>
      <c r="LGQ1190" s="140"/>
      <c r="LGR1190" s="140"/>
      <c r="LGS1190" s="140"/>
      <c r="LGT1190" s="140"/>
      <c r="LGU1190" s="140"/>
      <c r="LGV1190" s="140"/>
      <c r="LGW1190" s="140"/>
      <c r="LGX1190" s="140"/>
      <c r="LGY1190" s="140"/>
      <c r="LGZ1190" s="140"/>
      <c r="LHA1190" s="140"/>
      <c r="LHB1190" s="140"/>
      <c r="LHC1190" s="140"/>
      <c r="LHD1190" s="140"/>
      <c r="LHE1190" s="140"/>
      <c r="LHF1190" s="140"/>
      <c r="LHG1190" s="140"/>
      <c r="LHH1190" s="140"/>
      <c r="LHI1190" s="140"/>
      <c r="LHJ1190" s="140"/>
      <c r="LHK1190" s="140"/>
      <c r="LHL1190" s="140"/>
      <c r="LHM1190" s="140"/>
      <c r="LHN1190" s="140"/>
      <c r="LHO1190" s="140"/>
      <c r="LHP1190" s="140"/>
      <c r="LHQ1190" s="140"/>
      <c r="LHR1190" s="140"/>
      <c r="LHS1190" s="140"/>
      <c r="LHT1190" s="140"/>
      <c r="LHU1190" s="140"/>
      <c r="LHV1190" s="140"/>
      <c r="LHW1190" s="140"/>
      <c r="LHX1190" s="140"/>
      <c r="LHY1190" s="140"/>
      <c r="LHZ1190" s="140"/>
      <c r="LIA1190" s="140"/>
      <c r="LIB1190" s="140"/>
      <c r="LIC1190" s="140"/>
      <c r="LID1190" s="140"/>
      <c r="LIE1190" s="140"/>
      <c r="LIF1190" s="140"/>
      <c r="LIG1190" s="140"/>
      <c r="LIH1190" s="140"/>
      <c r="LII1190" s="140"/>
      <c r="LIJ1190" s="140"/>
      <c r="LIK1190" s="140"/>
      <c r="LIL1190" s="140"/>
      <c r="LIM1190" s="140"/>
      <c r="LIN1190" s="140"/>
      <c r="LIO1190" s="140"/>
      <c r="LIP1190" s="140"/>
      <c r="LIQ1190" s="140"/>
      <c r="LIR1190" s="140"/>
      <c r="LIS1190" s="140"/>
      <c r="LIT1190" s="140"/>
      <c r="LIU1190" s="140"/>
      <c r="LIV1190" s="140"/>
      <c r="LIW1190" s="140"/>
      <c r="LIX1190" s="140"/>
      <c r="LIY1190" s="140"/>
      <c r="LIZ1190" s="140"/>
      <c r="LJA1190" s="140"/>
      <c r="LJB1190" s="140"/>
      <c r="LJC1190" s="140"/>
      <c r="LJD1190" s="140"/>
      <c r="LJE1190" s="140"/>
      <c r="LJF1190" s="140"/>
      <c r="LJG1190" s="140"/>
      <c r="LJH1190" s="140"/>
      <c r="LJI1190" s="140"/>
      <c r="LJJ1190" s="140"/>
      <c r="LJK1190" s="140"/>
      <c r="LJL1190" s="140"/>
      <c r="LJM1190" s="140"/>
      <c r="LJN1190" s="140"/>
      <c r="LJO1190" s="140"/>
      <c r="LJP1190" s="140"/>
      <c r="LJQ1190" s="140"/>
      <c r="LJR1190" s="140"/>
      <c r="LJS1190" s="140"/>
      <c r="LJT1190" s="140"/>
      <c r="LJU1190" s="140"/>
      <c r="LJV1190" s="140"/>
      <c r="LJW1190" s="140"/>
      <c r="LJX1190" s="140"/>
      <c r="LJY1190" s="140"/>
      <c r="LJZ1190" s="140"/>
      <c r="LKA1190" s="140"/>
      <c r="LKB1190" s="140"/>
      <c r="LKC1190" s="140"/>
      <c r="LKD1190" s="140"/>
      <c r="LKE1190" s="140"/>
      <c r="LKF1190" s="140"/>
      <c r="LKG1190" s="140"/>
      <c r="LKH1190" s="140"/>
      <c r="LKI1190" s="140"/>
      <c r="LKJ1190" s="140"/>
      <c r="LKK1190" s="140"/>
      <c r="LKL1190" s="140"/>
      <c r="LKM1190" s="140"/>
      <c r="LKN1190" s="140"/>
      <c r="LKO1190" s="140"/>
      <c r="LKP1190" s="140"/>
      <c r="LKQ1190" s="140"/>
      <c r="LKR1190" s="140"/>
      <c r="LKS1190" s="140"/>
      <c r="LKT1190" s="140"/>
      <c r="LKU1190" s="140"/>
      <c r="LKV1190" s="140"/>
      <c r="LKW1190" s="140"/>
      <c r="LKX1190" s="140"/>
      <c r="LKY1190" s="140"/>
      <c r="LKZ1190" s="140"/>
      <c r="LLA1190" s="140"/>
      <c r="LLB1190" s="140"/>
      <c r="LLC1190" s="140"/>
      <c r="LLD1190" s="140"/>
      <c r="LLE1190" s="140"/>
      <c r="LLF1190" s="140"/>
      <c r="LLG1190" s="140"/>
      <c r="LLH1190" s="140"/>
      <c r="LLI1190" s="140"/>
      <c r="LLJ1190" s="140"/>
      <c r="LLK1190" s="140"/>
      <c r="LLL1190" s="140"/>
      <c r="LLM1190" s="140"/>
      <c r="LLN1190" s="140"/>
      <c r="LLO1190" s="140"/>
      <c r="LLP1190" s="140"/>
      <c r="LLQ1190" s="140"/>
      <c r="LLR1190" s="140"/>
      <c r="LLS1190" s="140"/>
      <c r="LLT1190" s="140"/>
      <c r="LLU1190" s="140"/>
      <c r="LLV1190" s="140"/>
      <c r="LLW1190" s="140"/>
      <c r="LLX1190" s="140"/>
      <c r="LLY1190" s="140"/>
      <c r="LLZ1190" s="140"/>
      <c r="LMA1190" s="140"/>
      <c r="LMB1190" s="140"/>
      <c r="LMC1190" s="140"/>
      <c r="LMD1190" s="140"/>
      <c r="LME1190" s="140"/>
      <c r="LMF1190" s="140"/>
      <c r="LMG1190" s="140"/>
      <c r="LMH1190" s="140"/>
      <c r="LMI1190" s="140"/>
      <c r="LMJ1190" s="140"/>
      <c r="LMK1190" s="140"/>
      <c r="LML1190" s="140"/>
      <c r="LMM1190" s="140"/>
      <c r="LMN1190" s="140"/>
      <c r="LMO1190" s="140"/>
      <c r="LMP1190" s="140"/>
      <c r="LMQ1190" s="140"/>
      <c r="LMR1190" s="140"/>
      <c r="LMS1190" s="140"/>
      <c r="LMT1190" s="140"/>
      <c r="LMU1190" s="140"/>
      <c r="LMV1190" s="140"/>
      <c r="LMW1190" s="140"/>
      <c r="LMX1190" s="140"/>
      <c r="LMY1190" s="140"/>
      <c r="LMZ1190" s="140"/>
      <c r="LNA1190" s="140"/>
      <c r="LNB1190" s="140"/>
      <c r="LNC1190" s="140"/>
      <c r="LND1190" s="140"/>
      <c r="LNE1190" s="140"/>
      <c r="LNF1190" s="140"/>
      <c r="LNG1190" s="140"/>
      <c r="LNH1190" s="140"/>
      <c r="LNI1190" s="140"/>
      <c r="LNJ1190" s="140"/>
      <c r="LNK1190" s="140"/>
      <c r="LNL1190" s="140"/>
      <c r="LNM1190" s="140"/>
      <c r="LNN1190" s="140"/>
      <c r="LNO1190" s="140"/>
      <c r="LNP1190" s="140"/>
      <c r="LNQ1190" s="140"/>
      <c r="LNR1190" s="140"/>
      <c r="LNS1190" s="140"/>
      <c r="LNT1190" s="140"/>
      <c r="LNU1190" s="140"/>
      <c r="LNV1190" s="140"/>
      <c r="LNW1190" s="140"/>
      <c r="LNX1190" s="140"/>
      <c r="LNY1190" s="140"/>
      <c r="LNZ1190" s="140"/>
      <c r="LOA1190" s="140"/>
      <c r="LOB1190" s="140"/>
      <c r="LOC1190" s="140"/>
      <c r="LOD1190" s="140"/>
      <c r="LOE1190" s="140"/>
      <c r="LOF1190" s="140"/>
      <c r="LOG1190" s="140"/>
      <c r="LOH1190" s="140"/>
      <c r="LOI1190" s="140"/>
      <c r="LOJ1190" s="140"/>
      <c r="LOK1190" s="140"/>
      <c r="LOL1190" s="140"/>
      <c r="LOM1190" s="140"/>
      <c r="LON1190" s="140"/>
      <c r="LOO1190" s="140"/>
      <c r="LOP1190" s="140"/>
      <c r="LOQ1190" s="140"/>
      <c r="LOR1190" s="140"/>
      <c r="LOS1190" s="140"/>
      <c r="LOT1190" s="140"/>
      <c r="LOU1190" s="140"/>
      <c r="LOV1190" s="140"/>
      <c r="LOW1190" s="140"/>
      <c r="LOX1190" s="140"/>
      <c r="LOY1190" s="140"/>
      <c r="LOZ1190" s="140"/>
      <c r="LPA1190" s="140"/>
      <c r="LPB1190" s="140"/>
      <c r="LPC1190" s="140"/>
      <c r="LPD1190" s="140"/>
      <c r="LPE1190" s="140"/>
      <c r="LPF1190" s="140"/>
      <c r="LPG1190" s="140"/>
      <c r="LPH1190" s="140"/>
      <c r="LPI1190" s="140"/>
      <c r="LPJ1190" s="140"/>
      <c r="LPK1190" s="140"/>
      <c r="LPL1190" s="140"/>
      <c r="LPM1190" s="140"/>
      <c r="LPN1190" s="140"/>
      <c r="LPO1190" s="140"/>
      <c r="LPP1190" s="140"/>
      <c r="LPQ1190" s="140"/>
      <c r="LPR1190" s="140"/>
      <c r="LPS1190" s="140"/>
      <c r="LPT1190" s="140"/>
      <c r="LPU1190" s="140"/>
      <c r="LPV1190" s="140"/>
      <c r="LPW1190" s="140"/>
      <c r="LPX1190" s="140"/>
      <c r="LPY1190" s="140"/>
      <c r="LPZ1190" s="140"/>
      <c r="LQA1190" s="140"/>
      <c r="LQB1190" s="140"/>
      <c r="LQC1190" s="140"/>
      <c r="LQD1190" s="140"/>
      <c r="LQE1190" s="140"/>
      <c r="LQF1190" s="140"/>
      <c r="LQG1190" s="140"/>
      <c r="LQH1190" s="140"/>
      <c r="LQI1190" s="140"/>
      <c r="LQJ1190" s="140"/>
      <c r="LQK1190" s="140"/>
      <c r="LQL1190" s="140"/>
      <c r="LQM1190" s="140"/>
      <c r="LQN1190" s="140"/>
      <c r="LQO1190" s="140"/>
      <c r="LQP1190" s="140"/>
      <c r="LQQ1190" s="140"/>
      <c r="LQR1190" s="140"/>
      <c r="LQS1190" s="140"/>
      <c r="LQT1190" s="140"/>
      <c r="LQU1190" s="140"/>
      <c r="LQV1190" s="140"/>
      <c r="LQW1190" s="140"/>
      <c r="LQX1190" s="140"/>
      <c r="LQY1190" s="140"/>
      <c r="LQZ1190" s="140"/>
      <c r="LRA1190" s="140"/>
      <c r="LRB1190" s="140"/>
      <c r="LRC1190" s="140"/>
      <c r="LRD1190" s="140"/>
      <c r="LRE1190" s="140"/>
      <c r="LRF1190" s="140"/>
      <c r="LRG1190" s="140"/>
      <c r="LRH1190" s="140"/>
      <c r="LRI1190" s="140"/>
      <c r="LRJ1190" s="140"/>
      <c r="LRK1190" s="140"/>
      <c r="LRL1190" s="140"/>
      <c r="LRM1190" s="140"/>
      <c r="LRN1190" s="140"/>
      <c r="LRO1190" s="140"/>
      <c r="LRP1190" s="140"/>
      <c r="LRQ1190" s="140"/>
      <c r="LRR1190" s="140"/>
      <c r="LRS1190" s="140"/>
      <c r="LRT1190" s="140"/>
      <c r="LRU1190" s="140"/>
      <c r="LRV1190" s="140"/>
      <c r="LRW1190" s="140"/>
      <c r="LRX1190" s="140"/>
      <c r="LRY1190" s="140"/>
      <c r="LRZ1190" s="140"/>
      <c r="LSA1190" s="140"/>
      <c r="LSB1190" s="140"/>
      <c r="LSC1190" s="140"/>
      <c r="LSD1190" s="140"/>
      <c r="LSE1190" s="140"/>
      <c r="LSF1190" s="140"/>
      <c r="LSG1190" s="140"/>
      <c r="LSH1190" s="140"/>
      <c r="LSI1190" s="140"/>
      <c r="LSJ1190" s="140"/>
      <c r="LSK1190" s="140"/>
      <c r="LSL1190" s="140"/>
      <c r="LSM1190" s="140"/>
      <c r="LSN1190" s="140"/>
      <c r="LSO1190" s="140"/>
      <c r="LSP1190" s="140"/>
      <c r="LSQ1190" s="140"/>
      <c r="LSR1190" s="140"/>
      <c r="LSS1190" s="140"/>
      <c r="LST1190" s="140"/>
      <c r="LSU1190" s="140"/>
      <c r="LSV1190" s="140"/>
      <c r="LSW1190" s="140"/>
      <c r="LSX1190" s="140"/>
      <c r="LSY1190" s="140"/>
      <c r="LSZ1190" s="140"/>
      <c r="LTA1190" s="140"/>
      <c r="LTB1190" s="140"/>
      <c r="LTC1190" s="140"/>
      <c r="LTD1190" s="140"/>
      <c r="LTE1190" s="140"/>
      <c r="LTF1190" s="140"/>
      <c r="LTG1190" s="140"/>
      <c r="LTH1190" s="140"/>
      <c r="LTI1190" s="140"/>
      <c r="LTJ1190" s="140"/>
      <c r="LTK1190" s="140"/>
      <c r="LTL1190" s="140"/>
      <c r="LTM1190" s="140"/>
      <c r="LTN1190" s="140"/>
      <c r="LTO1190" s="140"/>
      <c r="LTP1190" s="140"/>
      <c r="LTQ1190" s="140"/>
      <c r="LTR1190" s="140"/>
      <c r="LTS1190" s="140"/>
      <c r="LTT1190" s="140"/>
      <c r="LTU1190" s="140"/>
      <c r="LTV1190" s="140"/>
      <c r="LTW1190" s="140"/>
      <c r="LTX1190" s="140"/>
      <c r="LTY1190" s="140"/>
      <c r="LTZ1190" s="140"/>
      <c r="LUA1190" s="140"/>
      <c r="LUB1190" s="140"/>
      <c r="LUC1190" s="140"/>
      <c r="LUD1190" s="140"/>
      <c r="LUE1190" s="140"/>
      <c r="LUF1190" s="140"/>
      <c r="LUG1190" s="140"/>
      <c r="LUH1190" s="140"/>
      <c r="LUI1190" s="140"/>
      <c r="LUJ1190" s="140"/>
      <c r="LUK1190" s="140"/>
      <c r="LUL1190" s="140"/>
      <c r="LUM1190" s="140"/>
      <c r="LUN1190" s="140"/>
      <c r="LUO1190" s="140"/>
      <c r="LUP1190" s="140"/>
      <c r="LUQ1190" s="140"/>
      <c r="LUR1190" s="140"/>
      <c r="LUS1190" s="140"/>
      <c r="LUT1190" s="140"/>
      <c r="LUU1190" s="140"/>
      <c r="LUV1190" s="140"/>
      <c r="LUW1190" s="140"/>
      <c r="LUX1190" s="140"/>
      <c r="LUY1190" s="140"/>
      <c r="LUZ1190" s="140"/>
      <c r="LVA1190" s="140"/>
      <c r="LVB1190" s="140"/>
      <c r="LVC1190" s="140"/>
      <c r="LVD1190" s="140"/>
      <c r="LVE1190" s="140"/>
      <c r="LVF1190" s="140"/>
      <c r="LVG1190" s="140"/>
      <c r="LVH1190" s="140"/>
      <c r="LVI1190" s="140"/>
      <c r="LVJ1190" s="140"/>
      <c r="LVK1190" s="140"/>
      <c r="LVL1190" s="140"/>
      <c r="LVM1190" s="140"/>
      <c r="LVN1190" s="140"/>
      <c r="LVO1190" s="140"/>
      <c r="LVP1190" s="140"/>
      <c r="LVQ1190" s="140"/>
      <c r="LVR1190" s="140"/>
      <c r="LVS1190" s="140"/>
      <c r="LVT1190" s="140"/>
      <c r="LVU1190" s="140"/>
      <c r="LVV1190" s="140"/>
      <c r="LVW1190" s="140"/>
      <c r="LVX1190" s="140"/>
      <c r="LVY1190" s="140"/>
      <c r="LVZ1190" s="140"/>
      <c r="LWA1190" s="140"/>
      <c r="LWB1190" s="140"/>
      <c r="LWC1190" s="140"/>
      <c r="LWD1190" s="140"/>
      <c r="LWE1190" s="140"/>
      <c r="LWF1190" s="140"/>
      <c r="LWG1190" s="140"/>
      <c r="LWH1190" s="140"/>
      <c r="LWI1190" s="140"/>
      <c r="LWJ1190" s="140"/>
      <c r="LWK1190" s="140"/>
      <c r="LWL1190" s="140"/>
      <c r="LWM1190" s="140"/>
      <c r="LWN1190" s="140"/>
      <c r="LWO1190" s="140"/>
      <c r="LWP1190" s="140"/>
      <c r="LWQ1190" s="140"/>
      <c r="LWR1190" s="140"/>
      <c r="LWS1190" s="140"/>
      <c r="LWT1190" s="140"/>
      <c r="LWU1190" s="140"/>
      <c r="LWV1190" s="140"/>
      <c r="LWW1190" s="140"/>
      <c r="LWX1190" s="140"/>
      <c r="LWY1190" s="140"/>
      <c r="LWZ1190" s="140"/>
      <c r="LXA1190" s="140"/>
      <c r="LXB1190" s="140"/>
      <c r="LXC1190" s="140"/>
      <c r="LXD1190" s="140"/>
      <c r="LXE1190" s="140"/>
      <c r="LXF1190" s="140"/>
      <c r="LXG1190" s="140"/>
      <c r="LXH1190" s="140"/>
      <c r="LXI1190" s="140"/>
      <c r="LXJ1190" s="140"/>
      <c r="LXK1190" s="140"/>
      <c r="LXL1190" s="140"/>
      <c r="LXM1190" s="140"/>
      <c r="LXN1190" s="140"/>
      <c r="LXO1190" s="140"/>
      <c r="LXP1190" s="140"/>
      <c r="LXQ1190" s="140"/>
      <c r="LXR1190" s="140"/>
      <c r="LXS1190" s="140"/>
      <c r="LXT1190" s="140"/>
      <c r="LXU1190" s="140"/>
      <c r="LXV1190" s="140"/>
      <c r="LXW1190" s="140"/>
      <c r="LXX1190" s="140"/>
      <c r="LXY1190" s="140"/>
      <c r="LXZ1190" s="140"/>
      <c r="LYA1190" s="140"/>
      <c r="LYB1190" s="140"/>
      <c r="LYC1190" s="140"/>
      <c r="LYD1190" s="140"/>
      <c r="LYE1190" s="140"/>
      <c r="LYF1190" s="140"/>
      <c r="LYG1190" s="140"/>
      <c r="LYH1190" s="140"/>
      <c r="LYI1190" s="140"/>
      <c r="LYJ1190" s="140"/>
      <c r="LYK1190" s="140"/>
      <c r="LYL1190" s="140"/>
      <c r="LYM1190" s="140"/>
      <c r="LYN1190" s="140"/>
      <c r="LYO1190" s="140"/>
      <c r="LYP1190" s="140"/>
      <c r="LYQ1190" s="140"/>
      <c r="LYR1190" s="140"/>
      <c r="LYS1190" s="140"/>
      <c r="LYT1190" s="140"/>
      <c r="LYU1190" s="140"/>
      <c r="LYV1190" s="140"/>
      <c r="LYW1190" s="140"/>
      <c r="LYX1190" s="140"/>
      <c r="LYY1190" s="140"/>
      <c r="LYZ1190" s="140"/>
      <c r="LZA1190" s="140"/>
      <c r="LZB1190" s="140"/>
      <c r="LZC1190" s="140"/>
      <c r="LZD1190" s="140"/>
      <c r="LZE1190" s="140"/>
      <c r="LZF1190" s="140"/>
      <c r="LZG1190" s="140"/>
      <c r="LZH1190" s="140"/>
      <c r="LZI1190" s="140"/>
      <c r="LZJ1190" s="140"/>
      <c r="LZK1190" s="140"/>
      <c r="LZL1190" s="140"/>
      <c r="LZM1190" s="140"/>
      <c r="LZN1190" s="140"/>
      <c r="LZO1190" s="140"/>
      <c r="LZP1190" s="140"/>
      <c r="LZQ1190" s="140"/>
      <c r="LZR1190" s="140"/>
      <c r="LZS1190" s="140"/>
      <c r="LZT1190" s="140"/>
      <c r="LZU1190" s="140"/>
      <c r="LZV1190" s="140"/>
      <c r="LZW1190" s="140"/>
      <c r="LZX1190" s="140"/>
      <c r="LZY1190" s="140"/>
      <c r="LZZ1190" s="140"/>
      <c r="MAA1190" s="140"/>
      <c r="MAB1190" s="140"/>
      <c r="MAC1190" s="140"/>
      <c r="MAD1190" s="140"/>
      <c r="MAE1190" s="140"/>
      <c r="MAF1190" s="140"/>
      <c r="MAG1190" s="140"/>
      <c r="MAH1190" s="140"/>
      <c r="MAI1190" s="140"/>
      <c r="MAJ1190" s="140"/>
      <c r="MAK1190" s="140"/>
      <c r="MAL1190" s="140"/>
      <c r="MAM1190" s="140"/>
      <c r="MAN1190" s="140"/>
      <c r="MAO1190" s="140"/>
      <c r="MAP1190" s="140"/>
      <c r="MAQ1190" s="140"/>
      <c r="MAR1190" s="140"/>
      <c r="MAS1190" s="140"/>
      <c r="MAT1190" s="140"/>
      <c r="MAU1190" s="140"/>
      <c r="MAV1190" s="140"/>
      <c r="MAW1190" s="140"/>
      <c r="MAX1190" s="140"/>
      <c r="MAY1190" s="140"/>
      <c r="MAZ1190" s="140"/>
      <c r="MBA1190" s="140"/>
      <c r="MBB1190" s="140"/>
      <c r="MBC1190" s="140"/>
      <c r="MBD1190" s="140"/>
      <c r="MBE1190" s="140"/>
      <c r="MBF1190" s="140"/>
      <c r="MBG1190" s="140"/>
      <c r="MBH1190" s="140"/>
      <c r="MBI1190" s="140"/>
      <c r="MBJ1190" s="140"/>
      <c r="MBK1190" s="140"/>
      <c r="MBL1190" s="140"/>
      <c r="MBM1190" s="140"/>
      <c r="MBN1190" s="140"/>
      <c r="MBO1190" s="140"/>
      <c r="MBP1190" s="140"/>
      <c r="MBQ1190" s="140"/>
      <c r="MBR1190" s="140"/>
      <c r="MBS1190" s="140"/>
      <c r="MBT1190" s="140"/>
      <c r="MBU1190" s="140"/>
      <c r="MBV1190" s="140"/>
      <c r="MBW1190" s="140"/>
      <c r="MBX1190" s="140"/>
      <c r="MBY1190" s="140"/>
      <c r="MBZ1190" s="140"/>
      <c r="MCA1190" s="140"/>
      <c r="MCB1190" s="140"/>
      <c r="MCC1190" s="140"/>
      <c r="MCD1190" s="140"/>
      <c r="MCE1190" s="140"/>
      <c r="MCF1190" s="140"/>
      <c r="MCG1190" s="140"/>
      <c r="MCH1190" s="140"/>
      <c r="MCI1190" s="140"/>
      <c r="MCJ1190" s="140"/>
      <c r="MCK1190" s="140"/>
      <c r="MCL1190" s="140"/>
      <c r="MCM1190" s="140"/>
      <c r="MCN1190" s="140"/>
      <c r="MCO1190" s="140"/>
      <c r="MCP1190" s="140"/>
      <c r="MCQ1190" s="140"/>
      <c r="MCR1190" s="140"/>
      <c r="MCS1190" s="140"/>
      <c r="MCT1190" s="140"/>
      <c r="MCU1190" s="140"/>
      <c r="MCV1190" s="140"/>
      <c r="MCW1190" s="140"/>
      <c r="MCX1190" s="140"/>
      <c r="MCY1190" s="140"/>
      <c r="MCZ1190" s="140"/>
      <c r="MDA1190" s="140"/>
      <c r="MDB1190" s="140"/>
      <c r="MDC1190" s="140"/>
      <c r="MDD1190" s="140"/>
      <c r="MDE1190" s="140"/>
      <c r="MDF1190" s="140"/>
      <c r="MDG1190" s="140"/>
      <c r="MDH1190" s="140"/>
      <c r="MDI1190" s="140"/>
      <c r="MDJ1190" s="140"/>
      <c r="MDK1190" s="140"/>
      <c r="MDL1190" s="140"/>
      <c r="MDM1190" s="140"/>
      <c r="MDN1190" s="140"/>
      <c r="MDO1190" s="140"/>
      <c r="MDP1190" s="140"/>
      <c r="MDQ1190" s="140"/>
      <c r="MDR1190" s="140"/>
      <c r="MDS1190" s="140"/>
      <c r="MDT1190" s="140"/>
      <c r="MDU1190" s="140"/>
      <c r="MDV1190" s="140"/>
      <c r="MDW1190" s="140"/>
      <c r="MDX1190" s="140"/>
      <c r="MDY1190" s="140"/>
      <c r="MDZ1190" s="140"/>
      <c r="MEA1190" s="140"/>
      <c r="MEB1190" s="140"/>
      <c r="MEC1190" s="140"/>
      <c r="MED1190" s="140"/>
      <c r="MEE1190" s="140"/>
      <c r="MEF1190" s="140"/>
      <c r="MEG1190" s="140"/>
      <c r="MEH1190" s="140"/>
      <c r="MEI1190" s="140"/>
      <c r="MEJ1190" s="140"/>
      <c r="MEK1190" s="140"/>
      <c r="MEL1190" s="140"/>
      <c r="MEM1190" s="140"/>
      <c r="MEN1190" s="140"/>
      <c r="MEO1190" s="140"/>
      <c r="MEP1190" s="140"/>
      <c r="MEQ1190" s="140"/>
      <c r="MER1190" s="140"/>
      <c r="MES1190" s="140"/>
      <c r="MET1190" s="140"/>
      <c r="MEU1190" s="140"/>
      <c r="MEV1190" s="140"/>
      <c r="MEW1190" s="140"/>
      <c r="MEX1190" s="140"/>
      <c r="MEY1190" s="140"/>
      <c r="MEZ1190" s="140"/>
      <c r="MFA1190" s="140"/>
      <c r="MFB1190" s="140"/>
      <c r="MFC1190" s="140"/>
      <c r="MFD1190" s="140"/>
      <c r="MFE1190" s="140"/>
      <c r="MFF1190" s="140"/>
      <c r="MFG1190" s="140"/>
      <c r="MFH1190" s="140"/>
      <c r="MFI1190" s="140"/>
      <c r="MFJ1190" s="140"/>
      <c r="MFK1190" s="140"/>
      <c r="MFL1190" s="140"/>
      <c r="MFM1190" s="140"/>
      <c r="MFN1190" s="140"/>
      <c r="MFO1190" s="140"/>
      <c r="MFP1190" s="140"/>
      <c r="MFQ1190" s="140"/>
      <c r="MFR1190" s="140"/>
      <c r="MFS1190" s="140"/>
      <c r="MFT1190" s="140"/>
      <c r="MFU1190" s="140"/>
      <c r="MFV1190" s="140"/>
      <c r="MFW1190" s="140"/>
      <c r="MFX1190" s="140"/>
      <c r="MFY1190" s="140"/>
      <c r="MFZ1190" s="140"/>
      <c r="MGA1190" s="140"/>
      <c r="MGB1190" s="140"/>
      <c r="MGC1190" s="140"/>
      <c r="MGD1190" s="140"/>
      <c r="MGE1190" s="140"/>
      <c r="MGF1190" s="140"/>
      <c r="MGG1190" s="140"/>
      <c r="MGH1190" s="140"/>
      <c r="MGI1190" s="140"/>
      <c r="MGJ1190" s="140"/>
      <c r="MGK1190" s="140"/>
      <c r="MGL1190" s="140"/>
      <c r="MGM1190" s="140"/>
      <c r="MGN1190" s="140"/>
      <c r="MGO1190" s="140"/>
      <c r="MGP1190" s="140"/>
      <c r="MGQ1190" s="140"/>
      <c r="MGR1190" s="140"/>
      <c r="MGS1190" s="140"/>
      <c r="MGT1190" s="140"/>
      <c r="MGU1190" s="140"/>
      <c r="MGV1190" s="140"/>
      <c r="MGW1190" s="140"/>
      <c r="MGX1190" s="140"/>
      <c r="MGY1190" s="140"/>
      <c r="MGZ1190" s="140"/>
      <c r="MHA1190" s="140"/>
      <c r="MHB1190" s="140"/>
      <c r="MHC1190" s="140"/>
      <c r="MHD1190" s="140"/>
      <c r="MHE1190" s="140"/>
      <c r="MHF1190" s="140"/>
      <c r="MHG1190" s="140"/>
      <c r="MHH1190" s="140"/>
      <c r="MHI1190" s="140"/>
      <c r="MHJ1190" s="140"/>
      <c r="MHK1190" s="140"/>
      <c r="MHL1190" s="140"/>
      <c r="MHM1190" s="140"/>
      <c r="MHN1190" s="140"/>
      <c r="MHO1190" s="140"/>
      <c r="MHP1190" s="140"/>
      <c r="MHQ1190" s="140"/>
      <c r="MHR1190" s="140"/>
      <c r="MHS1190" s="140"/>
      <c r="MHT1190" s="140"/>
      <c r="MHU1190" s="140"/>
      <c r="MHV1190" s="140"/>
      <c r="MHW1190" s="140"/>
      <c r="MHX1190" s="140"/>
      <c r="MHY1190" s="140"/>
      <c r="MHZ1190" s="140"/>
      <c r="MIA1190" s="140"/>
      <c r="MIB1190" s="140"/>
      <c r="MIC1190" s="140"/>
      <c r="MID1190" s="140"/>
      <c r="MIE1190" s="140"/>
      <c r="MIF1190" s="140"/>
      <c r="MIG1190" s="140"/>
      <c r="MIH1190" s="140"/>
      <c r="MII1190" s="140"/>
      <c r="MIJ1190" s="140"/>
      <c r="MIK1190" s="140"/>
      <c r="MIL1190" s="140"/>
      <c r="MIM1190" s="140"/>
      <c r="MIN1190" s="140"/>
      <c r="MIO1190" s="140"/>
      <c r="MIP1190" s="140"/>
      <c r="MIQ1190" s="140"/>
      <c r="MIR1190" s="140"/>
      <c r="MIS1190" s="140"/>
      <c r="MIT1190" s="140"/>
      <c r="MIU1190" s="140"/>
      <c r="MIV1190" s="140"/>
      <c r="MIW1190" s="140"/>
      <c r="MIX1190" s="140"/>
      <c r="MIY1190" s="140"/>
      <c r="MIZ1190" s="140"/>
      <c r="MJA1190" s="140"/>
      <c r="MJB1190" s="140"/>
      <c r="MJC1190" s="140"/>
      <c r="MJD1190" s="140"/>
      <c r="MJE1190" s="140"/>
      <c r="MJF1190" s="140"/>
      <c r="MJG1190" s="140"/>
      <c r="MJH1190" s="140"/>
      <c r="MJI1190" s="140"/>
      <c r="MJJ1190" s="140"/>
      <c r="MJK1190" s="140"/>
      <c r="MJL1190" s="140"/>
      <c r="MJM1190" s="140"/>
      <c r="MJN1190" s="140"/>
      <c r="MJO1190" s="140"/>
      <c r="MJP1190" s="140"/>
      <c r="MJQ1190" s="140"/>
      <c r="MJR1190" s="140"/>
      <c r="MJS1190" s="140"/>
      <c r="MJT1190" s="140"/>
      <c r="MJU1190" s="140"/>
      <c r="MJV1190" s="140"/>
      <c r="MJW1190" s="140"/>
      <c r="MJX1190" s="140"/>
      <c r="MJY1190" s="140"/>
      <c r="MJZ1190" s="140"/>
      <c r="MKA1190" s="140"/>
      <c r="MKB1190" s="140"/>
      <c r="MKC1190" s="140"/>
      <c r="MKD1190" s="140"/>
      <c r="MKE1190" s="140"/>
      <c r="MKF1190" s="140"/>
      <c r="MKG1190" s="140"/>
      <c r="MKH1190" s="140"/>
      <c r="MKI1190" s="140"/>
      <c r="MKJ1190" s="140"/>
      <c r="MKK1190" s="140"/>
      <c r="MKL1190" s="140"/>
      <c r="MKM1190" s="140"/>
      <c r="MKN1190" s="140"/>
      <c r="MKO1190" s="140"/>
      <c r="MKP1190" s="140"/>
      <c r="MKQ1190" s="140"/>
      <c r="MKR1190" s="140"/>
      <c r="MKS1190" s="140"/>
      <c r="MKT1190" s="140"/>
      <c r="MKU1190" s="140"/>
      <c r="MKV1190" s="140"/>
      <c r="MKW1190" s="140"/>
      <c r="MKX1190" s="140"/>
      <c r="MKY1190" s="140"/>
      <c r="MKZ1190" s="140"/>
      <c r="MLA1190" s="140"/>
      <c r="MLB1190" s="140"/>
      <c r="MLC1190" s="140"/>
      <c r="MLD1190" s="140"/>
      <c r="MLE1190" s="140"/>
      <c r="MLF1190" s="140"/>
      <c r="MLG1190" s="140"/>
      <c r="MLH1190" s="140"/>
      <c r="MLI1190" s="140"/>
      <c r="MLJ1190" s="140"/>
      <c r="MLK1190" s="140"/>
      <c r="MLL1190" s="140"/>
      <c r="MLM1190" s="140"/>
      <c r="MLN1190" s="140"/>
      <c r="MLO1190" s="140"/>
      <c r="MLP1190" s="140"/>
      <c r="MLQ1190" s="140"/>
      <c r="MLR1190" s="140"/>
      <c r="MLS1190" s="140"/>
      <c r="MLT1190" s="140"/>
      <c r="MLU1190" s="140"/>
      <c r="MLV1190" s="140"/>
      <c r="MLW1190" s="140"/>
      <c r="MLX1190" s="140"/>
      <c r="MLY1190" s="140"/>
      <c r="MLZ1190" s="140"/>
      <c r="MMA1190" s="140"/>
      <c r="MMB1190" s="140"/>
      <c r="MMC1190" s="140"/>
      <c r="MMD1190" s="140"/>
      <c r="MME1190" s="140"/>
      <c r="MMF1190" s="140"/>
      <c r="MMG1190" s="140"/>
      <c r="MMH1190" s="140"/>
      <c r="MMI1190" s="140"/>
      <c r="MMJ1190" s="140"/>
      <c r="MMK1190" s="140"/>
      <c r="MML1190" s="140"/>
      <c r="MMM1190" s="140"/>
      <c r="MMN1190" s="140"/>
      <c r="MMO1190" s="140"/>
      <c r="MMP1190" s="140"/>
      <c r="MMQ1190" s="140"/>
      <c r="MMR1190" s="140"/>
      <c r="MMS1190" s="140"/>
      <c r="MMT1190" s="140"/>
      <c r="MMU1190" s="140"/>
      <c r="MMV1190" s="140"/>
      <c r="MMW1190" s="140"/>
      <c r="MMX1190" s="140"/>
      <c r="MMY1190" s="140"/>
      <c r="MMZ1190" s="140"/>
      <c r="MNA1190" s="140"/>
      <c r="MNB1190" s="140"/>
      <c r="MNC1190" s="140"/>
      <c r="MND1190" s="140"/>
      <c r="MNE1190" s="140"/>
      <c r="MNF1190" s="140"/>
      <c r="MNG1190" s="140"/>
      <c r="MNH1190" s="140"/>
      <c r="MNI1190" s="140"/>
      <c r="MNJ1190" s="140"/>
      <c r="MNK1190" s="140"/>
      <c r="MNL1190" s="140"/>
      <c r="MNM1190" s="140"/>
      <c r="MNN1190" s="140"/>
      <c r="MNO1190" s="140"/>
      <c r="MNP1190" s="140"/>
      <c r="MNQ1190" s="140"/>
      <c r="MNR1190" s="140"/>
      <c r="MNS1190" s="140"/>
      <c r="MNT1190" s="140"/>
      <c r="MNU1190" s="140"/>
      <c r="MNV1190" s="140"/>
      <c r="MNW1190" s="140"/>
      <c r="MNX1190" s="140"/>
      <c r="MNY1190" s="140"/>
      <c r="MNZ1190" s="140"/>
      <c r="MOA1190" s="140"/>
      <c r="MOB1190" s="140"/>
      <c r="MOC1190" s="140"/>
      <c r="MOD1190" s="140"/>
      <c r="MOE1190" s="140"/>
      <c r="MOF1190" s="140"/>
      <c r="MOG1190" s="140"/>
      <c r="MOH1190" s="140"/>
      <c r="MOI1190" s="140"/>
      <c r="MOJ1190" s="140"/>
      <c r="MOK1190" s="140"/>
      <c r="MOL1190" s="140"/>
      <c r="MOM1190" s="140"/>
      <c r="MON1190" s="140"/>
      <c r="MOO1190" s="140"/>
      <c r="MOP1190" s="140"/>
      <c r="MOQ1190" s="140"/>
      <c r="MOR1190" s="140"/>
      <c r="MOS1190" s="140"/>
      <c r="MOT1190" s="140"/>
      <c r="MOU1190" s="140"/>
      <c r="MOV1190" s="140"/>
      <c r="MOW1190" s="140"/>
      <c r="MOX1190" s="140"/>
      <c r="MOY1190" s="140"/>
      <c r="MOZ1190" s="140"/>
      <c r="MPA1190" s="140"/>
      <c r="MPB1190" s="140"/>
      <c r="MPC1190" s="140"/>
      <c r="MPD1190" s="140"/>
      <c r="MPE1190" s="140"/>
      <c r="MPF1190" s="140"/>
      <c r="MPG1190" s="140"/>
      <c r="MPH1190" s="140"/>
      <c r="MPI1190" s="140"/>
      <c r="MPJ1190" s="140"/>
      <c r="MPK1190" s="140"/>
      <c r="MPL1190" s="140"/>
      <c r="MPM1190" s="140"/>
      <c r="MPN1190" s="140"/>
      <c r="MPO1190" s="140"/>
      <c r="MPP1190" s="140"/>
      <c r="MPQ1190" s="140"/>
      <c r="MPR1190" s="140"/>
      <c r="MPS1190" s="140"/>
      <c r="MPT1190" s="140"/>
      <c r="MPU1190" s="140"/>
      <c r="MPV1190" s="140"/>
      <c r="MPW1190" s="140"/>
      <c r="MPX1190" s="140"/>
      <c r="MPY1190" s="140"/>
      <c r="MPZ1190" s="140"/>
      <c r="MQA1190" s="140"/>
      <c r="MQB1190" s="140"/>
      <c r="MQC1190" s="140"/>
      <c r="MQD1190" s="140"/>
      <c r="MQE1190" s="140"/>
      <c r="MQF1190" s="140"/>
      <c r="MQG1190" s="140"/>
      <c r="MQH1190" s="140"/>
      <c r="MQI1190" s="140"/>
      <c r="MQJ1190" s="140"/>
      <c r="MQK1190" s="140"/>
      <c r="MQL1190" s="140"/>
      <c r="MQM1190" s="140"/>
      <c r="MQN1190" s="140"/>
      <c r="MQO1190" s="140"/>
      <c r="MQP1190" s="140"/>
      <c r="MQQ1190" s="140"/>
      <c r="MQR1190" s="140"/>
      <c r="MQS1190" s="140"/>
      <c r="MQT1190" s="140"/>
      <c r="MQU1190" s="140"/>
      <c r="MQV1190" s="140"/>
      <c r="MQW1190" s="140"/>
      <c r="MQX1190" s="140"/>
      <c r="MQY1190" s="140"/>
      <c r="MQZ1190" s="140"/>
      <c r="MRA1190" s="140"/>
      <c r="MRB1190" s="140"/>
      <c r="MRC1190" s="140"/>
      <c r="MRD1190" s="140"/>
      <c r="MRE1190" s="140"/>
      <c r="MRF1190" s="140"/>
      <c r="MRG1190" s="140"/>
      <c r="MRH1190" s="140"/>
      <c r="MRI1190" s="140"/>
      <c r="MRJ1190" s="140"/>
      <c r="MRK1190" s="140"/>
      <c r="MRL1190" s="140"/>
      <c r="MRM1190" s="140"/>
      <c r="MRN1190" s="140"/>
      <c r="MRO1190" s="140"/>
      <c r="MRP1190" s="140"/>
      <c r="MRQ1190" s="140"/>
      <c r="MRR1190" s="140"/>
      <c r="MRS1190" s="140"/>
      <c r="MRT1190" s="140"/>
      <c r="MRU1190" s="140"/>
      <c r="MRV1190" s="140"/>
      <c r="MRW1190" s="140"/>
      <c r="MRX1190" s="140"/>
      <c r="MRY1190" s="140"/>
      <c r="MRZ1190" s="140"/>
      <c r="MSA1190" s="140"/>
      <c r="MSB1190" s="140"/>
      <c r="MSC1190" s="140"/>
      <c r="MSD1190" s="140"/>
      <c r="MSE1190" s="140"/>
      <c r="MSF1190" s="140"/>
      <c r="MSG1190" s="140"/>
      <c r="MSH1190" s="140"/>
      <c r="MSI1190" s="140"/>
      <c r="MSJ1190" s="140"/>
      <c r="MSK1190" s="140"/>
      <c r="MSL1190" s="140"/>
      <c r="MSM1190" s="140"/>
      <c r="MSN1190" s="140"/>
      <c r="MSO1190" s="140"/>
      <c r="MSP1190" s="140"/>
      <c r="MSQ1190" s="140"/>
      <c r="MSR1190" s="140"/>
      <c r="MSS1190" s="140"/>
      <c r="MST1190" s="140"/>
      <c r="MSU1190" s="140"/>
      <c r="MSV1190" s="140"/>
      <c r="MSW1190" s="140"/>
      <c r="MSX1190" s="140"/>
      <c r="MSY1190" s="140"/>
      <c r="MSZ1190" s="140"/>
      <c r="MTA1190" s="140"/>
      <c r="MTB1190" s="140"/>
      <c r="MTC1190" s="140"/>
      <c r="MTD1190" s="140"/>
      <c r="MTE1190" s="140"/>
      <c r="MTF1190" s="140"/>
      <c r="MTG1190" s="140"/>
      <c r="MTH1190" s="140"/>
      <c r="MTI1190" s="140"/>
      <c r="MTJ1190" s="140"/>
      <c r="MTK1190" s="140"/>
      <c r="MTL1190" s="140"/>
      <c r="MTM1190" s="140"/>
      <c r="MTN1190" s="140"/>
      <c r="MTO1190" s="140"/>
      <c r="MTP1190" s="140"/>
      <c r="MTQ1190" s="140"/>
      <c r="MTR1190" s="140"/>
      <c r="MTS1190" s="140"/>
      <c r="MTT1190" s="140"/>
      <c r="MTU1190" s="140"/>
      <c r="MTV1190" s="140"/>
      <c r="MTW1190" s="140"/>
      <c r="MTX1190" s="140"/>
      <c r="MTY1190" s="140"/>
      <c r="MTZ1190" s="140"/>
      <c r="MUA1190" s="140"/>
      <c r="MUB1190" s="140"/>
      <c r="MUC1190" s="140"/>
      <c r="MUD1190" s="140"/>
      <c r="MUE1190" s="140"/>
      <c r="MUF1190" s="140"/>
      <c r="MUG1190" s="140"/>
      <c r="MUH1190" s="140"/>
      <c r="MUI1190" s="140"/>
      <c r="MUJ1190" s="140"/>
      <c r="MUK1190" s="140"/>
      <c r="MUL1190" s="140"/>
      <c r="MUM1190" s="140"/>
      <c r="MUN1190" s="140"/>
      <c r="MUO1190" s="140"/>
      <c r="MUP1190" s="140"/>
      <c r="MUQ1190" s="140"/>
      <c r="MUR1190" s="140"/>
      <c r="MUS1190" s="140"/>
      <c r="MUT1190" s="140"/>
      <c r="MUU1190" s="140"/>
      <c r="MUV1190" s="140"/>
      <c r="MUW1190" s="140"/>
      <c r="MUX1190" s="140"/>
      <c r="MUY1190" s="140"/>
      <c r="MUZ1190" s="140"/>
      <c r="MVA1190" s="140"/>
      <c r="MVB1190" s="140"/>
      <c r="MVC1190" s="140"/>
      <c r="MVD1190" s="140"/>
      <c r="MVE1190" s="140"/>
      <c r="MVF1190" s="140"/>
      <c r="MVG1190" s="140"/>
      <c r="MVH1190" s="140"/>
      <c r="MVI1190" s="140"/>
      <c r="MVJ1190" s="140"/>
      <c r="MVK1190" s="140"/>
      <c r="MVL1190" s="140"/>
      <c r="MVM1190" s="140"/>
      <c r="MVN1190" s="140"/>
      <c r="MVO1190" s="140"/>
      <c r="MVP1190" s="140"/>
      <c r="MVQ1190" s="140"/>
      <c r="MVR1190" s="140"/>
      <c r="MVS1190" s="140"/>
      <c r="MVT1190" s="140"/>
      <c r="MVU1190" s="140"/>
      <c r="MVV1190" s="140"/>
      <c r="MVW1190" s="140"/>
      <c r="MVX1190" s="140"/>
      <c r="MVY1190" s="140"/>
      <c r="MVZ1190" s="140"/>
      <c r="MWA1190" s="140"/>
      <c r="MWB1190" s="140"/>
      <c r="MWC1190" s="140"/>
      <c r="MWD1190" s="140"/>
      <c r="MWE1190" s="140"/>
      <c r="MWF1190" s="140"/>
      <c r="MWG1190" s="140"/>
      <c r="MWH1190" s="140"/>
      <c r="MWI1190" s="140"/>
      <c r="MWJ1190" s="140"/>
      <c r="MWK1190" s="140"/>
      <c r="MWL1190" s="140"/>
      <c r="MWM1190" s="140"/>
      <c r="MWN1190" s="140"/>
      <c r="MWO1190" s="140"/>
      <c r="MWP1190" s="140"/>
      <c r="MWQ1190" s="140"/>
      <c r="MWR1190" s="140"/>
      <c r="MWS1190" s="140"/>
      <c r="MWT1190" s="140"/>
      <c r="MWU1190" s="140"/>
      <c r="MWV1190" s="140"/>
      <c r="MWW1190" s="140"/>
      <c r="MWX1190" s="140"/>
      <c r="MWY1190" s="140"/>
      <c r="MWZ1190" s="140"/>
      <c r="MXA1190" s="140"/>
      <c r="MXB1190" s="140"/>
      <c r="MXC1190" s="140"/>
      <c r="MXD1190" s="140"/>
      <c r="MXE1190" s="140"/>
      <c r="MXF1190" s="140"/>
      <c r="MXG1190" s="140"/>
      <c r="MXH1190" s="140"/>
      <c r="MXI1190" s="140"/>
      <c r="MXJ1190" s="140"/>
      <c r="MXK1190" s="140"/>
      <c r="MXL1190" s="140"/>
      <c r="MXM1190" s="140"/>
      <c r="MXN1190" s="140"/>
      <c r="MXO1190" s="140"/>
      <c r="MXP1190" s="140"/>
      <c r="MXQ1190" s="140"/>
      <c r="MXR1190" s="140"/>
      <c r="MXS1190" s="140"/>
      <c r="MXT1190" s="140"/>
      <c r="MXU1190" s="140"/>
      <c r="MXV1190" s="140"/>
      <c r="MXW1190" s="140"/>
      <c r="MXX1190" s="140"/>
      <c r="MXY1190" s="140"/>
      <c r="MXZ1190" s="140"/>
      <c r="MYA1190" s="140"/>
      <c r="MYB1190" s="140"/>
      <c r="MYC1190" s="140"/>
      <c r="MYD1190" s="140"/>
      <c r="MYE1190" s="140"/>
      <c r="MYF1190" s="140"/>
      <c r="MYG1190" s="140"/>
      <c r="MYH1190" s="140"/>
      <c r="MYI1190" s="140"/>
      <c r="MYJ1190" s="140"/>
      <c r="MYK1190" s="140"/>
      <c r="MYL1190" s="140"/>
      <c r="MYM1190" s="140"/>
      <c r="MYN1190" s="140"/>
      <c r="MYO1190" s="140"/>
      <c r="MYP1190" s="140"/>
      <c r="MYQ1190" s="140"/>
      <c r="MYR1190" s="140"/>
      <c r="MYS1190" s="140"/>
      <c r="MYT1190" s="140"/>
      <c r="MYU1190" s="140"/>
      <c r="MYV1190" s="140"/>
      <c r="MYW1190" s="140"/>
      <c r="MYX1190" s="140"/>
      <c r="MYY1190" s="140"/>
      <c r="MYZ1190" s="140"/>
      <c r="MZA1190" s="140"/>
      <c r="MZB1190" s="140"/>
      <c r="MZC1190" s="140"/>
      <c r="MZD1190" s="140"/>
      <c r="MZE1190" s="140"/>
      <c r="MZF1190" s="140"/>
      <c r="MZG1190" s="140"/>
      <c r="MZH1190" s="140"/>
      <c r="MZI1190" s="140"/>
      <c r="MZJ1190" s="140"/>
      <c r="MZK1190" s="140"/>
      <c r="MZL1190" s="140"/>
      <c r="MZM1190" s="140"/>
      <c r="MZN1190" s="140"/>
      <c r="MZO1190" s="140"/>
      <c r="MZP1190" s="140"/>
      <c r="MZQ1190" s="140"/>
      <c r="MZR1190" s="140"/>
      <c r="MZS1190" s="140"/>
      <c r="MZT1190" s="140"/>
      <c r="MZU1190" s="140"/>
      <c r="MZV1190" s="140"/>
      <c r="MZW1190" s="140"/>
      <c r="MZX1190" s="140"/>
      <c r="MZY1190" s="140"/>
      <c r="MZZ1190" s="140"/>
      <c r="NAA1190" s="140"/>
      <c r="NAB1190" s="140"/>
      <c r="NAC1190" s="140"/>
      <c r="NAD1190" s="140"/>
      <c r="NAE1190" s="140"/>
      <c r="NAF1190" s="140"/>
      <c r="NAG1190" s="140"/>
      <c r="NAH1190" s="140"/>
      <c r="NAI1190" s="140"/>
      <c r="NAJ1190" s="140"/>
      <c r="NAK1190" s="140"/>
      <c r="NAL1190" s="140"/>
      <c r="NAM1190" s="140"/>
      <c r="NAN1190" s="140"/>
      <c r="NAO1190" s="140"/>
      <c r="NAP1190" s="140"/>
      <c r="NAQ1190" s="140"/>
      <c r="NAR1190" s="140"/>
      <c r="NAS1190" s="140"/>
      <c r="NAT1190" s="140"/>
      <c r="NAU1190" s="140"/>
      <c r="NAV1190" s="140"/>
      <c r="NAW1190" s="140"/>
      <c r="NAX1190" s="140"/>
      <c r="NAY1190" s="140"/>
      <c r="NAZ1190" s="140"/>
      <c r="NBA1190" s="140"/>
      <c r="NBB1190" s="140"/>
      <c r="NBC1190" s="140"/>
      <c r="NBD1190" s="140"/>
      <c r="NBE1190" s="140"/>
      <c r="NBF1190" s="140"/>
      <c r="NBG1190" s="140"/>
      <c r="NBH1190" s="140"/>
      <c r="NBI1190" s="140"/>
      <c r="NBJ1190" s="140"/>
      <c r="NBK1190" s="140"/>
      <c r="NBL1190" s="140"/>
      <c r="NBM1190" s="140"/>
      <c r="NBN1190" s="140"/>
      <c r="NBO1190" s="140"/>
      <c r="NBP1190" s="140"/>
      <c r="NBQ1190" s="140"/>
      <c r="NBR1190" s="140"/>
      <c r="NBS1190" s="140"/>
      <c r="NBT1190" s="140"/>
      <c r="NBU1190" s="140"/>
      <c r="NBV1190" s="140"/>
      <c r="NBW1190" s="140"/>
      <c r="NBX1190" s="140"/>
      <c r="NBY1190" s="140"/>
      <c r="NBZ1190" s="140"/>
      <c r="NCA1190" s="140"/>
      <c r="NCB1190" s="140"/>
      <c r="NCC1190" s="140"/>
      <c r="NCD1190" s="140"/>
      <c r="NCE1190" s="140"/>
      <c r="NCF1190" s="140"/>
      <c r="NCG1190" s="140"/>
      <c r="NCH1190" s="140"/>
      <c r="NCI1190" s="140"/>
      <c r="NCJ1190" s="140"/>
      <c r="NCK1190" s="140"/>
      <c r="NCL1190" s="140"/>
      <c r="NCM1190" s="140"/>
      <c r="NCN1190" s="140"/>
      <c r="NCO1190" s="140"/>
      <c r="NCP1190" s="140"/>
      <c r="NCQ1190" s="140"/>
      <c r="NCR1190" s="140"/>
      <c r="NCS1190" s="140"/>
      <c r="NCT1190" s="140"/>
      <c r="NCU1190" s="140"/>
      <c r="NCV1190" s="140"/>
      <c r="NCW1190" s="140"/>
      <c r="NCX1190" s="140"/>
      <c r="NCY1190" s="140"/>
      <c r="NCZ1190" s="140"/>
      <c r="NDA1190" s="140"/>
      <c r="NDB1190" s="140"/>
      <c r="NDC1190" s="140"/>
      <c r="NDD1190" s="140"/>
      <c r="NDE1190" s="140"/>
      <c r="NDF1190" s="140"/>
      <c r="NDG1190" s="140"/>
      <c r="NDH1190" s="140"/>
      <c r="NDI1190" s="140"/>
      <c r="NDJ1190" s="140"/>
      <c r="NDK1190" s="140"/>
      <c r="NDL1190" s="140"/>
      <c r="NDM1190" s="140"/>
      <c r="NDN1190" s="140"/>
      <c r="NDO1190" s="140"/>
      <c r="NDP1190" s="140"/>
      <c r="NDQ1190" s="140"/>
      <c r="NDR1190" s="140"/>
      <c r="NDS1190" s="140"/>
      <c r="NDT1190" s="140"/>
      <c r="NDU1190" s="140"/>
      <c r="NDV1190" s="140"/>
      <c r="NDW1190" s="140"/>
      <c r="NDX1190" s="140"/>
      <c r="NDY1190" s="140"/>
      <c r="NDZ1190" s="140"/>
      <c r="NEA1190" s="140"/>
      <c r="NEB1190" s="140"/>
      <c r="NEC1190" s="140"/>
      <c r="NED1190" s="140"/>
      <c r="NEE1190" s="140"/>
      <c r="NEF1190" s="140"/>
      <c r="NEG1190" s="140"/>
      <c r="NEH1190" s="140"/>
      <c r="NEI1190" s="140"/>
      <c r="NEJ1190" s="140"/>
      <c r="NEK1190" s="140"/>
      <c r="NEL1190" s="140"/>
      <c r="NEM1190" s="140"/>
      <c r="NEN1190" s="140"/>
      <c r="NEO1190" s="140"/>
      <c r="NEP1190" s="140"/>
      <c r="NEQ1190" s="140"/>
      <c r="NER1190" s="140"/>
      <c r="NES1190" s="140"/>
      <c r="NET1190" s="140"/>
      <c r="NEU1190" s="140"/>
      <c r="NEV1190" s="140"/>
      <c r="NEW1190" s="140"/>
      <c r="NEX1190" s="140"/>
      <c r="NEY1190" s="140"/>
      <c r="NEZ1190" s="140"/>
      <c r="NFA1190" s="140"/>
      <c r="NFB1190" s="140"/>
      <c r="NFC1190" s="140"/>
      <c r="NFD1190" s="140"/>
      <c r="NFE1190" s="140"/>
      <c r="NFF1190" s="140"/>
      <c r="NFG1190" s="140"/>
      <c r="NFH1190" s="140"/>
      <c r="NFI1190" s="140"/>
      <c r="NFJ1190" s="140"/>
      <c r="NFK1190" s="140"/>
      <c r="NFL1190" s="140"/>
      <c r="NFM1190" s="140"/>
      <c r="NFN1190" s="140"/>
      <c r="NFO1190" s="140"/>
      <c r="NFP1190" s="140"/>
      <c r="NFQ1190" s="140"/>
      <c r="NFR1190" s="140"/>
      <c r="NFS1190" s="140"/>
      <c r="NFT1190" s="140"/>
      <c r="NFU1190" s="140"/>
      <c r="NFV1190" s="140"/>
      <c r="NFW1190" s="140"/>
      <c r="NFX1190" s="140"/>
      <c r="NFY1190" s="140"/>
      <c r="NFZ1190" s="140"/>
      <c r="NGA1190" s="140"/>
      <c r="NGB1190" s="140"/>
      <c r="NGC1190" s="140"/>
      <c r="NGD1190" s="140"/>
      <c r="NGE1190" s="140"/>
      <c r="NGF1190" s="140"/>
      <c r="NGG1190" s="140"/>
      <c r="NGH1190" s="140"/>
      <c r="NGI1190" s="140"/>
      <c r="NGJ1190" s="140"/>
      <c r="NGK1190" s="140"/>
      <c r="NGL1190" s="140"/>
      <c r="NGM1190" s="140"/>
      <c r="NGN1190" s="140"/>
      <c r="NGO1190" s="140"/>
      <c r="NGP1190" s="140"/>
      <c r="NGQ1190" s="140"/>
      <c r="NGR1190" s="140"/>
      <c r="NGS1190" s="140"/>
      <c r="NGT1190" s="140"/>
      <c r="NGU1190" s="140"/>
      <c r="NGV1190" s="140"/>
      <c r="NGW1190" s="140"/>
      <c r="NGX1190" s="140"/>
      <c r="NGY1190" s="140"/>
      <c r="NGZ1190" s="140"/>
      <c r="NHA1190" s="140"/>
      <c r="NHB1190" s="140"/>
      <c r="NHC1190" s="140"/>
      <c r="NHD1190" s="140"/>
      <c r="NHE1190" s="140"/>
      <c r="NHF1190" s="140"/>
      <c r="NHG1190" s="140"/>
      <c r="NHH1190" s="140"/>
      <c r="NHI1190" s="140"/>
      <c r="NHJ1190" s="140"/>
      <c r="NHK1190" s="140"/>
      <c r="NHL1190" s="140"/>
      <c r="NHM1190" s="140"/>
      <c r="NHN1190" s="140"/>
      <c r="NHO1190" s="140"/>
      <c r="NHP1190" s="140"/>
      <c r="NHQ1190" s="140"/>
      <c r="NHR1190" s="140"/>
      <c r="NHS1190" s="140"/>
      <c r="NHT1190" s="140"/>
      <c r="NHU1190" s="140"/>
      <c r="NHV1190" s="140"/>
      <c r="NHW1190" s="140"/>
      <c r="NHX1190" s="140"/>
      <c r="NHY1190" s="140"/>
      <c r="NHZ1190" s="140"/>
      <c r="NIA1190" s="140"/>
      <c r="NIB1190" s="140"/>
      <c r="NIC1190" s="140"/>
      <c r="NID1190" s="140"/>
      <c r="NIE1190" s="140"/>
      <c r="NIF1190" s="140"/>
      <c r="NIG1190" s="140"/>
      <c r="NIH1190" s="140"/>
      <c r="NII1190" s="140"/>
      <c r="NIJ1190" s="140"/>
      <c r="NIK1190" s="140"/>
      <c r="NIL1190" s="140"/>
      <c r="NIM1190" s="140"/>
      <c r="NIN1190" s="140"/>
      <c r="NIO1190" s="140"/>
      <c r="NIP1190" s="140"/>
      <c r="NIQ1190" s="140"/>
      <c r="NIR1190" s="140"/>
      <c r="NIS1190" s="140"/>
      <c r="NIT1190" s="140"/>
      <c r="NIU1190" s="140"/>
      <c r="NIV1190" s="140"/>
      <c r="NIW1190" s="140"/>
      <c r="NIX1190" s="140"/>
      <c r="NIY1190" s="140"/>
      <c r="NIZ1190" s="140"/>
      <c r="NJA1190" s="140"/>
      <c r="NJB1190" s="140"/>
      <c r="NJC1190" s="140"/>
      <c r="NJD1190" s="140"/>
      <c r="NJE1190" s="140"/>
      <c r="NJF1190" s="140"/>
      <c r="NJG1190" s="140"/>
      <c r="NJH1190" s="140"/>
      <c r="NJI1190" s="140"/>
      <c r="NJJ1190" s="140"/>
      <c r="NJK1190" s="140"/>
      <c r="NJL1190" s="140"/>
      <c r="NJM1190" s="140"/>
      <c r="NJN1190" s="140"/>
      <c r="NJO1190" s="140"/>
      <c r="NJP1190" s="140"/>
      <c r="NJQ1190" s="140"/>
      <c r="NJR1190" s="140"/>
      <c r="NJS1190" s="140"/>
      <c r="NJT1190" s="140"/>
      <c r="NJU1190" s="140"/>
      <c r="NJV1190" s="140"/>
      <c r="NJW1190" s="140"/>
      <c r="NJX1190" s="140"/>
      <c r="NJY1190" s="140"/>
      <c r="NJZ1190" s="140"/>
      <c r="NKA1190" s="140"/>
      <c r="NKB1190" s="140"/>
      <c r="NKC1190" s="140"/>
      <c r="NKD1190" s="140"/>
      <c r="NKE1190" s="140"/>
      <c r="NKF1190" s="140"/>
      <c r="NKG1190" s="140"/>
      <c r="NKH1190" s="140"/>
      <c r="NKI1190" s="140"/>
      <c r="NKJ1190" s="140"/>
      <c r="NKK1190" s="140"/>
      <c r="NKL1190" s="140"/>
      <c r="NKM1190" s="140"/>
      <c r="NKN1190" s="140"/>
      <c r="NKO1190" s="140"/>
      <c r="NKP1190" s="140"/>
      <c r="NKQ1190" s="140"/>
      <c r="NKR1190" s="140"/>
      <c r="NKS1190" s="140"/>
      <c r="NKT1190" s="140"/>
      <c r="NKU1190" s="140"/>
      <c r="NKV1190" s="140"/>
      <c r="NKW1190" s="140"/>
      <c r="NKX1190" s="140"/>
      <c r="NKY1190" s="140"/>
      <c r="NKZ1190" s="140"/>
      <c r="NLA1190" s="140"/>
      <c r="NLB1190" s="140"/>
      <c r="NLC1190" s="140"/>
      <c r="NLD1190" s="140"/>
      <c r="NLE1190" s="140"/>
      <c r="NLF1190" s="140"/>
      <c r="NLG1190" s="140"/>
      <c r="NLH1190" s="140"/>
      <c r="NLI1190" s="140"/>
      <c r="NLJ1190" s="140"/>
      <c r="NLK1190" s="140"/>
      <c r="NLL1190" s="140"/>
      <c r="NLM1190" s="140"/>
      <c r="NLN1190" s="140"/>
      <c r="NLO1190" s="140"/>
      <c r="NLP1190" s="140"/>
      <c r="NLQ1190" s="140"/>
      <c r="NLR1190" s="140"/>
      <c r="NLS1190" s="140"/>
      <c r="NLT1190" s="140"/>
      <c r="NLU1190" s="140"/>
      <c r="NLV1190" s="140"/>
      <c r="NLW1190" s="140"/>
      <c r="NLX1190" s="140"/>
      <c r="NLY1190" s="140"/>
      <c r="NLZ1190" s="140"/>
      <c r="NMA1190" s="140"/>
      <c r="NMB1190" s="140"/>
      <c r="NMC1190" s="140"/>
      <c r="NMD1190" s="140"/>
      <c r="NME1190" s="140"/>
      <c r="NMF1190" s="140"/>
      <c r="NMG1190" s="140"/>
      <c r="NMH1190" s="140"/>
      <c r="NMI1190" s="140"/>
      <c r="NMJ1190" s="140"/>
      <c r="NMK1190" s="140"/>
      <c r="NML1190" s="140"/>
      <c r="NMM1190" s="140"/>
      <c r="NMN1190" s="140"/>
      <c r="NMO1190" s="140"/>
      <c r="NMP1190" s="140"/>
      <c r="NMQ1190" s="140"/>
      <c r="NMR1190" s="140"/>
      <c r="NMS1190" s="140"/>
      <c r="NMT1190" s="140"/>
      <c r="NMU1190" s="140"/>
      <c r="NMV1190" s="140"/>
      <c r="NMW1190" s="140"/>
      <c r="NMX1190" s="140"/>
      <c r="NMY1190" s="140"/>
      <c r="NMZ1190" s="140"/>
      <c r="NNA1190" s="140"/>
      <c r="NNB1190" s="140"/>
      <c r="NNC1190" s="140"/>
      <c r="NND1190" s="140"/>
      <c r="NNE1190" s="140"/>
      <c r="NNF1190" s="140"/>
      <c r="NNG1190" s="140"/>
      <c r="NNH1190" s="140"/>
      <c r="NNI1190" s="140"/>
      <c r="NNJ1190" s="140"/>
      <c r="NNK1190" s="140"/>
      <c r="NNL1190" s="140"/>
      <c r="NNM1190" s="140"/>
      <c r="NNN1190" s="140"/>
      <c r="NNO1190" s="140"/>
      <c r="NNP1190" s="140"/>
      <c r="NNQ1190" s="140"/>
      <c r="NNR1190" s="140"/>
      <c r="NNS1190" s="140"/>
      <c r="NNT1190" s="140"/>
      <c r="NNU1190" s="140"/>
      <c r="NNV1190" s="140"/>
      <c r="NNW1190" s="140"/>
      <c r="NNX1190" s="140"/>
      <c r="NNY1190" s="140"/>
      <c r="NNZ1190" s="140"/>
      <c r="NOA1190" s="140"/>
      <c r="NOB1190" s="140"/>
      <c r="NOC1190" s="140"/>
      <c r="NOD1190" s="140"/>
      <c r="NOE1190" s="140"/>
      <c r="NOF1190" s="140"/>
      <c r="NOG1190" s="140"/>
      <c r="NOH1190" s="140"/>
      <c r="NOI1190" s="140"/>
      <c r="NOJ1190" s="140"/>
      <c r="NOK1190" s="140"/>
      <c r="NOL1190" s="140"/>
      <c r="NOM1190" s="140"/>
      <c r="NON1190" s="140"/>
      <c r="NOO1190" s="140"/>
      <c r="NOP1190" s="140"/>
      <c r="NOQ1190" s="140"/>
      <c r="NOR1190" s="140"/>
      <c r="NOS1190" s="140"/>
      <c r="NOT1190" s="140"/>
      <c r="NOU1190" s="140"/>
      <c r="NOV1190" s="140"/>
      <c r="NOW1190" s="140"/>
      <c r="NOX1190" s="140"/>
      <c r="NOY1190" s="140"/>
      <c r="NOZ1190" s="140"/>
      <c r="NPA1190" s="140"/>
      <c r="NPB1190" s="140"/>
      <c r="NPC1190" s="140"/>
      <c r="NPD1190" s="140"/>
      <c r="NPE1190" s="140"/>
      <c r="NPF1190" s="140"/>
      <c r="NPG1190" s="140"/>
      <c r="NPH1190" s="140"/>
      <c r="NPI1190" s="140"/>
      <c r="NPJ1190" s="140"/>
      <c r="NPK1190" s="140"/>
      <c r="NPL1190" s="140"/>
      <c r="NPM1190" s="140"/>
      <c r="NPN1190" s="140"/>
      <c r="NPO1190" s="140"/>
      <c r="NPP1190" s="140"/>
      <c r="NPQ1190" s="140"/>
      <c r="NPR1190" s="140"/>
      <c r="NPS1190" s="140"/>
      <c r="NPT1190" s="140"/>
      <c r="NPU1190" s="140"/>
      <c r="NPV1190" s="140"/>
      <c r="NPW1190" s="140"/>
      <c r="NPX1190" s="140"/>
      <c r="NPY1190" s="140"/>
      <c r="NPZ1190" s="140"/>
      <c r="NQA1190" s="140"/>
      <c r="NQB1190" s="140"/>
      <c r="NQC1190" s="140"/>
      <c r="NQD1190" s="140"/>
      <c r="NQE1190" s="140"/>
      <c r="NQF1190" s="140"/>
      <c r="NQG1190" s="140"/>
      <c r="NQH1190" s="140"/>
      <c r="NQI1190" s="140"/>
      <c r="NQJ1190" s="140"/>
      <c r="NQK1190" s="140"/>
      <c r="NQL1190" s="140"/>
      <c r="NQM1190" s="140"/>
      <c r="NQN1190" s="140"/>
      <c r="NQO1190" s="140"/>
      <c r="NQP1190" s="140"/>
      <c r="NQQ1190" s="140"/>
      <c r="NQR1190" s="140"/>
      <c r="NQS1190" s="140"/>
      <c r="NQT1190" s="140"/>
      <c r="NQU1190" s="140"/>
      <c r="NQV1190" s="140"/>
      <c r="NQW1190" s="140"/>
      <c r="NQX1190" s="140"/>
      <c r="NQY1190" s="140"/>
      <c r="NQZ1190" s="140"/>
      <c r="NRA1190" s="140"/>
      <c r="NRB1190" s="140"/>
      <c r="NRC1190" s="140"/>
      <c r="NRD1190" s="140"/>
      <c r="NRE1190" s="140"/>
      <c r="NRF1190" s="140"/>
      <c r="NRG1190" s="140"/>
      <c r="NRH1190" s="140"/>
      <c r="NRI1190" s="140"/>
      <c r="NRJ1190" s="140"/>
      <c r="NRK1190" s="140"/>
      <c r="NRL1190" s="140"/>
      <c r="NRM1190" s="140"/>
      <c r="NRN1190" s="140"/>
      <c r="NRO1190" s="140"/>
      <c r="NRP1190" s="140"/>
      <c r="NRQ1190" s="140"/>
      <c r="NRR1190" s="140"/>
      <c r="NRS1190" s="140"/>
      <c r="NRT1190" s="140"/>
      <c r="NRU1190" s="140"/>
      <c r="NRV1190" s="140"/>
      <c r="NRW1190" s="140"/>
      <c r="NRX1190" s="140"/>
      <c r="NRY1190" s="140"/>
      <c r="NRZ1190" s="140"/>
      <c r="NSA1190" s="140"/>
      <c r="NSB1190" s="140"/>
      <c r="NSC1190" s="140"/>
      <c r="NSD1190" s="140"/>
      <c r="NSE1190" s="140"/>
      <c r="NSF1190" s="140"/>
      <c r="NSG1190" s="140"/>
      <c r="NSH1190" s="140"/>
      <c r="NSI1190" s="140"/>
      <c r="NSJ1190" s="140"/>
      <c r="NSK1190" s="140"/>
      <c r="NSL1190" s="140"/>
      <c r="NSM1190" s="140"/>
      <c r="NSN1190" s="140"/>
      <c r="NSO1190" s="140"/>
      <c r="NSP1190" s="140"/>
      <c r="NSQ1190" s="140"/>
      <c r="NSR1190" s="140"/>
      <c r="NSS1190" s="140"/>
      <c r="NST1190" s="140"/>
      <c r="NSU1190" s="140"/>
      <c r="NSV1190" s="140"/>
      <c r="NSW1190" s="140"/>
      <c r="NSX1190" s="140"/>
      <c r="NSY1190" s="140"/>
      <c r="NSZ1190" s="140"/>
      <c r="NTA1190" s="140"/>
      <c r="NTB1190" s="140"/>
      <c r="NTC1190" s="140"/>
      <c r="NTD1190" s="140"/>
      <c r="NTE1190" s="140"/>
      <c r="NTF1190" s="140"/>
      <c r="NTG1190" s="140"/>
      <c r="NTH1190" s="140"/>
      <c r="NTI1190" s="140"/>
      <c r="NTJ1190" s="140"/>
      <c r="NTK1190" s="140"/>
      <c r="NTL1190" s="140"/>
      <c r="NTM1190" s="140"/>
      <c r="NTN1190" s="140"/>
      <c r="NTO1190" s="140"/>
      <c r="NTP1190" s="140"/>
      <c r="NTQ1190" s="140"/>
      <c r="NTR1190" s="140"/>
      <c r="NTS1190" s="140"/>
      <c r="NTT1190" s="140"/>
      <c r="NTU1190" s="140"/>
      <c r="NTV1190" s="140"/>
      <c r="NTW1190" s="140"/>
      <c r="NTX1190" s="140"/>
      <c r="NTY1190" s="140"/>
      <c r="NTZ1190" s="140"/>
      <c r="NUA1190" s="140"/>
      <c r="NUB1190" s="140"/>
      <c r="NUC1190" s="140"/>
      <c r="NUD1190" s="140"/>
      <c r="NUE1190" s="140"/>
      <c r="NUF1190" s="140"/>
      <c r="NUG1190" s="140"/>
      <c r="NUH1190" s="140"/>
      <c r="NUI1190" s="140"/>
      <c r="NUJ1190" s="140"/>
      <c r="NUK1190" s="140"/>
      <c r="NUL1190" s="140"/>
      <c r="NUM1190" s="140"/>
      <c r="NUN1190" s="140"/>
      <c r="NUO1190" s="140"/>
      <c r="NUP1190" s="140"/>
      <c r="NUQ1190" s="140"/>
      <c r="NUR1190" s="140"/>
      <c r="NUS1190" s="140"/>
      <c r="NUT1190" s="140"/>
      <c r="NUU1190" s="140"/>
      <c r="NUV1190" s="140"/>
      <c r="NUW1190" s="140"/>
      <c r="NUX1190" s="140"/>
      <c r="NUY1190" s="140"/>
      <c r="NUZ1190" s="140"/>
      <c r="NVA1190" s="140"/>
      <c r="NVB1190" s="140"/>
      <c r="NVC1190" s="140"/>
      <c r="NVD1190" s="140"/>
      <c r="NVE1190" s="140"/>
      <c r="NVF1190" s="140"/>
      <c r="NVG1190" s="140"/>
      <c r="NVH1190" s="140"/>
      <c r="NVI1190" s="140"/>
      <c r="NVJ1190" s="140"/>
      <c r="NVK1190" s="140"/>
      <c r="NVL1190" s="140"/>
      <c r="NVM1190" s="140"/>
      <c r="NVN1190" s="140"/>
      <c r="NVO1190" s="140"/>
      <c r="NVP1190" s="140"/>
      <c r="NVQ1190" s="140"/>
      <c r="NVR1190" s="140"/>
      <c r="NVS1190" s="140"/>
      <c r="NVT1190" s="140"/>
      <c r="NVU1190" s="140"/>
      <c r="NVV1190" s="140"/>
      <c r="NVW1190" s="140"/>
      <c r="NVX1190" s="140"/>
      <c r="NVY1190" s="140"/>
      <c r="NVZ1190" s="140"/>
      <c r="NWA1190" s="140"/>
      <c r="NWB1190" s="140"/>
      <c r="NWC1190" s="140"/>
      <c r="NWD1190" s="140"/>
      <c r="NWE1190" s="140"/>
      <c r="NWF1190" s="140"/>
      <c r="NWG1190" s="140"/>
      <c r="NWH1190" s="140"/>
      <c r="NWI1190" s="140"/>
      <c r="NWJ1190" s="140"/>
      <c r="NWK1190" s="140"/>
      <c r="NWL1190" s="140"/>
      <c r="NWM1190" s="140"/>
      <c r="NWN1190" s="140"/>
      <c r="NWO1190" s="140"/>
      <c r="NWP1190" s="140"/>
      <c r="NWQ1190" s="140"/>
      <c r="NWR1190" s="140"/>
      <c r="NWS1190" s="140"/>
      <c r="NWT1190" s="140"/>
      <c r="NWU1190" s="140"/>
      <c r="NWV1190" s="140"/>
      <c r="NWW1190" s="140"/>
      <c r="NWX1190" s="140"/>
      <c r="NWY1190" s="140"/>
      <c r="NWZ1190" s="140"/>
      <c r="NXA1190" s="140"/>
      <c r="NXB1190" s="140"/>
      <c r="NXC1190" s="140"/>
      <c r="NXD1190" s="140"/>
      <c r="NXE1190" s="140"/>
      <c r="NXF1190" s="140"/>
      <c r="NXG1190" s="140"/>
      <c r="NXH1190" s="140"/>
      <c r="NXI1190" s="140"/>
      <c r="NXJ1190" s="140"/>
      <c r="NXK1190" s="140"/>
      <c r="NXL1190" s="140"/>
      <c r="NXM1190" s="140"/>
      <c r="NXN1190" s="140"/>
      <c r="NXO1190" s="140"/>
      <c r="NXP1190" s="140"/>
      <c r="NXQ1190" s="140"/>
      <c r="NXR1190" s="140"/>
      <c r="NXS1190" s="140"/>
      <c r="NXT1190" s="140"/>
      <c r="NXU1190" s="140"/>
      <c r="NXV1190" s="140"/>
      <c r="NXW1190" s="140"/>
      <c r="NXX1190" s="140"/>
      <c r="NXY1190" s="140"/>
      <c r="NXZ1190" s="140"/>
      <c r="NYA1190" s="140"/>
      <c r="NYB1190" s="140"/>
      <c r="NYC1190" s="140"/>
      <c r="NYD1190" s="140"/>
      <c r="NYE1190" s="140"/>
      <c r="NYF1190" s="140"/>
      <c r="NYG1190" s="140"/>
      <c r="NYH1190" s="140"/>
      <c r="NYI1190" s="140"/>
      <c r="NYJ1190" s="140"/>
      <c r="NYK1190" s="140"/>
      <c r="NYL1190" s="140"/>
      <c r="NYM1190" s="140"/>
      <c r="NYN1190" s="140"/>
      <c r="NYO1190" s="140"/>
      <c r="NYP1190" s="140"/>
      <c r="NYQ1190" s="140"/>
      <c r="NYR1190" s="140"/>
      <c r="NYS1190" s="140"/>
      <c r="NYT1190" s="140"/>
      <c r="NYU1190" s="140"/>
      <c r="NYV1190" s="140"/>
      <c r="NYW1190" s="140"/>
      <c r="NYX1190" s="140"/>
      <c r="NYY1190" s="140"/>
      <c r="NYZ1190" s="140"/>
      <c r="NZA1190" s="140"/>
      <c r="NZB1190" s="140"/>
      <c r="NZC1190" s="140"/>
      <c r="NZD1190" s="140"/>
      <c r="NZE1190" s="140"/>
      <c r="NZF1190" s="140"/>
      <c r="NZG1190" s="140"/>
      <c r="NZH1190" s="140"/>
      <c r="NZI1190" s="140"/>
      <c r="NZJ1190" s="140"/>
      <c r="NZK1190" s="140"/>
      <c r="NZL1190" s="140"/>
      <c r="NZM1190" s="140"/>
      <c r="NZN1190" s="140"/>
      <c r="NZO1190" s="140"/>
      <c r="NZP1190" s="140"/>
      <c r="NZQ1190" s="140"/>
      <c r="NZR1190" s="140"/>
      <c r="NZS1190" s="140"/>
      <c r="NZT1190" s="140"/>
      <c r="NZU1190" s="140"/>
      <c r="NZV1190" s="140"/>
      <c r="NZW1190" s="140"/>
      <c r="NZX1190" s="140"/>
      <c r="NZY1190" s="140"/>
      <c r="NZZ1190" s="140"/>
      <c r="OAA1190" s="140"/>
      <c r="OAB1190" s="140"/>
      <c r="OAC1190" s="140"/>
      <c r="OAD1190" s="140"/>
      <c r="OAE1190" s="140"/>
      <c r="OAF1190" s="140"/>
      <c r="OAG1190" s="140"/>
      <c r="OAH1190" s="140"/>
      <c r="OAI1190" s="140"/>
      <c r="OAJ1190" s="140"/>
      <c r="OAK1190" s="140"/>
      <c r="OAL1190" s="140"/>
      <c r="OAM1190" s="140"/>
      <c r="OAN1190" s="140"/>
      <c r="OAO1190" s="140"/>
      <c r="OAP1190" s="140"/>
      <c r="OAQ1190" s="140"/>
      <c r="OAR1190" s="140"/>
      <c r="OAS1190" s="140"/>
      <c r="OAT1190" s="140"/>
      <c r="OAU1190" s="140"/>
      <c r="OAV1190" s="140"/>
      <c r="OAW1190" s="140"/>
      <c r="OAX1190" s="140"/>
      <c r="OAY1190" s="140"/>
      <c r="OAZ1190" s="140"/>
      <c r="OBA1190" s="140"/>
      <c r="OBB1190" s="140"/>
      <c r="OBC1190" s="140"/>
      <c r="OBD1190" s="140"/>
      <c r="OBE1190" s="140"/>
      <c r="OBF1190" s="140"/>
      <c r="OBG1190" s="140"/>
      <c r="OBH1190" s="140"/>
      <c r="OBI1190" s="140"/>
      <c r="OBJ1190" s="140"/>
      <c r="OBK1190" s="140"/>
      <c r="OBL1190" s="140"/>
      <c r="OBM1190" s="140"/>
      <c r="OBN1190" s="140"/>
      <c r="OBO1190" s="140"/>
      <c r="OBP1190" s="140"/>
      <c r="OBQ1190" s="140"/>
      <c r="OBR1190" s="140"/>
      <c r="OBS1190" s="140"/>
      <c r="OBT1190" s="140"/>
      <c r="OBU1190" s="140"/>
      <c r="OBV1190" s="140"/>
      <c r="OBW1190" s="140"/>
      <c r="OBX1190" s="140"/>
      <c r="OBY1190" s="140"/>
      <c r="OBZ1190" s="140"/>
      <c r="OCA1190" s="140"/>
      <c r="OCB1190" s="140"/>
      <c r="OCC1190" s="140"/>
      <c r="OCD1190" s="140"/>
      <c r="OCE1190" s="140"/>
      <c r="OCF1190" s="140"/>
      <c r="OCG1190" s="140"/>
      <c r="OCH1190" s="140"/>
      <c r="OCI1190" s="140"/>
      <c r="OCJ1190" s="140"/>
      <c r="OCK1190" s="140"/>
      <c r="OCL1190" s="140"/>
      <c r="OCM1190" s="140"/>
      <c r="OCN1190" s="140"/>
      <c r="OCO1190" s="140"/>
      <c r="OCP1190" s="140"/>
      <c r="OCQ1190" s="140"/>
      <c r="OCR1190" s="140"/>
      <c r="OCS1190" s="140"/>
      <c r="OCT1190" s="140"/>
      <c r="OCU1190" s="140"/>
      <c r="OCV1190" s="140"/>
      <c r="OCW1190" s="140"/>
      <c r="OCX1190" s="140"/>
      <c r="OCY1190" s="140"/>
      <c r="OCZ1190" s="140"/>
      <c r="ODA1190" s="140"/>
      <c r="ODB1190" s="140"/>
      <c r="ODC1190" s="140"/>
      <c r="ODD1190" s="140"/>
      <c r="ODE1190" s="140"/>
      <c r="ODF1190" s="140"/>
      <c r="ODG1190" s="140"/>
      <c r="ODH1190" s="140"/>
      <c r="ODI1190" s="140"/>
      <c r="ODJ1190" s="140"/>
      <c r="ODK1190" s="140"/>
      <c r="ODL1190" s="140"/>
      <c r="ODM1190" s="140"/>
      <c r="ODN1190" s="140"/>
      <c r="ODO1190" s="140"/>
      <c r="ODP1190" s="140"/>
      <c r="ODQ1190" s="140"/>
      <c r="ODR1190" s="140"/>
      <c r="ODS1190" s="140"/>
      <c r="ODT1190" s="140"/>
      <c r="ODU1190" s="140"/>
      <c r="ODV1190" s="140"/>
      <c r="ODW1190" s="140"/>
      <c r="ODX1190" s="140"/>
      <c r="ODY1190" s="140"/>
      <c r="ODZ1190" s="140"/>
      <c r="OEA1190" s="140"/>
      <c r="OEB1190" s="140"/>
      <c r="OEC1190" s="140"/>
      <c r="OED1190" s="140"/>
      <c r="OEE1190" s="140"/>
      <c r="OEF1190" s="140"/>
      <c r="OEG1190" s="140"/>
      <c r="OEH1190" s="140"/>
      <c r="OEI1190" s="140"/>
      <c r="OEJ1190" s="140"/>
      <c r="OEK1190" s="140"/>
      <c r="OEL1190" s="140"/>
      <c r="OEM1190" s="140"/>
      <c r="OEN1190" s="140"/>
      <c r="OEO1190" s="140"/>
      <c r="OEP1190" s="140"/>
      <c r="OEQ1190" s="140"/>
      <c r="OER1190" s="140"/>
      <c r="OES1190" s="140"/>
      <c r="OET1190" s="140"/>
      <c r="OEU1190" s="140"/>
      <c r="OEV1190" s="140"/>
      <c r="OEW1190" s="140"/>
      <c r="OEX1190" s="140"/>
      <c r="OEY1190" s="140"/>
      <c r="OEZ1190" s="140"/>
      <c r="OFA1190" s="140"/>
      <c r="OFB1190" s="140"/>
      <c r="OFC1190" s="140"/>
      <c r="OFD1190" s="140"/>
      <c r="OFE1190" s="140"/>
      <c r="OFF1190" s="140"/>
      <c r="OFG1190" s="140"/>
      <c r="OFH1190" s="140"/>
      <c r="OFI1190" s="140"/>
      <c r="OFJ1190" s="140"/>
      <c r="OFK1190" s="140"/>
      <c r="OFL1190" s="140"/>
      <c r="OFM1190" s="140"/>
      <c r="OFN1190" s="140"/>
      <c r="OFO1190" s="140"/>
      <c r="OFP1190" s="140"/>
      <c r="OFQ1190" s="140"/>
      <c r="OFR1190" s="140"/>
      <c r="OFS1190" s="140"/>
      <c r="OFT1190" s="140"/>
      <c r="OFU1190" s="140"/>
      <c r="OFV1190" s="140"/>
      <c r="OFW1190" s="140"/>
      <c r="OFX1190" s="140"/>
      <c r="OFY1190" s="140"/>
      <c r="OFZ1190" s="140"/>
      <c r="OGA1190" s="140"/>
      <c r="OGB1190" s="140"/>
      <c r="OGC1190" s="140"/>
      <c r="OGD1190" s="140"/>
      <c r="OGE1190" s="140"/>
      <c r="OGF1190" s="140"/>
      <c r="OGG1190" s="140"/>
      <c r="OGH1190" s="140"/>
      <c r="OGI1190" s="140"/>
      <c r="OGJ1190" s="140"/>
      <c r="OGK1190" s="140"/>
      <c r="OGL1190" s="140"/>
      <c r="OGM1190" s="140"/>
      <c r="OGN1190" s="140"/>
      <c r="OGO1190" s="140"/>
      <c r="OGP1190" s="140"/>
      <c r="OGQ1190" s="140"/>
      <c r="OGR1190" s="140"/>
      <c r="OGS1190" s="140"/>
      <c r="OGT1190" s="140"/>
      <c r="OGU1190" s="140"/>
      <c r="OGV1190" s="140"/>
      <c r="OGW1190" s="140"/>
      <c r="OGX1190" s="140"/>
      <c r="OGY1190" s="140"/>
      <c r="OGZ1190" s="140"/>
      <c r="OHA1190" s="140"/>
      <c r="OHB1190" s="140"/>
      <c r="OHC1190" s="140"/>
      <c r="OHD1190" s="140"/>
      <c r="OHE1190" s="140"/>
      <c r="OHF1190" s="140"/>
      <c r="OHG1190" s="140"/>
      <c r="OHH1190" s="140"/>
      <c r="OHI1190" s="140"/>
      <c r="OHJ1190" s="140"/>
      <c r="OHK1190" s="140"/>
      <c r="OHL1190" s="140"/>
      <c r="OHM1190" s="140"/>
      <c r="OHN1190" s="140"/>
      <c r="OHO1190" s="140"/>
      <c r="OHP1190" s="140"/>
      <c r="OHQ1190" s="140"/>
      <c r="OHR1190" s="140"/>
      <c r="OHS1190" s="140"/>
      <c r="OHT1190" s="140"/>
      <c r="OHU1190" s="140"/>
      <c r="OHV1190" s="140"/>
      <c r="OHW1190" s="140"/>
      <c r="OHX1190" s="140"/>
      <c r="OHY1190" s="140"/>
      <c r="OHZ1190" s="140"/>
      <c r="OIA1190" s="140"/>
      <c r="OIB1190" s="140"/>
      <c r="OIC1190" s="140"/>
      <c r="OID1190" s="140"/>
      <c r="OIE1190" s="140"/>
      <c r="OIF1190" s="140"/>
      <c r="OIG1190" s="140"/>
      <c r="OIH1190" s="140"/>
      <c r="OII1190" s="140"/>
      <c r="OIJ1190" s="140"/>
      <c r="OIK1190" s="140"/>
      <c r="OIL1190" s="140"/>
      <c r="OIM1190" s="140"/>
      <c r="OIN1190" s="140"/>
      <c r="OIO1190" s="140"/>
      <c r="OIP1190" s="140"/>
      <c r="OIQ1190" s="140"/>
      <c r="OIR1190" s="140"/>
      <c r="OIS1190" s="140"/>
      <c r="OIT1190" s="140"/>
      <c r="OIU1190" s="140"/>
      <c r="OIV1190" s="140"/>
      <c r="OIW1190" s="140"/>
      <c r="OIX1190" s="140"/>
      <c r="OIY1190" s="140"/>
      <c r="OIZ1190" s="140"/>
      <c r="OJA1190" s="140"/>
      <c r="OJB1190" s="140"/>
      <c r="OJC1190" s="140"/>
      <c r="OJD1190" s="140"/>
      <c r="OJE1190" s="140"/>
      <c r="OJF1190" s="140"/>
      <c r="OJG1190" s="140"/>
      <c r="OJH1190" s="140"/>
      <c r="OJI1190" s="140"/>
      <c r="OJJ1190" s="140"/>
      <c r="OJK1190" s="140"/>
      <c r="OJL1190" s="140"/>
      <c r="OJM1190" s="140"/>
      <c r="OJN1190" s="140"/>
      <c r="OJO1190" s="140"/>
      <c r="OJP1190" s="140"/>
      <c r="OJQ1190" s="140"/>
      <c r="OJR1190" s="140"/>
      <c r="OJS1190" s="140"/>
      <c r="OJT1190" s="140"/>
      <c r="OJU1190" s="140"/>
      <c r="OJV1190" s="140"/>
      <c r="OJW1190" s="140"/>
      <c r="OJX1190" s="140"/>
      <c r="OJY1190" s="140"/>
      <c r="OJZ1190" s="140"/>
      <c r="OKA1190" s="140"/>
      <c r="OKB1190" s="140"/>
      <c r="OKC1190" s="140"/>
      <c r="OKD1190" s="140"/>
      <c r="OKE1190" s="140"/>
      <c r="OKF1190" s="140"/>
      <c r="OKG1190" s="140"/>
      <c r="OKH1190" s="140"/>
      <c r="OKI1190" s="140"/>
      <c r="OKJ1190" s="140"/>
      <c r="OKK1190" s="140"/>
      <c r="OKL1190" s="140"/>
      <c r="OKM1190" s="140"/>
      <c r="OKN1190" s="140"/>
      <c r="OKO1190" s="140"/>
      <c r="OKP1190" s="140"/>
      <c r="OKQ1190" s="140"/>
      <c r="OKR1190" s="140"/>
      <c r="OKS1190" s="140"/>
      <c r="OKT1190" s="140"/>
      <c r="OKU1190" s="140"/>
      <c r="OKV1190" s="140"/>
      <c r="OKW1190" s="140"/>
      <c r="OKX1190" s="140"/>
      <c r="OKY1190" s="140"/>
      <c r="OKZ1190" s="140"/>
      <c r="OLA1190" s="140"/>
      <c r="OLB1190" s="140"/>
      <c r="OLC1190" s="140"/>
      <c r="OLD1190" s="140"/>
      <c r="OLE1190" s="140"/>
      <c r="OLF1190" s="140"/>
      <c r="OLG1190" s="140"/>
      <c r="OLH1190" s="140"/>
      <c r="OLI1190" s="140"/>
      <c r="OLJ1190" s="140"/>
      <c r="OLK1190" s="140"/>
      <c r="OLL1190" s="140"/>
      <c r="OLM1190" s="140"/>
      <c r="OLN1190" s="140"/>
      <c r="OLO1190" s="140"/>
      <c r="OLP1190" s="140"/>
      <c r="OLQ1190" s="140"/>
      <c r="OLR1190" s="140"/>
      <c r="OLS1190" s="140"/>
      <c r="OLT1190" s="140"/>
      <c r="OLU1190" s="140"/>
      <c r="OLV1190" s="140"/>
      <c r="OLW1190" s="140"/>
      <c r="OLX1190" s="140"/>
      <c r="OLY1190" s="140"/>
      <c r="OLZ1190" s="140"/>
      <c r="OMA1190" s="140"/>
      <c r="OMB1190" s="140"/>
      <c r="OMC1190" s="140"/>
      <c r="OMD1190" s="140"/>
      <c r="OME1190" s="140"/>
      <c r="OMF1190" s="140"/>
      <c r="OMG1190" s="140"/>
      <c r="OMH1190" s="140"/>
      <c r="OMI1190" s="140"/>
      <c r="OMJ1190" s="140"/>
      <c r="OMK1190" s="140"/>
      <c r="OML1190" s="140"/>
      <c r="OMM1190" s="140"/>
      <c r="OMN1190" s="140"/>
      <c r="OMO1190" s="140"/>
      <c r="OMP1190" s="140"/>
      <c r="OMQ1190" s="140"/>
      <c r="OMR1190" s="140"/>
      <c r="OMS1190" s="140"/>
      <c r="OMT1190" s="140"/>
      <c r="OMU1190" s="140"/>
      <c r="OMV1190" s="140"/>
      <c r="OMW1190" s="140"/>
      <c r="OMX1190" s="140"/>
      <c r="OMY1190" s="140"/>
      <c r="OMZ1190" s="140"/>
      <c r="ONA1190" s="140"/>
      <c r="ONB1190" s="140"/>
      <c r="ONC1190" s="140"/>
      <c r="OND1190" s="140"/>
      <c r="ONE1190" s="140"/>
      <c r="ONF1190" s="140"/>
      <c r="ONG1190" s="140"/>
      <c r="ONH1190" s="140"/>
      <c r="ONI1190" s="140"/>
      <c r="ONJ1190" s="140"/>
      <c r="ONK1190" s="140"/>
      <c r="ONL1190" s="140"/>
      <c r="ONM1190" s="140"/>
      <c r="ONN1190" s="140"/>
      <c r="ONO1190" s="140"/>
      <c r="ONP1190" s="140"/>
      <c r="ONQ1190" s="140"/>
      <c r="ONR1190" s="140"/>
      <c r="ONS1190" s="140"/>
      <c r="ONT1190" s="140"/>
      <c r="ONU1190" s="140"/>
      <c r="ONV1190" s="140"/>
      <c r="ONW1190" s="140"/>
      <c r="ONX1190" s="140"/>
      <c r="ONY1190" s="140"/>
      <c r="ONZ1190" s="140"/>
      <c r="OOA1190" s="140"/>
      <c r="OOB1190" s="140"/>
      <c r="OOC1190" s="140"/>
      <c r="OOD1190" s="140"/>
      <c r="OOE1190" s="140"/>
      <c r="OOF1190" s="140"/>
      <c r="OOG1190" s="140"/>
      <c r="OOH1190" s="140"/>
      <c r="OOI1190" s="140"/>
      <c r="OOJ1190" s="140"/>
      <c r="OOK1190" s="140"/>
      <c r="OOL1190" s="140"/>
      <c r="OOM1190" s="140"/>
      <c r="OON1190" s="140"/>
      <c r="OOO1190" s="140"/>
      <c r="OOP1190" s="140"/>
      <c r="OOQ1190" s="140"/>
      <c r="OOR1190" s="140"/>
      <c r="OOS1190" s="140"/>
      <c r="OOT1190" s="140"/>
      <c r="OOU1190" s="140"/>
      <c r="OOV1190" s="140"/>
      <c r="OOW1190" s="140"/>
      <c r="OOX1190" s="140"/>
      <c r="OOY1190" s="140"/>
      <c r="OOZ1190" s="140"/>
      <c r="OPA1190" s="140"/>
      <c r="OPB1190" s="140"/>
      <c r="OPC1190" s="140"/>
      <c r="OPD1190" s="140"/>
      <c r="OPE1190" s="140"/>
      <c r="OPF1190" s="140"/>
      <c r="OPG1190" s="140"/>
      <c r="OPH1190" s="140"/>
      <c r="OPI1190" s="140"/>
      <c r="OPJ1190" s="140"/>
      <c r="OPK1190" s="140"/>
      <c r="OPL1190" s="140"/>
      <c r="OPM1190" s="140"/>
      <c r="OPN1190" s="140"/>
      <c r="OPO1190" s="140"/>
      <c r="OPP1190" s="140"/>
      <c r="OPQ1190" s="140"/>
      <c r="OPR1190" s="140"/>
      <c r="OPS1190" s="140"/>
      <c r="OPT1190" s="140"/>
      <c r="OPU1190" s="140"/>
      <c r="OPV1190" s="140"/>
      <c r="OPW1190" s="140"/>
      <c r="OPX1190" s="140"/>
      <c r="OPY1190" s="140"/>
      <c r="OPZ1190" s="140"/>
      <c r="OQA1190" s="140"/>
      <c r="OQB1190" s="140"/>
      <c r="OQC1190" s="140"/>
      <c r="OQD1190" s="140"/>
      <c r="OQE1190" s="140"/>
      <c r="OQF1190" s="140"/>
      <c r="OQG1190" s="140"/>
      <c r="OQH1190" s="140"/>
      <c r="OQI1190" s="140"/>
      <c r="OQJ1190" s="140"/>
      <c r="OQK1190" s="140"/>
      <c r="OQL1190" s="140"/>
      <c r="OQM1190" s="140"/>
      <c r="OQN1190" s="140"/>
      <c r="OQO1190" s="140"/>
      <c r="OQP1190" s="140"/>
      <c r="OQQ1190" s="140"/>
      <c r="OQR1190" s="140"/>
      <c r="OQS1190" s="140"/>
      <c r="OQT1190" s="140"/>
      <c r="OQU1190" s="140"/>
      <c r="OQV1190" s="140"/>
      <c r="OQW1190" s="140"/>
      <c r="OQX1190" s="140"/>
      <c r="OQY1190" s="140"/>
      <c r="OQZ1190" s="140"/>
      <c r="ORA1190" s="140"/>
      <c r="ORB1190" s="140"/>
      <c r="ORC1190" s="140"/>
      <c r="ORD1190" s="140"/>
      <c r="ORE1190" s="140"/>
      <c r="ORF1190" s="140"/>
      <c r="ORG1190" s="140"/>
      <c r="ORH1190" s="140"/>
      <c r="ORI1190" s="140"/>
      <c r="ORJ1190" s="140"/>
      <c r="ORK1190" s="140"/>
      <c r="ORL1190" s="140"/>
      <c r="ORM1190" s="140"/>
      <c r="ORN1190" s="140"/>
      <c r="ORO1190" s="140"/>
      <c r="ORP1190" s="140"/>
      <c r="ORQ1190" s="140"/>
      <c r="ORR1190" s="140"/>
      <c r="ORS1190" s="140"/>
      <c r="ORT1190" s="140"/>
      <c r="ORU1190" s="140"/>
      <c r="ORV1190" s="140"/>
      <c r="ORW1190" s="140"/>
      <c r="ORX1190" s="140"/>
      <c r="ORY1190" s="140"/>
      <c r="ORZ1190" s="140"/>
      <c r="OSA1190" s="140"/>
      <c r="OSB1190" s="140"/>
      <c r="OSC1190" s="140"/>
      <c r="OSD1190" s="140"/>
      <c r="OSE1190" s="140"/>
      <c r="OSF1190" s="140"/>
      <c r="OSG1190" s="140"/>
      <c r="OSH1190" s="140"/>
      <c r="OSI1190" s="140"/>
      <c r="OSJ1190" s="140"/>
      <c r="OSK1190" s="140"/>
      <c r="OSL1190" s="140"/>
      <c r="OSM1190" s="140"/>
      <c r="OSN1190" s="140"/>
      <c r="OSO1190" s="140"/>
      <c r="OSP1190" s="140"/>
      <c r="OSQ1190" s="140"/>
      <c r="OSR1190" s="140"/>
      <c r="OSS1190" s="140"/>
      <c r="OST1190" s="140"/>
      <c r="OSU1190" s="140"/>
      <c r="OSV1190" s="140"/>
      <c r="OSW1190" s="140"/>
      <c r="OSX1190" s="140"/>
      <c r="OSY1190" s="140"/>
      <c r="OSZ1190" s="140"/>
      <c r="OTA1190" s="140"/>
      <c r="OTB1190" s="140"/>
      <c r="OTC1190" s="140"/>
      <c r="OTD1190" s="140"/>
      <c r="OTE1190" s="140"/>
      <c r="OTF1190" s="140"/>
      <c r="OTG1190" s="140"/>
      <c r="OTH1190" s="140"/>
      <c r="OTI1190" s="140"/>
      <c r="OTJ1190" s="140"/>
      <c r="OTK1190" s="140"/>
      <c r="OTL1190" s="140"/>
      <c r="OTM1190" s="140"/>
      <c r="OTN1190" s="140"/>
      <c r="OTO1190" s="140"/>
      <c r="OTP1190" s="140"/>
      <c r="OTQ1190" s="140"/>
      <c r="OTR1190" s="140"/>
      <c r="OTS1190" s="140"/>
      <c r="OTT1190" s="140"/>
      <c r="OTU1190" s="140"/>
      <c r="OTV1190" s="140"/>
      <c r="OTW1190" s="140"/>
      <c r="OTX1190" s="140"/>
      <c r="OTY1190" s="140"/>
      <c r="OTZ1190" s="140"/>
      <c r="OUA1190" s="140"/>
      <c r="OUB1190" s="140"/>
      <c r="OUC1190" s="140"/>
      <c r="OUD1190" s="140"/>
      <c r="OUE1190" s="140"/>
      <c r="OUF1190" s="140"/>
      <c r="OUG1190" s="140"/>
      <c r="OUH1190" s="140"/>
      <c r="OUI1190" s="140"/>
      <c r="OUJ1190" s="140"/>
      <c r="OUK1190" s="140"/>
      <c r="OUL1190" s="140"/>
      <c r="OUM1190" s="140"/>
      <c r="OUN1190" s="140"/>
      <c r="OUO1190" s="140"/>
      <c r="OUP1190" s="140"/>
      <c r="OUQ1190" s="140"/>
      <c r="OUR1190" s="140"/>
      <c r="OUS1190" s="140"/>
      <c r="OUT1190" s="140"/>
      <c r="OUU1190" s="140"/>
      <c r="OUV1190" s="140"/>
      <c r="OUW1190" s="140"/>
      <c r="OUX1190" s="140"/>
      <c r="OUY1190" s="140"/>
      <c r="OUZ1190" s="140"/>
      <c r="OVA1190" s="140"/>
      <c r="OVB1190" s="140"/>
      <c r="OVC1190" s="140"/>
      <c r="OVD1190" s="140"/>
      <c r="OVE1190" s="140"/>
      <c r="OVF1190" s="140"/>
      <c r="OVG1190" s="140"/>
      <c r="OVH1190" s="140"/>
      <c r="OVI1190" s="140"/>
      <c r="OVJ1190" s="140"/>
      <c r="OVK1190" s="140"/>
      <c r="OVL1190" s="140"/>
      <c r="OVM1190" s="140"/>
      <c r="OVN1190" s="140"/>
      <c r="OVO1190" s="140"/>
      <c r="OVP1190" s="140"/>
      <c r="OVQ1190" s="140"/>
      <c r="OVR1190" s="140"/>
      <c r="OVS1190" s="140"/>
      <c r="OVT1190" s="140"/>
      <c r="OVU1190" s="140"/>
      <c r="OVV1190" s="140"/>
      <c r="OVW1190" s="140"/>
      <c r="OVX1190" s="140"/>
      <c r="OVY1190" s="140"/>
      <c r="OVZ1190" s="140"/>
      <c r="OWA1190" s="140"/>
      <c r="OWB1190" s="140"/>
      <c r="OWC1190" s="140"/>
      <c r="OWD1190" s="140"/>
      <c r="OWE1190" s="140"/>
      <c r="OWF1190" s="140"/>
      <c r="OWG1190" s="140"/>
      <c r="OWH1190" s="140"/>
      <c r="OWI1190" s="140"/>
      <c r="OWJ1190" s="140"/>
      <c r="OWK1190" s="140"/>
      <c r="OWL1190" s="140"/>
      <c r="OWM1190" s="140"/>
      <c r="OWN1190" s="140"/>
      <c r="OWO1190" s="140"/>
      <c r="OWP1190" s="140"/>
      <c r="OWQ1190" s="140"/>
      <c r="OWR1190" s="140"/>
      <c r="OWS1190" s="140"/>
      <c r="OWT1190" s="140"/>
      <c r="OWU1190" s="140"/>
      <c r="OWV1190" s="140"/>
      <c r="OWW1190" s="140"/>
      <c r="OWX1190" s="140"/>
      <c r="OWY1190" s="140"/>
      <c r="OWZ1190" s="140"/>
      <c r="OXA1190" s="140"/>
      <c r="OXB1190" s="140"/>
      <c r="OXC1190" s="140"/>
      <c r="OXD1190" s="140"/>
      <c r="OXE1190" s="140"/>
      <c r="OXF1190" s="140"/>
      <c r="OXG1190" s="140"/>
      <c r="OXH1190" s="140"/>
      <c r="OXI1190" s="140"/>
      <c r="OXJ1190" s="140"/>
      <c r="OXK1190" s="140"/>
      <c r="OXL1190" s="140"/>
      <c r="OXM1190" s="140"/>
      <c r="OXN1190" s="140"/>
      <c r="OXO1190" s="140"/>
      <c r="OXP1190" s="140"/>
      <c r="OXQ1190" s="140"/>
      <c r="OXR1190" s="140"/>
      <c r="OXS1190" s="140"/>
      <c r="OXT1190" s="140"/>
      <c r="OXU1190" s="140"/>
      <c r="OXV1190" s="140"/>
      <c r="OXW1190" s="140"/>
      <c r="OXX1190" s="140"/>
      <c r="OXY1190" s="140"/>
      <c r="OXZ1190" s="140"/>
      <c r="OYA1190" s="140"/>
      <c r="OYB1190" s="140"/>
      <c r="OYC1190" s="140"/>
      <c r="OYD1190" s="140"/>
      <c r="OYE1190" s="140"/>
      <c r="OYF1190" s="140"/>
      <c r="OYG1190" s="140"/>
      <c r="OYH1190" s="140"/>
      <c r="OYI1190" s="140"/>
      <c r="OYJ1190" s="140"/>
      <c r="OYK1190" s="140"/>
      <c r="OYL1190" s="140"/>
      <c r="OYM1190" s="140"/>
      <c r="OYN1190" s="140"/>
      <c r="OYO1190" s="140"/>
      <c r="OYP1190" s="140"/>
      <c r="OYQ1190" s="140"/>
      <c r="OYR1190" s="140"/>
      <c r="OYS1190" s="140"/>
      <c r="OYT1190" s="140"/>
      <c r="OYU1190" s="140"/>
      <c r="OYV1190" s="140"/>
      <c r="OYW1190" s="140"/>
      <c r="OYX1190" s="140"/>
      <c r="OYY1190" s="140"/>
      <c r="OYZ1190" s="140"/>
      <c r="OZA1190" s="140"/>
      <c r="OZB1190" s="140"/>
      <c r="OZC1190" s="140"/>
      <c r="OZD1190" s="140"/>
      <c r="OZE1190" s="140"/>
      <c r="OZF1190" s="140"/>
      <c r="OZG1190" s="140"/>
      <c r="OZH1190" s="140"/>
      <c r="OZI1190" s="140"/>
      <c r="OZJ1190" s="140"/>
      <c r="OZK1190" s="140"/>
      <c r="OZL1190" s="140"/>
      <c r="OZM1190" s="140"/>
      <c r="OZN1190" s="140"/>
      <c r="OZO1190" s="140"/>
      <c r="OZP1190" s="140"/>
      <c r="OZQ1190" s="140"/>
      <c r="OZR1190" s="140"/>
      <c r="OZS1190" s="140"/>
      <c r="OZT1190" s="140"/>
      <c r="OZU1190" s="140"/>
      <c r="OZV1190" s="140"/>
      <c r="OZW1190" s="140"/>
      <c r="OZX1190" s="140"/>
      <c r="OZY1190" s="140"/>
      <c r="OZZ1190" s="140"/>
      <c r="PAA1190" s="140"/>
      <c r="PAB1190" s="140"/>
      <c r="PAC1190" s="140"/>
      <c r="PAD1190" s="140"/>
      <c r="PAE1190" s="140"/>
      <c r="PAF1190" s="140"/>
      <c r="PAG1190" s="140"/>
      <c r="PAH1190" s="140"/>
      <c r="PAI1190" s="140"/>
      <c r="PAJ1190" s="140"/>
      <c r="PAK1190" s="140"/>
      <c r="PAL1190" s="140"/>
      <c r="PAM1190" s="140"/>
      <c r="PAN1190" s="140"/>
      <c r="PAO1190" s="140"/>
      <c r="PAP1190" s="140"/>
      <c r="PAQ1190" s="140"/>
      <c r="PAR1190" s="140"/>
      <c r="PAS1190" s="140"/>
      <c r="PAT1190" s="140"/>
      <c r="PAU1190" s="140"/>
      <c r="PAV1190" s="140"/>
      <c r="PAW1190" s="140"/>
      <c r="PAX1190" s="140"/>
      <c r="PAY1190" s="140"/>
      <c r="PAZ1190" s="140"/>
      <c r="PBA1190" s="140"/>
      <c r="PBB1190" s="140"/>
      <c r="PBC1190" s="140"/>
      <c r="PBD1190" s="140"/>
      <c r="PBE1190" s="140"/>
      <c r="PBF1190" s="140"/>
      <c r="PBG1190" s="140"/>
      <c r="PBH1190" s="140"/>
      <c r="PBI1190" s="140"/>
      <c r="PBJ1190" s="140"/>
      <c r="PBK1190" s="140"/>
      <c r="PBL1190" s="140"/>
      <c r="PBM1190" s="140"/>
      <c r="PBN1190" s="140"/>
      <c r="PBO1190" s="140"/>
      <c r="PBP1190" s="140"/>
      <c r="PBQ1190" s="140"/>
      <c r="PBR1190" s="140"/>
      <c r="PBS1190" s="140"/>
      <c r="PBT1190" s="140"/>
      <c r="PBU1190" s="140"/>
      <c r="PBV1190" s="140"/>
      <c r="PBW1190" s="140"/>
      <c r="PBX1190" s="140"/>
      <c r="PBY1190" s="140"/>
      <c r="PBZ1190" s="140"/>
      <c r="PCA1190" s="140"/>
      <c r="PCB1190" s="140"/>
      <c r="PCC1190" s="140"/>
      <c r="PCD1190" s="140"/>
      <c r="PCE1190" s="140"/>
      <c r="PCF1190" s="140"/>
      <c r="PCG1190" s="140"/>
      <c r="PCH1190" s="140"/>
      <c r="PCI1190" s="140"/>
      <c r="PCJ1190" s="140"/>
      <c r="PCK1190" s="140"/>
      <c r="PCL1190" s="140"/>
      <c r="PCM1190" s="140"/>
      <c r="PCN1190" s="140"/>
      <c r="PCO1190" s="140"/>
      <c r="PCP1190" s="140"/>
      <c r="PCQ1190" s="140"/>
      <c r="PCR1190" s="140"/>
      <c r="PCS1190" s="140"/>
      <c r="PCT1190" s="140"/>
      <c r="PCU1190" s="140"/>
      <c r="PCV1190" s="140"/>
      <c r="PCW1190" s="140"/>
      <c r="PCX1190" s="140"/>
      <c r="PCY1190" s="140"/>
      <c r="PCZ1190" s="140"/>
      <c r="PDA1190" s="140"/>
      <c r="PDB1190" s="140"/>
      <c r="PDC1190" s="140"/>
      <c r="PDD1190" s="140"/>
      <c r="PDE1190" s="140"/>
      <c r="PDF1190" s="140"/>
      <c r="PDG1190" s="140"/>
      <c r="PDH1190" s="140"/>
      <c r="PDI1190" s="140"/>
      <c r="PDJ1190" s="140"/>
      <c r="PDK1190" s="140"/>
      <c r="PDL1190" s="140"/>
      <c r="PDM1190" s="140"/>
      <c r="PDN1190" s="140"/>
      <c r="PDO1190" s="140"/>
      <c r="PDP1190" s="140"/>
      <c r="PDQ1190" s="140"/>
      <c r="PDR1190" s="140"/>
      <c r="PDS1190" s="140"/>
      <c r="PDT1190" s="140"/>
      <c r="PDU1190" s="140"/>
      <c r="PDV1190" s="140"/>
      <c r="PDW1190" s="140"/>
      <c r="PDX1190" s="140"/>
      <c r="PDY1190" s="140"/>
      <c r="PDZ1190" s="140"/>
      <c r="PEA1190" s="140"/>
      <c r="PEB1190" s="140"/>
      <c r="PEC1190" s="140"/>
      <c r="PED1190" s="140"/>
      <c r="PEE1190" s="140"/>
      <c r="PEF1190" s="140"/>
      <c r="PEG1190" s="140"/>
      <c r="PEH1190" s="140"/>
      <c r="PEI1190" s="140"/>
      <c r="PEJ1190" s="140"/>
      <c r="PEK1190" s="140"/>
      <c r="PEL1190" s="140"/>
      <c r="PEM1190" s="140"/>
      <c r="PEN1190" s="140"/>
      <c r="PEO1190" s="140"/>
      <c r="PEP1190" s="140"/>
      <c r="PEQ1190" s="140"/>
      <c r="PER1190" s="140"/>
      <c r="PES1190" s="140"/>
      <c r="PET1190" s="140"/>
      <c r="PEU1190" s="140"/>
      <c r="PEV1190" s="140"/>
      <c r="PEW1190" s="140"/>
      <c r="PEX1190" s="140"/>
      <c r="PEY1190" s="140"/>
      <c r="PEZ1190" s="140"/>
      <c r="PFA1190" s="140"/>
      <c r="PFB1190" s="140"/>
      <c r="PFC1190" s="140"/>
      <c r="PFD1190" s="140"/>
      <c r="PFE1190" s="140"/>
      <c r="PFF1190" s="140"/>
      <c r="PFG1190" s="140"/>
      <c r="PFH1190" s="140"/>
      <c r="PFI1190" s="140"/>
      <c r="PFJ1190" s="140"/>
      <c r="PFK1190" s="140"/>
      <c r="PFL1190" s="140"/>
      <c r="PFM1190" s="140"/>
      <c r="PFN1190" s="140"/>
      <c r="PFO1190" s="140"/>
      <c r="PFP1190" s="140"/>
      <c r="PFQ1190" s="140"/>
      <c r="PFR1190" s="140"/>
      <c r="PFS1190" s="140"/>
      <c r="PFT1190" s="140"/>
      <c r="PFU1190" s="140"/>
      <c r="PFV1190" s="140"/>
      <c r="PFW1190" s="140"/>
      <c r="PFX1190" s="140"/>
      <c r="PFY1190" s="140"/>
      <c r="PFZ1190" s="140"/>
      <c r="PGA1190" s="140"/>
      <c r="PGB1190" s="140"/>
      <c r="PGC1190" s="140"/>
      <c r="PGD1190" s="140"/>
      <c r="PGE1190" s="140"/>
      <c r="PGF1190" s="140"/>
      <c r="PGG1190" s="140"/>
      <c r="PGH1190" s="140"/>
      <c r="PGI1190" s="140"/>
      <c r="PGJ1190" s="140"/>
      <c r="PGK1190" s="140"/>
      <c r="PGL1190" s="140"/>
      <c r="PGM1190" s="140"/>
      <c r="PGN1190" s="140"/>
      <c r="PGO1190" s="140"/>
      <c r="PGP1190" s="140"/>
      <c r="PGQ1190" s="140"/>
      <c r="PGR1190" s="140"/>
      <c r="PGS1190" s="140"/>
      <c r="PGT1190" s="140"/>
      <c r="PGU1190" s="140"/>
      <c r="PGV1190" s="140"/>
      <c r="PGW1190" s="140"/>
      <c r="PGX1190" s="140"/>
      <c r="PGY1190" s="140"/>
      <c r="PGZ1190" s="140"/>
      <c r="PHA1190" s="140"/>
      <c r="PHB1190" s="140"/>
      <c r="PHC1190" s="140"/>
      <c r="PHD1190" s="140"/>
      <c r="PHE1190" s="140"/>
      <c r="PHF1190" s="140"/>
      <c r="PHG1190" s="140"/>
      <c r="PHH1190" s="140"/>
      <c r="PHI1190" s="140"/>
      <c r="PHJ1190" s="140"/>
      <c r="PHK1190" s="140"/>
      <c r="PHL1190" s="140"/>
      <c r="PHM1190" s="140"/>
      <c r="PHN1190" s="140"/>
      <c r="PHO1190" s="140"/>
      <c r="PHP1190" s="140"/>
      <c r="PHQ1190" s="140"/>
      <c r="PHR1190" s="140"/>
      <c r="PHS1190" s="140"/>
      <c r="PHT1190" s="140"/>
      <c r="PHU1190" s="140"/>
      <c r="PHV1190" s="140"/>
      <c r="PHW1190" s="140"/>
      <c r="PHX1190" s="140"/>
      <c r="PHY1190" s="140"/>
      <c r="PHZ1190" s="140"/>
      <c r="PIA1190" s="140"/>
      <c r="PIB1190" s="140"/>
      <c r="PIC1190" s="140"/>
      <c r="PID1190" s="140"/>
      <c r="PIE1190" s="140"/>
      <c r="PIF1190" s="140"/>
      <c r="PIG1190" s="140"/>
      <c r="PIH1190" s="140"/>
      <c r="PII1190" s="140"/>
      <c r="PIJ1190" s="140"/>
      <c r="PIK1190" s="140"/>
      <c r="PIL1190" s="140"/>
      <c r="PIM1190" s="140"/>
      <c r="PIN1190" s="140"/>
      <c r="PIO1190" s="140"/>
      <c r="PIP1190" s="140"/>
      <c r="PIQ1190" s="140"/>
      <c r="PIR1190" s="140"/>
      <c r="PIS1190" s="140"/>
      <c r="PIT1190" s="140"/>
      <c r="PIU1190" s="140"/>
      <c r="PIV1190" s="140"/>
      <c r="PIW1190" s="140"/>
      <c r="PIX1190" s="140"/>
      <c r="PIY1190" s="140"/>
      <c r="PIZ1190" s="140"/>
      <c r="PJA1190" s="140"/>
      <c r="PJB1190" s="140"/>
      <c r="PJC1190" s="140"/>
      <c r="PJD1190" s="140"/>
      <c r="PJE1190" s="140"/>
      <c r="PJF1190" s="140"/>
      <c r="PJG1190" s="140"/>
      <c r="PJH1190" s="140"/>
      <c r="PJI1190" s="140"/>
      <c r="PJJ1190" s="140"/>
      <c r="PJK1190" s="140"/>
      <c r="PJL1190" s="140"/>
      <c r="PJM1190" s="140"/>
      <c r="PJN1190" s="140"/>
      <c r="PJO1190" s="140"/>
      <c r="PJP1190" s="140"/>
      <c r="PJQ1190" s="140"/>
      <c r="PJR1190" s="140"/>
      <c r="PJS1190" s="140"/>
      <c r="PJT1190" s="140"/>
      <c r="PJU1190" s="140"/>
      <c r="PJV1190" s="140"/>
      <c r="PJW1190" s="140"/>
      <c r="PJX1190" s="140"/>
      <c r="PJY1190" s="140"/>
      <c r="PJZ1190" s="140"/>
      <c r="PKA1190" s="140"/>
      <c r="PKB1190" s="140"/>
      <c r="PKC1190" s="140"/>
      <c r="PKD1190" s="140"/>
      <c r="PKE1190" s="140"/>
      <c r="PKF1190" s="140"/>
      <c r="PKG1190" s="140"/>
      <c r="PKH1190" s="140"/>
      <c r="PKI1190" s="140"/>
      <c r="PKJ1190" s="140"/>
      <c r="PKK1190" s="140"/>
      <c r="PKL1190" s="140"/>
      <c r="PKM1190" s="140"/>
      <c r="PKN1190" s="140"/>
      <c r="PKO1190" s="140"/>
      <c r="PKP1190" s="140"/>
      <c r="PKQ1190" s="140"/>
      <c r="PKR1190" s="140"/>
      <c r="PKS1190" s="140"/>
      <c r="PKT1190" s="140"/>
      <c r="PKU1190" s="140"/>
      <c r="PKV1190" s="140"/>
      <c r="PKW1190" s="140"/>
      <c r="PKX1190" s="140"/>
      <c r="PKY1190" s="140"/>
      <c r="PKZ1190" s="140"/>
      <c r="PLA1190" s="140"/>
      <c r="PLB1190" s="140"/>
      <c r="PLC1190" s="140"/>
      <c r="PLD1190" s="140"/>
      <c r="PLE1190" s="140"/>
      <c r="PLF1190" s="140"/>
      <c r="PLG1190" s="140"/>
      <c r="PLH1190" s="140"/>
      <c r="PLI1190" s="140"/>
      <c r="PLJ1190" s="140"/>
      <c r="PLK1190" s="140"/>
      <c r="PLL1190" s="140"/>
      <c r="PLM1190" s="140"/>
      <c r="PLN1190" s="140"/>
      <c r="PLO1190" s="140"/>
      <c r="PLP1190" s="140"/>
      <c r="PLQ1190" s="140"/>
      <c r="PLR1190" s="140"/>
      <c r="PLS1190" s="140"/>
      <c r="PLT1190" s="140"/>
      <c r="PLU1190" s="140"/>
      <c r="PLV1190" s="140"/>
      <c r="PLW1190" s="140"/>
      <c r="PLX1190" s="140"/>
      <c r="PLY1190" s="140"/>
      <c r="PLZ1190" s="140"/>
      <c r="PMA1190" s="140"/>
      <c r="PMB1190" s="140"/>
      <c r="PMC1190" s="140"/>
      <c r="PMD1190" s="140"/>
      <c r="PME1190" s="140"/>
      <c r="PMF1190" s="140"/>
      <c r="PMG1190" s="140"/>
      <c r="PMH1190" s="140"/>
      <c r="PMI1190" s="140"/>
      <c r="PMJ1190" s="140"/>
      <c r="PMK1190" s="140"/>
      <c r="PML1190" s="140"/>
      <c r="PMM1190" s="140"/>
      <c r="PMN1190" s="140"/>
      <c r="PMO1190" s="140"/>
      <c r="PMP1190" s="140"/>
      <c r="PMQ1190" s="140"/>
      <c r="PMR1190" s="140"/>
      <c r="PMS1190" s="140"/>
      <c r="PMT1190" s="140"/>
      <c r="PMU1190" s="140"/>
      <c r="PMV1190" s="140"/>
      <c r="PMW1190" s="140"/>
      <c r="PMX1190" s="140"/>
      <c r="PMY1190" s="140"/>
      <c r="PMZ1190" s="140"/>
      <c r="PNA1190" s="140"/>
      <c r="PNB1190" s="140"/>
      <c r="PNC1190" s="140"/>
      <c r="PND1190" s="140"/>
      <c r="PNE1190" s="140"/>
      <c r="PNF1190" s="140"/>
      <c r="PNG1190" s="140"/>
      <c r="PNH1190" s="140"/>
      <c r="PNI1190" s="140"/>
      <c r="PNJ1190" s="140"/>
      <c r="PNK1190" s="140"/>
      <c r="PNL1190" s="140"/>
      <c r="PNM1190" s="140"/>
      <c r="PNN1190" s="140"/>
      <c r="PNO1190" s="140"/>
      <c r="PNP1190" s="140"/>
      <c r="PNQ1190" s="140"/>
      <c r="PNR1190" s="140"/>
      <c r="PNS1190" s="140"/>
      <c r="PNT1190" s="140"/>
      <c r="PNU1190" s="140"/>
      <c r="PNV1190" s="140"/>
      <c r="PNW1190" s="140"/>
      <c r="PNX1190" s="140"/>
      <c r="PNY1190" s="140"/>
      <c r="PNZ1190" s="140"/>
      <c r="POA1190" s="140"/>
      <c r="POB1190" s="140"/>
      <c r="POC1190" s="140"/>
      <c r="POD1190" s="140"/>
      <c r="POE1190" s="140"/>
      <c r="POF1190" s="140"/>
      <c r="POG1190" s="140"/>
      <c r="POH1190" s="140"/>
      <c r="POI1190" s="140"/>
      <c r="POJ1190" s="140"/>
      <c r="POK1190" s="140"/>
      <c r="POL1190" s="140"/>
      <c r="POM1190" s="140"/>
      <c r="PON1190" s="140"/>
      <c r="POO1190" s="140"/>
      <c r="POP1190" s="140"/>
      <c r="POQ1190" s="140"/>
      <c r="POR1190" s="140"/>
      <c r="POS1190" s="140"/>
      <c r="POT1190" s="140"/>
      <c r="POU1190" s="140"/>
      <c r="POV1190" s="140"/>
      <c r="POW1190" s="140"/>
      <c r="POX1190" s="140"/>
      <c r="POY1190" s="140"/>
      <c r="POZ1190" s="140"/>
      <c r="PPA1190" s="140"/>
      <c r="PPB1190" s="140"/>
      <c r="PPC1190" s="140"/>
      <c r="PPD1190" s="140"/>
      <c r="PPE1190" s="140"/>
      <c r="PPF1190" s="140"/>
      <c r="PPG1190" s="140"/>
      <c r="PPH1190" s="140"/>
      <c r="PPI1190" s="140"/>
      <c r="PPJ1190" s="140"/>
      <c r="PPK1190" s="140"/>
      <c r="PPL1190" s="140"/>
      <c r="PPM1190" s="140"/>
      <c r="PPN1190" s="140"/>
      <c r="PPO1190" s="140"/>
      <c r="PPP1190" s="140"/>
      <c r="PPQ1190" s="140"/>
      <c r="PPR1190" s="140"/>
      <c r="PPS1190" s="140"/>
      <c r="PPT1190" s="140"/>
      <c r="PPU1190" s="140"/>
      <c r="PPV1190" s="140"/>
      <c r="PPW1190" s="140"/>
      <c r="PPX1190" s="140"/>
      <c r="PPY1190" s="140"/>
      <c r="PPZ1190" s="140"/>
      <c r="PQA1190" s="140"/>
      <c r="PQB1190" s="140"/>
      <c r="PQC1190" s="140"/>
      <c r="PQD1190" s="140"/>
      <c r="PQE1190" s="140"/>
      <c r="PQF1190" s="140"/>
      <c r="PQG1190" s="140"/>
      <c r="PQH1190" s="140"/>
      <c r="PQI1190" s="140"/>
      <c r="PQJ1190" s="140"/>
      <c r="PQK1190" s="140"/>
      <c r="PQL1190" s="140"/>
      <c r="PQM1190" s="140"/>
      <c r="PQN1190" s="140"/>
      <c r="PQO1190" s="140"/>
      <c r="PQP1190" s="140"/>
      <c r="PQQ1190" s="140"/>
      <c r="PQR1190" s="140"/>
      <c r="PQS1190" s="140"/>
      <c r="PQT1190" s="140"/>
      <c r="PQU1190" s="140"/>
      <c r="PQV1190" s="140"/>
      <c r="PQW1190" s="140"/>
      <c r="PQX1190" s="140"/>
      <c r="PQY1190" s="140"/>
      <c r="PQZ1190" s="140"/>
      <c r="PRA1190" s="140"/>
      <c r="PRB1190" s="140"/>
      <c r="PRC1190" s="140"/>
      <c r="PRD1190" s="140"/>
      <c r="PRE1190" s="140"/>
      <c r="PRF1190" s="140"/>
      <c r="PRG1190" s="140"/>
      <c r="PRH1190" s="140"/>
      <c r="PRI1190" s="140"/>
      <c r="PRJ1190" s="140"/>
      <c r="PRK1190" s="140"/>
      <c r="PRL1190" s="140"/>
      <c r="PRM1190" s="140"/>
      <c r="PRN1190" s="140"/>
      <c r="PRO1190" s="140"/>
      <c r="PRP1190" s="140"/>
      <c r="PRQ1190" s="140"/>
      <c r="PRR1190" s="140"/>
      <c r="PRS1190" s="140"/>
      <c r="PRT1190" s="140"/>
      <c r="PRU1190" s="140"/>
      <c r="PRV1190" s="140"/>
      <c r="PRW1190" s="140"/>
      <c r="PRX1190" s="140"/>
      <c r="PRY1190" s="140"/>
      <c r="PRZ1190" s="140"/>
      <c r="PSA1190" s="140"/>
      <c r="PSB1190" s="140"/>
      <c r="PSC1190" s="140"/>
      <c r="PSD1190" s="140"/>
      <c r="PSE1190" s="140"/>
      <c r="PSF1190" s="140"/>
      <c r="PSG1190" s="140"/>
      <c r="PSH1190" s="140"/>
      <c r="PSI1190" s="140"/>
      <c r="PSJ1190" s="140"/>
      <c r="PSK1190" s="140"/>
      <c r="PSL1190" s="140"/>
      <c r="PSM1190" s="140"/>
      <c r="PSN1190" s="140"/>
      <c r="PSO1190" s="140"/>
      <c r="PSP1190" s="140"/>
      <c r="PSQ1190" s="140"/>
      <c r="PSR1190" s="140"/>
      <c r="PSS1190" s="140"/>
      <c r="PST1190" s="140"/>
      <c r="PSU1190" s="140"/>
      <c r="PSV1190" s="140"/>
      <c r="PSW1190" s="140"/>
      <c r="PSX1190" s="140"/>
      <c r="PSY1190" s="140"/>
      <c r="PSZ1190" s="140"/>
      <c r="PTA1190" s="140"/>
      <c r="PTB1190" s="140"/>
      <c r="PTC1190" s="140"/>
      <c r="PTD1190" s="140"/>
      <c r="PTE1190" s="140"/>
      <c r="PTF1190" s="140"/>
      <c r="PTG1190" s="140"/>
      <c r="PTH1190" s="140"/>
      <c r="PTI1190" s="140"/>
      <c r="PTJ1190" s="140"/>
      <c r="PTK1190" s="140"/>
      <c r="PTL1190" s="140"/>
      <c r="PTM1190" s="140"/>
      <c r="PTN1190" s="140"/>
      <c r="PTO1190" s="140"/>
      <c r="PTP1190" s="140"/>
      <c r="PTQ1190" s="140"/>
      <c r="PTR1190" s="140"/>
      <c r="PTS1190" s="140"/>
      <c r="PTT1190" s="140"/>
      <c r="PTU1190" s="140"/>
      <c r="PTV1190" s="140"/>
      <c r="PTW1190" s="140"/>
      <c r="PTX1190" s="140"/>
      <c r="PTY1190" s="140"/>
      <c r="PTZ1190" s="140"/>
      <c r="PUA1190" s="140"/>
      <c r="PUB1190" s="140"/>
      <c r="PUC1190" s="140"/>
      <c r="PUD1190" s="140"/>
      <c r="PUE1190" s="140"/>
      <c r="PUF1190" s="140"/>
      <c r="PUG1190" s="140"/>
      <c r="PUH1190" s="140"/>
      <c r="PUI1190" s="140"/>
      <c r="PUJ1190" s="140"/>
      <c r="PUK1190" s="140"/>
      <c r="PUL1190" s="140"/>
      <c r="PUM1190" s="140"/>
      <c r="PUN1190" s="140"/>
      <c r="PUO1190" s="140"/>
      <c r="PUP1190" s="140"/>
      <c r="PUQ1190" s="140"/>
      <c r="PUR1190" s="140"/>
      <c r="PUS1190" s="140"/>
      <c r="PUT1190" s="140"/>
      <c r="PUU1190" s="140"/>
      <c r="PUV1190" s="140"/>
      <c r="PUW1190" s="140"/>
      <c r="PUX1190" s="140"/>
      <c r="PUY1190" s="140"/>
      <c r="PUZ1190" s="140"/>
      <c r="PVA1190" s="140"/>
      <c r="PVB1190" s="140"/>
      <c r="PVC1190" s="140"/>
      <c r="PVD1190" s="140"/>
      <c r="PVE1190" s="140"/>
      <c r="PVF1190" s="140"/>
      <c r="PVG1190" s="140"/>
      <c r="PVH1190" s="140"/>
      <c r="PVI1190" s="140"/>
      <c r="PVJ1190" s="140"/>
      <c r="PVK1190" s="140"/>
      <c r="PVL1190" s="140"/>
      <c r="PVM1190" s="140"/>
      <c r="PVN1190" s="140"/>
      <c r="PVO1190" s="140"/>
      <c r="PVP1190" s="140"/>
      <c r="PVQ1190" s="140"/>
      <c r="PVR1190" s="140"/>
      <c r="PVS1190" s="140"/>
      <c r="PVT1190" s="140"/>
      <c r="PVU1190" s="140"/>
      <c r="PVV1190" s="140"/>
      <c r="PVW1190" s="140"/>
      <c r="PVX1190" s="140"/>
      <c r="PVY1190" s="140"/>
      <c r="PVZ1190" s="140"/>
      <c r="PWA1190" s="140"/>
      <c r="PWB1190" s="140"/>
      <c r="PWC1190" s="140"/>
      <c r="PWD1190" s="140"/>
      <c r="PWE1190" s="140"/>
      <c r="PWF1190" s="140"/>
      <c r="PWG1190" s="140"/>
      <c r="PWH1190" s="140"/>
      <c r="PWI1190" s="140"/>
      <c r="PWJ1190" s="140"/>
      <c r="PWK1190" s="140"/>
      <c r="PWL1190" s="140"/>
      <c r="PWM1190" s="140"/>
      <c r="PWN1190" s="140"/>
      <c r="PWO1190" s="140"/>
      <c r="PWP1190" s="140"/>
      <c r="PWQ1190" s="140"/>
      <c r="PWR1190" s="140"/>
      <c r="PWS1190" s="140"/>
      <c r="PWT1190" s="140"/>
      <c r="PWU1190" s="140"/>
      <c r="PWV1190" s="140"/>
      <c r="PWW1190" s="140"/>
      <c r="PWX1190" s="140"/>
      <c r="PWY1190" s="140"/>
      <c r="PWZ1190" s="140"/>
      <c r="PXA1190" s="140"/>
      <c r="PXB1190" s="140"/>
      <c r="PXC1190" s="140"/>
      <c r="PXD1190" s="140"/>
      <c r="PXE1190" s="140"/>
      <c r="PXF1190" s="140"/>
      <c r="PXG1190" s="140"/>
      <c r="PXH1190" s="140"/>
      <c r="PXI1190" s="140"/>
      <c r="PXJ1190" s="140"/>
      <c r="PXK1190" s="140"/>
      <c r="PXL1190" s="140"/>
      <c r="PXM1190" s="140"/>
      <c r="PXN1190" s="140"/>
      <c r="PXO1190" s="140"/>
      <c r="PXP1190" s="140"/>
      <c r="PXQ1190" s="140"/>
      <c r="PXR1190" s="140"/>
      <c r="PXS1190" s="140"/>
      <c r="PXT1190" s="140"/>
      <c r="PXU1190" s="140"/>
      <c r="PXV1190" s="140"/>
      <c r="PXW1190" s="140"/>
      <c r="PXX1190" s="140"/>
      <c r="PXY1190" s="140"/>
      <c r="PXZ1190" s="140"/>
      <c r="PYA1190" s="140"/>
      <c r="PYB1190" s="140"/>
      <c r="PYC1190" s="140"/>
      <c r="PYD1190" s="140"/>
      <c r="PYE1190" s="140"/>
      <c r="PYF1190" s="140"/>
      <c r="PYG1190" s="140"/>
      <c r="PYH1190" s="140"/>
      <c r="PYI1190" s="140"/>
      <c r="PYJ1190" s="140"/>
      <c r="PYK1190" s="140"/>
      <c r="PYL1190" s="140"/>
      <c r="PYM1190" s="140"/>
      <c r="PYN1190" s="140"/>
      <c r="PYO1190" s="140"/>
      <c r="PYP1190" s="140"/>
      <c r="PYQ1190" s="140"/>
      <c r="PYR1190" s="140"/>
      <c r="PYS1190" s="140"/>
      <c r="PYT1190" s="140"/>
      <c r="PYU1190" s="140"/>
      <c r="PYV1190" s="140"/>
      <c r="PYW1190" s="140"/>
      <c r="PYX1190" s="140"/>
      <c r="PYY1190" s="140"/>
      <c r="PYZ1190" s="140"/>
      <c r="PZA1190" s="140"/>
      <c r="PZB1190" s="140"/>
      <c r="PZC1190" s="140"/>
      <c r="PZD1190" s="140"/>
      <c r="PZE1190" s="140"/>
      <c r="PZF1190" s="140"/>
      <c r="PZG1190" s="140"/>
      <c r="PZH1190" s="140"/>
      <c r="PZI1190" s="140"/>
      <c r="PZJ1190" s="140"/>
      <c r="PZK1190" s="140"/>
      <c r="PZL1190" s="140"/>
      <c r="PZM1190" s="140"/>
      <c r="PZN1190" s="140"/>
      <c r="PZO1190" s="140"/>
      <c r="PZP1190" s="140"/>
      <c r="PZQ1190" s="140"/>
      <c r="PZR1190" s="140"/>
      <c r="PZS1190" s="140"/>
      <c r="PZT1190" s="140"/>
      <c r="PZU1190" s="140"/>
      <c r="PZV1190" s="140"/>
      <c r="PZW1190" s="140"/>
      <c r="PZX1190" s="140"/>
      <c r="PZY1190" s="140"/>
      <c r="PZZ1190" s="140"/>
      <c r="QAA1190" s="140"/>
      <c r="QAB1190" s="140"/>
      <c r="QAC1190" s="140"/>
      <c r="QAD1190" s="140"/>
      <c r="QAE1190" s="140"/>
      <c r="QAF1190" s="140"/>
      <c r="QAG1190" s="140"/>
      <c r="QAH1190" s="140"/>
      <c r="QAI1190" s="140"/>
      <c r="QAJ1190" s="140"/>
      <c r="QAK1190" s="140"/>
      <c r="QAL1190" s="140"/>
      <c r="QAM1190" s="140"/>
      <c r="QAN1190" s="140"/>
      <c r="QAO1190" s="140"/>
      <c r="QAP1190" s="140"/>
      <c r="QAQ1190" s="140"/>
      <c r="QAR1190" s="140"/>
      <c r="QAS1190" s="140"/>
      <c r="QAT1190" s="140"/>
      <c r="QAU1190" s="140"/>
      <c r="QAV1190" s="140"/>
      <c r="QAW1190" s="140"/>
      <c r="QAX1190" s="140"/>
      <c r="QAY1190" s="140"/>
      <c r="QAZ1190" s="140"/>
      <c r="QBA1190" s="140"/>
      <c r="QBB1190" s="140"/>
      <c r="QBC1190" s="140"/>
      <c r="QBD1190" s="140"/>
      <c r="QBE1190" s="140"/>
      <c r="QBF1190" s="140"/>
      <c r="QBG1190" s="140"/>
      <c r="QBH1190" s="140"/>
      <c r="QBI1190" s="140"/>
      <c r="QBJ1190" s="140"/>
      <c r="QBK1190" s="140"/>
      <c r="QBL1190" s="140"/>
      <c r="QBM1190" s="140"/>
      <c r="QBN1190" s="140"/>
      <c r="QBO1190" s="140"/>
      <c r="QBP1190" s="140"/>
      <c r="QBQ1190" s="140"/>
      <c r="QBR1190" s="140"/>
      <c r="QBS1190" s="140"/>
      <c r="QBT1190" s="140"/>
      <c r="QBU1190" s="140"/>
      <c r="QBV1190" s="140"/>
      <c r="QBW1190" s="140"/>
      <c r="QBX1190" s="140"/>
      <c r="QBY1190" s="140"/>
      <c r="QBZ1190" s="140"/>
      <c r="QCA1190" s="140"/>
      <c r="QCB1190" s="140"/>
      <c r="QCC1190" s="140"/>
      <c r="QCD1190" s="140"/>
      <c r="QCE1190" s="140"/>
      <c r="QCF1190" s="140"/>
      <c r="QCG1190" s="140"/>
      <c r="QCH1190" s="140"/>
      <c r="QCI1190" s="140"/>
      <c r="QCJ1190" s="140"/>
      <c r="QCK1190" s="140"/>
      <c r="QCL1190" s="140"/>
      <c r="QCM1190" s="140"/>
      <c r="QCN1190" s="140"/>
      <c r="QCO1190" s="140"/>
      <c r="QCP1190" s="140"/>
      <c r="QCQ1190" s="140"/>
      <c r="QCR1190" s="140"/>
      <c r="QCS1190" s="140"/>
      <c r="QCT1190" s="140"/>
      <c r="QCU1190" s="140"/>
      <c r="QCV1190" s="140"/>
      <c r="QCW1190" s="140"/>
      <c r="QCX1190" s="140"/>
      <c r="QCY1190" s="140"/>
      <c r="QCZ1190" s="140"/>
      <c r="QDA1190" s="140"/>
      <c r="QDB1190" s="140"/>
      <c r="QDC1190" s="140"/>
      <c r="QDD1190" s="140"/>
      <c r="QDE1190" s="140"/>
      <c r="QDF1190" s="140"/>
      <c r="QDG1190" s="140"/>
      <c r="QDH1190" s="140"/>
      <c r="QDI1190" s="140"/>
      <c r="QDJ1190" s="140"/>
      <c r="QDK1190" s="140"/>
      <c r="QDL1190" s="140"/>
      <c r="QDM1190" s="140"/>
      <c r="QDN1190" s="140"/>
      <c r="QDO1190" s="140"/>
      <c r="QDP1190" s="140"/>
      <c r="QDQ1190" s="140"/>
      <c r="QDR1190" s="140"/>
      <c r="QDS1190" s="140"/>
      <c r="QDT1190" s="140"/>
      <c r="QDU1190" s="140"/>
      <c r="QDV1190" s="140"/>
      <c r="QDW1190" s="140"/>
      <c r="QDX1190" s="140"/>
      <c r="QDY1190" s="140"/>
      <c r="QDZ1190" s="140"/>
      <c r="QEA1190" s="140"/>
      <c r="QEB1190" s="140"/>
      <c r="QEC1190" s="140"/>
      <c r="QED1190" s="140"/>
      <c r="QEE1190" s="140"/>
      <c r="QEF1190" s="140"/>
      <c r="QEG1190" s="140"/>
      <c r="QEH1190" s="140"/>
      <c r="QEI1190" s="140"/>
      <c r="QEJ1190" s="140"/>
      <c r="QEK1190" s="140"/>
      <c r="QEL1190" s="140"/>
      <c r="QEM1190" s="140"/>
      <c r="QEN1190" s="140"/>
      <c r="QEO1190" s="140"/>
      <c r="QEP1190" s="140"/>
      <c r="QEQ1190" s="140"/>
      <c r="QER1190" s="140"/>
      <c r="QES1190" s="140"/>
      <c r="QET1190" s="140"/>
      <c r="QEU1190" s="140"/>
      <c r="QEV1190" s="140"/>
      <c r="QEW1190" s="140"/>
      <c r="QEX1190" s="140"/>
      <c r="QEY1190" s="140"/>
      <c r="QEZ1190" s="140"/>
      <c r="QFA1190" s="140"/>
      <c r="QFB1190" s="140"/>
      <c r="QFC1190" s="140"/>
      <c r="QFD1190" s="140"/>
      <c r="QFE1190" s="140"/>
      <c r="QFF1190" s="140"/>
      <c r="QFG1190" s="140"/>
      <c r="QFH1190" s="140"/>
      <c r="QFI1190" s="140"/>
      <c r="QFJ1190" s="140"/>
      <c r="QFK1190" s="140"/>
      <c r="QFL1190" s="140"/>
      <c r="QFM1190" s="140"/>
      <c r="QFN1190" s="140"/>
      <c r="QFO1190" s="140"/>
      <c r="QFP1190" s="140"/>
      <c r="QFQ1190" s="140"/>
      <c r="QFR1190" s="140"/>
      <c r="QFS1190" s="140"/>
      <c r="QFT1190" s="140"/>
      <c r="QFU1190" s="140"/>
      <c r="QFV1190" s="140"/>
      <c r="QFW1190" s="140"/>
      <c r="QFX1190" s="140"/>
      <c r="QFY1190" s="140"/>
      <c r="QFZ1190" s="140"/>
      <c r="QGA1190" s="140"/>
      <c r="QGB1190" s="140"/>
      <c r="QGC1190" s="140"/>
      <c r="QGD1190" s="140"/>
      <c r="QGE1190" s="140"/>
      <c r="QGF1190" s="140"/>
      <c r="QGG1190" s="140"/>
      <c r="QGH1190" s="140"/>
      <c r="QGI1190" s="140"/>
      <c r="QGJ1190" s="140"/>
      <c r="QGK1190" s="140"/>
      <c r="QGL1190" s="140"/>
      <c r="QGM1190" s="140"/>
      <c r="QGN1190" s="140"/>
      <c r="QGO1190" s="140"/>
      <c r="QGP1190" s="140"/>
      <c r="QGQ1190" s="140"/>
      <c r="QGR1190" s="140"/>
      <c r="QGS1190" s="140"/>
      <c r="QGT1190" s="140"/>
      <c r="QGU1190" s="140"/>
      <c r="QGV1190" s="140"/>
      <c r="QGW1190" s="140"/>
      <c r="QGX1190" s="140"/>
      <c r="QGY1190" s="140"/>
      <c r="QGZ1190" s="140"/>
      <c r="QHA1190" s="140"/>
      <c r="QHB1190" s="140"/>
      <c r="QHC1190" s="140"/>
      <c r="QHD1190" s="140"/>
      <c r="QHE1190" s="140"/>
      <c r="QHF1190" s="140"/>
      <c r="QHG1190" s="140"/>
      <c r="QHH1190" s="140"/>
      <c r="QHI1190" s="140"/>
      <c r="QHJ1190" s="140"/>
      <c r="QHK1190" s="140"/>
      <c r="QHL1190" s="140"/>
      <c r="QHM1190" s="140"/>
      <c r="QHN1190" s="140"/>
      <c r="QHO1190" s="140"/>
      <c r="QHP1190" s="140"/>
      <c r="QHQ1190" s="140"/>
      <c r="QHR1190" s="140"/>
      <c r="QHS1190" s="140"/>
      <c r="QHT1190" s="140"/>
      <c r="QHU1190" s="140"/>
      <c r="QHV1190" s="140"/>
      <c r="QHW1190" s="140"/>
      <c r="QHX1190" s="140"/>
      <c r="QHY1190" s="140"/>
      <c r="QHZ1190" s="140"/>
      <c r="QIA1190" s="140"/>
      <c r="QIB1190" s="140"/>
      <c r="QIC1190" s="140"/>
      <c r="QID1190" s="140"/>
      <c r="QIE1190" s="140"/>
      <c r="QIF1190" s="140"/>
      <c r="QIG1190" s="140"/>
      <c r="QIH1190" s="140"/>
      <c r="QII1190" s="140"/>
      <c r="QIJ1190" s="140"/>
      <c r="QIK1190" s="140"/>
      <c r="QIL1190" s="140"/>
      <c r="QIM1190" s="140"/>
      <c r="QIN1190" s="140"/>
      <c r="QIO1190" s="140"/>
      <c r="QIP1190" s="140"/>
      <c r="QIQ1190" s="140"/>
      <c r="QIR1190" s="140"/>
      <c r="QIS1190" s="140"/>
      <c r="QIT1190" s="140"/>
      <c r="QIU1190" s="140"/>
      <c r="QIV1190" s="140"/>
      <c r="QIW1190" s="140"/>
      <c r="QIX1190" s="140"/>
      <c r="QIY1190" s="140"/>
      <c r="QIZ1190" s="140"/>
      <c r="QJA1190" s="140"/>
      <c r="QJB1190" s="140"/>
      <c r="QJC1190" s="140"/>
      <c r="QJD1190" s="140"/>
      <c r="QJE1190" s="140"/>
      <c r="QJF1190" s="140"/>
      <c r="QJG1190" s="140"/>
      <c r="QJH1190" s="140"/>
      <c r="QJI1190" s="140"/>
      <c r="QJJ1190" s="140"/>
      <c r="QJK1190" s="140"/>
      <c r="QJL1190" s="140"/>
      <c r="QJM1190" s="140"/>
      <c r="QJN1190" s="140"/>
      <c r="QJO1190" s="140"/>
      <c r="QJP1190" s="140"/>
      <c r="QJQ1190" s="140"/>
      <c r="QJR1190" s="140"/>
      <c r="QJS1190" s="140"/>
      <c r="QJT1190" s="140"/>
      <c r="QJU1190" s="140"/>
      <c r="QJV1190" s="140"/>
      <c r="QJW1190" s="140"/>
      <c r="QJX1190" s="140"/>
      <c r="QJY1190" s="140"/>
      <c r="QJZ1190" s="140"/>
      <c r="QKA1190" s="140"/>
      <c r="QKB1190" s="140"/>
      <c r="QKC1190" s="140"/>
      <c r="QKD1190" s="140"/>
      <c r="QKE1190" s="140"/>
      <c r="QKF1190" s="140"/>
      <c r="QKG1190" s="140"/>
      <c r="QKH1190" s="140"/>
      <c r="QKI1190" s="140"/>
      <c r="QKJ1190" s="140"/>
      <c r="QKK1190" s="140"/>
      <c r="QKL1190" s="140"/>
      <c r="QKM1190" s="140"/>
      <c r="QKN1190" s="140"/>
      <c r="QKO1190" s="140"/>
      <c r="QKP1190" s="140"/>
      <c r="QKQ1190" s="140"/>
      <c r="QKR1190" s="140"/>
      <c r="QKS1190" s="140"/>
      <c r="QKT1190" s="140"/>
      <c r="QKU1190" s="140"/>
      <c r="QKV1190" s="140"/>
      <c r="QKW1190" s="140"/>
      <c r="QKX1190" s="140"/>
      <c r="QKY1190" s="140"/>
      <c r="QKZ1190" s="140"/>
      <c r="QLA1190" s="140"/>
      <c r="QLB1190" s="140"/>
      <c r="QLC1190" s="140"/>
      <c r="QLD1190" s="140"/>
      <c r="QLE1190" s="140"/>
      <c r="QLF1190" s="140"/>
      <c r="QLG1190" s="140"/>
      <c r="QLH1190" s="140"/>
      <c r="QLI1190" s="140"/>
      <c r="QLJ1190" s="140"/>
      <c r="QLK1190" s="140"/>
      <c r="QLL1190" s="140"/>
      <c r="QLM1190" s="140"/>
      <c r="QLN1190" s="140"/>
      <c r="QLO1190" s="140"/>
      <c r="QLP1190" s="140"/>
      <c r="QLQ1190" s="140"/>
      <c r="QLR1190" s="140"/>
      <c r="QLS1190" s="140"/>
      <c r="QLT1190" s="140"/>
      <c r="QLU1190" s="140"/>
      <c r="QLV1190" s="140"/>
      <c r="QLW1190" s="140"/>
      <c r="QLX1190" s="140"/>
      <c r="QLY1190" s="140"/>
      <c r="QLZ1190" s="140"/>
      <c r="QMA1190" s="140"/>
      <c r="QMB1190" s="140"/>
      <c r="QMC1190" s="140"/>
      <c r="QMD1190" s="140"/>
      <c r="QME1190" s="140"/>
      <c r="QMF1190" s="140"/>
      <c r="QMG1190" s="140"/>
      <c r="QMH1190" s="140"/>
      <c r="QMI1190" s="140"/>
      <c r="QMJ1190" s="140"/>
      <c r="QMK1190" s="140"/>
      <c r="QML1190" s="140"/>
      <c r="QMM1190" s="140"/>
      <c r="QMN1190" s="140"/>
      <c r="QMO1190" s="140"/>
      <c r="QMP1190" s="140"/>
      <c r="QMQ1190" s="140"/>
      <c r="QMR1190" s="140"/>
      <c r="QMS1190" s="140"/>
      <c r="QMT1190" s="140"/>
      <c r="QMU1190" s="140"/>
      <c r="QMV1190" s="140"/>
      <c r="QMW1190" s="140"/>
      <c r="QMX1190" s="140"/>
      <c r="QMY1190" s="140"/>
      <c r="QMZ1190" s="140"/>
      <c r="QNA1190" s="140"/>
      <c r="QNB1190" s="140"/>
      <c r="QNC1190" s="140"/>
      <c r="QND1190" s="140"/>
      <c r="QNE1190" s="140"/>
      <c r="QNF1190" s="140"/>
      <c r="QNG1190" s="140"/>
      <c r="QNH1190" s="140"/>
      <c r="QNI1190" s="140"/>
      <c r="QNJ1190" s="140"/>
      <c r="QNK1190" s="140"/>
      <c r="QNL1190" s="140"/>
      <c r="QNM1190" s="140"/>
      <c r="QNN1190" s="140"/>
      <c r="QNO1190" s="140"/>
      <c r="QNP1190" s="140"/>
      <c r="QNQ1190" s="140"/>
      <c r="QNR1190" s="140"/>
      <c r="QNS1190" s="140"/>
      <c r="QNT1190" s="140"/>
      <c r="QNU1190" s="140"/>
      <c r="QNV1190" s="140"/>
      <c r="QNW1190" s="140"/>
      <c r="QNX1190" s="140"/>
      <c r="QNY1190" s="140"/>
      <c r="QNZ1190" s="140"/>
      <c r="QOA1190" s="140"/>
      <c r="QOB1190" s="140"/>
      <c r="QOC1190" s="140"/>
      <c r="QOD1190" s="140"/>
      <c r="QOE1190" s="140"/>
      <c r="QOF1190" s="140"/>
      <c r="QOG1190" s="140"/>
      <c r="QOH1190" s="140"/>
      <c r="QOI1190" s="140"/>
      <c r="QOJ1190" s="140"/>
      <c r="QOK1190" s="140"/>
      <c r="QOL1190" s="140"/>
      <c r="QOM1190" s="140"/>
      <c r="QON1190" s="140"/>
      <c r="QOO1190" s="140"/>
      <c r="QOP1190" s="140"/>
      <c r="QOQ1190" s="140"/>
      <c r="QOR1190" s="140"/>
      <c r="QOS1190" s="140"/>
      <c r="QOT1190" s="140"/>
      <c r="QOU1190" s="140"/>
      <c r="QOV1190" s="140"/>
      <c r="QOW1190" s="140"/>
      <c r="QOX1190" s="140"/>
      <c r="QOY1190" s="140"/>
      <c r="QOZ1190" s="140"/>
      <c r="QPA1190" s="140"/>
      <c r="QPB1190" s="140"/>
      <c r="QPC1190" s="140"/>
      <c r="QPD1190" s="140"/>
      <c r="QPE1190" s="140"/>
      <c r="QPF1190" s="140"/>
      <c r="QPG1190" s="140"/>
      <c r="QPH1190" s="140"/>
      <c r="QPI1190" s="140"/>
      <c r="QPJ1190" s="140"/>
      <c r="QPK1190" s="140"/>
      <c r="QPL1190" s="140"/>
      <c r="QPM1190" s="140"/>
      <c r="QPN1190" s="140"/>
      <c r="QPO1190" s="140"/>
      <c r="QPP1190" s="140"/>
      <c r="QPQ1190" s="140"/>
      <c r="QPR1190" s="140"/>
      <c r="QPS1190" s="140"/>
      <c r="QPT1190" s="140"/>
      <c r="QPU1190" s="140"/>
      <c r="QPV1190" s="140"/>
      <c r="QPW1190" s="140"/>
      <c r="QPX1190" s="140"/>
      <c r="QPY1190" s="140"/>
      <c r="QPZ1190" s="140"/>
      <c r="QQA1190" s="140"/>
      <c r="QQB1190" s="140"/>
      <c r="QQC1190" s="140"/>
      <c r="QQD1190" s="140"/>
      <c r="QQE1190" s="140"/>
      <c r="QQF1190" s="140"/>
      <c r="QQG1190" s="140"/>
      <c r="QQH1190" s="140"/>
      <c r="QQI1190" s="140"/>
      <c r="QQJ1190" s="140"/>
      <c r="QQK1190" s="140"/>
      <c r="QQL1190" s="140"/>
      <c r="QQM1190" s="140"/>
      <c r="QQN1190" s="140"/>
      <c r="QQO1190" s="140"/>
      <c r="QQP1190" s="140"/>
      <c r="QQQ1190" s="140"/>
      <c r="QQR1190" s="140"/>
      <c r="QQS1190" s="140"/>
      <c r="QQT1190" s="140"/>
      <c r="QQU1190" s="140"/>
      <c r="QQV1190" s="140"/>
      <c r="QQW1190" s="140"/>
      <c r="QQX1190" s="140"/>
      <c r="QQY1190" s="140"/>
      <c r="QQZ1190" s="140"/>
      <c r="QRA1190" s="140"/>
      <c r="QRB1190" s="140"/>
      <c r="QRC1190" s="140"/>
      <c r="QRD1190" s="140"/>
      <c r="QRE1190" s="140"/>
      <c r="QRF1190" s="140"/>
      <c r="QRG1190" s="140"/>
      <c r="QRH1190" s="140"/>
      <c r="QRI1190" s="140"/>
      <c r="QRJ1190" s="140"/>
      <c r="QRK1190" s="140"/>
      <c r="QRL1190" s="140"/>
      <c r="QRM1190" s="140"/>
      <c r="QRN1190" s="140"/>
      <c r="QRO1190" s="140"/>
      <c r="QRP1190" s="140"/>
      <c r="QRQ1190" s="140"/>
      <c r="QRR1190" s="140"/>
      <c r="QRS1190" s="140"/>
      <c r="QRT1190" s="140"/>
      <c r="QRU1190" s="140"/>
      <c r="QRV1190" s="140"/>
      <c r="QRW1190" s="140"/>
      <c r="QRX1190" s="140"/>
      <c r="QRY1190" s="140"/>
      <c r="QRZ1190" s="140"/>
      <c r="QSA1190" s="140"/>
      <c r="QSB1190" s="140"/>
      <c r="QSC1190" s="140"/>
      <c r="QSD1190" s="140"/>
      <c r="QSE1190" s="140"/>
      <c r="QSF1190" s="140"/>
      <c r="QSG1190" s="140"/>
      <c r="QSH1190" s="140"/>
      <c r="QSI1190" s="140"/>
      <c r="QSJ1190" s="140"/>
      <c r="QSK1190" s="140"/>
      <c r="QSL1190" s="140"/>
      <c r="QSM1190" s="140"/>
      <c r="QSN1190" s="140"/>
      <c r="QSO1190" s="140"/>
      <c r="QSP1190" s="140"/>
      <c r="QSQ1190" s="140"/>
      <c r="QSR1190" s="140"/>
      <c r="QSS1190" s="140"/>
      <c r="QST1190" s="140"/>
      <c r="QSU1190" s="140"/>
      <c r="QSV1190" s="140"/>
      <c r="QSW1190" s="140"/>
      <c r="QSX1190" s="140"/>
      <c r="QSY1190" s="140"/>
      <c r="QSZ1190" s="140"/>
      <c r="QTA1190" s="140"/>
      <c r="QTB1190" s="140"/>
      <c r="QTC1190" s="140"/>
      <c r="QTD1190" s="140"/>
      <c r="QTE1190" s="140"/>
      <c r="QTF1190" s="140"/>
      <c r="QTG1190" s="140"/>
      <c r="QTH1190" s="140"/>
      <c r="QTI1190" s="140"/>
      <c r="QTJ1190" s="140"/>
      <c r="QTK1190" s="140"/>
      <c r="QTL1190" s="140"/>
      <c r="QTM1190" s="140"/>
      <c r="QTN1190" s="140"/>
      <c r="QTO1190" s="140"/>
      <c r="QTP1190" s="140"/>
      <c r="QTQ1190" s="140"/>
      <c r="QTR1190" s="140"/>
      <c r="QTS1190" s="140"/>
      <c r="QTT1190" s="140"/>
      <c r="QTU1190" s="140"/>
      <c r="QTV1190" s="140"/>
      <c r="QTW1190" s="140"/>
      <c r="QTX1190" s="140"/>
      <c r="QTY1190" s="140"/>
      <c r="QTZ1190" s="140"/>
      <c r="QUA1190" s="140"/>
      <c r="QUB1190" s="140"/>
      <c r="QUC1190" s="140"/>
      <c r="QUD1190" s="140"/>
      <c r="QUE1190" s="140"/>
      <c r="QUF1190" s="140"/>
      <c r="QUG1190" s="140"/>
      <c r="QUH1190" s="140"/>
      <c r="QUI1190" s="140"/>
      <c r="QUJ1190" s="140"/>
      <c r="QUK1190" s="140"/>
      <c r="QUL1190" s="140"/>
      <c r="QUM1190" s="140"/>
      <c r="QUN1190" s="140"/>
      <c r="QUO1190" s="140"/>
      <c r="QUP1190" s="140"/>
      <c r="QUQ1190" s="140"/>
      <c r="QUR1190" s="140"/>
      <c r="QUS1190" s="140"/>
      <c r="QUT1190" s="140"/>
      <c r="QUU1190" s="140"/>
      <c r="QUV1190" s="140"/>
      <c r="QUW1190" s="140"/>
      <c r="QUX1190" s="140"/>
      <c r="QUY1190" s="140"/>
      <c r="QUZ1190" s="140"/>
      <c r="QVA1190" s="140"/>
      <c r="QVB1190" s="140"/>
      <c r="QVC1190" s="140"/>
      <c r="QVD1190" s="140"/>
      <c r="QVE1190" s="140"/>
      <c r="QVF1190" s="140"/>
      <c r="QVG1190" s="140"/>
      <c r="QVH1190" s="140"/>
      <c r="QVI1190" s="140"/>
      <c r="QVJ1190" s="140"/>
      <c r="QVK1190" s="140"/>
      <c r="QVL1190" s="140"/>
      <c r="QVM1190" s="140"/>
      <c r="QVN1190" s="140"/>
      <c r="QVO1190" s="140"/>
      <c r="QVP1190" s="140"/>
      <c r="QVQ1190" s="140"/>
      <c r="QVR1190" s="140"/>
      <c r="QVS1190" s="140"/>
      <c r="QVT1190" s="140"/>
      <c r="QVU1190" s="140"/>
      <c r="QVV1190" s="140"/>
      <c r="QVW1190" s="140"/>
      <c r="QVX1190" s="140"/>
      <c r="QVY1190" s="140"/>
      <c r="QVZ1190" s="140"/>
      <c r="QWA1190" s="140"/>
      <c r="QWB1190" s="140"/>
      <c r="QWC1190" s="140"/>
      <c r="QWD1190" s="140"/>
      <c r="QWE1190" s="140"/>
      <c r="QWF1190" s="140"/>
      <c r="QWG1190" s="140"/>
      <c r="QWH1190" s="140"/>
      <c r="QWI1190" s="140"/>
      <c r="QWJ1190" s="140"/>
      <c r="QWK1190" s="140"/>
      <c r="QWL1190" s="140"/>
      <c r="QWM1190" s="140"/>
      <c r="QWN1190" s="140"/>
      <c r="QWO1190" s="140"/>
      <c r="QWP1190" s="140"/>
      <c r="QWQ1190" s="140"/>
      <c r="QWR1190" s="140"/>
      <c r="QWS1190" s="140"/>
      <c r="QWT1190" s="140"/>
      <c r="QWU1190" s="140"/>
      <c r="QWV1190" s="140"/>
      <c r="QWW1190" s="140"/>
      <c r="QWX1190" s="140"/>
      <c r="QWY1190" s="140"/>
      <c r="QWZ1190" s="140"/>
      <c r="QXA1190" s="140"/>
      <c r="QXB1190" s="140"/>
      <c r="QXC1190" s="140"/>
      <c r="QXD1190" s="140"/>
      <c r="QXE1190" s="140"/>
      <c r="QXF1190" s="140"/>
      <c r="QXG1190" s="140"/>
      <c r="QXH1190" s="140"/>
      <c r="QXI1190" s="140"/>
      <c r="QXJ1190" s="140"/>
      <c r="QXK1190" s="140"/>
      <c r="QXL1190" s="140"/>
      <c r="QXM1190" s="140"/>
      <c r="QXN1190" s="140"/>
      <c r="QXO1190" s="140"/>
      <c r="QXP1190" s="140"/>
      <c r="QXQ1190" s="140"/>
      <c r="QXR1190" s="140"/>
      <c r="QXS1190" s="140"/>
      <c r="QXT1190" s="140"/>
      <c r="QXU1190" s="140"/>
      <c r="QXV1190" s="140"/>
      <c r="QXW1190" s="140"/>
      <c r="QXX1190" s="140"/>
      <c r="QXY1190" s="140"/>
      <c r="QXZ1190" s="140"/>
      <c r="QYA1190" s="140"/>
      <c r="QYB1190" s="140"/>
      <c r="QYC1190" s="140"/>
      <c r="QYD1190" s="140"/>
      <c r="QYE1190" s="140"/>
      <c r="QYF1190" s="140"/>
      <c r="QYG1190" s="140"/>
      <c r="QYH1190" s="140"/>
      <c r="QYI1190" s="140"/>
      <c r="QYJ1190" s="140"/>
      <c r="QYK1190" s="140"/>
      <c r="QYL1190" s="140"/>
      <c r="QYM1190" s="140"/>
      <c r="QYN1190" s="140"/>
      <c r="QYO1190" s="140"/>
      <c r="QYP1190" s="140"/>
      <c r="QYQ1190" s="140"/>
      <c r="QYR1190" s="140"/>
      <c r="QYS1190" s="140"/>
      <c r="QYT1190" s="140"/>
      <c r="QYU1190" s="140"/>
      <c r="QYV1190" s="140"/>
      <c r="QYW1190" s="140"/>
      <c r="QYX1190" s="140"/>
      <c r="QYY1190" s="140"/>
      <c r="QYZ1190" s="140"/>
      <c r="QZA1190" s="140"/>
      <c r="QZB1190" s="140"/>
      <c r="QZC1190" s="140"/>
      <c r="QZD1190" s="140"/>
      <c r="QZE1190" s="140"/>
      <c r="QZF1190" s="140"/>
      <c r="QZG1190" s="140"/>
      <c r="QZH1190" s="140"/>
      <c r="QZI1190" s="140"/>
      <c r="QZJ1190" s="140"/>
      <c r="QZK1190" s="140"/>
      <c r="QZL1190" s="140"/>
      <c r="QZM1190" s="140"/>
      <c r="QZN1190" s="140"/>
      <c r="QZO1190" s="140"/>
      <c r="QZP1190" s="140"/>
      <c r="QZQ1190" s="140"/>
      <c r="QZR1190" s="140"/>
      <c r="QZS1190" s="140"/>
      <c r="QZT1190" s="140"/>
      <c r="QZU1190" s="140"/>
      <c r="QZV1190" s="140"/>
      <c r="QZW1190" s="140"/>
      <c r="QZX1190" s="140"/>
      <c r="QZY1190" s="140"/>
      <c r="QZZ1190" s="140"/>
      <c r="RAA1190" s="140"/>
      <c r="RAB1190" s="140"/>
      <c r="RAC1190" s="140"/>
      <c r="RAD1190" s="140"/>
      <c r="RAE1190" s="140"/>
      <c r="RAF1190" s="140"/>
      <c r="RAG1190" s="140"/>
      <c r="RAH1190" s="140"/>
      <c r="RAI1190" s="140"/>
      <c r="RAJ1190" s="140"/>
      <c r="RAK1190" s="140"/>
      <c r="RAL1190" s="140"/>
      <c r="RAM1190" s="140"/>
      <c r="RAN1190" s="140"/>
      <c r="RAO1190" s="140"/>
      <c r="RAP1190" s="140"/>
      <c r="RAQ1190" s="140"/>
      <c r="RAR1190" s="140"/>
      <c r="RAS1190" s="140"/>
      <c r="RAT1190" s="140"/>
      <c r="RAU1190" s="140"/>
      <c r="RAV1190" s="140"/>
      <c r="RAW1190" s="140"/>
      <c r="RAX1190" s="140"/>
      <c r="RAY1190" s="140"/>
      <c r="RAZ1190" s="140"/>
      <c r="RBA1190" s="140"/>
      <c r="RBB1190" s="140"/>
      <c r="RBC1190" s="140"/>
      <c r="RBD1190" s="140"/>
      <c r="RBE1190" s="140"/>
      <c r="RBF1190" s="140"/>
      <c r="RBG1190" s="140"/>
      <c r="RBH1190" s="140"/>
      <c r="RBI1190" s="140"/>
      <c r="RBJ1190" s="140"/>
      <c r="RBK1190" s="140"/>
      <c r="RBL1190" s="140"/>
      <c r="RBM1190" s="140"/>
      <c r="RBN1190" s="140"/>
      <c r="RBO1190" s="140"/>
      <c r="RBP1190" s="140"/>
      <c r="RBQ1190" s="140"/>
      <c r="RBR1190" s="140"/>
      <c r="RBS1190" s="140"/>
      <c r="RBT1190" s="140"/>
      <c r="RBU1190" s="140"/>
      <c r="RBV1190" s="140"/>
      <c r="RBW1190" s="140"/>
      <c r="RBX1190" s="140"/>
      <c r="RBY1190" s="140"/>
      <c r="RBZ1190" s="140"/>
      <c r="RCA1190" s="140"/>
      <c r="RCB1190" s="140"/>
      <c r="RCC1190" s="140"/>
      <c r="RCD1190" s="140"/>
      <c r="RCE1190" s="140"/>
      <c r="RCF1190" s="140"/>
      <c r="RCG1190" s="140"/>
      <c r="RCH1190" s="140"/>
      <c r="RCI1190" s="140"/>
      <c r="RCJ1190" s="140"/>
      <c r="RCK1190" s="140"/>
      <c r="RCL1190" s="140"/>
      <c r="RCM1190" s="140"/>
      <c r="RCN1190" s="140"/>
      <c r="RCO1190" s="140"/>
      <c r="RCP1190" s="140"/>
      <c r="RCQ1190" s="140"/>
      <c r="RCR1190" s="140"/>
      <c r="RCS1190" s="140"/>
      <c r="RCT1190" s="140"/>
      <c r="RCU1190" s="140"/>
      <c r="RCV1190" s="140"/>
      <c r="RCW1190" s="140"/>
      <c r="RCX1190" s="140"/>
      <c r="RCY1190" s="140"/>
      <c r="RCZ1190" s="140"/>
      <c r="RDA1190" s="140"/>
      <c r="RDB1190" s="140"/>
      <c r="RDC1190" s="140"/>
      <c r="RDD1190" s="140"/>
      <c r="RDE1190" s="140"/>
      <c r="RDF1190" s="140"/>
      <c r="RDG1190" s="140"/>
      <c r="RDH1190" s="140"/>
      <c r="RDI1190" s="140"/>
      <c r="RDJ1190" s="140"/>
      <c r="RDK1190" s="140"/>
      <c r="RDL1190" s="140"/>
      <c r="RDM1190" s="140"/>
      <c r="RDN1190" s="140"/>
      <c r="RDO1190" s="140"/>
      <c r="RDP1190" s="140"/>
      <c r="RDQ1190" s="140"/>
      <c r="RDR1190" s="140"/>
      <c r="RDS1190" s="140"/>
      <c r="RDT1190" s="140"/>
      <c r="RDU1190" s="140"/>
      <c r="RDV1190" s="140"/>
      <c r="RDW1190" s="140"/>
      <c r="RDX1190" s="140"/>
      <c r="RDY1190" s="140"/>
      <c r="RDZ1190" s="140"/>
      <c r="REA1190" s="140"/>
      <c r="REB1190" s="140"/>
      <c r="REC1190" s="140"/>
      <c r="RED1190" s="140"/>
      <c r="REE1190" s="140"/>
      <c r="REF1190" s="140"/>
      <c r="REG1190" s="140"/>
      <c r="REH1190" s="140"/>
      <c r="REI1190" s="140"/>
      <c r="REJ1190" s="140"/>
      <c r="REK1190" s="140"/>
      <c r="REL1190" s="140"/>
      <c r="REM1190" s="140"/>
      <c r="REN1190" s="140"/>
      <c r="REO1190" s="140"/>
      <c r="REP1190" s="140"/>
      <c r="REQ1190" s="140"/>
      <c r="RER1190" s="140"/>
      <c r="RES1190" s="140"/>
      <c r="RET1190" s="140"/>
      <c r="REU1190" s="140"/>
      <c r="REV1190" s="140"/>
      <c r="REW1190" s="140"/>
      <c r="REX1190" s="140"/>
      <c r="REY1190" s="140"/>
      <c r="REZ1190" s="140"/>
      <c r="RFA1190" s="140"/>
      <c r="RFB1190" s="140"/>
      <c r="RFC1190" s="140"/>
      <c r="RFD1190" s="140"/>
      <c r="RFE1190" s="140"/>
      <c r="RFF1190" s="140"/>
      <c r="RFG1190" s="140"/>
      <c r="RFH1190" s="140"/>
      <c r="RFI1190" s="140"/>
      <c r="RFJ1190" s="140"/>
      <c r="RFK1190" s="140"/>
      <c r="RFL1190" s="140"/>
      <c r="RFM1190" s="140"/>
      <c r="RFN1190" s="140"/>
      <c r="RFO1190" s="140"/>
      <c r="RFP1190" s="140"/>
      <c r="RFQ1190" s="140"/>
      <c r="RFR1190" s="140"/>
      <c r="RFS1190" s="140"/>
      <c r="RFT1190" s="140"/>
      <c r="RFU1190" s="140"/>
      <c r="RFV1190" s="140"/>
      <c r="RFW1190" s="140"/>
      <c r="RFX1190" s="140"/>
      <c r="RFY1190" s="140"/>
      <c r="RFZ1190" s="140"/>
      <c r="RGA1190" s="140"/>
      <c r="RGB1190" s="140"/>
      <c r="RGC1190" s="140"/>
      <c r="RGD1190" s="140"/>
      <c r="RGE1190" s="140"/>
      <c r="RGF1190" s="140"/>
      <c r="RGG1190" s="140"/>
      <c r="RGH1190" s="140"/>
      <c r="RGI1190" s="140"/>
      <c r="RGJ1190" s="140"/>
      <c r="RGK1190" s="140"/>
      <c r="RGL1190" s="140"/>
      <c r="RGM1190" s="140"/>
      <c r="RGN1190" s="140"/>
      <c r="RGO1190" s="140"/>
      <c r="RGP1190" s="140"/>
      <c r="RGQ1190" s="140"/>
      <c r="RGR1190" s="140"/>
      <c r="RGS1190" s="140"/>
      <c r="RGT1190" s="140"/>
      <c r="RGU1190" s="140"/>
      <c r="RGV1190" s="140"/>
      <c r="RGW1190" s="140"/>
      <c r="RGX1190" s="140"/>
      <c r="RGY1190" s="140"/>
      <c r="RGZ1190" s="140"/>
      <c r="RHA1190" s="140"/>
      <c r="RHB1190" s="140"/>
      <c r="RHC1190" s="140"/>
      <c r="RHD1190" s="140"/>
      <c r="RHE1190" s="140"/>
      <c r="RHF1190" s="140"/>
      <c r="RHG1190" s="140"/>
      <c r="RHH1190" s="140"/>
      <c r="RHI1190" s="140"/>
      <c r="RHJ1190" s="140"/>
      <c r="RHK1190" s="140"/>
      <c r="RHL1190" s="140"/>
      <c r="RHM1190" s="140"/>
      <c r="RHN1190" s="140"/>
      <c r="RHO1190" s="140"/>
      <c r="RHP1190" s="140"/>
      <c r="RHQ1190" s="140"/>
      <c r="RHR1190" s="140"/>
      <c r="RHS1190" s="140"/>
      <c r="RHT1190" s="140"/>
      <c r="RHU1190" s="140"/>
      <c r="RHV1190" s="140"/>
      <c r="RHW1190" s="140"/>
      <c r="RHX1190" s="140"/>
      <c r="RHY1190" s="140"/>
      <c r="RHZ1190" s="140"/>
      <c r="RIA1190" s="140"/>
      <c r="RIB1190" s="140"/>
      <c r="RIC1190" s="140"/>
      <c r="RID1190" s="140"/>
      <c r="RIE1190" s="140"/>
      <c r="RIF1190" s="140"/>
      <c r="RIG1190" s="140"/>
      <c r="RIH1190" s="140"/>
      <c r="RII1190" s="140"/>
      <c r="RIJ1190" s="140"/>
      <c r="RIK1190" s="140"/>
      <c r="RIL1190" s="140"/>
      <c r="RIM1190" s="140"/>
      <c r="RIN1190" s="140"/>
      <c r="RIO1190" s="140"/>
      <c r="RIP1190" s="140"/>
      <c r="RIQ1190" s="140"/>
      <c r="RIR1190" s="140"/>
      <c r="RIS1190" s="140"/>
      <c r="RIT1190" s="140"/>
      <c r="RIU1190" s="140"/>
      <c r="RIV1190" s="140"/>
      <c r="RIW1190" s="140"/>
      <c r="RIX1190" s="140"/>
      <c r="RIY1190" s="140"/>
      <c r="RIZ1190" s="140"/>
      <c r="RJA1190" s="140"/>
      <c r="RJB1190" s="140"/>
      <c r="RJC1190" s="140"/>
      <c r="RJD1190" s="140"/>
      <c r="RJE1190" s="140"/>
      <c r="RJF1190" s="140"/>
      <c r="RJG1190" s="140"/>
      <c r="RJH1190" s="140"/>
      <c r="RJI1190" s="140"/>
      <c r="RJJ1190" s="140"/>
      <c r="RJK1190" s="140"/>
      <c r="RJL1190" s="140"/>
      <c r="RJM1190" s="140"/>
      <c r="RJN1190" s="140"/>
      <c r="RJO1190" s="140"/>
      <c r="RJP1190" s="140"/>
      <c r="RJQ1190" s="140"/>
      <c r="RJR1190" s="140"/>
      <c r="RJS1190" s="140"/>
      <c r="RJT1190" s="140"/>
      <c r="RJU1190" s="140"/>
      <c r="RJV1190" s="140"/>
      <c r="RJW1190" s="140"/>
      <c r="RJX1190" s="140"/>
      <c r="RJY1190" s="140"/>
      <c r="RJZ1190" s="140"/>
      <c r="RKA1190" s="140"/>
      <c r="RKB1190" s="140"/>
      <c r="RKC1190" s="140"/>
      <c r="RKD1190" s="140"/>
      <c r="RKE1190" s="140"/>
      <c r="RKF1190" s="140"/>
      <c r="RKG1190" s="140"/>
      <c r="RKH1190" s="140"/>
      <c r="RKI1190" s="140"/>
      <c r="RKJ1190" s="140"/>
      <c r="RKK1190" s="140"/>
      <c r="RKL1190" s="140"/>
      <c r="RKM1190" s="140"/>
      <c r="RKN1190" s="140"/>
      <c r="RKO1190" s="140"/>
      <c r="RKP1190" s="140"/>
      <c r="RKQ1190" s="140"/>
      <c r="RKR1190" s="140"/>
      <c r="RKS1190" s="140"/>
      <c r="RKT1190" s="140"/>
      <c r="RKU1190" s="140"/>
      <c r="RKV1190" s="140"/>
      <c r="RKW1190" s="140"/>
      <c r="RKX1190" s="140"/>
      <c r="RKY1190" s="140"/>
      <c r="RKZ1190" s="140"/>
      <c r="RLA1190" s="140"/>
      <c r="RLB1190" s="140"/>
      <c r="RLC1190" s="140"/>
      <c r="RLD1190" s="140"/>
      <c r="RLE1190" s="140"/>
      <c r="RLF1190" s="140"/>
      <c r="RLG1190" s="140"/>
      <c r="RLH1190" s="140"/>
      <c r="RLI1190" s="140"/>
      <c r="RLJ1190" s="140"/>
      <c r="RLK1190" s="140"/>
      <c r="RLL1190" s="140"/>
      <c r="RLM1190" s="140"/>
      <c r="RLN1190" s="140"/>
      <c r="RLO1190" s="140"/>
      <c r="RLP1190" s="140"/>
      <c r="RLQ1190" s="140"/>
      <c r="RLR1190" s="140"/>
      <c r="RLS1190" s="140"/>
      <c r="RLT1190" s="140"/>
      <c r="RLU1190" s="140"/>
      <c r="RLV1190" s="140"/>
      <c r="RLW1190" s="140"/>
      <c r="RLX1190" s="140"/>
      <c r="RLY1190" s="140"/>
      <c r="RLZ1190" s="140"/>
      <c r="RMA1190" s="140"/>
      <c r="RMB1190" s="140"/>
      <c r="RMC1190" s="140"/>
      <c r="RMD1190" s="140"/>
      <c r="RME1190" s="140"/>
      <c r="RMF1190" s="140"/>
      <c r="RMG1190" s="140"/>
      <c r="RMH1190" s="140"/>
      <c r="RMI1190" s="140"/>
      <c r="RMJ1190" s="140"/>
      <c r="RMK1190" s="140"/>
      <c r="RML1190" s="140"/>
      <c r="RMM1190" s="140"/>
      <c r="RMN1190" s="140"/>
      <c r="RMO1190" s="140"/>
      <c r="RMP1190" s="140"/>
      <c r="RMQ1190" s="140"/>
      <c r="RMR1190" s="140"/>
      <c r="RMS1190" s="140"/>
      <c r="RMT1190" s="140"/>
      <c r="RMU1190" s="140"/>
      <c r="RMV1190" s="140"/>
      <c r="RMW1190" s="140"/>
      <c r="RMX1190" s="140"/>
      <c r="RMY1190" s="140"/>
      <c r="RMZ1190" s="140"/>
      <c r="RNA1190" s="140"/>
      <c r="RNB1190" s="140"/>
      <c r="RNC1190" s="140"/>
      <c r="RND1190" s="140"/>
      <c r="RNE1190" s="140"/>
      <c r="RNF1190" s="140"/>
      <c r="RNG1190" s="140"/>
      <c r="RNH1190" s="140"/>
      <c r="RNI1190" s="140"/>
      <c r="RNJ1190" s="140"/>
      <c r="RNK1190" s="140"/>
      <c r="RNL1190" s="140"/>
      <c r="RNM1190" s="140"/>
      <c r="RNN1190" s="140"/>
      <c r="RNO1190" s="140"/>
      <c r="RNP1190" s="140"/>
      <c r="RNQ1190" s="140"/>
      <c r="RNR1190" s="140"/>
      <c r="RNS1190" s="140"/>
      <c r="RNT1190" s="140"/>
      <c r="RNU1190" s="140"/>
      <c r="RNV1190" s="140"/>
      <c r="RNW1190" s="140"/>
      <c r="RNX1190" s="140"/>
      <c r="RNY1190" s="140"/>
      <c r="RNZ1190" s="140"/>
      <c r="ROA1190" s="140"/>
      <c r="ROB1190" s="140"/>
      <c r="ROC1190" s="140"/>
      <c r="ROD1190" s="140"/>
      <c r="ROE1190" s="140"/>
      <c r="ROF1190" s="140"/>
      <c r="ROG1190" s="140"/>
      <c r="ROH1190" s="140"/>
      <c r="ROI1190" s="140"/>
      <c r="ROJ1190" s="140"/>
      <c r="ROK1190" s="140"/>
      <c r="ROL1190" s="140"/>
      <c r="ROM1190" s="140"/>
      <c r="RON1190" s="140"/>
      <c r="ROO1190" s="140"/>
      <c r="ROP1190" s="140"/>
      <c r="ROQ1190" s="140"/>
      <c r="ROR1190" s="140"/>
      <c r="ROS1190" s="140"/>
      <c r="ROT1190" s="140"/>
      <c r="ROU1190" s="140"/>
      <c r="ROV1190" s="140"/>
      <c r="ROW1190" s="140"/>
      <c r="ROX1190" s="140"/>
      <c r="ROY1190" s="140"/>
      <c r="ROZ1190" s="140"/>
      <c r="RPA1190" s="140"/>
      <c r="RPB1190" s="140"/>
      <c r="RPC1190" s="140"/>
      <c r="RPD1190" s="140"/>
      <c r="RPE1190" s="140"/>
      <c r="RPF1190" s="140"/>
      <c r="RPG1190" s="140"/>
      <c r="RPH1190" s="140"/>
      <c r="RPI1190" s="140"/>
      <c r="RPJ1190" s="140"/>
      <c r="RPK1190" s="140"/>
      <c r="RPL1190" s="140"/>
      <c r="RPM1190" s="140"/>
      <c r="RPN1190" s="140"/>
      <c r="RPO1190" s="140"/>
      <c r="RPP1190" s="140"/>
      <c r="RPQ1190" s="140"/>
      <c r="RPR1190" s="140"/>
      <c r="RPS1190" s="140"/>
      <c r="RPT1190" s="140"/>
      <c r="RPU1190" s="140"/>
      <c r="RPV1190" s="140"/>
      <c r="RPW1190" s="140"/>
      <c r="RPX1190" s="140"/>
      <c r="RPY1190" s="140"/>
      <c r="RPZ1190" s="140"/>
      <c r="RQA1190" s="140"/>
      <c r="RQB1190" s="140"/>
      <c r="RQC1190" s="140"/>
      <c r="RQD1190" s="140"/>
      <c r="RQE1190" s="140"/>
      <c r="RQF1190" s="140"/>
      <c r="RQG1190" s="140"/>
      <c r="RQH1190" s="140"/>
      <c r="RQI1190" s="140"/>
      <c r="RQJ1190" s="140"/>
      <c r="RQK1190" s="140"/>
      <c r="RQL1190" s="140"/>
      <c r="RQM1190" s="140"/>
      <c r="RQN1190" s="140"/>
      <c r="RQO1190" s="140"/>
      <c r="RQP1190" s="140"/>
      <c r="RQQ1190" s="140"/>
      <c r="RQR1190" s="140"/>
      <c r="RQS1190" s="140"/>
      <c r="RQT1190" s="140"/>
      <c r="RQU1190" s="140"/>
      <c r="RQV1190" s="140"/>
      <c r="RQW1190" s="140"/>
      <c r="RQX1190" s="140"/>
      <c r="RQY1190" s="140"/>
      <c r="RQZ1190" s="140"/>
      <c r="RRA1190" s="140"/>
      <c r="RRB1190" s="140"/>
      <c r="RRC1190" s="140"/>
      <c r="RRD1190" s="140"/>
      <c r="RRE1190" s="140"/>
      <c r="RRF1190" s="140"/>
      <c r="RRG1190" s="140"/>
      <c r="RRH1190" s="140"/>
      <c r="RRI1190" s="140"/>
      <c r="RRJ1190" s="140"/>
      <c r="RRK1190" s="140"/>
      <c r="RRL1190" s="140"/>
      <c r="RRM1190" s="140"/>
      <c r="RRN1190" s="140"/>
      <c r="RRO1190" s="140"/>
      <c r="RRP1190" s="140"/>
      <c r="RRQ1190" s="140"/>
      <c r="RRR1190" s="140"/>
      <c r="RRS1190" s="140"/>
      <c r="RRT1190" s="140"/>
      <c r="RRU1190" s="140"/>
      <c r="RRV1190" s="140"/>
      <c r="RRW1190" s="140"/>
      <c r="RRX1190" s="140"/>
      <c r="RRY1190" s="140"/>
      <c r="RRZ1190" s="140"/>
      <c r="RSA1190" s="140"/>
      <c r="RSB1190" s="140"/>
      <c r="RSC1190" s="140"/>
      <c r="RSD1190" s="140"/>
      <c r="RSE1190" s="140"/>
      <c r="RSF1190" s="140"/>
      <c r="RSG1190" s="140"/>
      <c r="RSH1190" s="140"/>
      <c r="RSI1190" s="140"/>
      <c r="RSJ1190" s="140"/>
      <c r="RSK1190" s="140"/>
      <c r="RSL1190" s="140"/>
      <c r="RSM1190" s="140"/>
      <c r="RSN1190" s="140"/>
      <c r="RSO1190" s="140"/>
      <c r="RSP1190" s="140"/>
      <c r="RSQ1190" s="140"/>
      <c r="RSR1190" s="140"/>
      <c r="RSS1190" s="140"/>
      <c r="RST1190" s="140"/>
      <c r="RSU1190" s="140"/>
      <c r="RSV1190" s="140"/>
      <c r="RSW1190" s="140"/>
      <c r="RSX1190" s="140"/>
      <c r="RSY1190" s="140"/>
      <c r="RSZ1190" s="140"/>
      <c r="RTA1190" s="140"/>
      <c r="RTB1190" s="140"/>
      <c r="RTC1190" s="140"/>
      <c r="RTD1190" s="140"/>
      <c r="RTE1190" s="140"/>
      <c r="RTF1190" s="140"/>
      <c r="RTG1190" s="140"/>
      <c r="RTH1190" s="140"/>
      <c r="RTI1190" s="140"/>
      <c r="RTJ1190" s="140"/>
      <c r="RTK1190" s="140"/>
      <c r="RTL1190" s="140"/>
      <c r="RTM1190" s="140"/>
      <c r="RTN1190" s="140"/>
      <c r="RTO1190" s="140"/>
      <c r="RTP1190" s="140"/>
      <c r="RTQ1190" s="140"/>
      <c r="RTR1190" s="140"/>
      <c r="RTS1190" s="140"/>
      <c r="RTT1190" s="140"/>
      <c r="RTU1190" s="140"/>
      <c r="RTV1190" s="140"/>
      <c r="RTW1190" s="140"/>
      <c r="RTX1190" s="140"/>
      <c r="RTY1190" s="140"/>
      <c r="RTZ1190" s="140"/>
      <c r="RUA1190" s="140"/>
      <c r="RUB1190" s="140"/>
      <c r="RUC1190" s="140"/>
      <c r="RUD1190" s="140"/>
      <c r="RUE1190" s="140"/>
      <c r="RUF1190" s="140"/>
      <c r="RUG1190" s="140"/>
      <c r="RUH1190" s="140"/>
      <c r="RUI1190" s="140"/>
      <c r="RUJ1190" s="140"/>
      <c r="RUK1190" s="140"/>
      <c r="RUL1190" s="140"/>
      <c r="RUM1190" s="140"/>
      <c r="RUN1190" s="140"/>
      <c r="RUO1190" s="140"/>
      <c r="RUP1190" s="140"/>
      <c r="RUQ1190" s="140"/>
      <c r="RUR1190" s="140"/>
      <c r="RUS1190" s="140"/>
      <c r="RUT1190" s="140"/>
      <c r="RUU1190" s="140"/>
      <c r="RUV1190" s="140"/>
      <c r="RUW1190" s="140"/>
      <c r="RUX1190" s="140"/>
      <c r="RUY1190" s="140"/>
      <c r="RUZ1190" s="140"/>
      <c r="RVA1190" s="140"/>
      <c r="RVB1190" s="140"/>
      <c r="RVC1190" s="140"/>
      <c r="RVD1190" s="140"/>
      <c r="RVE1190" s="140"/>
      <c r="RVF1190" s="140"/>
      <c r="RVG1190" s="140"/>
      <c r="RVH1190" s="140"/>
      <c r="RVI1190" s="140"/>
      <c r="RVJ1190" s="140"/>
      <c r="RVK1190" s="140"/>
      <c r="RVL1190" s="140"/>
      <c r="RVM1190" s="140"/>
      <c r="RVN1190" s="140"/>
      <c r="RVO1190" s="140"/>
      <c r="RVP1190" s="140"/>
      <c r="RVQ1190" s="140"/>
      <c r="RVR1190" s="140"/>
      <c r="RVS1190" s="140"/>
      <c r="RVT1190" s="140"/>
      <c r="RVU1190" s="140"/>
      <c r="RVV1190" s="140"/>
      <c r="RVW1190" s="140"/>
      <c r="RVX1190" s="140"/>
      <c r="RVY1190" s="140"/>
      <c r="RVZ1190" s="140"/>
      <c r="RWA1190" s="140"/>
      <c r="RWB1190" s="140"/>
      <c r="RWC1190" s="140"/>
      <c r="RWD1190" s="140"/>
      <c r="RWE1190" s="140"/>
      <c r="RWF1190" s="140"/>
      <c r="RWG1190" s="140"/>
      <c r="RWH1190" s="140"/>
      <c r="RWI1190" s="140"/>
      <c r="RWJ1190" s="140"/>
      <c r="RWK1190" s="140"/>
      <c r="RWL1190" s="140"/>
      <c r="RWM1190" s="140"/>
      <c r="RWN1190" s="140"/>
      <c r="RWO1190" s="140"/>
      <c r="RWP1190" s="140"/>
      <c r="RWQ1190" s="140"/>
      <c r="RWR1190" s="140"/>
      <c r="RWS1190" s="140"/>
      <c r="RWT1190" s="140"/>
      <c r="RWU1190" s="140"/>
      <c r="RWV1190" s="140"/>
      <c r="RWW1190" s="140"/>
      <c r="RWX1190" s="140"/>
      <c r="RWY1190" s="140"/>
      <c r="RWZ1190" s="140"/>
      <c r="RXA1190" s="140"/>
      <c r="RXB1190" s="140"/>
      <c r="RXC1190" s="140"/>
      <c r="RXD1190" s="140"/>
      <c r="RXE1190" s="140"/>
      <c r="RXF1190" s="140"/>
      <c r="RXG1190" s="140"/>
      <c r="RXH1190" s="140"/>
      <c r="RXI1190" s="140"/>
      <c r="RXJ1190" s="140"/>
      <c r="RXK1190" s="140"/>
      <c r="RXL1190" s="140"/>
      <c r="RXM1190" s="140"/>
      <c r="RXN1190" s="140"/>
      <c r="RXO1190" s="140"/>
      <c r="RXP1190" s="140"/>
      <c r="RXQ1190" s="140"/>
      <c r="RXR1190" s="140"/>
      <c r="RXS1190" s="140"/>
      <c r="RXT1190" s="140"/>
      <c r="RXU1190" s="140"/>
      <c r="RXV1190" s="140"/>
      <c r="RXW1190" s="140"/>
      <c r="RXX1190" s="140"/>
      <c r="RXY1190" s="140"/>
      <c r="RXZ1190" s="140"/>
      <c r="RYA1190" s="140"/>
      <c r="RYB1190" s="140"/>
      <c r="RYC1190" s="140"/>
      <c r="RYD1190" s="140"/>
      <c r="RYE1190" s="140"/>
      <c r="RYF1190" s="140"/>
      <c r="RYG1190" s="140"/>
      <c r="RYH1190" s="140"/>
      <c r="RYI1190" s="140"/>
      <c r="RYJ1190" s="140"/>
      <c r="RYK1190" s="140"/>
      <c r="RYL1190" s="140"/>
      <c r="RYM1190" s="140"/>
      <c r="RYN1190" s="140"/>
      <c r="RYO1190" s="140"/>
      <c r="RYP1190" s="140"/>
      <c r="RYQ1190" s="140"/>
      <c r="RYR1190" s="140"/>
      <c r="RYS1190" s="140"/>
      <c r="RYT1190" s="140"/>
      <c r="RYU1190" s="140"/>
      <c r="RYV1190" s="140"/>
      <c r="RYW1190" s="140"/>
      <c r="RYX1190" s="140"/>
      <c r="RYY1190" s="140"/>
      <c r="RYZ1190" s="140"/>
      <c r="RZA1190" s="140"/>
      <c r="RZB1190" s="140"/>
      <c r="RZC1190" s="140"/>
      <c r="RZD1190" s="140"/>
      <c r="RZE1190" s="140"/>
      <c r="RZF1190" s="140"/>
      <c r="RZG1190" s="140"/>
      <c r="RZH1190" s="140"/>
      <c r="RZI1190" s="140"/>
      <c r="RZJ1190" s="140"/>
      <c r="RZK1190" s="140"/>
      <c r="RZL1190" s="140"/>
      <c r="RZM1190" s="140"/>
      <c r="RZN1190" s="140"/>
      <c r="RZO1190" s="140"/>
      <c r="RZP1190" s="140"/>
      <c r="RZQ1190" s="140"/>
      <c r="RZR1190" s="140"/>
      <c r="RZS1190" s="140"/>
      <c r="RZT1190" s="140"/>
      <c r="RZU1190" s="140"/>
      <c r="RZV1190" s="140"/>
      <c r="RZW1190" s="140"/>
      <c r="RZX1190" s="140"/>
      <c r="RZY1190" s="140"/>
      <c r="RZZ1190" s="140"/>
      <c r="SAA1190" s="140"/>
      <c r="SAB1190" s="140"/>
      <c r="SAC1190" s="140"/>
      <c r="SAD1190" s="140"/>
      <c r="SAE1190" s="140"/>
      <c r="SAF1190" s="140"/>
      <c r="SAG1190" s="140"/>
      <c r="SAH1190" s="140"/>
      <c r="SAI1190" s="140"/>
      <c r="SAJ1190" s="140"/>
      <c r="SAK1190" s="140"/>
      <c r="SAL1190" s="140"/>
      <c r="SAM1190" s="140"/>
      <c r="SAN1190" s="140"/>
      <c r="SAO1190" s="140"/>
      <c r="SAP1190" s="140"/>
      <c r="SAQ1190" s="140"/>
      <c r="SAR1190" s="140"/>
      <c r="SAS1190" s="140"/>
      <c r="SAT1190" s="140"/>
      <c r="SAU1190" s="140"/>
      <c r="SAV1190" s="140"/>
      <c r="SAW1190" s="140"/>
      <c r="SAX1190" s="140"/>
      <c r="SAY1190" s="140"/>
      <c r="SAZ1190" s="140"/>
      <c r="SBA1190" s="140"/>
      <c r="SBB1190" s="140"/>
      <c r="SBC1190" s="140"/>
      <c r="SBD1190" s="140"/>
      <c r="SBE1190" s="140"/>
      <c r="SBF1190" s="140"/>
      <c r="SBG1190" s="140"/>
      <c r="SBH1190" s="140"/>
      <c r="SBI1190" s="140"/>
      <c r="SBJ1190" s="140"/>
      <c r="SBK1190" s="140"/>
      <c r="SBL1190" s="140"/>
      <c r="SBM1190" s="140"/>
      <c r="SBN1190" s="140"/>
      <c r="SBO1190" s="140"/>
      <c r="SBP1190" s="140"/>
      <c r="SBQ1190" s="140"/>
      <c r="SBR1190" s="140"/>
      <c r="SBS1190" s="140"/>
      <c r="SBT1190" s="140"/>
      <c r="SBU1190" s="140"/>
      <c r="SBV1190" s="140"/>
      <c r="SBW1190" s="140"/>
      <c r="SBX1190" s="140"/>
      <c r="SBY1190" s="140"/>
      <c r="SBZ1190" s="140"/>
      <c r="SCA1190" s="140"/>
      <c r="SCB1190" s="140"/>
      <c r="SCC1190" s="140"/>
      <c r="SCD1190" s="140"/>
      <c r="SCE1190" s="140"/>
      <c r="SCF1190" s="140"/>
      <c r="SCG1190" s="140"/>
      <c r="SCH1190" s="140"/>
      <c r="SCI1190" s="140"/>
      <c r="SCJ1190" s="140"/>
      <c r="SCK1190" s="140"/>
      <c r="SCL1190" s="140"/>
      <c r="SCM1190" s="140"/>
      <c r="SCN1190" s="140"/>
      <c r="SCO1190" s="140"/>
      <c r="SCP1190" s="140"/>
      <c r="SCQ1190" s="140"/>
      <c r="SCR1190" s="140"/>
      <c r="SCS1190" s="140"/>
      <c r="SCT1190" s="140"/>
      <c r="SCU1190" s="140"/>
      <c r="SCV1190" s="140"/>
      <c r="SCW1190" s="140"/>
      <c r="SCX1190" s="140"/>
      <c r="SCY1190" s="140"/>
      <c r="SCZ1190" s="140"/>
      <c r="SDA1190" s="140"/>
      <c r="SDB1190" s="140"/>
      <c r="SDC1190" s="140"/>
      <c r="SDD1190" s="140"/>
      <c r="SDE1190" s="140"/>
      <c r="SDF1190" s="140"/>
      <c r="SDG1190" s="140"/>
      <c r="SDH1190" s="140"/>
      <c r="SDI1190" s="140"/>
      <c r="SDJ1190" s="140"/>
      <c r="SDK1190" s="140"/>
      <c r="SDL1190" s="140"/>
      <c r="SDM1190" s="140"/>
      <c r="SDN1190" s="140"/>
      <c r="SDO1190" s="140"/>
      <c r="SDP1190" s="140"/>
      <c r="SDQ1190" s="140"/>
      <c r="SDR1190" s="140"/>
      <c r="SDS1190" s="140"/>
      <c r="SDT1190" s="140"/>
      <c r="SDU1190" s="140"/>
      <c r="SDV1190" s="140"/>
      <c r="SDW1190" s="140"/>
      <c r="SDX1190" s="140"/>
      <c r="SDY1190" s="140"/>
      <c r="SDZ1190" s="140"/>
      <c r="SEA1190" s="140"/>
      <c r="SEB1190" s="140"/>
      <c r="SEC1190" s="140"/>
      <c r="SED1190" s="140"/>
      <c r="SEE1190" s="140"/>
      <c r="SEF1190" s="140"/>
      <c r="SEG1190" s="140"/>
      <c r="SEH1190" s="140"/>
      <c r="SEI1190" s="140"/>
      <c r="SEJ1190" s="140"/>
      <c r="SEK1190" s="140"/>
      <c r="SEL1190" s="140"/>
      <c r="SEM1190" s="140"/>
      <c r="SEN1190" s="140"/>
      <c r="SEO1190" s="140"/>
      <c r="SEP1190" s="140"/>
      <c r="SEQ1190" s="140"/>
      <c r="SER1190" s="140"/>
      <c r="SES1190" s="140"/>
      <c r="SET1190" s="140"/>
      <c r="SEU1190" s="140"/>
      <c r="SEV1190" s="140"/>
      <c r="SEW1190" s="140"/>
      <c r="SEX1190" s="140"/>
      <c r="SEY1190" s="140"/>
      <c r="SEZ1190" s="140"/>
      <c r="SFA1190" s="140"/>
      <c r="SFB1190" s="140"/>
      <c r="SFC1190" s="140"/>
      <c r="SFD1190" s="140"/>
      <c r="SFE1190" s="140"/>
      <c r="SFF1190" s="140"/>
      <c r="SFG1190" s="140"/>
      <c r="SFH1190" s="140"/>
      <c r="SFI1190" s="140"/>
      <c r="SFJ1190" s="140"/>
      <c r="SFK1190" s="140"/>
      <c r="SFL1190" s="140"/>
      <c r="SFM1190" s="140"/>
      <c r="SFN1190" s="140"/>
      <c r="SFO1190" s="140"/>
      <c r="SFP1190" s="140"/>
      <c r="SFQ1190" s="140"/>
      <c r="SFR1190" s="140"/>
      <c r="SFS1190" s="140"/>
      <c r="SFT1190" s="140"/>
      <c r="SFU1190" s="140"/>
      <c r="SFV1190" s="140"/>
      <c r="SFW1190" s="140"/>
      <c r="SFX1190" s="140"/>
      <c r="SFY1190" s="140"/>
      <c r="SFZ1190" s="140"/>
      <c r="SGA1190" s="140"/>
      <c r="SGB1190" s="140"/>
      <c r="SGC1190" s="140"/>
      <c r="SGD1190" s="140"/>
      <c r="SGE1190" s="140"/>
      <c r="SGF1190" s="140"/>
      <c r="SGG1190" s="140"/>
      <c r="SGH1190" s="140"/>
      <c r="SGI1190" s="140"/>
      <c r="SGJ1190" s="140"/>
      <c r="SGK1190" s="140"/>
      <c r="SGL1190" s="140"/>
      <c r="SGM1190" s="140"/>
      <c r="SGN1190" s="140"/>
      <c r="SGO1190" s="140"/>
      <c r="SGP1190" s="140"/>
      <c r="SGQ1190" s="140"/>
      <c r="SGR1190" s="140"/>
      <c r="SGS1190" s="140"/>
      <c r="SGT1190" s="140"/>
      <c r="SGU1190" s="140"/>
      <c r="SGV1190" s="140"/>
      <c r="SGW1190" s="140"/>
      <c r="SGX1190" s="140"/>
      <c r="SGY1190" s="140"/>
      <c r="SGZ1190" s="140"/>
      <c r="SHA1190" s="140"/>
      <c r="SHB1190" s="140"/>
      <c r="SHC1190" s="140"/>
      <c r="SHD1190" s="140"/>
      <c r="SHE1190" s="140"/>
      <c r="SHF1190" s="140"/>
      <c r="SHG1190" s="140"/>
      <c r="SHH1190" s="140"/>
      <c r="SHI1190" s="140"/>
      <c r="SHJ1190" s="140"/>
      <c r="SHK1190" s="140"/>
      <c r="SHL1190" s="140"/>
      <c r="SHM1190" s="140"/>
      <c r="SHN1190" s="140"/>
      <c r="SHO1190" s="140"/>
      <c r="SHP1190" s="140"/>
      <c r="SHQ1190" s="140"/>
      <c r="SHR1190" s="140"/>
      <c r="SHS1190" s="140"/>
      <c r="SHT1190" s="140"/>
      <c r="SHU1190" s="140"/>
      <c r="SHV1190" s="140"/>
      <c r="SHW1190" s="140"/>
      <c r="SHX1190" s="140"/>
      <c r="SHY1190" s="140"/>
      <c r="SHZ1190" s="140"/>
      <c r="SIA1190" s="140"/>
      <c r="SIB1190" s="140"/>
      <c r="SIC1190" s="140"/>
      <c r="SID1190" s="140"/>
      <c r="SIE1190" s="140"/>
      <c r="SIF1190" s="140"/>
      <c r="SIG1190" s="140"/>
      <c r="SIH1190" s="140"/>
      <c r="SII1190" s="140"/>
      <c r="SIJ1190" s="140"/>
      <c r="SIK1190" s="140"/>
      <c r="SIL1190" s="140"/>
      <c r="SIM1190" s="140"/>
      <c r="SIN1190" s="140"/>
      <c r="SIO1190" s="140"/>
      <c r="SIP1190" s="140"/>
      <c r="SIQ1190" s="140"/>
      <c r="SIR1190" s="140"/>
      <c r="SIS1190" s="140"/>
      <c r="SIT1190" s="140"/>
      <c r="SIU1190" s="140"/>
      <c r="SIV1190" s="140"/>
      <c r="SIW1190" s="140"/>
      <c r="SIX1190" s="140"/>
      <c r="SIY1190" s="140"/>
      <c r="SIZ1190" s="140"/>
      <c r="SJA1190" s="140"/>
      <c r="SJB1190" s="140"/>
      <c r="SJC1190" s="140"/>
      <c r="SJD1190" s="140"/>
      <c r="SJE1190" s="140"/>
      <c r="SJF1190" s="140"/>
      <c r="SJG1190" s="140"/>
      <c r="SJH1190" s="140"/>
      <c r="SJI1190" s="140"/>
      <c r="SJJ1190" s="140"/>
      <c r="SJK1190" s="140"/>
      <c r="SJL1190" s="140"/>
      <c r="SJM1190" s="140"/>
      <c r="SJN1190" s="140"/>
      <c r="SJO1190" s="140"/>
      <c r="SJP1190" s="140"/>
      <c r="SJQ1190" s="140"/>
      <c r="SJR1190" s="140"/>
      <c r="SJS1190" s="140"/>
      <c r="SJT1190" s="140"/>
      <c r="SJU1190" s="140"/>
      <c r="SJV1190" s="140"/>
      <c r="SJW1190" s="140"/>
      <c r="SJX1190" s="140"/>
      <c r="SJY1190" s="140"/>
      <c r="SJZ1190" s="140"/>
      <c r="SKA1190" s="140"/>
      <c r="SKB1190" s="140"/>
      <c r="SKC1190" s="140"/>
      <c r="SKD1190" s="140"/>
      <c r="SKE1190" s="140"/>
      <c r="SKF1190" s="140"/>
      <c r="SKG1190" s="140"/>
      <c r="SKH1190" s="140"/>
      <c r="SKI1190" s="140"/>
      <c r="SKJ1190" s="140"/>
      <c r="SKK1190" s="140"/>
      <c r="SKL1190" s="140"/>
      <c r="SKM1190" s="140"/>
      <c r="SKN1190" s="140"/>
      <c r="SKO1190" s="140"/>
      <c r="SKP1190" s="140"/>
      <c r="SKQ1190" s="140"/>
      <c r="SKR1190" s="140"/>
      <c r="SKS1190" s="140"/>
      <c r="SKT1190" s="140"/>
      <c r="SKU1190" s="140"/>
      <c r="SKV1190" s="140"/>
      <c r="SKW1190" s="140"/>
      <c r="SKX1190" s="140"/>
      <c r="SKY1190" s="140"/>
      <c r="SKZ1190" s="140"/>
      <c r="SLA1190" s="140"/>
      <c r="SLB1190" s="140"/>
      <c r="SLC1190" s="140"/>
      <c r="SLD1190" s="140"/>
      <c r="SLE1190" s="140"/>
      <c r="SLF1190" s="140"/>
      <c r="SLG1190" s="140"/>
      <c r="SLH1190" s="140"/>
      <c r="SLI1190" s="140"/>
      <c r="SLJ1190" s="140"/>
      <c r="SLK1190" s="140"/>
      <c r="SLL1190" s="140"/>
      <c r="SLM1190" s="140"/>
      <c r="SLN1190" s="140"/>
      <c r="SLO1190" s="140"/>
      <c r="SLP1190" s="140"/>
      <c r="SLQ1190" s="140"/>
      <c r="SLR1190" s="140"/>
      <c r="SLS1190" s="140"/>
      <c r="SLT1190" s="140"/>
      <c r="SLU1190" s="140"/>
      <c r="SLV1190" s="140"/>
      <c r="SLW1190" s="140"/>
      <c r="SLX1190" s="140"/>
      <c r="SLY1190" s="140"/>
      <c r="SLZ1190" s="140"/>
      <c r="SMA1190" s="140"/>
      <c r="SMB1190" s="140"/>
      <c r="SMC1190" s="140"/>
      <c r="SMD1190" s="140"/>
      <c r="SME1190" s="140"/>
      <c r="SMF1190" s="140"/>
      <c r="SMG1190" s="140"/>
      <c r="SMH1190" s="140"/>
      <c r="SMI1190" s="140"/>
      <c r="SMJ1190" s="140"/>
      <c r="SMK1190" s="140"/>
      <c r="SML1190" s="140"/>
      <c r="SMM1190" s="140"/>
      <c r="SMN1190" s="140"/>
      <c r="SMO1190" s="140"/>
      <c r="SMP1190" s="140"/>
      <c r="SMQ1190" s="140"/>
      <c r="SMR1190" s="140"/>
      <c r="SMS1190" s="140"/>
      <c r="SMT1190" s="140"/>
      <c r="SMU1190" s="140"/>
      <c r="SMV1190" s="140"/>
      <c r="SMW1190" s="140"/>
      <c r="SMX1190" s="140"/>
      <c r="SMY1190" s="140"/>
      <c r="SMZ1190" s="140"/>
      <c r="SNA1190" s="140"/>
      <c r="SNB1190" s="140"/>
      <c r="SNC1190" s="140"/>
      <c r="SND1190" s="140"/>
      <c r="SNE1190" s="140"/>
      <c r="SNF1190" s="140"/>
      <c r="SNG1190" s="140"/>
      <c r="SNH1190" s="140"/>
      <c r="SNI1190" s="140"/>
      <c r="SNJ1190" s="140"/>
      <c r="SNK1190" s="140"/>
      <c r="SNL1190" s="140"/>
      <c r="SNM1190" s="140"/>
      <c r="SNN1190" s="140"/>
      <c r="SNO1190" s="140"/>
      <c r="SNP1190" s="140"/>
      <c r="SNQ1190" s="140"/>
      <c r="SNR1190" s="140"/>
      <c r="SNS1190" s="140"/>
      <c r="SNT1190" s="140"/>
      <c r="SNU1190" s="140"/>
      <c r="SNV1190" s="140"/>
      <c r="SNW1190" s="140"/>
      <c r="SNX1190" s="140"/>
      <c r="SNY1190" s="140"/>
      <c r="SNZ1190" s="140"/>
      <c r="SOA1190" s="140"/>
      <c r="SOB1190" s="140"/>
      <c r="SOC1190" s="140"/>
      <c r="SOD1190" s="140"/>
      <c r="SOE1190" s="140"/>
      <c r="SOF1190" s="140"/>
      <c r="SOG1190" s="140"/>
      <c r="SOH1190" s="140"/>
      <c r="SOI1190" s="140"/>
      <c r="SOJ1190" s="140"/>
      <c r="SOK1190" s="140"/>
      <c r="SOL1190" s="140"/>
      <c r="SOM1190" s="140"/>
      <c r="SON1190" s="140"/>
      <c r="SOO1190" s="140"/>
      <c r="SOP1190" s="140"/>
      <c r="SOQ1190" s="140"/>
      <c r="SOR1190" s="140"/>
      <c r="SOS1190" s="140"/>
      <c r="SOT1190" s="140"/>
      <c r="SOU1190" s="140"/>
      <c r="SOV1190" s="140"/>
      <c r="SOW1190" s="140"/>
      <c r="SOX1190" s="140"/>
      <c r="SOY1190" s="140"/>
      <c r="SOZ1190" s="140"/>
      <c r="SPA1190" s="140"/>
      <c r="SPB1190" s="140"/>
      <c r="SPC1190" s="140"/>
      <c r="SPD1190" s="140"/>
      <c r="SPE1190" s="140"/>
      <c r="SPF1190" s="140"/>
      <c r="SPG1190" s="140"/>
      <c r="SPH1190" s="140"/>
      <c r="SPI1190" s="140"/>
      <c r="SPJ1190" s="140"/>
      <c r="SPK1190" s="140"/>
      <c r="SPL1190" s="140"/>
      <c r="SPM1190" s="140"/>
      <c r="SPN1190" s="140"/>
      <c r="SPO1190" s="140"/>
      <c r="SPP1190" s="140"/>
      <c r="SPQ1190" s="140"/>
      <c r="SPR1190" s="140"/>
      <c r="SPS1190" s="140"/>
      <c r="SPT1190" s="140"/>
      <c r="SPU1190" s="140"/>
      <c r="SPV1190" s="140"/>
      <c r="SPW1190" s="140"/>
      <c r="SPX1190" s="140"/>
      <c r="SPY1190" s="140"/>
      <c r="SPZ1190" s="140"/>
      <c r="SQA1190" s="140"/>
      <c r="SQB1190" s="140"/>
      <c r="SQC1190" s="140"/>
      <c r="SQD1190" s="140"/>
      <c r="SQE1190" s="140"/>
      <c r="SQF1190" s="140"/>
      <c r="SQG1190" s="140"/>
      <c r="SQH1190" s="140"/>
      <c r="SQI1190" s="140"/>
      <c r="SQJ1190" s="140"/>
      <c r="SQK1190" s="140"/>
      <c r="SQL1190" s="140"/>
      <c r="SQM1190" s="140"/>
      <c r="SQN1190" s="140"/>
      <c r="SQO1190" s="140"/>
      <c r="SQP1190" s="140"/>
      <c r="SQQ1190" s="140"/>
      <c r="SQR1190" s="140"/>
      <c r="SQS1190" s="140"/>
      <c r="SQT1190" s="140"/>
      <c r="SQU1190" s="140"/>
      <c r="SQV1190" s="140"/>
      <c r="SQW1190" s="140"/>
      <c r="SQX1190" s="140"/>
      <c r="SQY1190" s="140"/>
      <c r="SQZ1190" s="140"/>
      <c r="SRA1190" s="140"/>
      <c r="SRB1190" s="140"/>
      <c r="SRC1190" s="140"/>
      <c r="SRD1190" s="140"/>
      <c r="SRE1190" s="140"/>
      <c r="SRF1190" s="140"/>
      <c r="SRG1190" s="140"/>
      <c r="SRH1190" s="140"/>
      <c r="SRI1190" s="140"/>
      <c r="SRJ1190" s="140"/>
      <c r="SRK1190" s="140"/>
      <c r="SRL1190" s="140"/>
      <c r="SRM1190" s="140"/>
      <c r="SRN1190" s="140"/>
      <c r="SRO1190" s="140"/>
      <c r="SRP1190" s="140"/>
      <c r="SRQ1190" s="140"/>
      <c r="SRR1190" s="140"/>
      <c r="SRS1190" s="140"/>
      <c r="SRT1190" s="140"/>
      <c r="SRU1190" s="140"/>
      <c r="SRV1190" s="140"/>
      <c r="SRW1190" s="140"/>
      <c r="SRX1190" s="140"/>
      <c r="SRY1190" s="140"/>
      <c r="SRZ1190" s="140"/>
      <c r="SSA1190" s="140"/>
      <c r="SSB1190" s="140"/>
      <c r="SSC1190" s="140"/>
      <c r="SSD1190" s="140"/>
      <c r="SSE1190" s="140"/>
      <c r="SSF1190" s="140"/>
      <c r="SSG1190" s="140"/>
      <c r="SSH1190" s="140"/>
      <c r="SSI1190" s="140"/>
      <c r="SSJ1190" s="140"/>
      <c r="SSK1190" s="140"/>
      <c r="SSL1190" s="140"/>
      <c r="SSM1190" s="140"/>
      <c r="SSN1190" s="140"/>
      <c r="SSO1190" s="140"/>
      <c r="SSP1190" s="140"/>
      <c r="SSQ1190" s="140"/>
      <c r="SSR1190" s="140"/>
      <c r="SSS1190" s="140"/>
      <c r="SST1190" s="140"/>
      <c r="SSU1190" s="140"/>
      <c r="SSV1190" s="140"/>
      <c r="SSW1190" s="140"/>
      <c r="SSX1190" s="140"/>
      <c r="SSY1190" s="140"/>
      <c r="SSZ1190" s="140"/>
      <c r="STA1190" s="140"/>
      <c r="STB1190" s="140"/>
      <c r="STC1190" s="140"/>
      <c r="STD1190" s="140"/>
      <c r="STE1190" s="140"/>
      <c r="STF1190" s="140"/>
      <c r="STG1190" s="140"/>
      <c r="STH1190" s="140"/>
      <c r="STI1190" s="140"/>
      <c r="STJ1190" s="140"/>
      <c r="STK1190" s="140"/>
      <c r="STL1190" s="140"/>
      <c r="STM1190" s="140"/>
      <c r="STN1190" s="140"/>
      <c r="STO1190" s="140"/>
      <c r="STP1190" s="140"/>
      <c r="STQ1190" s="140"/>
      <c r="STR1190" s="140"/>
      <c r="STS1190" s="140"/>
      <c r="STT1190" s="140"/>
      <c r="STU1190" s="140"/>
      <c r="STV1190" s="140"/>
      <c r="STW1190" s="140"/>
      <c r="STX1190" s="140"/>
      <c r="STY1190" s="140"/>
      <c r="STZ1190" s="140"/>
      <c r="SUA1190" s="140"/>
      <c r="SUB1190" s="140"/>
      <c r="SUC1190" s="140"/>
      <c r="SUD1190" s="140"/>
      <c r="SUE1190" s="140"/>
      <c r="SUF1190" s="140"/>
      <c r="SUG1190" s="140"/>
      <c r="SUH1190" s="140"/>
      <c r="SUI1190" s="140"/>
      <c r="SUJ1190" s="140"/>
      <c r="SUK1190" s="140"/>
      <c r="SUL1190" s="140"/>
      <c r="SUM1190" s="140"/>
      <c r="SUN1190" s="140"/>
      <c r="SUO1190" s="140"/>
      <c r="SUP1190" s="140"/>
      <c r="SUQ1190" s="140"/>
      <c r="SUR1190" s="140"/>
      <c r="SUS1190" s="140"/>
      <c r="SUT1190" s="140"/>
      <c r="SUU1190" s="140"/>
      <c r="SUV1190" s="140"/>
      <c r="SUW1190" s="140"/>
      <c r="SUX1190" s="140"/>
      <c r="SUY1190" s="140"/>
      <c r="SUZ1190" s="140"/>
      <c r="SVA1190" s="140"/>
      <c r="SVB1190" s="140"/>
      <c r="SVC1190" s="140"/>
      <c r="SVD1190" s="140"/>
      <c r="SVE1190" s="140"/>
      <c r="SVF1190" s="140"/>
      <c r="SVG1190" s="140"/>
      <c r="SVH1190" s="140"/>
      <c r="SVI1190" s="140"/>
      <c r="SVJ1190" s="140"/>
      <c r="SVK1190" s="140"/>
      <c r="SVL1190" s="140"/>
      <c r="SVM1190" s="140"/>
      <c r="SVN1190" s="140"/>
      <c r="SVO1190" s="140"/>
      <c r="SVP1190" s="140"/>
      <c r="SVQ1190" s="140"/>
      <c r="SVR1190" s="140"/>
      <c r="SVS1190" s="140"/>
      <c r="SVT1190" s="140"/>
      <c r="SVU1190" s="140"/>
      <c r="SVV1190" s="140"/>
      <c r="SVW1190" s="140"/>
      <c r="SVX1190" s="140"/>
      <c r="SVY1190" s="140"/>
      <c r="SVZ1190" s="140"/>
      <c r="SWA1190" s="140"/>
      <c r="SWB1190" s="140"/>
      <c r="SWC1190" s="140"/>
      <c r="SWD1190" s="140"/>
      <c r="SWE1190" s="140"/>
      <c r="SWF1190" s="140"/>
      <c r="SWG1190" s="140"/>
      <c r="SWH1190" s="140"/>
      <c r="SWI1190" s="140"/>
      <c r="SWJ1190" s="140"/>
      <c r="SWK1190" s="140"/>
      <c r="SWL1190" s="140"/>
      <c r="SWM1190" s="140"/>
      <c r="SWN1190" s="140"/>
      <c r="SWO1190" s="140"/>
      <c r="SWP1190" s="140"/>
      <c r="SWQ1190" s="140"/>
      <c r="SWR1190" s="140"/>
      <c r="SWS1190" s="140"/>
      <c r="SWT1190" s="140"/>
      <c r="SWU1190" s="140"/>
      <c r="SWV1190" s="140"/>
      <c r="SWW1190" s="140"/>
      <c r="SWX1190" s="140"/>
      <c r="SWY1190" s="140"/>
      <c r="SWZ1190" s="140"/>
      <c r="SXA1190" s="140"/>
      <c r="SXB1190" s="140"/>
      <c r="SXC1190" s="140"/>
      <c r="SXD1190" s="140"/>
      <c r="SXE1190" s="140"/>
      <c r="SXF1190" s="140"/>
      <c r="SXG1190" s="140"/>
      <c r="SXH1190" s="140"/>
      <c r="SXI1190" s="140"/>
      <c r="SXJ1190" s="140"/>
      <c r="SXK1190" s="140"/>
      <c r="SXL1190" s="140"/>
      <c r="SXM1190" s="140"/>
      <c r="SXN1190" s="140"/>
      <c r="SXO1190" s="140"/>
      <c r="SXP1190" s="140"/>
      <c r="SXQ1190" s="140"/>
      <c r="SXR1190" s="140"/>
      <c r="SXS1190" s="140"/>
      <c r="SXT1190" s="140"/>
      <c r="SXU1190" s="140"/>
      <c r="SXV1190" s="140"/>
      <c r="SXW1190" s="140"/>
      <c r="SXX1190" s="140"/>
      <c r="SXY1190" s="140"/>
      <c r="SXZ1190" s="140"/>
      <c r="SYA1190" s="140"/>
      <c r="SYB1190" s="140"/>
      <c r="SYC1190" s="140"/>
      <c r="SYD1190" s="140"/>
      <c r="SYE1190" s="140"/>
      <c r="SYF1190" s="140"/>
      <c r="SYG1190" s="140"/>
      <c r="SYH1190" s="140"/>
      <c r="SYI1190" s="140"/>
      <c r="SYJ1190" s="140"/>
      <c r="SYK1190" s="140"/>
      <c r="SYL1190" s="140"/>
      <c r="SYM1190" s="140"/>
      <c r="SYN1190" s="140"/>
      <c r="SYO1190" s="140"/>
      <c r="SYP1190" s="140"/>
      <c r="SYQ1190" s="140"/>
      <c r="SYR1190" s="140"/>
      <c r="SYS1190" s="140"/>
      <c r="SYT1190" s="140"/>
      <c r="SYU1190" s="140"/>
      <c r="SYV1190" s="140"/>
      <c r="SYW1190" s="140"/>
      <c r="SYX1190" s="140"/>
      <c r="SYY1190" s="140"/>
      <c r="SYZ1190" s="140"/>
      <c r="SZA1190" s="140"/>
      <c r="SZB1190" s="140"/>
      <c r="SZC1190" s="140"/>
      <c r="SZD1190" s="140"/>
      <c r="SZE1190" s="140"/>
      <c r="SZF1190" s="140"/>
      <c r="SZG1190" s="140"/>
      <c r="SZH1190" s="140"/>
      <c r="SZI1190" s="140"/>
      <c r="SZJ1190" s="140"/>
      <c r="SZK1190" s="140"/>
      <c r="SZL1190" s="140"/>
      <c r="SZM1190" s="140"/>
      <c r="SZN1190" s="140"/>
      <c r="SZO1190" s="140"/>
      <c r="SZP1190" s="140"/>
      <c r="SZQ1190" s="140"/>
      <c r="SZR1190" s="140"/>
      <c r="SZS1190" s="140"/>
      <c r="SZT1190" s="140"/>
      <c r="SZU1190" s="140"/>
      <c r="SZV1190" s="140"/>
      <c r="SZW1190" s="140"/>
      <c r="SZX1190" s="140"/>
      <c r="SZY1190" s="140"/>
      <c r="SZZ1190" s="140"/>
      <c r="TAA1190" s="140"/>
      <c r="TAB1190" s="140"/>
      <c r="TAC1190" s="140"/>
      <c r="TAD1190" s="140"/>
      <c r="TAE1190" s="140"/>
      <c r="TAF1190" s="140"/>
      <c r="TAG1190" s="140"/>
      <c r="TAH1190" s="140"/>
      <c r="TAI1190" s="140"/>
      <c r="TAJ1190" s="140"/>
      <c r="TAK1190" s="140"/>
      <c r="TAL1190" s="140"/>
      <c r="TAM1190" s="140"/>
      <c r="TAN1190" s="140"/>
      <c r="TAO1190" s="140"/>
      <c r="TAP1190" s="140"/>
      <c r="TAQ1190" s="140"/>
      <c r="TAR1190" s="140"/>
      <c r="TAS1190" s="140"/>
      <c r="TAT1190" s="140"/>
      <c r="TAU1190" s="140"/>
      <c r="TAV1190" s="140"/>
      <c r="TAW1190" s="140"/>
      <c r="TAX1190" s="140"/>
      <c r="TAY1190" s="140"/>
      <c r="TAZ1190" s="140"/>
      <c r="TBA1190" s="140"/>
      <c r="TBB1190" s="140"/>
      <c r="TBC1190" s="140"/>
      <c r="TBD1190" s="140"/>
      <c r="TBE1190" s="140"/>
      <c r="TBF1190" s="140"/>
      <c r="TBG1190" s="140"/>
      <c r="TBH1190" s="140"/>
      <c r="TBI1190" s="140"/>
      <c r="TBJ1190" s="140"/>
      <c r="TBK1190" s="140"/>
      <c r="TBL1190" s="140"/>
      <c r="TBM1190" s="140"/>
      <c r="TBN1190" s="140"/>
      <c r="TBO1190" s="140"/>
      <c r="TBP1190" s="140"/>
      <c r="TBQ1190" s="140"/>
      <c r="TBR1190" s="140"/>
      <c r="TBS1190" s="140"/>
      <c r="TBT1190" s="140"/>
      <c r="TBU1190" s="140"/>
      <c r="TBV1190" s="140"/>
      <c r="TBW1190" s="140"/>
      <c r="TBX1190" s="140"/>
      <c r="TBY1190" s="140"/>
      <c r="TBZ1190" s="140"/>
      <c r="TCA1190" s="140"/>
      <c r="TCB1190" s="140"/>
      <c r="TCC1190" s="140"/>
      <c r="TCD1190" s="140"/>
      <c r="TCE1190" s="140"/>
      <c r="TCF1190" s="140"/>
      <c r="TCG1190" s="140"/>
      <c r="TCH1190" s="140"/>
      <c r="TCI1190" s="140"/>
      <c r="TCJ1190" s="140"/>
      <c r="TCK1190" s="140"/>
      <c r="TCL1190" s="140"/>
      <c r="TCM1190" s="140"/>
      <c r="TCN1190" s="140"/>
      <c r="TCO1190" s="140"/>
      <c r="TCP1190" s="140"/>
      <c r="TCQ1190" s="140"/>
      <c r="TCR1190" s="140"/>
      <c r="TCS1190" s="140"/>
      <c r="TCT1190" s="140"/>
      <c r="TCU1190" s="140"/>
      <c r="TCV1190" s="140"/>
      <c r="TCW1190" s="140"/>
      <c r="TCX1190" s="140"/>
      <c r="TCY1190" s="140"/>
      <c r="TCZ1190" s="140"/>
      <c r="TDA1190" s="140"/>
      <c r="TDB1190" s="140"/>
      <c r="TDC1190" s="140"/>
      <c r="TDD1190" s="140"/>
      <c r="TDE1190" s="140"/>
      <c r="TDF1190" s="140"/>
      <c r="TDG1190" s="140"/>
      <c r="TDH1190" s="140"/>
      <c r="TDI1190" s="140"/>
      <c r="TDJ1190" s="140"/>
      <c r="TDK1190" s="140"/>
      <c r="TDL1190" s="140"/>
      <c r="TDM1190" s="140"/>
      <c r="TDN1190" s="140"/>
      <c r="TDO1190" s="140"/>
      <c r="TDP1190" s="140"/>
      <c r="TDQ1190" s="140"/>
      <c r="TDR1190" s="140"/>
      <c r="TDS1190" s="140"/>
      <c r="TDT1190" s="140"/>
      <c r="TDU1190" s="140"/>
      <c r="TDV1190" s="140"/>
      <c r="TDW1190" s="140"/>
      <c r="TDX1190" s="140"/>
      <c r="TDY1190" s="140"/>
      <c r="TDZ1190" s="140"/>
      <c r="TEA1190" s="140"/>
      <c r="TEB1190" s="140"/>
      <c r="TEC1190" s="140"/>
      <c r="TED1190" s="140"/>
      <c r="TEE1190" s="140"/>
      <c r="TEF1190" s="140"/>
      <c r="TEG1190" s="140"/>
      <c r="TEH1190" s="140"/>
      <c r="TEI1190" s="140"/>
      <c r="TEJ1190" s="140"/>
      <c r="TEK1190" s="140"/>
      <c r="TEL1190" s="140"/>
      <c r="TEM1190" s="140"/>
      <c r="TEN1190" s="140"/>
      <c r="TEO1190" s="140"/>
      <c r="TEP1190" s="140"/>
      <c r="TEQ1190" s="140"/>
      <c r="TER1190" s="140"/>
      <c r="TES1190" s="140"/>
      <c r="TET1190" s="140"/>
      <c r="TEU1190" s="140"/>
      <c r="TEV1190" s="140"/>
      <c r="TEW1190" s="140"/>
      <c r="TEX1190" s="140"/>
      <c r="TEY1190" s="140"/>
      <c r="TEZ1190" s="140"/>
      <c r="TFA1190" s="140"/>
      <c r="TFB1190" s="140"/>
      <c r="TFC1190" s="140"/>
      <c r="TFD1190" s="140"/>
      <c r="TFE1190" s="140"/>
      <c r="TFF1190" s="140"/>
      <c r="TFG1190" s="140"/>
      <c r="TFH1190" s="140"/>
      <c r="TFI1190" s="140"/>
      <c r="TFJ1190" s="140"/>
      <c r="TFK1190" s="140"/>
      <c r="TFL1190" s="140"/>
      <c r="TFM1190" s="140"/>
      <c r="TFN1190" s="140"/>
      <c r="TFO1190" s="140"/>
      <c r="TFP1190" s="140"/>
      <c r="TFQ1190" s="140"/>
      <c r="TFR1190" s="140"/>
      <c r="TFS1190" s="140"/>
      <c r="TFT1190" s="140"/>
      <c r="TFU1190" s="140"/>
      <c r="TFV1190" s="140"/>
      <c r="TFW1190" s="140"/>
      <c r="TFX1190" s="140"/>
      <c r="TFY1190" s="140"/>
      <c r="TFZ1190" s="140"/>
      <c r="TGA1190" s="140"/>
      <c r="TGB1190" s="140"/>
      <c r="TGC1190" s="140"/>
      <c r="TGD1190" s="140"/>
      <c r="TGE1190" s="140"/>
      <c r="TGF1190" s="140"/>
      <c r="TGG1190" s="140"/>
      <c r="TGH1190" s="140"/>
      <c r="TGI1190" s="140"/>
      <c r="TGJ1190" s="140"/>
      <c r="TGK1190" s="140"/>
      <c r="TGL1190" s="140"/>
      <c r="TGM1190" s="140"/>
      <c r="TGN1190" s="140"/>
      <c r="TGO1190" s="140"/>
      <c r="TGP1190" s="140"/>
      <c r="TGQ1190" s="140"/>
      <c r="TGR1190" s="140"/>
      <c r="TGS1190" s="140"/>
      <c r="TGT1190" s="140"/>
      <c r="TGU1190" s="140"/>
      <c r="TGV1190" s="140"/>
      <c r="TGW1190" s="140"/>
      <c r="TGX1190" s="140"/>
      <c r="TGY1190" s="140"/>
      <c r="TGZ1190" s="140"/>
      <c r="THA1190" s="140"/>
      <c r="THB1190" s="140"/>
      <c r="THC1190" s="140"/>
      <c r="THD1190" s="140"/>
      <c r="THE1190" s="140"/>
      <c r="THF1190" s="140"/>
      <c r="THG1190" s="140"/>
      <c r="THH1190" s="140"/>
      <c r="THI1190" s="140"/>
      <c r="THJ1190" s="140"/>
      <c r="THK1190" s="140"/>
      <c r="THL1190" s="140"/>
      <c r="THM1190" s="140"/>
      <c r="THN1190" s="140"/>
      <c r="THO1190" s="140"/>
      <c r="THP1190" s="140"/>
      <c r="THQ1190" s="140"/>
      <c r="THR1190" s="140"/>
      <c r="THS1190" s="140"/>
      <c r="THT1190" s="140"/>
      <c r="THU1190" s="140"/>
      <c r="THV1190" s="140"/>
      <c r="THW1190" s="140"/>
      <c r="THX1190" s="140"/>
      <c r="THY1190" s="140"/>
      <c r="THZ1190" s="140"/>
      <c r="TIA1190" s="140"/>
      <c r="TIB1190" s="140"/>
      <c r="TIC1190" s="140"/>
      <c r="TID1190" s="140"/>
      <c r="TIE1190" s="140"/>
      <c r="TIF1190" s="140"/>
      <c r="TIG1190" s="140"/>
      <c r="TIH1190" s="140"/>
      <c r="TII1190" s="140"/>
      <c r="TIJ1190" s="140"/>
      <c r="TIK1190" s="140"/>
      <c r="TIL1190" s="140"/>
      <c r="TIM1190" s="140"/>
      <c r="TIN1190" s="140"/>
      <c r="TIO1190" s="140"/>
      <c r="TIP1190" s="140"/>
      <c r="TIQ1190" s="140"/>
      <c r="TIR1190" s="140"/>
      <c r="TIS1190" s="140"/>
      <c r="TIT1190" s="140"/>
      <c r="TIU1190" s="140"/>
      <c r="TIV1190" s="140"/>
      <c r="TIW1190" s="140"/>
      <c r="TIX1190" s="140"/>
      <c r="TIY1190" s="140"/>
      <c r="TIZ1190" s="140"/>
      <c r="TJA1190" s="140"/>
      <c r="TJB1190" s="140"/>
      <c r="TJC1190" s="140"/>
      <c r="TJD1190" s="140"/>
      <c r="TJE1190" s="140"/>
      <c r="TJF1190" s="140"/>
      <c r="TJG1190" s="140"/>
      <c r="TJH1190" s="140"/>
      <c r="TJI1190" s="140"/>
      <c r="TJJ1190" s="140"/>
      <c r="TJK1190" s="140"/>
      <c r="TJL1190" s="140"/>
      <c r="TJM1190" s="140"/>
      <c r="TJN1190" s="140"/>
      <c r="TJO1190" s="140"/>
      <c r="TJP1190" s="140"/>
      <c r="TJQ1190" s="140"/>
      <c r="TJR1190" s="140"/>
      <c r="TJS1190" s="140"/>
      <c r="TJT1190" s="140"/>
      <c r="TJU1190" s="140"/>
      <c r="TJV1190" s="140"/>
      <c r="TJW1190" s="140"/>
      <c r="TJX1190" s="140"/>
      <c r="TJY1190" s="140"/>
      <c r="TJZ1190" s="140"/>
      <c r="TKA1190" s="140"/>
      <c r="TKB1190" s="140"/>
      <c r="TKC1190" s="140"/>
      <c r="TKD1190" s="140"/>
      <c r="TKE1190" s="140"/>
      <c r="TKF1190" s="140"/>
      <c r="TKG1190" s="140"/>
      <c r="TKH1190" s="140"/>
      <c r="TKI1190" s="140"/>
      <c r="TKJ1190" s="140"/>
      <c r="TKK1190" s="140"/>
      <c r="TKL1190" s="140"/>
      <c r="TKM1190" s="140"/>
      <c r="TKN1190" s="140"/>
      <c r="TKO1190" s="140"/>
      <c r="TKP1190" s="140"/>
      <c r="TKQ1190" s="140"/>
      <c r="TKR1190" s="140"/>
      <c r="TKS1190" s="140"/>
      <c r="TKT1190" s="140"/>
      <c r="TKU1190" s="140"/>
      <c r="TKV1190" s="140"/>
      <c r="TKW1190" s="140"/>
      <c r="TKX1190" s="140"/>
      <c r="TKY1190" s="140"/>
      <c r="TKZ1190" s="140"/>
      <c r="TLA1190" s="140"/>
      <c r="TLB1190" s="140"/>
      <c r="TLC1190" s="140"/>
      <c r="TLD1190" s="140"/>
      <c r="TLE1190" s="140"/>
      <c r="TLF1190" s="140"/>
      <c r="TLG1190" s="140"/>
      <c r="TLH1190" s="140"/>
      <c r="TLI1190" s="140"/>
      <c r="TLJ1190" s="140"/>
      <c r="TLK1190" s="140"/>
      <c r="TLL1190" s="140"/>
      <c r="TLM1190" s="140"/>
      <c r="TLN1190" s="140"/>
      <c r="TLO1190" s="140"/>
      <c r="TLP1190" s="140"/>
      <c r="TLQ1190" s="140"/>
      <c r="TLR1190" s="140"/>
      <c r="TLS1190" s="140"/>
      <c r="TLT1190" s="140"/>
      <c r="TLU1190" s="140"/>
      <c r="TLV1190" s="140"/>
      <c r="TLW1190" s="140"/>
      <c r="TLX1190" s="140"/>
      <c r="TLY1190" s="140"/>
      <c r="TLZ1190" s="140"/>
      <c r="TMA1190" s="140"/>
      <c r="TMB1190" s="140"/>
      <c r="TMC1190" s="140"/>
      <c r="TMD1190" s="140"/>
      <c r="TME1190" s="140"/>
      <c r="TMF1190" s="140"/>
      <c r="TMG1190" s="140"/>
      <c r="TMH1190" s="140"/>
      <c r="TMI1190" s="140"/>
      <c r="TMJ1190" s="140"/>
      <c r="TMK1190" s="140"/>
      <c r="TML1190" s="140"/>
      <c r="TMM1190" s="140"/>
      <c r="TMN1190" s="140"/>
      <c r="TMO1190" s="140"/>
      <c r="TMP1190" s="140"/>
      <c r="TMQ1190" s="140"/>
      <c r="TMR1190" s="140"/>
      <c r="TMS1190" s="140"/>
      <c r="TMT1190" s="140"/>
      <c r="TMU1190" s="140"/>
      <c r="TMV1190" s="140"/>
      <c r="TMW1190" s="140"/>
      <c r="TMX1190" s="140"/>
      <c r="TMY1190" s="140"/>
      <c r="TMZ1190" s="140"/>
      <c r="TNA1190" s="140"/>
      <c r="TNB1190" s="140"/>
      <c r="TNC1190" s="140"/>
      <c r="TND1190" s="140"/>
      <c r="TNE1190" s="140"/>
      <c r="TNF1190" s="140"/>
      <c r="TNG1190" s="140"/>
      <c r="TNH1190" s="140"/>
      <c r="TNI1190" s="140"/>
      <c r="TNJ1190" s="140"/>
      <c r="TNK1190" s="140"/>
      <c r="TNL1190" s="140"/>
      <c r="TNM1190" s="140"/>
      <c r="TNN1190" s="140"/>
      <c r="TNO1190" s="140"/>
      <c r="TNP1190" s="140"/>
      <c r="TNQ1190" s="140"/>
      <c r="TNR1190" s="140"/>
      <c r="TNS1190" s="140"/>
      <c r="TNT1190" s="140"/>
      <c r="TNU1190" s="140"/>
      <c r="TNV1190" s="140"/>
      <c r="TNW1190" s="140"/>
      <c r="TNX1190" s="140"/>
      <c r="TNY1190" s="140"/>
      <c r="TNZ1190" s="140"/>
      <c r="TOA1190" s="140"/>
      <c r="TOB1190" s="140"/>
      <c r="TOC1190" s="140"/>
      <c r="TOD1190" s="140"/>
      <c r="TOE1190" s="140"/>
      <c r="TOF1190" s="140"/>
      <c r="TOG1190" s="140"/>
      <c r="TOH1190" s="140"/>
      <c r="TOI1190" s="140"/>
      <c r="TOJ1190" s="140"/>
      <c r="TOK1190" s="140"/>
      <c r="TOL1190" s="140"/>
      <c r="TOM1190" s="140"/>
      <c r="TON1190" s="140"/>
      <c r="TOO1190" s="140"/>
      <c r="TOP1190" s="140"/>
      <c r="TOQ1190" s="140"/>
      <c r="TOR1190" s="140"/>
      <c r="TOS1190" s="140"/>
      <c r="TOT1190" s="140"/>
      <c r="TOU1190" s="140"/>
      <c r="TOV1190" s="140"/>
      <c r="TOW1190" s="140"/>
      <c r="TOX1190" s="140"/>
      <c r="TOY1190" s="140"/>
      <c r="TOZ1190" s="140"/>
      <c r="TPA1190" s="140"/>
      <c r="TPB1190" s="140"/>
      <c r="TPC1190" s="140"/>
      <c r="TPD1190" s="140"/>
      <c r="TPE1190" s="140"/>
      <c r="TPF1190" s="140"/>
      <c r="TPG1190" s="140"/>
      <c r="TPH1190" s="140"/>
      <c r="TPI1190" s="140"/>
      <c r="TPJ1190" s="140"/>
      <c r="TPK1190" s="140"/>
      <c r="TPL1190" s="140"/>
      <c r="TPM1190" s="140"/>
      <c r="TPN1190" s="140"/>
      <c r="TPO1190" s="140"/>
      <c r="TPP1190" s="140"/>
      <c r="TPQ1190" s="140"/>
      <c r="TPR1190" s="140"/>
      <c r="TPS1190" s="140"/>
      <c r="TPT1190" s="140"/>
      <c r="TPU1190" s="140"/>
      <c r="TPV1190" s="140"/>
      <c r="TPW1190" s="140"/>
      <c r="TPX1190" s="140"/>
      <c r="TPY1190" s="140"/>
      <c r="TPZ1190" s="140"/>
      <c r="TQA1190" s="140"/>
      <c r="TQB1190" s="140"/>
      <c r="TQC1190" s="140"/>
      <c r="TQD1190" s="140"/>
      <c r="TQE1190" s="140"/>
      <c r="TQF1190" s="140"/>
      <c r="TQG1190" s="140"/>
      <c r="TQH1190" s="140"/>
      <c r="TQI1190" s="140"/>
      <c r="TQJ1190" s="140"/>
      <c r="TQK1190" s="140"/>
      <c r="TQL1190" s="140"/>
      <c r="TQM1190" s="140"/>
      <c r="TQN1190" s="140"/>
      <c r="TQO1190" s="140"/>
      <c r="TQP1190" s="140"/>
      <c r="TQQ1190" s="140"/>
      <c r="TQR1190" s="140"/>
      <c r="TQS1190" s="140"/>
      <c r="TQT1190" s="140"/>
      <c r="TQU1190" s="140"/>
      <c r="TQV1190" s="140"/>
      <c r="TQW1190" s="140"/>
      <c r="TQX1190" s="140"/>
      <c r="TQY1190" s="140"/>
      <c r="TQZ1190" s="140"/>
      <c r="TRA1190" s="140"/>
      <c r="TRB1190" s="140"/>
      <c r="TRC1190" s="140"/>
      <c r="TRD1190" s="140"/>
      <c r="TRE1190" s="140"/>
      <c r="TRF1190" s="140"/>
      <c r="TRG1190" s="140"/>
      <c r="TRH1190" s="140"/>
      <c r="TRI1190" s="140"/>
      <c r="TRJ1190" s="140"/>
      <c r="TRK1190" s="140"/>
      <c r="TRL1190" s="140"/>
      <c r="TRM1190" s="140"/>
      <c r="TRN1190" s="140"/>
      <c r="TRO1190" s="140"/>
      <c r="TRP1190" s="140"/>
      <c r="TRQ1190" s="140"/>
      <c r="TRR1190" s="140"/>
      <c r="TRS1190" s="140"/>
      <c r="TRT1190" s="140"/>
      <c r="TRU1190" s="140"/>
      <c r="TRV1190" s="140"/>
      <c r="TRW1190" s="140"/>
      <c r="TRX1190" s="140"/>
      <c r="TRY1190" s="140"/>
      <c r="TRZ1190" s="140"/>
      <c r="TSA1190" s="140"/>
      <c r="TSB1190" s="140"/>
      <c r="TSC1190" s="140"/>
      <c r="TSD1190" s="140"/>
      <c r="TSE1190" s="140"/>
      <c r="TSF1190" s="140"/>
      <c r="TSG1190" s="140"/>
      <c r="TSH1190" s="140"/>
      <c r="TSI1190" s="140"/>
      <c r="TSJ1190" s="140"/>
      <c r="TSK1190" s="140"/>
      <c r="TSL1190" s="140"/>
      <c r="TSM1190" s="140"/>
      <c r="TSN1190" s="140"/>
      <c r="TSO1190" s="140"/>
      <c r="TSP1190" s="140"/>
      <c r="TSQ1190" s="140"/>
      <c r="TSR1190" s="140"/>
      <c r="TSS1190" s="140"/>
      <c r="TST1190" s="140"/>
      <c r="TSU1190" s="140"/>
      <c r="TSV1190" s="140"/>
      <c r="TSW1190" s="140"/>
      <c r="TSX1190" s="140"/>
      <c r="TSY1190" s="140"/>
      <c r="TSZ1190" s="140"/>
      <c r="TTA1190" s="140"/>
      <c r="TTB1190" s="140"/>
      <c r="TTC1190" s="140"/>
      <c r="TTD1190" s="140"/>
      <c r="TTE1190" s="140"/>
      <c r="TTF1190" s="140"/>
      <c r="TTG1190" s="140"/>
      <c r="TTH1190" s="140"/>
      <c r="TTI1190" s="140"/>
      <c r="TTJ1190" s="140"/>
      <c r="TTK1190" s="140"/>
      <c r="TTL1190" s="140"/>
      <c r="TTM1190" s="140"/>
      <c r="TTN1190" s="140"/>
      <c r="TTO1190" s="140"/>
      <c r="TTP1190" s="140"/>
      <c r="TTQ1190" s="140"/>
      <c r="TTR1190" s="140"/>
      <c r="TTS1190" s="140"/>
      <c r="TTT1190" s="140"/>
      <c r="TTU1190" s="140"/>
      <c r="TTV1190" s="140"/>
      <c r="TTW1190" s="140"/>
      <c r="TTX1190" s="140"/>
      <c r="TTY1190" s="140"/>
      <c r="TTZ1190" s="140"/>
      <c r="TUA1190" s="140"/>
      <c r="TUB1190" s="140"/>
      <c r="TUC1190" s="140"/>
      <c r="TUD1190" s="140"/>
      <c r="TUE1190" s="140"/>
      <c r="TUF1190" s="140"/>
      <c r="TUG1190" s="140"/>
      <c r="TUH1190" s="140"/>
      <c r="TUI1190" s="140"/>
      <c r="TUJ1190" s="140"/>
      <c r="TUK1190" s="140"/>
      <c r="TUL1190" s="140"/>
      <c r="TUM1190" s="140"/>
      <c r="TUN1190" s="140"/>
      <c r="TUO1190" s="140"/>
      <c r="TUP1190" s="140"/>
      <c r="TUQ1190" s="140"/>
      <c r="TUR1190" s="140"/>
      <c r="TUS1190" s="140"/>
      <c r="TUT1190" s="140"/>
      <c r="TUU1190" s="140"/>
      <c r="TUV1190" s="140"/>
      <c r="TUW1190" s="140"/>
      <c r="TUX1190" s="140"/>
      <c r="TUY1190" s="140"/>
      <c r="TUZ1190" s="140"/>
      <c r="TVA1190" s="140"/>
      <c r="TVB1190" s="140"/>
      <c r="TVC1190" s="140"/>
      <c r="TVD1190" s="140"/>
      <c r="TVE1190" s="140"/>
      <c r="TVF1190" s="140"/>
      <c r="TVG1190" s="140"/>
      <c r="TVH1190" s="140"/>
      <c r="TVI1190" s="140"/>
      <c r="TVJ1190" s="140"/>
      <c r="TVK1190" s="140"/>
      <c r="TVL1190" s="140"/>
      <c r="TVM1190" s="140"/>
      <c r="TVN1190" s="140"/>
      <c r="TVO1190" s="140"/>
      <c r="TVP1190" s="140"/>
      <c r="TVQ1190" s="140"/>
      <c r="TVR1190" s="140"/>
      <c r="TVS1190" s="140"/>
      <c r="TVT1190" s="140"/>
      <c r="TVU1190" s="140"/>
      <c r="TVV1190" s="140"/>
      <c r="TVW1190" s="140"/>
      <c r="TVX1190" s="140"/>
      <c r="TVY1190" s="140"/>
      <c r="TVZ1190" s="140"/>
      <c r="TWA1190" s="140"/>
      <c r="TWB1190" s="140"/>
      <c r="TWC1190" s="140"/>
      <c r="TWD1190" s="140"/>
      <c r="TWE1190" s="140"/>
      <c r="TWF1190" s="140"/>
      <c r="TWG1190" s="140"/>
      <c r="TWH1190" s="140"/>
      <c r="TWI1190" s="140"/>
      <c r="TWJ1190" s="140"/>
      <c r="TWK1190" s="140"/>
      <c r="TWL1190" s="140"/>
      <c r="TWM1190" s="140"/>
      <c r="TWN1190" s="140"/>
      <c r="TWO1190" s="140"/>
      <c r="TWP1190" s="140"/>
      <c r="TWQ1190" s="140"/>
      <c r="TWR1190" s="140"/>
      <c r="TWS1190" s="140"/>
      <c r="TWT1190" s="140"/>
      <c r="TWU1190" s="140"/>
      <c r="TWV1190" s="140"/>
      <c r="TWW1190" s="140"/>
      <c r="TWX1190" s="140"/>
      <c r="TWY1190" s="140"/>
      <c r="TWZ1190" s="140"/>
      <c r="TXA1190" s="140"/>
      <c r="TXB1190" s="140"/>
      <c r="TXC1190" s="140"/>
      <c r="TXD1190" s="140"/>
      <c r="TXE1190" s="140"/>
      <c r="TXF1190" s="140"/>
      <c r="TXG1190" s="140"/>
      <c r="TXH1190" s="140"/>
      <c r="TXI1190" s="140"/>
      <c r="TXJ1190" s="140"/>
      <c r="TXK1190" s="140"/>
      <c r="TXL1190" s="140"/>
      <c r="TXM1190" s="140"/>
      <c r="TXN1190" s="140"/>
      <c r="TXO1190" s="140"/>
      <c r="TXP1190" s="140"/>
      <c r="TXQ1190" s="140"/>
      <c r="TXR1190" s="140"/>
      <c r="TXS1190" s="140"/>
      <c r="TXT1190" s="140"/>
      <c r="TXU1190" s="140"/>
      <c r="TXV1190" s="140"/>
      <c r="TXW1190" s="140"/>
      <c r="TXX1190" s="140"/>
      <c r="TXY1190" s="140"/>
      <c r="TXZ1190" s="140"/>
      <c r="TYA1190" s="140"/>
      <c r="TYB1190" s="140"/>
      <c r="TYC1190" s="140"/>
      <c r="TYD1190" s="140"/>
      <c r="TYE1190" s="140"/>
      <c r="TYF1190" s="140"/>
      <c r="TYG1190" s="140"/>
      <c r="TYH1190" s="140"/>
      <c r="TYI1190" s="140"/>
      <c r="TYJ1190" s="140"/>
      <c r="TYK1190" s="140"/>
      <c r="TYL1190" s="140"/>
      <c r="TYM1190" s="140"/>
      <c r="TYN1190" s="140"/>
      <c r="TYO1190" s="140"/>
      <c r="TYP1190" s="140"/>
      <c r="TYQ1190" s="140"/>
      <c r="TYR1190" s="140"/>
      <c r="TYS1190" s="140"/>
      <c r="TYT1190" s="140"/>
      <c r="TYU1190" s="140"/>
      <c r="TYV1190" s="140"/>
      <c r="TYW1190" s="140"/>
      <c r="TYX1190" s="140"/>
      <c r="TYY1190" s="140"/>
      <c r="TYZ1190" s="140"/>
      <c r="TZA1190" s="140"/>
      <c r="TZB1190" s="140"/>
      <c r="TZC1190" s="140"/>
      <c r="TZD1190" s="140"/>
      <c r="TZE1190" s="140"/>
      <c r="TZF1190" s="140"/>
      <c r="TZG1190" s="140"/>
      <c r="TZH1190" s="140"/>
      <c r="TZI1190" s="140"/>
      <c r="TZJ1190" s="140"/>
      <c r="TZK1190" s="140"/>
      <c r="TZL1190" s="140"/>
      <c r="TZM1190" s="140"/>
      <c r="TZN1190" s="140"/>
      <c r="TZO1190" s="140"/>
      <c r="TZP1190" s="140"/>
      <c r="TZQ1190" s="140"/>
      <c r="TZR1190" s="140"/>
      <c r="TZS1190" s="140"/>
      <c r="TZT1190" s="140"/>
      <c r="TZU1190" s="140"/>
      <c r="TZV1190" s="140"/>
      <c r="TZW1190" s="140"/>
      <c r="TZX1190" s="140"/>
      <c r="TZY1190" s="140"/>
      <c r="TZZ1190" s="140"/>
      <c r="UAA1190" s="140"/>
      <c r="UAB1190" s="140"/>
      <c r="UAC1190" s="140"/>
      <c r="UAD1190" s="140"/>
      <c r="UAE1190" s="140"/>
      <c r="UAF1190" s="140"/>
      <c r="UAG1190" s="140"/>
      <c r="UAH1190" s="140"/>
      <c r="UAI1190" s="140"/>
      <c r="UAJ1190" s="140"/>
      <c r="UAK1190" s="140"/>
      <c r="UAL1190" s="140"/>
      <c r="UAM1190" s="140"/>
      <c r="UAN1190" s="140"/>
      <c r="UAO1190" s="140"/>
      <c r="UAP1190" s="140"/>
      <c r="UAQ1190" s="140"/>
      <c r="UAR1190" s="140"/>
      <c r="UAS1190" s="140"/>
      <c r="UAT1190" s="140"/>
      <c r="UAU1190" s="140"/>
      <c r="UAV1190" s="140"/>
      <c r="UAW1190" s="140"/>
      <c r="UAX1190" s="140"/>
      <c r="UAY1190" s="140"/>
      <c r="UAZ1190" s="140"/>
      <c r="UBA1190" s="140"/>
      <c r="UBB1190" s="140"/>
      <c r="UBC1190" s="140"/>
      <c r="UBD1190" s="140"/>
      <c r="UBE1190" s="140"/>
      <c r="UBF1190" s="140"/>
      <c r="UBG1190" s="140"/>
      <c r="UBH1190" s="140"/>
      <c r="UBI1190" s="140"/>
      <c r="UBJ1190" s="140"/>
      <c r="UBK1190" s="140"/>
      <c r="UBL1190" s="140"/>
      <c r="UBM1190" s="140"/>
      <c r="UBN1190" s="140"/>
      <c r="UBO1190" s="140"/>
      <c r="UBP1190" s="140"/>
      <c r="UBQ1190" s="140"/>
      <c r="UBR1190" s="140"/>
      <c r="UBS1190" s="140"/>
      <c r="UBT1190" s="140"/>
      <c r="UBU1190" s="140"/>
      <c r="UBV1190" s="140"/>
      <c r="UBW1190" s="140"/>
      <c r="UBX1190" s="140"/>
      <c r="UBY1190" s="140"/>
      <c r="UBZ1190" s="140"/>
      <c r="UCA1190" s="140"/>
      <c r="UCB1190" s="140"/>
      <c r="UCC1190" s="140"/>
      <c r="UCD1190" s="140"/>
      <c r="UCE1190" s="140"/>
      <c r="UCF1190" s="140"/>
      <c r="UCG1190" s="140"/>
      <c r="UCH1190" s="140"/>
      <c r="UCI1190" s="140"/>
      <c r="UCJ1190" s="140"/>
      <c r="UCK1190" s="140"/>
      <c r="UCL1190" s="140"/>
      <c r="UCM1190" s="140"/>
      <c r="UCN1190" s="140"/>
      <c r="UCO1190" s="140"/>
      <c r="UCP1190" s="140"/>
      <c r="UCQ1190" s="140"/>
      <c r="UCR1190" s="140"/>
      <c r="UCS1190" s="140"/>
      <c r="UCT1190" s="140"/>
      <c r="UCU1190" s="140"/>
      <c r="UCV1190" s="140"/>
      <c r="UCW1190" s="140"/>
      <c r="UCX1190" s="140"/>
      <c r="UCY1190" s="140"/>
      <c r="UCZ1190" s="140"/>
      <c r="UDA1190" s="140"/>
      <c r="UDB1190" s="140"/>
      <c r="UDC1190" s="140"/>
      <c r="UDD1190" s="140"/>
      <c r="UDE1190" s="140"/>
      <c r="UDF1190" s="140"/>
      <c r="UDG1190" s="140"/>
      <c r="UDH1190" s="140"/>
      <c r="UDI1190" s="140"/>
      <c r="UDJ1190" s="140"/>
      <c r="UDK1190" s="140"/>
      <c r="UDL1190" s="140"/>
      <c r="UDM1190" s="140"/>
      <c r="UDN1190" s="140"/>
      <c r="UDO1190" s="140"/>
      <c r="UDP1190" s="140"/>
      <c r="UDQ1190" s="140"/>
      <c r="UDR1190" s="140"/>
      <c r="UDS1190" s="140"/>
      <c r="UDT1190" s="140"/>
      <c r="UDU1190" s="140"/>
      <c r="UDV1190" s="140"/>
      <c r="UDW1190" s="140"/>
      <c r="UDX1190" s="140"/>
      <c r="UDY1190" s="140"/>
      <c r="UDZ1190" s="140"/>
      <c r="UEA1190" s="140"/>
      <c r="UEB1190" s="140"/>
      <c r="UEC1190" s="140"/>
      <c r="UED1190" s="140"/>
      <c r="UEE1190" s="140"/>
      <c r="UEF1190" s="140"/>
      <c r="UEG1190" s="140"/>
      <c r="UEH1190" s="140"/>
      <c r="UEI1190" s="140"/>
      <c r="UEJ1190" s="140"/>
      <c r="UEK1190" s="140"/>
      <c r="UEL1190" s="140"/>
      <c r="UEM1190" s="140"/>
      <c r="UEN1190" s="140"/>
      <c r="UEO1190" s="140"/>
      <c r="UEP1190" s="140"/>
      <c r="UEQ1190" s="140"/>
      <c r="UER1190" s="140"/>
      <c r="UES1190" s="140"/>
      <c r="UET1190" s="140"/>
      <c r="UEU1190" s="140"/>
      <c r="UEV1190" s="140"/>
      <c r="UEW1190" s="140"/>
      <c r="UEX1190" s="140"/>
      <c r="UEY1190" s="140"/>
      <c r="UEZ1190" s="140"/>
      <c r="UFA1190" s="140"/>
      <c r="UFB1190" s="140"/>
      <c r="UFC1190" s="140"/>
      <c r="UFD1190" s="140"/>
      <c r="UFE1190" s="140"/>
      <c r="UFF1190" s="140"/>
      <c r="UFG1190" s="140"/>
      <c r="UFH1190" s="140"/>
      <c r="UFI1190" s="140"/>
      <c r="UFJ1190" s="140"/>
      <c r="UFK1190" s="140"/>
      <c r="UFL1190" s="140"/>
      <c r="UFM1190" s="140"/>
      <c r="UFN1190" s="140"/>
      <c r="UFO1190" s="140"/>
      <c r="UFP1190" s="140"/>
      <c r="UFQ1190" s="140"/>
      <c r="UFR1190" s="140"/>
      <c r="UFS1190" s="140"/>
      <c r="UFT1190" s="140"/>
      <c r="UFU1190" s="140"/>
      <c r="UFV1190" s="140"/>
      <c r="UFW1190" s="140"/>
      <c r="UFX1190" s="140"/>
      <c r="UFY1190" s="140"/>
      <c r="UFZ1190" s="140"/>
      <c r="UGA1190" s="140"/>
      <c r="UGB1190" s="140"/>
      <c r="UGC1190" s="140"/>
      <c r="UGD1190" s="140"/>
      <c r="UGE1190" s="140"/>
      <c r="UGF1190" s="140"/>
      <c r="UGG1190" s="140"/>
      <c r="UGH1190" s="140"/>
      <c r="UGI1190" s="140"/>
      <c r="UGJ1190" s="140"/>
      <c r="UGK1190" s="140"/>
      <c r="UGL1190" s="140"/>
      <c r="UGM1190" s="140"/>
      <c r="UGN1190" s="140"/>
      <c r="UGO1190" s="140"/>
      <c r="UGP1190" s="140"/>
      <c r="UGQ1190" s="140"/>
      <c r="UGR1190" s="140"/>
      <c r="UGS1190" s="140"/>
      <c r="UGT1190" s="140"/>
      <c r="UGU1190" s="140"/>
      <c r="UGV1190" s="140"/>
      <c r="UGW1190" s="140"/>
      <c r="UGX1190" s="140"/>
      <c r="UGY1190" s="140"/>
      <c r="UGZ1190" s="140"/>
      <c r="UHA1190" s="140"/>
      <c r="UHB1190" s="140"/>
      <c r="UHC1190" s="140"/>
      <c r="UHD1190" s="140"/>
      <c r="UHE1190" s="140"/>
      <c r="UHF1190" s="140"/>
      <c r="UHG1190" s="140"/>
      <c r="UHH1190" s="140"/>
      <c r="UHI1190" s="140"/>
      <c r="UHJ1190" s="140"/>
      <c r="UHK1190" s="140"/>
      <c r="UHL1190" s="140"/>
      <c r="UHM1190" s="140"/>
      <c r="UHN1190" s="140"/>
      <c r="UHO1190" s="140"/>
      <c r="UHP1190" s="140"/>
      <c r="UHQ1190" s="140"/>
      <c r="UHR1190" s="140"/>
      <c r="UHS1190" s="140"/>
      <c r="UHT1190" s="140"/>
      <c r="UHU1190" s="140"/>
      <c r="UHV1190" s="140"/>
      <c r="UHW1190" s="140"/>
      <c r="UHX1190" s="140"/>
      <c r="UHY1190" s="140"/>
      <c r="UHZ1190" s="140"/>
      <c r="UIA1190" s="140"/>
      <c r="UIB1190" s="140"/>
      <c r="UIC1190" s="140"/>
      <c r="UID1190" s="140"/>
      <c r="UIE1190" s="140"/>
      <c r="UIF1190" s="140"/>
      <c r="UIG1190" s="140"/>
      <c r="UIH1190" s="140"/>
      <c r="UII1190" s="140"/>
      <c r="UIJ1190" s="140"/>
      <c r="UIK1190" s="140"/>
      <c r="UIL1190" s="140"/>
      <c r="UIM1190" s="140"/>
      <c r="UIN1190" s="140"/>
      <c r="UIO1190" s="140"/>
      <c r="UIP1190" s="140"/>
      <c r="UIQ1190" s="140"/>
      <c r="UIR1190" s="140"/>
      <c r="UIS1190" s="140"/>
      <c r="UIT1190" s="140"/>
      <c r="UIU1190" s="140"/>
      <c r="UIV1190" s="140"/>
      <c r="UIW1190" s="140"/>
      <c r="UIX1190" s="140"/>
      <c r="UIY1190" s="140"/>
      <c r="UIZ1190" s="140"/>
      <c r="UJA1190" s="140"/>
      <c r="UJB1190" s="140"/>
      <c r="UJC1190" s="140"/>
      <c r="UJD1190" s="140"/>
      <c r="UJE1190" s="140"/>
      <c r="UJF1190" s="140"/>
      <c r="UJG1190" s="140"/>
      <c r="UJH1190" s="140"/>
      <c r="UJI1190" s="140"/>
      <c r="UJJ1190" s="140"/>
      <c r="UJK1190" s="140"/>
      <c r="UJL1190" s="140"/>
      <c r="UJM1190" s="140"/>
      <c r="UJN1190" s="140"/>
      <c r="UJO1190" s="140"/>
      <c r="UJP1190" s="140"/>
      <c r="UJQ1190" s="140"/>
      <c r="UJR1190" s="140"/>
      <c r="UJS1190" s="140"/>
      <c r="UJT1190" s="140"/>
      <c r="UJU1190" s="140"/>
      <c r="UJV1190" s="140"/>
      <c r="UJW1190" s="140"/>
      <c r="UJX1190" s="140"/>
      <c r="UJY1190" s="140"/>
      <c r="UJZ1190" s="140"/>
      <c r="UKA1190" s="140"/>
      <c r="UKB1190" s="140"/>
      <c r="UKC1190" s="140"/>
      <c r="UKD1190" s="140"/>
      <c r="UKE1190" s="140"/>
      <c r="UKF1190" s="140"/>
      <c r="UKG1190" s="140"/>
      <c r="UKH1190" s="140"/>
      <c r="UKI1190" s="140"/>
      <c r="UKJ1190" s="140"/>
      <c r="UKK1190" s="140"/>
      <c r="UKL1190" s="140"/>
      <c r="UKM1190" s="140"/>
      <c r="UKN1190" s="140"/>
      <c r="UKO1190" s="140"/>
      <c r="UKP1190" s="140"/>
      <c r="UKQ1190" s="140"/>
      <c r="UKR1190" s="140"/>
      <c r="UKS1190" s="140"/>
      <c r="UKT1190" s="140"/>
      <c r="UKU1190" s="140"/>
      <c r="UKV1190" s="140"/>
      <c r="UKW1190" s="140"/>
      <c r="UKX1190" s="140"/>
      <c r="UKY1190" s="140"/>
      <c r="UKZ1190" s="140"/>
      <c r="ULA1190" s="140"/>
      <c r="ULB1190" s="140"/>
      <c r="ULC1190" s="140"/>
      <c r="ULD1190" s="140"/>
      <c r="ULE1190" s="140"/>
      <c r="ULF1190" s="140"/>
      <c r="ULG1190" s="140"/>
      <c r="ULH1190" s="140"/>
      <c r="ULI1190" s="140"/>
      <c r="ULJ1190" s="140"/>
      <c r="ULK1190" s="140"/>
      <c r="ULL1190" s="140"/>
      <c r="ULM1190" s="140"/>
      <c r="ULN1190" s="140"/>
      <c r="ULO1190" s="140"/>
      <c r="ULP1190" s="140"/>
      <c r="ULQ1190" s="140"/>
      <c r="ULR1190" s="140"/>
      <c r="ULS1190" s="140"/>
      <c r="ULT1190" s="140"/>
      <c r="ULU1190" s="140"/>
      <c r="ULV1190" s="140"/>
      <c r="ULW1190" s="140"/>
      <c r="ULX1190" s="140"/>
      <c r="ULY1190" s="140"/>
      <c r="ULZ1190" s="140"/>
      <c r="UMA1190" s="140"/>
      <c r="UMB1190" s="140"/>
      <c r="UMC1190" s="140"/>
      <c r="UMD1190" s="140"/>
      <c r="UME1190" s="140"/>
      <c r="UMF1190" s="140"/>
      <c r="UMG1190" s="140"/>
      <c r="UMH1190" s="140"/>
      <c r="UMI1190" s="140"/>
      <c r="UMJ1190" s="140"/>
      <c r="UMK1190" s="140"/>
      <c r="UML1190" s="140"/>
      <c r="UMM1190" s="140"/>
      <c r="UMN1190" s="140"/>
      <c r="UMO1190" s="140"/>
      <c r="UMP1190" s="140"/>
      <c r="UMQ1190" s="140"/>
      <c r="UMR1190" s="140"/>
      <c r="UMS1190" s="140"/>
      <c r="UMT1190" s="140"/>
      <c r="UMU1190" s="140"/>
      <c r="UMV1190" s="140"/>
      <c r="UMW1190" s="140"/>
      <c r="UMX1190" s="140"/>
      <c r="UMY1190" s="140"/>
      <c r="UMZ1190" s="140"/>
      <c r="UNA1190" s="140"/>
      <c r="UNB1190" s="140"/>
      <c r="UNC1190" s="140"/>
      <c r="UND1190" s="140"/>
      <c r="UNE1190" s="140"/>
      <c r="UNF1190" s="140"/>
      <c r="UNG1190" s="140"/>
      <c r="UNH1190" s="140"/>
      <c r="UNI1190" s="140"/>
      <c r="UNJ1190" s="140"/>
      <c r="UNK1190" s="140"/>
      <c r="UNL1190" s="140"/>
      <c r="UNM1190" s="140"/>
      <c r="UNN1190" s="140"/>
      <c r="UNO1190" s="140"/>
      <c r="UNP1190" s="140"/>
      <c r="UNQ1190" s="140"/>
      <c r="UNR1190" s="140"/>
      <c r="UNS1190" s="140"/>
      <c r="UNT1190" s="140"/>
      <c r="UNU1190" s="140"/>
      <c r="UNV1190" s="140"/>
      <c r="UNW1190" s="140"/>
      <c r="UNX1190" s="140"/>
      <c r="UNY1190" s="140"/>
      <c r="UNZ1190" s="140"/>
      <c r="UOA1190" s="140"/>
      <c r="UOB1190" s="140"/>
      <c r="UOC1190" s="140"/>
      <c r="UOD1190" s="140"/>
      <c r="UOE1190" s="140"/>
      <c r="UOF1190" s="140"/>
      <c r="UOG1190" s="140"/>
      <c r="UOH1190" s="140"/>
      <c r="UOI1190" s="140"/>
      <c r="UOJ1190" s="140"/>
      <c r="UOK1190" s="140"/>
      <c r="UOL1190" s="140"/>
      <c r="UOM1190" s="140"/>
      <c r="UON1190" s="140"/>
      <c r="UOO1190" s="140"/>
      <c r="UOP1190" s="140"/>
      <c r="UOQ1190" s="140"/>
      <c r="UOR1190" s="140"/>
      <c r="UOS1190" s="140"/>
      <c r="UOT1190" s="140"/>
      <c r="UOU1190" s="140"/>
      <c r="UOV1190" s="140"/>
      <c r="UOW1190" s="140"/>
      <c r="UOX1190" s="140"/>
      <c r="UOY1190" s="140"/>
      <c r="UOZ1190" s="140"/>
      <c r="UPA1190" s="140"/>
      <c r="UPB1190" s="140"/>
      <c r="UPC1190" s="140"/>
      <c r="UPD1190" s="140"/>
      <c r="UPE1190" s="140"/>
      <c r="UPF1190" s="140"/>
      <c r="UPG1190" s="140"/>
      <c r="UPH1190" s="140"/>
      <c r="UPI1190" s="140"/>
      <c r="UPJ1190" s="140"/>
      <c r="UPK1190" s="140"/>
      <c r="UPL1190" s="140"/>
      <c r="UPM1190" s="140"/>
      <c r="UPN1190" s="140"/>
      <c r="UPO1190" s="140"/>
      <c r="UPP1190" s="140"/>
      <c r="UPQ1190" s="140"/>
      <c r="UPR1190" s="140"/>
      <c r="UPS1190" s="140"/>
      <c r="UPT1190" s="140"/>
      <c r="UPU1190" s="140"/>
      <c r="UPV1190" s="140"/>
      <c r="UPW1190" s="140"/>
      <c r="UPX1190" s="140"/>
      <c r="UPY1190" s="140"/>
      <c r="UPZ1190" s="140"/>
      <c r="UQA1190" s="140"/>
      <c r="UQB1190" s="140"/>
      <c r="UQC1190" s="140"/>
      <c r="UQD1190" s="140"/>
      <c r="UQE1190" s="140"/>
      <c r="UQF1190" s="140"/>
      <c r="UQG1190" s="140"/>
      <c r="UQH1190" s="140"/>
      <c r="UQI1190" s="140"/>
      <c r="UQJ1190" s="140"/>
      <c r="UQK1190" s="140"/>
      <c r="UQL1190" s="140"/>
      <c r="UQM1190" s="140"/>
      <c r="UQN1190" s="140"/>
      <c r="UQO1190" s="140"/>
      <c r="UQP1190" s="140"/>
      <c r="UQQ1190" s="140"/>
      <c r="UQR1190" s="140"/>
      <c r="UQS1190" s="140"/>
      <c r="UQT1190" s="140"/>
      <c r="UQU1190" s="140"/>
      <c r="UQV1190" s="140"/>
      <c r="UQW1190" s="140"/>
      <c r="UQX1190" s="140"/>
      <c r="UQY1190" s="140"/>
      <c r="UQZ1190" s="140"/>
      <c r="URA1190" s="140"/>
      <c r="URB1190" s="140"/>
      <c r="URC1190" s="140"/>
      <c r="URD1190" s="140"/>
      <c r="URE1190" s="140"/>
      <c r="URF1190" s="140"/>
      <c r="URG1190" s="140"/>
      <c r="URH1190" s="140"/>
      <c r="URI1190" s="140"/>
      <c r="URJ1190" s="140"/>
      <c r="URK1190" s="140"/>
      <c r="URL1190" s="140"/>
      <c r="URM1190" s="140"/>
      <c r="URN1190" s="140"/>
      <c r="URO1190" s="140"/>
      <c r="URP1190" s="140"/>
      <c r="URQ1190" s="140"/>
      <c r="URR1190" s="140"/>
      <c r="URS1190" s="140"/>
      <c r="URT1190" s="140"/>
      <c r="URU1190" s="140"/>
      <c r="URV1190" s="140"/>
      <c r="URW1190" s="140"/>
      <c r="URX1190" s="140"/>
      <c r="URY1190" s="140"/>
      <c r="URZ1190" s="140"/>
      <c r="USA1190" s="140"/>
      <c r="USB1190" s="140"/>
      <c r="USC1190" s="140"/>
      <c r="USD1190" s="140"/>
      <c r="USE1190" s="140"/>
      <c r="USF1190" s="140"/>
      <c r="USG1190" s="140"/>
      <c r="USH1190" s="140"/>
      <c r="USI1190" s="140"/>
      <c r="USJ1190" s="140"/>
      <c r="USK1190" s="140"/>
      <c r="USL1190" s="140"/>
      <c r="USM1190" s="140"/>
      <c r="USN1190" s="140"/>
      <c r="USO1190" s="140"/>
      <c r="USP1190" s="140"/>
      <c r="USQ1190" s="140"/>
      <c r="USR1190" s="140"/>
      <c r="USS1190" s="140"/>
      <c r="UST1190" s="140"/>
      <c r="USU1190" s="140"/>
      <c r="USV1190" s="140"/>
      <c r="USW1190" s="140"/>
      <c r="USX1190" s="140"/>
      <c r="USY1190" s="140"/>
      <c r="USZ1190" s="140"/>
      <c r="UTA1190" s="140"/>
      <c r="UTB1190" s="140"/>
      <c r="UTC1190" s="140"/>
      <c r="UTD1190" s="140"/>
      <c r="UTE1190" s="140"/>
      <c r="UTF1190" s="140"/>
      <c r="UTG1190" s="140"/>
      <c r="UTH1190" s="140"/>
      <c r="UTI1190" s="140"/>
      <c r="UTJ1190" s="140"/>
      <c r="UTK1190" s="140"/>
      <c r="UTL1190" s="140"/>
      <c r="UTM1190" s="140"/>
      <c r="UTN1190" s="140"/>
      <c r="UTO1190" s="140"/>
      <c r="UTP1190" s="140"/>
      <c r="UTQ1190" s="140"/>
      <c r="UTR1190" s="140"/>
      <c r="UTS1190" s="140"/>
      <c r="UTT1190" s="140"/>
      <c r="UTU1190" s="140"/>
      <c r="UTV1190" s="140"/>
      <c r="UTW1190" s="140"/>
      <c r="UTX1190" s="140"/>
      <c r="UTY1190" s="140"/>
      <c r="UTZ1190" s="140"/>
      <c r="UUA1190" s="140"/>
      <c r="UUB1190" s="140"/>
      <c r="UUC1190" s="140"/>
      <c r="UUD1190" s="140"/>
      <c r="UUE1190" s="140"/>
      <c r="UUF1190" s="140"/>
      <c r="UUG1190" s="140"/>
      <c r="UUH1190" s="140"/>
      <c r="UUI1190" s="140"/>
      <c r="UUJ1190" s="140"/>
      <c r="UUK1190" s="140"/>
      <c r="UUL1190" s="140"/>
      <c r="UUM1190" s="140"/>
      <c r="UUN1190" s="140"/>
      <c r="UUO1190" s="140"/>
      <c r="UUP1190" s="140"/>
      <c r="UUQ1190" s="140"/>
      <c r="UUR1190" s="140"/>
      <c r="UUS1190" s="140"/>
      <c r="UUT1190" s="140"/>
      <c r="UUU1190" s="140"/>
      <c r="UUV1190" s="140"/>
      <c r="UUW1190" s="140"/>
      <c r="UUX1190" s="140"/>
      <c r="UUY1190" s="140"/>
      <c r="UUZ1190" s="140"/>
      <c r="UVA1190" s="140"/>
      <c r="UVB1190" s="140"/>
      <c r="UVC1190" s="140"/>
      <c r="UVD1190" s="140"/>
      <c r="UVE1190" s="140"/>
      <c r="UVF1190" s="140"/>
      <c r="UVG1190" s="140"/>
      <c r="UVH1190" s="140"/>
      <c r="UVI1190" s="140"/>
      <c r="UVJ1190" s="140"/>
      <c r="UVK1190" s="140"/>
      <c r="UVL1190" s="140"/>
      <c r="UVM1190" s="140"/>
      <c r="UVN1190" s="140"/>
      <c r="UVO1190" s="140"/>
      <c r="UVP1190" s="140"/>
      <c r="UVQ1190" s="140"/>
      <c r="UVR1190" s="140"/>
      <c r="UVS1190" s="140"/>
      <c r="UVT1190" s="140"/>
      <c r="UVU1190" s="140"/>
      <c r="UVV1190" s="140"/>
      <c r="UVW1190" s="140"/>
      <c r="UVX1190" s="140"/>
      <c r="UVY1190" s="140"/>
      <c r="UVZ1190" s="140"/>
      <c r="UWA1190" s="140"/>
      <c r="UWB1190" s="140"/>
      <c r="UWC1190" s="140"/>
      <c r="UWD1190" s="140"/>
      <c r="UWE1190" s="140"/>
      <c r="UWF1190" s="140"/>
      <c r="UWG1190" s="140"/>
      <c r="UWH1190" s="140"/>
      <c r="UWI1190" s="140"/>
      <c r="UWJ1190" s="140"/>
      <c r="UWK1190" s="140"/>
      <c r="UWL1190" s="140"/>
      <c r="UWM1190" s="140"/>
      <c r="UWN1190" s="140"/>
      <c r="UWO1190" s="140"/>
      <c r="UWP1190" s="140"/>
      <c r="UWQ1190" s="140"/>
      <c r="UWR1190" s="140"/>
      <c r="UWS1190" s="140"/>
      <c r="UWT1190" s="140"/>
      <c r="UWU1190" s="140"/>
      <c r="UWV1190" s="140"/>
      <c r="UWW1190" s="140"/>
      <c r="UWX1190" s="140"/>
      <c r="UWY1190" s="140"/>
      <c r="UWZ1190" s="140"/>
      <c r="UXA1190" s="140"/>
      <c r="UXB1190" s="140"/>
      <c r="UXC1190" s="140"/>
      <c r="UXD1190" s="140"/>
      <c r="UXE1190" s="140"/>
      <c r="UXF1190" s="140"/>
      <c r="UXG1190" s="140"/>
      <c r="UXH1190" s="140"/>
      <c r="UXI1190" s="140"/>
      <c r="UXJ1190" s="140"/>
      <c r="UXK1190" s="140"/>
      <c r="UXL1190" s="140"/>
      <c r="UXM1190" s="140"/>
      <c r="UXN1190" s="140"/>
      <c r="UXO1190" s="140"/>
      <c r="UXP1190" s="140"/>
      <c r="UXQ1190" s="140"/>
      <c r="UXR1190" s="140"/>
      <c r="UXS1190" s="140"/>
      <c r="UXT1190" s="140"/>
      <c r="UXU1190" s="140"/>
      <c r="UXV1190" s="140"/>
      <c r="UXW1190" s="140"/>
      <c r="UXX1190" s="140"/>
      <c r="UXY1190" s="140"/>
      <c r="UXZ1190" s="140"/>
      <c r="UYA1190" s="140"/>
      <c r="UYB1190" s="140"/>
      <c r="UYC1190" s="140"/>
      <c r="UYD1190" s="140"/>
      <c r="UYE1190" s="140"/>
      <c r="UYF1190" s="140"/>
      <c r="UYG1190" s="140"/>
      <c r="UYH1190" s="140"/>
      <c r="UYI1190" s="140"/>
      <c r="UYJ1190" s="140"/>
      <c r="UYK1190" s="140"/>
      <c r="UYL1190" s="140"/>
      <c r="UYM1190" s="140"/>
      <c r="UYN1190" s="140"/>
      <c r="UYO1190" s="140"/>
      <c r="UYP1190" s="140"/>
      <c r="UYQ1190" s="140"/>
      <c r="UYR1190" s="140"/>
      <c r="UYS1190" s="140"/>
      <c r="UYT1190" s="140"/>
      <c r="UYU1190" s="140"/>
      <c r="UYV1190" s="140"/>
      <c r="UYW1190" s="140"/>
      <c r="UYX1190" s="140"/>
      <c r="UYY1190" s="140"/>
      <c r="UYZ1190" s="140"/>
      <c r="UZA1190" s="140"/>
      <c r="UZB1190" s="140"/>
      <c r="UZC1190" s="140"/>
      <c r="UZD1190" s="140"/>
      <c r="UZE1190" s="140"/>
      <c r="UZF1190" s="140"/>
      <c r="UZG1190" s="140"/>
      <c r="UZH1190" s="140"/>
      <c r="UZI1190" s="140"/>
      <c r="UZJ1190" s="140"/>
      <c r="UZK1190" s="140"/>
      <c r="UZL1190" s="140"/>
      <c r="UZM1190" s="140"/>
      <c r="UZN1190" s="140"/>
      <c r="UZO1190" s="140"/>
      <c r="UZP1190" s="140"/>
      <c r="UZQ1190" s="140"/>
      <c r="UZR1190" s="140"/>
      <c r="UZS1190" s="140"/>
      <c r="UZT1190" s="140"/>
      <c r="UZU1190" s="140"/>
      <c r="UZV1190" s="140"/>
      <c r="UZW1190" s="140"/>
      <c r="UZX1190" s="140"/>
      <c r="UZY1190" s="140"/>
      <c r="UZZ1190" s="140"/>
      <c r="VAA1190" s="140"/>
      <c r="VAB1190" s="140"/>
      <c r="VAC1190" s="140"/>
      <c r="VAD1190" s="140"/>
      <c r="VAE1190" s="140"/>
      <c r="VAF1190" s="140"/>
      <c r="VAG1190" s="140"/>
      <c r="VAH1190" s="140"/>
      <c r="VAI1190" s="140"/>
      <c r="VAJ1190" s="140"/>
      <c r="VAK1190" s="140"/>
      <c r="VAL1190" s="140"/>
      <c r="VAM1190" s="140"/>
      <c r="VAN1190" s="140"/>
      <c r="VAO1190" s="140"/>
      <c r="VAP1190" s="140"/>
      <c r="VAQ1190" s="140"/>
      <c r="VAR1190" s="140"/>
      <c r="VAS1190" s="140"/>
      <c r="VAT1190" s="140"/>
      <c r="VAU1190" s="140"/>
      <c r="VAV1190" s="140"/>
      <c r="VAW1190" s="140"/>
      <c r="VAX1190" s="140"/>
      <c r="VAY1190" s="140"/>
      <c r="VAZ1190" s="140"/>
      <c r="VBA1190" s="140"/>
      <c r="VBB1190" s="140"/>
      <c r="VBC1190" s="140"/>
      <c r="VBD1190" s="140"/>
      <c r="VBE1190" s="140"/>
      <c r="VBF1190" s="140"/>
      <c r="VBG1190" s="140"/>
      <c r="VBH1190" s="140"/>
      <c r="VBI1190" s="140"/>
      <c r="VBJ1190" s="140"/>
      <c r="VBK1190" s="140"/>
      <c r="VBL1190" s="140"/>
      <c r="VBM1190" s="140"/>
      <c r="VBN1190" s="140"/>
      <c r="VBO1190" s="140"/>
      <c r="VBP1190" s="140"/>
      <c r="VBQ1190" s="140"/>
      <c r="VBR1190" s="140"/>
      <c r="VBS1190" s="140"/>
      <c r="VBT1190" s="140"/>
      <c r="VBU1190" s="140"/>
      <c r="VBV1190" s="140"/>
      <c r="VBW1190" s="140"/>
      <c r="VBX1190" s="140"/>
      <c r="VBY1190" s="140"/>
      <c r="VBZ1190" s="140"/>
      <c r="VCA1190" s="140"/>
      <c r="VCB1190" s="140"/>
      <c r="VCC1190" s="140"/>
      <c r="VCD1190" s="140"/>
      <c r="VCE1190" s="140"/>
      <c r="VCF1190" s="140"/>
      <c r="VCG1190" s="140"/>
      <c r="VCH1190" s="140"/>
      <c r="VCI1190" s="140"/>
      <c r="VCJ1190" s="140"/>
      <c r="VCK1190" s="140"/>
      <c r="VCL1190" s="140"/>
      <c r="VCM1190" s="140"/>
      <c r="VCN1190" s="140"/>
      <c r="VCO1190" s="140"/>
      <c r="VCP1190" s="140"/>
      <c r="VCQ1190" s="140"/>
      <c r="VCR1190" s="140"/>
      <c r="VCS1190" s="140"/>
      <c r="VCT1190" s="140"/>
      <c r="VCU1190" s="140"/>
      <c r="VCV1190" s="140"/>
      <c r="VCW1190" s="140"/>
      <c r="VCX1190" s="140"/>
      <c r="VCY1190" s="140"/>
      <c r="VCZ1190" s="140"/>
      <c r="VDA1190" s="140"/>
      <c r="VDB1190" s="140"/>
      <c r="VDC1190" s="140"/>
      <c r="VDD1190" s="140"/>
      <c r="VDE1190" s="140"/>
      <c r="VDF1190" s="140"/>
      <c r="VDG1190" s="140"/>
      <c r="VDH1190" s="140"/>
      <c r="VDI1190" s="140"/>
      <c r="VDJ1190" s="140"/>
      <c r="VDK1190" s="140"/>
      <c r="VDL1190" s="140"/>
      <c r="VDM1190" s="140"/>
      <c r="VDN1190" s="140"/>
      <c r="VDO1190" s="140"/>
      <c r="VDP1190" s="140"/>
      <c r="VDQ1190" s="140"/>
      <c r="VDR1190" s="140"/>
      <c r="VDS1190" s="140"/>
      <c r="VDT1190" s="140"/>
      <c r="VDU1190" s="140"/>
      <c r="VDV1190" s="140"/>
      <c r="VDW1190" s="140"/>
      <c r="VDX1190" s="140"/>
      <c r="VDY1190" s="140"/>
      <c r="VDZ1190" s="140"/>
      <c r="VEA1190" s="140"/>
      <c r="VEB1190" s="140"/>
      <c r="VEC1190" s="140"/>
      <c r="VED1190" s="140"/>
      <c r="VEE1190" s="140"/>
      <c r="VEF1190" s="140"/>
      <c r="VEG1190" s="140"/>
      <c r="VEH1190" s="140"/>
      <c r="VEI1190" s="140"/>
      <c r="VEJ1190" s="140"/>
      <c r="VEK1190" s="140"/>
      <c r="VEL1190" s="140"/>
      <c r="VEM1190" s="140"/>
      <c r="VEN1190" s="140"/>
      <c r="VEO1190" s="140"/>
      <c r="VEP1190" s="140"/>
      <c r="VEQ1190" s="140"/>
      <c r="VER1190" s="140"/>
      <c r="VES1190" s="140"/>
      <c r="VET1190" s="140"/>
      <c r="VEU1190" s="140"/>
      <c r="VEV1190" s="140"/>
      <c r="VEW1190" s="140"/>
      <c r="VEX1190" s="140"/>
      <c r="VEY1190" s="140"/>
      <c r="VEZ1190" s="140"/>
      <c r="VFA1190" s="140"/>
      <c r="VFB1190" s="140"/>
      <c r="VFC1190" s="140"/>
      <c r="VFD1190" s="140"/>
      <c r="VFE1190" s="140"/>
      <c r="VFF1190" s="140"/>
      <c r="VFG1190" s="140"/>
      <c r="VFH1190" s="140"/>
      <c r="VFI1190" s="140"/>
      <c r="VFJ1190" s="140"/>
      <c r="VFK1190" s="140"/>
      <c r="VFL1190" s="140"/>
      <c r="VFM1190" s="140"/>
      <c r="VFN1190" s="140"/>
      <c r="VFO1190" s="140"/>
      <c r="VFP1190" s="140"/>
      <c r="VFQ1190" s="140"/>
      <c r="VFR1190" s="140"/>
      <c r="VFS1190" s="140"/>
      <c r="VFT1190" s="140"/>
      <c r="VFU1190" s="140"/>
      <c r="VFV1190" s="140"/>
      <c r="VFW1190" s="140"/>
      <c r="VFX1190" s="140"/>
      <c r="VFY1190" s="140"/>
      <c r="VFZ1190" s="140"/>
      <c r="VGA1190" s="140"/>
      <c r="VGB1190" s="140"/>
      <c r="VGC1190" s="140"/>
      <c r="VGD1190" s="140"/>
      <c r="VGE1190" s="140"/>
      <c r="VGF1190" s="140"/>
      <c r="VGG1190" s="140"/>
      <c r="VGH1190" s="140"/>
      <c r="VGI1190" s="140"/>
      <c r="VGJ1190" s="140"/>
      <c r="VGK1190" s="140"/>
      <c r="VGL1190" s="140"/>
      <c r="VGM1190" s="140"/>
      <c r="VGN1190" s="140"/>
      <c r="VGO1190" s="140"/>
      <c r="VGP1190" s="140"/>
      <c r="VGQ1190" s="140"/>
      <c r="VGR1190" s="140"/>
      <c r="VGS1190" s="140"/>
      <c r="VGT1190" s="140"/>
      <c r="VGU1190" s="140"/>
      <c r="VGV1190" s="140"/>
      <c r="VGW1190" s="140"/>
      <c r="VGX1190" s="140"/>
      <c r="VGY1190" s="140"/>
      <c r="VGZ1190" s="140"/>
      <c r="VHA1190" s="140"/>
      <c r="VHB1190" s="140"/>
      <c r="VHC1190" s="140"/>
      <c r="VHD1190" s="140"/>
      <c r="VHE1190" s="140"/>
      <c r="VHF1190" s="140"/>
      <c r="VHG1190" s="140"/>
      <c r="VHH1190" s="140"/>
      <c r="VHI1190" s="140"/>
      <c r="VHJ1190" s="140"/>
      <c r="VHK1190" s="140"/>
      <c r="VHL1190" s="140"/>
      <c r="VHM1190" s="140"/>
      <c r="VHN1190" s="140"/>
      <c r="VHO1190" s="140"/>
      <c r="VHP1190" s="140"/>
      <c r="VHQ1190" s="140"/>
      <c r="VHR1190" s="140"/>
      <c r="VHS1190" s="140"/>
      <c r="VHT1190" s="140"/>
      <c r="VHU1190" s="140"/>
      <c r="VHV1190" s="140"/>
      <c r="VHW1190" s="140"/>
      <c r="VHX1190" s="140"/>
      <c r="VHY1190" s="140"/>
      <c r="VHZ1190" s="140"/>
      <c r="VIA1190" s="140"/>
      <c r="VIB1190" s="140"/>
      <c r="VIC1190" s="140"/>
      <c r="VID1190" s="140"/>
      <c r="VIE1190" s="140"/>
      <c r="VIF1190" s="140"/>
      <c r="VIG1190" s="140"/>
      <c r="VIH1190" s="140"/>
      <c r="VII1190" s="140"/>
      <c r="VIJ1190" s="140"/>
      <c r="VIK1190" s="140"/>
      <c r="VIL1190" s="140"/>
      <c r="VIM1190" s="140"/>
      <c r="VIN1190" s="140"/>
      <c r="VIO1190" s="140"/>
      <c r="VIP1190" s="140"/>
      <c r="VIQ1190" s="140"/>
      <c r="VIR1190" s="140"/>
      <c r="VIS1190" s="140"/>
      <c r="VIT1190" s="140"/>
      <c r="VIU1190" s="140"/>
      <c r="VIV1190" s="140"/>
      <c r="VIW1190" s="140"/>
      <c r="VIX1190" s="140"/>
      <c r="VIY1190" s="140"/>
      <c r="VIZ1190" s="140"/>
      <c r="VJA1190" s="140"/>
      <c r="VJB1190" s="140"/>
      <c r="VJC1190" s="140"/>
      <c r="VJD1190" s="140"/>
      <c r="VJE1190" s="140"/>
      <c r="VJF1190" s="140"/>
      <c r="VJG1190" s="140"/>
      <c r="VJH1190" s="140"/>
      <c r="VJI1190" s="140"/>
      <c r="VJJ1190" s="140"/>
      <c r="VJK1190" s="140"/>
      <c r="VJL1190" s="140"/>
      <c r="VJM1190" s="140"/>
      <c r="VJN1190" s="140"/>
      <c r="VJO1190" s="140"/>
      <c r="VJP1190" s="140"/>
      <c r="VJQ1190" s="140"/>
      <c r="VJR1190" s="140"/>
      <c r="VJS1190" s="140"/>
      <c r="VJT1190" s="140"/>
      <c r="VJU1190" s="140"/>
      <c r="VJV1190" s="140"/>
      <c r="VJW1190" s="140"/>
      <c r="VJX1190" s="140"/>
      <c r="VJY1190" s="140"/>
      <c r="VJZ1190" s="140"/>
      <c r="VKA1190" s="140"/>
      <c r="VKB1190" s="140"/>
      <c r="VKC1190" s="140"/>
      <c r="VKD1190" s="140"/>
      <c r="VKE1190" s="140"/>
      <c r="VKF1190" s="140"/>
      <c r="VKG1190" s="140"/>
      <c r="VKH1190" s="140"/>
      <c r="VKI1190" s="140"/>
      <c r="VKJ1190" s="140"/>
      <c r="VKK1190" s="140"/>
      <c r="VKL1190" s="140"/>
      <c r="VKM1190" s="140"/>
      <c r="VKN1190" s="140"/>
      <c r="VKO1190" s="140"/>
      <c r="VKP1190" s="140"/>
      <c r="VKQ1190" s="140"/>
      <c r="VKR1190" s="140"/>
      <c r="VKS1190" s="140"/>
      <c r="VKT1190" s="140"/>
      <c r="VKU1190" s="140"/>
      <c r="VKV1190" s="140"/>
      <c r="VKW1190" s="140"/>
      <c r="VKX1190" s="140"/>
      <c r="VKY1190" s="140"/>
      <c r="VKZ1190" s="140"/>
      <c r="VLA1190" s="140"/>
      <c r="VLB1190" s="140"/>
      <c r="VLC1190" s="140"/>
      <c r="VLD1190" s="140"/>
      <c r="VLE1190" s="140"/>
      <c r="VLF1190" s="140"/>
      <c r="VLG1190" s="140"/>
      <c r="VLH1190" s="140"/>
      <c r="VLI1190" s="140"/>
      <c r="VLJ1190" s="140"/>
      <c r="VLK1190" s="140"/>
      <c r="VLL1190" s="140"/>
      <c r="VLM1190" s="140"/>
      <c r="VLN1190" s="140"/>
      <c r="VLO1190" s="140"/>
      <c r="VLP1190" s="140"/>
      <c r="VLQ1190" s="140"/>
      <c r="VLR1190" s="140"/>
      <c r="VLS1190" s="140"/>
      <c r="VLT1190" s="140"/>
      <c r="VLU1190" s="140"/>
      <c r="VLV1190" s="140"/>
      <c r="VLW1190" s="140"/>
      <c r="VLX1190" s="140"/>
      <c r="VLY1190" s="140"/>
      <c r="VLZ1190" s="140"/>
      <c r="VMA1190" s="140"/>
      <c r="VMB1190" s="140"/>
      <c r="VMC1190" s="140"/>
      <c r="VMD1190" s="140"/>
      <c r="VME1190" s="140"/>
      <c r="VMF1190" s="140"/>
      <c r="VMG1190" s="140"/>
      <c r="VMH1190" s="140"/>
      <c r="VMI1190" s="140"/>
      <c r="VMJ1190" s="140"/>
      <c r="VMK1190" s="140"/>
      <c r="VML1190" s="140"/>
      <c r="VMM1190" s="140"/>
      <c r="VMN1190" s="140"/>
      <c r="VMO1190" s="140"/>
      <c r="VMP1190" s="140"/>
      <c r="VMQ1190" s="140"/>
      <c r="VMR1190" s="140"/>
      <c r="VMS1190" s="140"/>
      <c r="VMT1190" s="140"/>
      <c r="VMU1190" s="140"/>
      <c r="VMV1190" s="140"/>
      <c r="VMW1190" s="140"/>
      <c r="VMX1190" s="140"/>
      <c r="VMY1190" s="140"/>
      <c r="VMZ1190" s="140"/>
      <c r="VNA1190" s="140"/>
      <c r="VNB1190" s="140"/>
      <c r="VNC1190" s="140"/>
      <c r="VND1190" s="140"/>
      <c r="VNE1190" s="140"/>
      <c r="VNF1190" s="140"/>
      <c r="VNG1190" s="140"/>
      <c r="VNH1190" s="140"/>
      <c r="VNI1190" s="140"/>
      <c r="VNJ1190" s="140"/>
      <c r="VNK1190" s="140"/>
      <c r="VNL1190" s="140"/>
      <c r="VNM1190" s="140"/>
      <c r="VNN1190" s="140"/>
      <c r="VNO1190" s="140"/>
      <c r="VNP1190" s="140"/>
      <c r="VNQ1190" s="140"/>
      <c r="VNR1190" s="140"/>
      <c r="VNS1190" s="140"/>
      <c r="VNT1190" s="140"/>
      <c r="VNU1190" s="140"/>
      <c r="VNV1190" s="140"/>
      <c r="VNW1190" s="140"/>
      <c r="VNX1190" s="140"/>
      <c r="VNY1190" s="140"/>
      <c r="VNZ1190" s="140"/>
      <c r="VOA1190" s="140"/>
      <c r="VOB1190" s="140"/>
      <c r="VOC1190" s="140"/>
      <c r="VOD1190" s="140"/>
      <c r="VOE1190" s="140"/>
      <c r="VOF1190" s="140"/>
      <c r="VOG1190" s="140"/>
      <c r="VOH1190" s="140"/>
      <c r="VOI1190" s="140"/>
      <c r="VOJ1190" s="140"/>
      <c r="VOK1190" s="140"/>
      <c r="VOL1190" s="140"/>
      <c r="VOM1190" s="140"/>
      <c r="VON1190" s="140"/>
      <c r="VOO1190" s="140"/>
      <c r="VOP1190" s="140"/>
      <c r="VOQ1190" s="140"/>
      <c r="VOR1190" s="140"/>
      <c r="VOS1190" s="140"/>
      <c r="VOT1190" s="140"/>
      <c r="VOU1190" s="140"/>
      <c r="VOV1190" s="140"/>
      <c r="VOW1190" s="140"/>
      <c r="VOX1190" s="140"/>
      <c r="VOY1190" s="140"/>
      <c r="VOZ1190" s="140"/>
      <c r="VPA1190" s="140"/>
      <c r="VPB1190" s="140"/>
      <c r="VPC1190" s="140"/>
      <c r="VPD1190" s="140"/>
      <c r="VPE1190" s="140"/>
      <c r="VPF1190" s="140"/>
      <c r="VPG1190" s="140"/>
      <c r="VPH1190" s="140"/>
      <c r="VPI1190" s="140"/>
      <c r="VPJ1190" s="140"/>
      <c r="VPK1190" s="140"/>
      <c r="VPL1190" s="140"/>
      <c r="VPM1190" s="140"/>
      <c r="VPN1190" s="140"/>
      <c r="VPO1190" s="140"/>
      <c r="VPP1190" s="140"/>
      <c r="VPQ1190" s="140"/>
      <c r="VPR1190" s="140"/>
      <c r="VPS1190" s="140"/>
      <c r="VPT1190" s="140"/>
      <c r="VPU1190" s="140"/>
      <c r="VPV1190" s="140"/>
      <c r="VPW1190" s="140"/>
      <c r="VPX1190" s="140"/>
      <c r="VPY1190" s="140"/>
      <c r="VPZ1190" s="140"/>
      <c r="VQA1190" s="140"/>
      <c r="VQB1190" s="140"/>
      <c r="VQC1190" s="140"/>
      <c r="VQD1190" s="140"/>
      <c r="VQE1190" s="140"/>
      <c r="VQF1190" s="140"/>
      <c r="VQG1190" s="140"/>
      <c r="VQH1190" s="140"/>
      <c r="VQI1190" s="140"/>
      <c r="VQJ1190" s="140"/>
      <c r="VQK1190" s="140"/>
      <c r="VQL1190" s="140"/>
      <c r="VQM1190" s="140"/>
      <c r="VQN1190" s="140"/>
      <c r="VQO1190" s="140"/>
      <c r="VQP1190" s="140"/>
      <c r="VQQ1190" s="140"/>
      <c r="VQR1190" s="140"/>
      <c r="VQS1190" s="140"/>
      <c r="VQT1190" s="140"/>
      <c r="VQU1190" s="140"/>
      <c r="VQV1190" s="140"/>
      <c r="VQW1190" s="140"/>
      <c r="VQX1190" s="140"/>
      <c r="VQY1190" s="140"/>
      <c r="VQZ1190" s="140"/>
      <c r="VRA1190" s="140"/>
      <c r="VRB1190" s="140"/>
      <c r="VRC1190" s="140"/>
      <c r="VRD1190" s="140"/>
      <c r="VRE1190" s="140"/>
      <c r="VRF1190" s="140"/>
      <c r="VRG1190" s="140"/>
      <c r="VRH1190" s="140"/>
      <c r="VRI1190" s="140"/>
      <c r="VRJ1190" s="140"/>
      <c r="VRK1190" s="140"/>
      <c r="VRL1190" s="140"/>
      <c r="VRM1190" s="140"/>
      <c r="VRN1190" s="140"/>
      <c r="VRO1190" s="140"/>
      <c r="VRP1190" s="140"/>
      <c r="VRQ1190" s="140"/>
      <c r="VRR1190" s="140"/>
      <c r="VRS1190" s="140"/>
      <c r="VRT1190" s="140"/>
      <c r="VRU1190" s="140"/>
      <c r="VRV1190" s="140"/>
      <c r="VRW1190" s="140"/>
      <c r="VRX1190" s="140"/>
      <c r="VRY1190" s="140"/>
      <c r="VRZ1190" s="140"/>
      <c r="VSA1190" s="140"/>
      <c r="VSB1190" s="140"/>
      <c r="VSC1190" s="140"/>
      <c r="VSD1190" s="140"/>
      <c r="VSE1190" s="140"/>
      <c r="VSF1190" s="140"/>
      <c r="VSG1190" s="140"/>
      <c r="VSH1190" s="140"/>
      <c r="VSI1190" s="140"/>
      <c r="VSJ1190" s="140"/>
      <c r="VSK1190" s="140"/>
      <c r="VSL1190" s="140"/>
      <c r="VSM1190" s="140"/>
      <c r="VSN1190" s="140"/>
      <c r="VSO1190" s="140"/>
      <c r="VSP1190" s="140"/>
      <c r="VSQ1190" s="140"/>
      <c r="VSR1190" s="140"/>
      <c r="VSS1190" s="140"/>
      <c r="VST1190" s="140"/>
      <c r="VSU1190" s="140"/>
      <c r="VSV1190" s="140"/>
      <c r="VSW1190" s="140"/>
      <c r="VSX1190" s="140"/>
      <c r="VSY1190" s="140"/>
      <c r="VSZ1190" s="140"/>
      <c r="VTA1190" s="140"/>
      <c r="VTB1190" s="140"/>
      <c r="VTC1190" s="140"/>
      <c r="VTD1190" s="140"/>
      <c r="VTE1190" s="140"/>
      <c r="VTF1190" s="140"/>
      <c r="VTG1190" s="140"/>
      <c r="VTH1190" s="140"/>
      <c r="VTI1190" s="140"/>
      <c r="VTJ1190" s="140"/>
      <c r="VTK1190" s="140"/>
      <c r="VTL1190" s="140"/>
      <c r="VTM1190" s="140"/>
      <c r="VTN1190" s="140"/>
      <c r="VTO1190" s="140"/>
      <c r="VTP1190" s="140"/>
      <c r="VTQ1190" s="140"/>
      <c r="VTR1190" s="140"/>
      <c r="VTS1190" s="140"/>
      <c r="VTT1190" s="140"/>
      <c r="VTU1190" s="140"/>
      <c r="VTV1190" s="140"/>
      <c r="VTW1190" s="140"/>
      <c r="VTX1190" s="140"/>
      <c r="VTY1190" s="140"/>
      <c r="VTZ1190" s="140"/>
      <c r="VUA1190" s="140"/>
      <c r="VUB1190" s="140"/>
      <c r="VUC1190" s="140"/>
      <c r="VUD1190" s="140"/>
      <c r="VUE1190" s="140"/>
      <c r="VUF1190" s="140"/>
      <c r="VUG1190" s="140"/>
      <c r="VUH1190" s="140"/>
      <c r="VUI1190" s="140"/>
      <c r="VUJ1190" s="140"/>
      <c r="VUK1190" s="140"/>
      <c r="VUL1190" s="140"/>
      <c r="VUM1190" s="140"/>
      <c r="VUN1190" s="140"/>
      <c r="VUO1190" s="140"/>
      <c r="VUP1190" s="140"/>
      <c r="VUQ1190" s="140"/>
      <c r="VUR1190" s="140"/>
      <c r="VUS1190" s="140"/>
      <c r="VUT1190" s="140"/>
      <c r="VUU1190" s="140"/>
      <c r="VUV1190" s="140"/>
      <c r="VUW1190" s="140"/>
      <c r="VUX1190" s="140"/>
      <c r="VUY1190" s="140"/>
      <c r="VUZ1190" s="140"/>
      <c r="VVA1190" s="140"/>
      <c r="VVB1190" s="140"/>
      <c r="VVC1190" s="140"/>
      <c r="VVD1190" s="140"/>
      <c r="VVE1190" s="140"/>
      <c r="VVF1190" s="140"/>
      <c r="VVG1190" s="140"/>
      <c r="VVH1190" s="140"/>
      <c r="VVI1190" s="140"/>
      <c r="VVJ1190" s="140"/>
      <c r="VVK1190" s="140"/>
      <c r="VVL1190" s="140"/>
      <c r="VVM1190" s="140"/>
      <c r="VVN1190" s="140"/>
      <c r="VVO1190" s="140"/>
      <c r="VVP1190" s="140"/>
      <c r="VVQ1190" s="140"/>
      <c r="VVR1190" s="140"/>
      <c r="VVS1190" s="140"/>
      <c r="VVT1190" s="140"/>
      <c r="VVU1190" s="140"/>
      <c r="VVV1190" s="140"/>
      <c r="VVW1190" s="140"/>
      <c r="VVX1190" s="140"/>
      <c r="VVY1190" s="140"/>
      <c r="VVZ1190" s="140"/>
      <c r="VWA1190" s="140"/>
      <c r="VWB1190" s="140"/>
      <c r="VWC1190" s="140"/>
      <c r="VWD1190" s="140"/>
      <c r="VWE1190" s="140"/>
      <c r="VWF1190" s="140"/>
      <c r="VWG1190" s="140"/>
      <c r="VWH1190" s="140"/>
      <c r="VWI1190" s="140"/>
      <c r="VWJ1190" s="140"/>
      <c r="VWK1190" s="140"/>
      <c r="VWL1190" s="140"/>
      <c r="VWM1190" s="140"/>
      <c r="VWN1190" s="140"/>
      <c r="VWO1190" s="140"/>
      <c r="VWP1190" s="140"/>
      <c r="VWQ1190" s="140"/>
      <c r="VWR1190" s="140"/>
      <c r="VWS1190" s="140"/>
      <c r="VWT1190" s="140"/>
      <c r="VWU1190" s="140"/>
      <c r="VWV1190" s="140"/>
      <c r="VWW1190" s="140"/>
      <c r="VWX1190" s="140"/>
      <c r="VWY1190" s="140"/>
      <c r="VWZ1190" s="140"/>
      <c r="VXA1190" s="140"/>
      <c r="VXB1190" s="140"/>
      <c r="VXC1190" s="140"/>
      <c r="VXD1190" s="140"/>
      <c r="VXE1190" s="140"/>
      <c r="VXF1190" s="140"/>
      <c r="VXG1190" s="140"/>
      <c r="VXH1190" s="140"/>
      <c r="VXI1190" s="140"/>
      <c r="VXJ1190" s="140"/>
      <c r="VXK1190" s="140"/>
      <c r="VXL1190" s="140"/>
      <c r="VXM1190" s="140"/>
      <c r="VXN1190" s="140"/>
      <c r="VXO1190" s="140"/>
      <c r="VXP1190" s="140"/>
      <c r="VXQ1190" s="140"/>
      <c r="VXR1190" s="140"/>
      <c r="VXS1190" s="140"/>
      <c r="VXT1190" s="140"/>
      <c r="VXU1190" s="140"/>
      <c r="VXV1190" s="140"/>
      <c r="VXW1190" s="140"/>
      <c r="VXX1190" s="140"/>
      <c r="VXY1190" s="140"/>
      <c r="VXZ1190" s="140"/>
      <c r="VYA1190" s="140"/>
      <c r="VYB1190" s="140"/>
      <c r="VYC1190" s="140"/>
      <c r="VYD1190" s="140"/>
      <c r="VYE1190" s="140"/>
      <c r="VYF1190" s="140"/>
      <c r="VYG1190" s="140"/>
      <c r="VYH1190" s="140"/>
      <c r="VYI1190" s="140"/>
      <c r="VYJ1190" s="140"/>
      <c r="VYK1190" s="140"/>
      <c r="VYL1190" s="140"/>
      <c r="VYM1190" s="140"/>
      <c r="VYN1190" s="140"/>
      <c r="VYO1190" s="140"/>
      <c r="VYP1190" s="140"/>
      <c r="VYQ1190" s="140"/>
      <c r="VYR1190" s="140"/>
      <c r="VYS1190" s="140"/>
      <c r="VYT1190" s="140"/>
      <c r="VYU1190" s="140"/>
      <c r="VYV1190" s="140"/>
      <c r="VYW1190" s="140"/>
      <c r="VYX1190" s="140"/>
      <c r="VYY1190" s="140"/>
      <c r="VYZ1190" s="140"/>
      <c r="VZA1190" s="140"/>
      <c r="VZB1190" s="140"/>
      <c r="VZC1190" s="140"/>
      <c r="VZD1190" s="140"/>
      <c r="VZE1190" s="140"/>
      <c r="VZF1190" s="140"/>
      <c r="VZG1190" s="140"/>
      <c r="VZH1190" s="140"/>
      <c r="VZI1190" s="140"/>
      <c r="VZJ1190" s="140"/>
      <c r="VZK1190" s="140"/>
      <c r="VZL1190" s="140"/>
      <c r="VZM1190" s="140"/>
      <c r="VZN1190" s="140"/>
      <c r="VZO1190" s="140"/>
      <c r="VZP1190" s="140"/>
      <c r="VZQ1190" s="140"/>
      <c r="VZR1190" s="140"/>
      <c r="VZS1190" s="140"/>
      <c r="VZT1190" s="140"/>
      <c r="VZU1190" s="140"/>
      <c r="VZV1190" s="140"/>
      <c r="VZW1190" s="140"/>
      <c r="VZX1190" s="140"/>
      <c r="VZY1190" s="140"/>
      <c r="VZZ1190" s="140"/>
      <c r="WAA1190" s="140"/>
      <c r="WAB1190" s="140"/>
      <c r="WAC1190" s="140"/>
      <c r="WAD1190" s="140"/>
      <c r="WAE1190" s="140"/>
      <c r="WAF1190" s="140"/>
      <c r="WAG1190" s="140"/>
      <c r="WAH1190" s="140"/>
      <c r="WAI1190" s="140"/>
      <c r="WAJ1190" s="140"/>
      <c r="WAK1190" s="140"/>
      <c r="WAL1190" s="140"/>
      <c r="WAM1190" s="140"/>
      <c r="WAN1190" s="140"/>
      <c r="WAO1190" s="140"/>
      <c r="WAP1190" s="140"/>
      <c r="WAQ1190" s="140"/>
      <c r="WAR1190" s="140"/>
      <c r="WAS1190" s="140"/>
      <c r="WAT1190" s="140"/>
      <c r="WAU1190" s="140"/>
      <c r="WAV1190" s="140"/>
      <c r="WAW1190" s="140"/>
      <c r="WAX1190" s="140"/>
      <c r="WAY1190" s="140"/>
      <c r="WAZ1190" s="140"/>
      <c r="WBA1190" s="140"/>
      <c r="WBB1190" s="140"/>
      <c r="WBC1190" s="140"/>
      <c r="WBD1190" s="140"/>
      <c r="WBE1190" s="140"/>
      <c r="WBF1190" s="140"/>
      <c r="WBG1190" s="140"/>
      <c r="WBH1190" s="140"/>
      <c r="WBI1190" s="140"/>
      <c r="WBJ1190" s="140"/>
      <c r="WBK1190" s="140"/>
      <c r="WBL1190" s="140"/>
      <c r="WBM1190" s="140"/>
      <c r="WBN1190" s="140"/>
      <c r="WBO1190" s="140"/>
      <c r="WBP1190" s="140"/>
      <c r="WBQ1190" s="140"/>
      <c r="WBR1190" s="140"/>
      <c r="WBS1190" s="140"/>
      <c r="WBT1190" s="140"/>
      <c r="WBU1190" s="140"/>
      <c r="WBV1190" s="140"/>
      <c r="WBW1190" s="140"/>
      <c r="WBX1190" s="140"/>
      <c r="WBY1190" s="140"/>
      <c r="WBZ1190" s="140"/>
      <c r="WCA1190" s="140"/>
      <c r="WCB1190" s="140"/>
      <c r="WCC1190" s="140"/>
      <c r="WCD1190" s="140"/>
      <c r="WCE1190" s="140"/>
      <c r="WCF1190" s="140"/>
      <c r="WCG1190" s="140"/>
      <c r="WCH1190" s="140"/>
      <c r="WCI1190" s="140"/>
      <c r="WCJ1190" s="140"/>
      <c r="WCK1190" s="140"/>
      <c r="WCL1190" s="140"/>
      <c r="WCM1190" s="140"/>
      <c r="WCN1190" s="140"/>
      <c r="WCO1190" s="140"/>
      <c r="WCP1190" s="140"/>
      <c r="WCQ1190" s="140"/>
      <c r="WCR1190" s="140"/>
      <c r="WCS1190" s="140"/>
      <c r="WCT1190" s="140"/>
      <c r="WCU1190" s="140"/>
      <c r="WCV1190" s="140"/>
      <c r="WCW1190" s="140"/>
      <c r="WCX1190" s="140"/>
      <c r="WCY1190" s="140"/>
      <c r="WCZ1190" s="140"/>
      <c r="WDA1190" s="140"/>
      <c r="WDB1190" s="140"/>
      <c r="WDC1190" s="140"/>
      <c r="WDD1190" s="140"/>
      <c r="WDE1190" s="140"/>
      <c r="WDF1190" s="140"/>
      <c r="WDG1190" s="140"/>
      <c r="WDH1190" s="140"/>
      <c r="WDI1190" s="140"/>
      <c r="WDJ1190" s="140"/>
      <c r="WDK1190" s="140"/>
      <c r="WDL1190" s="140"/>
      <c r="WDM1190" s="140"/>
      <c r="WDN1190" s="140"/>
      <c r="WDO1190" s="140"/>
      <c r="WDP1190" s="140"/>
      <c r="WDQ1190" s="140"/>
      <c r="WDR1190" s="140"/>
      <c r="WDS1190" s="140"/>
      <c r="WDT1190" s="140"/>
      <c r="WDU1190" s="140"/>
      <c r="WDV1190" s="140"/>
      <c r="WDW1190" s="140"/>
      <c r="WDX1190" s="140"/>
      <c r="WDY1190" s="140"/>
      <c r="WDZ1190" s="140"/>
      <c r="WEA1190" s="140"/>
      <c r="WEB1190" s="140"/>
      <c r="WEC1190" s="140"/>
      <c r="WED1190" s="140"/>
      <c r="WEE1190" s="140"/>
      <c r="WEF1190" s="140"/>
      <c r="WEG1190" s="140"/>
      <c r="WEH1190" s="140"/>
      <c r="WEI1190" s="140"/>
      <c r="WEJ1190" s="140"/>
      <c r="WEK1190" s="140"/>
      <c r="WEL1190" s="140"/>
      <c r="WEM1190" s="140"/>
      <c r="WEN1190" s="140"/>
      <c r="WEO1190" s="140"/>
      <c r="WEP1190" s="140"/>
      <c r="WEQ1190" s="140"/>
      <c r="WER1190" s="140"/>
      <c r="WES1190" s="140"/>
      <c r="WET1190" s="140"/>
      <c r="WEU1190" s="140"/>
      <c r="WEV1190" s="140"/>
      <c r="WEW1190" s="140"/>
      <c r="WEX1190" s="140"/>
      <c r="WEY1190" s="140"/>
      <c r="WEZ1190" s="140"/>
      <c r="WFA1190" s="140"/>
      <c r="WFB1190" s="140"/>
      <c r="WFC1190" s="140"/>
      <c r="WFD1190" s="140"/>
      <c r="WFE1190" s="140"/>
      <c r="WFF1190" s="140"/>
      <c r="WFG1190" s="140"/>
      <c r="WFH1190" s="140"/>
      <c r="WFI1190" s="140"/>
      <c r="WFJ1190" s="140"/>
      <c r="WFK1190" s="140"/>
      <c r="WFL1190" s="140"/>
      <c r="WFM1190" s="140"/>
      <c r="WFN1190" s="140"/>
      <c r="WFO1190" s="140"/>
      <c r="WFP1190" s="140"/>
      <c r="WFQ1190" s="140"/>
      <c r="WFR1190" s="140"/>
      <c r="WFS1190" s="140"/>
      <c r="WFT1190" s="140"/>
      <c r="WFU1190" s="140"/>
      <c r="WFV1190" s="140"/>
      <c r="WFW1190" s="140"/>
      <c r="WFX1190" s="140"/>
      <c r="WFY1190" s="140"/>
      <c r="WFZ1190" s="140"/>
      <c r="WGA1190" s="140"/>
      <c r="WGB1190" s="140"/>
      <c r="WGC1190" s="140"/>
      <c r="WGD1190" s="140"/>
      <c r="WGE1190" s="140"/>
      <c r="WGF1190" s="140"/>
      <c r="WGG1190" s="140"/>
      <c r="WGH1190" s="140"/>
      <c r="WGI1190" s="140"/>
      <c r="WGJ1190" s="140"/>
      <c r="WGK1190" s="140"/>
      <c r="WGL1190" s="140"/>
      <c r="WGM1190" s="140"/>
      <c r="WGN1190" s="140"/>
      <c r="WGO1190" s="140"/>
      <c r="WGP1190" s="140"/>
      <c r="WGQ1190" s="140"/>
      <c r="WGR1190" s="140"/>
      <c r="WGS1190" s="140"/>
      <c r="WGT1190" s="140"/>
      <c r="WGU1190" s="140"/>
      <c r="WGV1190" s="140"/>
      <c r="WGW1190" s="140"/>
      <c r="WGX1190" s="140"/>
      <c r="WGY1190" s="140"/>
      <c r="WGZ1190" s="140"/>
      <c r="WHA1190" s="140"/>
      <c r="WHB1190" s="140"/>
      <c r="WHC1190" s="140"/>
      <c r="WHD1190" s="140"/>
      <c r="WHE1190" s="140"/>
      <c r="WHF1190" s="140"/>
      <c r="WHG1190" s="140"/>
      <c r="WHH1190" s="140"/>
      <c r="WHI1190" s="140"/>
      <c r="WHJ1190" s="140"/>
      <c r="WHK1190" s="140"/>
      <c r="WHL1190" s="140"/>
      <c r="WHM1190" s="140"/>
      <c r="WHN1190" s="140"/>
      <c r="WHO1190" s="140"/>
      <c r="WHP1190" s="140"/>
      <c r="WHQ1190" s="140"/>
      <c r="WHR1190" s="140"/>
      <c r="WHS1190" s="140"/>
      <c r="WHT1190" s="140"/>
      <c r="WHU1190" s="140"/>
      <c r="WHV1190" s="140"/>
      <c r="WHW1190" s="140"/>
      <c r="WHX1190" s="140"/>
      <c r="WHY1190" s="140"/>
      <c r="WHZ1190" s="140"/>
      <c r="WIA1190" s="140"/>
      <c r="WIB1190" s="140"/>
      <c r="WIC1190" s="140"/>
      <c r="WID1190" s="140"/>
      <c r="WIE1190" s="140"/>
      <c r="WIF1190" s="140"/>
      <c r="WIG1190" s="140"/>
      <c r="WIH1190" s="140"/>
      <c r="WII1190" s="140"/>
      <c r="WIJ1190" s="140"/>
      <c r="WIK1190" s="140"/>
      <c r="WIL1190" s="140"/>
      <c r="WIM1190" s="140"/>
      <c r="WIN1190" s="140"/>
      <c r="WIO1190" s="140"/>
      <c r="WIP1190" s="140"/>
      <c r="WIQ1190" s="140"/>
      <c r="WIR1190" s="140"/>
      <c r="WIS1190" s="140"/>
      <c r="WIT1190" s="140"/>
      <c r="WIU1190" s="140"/>
      <c r="WIV1190" s="140"/>
      <c r="WIW1190" s="140"/>
      <c r="WIX1190" s="140"/>
      <c r="WIY1190" s="140"/>
      <c r="WIZ1190" s="140"/>
      <c r="WJA1190" s="140"/>
      <c r="WJB1190" s="140"/>
      <c r="WJC1190" s="140"/>
      <c r="WJD1190" s="140"/>
      <c r="WJE1190" s="140"/>
      <c r="WJF1190" s="140"/>
      <c r="WJG1190" s="140"/>
      <c r="WJH1190" s="140"/>
      <c r="WJI1190" s="140"/>
      <c r="WJJ1190" s="140"/>
      <c r="WJK1190" s="140"/>
      <c r="WJL1190" s="140"/>
      <c r="WJM1190" s="140"/>
      <c r="WJN1190" s="140"/>
      <c r="WJO1190" s="140"/>
      <c r="WJP1190" s="140"/>
      <c r="WJQ1190" s="140"/>
      <c r="WJR1190" s="140"/>
      <c r="WJS1190" s="140"/>
      <c r="WJT1190" s="140"/>
      <c r="WJU1190" s="140"/>
      <c r="WJV1190" s="140"/>
      <c r="WJW1190" s="140"/>
      <c r="WJX1190" s="140"/>
      <c r="WJY1190" s="140"/>
      <c r="WJZ1190" s="140"/>
      <c r="WKA1190" s="140"/>
      <c r="WKB1190" s="140"/>
      <c r="WKC1190" s="140"/>
      <c r="WKD1190" s="140"/>
      <c r="WKE1190" s="140"/>
      <c r="WKF1190" s="140"/>
      <c r="WKG1190" s="140"/>
      <c r="WKH1190" s="140"/>
      <c r="WKI1190" s="140"/>
      <c r="WKJ1190" s="140"/>
      <c r="WKK1190" s="140"/>
      <c r="WKL1190" s="140"/>
      <c r="WKM1190" s="140"/>
      <c r="WKN1190" s="140"/>
      <c r="WKO1190" s="140"/>
      <c r="WKP1190" s="140"/>
      <c r="WKQ1190" s="140"/>
      <c r="WKR1190" s="140"/>
      <c r="WKS1190" s="140"/>
      <c r="WKT1190" s="140"/>
      <c r="WKU1190" s="140"/>
      <c r="WKV1190" s="140"/>
      <c r="WKW1190" s="140"/>
      <c r="WKX1190" s="140"/>
      <c r="WKY1190" s="140"/>
      <c r="WKZ1190" s="140"/>
      <c r="WLA1190" s="140"/>
      <c r="WLB1190" s="140"/>
      <c r="WLC1190" s="140"/>
      <c r="WLD1190" s="140"/>
      <c r="WLE1190" s="140"/>
      <c r="WLF1190" s="140"/>
      <c r="WLG1190" s="140"/>
      <c r="WLH1190" s="140"/>
      <c r="WLI1190" s="140"/>
      <c r="WLJ1190" s="140"/>
      <c r="WLK1190" s="140"/>
      <c r="WLL1190" s="140"/>
      <c r="WLM1190" s="140"/>
      <c r="WLN1190" s="140"/>
      <c r="WLO1190" s="140"/>
      <c r="WLP1190" s="140"/>
      <c r="WLQ1190" s="140"/>
      <c r="WLR1190" s="140"/>
      <c r="WLS1190" s="140"/>
      <c r="WLT1190" s="140"/>
      <c r="WLU1190" s="140"/>
      <c r="WLV1190" s="140"/>
      <c r="WLW1190" s="140"/>
      <c r="WLX1190" s="140"/>
      <c r="WLY1190" s="140"/>
      <c r="WLZ1190" s="140"/>
      <c r="WMA1190" s="140"/>
      <c r="WMB1190" s="140"/>
      <c r="WMC1190" s="140"/>
      <c r="WMD1190" s="140"/>
      <c r="WME1190" s="140"/>
      <c r="WMF1190" s="140"/>
      <c r="WMG1190" s="140"/>
      <c r="WMH1190" s="140"/>
      <c r="WMI1190" s="140"/>
      <c r="WMJ1190" s="140"/>
      <c r="WMK1190" s="140"/>
      <c r="WML1190" s="140"/>
      <c r="WMM1190" s="140"/>
      <c r="WMN1190" s="140"/>
      <c r="WMO1190" s="140"/>
      <c r="WMP1190" s="140"/>
      <c r="WMQ1190" s="140"/>
      <c r="WMR1190" s="140"/>
      <c r="WMS1190" s="140"/>
      <c r="WMT1190" s="140"/>
      <c r="WMU1190" s="140"/>
      <c r="WMV1190" s="140"/>
      <c r="WMW1190" s="140"/>
      <c r="WMX1190" s="140"/>
      <c r="WMY1190" s="140"/>
      <c r="WMZ1190" s="140"/>
      <c r="WNA1190" s="140"/>
      <c r="WNB1190" s="140"/>
      <c r="WNC1190" s="140"/>
      <c r="WND1190" s="140"/>
      <c r="WNE1190" s="140"/>
      <c r="WNF1190" s="140"/>
      <c r="WNG1190" s="140"/>
      <c r="WNH1190" s="140"/>
      <c r="WNI1190" s="140"/>
      <c r="WNJ1190" s="140"/>
      <c r="WNK1190" s="140"/>
      <c r="WNL1190" s="140"/>
      <c r="WNM1190" s="140"/>
      <c r="WNN1190" s="140"/>
      <c r="WNO1190" s="140"/>
      <c r="WNP1190" s="140"/>
      <c r="WNQ1190" s="140"/>
      <c r="WNR1190" s="140"/>
      <c r="WNS1190" s="140"/>
      <c r="WNT1190" s="140"/>
      <c r="WNU1190" s="140"/>
      <c r="WNV1190" s="140"/>
      <c r="WNW1190" s="140"/>
      <c r="WNX1190" s="140"/>
      <c r="WNY1190" s="140"/>
      <c r="WNZ1190" s="140"/>
      <c r="WOA1190" s="140"/>
      <c r="WOB1190" s="140"/>
      <c r="WOC1190" s="140"/>
      <c r="WOD1190" s="140"/>
      <c r="WOE1190" s="140"/>
      <c r="WOF1190" s="140"/>
      <c r="WOG1190" s="140"/>
      <c r="WOH1190" s="140"/>
      <c r="WOI1190" s="140"/>
      <c r="WOJ1190" s="140"/>
      <c r="WOK1190" s="140"/>
      <c r="WOL1190" s="140"/>
      <c r="WOM1190" s="140"/>
      <c r="WON1190" s="140"/>
      <c r="WOO1190" s="140"/>
      <c r="WOP1190" s="140"/>
      <c r="WOQ1190" s="140"/>
      <c r="WOR1190" s="140"/>
      <c r="WOS1190" s="140"/>
      <c r="WOT1190" s="140"/>
      <c r="WOU1190" s="140"/>
      <c r="WOV1190" s="140"/>
      <c r="WOW1190" s="140"/>
      <c r="WOX1190" s="140"/>
      <c r="WOY1190" s="140"/>
      <c r="WOZ1190" s="140"/>
      <c r="WPA1190" s="140"/>
      <c r="WPB1190" s="140"/>
      <c r="WPC1190" s="140"/>
      <c r="WPD1190" s="140"/>
      <c r="WPE1190" s="140"/>
      <c r="WPF1190" s="140"/>
      <c r="WPG1190" s="140"/>
      <c r="WPH1190" s="140"/>
      <c r="WPI1190" s="140"/>
      <c r="WPJ1190" s="140"/>
      <c r="WPK1190" s="140"/>
      <c r="WPL1190" s="140"/>
      <c r="WPM1190" s="140"/>
      <c r="WPN1190" s="140"/>
      <c r="WPO1190" s="140"/>
      <c r="WPP1190" s="140"/>
      <c r="WPQ1190" s="140"/>
      <c r="WPR1190" s="140"/>
      <c r="WPS1190" s="140"/>
      <c r="WPT1190" s="140"/>
      <c r="WPU1190" s="140"/>
      <c r="WPV1190" s="140"/>
      <c r="WPW1190" s="140"/>
      <c r="WPX1190" s="140"/>
      <c r="WPY1190" s="140"/>
      <c r="WPZ1190" s="140"/>
      <c r="WQA1190" s="140"/>
      <c r="WQB1190" s="140"/>
      <c r="WQC1190" s="140"/>
      <c r="WQD1190" s="140"/>
      <c r="WQE1190" s="140"/>
      <c r="WQF1190" s="140"/>
      <c r="WQG1190" s="140"/>
      <c r="WQH1190" s="140"/>
      <c r="WQI1190" s="140"/>
      <c r="WQJ1190" s="140"/>
      <c r="WQK1190" s="140"/>
      <c r="WQL1190" s="140"/>
      <c r="WQM1190" s="140"/>
      <c r="WQN1190" s="140"/>
      <c r="WQO1190" s="140"/>
      <c r="WQP1190" s="140"/>
      <c r="WQQ1190" s="140"/>
      <c r="WQR1190" s="140"/>
      <c r="WQS1190" s="140"/>
      <c r="WQT1190" s="140"/>
      <c r="WQU1190" s="140"/>
      <c r="WQV1190" s="140"/>
      <c r="WQW1190" s="140"/>
      <c r="WQX1190" s="140"/>
      <c r="WQY1190" s="140"/>
      <c r="WQZ1190" s="140"/>
      <c r="WRA1190" s="140"/>
      <c r="WRB1190" s="140"/>
      <c r="WRC1190" s="140"/>
      <c r="WRD1190" s="140"/>
      <c r="WRE1190" s="140"/>
      <c r="WRF1190" s="140"/>
      <c r="WRG1190" s="140"/>
      <c r="WRH1190" s="140"/>
      <c r="WRI1190" s="140"/>
      <c r="WRJ1190" s="140"/>
      <c r="WRK1190" s="140"/>
      <c r="WRL1190" s="140"/>
      <c r="WRM1190" s="140"/>
      <c r="WRN1190" s="140"/>
      <c r="WRO1190" s="140"/>
      <c r="WRP1190" s="140"/>
      <c r="WRQ1190" s="140"/>
      <c r="WRR1190" s="140"/>
      <c r="WRS1190" s="140"/>
      <c r="WRT1190" s="140"/>
      <c r="WRU1190" s="140"/>
      <c r="WRV1190" s="140"/>
      <c r="WRW1190" s="140"/>
      <c r="WRX1190" s="140"/>
      <c r="WRY1190" s="140"/>
      <c r="WRZ1190" s="140"/>
      <c r="WSA1190" s="140"/>
      <c r="WSB1190" s="140"/>
      <c r="WSC1190" s="140"/>
      <c r="WSD1190" s="140"/>
      <c r="WSE1190" s="140"/>
      <c r="WSF1190" s="140"/>
      <c r="WSG1190" s="140"/>
      <c r="WSH1190" s="140"/>
      <c r="WSI1190" s="140"/>
      <c r="WSJ1190" s="140"/>
      <c r="WSK1190" s="140"/>
      <c r="WSL1190" s="140"/>
      <c r="WSM1190" s="140"/>
      <c r="WSN1190" s="140"/>
      <c r="WSO1190" s="140"/>
      <c r="WSP1190" s="140"/>
      <c r="WSQ1190" s="140"/>
      <c r="WSR1190" s="140"/>
      <c r="WSS1190" s="140"/>
      <c r="WST1190" s="140"/>
      <c r="WSU1190" s="140"/>
      <c r="WSV1190" s="140"/>
      <c r="WSW1190" s="140"/>
      <c r="WSX1190" s="140"/>
      <c r="WSY1190" s="140"/>
      <c r="WSZ1190" s="140"/>
      <c r="WTA1190" s="140"/>
      <c r="WTB1190" s="140"/>
      <c r="WTC1190" s="140"/>
      <c r="WTD1190" s="140"/>
      <c r="WTE1190" s="140"/>
      <c r="WTF1190" s="140"/>
      <c r="WTG1190" s="140"/>
      <c r="WTH1190" s="140"/>
      <c r="WTI1190" s="140"/>
      <c r="WTJ1190" s="140"/>
      <c r="WTK1190" s="140"/>
      <c r="WTL1190" s="140"/>
      <c r="WTM1190" s="140"/>
      <c r="WTN1190" s="140"/>
      <c r="WTO1190" s="140"/>
      <c r="WTP1190" s="140"/>
      <c r="WTQ1190" s="140"/>
      <c r="WTR1190" s="140"/>
      <c r="WTS1190" s="140"/>
      <c r="WTT1190" s="140"/>
      <c r="WTU1190" s="140"/>
      <c r="WTV1190" s="140"/>
      <c r="WTW1190" s="140"/>
      <c r="WTX1190" s="140"/>
      <c r="WTY1190" s="140"/>
      <c r="WTZ1190" s="140"/>
      <c r="WUA1190" s="140"/>
      <c r="WUB1190" s="140"/>
      <c r="WUC1190" s="140"/>
      <c r="WUD1190" s="140"/>
      <c r="WUE1190" s="140"/>
      <c r="WUF1190" s="140"/>
      <c r="WUG1190" s="140"/>
      <c r="WUH1190" s="140"/>
      <c r="WUI1190" s="140"/>
      <c r="WUJ1190" s="140"/>
      <c r="WUK1190" s="140"/>
      <c r="WUL1190" s="140"/>
      <c r="WUM1190" s="140"/>
      <c r="WUN1190" s="140"/>
      <c r="WUO1190" s="140"/>
      <c r="WUP1190" s="140"/>
      <c r="WUQ1190" s="140"/>
      <c r="WUR1190" s="140"/>
      <c r="WUS1190" s="140"/>
      <c r="WUT1190" s="140"/>
      <c r="WUU1190" s="140"/>
      <c r="WUV1190" s="140"/>
      <c r="WUW1190" s="140"/>
      <c r="WUX1190" s="140"/>
      <c r="WUY1190" s="140"/>
      <c r="WUZ1190" s="140"/>
      <c r="WVA1190" s="140"/>
      <c r="WVB1190" s="140"/>
      <c r="WVC1190" s="140"/>
      <c r="WVD1190" s="140"/>
      <c r="WVE1190" s="140"/>
      <c r="WVF1190" s="140"/>
      <c r="WVG1190" s="140"/>
      <c r="WVH1190" s="140"/>
      <c r="WVI1190" s="140"/>
      <c r="WVJ1190" s="140"/>
      <c r="WVK1190" s="140"/>
      <c r="WVL1190" s="140"/>
      <c r="WVM1190" s="140"/>
      <c r="WVN1190" s="140"/>
      <c r="WVO1190" s="140"/>
      <c r="WVP1190" s="140"/>
      <c r="WVQ1190" s="140"/>
      <c r="WVR1190" s="140"/>
      <c r="WVS1190" s="140"/>
      <c r="WVT1190" s="140"/>
      <c r="WVU1190" s="140"/>
      <c r="WVV1190" s="140"/>
      <c r="WVW1190" s="140"/>
      <c r="WVX1190" s="140"/>
      <c r="WVY1190" s="140"/>
      <c r="WVZ1190" s="140"/>
      <c r="WWA1190" s="140"/>
      <c r="WWB1190" s="140"/>
      <c r="WWC1190" s="140"/>
      <c r="WWD1190" s="140"/>
      <c r="WWE1190" s="140"/>
      <c r="WWF1190" s="140"/>
      <c r="WWG1190" s="140"/>
      <c r="WWH1190" s="140"/>
      <c r="WWI1190" s="140"/>
      <c r="WWJ1190" s="140"/>
      <c r="WWK1190" s="140"/>
      <c r="WWL1190" s="140"/>
      <c r="WWM1190" s="140"/>
      <c r="WWN1190" s="140"/>
      <c r="WWO1190" s="140"/>
      <c r="WWP1190" s="140"/>
      <c r="WWQ1190" s="140"/>
      <c r="WWR1190" s="140"/>
      <c r="WWS1190" s="140"/>
      <c r="WWT1190" s="140"/>
      <c r="WWU1190" s="140"/>
      <c r="WWV1190" s="140"/>
      <c r="WWW1190" s="140"/>
      <c r="WWX1190" s="140"/>
      <c r="WWY1190" s="140"/>
      <c r="WWZ1190" s="140"/>
      <c r="WXA1190" s="140"/>
      <c r="WXB1190" s="140"/>
      <c r="WXC1190" s="140"/>
      <c r="WXD1190" s="140"/>
      <c r="WXE1190" s="140"/>
      <c r="WXF1190" s="140"/>
      <c r="WXG1190" s="140"/>
      <c r="WXH1190" s="140"/>
      <c r="WXI1190" s="140"/>
      <c r="WXJ1190" s="140"/>
      <c r="WXK1190" s="140"/>
      <c r="WXL1190" s="140"/>
      <c r="WXM1190" s="140"/>
      <c r="WXN1190" s="140"/>
      <c r="WXO1190" s="140"/>
      <c r="WXP1190" s="140"/>
      <c r="WXQ1190" s="140"/>
      <c r="WXR1190" s="140"/>
      <c r="WXS1190" s="140"/>
      <c r="WXT1190" s="140"/>
      <c r="WXU1190" s="140"/>
      <c r="WXV1190" s="140"/>
      <c r="WXW1190" s="140"/>
      <c r="WXX1190" s="140"/>
      <c r="WXY1190" s="140"/>
      <c r="WXZ1190" s="140"/>
      <c r="WYA1190" s="140"/>
      <c r="WYB1190" s="140"/>
      <c r="WYC1190" s="140"/>
      <c r="WYD1190" s="140"/>
      <c r="WYE1190" s="140"/>
      <c r="WYF1190" s="140"/>
      <c r="WYG1190" s="140"/>
      <c r="WYH1190" s="140"/>
      <c r="WYI1190" s="140"/>
      <c r="WYJ1190" s="140"/>
      <c r="WYK1190" s="140"/>
      <c r="WYL1190" s="140"/>
      <c r="WYM1190" s="140"/>
      <c r="WYN1190" s="140"/>
      <c r="WYO1190" s="140"/>
      <c r="WYP1190" s="140"/>
      <c r="WYQ1190" s="140"/>
      <c r="WYR1190" s="140"/>
      <c r="WYS1190" s="140"/>
      <c r="WYT1190" s="140"/>
      <c r="WYU1190" s="140"/>
      <c r="WYV1190" s="140"/>
      <c r="WYW1190" s="140"/>
      <c r="WYX1190" s="140"/>
      <c r="WYY1190" s="140"/>
      <c r="WYZ1190" s="140"/>
      <c r="WZA1190" s="140"/>
      <c r="WZB1190" s="140"/>
      <c r="WZC1190" s="140"/>
      <c r="WZD1190" s="140"/>
      <c r="WZE1190" s="140"/>
      <c r="WZF1190" s="140"/>
      <c r="WZG1190" s="140"/>
      <c r="WZH1190" s="140"/>
      <c r="WZI1190" s="140"/>
      <c r="WZJ1190" s="140"/>
      <c r="WZK1190" s="140"/>
      <c r="WZL1190" s="140"/>
      <c r="WZM1190" s="140"/>
      <c r="WZN1190" s="140"/>
      <c r="WZO1190" s="140"/>
      <c r="WZP1190" s="140"/>
      <c r="WZQ1190" s="140"/>
      <c r="WZR1190" s="140"/>
      <c r="WZS1190" s="140"/>
      <c r="WZT1190" s="140"/>
      <c r="WZU1190" s="140"/>
      <c r="WZV1190" s="140"/>
      <c r="WZW1190" s="140"/>
      <c r="WZX1190" s="140"/>
      <c r="WZY1190" s="140"/>
      <c r="WZZ1190" s="140"/>
      <c r="XAA1190" s="140"/>
      <c r="XAB1190" s="140"/>
      <c r="XAC1190" s="140"/>
      <c r="XAD1190" s="140"/>
      <c r="XAE1190" s="140"/>
      <c r="XAF1190" s="140"/>
      <c r="XAG1190" s="140"/>
      <c r="XAH1190" s="140"/>
      <c r="XAI1190" s="140"/>
      <c r="XAJ1190" s="140"/>
      <c r="XAK1190" s="140"/>
      <c r="XAL1190" s="140"/>
      <c r="XAM1190" s="140"/>
      <c r="XAN1190" s="140"/>
      <c r="XAO1190" s="140"/>
      <c r="XAP1190" s="140"/>
      <c r="XAQ1190" s="140"/>
      <c r="XAR1190" s="140"/>
      <c r="XAS1190" s="140"/>
      <c r="XAT1190" s="140"/>
      <c r="XAU1190" s="140"/>
      <c r="XAV1190" s="140"/>
      <c r="XAW1190" s="140"/>
      <c r="XAX1190" s="140"/>
      <c r="XAY1190" s="140"/>
      <c r="XAZ1190" s="140"/>
      <c r="XBA1190" s="140"/>
      <c r="XBB1190" s="140"/>
      <c r="XBC1190" s="140"/>
      <c r="XBD1190" s="140"/>
      <c r="XBE1190" s="140"/>
      <c r="XBF1190" s="140"/>
      <c r="XBG1190" s="140"/>
      <c r="XBH1190" s="140"/>
      <c r="XBI1190" s="140"/>
      <c r="XBJ1190" s="140"/>
      <c r="XBK1190" s="140"/>
      <c r="XBL1190" s="140"/>
      <c r="XBM1190" s="140"/>
      <c r="XBN1190" s="140"/>
      <c r="XBO1190" s="140"/>
      <c r="XBP1190" s="140"/>
      <c r="XBQ1190" s="140"/>
      <c r="XBR1190" s="140"/>
      <c r="XBS1190" s="140"/>
      <c r="XBT1190" s="140"/>
      <c r="XBU1190" s="140"/>
      <c r="XBV1190" s="140"/>
      <c r="XBW1190" s="140"/>
      <c r="XBX1190" s="140"/>
      <c r="XBY1190" s="140"/>
      <c r="XBZ1190" s="140"/>
      <c r="XCA1190" s="140"/>
      <c r="XCB1190" s="140"/>
      <c r="XCC1190" s="140"/>
      <c r="XCD1190" s="140"/>
      <c r="XCE1190" s="140"/>
      <c r="XCF1190" s="140"/>
      <c r="XCG1190" s="140"/>
      <c r="XCH1190" s="140"/>
      <c r="XCI1190" s="140"/>
      <c r="XCJ1190" s="140"/>
      <c r="XCK1190" s="140"/>
      <c r="XCL1190" s="140"/>
      <c r="XCM1190" s="140"/>
      <c r="XCN1190" s="140"/>
      <c r="XCO1190" s="140"/>
      <c r="XCP1190" s="140"/>
      <c r="XCQ1190" s="140"/>
      <c r="XCR1190" s="140"/>
      <c r="XCS1190" s="140"/>
      <c r="XCT1190" s="140"/>
      <c r="XCU1190" s="140"/>
      <c r="XCV1190" s="140"/>
      <c r="XCW1190" s="140"/>
      <c r="XCX1190" s="140"/>
      <c r="XCY1190" s="140"/>
      <c r="XCZ1190" s="140"/>
      <c r="XDA1190" s="140"/>
      <c r="XDB1190" s="140"/>
      <c r="XDC1190" s="140"/>
      <c r="XDD1190" s="140"/>
      <c r="XDE1190" s="140"/>
      <c r="XDF1190" s="140"/>
      <c r="XDG1190" s="140"/>
      <c r="XDH1190" s="140"/>
      <c r="XDI1190" s="140"/>
      <c r="XDJ1190" s="140"/>
      <c r="XDK1190" s="140"/>
      <c r="XDL1190" s="140"/>
      <c r="XDM1190" s="140"/>
      <c r="XDN1190" s="140"/>
      <c r="XDO1190" s="140"/>
      <c r="XDP1190" s="140"/>
      <c r="XDQ1190" s="140"/>
      <c r="XDR1190" s="140"/>
      <c r="XDS1190" s="140"/>
      <c r="XDT1190" s="140"/>
      <c r="XDU1190" s="140"/>
      <c r="XDV1190" s="140"/>
      <c r="XDW1190" s="140"/>
      <c r="XDX1190" s="140"/>
      <c r="XDY1190" s="140"/>
      <c r="XDZ1190" s="140"/>
      <c r="XEA1190" s="140"/>
      <c r="XEB1190" s="140"/>
      <c r="XEC1190" s="140"/>
      <c r="XED1190" s="140"/>
      <c r="XEE1190" s="140"/>
      <c r="XEF1190" s="140"/>
      <c r="XEG1190" s="140"/>
      <c r="XEH1190" s="140"/>
      <c r="XEI1190" s="140"/>
      <c r="XEJ1190" s="140"/>
      <c r="XEK1190" s="140"/>
      <c r="XEL1190" s="140"/>
      <c r="XEM1190" s="140"/>
      <c r="XEN1190" s="140"/>
      <c r="XEO1190" s="140"/>
      <c r="XEP1190" s="140"/>
      <c r="XEQ1190" s="140"/>
      <c r="XER1190" s="140"/>
      <c r="XES1190" s="140"/>
      <c r="XET1190" s="140"/>
      <c r="XEU1190" s="140"/>
      <c r="XEV1190" s="140"/>
      <c r="XEW1190" s="140"/>
      <c r="XEX1190" s="140"/>
      <c r="XEY1190" s="140"/>
      <c r="XEZ1190" s="140"/>
      <c r="XFA1190" s="140"/>
      <c r="XFB1190" s="140"/>
      <c r="XFC1190" s="140"/>
    </row>
    <row r="1191" spans="1:16383" x14ac:dyDescent="0.25">
      <c r="A1191" s="275" t="s">
        <v>2450</v>
      </c>
      <c r="B1191" s="129" t="s">
        <v>3629</v>
      </c>
      <c r="C1191" s="192" t="s">
        <v>6753</v>
      </c>
      <c r="D1191" s="129" t="s">
        <v>526</v>
      </c>
      <c r="E1191" s="129" t="s">
        <v>6753</v>
      </c>
      <c r="F1191" s="188" t="s">
        <v>6754</v>
      </c>
      <c r="G1191" s="95" t="s">
        <v>3634</v>
      </c>
      <c r="H1191" s="57" t="s">
        <v>4073</v>
      </c>
      <c r="I1191" s="129"/>
      <c r="J1191" s="130" t="s">
        <v>4077</v>
      </c>
      <c r="K1191" s="130" t="s">
        <v>4077</v>
      </c>
      <c r="L1191" s="130" t="s">
        <v>4077</v>
      </c>
      <c r="M1191" s="130" t="s">
        <v>4071</v>
      </c>
      <c r="N1191" s="131" t="s">
        <v>4008</v>
      </c>
      <c r="O1191" s="131" t="s">
        <v>3670</v>
      </c>
      <c r="P1191" s="129" t="s">
        <v>1429</v>
      </c>
      <c r="Q1191" s="134" t="s">
        <v>3634</v>
      </c>
      <c r="R1191" s="134" t="s">
        <v>3634</v>
      </c>
      <c r="S1191" s="134" t="s">
        <v>3634</v>
      </c>
      <c r="T1191" s="134" t="s">
        <v>3634</v>
      </c>
      <c r="U1191" s="134" t="s">
        <v>3634</v>
      </c>
      <c r="V1191" s="134" t="s">
        <v>3634</v>
      </c>
      <c r="W1191" s="134" t="s">
        <v>3634</v>
      </c>
      <c r="X1191" s="134" t="s">
        <v>3634</v>
      </c>
      <c r="Y1191" s="134" t="s">
        <v>3634</v>
      </c>
      <c r="Z1191" s="135" t="s">
        <v>3630</v>
      </c>
      <c r="AA1191" s="129" t="s">
        <v>4074</v>
      </c>
      <c r="AB1191" s="134" t="s">
        <v>3634</v>
      </c>
      <c r="AC1191" s="134" t="s">
        <v>3634</v>
      </c>
      <c r="AD1191" s="134" t="s">
        <v>3634</v>
      </c>
      <c r="AE1191" s="134" t="s">
        <v>3634</v>
      </c>
      <c r="AF1191" s="134" t="s">
        <v>3634</v>
      </c>
      <c r="AG1191" s="134" t="s">
        <v>3634</v>
      </c>
      <c r="AH1191" s="134" t="s">
        <v>3634</v>
      </c>
      <c r="AI1191" s="134" t="s">
        <v>3634</v>
      </c>
      <c r="AJ1191" s="134" t="s">
        <v>3634</v>
      </c>
      <c r="AK1191" s="134" t="s">
        <v>3634</v>
      </c>
      <c r="AL1191" s="134" t="s">
        <v>3634</v>
      </c>
      <c r="AM1191" s="134" t="s">
        <v>3634</v>
      </c>
      <c r="AN1191" s="134" t="s">
        <v>3634</v>
      </c>
      <c r="AO1191" s="134" t="s">
        <v>3634</v>
      </c>
      <c r="AP1191" s="134" t="s">
        <v>3634</v>
      </c>
      <c r="AQ1191" s="137" t="s">
        <v>1445</v>
      </c>
      <c r="AR1191" s="131" t="s">
        <v>4074</v>
      </c>
      <c r="AS1191" s="131" t="s">
        <v>5116</v>
      </c>
      <c r="AT1191" s="131" t="s">
        <v>3664</v>
      </c>
      <c r="AU1191" s="131" t="s">
        <v>3664</v>
      </c>
      <c r="AV1191" s="138">
        <v>0</v>
      </c>
      <c r="AW1191" s="138">
        <v>0</v>
      </c>
      <c r="AX1191" s="138">
        <v>0</v>
      </c>
      <c r="AY1191" s="138">
        <v>0</v>
      </c>
      <c r="AZ1191" s="137" t="s">
        <v>3675</v>
      </c>
      <c r="BA1191" s="281" t="s">
        <v>5293</v>
      </c>
      <c r="BB1191" s="134" t="s">
        <v>3634</v>
      </c>
      <c r="BC1191" s="134" t="s">
        <v>3634</v>
      </c>
      <c r="BD1191" s="134" t="s">
        <v>3634</v>
      </c>
      <c r="BE1191" s="134" t="s">
        <v>3634</v>
      </c>
      <c r="BF1191" s="134" t="s">
        <v>3634</v>
      </c>
      <c r="BG1191" s="134" t="s">
        <v>3634</v>
      </c>
      <c r="BH1191" s="134" t="s">
        <v>3634</v>
      </c>
      <c r="BI1191" s="200">
        <v>4</v>
      </c>
      <c r="BJ1191" s="200">
        <v>1</v>
      </c>
      <c r="BK1191" s="199">
        <v>3</v>
      </c>
      <c r="BL1191" s="199">
        <v>3</v>
      </c>
      <c r="BM1191" s="200">
        <v>0</v>
      </c>
      <c r="BN1191" s="200" t="s">
        <v>3634</v>
      </c>
      <c r="BO1191" s="200" t="s">
        <v>3634</v>
      </c>
      <c r="BP1191" s="200" t="s">
        <v>3634</v>
      </c>
      <c r="BQ1191" s="131" t="s">
        <v>4078</v>
      </c>
      <c r="BR1191" s="131" t="s">
        <v>5791</v>
      </c>
      <c r="BS1191" s="129"/>
      <c r="BT1191" s="145"/>
      <c r="BU1191" s="129" t="s">
        <v>3634</v>
      </c>
      <c r="BV1191" s="202" t="s">
        <v>7681</v>
      </c>
      <c r="BW1191" s="202">
        <v>1</v>
      </c>
      <c r="BX1191" s="202">
        <v>1</v>
      </c>
      <c r="BY1191" s="202" t="s">
        <v>5791</v>
      </c>
      <c r="BZ1191" s="204">
        <v>43552</v>
      </c>
      <c r="CA1191" s="203" t="s">
        <v>6307</v>
      </c>
      <c r="CB1191" s="2" t="s">
        <v>6307</v>
      </c>
      <c r="CC1191" s="2" t="s">
        <v>6307</v>
      </c>
      <c r="CD1191" s="2" t="s">
        <v>6307</v>
      </c>
      <c r="CE1191" s="2"/>
      <c r="CF1191" s="2"/>
      <c r="CG1191" s="122">
        <v>0</v>
      </c>
      <c r="CH1191" s="122">
        <v>0</v>
      </c>
      <c r="CI1191" s="122"/>
      <c r="CJ1191" s="141"/>
      <c r="CK1191" s="141"/>
      <c r="CL1191" s="2"/>
      <c r="CM1191" s="122">
        <v>0</v>
      </c>
      <c r="CN1191" s="122">
        <v>0</v>
      </c>
      <c r="CO1191" s="122">
        <v>0</v>
      </c>
      <c r="CP1191" s="122">
        <v>0</v>
      </c>
      <c r="CQ1191" s="122">
        <v>0</v>
      </c>
      <c r="CR1191" s="122">
        <v>0</v>
      </c>
      <c r="CS1191" s="122">
        <v>0</v>
      </c>
      <c r="CT1191" s="122">
        <v>0</v>
      </c>
      <c r="CU1191" s="122">
        <v>0</v>
      </c>
      <c r="CV1191" s="122">
        <v>0</v>
      </c>
      <c r="CW1191" s="122">
        <v>0</v>
      </c>
      <c r="CX1191" s="122">
        <v>0</v>
      </c>
      <c r="CY1191" s="122">
        <v>0</v>
      </c>
      <c r="CZ1191" s="122">
        <v>0</v>
      </c>
      <c r="DA1191" s="122">
        <v>0</v>
      </c>
      <c r="DB1191" s="122">
        <v>0</v>
      </c>
      <c r="DC1191" s="122">
        <v>0</v>
      </c>
      <c r="DD1191" s="122">
        <v>0</v>
      </c>
      <c r="DE1191" s="122">
        <v>0</v>
      </c>
      <c r="DF1191" s="122">
        <v>0</v>
      </c>
      <c r="DG1191" s="205">
        <v>0</v>
      </c>
      <c r="DH1191" s="257">
        <v>1</v>
      </c>
      <c r="DK1191" s="140"/>
      <c r="DL1191" s="140"/>
      <c r="DM1191" s="140"/>
      <c r="DN1191" s="140"/>
      <c r="DO1191" s="140"/>
      <c r="DP1191" s="140"/>
      <c r="DQ1191" s="140"/>
      <c r="DR1191" s="140"/>
      <c r="DS1191" s="140"/>
      <c r="DT1191" s="140"/>
      <c r="DU1191" s="140"/>
      <c r="DV1191" s="140"/>
      <c r="DW1191" s="140"/>
      <c r="DX1191" s="140"/>
      <c r="DY1191" s="140"/>
      <c r="DZ1191" s="140"/>
      <c r="EA1191" s="140"/>
      <c r="EB1191" s="140"/>
      <c r="EC1191" s="140"/>
      <c r="ED1191" s="140"/>
      <c r="EE1191" s="140"/>
      <c r="EF1191" s="140"/>
      <c r="EG1191" s="140"/>
      <c r="EH1191" s="140"/>
      <c r="EI1191" s="140"/>
      <c r="EJ1191" s="140"/>
      <c r="EK1191" s="140"/>
      <c r="EL1191" s="140"/>
      <c r="EM1191" s="140"/>
      <c r="EN1191" s="140"/>
      <c r="EO1191" s="140"/>
      <c r="EP1191" s="140"/>
      <c r="EQ1191" s="140"/>
      <c r="ER1191" s="140"/>
      <c r="ES1191" s="140"/>
      <c r="ET1191" s="140"/>
      <c r="EU1191" s="140"/>
      <c r="EV1191" s="140"/>
      <c r="EW1191" s="140"/>
      <c r="EX1191" s="140"/>
      <c r="EY1191" s="140"/>
      <c r="EZ1191" s="140"/>
      <c r="FA1191" s="140"/>
      <c r="FB1191" s="140"/>
      <c r="FC1191" s="140"/>
      <c r="FD1191" s="140"/>
      <c r="FE1191" s="140"/>
      <c r="FF1191" s="140"/>
      <c r="FG1191" s="140"/>
      <c r="FH1191" s="140"/>
      <c r="FI1191" s="140"/>
      <c r="FJ1191" s="140"/>
      <c r="FK1191" s="140"/>
      <c r="FL1191" s="140"/>
      <c r="FM1191" s="140"/>
      <c r="FN1191" s="140"/>
      <c r="FO1191" s="140"/>
      <c r="FP1191" s="140"/>
      <c r="FQ1191" s="140"/>
      <c r="FR1191" s="140"/>
      <c r="FS1191" s="140"/>
      <c r="FT1191" s="140"/>
      <c r="FU1191" s="140"/>
      <c r="FV1191" s="140"/>
      <c r="FW1191" s="140"/>
      <c r="FX1191" s="140"/>
      <c r="FY1191" s="140"/>
      <c r="FZ1191" s="140"/>
      <c r="GA1191" s="140"/>
      <c r="GB1191" s="140"/>
      <c r="GC1191" s="140"/>
      <c r="GD1191" s="140"/>
      <c r="GE1191" s="140"/>
      <c r="GF1191" s="140"/>
      <c r="GG1191" s="140"/>
      <c r="GH1191" s="140"/>
      <c r="GI1191" s="140"/>
      <c r="GJ1191" s="140"/>
      <c r="GK1191" s="140"/>
      <c r="GL1191" s="140"/>
      <c r="GM1191" s="140"/>
      <c r="GN1191" s="140"/>
      <c r="GO1191" s="140"/>
      <c r="GP1191" s="140"/>
      <c r="GQ1191" s="140"/>
      <c r="GR1191" s="140"/>
      <c r="GS1191" s="140"/>
      <c r="GT1191" s="140"/>
      <c r="GU1191" s="140"/>
      <c r="GV1191" s="140"/>
      <c r="GW1191" s="140"/>
      <c r="GX1191" s="140"/>
      <c r="GY1191" s="140"/>
      <c r="GZ1191" s="140"/>
      <c r="HA1191" s="140"/>
      <c r="HB1191" s="140"/>
      <c r="HC1191" s="140"/>
      <c r="HD1191" s="140"/>
      <c r="HE1191" s="140"/>
      <c r="HF1191" s="140"/>
      <c r="HG1191" s="140"/>
      <c r="HH1191" s="140"/>
      <c r="HI1191" s="140"/>
      <c r="HJ1191" s="140"/>
      <c r="HK1191" s="140"/>
      <c r="HL1191" s="140"/>
      <c r="HM1191" s="140"/>
      <c r="HN1191" s="140"/>
      <c r="HO1191" s="140"/>
      <c r="HP1191" s="140"/>
      <c r="HQ1191" s="140"/>
      <c r="HR1191" s="140"/>
      <c r="HS1191" s="140"/>
      <c r="HT1191" s="140"/>
      <c r="HU1191" s="140"/>
      <c r="HV1191" s="140"/>
      <c r="HW1191" s="140"/>
      <c r="HX1191" s="140"/>
      <c r="HY1191" s="140"/>
      <c r="HZ1191" s="140"/>
      <c r="IA1191" s="140"/>
      <c r="IB1191" s="140"/>
      <c r="IC1191" s="140"/>
      <c r="ID1191" s="140"/>
      <c r="IE1191" s="140"/>
      <c r="IF1191" s="140"/>
      <c r="IG1191" s="140"/>
      <c r="IH1191" s="140"/>
      <c r="II1191" s="140"/>
      <c r="IJ1191" s="140"/>
      <c r="IK1191" s="140"/>
      <c r="IL1191" s="140"/>
      <c r="IM1191" s="140"/>
      <c r="IN1191" s="140"/>
      <c r="IO1191" s="140"/>
      <c r="IP1191" s="140"/>
      <c r="IQ1191" s="140"/>
      <c r="IR1191" s="140"/>
      <c r="IS1191" s="140"/>
      <c r="IT1191" s="140"/>
      <c r="IU1191" s="140"/>
      <c r="IV1191" s="140"/>
      <c r="IW1191" s="140"/>
      <c r="IX1191" s="140"/>
      <c r="IY1191" s="140"/>
      <c r="IZ1191" s="140"/>
      <c r="JA1191" s="140"/>
      <c r="JB1191" s="140"/>
      <c r="JC1191" s="140"/>
      <c r="JD1191" s="140"/>
      <c r="JE1191" s="140"/>
      <c r="JF1191" s="140"/>
      <c r="JG1191" s="140"/>
      <c r="JH1191" s="140"/>
      <c r="JI1191" s="140"/>
      <c r="JJ1191" s="140"/>
      <c r="JK1191" s="140"/>
      <c r="JL1191" s="140"/>
      <c r="JM1191" s="140"/>
      <c r="JN1191" s="140"/>
      <c r="JO1191" s="140"/>
      <c r="JP1191" s="140"/>
      <c r="JQ1191" s="140"/>
      <c r="JR1191" s="140"/>
      <c r="JS1191" s="140"/>
      <c r="JT1191" s="140"/>
      <c r="JU1191" s="140"/>
      <c r="JV1191" s="140"/>
      <c r="JW1191" s="140"/>
      <c r="JX1191" s="140"/>
      <c r="JY1191" s="140"/>
      <c r="JZ1191" s="140"/>
      <c r="KA1191" s="140"/>
      <c r="KB1191" s="140"/>
      <c r="KC1191" s="140"/>
      <c r="KD1191" s="140"/>
      <c r="KE1191" s="140"/>
      <c r="KF1191" s="140"/>
      <c r="KG1191" s="140"/>
      <c r="KH1191" s="140"/>
      <c r="KI1191" s="140"/>
      <c r="KJ1191" s="140"/>
      <c r="KK1191" s="140"/>
      <c r="KL1191" s="140"/>
      <c r="KM1191" s="140"/>
      <c r="KN1191" s="140"/>
      <c r="KO1191" s="140"/>
      <c r="KP1191" s="140"/>
      <c r="KQ1191" s="140"/>
      <c r="KR1191" s="140"/>
      <c r="KS1191" s="140"/>
      <c r="KT1191" s="140"/>
      <c r="KU1191" s="140"/>
      <c r="KV1191" s="140"/>
      <c r="KW1191" s="140"/>
      <c r="KX1191" s="140"/>
      <c r="KY1191" s="140"/>
      <c r="KZ1191" s="140"/>
      <c r="LA1191" s="140"/>
      <c r="LB1191" s="140"/>
      <c r="LC1191" s="140"/>
      <c r="LD1191" s="140"/>
      <c r="LE1191" s="140"/>
      <c r="LF1191" s="140"/>
      <c r="LG1191" s="140"/>
      <c r="LH1191" s="140"/>
      <c r="LI1191" s="140"/>
      <c r="LJ1191" s="140"/>
      <c r="LK1191" s="140"/>
      <c r="LL1191" s="140"/>
      <c r="LM1191" s="140"/>
      <c r="LN1191" s="140"/>
      <c r="LO1191" s="140"/>
      <c r="LP1191" s="140"/>
      <c r="LQ1191" s="140"/>
      <c r="LR1191" s="140"/>
      <c r="LS1191" s="140"/>
      <c r="LT1191" s="140"/>
      <c r="LU1191" s="140"/>
      <c r="LV1191" s="140"/>
      <c r="LW1191" s="140"/>
      <c r="LX1191" s="140"/>
      <c r="LY1191" s="140"/>
      <c r="LZ1191" s="140"/>
      <c r="MA1191" s="140"/>
      <c r="MB1191" s="140"/>
      <c r="MC1191" s="140"/>
      <c r="MD1191" s="140"/>
      <c r="ME1191" s="140"/>
      <c r="MF1191" s="140"/>
      <c r="MG1191" s="140"/>
      <c r="MH1191" s="140"/>
      <c r="MI1191" s="140"/>
      <c r="MJ1191" s="140"/>
      <c r="MK1191" s="140"/>
      <c r="ML1191" s="140"/>
      <c r="MM1191" s="140"/>
      <c r="MN1191" s="140"/>
      <c r="MO1191" s="140"/>
      <c r="MP1191" s="140"/>
      <c r="MQ1191" s="140"/>
      <c r="MR1191" s="140"/>
      <c r="MS1191" s="140"/>
      <c r="MT1191" s="140"/>
      <c r="MU1191" s="140"/>
      <c r="MV1191" s="140"/>
      <c r="MW1191" s="140"/>
      <c r="MX1191" s="140"/>
      <c r="MY1191" s="140"/>
      <c r="MZ1191" s="140"/>
      <c r="NA1191" s="140"/>
      <c r="NB1191" s="140"/>
      <c r="NC1191" s="140"/>
      <c r="ND1191" s="140"/>
      <c r="NE1191" s="140"/>
      <c r="NF1191" s="140"/>
      <c r="NG1191" s="140"/>
      <c r="NH1191" s="140"/>
      <c r="NI1191" s="140"/>
      <c r="NJ1191" s="140"/>
      <c r="NK1191" s="140"/>
      <c r="NL1191" s="140"/>
      <c r="NM1191" s="140"/>
      <c r="NN1191" s="140"/>
      <c r="NO1191" s="140"/>
      <c r="NP1191" s="140"/>
      <c r="NQ1191" s="140"/>
      <c r="NR1191" s="140"/>
      <c r="NS1191" s="140"/>
      <c r="NT1191" s="140"/>
      <c r="NU1191" s="140"/>
      <c r="NV1191" s="140"/>
      <c r="NW1191" s="140"/>
      <c r="NX1191" s="140"/>
      <c r="NY1191" s="140"/>
      <c r="NZ1191" s="140"/>
      <c r="OA1191" s="140"/>
      <c r="OB1191" s="140"/>
      <c r="OC1191" s="140"/>
      <c r="OD1191" s="140"/>
      <c r="OE1191" s="140"/>
      <c r="OF1191" s="140"/>
      <c r="OG1191" s="140"/>
      <c r="OH1191" s="140"/>
      <c r="OI1191" s="140"/>
      <c r="OJ1191" s="140"/>
      <c r="OK1191" s="140"/>
      <c r="OL1191" s="140"/>
      <c r="OM1191" s="140"/>
      <c r="ON1191" s="140"/>
      <c r="OO1191" s="140"/>
      <c r="OP1191" s="140"/>
      <c r="OQ1191" s="140"/>
      <c r="OR1191" s="140"/>
      <c r="OS1191" s="140"/>
      <c r="OT1191" s="140"/>
      <c r="OU1191" s="140"/>
      <c r="OV1191" s="140"/>
      <c r="OW1191" s="140"/>
      <c r="OX1191" s="140"/>
      <c r="OY1191" s="140"/>
      <c r="OZ1191" s="140"/>
      <c r="PA1191" s="140"/>
      <c r="PB1191" s="140"/>
      <c r="PC1191" s="140"/>
      <c r="PD1191" s="140"/>
      <c r="PE1191" s="140"/>
      <c r="PF1191" s="140"/>
      <c r="PG1191" s="140"/>
      <c r="PH1191" s="140"/>
      <c r="PI1191" s="140"/>
      <c r="PJ1191" s="140"/>
      <c r="PK1191" s="140"/>
      <c r="PL1191" s="140"/>
      <c r="PM1191" s="140"/>
      <c r="PN1191" s="140"/>
      <c r="PO1191" s="140"/>
      <c r="PP1191" s="140"/>
      <c r="PQ1191" s="140"/>
      <c r="PR1191" s="140"/>
      <c r="PS1191" s="140"/>
      <c r="PT1191" s="140"/>
      <c r="PU1191" s="140"/>
      <c r="PV1191" s="140"/>
      <c r="PW1191" s="140"/>
      <c r="PX1191" s="140"/>
      <c r="PY1191" s="140"/>
      <c r="PZ1191" s="140"/>
      <c r="QA1191" s="140"/>
      <c r="QB1191" s="140"/>
      <c r="QC1191" s="140"/>
      <c r="QD1191" s="140"/>
      <c r="QE1191" s="140"/>
      <c r="QF1191" s="140"/>
      <c r="QG1191" s="140"/>
      <c r="QH1191" s="140"/>
      <c r="QI1191" s="140"/>
      <c r="QJ1191" s="140"/>
      <c r="QK1191" s="140"/>
      <c r="QL1191" s="140"/>
      <c r="QM1191" s="140"/>
      <c r="QN1191" s="140"/>
      <c r="QO1191" s="140"/>
      <c r="QP1191" s="140"/>
      <c r="QQ1191" s="140"/>
      <c r="QR1191" s="140"/>
      <c r="QS1191" s="140"/>
      <c r="QT1191" s="140"/>
      <c r="QU1191" s="140"/>
      <c r="QV1191" s="140"/>
      <c r="QW1191" s="140"/>
      <c r="QX1191" s="140"/>
      <c r="QY1191" s="140"/>
      <c r="QZ1191" s="140"/>
      <c r="RA1191" s="140"/>
      <c r="RB1191" s="140"/>
      <c r="RC1191" s="140"/>
      <c r="RD1191" s="140"/>
      <c r="RE1191" s="140"/>
      <c r="RF1191" s="140"/>
      <c r="RG1191" s="140"/>
      <c r="RH1191" s="140"/>
      <c r="RI1191" s="140"/>
      <c r="RJ1191" s="140"/>
      <c r="RK1191" s="140"/>
      <c r="RL1191" s="140"/>
      <c r="RM1191" s="140"/>
      <c r="RN1191" s="140"/>
      <c r="RO1191" s="140"/>
      <c r="RP1191" s="140"/>
      <c r="RQ1191" s="140"/>
      <c r="RR1191" s="140"/>
      <c r="RS1191" s="140"/>
      <c r="RT1191" s="140"/>
      <c r="RU1191" s="140"/>
      <c r="RV1191" s="140"/>
      <c r="RW1191" s="140"/>
      <c r="RX1191" s="140"/>
      <c r="RY1191" s="140"/>
      <c r="RZ1191" s="140"/>
      <c r="SA1191" s="140"/>
      <c r="SB1191" s="140"/>
      <c r="SC1191" s="140"/>
      <c r="SD1191" s="140"/>
      <c r="SE1191" s="140"/>
      <c r="SF1191" s="140"/>
      <c r="SG1191" s="140"/>
      <c r="SH1191" s="140"/>
      <c r="SI1191" s="140"/>
      <c r="SJ1191" s="140"/>
      <c r="SK1191" s="140"/>
      <c r="SL1191" s="140"/>
      <c r="SM1191" s="140"/>
      <c r="SN1191" s="140"/>
      <c r="SO1191" s="140"/>
      <c r="SP1191" s="140"/>
      <c r="SQ1191" s="140"/>
      <c r="SR1191" s="140"/>
      <c r="SS1191" s="140"/>
      <c r="ST1191" s="140"/>
      <c r="SU1191" s="140"/>
      <c r="SV1191" s="140"/>
      <c r="SW1191" s="140"/>
      <c r="SX1191" s="140"/>
      <c r="SY1191" s="140"/>
      <c r="SZ1191" s="140"/>
      <c r="TA1191" s="140"/>
      <c r="TB1191" s="140"/>
      <c r="TC1191" s="140"/>
      <c r="TD1191" s="140"/>
      <c r="TE1191" s="140"/>
      <c r="TF1191" s="140"/>
      <c r="TG1191" s="140"/>
      <c r="TH1191" s="140"/>
      <c r="TI1191" s="140"/>
      <c r="TJ1191" s="140"/>
      <c r="TK1191" s="140"/>
      <c r="TL1191" s="140"/>
      <c r="TM1191" s="140"/>
      <c r="TN1191" s="140"/>
      <c r="TO1191" s="140"/>
      <c r="TP1191" s="140"/>
      <c r="TQ1191" s="140"/>
      <c r="TR1191" s="140"/>
      <c r="TS1191" s="140"/>
      <c r="TT1191" s="140"/>
      <c r="TU1191" s="140"/>
      <c r="TV1191" s="140"/>
      <c r="TW1191" s="140"/>
      <c r="TX1191" s="140"/>
      <c r="TY1191" s="140"/>
      <c r="TZ1191" s="140"/>
      <c r="UA1191" s="140"/>
      <c r="UB1191" s="140"/>
      <c r="UC1191" s="140"/>
      <c r="UD1191" s="140"/>
      <c r="UE1191" s="140"/>
      <c r="UF1191" s="140"/>
      <c r="UG1191" s="140"/>
      <c r="UH1191" s="140"/>
      <c r="UI1191" s="140"/>
      <c r="UJ1191" s="140"/>
      <c r="UK1191" s="140"/>
      <c r="UL1191" s="140"/>
      <c r="UM1191" s="140"/>
      <c r="UN1191" s="140"/>
      <c r="UO1191" s="140"/>
      <c r="UP1191" s="140"/>
      <c r="UQ1191" s="140"/>
      <c r="UR1191" s="140"/>
      <c r="US1191" s="140"/>
      <c r="UT1191" s="140"/>
      <c r="UU1191" s="140"/>
      <c r="UV1191" s="140"/>
      <c r="UW1191" s="140"/>
      <c r="UX1191" s="140"/>
      <c r="UY1191" s="140"/>
      <c r="UZ1191" s="140"/>
      <c r="VA1191" s="140"/>
      <c r="VB1191" s="140"/>
      <c r="VC1191" s="140"/>
      <c r="VD1191" s="140"/>
      <c r="VE1191" s="140"/>
      <c r="VF1191" s="140"/>
      <c r="VG1191" s="140"/>
      <c r="VH1191" s="140"/>
      <c r="VI1191" s="140"/>
      <c r="VJ1191" s="140"/>
      <c r="VK1191" s="140"/>
      <c r="VL1191" s="140"/>
      <c r="VM1191" s="140"/>
      <c r="VN1191" s="140"/>
      <c r="VO1191" s="140"/>
      <c r="VP1191" s="140"/>
      <c r="VQ1191" s="140"/>
      <c r="VR1191" s="140"/>
      <c r="VS1191" s="140"/>
      <c r="VT1191" s="140"/>
      <c r="VU1191" s="140"/>
      <c r="VV1191" s="140"/>
      <c r="VW1191" s="140"/>
      <c r="VX1191" s="140"/>
      <c r="VY1191" s="140"/>
      <c r="VZ1191" s="140"/>
      <c r="WA1191" s="140"/>
      <c r="WB1191" s="140"/>
      <c r="WC1191" s="140"/>
      <c r="WD1191" s="140"/>
      <c r="WE1191" s="140"/>
      <c r="WF1191" s="140"/>
      <c r="WG1191" s="140"/>
      <c r="WH1191" s="140"/>
      <c r="WI1191" s="140"/>
      <c r="WJ1191" s="140"/>
      <c r="WK1191" s="140"/>
      <c r="WL1191" s="140"/>
      <c r="WM1191" s="140"/>
      <c r="WN1191" s="140"/>
      <c r="WO1191" s="140"/>
      <c r="WP1191" s="140"/>
      <c r="WQ1191" s="140"/>
      <c r="WR1191" s="140"/>
      <c r="WS1191" s="140"/>
      <c r="WT1191" s="140"/>
      <c r="WU1191" s="140"/>
      <c r="WV1191" s="140"/>
      <c r="WW1191" s="140"/>
      <c r="WX1191" s="140"/>
      <c r="WY1191" s="140"/>
      <c r="WZ1191" s="140"/>
      <c r="XA1191" s="140"/>
      <c r="XB1191" s="140"/>
      <c r="XC1191" s="140"/>
      <c r="XD1191" s="140"/>
      <c r="XE1191" s="140"/>
      <c r="XF1191" s="140"/>
      <c r="XG1191" s="140"/>
      <c r="XH1191" s="140"/>
      <c r="XI1191" s="140"/>
      <c r="XJ1191" s="140"/>
      <c r="XK1191" s="140"/>
      <c r="XL1191" s="140"/>
      <c r="XM1191" s="140"/>
      <c r="XN1191" s="140"/>
      <c r="XO1191" s="140"/>
      <c r="XP1191" s="140"/>
      <c r="XQ1191" s="140"/>
      <c r="XR1191" s="140"/>
      <c r="XS1191" s="140"/>
      <c r="XT1191" s="140"/>
      <c r="XU1191" s="140"/>
      <c r="XV1191" s="140"/>
      <c r="XW1191" s="140"/>
      <c r="XX1191" s="140"/>
      <c r="XY1191" s="140"/>
      <c r="XZ1191" s="140"/>
      <c r="YA1191" s="140"/>
      <c r="YB1191" s="140"/>
      <c r="YC1191" s="140"/>
      <c r="YD1191" s="140"/>
      <c r="YE1191" s="140"/>
      <c r="YF1191" s="140"/>
      <c r="YG1191" s="140"/>
      <c r="YH1191" s="140"/>
      <c r="YI1191" s="140"/>
      <c r="YJ1191" s="140"/>
      <c r="YK1191" s="140"/>
      <c r="YL1191" s="140"/>
      <c r="YM1191" s="140"/>
      <c r="YN1191" s="140"/>
      <c r="YO1191" s="140"/>
      <c r="YP1191" s="140"/>
      <c r="YQ1191" s="140"/>
      <c r="YR1191" s="140"/>
      <c r="YS1191" s="140"/>
      <c r="YT1191" s="140"/>
      <c r="YU1191" s="140"/>
      <c r="YV1191" s="140"/>
      <c r="YW1191" s="140"/>
      <c r="YX1191" s="140"/>
      <c r="YY1191" s="140"/>
      <c r="YZ1191" s="140"/>
      <c r="ZA1191" s="140"/>
      <c r="ZB1191" s="140"/>
      <c r="ZC1191" s="140"/>
      <c r="ZD1191" s="140"/>
      <c r="ZE1191" s="140"/>
      <c r="ZF1191" s="140"/>
      <c r="ZG1191" s="140"/>
      <c r="ZH1191" s="140"/>
      <c r="ZI1191" s="140"/>
      <c r="ZJ1191" s="140"/>
      <c r="ZK1191" s="140"/>
      <c r="ZL1191" s="140"/>
      <c r="ZM1191" s="140"/>
      <c r="ZN1191" s="140"/>
      <c r="ZO1191" s="140"/>
      <c r="ZP1191" s="140"/>
      <c r="ZQ1191" s="140"/>
      <c r="ZR1191" s="140"/>
      <c r="ZS1191" s="140"/>
      <c r="ZT1191" s="140"/>
      <c r="ZU1191" s="140"/>
      <c r="ZV1191" s="140"/>
      <c r="ZW1191" s="140"/>
      <c r="ZX1191" s="140"/>
      <c r="ZY1191" s="140"/>
      <c r="ZZ1191" s="140"/>
      <c r="AAA1191" s="140"/>
      <c r="AAB1191" s="140"/>
      <c r="AAC1191" s="140"/>
      <c r="AAD1191" s="140"/>
      <c r="AAE1191" s="140"/>
      <c r="AAF1191" s="140"/>
      <c r="AAG1191" s="140"/>
      <c r="AAH1191" s="140"/>
      <c r="AAI1191" s="140"/>
      <c r="AAJ1191" s="140"/>
      <c r="AAK1191" s="140"/>
      <c r="AAL1191" s="140"/>
      <c r="AAM1191" s="140"/>
      <c r="AAN1191" s="140"/>
      <c r="AAO1191" s="140"/>
      <c r="AAP1191" s="140"/>
      <c r="AAQ1191" s="140"/>
      <c r="AAR1191" s="140"/>
      <c r="AAS1191" s="140"/>
      <c r="AAT1191" s="140"/>
      <c r="AAU1191" s="140"/>
      <c r="AAV1191" s="140"/>
      <c r="AAW1191" s="140"/>
      <c r="AAX1191" s="140"/>
      <c r="AAY1191" s="140"/>
      <c r="AAZ1191" s="140"/>
      <c r="ABA1191" s="140"/>
      <c r="ABB1191" s="140"/>
      <c r="ABC1191" s="140"/>
      <c r="ABD1191" s="140"/>
      <c r="ABE1191" s="140"/>
      <c r="ABF1191" s="140"/>
      <c r="ABG1191" s="140"/>
      <c r="ABH1191" s="140"/>
      <c r="ABI1191" s="140"/>
      <c r="ABJ1191" s="140"/>
      <c r="ABK1191" s="140"/>
      <c r="ABL1191" s="140"/>
      <c r="ABM1191" s="140"/>
      <c r="ABN1191" s="140"/>
      <c r="ABO1191" s="140"/>
      <c r="ABP1191" s="140"/>
      <c r="ABQ1191" s="140"/>
      <c r="ABR1191" s="140"/>
      <c r="ABS1191" s="140"/>
      <c r="ABT1191" s="140"/>
      <c r="ABU1191" s="140"/>
      <c r="ABV1191" s="140"/>
      <c r="ABW1191" s="140"/>
      <c r="ABX1191" s="140"/>
      <c r="ABY1191" s="140"/>
      <c r="ABZ1191" s="140"/>
      <c r="ACA1191" s="140"/>
      <c r="ACB1191" s="140"/>
      <c r="ACC1191" s="140"/>
      <c r="ACD1191" s="140"/>
      <c r="ACE1191" s="140"/>
      <c r="ACF1191" s="140"/>
      <c r="ACG1191" s="140"/>
      <c r="ACH1191" s="140"/>
      <c r="ACI1191" s="140"/>
      <c r="ACJ1191" s="140"/>
      <c r="ACK1191" s="140"/>
      <c r="ACL1191" s="140"/>
      <c r="ACM1191" s="140"/>
      <c r="ACN1191" s="140"/>
      <c r="ACO1191" s="140"/>
      <c r="ACP1191" s="140"/>
      <c r="ACQ1191" s="140"/>
      <c r="ACR1191" s="140"/>
      <c r="ACS1191" s="140"/>
      <c r="ACT1191" s="140"/>
      <c r="ACU1191" s="140"/>
      <c r="ACV1191" s="140"/>
      <c r="ACW1191" s="140"/>
      <c r="ACX1191" s="140"/>
      <c r="ACY1191" s="140"/>
      <c r="ACZ1191" s="140"/>
      <c r="ADA1191" s="140"/>
      <c r="ADB1191" s="140"/>
      <c r="ADC1191" s="140"/>
      <c r="ADD1191" s="140"/>
      <c r="ADE1191" s="140"/>
      <c r="ADF1191" s="140"/>
      <c r="ADG1191" s="140"/>
      <c r="ADH1191" s="140"/>
      <c r="ADI1191" s="140"/>
      <c r="ADJ1191" s="140"/>
      <c r="ADK1191" s="140"/>
      <c r="ADL1191" s="140"/>
      <c r="ADM1191" s="140"/>
      <c r="ADN1191" s="140"/>
      <c r="ADO1191" s="140"/>
      <c r="ADP1191" s="140"/>
      <c r="ADQ1191" s="140"/>
      <c r="ADR1191" s="140"/>
      <c r="ADS1191" s="140"/>
      <c r="ADT1191" s="140"/>
      <c r="ADU1191" s="140"/>
      <c r="ADV1191" s="140"/>
      <c r="ADW1191" s="140"/>
      <c r="ADX1191" s="140"/>
      <c r="ADY1191" s="140"/>
      <c r="ADZ1191" s="140"/>
      <c r="AEA1191" s="140"/>
      <c r="AEB1191" s="140"/>
      <c r="AEC1191" s="140"/>
      <c r="AED1191" s="140"/>
      <c r="AEE1191" s="140"/>
      <c r="AEF1191" s="140"/>
      <c r="AEG1191" s="140"/>
      <c r="AEH1191" s="140"/>
      <c r="AEI1191" s="140"/>
      <c r="AEJ1191" s="140"/>
      <c r="AEK1191" s="140"/>
      <c r="AEL1191" s="140"/>
      <c r="AEM1191" s="140"/>
      <c r="AEN1191" s="140"/>
      <c r="AEO1191" s="140"/>
      <c r="AEP1191" s="140"/>
      <c r="AEQ1191" s="140"/>
      <c r="AER1191" s="140"/>
      <c r="AES1191" s="140"/>
      <c r="AET1191" s="140"/>
      <c r="AEU1191" s="140"/>
      <c r="AEV1191" s="140"/>
      <c r="AEW1191" s="140"/>
      <c r="AEX1191" s="140"/>
      <c r="AEY1191" s="140"/>
      <c r="AEZ1191" s="140"/>
      <c r="AFA1191" s="140"/>
      <c r="AFB1191" s="140"/>
      <c r="AFC1191" s="140"/>
      <c r="AFD1191" s="140"/>
      <c r="AFE1191" s="140"/>
      <c r="AFF1191" s="140"/>
      <c r="AFG1191" s="140"/>
      <c r="AFH1191" s="140"/>
      <c r="AFI1191" s="140"/>
      <c r="AFJ1191" s="140"/>
      <c r="AFK1191" s="140"/>
      <c r="AFL1191" s="140"/>
      <c r="AFM1191" s="140"/>
      <c r="AFN1191" s="140"/>
      <c r="AFO1191" s="140"/>
      <c r="AFP1191" s="140"/>
      <c r="AFQ1191" s="140"/>
      <c r="AFR1191" s="140"/>
      <c r="AFS1191" s="140"/>
      <c r="AFT1191" s="140"/>
      <c r="AFU1191" s="140"/>
      <c r="AFV1191" s="140"/>
      <c r="AFW1191" s="140"/>
      <c r="AFX1191" s="140"/>
      <c r="AFY1191" s="140"/>
      <c r="AFZ1191" s="140"/>
      <c r="AGA1191" s="140"/>
      <c r="AGB1191" s="140"/>
      <c r="AGC1191" s="140"/>
      <c r="AGD1191" s="140"/>
      <c r="AGE1191" s="140"/>
      <c r="AGF1191" s="140"/>
      <c r="AGG1191" s="140"/>
      <c r="AGH1191" s="140"/>
      <c r="AGI1191" s="140"/>
      <c r="AGJ1191" s="140"/>
      <c r="AGK1191" s="140"/>
      <c r="AGL1191" s="140"/>
      <c r="AGM1191" s="140"/>
      <c r="AGN1191" s="140"/>
      <c r="AGO1191" s="140"/>
      <c r="AGP1191" s="140"/>
      <c r="AGQ1191" s="140"/>
      <c r="AGR1191" s="140"/>
      <c r="AGS1191" s="140"/>
      <c r="AGT1191" s="140"/>
      <c r="AGU1191" s="140"/>
      <c r="AGV1191" s="140"/>
      <c r="AGW1191" s="140"/>
      <c r="AGX1191" s="140"/>
      <c r="AGY1191" s="140"/>
      <c r="AGZ1191" s="140"/>
      <c r="AHA1191" s="140"/>
      <c r="AHB1191" s="140"/>
      <c r="AHC1191" s="140"/>
      <c r="AHD1191" s="140"/>
      <c r="AHE1191" s="140"/>
      <c r="AHF1191" s="140"/>
      <c r="AHG1191" s="140"/>
      <c r="AHH1191" s="140"/>
      <c r="AHI1191" s="140"/>
      <c r="AHJ1191" s="140"/>
      <c r="AHK1191" s="140"/>
      <c r="AHL1191" s="140"/>
      <c r="AHM1191" s="140"/>
      <c r="AHN1191" s="140"/>
      <c r="AHO1191" s="140"/>
      <c r="AHP1191" s="140"/>
      <c r="AHQ1191" s="140"/>
      <c r="AHR1191" s="140"/>
      <c r="AHS1191" s="140"/>
      <c r="AHT1191" s="140"/>
      <c r="AHU1191" s="140"/>
      <c r="AHV1191" s="140"/>
      <c r="AHW1191" s="140"/>
      <c r="AHX1191" s="140"/>
      <c r="AHY1191" s="140"/>
      <c r="AHZ1191" s="140"/>
      <c r="AIA1191" s="140"/>
      <c r="AIB1191" s="140"/>
      <c r="AIC1191" s="140"/>
      <c r="AID1191" s="140"/>
      <c r="AIE1191" s="140"/>
      <c r="AIF1191" s="140"/>
      <c r="AIG1191" s="140"/>
      <c r="AIH1191" s="140"/>
      <c r="AII1191" s="140"/>
      <c r="AIJ1191" s="140"/>
      <c r="AIK1191" s="140"/>
      <c r="AIL1191" s="140"/>
      <c r="AIM1191" s="140"/>
      <c r="AIN1191" s="140"/>
      <c r="AIO1191" s="140"/>
      <c r="AIP1191" s="140"/>
      <c r="AIQ1191" s="140"/>
      <c r="AIR1191" s="140"/>
      <c r="AIS1191" s="140"/>
      <c r="AIT1191" s="140"/>
      <c r="AIU1191" s="140"/>
      <c r="AIV1191" s="140"/>
      <c r="AIW1191" s="140"/>
      <c r="AIX1191" s="140"/>
      <c r="AIY1191" s="140"/>
      <c r="AIZ1191" s="140"/>
      <c r="AJA1191" s="140"/>
      <c r="AJB1191" s="140"/>
      <c r="AJC1191" s="140"/>
      <c r="AJD1191" s="140"/>
      <c r="AJE1191" s="140"/>
      <c r="AJF1191" s="140"/>
      <c r="AJG1191" s="140"/>
      <c r="AJH1191" s="140"/>
      <c r="AJI1191" s="140"/>
      <c r="AJJ1191" s="140"/>
      <c r="AJK1191" s="140"/>
      <c r="AJL1191" s="140"/>
      <c r="AJM1191" s="140"/>
      <c r="AJN1191" s="140"/>
      <c r="AJO1191" s="140"/>
      <c r="AJP1191" s="140"/>
      <c r="AJQ1191" s="140"/>
      <c r="AJR1191" s="140"/>
      <c r="AJS1191" s="140"/>
      <c r="AJT1191" s="140"/>
      <c r="AJU1191" s="140"/>
      <c r="AJV1191" s="140"/>
      <c r="AJW1191" s="140"/>
      <c r="AJX1191" s="140"/>
      <c r="AJY1191" s="140"/>
      <c r="AJZ1191" s="140"/>
      <c r="AKA1191" s="140"/>
      <c r="AKB1191" s="140"/>
      <c r="AKC1191" s="140"/>
      <c r="AKD1191" s="140"/>
      <c r="AKE1191" s="140"/>
      <c r="AKF1191" s="140"/>
      <c r="AKG1191" s="140"/>
      <c r="AKH1191" s="140"/>
      <c r="AKI1191" s="140"/>
      <c r="AKJ1191" s="140"/>
      <c r="AKK1191" s="140"/>
      <c r="AKL1191" s="140"/>
      <c r="AKM1191" s="140"/>
      <c r="AKN1191" s="140"/>
      <c r="AKO1191" s="140"/>
      <c r="AKP1191" s="140"/>
      <c r="AKQ1191" s="140"/>
      <c r="AKR1191" s="140"/>
      <c r="AKS1191" s="140"/>
      <c r="AKT1191" s="140"/>
      <c r="AKU1191" s="140"/>
      <c r="AKV1191" s="140"/>
      <c r="AKW1191" s="140"/>
      <c r="AKX1191" s="140"/>
      <c r="AKY1191" s="140"/>
      <c r="AKZ1191" s="140"/>
      <c r="ALA1191" s="140"/>
      <c r="ALB1191" s="140"/>
      <c r="ALC1191" s="140"/>
      <c r="ALD1191" s="140"/>
      <c r="ALE1191" s="140"/>
      <c r="ALF1191" s="140"/>
      <c r="ALG1191" s="140"/>
      <c r="ALH1191" s="140"/>
      <c r="ALI1191" s="140"/>
      <c r="ALJ1191" s="140"/>
      <c r="ALK1191" s="140"/>
      <c r="ALL1191" s="140"/>
      <c r="ALM1191" s="140"/>
      <c r="ALN1191" s="140"/>
      <c r="ALO1191" s="140"/>
      <c r="ALP1191" s="140"/>
      <c r="ALQ1191" s="140"/>
      <c r="ALR1191" s="140"/>
      <c r="ALS1191" s="140"/>
      <c r="ALT1191" s="140"/>
      <c r="ALU1191" s="140"/>
      <c r="ALV1191" s="140"/>
      <c r="ALW1191" s="140"/>
      <c r="ALX1191" s="140"/>
      <c r="ALY1191" s="140"/>
      <c r="ALZ1191" s="140"/>
      <c r="AMA1191" s="140"/>
      <c r="AMB1191" s="140"/>
      <c r="AMC1191" s="140"/>
      <c r="AMD1191" s="140"/>
      <c r="AME1191" s="140"/>
      <c r="AMF1191" s="140"/>
      <c r="AMG1191" s="140"/>
      <c r="AMH1191" s="140"/>
      <c r="AMI1191" s="140"/>
      <c r="AMJ1191" s="140"/>
      <c r="AMK1191" s="140"/>
      <c r="AML1191" s="140"/>
      <c r="AMM1191" s="140"/>
      <c r="AMN1191" s="140"/>
      <c r="AMO1191" s="140"/>
      <c r="AMP1191" s="140"/>
      <c r="AMQ1191" s="140"/>
      <c r="AMR1191" s="140"/>
      <c r="AMS1191" s="140"/>
      <c r="AMT1191" s="140"/>
      <c r="AMU1191" s="140"/>
      <c r="AMV1191" s="140"/>
      <c r="AMW1191" s="140"/>
      <c r="AMX1191" s="140"/>
      <c r="AMY1191" s="140"/>
      <c r="AMZ1191" s="140"/>
      <c r="ANA1191" s="140"/>
      <c r="ANB1191" s="140"/>
      <c r="ANC1191" s="140"/>
      <c r="AND1191" s="140"/>
      <c r="ANE1191" s="140"/>
      <c r="ANF1191" s="140"/>
      <c r="ANG1191" s="140"/>
      <c r="ANH1191" s="140"/>
      <c r="ANI1191" s="140"/>
      <c r="ANJ1191" s="140"/>
      <c r="ANK1191" s="140"/>
      <c r="ANL1191" s="140"/>
      <c r="ANM1191" s="140"/>
      <c r="ANN1191" s="140"/>
      <c r="ANO1191" s="140"/>
      <c r="ANP1191" s="140"/>
      <c r="ANQ1191" s="140"/>
      <c r="ANR1191" s="140"/>
      <c r="ANS1191" s="140"/>
      <c r="ANT1191" s="140"/>
      <c r="ANU1191" s="140"/>
      <c r="ANV1191" s="140"/>
      <c r="ANW1191" s="140"/>
      <c r="ANX1191" s="140"/>
      <c r="ANY1191" s="140"/>
      <c r="ANZ1191" s="140"/>
      <c r="AOA1191" s="140"/>
      <c r="AOB1191" s="140"/>
      <c r="AOC1191" s="140"/>
      <c r="AOD1191" s="140"/>
      <c r="AOE1191" s="140"/>
      <c r="AOF1191" s="140"/>
      <c r="AOG1191" s="140"/>
      <c r="AOH1191" s="140"/>
      <c r="AOI1191" s="140"/>
      <c r="AOJ1191" s="140"/>
      <c r="AOK1191" s="140"/>
      <c r="AOL1191" s="140"/>
      <c r="AOM1191" s="140"/>
      <c r="AON1191" s="140"/>
      <c r="AOO1191" s="140"/>
      <c r="AOP1191" s="140"/>
      <c r="AOQ1191" s="140"/>
      <c r="AOR1191" s="140"/>
      <c r="AOS1191" s="140"/>
      <c r="AOT1191" s="140"/>
      <c r="AOU1191" s="140"/>
      <c r="AOV1191" s="140"/>
      <c r="AOW1191" s="140"/>
      <c r="AOX1191" s="140"/>
      <c r="AOY1191" s="140"/>
      <c r="AOZ1191" s="140"/>
      <c r="APA1191" s="140"/>
      <c r="APB1191" s="140"/>
      <c r="APC1191" s="140"/>
      <c r="APD1191" s="140"/>
      <c r="APE1191" s="140"/>
      <c r="APF1191" s="140"/>
      <c r="APG1191" s="140"/>
      <c r="APH1191" s="140"/>
      <c r="API1191" s="140"/>
      <c r="APJ1191" s="140"/>
      <c r="APK1191" s="140"/>
      <c r="APL1191" s="140"/>
      <c r="APM1191" s="140"/>
      <c r="APN1191" s="140"/>
      <c r="APO1191" s="140"/>
      <c r="APP1191" s="140"/>
      <c r="APQ1191" s="140"/>
      <c r="APR1191" s="140"/>
      <c r="APS1191" s="140"/>
      <c r="APT1191" s="140"/>
      <c r="APU1191" s="140"/>
      <c r="APV1191" s="140"/>
      <c r="APW1191" s="140"/>
      <c r="APX1191" s="140"/>
      <c r="APY1191" s="140"/>
      <c r="APZ1191" s="140"/>
      <c r="AQA1191" s="140"/>
      <c r="AQB1191" s="140"/>
      <c r="AQC1191" s="140"/>
      <c r="AQD1191" s="140"/>
      <c r="AQE1191" s="140"/>
      <c r="AQF1191" s="140"/>
      <c r="AQG1191" s="140"/>
      <c r="AQH1191" s="140"/>
      <c r="AQI1191" s="140"/>
      <c r="AQJ1191" s="140"/>
      <c r="AQK1191" s="140"/>
      <c r="AQL1191" s="140"/>
      <c r="AQM1191" s="140"/>
      <c r="AQN1191" s="140"/>
      <c r="AQO1191" s="140"/>
      <c r="AQP1191" s="140"/>
      <c r="AQQ1191" s="140"/>
      <c r="AQR1191" s="140"/>
      <c r="AQS1191" s="140"/>
      <c r="AQT1191" s="140"/>
      <c r="AQU1191" s="140"/>
      <c r="AQV1191" s="140"/>
      <c r="AQW1191" s="140"/>
      <c r="AQX1191" s="140"/>
      <c r="AQY1191" s="140"/>
      <c r="AQZ1191" s="140"/>
      <c r="ARA1191" s="140"/>
      <c r="ARB1191" s="140"/>
      <c r="ARC1191" s="140"/>
      <c r="ARD1191" s="140"/>
      <c r="ARE1191" s="140"/>
      <c r="ARF1191" s="140"/>
      <c r="ARG1191" s="140"/>
      <c r="ARH1191" s="140"/>
      <c r="ARI1191" s="140"/>
      <c r="ARJ1191" s="140"/>
      <c r="ARK1191" s="140"/>
      <c r="ARL1191" s="140"/>
      <c r="ARM1191" s="140"/>
      <c r="ARN1191" s="140"/>
      <c r="ARO1191" s="140"/>
      <c r="ARP1191" s="140"/>
      <c r="ARQ1191" s="140"/>
      <c r="ARR1191" s="140"/>
      <c r="ARS1191" s="140"/>
      <c r="ART1191" s="140"/>
      <c r="ARU1191" s="140"/>
      <c r="ARV1191" s="140"/>
      <c r="ARW1191" s="140"/>
      <c r="ARX1191" s="140"/>
      <c r="ARY1191" s="140"/>
      <c r="ARZ1191" s="140"/>
      <c r="ASA1191" s="140"/>
      <c r="ASB1191" s="140"/>
      <c r="ASC1191" s="140"/>
      <c r="ASD1191" s="140"/>
      <c r="ASE1191" s="140"/>
      <c r="ASF1191" s="140"/>
      <c r="ASG1191" s="140"/>
      <c r="ASH1191" s="140"/>
      <c r="ASI1191" s="140"/>
      <c r="ASJ1191" s="140"/>
      <c r="ASK1191" s="140"/>
      <c r="ASL1191" s="140"/>
      <c r="ASM1191" s="140"/>
      <c r="ASN1191" s="140"/>
      <c r="ASO1191" s="140"/>
      <c r="ASP1191" s="140"/>
      <c r="ASQ1191" s="140"/>
      <c r="ASR1191" s="140"/>
      <c r="ASS1191" s="140"/>
      <c r="AST1191" s="140"/>
      <c r="ASU1191" s="140"/>
      <c r="ASV1191" s="140"/>
      <c r="ASW1191" s="140"/>
      <c r="ASX1191" s="140"/>
      <c r="ASY1191" s="140"/>
      <c r="ASZ1191" s="140"/>
      <c r="ATA1191" s="140"/>
      <c r="ATB1191" s="140"/>
      <c r="ATC1191" s="140"/>
      <c r="ATD1191" s="140"/>
      <c r="ATE1191" s="140"/>
      <c r="ATF1191" s="140"/>
      <c r="ATG1191" s="140"/>
      <c r="ATH1191" s="140"/>
      <c r="ATI1191" s="140"/>
      <c r="ATJ1191" s="140"/>
      <c r="ATK1191" s="140"/>
      <c r="ATL1191" s="140"/>
      <c r="ATM1191" s="140"/>
      <c r="ATN1191" s="140"/>
      <c r="ATO1191" s="140"/>
      <c r="ATP1191" s="140"/>
      <c r="ATQ1191" s="140"/>
      <c r="ATR1191" s="140"/>
      <c r="ATS1191" s="140"/>
      <c r="ATT1191" s="140"/>
      <c r="ATU1191" s="140"/>
      <c r="ATV1191" s="140"/>
      <c r="ATW1191" s="140"/>
      <c r="ATX1191" s="140"/>
      <c r="ATY1191" s="140"/>
      <c r="ATZ1191" s="140"/>
      <c r="AUA1191" s="140"/>
      <c r="AUB1191" s="140"/>
      <c r="AUC1191" s="140"/>
      <c r="AUD1191" s="140"/>
      <c r="AUE1191" s="140"/>
      <c r="AUF1191" s="140"/>
      <c r="AUG1191" s="140"/>
      <c r="AUH1191" s="140"/>
      <c r="AUI1191" s="140"/>
      <c r="AUJ1191" s="140"/>
      <c r="AUK1191" s="140"/>
      <c r="AUL1191" s="140"/>
      <c r="AUM1191" s="140"/>
      <c r="AUN1191" s="140"/>
      <c r="AUO1191" s="140"/>
      <c r="AUP1191" s="140"/>
      <c r="AUQ1191" s="140"/>
      <c r="AUR1191" s="140"/>
      <c r="AUS1191" s="140"/>
      <c r="AUT1191" s="140"/>
      <c r="AUU1191" s="140"/>
      <c r="AUV1191" s="140"/>
      <c r="AUW1191" s="140"/>
      <c r="AUX1191" s="140"/>
      <c r="AUY1191" s="140"/>
      <c r="AUZ1191" s="140"/>
      <c r="AVA1191" s="140"/>
      <c r="AVB1191" s="140"/>
      <c r="AVC1191" s="140"/>
      <c r="AVD1191" s="140"/>
      <c r="AVE1191" s="140"/>
      <c r="AVF1191" s="140"/>
      <c r="AVG1191" s="140"/>
      <c r="AVH1191" s="140"/>
      <c r="AVI1191" s="140"/>
      <c r="AVJ1191" s="140"/>
      <c r="AVK1191" s="140"/>
      <c r="AVL1191" s="140"/>
      <c r="AVM1191" s="140"/>
      <c r="AVN1191" s="140"/>
      <c r="AVO1191" s="140"/>
      <c r="AVP1191" s="140"/>
      <c r="AVQ1191" s="140"/>
      <c r="AVR1191" s="140"/>
      <c r="AVS1191" s="140"/>
      <c r="AVT1191" s="140"/>
      <c r="AVU1191" s="140"/>
      <c r="AVV1191" s="140"/>
      <c r="AVW1191" s="140"/>
      <c r="AVX1191" s="140"/>
      <c r="AVY1191" s="140"/>
      <c r="AVZ1191" s="140"/>
      <c r="AWA1191" s="140"/>
      <c r="AWB1191" s="140"/>
      <c r="AWC1191" s="140"/>
      <c r="AWD1191" s="140"/>
      <c r="AWE1191" s="140"/>
      <c r="AWF1191" s="140"/>
      <c r="AWG1191" s="140"/>
      <c r="AWH1191" s="140"/>
      <c r="AWI1191" s="140"/>
      <c r="AWJ1191" s="140"/>
      <c r="AWK1191" s="140"/>
      <c r="AWL1191" s="140"/>
      <c r="AWM1191" s="140"/>
      <c r="AWN1191" s="140"/>
      <c r="AWO1191" s="140"/>
      <c r="AWP1191" s="140"/>
      <c r="AWQ1191" s="140"/>
      <c r="AWR1191" s="140"/>
      <c r="AWS1191" s="140"/>
      <c r="AWT1191" s="140"/>
      <c r="AWU1191" s="140"/>
      <c r="AWV1191" s="140"/>
      <c r="AWW1191" s="140"/>
      <c r="AWX1191" s="140"/>
      <c r="AWY1191" s="140"/>
      <c r="AWZ1191" s="140"/>
      <c r="AXA1191" s="140"/>
      <c r="AXB1191" s="140"/>
      <c r="AXC1191" s="140"/>
      <c r="AXD1191" s="140"/>
      <c r="AXE1191" s="140"/>
      <c r="AXF1191" s="140"/>
      <c r="AXG1191" s="140"/>
      <c r="AXH1191" s="140"/>
      <c r="AXI1191" s="140"/>
      <c r="AXJ1191" s="140"/>
      <c r="AXK1191" s="140"/>
      <c r="AXL1191" s="140"/>
      <c r="AXM1191" s="140"/>
      <c r="AXN1191" s="140"/>
      <c r="AXO1191" s="140"/>
      <c r="AXP1191" s="140"/>
      <c r="AXQ1191" s="140"/>
      <c r="AXR1191" s="140"/>
      <c r="AXS1191" s="140"/>
      <c r="AXT1191" s="140"/>
      <c r="AXU1191" s="140"/>
      <c r="AXV1191" s="140"/>
      <c r="AXW1191" s="140"/>
      <c r="AXX1191" s="140"/>
      <c r="AXY1191" s="140"/>
      <c r="AXZ1191" s="140"/>
      <c r="AYA1191" s="140"/>
      <c r="AYB1191" s="140"/>
      <c r="AYC1191" s="140"/>
      <c r="AYD1191" s="140"/>
      <c r="AYE1191" s="140"/>
      <c r="AYF1191" s="140"/>
      <c r="AYG1191" s="140"/>
      <c r="AYH1191" s="140"/>
      <c r="AYI1191" s="140"/>
      <c r="AYJ1191" s="140"/>
      <c r="AYK1191" s="140"/>
      <c r="AYL1191" s="140"/>
      <c r="AYM1191" s="140"/>
      <c r="AYN1191" s="140"/>
      <c r="AYO1191" s="140"/>
      <c r="AYP1191" s="140"/>
      <c r="AYQ1191" s="140"/>
      <c r="AYR1191" s="140"/>
      <c r="AYS1191" s="140"/>
      <c r="AYT1191" s="140"/>
      <c r="AYU1191" s="140"/>
      <c r="AYV1191" s="140"/>
      <c r="AYW1191" s="140"/>
      <c r="AYX1191" s="140"/>
      <c r="AYY1191" s="140"/>
      <c r="AYZ1191" s="140"/>
      <c r="AZA1191" s="140"/>
      <c r="AZB1191" s="140"/>
      <c r="AZC1191" s="140"/>
      <c r="AZD1191" s="140"/>
      <c r="AZE1191" s="140"/>
      <c r="AZF1191" s="140"/>
      <c r="AZG1191" s="140"/>
      <c r="AZH1191" s="140"/>
      <c r="AZI1191" s="140"/>
      <c r="AZJ1191" s="140"/>
      <c r="AZK1191" s="140"/>
      <c r="AZL1191" s="140"/>
      <c r="AZM1191" s="140"/>
      <c r="AZN1191" s="140"/>
      <c r="AZO1191" s="140"/>
      <c r="AZP1191" s="140"/>
      <c r="AZQ1191" s="140"/>
      <c r="AZR1191" s="140"/>
      <c r="AZS1191" s="140"/>
      <c r="AZT1191" s="140"/>
      <c r="AZU1191" s="140"/>
      <c r="AZV1191" s="140"/>
      <c r="AZW1191" s="140"/>
      <c r="AZX1191" s="140"/>
      <c r="AZY1191" s="140"/>
      <c r="AZZ1191" s="140"/>
      <c r="BAA1191" s="140"/>
      <c r="BAB1191" s="140"/>
      <c r="BAC1191" s="140"/>
      <c r="BAD1191" s="140"/>
      <c r="BAE1191" s="140"/>
      <c r="BAF1191" s="140"/>
      <c r="BAG1191" s="140"/>
      <c r="BAH1191" s="140"/>
      <c r="BAI1191" s="140"/>
      <c r="BAJ1191" s="140"/>
      <c r="BAK1191" s="140"/>
      <c r="BAL1191" s="140"/>
      <c r="BAM1191" s="140"/>
      <c r="BAN1191" s="140"/>
      <c r="BAO1191" s="140"/>
      <c r="BAP1191" s="140"/>
      <c r="BAQ1191" s="140"/>
      <c r="BAR1191" s="140"/>
      <c r="BAS1191" s="140"/>
      <c r="BAT1191" s="140"/>
      <c r="BAU1191" s="140"/>
      <c r="BAV1191" s="140"/>
      <c r="BAW1191" s="140"/>
      <c r="BAX1191" s="140"/>
      <c r="BAY1191" s="140"/>
      <c r="BAZ1191" s="140"/>
      <c r="BBA1191" s="140"/>
      <c r="BBB1191" s="140"/>
      <c r="BBC1191" s="140"/>
      <c r="BBD1191" s="140"/>
      <c r="BBE1191" s="140"/>
      <c r="BBF1191" s="140"/>
      <c r="BBG1191" s="140"/>
      <c r="BBH1191" s="140"/>
      <c r="BBI1191" s="140"/>
      <c r="BBJ1191" s="140"/>
      <c r="BBK1191" s="140"/>
      <c r="BBL1191" s="140"/>
      <c r="BBM1191" s="140"/>
      <c r="BBN1191" s="140"/>
      <c r="BBO1191" s="140"/>
      <c r="BBP1191" s="140"/>
      <c r="BBQ1191" s="140"/>
      <c r="BBR1191" s="140"/>
      <c r="BBS1191" s="140"/>
      <c r="BBT1191" s="140"/>
      <c r="BBU1191" s="140"/>
      <c r="BBV1191" s="140"/>
      <c r="BBW1191" s="140"/>
      <c r="BBX1191" s="140"/>
      <c r="BBY1191" s="140"/>
      <c r="BBZ1191" s="140"/>
      <c r="BCA1191" s="140"/>
      <c r="BCB1191" s="140"/>
      <c r="BCC1191" s="140"/>
      <c r="BCD1191" s="140"/>
      <c r="BCE1191" s="140"/>
      <c r="BCF1191" s="140"/>
      <c r="BCG1191" s="140"/>
      <c r="BCH1191" s="140"/>
      <c r="BCI1191" s="140"/>
      <c r="BCJ1191" s="140"/>
      <c r="BCK1191" s="140"/>
      <c r="BCL1191" s="140"/>
      <c r="BCM1191" s="140"/>
      <c r="BCN1191" s="140"/>
      <c r="BCO1191" s="140"/>
      <c r="BCP1191" s="140"/>
      <c r="BCQ1191" s="140"/>
      <c r="BCR1191" s="140"/>
      <c r="BCS1191" s="140"/>
      <c r="BCT1191" s="140"/>
      <c r="BCU1191" s="140"/>
      <c r="BCV1191" s="140"/>
      <c r="BCW1191" s="140"/>
      <c r="BCX1191" s="140"/>
      <c r="BCY1191" s="140"/>
      <c r="BCZ1191" s="140"/>
      <c r="BDA1191" s="140"/>
      <c r="BDB1191" s="140"/>
      <c r="BDC1191" s="140"/>
      <c r="BDD1191" s="140"/>
      <c r="BDE1191" s="140"/>
      <c r="BDF1191" s="140"/>
      <c r="BDG1191" s="140"/>
      <c r="BDH1191" s="140"/>
      <c r="BDI1191" s="140"/>
      <c r="BDJ1191" s="140"/>
      <c r="BDK1191" s="140"/>
      <c r="BDL1191" s="140"/>
      <c r="BDM1191" s="140"/>
      <c r="BDN1191" s="140"/>
      <c r="BDO1191" s="140"/>
      <c r="BDP1191" s="140"/>
      <c r="BDQ1191" s="140"/>
      <c r="BDR1191" s="140"/>
      <c r="BDS1191" s="140"/>
      <c r="BDT1191" s="140"/>
      <c r="BDU1191" s="140"/>
      <c r="BDV1191" s="140"/>
      <c r="BDW1191" s="140"/>
      <c r="BDX1191" s="140"/>
      <c r="BDY1191" s="140"/>
      <c r="BDZ1191" s="140"/>
      <c r="BEA1191" s="140"/>
      <c r="BEB1191" s="140"/>
      <c r="BEC1191" s="140"/>
      <c r="BED1191" s="140"/>
      <c r="BEE1191" s="140"/>
      <c r="BEF1191" s="140"/>
      <c r="BEG1191" s="140"/>
      <c r="BEH1191" s="140"/>
      <c r="BEI1191" s="140"/>
      <c r="BEJ1191" s="140"/>
      <c r="BEK1191" s="140"/>
      <c r="BEL1191" s="140"/>
      <c r="BEM1191" s="140"/>
      <c r="BEN1191" s="140"/>
      <c r="BEO1191" s="140"/>
      <c r="BEP1191" s="140"/>
      <c r="BEQ1191" s="140"/>
      <c r="BER1191" s="140"/>
      <c r="BES1191" s="140"/>
      <c r="BET1191" s="140"/>
      <c r="BEU1191" s="140"/>
      <c r="BEV1191" s="140"/>
      <c r="BEW1191" s="140"/>
      <c r="BEX1191" s="140"/>
      <c r="BEY1191" s="140"/>
      <c r="BEZ1191" s="140"/>
      <c r="BFA1191" s="140"/>
      <c r="BFB1191" s="140"/>
      <c r="BFC1191" s="140"/>
      <c r="BFD1191" s="140"/>
      <c r="BFE1191" s="140"/>
      <c r="BFF1191" s="140"/>
      <c r="BFG1191" s="140"/>
      <c r="BFH1191" s="140"/>
      <c r="BFI1191" s="140"/>
      <c r="BFJ1191" s="140"/>
      <c r="BFK1191" s="140"/>
      <c r="BFL1191" s="140"/>
      <c r="BFM1191" s="140"/>
      <c r="BFN1191" s="140"/>
      <c r="BFO1191" s="140"/>
      <c r="BFP1191" s="140"/>
      <c r="BFQ1191" s="140"/>
      <c r="BFR1191" s="140"/>
      <c r="BFS1191" s="140"/>
      <c r="BFT1191" s="140"/>
      <c r="BFU1191" s="140"/>
      <c r="BFV1191" s="140"/>
      <c r="BFW1191" s="140"/>
      <c r="BFX1191" s="140"/>
      <c r="BFY1191" s="140"/>
      <c r="BFZ1191" s="140"/>
      <c r="BGA1191" s="140"/>
      <c r="BGB1191" s="140"/>
      <c r="BGC1191" s="140"/>
      <c r="BGD1191" s="140"/>
      <c r="BGE1191" s="140"/>
      <c r="BGF1191" s="140"/>
      <c r="BGG1191" s="140"/>
      <c r="BGH1191" s="140"/>
      <c r="BGI1191" s="140"/>
      <c r="BGJ1191" s="140"/>
      <c r="BGK1191" s="140"/>
      <c r="BGL1191" s="140"/>
      <c r="BGM1191" s="140"/>
      <c r="BGN1191" s="140"/>
      <c r="BGO1191" s="140"/>
      <c r="BGP1191" s="140"/>
      <c r="BGQ1191" s="140"/>
      <c r="BGR1191" s="140"/>
      <c r="BGS1191" s="140"/>
      <c r="BGT1191" s="140"/>
      <c r="BGU1191" s="140"/>
      <c r="BGV1191" s="140"/>
      <c r="BGW1191" s="140"/>
      <c r="BGX1191" s="140"/>
      <c r="BGY1191" s="140"/>
      <c r="BGZ1191" s="140"/>
      <c r="BHA1191" s="140"/>
      <c r="BHB1191" s="140"/>
      <c r="BHC1191" s="140"/>
      <c r="BHD1191" s="140"/>
      <c r="BHE1191" s="140"/>
      <c r="BHF1191" s="140"/>
      <c r="BHG1191" s="140"/>
      <c r="BHH1191" s="140"/>
      <c r="BHI1191" s="140"/>
      <c r="BHJ1191" s="140"/>
      <c r="BHK1191" s="140"/>
      <c r="BHL1191" s="140"/>
      <c r="BHM1191" s="140"/>
      <c r="BHN1191" s="140"/>
      <c r="BHO1191" s="140"/>
      <c r="BHP1191" s="140"/>
      <c r="BHQ1191" s="140"/>
      <c r="BHR1191" s="140"/>
      <c r="BHS1191" s="140"/>
      <c r="BHT1191" s="140"/>
      <c r="BHU1191" s="140"/>
      <c r="BHV1191" s="140"/>
      <c r="BHW1191" s="140"/>
      <c r="BHX1191" s="140"/>
      <c r="BHY1191" s="140"/>
      <c r="BHZ1191" s="140"/>
      <c r="BIA1191" s="140"/>
      <c r="BIB1191" s="140"/>
      <c r="BIC1191" s="140"/>
      <c r="BID1191" s="140"/>
      <c r="BIE1191" s="140"/>
      <c r="BIF1191" s="140"/>
      <c r="BIG1191" s="140"/>
      <c r="BIH1191" s="140"/>
      <c r="BII1191" s="140"/>
      <c r="BIJ1191" s="140"/>
      <c r="BIK1191" s="140"/>
      <c r="BIL1191" s="140"/>
      <c r="BIM1191" s="140"/>
      <c r="BIN1191" s="140"/>
      <c r="BIO1191" s="140"/>
      <c r="BIP1191" s="140"/>
      <c r="BIQ1191" s="140"/>
      <c r="BIR1191" s="140"/>
      <c r="BIS1191" s="140"/>
      <c r="BIT1191" s="140"/>
      <c r="BIU1191" s="140"/>
      <c r="BIV1191" s="140"/>
      <c r="BIW1191" s="140"/>
      <c r="BIX1191" s="140"/>
      <c r="BIY1191" s="140"/>
      <c r="BIZ1191" s="140"/>
      <c r="BJA1191" s="140"/>
      <c r="BJB1191" s="140"/>
      <c r="BJC1191" s="140"/>
      <c r="BJD1191" s="140"/>
      <c r="BJE1191" s="140"/>
      <c r="BJF1191" s="140"/>
      <c r="BJG1191" s="140"/>
      <c r="BJH1191" s="140"/>
      <c r="BJI1191" s="140"/>
      <c r="BJJ1191" s="140"/>
      <c r="BJK1191" s="140"/>
      <c r="BJL1191" s="140"/>
      <c r="BJM1191" s="140"/>
      <c r="BJN1191" s="140"/>
      <c r="BJO1191" s="140"/>
      <c r="BJP1191" s="140"/>
      <c r="BJQ1191" s="140"/>
      <c r="BJR1191" s="140"/>
      <c r="BJS1191" s="140"/>
      <c r="BJT1191" s="140"/>
      <c r="BJU1191" s="140"/>
      <c r="BJV1191" s="140"/>
      <c r="BJW1191" s="140"/>
      <c r="BJX1191" s="140"/>
      <c r="BJY1191" s="140"/>
      <c r="BJZ1191" s="140"/>
      <c r="BKA1191" s="140"/>
      <c r="BKB1191" s="140"/>
      <c r="BKC1191" s="140"/>
      <c r="BKD1191" s="140"/>
      <c r="BKE1191" s="140"/>
      <c r="BKF1191" s="140"/>
      <c r="BKG1191" s="140"/>
      <c r="BKH1191" s="140"/>
      <c r="BKI1191" s="140"/>
      <c r="BKJ1191" s="140"/>
      <c r="BKK1191" s="140"/>
      <c r="BKL1191" s="140"/>
      <c r="BKM1191" s="140"/>
      <c r="BKN1191" s="140"/>
      <c r="BKO1191" s="140"/>
      <c r="BKP1191" s="140"/>
      <c r="BKQ1191" s="140"/>
      <c r="BKR1191" s="140"/>
      <c r="BKS1191" s="140"/>
      <c r="BKT1191" s="140"/>
      <c r="BKU1191" s="140"/>
      <c r="BKV1191" s="140"/>
      <c r="BKW1191" s="140"/>
      <c r="BKX1191" s="140"/>
      <c r="BKY1191" s="140"/>
      <c r="BKZ1191" s="140"/>
      <c r="BLA1191" s="140"/>
      <c r="BLB1191" s="140"/>
      <c r="BLC1191" s="140"/>
      <c r="BLD1191" s="140"/>
      <c r="BLE1191" s="140"/>
      <c r="BLF1191" s="140"/>
      <c r="BLG1191" s="140"/>
      <c r="BLH1191" s="140"/>
      <c r="BLI1191" s="140"/>
      <c r="BLJ1191" s="140"/>
      <c r="BLK1191" s="140"/>
      <c r="BLL1191" s="140"/>
      <c r="BLM1191" s="140"/>
      <c r="BLN1191" s="140"/>
      <c r="BLO1191" s="140"/>
      <c r="BLP1191" s="140"/>
      <c r="BLQ1191" s="140"/>
      <c r="BLR1191" s="140"/>
      <c r="BLS1191" s="140"/>
      <c r="BLT1191" s="140"/>
      <c r="BLU1191" s="140"/>
      <c r="BLV1191" s="140"/>
      <c r="BLW1191" s="140"/>
      <c r="BLX1191" s="140"/>
      <c r="BLY1191" s="140"/>
      <c r="BLZ1191" s="140"/>
      <c r="BMA1191" s="140"/>
      <c r="BMB1191" s="140"/>
      <c r="BMC1191" s="140"/>
      <c r="BMD1191" s="140"/>
      <c r="BME1191" s="140"/>
      <c r="BMF1191" s="140"/>
      <c r="BMG1191" s="140"/>
      <c r="BMH1191" s="140"/>
      <c r="BMI1191" s="140"/>
      <c r="BMJ1191" s="140"/>
      <c r="BMK1191" s="140"/>
      <c r="BML1191" s="140"/>
      <c r="BMM1191" s="140"/>
      <c r="BMN1191" s="140"/>
      <c r="BMO1191" s="140"/>
      <c r="BMP1191" s="140"/>
      <c r="BMQ1191" s="140"/>
      <c r="BMR1191" s="140"/>
      <c r="BMS1191" s="140"/>
      <c r="BMT1191" s="140"/>
      <c r="BMU1191" s="140"/>
      <c r="BMV1191" s="140"/>
      <c r="BMW1191" s="140"/>
      <c r="BMX1191" s="140"/>
      <c r="BMY1191" s="140"/>
      <c r="BMZ1191" s="140"/>
      <c r="BNA1191" s="140"/>
      <c r="BNB1191" s="140"/>
      <c r="BNC1191" s="140"/>
      <c r="BND1191" s="140"/>
      <c r="BNE1191" s="140"/>
      <c r="BNF1191" s="140"/>
      <c r="BNG1191" s="140"/>
      <c r="BNH1191" s="140"/>
      <c r="BNI1191" s="140"/>
      <c r="BNJ1191" s="140"/>
      <c r="BNK1191" s="140"/>
      <c r="BNL1191" s="140"/>
      <c r="BNM1191" s="140"/>
      <c r="BNN1191" s="140"/>
      <c r="BNO1191" s="140"/>
      <c r="BNP1191" s="140"/>
      <c r="BNQ1191" s="140"/>
      <c r="BNR1191" s="140"/>
      <c r="BNS1191" s="140"/>
      <c r="BNT1191" s="140"/>
      <c r="BNU1191" s="140"/>
      <c r="BNV1191" s="140"/>
      <c r="BNW1191" s="140"/>
      <c r="BNX1191" s="140"/>
      <c r="BNY1191" s="140"/>
      <c r="BNZ1191" s="140"/>
      <c r="BOA1191" s="140"/>
      <c r="BOB1191" s="140"/>
      <c r="BOC1191" s="140"/>
      <c r="BOD1191" s="140"/>
      <c r="BOE1191" s="140"/>
      <c r="BOF1191" s="140"/>
      <c r="BOG1191" s="140"/>
      <c r="BOH1191" s="140"/>
      <c r="BOI1191" s="140"/>
      <c r="BOJ1191" s="140"/>
      <c r="BOK1191" s="140"/>
      <c r="BOL1191" s="140"/>
      <c r="BOM1191" s="140"/>
      <c r="BON1191" s="140"/>
      <c r="BOO1191" s="140"/>
      <c r="BOP1191" s="140"/>
      <c r="BOQ1191" s="140"/>
      <c r="BOR1191" s="140"/>
      <c r="BOS1191" s="140"/>
      <c r="BOT1191" s="140"/>
      <c r="BOU1191" s="140"/>
      <c r="BOV1191" s="140"/>
      <c r="BOW1191" s="140"/>
      <c r="BOX1191" s="140"/>
      <c r="BOY1191" s="140"/>
      <c r="BOZ1191" s="140"/>
      <c r="BPA1191" s="140"/>
      <c r="BPB1191" s="140"/>
      <c r="BPC1191" s="140"/>
      <c r="BPD1191" s="140"/>
      <c r="BPE1191" s="140"/>
      <c r="BPF1191" s="140"/>
      <c r="BPG1191" s="140"/>
      <c r="BPH1191" s="140"/>
      <c r="BPI1191" s="140"/>
      <c r="BPJ1191" s="140"/>
      <c r="BPK1191" s="140"/>
      <c r="BPL1191" s="140"/>
      <c r="BPM1191" s="140"/>
      <c r="BPN1191" s="140"/>
      <c r="BPO1191" s="140"/>
      <c r="BPP1191" s="140"/>
      <c r="BPQ1191" s="140"/>
      <c r="BPR1191" s="140"/>
      <c r="BPS1191" s="140"/>
      <c r="BPT1191" s="140"/>
      <c r="BPU1191" s="140"/>
      <c r="BPV1191" s="140"/>
      <c r="BPW1191" s="140"/>
      <c r="BPX1191" s="140"/>
      <c r="BPY1191" s="140"/>
      <c r="BPZ1191" s="140"/>
      <c r="BQA1191" s="140"/>
      <c r="BQB1191" s="140"/>
      <c r="BQC1191" s="140"/>
      <c r="BQD1191" s="140"/>
      <c r="BQE1191" s="140"/>
      <c r="BQF1191" s="140"/>
      <c r="BQG1191" s="140"/>
      <c r="BQH1191" s="140"/>
      <c r="BQI1191" s="140"/>
      <c r="BQJ1191" s="140"/>
      <c r="BQK1191" s="140"/>
      <c r="BQL1191" s="140"/>
      <c r="BQM1191" s="140"/>
      <c r="BQN1191" s="140"/>
      <c r="BQO1191" s="140"/>
      <c r="BQP1191" s="140"/>
      <c r="BQQ1191" s="140"/>
      <c r="BQR1191" s="140"/>
      <c r="BQS1191" s="140"/>
      <c r="BQT1191" s="140"/>
      <c r="BQU1191" s="140"/>
      <c r="BQV1191" s="140"/>
      <c r="BQW1191" s="140"/>
      <c r="BQX1191" s="140"/>
      <c r="BQY1191" s="140"/>
      <c r="BQZ1191" s="140"/>
      <c r="BRA1191" s="140"/>
      <c r="BRB1191" s="140"/>
      <c r="BRC1191" s="140"/>
      <c r="BRD1191" s="140"/>
      <c r="BRE1191" s="140"/>
      <c r="BRF1191" s="140"/>
      <c r="BRG1191" s="140"/>
      <c r="BRH1191" s="140"/>
      <c r="BRI1191" s="140"/>
      <c r="BRJ1191" s="140"/>
      <c r="BRK1191" s="140"/>
      <c r="BRL1191" s="140"/>
      <c r="BRM1191" s="140"/>
      <c r="BRN1191" s="140"/>
      <c r="BRO1191" s="140"/>
      <c r="BRP1191" s="140"/>
      <c r="BRQ1191" s="140"/>
      <c r="BRR1191" s="140"/>
      <c r="BRS1191" s="140"/>
      <c r="BRT1191" s="140"/>
      <c r="BRU1191" s="140"/>
      <c r="BRV1191" s="140"/>
      <c r="BRW1191" s="140"/>
      <c r="BRX1191" s="140"/>
      <c r="BRY1191" s="140"/>
      <c r="BRZ1191" s="140"/>
      <c r="BSA1191" s="140"/>
      <c r="BSB1191" s="140"/>
      <c r="BSC1191" s="140"/>
      <c r="BSD1191" s="140"/>
      <c r="BSE1191" s="140"/>
      <c r="BSF1191" s="140"/>
      <c r="BSG1191" s="140"/>
      <c r="BSH1191" s="140"/>
      <c r="BSI1191" s="140"/>
      <c r="BSJ1191" s="140"/>
      <c r="BSK1191" s="140"/>
      <c r="BSL1191" s="140"/>
      <c r="BSM1191" s="140"/>
      <c r="BSN1191" s="140"/>
      <c r="BSO1191" s="140"/>
      <c r="BSP1191" s="140"/>
      <c r="BSQ1191" s="140"/>
      <c r="BSR1191" s="140"/>
      <c r="BSS1191" s="140"/>
      <c r="BST1191" s="140"/>
      <c r="BSU1191" s="140"/>
      <c r="BSV1191" s="140"/>
      <c r="BSW1191" s="140"/>
      <c r="BSX1191" s="140"/>
      <c r="BSY1191" s="140"/>
      <c r="BSZ1191" s="140"/>
      <c r="BTA1191" s="140"/>
      <c r="BTB1191" s="140"/>
      <c r="BTC1191" s="140"/>
      <c r="BTD1191" s="140"/>
      <c r="BTE1191" s="140"/>
      <c r="BTF1191" s="140"/>
      <c r="BTG1191" s="140"/>
      <c r="BTH1191" s="140"/>
      <c r="BTI1191" s="140"/>
      <c r="BTJ1191" s="140"/>
      <c r="BTK1191" s="140"/>
      <c r="BTL1191" s="140"/>
      <c r="BTM1191" s="140"/>
      <c r="BTN1191" s="140"/>
      <c r="BTO1191" s="140"/>
      <c r="BTP1191" s="140"/>
      <c r="BTQ1191" s="140"/>
      <c r="BTR1191" s="140"/>
      <c r="BTS1191" s="140"/>
      <c r="BTT1191" s="140"/>
      <c r="BTU1191" s="140"/>
      <c r="BTV1191" s="140"/>
      <c r="BTW1191" s="140"/>
      <c r="BTX1191" s="140"/>
      <c r="BTY1191" s="140"/>
      <c r="BTZ1191" s="140"/>
      <c r="BUA1191" s="140"/>
      <c r="BUB1191" s="140"/>
      <c r="BUC1191" s="140"/>
      <c r="BUD1191" s="140"/>
      <c r="BUE1191" s="140"/>
      <c r="BUF1191" s="140"/>
      <c r="BUG1191" s="140"/>
      <c r="BUH1191" s="140"/>
      <c r="BUI1191" s="140"/>
      <c r="BUJ1191" s="140"/>
      <c r="BUK1191" s="140"/>
      <c r="BUL1191" s="140"/>
      <c r="BUM1191" s="140"/>
      <c r="BUN1191" s="140"/>
      <c r="BUO1191" s="140"/>
      <c r="BUP1191" s="140"/>
      <c r="BUQ1191" s="140"/>
      <c r="BUR1191" s="140"/>
      <c r="BUS1191" s="140"/>
      <c r="BUT1191" s="140"/>
      <c r="BUU1191" s="140"/>
      <c r="BUV1191" s="140"/>
      <c r="BUW1191" s="140"/>
      <c r="BUX1191" s="140"/>
      <c r="BUY1191" s="140"/>
      <c r="BUZ1191" s="140"/>
      <c r="BVA1191" s="140"/>
      <c r="BVB1191" s="140"/>
      <c r="BVC1191" s="140"/>
      <c r="BVD1191" s="140"/>
      <c r="BVE1191" s="140"/>
      <c r="BVF1191" s="140"/>
      <c r="BVG1191" s="140"/>
      <c r="BVH1191" s="140"/>
      <c r="BVI1191" s="140"/>
      <c r="BVJ1191" s="140"/>
      <c r="BVK1191" s="140"/>
      <c r="BVL1191" s="140"/>
      <c r="BVM1191" s="140"/>
      <c r="BVN1191" s="140"/>
      <c r="BVO1191" s="140"/>
      <c r="BVP1191" s="140"/>
      <c r="BVQ1191" s="140"/>
      <c r="BVR1191" s="140"/>
      <c r="BVS1191" s="140"/>
      <c r="BVT1191" s="140"/>
      <c r="BVU1191" s="140"/>
      <c r="BVV1191" s="140"/>
      <c r="BVW1191" s="140"/>
      <c r="BVX1191" s="140"/>
      <c r="BVY1191" s="140"/>
      <c r="BVZ1191" s="140"/>
      <c r="BWA1191" s="140"/>
      <c r="BWB1191" s="140"/>
      <c r="BWC1191" s="140"/>
      <c r="BWD1191" s="140"/>
      <c r="BWE1191" s="140"/>
      <c r="BWF1191" s="140"/>
      <c r="BWG1191" s="140"/>
      <c r="BWH1191" s="140"/>
      <c r="BWI1191" s="140"/>
      <c r="BWJ1191" s="140"/>
      <c r="BWK1191" s="140"/>
      <c r="BWL1191" s="140"/>
      <c r="BWM1191" s="140"/>
      <c r="BWN1191" s="140"/>
      <c r="BWO1191" s="140"/>
      <c r="BWP1191" s="140"/>
      <c r="BWQ1191" s="140"/>
      <c r="BWR1191" s="140"/>
      <c r="BWS1191" s="140"/>
      <c r="BWT1191" s="140"/>
      <c r="BWU1191" s="140"/>
      <c r="BWV1191" s="140"/>
      <c r="BWW1191" s="140"/>
      <c r="BWX1191" s="140"/>
      <c r="BWY1191" s="140"/>
      <c r="BWZ1191" s="140"/>
      <c r="BXA1191" s="140"/>
      <c r="BXB1191" s="140"/>
      <c r="BXC1191" s="140"/>
      <c r="BXD1191" s="140"/>
      <c r="BXE1191" s="140"/>
      <c r="BXF1191" s="140"/>
      <c r="BXG1191" s="140"/>
      <c r="BXH1191" s="140"/>
      <c r="BXI1191" s="140"/>
      <c r="BXJ1191" s="140"/>
      <c r="BXK1191" s="140"/>
      <c r="BXL1191" s="140"/>
      <c r="BXM1191" s="140"/>
      <c r="BXN1191" s="140"/>
      <c r="BXO1191" s="140"/>
      <c r="BXP1191" s="140"/>
      <c r="BXQ1191" s="140"/>
      <c r="BXR1191" s="140"/>
      <c r="BXS1191" s="140"/>
      <c r="BXT1191" s="140"/>
      <c r="BXU1191" s="140"/>
      <c r="BXV1191" s="140"/>
      <c r="BXW1191" s="140"/>
      <c r="BXX1191" s="140"/>
      <c r="BXY1191" s="140"/>
      <c r="BXZ1191" s="140"/>
      <c r="BYA1191" s="140"/>
      <c r="BYB1191" s="140"/>
      <c r="BYC1191" s="140"/>
      <c r="BYD1191" s="140"/>
      <c r="BYE1191" s="140"/>
      <c r="BYF1191" s="140"/>
      <c r="BYG1191" s="140"/>
      <c r="BYH1191" s="140"/>
      <c r="BYI1191" s="140"/>
      <c r="BYJ1191" s="140"/>
      <c r="BYK1191" s="140"/>
      <c r="BYL1191" s="140"/>
      <c r="BYM1191" s="140"/>
      <c r="BYN1191" s="140"/>
      <c r="BYO1191" s="140"/>
      <c r="BYP1191" s="140"/>
      <c r="BYQ1191" s="140"/>
      <c r="BYR1191" s="140"/>
      <c r="BYS1191" s="140"/>
      <c r="BYT1191" s="140"/>
      <c r="BYU1191" s="140"/>
      <c r="BYV1191" s="140"/>
      <c r="BYW1191" s="140"/>
      <c r="BYX1191" s="140"/>
      <c r="BYY1191" s="140"/>
      <c r="BYZ1191" s="140"/>
      <c r="BZA1191" s="140"/>
      <c r="BZB1191" s="140"/>
      <c r="BZC1191" s="140"/>
      <c r="BZD1191" s="140"/>
      <c r="BZE1191" s="140"/>
      <c r="BZF1191" s="140"/>
      <c r="BZG1191" s="140"/>
      <c r="BZH1191" s="140"/>
      <c r="BZI1191" s="140"/>
      <c r="BZJ1191" s="140"/>
      <c r="BZK1191" s="140"/>
      <c r="BZL1191" s="140"/>
      <c r="BZM1191" s="140"/>
      <c r="BZN1191" s="140"/>
      <c r="BZO1191" s="140"/>
      <c r="BZP1191" s="140"/>
      <c r="BZQ1191" s="140"/>
      <c r="BZR1191" s="140"/>
      <c r="BZS1191" s="140"/>
      <c r="BZT1191" s="140"/>
      <c r="BZU1191" s="140"/>
      <c r="BZV1191" s="140"/>
      <c r="BZW1191" s="140"/>
      <c r="BZX1191" s="140"/>
      <c r="BZY1191" s="140"/>
      <c r="BZZ1191" s="140"/>
      <c r="CAA1191" s="140"/>
      <c r="CAB1191" s="140"/>
      <c r="CAC1191" s="140"/>
      <c r="CAD1191" s="140"/>
      <c r="CAE1191" s="140"/>
      <c r="CAF1191" s="140"/>
      <c r="CAG1191" s="140"/>
      <c r="CAH1191" s="140"/>
      <c r="CAI1191" s="140"/>
      <c r="CAJ1191" s="140"/>
      <c r="CAK1191" s="140"/>
      <c r="CAL1191" s="140"/>
      <c r="CAM1191" s="140"/>
      <c r="CAN1191" s="140"/>
      <c r="CAO1191" s="140"/>
      <c r="CAP1191" s="140"/>
      <c r="CAQ1191" s="140"/>
      <c r="CAR1191" s="140"/>
      <c r="CAS1191" s="140"/>
      <c r="CAT1191" s="140"/>
      <c r="CAU1191" s="140"/>
      <c r="CAV1191" s="140"/>
      <c r="CAW1191" s="140"/>
      <c r="CAX1191" s="140"/>
      <c r="CAY1191" s="140"/>
      <c r="CAZ1191" s="140"/>
      <c r="CBA1191" s="140"/>
      <c r="CBB1191" s="140"/>
      <c r="CBC1191" s="140"/>
      <c r="CBD1191" s="140"/>
      <c r="CBE1191" s="140"/>
      <c r="CBF1191" s="140"/>
      <c r="CBG1191" s="140"/>
      <c r="CBH1191" s="140"/>
      <c r="CBI1191" s="140"/>
      <c r="CBJ1191" s="140"/>
      <c r="CBK1191" s="140"/>
      <c r="CBL1191" s="140"/>
      <c r="CBM1191" s="140"/>
      <c r="CBN1191" s="140"/>
      <c r="CBO1191" s="140"/>
      <c r="CBP1191" s="140"/>
      <c r="CBQ1191" s="140"/>
      <c r="CBR1191" s="140"/>
      <c r="CBS1191" s="140"/>
      <c r="CBT1191" s="140"/>
      <c r="CBU1191" s="140"/>
      <c r="CBV1191" s="140"/>
      <c r="CBW1191" s="140"/>
      <c r="CBX1191" s="140"/>
      <c r="CBY1191" s="140"/>
      <c r="CBZ1191" s="140"/>
      <c r="CCA1191" s="140"/>
      <c r="CCB1191" s="140"/>
      <c r="CCC1191" s="140"/>
      <c r="CCD1191" s="140"/>
      <c r="CCE1191" s="140"/>
      <c r="CCF1191" s="140"/>
      <c r="CCG1191" s="140"/>
      <c r="CCH1191" s="140"/>
      <c r="CCI1191" s="140"/>
      <c r="CCJ1191" s="140"/>
      <c r="CCK1191" s="140"/>
      <c r="CCL1191" s="140"/>
      <c r="CCM1191" s="140"/>
      <c r="CCN1191" s="140"/>
      <c r="CCO1191" s="140"/>
      <c r="CCP1191" s="140"/>
      <c r="CCQ1191" s="140"/>
      <c r="CCR1191" s="140"/>
      <c r="CCS1191" s="140"/>
      <c r="CCT1191" s="140"/>
      <c r="CCU1191" s="140"/>
      <c r="CCV1191" s="140"/>
      <c r="CCW1191" s="140"/>
      <c r="CCX1191" s="140"/>
      <c r="CCY1191" s="140"/>
      <c r="CCZ1191" s="140"/>
      <c r="CDA1191" s="140"/>
      <c r="CDB1191" s="140"/>
      <c r="CDC1191" s="140"/>
      <c r="CDD1191" s="140"/>
      <c r="CDE1191" s="140"/>
      <c r="CDF1191" s="140"/>
      <c r="CDG1191" s="140"/>
      <c r="CDH1191" s="140"/>
      <c r="CDI1191" s="140"/>
      <c r="CDJ1191" s="140"/>
      <c r="CDK1191" s="140"/>
      <c r="CDL1191" s="140"/>
      <c r="CDM1191" s="140"/>
      <c r="CDN1191" s="140"/>
      <c r="CDO1191" s="140"/>
      <c r="CDP1191" s="140"/>
      <c r="CDQ1191" s="140"/>
      <c r="CDR1191" s="140"/>
      <c r="CDS1191" s="140"/>
      <c r="CDT1191" s="140"/>
      <c r="CDU1191" s="140"/>
      <c r="CDV1191" s="140"/>
      <c r="CDW1191" s="140"/>
      <c r="CDX1191" s="140"/>
      <c r="CDY1191" s="140"/>
      <c r="CDZ1191" s="140"/>
      <c r="CEA1191" s="140"/>
      <c r="CEB1191" s="140"/>
      <c r="CEC1191" s="140"/>
      <c r="CED1191" s="140"/>
      <c r="CEE1191" s="140"/>
      <c r="CEF1191" s="140"/>
      <c r="CEG1191" s="140"/>
      <c r="CEH1191" s="140"/>
      <c r="CEI1191" s="140"/>
      <c r="CEJ1191" s="140"/>
      <c r="CEK1191" s="140"/>
      <c r="CEL1191" s="140"/>
      <c r="CEM1191" s="140"/>
      <c r="CEN1191" s="140"/>
      <c r="CEO1191" s="140"/>
      <c r="CEP1191" s="140"/>
      <c r="CEQ1191" s="140"/>
      <c r="CER1191" s="140"/>
      <c r="CES1191" s="140"/>
      <c r="CET1191" s="140"/>
      <c r="CEU1191" s="140"/>
      <c r="CEV1191" s="140"/>
      <c r="CEW1191" s="140"/>
      <c r="CEX1191" s="140"/>
      <c r="CEY1191" s="140"/>
      <c r="CEZ1191" s="140"/>
      <c r="CFA1191" s="140"/>
      <c r="CFB1191" s="140"/>
      <c r="CFC1191" s="140"/>
      <c r="CFD1191" s="140"/>
      <c r="CFE1191" s="140"/>
      <c r="CFF1191" s="140"/>
      <c r="CFG1191" s="140"/>
      <c r="CFH1191" s="140"/>
      <c r="CFI1191" s="140"/>
      <c r="CFJ1191" s="140"/>
      <c r="CFK1191" s="140"/>
      <c r="CFL1191" s="140"/>
      <c r="CFM1191" s="140"/>
      <c r="CFN1191" s="140"/>
      <c r="CFO1191" s="140"/>
      <c r="CFP1191" s="140"/>
      <c r="CFQ1191" s="140"/>
      <c r="CFR1191" s="140"/>
      <c r="CFS1191" s="140"/>
      <c r="CFT1191" s="140"/>
      <c r="CFU1191" s="140"/>
      <c r="CFV1191" s="140"/>
      <c r="CFW1191" s="140"/>
      <c r="CFX1191" s="140"/>
      <c r="CFY1191" s="140"/>
      <c r="CFZ1191" s="140"/>
      <c r="CGA1191" s="140"/>
      <c r="CGB1191" s="140"/>
      <c r="CGC1191" s="140"/>
      <c r="CGD1191" s="140"/>
      <c r="CGE1191" s="140"/>
      <c r="CGF1191" s="140"/>
      <c r="CGG1191" s="140"/>
      <c r="CGH1191" s="140"/>
      <c r="CGI1191" s="140"/>
      <c r="CGJ1191" s="140"/>
      <c r="CGK1191" s="140"/>
      <c r="CGL1191" s="140"/>
      <c r="CGM1191" s="140"/>
      <c r="CGN1191" s="140"/>
      <c r="CGO1191" s="140"/>
      <c r="CGP1191" s="140"/>
      <c r="CGQ1191" s="140"/>
      <c r="CGR1191" s="140"/>
      <c r="CGS1191" s="140"/>
      <c r="CGT1191" s="140"/>
      <c r="CGU1191" s="140"/>
      <c r="CGV1191" s="140"/>
      <c r="CGW1191" s="140"/>
      <c r="CGX1191" s="140"/>
      <c r="CGY1191" s="140"/>
      <c r="CGZ1191" s="140"/>
      <c r="CHA1191" s="140"/>
      <c r="CHB1191" s="140"/>
      <c r="CHC1191" s="140"/>
      <c r="CHD1191" s="140"/>
      <c r="CHE1191" s="140"/>
      <c r="CHF1191" s="140"/>
      <c r="CHG1191" s="140"/>
      <c r="CHH1191" s="140"/>
      <c r="CHI1191" s="140"/>
      <c r="CHJ1191" s="140"/>
      <c r="CHK1191" s="140"/>
      <c r="CHL1191" s="140"/>
      <c r="CHM1191" s="140"/>
      <c r="CHN1191" s="140"/>
      <c r="CHO1191" s="140"/>
      <c r="CHP1191" s="140"/>
      <c r="CHQ1191" s="140"/>
      <c r="CHR1191" s="140"/>
      <c r="CHS1191" s="140"/>
      <c r="CHT1191" s="140"/>
      <c r="CHU1191" s="140"/>
      <c r="CHV1191" s="140"/>
      <c r="CHW1191" s="140"/>
      <c r="CHX1191" s="140"/>
      <c r="CHY1191" s="140"/>
      <c r="CHZ1191" s="140"/>
      <c r="CIA1191" s="140"/>
      <c r="CIB1191" s="140"/>
      <c r="CIC1191" s="140"/>
      <c r="CID1191" s="140"/>
      <c r="CIE1191" s="140"/>
      <c r="CIF1191" s="140"/>
      <c r="CIG1191" s="140"/>
      <c r="CIH1191" s="140"/>
      <c r="CII1191" s="140"/>
      <c r="CIJ1191" s="140"/>
      <c r="CIK1191" s="140"/>
      <c r="CIL1191" s="140"/>
      <c r="CIM1191" s="140"/>
      <c r="CIN1191" s="140"/>
      <c r="CIO1191" s="140"/>
      <c r="CIP1191" s="140"/>
      <c r="CIQ1191" s="140"/>
      <c r="CIR1191" s="140"/>
      <c r="CIS1191" s="140"/>
      <c r="CIT1191" s="140"/>
      <c r="CIU1191" s="140"/>
      <c r="CIV1191" s="140"/>
      <c r="CIW1191" s="140"/>
      <c r="CIX1191" s="140"/>
      <c r="CIY1191" s="140"/>
      <c r="CIZ1191" s="140"/>
      <c r="CJA1191" s="140"/>
      <c r="CJB1191" s="140"/>
      <c r="CJC1191" s="140"/>
      <c r="CJD1191" s="140"/>
      <c r="CJE1191" s="140"/>
      <c r="CJF1191" s="140"/>
      <c r="CJG1191" s="140"/>
      <c r="CJH1191" s="140"/>
      <c r="CJI1191" s="140"/>
      <c r="CJJ1191" s="140"/>
      <c r="CJK1191" s="140"/>
      <c r="CJL1191" s="140"/>
      <c r="CJM1191" s="140"/>
      <c r="CJN1191" s="140"/>
      <c r="CJO1191" s="140"/>
      <c r="CJP1191" s="140"/>
      <c r="CJQ1191" s="140"/>
      <c r="CJR1191" s="140"/>
      <c r="CJS1191" s="140"/>
      <c r="CJT1191" s="140"/>
      <c r="CJU1191" s="140"/>
      <c r="CJV1191" s="140"/>
      <c r="CJW1191" s="140"/>
      <c r="CJX1191" s="140"/>
      <c r="CJY1191" s="140"/>
      <c r="CJZ1191" s="140"/>
      <c r="CKA1191" s="140"/>
      <c r="CKB1191" s="140"/>
      <c r="CKC1191" s="140"/>
      <c r="CKD1191" s="140"/>
      <c r="CKE1191" s="140"/>
      <c r="CKF1191" s="140"/>
      <c r="CKG1191" s="140"/>
      <c r="CKH1191" s="140"/>
      <c r="CKI1191" s="140"/>
      <c r="CKJ1191" s="140"/>
      <c r="CKK1191" s="140"/>
      <c r="CKL1191" s="140"/>
      <c r="CKM1191" s="140"/>
      <c r="CKN1191" s="140"/>
      <c r="CKO1191" s="140"/>
      <c r="CKP1191" s="140"/>
      <c r="CKQ1191" s="140"/>
      <c r="CKR1191" s="140"/>
      <c r="CKS1191" s="140"/>
      <c r="CKT1191" s="140"/>
      <c r="CKU1191" s="140"/>
      <c r="CKV1191" s="140"/>
      <c r="CKW1191" s="140"/>
      <c r="CKX1191" s="140"/>
      <c r="CKY1191" s="140"/>
      <c r="CKZ1191" s="140"/>
      <c r="CLA1191" s="140"/>
      <c r="CLB1191" s="140"/>
      <c r="CLC1191" s="140"/>
      <c r="CLD1191" s="140"/>
      <c r="CLE1191" s="140"/>
      <c r="CLF1191" s="140"/>
      <c r="CLG1191" s="140"/>
      <c r="CLH1191" s="140"/>
      <c r="CLI1191" s="140"/>
      <c r="CLJ1191" s="140"/>
      <c r="CLK1191" s="140"/>
      <c r="CLL1191" s="140"/>
      <c r="CLM1191" s="140"/>
      <c r="CLN1191" s="140"/>
      <c r="CLO1191" s="140"/>
      <c r="CLP1191" s="140"/>
      <c r="CLQ1191" s="140"/>
      <c r="CLR1191" s="140"/>
      <c r="CLS1191" s="140"/>
      <c r="CLT1191" s="140"/>
      <c r="CLU1191" s="140"/>
      <c r="CLV1191" s="140"/>
      <c r="CLW1191" s="140"/>
      <c r="CLX1191" s="140"/>
      <c r="CLY1191" s="140"/>
      <c r="CLZ1191" s="140"/>
      <c r="CMA1191" s="140"/>
      <c r="CMB1191" s="140"/>
      <c r="CMC1191" s="140"/>
      <c r="CMD1191" s="140"/>
      <c r="CME1191" s="140"/>
      <c r="CMF1191" s="140"/>
      <c r="CMG1191" s="140"/>
      <c r="CMH1191" s="140"/>
      <c r="CMI1191" s="140"/>
      <c r="CMJ1191" s="140"/>
      <c r="CMK1191" s="140"/>
      <c r="CML1191" s="140"/>
      <c r="CMM1191" s="140"/>
      <c r="CMN1191" s="140"/>
      <c r="CMO1191" s="140"/>
      <c r="CMP1191" s="140"/>
      <c r="CMQ1191" s="140"/>
      <c r="CMR1191" s="140"/>
      <c r="CMS1191" s="140"/>
      <c r="CMT1191" s="140"/>
      <c r="CMU1191" s="140"/>
      <c r="CMV1191" s="140"/>
      <c r="CMW1191" s="140"/>
      <c r="CMX1191" s="140"/>
      <c r="CMY1191" s="140"/>
      <c r="CMZ1191" s="140"/>
      <c r="CNA1191" s="140"/>
      <c r="CNB1191" s="140"/>
      <c r="CNC1191" s="140"/>
      <c r="CND1191" s="140"/>
      <c r="CNE1191" s="140"/>
      <c r="CNF1191" s="140"/>
      <c r="CNG1191" s="140"/>
      <c r="CNH1191" s="140"/>
      <c r="CNI1191" s="140"/>
      <c r="CNJ1191" s="140"/>
      <c r="CNK1191" s="140"/>
      <c r="CNL1191" s="140"/>
      <c r="CNM1191" s="140"/>
      <c r="CNN1191" s="140"/>
      <c r="CNO1191" s="140"/>
      <c r="CNP1191" s="140"/>
      <c r="CNQ1191" s="140"/>
      <c r="CNR1191" s="140"/>
      <c r="CNS1191" s="140"/>
      <c r="CNT1191" s="140"/>
      <c r="CNU1191" s="140"/>
      <c r="CNV1191" s="140"/>
      <c r="CNW1191" s="140"/>
      <c r="CNX1191" s="140"/>
      <c r="CNY1191" s="140"/>
      <c r="CNZ1191" s="140"/>
      <c r="COA1191" s="140"/>
      <c r="COB1191" s="140"/>
      <c r="COC1191" s="140"/>
      <c r="COD1191" s="140"/>
      <c r="COE1191" s="140"/>
      <c r="COF1191" s="140"/>
      <c r="COG1191" s="140"/>
      <c r="COH1191" s="140"/>
      <c r="COI1191" s="140"/>
      <c r="COJ1191" s="140"/>
      <c r="COK1191" s="140"/>
      <c r="COL1191" s="140"/>
      <c r="COM1191" s="140"/>
      <c r="CON1191" s="140"/>
      <c r="COO1191" s="140"/>
      <c r="COP1191" s="140"/>
      <c r="COQ1191" s="140"/>
      <c r="COR1191" s="140"/>
      <c r="COS1191" s="140"/>
      <c r="COT1191" s="140"/>
      <c r="COU1191" s="140"/>
      <c r="COV1191" s="140"/>
      <c r="COW1191" s="140"/>
      <c r="COX1191" s="140"/>
      <c r="COY1191" s="140"/>
      <c r="COZ1191" s="140"/>
      <c r="CPA1191" s="140"/>
      <c r="CPB1191" s="140"/>
      <c r="CPC1191" s="140"/>
      <c r="CPD1191" s="140"/>
      <c r="CPE1191" s="140"/>
      <c r="CPF1191" s="140"/>
      <c r="CPG1191" s="140"/>
      <c r="CPH1191" s="140"/>
      <c r="CPI1191" s="140"/>
      <c r="CPJ1191" s="140"/>
      <c r="CPK1191" s="140"/>
      <c r="CPL1191" s="140"/>
      <c r="CPM1191" s="140"/>
      <c r="CPN1191" s="140"/>
      <c r="CPO1191" s="140"/>
      <c r="CPP1191" s="140"/>
      <c r="CPQ1191" s="140"/>
      <c r="CPR1191" s="140"/>
      <c r="CPS1191" s="140"/>
      <c r="CPT1191" s="140"/>
      <c r="CPU1191" s="140"/>
      <c r="CPV1191" s="140"/>
      <c r="CPW1191" s="140"/>
      <c r="CPX1191" s="140"/>
      <c r="CPY1191" s="140"/>
      <c r="CPZ1191" s="140"/>
      <c r="CQA1191" s="140"/>
      <c r="CQB1191" s="140"/>
      <c r="CQC1191" s="140"/>
      <c r="CQD1191" s="140"/>
      <c r="CQE1191" s="140"/>
      <c r="CQF1191" s="140"/>
      <c r="CQG1191" s="140"/>
      <c r="CQH1191" s="140"/>
      <c r="CQI1191" s="140"/>
      <c r="CQJ1191" s="140"/>
      <c r="CQK1191" s="140"/>
      <c r="CQL1191" s="140"/>
      <c r="CQM1191" s="140"/>
      <c r="CQN1191" s="140"/>
      <c r="CQO1191" s="140"/>
      <c r="CQP1191" s="140"/>
      <c r="CQQ1191" s="140"/>
      <c r="CQR1191" s="140"/>
      <c r="CQS1191" s="140"/>
      <c r="CQT1191" s="140"/>
      <c r="CQU1191" s="140"/>
      <c r="CQV1191" s="140"/>
      <c r="CQW1191" s="140"/>
      <c r="CQX1191" s="140"/>
      <c r="CQY1191" s="140"/>
      <c r="CQZ1191" s="140"/>
      <c r="CRA1191" s="140"/>
      <c r="CRB1191" s="140"/>
      <c r="CRC1191" s="140"/>
      <c r="CRD1191" s="140"/>
      <c r="CRE1191" s="140"/>
      <c r="CRF1191" s="140"/>
      <c r="CRG1191" s="140"/>
      <c r="CRH1191" s="140"/>
      <c r="CRI1191" s="140"/>
      <c r="CRJ1191" s="140"/>
      <c r="CRK1191" s="140"/>
      <c r="CRL1191" s="140"/>
      <c r="CRM1191" s="140"/>
      <c r="CRN1191" s="140"/>
      <c r="CRO1191" s="140"/>
      <c r="CRP1191" s="140"/>
      <c r="CRQ1191" s="140"/>
      <c r="CRR1191" s="140"/>
      <c r="CRS1191" s="140"/>
      <c r="CRT1191" s="140"/>
      <c r="CRU1191" s="140"/>
      <c r="CRV1191" s="140"/>
      <c r="CRW1191" s="140"/>
      <c r="CRX1191" s="140"/>
      <c r="CRY1191" s="140"/>
      <c r="CRZ1191" s="140"/>
      <c r="CSA1191" s="140"/>
      <c r="CSB1191" s="140"/>
      <c r="CSC1191" s="140"/>
      <c r="CSD1191" s="140"/>
      <c r="CSE1191" s="140"/>
      <c r="CSF1191" s="140"/>
      <c r="CSG1191" s="140"/>
      <c r="CSH1191" s="140"/>
      <c r="CSI1191" s="140"/>
      <c r="CSJ1191" s="140"/>
      <c r="CSK1191" s="140"/>
      <c r="CSL1191" s="140"/>
      <c r="CSM1191" s="140"/>
      <c r="CSN1191" s="140"/>
      <c r="CSO1191" s="140"/>
      <c r="CSP1191" s="140"/>
      <c r="CSQ1191" s="140"/>
      <c r="CSR1191" s="140"/>
      <c r="CSS1191" s="140"/>
      <c r="CST1191" s="140"/>
      <c r="CSU1191" s="140"/>
      <c r="CSV1191" s="140"/>
      <c r="CSW1191" s="140"/>
      <c r="CSX1191" s="140"/>
      <c r="CSY1191" s="140"/>
      <c r="CSZ1191" s="140"/>
      <c r="CTA1191" s="140"/>
      <c r="CTB1191" s="140"/>
      <c r="CTC1191" s="140"/>
      <c r="CTD1191" s="140"/>
      <c r="CTE1191" s="140"/>
      <c r="CTF1191" s="140"/>
      <c r="CTG1191" s="140"/>
      <c r="CTH1191" s="140"/>
      <c r="CTI1191" s="140"/>
      <c r="CTJ1191" s="140"/>
      <c r="CTK1191" s="140"/>
      <c r="CTL1191" s="140"/>
      <c r="CTM1191" s="140"/>
      <c r="CTN1191" s="140"/>
      <c r="CTO1191" s="140"/>
      <c r="CTP1191" s="140"/>
      <c r="CTQ1191" s="140"/>
      <c r="CTR1191" s="140"/>
      <c r="CTS1191" s="140"/>
      <c r="CTT1191" s="140"/>
      <c r="CTU1191" s="140"/>
      <c r="CTV1191" s="140"/>
      <c r="CTW1191" s="140"/>
      <c r="CTX1191" s="140"/>
      <c r="CTY1191" s="140"/>
      <c r="CTZ1191" s="140"/>
      <c r="CUA1191" s="140"/>
      <c r="CUB1191" s="140"/>
      <c r="CUC1191" s="140"/>
      <c r="CUD1191" s="140"/>
      <c r="CUE1191" s="140"/>
      <c r="CUF1191" s="140"/>
      <c r="CUG1191" s="140"/>
      <c r="CUH1191" s="140"/>
      <c r="CUI1191" s="140"/>
      <c r="CUJ1191" s="140"/>
      <c r="CUK1191" s="140"/>
      <c r="CUL1191" s="140"/>
      <c r="CUM1191" s="140"/>
      <c r="CUN1191" s="140"/>
      <c r="CUO1191" s="140"/>
      <c r="CUP1191" s="140"/>
      <c r="CUQ1191" s="140"/>
      <c r="CUR1191" s="140"/>
      <c r="CUS1191" s="140"/>
      <c r="CUT1191" s="140"/>
      <c r="CUU1191" s="140"/>
      <c r="CUV1191" s="140"/>
      <c r="CUW1191" s="140"/>
      <c r="CUX1191" s="140"/>
      <c r="CUY1191" s="140"/>
      <c r="CUZ1191" s="140"/>
      <c r="CVA1191" s="140"/>
      <c r="CVB1191" s="140"/>
      <c r="CVC1191" s="140"/>
      <c r="CVD1191" s="140"/>
      <c r="CVE1191" s="140"/>
      <c r="CVF1191" s="140"/>
      <c r="CVG1191" s="140"/>
      <c r="CVH1191" s="140"/>
      <c r="CVI1191" s="140"/>
      <c r="CVJ1191" s="140"/>
      <c r="CVK1191" s="140"/>
      <c r="CVL1191" s="140"/>
      <c r="CVM1191" s="140"/>
      <c r="CVN1191" s="140"/>
      <c r="CVO1191" s="140"/>
      <c r="CVP1191" s="140"/>
      <c r="CVQ1191" s="140"/>
      <c r="CVR1191" s="140"/>
      <c r="CVS1191" s="140"/>
      <c r="CVT1191" s="140"/>
      <c r="CVU1191" s="140"/>
      <c r="CVV1191" s="140"/>
      <c r="CVW1191" s="140"/>
      <c r="CVX1191" s="140"/>
      <c r="CVY1191" s="140"/>
      <c r="CVZ1191" s="140"/>
      <c r="CWA1191" s="140"/>
      <c r="CWB1191" s="140"/>
      <c r="CWC1191" s="140"/>
      <c r="CWD1191" s="140"/>
      <c r="CWE1191" s="140"/>
      <c r="CWF1191" s="140"/>
      <c r="CWG1191" s="140"/>
      <c r="CWH1191" s="140"/>
      <c r="CWI1191" s="140"/>
      <c r="CWJ1191" s="140"/>
      <c r="CWK1191" s="140"/>
      <c r="CWL1191" s="140"/>
      <c r="CWM1191" s="140"/>
      <c r="CWN1191" s="140"/>
      <c r="CWO1191" s="140"/>
      <c r="CWP1191" s="140"/>
      <c r="CWQ1191" s="140"/>
      <c r="CWR1191" s="140"/>
      <c r="CWS1191" s="140"/>
      <c r="CWT1191" s="140"/>
      <c r="CWU1191" s="140"/>
      <c r="CWV1191" s="140"/>
      <c r="CWW1191" s="140"/>
      <c r="CWX1191" s="140"/>
      <c r="CWY1191" s="140"/>
      <c r="CWZ1191" s="140"/>
      <c r="CXA1191" s="140"/>
      <c r="CXB1191" s="140"/>
      <c r="CXC1191" s="140"/>
      <c r="CXD1191" s="140"/>
      <c r="CXE1191" s="140"/>
      <c r="CXF1191" s="140"/>
      <c r="CXG1191" s="140"/>
      <c r="CXH1191" s="140"/>
      <c r="CXI1191" s="140"/>
      <c r="CXJ1191" s="140"/>
      <c r="CXK1191" s="140"/>
      <c r="CXL1191" s="140"/>
      <c r="CXM1191" s="140"/>
      <c r="CXN1191" s="140"/>
      <c r="CXO1191" s="140"/>
      <c r="CXP1191" s="140"/>
      <c r="CXQ1191" s="140"/>
      <c r="CXR1191" s="140"/>
      <c r="CXS1191" s="140"/>
      <c r="CXT1191" s="140"/>
      <c r="CXU1191" s="140"/>
      <c r="CXV1191" s="140"/>
      <c r="CXW1191" s="140"/>
      <c r="CXX1191" s="140"/>
      <c r="CXY1191" s="140"/>
      <c r="CXZ1191" s="140"/>
      <c r="CYA1191" s="140"/>
      <c r="CYB1191" s="140"/>
      <c r="CYC1191" s="140"/>
      <c r="CYD1191" s="140"/>
      <c r="CYE1191" s="140"/>
      <c r="CYF1191" s="140"/>
      <c r="CYG1191" s="140"/>
      <c r="CYH1191" s="140"/>
      <c r="CYI1191" s="140"/>
      <c r="CYJ1191" s="140"/>
      <c r="CYK1191" s="140"/>
      <c r="CYL1191" s="140"/>
      <c r="CYM1191" s="140"/>
      <c r="CYN1191" s="140"/>
      <c r="CYO1191" s="140"/>
      <c r="CYP1191" s="140"/>
      <c r="CYQ1191" s="140"/>
      <c r="CYR1191" s="140"/>
      <c r="CYS1191" s="140"/>
      <c r="CYT1191" s="140"/>
      <c r="CYU1191" s="140"/>
      <c r="CYV1191" s="140"/>
      <c r="CYW1191" s="140"/>
      <c r="CYX1191" s="140"/>
      <c r="CYY1191" s="140"/>
      <c r="CYZ1191" s="140"/>
      <c r="CZA1191" s="140"/>
      <c r="CZB1191" s="140"/>
      <c r="CZC1191" s="140"/>
      <c r="CZD1191" s="140"/>
      <c r="CZE1191" s="140"/>
      <c r="CZF1191" s="140"/>
      <c r="CZG1191" s="140"/>
      <c r="CZH1191" s="140"/>
      <c r="CZI1191" s="140"/>
      <c r="CZJ1191" s="140"/>
      <c r="CZK1191" s="140"/>
      <c r="CZL1191" s="140"/>
      <c r="CZM1191" s="140"/>
      <c r="CZN1191" s="140"/>
      <c r="CZO1191" s="140"/>
      <c r="CZP1191" s="140"/>
      <c r="CZQ1191" s="140"/>
      <c r="CZR1191" s="140"/>
      <c r="CZS1191" s="140"/>
      <c r="CZT1191" s="140"/>
      <c r="CZU1191" s="140"/>
      <c r="CZV1191" s="140"/>
      <c r="CZW1191" s="140"/>
      <c r="CZX1191" s="140"/>
      <c r="CZY1191" s="140"/>
      <c r="CZZ1191" s="140"/>
      <c r="DAA1191" s="140"/>
      <c r="DAB1191" s="140"/>
      <c r="DAC1191" s="140"/>
      <c r="DAD1191" s="140"/>
      <c r="DAE1191" s="140"/>
      <c r="DAF1191" s="140"/>
      <c r="DAG1191" s="140"/>
      <c r="DAH1191" s="140"/>
      <c r="DAI1191" s="140"/>
      <c r="DAJ1191" s="140"/>
      <c r="DAK1191" s="140"/>
      <c r="DAL1191" s="140"/>
      <c r="DAM1191" s="140"/>
      <c r="DAN1191" s="140"/>
      <c r="DAO1191" s="140"/>
      <c r="DAP1191" s="140"/>
      <c r="DAQ1191" s="140"/>
      <c r="DAR1191" s="140"/>
      <c r="DAS1191" s="140"/>
      <c r="DAT1191" s="140"/>
      <c r="DAU1191" s="140"/>
      <c r="DAV1191" s="140"/>
      <c r="DAW1191" s="140"/>
      <c r="DAX1191" s="140"/>
      <c r="DAY1191" s="140"/>
      <c r="DAZ1191" s="140"/>
      <c r="DBA1191" s="140"/>
      <c r="DBB1191" s="140"/>
      <c r="DBC1191" s="140"/>
      <c r="DBD1191" s="140"/>
      <c r="DBE1191" s="140"/>
      <c r="DBF1191" s="140"/>
      <c r="DBG1191" s="140"/>
      <c r="DBH1191" s="140"/>
      <c r="DBI1191" s="140"/>
      <c r="DBJ1191" s="140"/>
      <c r="DBK1191" s="140"/>
      <c r="DBL1191" s="140"/>
      <c r="DBM1191" s="140"/>
      <c r="DBN1191" s="140"/>
      <c r="DBO1191" s="140"/>
      <c r="DBP1191" s="140"/>
      <c r="DBQ1191" s="140"/>
      <c r="DBR1191" s="140"/>
      <c r="DBS1191" s="140"/>
      <c r="DBT1191" s="140"/>
      <c r="DBU1191" s="140"/>
      <c r="DBV1191" s="140"/>
      <c r="DBW1191" s="140"/>
      <c r="DBX1191" s="140"/>
      <c r="DBY1191" s="140"/>
      <c r="DBZ1191" s="140"/>
      <c r="DCA1191" s="140"/>
      <c r="DCB1191" s="140"/>
      <c r="DCC1191" s="140"/>
      <c r="DCD1191" s="140"/>
      <c r="DCE1191" s="140"/>
      <c r="DCF1191" s="140"/>
      <c r="DCG1191" s="140"/>
      <c r="DCH1191" s="140"/>
      <c r="DCI1191" s="140"/>
      <c r="DCJ1191" s="140"/>
      <c r="DCK1191" s="140"/>
      <c r="DCL1191" s="140"/>
      <c r="DCM1191" s="140"/>
      <c r="DCN1191" s="140"/>
      <c r="DCO1191" s="140"/>
      <c r="DCP1191" s="140"/>
      <c r="DCQ1191" s="140"/>
      <c r="DCR1191" s="140"/>
      <c r="DCS1191" s="140"/>
      <c r="DCT1191" s="140"/>
      <c r="DCU1191" s="140"/>
      <c r="DCV1191" s="140"/>
      <c r="DCW1191" s="140"/>
      <c r="DCX1191" s="140"/>
      <c r="DCY1191" s="140"/>
      <c r="DCZ1191" s="140"/>
      <c r="DDA1191" s="140"/>
      <c r="DDB1191" s="140"/>
      <c r="DDC1191" s="140"/>
      <c r="DDD1191" s="140"/>
      <c r="DDE1191" s="140"/>
      <c r="DDF1191" s="140"/>
      <c r="DDG1191" s="140"/>
      <c r="DDH1191" s="140"/>
      <c r="DDI1191" s="140"/>
      <c r="DDJ1191" s="140"/>
      <c r="DDK1191" s="140"/>
      <c r="DDL1191" s="140"/>
      <c r="DDM1191" s="140"/>
      <c r="DDN1191" s="140"/>
      <c r="DDO1191" s="140"/>
      <c r="DDP1191" s="140"/>
      <c r="DDQ1191" s="140"/>
      <c r="DDR1191" s="140"/>
      <c r="DDS1191" s="140"/>
      <c r="DDT1191" s="140"/>
      <c r="DDU1191" s="140"/>
      <c r="DDV1191" s="140"/>
      <c r="DDW1191" s="140"/>
      <c r="DDX1191" s="140"/>
      <c r="DDY1191" s="140"/>
      <c r="DDZ1191" s="140"/>
      <c r="DEA1191" s="140"/>
      <c r="DEB1191" s="140"/>
      <c r="DEC1191" s="140"/>
      <c r="DED1191" s="140"/>
      <c r="DEE1191" s="140"/>
      <c r="DEF1191" s="140"/>
      <c r="DEG1191" s="140"/>
      <c r="DEH1191" s="140"/>
      <c r="DEI1191" s="140"/>
      <c r="DEJ1191" s="140"/>
      <c r="DEK1191" s="140"/>
      <c r="DEL1191" s="140"/>
      <c r="DEM1191" s="140"/>
      <c r="DEN1191" s="140"/>
      <c r="DEO1191" s="140"/>
      <c r="DEP1191" s="140"/>
      <c r="DEQ1191" s="140"/>
      <c r="DER1191" s="140"/>
      <c r="DES1191" s="140"/>
      <c r="DET1191" s="140"/>
      <c r="DEU1191" s="140"/>
      <c r="DEV1191" s="140"/>
      <c r="DEW1191" s="140"/>
      <c r="DEX1191" s="140"/>
      <c r="DEY1191" s="140"/>
      <c r="DEZ1191" s="140"/>
      <c r="DFA1191" s="140"/>
      <c r="DFB1191" s="140"/>
      <c r="DFC1191" s="140"/>
      <c r="DFD1191" s="140"/>
      <c r="DFE1191" s="140"/>
      <c r="DFF1191" s="140"/>
      <c r="DFG1191" s="140"/>
      <c r="DFH1191" s="140"/>
      <c r="DFI1191" s="140"/>
      <c r="DFJ1191" s="140"/>
      <c r="DFK1191" s="140"/>
      <c r="DFL1191" s="140"/>
      <c r="DFM1191" s="140"/>
      <c r="DFN1191" s="140"/>
      <c r="DFO1191" s="140"/>
      <c r="DFP1191" s="140"/>
      <c r="DFQ1191" s="140"/>
      <c r="DFR1191" s="140"/>
      <c r="DFS1191" s="140"/>
      <c r="DFT1191" s="140"/>
      <c r="DFU1191" s="140"/>
      <c r="DFV1191" s="140"/>
      <c r="DFW1191" s="140"/>
      <c r="DFX1191" s="140"/>
      <c r="DFY1191" s="140"/>
      <c r="DFZ1191" s="140"/>
      <c r="DGA1191" s="140"/>
      <c r="DGB1191" s="140"/>
      <c r="DGC1191" s="140"/>
      <c r="DGD1191" s="140"/>
      <c r="DGE1191" s="140"/>
      <c r="DGF1191" s="140"/>
      <c r="DGG1191" s="140"/>
      <c r="DGH1191" s="140"/>
      <c r="DGI1191" s="140"/>
      <c r="DGJ1191" s="140"/>
      <c r="DGK1191" s="140"/>
      <c r="DGL1191" s="140"/>
      <c r="DGM1191" s="140"/>
      <c r="DGN1191" s="140"/>
      <c r="DGO1191" s="140"/>
      <c r="DGP1191" s="140"/>
      <c r="DGQ1191" s="140"/>
      <c r="DGR1191" s="140"/>
      <c r="DGS1191" s="140"/>
      <c r="DGT1191" s="140"/>
      <c r="DGU1191" s="140"/>
      <c r="DGV1191" s="140"/>
      <c r="DGW1191" s="140"/>
      <c r="DGX1191" s="140"/>
      <c r="DGY1191" s="140"/>
      <c r="DGZ1191" s="140"/>
      <c r="DHA1191" s="140"/>
      <c r="DHB1191" s="140"/>
      <c r="DHC1191" s="140"/>
      <c r="DHD1191" s="140"/>
      <c r="DHE1191" s="140"/>
      <c r="DHF1191" s="140"/>
      <c r="DHG1191" s="140"/>
      <c r="DHH1191" s="140"/>
      <c r="DHI1191" s="140"/>
      <c r="DHJ1191" s="140"/>
      <c r="DHK1191" s="140"/>
      <c r="DHL1191" s="140"/>
      <c r="DHM1191" s="140"/>
      <c r="DHN1191" s="140"/>
      <c r="DHO1191" s="140"/>
      <c r="DHP1191" s="140"/>
      <c r="DHQ1191" s="140"/>
      <c r="DHR1191" s="140"/>
      <c r="DHS1191" s="140"/>
      <c r="DHT1191" s="140"/>
      <c r="DHU1191" s="140"/>
      <c r="DHV1191" s="140"/>
      <c r="DHW1191" s="140"/>
      <c r="DHX1191" s="140"/>
      <c r="DHY1191" s="140"/>
      <c r="DHZ1191" s="140"/>
      <c r="DIA1191" s="140"/>
      <c r="DIB1191" s="140"/>
      <c r="DIC1191" s="140"/>
      <c r="DID1191" s="140"/>
      <c r="DIE1191" s="140"/>
      <c r="DIF1191" s="140"/>
      <c r="DIG1191" s="140"/>
      <c r="DIH1191" s="140"/>
      <c r="DII1191" s="140"/>
      <c r="DIJ1191" s="140"/>
      <c r="DIK1191" s="140"/>
      <c r="DIL1191" s="140"/>
      <c r="DIM1191" s="140"/>
      <c r="DIN1191" s="140"/>
      <c r="DIO1191" s="140"/>
      <c r="DIP1191" s="140"/>
      <c r="DIQ1191" s="140"/>
      <c r="DIR1191" s="140"/>
      <c r="DIS1191" s="140"/>
      <c r="DIT1191" s="140"/>
      <c r="DIU1191" s="140"/>
      <c r="DIV1191" s="140"/>
      <c r="DIW1191" s="140"/>
      <c r="DIX1191" s="140"/>
      <c r="DIY1191" s="140"/>
      <c r="DIZ1191" s="140"/>
      <c r="DJA1191" s="140"/>
      <c r="DJB1191" s="140"/>
      <c r="DJC1191" s="140"/>
      <c r="DJD1191" s="140"/>
      <c r="DJE1191" s="140"/>
      <c r="DJF1191" s="140"/>
      <c r="DJG1191" s="140"/>
      <c r="DJH1191" s="140"/>
      <c r="DJI1191" s="140"/>
      <c r="DJJ1191" s="140"/>
      <c r="DJK1191" s="140"/>
      <c r="DJL1191" s="140"/>
      <c r="DJM1191" s="140"/>
      <c r="DJN1191" s="140"/>
      <c r="DJO1191" s="140"/>
      <c r="DJP1191" s="140"/>
      <c r="DJQ1191" s="140"/>
      <c r="DJR1191" s="140"/>
      <c r="DJS1191" s="140"/>
      <c r="DJT1191" s="140"/>
      <c r="DJU1191" s="140"/>
      <c r="DJV1191" s="140"/>
      <c r="DJW1191" s="140"/>
      <c r="DJX1191" s="140"/>
      <c r="DJY1191" s="140"/>
      <c r="DJZ1191" s="140"/>
      <c r="DKA1191" s="140"/>
      <c r="DKB1191" s="140"/>
      <c r="DKC1191" s="140"/>
      <c r="DKD1191" s="140"/>
      <c r="DKE1191" s="140"/>
      <c r="DKF1191" s="140"/>
      <c r="DKG1191" s="140"/>
      <c r="DKH1191" s="140"/>
      <c r="DKI1191" s="140"/>
      <c r="DKJ1191" s="140"/>
      <c r="DKK1191" s="140"/>
      <c r="DKL1191" s="140"/>
      <c r="DKM1191" s="140"/>
      <c r="DKN1191" s="140"/>
      <c r="DKO1191" s="140"/>
      <c r="DKP1191" s="140"/>
      <c r="DKQ1191" s="140"/>
      <c r="DKR1191" s="140"/>
      <c r="DKS1191" s="140"/>
      <c r="DKT1191" s="140"/>
      <c r="DKU1191" s="140"/>
      <c r="DKV1191" s="140"/>
      <c r="DKW1191" s="140"/>
      <c r="DKX1191" s="140"/>
      <c r="DKY1191" s="140"/>
      <c r="DKZ1191" s="140"/>
      <c r="DLA1191" s="140"/>
      <c r="DLB1191" s="140"/>
      <c r="DLC1191" s="140"/>
      <c r="DLD1191" s="140"/>
      <c r="DLE1191" s="140"/>
      <c r="DLF1191" s="140"/>
      <c r="DLG1191" s="140"/>
      <c r="DLH1191" s="140"/>
      <c r="DLI1191" s="140"/>
      <c r="DLJ1191" s="140"/>
      <c r="DLK1191" s="140"/>
      <c r="DLL1191" s="140"/>
      <c r="DLM1191" s="140"/>
      <c r="DLN1191" s="140"/>
      <c r="DLO1191" s="140"/>
      <c r="DLP1191" s="140"/>
      <c r="DLQ1191" s="140"/>
      <c r="DLR1191" s="140"/>
      <c r="DLS1191" s="140"/>
      <c r="DLT1191" s="140"/>
      <c r="DLU1191" s="140"/>
      <c r="DLV1191" s="140"/>
      <c r="DLW1191" s="140"/>
      <c r="DLX1191" s="140"/>
      <c r="DLY1191" s="140"/>
      <c r="DLZ1191" s="140"/>
      <c r="DMA1191" s="140"/>
      <c r="DMB1191" s="140"/>
      <c r="DMC1191" s="140"/>
      <c r="DMD1191" s="140"/>
      <c r="DME1191" s="140"/>
      <c r="DMF1191" s="140"/>
      <c r="DMG1191" s="140"/>
      <c r="DMH1191" s="140"/>
      <c r="DMI1191" s="140"/>
      <c r="DMJ1191" s="140"/>
      <c r="DMK1191" s="140"/>
      <c r="DML1191" s="140"/>
      <c r="DMM1191" s="140"/>
      <c r="DMN1191" s="140"/>
      <c r="DMO1191" s="140"/>
      <c r="DMP1191" s="140"/>
      <c r="DMQ1191" s="140"/>
      <c r="DMR1191" s="140"/>
      <c r="DMS1191" s="140"/>
      <c r="DMT1191" s="140"/>
      <c r="DMU1191" s="140"/>
      <c r="DMV1191" s="140"/>
      <c r="DMW1191" s="140"/>
      <c r="DMX1191" s="140"/>
      <c r="DMY1191" s="140"/>
      <c r="DMZ1191" s="140"/>
      <c r="DNA1191" s="140"/>
      <c r="DNB1191" s="140"/>
      <c r="DNC1191" s="140"/>
      <c r="DND1191" s="140"/>
      <c r="DNE1191" s="140"/>
      <c r="DNF1191" s="140"/>
      <c r="DNG1191" s="140"/>
      <c r="DNH1191" s="140"/>
      <c r="DNI1191" s="140"/>
      <c r="DNJ1191" s="140"/>
      <c r="DNK1191" s="140"/>
      <c r="DNL1191" s="140"/>
      <c r="DNM1191" s="140"/>
      <c r="DNN1191" s="140"/>
      <c r="DNO1191" s="140"/>
      <c r="DNP1191" s="140"/>
      <c r="DNQ1191" s="140"/>
      <c r="DNR1191" s="140"/>
      <c r="DNS1191" s="140"/>
      <c r="DNT1191" s="140"/>
      <c r="DNU1191" s="140"/>
      <c r="DNV1191" s="140"/>
      <c r="DNW1191" s="140"/>
      <c r="DNX1191" s="140"/>
      <c r="DNY1191" s="140"/>
      <c r="DNZ1191" s="140"/>
      <c r="DOA1191" s="140"/>
      <c r="DOB1191" s="140"/>
      <c r="DOC1191" s="140"/>
      <c r="DOD1191" s="140"/>
      <c r="DOE1191" s="140"/>
      <c r="DOF1191" s="140"/>
      <c r="DOG1191" s="140"/>
      <c r="DOH1191" s="140"/>
      <c r="DOI1191" s="140"/>
      <c r="DOJ1191" s="140"/>
      <c r="DOK1191" s="140"/>
      <c r="DOL1191" s="140"/>
      <c r="DOM1191" s="140"/>
      <c r="DON1191" s="140"/>
      <c r="DOO1191" s="140"/>
      <c r="DOP1191" s="140"/>
      <c r="DOQ1191" s="140"/>
      <c r="DOR1191" s="140"/>
      <c r="DOS1191" s="140"/>
      <c r="DOT1191" s="140"/>
      <c r="DOU1191" s="140"/>
      <c r="DOV1191" s="140"/>
      <c r="DOW1191" s="140"/>
      <c r="DOX1191" s="140"/>
      <c r="DOY1191" s="140"/>
      <c r="DOZ1191" s="140"/>
      <c r="DPA1191" s="140"/>
      <c r="DPB1191" s="140"/>
      <c r="DPC1191" s="140"/>
      <c r="DPD1191" s="140"/>
      <c r="DPE1191" s="140"/>
      <c r="DPF1191" s="140"/>
      <c r="DPG1191" s="140"/>
      <c r="DPH1191" s="140"/>
      <c r="DPI1191" s="140"/>
      <c r="DPJ1191" s="140"/>
      <c r="DPK1191" s="140"/>
      <c r="DPL1191" s="140"/>
      <c r="DPM1191" s="140"/>
      <c r="DPN1191" s="140"/>
      <c r="DPO1191" s="140"/>
      <c r="DPP1191" s="140"/>
      <c r="DPQ1191" s="140"/>
      <c r="DPR1191" s="140"/>
      <c r="DPS1191" s="140"/>
      <c r="DPT1191" s="140"/>
      <c r="DPU1191" s="140"/>
      <c r="DPV1191" s="140"/>
      <c r="DPW1191" s="140"/>
      <c r="DPX1191" s="140"/>
      <c r="DPY1191" s="140"/>
      <c r="DPZ1191" s="140"/>
      <c r="DQA1191" s="140"/>
      <c r="DQB1191" s="140"/>
      <c r="DQC1191" s="140"/>
      <c r="DQD1191" s="140"/>
      <c r="DQE1191" s="140"/>
      <c r="DQF1191" s="140"/>
      <c r="DQG1191" s="140"/>
      <c r="DQH1191" s="140"/>
      <c r="DQI1191" s="140"/>
      <c r="DQJ1191" s="140"/>
      <c r="DQK1191" s="140"/>
      <c r="DQL1191" s="140"/>
      <c r="DQM1191" s="140"/>
      <c r="DQN1191" s="140"/>
      <c r="DQO1191" s="140"/>
      <c r="DQP1191" s="140"/>
      <c r="DQQ1191" s="140"/>
      <c r="DQR1191" s="140"/>
      <c r="DQS1191" s="140"/>
      <c r="DQT1191" s="140"/>
      <c r="DQU1191" s="140"/>
      <c r="DQV1191" s="140"/>
      <c r="DQW1191" s="140"/>
      <c r="DQX1191" s="140"/>
      <c r="DQY1191" s="140"/>
      <c r="DQZ1191" s="140"/>
      <c r="DRA1191" s="140"/>
      <c r="DRB1191" s="140"/>
      <c r="DRC1191" s="140"/>
      <c r="DRD1191" s="140"/>
      <c r="DRE1191" s="140"/>
      <c r="DRF1191" s="140"/>
      <c r="DRG1191" s="140"/>
      <c r="DRH1191" s="140"/>
      <c r="DRI1191" s="140"/>
      <c r="DRJ1191" s="140"/>
      <c r="DRK1191" s="140"/>
      <c r="DRL1191" s="140"/>
      <c r="DRM1191" s="140"/>
      <c r="DRN1191" s="140"/>
      <c r="DRO1191" s="140"/>
      <c r="DRP1191" s="140"/>
      <c r="DRQ1191" s="140"/>
      <c r="DRR1191" s="140"/>
      <c r="DRS1191" s="140"/>
      <c r="DRT1191" s="140"/>
      <c r="DRU1191" s="140"/>
      <c r="DRV1191" s="140"/>
      <c r="DRW1191" s="140"/>
      <c r="DRX1191" s="140"/>
      <c r="DRY1191" s="140"/>
      <c r="DRZ1191" s="140"/>
      <c r="DSA1191" s="140"/>
      <c r="DSB1191" s="140"/>
      <c r="DSC1191" s="140"/>
      <c r="DSD1191" s="140"/>
      <c r="DSE1191" s="140"/>
      <c r="DSF1191" s="140"/>
      <c r="DSG1191" s="140"/>
      <c r="DSH1191" s="140"/>
      <c r="DSI1191" s="140"/>
      <c r="DSJ1191" s="140"/>
      <c r="DSK1191" s="140"/>
      <c r="DSL1191" s="140"/>
      <c r="DSM1191" s="140"/>
      <c r="DSN1191" s="140"/>
      <c r="DSO1191" s="140"/>
      <c r="DSP1191" s="140"/>
      <c r="DSQ1191" s="140"/>
      <c r="DSR1191" s="140"/>
      <c r="DSS1191" s="140"/>
      <c r="DST1191" s="140"/>
      <c r="DSU1191" s="140"/>
      <c r="DSV1191" s="140"/>
      <c r="DSW1191" s="140"/>
      <c r="DSX1191" s="140"/>
      <c r="DSY1191" s="140"/>
      <c r="DSZ1191" s="140"/>
      <c r="DTA1191" s="140"/>
      <c r="DTB1191" s="140"/>
      <c r="DTC1191" s="140"/>
      <c r="DTD1191" s="140"/>
      <c r="DTE1191" s="140"/>
      <c r="DTF1191" s="140"/>
      <c r="DTG1191" s="140"/>
      <c r="DTH1191" s="140"/>
      <c r="DTI1191" s="140"/>
      <c r="DTJ1191" s="140"/>
      <c r="DTK1191" s="140"/>
      <c r="DTL1191" s="140"/>
      <c r="DTM1191" s="140"/>
      <c r="DTN1191" s="140"/>
      <c r="DTO1191" s="140"/>
      <c r="DTP1191" s="140"/>
      <c r="DTQ1191" s="140"/>
      <c r="DTR1191" s="140"/>
      <c r="DTS1191" s="140"/>
      <c r="DTT1191" s="140"/>
      <c r="DTU1191" s="140"/>
      <c r="DTV1191" s="140"/>
      <c r="DTW1191" s="140"/>
      <c r="DTX1191" s="140"/>
      <c r="DTY1191" s="140"/>
      <c r="DTZ1191" s="140"/>
      <c r="DUA1191" s="140"/>
      <c r="DUB1191" s="140"/>
      <c r="DUC1191" s="140"/>
      <c r="DUD1191" s="140"/>
      <c r="DUE1191" s="140"/>
      <c r="DUF1191" s="140"/>
      <c r="DUG1191" s="140"/>
      <c r="DUH1191" s="140"/>
      <c r="DUI1191" s="140"/>
      <c r="DUJ1191" s="140"/>
      <c r="DUK1191" s="140"/>
      <c r="DUL1191" s="140"/>
      <c r="DUM1191" s="140"/>
      <c r="DUN1191" s="140"/>
      <c r="DUO1191" s="140"/>
      <c r="DUP1191" s="140"/>
      <c r="DUQ1191" s="140"/>
      <c r="DUR1191" s="140"/>
      <c r="DUS1191" s="140"/>
      <c r="DUT1191" s="140"/>
      <c r="DUU1191" s="140"/>
      <c r="DUV1191" s="140"/>
      <c r="DUW1191" s="140"/>
      <c r="DUX1191" s="140"/>
      <c r="DUY1191" s="140"/>
      <c r="DUZ1191" s="140"/>
      <c r="DVA1191" s="140"/>
      <c r="DVB1191" s="140"/>
      <c r="DVC1191" s="140"/>
      <c r="DVD1191" s="140"/>
      <c r="DVE1191" s="140"/>
      <c r="DVF1191" s="140"/>
      <c r="DVG1191" s="140"/>
      <c r="DVH1191" s="140"/>
      <c r="DVI1191" s="140"/>
      <c r="DVJ1191" s="140"/>
      <c r="DVK1191" s="140"/>
      <c r="DVL1191" s="140"/>
      <c r="DVM1191" s="140"/>
      <c r="DVN1191" s="140"/>
      <c r="DVO1191" s="140"/>
      <c r="DVP1191" s="140"/>
      <c r="DVQ1191" s="140"/>
      <c r="DVR1191" s="140"/>
      <c r="DVS1191" s="140"/>
      <c r="DVT1191" s="140"/>
      <c r="DVU1191" s="140"/>
      <c r="DVV1191" s="140"/>
      <c r="DVW1191" s="140"/>
      <c r="DVX1191" s="140"/>
      <c r="DVY1191" s="140"/>
      <c r="DVZ1191" s="140"/>
      <c r="DWA1191" s="140"/>
      <c r="DWB1191" s="140"/>
      <c r="DWC1191" s="140"/>
      <c r="DWD1191" s="140"/>
      <c r="DWE1191" s="140"/>
      <c r="DWF1191" s="140"/>
      <c r="DWG1191" s="140"/>
      <c r="DWH1191" s="140"/>
      <c r="DWI1191" s="140"/>
      <c r="DWJ1191" s="140"/>
      <c r="DWK1191" s="140"/>
      <c r="DWL1191" s="140"/>
      <c r="DWM1191" s="140"/>
      <c r="DWN1191" s="140"/>
      <c r="DWO1191" s="140"/>
      <c r="DWP1191" s="140"/>
      <c r="DWQ1191" s="140"/>
      <c r="DWR1191" s="140"/>
      <c r="DWS1191" s="140"/>
      <c r="DWT1191" s="140"/>
      <c r="DWU1191" s="140"/>
      <c r="DWV1191" s="140"/>
      <c r="DWW1191" s="140"/>
      <c r="DWX1191" s="140"/>
      <c r="DWY1191" s="140"/>
      <c r="DWZ1191" s="140"/>
      <c r="DXA1191" s="140"/>
      <c r="DXB1191" s="140"/>
      <c r="DXC1191" s="140"/>
      <c r="DXD1191" s="140"/>
      <c r="DXE1191" s="140"/>
      <c r="DXF1191" s="140"/>
      <c r="DXG1191" s="140"/>
      <c r="DXH1191" s="140"/>
      <c r="DXI1191" s="140"/>
      <c r="DXJ1191" s="140"/>
      <c r="DXK1191" s="140"/>
      <c r="DXL1191" s="140"/>
      <c r="DXM1191" s="140"/>
      <c r="DXN1191" s="140"/>
      <c r="DXO1191" s="140"/>
      <c r="DXP1191" s="140"/>
      <c r="DXQ1191" s="140"/>
      <c r="DXR1191" s="140"/>
      <c r="DXS1191" s="140"/>
      <c r="DXT1191" s="140"/>
      <c r="DXU1191" s="140"/>
      <c r="DXV1191" s="140"/>
      <c r="DXW1191" s="140"/>
      <c r="DXX1191" s="140"/>
      <c r="DXY1191" s="140"/>
      <c r="DXZ1191" s="140"/>
      <c r="DYA1191" s="140"/>
      <c r="DYB1191" s="140"/>
      <c r="DYC1191" s="140"/>
      <c r="DYD1191" s="140"/>
      <c r="DYE1191" s="140"/>
      <c r="DYF1191" s="140"/>
      <c r="DYG1191" s="140"/>
      <c r="DYH1191" s="140"/>
      <c r="DYI1191" s="140"/>
      <c r="DYJ1191" s="140"/>
      <c r="DYK1191" s="140"/>
      <c r="DYL1191" s="140"/>
      <c r="DYM1191" s="140"/>
      <c r="DYN1191" s="140"/>
      <c r="DYO1191" s="140"/>
      <c r="DYP1191" s="140"/>
      <c r="DYQ1191" s="140"/>
      <c r="DYR1191" s="140"/>
      <c r="DYS1191" s="140"/>
      <c r="DYT1191" s="140"/>
      <c r="DYU1191" s="140"/>
      <c r="DYV1191" s="140"/>
      <c r="DYW1191" s="140"/>
      <c r="DYX1191" s="140"/>
      <c r="DYY1191" s="140"/>
      <c r="DYZ1191" s="140"/>
      <c r="DZA1191" s="140"/>
      <c r="DZB1191" s="140"/>
      <c r="DZC1191" s="140"/>
      <c r="DZD1191" s="140"/>
      <c r="DZE1191" s="140"/>
      <c r="DZF1191" s="140"/>
      <c r="DZG1191" s="140"/>
      <c r="DZH1191" s="140"/>
      <c r="DZI1191" s="140"/>
      <c r="DZJ1191" s="140"/>
      <c r="DZK1191" s="140"/>
      <c r="DZL1191" s="140"/>
      <c r="DZM1191" s="140"/>
      <c r="DZN1191" s="140"/>
      <c r="DZO1191" s="140"/>
      <c r="DZP1191" s="140"/>
      <c r="DZQ1191" s="140"/>
      <c r="DZR1191" s="140"/>
      <c r="DZS1191" s="140"/>
      <c r="DZT1191" s="140"/>
      <c r="DZU1191" s="140"/>
      <c r="DZV1191" s="140"/>
      <c r="DZW1191" s="140"/>
      <c r="DZX1191" s="140"/>
      <c r="DZY1191" s="140"/>
      <c r="DZZ1191" s="140"/>
      <c r="EAA1191" s="140"/>
      <c r="EAB1191" s="140"/>
      <c r="EAC1191" s="140"/>
      <c r="EAD1191" s="140"/>
      <c r="EAE1191" s="140"/>
      <c r="EAF1191" s="140"/>
      <c r="EAG1191" s="140"/>
      <c r="EAH1191" s="140"/>
      <c r="EAI1191" s="140"/>
      <c r="EAJ1191" s="140"/>
      <c r="EAK1191" s="140"/>
      <c r="EAL1191" s="140"/>
      <c r="EAM1191" s="140"/>
      <c r="EAN1191" s="140"/>
      <c r="EAO1191" s="140"/>
      <c r="EAP1191" s="140"/>
      <c r="EAQ1191" s="140"/>
      <c r="EAR1191" s="140"/>
      <c r="EAS1191" s="140"/>
      <c r="EAT1191" s="140"/>
      <c r="EAU1191" s="140"/>
      <c r="EAV1191" s="140"/>
      <c r="EAW1191" s="140"/>
      <c r="EAX1191" s="140"/>
      <c r="EAY1191" s="140"/>
      <c r="EAZ1191" s="140"/>
      <c r="EBA1191" s="140"/>
      <c r="EBB1191" s="140"/>
      <c r="EBC1191" s="140"/>
      <c r="EBD1191" s="140"/>
      <c r="EBE1191" s="140"/>
      <c r="EBF1191" s="140"/>
      <c r="EBG1191" s="140"/>
      <c r="EBH1191" s="140"/>
      <c r="EBI1191" s="140"/>
      <c r="EBJ1191" s="140"/>
      <c r="EBK1191" s="140"/>
      <c r="EBL1191" s="140"/>
      <c r="EBM1191" s="140"/>
      <c r="EBN1191" s="140"/>
      <c r="EBO1191" s="140"/>
      <c r="EBP1191" s="140"/>
      <c r="EBQ1191" s="140"/>
      <c r="EBR1191" s="140"/>
      <c r="EBS1191" s="140"/>
      <c r="EBT1191" s="140"/>
      <c r="EBU1191" s="140"/>
      <c r="EBV1191" s="140"/>
      <c r="EBW1191" s="140"/>
      <c r="EBX1191" s="140"/>
      <c r="EBY1191" s="140"/>
      <c r="EBZ1191" s="140"/>
      <c r="ECA1191" s="140"/>
      <c r="ECB1191" s="140"/>
      <c r="ECC1191" s="140"/>
      <c r="ECD1191" s="140"/>
      <c r="ECE1191" s="140"/>
      <c r="ECF1191" s="140"/>
      <c r="ECG1191" s="140"/>
      <c r="ECH1191" s="140"/>
      <c r="ECI1191" s="140"/>
      <c r="ECJ1191" s="140"/>
      <c r="ECK1191" s="140"/>
      <c r="ECL1191" s="140"/>
      <c r="ECM1191" s="140"/>
      <c r="ECN1191" s="140"/>
      <c r="ECO1191" s="140"/>
      <c r="ECP1191" s="140"/>
      <c r="ECQ1191" s="140"/>
      <c r="ECR1191" s="140"/>
      <c r="ECS1191" s="140"/>
      <c r="ECT1191" s="140"/>
      <c r="ECU1191" s="140"/>
      <c r="ECV1191" s="140"/>
      <c r="ECW1191" s="140"/>
      <c r="ECX1191" s="140"/>
      <c r="ECY1191" s="140"/>
      <c r="ECZ1191" s="140"/>
      <c r="EDA1191" s="140"/>
      <c r="EDB1191" s="140"/>
      <c r="EDC1191" s="140"/>
      <c r="EDD1191" s="140"/>
      <c r="EDE1191" s="140"/>
      <c r="EDF1191" s="140"/>
      <c r="EDG1191" s="140"/>
      <c r="EDH1191" s="140"/>
      <c r="EDI1191" s="140"/>
      <c r="EDJ1191" s="140"/>
      <c r="EDK1191" s="140"/>
      <c r="EDL1191" s="140"/>
      <c r="EDM1191" s="140"/>
      <c r="EDN1191" s="140"/>
      <c r="EDO1191" s="140"/>
      <c r="EDP1191" s="140"/>
      <c r="EDQ1191" s="140"/>
      <c r="EDR1191" s="140"/>
      <c r="EDS1191" s="140"/>
      <c r="EDT1191" s="140"/>
      <c r="EDU1191" s="140"/>
      <c r="EDV1191" s="140"/>
      <c r="EDW1191" s="140"/>
      <c r="EDX1191" s="140"/>
      <c r="EDY1191" s="140"/>
      <c r="EDZ1191" s="140"/>
      <c r="EEA1191" s="140"/>
      <c r="EEB1191" s="140"/>
      <c r="EEC1191" s="140"/>
      <c r="EED1191" s="140"/>
      <c r="EEE1191" s="140"/>
      <c r="EEF1191" s="140"/>
      <c r="EEG1191" s="140"/>
      <c r="EEH1191" s="140"/>
      <c r="EEI1191" s="140"/>
      <c r="EEJ1191" s="140"/>
      <c r="EEK1191" s="140"/>
      <c r="EEL1191" s="140"/>
      <c r="EEM1191" s="140"/>
      <c r="EEN1191" s="140"/>
      <c r="EEO1191" s="140"/>
      <c r="EEP1191" s="140"/>
      <c r="EEQ1191" s="140"/>
      <c r="EER1191" s="140"/>
      <c r="EES1191" s="140"/>
      <c r="EET1191" s="140"/>
      <c r="EEU1191" s="140"/>
      <c r="EEV1191" s="140"/>
      <c r="EEW1191" s="140"/>
      <c r="EEX1191" s="140"/>
      <c r="EEY1191" s="140"/>
      <c r="EEZ1191" s="140"/>
      <c r="EFA1191" s="140"/>
      <c r="EFB1191" s="140"/>
      <c r="EFC1191" s="140"/>
      <c r="EFD1191" s="140"/>
      <c r="EFE1191" s="140"/>
      <c r="EFF1191" s="140"/>
      <c r="EFG1191" s="140"/>
      <c r="EFH1191" s="140"/>
      <c r="EFI1191" s="140"/>
      <c r="EFJ1191" s="140"/>
      <c r="EFK1191" s="140"/>
      <c r="EFL1191" s="140"/>
      <c r="EFM1191" s="140"/>
      <c r="EFN1191" s="140"/>
      <c r="EFO1191" s="140"/>
      <c r="EFP1191" s="140"/>
      <c r="EFQ1191" s="140"/>
      <c r="EFR1191" s="140"/>
      <c r="EFS1191" s="140"/>
      <c r="EFT1191" s="140"/>
      <c r="EFU1191" s="140"/>
      <c r="EFV1191" s="140"/>
      <c r="EFW1191" s="140"/>
      <c r="EFX1191" s="140"/>
      <c r="EFY1191" s="140"/>
      <c r="EFZ1191" s="140"/>
      <c r="EGA1191" s="140"/>
      <c r="EGB1191" s="140"/>
      <c r="EGC1191" s="140"/>
      <c r="EGD1191" s="140"/>
      <c r="EGE1191" s="140"/>
      <c r="EGF1191" s="140"/>
      <c r="EGG1191" s="140"/>
      <c r="EGH1191" s="140"/>
      <c r="EGI1191" s="140"/>
      <c r="EGJ1191" s="140"/>
      <c r="EGK1191" s="140"/>
      <c r="EGL1191" s="140"/>
      <c r="EGM1191" s="140"/>
      <c r="EGN1191" s="140"/>
      <c r="EGO1191" s="140"/>
      <c r="EGP1191" s="140"/>
      <c r="EGQ1191" s="140"/>
      <c r="EGR1191" s="140"/>
      <c r="EGS1191" s="140"/>
      <c r="EGT1191" s="140"/>
      <c r="EGU1191" s="140"/>
      <c r="EGV1191" s="140"/>
      <c r="EGW1191" s="140"/>
      <c r="EGX1191" s="140"/>
      <c r="EGY1191" s="140"/>
      <c r="EGZ1191" s="140"/>
      <c r="EHA1191" s="140"/>
      <c r="EHB1191" s="140"/>
      <c r="EHC1191" s="140"/>
      <c r="EHD1191" s="140"/>
      <c r="EHE1191" s="140"/>
      <c r="EHF1191" s="140"/>
      <c r="EHG1191" s="140"/>
      <c r="EHH1191" s="140"/>
      <c r="EHI1191" s="140"/>
      <c r="EHJ1191" s="140"/>
      <c r="EHK1191" s="140"/>
      <c r="EHL1191" s="140"/>
      <c r="EHM1191" s="140"/>
      <c r="EHN1191" s="140"/>
      <c r="EHO1191" s="140"/>
      <c r="EHP1191" s="140"/>
      <c r="EHQ1191" s="140"/>
      <c r="EHR1191" s="140"/>
      <c r="EHS1191" s="140"/>
      <c r="EHT1191" s="140"/>
      <c r="EHU1191" s="140"/>
      <c r="EHV1191" s="140"/>
      <c r="EHW1191" s="140"/>
      <c r="EHX1191" s="140"/>
      <c r="EHY1191" s="140"/>
      <c r="EHZ1191" s="140"/>
      <c r="EIA1191" s="140"/>
      <c r="EIB1191" s="140"/>
      <c r="EIC1191" s="140"/>
      <c r="EID1191" s="140"/>
      <c r="EIE1191" s="140"/>
      <c r="EIF1191" s="140"/>
      <c r="EIG1191" s="140"/>
      <c r="EIH1191" s="140"/>
      <c r="EII1191" s="140"/>
      <c r="EIJ1191" s="140"/>
      <c r="EIK1191" s="140"/>
      <c r="EIL1191" s="140"/>
      <c r="EIM1191" s="140"/>
      <c r="EIN1191" s="140"/>
      <c r="EIO1191" s="140"/>
      <c r="EIP1191" s="140"/>
      <c r="EIQ1191" s="140"/>
      <c r="EIR1191" s="140"/>
      <c r="EIS1191" s="140"/>
      <c r="EIT1191" s="140"/>
      <c r="EIU1191" s="140"/>
      <c r="EIV1191" s="140"/>
      <c r="EIW1191" s="140"/>
      <c r="EIX1191" s="140"/>
      <c r="EIY1191" s="140"/>
      <c r="EIZ1191" s="140"/>
      <c r="EJA1191" s="140"/>
      <c r="EJB1191" s="140"/>
      <c r="EJC1191" s="140"/>
      <c r="EJD1191" s="140"/>
      <c r="EJE1191" s="140"/>
      <c r="EJF1191" s="140"/>
      <c r="EJG1191" s="140"/>
      <c r="EJH1191" s="140"/>
      <c r="EJI1191" s="140"/>
      <c r="EJJ1191" s="140"/>
      <c r="EJK1191" s="140"/>
      <c r="EJL1191" s="140"/>
      <c r="EJM1191" s="140"/>
      <c r="EJN1191" s="140"/>
      <c r="EJO1191" s="140"/>
      <c r="EJP1191" s="140"/>
      <c r="EJQ1191" s="140"/>
      <c r="EJR1191" s="140"/>
      <c r="EJS1191" s="140"/>
      <c r="EJT1191" s="140"/>
      <c r="EJU1191" s="140"/>
      <c r="EJV1191" s="140"/>
      <c r="EJW1191" s="140"/>
      <c r="EJX1191" s="140"/>
      <c r="EJY1191" s="140"/>
      <c r="EJZ1191" s="140"/>
      <c r="EKA1191" s="140"/>
      <c r="EKB1191" s="140"/>
      <c r="EKC1191" s="140"/>
      <c r="EKD1191" s="140"/>
      <c r="EKE1191" s="140"/>
      <c r="EKF1191" s="140"/>
      <c r="EKG1191" s="140"/>
      <c r="EKH1191" s="140"/>
      <c r="EKI1191" s="140"/>
      <c r="EKJ1191" s="140"/>
      <c r="EKK1191" s="140"/>
      <c r="EKL1191" s="140"/>
      <c r="EKM1191" s="140"/>
      <c r="EKN1191" s="140"/>
      <c r="EKO1191" s="140"/>
      <c r="EKP1191" s="140"/>
      <c r="EKQ1191" s="140"/>
      <c r="EKR1191" s="140"/>
      <c r="EKS1191" s="140"/>
      <c r="EKT1191" s="140"/>
      <c r="EKU1191" s="140"/>
      <c r="EKV1191" s="140"/>
      <c r="EKW1191" s="140"/>
      <c r="EKX1191" s="140"/>
      <c r="EKY1191" s="140"/>
      <c r="EKZ1191" s="140"/>
      <c r="ELA1191" s="140"/>
      <c r="ELB1191" s="140"/>
      <c r="ELC1191" s="140"/>
      <c r="ELD1191" s="140"/>
      <c r="ELE1191" s="140"/>
      <c r="ELF1191" s="140"/>
      <c r="ELG1191" s="140"/>
      <c r="ELH1191" s="140"/>
      <c r="ELI1191" s="140"/>
      <c r="ELJ1191" s="140"/>
      <c r="ELK1191" s="140"/>
      <c r="ELL1191" s="140"/>
      <c r="ELM1191" s="140"/>
      <c r="ELN1191" s="140"/>
      <c r="ELO1191" s="140"/>
      <c r="ELP1191" s="140"/>
      <c r="ELQ1191" s="140"/>
      <c r="ELR1191" s="140"/>
      <c r="ELS1191" s="140"/>
      <c r="ELT1191" s="140"/>
      <c r="ELU1191" s="140"/>
      <c r="ELV1191" s="140"/>
      <c r="ELW1191" s="140"/>
      <c r="ELX1191" s="140"/>
      <c r="ELY1191" s="140"/>
      <c r="ELZ1191" s="140"/>
      <c r="EMA1191" s="140"/>
      <c r="EMB1191" s="140"/>
      <c r="EMC1191" s="140"/>
      <c r="EMD1191" s="140"/>
      <c r="EME1191" s="140"/>
      <c r="EMF1191" s="140"/>
      <c r="EMG1191" s="140"/>
      <c r="EMH1191" s="140"/>
      <c r="EMI1191" s="140"/>
      <c r="EMJ1191" s="140"/>
      <c r="EMK1191" s="140"/>
      <c r="EML1191" s="140"/>
      <c r="EMM1191" s="140"/>
      <c r="EMN1191" s="140"/>
      <c r="EMO1191" s="140"/>
      <c r="EMP1191" s="140"/>
      <c r="EMQ1191" s="140"/>
      <c r="EMR1191" s="140"/>
      <c r="EMS1191" s="140"/>
      <c r="EMT1191" s="140"/>
      <c r="EMU1191" s="140"/>
      <c r="EMV1191" s="140"/>
      <c r="EMW1191" s="140"/>
      <c r="EMX1191" s="140"/>
      <c r="EMY1191" s="140"/>
      <c r="EMZ1191" s="140"/>
      <c r="ENA1191" s="140"/>
      <c r="ENB1191" s="140"/>
      <c r="ENC1191" s="140"/>
      <c r="END1191" s="140"/>
      <c r="ENE1191" s="140"/>
      <c r="ENF1191" s="140"/>
      <c r="ENG1191" s="140"/>
      <c r="ENH1191" s="140"/>
      <c r="ENI1191" s="140"/>
      <c r="ENJ1191" s="140"/>
      <c r="ENK1191" s="140"/>
      <c r="ENL1191" s="140"/>
      <c r="ENM1191" s="140"/>
      <c r="ENN1191" s="140"/>
      <c r="ENO1191" s="140"/>
      <c r="ENP1191" s="140"/>
      <c r="ENQ1191" s="140"/>
      <c r="ENR1191" s="140"/>
      <c r="ENS1191" s="140"/>
      <c r="ENT1191" s="140"/>
      <c r="ENU1191" s="140"/>
      <c r="ENV1191" s="140"/>
      <c r="ENW1191" s="140"/>
      <c r="ENX1191" s="140"/>
      <c r="ENY1191" s="140"/>
      <c r="ENZ1191" s="140"/>
      <c r="EOA1191" s="140"/>
      <c r="EOB1191" s="140"/>
      <c r="EOC1191" s="140"/>
      <c r="EOD1191" s="140"/>
      <c r="EOE1191" s="140"/>
      <c r="EOF1191" s="140"/>
      <c r="EOG1191" s="140"/>
      <c r="EOH1191" s="140"/>
      <c r="EOI1191" s="140"/>
      <c r="EOJ1191" s="140"/>
      <c r="EOK1191" s="140"/>
      <c r="EOL1191" s="140"/>
      <c r="EOM1191" s="140"/>
      <c r="EON1191" s="140"/>
      <c r="EOO1191" s="140"/>
      <c r="EOP1191" s="140"/>
      <c r="EOQ1191" s="140"/>
      <c r="EOR1191" s="140"/>
      <c r="EOS1191" s="140"/>
      <c r="EOT1191" s="140"/>
      <c r="EOU1191" s="140"/>
      <c r="EOV1191" s="140"/>
      <c r="EOW1191" s="140"/>
      <c r="EOX1191" s="140"/>
      <c r="EOY1191" s="140"/>
      <c r="EOZ1191" s="140"/>
      <c r="EPA1191" s="140"/>
      <c r="EPB1191" s="140"/>
      <c r="EPC1191" s="140"/>
      <c r="EPD1191" s="140"/>
      <c r="EPE1191" s="140"/>
      <c r="EPF1191" s="140"/>
      <c r="EPG1191" s="140"/>
      <c r="EPH1191" s="140"/>
      <c r="EPI1191" s="140"/>
      <c r="EPJ1191" s="140"/>
      <c r="EPK1191" s="140"/>
      <c r="EPL1191" s="140"/>
      <c r="EPM1191" s="140"/>
      <c r="EPN1191" s="140"/>
      <c r="EPO1191" s="140"/>
      <c r="EPP1191" s="140"/>
      <c r="EPQ1191" s="140"/>
      <c r="EPR1191" s="140"/>
      <c r="EPS1191" s="140"/>
      <c r="EPT1191" s="140"/>
      <c r="EPU1191" s="140"/>
      <c r="EPV1191" s="140"/>
      <c r="EPW1191" s="140"/>
      <c r="EPX1191" s="140"/>
      <c r="EPY1191" s="140"/>
      <c r="EPZ1191" s="140"/>
      <c r="EQA1191" s="140"/>
      <c r="EQB1191" s="140"/>
      <c r="EQC1191" s="140"/>
      <c r="EQD1191" s="140"/>
      <c r="EQE1191" s="140"/>
      <c r="EQF1191" s="140"/>
      <c r="EQG1191" s="140"/>
      <c r="EQH1191" s="140"/>
      <c r="EQI1191" s="140"/>
      <c r="EQJ1191" s="140"/>
      <c r="EQK1191" s="140"/>
      <c r="EQL1191" s="140"/>
      <c r="EQM1191" s="140"/>
      <c r="EQN1191" s="140"/>
      <c r="EQO1191" s="140"/>
      <c r="EQP1191" s="140"/>
      <c r="EQQ1191" s="140"/>
      <c r="EQR1191" s="140"/>
      <c r="EQS1191" s="140"/>
      <c r="EQT1191" s="140"/>
      <c r="EQU1191" s="140"/>
      <c r="EQV1191" s="140"/>
      <c r="EQW1191" s="140"/>
      <c r="EQX1191" s="140"/>
      <c r="EQY1191" s="140"/>
      <c r="EQZ1191" s="140"/>
      <c r="ERA1191" s="140"/>
      <c r="ERB1191" s="140"/>
      <c r="ERC1191" s="140"/>
      <c r="ERD1191" s="140"/>
      <c r="ERE1191" s="140"/>
      <c r="ERF1191" s="140"/>
      <c r="ERG1191" s="140"/>
      <c r="ERH1191" s="140"/>
      <c r="ERI1191" s="140"/>
      <c r="ERJ1191" s="140"/>
      <c r="ERK1191" s="140"/>
      <c r="ERL1191" s="140"/>
      <c r="ERM1191" s="140"/>
      <c r="ERN1191" s="140"/>
      <c r="ERO1191" s="140"/>
      <c r="ERP1191" s="140"/>
      <c r="ERQ1191" s="140"/>
      <c r="ERR1191" s="140"/>
      <c r="ERS1191" s="140"/>
      <c r="ERT1191" s="140"/>
      <c r="ERU1191" s="140"/>
      <c r="ERV1191" s="140"/>
      <c r="ERW1191" s="140"/>
      <c r="ERX1191" s="140"/>
      <c r="ERY1191" s="140"/>
      <c r="ERZ1191" s="140"/>
      <c r="ESA1191" s="140"/>
      <c r="ESB1191" s="140"/>
      <c r="ESC1191" s="140"/>
      <c r="ESD1191" s="140"/>
      <c r="ESE1191" s="140"/>
      <c r="ESF1191" s="140"/>
      <c r="ESG1191" s="140"/>
      <c r="ESH1191" s="140"/>
      <c r="ESI1191" s="140"/>
      <c r="ESJ1191" s="140"/>
      <c r="ESK1191" s="140"/>
      <c r="ESL1191" s="140"/>
      <c r="ESM1191" s="140"/>
      <c r="ESN1191" s="140"/>
      <c r="ESO1191" s="140"/>
      <c r="ESP1191" s="140"/>
      <c r="ESQ1191" s="140"/>
      <c r="ESR1191" s="140"/>
      <c r="ESS1191" s="140"/>
      <c r="EST1191" s="140"/>
      <c r="ESU1191" s="140"/>
      <c r="ESV1191" s="140"/>
      <c r="ESW1191" s="140"/>
      <c r="ESX1191" s="140"/>
      <c r="ESY1191" s="140"/>
      <c r="ESZ1191" s="140"/>
      <c r="ETA1191" s="140"/>
      <c r="ETB1191" s="140"/>
      <c r="ETC1191" s="140"/>
      <c r="ETD1191" s="140"/>
      <c r="ETE1191" s="140"/>
      <c r="ETF1191" s="140"/>
      <c r="ETG1191" s="140"/>
      <c r="ETH1191" s="140"/>
      <c r="ETI1191" s="140"/>
      <c r="ETJ1191" s="140"/>
      <c r="ETK1191" s="140"/>
      <c r="ETL1191" s="140"/>
      <c r="ETM1191" s="140"/>
      <c r="ETN1191" s="140"/>
      <c r="ETO1191" s="140"/>
      <c r="ETP1191" s="140"/>
      <c r="ETQ1191" s="140"/>
      <c r="ETR1191" s="140"/>
      <c r="ETS1191" s="140"/>
      <c r="ETT1191" s="140"/>
      <c r="ETU1191" s="140"/>
      <c r="ETV1191" s="140"/>
      <c r="ETW1191" s="140"/>
      <c r="ETX1191" s="140"/>
      <c r="ETY1191" s="140"/>
      <c r="ETZ1191" s="140"/>
      <c r="EUA1191" s="140"/>
      <c r="EUB1191" s="140"/>
      <c r="EUC1191" s="140"/>
      <c r="EUD1191" s="140"/>
      <c r="EUE1191" s="140"/>
      <c r="EUF1191" s="140"/>
      <c r="EUG1191" s="140"/>
      <c r="EUH1191" s="140"/>
      <c r="EUI1191" s="140"/>
      <c r="EUJ1191" s="140"/>
      <c r="EUK1191" s="140"/>
      <c r="EUL1191" s="140"/>
      <c r="EUM1191" s="140"/>
      <c r="EUN1191" s="140"/>
      <c r="EUO1191" s="140"/>
      <c r="EUP1191" s="140"/>
      <c r="EUQ1191" s="140"/>
      <c r="EUR1191" s="140"/>
      <c r="EUS1191" s="140"/>
      <c r="EUT1191" s="140"/>
      <c r="EUU1191" s="140"/>
      <c r="EUV1191" s="140"/>
      <c r="EUW1191" s="140"/>
      <c r="EUX1191" s="140"/>
      <c r="EUY1191" s="140"/>
      <c r="EUZ1191" s="140"/>
      <c r="EVA1191" s="140"/>
      <c r="EVB1191" s="140"/>
      <c r="EVC1191" s="140"/>
      <c r="EVD1191" s="140"/>
      <c r="EVE1191" s="140"/>
      <c r="EVF1191" s="140"/>
      <c r="EVG1191" s="140"/>
      <c r="EVH1191" s="140"/>
      <c r="EVI1191" s="140"/>
      <c r="EVJ1191" s="140"/>
      <c r="EVK1191" s="140"/>
      <c r="EVL1191" s="140"/>
      <c r="EVM1191" s="140"/>
      <c r="EVN1191" s="140"/>
      <c r="EVO1191" s="140"/>
      <c r="EVP1191" s="140"/>
      <c r="EVQ1191" s="140"/>
      <c r="EVR1191" s="140"/>
      <c r="EVS1191" s="140"/>
      <c r="EVT1191" s="140"/>
      <c r="EVU1191" s="140"/>
      <c r="EVV1191" s="140"/>
      <c r="EVW1191" s="140"/>
      <c r="EVX1191" s="140"/>
      <c r="EVY1191" s="140"/>
      <c r="EVZ1191" s="140"/>
      <c r="EWA1191" s="140"/>
      <c r="EWB1191" s="140"/>
      <c r="EWC1191" s="140"/>
      <c r="EWD1191" s="140"/>
      <c r="EWE1191" s="140"/>
      <c r="EWF1191" s="140"/>
      <c r="EWG1191" s="140"/>
      <c r="EWH1191" s="140"/>
      <c r="EWI1191" s="140"/>
      <c r="EWJ1191" s="140"/>
      <c r="EWK1191" s="140"/>
      <c r="EWL1191" s="140"/>
      <c r="EWM1191" s="140"/>
      <c r="EWN1191" s="140"/>
      <c r="EWO1191" s="140"/>
      <c r="EWP1191" s="140"/>
      <c r="EWQ1191" s="140"/>
      <c r="EWR1191" s="140"/>
      <c r="EWS1191" s="140"/>
      <c r="EWT1191" s="140"/>
      <c r="EWU1191" s="140"/>
      <c r="EWV1191" s="140"/>
      <c r="EWW1191" s="140"/>
      <c r="EWX1191" s="140"/>
      <c r="EWY1191" s="140"/>
      <c r="EWZ1191" s="140"/>
      <c r="EXA1191" s="140"/>
      <c r="EXB1191" s="140"/>
      <c r="EXC1191" s="140"/>
      <c r="EXD1191" s="140"/>
      <c r="EXE1191" s="140"/>
      <c r="EXF1191" s="140"/>
      <c r="EXG1191" s="140"/>
      <c r="EXH1191" s="140"/>
      <c r="EXI1191" s="140"/>
      <c r="EXJ1191" s="140"/>
      <c r="EXK1191" s="140"/>
      <c r="EXL1191" s="140"/>
      <c r="EXM1191" s="140"/>
      <c r="EXN1191" s="140"/>
      <c r="EXO1191" s="140"/>
      <c r="EXP1191" s="140"/>
      <c r="EXQ1191" s="140"/>
      <c r="EXR1191" s="140"/>
      <c r="EXS1191" s="140"/>
      <c r="EXT1191" s="140"/>
      <c r="EXU1191" s="140"/>
      <c r="EXV1191" s="140"/>
      <c r="EXW1191" s="140"/>
      <c r="EXX1191" s="140"/>
      <c r="EXY1191" s="140"/>
      <c r="EXZ1191" s="140"/>
      <c r="EYA1191" s="140"/>
      <c r="EYB1191" s="140"/>
      <c r="EYC1191" s="140"/>
      <c r="EYD1191" s="140"/>
      <c r="EYE1191" s="140"/>
      <c r="EYF1191" s="140"/>
      <c r="EYG1191" s="140"/>
      <c r="EYH1191" s="140"/>
      <c r="EYI1191" s="140"/>
      <c r="EYJ1191" s="140"/>
      <c r="EYK1191" s="140"/>
      <c r="EYL1191" s="140"/>
      <c r="EYM1191" s="140"/>
      <c r="EYN1191" s="140"/>
      <c r="EYO1191" s="140"/>
      <c r="EYP1191" s="140"/>
      <c r="EYQ1191" s="140"/>
      <c r="EYR1191" s="140"/>
      <c r="EYS1191" s="140"/>
      <c r="EYT1191" s="140"/>
      <c r="EYU1191" s="140"/>
      <c r="EYV1191" s="140"/>
      <c r="EYW1191" s="140"/>
      <c r="EYX1191" s="140"/>
      <c r="EYY1191" s="140"/>
      <c r="EYZ1191" s="140"/>
      <c r="EZA1191" s="140"/>
      <c r="EZB1191" s="140"/>
      <c r="EZC1191" s="140"/>
      <c r="EZD1191" s="140"/>
      <c r="EZE1191" s="140"/>
      <c r="EZF1191" s="140"/>
      <c r="EZG1191" s="140"/>
      <c r="EZH1191" s="140"/>
      <c r="EZI1191" s="140"/>
      <c r="EZJ1191" s="140"/>
      <c r="EZK1191" s="140"/>
      <c r="EZL1191" s="140"/>
      <c r="EZM1191" s="140"/>
      <c r="EZN1191" s="140"/>
      <c r="EZO1191" s="140"/>
      <c r="EZP1191" s="140"/>
      <c r="EZQ1191" s="140"/>
      <c r="EZR1191" s="140"/>
      <c r="EZS1191" s="140"/>
      <c r="EZT1191" s="140"/>
      <c r="EZU1191" s="140"/>
      <c r="EZV1191" s="140"/>
      <c r="EZW1191" s="140"/>
      <c r="EZX1191" s="140"/>
      <c r="EZY1191" s="140"/>
      <c r="EZZ1191" s="140"/>
      <c r="FAA1191" s="140"/>
      <c r="FAB1191" s="140"/>
      <c r="FAC1191" s="140"/>
      <c r="FAD1191" s="140"/>
      <c r="FAE1191" s="140"/>
      <c r="FAF1191" s="140"/>
      <c r="FAG1191" s="140"/>
      <c r="FAH1191" s="140"/>
      <c r="FAI1191" s="140"/>
      <c r="FAJ1191" s="140"/>
      <c r="FAK1191" s="140"/>
      <c r="FAL1191" s="140"/>
      <c r="FAM1191" s="140"/>
      <c r="FAN1191" s="140"/>
      <c r="FAO1191" s="140"/>
      <c r="FAP1191" s="140"/>
      <c r="FAQ1191" s="140"/>
      <c r="FAR1191" s="140"/>
      <c r="FAS1191" s="140"/>
      <c r="FAT1191" s="140"/>
      <c r="FAU1191" s="140"/>
      <c r="FAV1191" s="140"/>
      <c r="FAW1191" s="140"/>
      <c r="FAX1191" s="140"/>
      <c r="FAY1191" s="140"/>
      <c r="FAZ1191" s="140"/>
      <c r="FBA1191" s="140"/>
      <c r="FBB1191" s="140"/>
      <c r="FBC1191" s="140"/>
      <c r="FBD1191" s="140"/>
      <c r="FBE1191" s="140"/>
      <c r="FBF1191" s="140"/>
      <c r="FBG1191" s="140"/>
      <c r="FBH1191" s="140"/>
      <c r="FBI1191" s="140"/>
      <c r="FBJ1191" s="140"/>
      <c r="FBK1191" s="140"/>
      <c r="FBL1191" s="140"/>
      <c r="FBM1191" s="140"/>
      <c r="FBN1191" s="140"/>
      <c r="FBO1191" s="140"/>
      <c r="FBP1191" s="140"/>
      <c r="FBQ1191" s="140"/>
      <c r="FBR1191" s="140"/>
      <c r="FBS1191" s="140"/>
      <c r="FBT1191" s="140"/>
      <c r="FBU1191" s="140"/>
      <c r="FBV1191" s="140"/>
      <c r="FBW1191" s="140"/>
      <c r="FBX1191" s="140"/>
      <c r="FBY1191" s="140"/>
      <c r="FBZ1191" s="140"/>
      <c r="FCA1191" s="140"/>
      <c r="FCB1191" s="140"/>
      <c r="FCC1191" s="140"/>
      <c r="FCD1191" s="140"/>
      <c r="FCE1191" s="140"/>
      <c r="FCF1191" s="140"/>
      <c r="FCG1191" s="140"/>
      <c r="FCH1191" s="140"/>
      <c r="FCI1191" s="140"/>
      <c r="FCJ1191" s="140"/>
      <c r="FCK1191" s="140"/>
      <c r="FCL1191" s="140"/>
      <c r="FCM1191" s="140"/>
      <c r="FCN1191" s="140"/>
      <c r="FCO1191" s="140"/>
      <c r="FCP1191" s="140"/>
      <c r="FCQ1191" s="140"/>
      <c r="FCR1191" s="140"/>
      <c r="FCS1191" s="140"/>
      <c r="FCT1191" s="140"/>
      <c r="FCU1191" s="140"/>
      <c r="FCV1191" s="140"/>
      <c r="FCW1191" s="140"/>
      <c r="FCX1191" s="140"/>
      <c r="FCY1191" s="140"/>
      <c r="FCZ1191" s="140"/>
      <c r="FDA1191" s="140"/>
      <c r="FDB1191" s="140"/>
      <c r="FDC1191" s="140"/>
      <c r="FDD1191" s="140"/>
      <c r="FDE1191" s="140"/>
      <c r="FDF1191" s="140"/>
      <c r="FDG1191" s="140"/>
      <c r="FDH1191" s="140"/>
      <c r="FDI1191" s="140"/>
      <c r="FDJ1191" s="140"/>
      <c r="FDK1191" s="140"/>
      <c r="FDL1191" s="140"/>
      <c r="FDM1191" s="140"/>
      <c r="FDN1191" s="140"/>
      <c r="FDO1191" s="140"/>
      <c r="FDP1191" s="140"/>
      <c r="FDQ1191" s="140"/>
      <c r="FDR1191" s="140"/>
      <c r="FDS1191" s="140"/>
      <c r="FDT1191" s="140"/>
      <c r="FDU1191" s="140"/>
      <c r="FDV1191" s="140"/>
      <c r="FDW1191" s="140"/>
      <c r="FDX1191" s="140"/>
      <c r="FDY1191" s="140"/>
      <c r="FDZ1191" s="140"/>
      <c r="FEA1191" s="140"/>
      <c r="FEB1191" s="140"/>
      <c r="FEC1191" s="140"/>
      <c r="FED1191" s="140"/>
      <c r="FEE1191" s="140"/>
      <c r="FEF1191" s="140"/>
      <c r="FEG1191" s="140"/>
      <c r="FEH1191" s="140"/>
      <c r="FEI1191" s="140"/>
      <c r="FEJ1191" s="140"/>
      <c r="FEK1191" s="140"/>
      <c r="FEL1191" s="140"/>
      <c r="FEM1191" s="140"/>
      <c r="FEN1191" s="140"/>
      <c r="FEO1191" s="140"/>
      <c r="FEP1191" s="140"/>
      <c r="FEQ1191" s="140"/>
      <c r="FER1191" s="140"/>
      <c r="FES1191" s="140"/>
      <c r="FET1191" s="140"/>
      <c r="FEU1191" s="140"/>
      <c r="FEV1191" s="140"/>
      <c r="FEW1191" s="140"/>
      <c r="FEX1191" s="140"/>
      <c r="FEY1191" s="140"/>
      <c r="FEZ1191" s="140"/>
      <c r="FFA1191" s="140"/>
      <c r="FFB1191" s="140"/>
      <c r="FFC1191" s="140"/>
      <c r="FFD1191" s="140"/>
      <c r="FFE1191" s="140"/>
      <c r="FFF1191" s="140"/>
      <c r="FFG1191" s="140"/>
      <c r="FFH1191" s="140"/>
      <c r="FFI1191" s="140"/>
      <c r="FFJ1191" s="140"/>
      <c r="FFK1191" s="140"/>
      <c r="FFL1191" s="140"/>
      <c r="FFM1191" s="140"/>
      <c r="FFN1191" s="140"/>
      <c r="FFO1191" s="140"/>
      <c r="FFP1191" s="140"/>
      <c r="FFQ1191" s="140"/>
      <c r="FFR1191" s="140"/>
      <c r="FFS1191" s="140"/>
      <c r="FFT1191" s="140"/>
      <c r="FFU1191" s="140"/>
      <c r="FFV1191" s="140"/>
      <c r="FFW1191" s="140"/>
      <c r="FFX1191" s="140"/>
      <c r="FFY1191" s="140"/>
      <c r="FFZ1191" s="140"/>
      <c r="FGA1191" s="140"/>
      <c r="FGB1191" s="140"/>
      <c r="FGC1191" s="140"/>
      <c r="FGD1191" s="140"/>
      <c r="FGE1191" s="140"/>
      <c r="FGF1191" s="140"/>
      <c r="FGG1191" s="140"/>
      <c r="FGH1191" s="140"/>
      <c r="FGI1191" s="140"/>
      <c r="FGJ1191" s="140"/>
      <c r="FGK1191" s="140"/>
      <c r="FGL1191" s="140"/>
      <c r="FGM1191" s="140"/>
      <c r="FGN1191" s="140"/>
      <c r="FGO1191" s="140"/>
      <c r="FGP1191" s="140"/>
      <c r="FGQ1191" s="140"/>
      <c r="FGR1191" s="140"/>
      <c r="FGS1191" s="140"/>
      <c r="FGT1191" s="140"/>
      <c r="FGU1191" s="140"/>
      <c r="FGV1191" s="140"/>
      <c r="FGW1191" s="140"/>
      <c r="FGX1191" s="140"/>
      <c r="FGY1191" s="140"/>
      <c r="FGZ1191" s="140"/>
      <c r="FHA1191" s="140"/>
      <c r="FHB1191" s="140"/>
      <c r="FHC1191" s="140"/>
      <c r="FHD1191" s="140"/>
      <c r="FHE1191" s="140"/>
      <c r="FHF1191" s="140"/>
      <c r="FHG1191" s="140"/>
      <c r="FHH1191" s="140"/>
      <c r="FHI1191" s="140"/>
      <c r="FHJ1191" s="140"/>
      <c r="FHK1191" s="140"/>
      <c r="FHL1191" s="140"/>
      <c r="FHM1191" s="140"/>
      <c r="FHN1191" s="140"/>
      <c r="FHO1191" s="140"/>
      <c r="FHP1191" s="140"/>
      <c r="FHQ1191" s="140"/>
      <c r="FHR1191" s="140"/>
      <c r="FHS1191" s="140"/>
      <c r="FHT1191" s="140"/>
      <c r="FHU1191" s="140"/>
      <c r="FHV1191" s="140"/>
      <c r="FHW1191" s="140"/>
      <c r="FHX1191" s="140"/>
      <c r="FHY1191" s="140"/>
      <c r="FHZ1191" s="140"/>
      <c r="FIA1191" s="140"/>
      <c r="FIB1191" s="140"/>
      <c r="FIC1191" s="140"/>
      <c r="FID1191" s="140"/>
      <c r="FIE1191" s="140"/>
      <c r="FIF1191" s="140"/>
      <c r="FIG1191" s="140"/>
      <c r="FIH1191" s="140"/>
      <c r="FII1191" s="140"/>
      <c r="FIJ1191" s="140"/>
      <c r="FIK1191" s="140"/>
      <c r="FIL1191" s="140"/>
      <c r="FIM1191" s="140"/>
      <c r="FIN1191" s="140"/>
      <c r="FIO1191" s="140"/>
      <c r="FIP1191" s="140"/>
      <c r="FIQ1191" s="140"/>
      <c r="FIR1191" s="140"/>
      <c r="FIS1191" s="140"/>
      <c r="FIT1191" s="140"/>
      <c r="FIU1191" s="140"/>
      <c r="FIV1191" s="140"/>
      <c r="FIW1191" s="140"/>
      <c r="FIX1191" s="140"/>
      <c r="FIY1191" s="140"/>
      <c r="FIZ1191" s="140"/>
      <c r="FJA1191" s="140"/>
      <c r="FJB1191" s="140"/>
      <c r="FJC1191" s="140"/>
      <c r="FJD1191" s="140"/>
      <c r="FJE1191" s="140"/>
      <c r="FJF1191" s="140"/>
      <c r="FJG1191" s="140"/>
      <c r="FJH1191" s="140"/>
      <c r="FJI1191" s="140"/>
      <c r="FJJ1191" s="140"/>
      <c r="FJK1191" s="140"/>
      <c r="FJL1191" s="140"/>
      <c r="FJM1191" s="140"/>
      <c r="FJN1191" s="140"/>
      <c r="FJO1191" s="140"/>
      <c r="FJP1191" s="140"/>
      <c r="FJQ1191" s="140"/>
      <c r="FJR1191" s="140"/>
      <c r="FJS1191" s="140"/>
      <c r="FJT1191" s="140"/>
      <c r="FJU1191" s="140"/>
      <c r="FJV1191" s="140"/>
      <c r="FJW1191" s="140"/>
      <c r="FJX1191" s="140"/>
      <c r="FJY1191" s="140"/>
      <c r="FJZ1191" s="140"/>
      <c r="FKA1191" s="140"/>
      <c r="FKB1191" s="140"/>
      <c r="FKC1191" s="140"/>
      <c r="FKD1191" s="140"/>
      <c r="FKE1191" s="140"/>
      <c r="FKF1191" s="140"/>
      <c r="FKG1191" s="140"/>
      <c r="FKH1191" s="140"/>
      <c r="FKI1191" s="140"/>
      <c r="FKJ1191" s="140"/>
      <c r="FKK1191" s="140"/>
      <c r="FKL1191" s="140"/>
      <c r="FKM1191" s="140"/>
      <c r="FKN1191" s="140"/>
      <c r="FKO1191" s="140"/>
      <c r="FKP1191" s="140"/>
      <c r="FKQ1191" s="140"/>
      <c r="FKR1191" s="140"/>
      <c r="FKS1191" s="140"/>
      <c r="FKT1191" s="140"/>
      <c r="FKU1191" s="140"/>
      <c r="FKV1191" s="140"/>
      <c r="FKW1191" s="140"/>
      <c r="FKX1191" s="140"/>
      <c r="FKY1191" s="140"/>
      <c r="FKZ1191" s="140"/>
      <c r="FLA1191" s="140"/>
      <c r="FLB1191" s="140"/>
      <c r="FLC1191" s="140"/>
      <c r="FLD1191" s="140"/>
      <c r="FLE1191" s="140"/>
      <c r="FLF1191" s="140"/>
      <c r="FLG1191" s="140"/>
      <c r="FLH1191" s="140"/>
      <c r="FLI1191" s="140"/>
      <c r="FLJ1191" s="140"/>
      <c r="FLK1191" s="140"/>
      <c r="FLL1191" s="140"/>
      <c r="FLM1191" s="140"/>
      <c r="FLN1191" s="140"/>
      <c r="FLO1191" s="140"/>
      <c r="FLP1191" s="140"/>
      <c r="FLQ1191" s="140"/>
      <c r="FLR1191" s="140"/>
      <c r="FLS1191" s="140"/>
      <c r="FLT1191" s="140"/>
      <c r="FLU1191" s="140"/>
      <c r="FLV1191" s="140"/>
      <c r="FLW1191" s="140"/>
      <c r="FLX1191" s="140"/>
      <c r="FLY1191" s="140"/>
      <c r="FLZ1191" s="140"/>
      <c r="FMA1191" s="140"/>
      <c r="FMB1191" s="140"/>
      <c r="FMC1191" s="140"/>
      <c r="FMD1191" s="140"/>
      <c r="FME1191" s="140"/>
      <c r="FMF1191" s="140"/>
      <c r="FMG1191" s="140"/>
      <c r="FMH1191" s="140"/>
      <c r="FMI1191" s="140"/>
      <c r="FMJ1191" s="140"/>
      <c r="FMK1191" s="140"/>
      <c r="FML1191" s="140"/>
      <c r="FMM1191" s="140"/>
      <c r="FMN1191" s="140"/>
      <c r="FMO1191" s="140"/>
      <c r="FMP1191" s="140"/>
      <c r="FMQ1191" s="140"/>
      <c r="FMR1191" s="140"/>
      <c r="FMS1191" s="140"/>
      <c r="FMT1191" s="140"/>
      <c r="FMU1191" s="140"/>
      <c r="FMV1191" s="140"/>
      <c r="FMW1191" s="140"/>
      <c r="FMX1191" s="140"/>
      <c r="FMY1191" s="140"/>
      <c r="FMZ1191" s="140"/>
      <c r="FNA1191" s="140"/>
      <c r="FNB1191" s="140"/>
      <c r="FNC1191" s="140"/>
      <c r="FND1191" s="140"/>
      <c r="FNE1191" s="140"/>
      <c r="FNF1191" s="140"/>
      <c r="FNG1191" s="140"/>
      <c r="FNH1191" s="140"/>
      <c r="FNI1191" s="140"/>
      <c r="FNJ1191" s="140"/>
      <c r="FNK1191" s="140"/>
      <c r="FNL1191" s="140"/>
      <c r="FNM1191" s="140"/>
      <c r="FNN1191" s="140"/>
      <c r="FNO1191" s="140"/>
      <c r="FNP1191" s="140"/>
      <c r="FNQ1191" s="140"/>
      <c r="FNR1191" s="140"/>
      <c r="FNS1191" s="140"/>
      <c r="FNT1191" s="140"/>
      <c r="FNU1191" s="140"/>
      <c r="FNV1191" s="140"/>
      <c r="FNW1191" s="140"/>
      <c r="FNX1191" s="140"/>
      <c r="FNY1191" s="140"/>
      <c r="FNZ1191" s="140"/>
      <c r="FOA1191" s="140"/>
      <c r="FOB1191" s="140"/>
      <c r="FOC1191" s="140"/>
      <c r="FOD1191" s="140"/>
      <c r="FOE1191" s="140"/>
      <c r="FOF1191" s="140"/>
      <c r="FOG1191" s="140"/>
      <c r="FOH1191" s="140"/>
      <c r="FOI1191" s="140"/>
      <c r="FOJ1191" s="140"/>
      <c r="FOK1191" s="140"/>
      <c r="FOL1191" s="140"/>
      <c r="FOM1191" s="140"/>
      <c r="FON1191" s="140"/>
      <c r="FOO1191" s="140"/>
      <c r="FOP1191" s="140"/>
      <c r="FOQ1191" s="140"/>
      <c r="FOR1191" s="140"/>
      <c r="FOS1191" s="140"/>
      <c r="FOT1191" s="140"/>
      <c r="FOU1191" s="140"/>
      <c r="FOV1191" s="140"/>
      <c r="FOW1191" s="140"/>
      <c r="FOX1191" s="140"/>
      <c r="FOY1191" s="140"/>
      <c r="FOZ1191" s="140"/>
      <c r="FPA1191" s="140"/>
      <c r="FPB1191" s="140"/>
      <c r="FPC1191" s="140"/>
      <c r="FPD1191" s="140"/>
      <c r="FPE1191" s="140"/>
      <c r="FPF1191" s="140"/>
      <c r="FPG1191" s="140"/>
      <c r="FPH1191" s="140"/>
      <c r="FPI1191" s="140"/>
      <c r="FPJ1191" s="140"/>
      <c r="FPK1191" s="140"/>
      <c r="FPL1191" s="140"/>
      <c r="FPM1191" s="140"/>
      <c r="FPN1191" s="140"/>
      <c r="FPO1191" s="140"/>
      <c r="FPP1191" s="140"/>
      <c r="FPQ1191" s="140"/>
      <c r="FPR1191" s="140"/>
      <c r="FPS1191" s="140"/>
      <c r="FPT1191" s="140"/>
      <c r="FPU1191" s="140"/>
      <c r="FPV1191" s="140"/>
      <c r="FPW1191" s="140"/>
      <c r="FPX1191" s="140"/>
      <c r="FPY1191" s="140"/>
      <c r="FPZ1191" s="140"/>
      <c r="FQA1191" s="140"/>
      <c r="FQB1191" s="140"/>
      <c r="FQC1191" s="140"/>
      <c r="FQD1191" s="140"/>
      <c r="FQE1191" s="140"/>
      <c r="FQF1191" s="140"/>
      <c r="FQG1191" s="140"/>
      <c r="FQH1191" s="140"/>
      <c r="FQI1191" s="140"/>
      <c r="FQJ1191" s="140"/>
      <c r="FQK1191" s="140"/>
      <c r="FQL1191" s="140"/>
      <c r="FQM1191" s="140"/>
      <c r="FQN1191" s="140"/>
      <c r="FQO1191" s="140"/>
      <c r="FQP1191" s="140"/>
      <c r="FQQ1191" s="140"/>
      <c r="FQR1191" s="140"/>
      <c r="FQS1191" s="140"/>
      <c r="FQT1191" s="140"/>
      <c r="FQU1191" s="140"/>
      <c r="FQV1191" s="140"/>
      <c r="FQW1191" s="140"/>
      <c r="FQX1191" s="140"/>
      <c r="FQY1191" s="140"/>
      <c r="FQZ1191" s="140"/>
      <c r="FRA1191" s="140"/>
      <c r="FRB1191" s="140"/>
      <c r="FRC1191" s="140"/>
      <c r="FRD1191" s="140"/>
      <c r="FRE1191" s="140"/>
      <c r="FRF1191" s="140"/>
      <c r="FRG1191" s="140"/>
      <c r="FRH1191" s="140"/>
      <c r="FRI1191" s="140"/>
      <c r="FRJ1191" s="140"/>
      <c r="FRK1191" s="140"/>
      <c r="FRL1191" s="140"/>
      <c r="FRM1191" s="140"/>
      <c r="FRN1191" s="140"/>
      <c r="FRO1191" s="140"/>
      <c r="FRP1191" s="140"/>
      <c r="FRQ1191" s="140"/>
      <c r="FRR1191" s="140"/>
      <c r="FRS1191" s="140"/>
      <c r="FRT1191" s="140"/>
      <c r="FRU1191" s="140"/>
      <c r="FRV1191" s="140"/>
      <c r="FRW1191" s="140"/>
      <c r="FRX1191" s="140"/>
      <c r="FRY1191" s="140"/>
      <c r="FRZ1191" s="140"/>
      <c r="FSA1191" s="140"/>
      <c r="FSB1191" s="140"/>
      <c r="FSC1191" s="140"/>
      <c r="FSD1191" s="140"/>
      <c r="FSE1191" s="140"/>
      <c r="FSF1191" s="140"/>
      <c r="FSG1191" s="140"/>
      <c r="FSH1191" s="140"/>
      <c r="FSI1191" s="140"/>
      <c r="FSJ1191" s="140"/>
      <c r="FSK1191" s="140"/>
      <c r="FSL1191" s="140"/>
      <c r="FSM1191" s="140"/>
      <c r="FSN1191" s="140"/>
      <c r="FSO1191" s="140"/>
      <c r="FSP1191" s="140"/>
      <c r="FSQ1191" s="140"/>
      <c r="FSR1191" s="140"/>
      <c r="FSS1191" s="140"/>
      <c r="FST1191" s="140"/>
      <c r="FSU1191" s="140"/>
      <c r="FSV1191" s="140"/>
      <c r="FSW1191" s="140"/>
      <c r="FSX1191" s="140"/>
      <c r="FSY1191" s="140"/>
      <c r="FSZ1191" s="140"/>
      <c r="FTA1191" s="140"/>
      <c r="FTB1191" s="140"/>
      <c r="FTC1191" s="140"/>
      <c r="FTD1191" s="140"/>
      <c r="FTE1191" s="140"/>
      <c r="FTF1191" s="140"/>
      <c r="FTG1191" s="140"/>
      <c r="FTH1191" s="140"/>
      <c r="FTI1191" s="140"/>
      <c r="FTJ1191" s="140"/>
      <c r="FTK1191" s="140"/>
      <c r="FTL1191" s="140"/>
      <c r="FTM1191" s="140"/>
      <c r="FTN1191" s="140"/>
      <c r="FTO1191" s="140"/>
      <c r="FTP1191" s="140"/>
      <c r="FTQ1191" s="140"/>
      <c r="FTR1191" s="140"/>
      <c r="FTS1191" s="140"/>
      <c r="FTT1191" s="140"/>
      <c r="FTU1191" s="140"/>
      <c r="FTV1191" s="140"/>
      <c r="FTW1191" s="140"/>
      <c r="FTX1191" s="140"/>
      <c r="FTY1191" s="140"/>
      <c r="FTZ1191" s="140"/>
      <c r="FUA1191" s="140"/>
      <c r="FUB1191" s="140"/>
      <c r="FUC1191" s="140"/>
      <c r="FUD1191" s="140"/>
      <c r="FUE1191" s="140"/>
      <c r="FUF1191" s="140"/>
      <c r="FUG1191" s="140"/>
      <c r="FUH1191" s="140"/>
      <c r="FUI1191" s="140"/>
      <c r="FUJ1191" s="140"/>
      <c r="FUK1191" s="140"/>
      <c r="FUL1191" s="140"/>
      <c r="FUM1191" s="140"/>
      <c r="FUN1191" s="140"/>
      <c r="FUO1191" s="140"/>
      <c r="FUP1191" s="140"/>
      <c r="FUQ1191" s="140"/>
      <c r="FUR1191" s="140"/>
      <c r="FUS1191" s="140"/>
      <c r="FUT1191" s="140"/>
      <c r="FUU1191" s="140"/>
      <c r="FUV1191" s="140"/>
      <c r="FUW1191" s="140"/>
      <c r="FUX1191" s="140"/>
      <c r="FUY1191" s="140"/>
      <c r="FUZ1191" s="140"/>
      <c r="FVA1191" s="140"/>
      <c r="FVB1191" s="140"/>
      <c r="FVC1191" s="140"/>
      <c r="FVD1191" s="140"/>
      <c r="FVE1191" s="140"/>
      <c r="FVF1191" s="140"/>
      <c r="FVG1191" s="140"/>
      <c r="FVH1191" s="140"/>
      <c r="FVI1191" s="140"/>
      <c r="FVJ1191" s="140"/>
      <c r="FVK1191" s="140"/>
      <c r="FVL1191" s="140"/>
      <c r="FVM1191" s="140"/>
      <c r="FVN1191" s="140"/>
      <c r="FVO1191" s="140"/>
      <c r="FVP1191" s="140"/>
      <c r="FVQ1191" s="140"/>
      <c r="FVR1191" s="140"/>
      <c r="FVS1191" s="140"/>
      <c r="FVT1191" s="140"/>
      <c r="FVU1191" s="140"/>
      <c r="FVV1191" s="140"/>
      <c r="FVW1191" s="140"/>
      <c r="FVX1191" s="140"/>
      <c r="FVY1191" s="140"/>
      <c r="FVZ1191" s="140"/>
      <c r="FWA1191" s="140"/>
      <c r="FWB1191" s="140"/>
      <c r="FWC1191" s="140"/>
      <c r="FWD1191" s="140"/>
      <c r="FWE1191" s="140"/>
      <c r="FWF1191" s="140"/>
      <c r="FWG1191" s="140"/>
      <c r="FWH1191" s="140"/>
      <c r="FWI1191" s="140"/>
      <c r="FWJ1191" s="140"/>
      <c r="FWK1191" s="140"/>
      <c r="FWL1191" s="140"/>
      <c r="FWM1191" s="140"/>
      <c r="FWN1191" s="140"/>
      <c r="FWO1191" s="140"/>
      <c r="FWP1191" s="140"/>
      <c r="FWQ1191" s="140"/>
      <c r="FWR1191" s="140"/>
      <c r="FWS1191" s="140"/>
      <c r="FWT1191" s="140"/>
      <c r="FWU1191" s="140"/>
      <c r="FWV1191" s="140"/>
      <c r="FWW1191" s="140"/>
      <c r="FWX1191" s="140"/>
      <c r="FWY1191" s="140"/>
      <c r="FWZ1191" s="140"/>
      <c r="FXA1191" s="140"/>
      <c r="FXB1191" s="140"/>
      <c r="FXC1191" s="140"/>
      <c r="FXD1191" s="140"/>
      <c r="FXE1191" s="140"/>
      <c r="FXF1191" s="140"/>
      <c r="FXG1191" s="140"/>
      <c r="FXH1191" s="140"/>
      <c r="FXI1191" s="140"/>
      <c r="FXJ1191" s="140"/>
      <c r="FXK1191" s="140"/>
      <c r="FXL1191" s="140"/>
      <c r="FXM1191" s="140"/>
      <c r="FXN1191" s="140"/>
      <c r="FXO1191" s="140"/>
      <c r="FXP1191" s="140"/>
      <c r="FXQ1191" s="140"/>
      <c r="FXR1191" s="140"/>
      <c r="FXS1191" s="140"/>
      <c r="FXT1191" s="140"/>
      <c r="FXU1191" s="140"/>
      <c r="FXV1191" s="140"/>
      <c r="FXW1191" s="140"/>
      <c r="FXX1191" s="140"/>
      <c r="FXY1191" s="140"/>
      <c r="FXZ1191" s="140"/>
      <c r="FYA1191" s="140"/>
      <c r="FYB1191" s="140"/>
      <c r="FYC1191" s="140"/>
      <c r="FYD1191" s="140"/>
      <c r="FYE1191" s="140"/>
      <c r="FYF1191" s="140"/>
      <c r="FYG1191" s="140"/>
      <c r="FYH1191" s="140"/>
      <c r="FYI1191" s="140"/>
      <c r="FYJ1191" s="140"/>
      <c r="FYK1191" s="140"/>
      <c r="FYL1191" s="140"/>
      <c r="FYM1191" s="140"/>
      <c r="FYN1191" s="140"/>
      <c r="FYO1191" s="140"/>
      <c r="FYP1191" s="140"/>
      <c r="FYQ1191" s="140"/>
      <c r="FYR1191" s="140"/>
      <c r="FYS1191" s="140"/>
      <c r="FYT1191" s="140"/>
      <c r="FYU1191" s="140"/>
      <c r="FYV1191" s="140"/>
      <c r="FYW1191" s="140"/>
      <c r="FYX1191" s="140"/>
      <c r="FYY1191" s="140"/>
      <c r="FYZ1191" s="140"/>
      <c r="FZA1191" s="140"/>
      <c r="FZB1191" s="140"/>
      <c r="FZC1191" s="140"/>
      <c r="FZD1191" s="140"/>
      <c r="FZE1191" s="140"/>
      <c r="FZF1191" s="140"/>
      <c r="FZG1191" s="140"/>
      <c r="FZH1191" s="140"/>
      <c r="FZI1191" s="140"/>
      <c r="FZJ1191" s="140"/>
      <c r="FZK1191" s="140"/>
      <c r="FZL1191" s="140"/>
      <c r="FZM1191" s="140"/>
      <c r="FZN1191" s="140"/>
      <c r="FZO1191" s="140"/>
      <c r="FZP1191" s="140"/>
      <c r="FZQ1191" s="140"/>
      <c r="FZR1191" s="140"/>
      <c r="FZS1191" s="140"/>
      <c r="FZT1191" s="140"/>
      <c r="FZU1191" s="140"/>
      <c r="FZV1191" s="140"/>
      <c r="FZW1191" s="140"/>
      <c r="FZX1191" s="140"/>
      <c r="FZY1191" s="140"/>
      <c r="FZZ1191" s="140"/>
      <c r="GAA1191" s="140"/>
      <c r="GAB1191" s="140"/>
      <c r="GAC1191" s="140"/>
      <c r="GAD1191" s="140"/>
      <c r="GAE1191" s="140"/>
      <c r="GAF1191" s="140"/>
      <c r="GAG1191" s="140"/>
      <c r="GAH1191" s="140"/>
      <c r="GAI1191" s="140"/>
      <c r="GAJ1191" s="140"/>
      <c r="GAK1191" s="140"/>
      <c r="GAL1191" s="140"/>
      <c r="GAM1191" s="140"/>
      <c r="GAN1191" s="140"/>
      <c r="GAO1191" s="140"/>
      <c r="GAP1191" s="140"/>
      <c r="GAQ1191" s="140"/>
      <c r="GAR1191" s="140"/>
      <c r="GAS1191" s="140"/>
      <c r="GAT1191" s="140"/>
      <c r="GAU1191" s="140"/>
      <c r="GAV1191" s="140"/>
      <c r="GAW1191" s="140"/>
      <c r="GAX1191" s="140"/>
      <c r="GAY1191" s="140"/>
      <c r="GAZ1191" s="140"/>
      <c r="GBA1191" s="140"/>
      <c r="GBB1191" s="140"/>
      <c r="GBC1191" s="140"/>
      <c r="GBD1191" s="140"/>
      <c r="GBE1191" s="140"/>
      <c r="GBF1191" s="140"/>
      <c r="GBG1191" s="140"/>
      <c r="GBH1191" s="140"/>
      <c r="GBI1191" s="140"/>
      <c r="GBJ1191" s="140"/>
      <c r="GBK1191" s="140"/>
      <c r="GBL1191" s="140"/>
      <c r="GBM1191" s="140"/>
      <c r="GBN1191" s="140"/>
      <c r="GBO1191" s="140"/>
      <c r="GBP1191" s="140"/>
      <c r="GBQ1191" s="140"/>
      <c r="GBR1191" s="140"/>
      <c r="GBS1191" s="140"/>
      <c r="GBT1191" s="140"/>
      <c r="GBU1191" s="140"/>
      <c r="GBV1191" s="140"/>
      <c r="GBW1191" s="140"/>
      <c r="GBX1191" s="140"/>
      <c r="GBY1191" s="140"/>
      <c r="GBZ1191" s="140"/>
      <c r="GCA1191" s="140"/>
      <c r="GCB1191" s="140"/>
      <c r="GCC1191" s="140"/>
      <c r="GCD1191" s="140"/>
      <c r="GCE1191" s="140"/>
      <c r="GCF1191" s="140"/>
      <c r="GCG1191" s="140"/>
      <c r="GCH1191" s="140"/>
      <c r="GCI1191" s="140"/>
      <c r="GCJ1191" s="140"/>
      <c r="GCK1191" s="140"/>
      <c r="GCL1191" s="140"/>
      <c r="GCM1191" s="140"/>
      <c r="GCN1191" s="140"/>
      <c r="GCO1191" s="140"/>
      <c r="GCP1191" s="140"/>
      <c r="GCQ1191" s="140"/>
      <c r="GCR1191" s="140"/>
      <c r="GCS1191" s="140"/>
      <c r="GCT1191" s="140"/>
      <c r="GCU1191" s="140"/>
      <c r="GCV1191" s="140"/>
      <c r="GCW1191" s="140"/>
      <c r="GCX1191" s="140"/>
      <c r="GCY1191" s="140"/>
      <c r="GCZ1191" s="140"/>
      <c r="GDA1191" s="140"/>
      <c r="GDB1191" s="140"/>
      <c r="GDC1191" s="140"/>
      <c r="GDD1191" s="140"/>
      <c r="GDE1191" s="140"/>
      <c r="GDF1191" s="140"/>
      <c r="GDG1191" s="140"/>
      <c r="GDH1191" s="140"/>
      <c r="GDI1191" s="140"/>
      <c r="GDJ1191" s="140"/>
      <c r="GDK1191" s="140"/>
      <c r="GDL1191" s="140"/>
      <c r="GDM1191" s="140"/>
      <c r="GDN1191" s="140"/>
      <c r="GDO1191" s="140"/>
      <c r="GDP1191" s="140"/>
      <c r="GDQ1191" s="140"/>
      <c r="GDR1191" s="140"/>
      <c r="GDS1191" s="140"/>
      <c r="GDT1191" s="140"/>
      <c r="GDU1191" s="140"/>
      <c r="GDV1191" s="140"/>
      <c r="GDW1191" s="140"/>
      <c r="GDX1191" s="140"/>
      <c r="GDY1191" s="140"/>
      <c r="GDZ1191" s="140"/>
      <c r="GEA1191" s="140"/>
      <c r="GEB1191" s="140"/>
      <c r="GEC1191" s="140"/>
      <c r="GED1191" s="140"/>
      <c r="GEE1191" s="140"/>
      <c r="GEF1191" s="140"/>
      <c r="GEG1191" s="140"/>
      <c r="GEH1191" s="140"/>
      <c r="GEI1191" s="140"/>
      <c r="GEJ1191" s="140"/>
      <c r="GEK1191" s="140"/>
      <c r="GEL1191" s="140"/>
      <c r="GEM1191" s="140"/>
      <c r="GEN1191" s="140"/>
      <c r="GEO1191" s="140"/>
      <c r="GEP1191" s="140"/>
      <c r="GEQ1191" s="140"/>
      <c r="GER1191" s="140"/>
      <c r="GES1191" s="140"/>
      <c r="GET1191" s="140"/>
      <c r="GEU1191" s="140"/>
      <c r="GEV1191" s="140"/>
      <c r="GEW1191" s="140"/>
      <c r="GEX1191" s="140"/>
      <c r="GEY1191" s="140"/>
      <c r="GEZ1191" s="140"/>
      <c r="GFA1191" s="140"/>
      <c r="GFB1191" s="140"/>
      <c r="GFC1191" s="140"/>
      <c r="GFD1191" s="140"/>
      <c r="GFE1191" s="140"/>
      <c r="GFF1191" s="140"/>
      <c r="GFG1191" s="140"/>
      <c r="GFH1191" s="140"/>
      <c r="GFI1191" s="140"/>
      <c r="GFJ1191" s="140"/>
      <c r="GFK1191" s="140"/>
      <c r="GFL1191" s="140"/>
      <c r="GFM1191" s="140"/>
      <c r="GFN1191" s="140"/>
      <c r="GFO1191" s="140"/>
      <c r="GFP1191" s="140"/>
      <c r="GFQ1191" s="140"/>
      <c r="GFR1191" s="140"/>
      <c r="GFS1191" s="140"/>
      <c r="GFT1191" s="140"/>
      <c r="GFU1191" s="140"/>
      <c r="GFV1191" s="140"/>
      <c r="GFW1191" s="140"/>
      <c r="GFX1191" s="140"/>
      <c r="GFY1191" s="140"/>
      <c r="GFZ1191" s="140"/>
      <c r="GGA1191" s="140"/>
      <c r="GGB1191" s="140"/>
      <c r="GGC1191" s="140"/>
      <c r="GGD1191" s="140"/>
      <c r="GGE1191" s="140"/>
      <c r="GGF1191" s="140"/>
      <c r="GGG1191" s="140"/>
      <c r="GGH1191" s="140"/>
      <c r="GGI1191" s="140"/>
      <c r="GGJ1191" s="140"/>
      <c r="GGK1191" s="140"/>
      <c r="GGL1191" s="140"/>
      <c r="GGM1191" s="140"/>
      <c r="GGN1191" s="140"/>
      <c r="GGO1191" s="140"/>
      <c r="GGP1191" s="140"/>
      <c r="GGQ1191" s="140"/>
      <c r="GGR1191" s="140"/>
      <c r="GGS1191" s="140"/>
      <c r="GGT1191" s="140"/>
      <c r="GGU1191" s="140"/>
      <c r="GGV1191" s="140"/>
      <c r="GGW1191" s="140"/>
      <c r="GGX1191" s="140"/>
      <c r="GGY1191" s="140"/>
      <c r="GGZ1191" s="140"/>
      <c r="GHA1191" s="140"/>
      <c r="GHB1191" s="140"/>
      <c r="GHC1191" s="140"/>
      <c r="GHD1191" s="140"/>
      <c r="GHE1191" s="140"/>
      <c r="GHF1191" s="140"/>
      <c r="GHG1191" s="140"/>
      <c r="GHH1191" s="140"/>
      <c r="GHI1191" s="140"/>
      <c r="GHJ1191" s="140"/>
      <c r="GHK1191" s="140"/>
      <c r="GHL1191" s="140"/>
      <c r="GHM1191" s="140"/>
      <c r="GHN1191" s="140"/>
      <c r="GHO1191" s="140"/>
      <c r="GHP1191" s="140"/>
      <c r="GHQ1191" s="140"/>
      <c r="GHR1191" s="140"/>
      <c r="GHS1191" s="140"/>
      <c r="GHT1191" s="140"/>
      <c r="GHU1191" s="140"/>
      <c r="GHV1191" s="140"/>
      <c r="GHW1191" s="140"/>
      <c r="GHX1191" s="140"/>
      <c r="GHY1191" s="140"/>
      <c r="GHZ1191" s="140"/>
      <c r="GIA1191" s="140"/>
      <c r="GIB1191" s="140"/>
      <c r="GIC1191" s="140"/>
      <c r="GID1191" s="140"/>
      <c r="GIE1191" s="140"/>
      <c r="GIF1191" s="140"/>
      <c r="GIG1191" s="140"/>
      <c r="GIH1191" s="140"/>
      <c r="GII1191" s="140"/>
      <c r="GIJ1191" s="140"/>
      <c r="GIK1191" s="140"/>
      <c r="GIL1191" s="140"/>
      <c r="GIM1191" s="140"/>
      <c r="GIN1191" s="140"/>
      <c r="GIO1191" s="140"/>
      <c r="GIP1191" s="140"/>
      <c r="GIQ1191" s="140"/>
      <c r="GIR1191" s="140"/>
      <c r="GIS1191" s="140"/>
      <c r="GIT1191" s="140"/>
      <c r="GIU1191" s="140"/>
      <c r="GIV1191" s="140"/>
      <c r="GIW1191" s="140"/>
      <c r="GIX1191" s="140"/>
      <c r="GIY1191" s="140"/>
      <c r="GIZ1191" s="140"/>
      <c r="GJA1191" s="140"/>
      <c r="GJB1191" s="140"/>
      <c r="GJC1191" s="140"/>
      <c r="GJD1191" s="140"/>
      <c r="GJE1191" s="140"/>
      <c r="GJF1191" s="140"/>
      <c r="GJG1191" s="140"/>
      <c r="GJH1191" s="140"/>
      <c r="GJI1191" s="140"/>
      <c r="GJJ1191" s="140"/>
      <c r="GJK1191" s="140"/>
      <c r="GJL1191" s="140"/>
      <c r="GJM1191" s="140"/>
      <c r="GJN1191" s="140"/>
      <c r="GJO1191" s="140"/>
      <c r="GJP1191" s="140"/>
      <c r="GJQ1191" s="140"/>
      <c r="GJR1191" s="140"/>
      <c r="GJS1191" s="140"/>
      <c r="GJT1191" s="140"/>
      <c r="GJU1191" s="140"/>
      <c r="GJV1191" s="140"/>
      <c r="GJW1191" s="140"/>
      <c r="GJX1191" s="140"/>
      <c r="GJY1191" s="140"/>
      <c r="GJZ1191" s="140"/>
      <c r="GKA1191" s="140"/>
      <c r="GKB1191" s="140"/>
      <c r="GKC1191" s="140"/>
      <c r="GKD1191" s="140"/>
      <c r="GKE1191" s="140"/>
      <c r="GKF1191" s="140"/>
      <c r="GKG1191" s="140"/>
      <c r="GKH1191" s="140"/>
      <c r="GKI1191" s="140"/>
      <c r="GKJ1191" s="140"/>
      <c r="GKK1191" s="140"/>
      <c r="GKL1191" s="140"/>
      <c r="GKM1191" s="140"/>
      <c r="GKN1191" s="140"/>
      <c r="GKO1191" s="140"/>
      <c r="GKP1191" s="140"/>
      <c r="GKQ1191" s="140"/>
      <c r="GKR1191" s="140"/>
      <c r="GKS1191" s="140"/>
      <c r="GKT1191" s="140"/>
      <c r="GKU1191" s="140"/>
      <c r="GKV1191" s="140"/>
      <c r="GKW1191" s="140"/>
      <c r="GKX1191" s="140"/>
      <c r="GKY1191" s="140"/>
      <c r="GKZ1191" s="140"/>
      <c r="GLA1191" s="140"/>
      <c r="GLB1191" s="140"/>
      <c r="GLC1191" s="140"/>
      <c r="GLD1191" s="140"/>
      <c r="GLE1191" s="140"/>
      <c r="GLF1191" s="140"/>
      <c r="GLG1191" s="140"/>
      <c r="GLH1191" s="140"/>
      <c r="GLI1191" s="140"/>
      <c r="GLJ1191" s="140"/>
      <c r="GLK1191" s="140"/>
      <c r="GLL1191" s="140"/>
      <c r="GLM1191" s="140"/>
      <c r="GLN1191" s="140"/>
      <c r="GLO1191" s="140"/>
      <c r="GLP1191" s="140"/>
      <c r="GLQ1191" s="140"/>
      <c r="GLR1191" s="140"/>
      <c r="GLS1191" s="140"/>
      <c r="GLT1191" s="140"/>
      <c r="GLU1191" s="140"/>
      <c r="GLV1191" s="140"/>
      <c r="GLW1191" s="140"/>
      <c r="GLX1191" s="140"/>
      <c r="GLY1191" s="140"/>
      <c r="GLZ1191" s="140"/>
      <c r="GMA1191" s="140"/>
      <c r="GMB1191" s="140"/>
      <c r="GMC1191" s="140"/>
      <c r="GMD1191" s="140"/>
      <c r="GME1191" s="140"/>
      <c r="GMF1191" s="140"/>
      <c r="GMG1191" s="140"/>
      <c r="GMH1191" s="140"/>
      <c r="GMI1191" s="140"/>
      <c r="GMJ1191" s="140"/>
      <c r="GMK1191" s="140"/>
      <c r="GML1191" s="140"/>
      <c r="GMM1191" s="140"/>
      <c r="GMN1191" s="140"/>
      <c r="GMO1191" s="140"/>
      <c r="GMP1191" s="140"/>
      <c r="GMQ1191" s="140"/>
      <c r="GMR1191" s="140"/>
      <c r="GMS1191" s="140"/>
      <c r="GMT1191" s="140"/>
      <c r="GMU1191" s="140"/>
      <c r="GMV1191" s="140"/>
      <c r="GMW1191" s="140"/>
      <c r="GMX1191" s="140"/>
      <c r="GMY1191" s="140"/>
      <c r="GMZ1191" s="140"/>
      <c r="GNA1191" s="140"/>
      <c r="GNB1191" s="140"/>
      <c r="GNC1191" s="140"/>
      <c r="GND1191" s="140"/>
      <c r="GNE1191" s="140"/>
      <c r="GNF1191" s="140"/>
      <c r="GNG1191" s="140"/>
      <c r="GNH1191" s="140"/>
      <c r="GNI1191" s="140"/>
      <c r="GNJ1191" s="140"/>
      <c r="GNK1191" s="140"/>
      <c r="GNL1191" s="140"/>
      <c r="GNM1191" s="140"/>
      <c r="GNN1191" s="140"/>
      <c r="GNO1191" s="140"/>
      <c r="GNP1191" s="140"/>
      <c r="GNQ1191" s="140"/>
      <c r="GNR1191" s="140"/>
      <c r="GNS1191" s="140"/>
      <c r="GNT1191" s="140"/>
      <c r="GNU1191" s="140"/>
      <c r="GNV1191" s="140"/>
      <c r="GNW1191" s="140"/>
      <c r="GNX1191" s="140"/>
      <c r="GNY1191" s="140"/>
      <c r="GNZ1191" s="140"/>
      <c r="GOA1191" s="140"/>
      <c r="GOB1191" s="140"/>
      <c r="GOC1191" s="140"/>
      <c r="GOD1191" s="140"/>
      <c r="GOE1191" s="140"/>
      <c r="GOF1191" s="140"/>
      <c r="GOG1191" s="140"/>
      <c r="GOH1191" s="140"/>
      <c r="GOI1191" s="140"/>
      <c r="GOJ1191" s="140"/>
      <c r="GOK1191" s="140"/>
      <c r="GOL1191" s="140"/>
      <c r="GOM1191" s="140"/>
      <c r="GON1191" s="140"/>
      <c r="GOO1191" s="140"/>
      <c r="GOP1191" s="140"/>
      <c r="GOQ1191" s="140"/>
      <c r="GOR1191" s="140"/>
      <c r="GOS1191" s="140"/>
      <c r="GOT1191" s="140"/>
      <c r="GOU1191" s="140"/>
      <c r="GOV1191" s="140"/>
      <c r="GOW1191" s="140"/>
      <c r="GOX1191" s="140"/>
      <c r="GOY1191" s="140"/>
      <c r="GOZ1191" s="140"/>
      <c r="GPA1191" s="140"/>
      <c r="GPB1191" s="140"/>
      <c r="GPC1191" s="140"/>
      <c r="GPD1191" s="140"/>
      <c r="GPE1191" s="140"/>
      <c r="GPF1191" s="140"/>
      <c r="GPG1191" s="140"/>
      <c r="GPH1191" s="140"/>
      <c r="GPI1191" s="140"/>
      <c r="GPJ1191" s="140"/>
      <c r="GPK1191" s="140"/>
      <c r="GPL1191" s="140"/>
      <c r="GPM1191" s="140"/>
      <c r="GPN1191" s="140"/>
      <c r="GPO1191" s="140"/>
      <c r="GPP1191" s="140"/>
      <c r="GPQ1191" s="140"/>
      <c r="GPR1191" s="140"/>
      <c r="GPS1191" s="140"/>
      <c r="GPT1191" s="140"/>
      <c r="GPU1191" s="140"/>
      <c r="GPV1191" s="140"/>
      <c r="GPW1191" s="140"/>
      <c r="GPX1191" s="140"/>
      <c r="GPY1191" s="140"/>
      <c r="GPZ1191" s="140"/>
      <c r="GQA1191" s="140"/>
      <c r="GQB1191" s="140"/>
      <c r="GQC1191" s="140"/>
      <c r="GQD1191" s="140"/>
      <c r="GQE1191" s="140"/>
      <c r="GQF1191" s="140"/>
      <c r="GQG1191" s="140"/>
      <c r="GQH1191" s="140"/>
      <c r="GQI1191" s="140"/>
      <c r="GQJ1191" s="140"/>
      <c r="GQK1191" s="140"/>
      <c r="GQL1191" s="140"/>
      <c r="GQM1191" s="140"/>
      <c r="GQN1191" s="140"/>
      <c r="GQO1191" s="140"/>
      <c r="GQP1191" s="140"/>
      <c r="GQQ1191" s="140"/>
      <c r="GQR1191" s="140"/>
      <c r="GQS1191" s="140"/>
      <c r="GQT1191" s="140"/>
      <c r="GQU1191" s="140"/>
      <c r="GQV1191" s="140"/>
      <c r="GQW1191" s="140"/>
      <c r="GQX1191" s="140"/>
      <c r="GQY1191" s="140"/>
      <c r="GQZ1191" s="140"/>
      <c r="GRA1191" s="140"/>
      <c r="GRB1191" s="140"/>
      <c r="GRC1191" s="140"/>
      <c r="GRD1191" s="140"/>
      <c r="GRE1191" s="140"/>
      <c r="GRF1191" s="140"/>
      <c r="GRG1191" s="140"/>
      <c r="GRH1191" s="140"/>
      <c r="GRI1191" s="140"/>
      <c r="GRJ1191" s="140"/>
      <c r="GRK1191" s="140"/>
      <c r="GRL1191" s="140"/>
      <c r="GRM1191" s="140"/>
      <c r="GRN1191" s="140"/>
      <c r="GRO1191" s="140"/>
      <c r="GRP1191" s="140"/>
      <c r="GRQ1191" s="140"/>
      <c r="GRR1191" s="140"/>
      <c r="GRS1191" s="140"/>
      <c r="GRT1191" s="140"/>
      <c r="GRU1191" s="140"/>
      <c r="GRV1191" s="140"/>
      <c r="GRW1191" s="140"/>
      <c r="GRX1191" s="140"/>
      <c r="GRY1191" s="140"/>
      <c r="GRZ1191" s="140"/>
      <c r="GSA1191" s="140"/>
      <c r="GSB1191" s="140"/>
      <c r="GSC1191" s="140"/>
      <c r="GSD1191" s="140"/>
      <c r="GSE1191" s="140"/>
      <c r="GSF1191" s="140"/>
      <c r="GSG1191" s="140"/>
      <c r="GSH1191" s="140"/>
      <c r="GSI1191" s="140"/>
      <c r="GSJ1191" s="140"/>
      <c r="GSK1191" s="140"/>
      <c r="GSL1191" s="140"/>
      <c r="GSM1191" s="140"/>
      <c r="GSN1191" s="140"/>
      <c r="GSO1191" s="140"/>
      <c r="GSP1191" s="140"/>
      <c r="GSQ1191" s="140"/>
      <c r="GSR1191" s="140"/>
      <c r="GSS1191" s="140"/>
      <c r="GST1191" s="140"/>
      <c r="GSU1191" s="140"/>
      <c r="GSV1191" s="140"/>
      <c r="GSW1191" s="140"/>
      <c r="GSX1191" s="140"/>
      <c r="GSY1191" s="140"/>
      <c r="GSZ1191" s="140"/>
      <c r="GTA1191" s="140"/>
      <c r="GTB1191" s="140"/>
      <c r="GTC1191" s="140"/>
      <c r="GTD1191" s="140"/>
      <c r="GTE1191" s="140"/>
      <c r="GTF1191" s="140"/>
      <c r="GTG1191" s="140"/>
      <c r="GTH1191" s="140"/>
      <c r="GTI1191" s="140"/>
      <c r="GTJ1191" s="140"/>
      <c r="GTK1191" s="140"/>
      <c r="GTL1191" s="140"/>
      <c r="GTM1191" s="140"/>
      <c r="GTN1191" s="140"/>
      <c r="GTO1191" s="140"/>
      <c r="GTP1191" s="140"/>
      <c r="GTQ1191" s="140"/>
      <c r="GTR1191" s="140"/>
      <c r="GTS1191" s="140"/>
      <c r="GTT1191" s="140"/>
      <c r="GTU1191" s="140"/>
      <c r="GTV1191" s="140"/>
      <c r="GTW1191" s="140"/>
      <c r="GTX1191" s="140"/>
      <c r="GTY1191" s="140"/>
      <c r="GTZ1191" s="140"/>
      <c r="GUA1191" s="140"/>
      <c r="GUB1191" s="140"/>
      <c r="GUC1191" s="140"/>
      <c r="GUD1191" s="140"/>
      <c r="GUE1191" s="140"/>
      <c r="GUF1191" s="140"/>
      <c r="GUG1191" s="140"/>
      <c r="GUH1191" s="140"/>
      <c r="GUI1191" s="140"/>
      <c r="GUJ1191" s="140"/>
      <c r="GUK1191" s="140"/>
      <c r="GUL1191" s="140"/>
      <c r="GUM1191" s="140"/>
      <c r="GUN1191" s="140"/>
      <c r="GUO1191" s="140"/>
      <c r="GUP1191" s="140"/>
      <c r="GUQ1191" s="140"/>
      <c r="GUR1191" s="140"/>
      <c r="GUS1191" s="140"/>
      <c r="GUT1191" s="140"/>
      <c r="GUU1191" s="140"/>
      <c r="GUV1191" s="140"/>
      <c r="GUW1191" s="140"/>
      <c r="GUX1191" s="140"/>
      <c r="GUY1191" s="140"/>
      <c r="GUZ1191" s="140"/>
      <c r="GVA1191" s="140"/>
      <c r="GVB1191" s="140"/>
      <c r="GVC1191" s="140"/>
      <c r="GVD1191" s="140"/>
      <c r="GVE1191" s="140"/>
      <c r="GVF1191" s="140"/>
      <c r="GVG1191" s="140"/>
      <c r="GVH1191" s="140"/>
      <c r="GVI1191" s="140"/>
      <c r="GVJ1191" s="140"/>
      <c r="GVK1191" s="140"/>
      <c r="GVL1191" s="140"/>
      <c r="GVM1191" s="140"/>
      <c r="GVN1191" s="140"/>
      <c r="GVO1191" s="140"/>
      <c r="GVP1191" s="140"/>
      <c r="GVQ1191" s="140"/>
      <c r="GVR1191" s="140"/>
      <c r="GVS1191" s="140"/>
      <c r="GVT1191" s="140"/>
      <c r="GVU1191" s="140"/>
      <c r="GVV1191" s="140"/>
      <c r="GVW1191" s="140"/>
      <c r="GVX1191" s="140"/>
      <c r="GVY1191" s="140"/>
      <c r="GVZ1191" s="140"/>
      <c r="GWA1191" s="140"/>
      <c r="GWB1191" s="140"/>
      <c r="GWC1191" s="140"/>
      <c r="GWD1191" s="140"/>
      <c r="GWE1191" s="140"/>
      <c r="GWF1191" s="140"/>
      <c r="GWG1191" s="140"/>
      <c r="GWH1191" s="140"/>
      <c r="GWI1191" s="140"/>
      <c r="GWJ1191" s="140"/>
      <c r="GWK1191" s="140"/>
      <c r="GWL1191" s="140"/>
      <c r="GWM1191" s="140"/>
      <c r="GWN1191" s="140"/>
      <c r="GWO1191" s="140"/>
      <c r="GWP1191" s="140"/>
      <c r="GWQ1191" s="140"/>
      <c r="GWR1191" s="140"/>
      <c r="GWS1191" s="140"/>
      <c r="GWT1191" s="140"/>
      <c r="GWU1191" s="140"/>
      <c r="GWV1191" s="140"/>
      <c r="GWW1191" s="140"/>
      <c r="GWX1191" s="140"/>
      <c r="GWY1191" s="140"/>
      <c r="GWZ1191" s="140"/>
      <c r="GXA1191" s="140"/>
      <c r="GXB1191" s="140"/>
      <c r="GXC1191" s="140"/>
      <c r="GXD1191" s="140"/>
      <c r="GXE1191" s="140"/>
      <c r="GXF1191" s="140"/>
      <c r="GXG1191" s="140"/>
      <c r="GXH1191" s="140"/>
      <c r="GXI1191" s="140"/>
      <c r="GXJ1191" s="140"/>
      <c r="GXK1191" s="140"/>
      <c r="GXL1191" s="140"/>
      <c r="GXM1191" s="140"/>
      <c r="GXN1191" s="140"/>
      <c r="GXO1191" s="140"/>
      <c r="GXP1191" s="140"/>
      <c r="GXQ1191" s="140"/>
      <c r="GXR1191" s="140"/>
      <c r="GXS1191" s="140"/>
      <c r="GXT1191" s="140"/>
      <c r="GXU1191" s="140"/>
      <c r="GXV1191" s="140"/>
      <c r="GXW1191" s="140"/>
      <c r="GXX1191" s="140"/>
      <c r="GXY1191" s="140"/>
      <c r="GXZ1191" s="140"/>
      <c r="GYA1191" s="140"/>
      <c r="GYB1191" s="140"/>
      <c r="GYC1191" s="140"/>
      <c r="GYD1191" s="140"/>
      <c r="GYE1191" s="140"/>
      <c r="GYF1191" s="140"/>
      <c r="GYG1191" s="140"/>
      <c r="GYH1191" s="140"/>
      <c r="GYI1191" s="140"/>
      <c r="GYJ1191" s="140"/>
      <c r="GYK1191" s="140"/>
      <c r="GYL1191" s="140"/>
      <c r="GYM1191" s="140"/>
      <c r="GYN1191" s="140"/>
      <c r="GYO1191" s="140"/>
      <c r="GYP1191" s="140"/>
      <c r="GYQ1191" s="140"/>
      <c r="GYR1191" s="140"/>
      <c r="GYS1191" s="140"/>
      <c r="GYT1191" s="140"/>
      <c r="GYU1191" s="140"/>
      <c r="GYV1191" s="140"/>
      <c r="GYW1191" s="140"/>
      <c r="GYX1191" s="140"/>
      <c r="GYY1191" s="140"/>
      <c r="GYZ1191" s="140"/>
      <c r="GZA1191" s="140"/>
      <c r="GZB1191" s="140"/>
      <c r="GZC1191" s="140"/>
      <c r="GZD1191" s="140"/>
      <c r="GZE1191" s="140"/>
      <c r="GZF1191" s="140"/>
      <c r="GZG1191" s="140"/>
      <c r="GZH1191" s="140"/>
      <c r="GZI1191" s="140"/>
      <c r="GZJ1191" s="140"/>
      <c r="GZK1191" s="140"/>
      <c r="GZL1191" s="140"/>
      <c r="GZM1191" s="140"/>
      <c r="GZN1191" s="140"/>
      <c r="GZO1191" s="140"/>
      <c r="GZP1191" s="140"/>
      <c r="GZQ1191" s="140"/>
      <c r="GZR1191" s="140"/>
      <c r="GZS1191" s="140"/>
      <c r="GZT1191" s="140"/>
      <c r="GZU1191" s="140"/>
      <c r="GZV1191" s="140"/>
      <c r="GZW1191" s="140"/>
      <c r="GZX1191" s="140"/>
      <c r="GZY1191" s="140"/>
      <c r="GZZ1191" s="140"/>
      <c r="HAA1191" s="140"/>
      <c r="HAB1191" s="140"/>
      <c r="HAC1191" s="140"/>
      <c r="HAD1191" s="140"/>
      <c r="HAE1191" s="140"/>
      <c r="HAF1191" s="140"/>
      <c r="HAG1191" s="140"/>
      <c r="HAH1191" s="140"/>
      <c r="HAI1191" s="140"/>
      <c r="HAJ1191" s="140"/>
      <c r="HAK1191" s="140"/>
      <c r="HAL1191" s="140"/>
      <c r="HAM1191" s="140"/>
      <c r="HAN1191" s="140"/>
      <c r="HAO1191" s="140"/>
      <c r="HAP1191" s="140"/>
      <c r="HAQ1191" s="140"/>
      <c r="HAR1191" s="140"/>
      <c r="HAS1191" s="140"/>
      <c r="HAT1191" s="140"/>
      <c r="HAU1191" s="140"/>
      <c r="HAV1191" s="140"/>
      <c r="HAW1191" s="140"/>
      <c r="HAX1191" s="140"/>
      <c r="HAY1191" s="140"/>
      <c r="HAZ1191" s="140"/>
      <c r="HBA1191" s="140"/>
      <c r="HBB1191" s="140"/>
      <c r="HBC1191" s="140"/>
      <c r="HBD1191" s="140"/>
      <c r="HBE1191" s="140"/>
      <c r="HBF1191" s="140"/>
      <c r="HBG1191" s="140"/>
      <c r="HBH1191" s="140"/>
      <c r="HBI1191" s="140"/>
      <c r="HBJ1191" s="140"/>
      <c r="HBK1191" s="140"/>
      <c r="HBL1191" s="140"/>
      <c r="HBM1191" s="140"/>
      <c r="HBN1191" s="140"/>
      <c r="HBO1191" s="140"/>
      <c r="HBP1191" s="140"/>
      <c r="HBQ1191" s="140"/>
      <c r="HBR1191" s="140"/>
      <c r="HBS1191" s="140"/>
      <c r="HBT1191" s="140"/>
      <c r="HBU1191" s="140"/>
      <c r="HBV1191" s="140"/>
      <c r="HBW1191" s="140"/>
      <c r="HBX1191" s="140"/>
      <c r="HBY1191" s="140"/>
      <c r="HBZ1191" s="140"/>
      <c r="HCA1191" s="140"/>
      <c r="HCB1191" s="140"/>
      <c r="HCC1191" s="140"/>
      <c r="HCD1191" s="140"/>
      <c r="HCE1191" s="140"/>
      <c r="HCF1191" s="140"/>
      <c r="HCG1191" s="140"/>
      <c r="HCH1191" s="140"/>
      <c r="HCI1191" s="140"/>
      <c r="HCJ1191" s="140"/>
      <c r="HCK1191" s="140"/>
      <c r="HCL1191" s="140"/>
      <c r="HCM1191" s="140"/>
      <c r="HCN1191" s="140"/>
      <c r="HCO1191" s="140"/>
      <c r="HCP1191" s="140"/>
      <c r="HCQ1191" s="140"/>
      <c r="HCR1191" s="140"/>
      <c r="HCS1191" s="140"/>
      <c r="HCT1191" s="140"/>
      <c r="HCU1191" s="140"/>
      <c r="HCV1191" s="140"/>
      <c r="HCW1191" s="140"/>
      <c r="HCX1191" s="140"/>
      <c r="HCY1191" s="140"/>
      <c r="HCZ1191" s="140"/>
      <c r="HDA1191" s="140"/>
      <c r="HDB1191" s="140"/>
      <c r="HDC1191" s="140"/>
      <c r="HDD1191" s="140"/>
      <c r="HDE1191" s="140"/>
      <c r="HDF1191" s="140"/>
      <c r="HDG1191" s="140"/>
      <c r="HDH1191" s="140"/>
      <c r="HDI1191" s="140"/>
      <c r="HDJ1191" s="140"/>
      <c r="HDK1191" s="140"/>
      <c r="HDL1191" s="140"/>
      <c r="HDM1191" s="140"/>
      <c r="HDN1191" s="140"/>
      <c r="HDO1191" s="140"/>
      <c r="HDP1191" s="140"/>
      <c r="HDQ1191" s="140"/>
      <c r="HDR1191" s="140"/>
      <c r="HDS1191" s="140"/>
      <c r="HDT1191" s="140"/>
      <c r="HDU1191" s="140"/>
      <c r="HDV1191" s="140"/>
      <c r="HDW1191" s="140"/>
      <c r="HDX1191" s="140"/>
      <c r="HDY1191" s="140"/>
      <c r="HDZ1191" s="140"/>
      <c r="HEA1191" s="140"/>
      <c r="HEB1191" s="140"/>
      <c r="HEC1191" s="140"/>
      <c r="HED1191" s="140"/>
      <c r="HEE1191" s="140"/>
      <c r="HEF1191" s="140"/>
      <c r="HEG1191" s="140"/>
      <c r="HEH1191" s="140"/>
      <c r="HEI1191" s="140"/>
      <c r="HEJ1191" s="140"/>
      <c r="HEK1191" s="140"/>
      <c r="HEL1191" s="140"/>
      <c r="HEM1191" s="140"/>
      <c r="HEN1191" s="140"/>
      <c r="HEO1191" s="140"/>
      <c r="HEP1191" s="140"/>
      <c r="HEQ1191" s="140"/>
      <c r="HER1191" s="140"/>
      <c r="HES1191" s="140"/>
      <c r="HET1191" s="140"/>
      <c r="HEU1191" s="140"/>
      <c r="HEV1191" s="140"/>
      <c r="HEW1191" s="140"/>
      <c r="HEX1191" s="140"/>
      <c r="HEY1191" s="140"/>
      <c r="HEZ1191" s="140"/>
      <c r="HFA1191" s="140"/>
      <c r="HFB1191" s="140"/>
      <c r="HFC1191" s="140"/>
      <c r="HFD1191" s="140"/>
      <c r="HFE1191" s="140"/>
      <c r="HFF1191" s="140"/>
      <c r="HFG1191" s="140"/>
      <c r="HFH1191" s="140"/>
      <c r="HFI1191" s="140"/>
      <c r="HFJ1191" s="140"/>
      <c r="HFK1191" s="140"/>
      <c r="HFL1191" s="140"/>
      <c r="HFM1191" s="140"/>
      <c r="HFN1191" s="140"/>
      <c r="HFO1191" s="140"/>
      <c r="HFP1191" s="140"/>
      <c r="HFQ1191" s="140"/>
      <c r="HFR1191" s="140"/>
      <c r="HFS1191" s="140"/>
      <c r="HFT1191" s="140"/>
      <c r="HFU1191" s="140"/>
      <c r="HFV1191" s="140"/>
      <c r="HFW1191" s="140"/>
      <c r="HFX1191" s="140"/>
      <c r="HFY1191" s="140"/>
      <c r="HFZ1191" s="140"/>
      <c r="HGA1191" s="140"/>
      <c r="HGB1191" s="140"/>
      <c r="HGC1191" s="140"/>
      <c r="HGD1191" s="140"/>
      <c r="HGE1191" s="140"/>
      <c r="HGF1191" s="140"/>
      <c r="HGG1191" s="140"/>
      <c r="HGH1191" s="140"/>
      <c r="HGI1191" s="140"/>
      <c r="HGJ1191" s="140"/>
      <c r="HGK1191" s="140"/>
      <c r="HGL1191" s="140"/>
      <c r="HGM1191" s="140"/>
      <c r="HGN1191" s="140"/>
      <c r="HGO1191" s="140"/>
      <c r="HGP1191" s="140"/>
      <c r="HGQ1191" s="140"/>
      <c r="HGR1191" s="140"/>
      <c r="HGS1191" s="140"/>
      <c r="HGT1191" s="140"/>
      <c r="HGU1191" s="140"/>
      <c r="HGV1191" s="140"/>
      <c r="HGW1191" s="140"/>
      <c r="HGX1191" s="140"/>
      <c r="HGY1191" s="140"/>
      <c r="HGZ1191" s="140"/>
      <c r="HHA1191" s="140"/>
      <c r="HHB1191" s="140"/>
      <c r="HHC1191" s="140"/>
      <c r="HHD1191" s="140"/>
      <c r="HHE1191" s="140"/>
      <c r="HHF1191" s="140"/>
      <c r="HHG1191" s="140"/>
      <c r="HHH1191" s="140"/>
      <c r="HHI1191" s="140"/>
      <c r="HHJ1191" s="140"/>
      <c r="HHK1191" s="140"/>
      <c r="HHL1191" s="140"/>
      <c r="HHM1191" s="140"/>
      <c r="HHN1191" s="140"/>
      <c r="HHO1191" s="140"/>
      <c r="HHP1191" s="140"/>
      <c r="HHQ1191" s="140"/>
      <c r="HHR1191" s="140"/>
      <c r="HHS1191" s="140"/>
      <c r="HHT1191" s="140"/>
      <c r="HHU1191" s="140"/>
      <c r="HHV1191" s="140"/>
      <c r="HHW1191" s="140"/>
      <c r="HHX1191" s="140"/>
      <c r="HHY1191" s="140"/>
      <c r="HHZ1191" s="140"/>
      <c r="HIA1191" s="140"/>
      <c r="HIB1191" s="140"/>
      <c r="HIC1191" s="140"/>
      <c r="HID1191" s="140"/>
      <c r="HIE1191" s="140"/>
      <c r="HIF1191" s="140"/>
      <c r="HIG1191" s="140"/>
      <c r="HIH1191" s="140"/>
      <c r="HII1191" s="140"/>
      <c r="HIJ1191" s="140"/>
      <c r="HIK1191" s="140"/>
      <c r="HIL1191" s="140"/>
      <c r="HIM1191" s="140"/>
      <c r="HIN1191" s="140"/>
      <c r="HIO1191" s="140"/>
      <c r="HIP1191" s="140"/>
      <c r="HIQ1191" s="140"/>
      <c r="HIR1191" s="140"/>
      <c r="HIS1191" s="140"/>
      <c r="HIT1191" s="140"/>
      <c r="HIU1191" s="140"/>
      <c r="HIV1191" s="140"/>
      <c r="HIW1191" s="140"/>
      <c r="HIX1191" s="140"/>
      <c r="HIY1191" s="140"/>
      <c r="HIZ1191" s="140"/>
      <c r="HJA1191" s="140"/>
      <c r="HJB1191" s="140"/>
      <c r="HJC1191" s="140"/>
      <c r="HJD1191" s="140"/>
      <c r="HJE1191" s="140"/>
      <c r="HJF1191" s="140"/>
      <c r="HJG1191" s="140"/>
      <c r="HJH1191" s="140"/>
      <c r="HJI1191" s="140"/>
      <c r="HJJ1191" s="140"/>
      <c r="HJK1191" s="140"/>
      <c r="HJL1191" s="140"/>
      <c r="HJM1191" s="140"/>
      <c r="HJN1191" s="140"/>
      <c r="HJO1191" s="140"/>
      <c r="HJP1191" s="140"/>
      <c r="HJQ1191" s="140"/>
      <c r="HJR1191" s="140"/>
      <c r="HJS1191" s="140"/>
      <c r="HJT1191" s="140"/>
      <c r="HJU1191" s="140"/>
      <c r="HJV1191" s="140"/>
      <c r="HJW1191" s="140"/>
      <c r="HJX1191" s="140"/>
      <c r="HJY1191" s="140"/>
      <c r="HJZ1191" s="140"/>
      <c r="HKA1191" s="140"/>
      <c r="HKB1191" s="140"/>
      <c r="HKC1191" s="140"/>
      <c r="HKD1191" s="140"/>
      <c r="HKE1191" s="140"/>
      <c r="HKF1191" s="140"/>
      <c r="HKG1191" s="140"/>
      <c r="HKH1191" s="140"/>
      <c r="HKI1191" s="140"/>
      <c r="HKJ1191" s="140"/>
      <c r="HKK1191" s="140"/>
      <c r="HKL1191" s="140"/>
      <c r="HKM1191" s="140"/>
      <c r="HKN1191" s="140"/>
      <c r="HKO1191" s="140"/>
      <c r="HKP1191" s="140"/>
      <c r="HKQ1191" s="140"/>
      <c r="HKR1191" s="140"/>
      <c r="HKS1191" s="140"/>
      <c r="HKT1191" s="140"/>
      <c r="HKU1191" s="140"/>
      <c r="HKV1191" s="140"/>
      <c r="HKW1191" s="140"/>
      <c r="HKX1191" s="140"/>
      <c r="HKY1191" s="140"/>
      <c r="HKZ1191" s="140"/>
      <c r="HLA1191" s="140"/>
      <c r="HLB1191" s="140"/>
      <c r="HLC1191" s="140"/>
      <c r="HLD1191" s="140"/>
      <c r="HLE1191" s="140"/>
      <c r="HLF1191" s="140"/>
      <c r="HLG1191" s="140"/>
      <c r="HLH1191" s="140"/>
      <c r="HLI1191" s="140"/>
      <c r="HLJ1191" s="140"/>
      <c r="HLK1191" s="140"/>
      <c r="HLL1191" s="140"/>
      <c r="HLM1191" s="140"/>
      <c r="HLN1191" s="140"/>
      <c r="HLO1191" s="140"/>
      <c r="HLP1191" s="140"/>
      <c r="HLQ1191" s="140"/>
      <c r="HLR1191" s="140"/>
      <c r="HLS1191" s="140"/>
      <c r="HLT1191" s="140"/>
      <c r="HLU1191" s="140"/>
      <c r="HLV1191" s="140"/>
      <c r="HLW1191" s="140"/>
      <c r="HLX1191" s="140"/>
      <c r="HLY1191" s="140"/>
      <c r="HLZ1191" s="140"/>
      <c r="HMA1191" s="140"/>
      <c r="HMB1191" s="140"/>
      <c r="HMC1191" s="140"/>
      <c r="HMD1191" s="140"/>
      <c r="HME1191" s="140"/>
      <c r="HMF1191" s="140"/>
      <c r="HMG1191" s="140"/>
      <c r="HMH1191" s="140"/>
      <c r="HMI1191" s="140"/>
      <c r="HMJ1191" s="140"/>
      <c r="HMK1191" s="140"/>
      <c r="HML1191" s="140"/>
      <c r="HMM1191" s="140"/>
      <c r="HMN1191" s="140"/>
      <c r="HMO1191" s="140"/>
      <c r="HMP1191" s="140"/>
      <c r="HMQ1191" s="140"/>
      <c r="HMR1191" s="140"/>
      <c r="HMS1191" s="140"/>
      <c r="HMT1191" s="140"/>
      <c r="HMU1191" s="140"/>
      <c r="HMV1191" s="140"/>
      <c r="HMW1191" s="140"/>
      <c r="HMX1191" s="140"/>
      <c r="HMY1191" s="140"/>
      <c r="HMZ1191" s="140"/>
      <c r="HNA1191" s="140"/>
      <c r="HNB1191" s="140"/>
      <c r="HNC1191" s="140"/>
      <c r="HND1191" s="140"/>
      <c r="HNE1191" s="140"/>
      <c r="HNF1191" s="140"/>
      <c r="HNG1191" s="140"/>
      <c r="HNH1191" s="140"/>
      <c r="HNI1191" s="140"/>
      <c r="HNJ1191" s="140"/>
      <c r="HNK1191" s="140"/>
      <c r="HNL1191" s="140"/>
      <c r="HNM1191" s="140"/>
      <c r="HNN1191" s="140"/>
      <c r="HNO1191" s="140"/>
      <c r="HNP1191" s="140"/>
      <c r="HNQ1191" s="140"/>
      <c r="HNR1191" s="140"/>
      <c r="HNS1191" s="140"/>
      <c r="HNT1191" s="140"/>
      <c r="HNU1191" s="140"/>
      <c r="HNV1191" s="140"/>
      <c r="HNW1191" s="140"/>
      <c r="HNX1191" s="140"/>
      <c r="HNY1191" s="140"/>
      <c r="HNZ1191" s="140"/>
      <c r="HOA1191" s="140"/>
      <c r="HOB1191" s="140"/>
      <c r="HOC1191" s="140"/>
      <c r="HOD1191" s="140"/>
      <c r="HOE1191" s="140"/>
      <c r="HOF1191" s="140"/>
      <c r="HOG1191" s="140"/>
      <c r="HOH1191" s="140"/>
      <c r="HOI1191" s="140"/>
      <c r="HOJ1191" s="140"/>
      <c r="HOK1191" s="140"/>
      <c r="HOL1191" s="140"/>
      <c r="HOM1191" s="140"/>
      <c r="HON1191" s="140"/>
      <c r="HOO1191" s="140"/>
      <c r="HOP1191" s="140"/>
      <c r="HOQ1191" s="140"/>
      <c r="HOR1191" s="140"/>
      <c r="HOS1191" s="140"/>
      <c r="HOT1191" s="140"/>
      <c r="HOU1191" s="140"/>
      <c r="HOV1191" s="140"/>
      <c r="HOW1191" s="140"/>
      <c r="HOX1191" s="140"/>
      <c r="HOY1191" s="140"/>
      <c r="HOZ1191" s="140"/>
      <c r="HPA1191" s="140"/>
      <c r="HPB1191" s="140"/>
      <c r="HPC1191" s="140"/>
      <c r="HPD1191" s="140"/>
      <c r="HPE1191" s="140"/>
      <c r="HPF1191" s="140"/>
      <c r="HPG1191" s="140"/>
      <c r="HPH1191" s="140"/>
      <c r="HPI1191" s="140"/>
      <c r="HPJ1191" s="140"/>
      <c r="HPK1191" s="140"/>
      <c r="HPL1191" s="140"/>
      <c r="HPM1191" s="140"/>
      <c r="HPN1191" s="140"/>
      <c r="HPO1191" s="140"/>
      <c r="HPP1191" s="140"/>
      <c r="HPQ1191" s="140"/>
      <c r="HPR1191" s="140"/>
      <c r="HPS1191" s="140"/>
      <c r="HPT1191" s="140"/>
      <c r="HPU1191" s="140"/>
      <c r="HPV1191" s="140"/>
      <c r="HPW1191" s="140"/>
      <c r="HPX1191" s="140"/>
      <c r="HPY1191" s="140"/>
      <c r="HPZ1191" s="140"/>
      <c r="HQA1191" s="140"/>
      <c r="HQB1191" s="140"/>
      <c r="HQC1191" s="140"/>
      <c r="HQD1191" s="140"/>
      <c r="HQE1191" s="140"/>
      <c r="HQF1191" s="140"/>
      <c r="HQG1191" s="140"/>
      <c r="HQH1191" s="140"/>
      <c r="HQI1191" s="140"/>
      <c r="HQJ1191" s="140"/>
      <c r="HQK1191" s="140"/>
      <c r="HQL1191" s="140"/>
      <c r="HQM1191" s="140"/>
      <c r="HQN1191" s="140"/>
      <c r="HQO1191" s="140"/>
      <c r="HQP1191" s="140"/>
      <c r="HQQ1191" s="140"/>
      <c r="HQR1191" s="140"/>
      <c r="HQS1191" s="140"/>
      <c r="HQT1191" s="140"/>
      <c r="HQU1191" s="140"/>
      <c r="HQV1191" s="140"/>
      <c r="HQW1191" s="140"/>
      <c r="HQX1191" s="140"/>
      <c r="HQY1191" s="140"/>
      <c r="HQZ1191" s="140"/>
      <c r="HRA1191" s="140"/>
      <c r="HRB1191" s="140"/>
      <c r="HRC1191" s="140"/>
      <c r="HRD1191" s="140"/>
      <c r="HRE1191" s="140"/>
      <c r="HRF1191" s="140"/>
      <c r="HRG1191" s="140"/>
      <c r="HRH1191" s="140"/>
      <c r="HRI1191" s="140"/>
      <c r="HRJ1191" s="140"/>
      <c r="HRK1191" s="140"/>
      <c r="HRL1191" s="140"/>
      <c r="HRM1191" s="140"/>
      <c r="HRN1191" s="140"/>
      <c r="HRO1191" s="140"/>
      <c r="HRP1191" s="140"/>
      <c r="HRQ1191" s="140"/>
      <c r="HRR1191" s="140"/>
      <c r="HRS1191" s="140"/>
      <c r="HRT1191" s="140"/>
      <c r="HRU1191" s="140"/>
      <c r="HRV1191" s="140"/>
      <c r="HRW1191" s="140"/>
      <c r="HRX1191" s="140"/>
      <c r="HRY1191" s="140"/>
      <c r="HRZ1191" s="140"/>
      <c r="HSA1191" s="140"/>
      <c r="HSB1191" s="140"/>
      <c r="HSC1191" s="140"/>
      <c r="HSD1191" s="140"/>
      <c r="HSE1191" s="140"/>
      <c r="HSF1191" s="140"/>
      <c r="HSG1191" s="140"/>
      <c r="HSH1191" s="140"/>
      <c r="HSI1191" s="140"/>
      <c r="HSJ1191" s="140"/>
      <c r="HSK1191" s="140"/>
      <c r="HSL1191" s="140"/>
      <c r="HSM1191" s="140"/>
      <c r="HSN1191" s="140"/>
      <c r="HSO1191" s="140"/>
      <c r="HSP1191" s="140"/>
      <c r="HSQ1191" s="140"/>
      <c r="HSR1191" s="140"/>
      <c r="HSS1191" s="140"/>
      <c r="HST1191" s="140"/>
      <c r="HSU1191" s="140"/>
      <c r="HSV1191" s="140"/>
      <c r="HSW1191" s="140"/>
      <c r="HSX1191" s="140"/>
      <c r="HSY1191" s="140"/>
      <c r="HSZ1191" s="140"/>
      <c r="HTA1191" s="140"/>
      <c r="HTB1191" s="140"/>
      <c r="HTC1191" s="140"/>
      <c r="HTD1191" s="140"/>
      <c r="HTE1191" s="140"/>
      <c r="HTF1191" s="140"/>
      <c r="HTG1191" s="140"/>
      <c r="HTH1191" s="140"/>
      <c r="HTI1191" s="140"/>
      <c r="HTJ1191" s="140"/>
      <c r="HTK1191" s="140"/>
      <c r="HTL1191" s="140"/>
      <c r="HTM1191" s="140"/>
      <c r="HTN1191" s="140"/>
      <c r="HTO1191" s="140"/>
      <c r="HTP1191" s="140"/>
      <c r="HTQ1191" s="140"/>
      <c r="HTR1191" s="140"/>
      <c r="HTS1191" s="140"/>
      <c r="HTT1191" s="140"/>
      <c r="HTU1191" s="140"/>
      <c r="HTV1191" s="140"/>
      <c r="HTW1191" s="140"/>
      <c r="HTX1191" s="140"/>
      <c r="HTY1191" s="140"/>
      <c r="HTZ1191" s="140"/>
      <c r="HUA1191" s="140"/>
      <c r="HUB1191" s="140"/>
      <c r="HUC1191" s="140"/>
      <c r="HUD1191" s="140"/>
      <c r="HUE1191" s="140"/>
      <c r="HUF1191" s="140"/>
      <c r="HUG1191" s="140"/>
      <c r="HUH1191" s="140"/>
      <c r="HUI1191" s="140"/>
      <c r="HUJ1191" s="140"/>
      <c r="HUK1191" s="140"/>
      <c r="HUL1191" s="140"/>
      <c r="HUM1191" s="140"/>
      <c r="HUN1191" s="140"/>
      <c r="HUO1191" s="140"/>
      <c r="HUP1191" s="140"/>
      <c r="HUQ1191" s="140"/>
      <c r="HUR1191" s="140"/>
      <c r="HUS1191" s="140"/>
      <c r="HUT1191" s="140"/>
      <c r="HUU1191" s="140"/>
      <c r="HUV1191" s="140"/>
      <c r="HUW1191" s="140"/>
      <c r="HUX1191" s="140"/>
      <c r="HUY1191" s="140"/>
      <c r="HUZ1191" s="140"/>
      <c r="HVA1191" s="140"/>
      <c r="HVB1191" s="140"/>
      <c r="HVC1191" s="140"/>
      <c r="HVD1191" s="140"/>
      <c r="HVE1191" s="140"/>
      <c r="HVF1191" s="140"/>
      <c r="HVG1191" s="140"/>
      <c r="HVH1191" s="140"/>
      <c r="HVI1191" s="140"/>
      <c r="HVJ1191" s="140"/>
      <c r="HVK1191" s="140"/>
      <c r="HVL1191" s="140"/>
      <c r="HVM1191" s="140"/>
      <c r="HVN1191" s="140"/>
      <c r="HVO1191" s="140"/>
      <c r="HVP1191" s="140"/>
      <c r="HVQ1191" s="140"/>
      <c r="HVR1191" s="140"/>
      <c r="HVS1191" s="140"/>
      <c r="HVT1191" s="140"/>
      <c r="HVU1191" s="140"/>
      <c r="HVV1191" s="140"/>
      <c r="HVW1191" s="140"/>
      <c r="HVX1191" s="140"/>
      <c r="HVY1191" s="140"/>
      <c r="HVZ1191" s="140"/>
      <c r="HWA1191" s="140"/>
      <c r="HWB1191" s="140"/>
      <c r="HWC1191" s="140"/>
      <c r="HWD1191" s="140"/>
      <c r="HWE1191" s="140"/>
      <c r="HWF1191" s="140"/>
      <c r="HWG1191" s="140"/>
      <c r="HWH1191" s="140"/>
      <c r="HWI1191" s="140"/>
      <c r="HWJ1191" s="140"/>
      <c r="HWK1191" s="140"/>
      <c r="HWL1191" s="140"/>
      <c r="HWM1191" s="140"/>
      <c r="HWN1191" s="140"/>
      <c r="HWO1191" s="140"/>
      <c r="HWP1191" s="140"/>
      <c r="HWQ1191" s="140"/>
      <c r="HWR1191" s="140"/>
      <c r="HWS1191" s="140"/>
      <c r="HWT1191" s="140"/>
      <c r="HWU1191" s="140"/>
      <c r="HWV1191" s="140"/>
      <c r="HWW1191" s="140"/>
      <c r="HWX1191" s="140"/>
      <c r="HWY1191" s="140"/>
      <c r="HWZ1191" s="140"/>
      <c r="HXA1191" s="140"/>
      <c r="HXB1191" s="140"/>
      <c r="HXC1191" s="140"/>
      <c r="HXD1191" s="140"/>
      <c r="HXE1191" s="140"/>
      <c r="HXF1191" s="140"/>
      <c r="HXG1191" s="140"/>
      <c r="HXH1191" s="140"/>
      <c r="HXI1191" s="140"/>
      <c r="HXJ1191" s="140"/>
      <c r="HXK1191" s="140"/>
      <c r="HXL1191" s="140"/>
      <c r="HXM1191" s="140"/>
      <c r="HXN1191" s="140"/>
      <c r="HXO1191" s="140"/>
      <c r="HXP1191" s="140"/>
      <c r="HXQ1191" s="140"/>
      <c r="HXR1191" s="140"/>
      <c r="HXS1191" s="140"/>
      <c r="HXT1191" s="140"/>
      <c r="HXU1191" s="140"/>
      <c r="HXV1191" s="140"/>
      <c r="HXW1191" s="140"/>
      <c r="HXX1191" s="140"/>
      <c r="HXY1191" s="140"/>
      <c r="HXZ1191" s="140"/>
      <c r="HYA1191" s="140"/>
      <c r="HYB1191" s="140"/>
      <c r="HYC1191" s="140"/>
      <c r="HYD1191" s="140"/>
      <c r="HYE1191" s="140"/>
      <c r="HYF1191" s="140"/>
      <c r="HYG1191" s="140"/>
      <c r="HYH1191" s="140"/>
      <c r="HYI1191" s="140"/>
      <c r="HYJ1191" s="140"/>
      <c r="HYK1191" s="140"/>
      <c r="HYL1191" s="140"/>
      <c r="HYM1191" s="140"/>
      <c r="HYN1191" s="140"/>
      <c r="HYO1191" s="140"/>
      <c r="HYP1191" s="140"/>
      <c r="HYQ1191" s="140"/>
      <c r="HYR1191" s="140"/>
      <c r="HYS1191" s="140"/>
      <c r="HYT1191" s="140"/>
      <c r="HYU1191" s="140"/>
      <c r="HYV1191" s="140"/>
      <c r="HYW1191" s="140"/>
      <c r="HYX1191" s="140"/>
      <c r="HYY1191" s="140"/>
      <c r="HYZ1191" s="140"/>
      <c r="HZA1191" s="140"/>
      <c r="HZB1191" s="140"/>
      <c r="HZC1191" s="140"/>
      <c r="HZD1191" s="140"/>
      <c r="HZE1191" s="140"/>
      <c r="HZF1191" s="140"/>
      <c r="HZG1191" s="140"/>
      <c r="HZH1191" s="140"/>
      <c r="HZI1191" s="140"/>
      <c r="HZJ1191" s="140"/>
      <c r="HZK1191" s="140"/>
      <c r="HZL1191" s="140"/>
      <c r="HZM1191" s="140"/>
      <c r="HZN1191" s="140"/>
      <c r="HZO1191" s="140"/>
      <c r="HZP1191" s="140"/>
      <c r="HZQ1191" s="140"/>
      <c r="HZR1191" s="140"/>
      <c r="HZS1191" s="140"/>
      <c r="HZT1191" s="140"/>
      <c r="HZU1191" s="140"/>
      <c r="HZV1191" s="140"/>
      <c r="HZW1191" s="140"/>
      <c r="HZX1191" s="140"/>
      <c r="HZY1191" s="140"/>
      <c r="HZZ1191" s="140"/>
      <c r="IAA1191" s="140"/>
      <c r="IAB1191" s="140"/>
      <c r="IAC1191" s="140"/>
      <c r="IAD1191" s="140"/>
      <c r="IAE1191" s="140"/>
      <c r="IAF1191" s="140"/>
      <c r="IAG1191" s="140"/>
      <c r="IAH1191" s="140"/>
      <c r="IAI1191" s="140"/>
      <c r="IAJ1191" s="140"/>
      <c r="IAK1191" s="140"/>
      <c r="IAL1191" s="140"/>
      <c r="IAM1191" s="140"/>
      <c r="IAN1191" s="140"/>
      <c r="IAO1191" s="140"/>
      <c r="IAP1191" s="140"/>
      <c r="IAQ1191" s="140"/>
      <c r="IAR1191" s="140"/>
      <c r="IAS1191" s="140"/>
      <c r="IAT1191" s="140"/>
      <c r="IAU1191" s="140"/>
      <c r="IAV1191" s="140"/>
      <c r="IAW1191" s="140"/>
      <c r="IAX1191" s="140"/>
      <c r="IAY1191" s="140"/>
      <c r="IAZ1191" s="140"/>
      <c r="IBA1191" s="140"/>
      <c r="IBB1191" s="140"/>
      <c r="IBC1191" s="140"/>
      <c r="IBD1191" s="140"/>
      <c r="IBE1191" s="140"/>
      <c r="IBF1191" s="140"/>
      <c r="IBG1191" s="140"/>
      <c r="IBH1191" s="140"/>
      <c r="IBI1191" s="140"/>
      <c r="IBJ1191" s="140"/>
      <c r="IBK1191" s="140"/>
      <c r="IBL1191" s="140"/>
      <c r="IBM1191" s="140"/>
      <c r="IBN1191" s="140"/>
      <c r="IBO1191" s="140"/>
      <c r="IBP1191" s="140"/>
      <c r="IBQ1191" s="140"/>
      <c r="IBR1191" s="140"/>
      <c r="IBS1191" s="140"/>
      <c r="IBT1191" s="140"/>
      <c r="IBU1191" s="140"/>
      <c r="IBV1191" s="140"/>
      <c r="IBW1191" s="140"/>
      <c r="IBX1191" s="140"/>
      <c r="IBY1191" s="140"/>
      <c r="IBZ1191" s="140"/>
      <c r="ICA1191" s="140"/>
      <c r="ICB1191" s="140"/>
      <c r="ICC1191" s="140"/>
      <c r="ICD1191" s="140"/>
      <c r="ICE1191" s="140"/>
      <c r="ICF1191" s="140"/>
      <c r="ICG1191" s="140"/>
      <c r="ICH1191" s="140"/>
      <c r="ICI1191" s="140"/>
      <c r="ICJ1191" s="140"/>
      <c r="ICK1191" s="140"/>
      <c r="ICL1191" s="140"/>
      <c r="ICM1191" s="140"/>
      <c r="ICN1191" s="140"/>
      <c r="ICO1191" s="140"/>
      <c r="ICP1191" s="140"/>
      <c r="ICQ1191" s="140"/>
      <c r="ICR1191" s="140"/>
      <c r="ICS1191" s="140"/>
      <c r="ICT1191" s="140"/>
      <c r="ICU1191" s="140"/>
      <c r="ICV1191" s="140"/>
      <c r="ICW1191" s="140"/>
      <c r="ICX1191" s="140"/>
      <c r="ICY1191" s="140"/>
      <c r="ICZ1191" s="140"/>
      <c r="IDA1191" s="140"/>
      <c r="IDB1191" s="140"/>
      <c r="IDC1191" s="140"/>
      <c r="IDD1191" s="140"/>
      <c r="IDE1191" s="140"/>
      <c r="IDF1191" s="140"/>
      <c r="IDG1191" s="140"/>
      <c r="IDH1191" s="140"/>
      <c r="IDI1191" s="140"/>
      <c r="IDJ1191" s="140"/>
      <c r="IDK1191" s="140"/>
      <c r="IDL1191" s="140"/>
      <c r="IDM1191" s="140"/>
      <c r="IDN1191" s="140"/>
      <c r="IDO1191" s="140"/>
      <c r="IDP1191" s="140"/>
      <c r="IDQ1191" s="140"/>
      <c r="IDR1191" s="140"/>
      <c r="IDS1191" s="140"/>
      <c r="IDT1191" s="140"/>
      <c r="IDU1191" s="140"/>
      <c r="IDV1191" s="140"/>
      <c r="IDW1191" s="140"/>
      <c r="IDX1191" s="140"/>
      <c r="IDY1191" s="140"/>
      <c r="IDZ1191" s="140"/>
      <c r="IEA1191" s="140"/>
      <c r="IEB1191" s="140"/>
      <c r="IEC1191" s="140"/>
      <c r="IED1191" s="140"/>
      <c r="IEE1191" s="140"/>
      <c r="IEF1191" s="140"/>
      <c r="IEG1191" s="140"/>
      <c r="IEH1191" s="140"/>
      <c r="IEI1191" s="140"/>
      <c r="IEJ1191" s="140"/>
      <c r="IEK1191" s="140"/>
      <c r="IEL1191" s="140"/>
      <c r="IEM1191" s="140"/>
      <c r="IEN1191" s="140"/>
      <c r="IEO1191" s="140"/>
      <c r="IEP1191" s="140"/>
      <c r="IEQ1191" s="140"/>
      <c r="IER1191" s="140"/>
      <c r="IES1191" s="140"/>
      <c r="IET1191" s="140"/>
      <c r="IEU1191" s="140"/>
      <c r="IEV1191" s="140"/>
      <c r="IEW1191" s="140"/>
      <c r="IEX1191" s="140"/>
      <c r="IEY1191" s="140"/>
      <c r="IEZ1191" s="140"/>
      <c r="IFA1191" s="140"/>
      <c r="IFB1191" s="140"/>
      <c r="IFC1191" s="140"/>
      <c r="IFD1191" s="140"/>
      <c r="IFE1191" s="140"/>
      <c r="IFF1191" s="140"/>
      <c r="IFG1191" s="140"/>
      <c r="IFH1191" s="140"/>
      <c r="IFI1191" s="140"/>
      <c r="IFJ1191" s="140"/>
      <c r="IFK1191" s="140"/>
      <c r="IFL1191" s="140"/>
      <c r="IFM1191" s="140"/>
      <c r="IFN1191" s="140"/>
      <c r="IFO1191" s="140"/>
      <c r="IFP1191" s="140"/>
      <c r="IFQ1191" s="140"/>
      <c r="IFR1191" s="140"/>
      <c r="IFS1191" s="140"/>
      <c r="IFT1191" s="140"/>
      <c r="IFU1191" s="140"/>
      <c r="IFV1191" s="140"/>
      <c r="IFW1191" s="140"/>
      <c r="IFX1191" s="140"/>
      <c r="IFY1191" s="140"/>
      <c r="IFZ1191" s="140"/>
      <c r="IGA1191" s="140"/>
      <c r="IGB1191" s="140"/>
      <c r="IGC1191" s="140"/>
      <c r="IGD1191" s="140"/>
      <c r="IGE1191" s="140"/>
      <c r="IGF1191" s="140"/>
      <c r="IGG1191" s="140"/>
      <c r="IGH1191" s="140"/>
      <c r="IGI1191" s="140"/>
      <c r="IGJ1191" s="140"/>
      <c r="IGK1191" s="140"/>
      <c r="IGL1191" s="140"/>
      <c r="IGM1191" s="140"/>
      <c r="IGN1191" s="140"/>
      <c r="IGO1191" s="140"/>
      <c r="IGP1191" s="140"/>
      <c r="IGQ1191" s="140"/>
      <c r="IGR1191" s="140"/>
      <c r="IGS1191" s="140"/>
      <c r="IGT1191" s="140"/>
      <c r="IGU1191" s="140"/>
      <c r="IGV1191" s="140"/>
      <c r="IGW1191" s="140"/>
      <c r="IGX1191" s="140"/>
      <c r="IGY1191" s="140"/>
      <c r="IGZ1191" s="140"/>
      <c r="IHA1191" s="140"/>
      <c r="IHB1191" s="140"/>
      <c r="IHC1191" s="140"/>
      <c r="IHD1191" s="140"/>
      <c r="IHE1191" s="140"/>
      <c r="IHF1191" s="140"/>
      <c r="IHG1191" s="140"/>
      <c r="IHH1191" s="140"/>
      <c r="IHI1191" s="140"/>
      <c r="IHJ1191" s="140"/>
      <c r="IHK1191" s="140"/>
      <c r="IHL1191" s="140"/>
      <c r="IHM1191" s="140"/>
      <c r="IHN1191" s="140"/>
      <c r="IHO1191" s="140"/>
      <c r="IHP1191" s="140"/>
      <c r="IHQ1191" s="140"/>
      <c r="IHR1191" s="140"/>
      <c r="IHS1191" s="140"/>
      <c r="IHT1191" s="140"/>
      <c r="IHU1191" s="140"/>
      <c r="IHV1191" s="140"/>
      <c r="IHW1191" s="140"/>
      <c r="IHX1191" s="140"/>
      <c r="IHY1191" s="140"/>
      <c r="IHZ1191" s="140"/>
      <c r="IIA1191" s="140"/>
      <c r="IIB1191" s="140"/>
      <c r="IIC1191" s="140"/>
      <c r="IID1191" s="140"/>
      <c r="IIE1191" s="140"/>
      <c r="IIF1191" s="140"/>
      <c r="IIG1191" s="140"/>
      <c r="IIH1191" s="140"/>
      <c r="III1191" s="140"/>
      <c r="IIJ1191" s="140"/>
      <c r="IIK1191" s="140"/>
      <c r="IIL1191" s="140"/>
      <c r="IIM1191" s="140"/>
      <c r="IIN1191" s="140"/>
      <c r="IIO1191" s="140"/>
      <c r="IIP1191" s="140"/>
      <c r="IIQ1191" s="140"/>
      <c r="IIR1191" s="140"/>
      <c r="IIS1191" s="140"/>
      <c r="IIT1191" s="140"/>
      <c r="IIU1191" s="140"/>
      <c r="IIV1191" s="140"/>
      <c r="IIW1191" s="140"/>
      <c r="IIX1191" s="140"/>
      <c r="IIY1191" s="140"/>
      <c r="IIZ1191" s="140"/>
      <c r="IJA1191" s="140"/>
      <c r="IJB1191" s="140"/>
      <c r="IJC1191" s="140"/>
      <c r="IJD1191" s="140"/>
      <c r="IJE1191" s="140"/>
      <c r="IJF1191" s="140"/>
      <c r="IJG1191" s="140"/>
      <c r="IJH1191" s="140"/>
      <c r="IJI1191" s="140"/>
      <c r="IJJ1191" s="140"/>
      <c r="IJK1191" s="140"/>
      <c r="IJL1191" s="140"/>
      <c r="IJM1191" s="140"/>
      <c r="IJN1191" s="140"/>
      <c r="IJO1191" s="140"/>
      <c r="IJP1191" s="140"/>
      <c r="IJQ1191" s="140"/>
      <c r="IJR1191" s="140"/>
      <c r="IJS1191" s="140"/>
      <c r="IJT1191" s="140"/>
      <c r="IJU1191" s="140"/>
      <c r="IJV1191" s="140"/>
      <c r="IJW1191" s="140"/>
      <c r="IJX1191" s="140"/>
      <c r="IJY1191" s="140"/>
      <c r="IJZ1191" s="140"/>
      <c r="IKA1191" s="140"/>
      <c r="IKB1191" s="140"/>
      <c r="IKC1191" s="140"/>
      <c r="IKD1191" s="140"/>
      <c r="IKE1191" s="140"/>
      <c r="IKF1191" s="140"/>
      <c r="IKG1191" s="140"/>
      <c r="IKH1191" s="140"/>
      <c r="IKI1191" s="140"/>
      <c r="IKJ1191" s="140"/>
      <c r="IKK1191" s="140"/>
      <c r="IKL1191" s="140"/>
      <c r="IKM1191" s="140"/>
      <c r="IKN1191" s="140"/>
      <c r="IKO1191" s="140"/>
      <c r="IKP1191" s="140"/>
      <c r="IKQ1191" s="140"/>
      <c r="IKR1191" s="140"/>
      <c r="IKS1191" s="140"/>
      <c r="IKT1191" s="140"/>
      <c r="IKU1191" s="140"/>
      <c r="IKV1191" s="140"/>
      <c r="IKW1191" s="140"/>
      <c r="IKX1191" s="140"/>
      <c r="IKY1191" s="140"/>
      <c r="IKZ1191" s="140"/>
      <c r="ILA1191" s="140"/>
      <c r="ILB1191" s="140"/>
      <c r="ILC1191" s="140"/>
      <c r="ILD1191" s="140"/>
      <c r="ILE1191" s="140"/>
      <c r="ILF1191" s="140"/>
      <c r="ILG1191" s="140"/>
      <c r="ILH1191" s="140"/>
      <c r="ILI1191" s="140"/>
      <c r="ILJ1191" s="140"/>
      <c r="ILK1191" s="140"/>
      <c r="ILL1191" s="140"/>
      <c r="ILM1191" s="140"/>
      <c r="ILN1191" s="140"/>
      <c r="ILO1191" s="140"/>
      <c r="ILP1191" s="140"/>
      <c r="ILQ1191" s="140"/>
      <c r="ILR1191" s="140"/>
      <c r="ILS1191" s="140"/>
      <c r="ILT1191" s="140"/>
      <c r="ILU1191" s="140"/>
      <c r="ILV1191" s="140"/>
      <c r="ILW1191" s="140"/>
      <c r="ILX1191" s="140"/>
      <c r="ILY1191" s="140"/>
      <c r="ILZ1191" s="140"/>
      <c r="IMA1191" s="140"/>
      <c r="IMB1191" s="140"/>
      <c r="IMC1191" s="140"/>
      <c r="IMD1191" s="140"/>
      <c r="IME1191" s="140"/>
      <c r="IMF1191" s="140"/>
      <c r="IMG1191" s="140"/>
      <c r="IMH1191" s="140"/>
      <c r="IMI1191" s="140"/>
      <c r="IMJ1191" s="140"/>
      <c r="IMK1191" s="140"/>
      <c r="IML1191" s="140"/>
      <c r="IMM1191" s="140"/>
      <c r="IMN1191" s="140"/>
      <c r="IMO1191" s="140"/>
      <c r="IMP1191" s="140"/>
      <c r="IMQ1191" s="140"/>
      <c r="IMR1191" s="140"/>
      <c r="IMS1191" s="140"/>
      <c r="IMT1191" s="140"/>
      <c r="IMU1191" s="140"/>
      <c r="IMV1191" s="140"/>
      <c r="IMW1191" s="140"/>
      <c r="IMX1191" s="140"/>
      <c r="IMY1191" s="140"/>
      <c r="IMZ1191" s="140"/>
      <c r="INA1191" s="140"/>
      <c r="INB1191" s="140"/>
      <c r="INC1191" s="140"/>
      <c r="IND1191" s="140"/>
      <c r="INE1191" s="140"/>
      <c r="INF1191" s="140"/>
      <c r="ING1191" s="140"/>
      <c r="INH1191" s="140"/>
      <c r="INI1191" s="140"/>
      <c r="INJ1191" s="140"/>
      <c r="INK1191" s="140"/>
      <c r="INL1191" s="140"/>
      <c r="INM1191" s="140"/>
      <c r="INN1191" s="140"/>
      <c r="INO1191" s="140"/>
      <c r="INP1191" s="140"/>
      <c r="INQ1191" s="140"/>
      <c r="INR1191" s="140"/>
      <c r="INS1191" s="140"/>
      <c r="INT1191" s="140"/>
      <c r="INU1191" s="140"/>
      <c r="INV1191" s="140"/>
      <c r="INW1191" s="140"/>
      <c r="INX1191" s="140"/>
      <c r="INY1191" s="140"/>
      <c r="INZ1191" s="140"/>
      <c r="IOA1191" s="140"/>
      <c r="IOB1191" s="140"/>
      <c r="IOC1191" s="140"/>
      <c r="IOD1191" s="140"/>
      <c r="IOE1191" s="140"/>
      <c r="IOF1191" s="140"/>
      <c r="IOG1191" s="140"/>
      <c r="IOH1191" s="140"/>
      <c r="IOI1191" s="140"/>
      <c r="IOJ1191" s="140"/>
      <c r="IOK1191" s="140"/>
      <c r="IOL1191" s="140"/>
      <c r="IOM1191" s="140"/>
      <c r="ION1191" s="140"/>
      <c r="IOO1191" s="140"/>
      <c r="IOP1191" s="140"/>
      <c r="IOQ1191" s="140"/>
      <c r="IOR1191" s="140"/>
      <c r="IOS1191" s="140"/>
      <c r="IOT1191" s="140"/>
      <c r="IOU1191" s="140"/>
      <c r="IOV1191" s="140"/>
      <c r="IOW1191" s="140"/>
      <c r="IOX1191" s="140"/>
      <c r="IOY1191" s="140"/>
      <c r="IOZ1191" s="140"/>
      <c r="IPA1191" s="140"/>
      <c r="IPB1191" s="140"/>
      <c r="IPC1191" s="140"/>
      <c r="IPD1191" s="140"/>
      <c r="IPE1191" s="140"/>
      <c r="IPF1191" s="140"/>
      <c r="IPG1191" s="140"/>
      <c r="IPH1191" s="140"/>
      <c r="IPI1191" s="140"/>
      <c r="IPJ1191" s="140"/>
      <c r="IPK1191" s="140"/>
      <c r="IPL1191" s="140"/>
      <c r="IPM1191" s="140"/>
      <c r="IPN1191" s="140"/>
      <c r="IPO1191" s="140"/>
      <c r="IPP1191" s="140"/>
      <c r="IPQ1191" s="140"/>
      <c r="IPR1191" s="140"/>
      <c r="IPS1191" s="140"/>
      <c r="IPT1191" s="140"/>
      <c r="IPU1191" s="140"/>
      <c r="IPV1191" s="140"/>
      <c r="IPW1191" s="140"/>
      <c r="IPX1191" s="140"/>
      <c r="IPY1191" s="140"/>
      <c r="IPZ1191" s="140"/>
      <c r="IQA1191" s="140"/>
      <c r="IQB1191" s="140"/>
      <c r="IQC1191" s="140"/>
      <c r="IQD1191" s="140"/>
      <c r="IQE1191" s="140"/>
      <c r="IQF1191" s="140"/>
      <c r="IQG1191" s="140"/>
      <c r="IQH1191" s="140"/>
      <c r="IQI1191" s="140"/>
      <c r="IQJ1191" s="140"/>
      <c r="IQK1191" s="140"/>
      <c r="IQL1191" s="140"/>
      <c r="IQM1191" s="140"/>
      <c r="IQN1191" s="140"/>
      <c r="IQO1191" s="140"/>
      <c r="IQP1191" s="140"/>
      <c r="IQQ1191" s="140"/>
      <c r="IQR1191" s="140"/>
      <c r="IQS1191" s="140"/>
      <c r="IQT1191" s="140"/>
      <c r="IQU1191" s="140"/>
      <c r="IQV1191" s="140"/>
      <c r="IQW1191" s="140"/>
      <c r="IQX1191" s="140"/>
      <c r="IQY1191" s="140"/>
      <c r="IQZ1191" s="140"/>
      <c r="IRA1191" s="140"/>
      <c r="IRB1191" s="140"/>
      <c r="IRC1191" s="140"/>
      <c r="IRD1191" s="140"/>
      <c r="IRE1191" s="140"/>
      <c r="IRF1191" s="140"/>
      <c r="IRG1191" s="140"/>
      <c r="IRH1191" s="140"/>
      <c r="IRI1191" s="140"/>
      <c r="IRJ1191" s="140"/>
      <c r="IRK1191" s="140"/>
      <c r="IRL1191" s="140"/>
      <c r="IRM1191" s="140"/>
      <c r="IRN1191" s="140"/>
      <c r="IRO1191" s="140"/>
      <c r="IRP1191" s="140"/>
      <c r="IRQ1191" s="140"/>
      <c r="IRR1191" s="140"/>
      <c r="IRS1191" s="140"/>
      <c r="IRT1191" s="140"/>
      <c r="IRU1191" s="140"/>
      <c r="IRV1191" s="140"/>
      <c r="IRW1191" s="140"/>
      <c r="IRX1191" s="140"/>
      <c r="IRY1191" s="140"/>
      <c r="IRZ1191" s="140"/>
      <c r="ISA1191" s="140"/>
      <c r="ISB1191" s="140"/>
      <c r="ISC1191" s="140"/>
      <c r="ISD1191" s="140"/>
      <c r="ISE1191" s="140"/>
      <c r="ISF1191" s="140"/>
      <c r="ISG1191" s="140"/>
      <c r="ISH1191" s="140"/>
      <c r="ISI1191" s="140"/>
      <c r="ISJ1191" s="140"/>
      <c r="ISK1191" s="140"/>
      <c r="ISL1191" s="140"/>
      <c r="ISM1191" s="140"/>
      <c r="ISN1191" s="140"/>
      <c r="ISO1191" s="140"/>
      <c r="ISP1191" s="140"/>
      <c r="ISQ1191" s="140"/>
      <c r="ISR1191" s="140"/>
      <c r="ISS1191" s="140"/>
      <c r="IST1191" s="140"/>
      <c r="ISU1191" s="140"/>
      <c r="ISV1191" s="140"/>
      <c r="ISW1191" s="140"/>
      <c r="ISX1191" s="140"/>
      <c r="ISY1191" s="140"/>
      <c r="ISZ1191" s="140"/>
      <c r="ITA1191" s="140"/>
      <c r="ITB1191" s="140"/>
      <c r="ITC1191" s="140"/>
      <c r="ITD1191" s="140"/>
      <c r="ITE1191" s="140"/>
      <c r="ITF1191" s="140"/>
      <c r="ITG1191" s="140"/>
      <c r="ITH1191" s="140"/>
      <c r="ITI1191" s="140"/>
      <c r="ITJ1191" s="140"/>
      <c r="ITK1191" s="140"/>
      <c r="ITL1191" s="140"/>
      <c r="ITM1191" s="140"/>
      <c r="ITN1191" s="140"/>
      <c r="ITO1191" s="140"/>
      <c r="ITP1191" s="140"/>
      <c r="ITQ1191" s="140"/>
      <c r="ITR1191" s="140"/>
      <c r="ITS1191" s="140"/>
      <c r="ITT1191" s="140"/>
      <c r="ITU1191" s="140"/>
      <c r="ITV1191" s="140"/>
      <c r="ITW1191" s="140"/>
      <c r="ITX1191" s="140"/>
      <c r="ITY1191" s="140"/>
      <c r="ITZ1191" s="140"/>
      <c r="IUA1191" s="140"/>
      <c r="IUB1191" s="140"/>
      <c r="IUC1191" s="140"/>
      <c r="IUD1191" s="140"/>
      <c r="IUE1191" s="140"/>
      <c r="IUF1191" s="140"/>
      <c r="IUG1191" s="140"/>
      <c r="IUH1191" s="140"/>
      <c r="IUI1191" s="140"/>
      <c r="IUJ1191" s="140"/>
      <c r="IUK1191" s="140"/>
      <c r="IUL1191" s="140"/>
      <c r="IUM1191" s="140"/>
      <c r="IUN1191" s="140"/>
      <c r="IUO1191" s="140"/>
      <c r="IUP1191" s="140"/>
      <c r="IUQ1191" s="140"/>
      <c r="IUR1191" s="140"/>
      <c r="IUS1191" s="140"/>
      <c r="IUT1191" s="140"/>
      <c r="IUU1191" s="140"/>
      <c r="IUV1191" s="140"/>
      <c r="IUW1191" s="140"/>
      <c r="IUX1191" s="140"/>
      <c r="IUY1191" s="140"/>
      <c r="IUZ1191" s="140"/>
      <c r="IVA1191" s="140"/>
      <c r="IVB1191" s="140"/>
      <c r="IVC1191" s="140"/>
      <c r="IVD1191" s="140"/>
      <c r="IVE1191" s="140"/>
      <c r="IVF1191" s="140"/>
      <c r="IVG1191" s="140"/>
      <c r="IVH1191" s="140"/>
      <c r="IVI1191" s="140"/>
      <c r="IVJ1191" s="140"/>
      <c r="IVK1191" s="140"/>
      <c r="IVL1191" s="140"/>
      <c r="IVM1191" s="140"/>
      <c r="IVN1191" s="140"/>
      <c r="IVO1191" s="140"/>
      <c r="IVP1191" s="140"/>
      <c r="IVQ1191" s="140"/>
      <c r="IVR1191" s="140"/>
      <c r="IVS1191" s="140"/>
      <c r="IVT1191" s="140"/>
      <c r="IVU1191" s="140"/>
      <c r="IVV1191" s="140"/>
      <c r="IVW1191" s="140"/>
      <c r="IVX1191" s="140"/>
      <c r="IVY1191" s="140"/>
      <c r="IVZ1191" s="140"/>
      <c r="IWA1191" s="140"/>
      <c r="IWB1191" s="140"/>
      <c r="IWC1191" s="140"/>
      <c r="IWD1191" s="140"/>
      <c r="IWE1191" s="140"/>
      <c r="IWF1191" s="140"/>
      <c r="IWG1191" s="140"/>
      <c r="IWH1191" s="140"/>
      <c r="IWI1191" s="140"/>
      <c r="IWJ1191" s="140"/>
      <c r="IWK1191" s="140"/>
      <c r="IWL1191" s="140"/>
      <c r="IWM1191" s="140"/>
      <c r="IWN1191" s="140"/>
      <c r="IWO1191" s="140"/>
      <c r="IWP1191" s="140"/>
      <c r="IWQ1191" s="140"/>
      <c r="IWR1191" s="140"/>
      <c r="IWS1191" s="140"/>
      <c r="IWT1191" s="140"/>
      <c r="IWU1191" s="140"/>
      <c r="IWV1191" s="140"/>
      <c r="IWW1191" s="140"/>
      <c r="IWX1191" s="140"/>
      <c r="IWY1191" s="140"/>
      <c r="IWZ1191" s="140"/>
      <c r="IXA1191" s="140"/>
      <c r="IXB1191" s="140"/>
      <c r="IXC1191" s="140"/>
      <c r="IXD1191" s="140"/>
      <c r="IXE1191" s="140"/>
      <c r="IXF1191" s="140"/>
      <c r="IXG1191" s="140"/>
      <c r="IXH1191" s="140"/>
      <c r="IXI1191" s="140"/>
      <c r="IXJ1191" s="140"/>
      <c r="IXK1191" s="140"/>
      <c r="IXL1191" s="140"/>
      <c r="IXM1191" s="140"/>
      <c r="IXN1191" s="140"/>
      <c r="IXO1191" s="140"/>
      <c r="IXP1191" s="140"/>
      <c r="IXQ1191" s="140"/>
      <c r="IXR1191" s="140"/>
      <c r="IXS1191" s="140"/>
      <c r="IXT1191" s="140"/>
      <c r="IXU1191" s="140"/>
      <c r="IXV1191" s="140"/>
      <c r="IXW1191" s="140"/>
      <c r="IXX1191" s="140"/>
      <c r="IXY1191" s="140"/>
      <c r="IXZ1191" s="140"/>
      <c r="IYA1191" s="140"/>
      <c r="IYB1191" s="140"/>
      <c r="IYC1191" s="140"/>
      <c r="IYD1191" s="140"/>
      <c r="IYE1191" s="140"/>
      <c r="IYF1191" s="140"/>
      <c r="IYG1191" s="140"/>
      <c r="IYH1191" s="140"/>
      <c r="IYI1191" s="140"/>
      <c r="IYJ1191" s="140"/>
      <c r="IYK1191" s="140"/>
      <c r="IYL1191" s="140"/>
      <c r="IYM1191" s="140"/>
      <c r="IYN1191" s="140"/>
      <c r="IYO1191" s="140"/>
      <c r="IYP1191" s="140"/>
      <c r="IYQ1191" s="140"/>
      <c r="IYR1191" s="140"/>
      <c r="IYS1191" s="140"/>
      <c r="IYT1191" s="140"/>
      <c r="IYU1191" s="140"/>
      <c r="IYV1191" s="140"/>
      <c r="IYW1191" s="140"/>
      <c r="IYX1191" s="140"/>
      <c r="IYY1191" s="140"/>
      <c r="IYZ1191" s="140"/>
      <c r="IZA1191" s="140"/>
      <c r="IZB1191" s="140"/>
      <c r="IZC1191" s="140"/>
      <c r="IZD1191" s="140"/>
      <c r="IZE1191" s="140"/>
      <c r="IZF1191" s="140"/>
      <c r="IZG1191" s="140"/>
      <c r="IZH1191" s="140"/>
      <c r="IZI1191" s="140"/>
      <c r="IZJ1191" s="140"/>
      <c r="IZK1191" s="140"/>
      <c r="IZL1191" s="140"/>
      <c r="IZM1191" s="140"/>
      <c r="IZN1191" s="140"/>
      <c r="IZO1191" s="140"/>
      <c r="IZP1191" s="140"/>
      <c r="IZQ1191" s="140"/>
      <c r="IZR1191" s="140"/>
      <c r="IZS1191" s="140"/>
      <c r="IZT1191" s="140"/>
      <c r="IZU1191" s="140"/>
      <c r="IZV1191" s="140"/>
      <c r="IZW1191" s="140"/>
      <c r="IZX1191" s="140"/>
      <c r="IZY1191" s="140"/>
      <c r="IZZ1191" s="140"/>
      <c r="JAA1191" s="140"/>
      <c r="JAB1191" s="140"/>
      <c r="JAC1191" s="140"/>
      <c r="JAD1191" s="140"/>
      <c r="JAE1191" s="140"/>
      <c r="JAF1191" s="140"/>
      <c r="JAG1191" s="140"/>
      <c r="JAH1191" s="140"/>
      <c r="JAI1191" s="140"/>
      <c r="JAJ1191" s="140"/>
      <c r="JAK1191" s="140"/>
      <c r="JAL1191" s="140"/>
      <c r="JAM1191" s="140"/>
      <c r="JAN1191" s="140"/>
      <c r="JAO1191" s="140"/>
      <c r="JAP1191" s="140"/>
      <c r="JAQ1191" s="140"/>
      <c r="JAR1191" s="140"/>
      <c r="JAS1191" s="140"/>
      <c r="JAT1191" s="140"/>
      <c r="JAU1191" s="140"/>
      <c r="JAV1191" s="140"/>
      <c r="JAW1191" s="140"/>
      <c r="JAX1191" s="140"/>
      <c r="JAY1191" s="140"/>
      <c r="JAZ1191" s="140"/>
      <c r="JBA1191" s="140"/>
      <c r="JBB1191" s="140"/>
      <c r="JBC1191" s="140"/>
      <c r="JBD1191" s="140"/>
      <c r="JBE1191" s="140"/>
      <c r="JBF1191" s="140"/>
      <c r="JBG1191" s="140"/>
      <c r="JBH1191" s="140"/>
      <c r="JBI1191" s="140"/>
      <c r="JBJ1191" s="140"/>
      <c r="JBK1191" s="140"/>
      <c r="JBL1191" s="140"/>
      <c r="JBM1191" s="140"/>
      <c r="JBN1191" s="140"/>
      <c r="JBO1191" s="140"/>
      <c r="JBP1191" s="140"/>
      <c r="JBQ1191" s="140"/>
      <c r="JBR1191" s="140"/>
      <c r="JBS1191" s="140"/>
      <c r="JBT1191" s="140"/>
      <c r="JBU1191" s="140"/>
      <c r="JBV1191" s="140"/>
      <c r="JBW1191" s="140"/>
      <c r="JBX1191" s="140"/>
      <c r="JBY1191" s="140"/>
      <c r="JBZ1191" s="140"/>
      <c r="JCA1191" s="140"/>
      <c r="JCB1191" s="140"/>
      <c r="JCC1191" s="140"/>
      <c r="JCD1191" s="140"/>
      <c r="JCE1191" s="140"/>
      <c r="JCF1191" s="140"/>
      <c r="JCG1191" s="140"/>
      <c r="JCH1191" s="140"/>
      <c r="JCI1191" s="140"/>
      <c r="JCJ1191" s="140"/>
      <c r="JCK1191" s="140"/>
      <c r="JCL1191" s="140"/>
      <c r="JCM1191" s="140"/>
      <c r="JCN1191" s="140"/>
      <c r="JCO1191" s="140"/>
      <c r="JCP1191" s="140"/>
      <c r="JCQ1191" s="140"/>
      <c r="JCR1191" s="140"/>
      <c r="JCS1191" s="140"/>
      <c r="JCT1191" s="140"/>
      <c r="JCU1191" s="140"/>
      <c r="JCV1191" s="140"/>
      <c r="JCW1191" s="140"/>
      <c r="JCX1191" s="140"/>
      <c r="JCY1191" s="140"/>
      <c r="JCZ1191" s="140"/>
      <c r="JDA1191" s="140"/>
      <c r="JDB1191" s="140"/>
      <c r="JDC1191" s="140"/>
      <c r="JDD1191" s="140"/>
      <c r="JDE1191" s="140"/>
      <c r="JDF1191" s="140"/>
      <c r="JDG1191" s="140"/>
      <c r="JDH1191" s="140"/>
      <c r="JDI1191" s="140"/>
      <c r="JDJ1191" s="140"/>
      <c r="JDK1191" s="140"/>
      <c r="JDL1191" s="140"/>
      <c r="JDM1191" s="140"/>
      <c r="JDN1191" s="140"/>
      <c r="JDO1191" s="140"/>
      <c r="JDP1191" s="140"/>
      <c r="JDQ1191" s="140"/>
      <c r="JDR1191" s="140"/>
      <c r="JDS1191" s="140"/>
      <c r="JDT1191" s="140"/>
      <c r="JDU1191" s="140"/>
      <c r="JDV1191" s="140"/>
      <c r="JDW1191" s="140"/>
      <c r="JDX1191" s="140"/>
      <c r="JDY1191" s="140"/>
      <c r="JDZ1191" s="140"/>
      <c r="JEA1191" s="140"/>
      <c r="JEB1191" s="140"/>
      <c r="JEC1191" s="140"/>
      <c r="JED1191" s="140"/>
      <c r="JEE1191" s="140"/>
      <c r="JEF1191" s="140"/>
      <c r="JEG1191" s="140"/>
      <c r="JEH1191" s="140"/>
      <c r="JEI1191" s="140"/>
      <c r="JEJ1191" s="140"/>
      <c r="JEK1191" s="140"/>
      <c r="JEL1191" s="140"/>
      <c r="JEM1191" s="140"/>
      <c r="JEN1191" s="140"/>
      <c r="JEO1191" s="140"/>
      <c r="JEP1191" s="140"/>
      <c r="JEQ1191" s="140"/>
      <c r="JER1191" s="140"/>
      <c r="JES1191" s="140"/>
      <c r="JET1191" s="140"/>
      <c r="JEU1191" s="140"/>
      <c r="JEV1191" s="140"/>
      <c r="JEW1191" s="140"/>
      <c r="JEX1191" s="140"/>
      <c r="JEY1191" s="140"/>
      <c r="JEZ1191" s="140"/>
      <c r="JFA1191" s="140"/>
      <c r="JFB1191" s="140"/>
      <c r="JFC1191" s="140"/>
      <c r="JFD1191" s="140"/>
      <c r="JFE1191" s="140"/>
      <c r="JFF1191" s="140"/>
      <c r="JFG1191" s="140"/>
      <c r="JFH1191" s="140"/>
      <c r="JFI1191" s="140"/>
      <c r="JFJ1191" s="140"/>
      <c r="JFK1191" s="140"/>
      <c r="JFL1191" s="140"/>
      <c r="JFM1191" s="140"/>
      <c r="JFN1191" s="140"/>
      <c r="JFO1191" s="140"/>
      <c r="JFP1191" s="140"/>
      <c r="JFQ1191" s="140"/>
      <c r="JFR1191" s="140"/>
      <c r="JFS1191" s="140"/>
      <c r="JFT1191" s="140"/>
      <c r="JFU1191" s="140"/>
      <c r="JFV1191" s="140"/>
      <c r="JFW1191" s="140"/>
      <c r="JFX1191" s="140"/>
      <c r="JFY1191" s="140"/>
      <c r="JFZ1191" s="140"/>
      <c r="JGA1191" s="140"/>
      <c r="JGB1191" s="140"/>
      <c r="JGC1191" s="140"/>
      <c r="JGD1191" s="140"/>
      <c r="JGE1191" s="140"/>
      <c r="JGF1191" s="140"/>
      <c r="JGG1191" s="140"/>
      <c r="JGH1191" s="140"/>
      <c r="JGI1191" s="140"/>
      <c r="JGJ1191" s="140"/>
      <c r="JGK1191" s="140"/>
      <c r="JGL1191" s="140"/>
      <c r="JGM1191" s="140"/>
      <c r="JGN1191" s="140"/>
      <c r="JGO1191" s="140"/>
      <c r="JGP1191" s="140"/>
      <c r="JGQ1191" s="140"/>
      <c r="JGR1191" s="140"/>
      <c r="JGS1191" s="140"/>
      <c r="JGT1191" s="140"/>
      <c r="JGU1191" s="140"/>
      <c r="JGV1191" s="140"/>
      <c r="JGW1191" s="140"/>
      <c r="JGX1191" s="140"/>
      <c r="JGY1191" s="140"/>
      <c r="JGZ1191" s="140"/>
      <c r="JHA1191" s="140"/>
      <c r="JHB1191" s="140"/>
      <c r="JHC1191" s="140"/>
      <c r="JHD1191" s="140"/>
      <c r="JHE1191" s="140"/>
      <c r="JHF1191" s="140"/>
      <c r="JHG1191" s="140"/>
      <c r="JHH1191" s="140"/>
      <c r="JHI1191" s="140"/>
      <c r="JHJ1191" s="140"/>
      <c r="JHK1191" s="140"/>
      <c r="JHL1191" s="140"/>
      <c r="JHM1191" s="140"/>
      <c r="JHN1191" s="140"/>
      <c r="JHO1191" s="140"/>
      <c r="JHP1191" s="140"/>
      <c r="JHQ1191" s="140"/>
      <c r="JHR1191" s="140"/>
      <c r="JHS1191" s="140"/>
      <c r="JHT1191" s="140"/>
      <c r="JHU1191" s="140"/>
      <c r="JHV1191" s="140"/>
      <c r="JHW1191" s="140"/>
      <c r="JHX1191" s="140"/>
      <c r="JHY1191" s="140"/>
      <c r="JHZ1191" s="140"/>
      <c r="JIA1191" s="140"/>
      <c r="JIB1191" s="140"/>
      <c r="JIC1191" s="140"/>
      <c r="JID1191" s="140"/>
      <c r="JIE1191" s="140"/>
      <c r="JIF1191" s="140"/>
      <c r="JIG1191" s="140"/>
      <c r="JIH1191" s="140"/>
      <c r="JII1191" s="140"/>
      <c r="JIJ1191" s="140"/>
      <c r="JIK1191" s="140"/>
      <c r="JIL1191" s="140"/>
      <c r="JIM1191" s="140"/>
      <c r="JIN1191" s="140"/>
      <c r="JIO1191" s="140"/>
      <c r="JIP1191" s="140"/>
      <c r="JIQ1191" s="140"/>
      <c r="JIR1191" s="140"/>
      <c r="JIS1191" s="140"/>
      <c r="JIT1191" s="140"/>
      <c r="JIU1191" s="140"/>
      <c r="JIV1191" s="140"/>
      <c r="JIW1191" s="140"/>
      <c r="JIX1191" s="140"/>
      <c r="JIY1191" s="140"/>
      <c r="JIZ1191" s="140"/>
      <c r="JJA1191" s="140"/>
      <c r="JJB1191" s="140"/>
      <c r="JJC1191" s="140"/>
      <c r="JJD1191" s="140"/>
      <c r="JJE1191" s="140"/>
      <c r="JJF1191" s="140"/>
      <c r="JJG1191" s="140"/>
      <c r="JJH1191" s="140"/>
      <c r="JJI1191" s="140"/>
      <c r="JJJ1191" s="140"/>
      <c r="JJK1191" s="140"/>
      <c r="JJL1191" s="140"/>
      <c r="JJM1191" s="140"/>
      <c r="JJN1191" s="140"/>
      <c r="JJO1191" s="140"/>
      <c r="JJP1191" s="140"/>
      <c r="JJQ1191" s="140"/>
      <c r="JJR1191" s="140"/>
      <c r="JJS1191" s="140"/>
      <c r="JJT1191" s="140"/>
      <c r="JJU1191" s="140"/>
      <c r="JJV1191" s="140"/>
      <c r="JJW1191" s="140"/>
      <c r="JJX1191" s="140"/>
      <c r="JJY1191" s="140"/>
      <c r="JJZ1191" s="140"/>
      <c r="JKA1191" s="140"/>
      <c r="JKB1191" s="140"/>
      <c r="JKC1191" s="140"/>
      <c r="JKD1191" s="140"/>
      <c r="JKE1191" s="140"/>
      <c r="JKF1191" s="140"/>
      <c r="JKG1191" s="140"/>
      <c r="JKH1191" s="140"/>
      <c r="JKI1191" s="140"/>
      <c r="JKJ1191" s="140"/>
      <c r="JKK1191" s="140"/>
      <c r="JKL1191" s="140"/>
      <c r="JKM1191" s="140"/>
      <c r="JKN1191" s="140"/>
      <c r="JKO1191" s="140"/>
      <c r="JKP1191" s="140"/>
      <c r="JKQ1191" s="140"/>
      <c r="JKR1191" s="140"/>
      <c r="JKS1191" s="140"/>
      <c r="JKT1191" s="140"/>
      <c r="JKU1191" s="140"/>
      <c r="JKV1191" s="140"/>
      <c r="JKW1191" s="140"/>
      <c r="JKX1191" s="140"/>
      <c r="JKY1191" s="140"/>
      <c r="JKZ1191" s="140"/>
      <c r="JLA1191" s="140"/>
      <c r="JLB1191" s="140"/>
      <c r="JLC1191" s="140"/>
      <c r="JLD1191" s="140"/>
      <c r="JLE1191" s="140"/>
      <c r="JLF1191" s="140"/>
      <c r="JLG1191" s="140"/>
      <c r="JLH1191" s="140"/>
      <c r="JLI1191" s="140"/>
      <c r="JLJ1191" s="140"/>
      <c r="JLK1191" s="140"/>
      <c r="JLL1191" s="140"/>
      <c r="JLM1191" s="140"/>
      <c r="JLN1191" s="140"/>
      <c r="JLO1191" s="140"/>
      <c r="JLP1191" s="140"/>
      <c r="JLQ1191" s="140"/>
      <c r="JLR1191" s="140"/>
      <c r="JLS1191" s="140"/>
      <c r="JLT1191" s="140"/>
      <c r="JLU1191" s="140"/>
      <c r="JLV1191" s="140"/>
      <c r="JLW1191" s="140"/>
      <c r="JLX1191" s="140"/>
      <c r="JLY1191" s="140"/>
      <c r="JLZ1191" s="140"/>
      <c r="JMA1191" s="140"/>
      <c r="JMB1191" s="140"/>
      <c r="JMC1191" s="140"/>
      <c r="JMD1191" s="140"/>
      <c r="JME1191" s="140"/>
      <c r="JMF1191" s="140"/>
      <c r="JMG1191" s="140"/>
      <c r="JMH1191" s="140"/>
      <c r="JMI1191" s="140"/>
      <c r="JMJ1191" s="140"/>
      <c r="JMK1191" s="140"/>
      <c r="JML1191" s="140"/>
      <c r="JMM1191" s="140"/>
      <c r="JMN1191" s="140"/>
      <c r="JMO1191" s="140"/>
      <c r="JMP1191" s="140"/>
      <c r="JMQ1191" s="140"/>
      <c r="JMR1191" s="140"/>
      <c r="JMS1191" s="140"/>
      <c r="JMT1191" s="140"/>
      <c r="JMU1191" s="140"/>
      <c r="JMV1191" s="140"/>
      <c r="JMW1191" s="140"/>
      <c r="JMX1191" s="140"/>
      <c r="JMY1191" s="140"/>
      <c r="JMZ1191" s="140"/>
      <c r="JNA1191" s="140"/>
      <c r="JNB1191" s="140"/>
      <c r="JNC1191" s="140"/>
      <c r="JND1191" s="140"/>
      <c r="JNE1191" s="140"/>
      <c r="JNF1191" s="140"/>
      <c r="JNG1191" s="140"/>
      <c r="JNH1191" s="140"/>
      <c r="JNI1191" s="140"/>
      <c r="JNJ1191" s="140"/>
      <c r="JNK1191" s="140"/>
      <c r="JNL1191" s="140"/>
      <c r="JNM1191" s="140"/>
      <c r="JNN1191" s="140"/>
      <c r="JNO1191" s="140"/>
      <c r="JNP1191" s="140"/>
      <c r="JNQ1191" s="140"/>
      <c r="JNR1191" s="140"/>
      <c r="JNS1191" s="140"/>
      <c r="JNT1191" s="140"/>
      <c r="JNU1191" s="140"/>
      <c r="JNV1191" s="140"/>
      <c r="JNW1191" s="140"/>
      <c r="JNX1191" s="140"/>
      <c r="JNY1191" s="140"/>
      <c r="JNZ1191" s="140"/>
      <c r="JOA1191" s="140"/>
      <c r="JOB1191" s="140"/>
      <c r="JOC1191" s="140"/>
      <c r="JOD1191" s="140"/>
      <c r="JOE1191" s="140"/>
      <c r="JOF1191" s="140"/>
      <c r="JOG1191" s="140"/>
      <c r="JOH1191" s="140"/>
      <c r="JOI1191" s="140"/>
      <c r="JOJ1191" s="140"/>
      <c r="JOK1191" s="140"/>
      <c r="JOL1191" s="140"/>
      <c r="JOM1191" s="140"/>
      <c r="JON1191" s="140"/>
      <c r="JOO1191" s="140"/>
      <c r="JOP1191" s="140"/>
      <c r="JOQ1191" s="140"/>
      <c r="JOR1191" s="140"/>
      <c r="JOS1191" s="140"/>
      <c r="JOT1191" s="140"/>
      <c r="JOU1191" s="140"/>
      <c r="JOV1191" s="140"/>
      <c r="JOW1191" s="140"/>
      <c r="JOX1191" s="140"/>
      <c r="JOY1191" s="140"/>
      <c r="JOZ1191" s="140"/>
      <c r="JPA1191" s="140"/>
      <c r="JPB1191" s="140"/>
      <c r="JPC1191" s="140"/>
      <c r="JPD1191" s="140"/>
      <c r="JPE1191" s="140"/>
      <c r="JPF1191" s="140"/>
      <c r="JPG1191" s="140"/>
      <c r="JPH1191" s="140"/>
      <c r="JPI1191" s="140"/>
      <c r="JPJ1191" s="140"/>
      <c r="JPK1191" s="140"/>
      <c r="JPL1191" s="140"/>
      <c r="JPM1191" s="140"/>
      <c r="JPN1191" s="140"/>
      <c r="JPO1191" s="140"/>
      <c r="JPP1191" s="140"/>
      <c r="JPQ1191" s="140"/>
      <c r="JPR1191" s="140"/>
      <c r="JPS1191" s="140"/>
      <c r="JPT1191" s="140"/>
      <c r="JPU1191" s="140"/>
      <c r="JPV1191" s="140"/>
      <c r="JPW1191" s="140"/>
      <c r="JPX1191" s="140"/>
      <c r="JPY1191" s="140"/>
      <c r="JPZ1191" s="140"/>
      <c r="JQA1191" s="140"/>
      <c r="JQB1191" s="140"/>
      <c r="JQC1191" s="140"/>
      <c r="JQD1191" s="140"/>
      <c r="JQE1191" s="140"/>
      <c r="JQF1191" s="140"/>
      <c r="JQG1191" s="140"/>
      <c r="JQH1191" s="140"/>
      <c r="JQI1191" s="140"/>
      <c r="JQJ1191" s="140"/>
      <c r="JQK1191" s="140"/>
      <c r="JQL1191" s="140"/>
      <c r="JQM1191" s="140"/>
      <c r="JQN1191" s="140"/>
      <c r="JQO1191" s="140"/>
      <c r="JQP1191" s="140"/>
      <c r="JQQ1191" s="140"/>
      <c r="JQR1191" s="140"/>
      <c r="JQS1191" s="140"/>
      <c r="JQT1191" s="140"/>
      <c r="JQU1191" s="140"/>
      <c r="JQV1191" s="140"/>
      <c r="JQW1191" s="140"/>
      <c r="JQX1191" s="140"/>
      <c r="JQY1191" s="140"/>
      <c r="JQZ1191" s="140"/>
      <c r="JRA1191" s="140"/>
      <c r="JRB1191" s="140"/>
      <c r="JRC1191" s="140"/>
      <c r="JRD1191" s="140"/>
      <c r="JRE1191" s="140"/>
      <c r="JRF1191" s="140"/>
      <c r="JRG1191" s="140"/>
      <c r="JRH1191" s="140"/>
      <c r="JRI1191" s="140"/>
      <c r="JRJ1191" s="140"/>
      <c r="JRK1191" s="140"/>
      <c r="JRL1191" s="140"/>
      <c r="JRM1191" s="140"/>
      <c r="JRN1191" s="140"/>
      <c r="JRO1191" s="140"/>
      <c r="JRP1191" s="140"/>
      <c r="JRQ1191" s="140"/>
      <c r="JRR1191" s="140"/>
      <c r="JRS1191" s="140"/>
      <c r="JRT1191" s="140"/>
      <c r="JRU1191" s="140"/>
      <c r="JRV1191" s="140"/>
      <c r="JRW1191" s="140"/>
      <c r="JRX1191" s="140"/>
      <c r="JRY1191" s="140"/>
      <c r="JRZ1191" s="140"/>
      <c r="JSA1191" s="140"/>
      <c r="JSB1191" s="140"/>
      <c r="JSC1191" s="140"/>
      <c r="JSD1191" s="140"/>
      <c r="JSE1191" s="140"/>
      <c r="JSF1191" s="140"/>
      <c r="JSG1191" s="140"/>
      <c r="JSH1191" s="140"/>
      <c r="JSI1191" s="140"/>
      <c r="JSJ1191" s="140"/>
      <c r="JSK1191" s="140"/>
      <c r="JSL1191" s="140"/>
      <c r="JSM1191" s="140"/>
      <c r="JSN1191" s="140"/>
      <c r="JSO1191" s="140"/>
      <c r="JSP1191" s="140"/>
      <c r="JSQ1191" s="140"/>
      <c r="JSR1191" s="140"/>
      <c r="JSS1191" s="140"/>
      <c r="JST1191" s="140"/>
      <c r="JSU1191" s="140"/>
      <c r="JSV1191" s="140"/>
      <c r="JSW1191" s="140"/>
      <c r="JSX1191" s="140"/>
      <c r="JSY1191" s="140"/>
      <c r="JSZ1191" s="140"/>
      <c r="JTA1191" s="140"/>
      <c r="JTB1191" s="140"/>
      <c r="JTC1191" s="140"/>
      <c r="JTD1191" s="140"/>
      <c r="JTE1191" s="140"/>
      <c r="JTF1191" s="140"/>
      <c r="JTG1191" s="140"/>
      <c r="JTH1191" s="140"/>
      <c r="JTI1191" s="140"/>
      <c r="JTJ1191" s="140"/>
      <c r="JTK1191" s="140"/>
      <c r="JTL1191" s="140"/>
      <c r="JTM1191" s="140"/>
      <c r="JTN1191" s="140"/>
      <c r="JTO1191" s="140"/>
      <c r="JTP1191" s="140"/>
      <c r="JTQ1191" s="140"/>
      <c r="JTR1191" s="140"/>
      <c r="JTS1191" s="140"/>
      <c r="JTT1191" s="140"/>
      <c r="JTU1191" s="140"/>
      <c r="JTV1191" s="140"/>
      <c r="JTW1191" s="140"/>
      <c r="JTX1191" s="140"/>
      <c r="JTY1191" s="140"/>
      <c r="JTZ1191" s="140"/>
      <c r="JUA1191" s="140"/>
      <c r="JUB1191" s="140"/>
      <c r="JUC1191" s="140"/>
      <c r="JUD1191" s="140"/>
      <c r="JUE1191" s="140"/>
      <c r="JUF1191" s="140"/>
      <c r="JUG1191" s="140"/>
      <c r="JUH1191" s="140"/>
      <c r="JUI1191" s="140"/>
      <c r="JUJ1191" s="140"/>
      <c r="JUK1191" s="140"/>
      <c r="JUL1191" s="140"/>
      <c r="JUM1191" s="140"/>
      <c r="JUN1191" s="140"/>
      <c r="JUO1191" s="140"/>
      <c r="JUP1191" s="140"/>
      <c r="JUQ1191" s="140"/>
      <c r="JUR1191" s="140"/>
      <c r="JUS1191" s="140"/>
      <c r="JUT1191" s="140"/>
      <c r="JUU1191" s="140"/>
      <c r="JUV1191" s="140"/>
      <c r="JUW1191" s="140"/>
      <c r="JUX1191" s="140"/>
      <c r="JUY1191" s="140"/>
      <c r="JUZ1191" s="140"/>
      <c r="JVA1191" s="140"/>
      <c r="JVB1191" s="140"/>
      <c r="JVC1191" s="140"/>
      <c r="JVD1191" s="140"/>
      <c r="JVE1191" s="140"/>
      <c r="JVF1191" s="140"/>
      <c r="JVG1191" s="140"/>
      <c r="JVH1191" s="140"/>
      <c r="JVI1191" s="140"/>
      <c r="JVJ1191" s="140"/>
      <c r="JVK1191" s="140"/>
      <c r="JVL1191" s="140"/>
      <c r="JVM1191" s="140"/>
      <c r="JVN1191" s="140"/>
      <c r="JVO1191" s="140"/>
      <c r="JVP1191" s="140"/>
      <c r="JVQ1191" s="140"/>
      <c r="JVR1191" s="140"/>
      <c r="JVS1191" s="140"/>
      <c r="JVT1191" s="140"/>
      <c r="JVU1191" s="140"/>
      <c r="JVV1191" s="140"/>
      <c r="JVW1191" s="140"/>
      <c r="JVX1191" s="140"/>
      <c r="JVY1191" s="140"/>
      <c r="JVZ1191" s="140"/>
      <c r="JWA1191" s="140"/>
      <c r="JWB1191" s="140"/>
      <c r="JWC1191" s="140"/>
      <c r="JWD1191" s="140"/>
      <c r="JWE1191" s="140"/>
      <c r="JWF1191" s="140"/>
      <c r="JWG1191" s="140"/>
      <c r="JWH1191" s="140"/>
      <c r="JWI1191" s="140"/>
      <c r="JWJ1191" s="140"/>
      <c r="JWK1191" s="140"/>
      <c r="JWL1191" s="140"/>
      <c r="JWM1191" s="140"/>
      <c r="JWN1191" s="140"/>
      <c r="JWO1191" s="140"/>
      <c r="JWP1191" s="140"/>
      <c r="JWQ1191" s="140"/>
      <c r="JWR1191" s="140"/>
      <c r="JWS1191" s="140"/>
      <c r="JWT1191" s="140"/>
      <c r="JWU1191" s="140"/>
      <c r="JWV1191" s="140"/>
      <c r="JWW1191" s="140"/>
      <c r="JWX1191" s="140"/>
      <c r="JWY1191" s="140"/>
      <c r="JWZ1191" s="140"/>
      <c r="JXA1191" s="140"/>
      <c r="JXB1191" s="140"/>
      <c r="JXC1191" s="140"/>
      <c r="JXD1191" s="140"/>
      <c r="JXE1191" s="140"/>
      <c r="JXF1191" s="140"/>
      <c r="JXG1191" s="140"/>
      <c r="JXH1191" s="140"/>
      <c r="JXI1191" s="140"/>
      <c r="JXJ1191" s="140"/>
      <c r="JXK1191" s="140"/>
      <c r="JXL1191" s="140"/>
      <c r="JXM1191" s="140"/>
      <c r="JXN1191" s="140"/>
      <c r="JXO1191" s="140"/>
      <c r="JXP1191" s="140"/>
      <c r="JXQ1191" s="140"/>
      <c r="JXR1191" s="140"/>
      <c r="JXS1191" s="140"/>
      <c r="JXT1191" s="140"/>
      <c r="JXU1191" s="140"/>
      <c r="JXV1191" s="140"/>
      <c r="JXW1191" s="140"/>
      <c r="JXX1191" s="140"/>
      <c r="JXY1191" s="140"/>
      <c r="JXZ1191" s="140"/>
      <c r="JYA1191" s="140"/>
      <c r="JYB1191" s="140"/>
      <c r="JYC1191" s="140"/>
      <c r="JYD1191" s="140"/>
      <c r="JYE1191" s="140"/>
      <c r="JYF1191" s="140"/>
      <c r="JYG1191" s="140"/>
      <c r="JYH1191" s="140"/>
      <c r="JYI1191" s="140"/>
      <c r="JYJ1191" s="140"/>
      <c r="JYK1191" s="140"/>
      <c r="JYL1191" s="140"/>
      <c r="JYM1191" s="140"/>
      <c r="JYN1191" s="140"/>
      <c r="JYO1191" s="140"/>
      <c r="JYP1191" s="140"/>
      <c r="JYQ1191" s="140"/>
      <c r="JYR1191" s="140"/>
      <c r="JYS1191" s="140"/>
      <c r="JYT1191" s="140"/>
      <c r="JYU1191" s="140"/>
      <c r="JYV1191" s="140"/>
      <c r="JYW1191" s="140"/>
      <c r="JYX1191" s="140"/>
      <c r="JYY1191" s="140"/>
      <c r="JYZ1191" s="140"/>
      <c r="JZA1191" s="140"/>
      <c r="JZB1191" s="140"/>
      <c r="JZC1191" s="140"/>
      <c r="JZD1191" s="140"/>
      <c r="JZE1191" s="140"/>
      <c r="JZF1191" s="140"/>
      <c r="JZG1191" s="140"/>
      <c r="JZH1191" s="140"/>
      <c r="JZI1191" s="140"/>
      <c r="JZJ1191" s="140"/>
      <c r="JZK1191" s="140"/>
      <c r="JZL1191" s="140"/>
      <c r="JZM1191" s="140"/>
      <c r="JZN1191" s="140"/>
      <c r="JZO1191" s="140"/>
      <c r="JZP1191" s="140"/>
      <c r="JZQ1191" s="140"/>
      <c r="JZR1191" s="140"/>
      <c r="JZS1191" s="140"/>
      <c r="JZT1191" s="140"/>
      <c r="JZU1191" s="140"/>
      <c r="JZV1191" s="140"/>
      <c r="JZW1191" s="140"/>
      <c r="JZX1191" s="140"/>
      <c r="JZY1191" s="140"/>
      <c r="JZZ1191" s="140"/>
      <c r="KAA1191" s="140"/>
      <c r="KAB1191" s="140"/>
      <c r="KAC1191" s="140"/>
      <c r="KAD1191" s="140"/>
      <c r="KAE1191" s="140"/>
      <c r="KAF1191" s="140"/>
      <c r="KAG1191" s="140"/>
      <c r="KAH1191" s="140"/>
      <c r="KAI1191" s="140"/>
      <c r="KAJ1191" s="140"/>
      <c r="KAK1191" s="140"/>
      <c r="KAL1191" s="140"/>
      <c r="KAM1191" s="140"/>
      <c r="KAN1191" s="140"/>
      <c r="KAO1191" s="140"/>
      <c r="KAP1191" s="140"/>
      <c r="KAQ1191" s="140"/>
      <c r="KAR1191" s="140"/>
      <c r="KAS1191" s="140"/>
      <c r="KAT1191" s="140"/>
      <c r="KAU1191" s="140"/>
      <c r="KAV1191" s="140"/>
      <c r="KAW1191" s="140"/>
      <c r="KAX1191" s="140"/>
      <c r="KAY1191" s="140"/>
      <c r="KAZ1191" s="140"/>
      <c r="KBA1191" s="140"/>
      <c r="KBB1191" s="140"/>
      <c r="KBC1191" s="140"/>
      <c r="KBD1191" s="140"/>
      <c r="KBE1191" s="140"/>
      <c r="KBF1191" s="140"/>
      <c r="KBG1191" s="140"/>
      <c r="KBH1191" s="140"/>
      <c r="KBI1191" s="140"/>
      <c r="KBJ1191" s="140"/>
      <c r="KBK1191" s="140"/>
      <c r="KBL1191" s="140"/>
      <c r="KBM1191" s="140"/>
      <c r="KBN1191" s="140"/>
      <c r="KBO1191" s="140"/>
      <c r="KBP1191" s="140"/>
      <c r="KBQ1191" s="140"/>
      <c r="KBR1191" s="140"/>
      <c r="KBS1191" s="140"/>
      <c r="KBT1191" s="140"/>
      <c r="KBU1191" s="140"/>
      <c r="KBV1191" s="140"/>
      <c r="KBW1191" s="140"/>
      <c r="KBX1191" s="140"/>
      <c r="KBY1191" s="140"/>
      <c r="KBZ1191" s="140"/>
      <c r="KCA1191" s="140"/>
      <c r="KCB1191" s="140"/>
      <c r="KCC1191" s="140"/>
      <c r="KCD1191" s="140"/>
      <c r="KCE1191" s="140"/>
      <c r="KCF1191" s="140"/>
      <c r="KCG1191" s="140"/>
      <c r="KCH1191" s="140"/>
      <c r="KCI1191" s="140"/>
      <c r="KCJ1191" s="140"/>
      <c r="KCK1191" s="140"/>
      <c r="KCL1191" s="140"/>
      <c r="KCM1191" s="140"/>
      <c r="KCN1191" s="140"/>
      <c r="KCO1191" s="140"/>
      <c r="KCP1191" s="140"/>
      <c r="KCQ1191" s="140"/>
      <c r="KCR1191" s="140"/>
      <c r="KCS1191" s="140"/>
      <c r="KCT1191" s="140"/>
      <c r="KCU1191" s="140"/>
      <c r="KCV1191" s="140"/>
      <c r="KCW1191" s="140"/>
      <c r="KCX1191" s="140"/>
      <c r="KCY1191" s="140"/>
      <c r="KCZ1191" s="140"/>
      <c r="KDA1191" s="140"/>
      <c r="KDB1191" s="140"/>
      <c r="KDC1191" s="140"/>
      <c r="KDD1191" s="140"/>
      <c r="KDE1191" s="140"/>
      <c r="KDF1191" s="140"/>
      <c r="KDG1191" s="140"/>
      <c r="KDH1191" s="140"/>
      <c r="KDI1191" s="140"/>
      <c r="KDJ1191" s="140"/>
      <c r="KDK1191" s="140"/>
      <c r="KDL1191" s="140"/>
      <c r="KDM1191" s="140"/>
      <c r="KDN1191" s="140"/>
      <c r="KDO1191" s="140"/>
      <c r="KDP1191" s="140"/>
      <c r="KDQ1191" s="140"/>
      <c r="KDR1191" s="140"/>
      <c r="KDS1191" s="140"/>
      <c r="KDT1191" s="140"/>
      <c r="KDU1191" s="140"/>
      <c r="KDV1191" s="140"/>
      <c r="KDW1191" s="140"/>
      <c r="KDX1191" s="140"/>
      <c r="KDY1191" s="140"/>
      <c r="KDZ1191" s="140"/>
      <c r="KEA1191" s="140"/>
      <c r="KEB1191" s="140"/>
      <c r="KEC1191" s="140"/>
      <c r="KED1191" s="140"/>
      <c r="KEE1191" s="140"/>
      <c r="KEF1191" s="140"/>
      <c r="KEG1191" s="140"/>
      <c r="KEH1191" s="140"/>
      <c r="KEI1191" s="140"/>
      <c r="KEJ1191" s="140"/>
      <c r="KEK1191" s="140"/>
      <c r="KEL1191" s="140"/>
      <c r="KEM1191" s="140"/>
      <c r="KEN1191" s="140"/>
      <c r="KEO1191" s="140"/>
      <c r="KEP1191" s="140"/>
      <c r="KEQ1191" s="140"/>
      <c r="KER1191" s="140"/>
      <c r="KES1191" s="140"/>
      <c r="KET1191" s="140"/>
      <c r="KEU1191" s="140"/>
      <c r="KEV1191" s="140"/>
      <c r="KEW1191" s="140"/>
      <c r="KEX1191" s="140"/>
      <c r="KEY1191" s="140"/>
      <c r="KEZ1191" s="140"/>
      <c r="KFA1191" s="140"/>
      <c r="KFB1191" s="140"/>
      <c r="KFC1191" s="140"/>
      <c r="KFD1191" s="140"/>
      <c r="KFE1191" s="140"/>
      <c r="KFF1191" s="140"/>
      <c r="KFG1191" s="140"/>
      <c r="KFH1191" s="140"/>
      <c r="KFI1191" s="140"/>
      <c r="KFJ1191" s="140"/>
      <c r="KFK1191" s="140"/>
      <c r="KFL1191" s="140"/>
      <c r="KFM1191" s="140"/>
      <c r="KFN1191" s="140"/>
      <c r="KFO1191" s="140"/>
      <c r="KFP1191" s="140"/>
      <c r="KFQ1191" s="140"/>
      <c r="KFR1191" s="140"/>
      <c r="KFS1191" s="140"/>
      <c r="KFT1191" s="140"/>
      <c r="KFU1191" s="140"/>
      <c r="KFV1191" s="140"/>
      <c r="KFW1191" s="140"/>
      <c r="KFX1191" s="140"/>
      <c r="KFY1191" s="140"/>
      <c r="KFZ1191" s="140"/>
      <c r="KGA1191" s="140"/>
      <c r="KGB1191" s="140"/>
      <c r="KGC1191" s="140"/>
      <c r="KGD1191" s="140"/>
      <c r="KGE1191" s="140"/>
      <c r="KGF1191" s="140"/>
      <c r="KGG1191" s="140"/>
      <c r="KGH1191" s="140"/>
      <c r="KGI1191" s="140"/>
      <c r="KGJ1191" s="140"/>
      <c r="KGK1191" s="140"/>
      <c r="KGL1191" s="140"/>
      <c r="KGM1191" s="140"/>
      <c r="KGN1191" s="140"/>
      <c r="KGO1191" s="140"/>
      <c r="KGP1191" s="140"/>
      <c r="KGQ1191" s="140"/>
      <c r="KGR1191" s="140"/>
      <c r="KGS1191" s="140"/>
      <c r="KGT1191" s="140"/>
      <c r="KGU1191" s="140"/>
      <c r="KGV1191" s="140"/>
      <c r="KGW1191" s="140"/>
      <c r="KGX1191" s="140"/>
      <c r="KGY1191" s="140"/>
      <c r="KGZ1191" s="140"/>
      <c r="KHA1191" s="140"/>
      <c r="KHB1191" s="140"/>
      <c r="KHC1191" s="140"/>
      <c r="KHD1191" s="140"/>
      <c r="KHE1191" s="140"/>
      <c r="KHF1191" s="140"/>
      <c r="KHG1191" s="140"/>
      <c r="KHH1191" s="140"/>
      <c r="KHI1191" s="140"/>
      <c r="KHJ1191" s="140"/>
      <c r="KHK1191" s="140"/>
      <c r="KHL1191" s="140"/>
      <c r="KHM1191" s="140"/>
      <c r="KHN1191" s="140"/>
      <c r="KHO1191" s="140"/>
      <c r="KHP1191" s="140"/>
      <c r="KHQ1191" s="140"/>
      <c r="KHR1191" s="140"/>
      <c r="KHS1191" s="140"/>
      <c r="KHT1191" s="140"/>
      <c r="KHU1191" s="140"/>
      <c r="KHV1191" s="140"/>
      <c r="KHW1191" s="140"/>
      <c r="KHX1191" s="140"/>
      <c r="KHY1191" s="140"/>
      <c r="KHZ1191" s="140"/>
      <c r="KIA1191" s="140"/>
      <c r="KIB1191" s="140"/>
      <c r="KIC1191" s="140"/>
      <c r="KID1191" s="140"/>
      <c r="KIE1191" s="140"/>
      <c r="KIF1191" s="140"/>
      <c r="KIG1191" s="140"/>
      <c r="KIH1191" s="140"/>
      <c r="KII1191" s="140"/>
      <c r="KIJ1191" s="140"/>
      <c r="KIK1191" s="140"/>
      <c r="KIL1191" s="140"/>
      <c r="KIM1191" s="140"/>
      <c r="KIN1191" s="140"/>
      <c r="KIO1191" s="140"/>
      <c r="KIP1191" s="140"/>
      <c r="KIQ1191" s="140"/>
      <c r="KIR1191" s="140"/>
      <c r="KIS1191" s="140"/>
      <c r="KIT1191" s="140"/>
      <c r="KIU1191" s="140"/>
      <c r="KIV1191" s="140"/>
      <c r="KIW1191" s="140"/>
      <c r="KIX1191" s="140"/>
      <c r="KIY1191" s="140"/>
      <c r="KIZ1191" s="140"/>
      <c r="KJA1191" s="140"/>
      <c r="KJB1191" s="140"/>
      <c r="KJC1191" s="140"/>
      <c r="KJD1191" s="140"/>
      <c r="KJE1191" s="140"/>
      <c r="KJF1191" s="140"/>
      <c r="KJG1191" s="140"/>
      <c r="KJH1191" s="140"/>
      <c r="KJI1191" s="140"/>
      <c r="KJJ1191" s="140"/>
      <c r="KJK1191" s="140"/>
      <c r="KJL1191" s="140"/>
      <c r="KJM1191" s="140"/>
      <c r="KJN1191" s="140"/>
      <c r="KJO1191" s="140"/>
      <c r="KJP1191" s="140"/>
      <c r="KJQ1191" s="140"/>
      <c r="KJR1191" s="140"/>
      <c r="KJS1191" s="140"/>
      <c r="KJT1191" s="140"/>
      <c r="KJU1191" s="140"/>
      <c r="KJV1191" s="140"/>
      <c r="KJW1191" s="140"/>
      <c r="KJX1191" s="140"/>
      <c r="KJY1191" s="140"/>
      <c r="KJZ1191" s="140"/>
      <c r="KKA1191" s="140"/>
      <c r="KKB1191" s="140"/>
      <c r="KKC1191" s="140"/>
      <c r="KKD1191" s="140"/>
      <c r="KKE1191" s="140"/>
      <c r="KKF1191" s="140"/>
      <c r="KKG1191" s="140"/>
      <c r="KKH1191" s="140"/>
      <c r="KKI1191" s="140"/>
      <c r="KKJ1191" s="140"/>
      <c r="KKK1191" s="140"/>
      <c r="KKL1191" s="140"/>
      <c r="KKM1191" s="140"/>
      <c r="KKN1191" s="140"/>
      <c r="KKO1191" s="140"/>
      <c r="KKP1191" s="140"/>
      <c r="KKQ1191" s="140"/>
      <c r="KKR1191" s="140"/>
      <c r="KKS1191" s="140"/>
      <c r="KKT1191" s="140"/>
      <c r="KKU1191" s="140"/>
      <c r="KKV1191" s="140"/>
      <c r="KKW1191" s="140"/>
      <c r="KKX1191" s="140"/>
      <c r="KKY1191" s="140"/>
      <c r="KKZ1191" s="140"/>
      <c r="KLA1191" s="140"/>
      <c r="KLB1191" s="140"/>
      <c r="KLC1191" s="140"/>
      <c r="KLD1191" s="140"/>
      <c r="KLE1191" s="140"/>
      <c r="KLF1191" s="140"/>
      <c r="KLG1191" s="140"/>
      <c r="KLH1191" s="140"/>
      <c r="KLI1191" s="140"/>
      <c r="KLJ1191" s="140"/>
      <c r="KLK1191" s="140"/>
      <c r="KLL1191" s="140"/>
      <c r="KLM1191" s="140"/>
      <c r="KLN1191" s="140"/>
      <c r="KLO1191" s="140"/>
      <c r="KLP1191" s="140"/>
      <c r="KLQ1191" s="140"/>
      <c r="KLR1191" s="140"/>
      <c r="KLS1191" s="140"/>
      <c r="KLT1191" s="140"/>
      <c r="KLU1191" s="140"/>
      <c r="KLV1191" s="140"/>
      <c r="KLW1191" s="140"/>
      <c r="KLX1191" s="140"/>
      <c r="KLY1191" s="140"/>
      <c r="KLZ1191" s="140"/>
      <c r="KMA1191" s="140"/>
      <c r="KMB1191" s="140"/>
      <c r="KMC1191" s="140"/>
      <c r="KMD1191" s="140"/>
      <c r="KME1191" s="140"/>
      <c r="KMF1191" s="140"/>
      <c r="KMG1191" s="140"/>
      <c r="KMH1191" s="140"/>
      <c r="KMI1191" s="140"/>
      <c r="KMJ1191" s="140"/>
      <c r="KMK1191" s="140"/>
      <c r="KML1191" s="140"/>
      <c r="KMM1191" s="140"/>
      <c r="KMN1191" s="140"/>
      <c r="KMO1191" s="140"/>
      <c r="KMP1191" s="140"/>
      <c r="KMQ1191" s="140"/>
      <c r="KMR1191" s="140"/>
      <c r="KMS1191" s="140"/>
      <c r="KMT1191" s="140"/>
      <c r="KMU1191" s="140"/>
      <c r="KMV1191" s="140"/>
      <c r="KMW1191" s="140"/>
      <c r="KMX1191" s="140"/>
      <c r="KMY1191" s="140"/>
      <c r="KMZ1191" s="140"/>
      <c r="KNA1191" s="140"/>
      <c r="KNB1191" s="140"/>
      <c r="KNC1191" s="140"/>
      <c r="KND1191" s="140"/>
      <c r="KNE1191" s="140"/>
      <c r="KNF1191" s="140"/>
      <c r="KNG1191" s="140"/>
      <c r="KNH1191" s="140"/>
      <c r="KNI1191" s="140"/>
      <c r="KNJ1191" s="140"/>
      <c r="KNK1191" s="140"/>
      <c r="KNL1191" s="140"/>
      <c r="KNM1191" s="140"/>
      <c r="KNN1191" s="140"/>
      <c r="KNO1191" s="140"/>
      <c r="KNP1191" s="140"/>
      <c r="KNQ1191" s="140"/>
      <c r="KNR1191" s="140"/>
      <c r="KNS1191" s="140"/>
      <c r="KNT1191" s="140"/>
      <c r="KNU1191" s="140"/>
      <c r="KNV1191" s="140"/>
      <c r="KNW1191" s="140"/>
      <c r="KNX1191" s="140"/>
      <c r="KNY1191" s="140"/>
      <c r="KNZ1191" s="140"/>
      <c r="KOA1191" s="140"/>
      <c r="KOB1191" s="140"/>
      <c r="KOC1191" s="140"/>
      <c r="KOD1191" s="140"/>
      <c r="KOE1191" s="140"/>
      <c r="KOF1191" s="140"/>
      <c r="KOG1191" s="140"/>
      <c r="KOH1191" s="140"/>
      <c r="KOI1191" s="140"/>
      <c r="KOJ1191" s="140"/>
      <c r="KOK1191" s="140"/>
      <c r="KOL1191" s="140"/>
      <c r="KOM1191" s="140"/>
      <c r="KON1191" s="140"/>
      <c r="KOO1191" s="140"/>
      <c r="KOP1191" s="140"/>
      <c r="KOQ1191" s="140"/>
      <c r="KOR1191" s="140"/>
      <c r="KOS1191" s="140"/>
      <c r="KOT1191" s="140"/>
      <c r="KOU1191" s="140"/>
      <c r="KOV1191" s="140"/>
      <c r="KOW1191" s="140"/>
      <c r="KOX1191" s="140"/>
      <c r="KOY1191" s="140"/>
      <c r="KOZ1191" s="140"/>
      <c r="KPA1191" s="140"/>
      <c r="KPB1191" s="140"/>
      <c r="KPC1191" s="140"/>
      <c r="KPD1191" s="140"/>
      <c r="KPE1191" s="140"/>
      <c r="KPF1191" s="140"/>
      <c r="KPG1191" s="140"/>
      <c r="KPH1191" s="140"/>
      <c r="KPI1191" s="140"/>
      <c r="KPJ1191" s="140"/>
      <c r="KPK1191" s="140"/>
      <c r="KPL1191" s="140"/>
      <c r="KPM1191" s="140"/>
      <c r="KPN1191" s="140"/>
      <c r="KPO1191" s="140"/>
      <c r="KPP1191" s="140"/>
      <c r="KPQ1191" s="140"/>
      <c r="KPR1191" s="140"/>
      <c r="KPS1191" s="140"/>
      <c r="KPT1191" s="140"/>
      <c r="KPU1191" s="140"/>
      <c r="KPV1191" s="140"/>
      <c r="KPW1191" s="140"/>
      <c r="KPX1191" s="140"/>
      <c r="KPY1191" s="140"/>
      <c r="KPZ1191" s="140"/>
      <c r="KQA1191" s="140"/>
      <c r="KQB1191" s="140"/>
      <c r="KQC1191" s="140"/>
      <c r="KQD1191" s="140"/>
      <c r="KQE1191" s="140"/>
      <c r="KQF1191" s="140"/>
      <c r="KQG1191" s="140"/>
      <c r="KQH1191" s="140"/>
      <c r="KQI1191" s="140"/>
      <c r="KQJ1191" s="140"/>
      <c r="KQK1191" s="140"/>
      <c r="KQL1191" s="140"/>
      <c r="KQM1191" s="140"/>
      <c r="KQN1191" s="140"/>
      <c r="KQO1191" s="140"/>
      <c r="KQP1191" s="140"/>
      <c r="KQQ1191" s="140"/>
      <c r="KQR1191" s="140"/>
      <c r="KQS1191" s="140"/>
      <c r="KQT1191" s="140"/>
      <c r="KQU1191" s="140"/>
      <c r="KQV1191" s="140"/>
      <c r="KQW1191" s="140"/>
      <c r="KQX1191" s="140"/>
      <c r="KQY1191" s="140"/>
      <c r="KQZ1191" s="140"/>
      <c r="KRA1191" s="140"/>
      <c r="KRB1191" s="140"/>
      <c r="KRC1191" s="140"/>
      <c r="KRD1191" s="140"/>
      <c r="KRE1191" s="140"/>
      <c r="KRF1191" s="140"/>
      <c r="KRG1191" s="140"/>
      <c r="KRH1191" s="140"/>
      <c r="KRI1191" s="140"/>
      <c r="KRJ1191" s="140"/>
      <c r="KRK1191" s="140"/>
      <c r="KRL1191" s="140"/>
      <c r="KRM1191" s="140"/>
      <c r="KRN1191" s="140"/>
      <c r="KRO1191" s="140"/>
      <c r="KRP1191" s="140"/>
      <c r="KRQ1191" s="140"/>
      <c r="KRR1191" s="140"/>
      <c r="KRS1191" s="140"/>
      <c r="KRT1191" s="140"/>
      <c r="KRU1191" s="140"/>
      <c r="KRV1191" s="140"/>
      <c r="KRW1191" s="140"/>
      <c r="KRX1191" s="140"/>
      <c r="KRY1191" s="140"/>
      <c r="KRZ1191" s="140"/>
      <c r="KSA1191" s="140"/>
      <c r="KSB1191" s="140"/>
      <c r="KSC1191" s="140"/>
      <c r="KSD1191" s="140"/>
      <c r="KSE1191" s="140"/>
      <c r="KSF1191" s="140"/>
      <c r="KSG1191" s="140"/>
      <c r="KSH1191" s="140"/>
      <c r="KSI1191" s="140"/>
      <c r="KSJ1191" s="140"/>
      <c r="KSK1191" s="140"/>
      <c r="KSL1191" s="140"/>
      <c r="KSM1191" s="140"/>
      <c r="KSN1191" s="140"/>
      <c r="KSO1191" s="140"/>
      <c r="KSP1191" s="140"/>
      <c r="KSQ1191" s="140"/>
      <c r="KSR1191" s="140"/>
      <c r="KSS1191" s="140"/>
      <c r="KST1191" s="140"/>
      <c r="KSU1191" s="140"/>
      <c r="KSV1191" s="140"/>
      <c r="KSW1191" s="140"/>
      <c r="KSX1191" s="140"/>
      <c r="KSY1191" s="140"/>
      <c r="KSZ1191" s="140"/>
      <c r="KTA1191" s="140"/>
      <c r="KTB1191" s="140"/>
      <c r="KTC1191" s="140"/>
      <c r="KTD1191" s="140"/>
      <c r="KTE1191" s="140"/>
      <c r="KTF1191" s="140"/>
      <c r="KTG1191" s="140"/>
      <c r="KTH1191" s="140"/>
      <c r="KTI1191" s="140"/>
      <c r="KTJ1191" s="140"/>
      <c r="KTK1191" s="140"/>
      <c r="KTL1191" s="140"/>
      <c r="KTM1191" s="140"/>
      <c r="KTN1191" s="140"/>
      <c r="KTO1191" s="140"/>
      <c r="KTP1191" s="140"/>
      <c r="KTQ1191" s="140"/>
      <c r="KTR1191" s="140"/>
      <c r="KTS1191" s="140"/>
      <c r="KTT1191" s="140"/>
      <c r="KTU1191" s="140"/>
      <c r="KTV1191" s="140"/>
      <c r="KTW1191" s="140"/>
      <c r="KTX1191" s="140"/>
      <c r="KTY1191" s="140"/>
      <c r="KTZ1191" s="140"/>
      <c r="KUA1191" s="140"/>
      <c r="KUB1191" s="140"/>
      <c r="KUC1191" s="140"/>
      <c r="KUD1191" s="140"/>
      <c r="KUE1191" s="140"/>
      <c r="KUF1191" s="140"/>
      <c r="KUG1191" s="140"/>
      <c r="KUH1191" s="140"/>
      <c r="KUI1191" s="140"/>
      <c r="KUJ1191" s="140"/>
      <c r="KUK1191" s="140"/>
      <c r="KUL1191" s="140"/>
      <c r="KUM1191" s="140"/>
      <c r="KUN1191" s="140"/>
      <c r="KUO1191" s="140"/>
      <c r="KUP1191" s="140"/>
      <c r="KUQ1191" s="140"/>
      <c r="KUR1191" s="140"/>
      <c r="KUS1191" s="140"/>
      <c r="KUT1191" s="140"/>
      <c r="KUU1191" s="140"/>
      <c r="KUV1191" s="140"/>
      <c r="KUW1191" s="140"/>
      <c r="KUX1191" s="140"/>
      <c r="KUY1191" s="140"/>
      <c r="KUZ1191" s="140"/>
      <c r="KVA1191" s="140"/>
      <c r="KVB1191" s="140"/>
      <c r="KVC1191" s="140"/>
      <c r="KVD1191" s="140"/>
      <c r="KVE1191" s="140"/>
      <c r="KVF1191" s="140"/>
      <c r="KVG1191" s="140"/>
      <c r="KVH1191" s="140"/>
      <c r="KVI1191" s="140"/>
      <c r="KVJ1191" s="140"/>
      <c r="KVK1191" s="140"/>
      <c r="KVL1191" s="140"/>
      <c r="KVM1191" s="140"/>
      <c r="KVN1191" s="140"/>
      <c r="KVO1191" s="140"/>
      <c r="KVP1191" s="140"/>
      <c r="KVQ1191" s="140"/>
      <c r="KVR1191" s="140"/>
      <c r="KVS1191" s="140"/>
      <c r="KVT1191" s="140"/>
      <c r="KVU1191" s="140"/>
      <c r="KVV1191" s="140"/>
      <c r="KVW1191" s="140"/>
      <c r="KVX1191" s="140"/>
      <c r="KVY1191" s="140"/>
      <c r="KVZ1191" s="140"/>
      <c r="KWA1191" s="140"/>
      <c r="KWB1191" s="140"/>
      <c r="KWC1191" s="140"/>
      <c r="KWD1191" s="140"/>
      <c r="KWE1191" s="140"/>
      <c r="KWF1191" s="140"/>
      <c r="KWG1191" s="140"/>
      <c r="KWH1191" s="140"/>
      <c r="KWI1191" s="140"/>
      <c r="KWJ1191" s="140"/>
      <c r="KWK1191" s="140"/>
      <c r="KWL1191" s="140"/>
      <c r="KWM1191" s="140"/>
      <c r="KWN1191" s="140"/>
      <c r="KWO1191" s="140"/>
      <c r="KWP1191" s="140"/>
      <c r="KWQ1191" s="140"/>
      <c r="KWR1191" s="140"/>
      <c r="KWS1191" s="140"/>
      <c r="KWT1191" s="140"/>
      <c r="KWU1191" s="140"/>
      <c r="KWV1191" s="140"/>
      <c r="KWW1191" s="140"/>
      <c r="KWX1191" s="140"/>
      <c r="KWY1191" s="140"/>
      <c r="KWZ1191" s="140"/>
      <c r="KXA1191" s="140"/>
      <c r="KXB1191" s="140"/>
      <c r="KXC1191" s="140"/>
      <c r="KXD1191" s="140"/>
      <c r="KXE1191" s="140"/>
      <c r="KXF1191" s="140"/>
      <c r="KXG1191" s="140"/>
      <c r="KXH1191" s="140"/>
      <c r="KXI1191" s="140"/>
      <c r="KXJ1191" s="140"/>
      <c r="KXK1191" s="140"/>
      <c r="KXL1191" s="140"/>
      <c r="KXM1191" s="140"/>
      <c r="KXN1191" s="140"/>
      <c r="KXO1191" s="140"/>
      <c r="KXP1191" s="140"/>
      <c r="KXQ1191" s="140"/>
      <c r="KXR1191" s="140"/>
      <c r="KXS1191" s="140"/>
      <c r="KXT1191" s="140"/>
      <c r="KXU1191" s="140"/>
      <c r="KXV1191" s="140"/>
      <c r="KXW1191" s="140"/>
      <c r="KXX1191" s="140"/>
      <c r="KXY1191" s="140"/>
      <c r="KXZ1191" s="140"/>
      <c r="KYA1191" s="140"/>
      <c r="KYB1191" s="140"/>
      <c r="KYC1191" s="140"/>
      <c r="KYD1191" s="140"/>
      <c r="KYE1191" s="140"/>
      <c r="KYF1191" s="140"/>
      <c r="KYG1191" s="140"/>
      <c r="KYH1191" s="140"/>
      <c r="KYI1191" s="140"/>
      <c r="KYJ1191" s="140"/>
      <c r="KYK1191" s="140"/>
      <c r="KYL1191" s="140"/>
      <c r="KYM1191" s="140"/>
      <c r="KYN1191" s="140"/>
      <c r="KYO1191" s="140"/>
      <c r="KYP1191" s="140"/>
      <c r="KYQ1191" s="140"/>
      <c r="KYR1191" s="140"/>
      <c r="KYS1191" s="140"/>
      <c r="KYT1191" s="140"/>
      <c r="KYU1191" s="140"/>
      <c r="KYV1191" s="140"/>
      <c r="KYW1191" s="140"/>
      <c r="KYX1191" s="140"/>
      <c r="KYY1191" s="140"/>
      <c r="KYZ1191" s="140"/>
      <c r="KZA1191" s="140"/>
      <c r="KZB1191" s="140"/>
      <c r="KZC1191" s="140"/>
      <c r="KZD1191" s="140"/>
      <c r="KZE1191" s="140"/>
      <c r="KZF1191" s="140"/>
      <c r="KZG1191" s="140"/>
      <c r="KZH1191" s="140"/>
      <c r="KZI1191" s="140"/>
      <c r="KZJ1191" s="140"/>
      <c r="KZK1191" s="140"/>
      <c r="KZL1191" s="140"/>
      <c r="KZM1191" s="140"/>
      <c r="KZN1191" s="140"/>
      <c r="KZO1191" s="140"/>
      <c r="KZP1191" s="140"/>
      <c r="KZQ1191" s="140"/>
      <c r="KZR1191" s="140"/>
      <c r="KZS1191" s="140"/>
      <c r="KZT1191" s="140"/>
      <c r="KZU1191" s="140"/>
      <c r="KZV1191" s="140"/>
      <c r="KZW1191" s="140"/>
      <c r="KZX1191" s="140"/>
      <c r="KZY1191" s="140"/>
      <c r="KZZ1191" s="140"/>
      <c r="LAA1191" s="140"/>
      <c r="LAB1191" s="140"/>
      <c r="LAC1191" s="140"/>
      <c r="LAD1191" s="140"/>
      <c r="LAE1191" s="140"/>
      <c r="LAF1191" s="140"/>
      <c r="LAG1191" s="140"/>
      <c r="LAH1191" s="140"/>
      <c r="LAI1191" s="140"/>
      <c r="LAJ1191" s="140"/>
      <c r="LAK1191" s="140"/>
      <c r="LAL1191" s="140"/>
      <c r="LAM1191" s="140"/>
      <c r="LAN1191" s="140"/>
      <c r="LAO1191" s="140"/>
      <c r="LAP1191" s="140"/>
      <c r="LAQ1191" s="140"/>
      <c r="LAR1191" s="140"/>
      <c r="LAS1191" s="140"/>
      <c r="LAT1191" s="140"/>
      <c r="LAU1191" s="140"/>
      <c r="LAV1191" s="140"/>
      <c r="LAW1191" s="140"/>
      <c r="LAX1191" s="140"/>
      <c r="LAY1191" s="140"/>
      <c r="LAZ1191" s="140"/>
      <c r="LBA1191" s="140"/>
      <c r="LBB1191" s="140"/>
      <c r="LBC1191" s="140"/>
      <c r="LBD1191" s="140"/>
      <c r="LBE1191" s="140"/>
      <c r="LBF1191" s="140"/>
      <c r="LBG1191" s="140"/>
      <c r="LBH1191" s="140"/>
      <c r="LBI1191" s="140"/>
      <c r="LBJ1191" s="140"/>
      <c r="LBK1191" s="140"/>
      <c r="LBL1191" s="140"/>
      <c r="LBM1191" s="140"/>
      <c r="LBN1191" s="140"/>
      <c r="LBO1191" s="140"/>
      <c r="LBP1191" s="140"/>
      <c r="LBQ1191" s="140"/>
      <c r="LBR1191" s="140"/>
      <c r="LBS1191" s="140"/>
      <c r="LBT1191" s="140"/>
      <c r="LBU1191" s="140"/>
      <c r="LBV1191" s="140"/>
      <c r="LBW1191" s="140"/>
      <c r="LBX1191" s="140"/>
      <c r="LBY1191" s="140"/>
      <c r="LBZ1191" s="140"/>
      <c r="LCA1191" s="140"/>
      <c r="LCB1191" s="140"/>
      <c r="LCC1191" s="140"/>
      <c r="LCD1191" s="140"/>
      <c r="LCE1191" s="140"/>
      <c r="LCF1191" s="140"/>
      <c r="LCG1191" s="140"/>
      <c r="LCH1191" s="140"/>
      <c r="LCI1191" s="140"/>
      <c r="LCJ1191" s="140"/>
      <c r="LCK1191" s="140"/>
      <c r="LCL1191" s="140"/>
      <c r="LCM1191" s="140"/>
      <c r="LCN1191" s="140"/>
      <c r="LCO1191" s="140"/>
      <c r="LCP1191" s="140"/>
      <c r="LCQ1191" s="140"/>
      <c r="LCR1191" s="140"/>
      <c r="LCS1191" s="140"/>
      <c r="LCT1191" s="140"/>
      <c r="LCU1191" s="140"/>
      <c r="LCV1191" s="140"/>
      <c r="LCW1191" s="140"/>
      <c r="LCX1191" s="140"/>
      <c r="LCY1191" s="140"/>
      <c r="LCZ1191" s="140"/>
      <c r="LDA1191" s="140"/>
      <c r="LDB1191" s="140"/>
      <c r="LDC1191" s="140"/>
      <c r="LDD1191" s="140"/>
      <c r="LDE1191" s="140"/>
      <c r="LDF1191" s="140"/>
      <c r="LDG1191" s="140"/>
      <c r="LDH1191" s="140"/>
      <c r="LDI1191" s="140"/>
      <c r="LDJ1191" s="140"/>
      <c r="LDK1191" s="140"/>
      <c r="LDL1191" s="140"/>
      <c r="LDM1191" s="140"/>
      <c r="LDN1191" s="140"/>
      <c r="LDO1191" s="140"/>
      <c r="LDP1191" s="140"/>
      <c r="LDQ1191" s="140"/>
      <c r="LDR1191" s="140"/>
      <c r="LDS1191" s="140"/>
      <c r="LDT1191" s="140"/>
      <c r="LDU1191" s="140"/>
      <c r="LDV1191" s="140"/>
      <c r="LDW1191" s="140"/>
      <c r="LDX1191" s="140"/>
      <c r="LDY1191" s="140"/>
      <c r="LDZ1191" s="140"/>
      <c r="LEA1191" s="140"/>
      <c r="LEB1191" s="140"/>
      <c r="LEC1191" s="140"/>
      <c r="LED1191" s="140"/>
      <c r="LEE1191" s="140"/>
      <c r="LEF1191" s="140"/>
      <c r="LEG1191" s="140"/>
      <c r="LEH1191" s="140"/>
      <c r="LEI1191" s="140"/>
      <c r="LEJ1191" s="140"/>
      <c r="LEK1191" s="140"/>
      <c r="LEL1191" s="140"/>
      <c r="LEM1191" s="140"/>
      <c r="LEN1191" s="140"/>
      <c r="LEO1191" s="140"/>
      <c r="LEP1191" s="140"/>
      <c r="LEQ1191" s="140"/>
      <c r="LER1191" s="140"/>
      <c r="LES1191" s="140"/>
      <c r="LET1191" s="140"/>
      <c r="LEU1191" s="140"/>
      <c r="LEV1191" s="140"/>
      <c r="LEW1191" s="140"/>
      <c r="LEX1191" s="140"/>
      <c r="LEY1191" s="140"/>
      <c r="LEZ1191" s="140"/>
      <c r="LFA1191" s="140"/>
      <c r="LFB1191" s="140"/>
      <c r="LFC1191" s="140"/>
      <c r="LFD1191" s="140"/>
      <c r="LFE1191" s="140"/>
      <c r="LFF1191" s="140"/>
      <c r="LFG1191" s="140"/>
      <c r="LFH1191" s="140"/>
      <c r="LFI1191" s="140"/>
      <c r="LFJ1191" s="140"/>
      <c r="LFK1191" s="140"/>
      <c r="LFL1191" s="140"/>
      <c r="LFM1191" s="140"/>
      <c r="LFN1191" s="140"/>
      <c r="LFO1191" s="140"/>
      <c r="LFP1191" s="140"/>
      <c r="LFQ1191" s="140"/>
      <c r="LFR1191" s="140"/>
      <c r="LFS1191" s="140"/>
      <c r="LFT1191" s="140"/>
      <c r="LFU1191" s="140"/>
      <c r="LFV1191" s="140"/>
      <c r="LFW1191" s="140"/>
      <c r="LFX1191" s="140"/>
      <c r="LFY1191" s="140"/>
      <c r="LFZ1191" s="140"/>
      <c r="LGA1191" s="140"/>
      <c r="LGB1191" s="140"/>
      <c r="LGC1191" s="140"/>
      <c r="LGD1191" s="140"/>
      <c r="LGE1191" s="140"/>
      <c r="LGF1191" s="140"/>
      <c r="LGG1191" s="140"/>
      <c r="LGH1191" s="140"/>
      <c r="LGI1191" s="140"/>
      <c r="LGJ1191" s="140"/>
      <c r="LGK1191" s="140"/>
      <c r="LGL1191" s="140"/>
      <c r="LGM1191" s="140"/>
      <c r="LGN1191" s="140"/>
      <c r="LGO1191" s="140"/>
      <c r="LGP1191" s="140"/>
      <c r="LGQ1191" s="140"/>
      <c r="LGR1191" s="140"/>
      <c r="LGS1191" s="140"/>
      <c r="LGT1191" s="140"/>
      <c r="LGU1191" s="140"/>
      <c r="LGV1191" s="140"/>
      <c r="LGW1191" s="140"/>
      <c r="LGX1191" s="140"/>
      <c r="LGY1191" s="140"/>
      <c r="LGZ1191" s="140"/>
      <c r="LHA1191" s="140"/>
      <c r="LHB1191" s="140"/>
      <c r="LHC1191" s="140"/>
      <c r="LHD1191" s="140"/>
      <c r="LHE1191" s="140"/>
      <c r="LHF1191" s="140"/>
      <c r="LHG1191" s="140"/>
      <c r="LHH1191" s="140"/>
      <c r="LHI1191" s="140"/>
      <c r="LHJ1191" s="140"/>
      <c r="LHK1191" s="140"/>
      <c r="LHL1191" s="140"/>
      <c r="LHM1191" s="140"/>
      <c r="LHN1191" s="140"/>
      <c r="LHO1191" s="140"/>
      <c r="LHP1191" s="140"/>
      <c r="LHQ1191" s="140"/>
      <c r="LHR1191" s="140"/>
      <c r="LHS1191" s="140"/>
      <c r="LHT1191" s="140"/>
      <c r="LHU1191" s="140"/>
      <c r="LHV1191" s="140"/>
      <c r="LHW1191" s="140"/>
      <c r="LHX1191" s="140"/>
      <c r="LHY1191" s="140"/>
      <c r="LHZ1191" s="140"/>
      <c r="LIA1191" s="140"/>
      <c r="LIB1191" s="140"/>
      <c r="LIC1191" s="140"/>
      <c r="LID1191" s="140"/>
      <c r="LIE1191" s="140"/>
      <c r="LIF1191" s="140"/>
      <c r="LIG1191" s="140"/>
      <c r="LIH1191" s="140"/>
      <c r="LII1191" s="140"/>
      <c r="LIJ1191" s="140"/>
      <c r="LIK1191" s="140"/>
      <c r="LIL1191" s="140"/>
      <c r="LIM1191" s="140"/>
      <c r="LIN1191" s="140"/>
      <c r="LIO1191" s="140"/>
      <c r="LIP1191" s="140"/>
      <c r="LIQ1191" s="140"/>
      <c r="LIR1191" s="140"/>
      <c r="LIS1191" s="140"/>
      <c r="LIT1191" s="140"/>
      <c r="LIU1191" s="140"/>
      <c r="LIV1191" s="140"/>
      <c r="LIW1191" s="140"/>
      <c r="LIX1191" s="140"/>
      <c r="LIY1191" s="140"/>
      <c r="LIZ1191" s="140"/>
      <c r="LJA1191" s="140"/>
      <c r="LJB1191" s="140"/>
      <c r="LJC1191" s="140"/>
      <c r="LJD1191" s="140"/>
      <c r="LJE1191" s="140"/>
      <c r="LJF1191" s="140"/>
      <c r="LJG1191" s="140"/>
      <c r="LJH1191" s="140"/>
      <c r="LJI1191" s="140"/>
      <c r="LJJ1191" s="140"/>
      <c r="LJK1191" s="140"/>
      <c r="LJL1191" s="140"/>
      <c r="LJM1191" s="140"/>
      <c r="LJN1191" s="140"/>
      <c r="LJO1191" s="140"/>
      <c r="LJP1191" s="140"/>
      <c r="LJQ1191" s="140"/>
      <c r="LJR1191" s="140"/>
      <c r="LJS1191" s="140"/>
      <c r="LJT1191" s="140"/>
      <c r="LJU1191" s="140"/>
      <c r="LJV1191" s="140"/>
      <c r="LJW1191" s="140"/>
      <c r="LJX1191" s="140"/>
      <c r="LJY1191" s="140"/>
      <c r="LJZ1191" s="140"/>
      <c r="LKA1191" s="140"/>
      <c r="LKB1191" s="140"/>
      <c r="LKC1191" s="140"/>
      <c r="LKD1191" s="140"/>
      <c r="LKE1191" s="140"/>
      <c r="LKF1191" s="140"/>
      <c r="LKG1191" s="140"/>
      <c r="LKH1191" s="140"/>
      <c r="LKI1191" s="140"/>
      <c r="LKJ1191" s="140"/>
      <c r="LKK1191" s="140"/>
      <c r="LKL1191" s="140"/>
      <c r="LKM1191" s="140"/>
      <c r="LKN1191" s="140"/>
      <c r="LKO1191" s="140"/>
      <c r="LKP1191" s="140"/>
      <c r="LKQ1191" s="140"/>
      <c r="LKR1191" s="140"/>
      <c r="LKS1191" s="140"/>
      <c r="LKT1191" s="140"/>
      <c r="LKU1191" s="140"/>
      <c r="LKV1191" s="140"/>
      <c r="LKW1191" s="140"/>
      <c r="LKX1191" s="140"/>
      <c r="LKY1191" s="140"/>
      <c r="LKZ1191" s="140"/>
      <c r="LLA1191" s="140"/>
      <c r="LLB1191" s="140"/>
      <c r="LLC1191" s="140"/>
      <c r="LLD1191" s="140"/>
      <c r="LLE1191" s="140"/>
      <c r="LLF1191" s="140"/>
      <c r="LLG1191" s="140"/>
      <c r="LLH1191" s="140"/>
      <c r="LLI1191" s="140"/>
      <c r="LLJ1191" s="140"/>
      <c r="LLK1191" s="140"/>
      <c r="LLL1191" s="140"/>
      <c r="LLM1191" s="140"/>
      <c r="LLN1191" s="140"/>
      <c r="LLO1191" s="140"/>
      <c r="LLP1191" s="140"/>
      <c r="LLQ1191" s="140"/>
      <c r="LLR1191" s="140"/>
      <c r="LLS1191" s="140"/>
      <c r="LLT1191" s="140"/>
      <c r="LLU1191" s="140"/>
      <c r="LLV1191" s="140"/>
      <c r="LLW1191" s="140"/>
      <c r="LLX1191" s="140"/>
      <c r="LLY1191" s="140"/>
      <c r="LLZ1191" s="140"/>
      <c r="LMA1191" s="140"/>
      <c r="LMB1191" s="140"/>
      <c r="LMC1191" s="140"/>
      <c r="LMD1191" s="140"/>
      <c r="LME1191" s="140"/>
      <c r="LMF1191" s="140"/>
      <c r="LMG1191" s="140"/>
      <c r="LMH1191" s="140"/>
      <c r="LMI1191" s="140"/>
      <c r="LMJ1191" s="140"/>
      <c r="LMK1191" s="140"/>
      <c r="LML1191" s="140"/>
      <c r="LMM1191" s="140"/>
      <c r="LMN1191" s="140"/>
      <c r="LMO1191" s="140"/>
      <c r="LMP1191" s="140"/>
      <c r="LMQ1191" s="140"/>
      <c r="LMR1191" s="140"/>
      <c r="LMS1191" s="140"/>
      <c r="LMT1191" s="140"/>
      <c r="LMU1191" s="140"/>
      <c r="LMV1191" s="140"/>
      <c r="LMW1191" s="140"/>
      <c r="LMX1191" s="140"/>
      <c r="LMY1191" s="140"/>
      <c r="LMZ1191" s="140"/>
      <c r="LNA1191" s="140"/>
      <c r="LNB1191" s="140"/>
      <c r="LNC1191" s="140"/>
      <c r="LND1191" s="140"/>
      <c r="LNE1191" s="140"/>
      <c r="LNF1191" s="140"/>
      <c r="LNG1191" s="140"/>
      <c r="LNH1191" s="140"/>
      <c r="LNI1191" s="140"/>
      <c r="LNJ1191" s="140"/>
      <c r="LNK1191" s="140"/>
      <c r="LNL1191" s="140"/>
      <c r="LNM1191" s="140"/>
      <c r="LNN1191" s="140"/>
      <c r="LNO1191" s="140"/>
      <c r="LNP1191" s="140"/>
      <c r="LNQ1191" s="140"/>
      <c r="LNR1191" s="140"/>
      <c r="LNS1191" s="140"/>
      <c r="LNT1191" s="140"/>
      <c r="LNU1191" s="140"/>
      <c r="LNV1191" s="140"/>
      <c r="LNW1191" s="140"/>
      <c r="LNX1191" s="140"/>
      <c r="LNY1191" s="140"/>
      <c r="LNZ1191" s="140"/>
      <c r="LOA1191" s="140"/>
      <c r="LOB1191" s="140"/>
      <c r="LOC1191" s="140"/>
      <c r="LOD1191" s="140"/>
      <c r="LOE1191" s="140"/>
      <c r="LOF1191" s="140"/>
      <c r="LOG1191" s="140"/>
      <c r="LOH1191" s="140"/>
      <c r="LOI1191" s="140"/>
      <c r="LOJ1191" s="140"/>
      <c r="LOK1191" s="140"/>
      <c r="LOL1191" s="140"/>
      <c r="LOM1191" s="140"/>
      <c r="LON1191" s="140"/>
      <c r="LOO1191" s="140"/>
      <c r="LOP1191" s="140"/>
      <c r="LOQ1191" s="140"/>
      <c r="LOR1191" s="140"/>
      <c r="LOS1191" s="140"/>
      <c r="LOT1191" s="140"/>
      <c r="LOU1191" s="140"/>
      <c r="LOV1191" s="140"/>
      <c r="LOW1191" s="140"/>
      <c r="LOX1191" s="140"/>
      <c r="LOY1191" s="140"/>
      <c r="LOZ1191" s="140"/>
      <c r="LPA1191" s="140"/>
      <c r="LPB1191" s="140"/>
      <c r="LPC1191" s="140"/>
      <c r="LPD1191" s="140"/>
      <c r="LPE1191" s="140"/>
      <c r="LPF1191" s="140"/>
      <c r="LPG1191" s="140"/>
      <c r="LPH1191" s="140"/>
      <c r="LPI1191" s="140"/>
      <c r="LPJ1191" s="140"/>
      <c r="LPK1191" s="140"/>
      <c r="LPL1191" s="140"/>
      <c r="LPM1191" s="140"/>
      <c r="LPN1191" s="140"/>
      <c r="LPO1191" s="140"/>
      <c r="LPP1191" s="140"/>
      <c r="LPQ1191" s="140"/>
      <c r="LPR1191" s="140"/>
      <c r="LPS1191" s="140"/>
      <c r="LPT1191" s="140"/>
      <c r="LPU1191" s="140"/>
      <c r="LPV1191" s="140"/>
      <c r="LPW1191" s="140"/>
      <c r="LPX1191" s="140"/>
      <c r="LPY1191" s="140"/>
      <c r="LPZ1191" s="140"/>
      <c r="LQA1191" s="140"/>
      <c r="LQB1191" s="140"/>
      <c r="LQC1191" s="140"/>
      <c r="LQD1191" s="140"/>
      <c r="LQE1191" s="140"/>
      <c r="LQF1191" s="140"/>
      <c r="LQG1191" s="140"/>
      <c r="LQH1191" s="140"/>
      <c r="LQI1191" s="140"/>
      <c r="LQJ1191" s="140"/>
      <c r="LQK1191" s="140"/>
      <c r="LQL1191" s="140"/>
      <c r="LQM1191" s="140"/>
      <c r="LQN1191" s="140"/>
      <c r="LQO1191" s="140"/>
      <c r="LQP1191" s="140"/>
      <c r="LQQ1191" s="140"/>
      <c r="LQR1191" s="140"/>
      <c r="LQS1191" s="140"/>
      <c r="LQT1191" s="140"/>
      <c r="LQU1191" s="140"/>
      <c r="LQV1191" s="140"/>
      <c r="LQW1191" s="140"/>
      <c r="LQX1191" s="140"/>
      <c r="LQY1191" s="140"/>
      <c r="LQZ1191" s="140"/>
      <c r="LRA1191" s="140"/>
      <c r="LRB1191" s="140"/>
      <c r="LRC1191" s="140"/>
      <c r="LRD1191" s="140"/>
      <c r="LRE1191" s="140"/>
      <c r="LRF1191" s="140"/>
      <c r="LRG1191" s="140"/>
      <c r="LRH1191" s="140"/>
      <c r="LRI1191" s="140"/>
      <c r="LRJ1191" s="140"/>
      <c r="LRK1191" s="140"/>
      <c r="LRL1191" s="140"/>
      <c r="LRM1191" s="140"/>
      <c r="LRN1191" s="140"/>
      <c r="LRO1191" s="140"/>
      <c r="LRP1191" s="140"/>
      <c r="LRQ1191" s="140"/>
      <c r="LRR1191" s="140"/>
      <c r="LRS1191" s="140"/>
      <c r="LRT1191" s="140"/>
      <c r="LRU1191" s="140"/>
      <c r="LRV1191" s="140"/>
      <c r="LRW1191" s="140"/>
      <c r="LRX1191" s="140"/>
      <c r="LRY1191" s="140"/>
      <c r="LRZ1191" s="140"/>
      <c r="LSA1191" s="140"/>
      <c r="LSB1191" s="140"/>
      <c r="LSC1191" s="140"/>
      <c r="LSD1191" s="140"/>
      <c r="LSE1191" s="140"/>
      <c r="LSF1191" s="140"/>
      <c r="LSG1191" s="140"/>
      <c r="LSH1191" s="140"/>
      <c r="LSI1191" s="140"/>
      <c r="LSJ1191" s="140"/>
      <c r="LSK1191" s="140"/>
      <c r="LSL1191" s="140"/>
      <c r="LSM1191" s="140"/>
      <c r="LSN1191" s="140"/>
      <c r="LSO1191" s="140"/>
      <c r="LSP1191" s="140"/>
      <c r="LSQ1191" s="140"/>
      <c r="LSR1191" s="140"/>
      <c r="LSS1191" s="140"/>
      <c r="LST1191" s="140"/>
      <c r="LSU1191" s="140"/>
      <c r="LSV1191" s="140"/>
      <c r="LSW1191" s="140"/>
      <c r="LSX1191" s="140"/>
      <c r="LSY1191" s="140"/>
      <c r="LSZ1191" s="140"/>
      <c r="LTA1191" s="140"/>
      <c r="LTB1191" s="140"/>
      <c r="LTC1191" s="140"/>
      <c r="LTD1191" s="140"/>
      <c r="LTE1191" s="140"/>
      <c r="LTF1191" s="140"/>
      <c r="LTG1191" s="140"/>
      <c r="LTH1191" s="140"/>
      <c r="LTI1191" s="140"/>
      <c r="LTJ1191" s="140"/>
      <c r="LTK1191" s="140"/>
      <c r="LTL1191" s="140"/>
      <c r="LTM1191" s="140"/>
      <c r="LTN1191" s="140"/>
      <c r="LTO1191" s="140"/>
      <c r="LTP1191" s="140"/>
      <c r="LTQ1191" s="140"/>
      <c r="LTR1191" s="140"/>
      <c r="LTS1191" s="140"/>
      <c r="LTT1191" s="140"/>
      <c r="LTU1191" s="140"/>
      <c r="LTV1191" s="140"/>
      <c r="LTW1191" s="140"/>
      <c r="LTX1191" s="140"/>
      <c r="LTY1191" s="140"/>
      <c r="LTZ1191" s="140"/>
      <c r="LUA1191" s="140"/>
      <c r="LUB1191" s="140"/>
      <c r="LUC1191" s="140"/>
      <c r="LUD1191" s="140"/>
      <c r="LUE1191" s="140"/>
      <c r="LUF1191" s="140"/>
      <c r="LUG1191" s="140"/>
      <c r="LUH1191" s="140"/>
      <c r="LUI1191" s="140"/>
      <c r="LUJ1191" s="140"/>
      <c r="LUK1191" s="140"/>
      <c r="LUL1191" s="140"/>
      <c r="LUM1191" s="140"/>
      <c r="LUN1191" s="140"/>
      <c r="LUO1191" s="140"/>
      <c r="LUP1191" s="140"/>
      <c r="LUQ1191" s="140"/>
      <c r="LUR1191" s="140"/>
      <c r="LUS1191" s="140"/>
      <c r="LUT1191" s="140"/>
      <c r="LUU1191" s="140"/>
      <c r="LUV1191" s="140"/>
      <c r="LUW1191" s="140"/>
      <c r="LUX1191" s="140"/>
      <c r="LUY1191" s="140"/>
      <c r="LUZ1191" s="140"/>
      <c r="LVA1191" s="140"/>
      <c r="LVB1191" s="140"/>
      <c r="LVC1191" s="140"/>
      <c r="LVD1191" s="140"/>
      <c r="LVE1191" s="140"/>
      <c r="LVF1191" s="140"/>
      <c r="LVG1191" s="140"/>
      <c r="LVH1191" s="140"/>
      <c r="LVI1191" s="140"/>
      <c r="LVJ1191" s="140"/>
      <c r="LVK1191" s="140"/>
      <c r="LVL1191" s="140"/>
      <c r="LVM1191" s="140"/>
      <c r="LVN1191" s="140"/>
      <c r="LVO1191" s="140"/>
      <c r="LVP1191" s="140"/>
      <c r="LVQ1191" s="140"/>
      <c r="LVR1191" s="140"/>
      <c r="LVS1191" s="140"/>
      <c r="LVT1191" s="140"/>
      <c r="LVU1191" s="140"/>
      <c r="LVV1191" s="140"/>
      <c r="LVW1191" s="140"/>
      <c r="LVX1191" s="140"/>
      <c r="LVY1191" s="140"/>
      <c r="LVZ1191" s="140"/>
      <c r="LWA1191" s="140"/>
      <c r="LWB1191" s="140"/>
      <c r="LWC1191" s="140"/>
      <c r="LWD1191" s="140"/>
      <c r="LWE1191" s="140"/>
      <c r="LWF1191" s="140"/>
      <c r="LWG1191" s="140"/>
      <c r="LWH1191" s="140"/>
      <c r="LWI1191" s="140"/>
      <c r="LWJ1191" s="140"/>
      <c r="LWK1191" s="140"/>
      <c r="LWL1191" s="140"/>
      <c r="LWM1191" s="140"/>
      <c r="LWN1191" s="140"/>
      <c r="LWO1191" s="140"/>
      <c r="LWP1191" s="140"/>
      <c r="LWQ1191" s="140"/>
      <c r="LWR1191" s="140"/>
      <c r="LWS1191" s="140"/>
      <c r="LWT1191" s="140"/>
      <c r="LWU1191" s="140"/>
      <c r="LWV1191" s="140"/>
      <c r="LWW1191" s="140"/>
      <c r="LWX1191" s="140"/>
      <c r="LWY1191" s="140"/>
      <c r="LWZ1191" s="140"/>
      <c r="LXA1191" s="140"/>
      <c r="LXB1191" s="140"/>
      <c r="LXC1191" s="140"/>
      <c r="LXD1191" s="140"/>
      <c r="LXE1191" s="140"/>
      <c r="LXF1191" s="140"/>
      <c r="LXG1191" s="140"/>
      <c r="LXH1191" s="140"/>
      <c r="LXI1191" s="140"/>
      <c r="LXJ1191" s="140"/>
      <c r="LXK1191" s="140"/>
      <c r="LXL1191" s="140"/>
      <c r="LXM1191" s="140"/>
      <c r="LXN1191" s="140"/>
      <c r="LXO1191" s="140"/>
      <c r="LXP1191" s="140"/>
      <c r="LXQ1191" s="140"/>
      <c r="LXR1191" s="140"/>
      <c r="LXS1191" s="140"/>
      <c r="LXT1191" s="140"/>
      <c r="LXU1191" s="140"/>
      <c r="LXV1191" s="140"/>
      <c r="LXW1191" s="140"/>
      <c r="LXX1191" s="140"/>
      <c r="LXY1191" s="140"/>
      <c r="LXZ1191" s="140"/>
      <c r="LYA1191" s="140"/>
      <c r="LYB1191" s="140"/>
      <c r="LYC1191" s="140"/>
      <c r="LYD1191" s="140"/>
      <c r="LYE1191" s="140"/>
      <c r="LYF1191" s="140"/>
      <c r="LYG1191" s="140"/>
      <c r="LYH1191" s="140"/>
      <c r="LYI1191" s="140"/>
      <c r="LYJ1191" s="140"/>
      <c r="LYK1191" s="140"/>
      <c r="LYL1191" s="140"/>
      <c r="LYM1191" s="140"/>
      <c r="LYN1191" s="140"/>
      <c r="LYO1191" s="140"/>
      <c r="LYP1191" s="140"/>
      <c r="LYQ1191" s="140"/>
      <c r="LYR1191" s="140"/>
      <c r="LYS1191" s="140"/>
      <c r="LYT1191" s="140"/>
      <c r="LYU1191" s="140"/>
      <c r="LYV1191" s="140"/>
      <c r="LYW1191" s="140"/>
      <c r="LYX1191" s="140"/>
      <c r="LYY1191" s="140"/>
      <c r="LYZ1191" s="140"/>
      <c r="LZA1191" s="140"/>
      <c r="LZB1191" s="140"/>
      <c r="LZC1191" s="140"/>
      <c r="LZD1191" s="140"/>
      <c r="LZE1191" s="140"/>
      <c r="LZF1191" s="140"/>
      <c r="LZG1191" s="140"/>
      <c r="LZH1191" s="140"/>
      <c r="LZI1191" s="140"/>
      <c r="LZJ1191" s="140"/>
      <c r="LZK1191" s="140"/>
      <c r="LZL1191" s="140"/>
      <c r="LZM1191" s="140"/>
      <c r="LZN1191" s="140"/>
      <c r="LZO1191" s="140"/>
      <c r="LZP1191" s="140"/>
      <c r="LZQ1191" s="140"/>
      <c r="LZR1191" s="140"/>
      <c r="LZS1191" s="140"/>
      <c r="LZT1191" s="140"/>
      <c r="LZU1191" s="140"/>
      <c r="LZV1191" s="140"/>
      <c r="LZW1191" s="140"/>
      <c r="LZX1191" s="140"/>
      <c r="LZY1191" s="140"/>
      <c r="LZZ1191" s="140"/>
      <c r="MAA1191" s="140"/>
      <c r="MAB1191" s="140"/>
      <c r="MAC1191" s="140"/>
      <c r="MAD1191" s="140"/>
      <c r="MAE1191" s="140"/>
      <c r="MAF1191" s="140"/>
      <c r="MAG1191" s="140"/>
      <c r="MAH1191" s="140"/>
      <c r="MAI1191" s="140"/>
      <c r="MAJ1191" s="140"/>
      <c r="MAK1191" s="140"/>
      <c r="MAL1191" s="140"/>
      <c r="MAM1191" s="140"/>
      <c r="MAN1191" s="140"/>
      <c r="MAO1191" s="140"/>
      <c r="MAP1191" s="140"/>
      <c r="MAQ1191" s="140"/>
      <c r="MAR1191" s="140"/>
      <c r="MAS1191" s="140"/>
      <c r="MAT1191" s="140"/>
      <c r="MAU1191" s="140"/>
      <c r="MAV1191" s="140"/>
      <c r="MAW1191" s="140"/>
      <c r="MAX1191" s="140"/>
      <c r="MAY1191" s="140"/>
      <c r="MAZ1191" s="140"/>
      <c r="MBA1191" s="140"/>
      <c r="MBB1191" s="140"/>
      <c r="MBC1191" s="140"/>
      <c r="MBD1191" s="140"/>
      <c r="MBE1191" s="140"/>
      <c r="MBF1191" s="140"/>
      <c r="MBG1191" s="140"/>
      <c r="MBH1191" s="140"/>
      <c r="MBI1191" s="140"/>
      <c r="MBJ1191" s="140"/>
      <c r="MBK1191" s="140"/>
      <c r="MBL1191" s="140"/>
      <c r="MBM1191" s="140"/>
      <c r="MBN1191" s="140"/>
      <c r="MBO1191" s="140"/>
      <c r="MBP1191" s="140"/>
      <c r="MBQ1191" s="140"/>
      <c r="MBR1191" s="140"/>
      <c r="MBS1191" s="140"/>
      <c r="MBT1191" s="140"/>
      <c r="MBU1191" s="140"/>
      <c r="MBV1191" s="140"/>
      <c r="MBW1191" s="140"/>
      <c r="MBX1191" s="140"/>
      <c r="MBY1191" s="140"/>
      <c r="MBZ1191" s="140"/>
      <c r="MCA1191" s="140"/>
      <c r="MCB1191" s="140"/>
      <c r="MCC1191" s="140"/>
      <c r="MCD1191" s="140"/>
      <c r="MCE1191" s="140"/>
      <c r="MCF1191" s="140"/>
      <c r="MCG1191" s="140"/>
      <c r="MCH1191" s="140"/>
      <c r="MCI1191" s="140"/>
      <c r="MCJ1191" s="140"/>
      <c r="MCK1191" s="140"/>
      <c r="MCL1191" s="140"/>
      <c r="MCM1191" s="140"/>
      <c r="MCN1191" s="140"/>
      <c r="MCO1191" s="140"/>
      <c r="MCP1191" s="140"/>
      <c r="MCQ1191" s="140"/>
      <c r="MCR1191" s="140"/>
      <c r="MCS1191" s="140"/>
      <c r="MCT1191" s="140"/>
      <c r="MCU1191" s="140"/>
      <c r="MCV1191" s="140"/>
      <c r="MCW1191" s="140"/>
      <c r="MCX1191" s="140"/>
      <c r="MCY1191" s="140"/>
      <c r="MCZ1191" s="140"/>
      <c r="MDA1191" s="140"/>
      <c r="MDB1191" s="140"/>
      <c r="MDC1191" s="140"/>
      <c r="MDD1191" s="140"/>
      <c r="MDE1191" s="140"/>
      <c r="MDF1191" s="140"/>
      <c r="MDG1191" s="140"/>
      <c r="MDH1191" s="140"/>
      <c r="MDI1191" s="140"/>
      <c r="MDJ1191" s="140"/>
      <c r="MDK1191" s="140"/>
      <c r="MDL1191" s="140"/>
      <c r="MDM1191" s="140"/>
      <c r="MDN1191" s="140"/>
      <c r="MDO1191" s="140"/>
      <c r="MDP1191" s="140"/>
      <c r="MDQ1191" s="140"/>
      <c r="MDR1191" s="140"/>
      <c r="MDS1191" s="140"/>
      <c r="MDT1191" s="140"/>
      <c r="MDU1191" s="140"/>
      <c r="MDV1191" s="140"/>
      <c r="MDW1191" s="140"/>
      <c r="MDX1191" s="140"/>
      <c r="MDY1191" s="140"/>
      <c r="MDZ1191" s="140"/>
      <c r="MEA1191" s="140"/>
      <c r="MEB1191" s="140"/>
      <c r="MEC1191" s="140"/>
      <c r="MED1191" s="140"/>
      <c r="MEE1191" s="140"/>
      <c r="MEF1191" s="140"/>
      <c r="MEG1191" s="140"/>
      <c r="MEH1191" s="140"/>
      <c r="MEI1191" s="140"/>
      <c r="MEJ1191" s="140"/>
      <c r="MEK1191" s="140"/>
      <c r="MEL1191" s="140"/>
      <c r="MEM1191" s="140"/>
      <c r="MEN1191" s="140"/>
      <c r="MEO1191" s="140"/>
      <c r="MEP1191" s="140"/>
      <c r="MEQ1191" s="140"/>
      <c r="MER1191" s="140"/>
      <c r="MES1191" s="140"/>
      <c r="MET1191" s="140"/>
      <c r="MEU1191" s="140"/>
      <c r="MEV1191" s="140"/>
      <c r="MEW1191" s="140"/>
      <c r="MEX1191" s="140"/>
      <c r="MEY1191" s="140"/>
      <c r="MEZ1191" s="140"/>
      <c r="MFA1191" s="140"/>
      <c r="MFB1191" s="140"/>
      <c r="MFC1191" s="140"/>
      <c r="MFD1191" s="140"/>
      <c r="MFE1191" s="140"/>
      <c r="MFF1191" s="140"/>
      <c r="MFG1191" s="140"/>
      <c r="MFH1191" s="140"/>
      <c r="MFI1191" s="140"/>
      <c r="MFJ1191" s="140"/>
      <c r="MFK1191" s="140"/>
      <c r="MFL1191" s="140"/>
      <c r="MFM1191" s="140"/>
      <c r="MFN1191" s="140"/>
      <c r="MFO1191" s="140"/>
      <c r="MFP1191" s="140"/>
      <c r="MFQ1191" s="140"/>
      <c r="MFR1191" s="140"/>
      <c r="MFS1191" s="140"/>
      <c r="MFT1191" s="140"/>
      <c r="MFU1191" s="140"/>
      <c r="MFV1191" s="140"/>
      <c r="MFW1191" s="140"/>
      <c r="MFX1191" s="140"/>
      <c r="MFY1191" s="140"/>
      <c r="MFZ1191" s="140"/>
      <c r="MGA1191" s="140"/>
      <c r="MGB1191" s="140"/>
      <c r="MGC1191" s="140"/>
      <c r="MGD1191" s="140"/>
      <c r="MGE1191" s="140"/>
      <c r="MGF1191" s="140"/>
      <c r="MGG1191" s="140"/>
      <c r="MGH1191" s="140"/>
      <c r="MGI1191" s="140"/>
      <c r="MGJ1191" s="140"/>
      <c r="MGK1191" s="140"/>
      <c r="MGL1191" s="140"/>
      <c r="MGM1191" s="140"/>
      <c r="MGN1191" s="140"/>
      <c r="MGO1191" s="140"/>
      <c r="MGP1191" s="140"/>
      <c r="MGQ1191" s="140"/>
      <c r="MGR1191" s="140"/>
      <c r="MGS1191" s="140"/>
      <c r="MGT1191" s="140"/>
      <c r="MGU1191" s="140"/>
      <c r="MGV1191" s="140"/>
      <c r="MGW1191" s="140"/>
      <c r="MGX1191" s="140"/>
      <c r="MGY1191" s="140"/>
      <c r="MGZ1191" s="140"/>
      <c r="MHA1191" s="140"/>
      <c r="MHB1191" s="140"/>
      <c r="MHC1191" s="140"/>
      <c r="MHD1191" s="140"/>
      <c r="MHE1191" s="140"/>
      <c r="MHF1191" s="140"/>
      <c r="MHG1191" s="140"/>
      <c r="MHH1191" s="140"/>
      <c r="MHI1191" s="140"/>
      <c r="MHJ1191" s="140"/>
      <c r="MHK1191" s="140"/>
      <c r="MHL1191" s="140"/>
      <c r="MHM1191" s="140"/>
      <c r="MHN1191" s="140"/>
      <c r="MHO1191" s="140"/>
      <c r="MHP1191" s="140"/>
      <c r="MHQ1191" s="140"/>
      <c r="MHR1191" s="140"/>
      <c r="MHS1191" s="140"/>
      <c r="MHT1191" s="140"/>
      <c r="MHU1191" s="140"/>
      <c r="MHV1191" s="140"/>
      <c r="MHW1191" s="140"/>
      <c r="MHX1191" s="140"/>
      <c r="MHY1191" s="140"/>
      <c r="MHZ1191" s="140"/>
      <c r="MIA1191" s="140"/>
      <c r="MIB1191" s="140"/>
      <c r="MIC1191" s="140"/>
      <c r="MID1191" s="140"/>
      <c r="MIE1191" s="140"/>
      <c r="MIF1191" s="140"/>
      <c r="MIG1191" s="140"/>
      <c r="MIH1191" s="140"/>
      <c r="MII1191" s="140"/>
      <c r="MIJ1191" s="140"/>
      <c r="MIK1191" s="140"/>
      <c r="MIL1191" s="140"/>
      <c r="MIM1191" s="140"/>
      <c r="MIN1191" s="140"/>
      <c r="MIO1191" s="140"/>
      <c r="MIP1191" s="140"/>
      <c r="MIQ1191" s="140"/>
      <c r="MIR1191" s="140"/>
      <c r="MIS1191" s="140"/>
      <c r="MIT1191" s="140"/>
      <c r="MIU1191" s="140"/>
      <c r="MIV1191" s="140"/>
      <c r="MIW1191" s="140"/>
      <c r="MIX1191" s="140"/>
      <c r="MIY1191" s="140"/>
      <c r="MIZ1191" s="140"/>
      <c r="MJA1191" s="140"/>
      <c r="MJB1191" s="140"/>
      <c r="MJC1191" s="140"/>
      <c r="MJD1191" s="140"/>
      <c r="MJE1191" s="140"/>
      <c r="MJF1191" s="140"/>
      <c r="MJG1191" s="140"/>
      <c r="MJH1191" s="140"/>
      <c r="MJI1191" s="140"/>
      <c r="MJJ1191" s="140"/>
      <c r="MJK1191" s="140"/>
      <c r="MJL1191" s="140"/>
      <c r="MJM1191" s="140"/>
      <c r="MJN1191" s="140"/>
      <c r="MJO1191" s="140"/>
      <c r="MJP1191" s="140"/>
      <c r="MJQ1191" s="140"/>
      <c r="MJR1191" s="140"/>
      <c r="MJS1191" s="140"/>
      <c r="MJT1191" s="140"/>
      <c r="MJU1191" s="140"/>
      <c r="MJV1191" s="140"/>
      <c r="MJW1191" s="140"/>
      <c r="MJX1191" s="140"/>
      <c r="MJY1191" s="140"/>
      <c r="MJZ1191" s="140"/>
      <c r="MKA1191" s="140"/>
      <c r="MKB1191" s="140"/>
      <c r="MKC1191" s="140"/>
      <c r="MKD1191" s="140"/>
      <c r="MKE1191" s="140"/>
      <c r="MKF1191" s="140"/>
      <c r="MKG1191" s="140"/>
      <c r="MKH1191" s="140"/>
      <c r="MKI1191" s="140"/>
      <c r="MKJ1191" s="140"/>
      <c r="MKK1191" s="140"/>
      <c r="MKL1191" s="140"/>
      <c r="MKM1191" s="140"/>
      <c r="MKN1191" s="140"/>
      <c r="MKO1191" s="140"/>
      <c r="MKP1191" s="140"/>
      <c r="MKQ1191" s="140"/>
      <c r="MKR1191" s="140"/>
      <c r="MKS1191" s="140"/>
      <c r="MKT1191" s="140"/>
      <c r="MKU1191" s="140"/>
      <c r="MKV1191" s="140"/>
      <c r="MKW1191" s="140"/>
      <c r="MKX1191" s="140"/>
      <c r="MKY1191" s="140"/>
      <c r="MKZ1191" s="140"/>
      <c r="MLA1191" s="140"/>
      <c r="MLB1191" s="140"/>
      <c r="MLC1191" s="140"/>
      <c r="MLD1191" s="140"/>
      <c r="MLE1191" s="140"/>
      <c r="MLF1191" s="140"/>
      <c r="MLG1191" s="140"/>
      <c r="MLH1191" s="140"/>
      <c r="MLI1191" s="140"/>
      <c r="MLJ1191" s="140"/>
      <c r="MLK1191" s="140"/>
      <c r="MLL1191" s="140"/>
      <c r="MLM1191" s="140"/>
      <c r="MLN1191" s="140"/>
      <c r="MLO1191" s="140"/>
      <c r="MLP1191" s="140"/>
      <c r="MLQ1191" s="140"/>
      <c r="MLR1191" s="140"/>
      <c r="MLS1191" s="140"/>
      <c r="MLT1191" s="140"/>
      <c r="MLU1191" s="140"/>
      <c r="MLV1191" s="140"/>
      <c r="MLW1191" s="140"/>
      <c r="MLX1191" s="140"/>
      <c r="MLY1191" s="140"/>
      <c r="MLZ1191" s="140"/>
      <c r="MMA1191" s="140"/>
      <c r="MMB1191" s="140"/>
      <c r="MMC1191" s="140"/>
      <c r="MMD1191" s="140"/>
      <c r="MME1191" s="140"/>
      <c r="MMF1191" s="140"/>
      <c r="MMG1191" s="140"/>
      <c r="MMH1191" s="140"/>
      <c r="MMI1191" s="140"/>
      <c r="MMJ1191" s="140"/>
      <c r="MMK1191" s="140"/>
      <c r="MML1191" s="140"/>
      <c r="MMM1191" s="140"/>
      <c r="MMN1191" s="140"/>
      <c r="MMO1191" s="140"/>
      <c r="MMP1191" s="140"/>
      <c r="MMQ1191" s="140"/>
      <c r="MMR1191" s="140"/>
      <c r="MMS1191" s="140"/>
      <c r="MMT1191" s="140"/>
      <c r="MMU1191" s="140"/>
      <c r="MMV1191" s="140"/>
      <c r="MMW1191" s="140"/>
      <c r="MMX1191" s="140"/>
      <c r="MMY1191" s="140"/>
      <c r="MMZ1191" s="140"/>
      <c r="MNA1191" s="140"/>
      <c r="MNB1191" s="140"/>
      <c r="MNC1191" s="140"/>
      <c r="MND1191" s="140"/>
      <c r="MNE1191" s="140"/>
      <c r="MNF1191" s="140"/>
      <c r="MNG1191" s="140"/>
      <c r="MNH1191" s="140"/>
      <c r="MNI1191" s="140"/>
      <c r="MNJ1191" s="140"/>
      <c r="MNK1191" s="140"/>
      <c r="MNL1191" s="140"/>
      <c r="MNM1191" s="140"/>
      <c r="MNN1191" s="140"/>
      <c r="MNO1191" s="140"/>
      <c r="MNP1191" s="140"/>
      <c r="MNQ1191" s="140"/>
      <c r="MNR1191" s="140"/>
      <c r="MNS1191" s="140"/>
      <c r="MNT1191" s="140"/>
      <c r="MNU1191" s="140"/>
      <c r="MNV1191" s="140"/>
      <c r="MNW1191" s="140"/>
      <c r="MNX1191" s="140"/>
      <c r="MNY1191" s="140"/>
      <c r="MNZ1191" s="140"/>
      <c r="MOA1191" s="140"/>
      <c r="MOB1191" s="140"/>
      <c r="MOC1191" s="140"/>
      <c r="MOD1191" s="140"/>
      <c r="MOE1191" s="140"/>
      <c r="MOF1191" s="140"/>
      <c r="MOG1191" s="140"/>
      <c r="MOH1191" s="140"/>
      <c r="MOI1191" s="140"/>
      <c r="MOJ1191" s="140"/>
      <c r="MOK1191" s="140"/>
      <c r="MOL1191" s="140"/>
      <c r="MOM1191" s="140"/>
      <c r="MON1191" s="140"/>
      <c r="MOO1191" s="140"/>
      <c r="MOP1191" s="140"/>
      <c r="MOQ1191" s="140"/>
      <c r="MOR1191" s="140"/>
      <c r="MOS1191" s="140"/>
      <c r="MOT1191" s="140"/>
      <c r="MOU1191" s="140"/>
      <c r="MOV1191" s="140"/>
      <c r="MOW1191" s="140"/>
      <c r="MOX1191" s="140"/>
      <c r="MOY1191" s="140"/>
      <c r="MOZ1191" s="140"/>
      <c r="MPA1191" s="140"/>
      <c r="MPB1191" s="140"/>
      <c r="MPC1191" s="140"/>
      <c r="MPD1191" s="140"/>
      <c r="MPE1191" s="140"/>
      <c r="MPF1191" s="140"/>
      <c r="MPG1191" s="140"/>
      <c r="MPH1191" s="140"/>
      <c r="MPI1191" s="140"/>
      <c r="MPJ1191" s="140"/>
      <c r="MPK1191" s="140"/>
      <c r="MPL1191" s="140"/>
      <c r="MPM1191" s="140"/>
      <c r="MPN1191" s="140"/>
      <c r="MPO1191" s="140"/>
      <c r="MPP1191" s="140"/>
      <c r="MPQ1191" s="140"/>
      <c r="MPR1191" s="140"/>
      <c r="MPS1191" s="140"/>
      <c r="MPT1191" s="140"/>
      <c r="MPU1191" s="140"/>
      <c r="MPV1191" s="140"/>
      <c r="MPW1191" s="140"/>
      <c r="MPX1191" s="140"/>
      <c r="MPY1191" s="140"/>
      <c r="MPZ1191" s="140"/>
      <c r="MQA1191" s="140"/>
      <c r="MQB1191" s="140"/>
      <c r="MQC1191" s="140"/>
      <c r="MQD1191" s="140"/>
      <c r="MQE1191" s="140"/>
      <c r="MQF1191" s="140"/>
      <c r="MQG1191" s="140"/>
      <c r="MQH1191" s="140"/>
      <c r="MQI1191" s="140"/>
      <c r="MQJ1191" s="140"/>
      <c r="MQK1191" s="140"/>
      <c r="MQL1191" s="140"/>
      <c r="MQM1191" s="140"/>
      <c r="MQN1191" s="140"/>
      <c r="MQO1191" s="140"/>
      <c r="MQP1191" s="140"/>
      <c r="MQQ1191" s="140"/>
      <c r="MQR1191" s="140"/>
      <c r="MQS1191" s="140"/>
      <c r="MQT1191" s="140"/>
      <c r="MQU1191" s="140"/>
      <c r="MQV1191" s="140"/>
      <c r="MQW1191" s="140"/>
      <c r="MQX1191" s="140"/>
      <c r="MQY1191" s="140"/>
      <c r="MQZ1191" s="140"/>
      <c r="MRA1191" s="140"/>
      <c r="MRB1191" s="140"/>
      <c r="MRC1191" s="140"/>
      <c r="MRD1191" s="140"/>
      <c r="MRE1191" s="140"/>
      <c r="MRF1191" s="140"/>
      <c r="MRG1191" s="140"/>
      <c r="MRH1191" s="140"/>
      <c r="MRI1191" s="140"/>
      <c r="MRJ1191" s="140"/>
      <c r="MRK1191" s="140"/>
      <c r="MRL1191" s="140"/>
      <c r="MRM1191" s="140"/>
      <c r="MRN1191" s="140"/>
      <c r="MRO1191" s="140"/>
      <c r="MRP1191" s="140"/>
      <c r="MRQ1191" s="140"/>
      <c r="MRR1191" s="140"/>
      <c r="MRS1191" s="140"/>
      <c r="MRT1191" s="140"/>
      <c r="MRU1191" s="140"/>
      <c r="MRV1191" s="140"/>
      <c r="MRW1191" s="140"/>
      <c r="MRX1191" s="140"/>
      <c r="MRY1191" s="140"/>
      <c r="MRZ1191" s="140"/>
      <c r="MSA1191" s="140"/>
      <c r="MSB1191" s="140"/>
      <c r="MSC1191" s="140"/>
      <c r="MSD1191" s="140"/>
      <c r="MSE1191" s="140"/>
      <c r="MSF1191" s="140"/>
      <c r="MSG1191" s="140"/>
      <c r="MSH1191" s="140"/>
      <c r="MSI1191" s="140"/>
      <c r="MSJ1191" s="140"/>
      <c r="MSK1191" s="140"/>
      <c r="MSL1191" s="140"/>
      <c r="MSM1191" s="140"/>
      <c r="MSN1191" s="140"/>
      <c r="MSO1191" s="140"/>
      <c r="MSP1191" s="140"/>
      <c r="MSQ1191" s="140"/>
      <c r="MSR1191" s="140"/>
      <c r="MSS1191" s="140"/>
      <c r="MST1191" s="140"/>
      <c r="MSU1191" s="140"/>
      <c r="MSV1191" s="140"/>
      <c r="MSW1191" s="140"/>
      <c r="MSX1191" s="140"/>
      <c r="MSY1191" s="140"/>
      <c r="MSZ1191" s="140"/>
      <c r="MTA1191" s="140"/>
      <c r="MTB1191" s="140"/>
      <c r="MTC1191" s="140"/>
      <c r="MTD1191" s="140"/>
      <c r="MTE1191" s="140"/>
      <c r="MTF1191" s="140"/>
      <c r="MTG1191" s="140"/>
      <c r="MTH1191" s="140"/>
      <c r="MTI1191" s="140"/>
      <c r="MTJ1191" s="140"/>
      <c r="MTK1191" s="140"/>
      <c r="MTL1191" s="140"/>
      <c r="MTM1191" s="140"/>
      <c r="MTN1191" s="140"/>
      <c r="MTO1191" s="140"/>
      <c r="MTP1191" s="140"/>
      <c r="MTQ1191" s="140"/>
      <c r="MTR1191" s="140"/>
      <c r="MTS1191" s="140"/>
      <c r="MTT1191" s="140"/>
      <c r="MTU1191" s="140"/>
      <c r="MTV1191" s="140"/>
      <c r="MTW1191" s="140"/>
      <c r="MTX1191" s="140"/>
      <c r="MTY1191" s="140"/>
      <c r="MTZ1191" s="140"/>
      <c r="MUA1191" s="140"/>
      <c r="MUB1191" s="140"/>
      <c r="MUC1191" s="140"/>
      <c r="MUD1191" s="140"/>
      <c r="MUE1191" s="140"/>
      <c r="MUF1191" s="140"/>
      <c r="MUG1191" s="140"/>
      <c r="MUH1191" s="140"/>
      <c r="MUI1191" s="140"/>
      <c r="MUJ1191" s="140"/>
      <c r="MUK1191" s="140"/>
      <c r="MUL1191" s="140"/>
      <c r="MUM1191" s="140"/>
      <c r="MUN1191" s="140"/>
      <c r="MUO1191" s="140"/>
      <c r="MUP1191" s="140"/>
      <c r="MUQ1191" s="140"/>
      <c r="MUR1191" s="140"/>
      <c r="MUS1191" s="140"/>
      <c r="MUT1191" s="140"/>
      <c r="MUU1191" s="140"/>
      <c r="MUV1191" s="140"/>
      <c r="MUW1191" s="140"/>
      <c r="MUX1191" s="140"/>
      <c r="MUY1191" s="140"/>
      <c r="MUZ1191" s="140"/>
      <c r="MVA1191" s="140"/>
      <c r="MVB1191" s="140"/>
      <c r="MVC1191" s="140"/>
      <c r="MVD1191" s="140"/>
      <c r="MVE1191" s="140"/>
      <c r="MVF1191" s="140"/>
      <c r="MVG1191" s="140"/>
      <c r="MVH1191" s="140"/>
      <c r="MVI1191" s="140"/>
      <c r="MVJ1191" s="140"/>
      <c r="MVK1191" s="140"/>
      <c r="MVL1191" s="140"/>
      <c r="MVM1191" s="140"/>
      <c r="MVN1191" s="140"/>
      <c r="MVO1191" s="140"/>
      <c r="MVP1191" s="140"/>
      <c r="MVQ1191" s="140"/>
      <c r="MVR1191" s="140"/>
      <c r="MVS1191" s="140"/>
      <c r="MVT1191" s="140"/>
      <c r="MVU1191" s="140"/>
      <c r="MVV1191" s="140"/>
      <c r="MVW1191" s="140"/>
      <c r="MVX1191" s="140"/>
      <c r="MVY1191" s="140"/>
      <c r="MVZ1191" s="140"/>
      <c r="MWA1191" s="140"/>
      <c r="MWB1191" s="140"/>
      <c r="MWC1191" s="140"/>
      <c r="MWD1191" s="140"/>
      <c r="MWE1191" s="140"/>
      <c r="MWF1191" s="140"/>
      <c r="MWG1191" s="140"/>
      <c r="MWH1191" s="140"/>
      <c r="MWI1191" s="140"/>
      <c r="MWJ1191" s="140"/>
      <c r="MWK1191" s="140"/>
      <c r="MWL1191" s="140"/>
      <c r="MWM1191" s="140"/>
      <c r="MWN1191" s="140"/>
      <c r="MWO1191" s="140"/>
      <c r="MWP1191" s="140"/>
      <c r="MWQ1191" s="140"/>
      <c r="MWR1191" s="140"/>
      <c r="MWS1191" s="140"/>
      <c r="MWT1191" s="140"/>
      <c r="MWU1191" s="140"/>
      <c r="MWV1191" s="140"/>
      <c r="MWW1191" s="140"/>
      <c r="MWX1191" s="140"/>
      <c r="MWY1191" s="140"/>
      <c r="MWZ1191" s="140"/>
      <c r="MXA1191" s="140"/>
      <c r="MXB1191" s="140"/>
      <c r="MXC1191" s="140"/>
      <c r="MXD1191" s="140"/>
      <c r="MXE1191" s="140"/>
      <c r="MXF1191" s="140"/>
      <c r="MXG1191" s="140"/>
      <c r="MXH1191" s="140"/>
      <c r="MXI1191" s="140"/>
      <c r="MXJ1191" s="140"/>
      <c r="MXK1191" s="140"/>
      <c r="MXL1191" s="140"/>
      <c r="MXM1191" s="140"/>
      <c r="MXN1191" s="140"/>
      <c r="MXO1191" s="140"/>
      <c r="MXP1191" s="140"/>
      <c r="MXQ1191" s="140"/>
      <c r="MXR1191" s="140"/>
      <c r="MXS1191" s="140"/>
      <c r="MXT1191" s="140"/>
      <c r="MXU1191" s="140"/>
      <c r="MXV1191" s="140"/>
      <c r="MXW1191" s="140"/>
      <c r="MXX1191" s="140"/>
      <c r="MXY1191" s="140"/>
      <c r="MXZ1191" s="140"/>
      <c r="MYA1191" s="140"/>
      <c r="MYB1191" s="140"/>
      <c r="MYC1191" s="140"/>
      <c r="MYD1191" s="140"/>
      <c r="MYE1191" s="140"/>
      <c r="MYF1191" s="140"/>
      <c r="MYG1191" s="140"/>
      <c r="MYH1191" s="140"/>
      <c r="MYI1191" s="140"/>
      <c r="MYJ1191" s="140"/>
      <c r="MYK1191" s="140"/>
      <c r="MYL1191" s="140"/>
      <c r="MYM1191" s="140"/>
      <c r="MYN1191" s="140"/>
      <c r="MYO1191" s="140"/>
      <c r="MYP1191" s="140"/>
      <c r="MYQ1191" s="140"/>
      <c r="MYR1191" s="140"/>
      <c r="MYS1191" s="140"/>
      <c r="MYT1191" s="140"/>
      <c r="MYU1191" s="140"/>
      <c r="MYV1191" s="140"/>
      <c r="MYW1191" s="140"/>
      <c r="MYX1191" s="140"/>
      <c r="MYY1191" s="140"/>
      <c r="MYZ1191" s="140"/>
      <c r="MZA1191" s="140"/>
      <c r="MZB1191" s="140"/>
      <c r="MZC1191" s="140"/>
      <c r="MZD1191" s="140"/>
      <c r="MZE1191" s="140"/>
      <c r="MZF1191" s="140"/>
      <c r="MZG1191" s="140"/>
      <c r="MZH1191" s="140"/>
      <c r="MZI1191" s="140"/>
      <c r="MZJ1191" s="140"/>
      <c r="MZK1191" s="140"/>
      <c r="MZL1191" s="140"/>
      <c r="MZM1191" s="140"/>
      <c r="MZN1191" s="140"/>
      <c r="MZO1191" s="140"/>
      <c r="MZP1191" s="140"/>
      <c r="MZQ1191" s="140"/>
      <c r="MZR1191" s="140"/>
      <c r="MZS1191" s="140"/>
      <c r="MZT1191" s="140"/>
      <c r="MZU1191" s="140"/>
      <c r="MZV1191" s="140"/>
      <c r="MZW1191" s="140"/>
      <c r="MZX1191" s="140"/>
      <c r="MZY1191" s="140"/>
      <c r="MZZ1191" s="140"/>
      <c r="NAA1191" s="140"/>
      <c r="NAB1191" s="140"/>
      <c r="NAC1191" s="140"/>
      <c r="NAD1191" s="140"/>
      <c r="NAE1191" s="140"/>
      <c r="NAF1191" s="140"/>
      <c r="NAG1191" s="140"/>
      <c r="NAH1191" s="140"/>
      <c r="NAI1191" s="140"/>
      <c r="NAJ1191" s="140"/>
      <c r="NAK1191" s="140"/>
      <c r="NAL1191" s="140"/>
      <c r="NAM1191" s="140"/>
      <c r="NAN1191" s="140"/>
      <c r="NAO1191" s="140"/>
      <c r="NAP1191" s="140"/>
      <c r="NAQ1191" s="140"/>
      <c r="NAR1191" s="140"/>
      <c r="NAS1191" s="140"/>
      <c r="NAT1191" s="140"/>
      <c r="NAU1191" s="140"/>
      <c r="NAV1191" s="140"/>
      <c r="NAW1191" s="140"/>
      <c r="NAX1191" s="140"/>
      <c r="NAY1191" s="140"/>
      <c r="NAZ1191" s="140"/>
      <c r="NBA1191" s="140"/>
      <c r="NBB1191" s="140"/>
      <c r="NBC1191" s="140"/>
      <c r="NBD1191" s="140"/>
      <c r="NBE1191" s="140"/>
      <c r="NBF1191" s="140"/>
      <c r="NBG1191" s="140"/>
      <c r="NBH1191" s="140"/>
      <c r="NBI1191" s="140"/>
      <c r="NBJ1191" s="140"/>
      <c r="NBK1191" s="140"/>
      <c r="NBL1191" s="140"/>
      <c r="NBM1191" s="140"/>
      <c r="NBN1191" s="140"/>
      <c r="NBO1191" s="140"/>
      <c r="NBP1191" s="140"/>
      <c r="NBQ1191" s="140"/>
      <c r="NBR1191" s="140"/>
      <c r="NBS1191" s="140"/>
      <c r="NBT1191" s="140"/>
      <c r="NBU1191" s="140"/>
      <c r="NBV1191" s="140"/>
      <c r="NBW1191" s="140"/>
      <c r="NBX1191" s="140"/>
      <c r="NBY1191" s="140"/>
      <c r="NBZ1191" s="140"/>
      <c r="NCA1191" s="140"/>
      <c r="NCB1191" s="140"/>
      <c r="NCC1191" s="140"/>
      <c r="NCD1191" s="140"/>
      <c r="NCE1191" s="140"/>
      <c r="NCF1191" s="140"/>
      <c r="NCG1191" s="140"/>
      <c r="NCH1191" s="140"/>
      <c r="NCI1191" s="140"/>
      <c r="NCJ1191" s="140"/>
      <c r="NCK1191" s="140"/>
      <c r="NCL1191" s="140"/>
      <c r="NCM1191" s="140"/>
      <c r="NCN1191" s="140"/>
      <c r="NCO1191" s="140"/>
      <c r="NCP1191" s="140"/>
      <c r="NCQ1191" s="140"/>
      <c r="NCR1191" s="140"/>
      <c r="NCS1191" s="140"/>
      <c r="NCT1191" s="140"/>
      <c r="NCU1191" s="140"/>
      <c r="NCV1191" s="140"/>
      <c r="NCW1191" s="140"/>
      <c r="NCX1191" s="140"/>
      <c r="NCY1191" s="140"/>
      <c r="NCZ1191" s="140"/>
      <c r="NDA1191" s="140"/>
      <c r="NDB1191" s="140"/>
      <c r="NDC1191" s="140"/>
      <c r="NDD1191" s="140"/>
      <c r="NDE1191" s="140"/>
      <c r="NDF1191" s="140"/>
      <c r="NDG1191" s="140"/>
      <c r="NDH1191" s="140"/>
      <c r="NDI1191" s="140"/>
      <c r="NDJ1191" s="140"/>
      <c r="NDK1191" s="140"/>
      <c r="NDL1191" s="140"/>
      <c r="NDM1191" s="140"/>
      <c r="NDN1191" s="140"/>
      <c r="NDO1191" s="140"/>
      <c r="NDP1191" s="140"/>
      <c r="NDQ1191" s="140"/>
      <c r="NDR1191" s="140"/>
      <c r="NDS1191" s="140"/>
      <c r="NDT1191" s="140"/>
      <c r="NDU1191" s="140"/>
      <c r="NDV1191" s="140"/>
      <c r="NDW1191" s="140"/>
      <c r="NDX1191" s="140"/>
      <c r="NDY1191" s="140"/>
      <c r="NDZ1191" s="140"/>
      <c r="NEA1191" s="140"/>
      <c r="NEB1191" s="140"/>
      <c r="NEC1191" s="140"/>
      <c r="NED1191" s="140"/>
      <c r="NEE1191" s="140"/>
      <c r="NEF1191" s="140"/>
      <c r="NEG1191" s="140"/>
      <c r="NEH1191" s="140"/>
      <c r="NEI1191" s="140"/>
      <c r="NEJ1191" s="140"/>
      <c r="NEK1191" s="140"/>
      <c r="NEL1191" s="140"/>
      <c r="NEM1191" s="140"/>
      <c r="NEN1191" s="140"/>
      <c r="NEO1191" s="140"/>
      <c r="NEP1191" s="140"/>
      <c r="NEQ1191" s="140"/>
      <c r="NER1191" s="140"/>
      <c r="NES1191" s="140"/>
      <c r="NET1191" s="140"/>
      <c r="NEU1191" s="140"/>
      <c r="NEV1191" s="140"/>
      <c r="NEW1191" s="140"/>
      <c r="NEX1191" s="140"/>
      <c r="NEY1191" s="140"/>
      <c r="NEZ1191" s="140"/>
      <c r="NFA1191" s="140"/>
      <c r="NFB1191" s="140"/>
      <c r="NFC1191" s="140"/>
      <c r="NFD1191" s="140"/>
      <c r="NFE1191" s="140"/>
      <c r="NFF1191" s="140"/>
      <c r="NFG1191" s="140"/>
      <c r="NFH1191" s="140"/>
      <c r="NFI1191" s="140"/>
      <c r="NFJ1191" s="140"/>
      <c r="NFK1191" s="140"/>
      <c r="NFL1191" s="140"/>
      <c r="NFM1191" s="140"/>
      <c r="NFN1191" s="140"/>
      <c r="NFO1191" s="140"/>
      <c r="NFP1191" s="140"/>
      <c r="NFQ1191" s="140"/>
      <c r="NFR1191" s="140"/>
      <c r="NFS1191" s="140"/>
      <c r="NFT1191" s="140"/>
      <c r="NFU1191" s="140"/>
      <c r="NFV1191" s="140"/>
      <c r="NFW1191" s="140"/>
      <c r="NFX1191" s="140"/>
      <c r="NFY1191" s="140"/>
      <c r="NFZ1191" s="140"/>
      <c r="NGA1191" s="140"/>
      <c r="NGB1191" s="140"/>
      <c r="NGC1191" s="140"/>
      <c r="NGD1191" s="140"/>
      <c r="NGE1191" s="140"/>
      <c r="NGF1191" s="140"/>
      <c r="NGG1191" s="140"/>
      <c r="NGH1191" s="140"/>
      <c r="NGI1191" s="140"/>
      <c r="NGJ1191" s="140"/>
      <c r="NGK1191" s="140"/>
      <c r="NGL1191" s="140"/>
      <c r="NGM1191" s="140"/>
      <c r="NGN1191" s="140"/>
      <c r="NGO1191" s="140"/>
      <c r="NGP1191" s="140"/>
      <c r="NGQ1191" s="140"/>
      <c r="NGR1191" s="140"/>
      <c r="NGS1191" s="140"/>
      <c r="NGT1191" s="140"/>
      <c r="NGU1191" s="140"/>
      <c r="NGV1191" s="140"/>
      <c r="NGW1191" s="140"/>
      <c r="NGX1191" s="140"/>
      <c r="NGY1191" s="140"/>
      <c r="NGZ1191" s="140"/>
      <c r="NHA1191" s="140"/>
      <c r="NHB1191" s="140"/>
      <c r="NHC1191" s="140"/>
      <c r="NHD1191" s="140"/>
      <c r="NHE1191" s="140"/>
      <c r="NHF1191" s="140"/>
      <c r="NHG1191" s="140"/>
      <c r="NHH1191" s="140"/>
      <c r="NHI1191" s="140"/>
      <c r="NHJ1191" s="140"/>
      <c r="NHK1191" s="140"/>
      <c r="NHL1191" s="140"/>
      <c r="NHM1191" s="140"/>
      <c r="NHN1191" s="140"/>
      <c r="NHO1191" s="140"/>
      <c r="NHP1191" s="140"/>
      <c r="NHQ1191" s="140"/>
      <c r="NHR1191" s="140"/>
      <c r="NHS1191" s="140"/>
      <c r="NHT1191" s="140"/>
      <c r="NHU1191" s="140"/>
      <c r="NHV1191" s="140"/>
      <c r="NHW1191" s="140"/>
      <c r="NHX1191" s="140"/>
      <c r="NHY1191" s="140"/>
      <c r="NHZ1191" s="140"/>
      <c r="NIA1191" s="140"/>
      <c r="NIB1191" s="140"/>
      <c r="NIC1191" s="140"/>
      <c r="NID1191" s="140"/>
      <c r="NIE1191" s="140"/>
      <c r="NIF1191" s="140"/>
      <c r="NIG1191" s="140"/>
      <c r="NIH1191" s="140"/>
      <c r="NII1191" s="140"/>
      <c r="NIJ1191" s="140"/>
      <c r="NIK1191" s="140"/>
      <c r="NIL1191" s="140"/>
      <c r="NIM1191" s="140"/>
      <c r="NIN1191" s="140"/>
      <c r="NIO1191" s="140"/>
      <c r="NIP1191" s="140"/>
      <c r="NIQ1191" s="140"/>
      <c r="NIR1191" s="140"/>
      <c r="NIS1191" s="140"/>
      <c r="NIT1191" s="140"/>
      <c r="NIU1191" s="140"/>
      <c r="NIV1191" s="140"/>
      <c r="NIW1191" s="140"/>
      <c r="NIX1191" s="140"/>
      <c r="NIY1191" s="140"/>
      <c r="NIZ1191" s="140"/>
      <c r="NJA1191" s="140"/>
      <c r="NJB1191" s="140"/>
      <c r="NJC1191" s="140"/>
      <c r="NJD1191" s="140"/>
      <c r="NJE1191" s="140"/>
      <c r="NJF1191" s="140"/>
      <c r="NJG1191" s="140"/>
      <c r="NJH1191" s="140"/>
      <c r="NJI1191" s="140"/>
      <c r="NJJ1191" s="140"/>
      <c r="NJK1191" s="140"/>
      <c r="NJL1191" s="140"/>
      <c r="NJM1191" s="140"/>
      <c r="NJN1191" s="140"/>
      <c r="NJO1191" s="140"/>
      <c r="NJP1191" s="140"/>
      <c r="NJQ1191" s="140"/>
      <c r="NJR1191" s="140"/>
      <c r="NJS1191" s="140"/>
      <c r="NJT1191" s="140"/>
      <c r="NJU1191" s="140"/>
      <c r="NJV1191" s="140"/>
      <c r="NJW1191" s="140"/>
      <c r="NJX1191" s="140"/>
      <c r="NJY1191" s="140"/>
      <c r="NJZ1191" s="140"/>
      <c r="NKA1191" s="140"/>
      <c r="NKB1191" s="140"/>
      <c r="NKC1191" s="140"/>
      <c r="NKD1191" s="140"/>
      <c r="NKE1191" s="140"/>
      <c r="NKF1191" s="140"/>
      <c r="NKG1191" s="140"/>
      <c r="NKH1191" s="140"/>
      <c r="NKI1191" s="140"/>
      <c r="NKJ1191" s="140"/>
      <c r="NKK1191" s="140"/>
      <c r="NKL1191" s="140"/>
      <c r="NKM1191" s="140"/>
      <c r="NKN1191" s="140"/>
      <c r="NKO1191" s="140"/>
      <c r="NKP1191" s="140"/>
      <c r="NKQ1191" s="140"/>
      <c r="NKR1191" s="140"/>
      <c r="NKS1191" s="140"/>
      <c r="NKT1191" s="140"/>
      <c r="NKU1191" s="140"/>
      <c r="NKV1191" s="140"/>
      <c r="NKW1191" s="140"/>
      <c r="NKX1191" s="140"/>
      <c r="NKY1191" s="140"/>
      <c r="NKZ1191" s="140"/>
      <c r="NLA1191" s="140"/>
      <c r="NLB1191" s="140"/>
      <c r="NLC1191" s="140"/>
      <c r="NLD1191" s="140"/>
      <c r="NLE1191" s="140"/>
      <c r="NLF1191" s="140"/>
      <c r="NLG1191" s="140"/>
      <c r="NLH1191" s="140"/>
      <c r="NLI1191" s="140"/>
      <c r="NLJ1191" s="140"/>
      <c r="NLK1191" s="140"/>
      <c r="NLL1191" s="140"/>
      <c r="NLM1191" s="140"/>
      <c r="NLN1191" s="140"/>
      <c r="NLO1191" s="140"/>
      <c r="NLP1191" s="140"/>
      <c r="NLQ1191" s="140"/>
      <c r="NLR1191" s="140"/>
      <c r="NLS1191" s="140"/>
      <c r="NLT1191" s="140"/>
      <c r="NLU1191" s="140"/>
      <c r="NLV1191" s="140"/>
      <c r="NLW1191" s="140"/>
      <c r="NLX1191" s="140"/>
      <c r="NLY1191" s="140"/>
      <c r="NLZ1191" s="140"/>
      <c r="NMA1191" s="140"/>
      <c r="NMB1191" s="140"/>
      <c r="NMC1191" s="140"/>
      <c r="NMD1191" s="140"/>
      <c r="NME1191" s="140"/>
      <c r="NMF1191" s="140"/>
      <c r="NMG1191" s="140"/>
      <c r="NMH1191" s="140"/>
      <c r="NMI1191" s="140"/>
      <c r="NMJ1191" s="140"/>
      <c r="NMK1191" s="140"/>
      <c r="NML1191" s="140"/>
      <c r="NMM1191" s="140"/>
      <c r="NMN1191" s="140"/>
      <c r="NMO1191" s="140"/>
      <c r="NMP1191" s="140"/>
      <c r="NMQ1191" s="140"/>
      <c r="NMR1191" s="140"/>
      <c r="NMS1191" s="140"/>
      <c r="NMT1191" s="140"/>
      <c r="NMU1191" s="140"/>
      <c r="NMV1191" s="140"/>
      <c r="NMW1191" s="140"/>
      <c r="NMX1191" s="140"/>
      <c r="NMY1191" s="140"/>
      <c r="NMZ1191" s="140"/>
      <c r="NNA1191" s="140"/>
      <c r="NNB1191" s="140"/>
      <c r="NNC1191" s="140"/>
      <c r="NND1191" s="140"/>
      <c r="NNE1191" s="140"/>
      <c r="NNF1191" s="140"/>
      <c r="NNG1191" s="140"/>
      <c r="NNH1191" s="140"/>
      <c r="NNI1191" s="140"/>
      <c r="NNJ1191" s="140"/>
      <c r="NNK1191" s="140"/>
      <c r="NNL1191" s="140"/>
      <c r="NNM1191" s="140"/>
      <c r="NNN1191" s="140"/>
      <c r="NNO1191" s="140"/>
      <c r="NNP1191" s="140"/>
      <c r="NNQ1191" s="140"/>
      <c r="NNR1191" s="140"/>
      <c r="NNS1191" s="140"/>
      <c r="NNT1191" s="140"/>
      <c r="NNU1191" s="140"/>
      <c r="NNV1191" s="140"/>
      <c r="NNW1191" s="140"/>
      <c r="NNX1191" s="140"/>
      <c r="NNY1191" s="140"/>
      <c r="NNZ1191" s="140"/>
      <c r="NOA1191" s="140"/>
      <c r="NOB1191" s="140"/>
      <c r="NOC1191" s="140"/>
      <c r="NOD1191" s="140"/>
      <c r="NOE1191" s="140"/>
      <c r="NOF1191" s="140"/>
      <c r="NOG1191" s="140"/>
      <c r="NOH1191" s="140"/>
      <c r="NOI1191" s="140"/>
      <c r="NOJ1191" s="140"/>
      <c r="NOK1191" s="140"/>
      <c r="NOL1191" s="140"/>
      <c r="NOM1191" s="140"/>
      <c r="NON1191" s="140"/>
      <c r="NOO1191" s="140"/>
      <c r="NOP1191" s="140"/>
      <c r="NOQ1191" s="140"/>
      <c r="NOR1191" s="140"/>
      <c r="NOS1191" s="140"/>
      <c r="NOT1191" s="140"/>
      <c r="NOU1191" s="140"/>
      <c r="NOV1191" s="140"/>
      <c r="NOW1191" s="140"/>
      <c r="NOX1191" s="140"/>
      <c r="NOY1191" s="140"/>
      <c r="NOZ1191" s="140"/>
      <c r="NPA1191" s="140"/>
      <c r="NPB1191" s="140"/>
      <c r="NPC1191" s="140"/>
      <c r="NPD1191" s="140"/>
      <c r="NPE1191" s="140"/>
      <c r="NPF1191" s="140"/>
      <c r="NPG1191" s="140"/>
      <c r="NPH1191" s="140"/>
      <c r="NPI1191" s="140"/>
      <c r="NPJ1191" s="140"/>
      <c r="NPK1191" s="140"/>
      <c r="NPL1191" s="140"/>
      <c r="NPM1191" s="140"/>
      <c r="NPN1191" s="140"/>
      <c r="NPO1191" s="140"/>
      <c r="NPP1191" s="140"/>
      <c r="NPQ1191" s="140"/>
      <c r="NPR1191" s="140"/>
      <c r="NPS1191" s="140"/>
      <c r="NPT1191" s="140"/>
      <c r="NPU1191" s="140"/>
      <c r="NPV1191" s="140"/>
      <c r="NPW1191" s="140"/>
      <c r="NPX1191" s="140"/>
      <c r="NPY1191" s="140"/>
      <c r="NPZ1191" s="140"/>
      <c r="NQA1191" s="140"/>
      <c r="NQB1191" s="140"/>
      <c r="NQC1191" s="140"/>
      <c r="NQD1191" s="140"/>
      <c r="NQE1191" s="140"/>
      <c r="NQF1191" s="140"/>
      <c r="NQG1191" s="140"/>
      <c r="NQH1191" s="140"/>
      <c r="NQI1191" s="140"/>
      <c r="NQJ1191" s="140"/>
      <c r="NQK1191" s="140"/>
      <c r="NQL1191" s="140"/>
      <c r="NQM1191" s="140"/>
      <c r="NQN1191" s="140"/>
      <c r="NQO1191" s="140"/>
      <c r="NQP1191" s="140"/>
      <c r="NQQ1191" s="140"/>
      <c r="NQR1191" s="140"/>
      <c r="NQS1191" s="140"/>
      <c r="NQT1191" s="140"/>
      <c r="NQU1191" s="140"/>
      <c r="NQV1191" s="140"/>
      <c r="NQW1191" s="140"/>
      <c r="NQX1191" s="140"/>
      <c r="NQY1191" s="140"/>
      <c r="NQZ1191" s="140"/>
      <c r="NRA1191" s="140"/>
      <c r="NRB1191" s="140"/>
      <c r="NRC1191" s="140"/>
      <c r="NRD1191" s="140"/>
      <c r="NRE1191" s="140"/>
      <c r="NRF1191" s="140"/>
      <c r="NRG1191" s="140"/>
      <c r="NRH1191" s="140"/>
      <c r="NRI1191" s="140"/>
      <c r="NRJ1191" s="140"/>
      <c r="NRK1191" s="140"/>
      <c r="NRL1191" s="140"/>
      <c r="NRM1191" s="140"/>
      <c r="NRN1191" s="140"/>
      <c r="NRO1191" s="140"/>
      <c r="NRP1191" s="140"/>
      <c r="NRQ1191" s="140"/>
      <c r="NRR1191" s="140"/>
      <c r="NRS1191" s="140"/>
      <c r="NRT1191" s="140"/>
      <c r="NRU1191" s="140"/>
      <c r="NRV1191" s="140"/>
      <c r="NRW1191" s="140"/>
      <c r="NRX1191" s="140"/>
      <c r="NRY1191" s="140"/>
      <c r="NRZ1191" s="140"/>
      <c r="NSA1191" s="140"/>
      <c r="NSB1191" s="140"/>
      <c r="NSC1191" s="140"/>
      <c r="NSD1191" s="140"/>
      <c r="NSE1191" s="140"/>
      <c r="NSF1191" s="140"/>
      <c r="NSG1191" s="140"/>
      <c r="NSH1191" s="140"/>
      <c r="NSI1191" s="140"/>
      <c r="NSJ1191" s="140"/>
      <c r="NSK1191" s="140"/>
      <c r="NSL1191" s="140"/>
      <c r="NSM1191" s="140"/>
      <c r="NSN1191" s="140"/>
      <c r="NSO1191" s="140"/>
      <c r="NSP1191" s="140"/>
      <c r="NSQ1191" s="140"/>
      <c r="NSR1191" s="140"/>
      <c r="NSS1191" s="140"/>
      <c r="NST1191" s="140"/>
      <c r="NSU1191" s="140"/>
      <c r="NSV1191" s="140"/>
      <c r="NSW1191" s="140"/>
      <c r="NSX1191" s="140"/>
      <c r="NSY1191" s="140"/>
      <c r="NSZ1191" s="140"/>
      <c r="NTA1191" s="140"/>
      <c r="NTB1191" s="140"/>
      <c r="NTC1191" s="140"/>
      <c r="NTD1191" s="140"/>
      <c r="NTE1191" s="140"/>
      <c r="NTF1191" s="140"/>
      <c r="NTG1191" s="140"/>
      <c r="NTH1191" s="140"/>
      <c r="NTI1191" s="140"/>
      <c r="NTJ1191" s="140"/>
      <c r="NTK1191" s="140"/>
      <c r="NTL1191" s="140"/>
      <c r="NTM1191" s="140"/>
      <c r="NTN1191" s="140"/>
      <c r="NTO1191" s="140"/>
      <c r="NTP1191" s="140"/>
      <c r="NTQ1191" s="140"/>
      <c r="NTR1191" s="140"/>
      <c r="NTS1191" s="140"/>
      <c r="NTT1191" s="140"/>
      <c r="NTU1191" s="140"/>
      <c r="NTV1191" s="140"/>
      <c r="NTW1191" s="140"/>
      <c r="NTX1191" s="140"/>
      <c r="NTY1191" s="140"/>
      <c r="NTZ1191" s="140"/>
      <c r="NUA1191" s="140"/>
      <c r="NUB1191" s="140"/>
      <c r="NUC1191" s="140"/>
      <c r="NUD1191" s="140"/>
      <c r="NUE1191" s="140"/>
      <c r="NUF1191" s="140"/>
      <c r="NUG1191" s="140"/>
      <c r="NUH1191" s="140"/>
      <c r="NUI1191" s="140"/>
      <c r="NUJ1191" s="140"/>
      <c r="NUK1191" s="140"/>
      <c r="NUL1191" s="140"/>
      <c r="NUM1191" s="140"/>
      <c r="NUN1191" s="140"/>
      <c r="NUO1191" s="140"/>
      <c r="NUP1191" s="140"/>
      <c r="NUQ1191" s="140"/>
      <c r="NUR1191" s="140"/>
      <c r="NUS1191" s="140"/>
      <c r="NUT1191" s="140"/>
      <c r="NUU1191" s="140"/>
      <c r="NUV1191" s="140"/>
      <c r="NUW1191" s="140"/>
      <c r="NUX1191" s="140"/>
      <c r="NUY1191" s="140"/>
      <c r="NUZ1191" s="140"/>
      <c r="NVA1191" s="140"/>
      <c r="NVB1191" s="140"/>
      <c r="NVC1191" s="140"/>
      <c r="NVD1191" s="140"/>
      <c r="NVE1191" s="140"/>
      <c r="NVF1191" s="140"/>
      <c r="NVG1191" s="140"/>
      <c r="NVH1191" s="140"/>
      <c r="NVI1191" s="140"/>
      <c r="NVJ1191" s="140"/>
      <c r="NVK1191" s="140"/>
      <c r="NVL1191" s="140"/>
      <c r="NVM1191" s="140"/>
      <c r="NVN1191" s="140"/>
      <c r="NVO1191" s="140"/>
      <c r="NVP1191" s="140"/>
      <c r="NVQ1191" s="140"/>
      <c r="NVR1191" s="140"/>
      <c r="NVS1191" s="140"/>
      <c r="NVT1191" s="140"/>
      <c r="NVU1191" s="140"/>
      <c r="NVV1191" s="140"/>
      <c r="NVW1191" s="140"/>
      <c r="NVX1191" s="140"/>
      <c r="NVY1191" s="140"/>
      <c r="NVZ1191" s="140"/>
      <c r="NWA1191" s="140"/>
      <c r="NWB1191" s="140"/>
      <c r="NWC1191" s="140"/>
      <c r="NWD1191" s="140"/>
      <c r="NWE1191" s="140"/>
      <c r="NWF1191" s="140"/>
      <c r="NWG1191" s="140"/>
      <c r="NWH1191" s="140"/>
      <c r="NWI1191" s="140"/>
      <c r="NWJ1191" s="140"/>
      <c r="NWK1191" s="140"/>
      <c r="NWL1191" s="140"/>
      <c r="NWM1191" s="140"/>
      <c r="NWN1191" s="140"/>
      <c r="NWO1191" s="140"/>
      <c r="NWP1191" s="140"/>
      <c r="NWQ1191" s="140"/>
      <c r="NWR1191" s="140"/>
      <c r="NWS1191" s="140"/>
      <c r="NWT1191" s="140"/>
      <c r="NWU1191" s="140"/>
      <c r="NWV1191" s="140"/>
      <c r="NWW1191" s="140"/>
      <c r="NWX1191" s="140"/>
      <c r="NWY1191" s="140"/>
      <c r="NWZ1191" s="140"/>
      <c r="NXA1191" s="140"/>
      <c r="NXB1191" s="140"/>
      <c r="NXC1191" s="140"/>
      <c r="NXD1191" s="140"/>
      <c r="NXE1191" s="140"/>
      <c r="NXF1191" s="140"/>
      <c r="NXG1191" s="140"/>
      <c r="NXH1191" s="140"/>
      <c r="NXI1191" s="140"/>
      <c r="NXJ1191" s="140"/>
      <c r="NXK1191" s="140"/>
      <c r="NXL1191" s="140"/>
      <c r="NXM1191" s="140"/>
      <c r="NXN1191" s="140"/>
      <c r="NXO1191" s="140"/>
      <c r="NXP1191" s="140"/>
      <c r="NXQ1191" s="140"/>
      <c r="NXR1191" s="140"/>
      <c r="NXS1191" s="140"/>
      <c r="NXT1191" s="140"/>
      <c r="NXU1191" s="140"/>
      <c r="NXV1191" s="140"/>
      <c r="NXW1191" s="140"/>
      <c r="NXX1191" s="140"/>
      <c r="NXY1191" s="140"/>
      <c r="NXZ1191" s="140"/>
      <c r="NYA1191" s="140"/>
      <c r="NYB1191" s="140"/>
      <c r="NYC1191" s="140"/>
      <c r="NYD1191" s="140"/>
      <c r="NYE1191" s="140"/>
      <c r="NYF1191" s="140"/>
      <c r="NYG1191" s="140"/>
      <c r="NYH1191" s="140"/>
      <c r="NYI1191" s="140"/>
      <c r="NYJ1191" s="140"/>
      <c r="NYK1191" s="140"/>
      <c r="NYL1191" s="140"/>
      <c r="NYM1191" s="140"/>
      <c r="NYN1191" s="140"/>
      <c r="NYO1191" s="140"/>
      <c r="NYP1191" s="140"/>
      <c r="NYQ1191" s="140"/>
      <c r="NYR1191" s="140"/>
      <c r="NYS1191" s="140"/>
      <c r="NYT1191" s="140"/>
      <c r="NYU1191" s="140"/>
      <c r="NYV1191" s="140"/>
      <c r="NYW1191" s="140"/>
      <c r="NYX1191" s="140"/>
      <c r="NYY1191" s="140"/>
      <c r="NYZ1191" s="140"/>
      <c r="NZA1191" s="140"/>
      <c r="NZB1191" s="140"/>
      <c r="NZC1191" s="140"/>
      <c r="NZD1191" s="140"/>
      <c r="NZE1191" s="140"/>
      <c r="NZF1191" s="140"/>
      <c r="NZG1191" s="140"/>
      <c r="NZH1191" s="140"/>
      <c r="NZI1191" s="140"/>
      <c r="NZJ1191" s="140"/>
      <c r="NZK1191" s="140"/>
      <c r="NZL1191" s="140"/>
      <c r="NZM1191" s="140"/>
      <c r="NZN1191" s="140"/>
      <c r="NZO1191" s="140"/>
      <c r="NZP1191" s="140"/>
      <c r="NZQ1191" s="140"/>
      <c r="NZR1191" s="140"/>
      <c r="NZS1191" s="140"/>
      <c r="NZT1191" s="140"/>
      <c r="NZU1191" s="140"/>
      <c r="NZV1191" s="140"/>
      <c r="NZW1191" s="140"/>
      <c r="NZX1191" s="140"/>
      <c r="NZY1191" s="140"/>
      <c r="NZZ1191" s="140"/>
      <c r="OAA1191" s="140"/>
      <c r="OAB1191" s="140"/>
      <c r="OAC1191" s="140"/>
      <c r="OAD1191" s="140"/>
      <c r="OAE1191" s="140"/>
      <c r="OAF1191" s="140"/>
      <c r="OAG1191" s="140"/>
      <c r="OAH1191" s="140"/>
      <c r="OAI1191" s="140"/>
      <c r="OAJ1191" s="140"/>
      <c r="OAK1191" s="140"/>
      <c r="OAL1191" s="140"/>
      <c r="OAM1191" s="140"/>
      <c r="OAN1191" s="140"/>
      <c r="OAO1191" s="140"/>
      <c r="OAP1191" s="140"/>
      <c r="OAQ1191" s="140"/>
      <c r="OAR1191" s="140"/>
      <c r="OAS1191" s="140"/>
      <c r="OAT1191" s="140"/>
      <c r="OAU1191" s="140"/>
      <c r="OAV1191" s="140"/>
      <c r="OAW1191" s="140"/>
      <c r="OAX1191" s="140"/>
      <c r="OAY1191" s="140"/>
      <c r="OAZ1191" s="140"/>
      <c r="OBA1191" s="140"/>
      <c r="OBB1191" s="140"/>
      <c r="OBC1191" s="140"/>
      <c r="OBD1191" s="140"/>
      <c r="OBE1191" s="140"/>
      <c r="OBF1191" s="140"/>
      <c r="OBG1191" s="140"/>
      <c r="OBH1191" s="140"/>
      <c r="OBI1191" s="140"/>
      <c r="OBJ1191" s="140"/>
      <c r="OBK1191" s="140"/>
      <c r="OBL1191" s="140"/>
      <c r="OBM1191" s="140"/>
      <c r="OBN1191" s="140"/>
      <c r="OBO1191" s="140"/>
      <c r="OBP1191" s="140"/>
      <c r="OBQ1191" s="140"/>
      <c r="OBR1191" s="140"/>
      <c r="OBS1191" s="140"/>
      <c r="OBT1191" s="140"/>
      <c r="OBU1191" s="140"/>
      <c r="OBV1191" s="140"/>
      <c r="OBW1191" s="140"/>
      <c r="OBX1191" s="140"/>
      <c r="OBY1191" s="140"/>
      <c r="OBZ1191" s="140"/>
      <c r="OCA1191" s="140"/>
      <c r="OCB1191" s="140"/>
      <c r="OCC1191" s="140"/>
      <c r="OCD1191" s="140"/>
      <c r="OCE1191" s="140"/>
      <c r="OCF1191" s="140"/>
      <c r="OCG1191" s="140"/>
      <c r="OCH1191" s="140"/>
      <c r="OCI1191" s="140"/>
      <c r="OCJ1191" s="140"/>
      <c r="OCK1191" s="140"/>
      <c r="OCL1191" s="140"/>
      <c r="OCM1191" s="140"/>
      <c r="OCN1191" s="140"/>
      <c r="OCO1191" s="140"/>
      <c r="OCP1191" s="140"/>
      <c r="OCQ1191" s="140"/>
      <c r="OCR1191" s="140"/>
      <c r="OCS1191" s="140"/>
      <c r="OCT1191" s="140"/>
      <c r="OCU1191" s="140"/>
      <c r="OCV1191" s="140"/>
      <c r="OCW1191" s="140"/>
      <c r="OCX1191" s="140"/>
      <c r="OCY1191" s="140"/>
      <c r="OCZ1191" s="140"/>
      <c r="ODA1191" s="140"/>
      <c r="ODB1191" s="140"/>
      <c r="ODC1191" s="140"/>
      <c r="ODD1191" s="140"/>
      <c r="ODE1191" s="140"/>
      <c r="ODF1191" s="140"/>
      <c r="ODG1191" s="140"/>
      <c r="ODH1191" s="140"/>
      <c r="ODI1191" s="140"/>
      <c r="ODJ1191" s="140"/>
      <c r="ODK1191" s="140"/>
      <c r="ODL1191" s="140"/>
      <c r="ODM1191" s="140"/>
      <c r="ODN1191" s="140"/>
      <c r="ODO1191" s="140"/>
      <c r="ODP1191" s="140"/>
      <c r="ODQ1191" s="140"/>
      <c r="ODR1191" s="140"/>
      <c r="ODS1191" s="140"/>
      <c r="ODT1191" s="140"/>
      <c r="ODU1191" s="140"/>
      <c r="ODV1191" s="140"/>
      <c r="ODW1191" s="140"/>
      <c r="ODX1191" s="140"/>
      <c r="ODY1191" s="140"/>
      <c r="ODZ1191" s="140"/>
      <c r="OEA1191" s="140"/>
      <c r="OEB1191" s="140"/>
      <c r="OEC1191" s="140"/>
      <c r="OED1191" s="140"/>
      <c r="OEE1191" s="140"/>
      <c r="OEF1191" s="140"/>
      <c r="OEG1191" s="140"/>
      <c r="OEH1191" s="140"/>
      <c r="OEI1191" s="140"/>
      <c r="OEJ1191" s="140"/>
      <c r="OEK1191" s="140"/>
      <c r="OEL1191" s="140"/>
      <c r="OEM1191" s="140"/>
      <c r="OEN1191" s="140"/>
      <c r="OEO1191" s="140"/>
      <c r="OEP1191" s="140"/>
      <c r="OEQ1191" s="140"/>
      <c r="OER1191" s="140"/>
      <c r="OES1191" s="140"/>
      <c r="OET1191" s="140"/>
      <c r="OEU1191" s="140"/>
      <c r="OEV1191" s="140"/>
      <c r="OEW1191" s="140"/>
      <c r="OEX1191" s="140"/>
      <c r="OEY1191" s="140"/>
      <c r="OEZ1191" s="140"/>
      <c r="OFA1191" s="140"/>
      <c r="OFB1191" s="140"/>
      <c r="OFC1191" s="140"/>
      <c r="OFD1191" s="140"/>
      <c r="OFE1191" s="140"/>
      <c r="OFF1191" s="140"/>
      <c r="OFG1191" s="140"/>
      <c r="OFH1191" s="140"/>
      <c r="OFI1191" s="140"/>
      <c r="OFJ1191" s="140"/>
      <c r="OFK1191" s="140"/>
      <c r="OFL1191" s="140"/>
      <c r="OFM1191" s="140"/>
      <c r="OFN1191" s="140"/>
      <c r="OFO1191" s="140"/>
      <c r="OFP1191" s="140"/>
      <c r="OFQ1191" s="140"/>
      <c r="OFR1191" s="140"/>
      <c r="OFS1191" s="140"/>
      <c r="OFT1191" s="140"/>
      <c r="OFU1191" s="140"/>
      <c r="OFV1191" s="140"/>
      <c r="OFW1191" s="140"/>
      <c r="OFX1191" s="140"/>
      <c r="OFY1191" s="140"/>
      <c r="OFZ1191" s="140"/>
      <c r="OGA1191" s="140"/>
      <c r="OGB1191" s="140"/>
      <c r="OGC1191" s="140"/>
      <c r="OGD1191" s="140"/>
      <c r="OGE1191" s="140"/>
      <c r="OGF1191" s="140"/>
      <c r="OGG1191" s="140"/>
      <c r="OGH1191" s="140"/>
      <c r="OGI1191" s="140"/>
      <c r="OGJ1191" s="140"/>
      <c r="OGK1191" s="140"/>
      <c r="OGL1191" s="140"/>
      <c r="OGM1191" s="140"/>
      <c r="OGN1191" s="140"/>
      <c r="OGO1191" s="140"/>
      <c r="OGP1191" s="140"/>
      <c r="OGQ1191" s="140"/>
      <c r="OGR1191" s="140"/>
      <c r="OGS1191" s="140"/>
      <c r="OGT1191" s="140"/>
      <c r="OGU1191" s="140"/>
      <c r="OGV1191" s="140"/>
      <c r="OGW1191" s="140"/>
      <c r="OGX1191" s="140"/>
      <c r="OGY1191" s="140"/>
      <c r="OGZ1191" s="140"/>
      <c r="OHA1191" s="140"/>
      <c r="OHB1191" s="140"/>
      <c r="OHC1191" s="140"/>
      <c r="OHD1191" s="140"/>
      <c r="OHE1191" s="140"/>
      <c r="OHF1191" s="140"/>
      <c r="OHG1191" s="140"/>
      <c r="OHH1191" s="140"/>
      <c r="OHI1191" s="140"/>
      <c r="OHJ1191" s="140"/>
      <c r="OHK1191" s="140"/>
      <c r="OHL1191" s="140"/>
      <c r="OHM1191" s="140"/>
      <c r="OHN1191" s="140"/>
      <c r="OHO1191" s="140"/>
      <c r="OHP1191" s="140"/>
      <c r="OHQ1191" s="140"/>
      <c r="OHR1191" s="140"/>
      <c r="OHS1191" s="140"/>
      <c r="OHT1191" s="140"/>
      <c r="OHU1191" s="140"/>
      <c r="OHV1191" s="140"/>
      <c r="OHW1191" s="140"/>
      <c r="OHX1191" s="140"/>
      <c r="OHY1191" s="140"/>
      <c r="OHZ1191" s="140"/>
      <c r="OIA1191" s="140"/>
      <c r="OIB1191" s="140"/>
      <c r="OIC1191" s="140"/>
      <c r="OID1191" s="140"/>
      <c r="OIE1191" s="140"/>
      <c r="OIF1191" s="140"/>
      <c r="OIG1191" s="140"/>
      <c r="OIH1191" s="140"/>
      <c r="OII1191" s="140"/>
      <c r="OIJ1191" s="140"/>
      <c r="OIK1191" s="140"/>
      <c r="OIL1191" s="140"/>
      <c r="OIM1191" s="140"/>
      <c r="OIN1191" s="140"/>
      <c r="OIO1191" s="140"/>
      <c r="OIP1191" s="140"/>
      <c r="OIQ1191" s="140"/>
      <c r="OIR1191" s="140"/>
      <c r="OIS1191" s="140"/>
      <c r="OIT1191" s="140"/>
      <c r="OIU1191" s="140"/>
      <c r="OIV1191" s="140"/>
      <c r="OIW1191" s="140"/>
      <c r="OIX1191" s="140"/>
      <c r="OIY1191" s="140"/>
      <c r="OIZ1191" s="140"/>
      <c r="OJA1191" s="140"/>
      <c r="OJB1191" s="140"/>
      <c r="OJC1191" s="140"/>
      <c r="OJD1191" s="140"/>
      <c r="OJE1191" s="140"/>
      <c r="OJF1191" s="140"/>
      <c r="OJG1191" s="140"/>
      <c r="OJH1191" s="140"/>
      <c r="OJI1191" s="140"/>
      <c r="OJJ1191" s="140"/>
      <c r="OJK1191" s="140"/>
      <c r="OJL1191" s="140"/>
      <c r="OJM1191" s="140"/>
      <c r="OJN1191" s="140"/>
      <c r="OJO1191" s="140"/>
      <c r="OJP1191" s="140"/>
      <c r="OJQ1191" s="140"/>
      <c r="OJR1191" s="140"/>
      <c r="OJS1191" s="140"/>
      <c r="OJT1191" s="140"/>
      <c r="OJU1191" s="140"/>
      <c r="OJV1191" s="140"/>
      <c r="OJW1191" s="140"/>
      <c r="OJX1191" s="140"/>
      <c r="OJY1191" s="140"/>
      <c r="OJZ1191" s="140"/>
      <c r="OKA1191" s="140"/>
      <c r="OKB1191" s="140"/>
      <c r="OKC1191" s="140"/>
      <c r="OKD1191" s="140"/>
      <c r="OKE1191" s="140"/>
      <c r="OKF1191" s="140"/>
      <c r="OKG1191" s="140"/>
      <c r="OKH1191" s="140"/>
      <c r="OKI1191" s="140"/>
      <c r="OKJ1191" s="140"/>
      <c r="OKK1191" s="140"/>
      <c r="OKL1191" s="140"/>
      <c r="OKM1191" s="140"/>
      <c r="OKN1191" s="140"/>
      <c r="OKO1191" s="140"/>
      <c r="OKP1191" s="140"/>
      <c r="OKQ1191" s="140"/>
      <c r="OKR1191" s="140"/>
      <c r="OKS1191" s="140"/>
      <c r="OKT1191" s="140"/>
      <c r="OKU1191" s="140"/>
      <c r="OKV1191" s="140"/>
      <c r="OKW1191" s="140"/>
      <c r="OKX1191" s="140"/>
      <c r="OKY1191" s="140"/>
      <c r="OKZ1191" s="140"/>
      <c r="OLA1191" s="140"/>
      <c r="OLB1191" s="140"/>
      <c r="OLC1191" s="140"/>
      <c r="OLD1191" s="140"/>
      <c r="OLE1191" s="140"/>
      <c r="OLF1191" s="140"/>
      <c r="OLG1191" s="140"/>
      <c r="OLH1191" s="140"/>
      <c r="OLI1191" s="140"/>
      <c r="OLJ1191" s="140"/>
      <c r="OLK1191" s="140"/>
      <c r="OLL1191" s="140"/>
      <c r="OLM1191" s="140"/>
      <c r="OLN1191" s="140"/>
      <c r="OLO1191" s="140"/>
      <c r="OLP1191" s="140"/>
      <c r="OLQ1191" s="140"/>
      <c r="OLR1191" s="140"/>
      <c r="OLS1191" s="140"/>
      <c r="OLT1191" s="140"/>
      <c r="OLU1191" s="140"/>
      <c r="OLV1191" s="140"/>
      <c r="OLW1191" s="140"/>
      <c r="OLX1191" s="140"/>
      <c r="OLY1191" s="140"/>
      <c r="OLZ1191" s="140"/>
      <c r="OMA1191" s="140"/>
      <c r="OMB1191" s="140"/>
      <c r="OMC1191" s="140"/>
      <c r="OMD1191" s="140"/>
      <c r="OME1191" s="140"/>
      <c r="OMF1191" s="140"/>
      <c r="OMG1191" s="140"/>
      <c r="OMH1191" s="140"/>
      <c r="OMI1191" s="140"/>
      <c r="OMJ1191" s="140"/>
      <c r="OMK1191" s="140"/>
      <c r="OML1191" s="140"/>
      <c r="OMM1191" s="140"/>
      <c r="OMN1191" s="140"/>
      <c r="OMO1191" s="140"/>
      <c r="OMP1191" s="140"/>
      <c r="OMQ1191" s="140"/>
      <c r="OMR1191" s="140"/>
      <c r="OMS1191" s="140"/>
      <c r="OMT1191" s="140"/>
      <c r="OMU1191" s="140"/>
      <c r="OMV1191" s="140"/>
      <c r="OMW1191" s="140"/>
      <c r="OMX1191" s="140"/>
      <c r="OMY1191" s="140"/>
      <c r="OMZ1191" s="140"/>
      <c r="ONA1191" s="140"/>
      <c r="ONB1191" s="140"/>
      <c r="ONC1191" s="140"/>
      <c r="OND1191" s="140"/>
      <c r="ONE1191" s="140"/>
      <c r="ONF1191" s="140"/>
      <c r="ONG1191" s="140"/>
      <c r="ONH1191" s="140"/>
      <c r="ONI1191" s="140"/>
      <c r="ONJ1191" s="140"/>
      <c r="ONK1191" s="140"/>
      <c r="ONL1191" s="140"/>
      <c r="ONM1191" s="140"/>
      <c r="ONN1191" s="140"/>
      <c r="ONO1191" s="140"/>
      <c r="ONP1191" s="140"/>
      <c r="ONQ1191" s="140"/>
      <c r="ONR1191" s="140"/>
      <c r="ONS1191" s="140"/>
      <c r="ONT1191" s="140"/>
      <c r="ONU1191" s="140"/>
      <c r="ONV1191" s="140"/>
      <c r="ONW1191" s="140"/>
      <c r="ONX1191" s="140"/>
      <c r="ONY1191" s="140"/>
      <c r="ONZ1191" s="140"/>
      <c r="OOA1191" s="140"/>
      <c r="OOB1191" s="140"/>
      <c r="OOC1191" s="140"/>
      <c r="OOD1191" s="140"/>
      <c r="OOE1191" s="140"/>
      <c r="OOF1191" s="140"/>
      <c r="OOG1191" s="140"/>
      <c r="OOH1191" s="140"/>
      <c r="OOI1191" s="140"/>
      <c r="OOJ1191" s="140"/>
      <c r="OOK1191" s="140"/>
      <c r="OOL1191" s="140"/>
      <c r="OOM1191" s="140"/>
      <c r="OON1191" s="140"/>
      <c r="OOO1191" s="140"/>
      <c r="OOP1191" s="140"/>
      <c r="OOQ1191" s="140"/>
      <c r="OOR1191" s="140"/>
      <c r="OOS1191" s="140"/>
      <c r="OOT1191" s="140"/>
      <c r="OOU1191" s="140"/>
      <c r="OOV1191" s="140"/>
      <c r="OOW1191" s="140"/>
      <c r="OOX1191" s="140"/>
      <c r="OOY1191" s="140"/>
      <c r="OOZ1191" s="140"/>
      <c r="OPA1191" s="140"/>
      <c r="OPB1191" s="140"/>
      <c r="OPC1191" s="140"/>
      <c r="OPD1191" s="140"/>
      <c r="OPE1191" s="140"/>
      <c r="OPF1191" s="140"/>
      <c r="OPG1191" s="140"/>
      <c r="OPH1191" s="140"/>
      <c r="OPI1191" s="140"/>
      <c r="OPJ1191" s="140"/>
      <c r="OPK1191" s="140"/>
      <c r="OPL1191" s="140"/>
      <c r="OPM1191" s="140"/>
      <c r="OPN1191" s="140"/>
      <c r="OPO1191" s="140"/>
      <c r="OPP1191" s="140"/>
      <c r="OPQ1191" s="140"/>
      <c r="OPR1191" s="140"/>
      <c r="OPS1191" s="140"/>
      <c r="OPT1191" s="140"/>
      <c r="OPU1191" s="140"/>
      <c r="OPV1191" s="140"/>
      <c r="OPW1191" s="140"/>
      <c r="OPX1191" s="140"/>
      <c r="OPY1191" s="140"/>
      <c r="OPZ1191" s="140"/>
      <c r="OQA1191" s="140"/>
      <c r="OQB1191" s="140"/>
      <c r="OQC1191" s="140"/>
      <c r="OQD1191" s="140"/>
      <c r="OQE1191" s="140"/>
      <c r="OQF1191" s="140"/>
      <c r="OQG1191" s="140"/>
      <c r="OQH1191" s="140"/>
      <c r="OQI1191" s="140"/>
      <c r="OQJ1191" s="140"/>
      <c r="OQK1191" s="140"/>
      <c r="OQL1191" s="140"/>
      <c r="OQM1191" s="140"/>
      <c r="OQN1191" s="140"/>
      <c r="OQO1191" s="140"/>
      <c r="OQP1191" s="140"/>
      <c r="OQQ1191" s="140"/>
      <c r="OQR1191" s="140"/>
      <c r="OQS1191" s="140"/>
      <c r="OQT1191" s="140"/>
      <c r="OQU1191" s="140"/>
      <c r="OQV1191" s="140"/>
      <c r="OQW1191" s="140"/>
      <c r="OQX1191" s="140"/>
      <c r="OQY1191" s="140"/>
      <c r="OQZ1191" s="140"/>
      <c r="ORA1191" s="140"/>
      <c r="ORB1191" s="140"/>
      <c r="ORC1191" s="140"/>
      <c r="ORD1191" s="140"/>
      <c r="ORE1191" s="140"/>
      <c r="ORF1191" s="140"/>
      <c r="ORG1191" s="140"/>
      <c r="ORH1191" s="140"/>
      <c r="ORI1191" s="140"/>
      <c r="ORJ1191" s="140"/>
      <c r="ORK1191" s="140"/>
      <c r="ORL1191" s="140"/>
      <c r="ORM1191" s="140"/>
      <c r="ORN1191" s="140"/>
      <c r="ORO1191" s="140"/>
      <c r="ORP1191" s="140"/>
      <c r="ORQ1191" s="140"/>
      <c r="ORR1191" s="140"/>
      <c r="ORS1191" s="140"/>
      <c r="ORT1191" s="140"/>
      <c r="ORU1191" s="140"/>
      <c r="ORV1191" s="140"/>
      <c r="ORW1191" s="140"/>
      <c r="ORX1191" s="140"/>
      <c r="ORY1191" s="140"/>
      <c r="ORZ1191" s="140"/>
      <c r="OSA1191" s="140"/>
      <c r="OSB1191" s="140"/>
      <c r="OSC1191" s="140"/>
      <c r="OSD1191" s="140"/>
      <c r="OSE1191" s="140"/>
      <c r="OSF1191" s="140"/>
      <c r="OSG1191" s="140"/>
      <c r="OSH1191" s="140"/>
      <c r="OSI1191" s="140"/>
      <c r="OSJ1191" s="140"/>
      <c r="OSK1191" s="140"/>
      <c r="OSL1191" s="140"/>
      <c r="OSM1191" s="140"/>
      <c r="OSN1191" s="140"/>
      <c r="OSO1191" s="140"/>
      <c r="OSP1191" s="140"/>
      <c r="OSQ1191" s="140"/>
      <c r="OSR1191" s="140"/>
      <c r="OSS1191" s="140"/>
      <c r="OST1191" s="140"/>
      <c r="OSU1191" s="140"/>
      <c r="OSV1191" s="140"/>
      <c r="OSW1191" s="140"/>
      <c r="OSX1191" s="140"/>
      <c r="OSY1191" s="140"/>
      <c r="OSZ1191" s="140"/>
      <c r="OTA1191" s="140"/>
      <c r="OTB1191" s="140"/>
      <c r="OTC1191" s="140"/>
      <c r="OTD1191" s="140"/>
      <c r="OTE1191" s="140"/>
      <c r="OTF1191" s="140"/>
      <c r="OTG1191" s="140"/>
      <c r="OTH1191" s="140"/>
      <c r="OTI1191" s="140"/>
      <c r="OTJ1191" s="140"/>
      <c r="OTK1191" s="140"/>
      <c r="OTL1191" s="140"/>
      <c r="OTM1191" s="140"/>
      <c r="OTN1191" s="140"/>
      <c r="OTO1191" s="140"/>
      <c r="OTP1191" s="140"/>
      <c r="OTQ1191" s="140"/>
      <c r="OTR1191" s="140"/>
      <c r="OTS1191" s="140"/>
      <c r="OTT1191" s="140"/>
      <c r="OTU1191" s="140"/>
      <c r="OTV1191" s="140"/>
      <c r="OTW1191" s="140"/>
      <c r="OTX1191" s="140"/>
      <c r="OTY1191" s="140"/>
      <c r="OTZ1191" s="140"/>
      <c r="OUA1191" s="140"/>
      <c r="OUB1191" s="140"/>
      <c r="OUC1191" s="140"/>
      <c r="OUD1191" s="140"/>
      <c r="OUE1191" s="140"/>
      <c r="OUF1191" s="140"/>
      <c r="OUG1191" s="140"/>
      <c r="OUH1191" s="140"/>
      <c r="OUI1191" s="140"/>
      <c r="OUJ1191" s="140"/>
      <c r="OUK1191" s="140"/>
      <c r="OUL1191" s="140"/>
      <c r="OUM1191" s="140"/>
      <c r="OUN1191" s="140"/>
      <c r="OUO1191" s="140"/>
      <c r="OUP1191" s="140"/>
      <c r="OUQ1191" s="140"/>
      <c r="OUR1191" s="140"/>
      <c r="OUS1191" s="140"/>
      <c r="OUT1191" s="140"/>
      <c r="OUU1191" s="140"/>
      <c r="OUV1191" s="140"/>
      <c r="OUW1191" s="140"/>
      <c r="OUX1191" s="140"/>
      <c r="OUY1191" s="140"/>
      <c r="OUZ1191" s="140"/>
      <c r="OVA1191" s="140"/>
      <c r="OVB1191" s="140"/>
      <c r="OVC1191" s="140"/>
      <c r="OVD1191" s="140"/>
      <c r="OVE1191" s="140"/>
      <c r="OVF1191" s="140"/>
      <c r="OVG1191" s="140"/>
      <c r="OVH1191" s="140"/>
      <c r="OVI1191" s="140"/>
      <c r="OVJ1191" s="140"/>
      <c r="OVK1191" s="140"/>
      <c r="OVL1191" s="140"/>
      <c r="OVM1191" s="140"/>
      <c r="OVN1191" s="140"/>
      <c r="OVO1191" s="140"/>
      <c r="OVP1191" s="140"/>
      <c r="OVQ1191" s="140"/>
      <c r="OVR1191" s="140"/>
      <c r="OVS1191" s="140"/>
      <c r="OVT1191" s="140"/>
      <c r="OVU1191" s="140"/>
      <c r="OVV1191" s="140"/>
      <c r="OVW1191" s="140"/>
      <c r="OVX1191" s="140"/>
      <c r="OVY1191" s="140"/>
      <c r="OVZ1191" s="140"/>
      <c r="OWA1191" s="140"/>
      <c r="OWB1191" s="140"/>
      <c r="OWC1191" s="140"/>
      <c r="OWD1191" s="140"/>
      <c r="OWE1191" s="140"/>
      <c r="OWF1191" s="140"/>
      <c r="OWG1191" s="140"/>
      <c r="OWH1191" s="140"/>
      <c r="OWI1191" s="140"/>
      <c r="OWJ1191" s="140"/>
      <c r="OWK1191" s="140"/>
      <c r="OWL1191" s="140"/>
      <c r="OWM1191" s="140"/>
      <c r="OWN1191" s="140"/>
      <c r="OWO1191" s="140"/>
      <c r="OWP1191" s="140"/>
      <c r="OWQ1191" s="140"/>
      <c r="OWR1191" s="140"/>
      <c r="OWS1191" s="140"/>
      <c r="OWT1191" s="140"/>
      <c r="OWU1191" s="140"/>
      <c r="OWV1191" s="140"/>
      <c r="OWW1191" s="140"/>
      <c r="OWX1191" s="140"/>
      <c r="OWY1191" s="140"/>
      <c r="OWZ1191" s="140"/>
      <c r="OXA1191" s="140"/>
      <c r="OXB1191" s="140"/>
      <c r="OXC1191" s="140"/>
      <c r="OXD1191" s="140"/>
      <c r="OXE1191" s="140"/>
      <c r="OXF1191" s="140"/>
      <c r="OXG1191" s="140"/>
      <c r="OXH1191" s="140"/>
      <c r="OXI1191" s="140"/>
      <c r="OXJ1191" s="140"/>
      <c r="OXK1191" s="140"/>
      <c r="OXL1191" s="140"/>
      <c r="OXM1191" s="140"/>
      <c r="OXN1191" s="140"/>
      <c r="OXO1191" s="140"/>
      <c r="OXP1191" s="140"/>
      <c r="OXQ1191" s="140"/>
      <c r="OXR1191" s="140"/>
      <c r="OXS1191" s="140"/>
      <c r="OXT1191" s="140"/>
      <c r="OXU1191" s="140"/>
      <c r="OXV1191" s="140"/>
      <c r="OXW1191" s="140"/>
      <c r="OXX1191" s="140"/>
      <c r="OXY1191" s="140"/>
      <c r="OXZ1191" s="140"/>
      <c r="OYA1191" s="140"/>
      <c r="OYB1191" s="140"/>
      <c r="OYC1191" s="140"/>
      <c r="OYD1191" s="140"/>
      <c r="OYE1191" s="140"/>
      <c r="OYF1191" s="140"/>
      <c r="OYG1191" s="140"/>
      <c r="OYH1191" s="140"/>
      <c r="OYI1191" s="140"/>
      <c r="OYJ1191" s="140"/>
      <c r="OYK1191" s="140"/>
      <c r="OYL1191" s="140"/>
      <c r="OYM1191" s="140"/>
      <c r="OYN1191" s="140"/>
      <c r="OYO1191" s="140"/>
      <c r="OYP1191" s="140"/>
      <c r="OYQ1191" s="140"/>
      <c r="OYR1191" s="140"/>
      <c r="OYS1191" s="140"/>
      <c r="OYT1191" s="140"/>
      <c r="OYU1191" s="140"/>
      <c r="OYV1191" s="140"/>
      <c r="OYW1191" s="140"/>
      <c r="OYX1191" s="140"/>
      <c r="OYY1191" s="140"/>
      <c r="OYZ1191" s="140"/>
      <c r="OZA1191" s="140"/>
      <c r="OZB1191" s="140"/>
      <c r="OZC1191" s="140"/>
      <c r="OZD1191" s="140"/>
      <c r="OZE1191" s="140"/>
      <c r="OZF1191" s="140"/>
      <c r="OZG1191" s="140"/>
      <c r="OZH1191" s="140"/>
      <c r="OZI1191" s="140"/>
      <c r="OZJ1191" s="140"/>
      <c r="OZK1191" s="140"/>
      <c r="OZL1191" s="140"/>
      <c r="OZM1191" s="140"/>
      <c r="OZN1191" s="140"/>
      <c r="OZO1191" s="140"/>
      <c r="OZP1191" s="140"/>
      <c r="OZQ1191" s="140"/>
      <c r="OZR1191" s="140"/>
      <c r="OZS1191" s="140"/>
      <c r="OZT1191" s="140"/>
      <c r="OZU1191" s="140"/>
      <c r="OZV1191" s="140"/>
      <c r="OZW1191" s="140"/>
      <c r="OZX1191" s="140"/>
      <c r="OZY1191" s="140"/>
      <c r="OZZ1191" s="140"/>
      <c r="PAA1191" s="140"/>
      <c r="PAB1191" s="140"/>
      <c r="PAC1191" s="140"/>
      <c r="PAD1191" s="140"/>
      <c r="PAE1191" s="140"/>
      <c r="PAF1191" s="140"/>
      <c r="PAG1191" s="140"/>
      <c r="PAH1191" s="140"/>
      <c r="PAI1191" s="140"/>
      <c r="PAJ1191" s="140"/>
      <c r="PAK1191" s="140"/>
      <c r="PAL1191" s="140"/>
      <c r="PAM1191" s="140"/>
      <c r="PAN1191" s="140"/>
      <c r="PAO1191" s="140"/>
      <c r="PAP1191" s="140"/>
      <c r="PAQ1191" s="140"/>
      <c r="PAR1191" s="140"/>
      <c r="PAS1191" s="140"/>
      <c r="PAT1191" s="140"/>
      <c r="PAU1191" s="140"/>
      <c r="PAV1191" s="140"/>
      <c r="PAW1191" s="140"/>
      <c r="PAX1191" s="140"/>
      <c r="PAY1191" s="140"/>
      <c r="PAZ1191" s="140"/>
      <c r="PBA1191" s="140"/>
      <c r="PBB1191" s="140"/>
      <c r="PBC1191" s="140"/>
      <c r="PBD1191" s="140"/>
      <c r="PBE1191" s="140"/>
      <c r="PBF1191" s="140"/>
      <c r="PBG1191" s="140"/>
      <c r="PBH1191" s="140"/>
      <c r="PBI1191" s="140"/>
      <c r="PBJ1191" s="140"/>
      <c r="PBK1191" s="140"/>
      <c r="PBL1191" s="140"/>
      <c r="PBM1191" s="140"/>
      <c r="PBN1191" s="140"/>
      <c r="PBO1191" s="140"/>
      <c r="PBP1191" s="140"/>
      <c r="PBQ1191" s="140"/>
      <c r="PBR1191" s="140"/>
      <c r="PBS1191" s="140"/>
      <c r="PBT1191" s="140"/>
      <c r="PBU1191" s="140"/>
      <c r="PBV1191" s="140"/>
      <c r="PBW1191" s="140"/>
      <c r="PBX1191" s="140"/>
      <c r="PBY1191" s="140"/>
      <c r="PBZ1191" s="140"/>
      <c r="PCA1191" s="140"/>
      <c r="PCB1191" s="140"/>
      <c r="PCC1191" s="140"/>
      <c r="PCD1191" s="140"/>
      <c r="PCE1191" s="140"/>
      <c r="PCF1191" s="140"/>
      <c r="PCG1191" s="140"/>
      <c r="PCH1191" s="140"/>
      <c r="PCI1191" s="140"/>
      <c r="PCJ1191" s="140"/>
      <c r="PCK1191" s="140"/>
      <c r="PCL1191" s="140"/>
      <c r="PCM1191" s="140"/>
      <c r="PCN1191" s="140"/>
      <c r="PCO1191" s="140"/>
      <c r="PCP1191" s="140"/>
      <c r="PCQ1191" s="140"/>
      <c r="PCR1191" s="140"/>
      <c r="PCS1191" s="140"/>
      <c r="PCT1191" s="140"/>
      <c r="PCU1191" s="140"/>
      <c r="PCV1191" s="140"/>
      <c r="PCW1191" s="140"/>
      <c r="PCX1191" s="140"/>
      <c r="PCY1191" s="140"/>
      <c r="PCZ1191" s="140"/>
      <c r="PDA1191" s="140"/>
      <c r="PDB1191" s="140"/>
      <c r="PDC1191" s="140"/>
      <c r="PDD1191" s="140"/>
      <c r="PDE1191" s="140"/>
      <c r="PDF1191" s="140"/>
      <c r="PDG1191" s="140"/>
      <c r="PDH1191" s="140"/>
      <c r="PDI1191" s="140"/>
      <c r="PDJ1191" s="140"/>
      <c r="PDK1191" s="140"/>
      <c r="PDL1191" s="140"/>
      <c r="PDM1191" s="140"/>
      <c r="PDN1191" s="140"/>
      <c r="PDO1191" s="140"/>
      <c r="PDP1191" s="140"/>
      <c r="PDQ1191" s="140"/>
      <c r="PDR1191" s="140"/>
      <c r="PDS1191" s="140"/>
      <c r="PDT1191" s="140"/>
      <c r="PDU1191" s="140"/>
      <c r="PDV1191" s="140"/>
      <c r="PDW1191" s="140"/>
      <c r="PDX1191" s="140"/>
      <c r="PDY1191" s="140"/>
      <c r="PDZ1191" s="140"/>
      <c r="PEA1191" s="140"/>
      <c r="PEB1191" s="140"/>
      <c r="PEC1191" s="140"/>
      <c r="PED1191" s="140"/>
      <c r="PEE1191" s="140"/>
      <c r="PEF1191" s="140"/>
      <c r="PEG1191" s="140"/>
      <c r="PEH1191" s="140"/>
      <c r="PEI1191" s="140"/>
      <c r="PEJ1191" s="140"/>
      <c r="PEK1191" s="140"/>
      <c r="PEL1191" s="140"/>
      <c r="PEM1191" s="140"/>
      <c r="PEN1191" s="140"/>
      <c r="PEO1191" s="140"/>
      <c r="PEP1191" s="140"/>
      <c r="PEQ1191" s="140"/>
      <c r="PER1191" s="140"/>
      <c r="PES1191" s="140"/>
      <c r="PET1191" s="140"/>
      <c r="PEU1191" s="140"/>
      <c r="PEV1191" s="140"/>
      <c r="PEW1191" s="140"/>
      <c r="PEX1191" s="140"/>
      <c r="PEY1191" s="140"/>
      <c r="PEZ1191" s="140"/>
      <c r="PFA1191" s="140"/>
      <c r="PFB1191" s="140"/>
      <c r="PFC1191" s="140"/>
      <c r="PFD1191" s="140"/>
      <c r="PFE1191" s="140"/>
      <c r="PFF1191" s="140"/>
      <c r="PFG1191" s="140"/>
      <c r="PFH1191" s="140"/>
      <c r="PFI1191" s="140"/>
      <c r="PFJ1191" s="140"/>
      <c r="PFK1191" s="140"/>
      <c r="PFL1191" s="140"/>
      <c r="PFM1191" s="140"/>
      <c r="PFN1191" s="140"/>
      <c r="PFO1191" s="140"/>
      <c r="PFP1191" s="140"/>
      <c r="PFQ1191" s="140"/>
      <c r="PFR1191" s="140"/>
      <c r="PFS1191" s="140"/>
      <c r="PFT1191" s="140"/>
      <c r="PFU1191" s="140"/>
      <c r="PFV1191" s="140"/>
      <c r="PFW1191" s="140"/>
      <c r="PFX1191" s="140"/>
      <c r="PFY1191" s="140"/>
      <c r="PFZ1191" s="140"/>
      <c r="PGA1191" s="140"/>
      <c r="PGB1191" s="140"/>
      <c r="PGC1191" s="140"/>
      <c r="PGD1191" s="140"/>
      <c r="PGE1191" s="140"/>
      <c r="PGF1191" s="140"/>
      <c r="PGG1191" s="140"/>
      <c r="PGH1191" s="140"/>
      <c r="PGI1191" s="140"/>
      <c r="PGJ1191" s="140"/>
      <c r="PGK1191" s="140"/>
      <c r="PGL1191" s="140"/>
      <c r="PGM1191" s="140"/>
      <c r="PGN1191" s="140"/>
      <c r="PGO1191" s="140"/>
      <c r="PGP1191" s="140"/>
      <c r="PGQ1191" s="140"/>
      <c r="PGR1191" s="140"/>
      <c r="PGS1191" s="140"/>
      <c r="PGT1191" s="140"/>
      <c r="PGU1191" s="140"/>
      <c r="PGV1191" s="140"/>
      <c r="PGW1191" s="140"/>
      <c r="PGX1191" s="140"/>
      <c r="PGY1191" s="140"/>
      <c r="PGZ1191" s="140"/>
      <c r="PHA1191" s="140"/>
      <c r="PHB1191" s="140"/>
      <c r="PHC1191" s="140"/>
      <c r="PHD1191" s="140"/>
      <c r="PHE1191" s="140"/>
      <c r="PHF1191" s="140"/>
      <c r="PHG1191" s="140"/>
      <c r="PHH1191" s="140"/>
      <c r="PHI1191" s="140"/>
      <c r="PHJ1191" s="140"/>
      <c r="PHK1191" s="140"/>
      <c r="PHL1191" s="140"/>
      <c r="PHM1191" s="140"/>
      <c r="PHN1191" s="140"/>
      <c r="PHO1191" s="140"/>
      <c r="PHP1191" s="140"/>
      <c r="PHQ1191" s="140"/>
      <c r="PHR1191" s="140"/>
      <c r="PHS1191" s="140"/>
      <c r="PHT1191" s="140"/>
      <c r="PHU1191" s="140"/>
      <c r="PHV1191" s="140"/>
      <c r="PHW1191" s="140"/>
      <c r="PHX1191" s="140"/>
      <c r="PHY1191" s="140"/>
      <c r="PHZ1191" s="140"/>
      <c r="PIA1191" s="140"/>
      <c r="PIB1191" s="140"/>
      <c r="PIC1191" s="140"/>
      <c r="PID1191" s="140"/>
      <c r="PIE1191" s="140"/>
      <c r="PIF1191" s="140"/>
      <c r="PIG1191" s="140"/>
      <c r="PIH1191" s="140"/>
      <c r="PII1191" s="140"/>
      <c r="PIJ1191" s="140"/>
      <c r="PIK1191" s="140"/>
      <c r="PIL1191" s="140"/>
      <c r="PIM1191" s="140"/>
      <c r="PIN1191" s="140"/>
      <c r="PIO1191" s="140"/>
      <c r="PIP1191" s="140"/>
      <c r="PIQ1191" s="140"/>
      <c r="PIR1191" s="140"/>
      <c r="PIS1191" s="140"/>
      <c r="PIT1191" s="140"/>
      <c r="PIU1191" s="140"/>
      <c r="PIV1191" s="140"/>
      <c r="PIW1191" s="140"/>
      <c r="PIX1191" s="140"/>
      <c r="PIY1191" s="140"/>
      <c r="PIZ1191" s="140"/>
      <c r="PJA1191" s="140"/>
      <c r="PJB1191" s="140"/>
      <c r="PJC1191" s="140"/>
      <c r="PJD1191" s="140"/>
      <c r="PJE1191" s="140"/>
      <c r="PJF1191" s="140"/>
      <c r="PJG1191" s="140"/>
      <c r="PJH1191" s="140"/>
      <c r="PJI1191" s="140"/>
      <c r="PJJ1191" s="140"/>
      <c r="PJK1191" s="140"/>
      <c r="PJL1191" s="140"/>
      <c r="PJM1191" s="140"/>
      <c r="PJN1191" s="140"/>
      <c r="PJO1191" s="140"/>
      <c r="PJP1191" s="140"/>
      <c r="PJQ1191" s="140"/>
      <c r="PJR1191" s="140"/>
      <c r="PJS1191" s="140"/>
      <c r="PJT1191" s="140"/>
      <c r="PJU1191" s="140"/>
      <c r="PJV1191" s="140"/>
      <c r="PJW1191" s="140"/>
      <c r="PJX1191" s="140"/>
      <c r="PJY1191" s="140"/>
      <c r="PJZ1191" s="140"/>
      <c r="PKA1191" s="140"/>
      <c r="PKB1191" s="140"/>
      <c r="PKC1191" s="140"/>
      <c r="PKD1191" s="140"/>
      <c r="PKE1191" s="140"/>
      <c r="PKF1191" s="140"/>
      <c r="PKG1191" s="140"/>
      <c r="PKH1191" s="140"/>
      <c r="PKI1191" s="140"/>
      <c r="PKJ1191" s="140"/>
      <c r="PKK1191" s="140"/>
      <c r="PKL1191" s="140"/>
      <c r="PKM1191" s="140"/>
      <c r="PKN1191" s="140"/>
      <c r="PKO1191" s="140"/>
      <c r="PKP1191" s="140"/>
      <c r="PKQ1191" s="140"/>
      <c r="PKR1191" s="140"/>
      <c r="PKS1191" s="140"/>
      <c r="PKT1191" s="140"/>
      <c r="PKU1191" s="140"/>
      <c r="PKV1191" s="140"/>
      <c r="PKW1191" s="140"/>
      <c r="PKX1191" s="140"/>
      <c r="PKY1191" s="140"/>
      <c r="PKZ1191" s="140"/>
      <c r="PLA1191" s="140"/>
      <c r="PLB1191" s="140"/>
      <c r="PLC1191" s="140"/>
      <c r="PLD1191" s="140"/>
      <c r="PLE1191" s="140"/>
      <c r="PLF1191" s="140"/>
      <c r="PLG1191" s="140"/>
      <c r="PLH1191" s="140"/>
      <c r="PLI1191" s="140"/>
      <c r="PLJ1191" s="140"/>
      <c r="PLK1191" s="140"/>
      <c r="PLL1191" s="140"/>
      <c r="PLM1191" s="140"/>
      <c r="PLN1191" s="140"/>
      <c r="PLO1191" s="140"/>
      <c r="PLP1191" s="140"/>
      <c r="PLQ1191" s="140"/>
      <c r="PLR1191" s="140"/>
      <c r="PLS1191" s="140"/>
      <c r="PLT1191" s="140"/>
      <c r="PLU1191" s="140"/>
      <c r="PLV1191" s="140"/>
      <c r="PLW1191" s="140"/>
      <c r="PLX1191" s="140"/>
      <c r="PLY1191" s="140"/>
      <c r="PLZ1191" s="140"/>
      <c r="PMA1191" s="140"/>
      <c r="PMB1191" s="140"/>
      <c r="PMC1191" s="140"/>
      <c r="PMD1191" s="140"/>
      <c r="PME1191" s="140"/>
      <c r="PMF1191" s="140"/>
      <c r="PMG1191" s="140"/>
      <c r="PMH1191" s="140"/>
      <c r="PMI1191" s="140"/>
      <c r="PMJ1191" s="140"/>
      <c r="PMK1191" s="140"/>
      <c r="PML1191" s="140"/>
      <c r="PMM1191" s="140"/>
      <c r="PMN1191" s="140"/>
      <c r="PMO1191" s="140"/>
      <c r="PMP1191" s="140"/>
      <c r="PMQ1191" s="140"/>
      <c r="PMR1191" s="140"/>
      <c r="PMS1191" s="140"/>
      <c r="PMT1191" s="140"/>
      <c r="PMU1191" s="140"/>
      <c r="PMV1191" s="140"/>
      <c r="PMW1191" s="140"/>
      <c r="PMX1191" s="140"/>
      <c r="PMY1191" s="140"/>
      <c r="PMZ1191" s="140"/>
      <c r="PNA1191" s="140"/>
      <c r="PNB1191" s="140"/>
      <c r="PNC1191" s="140"/>
      <c r="PND1191" s="140"/>
      <c r="PNE1191" s="140"/>
      <c r="PNF1191" s="140"/>
      <c r="PNG1191" s="140"/>
      <c r="PNH1191" s="140"/>
      <c r="PNI1191" s="140"/>
      <c r="PNJ1191" s="140"/>
      <c r="PNK1191" s="140"/>
      <c r="PNL1191" s="140"/>
      <c r="PNM1191" s="140"/>
      <c r="PNN1191" s="140"/>
      <c r="PNO1191" s="140"/>
      <c r="PNP1191" s="140"/>
      <c r="PNQ1191" s="140"/>
      <c r="PNR1191" s="140"/>
      <c r="PNS1191" s="140"/>
      <c r="PNT1191" s="140"/>
      <c r="PNU1191" s="140"/>
      <c r="PNV1191" s="140"/>
      <c r="PNW1191" s="140"/>
      <c r="PNX1191" s="140"/>
      <c r="PNY1191" s="140"/>
      <c r="PNZ1191" s="140"/>
      <c r="POA1191" s="140"/>
      <c r="POB1191" s="140"/>
      <c r="POC1191" s="140"/>
      <c r="POD1191" s="140"/>
      <c r="POE1191" s="140"/>
      <c r="POF1191" s="140"/>
      <c r="POG1191" s="140"/>
      <c r="POH1191" s="140"/>
      <c r="POI1191" s="140"/>
      <c r="POJ1191" s="140"/>
      <c r="POK1191" s="140"/>
      <c r="POL1191" s="140"/>
      <c r="POM1191" s="140"/>
      <c r="PON1191" s="140"/>
      <c r="POO1191" s="140"/>
      <c r="POP1191" s="140"/>
      <c r="POQ1191" s="140"/>
      <c r="POR1191" s="140"/>
      <c r="POS1191" s="140"/>
      <c r="POT1191" s="140"/>
      <c r="POU1191" s="140"/>
      <c r="POV1191" s="140"/>
      <c r="POW1191" s="140"/>
      <c r="POX1191" s="140"/>
      <c r="POY1191" s="140"/>
      <c r="POZ1191" s="140"/>
      <c r="PPA1191" s="140"/>
      <c r="PPB1191" s="140"/>
      <c r="PPC1191" s="140"/>
      <c r="PPD1191" s="140"/>
      <c r="PPE1191" s="140"/>
      <c r="PPF1191" s="140"/>
      <c r="PPG1191" s="140"/>
      <c r="PPH1191" s="140"/>
      <c r="PPI1191" s="140"/>
      <c r="PPJ1191" s="140"/>
      <c r="PPK1191" s="140"/>
      <c r="PPL1191" s="140"/>
      <c r="PPM1191" s="140"/>
      <c r="PPN1191" s="140"/>
      <c r="PPO1191" s="140"/>
      <c r="PPP1191" s="140"/>
      <c r="PPQ1191" s="140"/>
      <c r="PPR1191" s="140"/>
      <c r="PPS1191" s="140"/>
      <c r="PPT1191" s="140"/>
      <c r="PPU1191" s="140"/>
      <c r="PPV1191" s="140"/>
      <c r="PPW1191" s="140"/>
      <c r="PPX1191" s="140"/>
      <c r="PPY1191" s="140"/>
      <c r="PPZ1191" s="140"/>
      <c r="PQA1191" s="140"/>
      <c r="PQB1191" s="140"/>
      <c r="PQC1191" s="140"/>
      <c r="PQD1191" s="140"/>
      <c r="PQE1191" s="140"/>
      <c r="PQF1191" s="140"/>
      <c r="PQG1191" s="140"/>
      <c r="PQH1191" s="140"/>
      <c r="PQI1191" s="140"/>
      <c r="PQJ1191" s="140"/>
      <c r="PQK1191" s="140"/>
      <c r="PQL1191" s="140"/>
      <c r="PQM1191" s="140"/>
      <c r="PQN1191" s="140"/>
      <c r="PQO1191" s="140"/>
      <c r="PQP1191" s="140"/>
      <c r="PQQ1191" s="140"/>
      <c r="PQR1191" s="140"/>
      <c r="PQS1191" s="140"/>
      <c r="PQT1191" s="140"/>
      <c r="PQU1191" s="140"/>
      <c r="PQV1191" s="140"/>
      <c r="PQW1191" s="140"/>
      <c r="PQX1191" s="140"/>
      <c r="PQY1191" s="140"/>
      <c r="PQZ1191" s="140"/>
      <c r="PRA1191" s="140"/>
      <c r="PRB1191" s="140"/>
      <c r="PRC1191" s="140"/>
      <c r="PRD1191" s="140"/>
      <c r="PRE1191" s="140"/>
      <c r="PRF1191" s="140"/>
      <c r="PRG1191" s="140"/>
      <c r="PRH1191" s="140"/>
      <c r="PRI1191" s="140"/>
      <c r="PRJ1191" s="140"/>
      <c r="PRK1191" s="140"/>
      <c r="PRL1191" s="140"/>
      <c r="PRM1191" s="140"/>
      <c r="PRN1191" s="140"/>
      <c r="PRO1191" s="140"/>
      <c r="PRP1191" s="140"/>
      <c r="PRQ1191" s="140"/>
      <c r="PRR1191" s="140"/>
      <c r="PRS1191" s="140"/>
      <c r="PRT1191" s="140"/>
      <c r="PRU1191" s="140"/>
      <c r="PRV1191" s="140"/>
      <c r="PRW1191" s="140"/>
      <c r="PRX1191" s="140"/>
      <c r="PRY1191" s="140"/>
      <c r="PRZ1191" s="140"/>
      <c r="PSA1191" s="140"/>
      <c r="PSB1191" s="140"/>
      <c r="PSC1191" s="140"/>
      <c r="PSD1191" s="140"/>
      <c r="PSE1191" s="140"/>
      <c r="PSF1191" s="140"/>
      <c r="PSG1191" s="140"/>
      <c r="PSH1191" s="140"/>
      <c r="PSI1191" s="140"/>
      <c r="PSJ1191" s="140"/>
      <c r="PSK1191" s="140"/>
      <c r="PSL1191" s="140"/>
      <c r="PSM1191" s="140"/>
      <c r="PSN1191" s="140"/>
      <c r="PSO1191" s="140"/>
      <c r="PSP1191" s="140"/>
      <c r="PSQ1191" s="140"/>
      <c r="PSR1191" s="140"/>
      <c r="PSS1191" s="140"/>
      <c r="PST1191" s="140"/>
      <c r="PSU1191" s="140"/>
      <c r="PSV1191" s="140"/>
      <c r="PSW1191" s="140"/>
      <c r="PSX1191" s="140"/>
      <c r="PSY1191" s="140"/>
      <c r="PSZ1191" s="140"/>
      <c r="PTA1191" s="140"/>
      <c r="PTB1191" s="140"/>
      <c r="PTC1191" s="140"/>
      <c r="PTD1191" s="140"/>
      <c r="PTE1191" s="140"/>
      <c r="PTF1191" s="140"/>
      <c r="PTG1191" s="140"/>
      <c r="PTH1191" s="140"/>
      <c r="PTI1191" s="140"/>
      <c r="PTJ1191" s="140"/>
      <c r="PTK1191" s="140"/>
      <c r="PTL1191" s="140"/>
      <c r="PTM1191" s="140"/>
      <c r="PTN1191" s="140"/>
      <c r="PTO1191" s="140"/>
      <c r="PTP1191" s="140"/>
      <c r="PTQ1191" s="140"/>
      <c r="PTR1191" s="140"/>
      <c r="PTS1191" s="140"/>
      <c r="PTT1191" s="140"/>
      <c r="PTU1191" s="140"/>
      <c r="PTV1191" s="140"/>
      <c r="PTW1191" s="140"/>
      <c r="PTX1191" s="140"/>
      <c r="PTY1191" s="140"/>
      <c r="PTZ1191" s="140"/>
      <c r="PUA1191" s="140"/>
      <c r="PUB1191" s="140"/>
      <c r="PUC1191" s="140"/>
      <c r="PUD1191" s="140"/>
      <c r="PUE1191" s="140"/>
      <c r="PUF1191" s="140"/>
      <c r="PUG1191" s="140"/>
      <c r="PUH1191" s="140"/>
      <c r="PUI1191" s="140"/>
      <c r="PUJ1191" s="140"/>
      <c r="PUK1191" s="140"/>
      <c r="PUL1191" s="140"/>
      <c r="PUM1191" s="140"/>
      <c r="PUN1191" s="140"/>
      <c r="PUO1191" s="140"/>
      <c r="PUP1191" s="140"/>
      <c r="PUQ1191" s="140"/>
      <c r="PUR1191" s="140"/>
      <c r="PUS1191" s="140"/>
      <c r="PUT1191" s="140"/>
      <c r="PUU1191" s="140"/>
      <c r="PUV1191" s="140"/>
      <c r="PUW1191" s="140"/>
      <c r="PUX1191" s="140"/>
      <c r="PUY1191" s="140"/>
      <c r="PUZ1191" s="140"/>
      <c r="PVA1191" s="140"/>
      <c r="PVB1191" s="140"/>
      <c r="PVC1191" s="140"/>
      <c r="PVD1191" s="140"/>
      <c r="PVE1191" s="140"/>
      <c r="PVF1191" s="140"/>
      <c r="PVG1191" s="140"/>
      <c r="PVH1191" s="140"/>
      <c r="PVI1191" s="140"/>
      <c r="PVJ1191" s="140"/>
      <c r="PVK1191" s="140"/>
      <c r="PVL1191" s="140"/>
      <c r="PVM1191" s="140"/>
      <c r="PVN1191" s="140"/>
      <c r="PVO1191" s="140"/>
      <c r="PVP1191" s="140"/>
      <c r="PVQ1191" s="140"/>
      <c r="PVR1191" s="140"/>
      <c r="PVS1191" s="140"/>
      <c r="PVT1191" s="140"/>
      <c r="PVU1191" s="140"/>
      <c r="PVV1191" s="140"/>
      <c r="PVW1191" s="140"/>
      <c r="PVX1191" s="140"/>
      <c r="PVY1191" s="140"/>
      <c r="PVZ1191" s="140"/>
      <c r="PWA1191" s="140"/>
      <c r="PWB1191" s="140"/>
      <c r="PWC1191" s="140"/>
      <c r="PWD1191" s="140"/>
      <c r="PWE1191" s="140"/>
      <c r="PWF1191" s="140"/>
      <c r="PWG1191" s="140"/>
      <c r="PWH1191" s="140"/>
      <c r="PWI1191" s="140"/>
      <c r="PWJ1191" s="140"/>
      <c r="PWK1191" s="140"/>
      <c r="PWL1191" s="140"/>
      <c r="PWM1191" s="140"/>
      <c r="PWN1191" s="140"/>
      <c r="PWO1191" s="140"/>
      <c r="PWP1191" s="140"/>
      <c r="PWQ1191" s="140"/>
      <c r="PWR1191" s="140"/>
      <c r="PWS1191" s="140"/>
      <c r="PWT1191" s="140"/>
      <c r="PWU1191" s="140"/>
      <c r="PWV1191" s="140"/>
      <c r="PWW1191" s="140"/>
      <c r="PWX1191" s="140"/>
      <c r="PWY1191" s="140"/>
      <c r="PWZ1191" s="140"/>
      <c r="PXA1191" s="140"/>
      <c r="PXB1191" s="140"/>
      <c r="PXC1191" s="140"/>
      <c r="PXD1191" s="140"/>
      <c r="PXE1191" s="140"/>
      <c r="PXF1191" s="140"/>
      <c r="PXG1191" s="140"/>
      <c r="PXH1191" s="140"/>
      <c r="PXI1191" s="140"/>
      <c r="PXJ1191" s="140"/>
      <c r="PXK1191" s="140"/>
      <c r="PXL1191" s="140"/>
      <c r="PXM1191" s="140"/>
      <c r="PXN1191" s="140"/>
      <c r="PXO1191" s="140"/>
      <c r="PXP1191" s="140"/>
      <c r="PXQ1191" s="140"/>
      <c r="PXR1191" s="140"/>
      <c r="PXS1191" s="140"/>
      <c r="PXT1191" s="140"/>
      <c r="PXU1191" s="140"/>
      <c r="PXV1191" s="140"/>
      <c r="PXW1191" s="140"/>
      <c r="PXX1191" s="140"/>
      <c r="PXY1191" s="140"/>
      <c r="PXZ1191" s="140"/>
      <c r="PYA1191" s="140"/>
      <c r="PYB1191" s="140"/>
      <c r="PYC1191" s="140"/>
      <c r="PYD1191" s="140"/>
      <c r="PYE1191" s="140"/>
      <c r="PYF1191" s="140"/>
      <c r="PYG1191" s="140"/>
      <c r="PYH1191" s="140"/>
      <c r="PYI1191" s="140"/>
      <c r="PYJ1191" s="140"/>
      <c r="PYK1191" s="140"/>
      <c r="PYL1191" s="140"/>
      <c r="PYM1191" s="140"/>
      <c r="PYN1191" s="140"/>
      <c r="PYO1191" s="140"/>
      <c r="PYP1191" s="140"/>
      <c r="PYQ1191" s="140"/>
      <c r="PYR1191" s="140"/>
      <c r="PYS1191" s="140"/>
      <c r="PYT1191" s="140"/>
      <c r="PYU1191" s="140"/>
      <c r="PYV1191" s="140"/>
      <c r="PYW1191" s="140"/>
      <c r="PYX1191" s="140"/>
      <c r="PYY1191" s="140"/>
      <c r="PYZ1191" s="140"/>
      <c r="PZA1191" s="140"/>
      <c r="PZB1191" s="140"/>
      <c r="PZC1191" s="140"/>
      <c r="PZD1191" s="140"/>
      <c r="PZE1191" s="140"/>
      <c r="PZF1191" s="140"/>
      <c r="PZG1191" s="140"/>
      <c r="PZH1191" s="140"/>
      <c r="PZI1191" s="140"/>
      <c r="PZJ1191" s="140"/>
      <c r="PZK1191" s="140"/>
      <c r="PZL1191" s="140"/>
      <c r="PZM1191" s="140"/>
      <c r="PZN1191" s="140"/>
      <c r="PZO1191" s="140"/>
      <c r="PZP1191" s="140"/>
      <c r="PZQ1191" s="140"/>
      <c r="PZR1191" s="140"/>
      <c r="PZS1191" s="140"/>
      <c r="PZT1191" s="140"/>
      <c r="PZU1191" s="140"/>
      <c r="PZV1191" s="140"/>
      <c r="PZW1191" s="140"/>
      <c r="PZX1191" s="140"/>
      <c r="PZY1191" s="140"/>
      <c r="PZZ1191" s="140"/>
      <c r="QAA1191" s="140"/>
      <c r="QAB1191" s="140"/>
      <c r="QAC1191" s="140"/>
      <c r="QAD1191" s="140"/>
      <c r="QAE1191" s="140"/>
      <c r="QAF1191" s="140"/>
      <c r="QAG1191" s="140"/>
      <c r="QAH1191" s="140"/>
      <c r="QAI1191" s="140"/>
      <c r="QAJ1191" s="140"/>
      <c r="QAK1191" s="140"/>
      <c r="QAL1191" s="140"/>
      <c r="QAM1191" s="140"/>
      <c r="QAN1191" s="140"/>
      <c r="QAO1191" s="140"/>
      <c r="QAP1191" s="140"/>
      <c r="QAQ1191" s="140"/>
      <c r="QAR1191" s="140"/>
      <c r="QAS1191" s="140"/>
      <c r="QAT1191" s="140"/>
      <c r="QAU1191" s="140"/>
      <c r="QAV1191" s="140"/>
      <c r="QAW1191" s="140"/>
      <c r="QAX1191" s="140"/>
      <c r="QAY1191" s="140"/>
      <c r="QAZ1191" s="140"/>
      <c r="QBA1191" s="140"/>
      <c r="QBB1191" s="140"/>
      <c r="QBC1191" s="140"/>
      <c r="QBD1191" s="140"/>
      <c r="QBE1191" s="140"/>
      <c r="QBF1191" s="140"/>
      <c r="QBG1191" s="140"/>
      <c r="QBH1191" s="140"/>
      <c r="QBI1191" s="140"/>
      <c r="QBJ1191" s="140"/>
      <c r="QBK1191" s="140"/>
      <c r="QBL1191" s="140"/>
      <c r="QBM1191" s="140"/>
      <c r="QBN1191" s="140"/>
      <c r="QBO1191" s="140"/>
      <c r="QBP1191" s="140"/>
      <c r="QBQ1191" s="140"/>
      <c r="QBR1191" s="140"/>
      <c r="QBS1191" s="140"/>
      <c r="QBT1191" s="140"/>
      <c r="QBU1191" s="140"/>
      <c r="QBV1191" s="140"/>
      <c r="QBW1191" s="140"/>
      <c r="QBX1191" s="140"/>
      <c r="QBY1191" s="140"/>
      <c r="QBZ1191" s="140"/>
      <c r="QCA1191" s="140"/>
      <c r="QCB1191" s="140"/>
      <c r="QCC1191" s="140"/>
      <c r="QCD1191" s="140"/>
      <c r="QCE1191" s="140"/>
      <c r="QCF1191" s="140"/>
      <c r="QCG1191" s="140"/>
      <c r="QCH1191" s="140"/>
      <c r="QCI1191" s="140"/>
      <c r="QCJ1191" s="140"/>
      <c r="QCK1191" s="140"/>
      <c r="QCL1191" s="140"/>
      <c r="QCM1191" s="140"/>
      <c r="QCN1191" s="140"/>
      <c r="QCO1191" s="140"/>
      <c r="QCP1191" s="140"/>
      <c r="QCQ1191" s="140"/>
      <c r="QCR1191" s="140"/>
      <c r="QCS1191" s="140"/>
      <c r="QCT1191" s="140"/>
      <c r="QCU1191" s="140"/>
      <c r="QCV1191" s="140"/>
      <c r="QCW1191" s="140"/>
      <c r="QCX1191" s="140"/>
      <c r="QCY1191" s="140"/>
      <c r="QCZ1191" s="140"/>
      <c r="QDA1191" s="140"/>
      <c r="QDB1191" s="140"/>
      <c r="QDC1191" s="140"/>
      <c r="QDD1191" s="140"/>
      <c r="QDE1191" s="140"/>
      <c r="QDF1191" s="140"/>
      <c r="QDG1191" s="140"/>
      <c r="QDH1191" s="140"/>
      <c r="QDI1191" s="140"/>
      <c r="QDJ1191" s="140"/>
      <c r="QDK1191" s="140"/>
      <c r="QDL1191" s="140"/>
      <c r="QDM1191" s="140"/>
      <c r="QDN1191" s="140"/>
      <c r="QDO1191" s="140"/>
      <c r="QDP1191" s="140"/>
      <c r="QDQ1191" s="140"/>
      <c r="QDR1191" s="140"/>
      <c r="QDS1191" s="140"/>
      <c r="QDT1191" s="140"/>
      <c r="QDU1191" s="140"/>
      <c r="QDV1191" s="140"/>
      <c r="QDW1191" s="140"/>
      <c r="QDX1191" s="140"/>
      <c r="QDY1191" s="140"/>
      <c r="QDZ1191" s="140"/>
      <c r="QEA1191" s="140"/>
      <c r="QEB1191" s="140"/>
      <c r="QEC1191" s="140"/>
      <c r="QED1191" s="140"/>
      <c r="QEE1191" s="140"/>
      <c r="QEF1191" s="140"/>
      <c r="QEG1191" s="140"/>
      <c r="QEH1191" s="140"/>
      <c r="QEI1191" s="140"/>
      <c r="QEJ1191" s="140"/>
      <c r="QEK1191" s="140"/>
      <c r="QEL1191" s="140"/>
      <c r="QEM1191" s="140"/>
      <c r="QEN1191" s="140"/>
      <c r="QEO1191" s="140"/>
      <c r="QEP1191" s="140"/>
      <c r="QEQ1191" s="140"/>
      <c r="QER1191" s="140"/>
      <c r="QES1191" s="140"/>
      <c r="QET1191" s="140"/>
      <c r="QEU1191" s="140"/>
      <c r="QEV1191" s="140"/>
      <c r="QEW1191" s="140"/>
      <c r="QEX1191" s="140"/>
      <c r="QEY1191" s="140"/>
      <c r="QEZ1191" s="140"/>
      <c r="QFA1191" s="140"/>
      <c r="QFB1191" s="140"/>
      <c r="QFC1191" s="140"/>
      <c r="QFD1191" s="140"/>
      <c r="QFE1191" s="140"/>
      <c r="QFF1191" s="140"/>
      <c r="QFG1191" s="140"/>
      <c r="QFH1191" s="140"/>
      <c r="QFI1191" s="140"/>
      <c r="QFJ1191" s="140"/>
      <c r="QFK1191" s="140"/>
      <c r="QFL1191" s="140"/>
      <c r="QFM1191" s="140"/>
      <c r="QFN1191" s="140"/>
      <c r="QFO1191" s="140"/>
      <c r="QFP1191" s="140"/>
      <c r="QFQ1191" s="140"/>
      <c r="QFR1191" s="140"/>
      <c r="QFS1191" s="140"/>
      <c r="QFT1191" s="140"/>
      <c r="QFU1191" s="140"/>
      <c r="QFV1191" s="140"/>
      <c r="QFW1191" s="140"/>
      <c r="QFX1191" s="140"/>
      <c r="QFY1191" s="140"/>
      <c r="QFZ1191" s="140"/>
      <c r="QGA1191" s="140"/>
      <c r="QGB1191" s="140"/>
      <c r="QGC1191" s="140"/>
      <c r="QGD1191" s="140"/>
      <c r="QGE1191" s="140"/>
      <c r="QGF1191" s="140"/>
      <c r="QGG1191" s="140"/>
      <c r="QGH1191" s="140"/>
      <c r="QGI1191" s="140"/>
      <c r="QGJ1191" s="140"/>
      <c r="QGK1191" s="140"/>
      <c r="QGL1191" s="140"/>
      <c r="QGM1191" s="140"/>
      <c r="QGN1191" s="140"/>
      <c r="QGO1191" s="140"/>
      <c r="QGP1191" s="140"/>
      <c r="QGQ1191" s="140"/>
      <c r="QGR1191" s="140"/>
      <c r="QGS1191" s="140"/>
      <c r="QGT1191" s="140"/>
      <c r="QGU1191" s="140"/>
      <c r="QGV1191" s="140"/>
      <c r="QGW1191" s="140"/>
      <c r="QGX1191" s="140"/>
      <c r="QGY1191" s="140"/>
      <c r="QGZ1191" s="140"/>
      <c r="QHA1191" s="140"/>
      <c r="QHB1191" s="140"/>
      <c r="QHC1191" s="140"/>
      <c r="QHD1191" s="140"/>
      <c r="QHE1191" s="140"/>
      <c r="QHF1191" s="140"/>
      <c r="QHG1191" s="140"/>
      <c r="QHH1191" s="140"/>
      <c r="QHI1191" s="140"/>
      <c r="QHJ1191" s="140"/>
      <c r="QHK1191" s="140"/>
      <c r="QHL1191" s="140"/>
      <c r="QHM1191" s="140"/>
      <c r="QHN1191" s="140"/>
      <c r="QHO1191" s="140"/>
      <c r="QHP1191" s="140"/>
      <c r="QHQ1191" s="140"/>
      <c r="QHR1191" s="140"/>
      <c r="QHS1191" s="140"/>
      <c r="QHT1191" s="140"/>
      <c r="QHU1191" s="140"/>
      <c r="QHV1191" s="140"/>
      <c r="QHW1191" s="140"/>
      <c r="QHX1191" s="140"/>
      <c r="QHY1191" s="140"/>
      <c r="QHZ1191" s="140"/>
      <c r="QIA1191" s="140"/>
      <c r="QIB1191" s="140"/>
      <c r="QIC1191" s="140"/>
      <c r="QID1191" s="140"/>
      <c r="QIE1191" s="140"/>
      <c r="QIF1191" s="140"/>
      <c r="QIG1191" s="140"/>
      <c r="QIH1191" s="140"/>
      <c r="QII1191" s="140"/>
      <c r="QIJ1191" s="140"/>
      <c r="QIK1191" s="140"/>
      <c r="QIL1191" s="140"/>
      <c r="QIM1191" s="140"/>
      <c r="QIN1191" s="140"/>
      <c r="QIO1191" s="140"/>
      <c r="QIP1191" s="140"/>
      <c r="QIQ1191" s="140"/>
      <c r="QIR1191" s="140"/>
      <c r="QIS1191" s="140"/>
      <c r="QIT1191" s="140"/>
      <c r="QIU1191" s="140"/>
      <c r="QIV1191" s="140"/>
      <c r="QIW1191" s="140"/>
      <c r="QIX1191" s="140"/>
      <c r="QIY1191" s="140"/>
      <c r="QIZ1191" s="140"/>
      <c r="QJA1191" s="140"/>
      <c r="QJB1191" s="140"/>
      <c r="QJC1191" s="140"/>
      <c r="QJD1191" s="140"/>
      <c r="QJE1191" s="140"/>
      <c r="QJF1191" s="140"/>
      <c r="QJG1191" s="140"/>
      <c r="QJH1191" s="140"/>
      <c r="QJI1191" s="140"/>
      <c r="QJJ1191" s="140"/>
      <c r="QJK1191" s="140"/>
      <c r="QJL1191" s="140"/>
      <c r="QJM1191" s="140"/>
      <c r="QJN1191" s="140"/>
      <c r="QJO1191" s="140"/>
      <c r="QJP1191" s="140"/>
      <c r="QJQ1191" s="140"/>
      <c r="QJR1191" s="140"/>
      <c r="QJS1191" s="140"/>
      <c r="QJT1191" s="140"/>
      <c r="QJU1191" s="140"/>
      <c r="QJV1191" s="140"/>
      <c r="QJW1191" s="140"/>
      <c r="QJX1191" s="140"/>
      <c r="QJY1191" s="140"/>
      <c r="QJZ1191" s="140"/>
      <c r="QKA1191" s="140"/>
      <c r="QKB1191" s="140"/>
      <c r="QKC1191" s="140"/>
      <c r="QKD1191" s="140"/>
      <c r="QKE1191" s="140"/>
      <c r="QKF1191" s="140"/>
      <c r="QKG1191" s="140"/>
      <c r="QKH1191" s="140"/>
      <c r="QKI1191" s="140"/>
      <c r="QKJ1191" s="140"/>
      <c r="QKK1191" s="140"/>
      <c r="QKL1191" s="140"/>
      <c r="QKM1191" s="140"/>
      <c r="QKN1191" s="140"/>
      <c r="QKO1191" s="140"/>
      <c r="QKP1191" s="140"/>
      <c r="QKQ1191" s="140"/>
      <c r="QKR1191" s="140"/>
      <c r="QKS1191" s="140"/>
      <c r="QKT1191" s="140"/>
      <c r="QKU1191" s="140"/>
      <c r="QKV1191" s="140"/>
      <c r="QKW1191" s="140"/>
      <c r="QKX1191" s="140"/>
      <c r="QKY1191" s="140"/>
      <c r="QKZ1191" s="140"/>
      <c r="QLA1191" s="140"/>
      <c r="QLB1191" s="140"/>
      <c r="QLC1191" s="140"/>
      <c r="QLD1191" s="140"/>
      <c r="QLE1191" s="140"/>
      <c r="QLF1191" s="140"/>
      <c r="QLG1191" s="140"/>
      <c r="QLH1191" s="140"/>
      <c r="QLI1191" s="140"/>
      <c r="QLJ1191" s="140"/>
      <c r="QLK1191" s="140"/>
      <c r="QLL1191" s="140"/>
      <c r="QLM1191" s="140"/>
      <c r="QLN1191" s="140"/>
      <c r="QLO1191" s="140"/>
      <c r="QLP1191" s="140"/>
      <c r="QLQ1191" s="140"/>
      <c r="QLR1191" s="140"/>
      <c r="QLS1191" s="140"/>
      <c r="QLT1191" s="140"/>
      <c r="QLU1191" s="140"/>
      <c r="QLV1191" s="140"/>
      <c r="QLW1191" s="140"/>
      <c r="QLX1191" s="140"/>
      <c r="QLY1191" s="140"/>
      <c r="QLZ1191" s="140"/>
      <c r="QMA1191" s="140"/>
      <c r="QMB1191" s="140"/>
      <c r="QMC1191" s="140"/>
      <c r="QMD1191" s="140"/>
      <c r="QME1191" s="140"/>
      <c r="QMF1191" s="140"/>
      <c r="QMG1191" s="140"/>
      <c r="QMH1191" s="140"/>
      <c r="QMI1191" s="140"/>
      <c r="QMJ1191" s="140"/>
      <c r="QMK1191" s="140"/>
      <c r="QML1191" s="140"/>
      <c r="QMM1191" s="140"/>
      <c r="QMN1191" s="140"/>
      <c r="QMO1191" s="140"/>
      <c r="QMP1191" s="140"/>
      <c r="QMQ1191" s="140"/>
      <c r="QMR1191" s="140"/>
      <c r="QMS1191" s="140"/>
      <c r="QMT1191" s="140"/>
      <c r="QMU1191" s="140"/>
      <c r="QMV1191" s="140"/>
      <c r="QMW1191" s="140"/>
      <c r="QMX1191" s="140"/>
      <c r="QMY1191" s="140"/>
      <c r="QMZ1191" s="140"/>
      <c r="QNA1191" s="140"/>
      <c r="QNB1191" s="140"/>
      <c r="QNC1191" s="140"/>
      <c r="QND1191" s="140"/>
      <c r="QNE1191" s="140"/>
      <c r="QNF1191" s="140"/>
      <c r="QNG1191" s="140"/>
      <c r="QNH1191" s="140"/>
      <c r="QNI1191" s="140"/>
      <c r="QNJ1191" s="140"/>
      <c r="QNK1191" s="140"/>
      <c r="QNL1191" s="140"/>
      <c r="QNM1191" s="140"/>
      <c r="QNN1191" s="140"/>
      <c r="QNO1191" s="140"/>
      <c r="QNP1191" s="140"/>
      <c r="QNQ1191" s="140"/>
      <c r="QNR1191" s="140"/>
      <c r="QNS1191" s="140"/>
      <c r="QNT1191" s="140"/>
      <c r="QNU1191" s="140"/>
      <c r="QNV1191" s="140"/>
      <c r="QNW1191" s="140"/>
      <c r="QNX1191" s="140"/>
      <c r="QNY1191" s="140"/>
      <c r="QNZ1191" s="140"/>
      <c r="QOA1191" s="140"/>
      <c r="QOB1191" s="140"/>
      <c r="QOC1191" s="140"/>
      <c r="QOD1191" s="140"/>
      <c r="QOE1191" s="140"/>
      <c r="QOF1191" s="140"/>
      <c r="QOG1191" s="140"/>
      <c r="QOH1191" s="140"/>
      <c r="QOI1191" s="140"/>
      <c r="QOJ1191" s="140"/>
      <c r="QOK1191" s="140"/>
      <c r="QOL1191" s="140"/>
      <c r="QOM1191" s="140"/>
      <c r="QON1191" s="140"/>
      <c r="QOO1191" s="140"/>
      <c r="QOP1191" s="140"/>
      <c r="QOQ1191" s="140"/>
      <c r="QOR1191" s="140"/>
      <c r="QOS1191" s="140"/>
      <c r="QOT1191" s="140"/>
      <c r="QOU1191" s="140"/>
      <c r="QOV1191" s="140"/>
      <c r="QOW1191" s="140"/>
      <c r="QOX1191" s="140"/>
      <c r="QOY1191" s="140"/>
      <c r="QOZ1191" s="140"/>
      <c r="QPA1191" s="140"/>
      <c r="QPB1191" s="140"/>
      <c r="QPC1191" s="140"/>
      <c r="QPD1191" s="140"/>
      <c r="QPE1191" s="140"/>
      <c r="QPF1191" s="140"/>
      <c r="QPG1191" s="140"/>
      <c r="QPH1191" s="140"/>
      <c r="QPI1191" s="140"/>
      <c r="QPJ1191" s="140"/>
      <c r="QPK1191" s="140"/>
      <c r="QPL1191" s="140"/>
      <c r="QPM1191" s="140"/>
      <c r="QPN1191" s="140"/>
      <c r="QPO1191" s="140"/>
      <c r="QPP1191" s="140"/>
      <c r="QPQ1191" s="140"/>
      <c r="QPR1191" s="140"/>
      <c r="QPS1191" s="140"/>
      <c r="QPT1191" s="140"/>
      <c r="QPU1191" s="140"/>
      <c r="QPV1191" s="140"/>
      <c r="QPW1191" s="140"/>
      <c r="QPX1191" s="140"/>
      <c r="QPY1191" s="140"/>
      <c r="QPZ1191" s="140"/>
      <c r="QQA1191" s="140"/>
      <c r="QQB1191" s="140"/>
      <c r="QQC1191" s="140"/>
      <c r="QQD1191" s="140"/>
      <c r="QQE1191" s="140"/>
      <c r="QQF1191" s="140"/>
      <c r="QQG1191" s="140"/>
      <c r="QQH1191" s="140"/>
      <c r="QQI1191" s="140"/>
      <c r="QQJ1191" s="140"/>
      <c r="QQK1191" s="140"/>
      <c r="QQL1191" s="140"/>
      <c r="QQM1191" s="140"/>
      <c r="QQN1191" s="140"/>
      <c r="QQO1191" s="140"/>
      <c r="QQP1191" s="140"/>
      <c r="QQQ1191" s="140"/>
      <c r="QQR1191" s="140"/>
      <c r="QQS1191" s="140"/>
      <c r="QQT1191" s="140"/>
      <c r="QQU1191" s="140"/>
      <c r="QQV1191" s="140"/>
      <c r="QQW1191" s="140"/>
      <c r="QQX1191" s="140"/>
      <c r="QQY1191" s="140"/>
      <c r="QQZ1191" s="140"/>
      <c r="QRA1191" s="140"/>
      <c r="QRB1191" s="140"/>
      <c r="QRC1191" s="140"/>
      <c r="QRD1191" s="140"/>
      <c r="QRE1191" s="140"/>
      <c r="QRF1191" s="140"/>
      <c r="QRG1191" s="140"/>
      <c r="QRH1191" s="140"/>
      <c r="QRI1191" s="140"/>
      <c r="QRJ1191" s="140"/>
      <c r="QRK1191" s="140"/>
      <c r="QRL1191" s="140"/>
      <c r="QRM1191" s="140"/>
      <c r="QRN1191" s="140"/>
      <c r="QRO1191" s="140"/>
      <c r="QRP1191" s="140"/>
      <c r="QRQ1191" s="140"/>
      <c r="QRR1191" s="140"/>
      <c r="QRS1191" s="140"/>
      <c r="QRT1191" s="140"/>
      <c r="QRU1191" s="140"/>
      <c r="QRV1191" s="140"/>
      <c r="QRW1191" s="140"/>
      <c r="QRX1191" s="140"/>
      <c r="QRY1191" s="140"/>
      <c r="QRZ1191" s="140"/>
      <c r="QSA1191" s="140"/>
      <c r="QSB1191" s="140"/>
      <c r="QSC1191" s="140"/>
      <c r="QSD1191" s="140"/>
      <c r="QSE1191" s="140"/>
      <c r="QSF1191" s="140"/>
      <c r="QSG1191" s="140"/>
      <c r="QSH1191" s="140"/>
      <c r="QSI1191" s="140"/>
      <c r="QSJ1191" s="140"/>
      <c r="QSK1191" s="140"/>
      <c r="QSL1191" s="140"/>
      <c r="QSM1191" s="140"/>
      <c r="QSN1191" s="140"/>
      <c r="QSO1191" s="140"/>
      <c r="QSP1191" s="140"/>
      <c r="QSQ1191" s="140"/>
      <c r="QSR1191" s="140"/>
      <c r="QSS1191" s="140"/>
      <c r="QST1191" s="140"/>
      <c r="QSU1191" s="140"/>
      <c r="QSV1191" s="140"/>
      <c r="QSW1191" s="140"/>
      <c r="QSX1191" s="140"/>
      <c r="QSY1191" s="140"/>
      <c r="QSZ1191" s="140"/>
      <c r="QTA1191" s="140"/>
      <c r="QTB1191" s="140"/>
      <c r="QTC1191" s="140"/>
      <c r="QTD1191" s="140"/>
      <c r="QTE1191" s="140"/>
      <c r="QTF1191" s="140"/>
      <c r="QTG1191" s="140"/>
      <c r="QTH1191" s="140"/>
      <c r="QTI1191" s="140"/>
      <c r="QTJ1191" s="140"/>
      <c r="QTK1191" s="140"/>
      <c r="QTL1191" s="140"/>
      <c r="QTM1191" s="140"/>
      <c r="QTN1191" s="140"/>
      <c r="QTO1191" s="140"/>
      <c r="QTP1191" s="140"/>
      <c r="QTQ1191" s="140"/>
      <c r="QTR1191" s="140"/>
      <c r="QTS1191" s="140"/>
      <c r="QTT1191" s="140"/>
      <c r="QTU1191" s="140"/>
      <c r="QTV1191" s="140"/>
      <c r="QTW1191" s="140"/>
      <c r="QTX1191" s="140"/>
      <c r="QTY1191" s="140"/>
      <c r="QTZ1191" s="140"/>
      <c r="QUA1191" s="140"/>
      <c r="QUB1191" s="140"/>
      <c r="QUC1191" s="140"/>
      <c r="QUD1191" s="140"/>
      <c r="QUE1191" s="140"/>
      <c r="QUF1191" s="140"/>
      <c r="QUG1191" s="140"/>
      <c r="QUH1191" s="140"/>
      <c r="QUI1191" s="140"/>
      <c r="QUJ1191" s="140"/>
      <c r="QUK1191" s="140"/>
      <c r="QUL1191" s="140"/>
      <c r="QUM1191" s="140"/>
      <c r="QUN1191" s="140"/>
      <c r="QUO1191" s="140"/>
      <c r="QUP1191" s="140"/>
      <c r="QUQ1191" s="140"/>
      <c r="QUR1191" s="140"/>
      <c r="QUS1191" s="140"/>
      <c r="QUT1191" s="140"/>
      <c r="QUU1191" s="140"/>
      <c r="QUV1191" s="140"/>
      <c r="QUW1191" s="140"/>
      <c r="QUX1191" s="140"/>
      <c r="QUY1191" s="140"/>
      <c r="QUZ1191" s="140"/>
      <c r="QVA1191" s="140"/>
      <c r="QVB1191" s="140"/>
      <c r="QVC1191" s="140"/>
      <c r="QVD1191" s="140"/>
      <c r="QVE1191" s="140"/>
      <c r="QVF1191" s="140"/>
      <c r="QVG1191" s="140"/>
      <c r="QVH1191" s="140"/>
      <c r="QVI1191" s="140"/>
      <c r="QVJ1191" s="140"/>
      <c r="QVK1191" s="140"/>
      <c r="QVL1191" s="140"/>
      <c r="QVM1191" s="140"/>
      <c r="QVN1191" s="140"/>
      <c r="QVO1191" s="140"/>
      <c r="QVP1191" s="140"/>
      <c r="QVQ1191" s="140"/>
      <c r="QVR1191" s="140"/>
      <c r="QVS1191" s="140"/>
      <c r="QVT1191" s="140"/>
      <c r="QVU1191" s="140"/>
      <c r="QVV1191" s="140"/>
      <c r="QVW1191" s="140"/>
      <c r="QVX1191" s="140"/>
      <c r="QVY1191" s="140"/>
      <c r="QVZ1191" s="140"/>
      <c r="QWA1191" s="140"/>
      <c r="QWB1191" s="140"/>
      <c r="QWC1191" s="140"/>
      <c r="QWD1191" s="140"/>
      <c r="QWE1191" s="140"/>
      <c r="QWF1191" s="140"/>
      <c r="QWG1191" s="140"/>
      <c r="QWH1191" s="140"/>
      <c r="QWI1191" s="140"/>
      <c r="QWJ1191" s="140"/>
      <c r="QWK1191" s="140"/>
      <c r="QWL1191" s="140"/>
      <c r="QWM1191" s="140"/>
      <c r="QWN1191" s="140"/>
      <c r="QWO1191" s="140"/>
      <c r="QWP1191" s="140"/>
      <c r="QWQ1191" s="140"/>
      <c r="QWR1191" s="140"/>
      <c r="QWS1191" s="140"/>
      <c r="QWT1191" s="140"/>
      <c r="QWU1191" s="140"/>
      <c r="QWV1191" s="140"/>
      <c r="QWW1191" s="140"/>
      <c r="QWX1191" s="140"/>
      <c r="QWY1191" s="140"/>
      <c r="QWZ1191" s="140"/>
      <c r="QXA1191" s="140"/>
      <c r="QXB1191" s="140"/>
      <c r="QXC1191" s="140"/>
      <c r="QXD1191" s="140"/>
      <c r="QXE1191" s="140"/>
      <c r="QXF1191" s="140"/>
      <c r="QXG1191" s="140"/>
      <c r="QXH1191" s="140"/>
      <c r="QXI1191" s="140"/>
      <c r="QXJ1191" s="140"/>
      <c r="QXK1191" s="140"/>
      <c r="QXL1191" s="140"/>
      <c r="QXM1191" s="140"/>
      <c r="QXN1191" s="140"/>
      <c r="QXO1191" s="140"/>
      <c r="QXP1191" s="140"/>
      <c r="QXQ1191" s="140"/>
      <c r="QXR1191" s="140"/>
      <c r="QXS1191" s="140"/>
      <c r="QXT1191" s="140"/>
      <c r="QXU1191" s="140"/>
      <c r="QXV1191" s="140"/>
      <c r="QXW1191" s="140"/>
      <c r="QXX1191" s="140"/>
      <c r="QXY1191" s="140"/>
      <c r="QXZ1191" s="140"/>
      <c r="QYA1191" s="140"/>
      <c r="QYB1191" s="140"/>
      <c r="QYC1191" s="140"/>
      <c r="QYD1191" s="140"/>
      <c r="QYE1191" s="140"/>
      <c r="QYF1191" s="140"/>
      <c r="QYG1191" s="140"/>
      <c r="QYH1191" s="140"/>
      <c r="QYI1191" s="140"/>
      <c r="QYJ1191" s="140"/>
      <c r="QYK1191" s="140"/>
      <c r="QYL1191" s="140"/>
      <c r="QYM1191" s="140"/>
      <c r="QYN1191" s="140"/>
      <c r="QYO1191" s="140"/>
      <c r="QYP1191" s="140"/>
      <c r="QYQ1191" s="140"/>
      <c r="QYR1191" s="140"/>
      <c r="QYS1191" s="140"/>
      <c r="QYT1191" s="140"/>
      <c r="QYU1191" s="140"/>
      <c r="QYV1191" s="140"/>
      <c r="QYW1191" s="140"/>
      <c r="QYX1191" s="140"/>
      <c r="QYY1191" s="140"/>
      <c r="QYZ1191" s="140"/>
      <c r="QZA1191" s="140"/>
      <c r="QZB1191" s="140"/>
      <c r="QZC1191" s="140"/>
      <c r="QZD1191" s="140"/>
      <c r="QZE1191" s="140"/>
      <c r="QZF1191" s="140"/>
      <c r="QZG1191" s="140"/>
      <c r="QZH1191" s="140"/>
      <c r="QZI1191" s="140"/>
      <c r="QZJ1191" s="140"/>
      <c r="QZK1191" s="140"/>
      <c r="QZL1191" s="140"/>
      <c r="QZM1191" s="140"/>
      <c r="QZN1191" s="140"/>
      <c r="QZO1191" s="140"/>
      <c r="QZP1191" s="140"/>
      <c r="QZQ1191" s="140"/>
      <c r="QZR1191" s="140"/>
      <c r="QZS1191" s="140"/>
      <c r="QZT1191" s="140"/>
      <c r="QZU1191" s="140"/>
      <c r="QZV1191" s="140"/>
      <c r="QZW1191" s="140"/>
      <c r="QZX1191" s="140"/>
      <c r="QZY1191" s="140"/>
      <c r="QZZ1191" s="140"/>
      <c r="RAA1191" s="140"/>
      <c r="RAB1191" s="140"/>
      <c r="RAC1191" s="140"/>
      <c r="RAD1191" s="140"/>
      <c r="RAE1191" s="140"/>
      <c r="RAF1191" s="140"/>
      <c r="RAG1191" s="140"/>
      <c r="RAH1191" s="140"/>
      <c r="RAI1191" s="140"/>
      <c r="RAJ1191" s="140"/>
      <c r="RAK1191" s="140"/>
      <c r="RAL1191" s="140"/>
      <c r="RAM1191" s="140"/>
      <c r="RAN1191" s="140"/>
      <c r="RAO1191" s="140"/>
      <c r="RAP1191" s="140"/>
      <c r="RAQ1191" s="140"/>
      <c r="RAR1191" s="140"/>
      <c r="RAS1191" s="140"/>
      <c r="RAT1191" s="140"/>
      <c r="RAU1191" s="140"/>
      <c r="RAV1191" s="140"/>
      <c r="RAW1191" s="140"/>
      <c r="RAX1191" s="140"/>
      <c r="RAY1191" s="140"/>
      <c r="RAZ1191" s="140"/>
      <c r="RBA1191" s="140"/>
      <c r="RBB1191" s="140"/>
      <c r="RBC1191" s="140"/>
      <c r="RBD1191" s="140"/>
      <c r="RBE1191" s="140"/>
      <c r="RBF1191" s="140"/>
      <c r="RBG1191" s="140"/>
      <c r="RBH1191" s="140"/>
      <c r="RBI1191" s="140"/>
      <c r="RBJ1191" s="140"/>
      <c r="RBK1191" s="140"/>
      <c r="RBL1191" s="140"/>
      <c r="RBM1191" s="140"/>
      <c r="RBN1191" s="140"/>
      <c r="RBO1191" s="140"/>
      <c r="RBP1191" s="140"/>
      <c r="RBQ1191" s="140"/>
      <c r="RBR1191" s="140"/>
      <c r="RBS1191" s="140"/>
      <c r="RBT1191" s="140"/>
      <c r="RBU1191" s="140"/>
      <c r="RBV1191" s="140"/>
      <c r="RBW1191" s="140"/>
      <c r="RBX1191" s="140"/>
      <c r="RBY1191" s="140"/>
      <c r="RBZ1191" s="140"/>
      <c r="RCA1191" s="140"/>
      <c r="RCB1191" s="140"/>
      <c r="RCC1191" s="140"/>
      <c r="RCD1191" s="140"/>
      <c r="RCE1191" s="140"/>
      <c r="RCF1191" s="140"/>
      <c r="RCG1191" s="140"/>
      <c r="RCH1191" s="140"/>
      <c r="RCI1191" s="140"/>
      <c r="RCJ1191" s="140"/>
      <c r="RCK1191" s="140"/>
      <c r="RCL1191" s="140"/>
      <c r="RCM1191" s="140"/>
      <c r="RCN1191" s="140"/>
      <c r="RCO1191" s="140"/>
      <c r="RCP1191" s="140"/>
      <c r="RCQ1191" s="140"/>
      <c r="RCR1191" s="140"/>
      <c r="RCS1191" s="140"/>
      <c r="RCT1191" s="140"/>
      <c r="RCU1191" s="140"/>
      <c r="RCV1191" s="140"/>
      <c r="RCW1191" s="140"/>
      <c r="RCX1191" s="140"/>
      <c r="RCY1191" s="140"/>
      <c r="RCZ1191" s="140"/>
      <c r="RDA1191" s="140"/>
      <c r="RDB1191" s="140"/>
      <c r="RDC1191" s="140"/>
      <c r="RDD1191" s="140"/>
      <c r="RDE1191" s="140"/>
      <c r="RDF1191" s="140"/>
      <c r="RDG1191" s="140"/>
      <c r="RDH1191" s="140"/>
      <c r="RDI1191" s="140"/>
      <c r="RDJ1191" s="140"/>
      <c r="RDK1191" s="140"/>
      <c r="RDL1191" s="140"/>
      <c r="RDM1191" s="140"/>
      <c r="RDN1191" s="140"/>
      <c r="RDO1191" s="140"/>
      <c r="RDP1191" s="140"/>
      <c r="RDQ1191" s="140"/>
      <c r="RDR1191" s="140"/>
      <c r="RDS1191" s="140"/>
      <c r="RDT1191" s="140"/>
      <c r="RDU1191" s="140"/>
      <c r="RDV1191" s="140"/>
      <c r="RDW1191" s="140"/>
      <c r="RDX1191" s="140"/>
      <c r="RDY1191" s="140"/>
      <c r="RDZ1191" s="140"/>
      <c r="REA1191" s="140"/>
      <c r="REB1191" s="140"/>
      <c r="REC1191" s="140"/>
      <c r="RED1191" s="140"/>
      <c r="REE1191" s="140"/>
      <c r="REF1191" s="140"/>
      <c r="REG1191" s="140"/>
      <c r="REH1191" s="140"/>
      <c r="REI1191" s="140"/>
      <c r="REJ1191" s="140"/>
      <c r="REK1191" s="140"/>
      <c r="REL1191" s="140"/>
      <c r="REM1191" s="140"/>
      <c r="REN1191" s="140"/>
      <c r="REO1191" s="140"/>
      <c r="REP1191" s="140"/>
      <c r="REQ1191" s="140"/>
      <c r="RER1191" s="140"/>
      <c r="RES1191" s="140"/>
      <c r="RET1191" s="140"/>
      <c r="REU1191" s="140"/>
      <c r="REV1191" s="140"/>
      <c r="REW1191" s="140"/>
      <c r="REX1191" s="140"/>
      <c r="REY1191" s="140"/>
      <c r="REZ1191" s="140"/>
      <c r="RFA1191" s="140"/>
      <c r="RFB1191" s="140"/>
      <c r="RFC1191" s="140"/>
      <c r="RFD1191" s="140"/>
      <c r="RFE1191" s="140"/>
      <c r="RFF1191" s="140"/>
      <c r="RFG1191" s="140"/>
      <c r="RFH1191" s="140"/>
      <c r="RFI1191" s="140"/>
      <c r="RFJ1191" s="140"/>
      <c r="RFK1191" s="140"/>
      <c r="RFL1191" s="140"/>
      <c r="RFM1191" s="140"/>
      <c r="RFN1191" s="140"/>
      <c r="RFO1191" s="140"/>
      <c r="RFP1191" s="140"/>
      <c r="RFQ1191" s="140"/>
      <c r="RFR1191" s="140"/>
      <c r="RFS1191" s="140"/>
      <c r="RFT1191" s="140"/>
      <c r="RFU1191" s="140"/>
      <c r="RFV1191" s="140"/>
      <c r="RFW1191" s="140"/>
      <c r="RFX1191" s="140"/>
      <c r="RFY1191" s="140"/>
      <c r="RFZ1191" s="140"/>
      <c r="RGA1191" s="140"/>
      <c r="RGB1191" s="140"/>
      <c r="RGC1191" s="140"/>
      <c r="RGD1191" s="140"/>
      <c r="RGE1191" s="140"/>
      <c r="RGF1191" s="140"/>
      <c r="RGG1191" s="140"/>
      <c r="RGH1191" s="140"/>
      <c r="RGI1191" s="140"/>
      <c r="RGJ1191" s="140"/>
      <c r="RGK1191" s="140"/>
      <c r="RGL1191" s="140"/>
      <c r="RGM1191" s="140"/>
      <c r="RGN1191" s="140"/>
      <c r="RGO1191" s="140"/>
      <c r="RGP1191" s="140"/>
      <c r="RGQ1191" s="140"/>
      <c r="RGR1191" s="140"/>
      <c r="RGS1191" s="140"/>
      <c r="RGT1191" s="140"/>
      <c r="RGU1191" s="140"/>
      <c r="RGV1191" s="140"/>
      <c r="RGW1191" s="140"/>
      <c r="RGX1191" s="140"/>
      <c r="RGY1191" s="140"/>
      <c r="RGZ1191" s="140"/>
      <c r="RHA1191" s="140"/>
      <c r="RHB1191" s="140"/>
      <c r="RHC1191" s="140"/>
      <c r="RHD1191" s="140"/>
      <c r="RHE1191" s="140"/>
      <c r="RHF1191" s="140"/>
      <c r="RHG1191" s="140"/>
      <c r="RHH1191" s="140"/>
      <c r="RHI1191" s="140"/>
      <c r="RHJ1191" s="140"/>
      <c r="RHK1191" s="140"/>
      <c r="RHL1191" s="140"/>
      <c r="RHM1191" s="140"/>
      <c r="RHN1191" s="140"/>
      <c r="RHO1191" s="140"/>
      <c r="RHP1191" s="140"/>
      <c r="RHQ1191" s="140"/>
      <c r="RHR1191" s="140"/>
      <c r="RHS1191" s="140"/>
      <c r="RHT1191" s="140"/>
      <c r="RHU1191" s="140"/>
      <c r="RHV1191" s="140"/>
      <c r="RHW1191" s="140"/>
      <c r="RHX1191" s="140"/>
      <c r="RHY1191" s="140"/>
      <c r="RHZ1191" s="140"/>
      <c r="RIA1191" s="140"/>
      <c r="RIB1191" s="140"/>
      <c r="RIC1191" s="140"/>
      <c r="RID1191" s="140"/>
      <c r="RIE1191" s="140"/>
      <c r="RIF1191" s="140"/>
      <c r="RIG1191" s="140"/>
      <c r="RIH1191" s="140"/>
      <c r="RII1191" s="140"/>
      <c r="RIJ1191" s="140"/>
      <c r="RIK1191" s="140"/>
      <c r="RIL1191" s="140"/>
      <c r="RIM1191" s="140"/>
      <c r="RIN1191" s="140"/>
      <c r="RIO1191" s="140"/>
      <c r="RIP1191" s="140"/>
      <c r="RIQ1191" s="140"/>
      <c r="RIR1191" s="140"/>
      <c r="RIS1191" s="140"/>
      <c r="RIT1191" s="140"/>
      <c r="RIU1191" s="140"/>
      <c r="RIV1191" s="140"/>
      <c r="RIW1191" s="140"/>
      <c r="RIX1191" s="140"/>
      <c r="RIY1191" s="140"/>
      <c r="RIZ1191" s="140"/>
      <c r="RJA1191" s="140"/>
      <c r="RJB1191" s="140"/>
      <c r="RJC1191" s="140"/>
      <c r="RJD1191" s="140"/>
      <c r="RJE1191" s="140"/>
      <c r="RJF1191" s="140"/>
      <c r="RJG1191" s="140"/>
      <c r="RJH1191" s="140"/>
      <c r="RJI1191" s="140"/>
      <c r="RJJ1191" s="140"/>
      <c r="RJK1191" s="140"/>
      <c r="RJL1191" s="140"/>
      <c r="RJM1191" s="140"/>
      <c r="RJN1191" s="140"/>
      <c r="RJO1191" s="140"/>
      <c r="RJP1191" s="140"/>
      <c r="RJQ1191" s="140"/>
      <c r="RJR1191" s="140"/>
      <c r="RJS1191" s="140"/>
      <c r="RJT1191" s="140"/>
      <c r="RJU1191" s="140"/>
      <c r="RJV1191" s="140"/>
      <c r="RJW1191" s="140"/>
      <c r="RJX1191" s="140"/>
      <c r="RJY1191" s="140"/>
      <c r="RJZ1191" s="140"/>
      <c r="RKA1191" s="140"/>
      <c r="RKB1191" s="140"/>
      <c r="RKC1191" s="140"/>
      <c r="RKD1191" s="140"/>
      <c r="RKE1191" s="140"/>
      <c r="RKF1191" s="140"/>
      <c r="RKG1191" s="140"/>
      <c r="RKH1191" s="140"/>
      <c r="RKI1191" s="140"/>
      <c r="RKJ1191" s="140"/>
      <c r="RKK1191" s="140"/>
      <c r="RKL1191" s="140"/>
      <c r="RKM1191" s="140"/>
      <c r="RKN1191" s="140"/>
      <c r="RKO1191" s="140"/>
      <c r="RKP1191" s="140"/>
      <c r="RKQ1191" s="140"/>
      <c r="RKR1191" s="140"/>
      <c r="RKS1191" s="140"/>
      <c r="RKT1191" s="140"/>
      <c r="RKU1191" s="140"/>
      <c r="RKV1191" s="140"/>
      <c r="RKW1191" s="140"/>
      <c r="RKX1191" s="140"/>
      <c r="RKY1191" s="140"/>
      <c r="RKZ1191" s="140"/>
      <c r="RLA1191" s="140"/>
      <c r="RLB1191" s="140"/>
      <c r="RLC1191" s="140"/>
      <c r="RLD1191" s="140"/>
      <c r="RLE1191" s="140"/>
      <c r="RLF1191" s="140"/>
      <c r="RLG1191" s="140"/>
      <c r="RLH1191" s="140"/>
      <c r="RLI1191" s="140"/>
      <c r="RLJ1191" s="140"/>
      <c r="RLK1191" s="140"/>
      <c r="RLL1191" s="140"/>
      <c r="RLM1191" s="140"/>
      <c r="RLN1191" s="140"/>
      <c r="RLO1191" s="140"/>
      <c r="RLP1191" s="140"/>
      <c r="RLQ1191" s="140"/>
      <c r="RLR1191" s="140"/>
      <c r="RLS1191" s="140"/>
      <c r="RLT1191" s="140"/>
      <c r="RLU1191" s="140"/>
      <c r="RLV1191" s="140"/>
      <c r="RLW1191" s="140"/>
      <c r="RLX1191" s="140"/>
      <c r="RLY1191" s="140"/>
      <c r="RLZ1191" s="140"/>
      <c r="RMA1191" s="140"/>
      <c r="RMB1191" s="140"/>
      <c r="RMC1191" s="140"/>
      <c r="RMD1191" s="140"/>
      <c r="RME1191" s="140"/>
      <c r="RMF1191" s="140"/>
      <c r="RMG1191" s="140"/>
      <c r="RMH1191" s="140"/>
      <c r="RMI1191" s="140"/>
      <c r="RMJ1191" s="140"/>
      <c r="RMK1191" s="140"/>
      <c r="RML1191" s="140"/>
      <c r="RMM1191" s="140"/>
      <c r="RMN1191" s="140"/>
      <c r="RMO1191" s="140"/>
      <c r="RMP1191" s="140"/>
      <c r="RMQ1191" s="140"/>
      <c r="RMR1191" s="140"/>
      <c r="RMS1191" s="140"/>
      <c r="RMT1191" s="140"/>
      <c r="RMU1191" s="140"/>
      <c r="RMV1191" s="140"/>
      <c r="RMW1191" s="140"/>
      <c r="RMX1191" s="140"/>
      <c r="RMY1191" s="140"/>
      <c r="RMZ1191" s="140"/>
      <c r="RNA1191" s="140"/>
      <c r="RNB1191" s="140"/>
      <c r="RNC1191" s="140"/>
      <c r="RND1191" s="140"/>
      <c r="RNE1191" s="140"/>
      <c r="RNF1191" s="140"/>
      <c r="RNG1191" s="140"/>
      <c r="RNH1191" s="140"/>
      <c r="RNI1191" s="140"/>
      <c r="RNJ1191" s="140"/>
      <c r="RNK1191" s="140"/>
      <c r="RNL1191" s="140"/>
      <c r="RNM1191" s="140"/>
      <c r="RNN1191" s="140"/>
      <c r="RNO1191" s="140"/>
      <c r="RNP1191" s="140"/>
      <c r="RNQ1191" s="140"/>
      <c r="RNR1191" s="140"/>
      <c r="RNS1191" s="140"/>
      <c r="RNT1191" s="140"/>
      <c r="RNU1191" s="140"/>
      <c r="RNV1191" s="140"/>
      <c r="RNW1191" s="140"/>
      <c r="RNX1191" s="140"/>
      <c r="RNY1191" s="140"/>
      <c r="RNZ1191" s="140"/>
      <c r="ROA1191" s="140"/>
      <c r="ROB1191" s="140"/>
      <c r="ROC1191" s="140"/>
      <c r="ROD1191" s="140"/>
      <c r="ROE1191" s="140"/>
      <c r="ROF1191" s="140"/>
      <c r="ROG1191" s="140"/>
      <c r="ROH1191" s="140"/>
      <c r="ROI1191" s="140"/>
      <c r="ROJ1191" s="140"/>
      <c r="ROK1191" s="140"/>
      <c r="ROL1191" s="140"/>
      <c r="ROM1191" s="140"/>
      <c r="RON1191" s="140"/>
      <c r="ROO1191" s="140"/>
      <c r="ROP1191" s="140"/>
      <c r="ROQ1191" s="140"/>
      <c r="ROR1191" s="140"/>
      <c r="ROS1191" s="140"/>
      <c r="ROT1191" s="140"/>
      <c r="ROU1191" s="140"/>
      <c r="ROV1191" s="140"/>
      <c r="ROW1191" s="140"/>
      <c r="ROX1191" s="140"/>
      <c r="ROY1191" s="140"/>
      <c r="ROZ1191" s="140"/>
      <c r="RPA1191" s="140"/>
      <c r="RPB1191" s="140"/>
      <c r="RPC1191" s="140"/>
      <c r="RPD1191" s="140"/>
      <c r="RPE1191" s="140"/>
      <c r="RPF1191" s="140"/>
      <c r="RPG1191" s="140"/>
      <c r="RPH1191" s="140"/>
      <c r="RPI1191" s="140"/>
      <c r="RPJ1191" s="140"/>
      <c r="RPK1191" s="140"/>
      <c r="RPL1191" s="140"/>
      <c r="RPM1191" s="140"/>
      <c r="RPN1191" s="140"/>
      <c r="RPO1191" s="140"/>
      <c r="RPP1191" s="140"/>
      <c r="RPQ1191" s="140"/>
      <c r="RPR1191" s="140"/>
      <c r="RPS1191" s="140"/>
      <c r="RPT1191" s="140"/>
      <c r="RPU1191" s="140"/>
      <c r="RPV1191" s="140"/>
      <c r="RPW1191" s="140"/>
      <c r="RPX1191" s="140"/>
      <c r="RPY1191" s="140"/>
      <c r="RPZ1191" s="140"/>
      <c r="RQA1191" s="140"/>
      <c r="RQB1191" s="140"/>
      <c r="RQC1191" s="140"/>
      <c r="RQD1191" s="140"/>
      <c r="RQE1191" s="140"/>
      <c r="RQF1191" s="140"/>
      <c r="RQG1191" s="140"/>
      <c r="RQH1191" s="140"/>
      <c r="RQI1191" s="140"/>
      <c r="RQJ1191" s="140"/>
      <c r="RQK1191" s="140"/>
      <c r="RQL1191" s="140"/>
      <c r="RQM1191" s="140"/>
      <c r="RQN1191" s="140"/>
      <c r="RQO1191" s="140"/>
      <c r="RQP1191" s="140"/>
      <c r="RQQ1191" s="140"/>
      <c r="RQR1191" s="140"/>
      <c r="RQS1191" s="140"/>
      <c r="RQT1191" s="140"/>
      <c r="RQU1191" s="140"/>
      <c r="RQV1191" s="140"/>
      <c r="RQW1191" s="140"/>
      <c r="RQX1191" s="140"/>
      <c r="RQY1191" s="140"/>
      <c r="RQZ1191" s="140"/>
      <c r="RRA1191" s="140"/>
      <c r="RRB1191" s="140"/>
      <c r="RRC1191" s="140"/>
      <c r="RRD1191" s="140"/>
      <c r="RRE1191" s="140"/>
      <c r="RRF1191" s="140"/>
      <c r="RRG1191" s="140"/>
      <c r="RRH1191" s="140"/>
      <c r="RRI1191" s="140"/>
      <c r="RRJ1191" s="140"/>
      <c r="RRK1191" s="140"/>
      <c r="RRL1191" s="140"/>
      <c r="RRM1191" s="140"/>
      <c r="RRN1191" s="140"/>
      <c r="RRO1191" s="140"/>
      <c r="RRP1191" s="140"/>
      <c r="RRQ1191" s="140"/>
      <c r="RRR1191" s="140"/>
      <c r="RRS1191" s="140"/>
      <c r="RRT1191" s="140"/>
      <c r="RRU1191" s="140"/>
      <c r="RRV1191" s="140"/>
      <c r="RRW1191" s="140"/>
      <c r="RRX1191" s="140"/>
      <c r="RRY1191" s="140"/>
      <c r="RRZ1191" s="140"/>
      <c r="RSA1191" s="140"/>
      <c r="RSB1191" s="140"/>
      <c r="RSC1191" s="140"/>
      <c r="RSD1191" s="140"/>
      <c r="RSE1191" s="140"/>
      <c r="RSF1191" s="140"/>
      <c r="RSG1191" s="140"/>
      <c r="RSH1191" s="140"/>
      <c r="RSI1191" s="140"/>
      <c r="RSJ1191" s="140"/>
      <c r="RSK1191" s="140"/>
      <c r="RSL1191" s="140"/>
      <c r="RSM1191" s="140"/>
      <c r="RSN1191" s="140"/>
      <c r="RSO1191" s="140"/>
      <c r="RSP1191" s="140"/>
      <c r="RSQ1191" s="140"/>
      <c r="RSR1191" s="140"/>
      <c r="RSS1191" s="140"/>
      <c r="RST1191" s="140"/>
      <c r="RSU1191" s="140"/>
      <c r="RSV1191" s="140"/>
      <c r="RSW1191" s="140"/>
      <c r="RSX1191" s="140"/>
      <c r="RSY1191" s="140"/>
      <c r="RSZ1191" s="140"/>
      <c r="RTA1191" s="140"/>
      <c r="RTB1191" s="140"/>
      <c r="RTC1191" s="140"/>
      <c r="RTD1191" s="140"/>
      <c r="RTE1191" s="140"/>
      <c r="RTF1191" s="140"/>
      <c r="RTG1191" s="140"/>
      <c r="RTH1191" s="140"/>
      <c r="RTI1191" s="140"/>
      <c r="RTJ1191" s="140"/>
      <c r="RTK1191" s="140"/>
      <c r="RTL1191" s="140"/>
      <c r="RTM1191" s="140"/>
      <c r="RTN1191" s="140"/>
      <c r="RTO1191" s="140"/>
      <c r="RTP1191" s="140"/>
      <c r="RTQ1191" s="140"/>
      <c r="RTR1191" s="140"/>
      <c r="RTS1191" s="140"/>
      <c r="RTT1191" s="140"/>
      <c r="RTU1191" s="140"/>
      <c r="RTV1191" s="140"/>
      <c r="RTW1191" s="140"/>
      <c r="RTX1191" s="140"/>
      <c r="RTY1191" s="140"/>
      <c r="RTZ1191" s="140"/>
      <c r="RUA1191" s="140"/>
      <c r="RUB1191" s="140"/>
      <c r="RUC1191" s="140"/>
      <c r="RUD1191" s="140"/>
      <c r="RUE1191" s="140"/>
      <c r="RUF1191" s="140"/>
      <c r="RUG1191" s="140"/>
      <c r="RUH1191" s="140"/>
      <c r="RUI1191" s="140"/>
      <c r="RUJ1191" s="140"/>
      <c r="RUK1191" s="140"/>
      <c r="RUL1191" s="140"/>
      <c r="RUM1191" s="140"/>
      <c r="RUN1191" s="140"/>
      <c r="RUO1191" s="140"/>
      <c r="RUP1191" s="140"/>
      <c r="RUQ1191" s="140"/>
      <c r="RUR1191" s="140"/>
      <c r="RUS1191" s="140"/>
      <c r="RUT1191" s="140"/>
      <c r="RUU1191" s="140"/>
      <c r="RUV1191" s="140"/>
      <c r="RUW1191" s="140"/>
      <c r="RUX1191" s="140"/>
      <c r="RUY1191" s="140"/>
      <c r="RUZ1191" s="140"/>
      <c r="RVA1191" s="140"/>
      <c r="RVB1191" s="140"/>
      <c r="RVC1191" s="140"/>
      <c r="RVD1191" s="140"/>
      <c r="RVE1191" s="140"/>
      <c r="RVF1191" s="140"/>
      <c r="RVG1191" s="140"/>
      <c r="RVH1191" s="140"/>
      <c r="RVI1191" s="140"/>
      <c r="RVJ1191" s="140"/>
      <c r="RVK1191" s="140"/>
      <c r="RVL1191" s="140"/>
      <c r="RVM1191" s="140"/>
      <c r="RVN1191" s="140"/>
      <c r="RVO1191" s="140"/>
      <c r="RVP1191" s="140"/>
      <c r="RVQ1191" s="140"/>
      <c r="RVR1191" s="140"/>
      <c r="RVS1191" s="140"/>
      <c r="RVT1191" s="140"/>
      <c r="RVU1191" s="140"/>
      <c r="RVV1191" s="140"/>
      <c r="RVW1191" s="140"/>
      <c r="RVX1191" s="140"/>
      <c r="RVY1191" s="140"/>
      <c r="RVZ1191" s="140"/>
      <c r="RWA1191" s="140"/>
      <c r="RWB1191" s="140"/>
      <c r="RWC1191" s="140"/>
      <c r="RWD1191" s="140"/>
      <c r="RWE1191" s="140"/>
      <c r="RWF1191" s="140"/>
      <c r="RWG1191" s="140"/>
      <c r="RWH1191" s="140"/>
      <c r="RWI1191" s="140"/>
      <c r="RWJ1191" s="140"/>
      <c r="RWK1191" s="140"/>
      <c r="RWL1191" s="140"/>
      <c r="RWM1191" s="140"/>
      <c r="RWN1191" s="140"/>
      <c r="RWO1191" s="140"/>
      <c r="RWP1191" s="140"/>
      <c r="RWQ1191" s="140"/>
      <c r="RWR1191" s="140"/>
      <c r="RWS1191" s="140"/>
      <c r="RWT1191" s="140"/>
      <c r="RWU1191" s="140"/>
      <c r="RWV1191" s="140"/>
      <c r="RWW1191" s="140"/>
      <c r="RWX1191" s="140"/>
      <c r="RWY1191" s="140"/>
      <c r="RWZ1191" s="140"/>
      <c r="RXA1191" s="140"/>
      <c r="RXB1191" s="140"/>
      <c r="RXC1191" s="140"/>
      <c r="RXD1191" s="140"/>
      <c r="RXE1191" s="140"/>
      <c r="RXF1191" s="140"/>
      <c r="RXG1191" s="140"/>
      <c r="RXH1191" s="140"/>
      <c r="RXI1191" s="140"/>
      <c r="RXJ1191" s="140"/>
      <c r="RXK1191" s="140"/>
      <c r="RXL1191" s="140"/>
      <c r="RXM1191" s="140"/>
      <c r="RXN1191" s="140"/>
      <c r="RXO1191" s="140"/>
      <c r="RXP1191" s="140"/>
      <c r="RXQ1191" s="140"/>
      <c r="RXR1191" s="140"/>
      <c r="RXS1191" s="140"/>
      <c r="RXT1191" s="140"/>
      <c r="RXU1191" s="140"/>
      <c r="RXV1191" s="140"/>
      <c r="RXW1191" s="140"/>
      <c r="RXX1191" s="140"/>
      <c r="RXY1191" s="140"/>
      <c r="RXZ1191" s="140"/>
      <c r="RYA1191" s="140"/>
      <c r="RYB1191" s="140"/>
      <c r="RYC1191" s="140"/>
      <c r="RYD1191" s="140"/>
      <c r="RYE1191" s="140"/>
      <c r="RYF1191" s="140"/>
      <c r="RYG1191" s="140"/>
      <c r="RYH1191" s="140"/>
      <c r="RYI1191" s="140"/>
      <c r="RYJ1191" s="140"/>
      <c r="RYK1191" s="140"/>
      <c r="RYL1191" s="140"/>
      <c r="RYM1191" s="140"/>
      <c r="RYN1191" s="140"/>
      <c r="RYO1191" s="140"/>
      <c r="RYP1191" s="140"/>
      <c r="RYQ1191" s="140"/>
      <c r="RYR1191" s="140"/>
      <c r="RYS1191" s="140"/>
      <c r="RYT1191" s="140"/>
      <c r="RYU1191" s="140"/>
      <c r="RYV1191" s="140"/>
      <c r="RYW1191" s="140"/>
      <c r="RYX1191" s="140"/>
      <c r="RYY1191" s="140"/>
      <c r="RYZ1191" s="140"/>
      <c r="RZA1191" s="140"/>
      <c r="RZB1191" s="140"/>
      <c r="RZC1191" s="140"/>
      <c r="RZD1191" s="140"/>
      <c r="RZE1191" s="140"/>
      <c r="RZF1191" s="140"/>
      <c r="RZG1191" s="140"/>
      <c r="RZH1191" s="140"/>
      <c r="RZI1191" s="140"/>
      <c r="RZJ1191" s="140"/>
      <c r="RZK1191" s="140"/>
      <c r="RZL1191" s="140"/>
      <c r="RZM1191" s="140"/>
      <c r="RZN1191" s="140"/>
      <c r="RZO1191" s="140"/>
      <c r="RZP1191" s="140"/>
      <c r="RZQ1191" s="140"/>
      <c r="RZR1191" s="140"/>
      <c r="RZS1191" s="140"/>
      <c r="RZT1191" s="140"/>
      <c r="RZU1191" s="140"/>
      <c r="RZV1191" s="140"/>
      <c r="RZW1191" s="140"/>
      <c r="RZX1191" s="140"/>
      <c r="RZY1191" s="140"/>
      <c r="RZZ1191" s="140"/>
      <c r="SAA1191" s="140"/>
      <c r="SAB1191" s="140"/>
      <c r="SAC1191" s="140"/>
      <c r="SAD1191" s="140"/>
      <c r="SAE1191" s="140"/>
      <c r="SAF1191" s="140"/>
      <c r="SAG1191" s="140"/>
      <c r="SAH1191" s="140"/>
      <c r="SAI1191" s="140"/>
      <c r="SAJ1191" s="140"/>
      <c r="SAK1191" s="140"/>
      <c r="SAL1191" s="140"/>
      <c r="SAM1191" s="140"/>
      <c r="SAN1191" s="140"/>
      <c r="SAO1191" s="140"/>
      <c r="SAP1191" s="140"/>
      <c r="SAQ1191" s="140"/>
      <c r="SAR1191" s="140"/>
      <c r="SAS1191" s="140"/>
      <c r="SAT1191" s="140"/>
      <c r="SAU1191" s="140"/>
      <c r="SAV1191" s="140"/>
      <c r="SAW1191" s="140"/>
      <c r="SAX1191" s="140"/>
      <c r="SAY1191" s="140"/>
      <c r="SAZ1191" s="140"/>
      <c r="SBA1191" s="140"/>
      <c r="SBB1191" s="140"/>
      <c r="SBC1191" s="140"/>
      <c r="SBD1191" s="140"/>
      <c r="SBE1191" s="140"/>
      <c r="SBF1191" s="140"/>
      <c r="SBG1191" s="140"/>
      <c r="SBH1191" s="140"/>
      <c r="SBI1191" s="140"/>
      <c r="SBJ1191" s="140"/>
      <c r="SBK1191" s="140"/>
      <c r="SBL1191" s="140"/>
      <c r="SBM1191" s="140"/>
      <c r="SBN1191" s="140"/>
      <c r="SBO1191" s="140"/>
      <c r="SBP1191" s="140"/>
      <c r="SBQ1191" s="140"/>
      <c r="SBR1191" s="140"/>
      <c r="SBS1191" s="140"/>
      <c r="SBT1191" s="140"/>
      <c r="SBU1191" s="140"/>
      <c r="SBV1191" s="140"/>
      <c r="SBW1191" s="140"/>
      <c r="SBX1191" s="140"/>
      <c r="SBY1191" s="140"/>
      <c r="SBZ1191" s="140"/>
      <c r="SCA1191" s="140"/>
      <c r="SCB1191" s="140"/>
      <c r="SCC1191" s="140"/>
      <c r="SCD1191" s="140"/>
      <c r="SCE1191" s="140"/>
      <c r="SCF1191" s="140"/>
      <c r="SCG1191" s="140"/>
      <c r="SCH1191" s="140"/>
      <c r="SCI1191" s="140"/>
      <c r="SCJ1191" s="140"/>
      <c r="SCK1191" s="140"/>
      <c r="SCL1191" s="140"/>
      <c r="SCM1191" s="140"/>
      <c r="SCN1191" s="140"/>
      <c r="SCO1191" s="140"/>
      <c r="SCP1191" s="140"/>
      <c r="SCQ1191" s="140"/>
      <c r="SCR1191" s="140"/>
      <c r="SCS1191" s="140"/>
      <c r="SCT1191" s="140"/>
      <c r="SCU1191" s="140"/>
      <c r="SCV1191" s="140"/>
      <c r="SCW1191" s="140"/>
      <c r="SCX1191" s="140"/>
      <c r="SCY1191" s="140"/>
      <c r="SCZ1191" s="140"/>
      <c r="SDA1191" s="140"/>
      <c r="SDB1191" s="140"/>
      <c r="SDC1191" s="140"/>
      <c r="SDD1191" s="140"/>
      <c r="SDE1191" s="140"/>
      <c r="SDF1191" s="140"/>
      <c r="SDG1191" s="140"/>
      <c r="SDH1191" s="140"/>
      <c r="SDI1191" s="140"/>
      <c r="SDJ1191" s="140"/>
      <c r="SDK1191" s="140"/>
      <c r="SDL1191" s="140"/>
      <c r="SDM1191" s="140"/>
      <c r="SDN1191" s="140"/>
      <c r="SDO1191" s="140"/>
      <c r="SDP1191" s="140"/>
      <c r="SDQ1191" s="140"/>
      <c r="SDR1191" s="140"/>
      <c r="SDS1191" s="140"/>
      <c r="SDT1191" s="140"/>
      <c r="SDU1191" s="140"/>
      <c r="SDV1191" s="140"/>
      <c r="SDW1191" s="140"/>
      <c r="SDX1191" s="140"/>
      <c r="SDY1191" s="140"/>
      <c r="SDZ1191" s="140"/>
      <c r="SEA1191" s="140"/>
      <c r="SEB1191" s="140"/>
      <c r="SEC1191" s="140"/>
      <c r="SED1191" s="140"/>
      <c r="SEE1191" s="140"/>
      <c r="SEF1191" s="140"/>
      <c r="SEG1191" s="140"/>
      <c r="SEH1191" s="140"/>
      <c r="SEI1191" s="140"/>
      <c r="SEJ1191" s="140"/>
      <c r="SEK1191" s="140"/>
      <c r="SEL1191" s="140"/>
      <c r="SEM1191" s="140"/>
      <c r="SEN1191" s="140"/>
      <c r="SEO1191" s="140"/>
      <c r="SEP1191" s="140"/>
      <c r="SEQ1191" s="140"/>
      <c r="SER1191" s="140"/>
      <c r="SES1191" s="140"/>
      <c r="SET1191" s="140"/>
      <c r="SEU1191" s="140"/>
      <c r="SEV1191" s="140"/>
      <c r="SEW1191" s="140"/>
      <c r="SEX1191" s="140"/>
      <c r="SEY1191" s="140"/>
      <c r="SEZ1191" s="140"/>
      <c r="SFA1191" s="140"/>
      <c r="SFB1191" s="140"/>
      <c r="SFC1191" s="140"/>
      <c r="SFD1191" s="140"/>
      <c r="SFE1191" s="140"/>
      <c r="SFF1191" s="140"/>
      <c r="SFG1191" s="140"/>
      <c r="SFH1191" s="140"/>
      <c r="SFI1191" s="140"/>
      <c r="SFJ1191" s="140"/>
      <c r="SFK1191" s="140"/>
      <c r="SFL1191" s="140"/>
      <c r="SFM1191" s="140"/>
      <c r="SFN1191" s="140"/>
      <c r="SFO1191" s="140"/>
      <c r="SFP1191" s="140"/>
      <c r="SFQ1191" s="140"/>
      <c r="SFR1191" s="140"/>
      <c r="SFS1191" s="140"/>
      <c r="SFT1191" s="140"/>
      <c r="SFU1191" s="140"/>
      <c r="SFV1191" s="140"/>
      <c r="SFW1191" s="140"/>
      <c r="SFX1191" s="140"/>
      <c r="SFY1191" s="140"/>
      <c r="SFZ1191" s="140"/>
      <c r="SGA1191" s="140"/>
      <c r="SGB1191" s="140"/>
      <c r="SGC1191" s="140"/>
      <c r="SGD1191" s="140"/>
      <c r="SGE1191" s="140"/>
      <c r="SGF1191" s="140"/>
      <c r="SGG1191" s="140"/>
      <c r="SGH1191" s="140"/>
      <c r="SGI1191" s="140"/>
      <c r="SGJ1191" s="140"/>
      <c r="SGK1191" s="140"/>
      <c r="SGL1191" s="140"/>
      <c r="SGM1191" s="140"/>
      <c r="SGN1191" s="140"/>
      <c r="SGO1191" s="140"/>
      <c r="SGP1191" s="140"/>
      <c r="SGQ1191" s="140"/>
      <c r="SGR1191" s="140"/>
      <c r="SGS1191" s="140"/>
      <c r="SGT1191" s="140"/>
      <c r="SGU1191" s="140"/>
      <c r="SGV1191" s="140"/>
      <c r="SGW1191" s="140"/>
      <c r="SGX1191" s="140"/>
      <c r="SGY1191" s="140"/>
      <c r="SGZ1191" s="140"/>
      <c r="SHA1191" s="140"/>
      <c r="SHB1191" s="140"/>
      <c r="SHC1191" s="140"/>
      <c r="SHD1191" s="140"/>
      <c r="SHE1191" s="140"/>
      <c r="SHF1191" s="140"/>
      <c r="SHG1191" s="140"/>
      <c r="SHH1191" s="140"/>
      <c r="SHI1191" s="140"/>
      <c r="SHJ1191" s="140"/>
      <c r="SHK1191" s="140"/>
      <c r="SHL1191" s="140"/>
      <c r="SHM1191" s="140"/>
      <c r="SHN1191" s="140"/>
      <c r="SHO1191" s="140"/>
      <c r="SHP1191" s="140"/>
      <c r="SHQ1191" s="140"/>
      <c r="SHR1191" s="140"/>
      <c r="SHS1191" s="140"/>
      <c r="SHT1191" s="140"/>
      <c r="SHU1191" s="140"/>
      <c r="SHV1191" s="140"/>
      <c r="SHW1191" s="140"/>
      <c r="SHX1191" s="140"/>
      <c r="SHY1191" s="140"/>
      <c r="SHZ1191" s="140"/>
      <c r="SIA1191" s="140"/>
      <c r="SIB1191" s="140"/>
      <c r="SIC1191" s="140"/>
      <c r="SID1191" s="140"/>
      <c r="SIE1191" s="140"/>
      <c r="SIF1191" s="140"/>
      <c r="SIG1191" s="140"/>
      <c r="SIH1191" s="140"/>
      <c r="SII1191" s="140"/>
      <c r="SIJ1191" s="140"/>
      <c r="SIK1191" s="140"/>
      <c r="SIL1191" s="140"/>
      <c r="SIM1191" s="140"/>
      <c r="SIN1191" s="140"/>
      <c r="SIO1191" s="140"/>
      <c r="SIP1191" s="140"/>
      <c r="SIQ1191" s="140"/>
      <c r="SIR1191" s="140"/>
      <c r="SIS1191" s="140"/>
      <c r="SIT1191" s="140"/>
      <c r="SIU1191" s="140"/>
      <c r="SIV1191" s="140"/>
      <c r="SIW1191" s="140"/>
      <c r="SIX1191" s="140"/>
      <c r="SIY1191" s="140"/>
      <c r="SIZ1191" s="140"/>
      <c r="SJA1191" s="140"/>
      <c r="SJB1191" s="140"/>
      <c r="SJC1191" s="140"/>
      <c r="SJD1191" s="140"/>
      <c r="SJE1191" s="140"/>
      <c r="SJF1191" s="140"/>
      <c r="SJG1191" s="140"/>
      <c r="SJH1191" s="140"/>
      <c r="SJI1191" s="140"/>
      <c r="SJJ1191" s="140"/>
      <c r="SJK1191" s="140"/>
      <c r="SJL1191" s="140"/>
      <c r="SJM1191" s="140"/>
      <c r="SJN1191" s="140"/>
      <c r="SJO1191" s="140"/>
      <c r="SJP1191" s="140"/>
      <c r="SJQ1191" s="140"/>
      <c r="SJR1191" s="140"/>
      <c r="SJS1191" s="140"/>
      <c r="SJT1191" s="140"/>
      <c r="SJU1191" s="140"/>
      <c r="SJV1191" s="140"/>
      <c r="SJW1191" s="140"/>
      <c r="SJX1191" s="140"/>
      <c r="SJY1191" s="140"/>
      <c r="SJZ1191" s="140"/>
      <c r="SKA1191" s="140"/>
      <c r="SKB1191" s="140"/>
      <c r="SKC1191" s="140"/>
      <c r="SKD1191" s="140"/>
      <c r="SKE1191" s="140"/>
      <c r="SKF1191" s="140"/>
      <c r="SKG1191" s="140"/>
      <c r="SKH1191" s="140"/>
      <c r="SKI1191" s="140"/>
      <c r="SKJ1191" s="140"/>
      <c r="SKK1191" s="140"/>
      <c r="SKL1191" s="140"/>
      <c r="SKM1191" s="140"/>
      <c r="SKN1191" s="140"/>
      <c r="SKO1191" s="140"/>
      <c r="SKP1191" s="140"/>
      <c r="SKQ1191" s="140"/>
      <c r="SKR1191" s="140"/>
      <c r="SKS1191" s="140"/>
      <c r="SKT1191" s="140"/>
      <c r="SKU1191" s="140"/>
      <c r="SKV1191" s="140"/>
      <c r="SKW1191" s="140"/>
      <c r="SKX1191" s="140"/>
      <c r="SKY1191" s="140"/>
      <c r="SKZ1191" s="140"/>
      <c r="SLA1191" s="140"/>
      <c r="SLB1191" s="140"/>
      <c r="SLC1191" s="140"/>
      <c r="SLD1191" s="140"/>
      <c r="SLE1191" s="140"/>
      <c r="SLF1191" s="140"/>
      <c r="SLG1191" s="140"/>
      <c r="SLH1191" s="140"/>
      <c r="SLI1191" s="140"/>
      <c r="SLJ1191" s="140"/>
      <c r="SLK1191" s="140"/>
      <c r="SLL1191" s="140"/>
      <c r="SLM1191" s="140"/>
      <c r="SLN1191" s="140"/>
      <c r="SLO1191" s="140"/>
      <c r="SLP1191" s="140"/>
      <c r="SLQ1191" s="140"/>
      <c r="SLR1191" s="140"/>
      <c r="SLS1191" s="140"/>
      <c r="SLT1191" s="140"/>
      <c r="SLU1191" s="140"/>
      <c r="SLV1191" s="140"/>
      <c r="SLW1191" s="140"/>
      <c r="SLX1191" s="140"/>
      <c r="SLY1191" s="140"/>
      <c r="SLZ1191" s="140"/>
      <c r="SMA1191" s="140"/>
      <c r="SMB1191" s="140"/>
      <c r="SMC1191" s="140"/>
      <c r="SMD1191" s="140"/>
      <c r="SME1191" s="140"/>
      <c r="SMF1191" s="140"/>
      <c r="SMG1191" s="140"/>
      <c r="SMH1191" s="140"/>
      <c r="SMI1191" s="140"/>
      <c r="SMJ1191" s="140"/>
      <c r="SMK1191" s="140"/>
      <c r="SML1191" s="140"/>
      <c r="SMM1191" s="140"/>
      <c r="SMN1191" s="140"/>
      <c r="SMO1191" s="140"/>
      <c r="SMP1191" s="140"/>
      <c r="SMQ1191" s="140"/>
      <c r="SMR1191" s="140"/>
      <c r="SMS1191" s="140"/>
      <c r="SMT1191" s="140"/>
      <c r="SMU1191" s="140"/>
      <c r="SMV1191" s="140"/>
      <c r="SMW1191" s="140"/>
      <c r="SMX1191" s="140"/>
      <c r="SMY1191" s="140"/>
      <c r="SMZ1191" s="140"/>
      <c r="SNA1191" s="140"/>
      <c r="SNB1191" s="140"/>
      <c r="SNC1191" s="140"/>
      <c r="SND1191" s="140"/>
      <c r="SNE1191" s="140"/>
      <c r="SNF1191" s="140"/>
      <c r="SNG1191" s="140"/>
      <c r="SNH1191" s="140"/>
      <c r="SNI1191" s="140"/>
      <c r="SNJ1191" s="140"/>
      <c r="SNK1191" s="140"/>
      <c r="SNL1191" s="140"/>
      <c r="SNM1191" s="140"/>
      <c r="SNN1191" s="140"/>
      <c r="SNO1191" s="140"/>
      <c r="SNP1191" s="140"/>
      <c r="SNQ1191" s="140"/>
      <c r="SNR1191" s="140"/>
      <c r="SNS1191" s="140"/>
      <c r="SNT1191" s="140"/>
      <c r="SNU1191" s="140"/>
      <c r="SNV1191" s="140"/>
      <c r="SNW1191" s="140"/>
      <c r="SNX1191" s="140"/>
      <c r="SNY1191" s="140"/>
      <c r="SNZ1191" s="140"/>
      <c r="SOA1191" s="140"/>
      <c r="SOB1191" s="140"/>
      <c r="SOC1191" s="140"/>
      <c r="SOD1191" s="140"/>
      <c r="SOE1191" s="140"/>
      <c r="SOF1191" s="140"/>
      <c r="SOG1191" s="140"/>
      <c r="SOH1191" s="140"/>
      <c r="SOI1191" s="140"/>
      <c r="SOJ1191" s="140"/>
      <c r="SOK1191" s="140"/>
      <c r="SOL1191" s="140"/>
      <c r="SOM1191" s="140"/>
      <c r="SON1191" s="140"/>
      <c r="SOO1191" s="140"/>
      <c r="SOP1191" s="140"/>
      <c r="SOQ1191" s="140"/>
      <c r="SOR1191" s="140"/>
      <c r="SOS1191" s="140"/>
      <c r="SOT1191" s="140"/>
      <c r="SOU1191" s="140"/>
      <c r="SOV1191" s="140"/>
      <c r="SOW1191" s="140"/>
      <c r="SOX1191" s="140"/>
      <c r="SOY1191" s="140"/>
      <c r="SOZ1191" s="140"/>
      <c r="SPA1191" s="140"/>
      <c r="SPB1191" s="140"/>
      <c r="SPC1191" s="140"/>
      <c r="SPD1191" s="140"/>
      <c r="SPE1191" s="140"/>
      <c r="SPF1191" s="140"/>
      <c r="SPG1191" s="140"/>
      <c r="SPH1191" s="140"/>
      <c r="SPI1191" s="140"/>
      <c r="SPJ1191" s="140"/>
      <c r="SPK1191" s="140"/>
      <c r="SPL1191" s="140"/>
      <c r="SPM1191" s="140"/>
      <c r="SPN1191" s="140"/>
      <c r="SPO1191" s="140"/>
      <c r="SPP1191" s="140"/>
      <c r="SPQ1191" s="140"/>
      <c r="SPR1191" s="140"/>
      <c r="SPS1191" s="140"/>
      <c r="SPT1191" s="140"/>
      <c r="SPU1191" s="140"/>
      <c r="SPV1191" s="140"/>
      <c r="SPW1191" s="140"/>
      <c r="SPX1191" s="140"/>
      <c r="SPY1191" s="140"/>
      <c r="SPZ1191" s="140"/>
      <c r="SQA1191" s="140"/>
      <c r="SQB1191" s="140"/>
      <c r="SQC1191" s="140"/>
      <c r="SQD1191" s="140"/>
      <c r="SQE1191" s="140"/>
      <c r="SQF1191" s="140"/>
      <c r="SQG1191" s="140"/>
      <c r="SQH1191" s="140"/>
      <c r="SQI1191" s="140"/>
      <c r="SQJ1191" s="140"/>
      <c r="SQK1191" s="140"/>
      <c r="SQL1191" s="140"/>
      <c r="SQM1191" s="140"/>
      <c r="SQN1191" s="140"/>
      <c r="SQO1191" s="140"/>
      <c r="SQP1191" s="140"/>
      <c r="SQQ1191" s="140"/>
      <c r="SQR1191" s="140"/>
      <c r="SQS1191" s="140"/>
      <c r="SQT1191" s="140"/>
      <c r="SQU1191" s="140"/>
      <c r="SQV1191" s="140"/>
      <c r="SQW1191" s="140"/>
      <c r="SQX1191" s="140"/>
      <c r="SQY1191" s="140"/>
      <c r="SQZ1191" s="140"/>
      <c r="SRA1191" s="140"/>
      <c r="SRB1191" s="140"/>
      <c r="SRC1191" s="140"/>
      <c r="SRD1191" s="140"/>
      <c r="SRE1191" s="140"/>
      <c r="SRF1191" s="140"/>
      <c r="SRG1191" s="140"/>
      <c r="SRH1191" s="140"/>
      <c r="SRI1191" s="140"/>
      <c r="SRJ1191" s="140"/>
      <c r="SRK1191" s="140"/>
      <c r="SRL1191" s="140"/>
      <c r="SRM1191" s="140"/>
      <c r="SRN1191" s="140"/>
      <c r="SRO1191" s="140"/>
      <c r="SRP1191" s="140"/>
      <c r="SRQ1191" s="140"/>
      <c r="SRR1191" s="140"/>
      <c r="SRS1191" s="140"/>
      <c r="SRT1191" s="140"/>
      <c r="SRU1191" s="140"/>
      <c r="SRV1191" s="140"/>
      <c r="SRW1191" s="140"/>
      <c r="SRX1191" s="140"/>
      <c r="SRY1191" s="140"/>
      <c r="SRZ1191" s="140"/>
      <c r="SSA1191" s="140"/>
      <c r="SSB1191" s="140"/>
      <c r="SSC1191" s="140"/>
      <c r="SSD1191" s="140"/>
      <c r="SSE1191" s="140"/>
      <c r="SSF1191" s="140"/>
      <c r="SSG1191" s="140"/>
      <c r="SSH1191" s="140"/>
      <c r="SSI1191" s="140"/>
      <c r="SSJ1191" s="140"/>
      <c r="SSK1191" s="140"/>
      <c r="SSL1191" s="140"/>
      <c r="SSM1191" s="140"/>
      <c r="SSN1191" s="140"/>
      <c r="SSO1191" s="140"/>
      <c r="SSP1191" s="140"/>
      <c r="SSQ1191" s="140"/>
      <c r="SSR1191" s="140"/>
      <c r="SSS1191" s="140"/>
      <c r="SST1191" s="140"/>
      <c r="SSU1191" s="140"/>
      <c r="SSV1191" s="140"/>
      <c r="SSW1191" s="140"/>
      <c r="SSX1191" s="140"/>
      <c r="SSY1191" s="140"/>
      <c r="SSZ1191" s="140"/>
      <c r="STA1191" s="140"/>
      <c r="STB1191" s="140"/>
      <c r="STC1191" s="140"/>
      <c r="STD1191" s="140"/>
      <c r="STE1191" s="140"/>
      <c r="STF1191" s="140"/>
      <c r="STG1191" s="140"/>
      <c r="STH1191" s="140"/>
      <c r="STI1191" s="140"/>
      <c r="STJ1191" s="140"/>
      <c r="STK1191" s="140"/>
      <c r="STL1191" s="140"/>
      <c r="STM1191" s="140"/>
      <c r="STN1191" s="140"/>
      <c r="STO1191" s="140"/>
      <c r="STP1191" s="140"/>
      <c r="STQ1191" s="140"/>
      <c r="STR1191" s="140"/>
      <c r="STS1191" s="140"/>
      <c r="STT1191" s="140"/>
      <c r="STU1191" s="140"/>
      <c r="STV1191" s="140"/>
      <c r="STW1191" s="140"/>
      <c r="STX1191" s="140"/>
      <c r="STY1191" s="140"/>
      <c r="STZ1191" s="140"/>
      <c r="SUA1191" s="140"/>
      <c r="SUB1191" s="140"/>
      <c r="SUC1191" s="140"/>
      <c r="SUD1191" s="140"/>
      <c r="SUE1191" s="140"/>
      <c r="SUF1191" s="140"/>
      <c r="SUG1191" s="140"/>
      <c r="SUH1191" s="140"/>
      <c r="SUI1191" s="140"/>
      <c r="SUJ1191" s="140"/>
      <c r="SUK1191" s="140"/>
      <c r="SUL1191" s="140"/>
      <c r="SUM1191" s="140"/>
      <c r="SUN1191" s="140"/>
      <c r="SUO1191" s="140"/>
      <c r="SUP1191" s="140"/>
      <c r="SUQ1191" s="140"/>
      <c r="SUR1191" s="140"/>
      <c r="SUS1191" s="140"/>
      <c r="SUT1191" s="140"/>
      <c r="SUU1191" s="140"/>
      <c r="SUV1191" s="140"/>
      <c r="SUW1191" s="140"/>
      <c r="SUX1191" s="140"/>
      <c r="SUY1191" s="140"/>
      <c r="SUZ1191" s="140"/>
      <c r="SVA1191" s="140"/>
      <c r="SVB1191" s="140"/>
      <c r="SVC1191" s="140"/>
      <c r="SVD1191" s="140"/>
      <c r="SVE1191" s="140"/>
      <c r="SVF1191" s="140"/>
      <c r="SVG1191" s="140"/>
      <c r="SVH1191" s="140"/>
      <c r="SVI1191" s="140"/>
      <c r="SVJ1191" s="140"/>
      <c r="SVK1191" s="140"/>
      <c r="SVL1191" s="140"/>
      <c r="SVM1191" s="140"/>
      <c r="SVN1191" s="140"/>
      <c r="SVO1191" s="140"/>
      <c r="SVP1191" s="140"/>
      <c r="SVQ1191" s="140"/>
      <c r="SVR1191" s="140"/>
      <c r="SVS1191" s="140"/>
      <c r="SVT1191" s="140"/>
      <c r="SVU1191" s="140"/>
      <c r="SVV1191" s="140"/>
      <c r="SVW1191" s="140"/>
      <c r="SVX1191" s="140"/>
      <c r="SVY1191" s="140"/>
      <c r="SVZ1191" s="140"/>
      <c r="SWA1191" s="140"/>
      <c r="SWB1191" s="140"/>
      <c r="SWC1191" s="140"/>
      <c r="SWD1191" s="140"/>
      <c r="SWE1191" s="140"/>
      <c r="SWF1191" s="140"/>
      <c r="SWG1191" s="140"/>
      <c r="SWH1191" s="140"/>
      <c r="SWI1191" s="140"/>
      <c r="SWJ1191" s="140"/>
      <c r="SWK1191" s="140"/>
      <c r="SWL1191" s="140"/>
      <c r="SWM1191" s="140"/>
      <c r="SWN1191" s="140"/>
      <c r="SWO1191" s="140"/>
      <c r="SWP1191" s="140"/>
      <c r="SWQ1191" s="140"/>
      <c r="SWR1191" s="140"/>
      <c r="SWS1191" s="140"/>
      <c r="SWT1191" s="140"/>
      <c r="SWU1191" s="140"/>
      <c r="SWV1191" s="140"/>
      <c r="SWW1191" s="140"/>
      <c r="SWX1191" s="140"/>
      <c r="SWY1191" s="140"/>
      <c r="SWZ1191" s="140"/>
      <c r="SXA1191" s="140"/>
      <c r="SXB1191" s="140"/>
      <c r="SXC1191" s="140"/>
      <c r="SXD1191" s="140"/>
      <c r="SXE1191" s="140"/>
      <c r="SXF1191" s="140"/>
      <c r="SXG1191" s="140"/>
      <c r="SXH1191" s="140"/>
      <c r="SXI1191" s="140"/>
      <c r="SXJ1191" s="140"/>
      <c r="SXK1191" s="140"/>
      <c r="SXL1191" s="140"/>
      <c r="SXM1191" s="140"/>
      <c r="SXN1191" s="140"/>
      <c r="SXO1191" s="140"/>
      <c r="SXP1191" s="140"/>
      <c r="SXQ1191" s="140"/>
      <c r="SXR1191" s="140"/>
      <c r="SXS1191" s="140"/>
      <c r="SXT1191" s="140"/>
      <c r="SXU1191" s="140"/>
      <c r="SXV1191" s="140"/>
      <c r="SXW1191" s="140"/>
      <c r="SXX1191" s="140"/>
      <c r="SXY1191" s="140"/>
      <c r="SXZ1191" s="140"/>
      <c r="SYA1191" s="140"/>
      <c r="SYB1191" s="140"/>
      <c r="SYC1191" s="140"/>
      <c r="SYD1191" s="140"/>
      <c r="SYE1191" s="140"/>
      <c r="SYF1191" s="140"/>
      <c r="SYG1191" s="140"/>
      <c r="SYH1191" s="140"/>
      <c r="SYI1191" s="140"/>
      <c r="SYJ1191" s="140"/>
      <c r="SYK1191" s="140"/>
      <c r="SYL1191" s="140"/>
      <c r="SYM1191" s="140"/>
      <c r="SYN1191" s="140"/>
      <c r="SYO1191" s="140"/>
      <c r="SYP1191" s="140"/>
      <c r="SYQ1191" s="140"/>
      <c r="SYR1191" s="140"/>
      <c r="SYS1191" s="140"/>
      <c r="SYT1191" s="140"/>
      <c r="SYU1191" s="140"/>
      <c r="SYV1191" s="140"/>
      <c r="SYW1191" s="140"/>
      <c r="SYX1191" s="140"/>
      <c r="SYY1191" s="140"/>
      <c r="SYZ1191" s="140"/>
      <c r="SZA1191" s="140"/>
      <c r="SZB1191" s="140"/>
      <c r="SZC1191" s="140"/>
      <c r="SZD1191" s="140"/>
      <c r="SZE1191" s="140"/>
      <c r="SZF1191" s="140"/>
      <c r="SZG1191" s="140"/>
      <c r="SZH1191" s="140"/>
      <c r="SZI1191" s="140"/>
      <c r="SZJ1191" s="140"/>
      <c r="SZK1191" s="140"/>
      <c r="SZL1191" s="140"/>
      <c r="SZM1191" s="140"/>
      <c r="SZN1191" s="140"/>
      <c r="SZO1191" s="140"/>
      <c r="SZP1191" s="140"/>
      <c r="SZQ1191" s="140"/>
      <c r="SZR1191" s="140"/>
      <c r="SZS1191" s="140"/>
      <c r="SZT1191" s="140"/>
      <c r="SZU1191" s="140"/>
      <c r="SZV1191" s="140"/>
      <c r="SZW1191" s="140"/>
      <c r="SZX1191" s="140"/>
      <c r="SZY1191" s="140"/>
      <c r="SZZ1191" s="140"/>
      <c r="TAA1191" s="140"/>
      <c r="TAB1191" s="140"/>
      <c r="TAC1191" s="140"/>
      <c r="TAD1191" s="140"/>
      <c r="TAE1191" s="140"/>
      <c r="TAF1191" s="140"/>
      <c r="TAG1191" s="140"/>
      <c r="TAH1191" s="140"/>
      <c r="TAI1191" s="140"/>
      <c r="TAJ1191" s="140"/>
      <c r="TAK1191" s="140"/>
      <c r="TAL1191" s="140"/>
      <c r="TAM1191" s="140"/>
      <c r="TAN1191" s="140"/>
      <c r="TAO1191" s="140"/>
      <c r="TAP1191" s="140"/>
      <c r="TAQ1191" s="140"/>
      <c r="TAR1191" s="140"/>
      <c r="TAS1191" s="140"/>
      <c r="TAT1191" s="140"/>
      <c r="TAU1191" s="140"/>
      <c r="TAV1191" s="140"/>
      <c r="TAW1191" s="140"/>
      <c r="TAX1191" s="140"/>
      <c r="TAY1191" s="140"/>
      <c r="TAZ1191" s="140"/>
      <c r="TBA1191" s="140"/>
      <c r="TBB1191" s="140"/>
      <c r="TBC1191" s="140"/>
      <c r="TBD1191" s="140"/>
      <c r="TBE1191" s="140"/>
      <c r="TBF1191" s="140"/>
      <c r="TBG1191" s="140"/>
      <c r="TBH1191" s="140"/>
      <c r="TBI1191" s="140"/>
      <c r="TBJ1191" s="140"/>
      <c r="TBK1191" s="140"/>
      <c r="TBL1191" s="140"/>
      <c r="TBM1191" s="140"/>
      <c r="TBN1191" s="140"/>
      <c r="TBO1191" s="140"/>
      <c r="TBP1191" s="140"/>
      <c r="TBQ1191" s="140"/>
      <c r="TBR1191" s="140"/>
      <c r="TBS1191" s="140"/>
      <c r="TBT1191" s="140"/>
      <c r="TBU1191" s="140"/>
      <c r="TBV1191" s="140"/>
      <c r="TBW1191" s="140"/>
      <c r="TBX1191" s="140"/>
      <c r="TBY1191" s="140"/>
      <c r="TBZ1191" s="140"/>
      <c r="TCA1191" s="140"/>
      <c r="TCB1191" s="140"/>
      <c r="TCC1191" s="140"/>
      <c r="TCD1191" s="140"/>
      <c r="TCE1191" s="140"/>
      <c r="TCF1191" s="140"/>
      <c r="TCG1191" s="140"/>
      <c r="TCH1191" s="140"/>
      <c r="TCI1191" s="140"/>
      <c r="TCJ1191" s="140"/>
      <c r="TCK1191" s="140"/>
      <c r="TCL1191" s="140"/>
      <c r="TCM1191" s="140"/>
      <c r="TCN1191" s="140"/>
      <c r="TCO1191" s="140"/>
      <c r="TCP1191" s="140"/>
      <c r="TCQ1191" s="140"/>
      <c r="TCR1191" s="140"/>
      <c r="TCS1191" s="140"/>
      <c r="TCT1191" s="140"/>
      <c r="TCU1191" s="140"/>
      <c r="TCV1191" s="140"/>
      <c r="TCW1191" s="140"/>
      <c r="TCX1191" s="140"/>
      <c r="TCY1191" s="140"/>
      <c r="TCZ1191" s="140"/>
      <c r="TDA1191" s="140"/>
      <c r="TDB1191" s="140"/>
      <c r="TDC1191" s="140"/>
      <c r="TDD1191" s="140"/>
      <c r="TDE1191" s="140"/>
      <c r="TDF1191" s="140"/>
      <c r="TDG1191" s="140"/>
      <c r="TDH1191" s="140"/>
      <c r="TDI1191" s="140"/>
      <c r="TDJ1191" s="140"/>
      <c r="TDK1191" s="140"/>
      <c r="TDL1191" s="140"/>
      <c r="TDM1191" s="140"/>
      <c r="TDN1191" s="140"/>
      <c r="TDO1191" s="140"/>
      <c r="TDP1191" s="140"/>
      <c r="TDQ1191" s="140"/>
      <c r="TDR1191" s="140"/>
      <c r="TDS1191" s="140"/>
      <c r="TDT1191" s="140"/>
      <c r="TDU1191" s="140"/>
      <c r="TDV1191" s="140"/>
      <c r="TDW1191" s="140"/>
      <c r="TDX1191" s="140"/>
      <c r="TDY1191" s="140"/>
      <c r="TDZ1191" s="140"/>
      <c r="TEA1191" s="140"/>
      <c r="TEB1191" s="140"/>
      <c r="TEC1191" s="140"/>
      <c r="TED1191" s="140"/>
      <c r="TEE1191" s="140"/>
      <c r="TEF1191" s="140"/>
      <c r="TEG1191" s="140"/>
      <c r="TEH1191" s="140"/>
      <c r="TEI1191" s="140"/>
      <c r="TEJ1191" s="140"/>
      <c r="TEK1191" s="140"/>
      <c r="TEL1191" s="140"/>
      <c r="TEM1191" s="140"/>
      <c r="TEN1191" s="140"/>
      <c r="TEO1191" s="140"/>
      <c r="TEP1191" s="140"/>
      <c r="TEQ1191" s="140"/>
      <c r="TER1191" s="140"/>
      <c r="TES1191" s="140"/>
      <c r="TET1191" s="140"/>
      <c r="TEU1191" s="140"/>
      <c r="TEV1191" s="140"/>
      <c r="TEW1191" s="140"/>
      <c r="TEX1191" s="140"/>
      <c r="TEY1191" s="140"/>
      <c r="TEZ1191" s="140"/>
      <c r="TFA1191" s="140"/>
      <c r="TFB1191" s="140"/>
      <c r="TFC1191" s="140"/>
      <c r="TFD1191" s="140"/>
      <c r="TFE1191" s="140"/>
      <c r="TFF1191" s="140"/>
      <c r="TFG1191" s="140"/>
      <c r="TFH1191" s="140"/>
      <c r="TFI1191" s="140"/>
      <c r="TFJ1191" s="140"/>
      <c r="TFK1191" s="140"/>
      <c r="TFL1191" s="140"/>
      <c r="TFM1191" s="140"/>
      <c r="TFN1191" s="140"/>
      <c r="TFO1191" s="140"/>
      <c r="TFP1191" s="140"/>
      <c r="TFQ1191" s="140"/>
      <c r="TFR1191" s="140"/>
      <c r="TFS1191" s="140"/>
      <c r="TFT1191" s="140"/>
      <c r="TFU1191" s="140"/>
      <c r="TFV1191" s="140"/>
      <c r="TFW1191" s="140"/>
      <c r="TFX1191" s="140"/>
      <c r="TFY1191" s="140"/>
      <c r="TFZ1191" s="140"/>
      <c r="TGA1191" s="140"/>
      <c r="TGB1191" s="140"/>
      <c r="TGC1191" s="140"/>
      <c r="TGD1191" s="140"/>
      <c r="TGE1191" s="140"/>
      <c r="TGF1191" s="140"/>
      <c r="TGG1191" s="140"/>
      <c r="TGH1191" s="140"/>
      <c r="TGI1191" s="140"/>
      <c r="TGJ1191" s="140"/>
      <c r="TGK1191" s="140"/>
      <c r="TGL1191" s="140"/>
      <c r="TGM1191" s="140"/>
      <c r="TGN1191" s="140"/>
      <c r="TGO1191" s="140"/>
      <c r="TGP1191" s="140"/>
      <c r="TGQ1191" s="140"/>
      <c r="TGR1191" s="140"/>
      <c r="TGS1191" s="140"/>
      <c r="TGT1191" s="140"/>
      <c r="TGU1191" s="140"/>
      <c r="TGV1191" s="140"/>
      <c r="TGW1191" s="140"/>
      <c r="TGX1191" s="140"/>
      <c r="TGY1191" s="140"/>
      <c r="TGZ1191" s="140"/>
      <c r="THA1191" s="140"/>
      <c r="THB1191" s="140"/>
      <c r="THC1191" s="140"/>
      <c r="THD1191" s="140"/>
      <c r="THE1191" s="140"/>
      <c r="THF1191" s="140"/>
      <c r="THG1191" s="140"/>
      <c r="THH1191" s="140"/>
      <c r="THI1191" s="140"/>
      <c r="THJ1191" s="140"/>
      <c r="THK1191" s="140"/>
      <c r="THL1191" s="140"/>
      <c r="THM1191" s="140"/>
      <c r="THN1191" s="140"/>
      <c r="THO1191" s="140"/>
      <c r="THP1191" s="140"/>
      <c r="THQ1191" s="140"/>
      <c r="THR1191" s="140"/>
      <c r="THS1191" s="140"/>
      <c r="THT1191" s="140"/>
      <c r="THU1191" s="140"/>
      <c r="THV1191" s="140"/>
      <c r="THW1191" s="140"/>
      <c r="THX1191" s="140"/>
      <c r="THY1191" s="140"/>
      <c r="THZ1191" s="140"/>
      <c r="TIA1191" s="140"/>
      <c r="TIB1191" s="140"/>
      <c r="TIC1191" s="140"/>
      <c r="TID1191" s="140"/>
      <c r="TIE1191" s="140"/>
      <c r="TIF1191" s="140"/>
      <c r="TIG1191" s="140"/>
      <c r="TIH1191" s="140"/>
      <c r="TII1191" s="140"/>
      <c r="TIJ1191" s="140"/>
      <c r="TIK1191" s="140"/>
      <c r="TIL1191" s="140"/>
      <c r="TIM1191" s="140"/>
      <c r="TIN1191" s="140"/>
      <c r="TIO1191" s="140"/>
      <c r="TIP1191" s="140"/>
      <c r="TIQ1191" s="140"/>
      <c r="TIR1191" s="140"/>
      <c r="TIS1191" s="140"/>
      <c r="TIT1191" s="140"/>
      <c r="TIU1191" s="140"/>
      <c r="TIV1191" s="140"/>
      <c r="TIW1191" s="140"/>
      <c r="TIX1191" s="140"/>
      <c r="TIY1191" s="140"/>
      <c r="TIZ1191" s="140"/>
      <c r="TJA1191" s="140"/>
      <c r="TJB1191" s="140"/>
      <c r="TJC1191" s="140"/>
      <c r="TJD1191" s="140"/>
      <c r="TJE1191" s="140"/>
      <c r="TJF1191" s="140"/>
      <c r="TJG1191" s="140"/>
      <c r="TJH1191" s="140"/>
      <c r="TJI1191" s="140"/>
      <c r="TJJ1191" s="140"/>
      <c r="TJK1191" s="140"/>
      <c r="TJL1191" s="140"/>
      <c r="TJM1191" s="140"/>
      <c r="TJN1191" s="140"/>
      <c r="TJO1191" s="140"/>
      <c r="TJP1191" s="140"/>
      <c r="TJQ1191" s="140"/>
      <c r="TJR1191" s="140"/>
      <c r="TJS1191" s="140"/>
      <c r="TJT1191" s="140"/>
      <c r="TJU1191" s="140"/>
      <c r="TJV1191" s="140"/>
      <c r="TJW1191" s="140"/>
      <c r="TJX1191" s="140"/>
      <c r="TJY1191" s="140"/>
      <c r="TJZ1191" s="140"/>
      <c r="TKA1191" s="140"/>
      <c r="TKB1191" s="140"/>
      <c r="TKC1191" s="140"/>
      <c r="TKD1191" s="140"/>
      <c r="TKE1191" s="140"/>
      <c r="TKF1191" s="140"/>
      <c r="TKG1191" s="140"/>
      <c r="TKH1191" s="140"/>
      <c r="TKI1191" s="140"/>
      <c r="TKJ1191" s="140"/>
      <c r="TKK1191" s="140"/>
      <c r="TKL1191" s="140"/>
      <c r="TKM1191" s="140"/>
      <c r="TKN1191" s="140"/>
      <c r="TKO1191" s="140"/>
      <c r="TKP1191" s="140"/>
      <c r="TKQ1191" s="140"/>
      <c r="TKR1191" s="140"/>
      <c r="TKS1191" s="140"/>
      <c r="TKT1191" s="140"/>
      <c r="TKU1191" s="140"/>
      <c r="TKV1191" s="140"/>
      <c r="TKW1191" s="140"/>
      <c r="TKX1191" s="140"/>
      <c r="TKY1191" s="140"/>
      <c r="TKZ1191" s="140"/>
      <c r="TLA1191" s="140"/>
      <c r="TLB1191" s="140"/>
      <c r="TLC1191" s="140"/>
      <c r="TLD1191" s="140"/>
      <c r="TLE1191" s="140"/>
      <c r="TLF1191" s="140"/>
      <c r="TLG1191" s="140"/>
      <c r="TLH1191" s="140"/>
      <c r="TLI1191" s="140"/>
      <c r="TLJ1191" s="140"/>
      <c r="TLK1191" s="140"/>
      <c r="TLL1191" s="140"/>
      <c r="TLM1191" s="140"/>
      <c r="TLN1191" s="140"/>
      <c r="TLO1191" s="140"/>
      <c r="TLP1191" s="140"/>
      <c r="TLQ1191" s="140"/>
      <c r="TLR1191" s="140"/>
      <c r="TLS1191" s="140"/>
      <c r="TLT1191" s="140"/>
      <c r="TLU1191" s="140"/>
      <c r="TLV1191" s="140"/>
      <c r="TLW1191" s="140"/>
      <c r="TLX1191" s="140"/>
      <c r="TLY1191" s="140"/>
      <c r="TLZ1191" s="140"/>
      <c r="TMA1191" s="140"/>
      <c r="TMB1191" s="140"/>
      <c r="TMC1191" s="140"/>
      <c r="TMD1191" s="140"/>
      <c r="TME1191" s="140"/>
      <c r="TMF1191" s="140"/>
      <c r="TMG1191" s="140"/>
      <c r="TMH1191" s="140"/>
      <c r="TMI1191" s="140"/>
      <c r="TMJ1191" s="140"/>
      <c r="TMK1191" s="140"/>
      <c r="TML1191" s="140"/>
      <c r="TMM1191" s="140"/>
      <c r="TMN1191" s="140"/>
      <c r="TMO1191" s="140"/>
      <c r="TMP1191" s="140"/>
      <c r="TMQ1191" s="140"/>
      <c r="TMR1191" s="140"/>
      <c r="TMS1191" s="140"/>
      <c r="TMT1191" s="140"/>
      <c r="TMU1191" s="140"/>
      <c r="TMV1191" s="140"/>
      <c r="TMW1191" s="140"/>
      <c r="TMX1191" s="140"/>
      <c r="TMY1191" s="140"/>
      <c r="TMZ1191" s="140"/>
      <c r="TNA1191" s="140"/>
      <c r="TNB1191" s="140"/>
      <c r="TNC1191" s="140"/>
      <c r="TND1191" s="140"/>
      <c r="TNE1191" s="140"/>
      <c r="TNF1191" s="140"/>
      <c r="TNG1191" s="140"/>
      <c r="TNH1191" s="140"/>
      <c r="TNI1191" s="140"/>
      <c r="TNJ1191" s="140"/>
      <c r="TNK1191" s="140"/>
      <c r="TNL1191" s="140"/>
      <c r="TNM1191" s="140"/>
      <c r="TNN1191" s="140"/>
      <c r="TNO1191" s="140"/>
      <c r="TNP1191" s="140"/>
      <c r="TNQ1191" s="140"/>
      <c r="TNR1191" s="140"/>
      <c r="TNS1191" s="140"/>
      <c r="TNT1191" s="140"/>
      <c r="TNU1191" s="140"/>
      <c r="TNV1191" s="140"/>
      <c r="TNW1191" s="140"/>
      <c r="TNX1191" s="140"/>
      <c r="TNY1191" s="140"/>
      <c r="TNZ1191" s="140"/>
      <c r="TOA1191" s="140"/>
      <c r="TOB1191" s="140"/>
      <c r="TOC1191" s="140"/>
      <c r="TOD1191" s="140"/>
      <c r="TOE1191" s="140"/>
      <c r="TOF1191" s="140"/>
      <c r="TOG1191" s="140"/>
      <c r="TOH1191" s="140"/>
      <c r="TOI1191" s="140"/>
      <c r="TOJ1191" s="140"/>
      <c r="TOK1191" s="140"/>
      <c r="TOL1191" s="140"/>
      <c r="TOM1191" s="140"/>
      <c r="TON1191" s="140"/>
      <c r="TOO1191" s="140"/>
      <c r="TOP1191" s="140"/>
      <c r="TOQ1191" s="140"/>
      <c r="TOR1191" s="140"/>
      <c r="TOS1191" s="140"/>
      <c r="TOT1191" s="140"/>
      <c r="TOU1191" s="140"/>
      <c r="TOV1191" s="140"/>
      <c r="TOW1191" s="140"/>
      <c r="TOX1191" s="140"/>
      <c r="TOY1191" s="140"/>
      <c r="TOZ1191" s="140"/>
      <c r="TPA1191" s="140"/>
      <c r="TPB1191" s="140"/>
      <c r="TPC1191" s="140"/>
      <c r="TPD1191" s="140"/>
      <c r="TPE1191" s="140"/>
      <c r="TPF1191" s="140"/>
      <c r="TPG1191" s="140"/>
      <c r="TPH1191" s="140"/>
      <c r="TPI1191" s="140"/>
      <c r="TPJ1191" s="140"/>
      <c r="TPK1191" s="140"/>
      <c r="TPL1191" s="140"/>
      <c r="TPM1191" s="140"/>
      <c r="TPN1191" s="140"/>
      <c r="TPO1191" s="140"/>
      <c r="TPP1191" s="140"/>
      <c r="TPQ1191" s="140"/>
      <c r="TPR1191" s="140"/>
      <c r="TPS1191" s="140"/>
      <c r="TPT1191" s="140"/>
      <c r="TPU1191" s="140"/>
      <c r="TPV1191" s="140"/>
      <c r="TPW1191" s="140"/>
      <c r="TPX1191" s="140"/>
      <c r="TPY1191" s="140"/>
      <c r="TPZ1191" s="140"/>
      <c r="TQA1191" s="140"/>
      <c r="TQB1191" s="140"/>
      <c r="TQC1191" s="140"/>
      <c r="TQD1191" s="140"/>
      <c r="TQE1191" s="140"/>
      <c r="TQF1191" s="140"/>
      <c r="TQG1191" s="140"/>
      <c r="TQH1191" s="140"/>
      <c r="TQI1191" s="140"/>
      <c r="TQJ1191" s="140"/>
      <c r="TQK1191" s="140"/>
      <c r="TQL1191" s="140"/>
      <c r="TQM1191" s="140"/>
      <c r="TQN1191" s="140"/>
      <c r="TQO1191" s="140"/>
      <c r="TQP1191" s="140"/>
      <c r="TQQ1191" s="140"/>
      <c r="TQR1191" s="140"/>
      <c r="TQS1191" s="140"/>
      <c r="TQT1191" s="140"/>
      <c r="TQU1191" s="140"/>
      <c r="TQV1191" s="140"/>
      <c r="TQW1191" s="140"/>
      <c r="TQX1191" s="140"/>
      <c r="TQY1191" s="140"/>
      <c r="TQZ1191" s="140"/>
      <c r="TRA1191" s="140"/>
      <c r="TRB1191" s="140"/>
      <c r="TRC1191" s="140"/>
      <c r="TRD1191" s="140"/>
      <c r="TRE1191" s="140"/>
      <c r="TRF1191" s="140"/>
      <c r="TRG1191" s="140"/>
      <c r="TRH1191" s="140"/>
      <c r="TRI1191" s="140"/>
      <c r="TRJ1191" s="140"/>
      <c r="TRK1191" s="140"/>
      <c r="TRL1191" s="140"/>
      <c r="TRM1191" s="140"/>
      <c r="TRN1191" s="140"/>
      <c r="TRO1191" s="140"/>
      <c r="TRP1191" s="140"/>
      <c r="TRQ1191" s="140"/>
      <c r="TRR1191" s="140"/>
      <c r="TRS1191" s="140"/>
      <c r="TRT1191" s="140"/>
      <c r="TRU1191" s="140"/>
      <c r="TRV1191" s="140"/>
      <c r="TRW1191" s="140"/>
      <c r="TRX1191" s="140"/>
      <c r="TRY1191" s="140"/>
      <c r="TRZ1191" s="140"/>
      <c r="TSA1191" s="140"/>
      <c r="TSB1191" s="140"/>
      <c r="TSC1191" s="140"/>
      <c r="TSD1191" s="140"/>
      <c r="TSE1191" s="140"/>
      <c r="TSF1191" s="140"/>
      <c r="TSG1191" s="140"/>
      <c r="TSH1191" s="140"/>
      <c r="TSI1191" s="140"/>
      <c r="TSJ1191" s="140"/>
      <c r="TSK1191" s="140"/>
      <c r="TSL1191" s="140"/>
      <c r="TSM1191" s="140"/>
      <c r="TSN1191" s="140"/>
      <c r="TSO1191" s="140"/>
      <c r="TSP1191" s="140"/>
      <c r="TSQ1191" s="140"/>
      <c r="TSR1191" s="140"/>
      <c r="TSS1191" s="140"/>
      <c r="TST1191" s="140"/>
      <c r="TSU1191" s="140"/>
      <c r="TSV1191" s="140"/>
      <c r="TSW1191" s="140"/>
      <c r="TSX1191" s="140"/>
      <c r="TSY1191" s="140"/>
      <c r="TSZ1191" s="140"/>
      <c r="TTA1191" s="140"/>
      <c r="TTB1191" s="140"/>
      <c r="TTC1191" s="140"/>
      <c r="TTD1191" s="140"/>
      <c r="TTE1191" s="140"/>
      <c r="TTF1191" s="140"/>
      <c r="TTG1191" s="140"/>
      <c r="TTH1191" s="140"/>
      <c r="TTI1191" s="140"/>
      <c r="TTJ1191" s="140"/>
      <c r="TTK1191" s="140"/>
      <c r="TTL1191" s="140"/>
      <c r="TTM1191" s="140"/>
      <c r="TTN1191" s="140"/>
      <c r="TTO1191" s="140"/>
      <c r="TTP1191" s="140"/>
      <c r="TTQ1191" s="140"/>
      <c r="TTR1191" s="140"/>
      <c r="TTS1191" s="140"/>
      <c r="TTT1191" s="140"/>
      <c r="TTU1191" s="140"/>
      <c r="TTV1191" s="140"/>
      <c r="TTW1191" s="140"/>
      <c r="TTX1191" s="140"/>
      <c r="TTY1191" s="140"/>
      <c r="TTZ1191" s="140"/>
      <c r="TUA1191" s="140"/>
      <c r="TUB1191" s="140"/>
      <c r="TUC1191" s="140"/>
      <c r="TUD1191" s="140"/>
      <c r="TUE1191" s="140"/>
      <c r="TUF1191" s="140"/>
      <c r="TUG1191" s="140"/>
      <c r="TUH1191" s="140"/>
      <c r="TUI1191" s="140"/>
      <c r="TUJ1191" s="140"/>
      <c r="TUK1191" s="140"/>
      <c r="TUL1191" s="140"/>
      <c r="TUM1191" s="140"/>
      <c r="TUN1191" s="140"/>
      <c r="TUO1191" s="140"/>
      <c r="TUP1191" s="140"/>
      <c r="TUQ1191" s="140"/>
      <c r="TUR1191" s="140"/>
      <c r="TUS1191" s="140"/>
      <c r="TUT1191" s="140"/>
      <c r="TUU1191" s="140"/>
      <c r="TUV1191" s="140"/>
      <c r="TUW1191" s="140"/>
      <c r="TUX1191" s="140"/>
      <c r="TUY1191" s="140"/>
      <c r="TUZ1191" s="140"/>
      <c r="TVA1191" s="140"/>
      <c r="TVB1191" s="140"/>
      <c r="TVC1191" s="140"/>
      <c r="TVD1191" s="140"/>
      <c r="TVE1191" s="140"/>
      <c r="TVF1191" s="140"/>
      <c r="TVG1191" s="140"/>
      <c r="TVH1191" s="140"/>
      <c r="TVI1191" s="140"/>
      <c r="TVJ1191" s="140"/>
      <c r="TVK1191" s="140"/>
      <c r="TVL1191" s="140"/>
      <c r="TVM1191" s="140"/>
      <c r="TVN1191" s="140"/>
      <c r="TVO1191" s="140"/>
      <c r="TVP1191" s="140"/>
      <c r="TVQ1191" s="140"/>
      <c r="TVR1191" s="140"/>
      <c r="TVS1191" s="140"/>
      <c r="TVT1191" s="140"/>
      <c r="TVU1191" s="140"/>
      <c r="TVV1191" s="140"/>
      <c r="TVW1191" s="140"/>
      <c r="TVX1191" s="140"/>
      <c r="TVY1191" s="140"/>
      <c r="TVZ1191" s="140"/>
      <c r="TWA1191" s="140"/>
      <c r="TWB1191" s="140"/>
      <c r="TWC1191" s="140"/>
      <c r="TWD1191" s="140"/>
      <c r="TWE1191" s="140"/>
      <c r="TWF1191" s="140"/>
      <c r="TWG1191" s="140"/>
      <c r="TWH1191" s="140"/>
      <c r="TWI1191" s="140"/>
      <c r="TWJ1191" s="140"/>
      <c r="TWK1191" s="140"/>
      <c r="TWL1191" s="140"/>
      <c r="TWM1191" s="140"/>
      <c r="TWN1191" s="140"/>
      <c r="TWO1191" s="140"/>
      <c r="TWP1191" s="140"/>
      <c r="TWQ1191" s="140"/>
      <c r="TWR1191" s="140"/>
      <c r="TWS1191" s="140"/>
      <c r="TWT1191" s="140"/>
      <c r="TWU1191" s="140"/>
      <c r="TWV1191" s="140"/>
      <c r="TWW1191" s="140"/>
      <c r="TWX1191" s="140"/>
      <c r="TWY1191" s="140"/>
      <c r="TWZ1191" s="140"/>
      <c r="TXA1191" s="140"/>
      <c r="TXB1191" s="140"/>
      <c r="TXC1191" s="140"/>
      <c r="TXD1191" s="140"/>
      <c r="TXE1191" s="140"/>
      <c r="TXF1191" s="140"/>
      <c r="TXG1191" s="140"/>
      <c r="TXH1191" s="140"/>
      <c r="TXI1191" s="140"/>
      <c r="TXJ1191" s="140"/>
      <c r="TXK1191" s="140"/>
      <c r="TXL1191" s="140"/>
      <c r="TXM1191" s="140"/>
      <c r="TXN1191" s="140"/>
      <c r="TXO1191" s="140"/>
      <c r="TXP1191" s="140"/>
      <c r="TXQ1191" s="140"/>
      <c r="TXR1191" s="140"/>
      <c r="TXS1191" s="140"/>
      <c r="TXT1191" s="140"/>
      <c r="TXU1191" s="140"/>
      <c r="TXV1191" s="140"/>
      <c r="TXW1191" s="140"/>
      <c r="TXX1191" s="140"/>
      <c r="TXY1191" s="140"/>
      <c r="TXZ1191" s="140"/>
      <c r="TYA1191" s="140"/>
      <c r="TYB1191" s="140"/>
      <c r="TYC1191" s="140"/>
      <c r="TYD1191" s="140"/>
      <c r="TYE1191" s="140"/>
      <c r="TYF1191" s="140"/>
      <c r="TYG1191" s="140"/>
      <c r="TYH1191" s="140"/>
      <c r="TYI1191" s="140"/>
      <c r="TYJ1191" s="140"/>
      <c r="TYK1191" s="140"/>
      <c r="TYL1191" s="140"/>
      <c r="TYM1191" s="140"/>
      <c r="TYN1191" s="140"/>
      <c r="TYO1191" s="140"/>
      <c r="TYP1191" s="140"/>
      <c r="TYQ1191" s="140"/>
      <c r="TYR1191" s="140"/>
      <c r="TYS1191" s="140"/>
      <c r="TYT1191" s="140"/>
      <c r="TYU1191" s="140"/>
      <c r="TYV1191" s="140"/>
      <c r="TYW1191" s="140"/>
      <c r="TYX1191" s="140"/>
      <c r="TYY1191" s="140"/>
      <c r="TYZ1191" s="140"/>
      <c r="TZA1191" s="140"/>
      <c r="TZB1191" s="140"/>
      <c r="TZC1191" s="140"/>
      <c r="TZD1191" s="140"/>
      <c r="TZE1191" s="140"/>
      <c r="TZF1191" s="140"/>
      <c r="TZG1191" s="140"/>
      <c r="TZH1191" s="140"/>
      <c r="TZI1191" s="140"/>
      <c r="TZJ1191" s="140"/>
      <c r="TZK1191" s="140"/>
      <c r="TZL1191" s="140"/>
      <c r="TZM1191" s="140"/>
      <c r="TZN1191" s="140"/>
      <c r="TZO1191" s="140"/>
      <c r="TZP1191" s="140"/>
      <c r="TZQ1191" s="140"/>
      <c r="TZR1191" s="140"/>
      <c r="TZS1191" s="140"/>
      <c r="TZT1191" s="140"/>
      <c r="TZU1191" s="140"/>
      <c r="TZV1191" s="140"/>
      <c r="TZW1191" s="140"/>
      <c r="TZX1191" s="140"/>
      <c r="TZY1191" s="140"/>
      <c r="TZZ1191" s="140"/>
      <c r="UAA1191" s="140"/>
      <c r="UAB1191" s="140"/>
      <c r="UAC1191" s="140"/>
      <c r="UAD1191" s="140"/>
      <c r="UAE1191" s="140"/>
      <c r="UAF1191" s="140"/>
      <c r="UAG1191" s="140"/>
      <c r="UAH1191" s="140"/>
      <c r="UAI1191" s="140"/>
      <c r="UAJ1191" s="140"/>
      <c r="UAK1191" s="140"/>
      <c r="UAL1191" s="140"/>
      <c r="UAM1191" s="140"/>
      <c r="UAN1191" s="140"/>
      <c r="UAO1191" s="140"/>
      <c r="UAP1191" s="140"/>
      <c r="UAQ1191" s="140"/>
      <c r="UAR1191" s="140"/>
      <c r="UAS1191" s="140"/>
      <c r="UAT1191" s="140"/>
      <c r="UAU1191" s="140"/>
      <c r="UAV1191" s="140"/>
      <c r="UAW1191" s="140"/>
      <c r="UAX1191" s="140"/>
      <c r="UAY1191" s="140"/>
      <c r="UAZ1191" s="140"/>
      <c r="UBA1191" s="140"/>
      <c r="UBB1191" s="140"/>
      <c r="UBC1191" s="140"/>
      <c r="UBD1191" s="140"/>
      <c r="UBE1191" s="140"/>
      <c r="UBF1191" s="140"/>
      <c r="UBG1191" s="140"/>
      <c r="UBH1191" s="140"/>
      <c r="UBI1191" s="140"/>
      <c r="UBJ1191" s="140"/>
      <c r="UBK1191" s="140"/>
      <c r="UBL1191" s="140"/>
      <c r="UBM1191" s="140"/>
      <c r="UBN1191" s="140"/>
      <c r="UBO1191" s="140"/>
      <c r="UBP1191" s="140"/>
      <c r="UBQ1191" s="140"/>
      <c r="UBR1191" s="140"/>
      <c r="UBS1191" s="140"/>
      <c r="UBT1191" s="140"/>
      <c r="UBU1191" s="140"/>
      <c r="UBV1191" s="140"/>
      <c r="UBW1191" s="140"/>
      <c r="UBX1191" s="140"/>
      <c r="UBY1191" s="140"/>
      <c r="UBZ1191" s="140"/>
      <c r="UCA1191" s="140"/>
      <c r="UCB1191" s="140"/>
      <c r="UCC1191" s="140"/>
      <c r="UCD1191" s="140"/>
      <c r="UCE1191" s="140"/>
      <c r="UCF1191" s="140"/>
      <c r="UCG1191" s="140"/>
      <c r="UCH1191" s="140"/>
      <c r="UCI1191" s="140"/>
      <c r="UCJ1191" s="140"/>
      <c r="UCK1191" s="140"/>
      <c r="UCL1191" s="140"/>
      <c r="UCM1191" s="140"/>
      <c r="UCN1191" s="140"/>
      <c r="UCO1191" s="140"/>
      <c r="UCP1191" s="140"/>
      <c r="UCQ1191" s="140"/>
      <c r="UCR1191" s="140"/>
      <c r="UCS1191" s="140"/>
      <c r="UCT1191" s="140"/>
      <c r="UCU1191" s="140"/>
      <c r="UCV1191" s="140"/>
      <c r="UCW1191" s="140"/>
      <c r="UCX1191" s="140"/>
      <c r="UCY1191" s="140"/>
      <c r="UCZ1191" s="140"/>
      <c r="UDA1191" s="140"/>
      <c r="UDB1191" s="140"/>
      <c r="UDC1191" s="140"/>
      <c r="UDD1191" s="140"/>
      <c r="UDE1191" s="140"/>
      <c r="UDF1191" s="140"/>
      <c r="UDG1191" s="140"/>
      <c r="UDH1191" s="140"/>
      <c r="UDI1191" s="140"/>
      <c r="UDJ1191" s="140"/>
      <c r="UDK1191" s="140"/>
      <c r="UDL1191" s="140"/>
      <c r="UDM1191" s="140"/>
      <c r="UDN1191" s="140"/>
      <c r="UDO1191" s="140"/>
      <c r="UDP1191" s="140"/>
      <c r="UDQ1191" s="140"/>
      <c r="UDR1191" s="140"/>
      <c r="UDS1191" s="140"/>
      <c r="UDT1191" s="140"/>
      <c r="UDU1191" s="140"/>
      <c r="UDV1191" s="140"/>
      <c r="UDW1191" s="140"/>
      <c r="UDX1191" s="140"/>
      <c r="UDY1191" s="140"/>
      <c r="UDZ1191" s="140"/>
      <c r="UEA1191" s="140"/>
      <c r="UEB1191" s="140"/>
      <c r="UEC1191" s="140"/>
      <c r="UED1191" s="140"/>
      <c r="UEE1191" s="140"/>
      <c r="UEF1191" s="140"/>
      <c r="UEG1191" s="140"/>
      <c r="UEH1191" s="140"/>
      <c r="UEI1191" s="140"/>
      <c r="UEJ1191" s="140"/>
      <c r="UEK1191" s="140"/>
      <c r="UEL1191" s="140"/>
      <c r="UEM1191" s="140"/>
      <c r="UEN1191" s="140"/>
      <c r="UEO1191" s="140"/>
      <c r="UEP1191" s="140"/>
      <c r="UEQ1191" s="140"/>
      <c r="UER1191" s="140"/>
      <c r="UES1191" s="140"/>
      <c r="UET1191" s="140"/>
      <c r="UEU1191" s="140"/>
      <c r="UEV1191" s="140"/>
      <c r="UEW1191" s="140"/>
      <c r="UEX1191" s="140"/>
      <c r="UEY1191" s="140"/>
      <c r="UEZ1191" s="140"/>
      <c r="UFA1191" s="140"/>
      <c r="UFB1191" s="140"/>
      <c r="UFC1191" s="140"/>
      <c r="UFD1191" s="140"/>
      <c r="UFE1191" s="140"/>
      <c r="UFF1191" s="140"/>
      <c r="UFG1191" s="140"/>
      <c r="UFH1191" s="140"/>
      <c r="UFI1191" s="140"/>
      <c r="UFJ1191" s="140"/>
      <c r="UFK1191" s="140"/>
      <c r="UFL1191" s="140"/>
      <c r="UFM1191" s="140"/>
      <c r="UFN1191" s="140"/>
      <c r="UFO1191" s="140"/>
      <c r="UFP1191" s="140"/>
      <c r="UFQ1191" s="140"/>
      <c r="UFR1191" s="140"/>
      <c r="UFS1191" s="140"/>
      <c r="UFT1191" s="140"/>
      <c r="UFU1191" s="140"/>
      <c r="UFV1191" s="140"/>
      <c r="UFW1191" s="140"/>
      <c r="UFX1191" s="140"/>
      <c r="UFY1191" s="140"/>
      <c r="UFZ1191" s="140"/>
      <c r="UGA1191" s="140"/>
      <c r="UGB1191" s="140"/>
      <c r="UGC1191" s="140"/>
      <c r="UGD1191" s="140"/>
      <c r="UGE1191" s="140"/>
      <c r="UGF1191" s="140"/>
      <c r="UGG1191" s="140"/>
      <c r="UGH1191" s="140"/>
      <c r="UGI1191" s="140"/>
      <c r="UGJ1191" s="140"/>
      <c r="UGK1191" s="140"/>
      <c r="UGL1191" s="140"/>
      <c r="UGM1191" s="140"/>
      <c r="UGN1191" s="140"/>
      <c r="UGO1191" s="140"/>
      <c r="UGP1191" s="140"/>
      <c r="UGQ1191" s="140"/>
      <c r="UGR1191" s="140"/>
      <c r="UGS1191" s="140"/>
      <c r="UGT1191" s="140"/>
      <c r="UGU1191" s="140"/>
      <c r="UGV1191" s="140"/>
      <c r="UGW1191" s="140"/>
      <c r="UGX1191" s="140"/>
      <c r="UGY1191" s="140"/>
      <c r="UGZ1191" s="140"/>
      <c r="UHA1191" s="140"/>
      <c r="UHB1191" s="140"/>
      <c r="UHC1191" s="140"/>
      <c r="UHD1191" s="140"/>
      <c r="UHE1191" s="140"/>
      <c r="UHF1191" s="140"/>
      <c r="UHG1191" s="140"/>
      <c r="UHH1191" s="140"/>
      <c r="UHI1191" s="140"/>
      <c r="UHJ1191" s="140"/>
      <c r="UHK1191" s="140"/>
      <c r="UHL1191" s="140"/>
      <c r="UHM1191" s="140"/>
      <c r="UHN1191" s="140"/>
      <c r="UHO1191" s="140"/>
      <c r="UHP1191" s="140"/>
      <c r="UHQ1191" s="140"/>
      <c r="UHR1191" s="140"/>
      <c r="UHS1191" s="140"/>
      <c r="UHT1191" s="140"/>
      <c r="UHU1191" s="140"/>
      <c r="UHV1191" s="140"/>
      <c r="UHW1191" s="140"/>
      <c r="UHX1191" s="140"/>
      <c r="UHY1191" s="140"/>
      <c r="UHZ1191" s="140"/>
      <c r="UIA1191" s="140"/>
      <c r="UIB1191" s="140"/>
      <c r="UIC1191" s="140"/>
      <c r="UID1191" s="140"/>
      <c r="UIE1191" s="140"/>
      <c r="UIF1191" s="140"/>
      <c r="UIG1191" s="140"/>
      <c r="UIH1191" s="140"/>
      <c r="UII1191" s="140"/>
      <c r="UIJ1191" s="140"/>
      <c r="UIK1191" s="140"/>
      <c r="UIL1191" s="140"/>
      <c r="UIM1191" s="140"/>
      <c r="UIN1191" s="140"/>
      <c r="UIO1191" s="140"/>
      <c r="UIP1191" s="140"/>
      <c r="UIQ1191" s="140"/>
      <c r="UIR1191" s="140"/>
      <c r="UIS1191" s="140"/>
      <c r="UIT1191" s="140"/>
      <c r="UIU1191" s="140"/>
      <c r="UIV1191" s="140"/>
      <c r="UIW1191" s="140"/>
      <c r="UIX1191" s="140"/>
      <c r="UIY1191" s="140"/>
      <c r="UIZ1191" s="140"/>
      <c r="UJA1191" s="140"/>
      <c r="UJB1191" s="140"/>
      <c r="UJC1191" s="140"/>
      <c r="UJD1191" s="140"/>
      <c r="UJE1191" s="140"/>
      <c r="UJF1191" s="140"/>
      <c r="UJG1191" s="140"/>
      <c r="UJH1191" s="140"/>
      <c r="UJI1191" s="140"/>
      <c r="UJJ1191" s="140"/>
      <c r="UJK1191" s="140"/>
      <c r="UJL1191" s="140"/>
      <c r="UJM1191" s="140"/>
      <c r="UJN1191" s="140"/>
      <c r="UJO1191" s="140"/>
      <c r="UJP1191" s="140"/>
      <c r="UJQ1191" s="140"/>
      <c r="UJR1191" s="140"/>
      <c r="UJS1191" s="140"/>
      <c r="UJT1191" s="140"/>
      <c r="UJU1191" s="140"/>
      <c r="UJV1191" s="140"/>
      <c r="UJW1191" s="140"/>
      <c r="UJX1191" s="140"/>
      <c r="UJY1191" s="140"/>
      <c r="UJZ1191" s="140"/>
      <c r="UKA1191" s="140"/>
      <c r="UKB1191" s="140"/>
      <c r="UKC1191" s="140"/>
      <c r="UKD1191" s="140"/>
      <c r="UKE1191" s="140"/>
      <c r="UKF1191" s="140"/>
      <c r="UKG1191" s="140"/>
      <c r="UKH1191" s="140"/>
      <c r="UKI1191" s="140"/>
      <c r="UKJ1191" s="140"/>
      <c r="UKK1191" s="140"/>
      <c r="UKL1191" s="140"/>
      <c r="UKM1191" s="140"/>
      <c r="UKN1191" s="140"/>
      <c r="UKO1191" s="140"/>
      <c r="UKP1191" s="140"/>
      <c r="UKQ1191" s="140"/>
      <c r="UKR1191" s="140"/>
      <c r="UKS1191" s="140"/>
      <c r="UKT1191" s="140"/>
      <c r="UKU1191" s="140"/>
      <c r="UKV1191" s="140"/>
      <c r="UKW1191" s="140"/>
      <c r="UKX1191" s="140"/>
      <c r="UKY1191" s="140"/>
      <c r="UKZ1191" s="140"/>
      <c r="ULA1191" s="140"/>
      <c r="ULB1191" s="140"/>
      <c r="ULC1191" s="140"/>
      <c r="ULD1191" s="140"/>
      <c r="ULE1191" s="140"/>
      <c r="ULF1191" s="140"/>
      <c r="ULG1191" s="140"/>
      <c r="ULH1191" s="140"/>
      <c r="ULI1191" s="140"/>
      <c r="ULJ1191" s="140"/>
      <c r="ULK1191" s="140"/>
      <c r="ULL1191" s="140"/>
      <c r="ULM1191" s="140"/>
      <c r="ULN1191" s="140"/>
      <c r="ULO1191" s="140"/>
      <c r="ULP1191" s="140"/>
      <c r="ULQ1191" s="140"/>
      <c r="ULR1191" s="140"/>
      <c r="ULS1191" s="140"/>
      <c r="ULT1191" s="140"/>
      <c r="ULU1191" s="140"/>
      <c r="ULV1191" s="140"/>
      <c r="ULW1191" s="140"/>
      <c r="ULX1191" s="140"/>
      <c r="ULY1191" s="140"/>
      <c r="ULZ1191" s="140"/>
      <c r="UMA1191" s="140"/>
      <c r="UMB1191" s="140"/>
      <c r="UMC1191" s="140"/>
      <c r="UMD1191" s="140"/>
      <c r="UME1191" s="140"/>
      <c r="UMF1191" s="140"/>
      <c r="UMG1191" s="140"/>
      <c r="UMH1191" s="140"/>
      <c r="UMI1191" s="140"/>
      <c r="UMJ1191" s="140"/>
      <c r="UMK1191" s="140"/>
      <c r="UML1191" s="140"/>
      <c r="UMM1191" s="140"/>
      <c r="UMN1191" s="140"/>
      <c r="UMO1191" s="140"/>
      <c r="UMP1191" s="140"/>
      <c r="UMQ1191" s="140"/>
      <c r="UMR1191" s="140"/>
      <c r="UMS1191" s="140"/>
      <c r="UMT1191" s="140"/>
      <c r="UMU1191" s="140"/>
      <c r="UMV1191" s="140"/>
      <c r="UMW1191" s="140"/>
      <c r="UMX1191" s="140"/>
      <c r="UMY1191" s="140"/>
      <c r="UMZ1191" s="140"/>
      <c r="UNA1191" s="140"/>
      <c r="UNB1191" s="140"/>
      <c r="UNC1191" s="140"/>
      <c r="UND1191" s="140"/>
      <c r="UNE1191" s="140"/>
      <c r="UNF1191" s="140"/>
      <c r="UNG1191" s="140"/>
      <c r="UNH1191" s="140"/>
      <c r="UNI1191" s="140"/>
      <c r="UNJ1191" s="140"/>
      <c r="UNK1191" s="140"/>
      <c r="UNL1191" s="140"/>
      <c r="UNM1191" s="140"/>
      <c r="UNN1191" s="140"/>
      <c r="UNO1191" s="140"/>
      <c r="UNP1191" s="140"/>
      <c r="UNQ1191" s="140"/>
      <c r="UNR1191" s="140"/>
      <c r="UNS1191" s="140"/>
      <c r="UNT1191" s="140"/>
      <c r="UNU1191" s="140"/>
      <c r="UNV1191" s="140"/>
      <c r="UNW1191" s="140"/>
      <c r="UNX1191" s="140"/>
      <c r="UNY1191" s="140"/>
      <c r="UNZ1191" s="140"/>
      <c r="UOA1191" s="140"/>
      <c r="UOB1191" s="140"/>
      <c r="UOC1191" s="140"/>
      <c r="UOD1191" s="140"/>
      <c r="UOE1191" s="140"/>
      <c r="UOF1191" s="140"/>
      <c r="UOG1191" s="140"/>
      <c r="UOH1191" s="140"/>
      <c r="UOI1191" s="140"/>
      <c r="UOJ1191" s="140"/>
      <c r="UOK1191" s="140"/>
      <c r="UOL1191" s="140"/>
      <c r="UOM1191" s="140"/>
      <c r="UON1191" s="140"/>
      <c r="UOO1191" s="140"/>
      <c r="UOP1191" s="140"/>
      <c r="UOQ1191" s="140"/>
      <c r="UOR1191" s="140"/>
      <c r="UOS1191" s="140"/>
      <c r="UOT1191" s="140"/>
      <c r="UOU1191" s="140"/>
      <c r="UOV1191" s="140"/>
      <c r="UOW1191" s="140"/>
      <c r="UOX1191" s="140"/>
      <c r="UOY1191" s="140"/>
      <c r="UOZ1191" s="140"/>
      <c r="UPA1191" s="140"/>
      <c r="UPB1191" s="140"/>
      <c r="UPC1191" s="140"/>
      <c r="UPD1191" s="140"/>
      <c r="UPE1191" s="140"/>
      <c r="UPF1191" s="140"/>
      <c r="UPG1191" s="140"/>
      <c r="UPH1191" s="140"/>
      <c r="UPI1191" s="140"/>
      <c r="UPJ1191" s="140"/>
      <c r="UPK1191" s="140"/>
      <c r="UPL1191" s="140"/>
      <c r="UPM1191" s="140"/>
      <c r="UPN1191" s="140"/>
      <c r="UPO1191" s="140"/>
      <c r="UPP1191" s="140"/>
      <c r="UPQ1191" s="140"/>
      <c r="UPR1191" s="140"/>
      <c r="UPS1191" s="140"/>
      <c r="UPT1191" s="140"/>
      <c r="UPU1191" s="140"/>
      <c r="UPV1191" s="140"/>
      <c r="UPW1191" s="140"/>
      <c r="UPX1191" s="140"/>
      <c r="UPY1191" s="140"/>
      <c r="UPZ1191" s="140"/>
      <c r="UQA1191" s="140"/>
      <c r="UQB1191" s="140"/>
      <c r="UQC1191" s="140"/>
      <c r="UQD1191" s="140"/>
      <c r="UQE1191" s="140"/>
      <c r="UQF1191" s="140"/>
      <c r="UQG1191" s="140"/>
      <c r="UQH1191" s="140"/>
      <c r="UQI1191" s="140"/>
      <c r="UQJ1191" s="140"/>
      <c r="UQK1191" s="140"/>
      <c r="UQL1191" s="140"/>
      <c r="UQM1191" s="140"/>
      <c r="UQN1191" s="140"/>
      <c r="UQO1191" s="140"/>
      <c r="UQP1191" s="140"/>
      <c r="UQQ1191" s="140"/>
      <c r="UQR1191" s="140"/>
      <c r="UQS1191" s="140"/>
      <c r="UQT1191" s="140"/>
      <c r="UQU1191" s="140"/>
      <c r="UQV1191" s="140"/>
      <c r="UQW1191" s="140"/>
      <c r="UQX1191" s="140"/>
      <c r="UQY1191" s="140"/>
      <c r="UQZ1191" s="140"/>
      <c r="URA1191" s="140"/>
      <c r="URB1191" s="140"/>
      <c r="URC1191" s="140"/>
      <c r="URD1191" s="140"/>
      <c r="URE1191" s="140"/>
      <c r="URF1191" s="140"/>
      <c r="URG1191" s="140"/>
      <c r="URH1191" s="140"/>
      <c r="URI1191" s="140"/>
      <c r="URJ1191" s="140"/>
      <c r="URK1191" s="140"/>
      <c r="URL1191" s="140"/>
      <c r="URM1191" s="140"/>
      <c r="URN1191" s="140"/>
      <c r="URO1191" s="140"/>
      <c r="URP1191" s="140"/>
      <c r="URQ1191" s="140"/>
      <c r="URR1191" s="140"/>
      <c r="URS1191" s="140"/>
      <c r="URT1191" s="140"/>
      <c r="URU1191" s="140"/>
      <c r="URV1191" s="140"/>
      <c r="URW1191" s="140"/>
      <c r="URX1191" s="140"/>
      <c r="URY1191" s="140"/>
      <c r="URZ1191" s="140"/>
      <c r="USA1191" s="140"/>
      <c r="USB1191" s="140"/>
      <c r="USC1191" s="140"/>
      <c r="USD1191" s="140"/>
      <c r="USE1191" s="140"/>
      <c r="USF1191" s="140"/>
      <c r="USG1191" s="140"/>
      <c r="USH1191" s="140"/>
      <c r="USI1191" s="140"/>
      <c r="USJ1191" s="140"/>
      <c r="USK1191" s="140"/>
      <c r="USL1191" s="140"/>
      <c r="USM1191" s="140"/>
      <c r="USN1191" s="140"/>
      <c r="USO1191" s="140"/>
      <c r="USP1191" s="140"/>
      <c r="USQ1191" s="140"/>
      <c r="USR1191" s="140"/>
      <c r="USS1191" s="140"/>
      <c r="UST1191" s="140"/>
      <c r="USU1191" s="140"/>
      <c r="USV1191" s="140"/>
      <c r="USW1191" s="140"/>
      <c r="USX1191" s="140"/>
      <c r="USY1191" s="140"/>
      <c r="USZ1191" s="140"/>
      <c r="UTA1191" s="140"/>
      <c r="UTB1191" s="140"/>
      <c r="UTC1191" s="140"/>
      <c r="UTD1191" s="140"/>
      <c r="UTE1191" s="140"/>
      <c r="UTF1191" s="140"/>
      <c r="UTG1191" s="140"/>
      <c r="UTH1191" s="140"/>
      <c r="UTI1191" s="140"/>
      <c r="UTJ1191" s="140"/>
      <c r="UTK1191" s="140"/>
      <c r="UTL1191" s="140"/>
      <c r="UTM1191" s="140"/>
      <c r="UTN1191" s="140"/>
      <c r="UTO1191" s="140"/>
      <c r="UTP1191" s="140"/>
      <c r="UTQ1191" s="140"/>
      <c r="UTR1191" s="140"/>
      <c r="UTS1191" s="140"/>
      <c r="UTT1191" s="140"/>
      <c r="UTU1191" s="140"/>
      <c r="UTV1191" s="140"/>
      <c r="UTW1191" s="140"/>
      <c r="UTX1191" s="140"/>
      <c r="UTY1191" s="140"/>
      <c r="UTZ1191" s="140"/>
      <c r="UUA1191" s="140"/>
      <c r="UUB1191" s="140"/>
      <c r="UUC1191" s="140"/>
      <c r="UUD1191" s="140"/>
      <c r="UUE1191" s="140"/>
      <c r="UUF1191" s="140"/>
      <c r="UUG1191" s="140"/>
      <c r="UUH1191" s="140"/>
      <c r="UUI1191" s="140"/>
      <c r="UUJ1191" s="140"/>
      <c r="UUK1191" s="140"/>
      <c r="UUL1191" s="140"/>
      <c r="UUM1191" s="140"/>
      <c r="UUN1191" s="140"/>
      <c r="UUO1191" s="140"/>
      <c r="UUP1191" s="140"/>
      <c r="UUQ1191" s="140"/>
      <c r="UUR1191" s="140"/>
      <c r="UUS1191" s="140"/>
      <c r="UUT1191" s="140"/>
      <c r="UUU1191" s="140"/>
      <c r="UUV1191" s="140"/>
      <c r="UUW1191" s="140"/>
      <c r="UUX1191" s="140"/>
      <c r="UUY1191" s="140"/>
      <c r="UUZ1191" s="140"/>
      <c r="UVA1191" s="140"/>
      <c r="UVB1191" s="140"/>
      <c r="UVC1191" s="140"/>
      <c r="UVD1191" s="140"/>
      <c r="UVE1191" s="140"/>
      <c r="UVF1191" s="140"/>
      <c r="UVG1191" s="140"/>
      <c r="UVH1191" s="140"/>
      <c r="UVI1191" s="140"/>
      <c r="UVJ1191" s="140"/>
      <c r="UVK1191" s="140"/>
      <c r="UVL1191" s="140"/>
      <c r="UVM1191" s="140"/>
      <c r="UVN1191" s="140"/>
      <c r="UVO1191" s="140"/>
      <c r="UVP1191" s="140"/>
      <c r="UVQ1191" s="140"/>
      <c r="UVR1191" s="140"/>
      <c r="UVS1191" s="140"/>
      <c r="UVT1191" s="140"/>
      <c r="UVU1191" s="140"/>
      <c r="UVV1191" s="140"/>
      <c r="UVW1191" s="140"/>
      <c r="UVX1191" s="140"/>
      <c r="UVY1191" s="140"/>
      <c r="UVZ1191" s="140"/>
      <c r="UWA1191" s="140"/>
      <c r="UWB1191" s="140"/>
      <c r="UWC1191" s="140"/>
      <c r="UWD1191" s="140"/>
      <c r="UWE1191" s="140"/>
      <c r="UWF1191" s="140"/>
      <c r="UWG1191" s="140"/>
      <c r="UWH1191" s="140"/>
      <c r="UWI1191" s="140"/>
      <c r="UWJ1191" s="140"/>
      <c r="UWK1191" s="140"/>
      <c r="UWL1191" s="140"/>
      <c r="UWM1191" s="140"/>
      <c r="UWN1191" s="140"/>
      <c r="UWO1191" s="140"/>
      <c r="UWP1191" s="140"/>
      <c r="UWQ1191" s="140"/>
      <c r="UWR1191" s="140"/>
      <c r="UWS1191" s="140"/>
      <c r="UWT1191" s="140"/>
      <c r="UWU1191" s="140"/>
      <c r="UWV1191" s="140"/>
      <c r="UWW1191" s="140"/>
      <c r="UWX1191" s="140"/>
      <c r="UWY1191" s="140"/>
      <c r="UWZ1191" s="140"/>
      <c r="UXA1191" s="140"/>
      <c r="UXB1191" s="140"/>
      <c r="UXC1191" s="140"/>
      <c r="UXD1191" s="140"/>
      <c r="UXE1191" s="140"/>
      <c r="UXF1191" s="140"/>
      <c r="UXG1191" s="140"/>
      <c r="UXH1191" s="140"/>
      <c r="UXI1191" s="140"/>
      <c r="UXJ1191" s="140"/>
      <c r="UXK1191" s="140"/>
      <c r="UXL1191" s="140"/>
      <c r="UXM1191" s="140"/>
      <c r="UXN1191" s="140"/>
      <c r="UXO1191" s="140"/>
      <c r="UXP1191" s="140"/>
      <c r="UXQ1191" s="140"/>
      <c r="UXR1191" s="140"/>
      <c r="UXS1191" s="140"/>
      <c r="UXT1191" s="140"/>
      <c r="UXU1191" s="140"/>
      <c r="UXV1191" s="140"/>
      <c r="UXW1191" s="140"/>
      <c r="UXX1191" s="140"/>
      <c r="UXY1191" s="140"/>
      <c r="UXZ1191" s="140"/>
      <c r="UYA1191" s="140"/>
      <c r="UYB1191" s="140"/>
      <c r="UYC1191" s="140"/>
      <c r="UYD1191" s="140"/>
      <c r="UYE1191" s="140"/>
      <c r="UYF1191" s="140"/>
      <c r="UYG1191" s="140"/>
      <c r="UYH1191" s="140"/>
      <c r="UYI1191" s="140"/>
      <c r="UYJ1191" s="140"/>
      <c r="UYK1191" s="140"/>
      <c r="UYL1191" s="140"/>
      <c r="UYM1191" s="140"/>
      <c r="UYN1191" s="140"/>
      <c r="UYO1191" s="140"/>
      <c r="UYP1191" s="140"/>
      <c r="UYQ1191" s="140"/>
      <c r="UYR1191" s="140"/>
      <c r="UYS1191" s="140"/>
      <c r="UYT1191" s="140"/>
      <c r="UYU1191" s="140"/>
      <c r="UYV1191" s="140"/>
      <c r="UYW1191" s="140"/>
      <c r="UYX1191" s="140"/>
      <c r="UYY1191" s="140"/>
      <c r="UYZ1191" s="140"/>
      <c r="UZA1191" s="140"/>
      <c r="UZB1191" s="140"/>
      <c r="UZC1191" s="140"/>
      <c r="UZD1191" s="140"/>
      <c r="UZE1191" s="140"/>
      <c r="UZF1191" s="140"/>
      <c r="UZG1191" s="140"/>
      <c r="UZH1191" s="140"/>
      <c r="UZI1191" s="140"/>
      <c r="UZJ1191" s="140"/>
      <c r="UZK1191" s="140"/>
      <c r="UZL1191" s="140"/>
      <c r="UZM1191" s="140"/>
      <c r="UZN1191" s="140"/>
      <c r="UZO1191" s="140"/>
      <c r="UZP1191" s="140"/>
      <c r="UZQ1191" s="140"/>
      <c r="UZR1191" s="140"/>
      <c r="UZS1191" s="140"/>
      <c r="UZT1191" s="140"/>
      <c r="UZU1191" s="140"/>
      <c r="UZV1191" s="140"/>
      <c r="UZW1191" s="140"/>
      <c r="UZX1191" s="140"/>
      <c r="UZY1191" s="140"/>
      <c r="UZZ1191" s="140"/>
      <c r="VAA1191" s="140"/>
      <c r="VAB1191" s="140"/>
      <c r="VAC1191" s="140"/>
      <c r="VAD1191" s="140"/>
      <c r="VAE1191" s="140"/>
      <c r="VAF1191" s="140"/>
      <c r="VAG1191" s="140"/>
      <c r="VAH1191" s="140"/>
      <c r="VAI1191" s="140"/>
      <c r="VAJ1191" s="140"/>
      <c r="VAK1191" s="140"/>
      <c r="VAL1191" s="140"/>
      <c r="VAM1191" s="140"/>
      <c r="VAN1191" s="140"/>
      <c r="VAO1191" s="140"/>
      <c r="VAP1191" s="140"/>
      <c r="VAQ1191" s="140"/>
      <c r="VAR1191" s="140"/>
      <c r="VAS1191" s="140"/>
      <c r="VAT1191" s="140"/>
      <c r="VAU1191" s="140"/>
      <c r="VAV1191" s="140"/>
      <c r="VAW1191" s="140"/>
      <c r="VAX1191" s="140"/>
      <c r="VAY1191" s="140"/>
      <c r="VAZ1191" s="140"/>
      <c r="VBA1191" s="140"/>
      <c r="VBB1191" s="140"/>
      <c r="VBC1191" s="140"/>
      <c r="VBD1191" s="140"/>
      <c r="VBE1191" s="140"/>
      <c r="VBF1191" s="140"/>
      <c r="VBG1191" s="140"/>
      <c r="VBH1191" s="140"/>
      <c r="VBI1191" s="140"/>
      <c r="VBJ1191" s="140"/>
      <c r="VBK1191" s="140"/>
      <c r="VBL1191" s="140"/>
      <c r="VBM1191" s="140"/>
      <c r="VBN1191" s="140"/>
      <c r="VBO1191" s="140"/>
      <c r="VBP1191" s="140"/>
      <c r="VBQ1191" s="140"/>
      <c r="VBR1191" s="140"/>
      <c r="VBS1191" s="140"/>
      <c r="VBT1191" s="140"/>
      <c r="VBU1191" s="140"/>
      <c r="VBV1191" s="140"/>
      <c r="VBW1191" s="140"/>
      <c r="VBX1191" s="140"/>
      <c r="VBY1191" s="140"/>
      <c r="VBZ1191" s="140"/>
      <c r="VCA1191" s="140"/>
      <c r="VCB1191" s="140"/>
      <c r="VCC1191" s="140"/>
      <c r="VCD1191" s="140"/>
      <c r="VCE1191" s="140"/>
      <c r="VCF1191" s="140"/>
      <c r="VCG1191" s="140"/>
      <c r="VCH1191" s="140"/>
      <c r="VCI1191" s="140"/>
      <c r="VCJ1191" s="140"/>
      <c r="VCK1191" s="140"/>
      <c r="VCL1191" s="140"/>
      <c r="VCM1191" s="140"/>
      <c r="VCN1191" s="140"/>
      <c r="VCO1191" s="140"/>
      <c r="VCP1191" s="140"/>
      <c r="VCQ1191" s="140"/>
      <c r="VCR1191" s="140"/>
      <c r="VCS1191" s="140"/>
      <c r="VCT1191" s="140"/>
      <c r="VCU1191" s="140"/>
      <c r="VCV1191" s="140"/>
      <c r="VCW1191" s="140"/>
      <c r="VCX1191" s="140"/>
      <c r="VCY1191" s="140"/>
      <c r="VCZ1191" s="140"/>
      <c r="VDA1191" s="140"/>
      <c r="VDB1191" s="140"/>
      <c r="VDC1191" s="140"/>
      <c r="VDD1191" s="140"/>
      <c r="VDE1191" s="140"/>
      <c r="VDF1191" s="140"/>
      <c r="VDG1191" s="140"/>
      <c r="VDH1191" s="140"/>
      <c r="VDI1191" s="140"/>
      <c r="VDJ1191" s="140"/>
      <c r="VDK1191" s="140"/>
      <c r="VDL1191" s="140"/>
      <c r="VDM1191" s="140"/>
      <c r="VDN1191" s="140"/>
      <c r="VDO1191" s="140"/>
      <c r="VDP1191" s="140"/>
      <c r="VDQ1191" s="140"/>
      <c r="VDR1191" s="140"/>
      <c r="VDS1191" s="140"/>
      <c r="VDT1191" s="140"/>
      <c r="VDU1191" s="140"/>
      <c r="VDV1191" s="140"/>
      <c r="VDW1191" s="140"/>
      <c r="VDX1191" s="140"/>
      <c r="VDY1191" s="140"/>
      <c r="VDZ1191" s="140"/>
      <c r="VEA1191" s="140"/>
      <c r="VEB1191" s="140"/>
      <c r="VEC1191" s="140"/>
      <c r="VED1191" s="140"/>
      <c r="VEE1191" s="140"/>
      <c r="VEF1191" s="140"/>
      <c r="VEG1191" s="140"/>
      <c r="VEH1191" s="140"/>
      <c r="VEI1191" s="140"/>
      <c r="VEJ1191" s="140"/>
      <c r="VEK1191" s="140"/>
      <c r="VEL1191" s="140"/>
      <c r="VEM1191" s="140"/>
      <c r="VEN1191" s="140"/>
      <c r="VEO1191" s="140"/>
      <c r="VEP1191" s="140"/>
      <c r="VEQ1191" s="140"/>
      <c r="VER1191" s="140"/>
      <c r="VES1191" s="140"/>
      <c r="VET1191" s="140"/>
      <c r="VEU1191" s="140"/>
      <c r="VEV1191" s="140"/>
      <c r="VEW1191" s="140"/>
      <c r="VEX1191" s="140"/>
      <c r="VEY1191" s="140"/>
      <c r="VEZ1191" s="140"/>
      <c r="VFA1191" s="140"/>
      <c r="VFB1191" s="140"/>
      <c r="VFC1191" s="140"/>
      <c r="VFD1191" s="140"/>
      <c r="VFE1191" s="140"/>
      <c r="VFF1191" s="140"/>
      <c r="VFG1191" s="140"/>
      <c r="VFH1191" s="140"/>
      <c r="VFI1191" s="140"/>
      <c r="VFJ1191" s="140"/>
      <c r="VFK1191" s="140"/>
      <c r="VFL1191" s="140"/>
      <c r="VFM1191" s="140"/>
      <c r="VFN1191" s="140"/>
      <c r="VFO1191" s="140"/>
      <c r="VFP1191" s="140"/>
      <c r="VFQ1191" s="140"/>
      <c r="VFR1191" s="140"/>
      <c r="VFS1191" s="140"/>
      <c r="VFT1191" s="140"/>
      <c r="VFU1191" s="140"/>
      <c r="VFV1191" s="140"/>
      <c r="VFW1191" s="140"/>
      <c r="VFX1191" s="140"/>
      <c r="VFY1191" s="140"/>
      <c r="VFZ1191" s="140"/>
      <c r="VGA1191" s="140"/>
      <c r="VGB1191" s="140"/>
      <c r="VGC1191" s="140"/>
      <c r="VGD1191" s="140"/>
      <c r="VGE1191" s="140"/>
      <c r="VGF1191" s="140"/>
      <c r="VGG1191" s="140"/>
      <c r="VGH1191" s="140"/>
      <c r="VGI1191" s="140"/>
      <c r="VGJ1191" s="140"/>
      <c r="VGK1191" s="140"/>
      <c r="VGL1191" s="140"/>
      <c r="VGM1191" s="140"/>
      <c r="VGN1191" s="140"/>
      <c r="VGO1191" s="140"/>
      <c r="VGP1191" s="140"/>
      <c r="VGQ1191" s="140"/>
      <c r="VGR1191" s="140"/>
      <c r="VGS1191" s="140"/>
      <c r="VGT1191" s="140"/>
      <c r="VGU1191" s="140"/>
      <c r="VGV1191" s="140"/>
      <c r="VGW1191" s="140"/>
      <c r="VGX1191" s="140"/>
      <c r="VGY1191" s="140"/>
      <c r="VGZ1191" s="140"/>
      <c r="VHA1191" s="140"/>
      <c r="VHB1191" s="140"/>
      <c r="VHC1191" s="140"/>
      <c r="VHD1191" s="140"/>
      <c r="VHE1191" s="140"/>
      <c r="VHF1191" s="140"/>
      <c r="VHG1191" s="140"/>
      <c r="VHH1191" s="140"/>
      <c r="VHI1191" s="140"/>
      <c r="VHJ1191" s="140"/>
      <c r="VHK1191" s="140"/>
      <c r="VHL1191" s="140"/>
      <c r="VHM1191" s="140"/>
      <c r="VHN1191" s="140"/>
      <c r="VHO1191" s="140"/>
      <c r="VHP1191" s="140"/>
      <c r="VHQ1191" s="140"/>
      <c r="VHR1191" s="140"/>
      <c r="VHS1191" s="140"/>
      <c r="VHT1191" s="140"/>
      <c r="VHU1191" s="140"/>
      <c r="VHV1191" s="140"/>
      <c r="VHW1191" s="140"/>
      <c r="VHX1191" s="140"/>
      <c r="VHY1191" s="140"/>
      <c r="VHZ1191" s="140"/>
      <c r="VIA1191" s="140"/>
      <c r="VIB1191" s="140"/>
      <c r="VIC1191" s="140"/>
      <c r="VID1191" s="140"/>
      <c r="VIE1191" s="140"/>
      <c r="VIF1191" s="140"/>
      <c r="VIG1191" s="140"/>
      <c r="VIH1191" s="140"/>
      <c r="VII1191" s="140"/>
      <c r="VIJ1191" s="140"/>
      <c r="VIK1191" s="140"/>
      <c r="VIL1191" s="140"/>
      <c r="VIM1191" s="140"/>
      <c r="VIN1191" s="140"/>
      <c r="VIO1191" s="140"/>
      <c r="VIP1191" s="140"/>
      <c r="VIQ1191" s="140"/>
      <c r="VIR1191" s="140"/>
      <c r="VIS1191" s="140"/>
      <c r="VIT1191" s="140"/>
      <c r="VIU1191" s="140"/>
      <c r="VIV1191" s="140"/>
      <c r="VIW1191" s="140"/>
      <c r="VIX1191" s="140"/>
      <c r="VIY1191" s="140"/>
      <c r="VIZ1191" s="140"/>
      <c r="VJA1191" s="140"/>
      <c r="VJB1191" s="140"/>
      <c r="VJC1191" s="140"/>
      <c r="VJD1191" s="140"/>
      <c r="VJE1191" s="140"/>
      <c r="VJF1191" s="140"/>
      <c r="VJG1191" s="140"/>
      <c r="VJH1191" s="140"/>
      <c r="VJI1191" s="140"/>
      <c r="VJJ1191" s="140"/>
      <c r="VJK1191" s="140"/>
      <c r="VJL1191" s="140"/>
      <c r="VJM1191" s="140"/>
      <c r="VJN1191" s="140"/>
      <c r="VJO1191" s="140"/>
      <c r="VJP1191" s="140"/>
      <c r="VJQ1191" s="140"/>
      <c r="VJR1191" s="140"/>
      <c r="VJS1191" s="140"/>
      <c r="VJT1191" s="140"/>
      <c r="VJU1191" s="140"/>
      <c r="VJV1191" s="140"/>
      <c r="VJW1191" s="140"/>
      <c r="VJX1191" s="140"/>
      <c r="VJY1191" s="140"/>
      <c r="VJZ1191" s="140"/>
      <c r="VKA1191" s="140"/>
      <c r="VKB1191" s="140"/>
      <c r="VKC1191" s="140"/>
      <c r="VKD1191" s="140"/>
      <c r="VKE1191" s="140"/>
      <c r="VKF1191" s="140"/>
      <c r="VKG1191" s="140"/>
      <c r="VKH1191" s="140"/>
      <c r="VKI1191" s="140"/>
      <c r="VKJ1191" s="140"/>
      <c r="VKK1191" s="140"/>
      <c r="VKL1191" s="140"/>
      <c r="VKM1191" s="140"/>
      <c r="VKN1191" s="140"/>
      <c r="VKO1191" s="140"/>
      <c r="VKP1191" s="140"/>
      <c r="VKQ1191" s="140"/>
      <c r="VKR1191" s="140"/>
      <c r="VKS1191" s="140"/>
      <c r="VKT1191" s="140"/>
      <c r="VKU1191" s="140"/>
      <c r="VKV1191" s="140"/>
      <c r="VKW1191" s="140"/>
      <c r="VKX1191" s="140"/>
      <c r="VKY1191" s="140"/>
      <c r="VKZ1191" s="140"/>
      <c r="VLA1191" s="140"/>
      <c r="VLB1191" s="140"/>
      <c r="VLC1191" s="140"/>
      <c r="VLD1191" s="140"/>
      <c r="VLE1191" s="140"/>
      <c r="VLF1191" s="140"/>
      <c r="VLG1191" s="140"/>
      <c r="VLH1191" s="140"/>
      <c r="VLI1191" s="140"/>
      <c r="VLJ1191" s="140"/>
      <c r="VLK1191" s="140"/>
      <c r="VLL1191" s="140"/>
      <c r="VLM1191" s="140"/>
      <c r="VLN1191" s="140"/>
      <c r="VLO1191" s="140"/>
      <c r="VLP1191" s="140"/>
      <c r="VLQ1191" s="140"/>
      <c r="VLR1191" s="140"/>
      <c r="VLS1191" s="140"/>
      <c r="VLT1191" s="140"/>
      <c r="VLU1191" s="140"/>
      <c r="VLV1191" s="140"/>
      <c r="VLW1191" s="140"/>
      <c r="VLX1191" s="140"/>
      <c r="VLY1191" s="140"/>
      <c r="VLZ1191" s="140"/>
      <c r="VMA1191" s="140"/>
      <c r="VMB1191" s="140"/>
      <c r="VMC1191" s="140"/>
      <c r="VMD1191" s="140"/>
      <c r="VME1191" s="140"/>
      <c r="VMF1191" s="140"/>
      <c r="VMG1191" s="140"/>
      <c r="VMH1191" s="140"/>
      <c r="VMI1191" s="140"/>
      <c r="VMJ1191" s="140"/>
      <c r="VMK1191" s="140"/>
      <c r="VML1191" s="140"/>
      <c r="VMM1191" s="140"/>
      <c r="VMN1191" s="140"/>
      <c r="VMO1191" s="140"/>
      <c r="VMP1191" s="140"/>
      <c r="VMQ1191" s="140"/>
      <c r="VMR1191" s="140"/>
      <c r="VMS1191" s="140"/>
      <c r="VMT1191" s="140"/>
      <c r="VMU1191" s="140"/>
      <c r="VMV1191" s="140"/>
      <c r="VMW1191" s="140"/>
      <c r="VMX1191" s="140"/>
      <c r="VMY1191" s="140"/>
      <c r="VMZ1191" s="140"/>
      <c r="VNA1191" s="140"/>
      <c r="VNB1191" s="140"/>
      <c r="VNC1191" s="140"/>
      <c r="VND1191" s="140"/>
      <c r="VNE1191" s="140"/>
      <c r="VNF1191" s="140"/>
      <c r="VNG1191" s="140"/>
      <c r="VNH1191" s="140"/>
      <c r="VNI1191" s="140"/>
      <c r="VNJ1191" s="140"/>
      <c r="VNK1191" s="140"/>
      <c r="VNL1191" s="140"/>
      <c r="VNM1191" s="140"/>
      <c r="VNN1191" s="140"/>
      <c r="VNO1191" s="140"/>
      <c r="VNP1191" s="140"/>
      <c r="VNQ1191" s="140"/>
      <c r="VNR1191" s="140"/>
      <c r="VNS1191" s="140"/>
      <c r="VNT1191" s="140"/>
      <c r="VNU1191" s="140"/>
      <c r="VNV1191" s="140"/>
      <c r="VNW1191" s="140"/>
      <c r="VNX1191" s="140"/>
      <c r="VNY1191" s="140"/>
      <c r="VNZ1191" s="140"/>
      <c r="VOA1191" s="140"/>
      <c r="VOB1191" s="140"/>
      <c r="VOC1191" s="140"/>
      <c r="VOD1191" s="140"/>
      <c r="VOE1191" s="140"/>
      <c r="VOF1191" s="140"/>
      <c r="VOG1191" s="140"/>
      <c r="VOH1191" s="140"/>
      <c r="VOI1191" s="140"/>
      <c r="VOJ1191" s="140"/>
      <c r="VOK1191" s="140"/>
      <c r="VOL1191" s="140"/>
      <c r="VOM1191" s="140"/>
      <c r="VON1191" s="140"/>
      <c r="VOO1191" s="140"/>
      <c r="VOP1191" s="140"/>
      <c r="VOQ1191" s="140"/>
      <c r="VOR1191" s="140"/>
      <c r="VOS1191" s="140"/>
      <c r="VOT1191" s="140"/>
      <c r="VOU1191" s="140"/>
      <c r="VOV1191" s="140"/>
      <c r="VOW1191" s="140"/>
      <c r="VOX1191" s="140"/>
      <c r="VOY1191" s="140"/>
      <c r="VOZ1191" s="140"/>
      <c r="VPA1191" s="140"/>
      <c r="VPB1191" s="140"/>
      <c r="VPC1191" s="140"/>
      <c r="VPD1191" s="140"/>
      <c r="VPE1191" s="140"/>
      <c r="VPF1191" s="140"/>
      <c r="VPG1191" s="140"/>
      <c r="VPH1191" s="140"/>
      <c r="VPI1191" s="140"/>
      <c r="VPJ1191" s="140"/>
      <c r="VPK1191" s="140"/>
      <c r="VPL1191" s="140"/>
      <c r="VPM1191" s="140"/>
      <c r="VPN1191" s="140"/>
      <c r="VPO1191" s="140"/>
      <c r="VPP1191" s="140"/>
      <c r="VPQ1191" s="140"/>
      <c r="VPR1191" s="140"/>
      <c r="VPS1191" s="140"/>
      <c r="VPT1191" s="140"/>
      <c r="VPU1191" s="140"/>
      <c r="VPV1191" s="140"/>
      <c r="VPW1191" s="140"/>
      <c r="VPX1191" s="140"/>
      <c r="VPY1191" s="140"/>
      <c r="VPZ1191" s="140"/>
      <c r="VQA1191" s="140"/>
      <c r="VQB1191" s="140"/>
      <c r="VQC1191" s="140"/>
      <c r="VQD1191" s="140"/>
      <c r="VQE1191" s="140"/>
      <c r="VQF1191" s="140"/>
      <c r="VQG1191" s="140"/>
      <c r="VQH1191" s="140"/>
      <c r="VQI1191" s="140"/>
      <c r="VQJ1191" s="140"/>
      <c r="VQK1191" s="140"/>
      <c r="VQL1191" s="140"/>
      <c r="VQM1191" s="140"/>
      <c r="VQN1191" s="140"/>
      <c r="VQO1191" s="140"/>
      <c r="VQP1191" s="140"/>
      <c r="VQQ1191" s="140"/>
      <c r="VQR1191" s="140"/>
      <c r="VQS1191" s="140"/>
      <c r="VQT1191" s="140"/>
      <c r="VQU1191" s="140"/>
      <c r="VQV1191" s="140"/>
      <c r="VQW1191" s="140"/>
      <c r="VQX1191" s="140"/>
      <c r="VQY1191" s="140"/>
      <c r="VQZ1191" s="140"/>
      <c r="VRA1191" s="140"/>
      <c r="VRB1191" s="140"/>
      <c r="VRC1191" s="140"/>
      <c r="VRD1191" s="140"/>
      <c r="VRE1191" s="140"/>
      <c r="VRF1191" s="140"/>
      <c r="VRG1191" s="140"/>
      <c r="VRH1191" s="140"/>
      <c r="VRI1191" s="140"/>
      <c r="VRJ1191" s="140"/>
      <c r="VRK1191" s="140"/>
      <c r="VRL1191" s="140"/>
      <c r="VRM1191" s="140"/>
      <c r="VRN1191" s="140"/>
      <c r="VRO1191" s="140"/>
      <c r="VRP1191" s="140"/>
      <c r="VRQ1191" s="140"/>
      <c r="VRR1191" s="140"/>
      <c r="VRS1191" s="140"/>
      <c r="VRT1191" s="140"/>
      <c r="VRU1191" s="140"/>
      <c r="VRV1191" s="140"/>
      <c r="VRW1191" s="140"/>
      <c r="VRX1191" s="140"/>
      <c r="VRY1191" s="140"/>
      <c r="VRZ1191" s="140"/>
      <c r="VSA1191" s="140"/>
      <c r="VSB1191" s="140"/>
      <c r="VSC1191" s="140"/>
      <c r="VSD1191" s="140"/>
      <c r="VSE1191" s="140"/>
      <c r="VSF1191" s="140"/>
      <c r="VSG1191" s="140"/>
      <c r="VSH1191" s="140"/>
      <c r="VSI1191" s="140"/>
      <c r="VSJ1191" s="140"/>
      <c r="VSK1191" s="140"/>
      <c r="VSL1191" s="140"/>
      <c r="VSM1191" s="140"/>
      <c r="VSN1191" s="140"/>
      <c r="VSO1191" s="140"/>
      <c r="VSP1191" s="140"/>
      <c r="VSQ1191" s="140"/>
      <c r="VSR1191" s="140"/>
      <c r="VSS1191" s="140"/>
      <c r="VST1191" s="140"/>
      <c r="VSU1191" s="140"/>
      <c r="VSV1191" s="140"/>
      <c r="VSW1191" s="140"/>
      <c r="VSX1191" s="140"/>
      <c r="VSY1191" s="140"/>
      <c r="VSZ1191" s="140"/>
      <c r="VTA1191" s="140"/>
      <c r="VTB1191" s="140"/>
      <c r="VTC1191" s="140"/>
      <c r="VTD1191" s="140"/>
      <c r="VTE1191" s="140"/>
      <c r="VTF1191" s="140"/>
      <c r="VTG1191" s="140"/>
      <c r="VTH1191" s="140"/>
      <c r="VTI1191" s="140"/>
      <c r="VTJ1191" s="140"/>
      <c r="VTK1191" s="140"/>
      <c r="VTL1191" s="140"/>
      <c r="VTM1191" s="140"/>
      <c r="VTN1191" s="140"/>
      <c r="VTO1191" s="140"/>
      <c r="VTP1191" s="140"/>
      <c r="VTQ1191" s="140"/>
      <c r="VTR1191" s="140"/>
      <c r="VTS1191" s="140"/>
      <c r="VTT1191" s="140"/>
      <c r="VTU1191" s="140"/>
      <c r="VTV1191" s="140"/>
      <c r="VTW1191" s="140"/>
      <c r="VTX1191" s="140"/>
      <c r="VTY1191" s="140"/>
      <c r="VTZ1191" s="140"/>
      <c r="VUA1191" s="140"/>
      <c r="VUB1191" s="140"/>
      <c r="VUC1191" s="140"/>
      <c r="VUD1191" s="140"/>
      <c r="VUE1191" s="140"/>
      <c r="VUF1191" s="140"/>
      <c r="VUG1191" s="140"/>
      <c r="VUH1191" s="140"/>
      <c r="VUI1191" s="140"/>
      <c r="VUJ1191" s="140"/>
      <c r="VUK1191" s="140"/>
      <c r="VUL1191" s="140"/>
      <c r="VUM1191" s="140"/>
      <c r="VUN1191" s="140"/>
      <c r="VUO1191" s="140"/>
      <c r="VUP1191" s="140"/>
      <c r="VUQ1191" s="140"/>
      <c r="VUR1191" s="140"/>
      <c r="VUS1191" s="140"/>
      <c r="VUT1191" s="140"/>
      <c r="VUU1191" s="140"/>
      <c r="VUV1191" s="140"/>
      <c r="VUW1191" s="140"/>
      <c r="VUX1191" s="140"/>
      <c r="VUY1191" s="140"/>
      <c r="VUZ1191" s="140"/>
      <c r="VVA1191" s="140"/>
      <c r="VVB1191" s="140"/>
      <c r="VVC1191" s="140"/>
      <c r="VVD1191" s="140"/>
      <c r="VVE1191" s="140"/>
      <c r="VVF1191" s="140"/>
      <c r="VVG1191" s="140"/>
      <c r="VVH1191" s="140"/>
      <c r="VVI1191" s="140"/>
      <c r="VVJ1191" s="140"/>
      <c r="VVK1191" s="140"/>
      <c r="VVL1191" s="140"/>
      <c r="VVM1191" s="140"/>
      <c r="VVN1191" s="140"/>
      <c r="VVO1191" s="140"/>
      <c r="VVP1191" s="140"/>
      <c r="VVQ1191" s="140"/>
      <c r="VVR1191" s="140"/>
      <c r="VVS1191" s="140"/>
      <c r="VVT1191" s="140"/>
      <c r="VVU1191" s="140"/>
      <c r="VVV1191" s="140"/>
      <c r="VVW1191" s="140"/>
      <c r="VVX1191" s="140"/>
      <c r="VVY1191" s="140"/>
      <c r="VVZ1191" s="140"/>
      <c r="VWA1191" s="140"/>
      <c r="VWB1191" s="140"/>
      <c r="VWC1191" s="140"/>
      <c r="VWD1191" s="140"/>
      <c r="VWE1191" s="140"/>
      <c r="VWF1191" s="140"/>
      <c r="VWG1191" s="140"/>
      <c r="VWH1191" s="140"/>
      <c r="VWI1191" s="140"/>
      <c r="VWJ1191" s="140"/>
      <c r="VWK1191" s="140"/>
      <c r="VWL1191" s="140"/>
      <c r="VWM1191" s="140"/>
      <c r="VWN1191" s="140"/>
      <c r="VWO1191" s="140"/>
      <c r="VWP1191" s="140"/>
      <c r="VWQ1191" s="140"/>
      <c r="VWR1191" s="140"/>
      <c r="VWS1191" s="140"/>
      <c r="VWT1191" s="140"/>
      <c r="VWU1191" s="140"/>
      <c r="VWV1191" s="140"/>
      <c r="VWW1191" s="140"/>
      <c r="VWX1191" s="140"/>
      <c r="VWY1191" s="140"/>
      <c r="VWZ1191" s="140"/>
      <c r="VXA1191" s="140"/>
      <c r="VXB1191" s="140"/>
      <c r="VXC1191" s="140"/>
      <c r="VXD1191" s="140"/>
      <c r="VXE1191" s="140"/>
      <c r="VXF1191" s="140"/>
      <c r="VXG1191" s="140"/>
      <c r="VXH1191" s="140"/>
      <c r="VXI1191" s="140"/>
      <c r="VXJ1191" s="140"/>
      <c r="VXK1191" s="140"/>
      <c r="VXL1191" s="140"/>
      <c r="VXM1191" s="140"/>
      <c r="VXN1191" s="140"/>
      <c r="VXO1191" s="140"/>
      <c r="VXP1191" s="140"/>
      <c r="VXQ1191" s="140"/>
      <c r="VXR1191" s="140"/>
      <c r="VXS1191" s="140"/>
      <c r="VXT1191" s="140"/>
      <c r="VXU1191" s="140"/>
      <c r="VXV1191" s="140"/>
      <c r="VXW1191" s="140"/>
      <c r="VXX1191" s="140"/>
      <c r="VXY1191" s="140"/>
      <c r="VXZ1191" s="140"/>
      <c r="VYA1191" s="140"/>
      <c r="VYB1191" s="140"/>
      <c r="VYC1191" s="140"/>
      <c r="VYD1191" s="140"/>
      <c r="VYE1191" s="140"/>
      <c r="VYF1191" s="140"/>
      <c r="VYG1191" s="140"/>
      <c r="VYH1191" s="140"/>
      <c r="VYI1191" s="140"/>
      <c r="VYJ1191" s="140"/>
      <c r="VYK1191" s="140"/>
      <c r="VYL1191" s="140"/>
      <c r="VYM1191" s="140"/>
      <c r="VYN1191" s="140"/>
      <c r="VYO1191" s="140"/>
      <c r="VYP1191" s="140"/>
      <c r="VYQ1191" s="140"/>
      <c r="VYR1191" s="140"/>
      <c r="VYS1191" s="140"/>
      <c r="VYT1191" s="140"/>
      <c r="VYU1191" s="140"/>
      <c r="VYV1191" s="140"/>
      <c r="VYW1191" s="140"/>
      <c r="VYX1191" s="140"/>
      <c r="VYY1191" s="140"/>
      <c r="VYZ1191" s="140"/>
      <c r="VZA1191" s="140"/>
      <c r="VZB1191" s="140"/>
      <c r="VZC1191" s="140"/>
      <c r="VZD1191" s="140"/>
      <c r="VZE1191" s="140"/>
      <c r="VZF1191" s="140"/>
      <c r="VZG1191" s="140"/>
      <c r="VZH1191" s="140"/>
      <c r="VZI1191" s="140"/>
      <c r="VZJ1191" s="140"/>
      <c r="VZK1191" s="140"/>
      <c r="VZL1191" s="140"/>
      <c r="VZM1191" s="140"/>
      <c r="VZN1191" s="140"/>
      <c r="VZO1191" s="140"/>
      <c r="VZP1191" s="140"/>
      <c r="VZQ1191" s="140"/>
      <c r="VZR1191" s="140"/>
      <c r="VZS1191" s="140"/>
      <c r="VZT1191" s="140"/>
      <c r="VZU1191" s="140"/>
      <c r="VZV1191" s="140"/>
      <c r="VZW1191" s="140"/>
      <c r="VZX1191" s="140"/>
      <c r="VZY1191" s="140"/>
      <c r="VZZ1191" s="140"/>
      <c r="WAA1191" s="140"/>
      <c r="WAB1191" s="140"/>
      <c r="WAC1191" s="140"/>
      <c r="WAD1191" s="140"/>
      <c r="WAE1191" s="140"/>
      <c r="WAF1191" s="140"/>
      <c r="WAG1191" s="140"/>
      <c r="WAH1191" s="140"/>
      <c r="WAI1191" s="140"/>
      <c r="WAJ1191" s="140"/>
      <c r="WAK1191" s="140"/>
      <c r="WAL1191" s="140"/>
      <c r="WAM1191" s="140"/>
      <c r="WAN1191" s="140"/>
      <c r="WAO1191" s="140"/>
      <c r="WAP1191" s="140"/>
      <c r="WAQ1191" s="140"/>
      <c r="WAR1191" s="140"/>
      <c r="WAS1191" s="140"/>
      <c r="WAT1191" s="140"/>
      <c r="WAU1191" s="140"/>
      <c r="WAV1191" s="140"/>
      <c r="WAW1191" s="140"/>
      <c r="WAX1191" s="140"/>
      <c r="WAY1191" s="140"/>
      <c r="WAZ1191" s="140"/>
      <c r="WBA1191" s="140"/>
      <c r="WBB1191" s="140"/>
      <c r="WBC1191" s="140"/>
      <c r="WBD1191" s="140"/>
      <c r="WBE1191" s="140"/>
      <c r="WBF1191" s="140"/>
      <c r="WBG1191" s="140"/>
      <c r="WBH1191" s="140"/>
      <c r="WBI1191" s="140"/>
      <c r="WBJ1191" s="140"/>
      <c r="WBK1191" s="140"/>
      <c r="WBL1191" s="140"/>
      <c r="WBM1191" s="140"/>
      <c r="WBN1191" s="140"/>
      <c r="WBO1191" s="140"/>
      <c r="WBP1191" s="140"/>
      <c r="WBQ1191" s="140"/>
      <c r="WBR1191" s="140"/>
      <c r="WBS1191" s="140"/>
      <c r="WBT1191" s="140"/>
      <c r="WBU1191" s="140"/>
      <c r="WBV1191" s="140"/>
      <c r="WBW1191" s="140"/>
      <c r="WBX1191" s="140"/>
      <c r="WBY1191" s="140"/>
      <c r="WBZ1191" s="140"/>
      <c r="WCA1191" s="140"/>
      <c r="WCB1191" s="140"/>
      <c r="WCC1191" s="140"/>
      <c r="WCD1191" s="140"/>
      <c r="WCE1191" s="140"/>
      <c r="WCF1191" s="140"/>
      <c r="WCG1191" s="140"/>
      <c r="WCH1191" s="140"/>
      <c r="WCI1191" s="140"/>
      <c r="WCJ1191" s="140"/>
      <c r="WCK1191" s="140"/>
      <c r="WCL1191" s="140"/>
      <c r="WCM1191" s="140"/>
      <c r="WCN1191" s="140"/>
      <c r="WCO1191" s="140"/>
      <c r="WCP1191" s="140"/>
      <c r="WCQ1191" s="140"/>
      <c r="WCR1191" s="140"/>
      <c r="WCS1191" s="140"/>
      <c r="WCT1191" s="140"/>
      <c r="WCU1191" s="140"/>
      <c r="WCV1191" s="140"/>
      <c r="WCW1191" s="140"/>
      <c r="WCX1191" s="140"/>
      <c r="WCY1191" s="140"/>
      <c r="WCZ1191" s="140"/>
      <c r="WDA1191" s="140"/>
      <c r="WDB1191" s="140"/>
      <c r="WDC1191" s="140"/>
      <c r="WDD1191" s="140"/>
      <c r="WDE1191" s="140"/>
      <c r="WDF1191" s="140"/>
      <c r="WDG1191" s="140"/>
      <c r="WDH1191" s="140"/>
      <c r="WDI1191" s="140"/>
      <c r="WDJ1191" s="140"/>
      <c r="WDK1191" s="140"/>
      <c r="WDL1191" s="140"/>
      <c r="WDM1191" s="140"/>
      <c r="WDN1191" s="140"/>
      <c r="WDO1191" s="140"/>
      <c r="WDP1191" s="140"/>
      <c r="WDQ1191" s="140"/>
      <c r="WDR1191" s="140"/>
      <c r="WDS1191" s="140"/>
      <c r="WDT1191" s="140"/>
      <c r="WDU1191" s="140"/>
      <c r="WDV1191" s="140"/>
      <c r="WDW1191" s="140"/>
      <c r="WDX1191" s="140"/>
      <c r="WDY1191" s="140"/>
      <c r="WDZ1191" s="140"/>
      <c r="WEA1191" s="140"/>
      <c r="WEB1191" s="140"/>
      <c r="WEC1191" s="140"/>
      <c r="WED1191" s="140"/>
      <c r="WEE1191" s="140"/>
      <c r="WEF1191" s="140"/>
      <c r="WEG1191" s="140"/>
      <c r="WEH1191" s="140"/>
      <c r="WEI1191" s="140"/>
      <c r="WEJ1191" s="140"/>
      <c r="WEK1191" s="140"/>
      <c r="WEL1191" s="140"/>
      <c r="WEM1191" s="140"/>
      <c r="WEN1191" s="140"/>
      <c r="WEO1191" s="140"/>
      <c r="WEP1191" s="140"/>
      <c r="WEQ1191" s="140"/>
      <c r="WER1191" s="140"/>
      <c r="WES1191" s="140"/>
      <c r="WET1191" s="140"/>
      <c r="WEU1191" s="140"/>
      <c r="WEV1191" s="140"/>
      <c r="WEW1191" s="140"/>
      <c r="WEX1191" s="140"/>
      <c r="WEY1191" s="140"/>
      <c r="WEZ1191" s="140"/>
      <c r="WFA1191" s="140"/>
      <c r="WFB1191" s="140"/>
      <c r="WFC1191" s="140"/>
      <c r="WFD1191" s="140"/>
      <c r="WFE1191" s="140"/>
      <c r="WFF1191" s="140"/>
      <c r="WFG1191" s="140"/>
      <c r="WFH1191" s="140"/>
      <c r="WFI1191" s="140"/>
      <c r="WFJ1191" s="140"/>
      <c r="WFK1191" s="140"/>
      <c r="WFL1191" s="140"/>
      <c r="WFM1191" s="140"/>
      <c r="WFN1191" s="140"/>
      <c r="WFO1191" s="140"/>
      <c r="WFP1191" s="140"/>
      <c r="WFQ1191" s="140"/>
      <c r="WFR1191" s="140"/>
      <c r="WFS1191" s="140"/>
      <c r="WFT1191" s="140"/>
      <c r="WFU1191" s="140"/>
      <c r="WFV1191" s="140"/>
      <c r="WFW1191" s="140"/>
      <c r="WFX1191" s="140"/>
      <c r="WFY1191" s="140"/>
      <c r="WFZ1191" s="140"/>
      <c r="WGA1191" s="140"/>
      <c r="WGB1191" s="140"/>
      <c r="WGC1191" s="140"/>
      <c r="WGD1191" s="140"/>
      <c r="WGE1191" s="140"/>
      <c r="WGF1191" s="140"/>
      <c r="WGG1191" s="140"/>
      <c r="WGH1191" s="140"/>
      <c r="WGI1191" s="140"/>
      <c r="WGJ1191" s="140"/>
      <c r="WGK1191" s="140"/>
      <c r="WGL1191" s="140"/>
      <c r="WGM1191" s="140"/>
      <c r="WGN1191" s="140"/>
      <c r="WGO1191" s="140"/>
      <c r="WGP1191" s="140"/>
      <c r="WGQ1191" s="140"/>
      <c r="WGR1191" s="140"/>
      <c r="WGS1191" s="140"/>
      <c r="WGT1191" s="140"/>
      <c r="WGU1191" s="140"/>
      <c r="WGV1191" s="140"/>
      <c r="WGW1191" s="140"/>
      <c r="WGX1191" s="140"/>
      <c r="WGY1191" s="140"/>
      <c r="WGZ1191" s="140"/>
      <c r="WHA1191" s="140"/>
      <c r="WHB1191" s="140"/>
      <c r="WHC1191" s="140"/>
      <c r="WHD1191" s="140"/>
      <c r="WHE1191" s="140"/>
      <c r="WHF1191" s="140"/>
      <c r="WHG1191" s="140"/>
      <c r="WHH1191" s="140"/>
      <c r="WHI1191" s="140"/>
      <c r="WHJ1191" s="140"/>
      <c r="WHK1191" s="140"/>
      <c r="WHL1191" s="140"/>
      <c r="WHM1191" s="140"/>
      <c r="WHN1191" s="140"/>
      <c r="WHO1191" s="140"/>
      <c r="WHP1191" s="140"/>
      <c r="WHQ1191" s="140"/>
      <c r="WHR1191" s="140"/>
      <c r="WHS1191" s="140"/>
      <c r="WHT1191" s="140"/>
      <c r="WHU1191" s="140"/>
      <c r="WHV1191" s="140"/>
      <c r="WHW1191" s="140"/>
      <c r="WHX1191" s="140"/>
      <c r="WHY1191" s="140"/>
      <c r="WHZ1191" s="140"/>
      <c r="WIA1191" s="140"/>
      <c r="WIB1191" s="140"/>
      <c r="WIC1191" s="140"/>
      <c r="WID1191" s="140"/>
      <c r="WIE1191" s="140"/>
      <c r="WIF1191" s="140"/>
      <c r="WIG1191" s="140"/>
      <c r="WIH1191" s="140"/>
      <c r="WII1191" s="140"/>
      <c r="WIJ1191" s="140"/>
      <c r="WIK1191" s="140"/>
      <c r="WIL1191" s="140"/>
      <c r="WIM1191" s="140"/>
      <c r="WIN1191" s="140"/>
      <c r="WIO1191" s="140"/>
      <c r="WIP1191" s="140"/>
      <c r="WIQ1191" s="140"/>
      <c r="WIR1191" s="140"/>
      <c r="WIS1191" s="140"/>
      <c r="WIT1191" s="140"/>
      <c r="WIU1191" s="140"/>
      <c r="WIV1191" s="140"/>
      <c r="WIW1191" s="140"/>
      <c r="WIX1191" s="140"/>
      <c r="WIY1191" s="140"/>
      <c r="WIZ1191" s="140"/>
      <c r="WJA1191" s="140"/>
      <c r="WJB1191" s="140"/>
      <c r="WJC1191" s="140"/>
      <c r="WJD1191" s="140"/>
      <c r="WJE1191" s="140"/>
      <c r="WJF1191" s="140"/>
      <c r="WJG1191" s="140"/>
      <c r="WJH1191" s="140"/>
      <c r="WJI1191" s="140"/>
      <c r="WJJ1191" s="140"/>
      <c r="WJK1191" s="140"/>
      <c r="WJL1191" s="140"/>
      <c r="WJM1191" s="140"/>
      <c r="WJN1191" s="140"/>
      <c r="WJO1191" s="140"/>
      <c r="WJP1191" s="140"/>
      <c r="WJQ1191" s="140"/>
      <c r="WJR1191" s="140"/>
      <c r="WJS1191" s="140"/>
      <c r="WJT1191" s="140"/>
      <c r="WJU1191" s="140"/>
      <c r="WJV1191" s="140"/>
      <c r="WJW1191" s="140"/>
      <c r="WJX1191" s="140"/>
      <c r="WJY1191" s="140"/>
      <c r="WJZ1191" s="140"/>
      <c r="WKA1191" s="140"/>
      <c r="WKB1191" s="140"/>
      <c r="WKC1191" s="140"/>
      <c r="WKD1191" s="140"/>
      <c r="WKE1191" s="140"/>
      <c r="WKF1191" s="140"/>
      <c r="WKG1191" s="140"/>
      <c r="WKH1191" s="140"/>
      <c r="WKI1191" s="140"/>
      <c r="WKJ1191" s="140"/>
      <c r="WKK1191" s="140"/>
      <c r="WKL1191" s="140"/>
      <c r="WKM1191" s="140"/>
      <c r="WKN1191" s="140"/>
      <c r="WKO1191" s="140"/>
      <c r="WKP1191" s="140"/>
      <c r="WKQ1191" s="140"/>
      <c r="WKR1191" s="140"/>
      <c r="WKS1191" s="140"/>
      <c r="WKT1191" s="140"/>
      <c r="WKU1191" s="140"/>
      <c r="WKV1191" s="140"/>
      <c r="WKW1191" s="140"/>
      <c r="WKX1191" s="140"/>
      <c r="WKY1191" s="140"/>
      <c r="WKZ1191" s="140"/>
      <c r="WLA1191" s="140"/>
      <c r="WLB1191" s="140"/>
      <c r="WLC1191" s="140"/>
      <c r="WLD1191" s="140"/>
      <c r="WLE1191" s="140"/>
      <c r="WLF1191" s="140"/>
      <c r="WLG1191" s="140"/>
      <c r="WLH1191" s="140"/>
      <c r="WLI1191" s="140"/>
      <c r="WLJ1191" s="140"/>
      <c r="WLK1191" s="140"/>
      <c r="WLL1191" s="140"/>
      <c r="WLM1191" s="140"/>
      <c r="WLN1191" s="140"/>
      <c r="WLO1191" s="140"/>
      <c r="WLP1191" s="140"/>
      <c r="WLQ1191" s="140"/>
      <c r="WLR1191" s="140"/>
      <c r="WLS1191" s="140"/>
      <c r="WLT1191" s="140"/>
      <c r="WLU1191" s="140"/>
      <c r="WLV1191" s="140"/>
      <c r="WLW1191" s="140"/>
      <c r="WLX1191" s="140"/>
      <c r="WLY1191" s="140"/>
      <c r="WLZ1191" s="140"/>
      <c r="WMA1191" s="140"/>
      <c r="WMB1191" s="140"/>
      <c r="WMC1191" s="140"/>
      <c r="WMD1191" s="140"/>
      <c r="WME1191" s="140"/>
      <c r="WMF1191" s="140"/>
      <c r="WMG1191" s="140"/>
      <c r="WMH1191" s="140"/>
      <c r="WMI1191" s="140"/>
      <c r="WMJ1191" s="140"/>
      <c r="WMK1191" s="140"/>
      <c r="WML1191" s="140"/>
      <c r="WMM1191" s="140"/>
      <c r="WMN1191" s="140"/>
      <c r="WMO1191" s="140"/>
      <c r="WMP1191" s="140"/>
      <c r="WMQ1191" s="140"/>
      <c r="WMR1191" s="140"/>
      <c r="WMS1191" s="140"/>
      <c r="WMT1191" s="140"/>
      <c r="WMU1191" s="140"/>
      <c r="WMV1191" s="140"/>
      <c r="WMW1191" s="140"/>
      <c r="WMX1191" s="140"/>
      <c r="WMY1191" s="140"/>
      <c r="WMZ1191" s="140"/>
      <c r="WNA1191" s="140"/>
      <c r="WNB1191" s="140"/>
      <c r="WNC1191" s="140"/>
      <c r="WND1191" s="140"/>
      <c r="WNE1191" s="140"/>
      <c r="WNF1191" s="140"/>
      <c r="WNG1191" s="140"/>
      <c r="WNH1191" s="140"/>
      <c r="WNI1191" s="140"/>
      <c r="WNJ1191" s="140"/>
      <c r="WNK1191" s="140"/>
      <c r="WNL1191" s="140"/>
      <c r="WNM1191" s="140"/>
      <c r="WNN1191" s="140"/>
      <c r="WNO1191" s="140"/>
      <c r="WNP1191" s="140"/>
      <c r="WNQ1191" s="140"/>
      <c r="WNR1191" s="140"/>
      <c r="WNS1191" s="140"/>
      <c r="WNT1191" s="140"/>
      <c r="WNU1191" s="140"/>
      <c r="WNV1191" s="140"/>
      <c r="WNW1191" s="140"/>
      <c r="WNX1191" s="140"/>
      <c r="WNY1191" s="140"/>
      <c r="WNZ1191" s="140"/>
      <c r="WOA1191" s="140"/>
      <c r="WOB1191" s="140"/>
      <c r="WOC1191" s="140"/>
      <c r="WOD1191" s="140"/>
      <c r="WOE1191" s="140"/>
      <c r="WOF1191" s="140"/>
      <c r="WOG1191" s="140"/>
      <c r="WOH1191" s="140"/>
      <c r="WOI1191" s="140"/>
      <c r="WOJ1191" s="140"/>
      <c r="WOK1191" s="140"/>
      <c r="WOL1191" s="140"/>
      <c r="WOM1191" s="140"/>
      <c r="WON1191" s="140"/>
      <c r="WOO1191" s="140"/>
      <c r="WOP1191" s="140"/>
      <c r="WOQ1191" s="140"/>
      <c r="WOR1191" s="140"/>
      <c r="WOS1191" s="140"/>
      <c r="WOT1191" s="140"/>
      <c r="WOU1191" s="140"/>
      <c r="WOV1191" s="140"/>
      <c r="WOW1191" s="140"/>
      <c r="WOX1191" s="140"/>
      <c r="WOY1191" s="140"/>
      <c r="WOZ1191" s="140"/>
      <c r="WPA1191" s="140"/>
      <c r="WPB1191" s="140"/>
      <c r="WPC1191" s="140"/>
      <c r="WPD1191" s="140"/>
      <c r="WPE1191" s="140"/>
      <c r="WPF1191" s="140"/>
      <c r="WPG1191" s="140"/>
      <c r="WPH1191" s="140"/>
      <c r="WPI1191" s="140"/>
      <c r="WPJ1191" s="140"/>
      <c r="WPK1191" s="140"/>
      <c r="WPL1191" s="140"/>
      <c r="WPM1191" s="140"/>
      <c r="WPN1191" s="140"/>
      <c r="WPO1191" s="140"/>
      <c r="WPP1191" s="140"/>
      <c r="WPQ1191" s="140"/>
      <c r="WPR1191" s="140"/>
      <c r="WPS1191" s="140"/>
      <c r="WPT1191" s="140"/>
      <c r="WPU1191" s="140"/>
      <c r="WPV1191" s="140"/>
      <c r="WPW1191" s="140"/>
      <c r="WPX1191" s="140"/>
      <c r="WPY1191" s="140"/>
      <c r="WPZ1191" s="140"/>
      <c r="WQA1191" s="140"/>
      <c r="WQB1191" s="140"/>
      <c r="WQC1191" s="140"/>
      <c r="WQD1191" s="140"/>
      <c r="WQE1191" s="140"/>
      <c r="WQF1191" s="140"/>
      <c r="WQG1191" s="140"/>
      <c r="WQH1191" s="140"/>
      <c r="WQI1191" s="140"/>
      <c r="WQJ1191" s="140"/>
      <c r="WQK1191" s="140"/>
      <c r="WQL1191" s="140"/>
      <c r="WQM1191" s="140"/>
      <c r="WQN1191" s="140"/>
      <c r="WQO1191" s="140"/>
      <c r="WQP1191" s="140"/>
      <c r="WQQ1191" s="140"/>
      <c r="WQR1191" s="140"/>
      <c r="WQS1191" s="140"/>
      <c r="WQT1191" s="140"/>
      <c r="WQU1191" s="140"/>
      <c r="WQV1191" s="140"/>
      <c r="WQW1191" s="140"/>
      <c r="WQX1191" s="140"/>
      <c r="WQY1191" s="140"/>
      <c r="WQZ1191" s="140"/>
      <c r="WRA1191" s="140"/>
      <c r="WRB1191" s="140"/>
      <c r="WRC1191" s="140"/>
      <c r="WRD1191" s="140"/>
      <c r="WRE1191" s="140"/>
      <c r="WRF1191" s="140"/>
      <c r="WRG1191" s="140"/>
      <c r="WRH1191" s="140"/>
      <c r="WRI1191" s="140"/>
      <c r="WRJ1191" s="140"/>
      <c r="WRK1191" s="140"/>
      <c r="WRL1191" s="140"/>
      <c r="WRM1191" s="140"/>
      <c r="WRN1191" s="140"/>
      <c r="WRO1191" s="140"/>
      <c r="WRP1191" s="140"/>
      <c r="WRQ1191" s="140"/>
      <c r="WRR1191" s="140"/>
      <c r="WRS1191" s="140"/>
      <c r="WRT1191" s="140"/>
      <c r="WRU1191" s="140"/>
      <c r="WRV1191" s="140"/>
      <c r="WRW1191" s="140"/>
      <c r="WRX1191" s="140"/>
      <c r="WRY1191" s="140"/>
      <c r="WRZ1191" s="140"/>
      <c r="WSA1191" s="140"/>
      <c r="WSB1191" s="140"/>
      <c r="WSC1191" s="140"/>
      <c r="WSD1191" s="140"/>
      <c r="WSE1191" s="140"/>
      <c r="WSF1191" s="140"/>
      <c r="WSG1191" s="140"/>
      <c r="WSH1191" s="140"/>
      <c r="WSI1191" s="140"/>
      <c r="WSJ1191" s="140"/>
      <c r="WSK1191" s="140"/>
      <c r="WSL1191" s="140"/>
      <c r="WSM1191" s="140"/>
      <c r="WSN1191" s="140"/>
      <c r="WSO1191" s="140"/>
      <c r="WSP1191" s="140"/>
      <c r="WSQ1191" s="140"/>
      <c r="WSR1191" s="140"/>
      <c r="WSS1191" s="140"/>
      <c r="WST1191" s="140"/>
      <c r="WSU1191" s="140"/>
      <c r="WSV1191" s="140"/>
      <c r="WSW1191" s="140"/>
      <c r="WSX1191" s="140"/>
      <c r="WSY1191" s="140"/>
      <c r="WSZ1191" s="140"/>
      <c r="WTA1191" s="140"/>
      <c r="WTB1191" s="140"/>
      <c r="WTC1191" s="140"/>
      <c r="WTD1191" s="140"/>
      <c r="WTE1191" s="140"/>
      <c r="WTF1191" s="140"/>
      <c r="WTG1191" s="140"/>
      <c r="WTH1191" s="140"/>
      <c r="WTI1191" s="140"/>
      <c r="WTJ1191" s="140"/>
      <c r="WTK1191" s="140"/>
      <c r="WTL1191" s="140"/>
      <c r="WTM1191" s="140"/>
      <c r="WTN1191" s="140"/>
      <c r="WTO1191" s="140"/>
      <c r="WTP1191" s="140"/>
      <c r="WTQ1191" s="140"/>
      <c r="WTR1191" s="140"/>
      <c r="WTS1191" s="140"/>
      <c r="WTT1191" s="140"/>
      <c r="WTU1191" s="140"/>
      <c r="WTV1191" s="140"/>
      <c r="WTW1191" s="140"/>
      <c r="WTX1191" s="140"/>
      <c r="WTY1191" s="140"/>
      <c r="WTZ1191" s="140"/>
      <c r="WUA1191" s="140"/>
      <c r="WUB1191" s="140"/>
      <c r="WUC1191" s="140"/>
      <c r="WUD1191" s="140"/>
      <c r="WUE1191" s="140"/>
      <c r="WUF1191" s="140"/>
      <c r="WUG1191" s="140"/>
      <c r="WUH1191" s="140"/>
      <c r="WUI1191" s="140"/>
      <c r="WUJ1191" s="140"/>
      <c r="WUK1191" s="140"/>
      <c r="WUL1191" s="140"/>
      <c r="WUM1191" s="140"/>
      <c r="WUN1191" s="140"/>
      <c r="WUO1191" s="140"/>
      <c r="WUP1191" s="140"/>
      <c r="WUQ1191" s="140"/>
      <c r="WUR1191" s="140"/>
      <c r="WUS1191" s="140"/>
      <c r="WUT1191" s="140"/>
      <c r="WUU1191" s="140"/>
      <c r="WUV1191" s="140"/>
      <c r="WUW1191" s="140"/>
      <c r="WUX1191" s="140"/>
      <c r="WUY1191" s="140"/>
      <c r="WUZ1191" s="140"/>
      <c r="WVA1191" s="140"/>
      <c r="WVB1191" s="140"/>
      <c r="WVC1191" s="140"/>
      <c r="WVD1191" s="140"/>
      <c r="WVE1191" s="140"/>
      <c r="WVF1191" s="140"/>
      <c r="WVG1191" s="140"/>
      <c r="WVH1191" s="140"/>
      <c r="WVI1191" s="140"/>
      <c r="WVJ1191" s="140"/>
      <c r="WVK1191" s="140"/>
      <c r="WVL1191" s="140"/>
      <c r="WVM1191" s="140"/>
      <c r="WVN1191" s="140"/>
      <c r="WVO1191" s="140"/>
      <c r="WVP1191" s="140"/>
      <c r="WVQ1191" s="140"/>
      <c r="WVR1191" s="140"/>
      <c r="WVS1191" s="140"/>
      <c r="WVT1191" s="140"/>
      <c r="WVU1191" s="140"/>
      <c r="WVV1191" s="140"/>
      <c r="WVW1191" s="140"/>
      <c r="WVX1191" s="140"/>
      <c r="WVY1191" s="140"/>
      <c r="WVZ1191" s="140"/>
      <c r="WWA1191" s="140"/>
      <c r="WWB1191" s="140"/>
      <c r="WWC1191" s="140"/>
      <c r="WWD1191" s="140"/>
      <c r="WWE1191" s="140"/>
      <c r="WWF1191" s="140"/>
      <c r="WWG1191" s="140"/>
      <c r="WWH1191" s="140"/>
      <c r="WWI1191" s="140"/>
      <c r="WWJ1191" s="140"/>
      <c r="WWK1191" s="140"/>
      <c r="WWL1191" s="140"/>
      <c r="WWM1191" s="140"/>
      <c r="WWN1191" s="140"/>
      <c r="WWO1191" s="140"/>
      <c r="WWP1191" s="140"/>
      <c r="WWQ1191" s="140"/>
      <c r="WWR1191" s="140"/>
      <c r="WWS1191" s="140"/>
      <c r="WWT1191" s="140"/>
      <c r="WWU1191" s="140"/>
      <c r="WWV1191" s="140"/>
      <c r="WWW1191" s="140"/>
      <c r="WWX1191" s="140"/>
      <c r="WWY1191" s="140"/>
      <c r="WWZ1191" s="140"/>
      <c r="WXA1191" s="140"/>
      <c r="WXB1191" s="140"/>
      <c r="WXC1191" s="140"/>
      <c r="WXD1191" s="140"/>
      <c r="WXE1191" s="140"/>
      <c r="WXF1191" s="140"/>
      <c r="WXG1191" s="140"/>
      <c r="WXH1191" s="140"/>
      <c r="WXI1191" s="140"/>
      <c r="WXJ1191" s="140"/>
      <c r="WXK1191" s="140"/>
      <c r="WXL1191" s="140"/>
      <c r="WXM1191" s="140"/>
      <c r="WXN1191" s="140"/>
      <c r="WXO1191" s="140"/>
      <c r="WXP1191" s="140"/>
      <c r="WXQ1191" s="140"/>
      <c r="WXR1191" s="140"/>
      <c r="WXS1191" s="140"/>
      <c r="WXT1191" s="140"/>
      <c r="WXU1191" s="140"/>
      <c r="WXV1191" s="140"/>
      <c r="WXW1191" s="140"/>
      <c r="WXX1191" s="140"/>
      <c r="WXY1191" s="140"/>
      <c r="WXZ1191" s="140"/>
      <c r="WYA1191" s="140"/>
      <c r="WYB1191" s="140"/>
      <c r="WYC1191" s="140"/>
      <c r="WYD1191" s="140"/>
      <c r="WYE1191" s="140"/>
      <c r="WYF1191" s="140"/>
      <c r="WYG1191" s="140"/>
      <c r="WYH1191" s="140"/>
      <c r="WYI1191" s="140"/>
      <c r="WYJ1191" s="140"/>
      <c r="WYK1191" s="140"/>
      <c r="WYL1191" s="140"/>
      <c r="WYM1191" s="140"/>
      <c r="WYN1191" s="140"/>
      <c r="WYO1191" s="140"/>
      <c r="WYP1191" s="140"/>
      <c r="WYQ1191" s="140"/>
      <c r="WYR1191" s="140"/>
      <c r="WYS1191" s="140"/>
      <c r="WYT1191" s="140"/>
      <c r="WYU1191" s="140"/>
      <c r="WYV1191" s="140"/>
      <c r="WYW1191" s="140"/>
      <c r="WYX1191" s="140"/>
      <c r="WYY1191" s="140"/>
      <c r="WYZ1191" s="140"/>
      <c r="WZA1191" s="140"/>
      <c r="WZB1191" s="140"/>
      <c r="WZC1191" s="140"/>
      <c r="WZD1191" s="140"/>
      <c r="WZE1191" s="140"/>
      <c r="WZF1191" s="140"/>
      <c r="WZG1191" s="140"/>
      <c r="WZH1191" s="140"/>
      <c r="WZI1191" s="140"/>
      <c r="WZJ1191" s="140"/>
      <c r="WZK1191" s="140"/>
      <c r="WZL1191" s="140"/>
      <c r="WZM1191" s="140"/>
      <c r="WZN1191" s="140"/>
      <c r="WZO1191" s="140"/>
      <c r="WZP1191" s="140"/>
      <c r="WZQ1191" s="140"/>
      <c r="WZR1191" s="140"/>
      <c r="WZS1191" s="140"/>
      <c r="WZT1191" s="140"/>
      <c r="WZU1191" s="140"/>
      <c r="WZV1191" s="140"/>
      <c r="WZW1191" s="140"/>
      <c r="WZX1191" s="140"/>
      <c r="WZY1191" s="140"/>
      <c r="WZZ1191" s="140"/>
      <c r="XAA1191" s="140"/>
      <c r="XAB1191" s="140"/>
      <c r="XAC1191" s="140"/>
      <c r="XAD1191" s="140"/>
      <c r="XAE1191" s="140"/>
      <c r="XAF1191" s="140"/>
      <c r="XAG1191" s="140"/>
      <c r="XAH1191" s="140"/>
      <c r="XAI1191" s="140"/>
      <c r="XAJ1191" s="140"/>
      <c r="XAK1191" s="140"/>
      <c r="XAL1191" s="140"/>
      <c r="XAM1191" s="140"/>
      <c r="XAN1191" s="140"/>
      <c r="XAO1191" s="140"/>
      <c r="XAP1191" s="140"/>
      <c r="XAQ1191" s="140"/>
      <c r="XAR1191" s="140"/>
      <c r="XAS1191" s="140"/>
      <c r="XAT1191" s="140"/>
      <c r="XAU1191" s="140"/>
      <c r="XAV1191" s="140"/>
      <c r="XAW1191" s="140"/>
      <c r="XAX1191" s="140"/>
      <c r="XAY1191" s="140"/>
      <c r="XAZ1191" s="140"/>
      <c r="XBA1191" s="140"/>
      <c r="XBB1191" s="140"/>
      <c r="XBC1191" s="140"/>
      <c r="XBD1191" s="140"/>
      <c r="XBE1191" s="140"/>
      <c r="XBF1191" s="140"/>
      <c r="XBG1191" s="140"/>
      <c r="XBH1191" s="140"/>
      <c r="XBI1191" s="140"/>
      <c r="XBJ1191" s="140"/>
      <c r="XBK1191" s="140"/>
      <c r="XBL1191" s="140"/>
      <c r="XBM1191" s="140"/>
      <c r="XBN1191" s="140"/>
      <c r="XBO1191" s="140"/>
      <c r="XBP1191" s="140"/>
      <c r="XBQ1191" s="140"/>
      <c r="XBR1191" s="140"/>
      <c r="XBS1191" s="140"/>
      <c r="XBT1191" s="140"/>
      <c r="XBU1191" s="140"/>
      <c r="XBV1191" s="140"/>
      <c r="XBW1191" s="140"/>
      <c r="XBX1191" s="140"/>
      <c r="XBY1191" s="140"/>
      <c r="XBZ1191" s="140"/>
      <c r="XCA1191" s="140"/>
      <c r="XCB1191" s="140"/>
      <c r="XCC1191" s="140"/>
      <c r="XCD1191" s="140"/>
      <c r="XCE1191" s="140"/>
      <c r="XCF1191" s="140"/>
      <c r="XCG1191" s="140"/>
      <c r="XCH1191" s="140"/>
      <c r="XCI1191" s="140"/>
      <c r="XCJ1191" s="140"/>
      <c r="XCK1191" s="140"/>
      <c r="XCL1191" s="140"/>
      <c r="XCM1191" s="140"/>
      <c r="XCN1191" s="140"/>
      <c r="XCO1191" s="140"/>
      <c r="XCP1191" s="140"/>
      <c r="XCQ1191" s="140"/>
      <c r="XCR1191" s="140"/>
      <c r="XCS1191" s="140"/>
      <c r="XCT1191" s="140"/>
      <c r="XCU1191" s="140"/>
      <c r="XCV1191" s="140"/>
      <c r="XCW1191" s="140"/>
      <c r="XCX1191" s="140"/>
      <c r="XCY1191" s="140"/>
      <c r="XCZ1191" s="140"/>
      <c r="XDA1191" s="140"/>
      <c r="XDB1191" s="140"/>
      <c r="XDC1191" s="140"/>
      <c r="XDD1191" s="140"/>
      <c r="XDE1191" s="140"/>
      <c r="XDF1191" s="140"/>
      <c r="XDG1191" s="140"/>
      <c r="XDH1191" s="140"/>
      <c r="XDI1191" s="140"/>
      <c r="XDJ1191" s="140"/>
      <c r="XDK1191" s="140"/>
      <c r="XDL1191" s="140"/>
      <c r="XDM1191" s="140"/>
      <c r="XDN1191" s="140"/>
      <c r="XDO1191" s="140"/>
      <c r="XDP1191" s="140"/>
      <c r="XDQ1191" s="140"/>
      <c r="XDR1191" s="140"/>
      <c r="XDS1191" s="140"/>
      <c r="XDT1191" s="140"/>
      <c r="XDU1191" s="140"/>
      <c r="XDV1191" s="140"/>
      <c r="XDW1191" s="140"/>
      <c r="XDX1191" s="140"/>
      <c r="XDY1191" s="140"/>
      <c r="XDZ1191" s="140"/>
      <c r="XEA1191" s="140"/>
      <c r="XEB1191" s="140"/>
      <c r="XEC1191" s="140"/>
      <c r="XED1191" s="140"/>
      <c r="XEE1191" s="140"/>
      <c r="XEF1191" s="140"/>
      <c r="XEG1191" s="140"/>
      <c r="XEH1191" s="140"/>
      <c r="XEI1191" s="140"/>
      <c r="XEJ1191" s="140"/>
      <c r="XEK1191" s="140"/>
      <c r="XEL1191" s="140"/>
      <c r="XEM1191" s="140"/>
      <c r="XEN1191" s="140"/>
      <c r="XEO1191" s="140"/>
      <c r="XEP1191" s="140"/>
      <c r="XEQ1191" s="140"/>
      <c r="XER1191" s="140"/>
      <c r="XES1191" s="140"/>
      <c r="XET1191" s="140"/>
      <c r="XEU1191" s="140"/>
      <c r="XEV1191" s="140"/>
      <c r="XEW1191" s="140"/>
      <c r="XEX1191" s="140"/>
      <c r="XEY1191" s="140"/>
      <c r="XEZ1191" s="140"/>
      <c r="XFA1191" s="140"/>
      <c r="XFB1191" s="140"/>
      <c r="XFC1191" s="140"/>
    </row>
    <row r="1192" spans="1:16383" x14ac:dyDescent="0.25">
      <c r="A1192" s="275" t="s">
        <v>2450</v>
      </c>
      <c r="B1192" s="129" t="s">
        <v>3629</v>
      </c>
      <c r="C1192" s="192" t="s">
        <v>6757</v>
      </c>
      <c r="D1192" s="129" t="s">
        <v>526</v>
      </c>
      <c r="E1192" s="129" t="s">
        <v>6757</v>
      </c>
      <c r="F1192" s="188" t="s">
        <v>6758</v>
      </c>
      <c r="G1192" s="95" t="s">
        <v>3634</v>
      </c>
      <c r="H1192" s="57" t="s">
        <v>4073</v>
      </c>
      <c r="I1192" s="129"/>
      <c r="J1192" s="130" t="s">
        <v>4077</v>
      </c>
      <c r="K1192" s="130" t="s">
        <v>4077</v>
      </c>
      <c r="L1192" s="130" t="s">
        <v>4077</v>
      </c>
      <c r="M1192" s="130" t="s">
        <v>4071</v>
      </c>
      <c r="N1192" s="131" t="s">
        <v>4008</v>
      </c>
      <c r="O1192" s="131" t="s">
        <v>3670</v>
      </c>
      <c r="P1192" s="129" t="s">
        <v>1429</v>
      </c>
      <c r="Q1192" s="134" t="s">
        <v>3634</v>
      </c>
      <c r="R1192" s="134" t="s">
        <v>3634</v>
      </c>
      <c r="S1192" s="134" t="s">
        <v>3634</v>
      </c>
      <c r="T1192" s="134" t="s">
        <v>3634</v>
      </c>
      <c r="U1192" s="134" t="s">
        <v>3634</v>
      </c>
      <c r="V1192" s="134" t="s">
        <v>3634</v>
      </c>
      <c r="W1192" s="134" t="s">
        <v>3634</v>
      </c>
      <c r="X1192" s="134" t="s">
        <v>3634</v>
      </c>
      <c r="Y1192" s="134" t="s">
        <v>3634</v>
      </c>
      <c r="Z1192" s="135" t="s">
        <v>3630</v>
      </c>
      <c r="AA1192" s="129" t="s">
        <v>4074</v>
      </c>
      <c r="AB1192" s="134" t="s">
        <v>3634</v>
      </c>
      <c r="AC1192" s="134" t="s">
        <v>3634</v>
      </c>
      <c r="AD1192" s="134" t="s">
        <v>3634</v>
      </c>
      <c r="AE1192" s="134" t="s">
        <v>3634</v>
      </c>
      <c r="AF1192" s="134" t="s">
        <v>3634</v>
      </c>
      <c r="AG1192" s="134" t="s">
        <v>3634</v>
      </c>
      <c r="AH1192" s="134" t="s">
        <v>3634</v>
      </c>
      <c r="AI1192" s="134" t="s">
        <v>3634</v>
      </c>
      <c r="AJ1192" s="134" t="s">
        <v>3634</v>
      </c>
      <c r="AK1192" s="134" t="s">
        <v>3634</v>
      </c>
      <c r="AL1192" s="134" t="s">
        <v>3634</v>
      </c>
      <c r="AM1192" s="134" t="s">
        <v>3634</v>
      </c>
      <c r="AN1192" s="134" t="s">
        <v>3634</v>
      </c>
      <c r="AO1192" s="134" t="s">
        <v>3634</v>
      </c>
      <c r="AP1192" s="134" t="s">
        <v>3634</v>
      </c>
      <c r="AQ1192" s="137" t="s">
        <v>1445</v>
      </c>
      <c r="AR1192" s="131" t="s">
        <v>4074</v>
      </c>
      <c r="AS1192" s="131" t="s">
        <v>5116</v>
      </c>
      <c r="AT1192" s="131" t="s">
        <v>3664</v>
      </c>
      <c r="AU1192" s="131" t="s">
        <v>3664</v>
      </c>
      <c r="AV1192" s="138">
        <v>0</v>
      </c>
      <c r="AW1192" s="138">
        <v>0</v>
      </c>
      <c r="AX1192" s="138">
        <v>0</v>
      </c>
      <c r="AY1192" s="138">
        <v>0</v>
      </c>
      <c r="AZ1192" s="137" t="s">
        <v>3675</v>
      </c>
      <c r="BA1192" s="281" t="s">
        <v>5293</v>
      </c>
      <c r="BB1192" s="134" t="s">
        <v>3634</v>
      </c>
      <c r="BC1192" s="134" t="s">
        <v>3634</v>
      </c>
      <c r="BD1192" s="134" t="s">
        <v>3634</v>
      </c>
      <c r="BE1192" s="134" t="s">
        <v>3634</v>
      </c>
      <c r="BF1192" s="134" t="s">
        <v>3634</v>
      </c>
      <c r="BG1192" s="134" t="s">
        <v>3634</v>
      </c>
      <c r="BH1192" s="134" t="s">
        <v>3634</v>
      </c>
      <c r="BI1192" s="200">
        <v>20</v>
      </c>
      <c r="BJ1192" s="200">
        <v>0</v>
      </c>
      <c r="BK1192" s="200">
        <v>20</v>
      </c>
      <c r="BL1192" s="200">
        <v>20</v>
      </c>
      <c r="BM1192" s="200">
        <v>0</v>
      </c>
      <c r="BN1192" s="200" t="s">
        <v>3634</v>
      </c>
      <c r="BO1192" s="200" t="s">
        <v>3634</v>
      </c>
      <c r="BP1192" s="200" t="s">
        <v>3634</v>
      </c>
      <c r="BQ1192" s="131" t="s">
        <v>4078</v>
      </c>
      <c r="BR1192" s="131" t="s">
        <v>5791</v>
      </c>
      <c r="BS1192" s="129"/>
      <c r="BT1192" s="145"/>
      <c r="BU1192" s="195" t="s">
        <v>3634</v>
      </c>
      <c r="BV1192" s="202" t="s">
        <v>7681</v>
      </c>
      <c r="BW1192" s="202">
        <v>1</v>
      </c>
      <c r="BX1192" s="202">
        <v>1</v>
      </c>
      <c r="BY1192" s="202" t="s">
        <v>5791</v>
      </c>
      <c r="BZ1192" s="204">
        <v>43558</v>
      </c>
      <c r="CA1192" s="203" t="s">
        <v>6307</v>
      </c>
      <c r="CB1192" s="2" t="s">
        <v>6307</v>
      </c>
      <c r="CC1192" s="2" t="s">
        <v>6307</v>
      </c>
      <c r="CD1192" s="2" t="s">
        <v>6307</v>
      </c>
      <c r="CE1192" s="2"/>
      <c r="CF1192" s="2"/>
      <c r="CG1192" s="122">
        <v>0</v>
      </c>
      <c r="CH1192" s="122">
        <v>0</v>
      </c>
      <c r="CI1192" s="122"/>
      <c r="CJ1192" s="141"/>
      <c r="CK1192" s="141"/>
      <c r="CL1192" s="2"/>
      <c r="CM1192" s="122">
        <v>0</v>
      </c>
      <c r="CN1192" s="122">
        <v>0</v>
      </c>
      <c r="CO1192" s="122">
        <v>0</v>
      </c>
      <c r="CP1192" s="122">
        <v>0</v>
      </c>
      <c r="CQ1192" s="122">
        <v>0</v>
      </c>
      <c r="CR1192" s="122">
        <v>0</v>
      </c>
      <c r="CS1192" s="122">
        <v>0</v>
      </c>
      <c r="CT1192" s="122">
        <v>0</v>
      </c>
      <c r="CU1192" s="122">
        <v>0</v>
      </c>
      <c r="CV1192" s="122">
        <v>0</v>
      </c>
      <c r="CW1192" s="122">
        <v>0</v>
      </c>
      <c r="CX1192" s="122">
        <v>0</v>
      </c>
      <c r="CY1192" s="122">
        <v>0</v>
      </c>
      <c r="CZ1192" s="122">
        <v>0</v>
      </c>
      <c r="DA1192" s="122">
        <v>0</v>
      </c>
      <c r="DB1192" s="122">
        <v>0</v>
      </c>
      <c r="DC1192" s="122">
        <v>0</v>
      </c>
      <c r="DD1192" s="122">
        <v>0</v>
      </c>
      <c r="DE1192" s="122">
        <v>0</v>
      </c>
      <c r="DF1192" s="122">
        <v>0</v>
      </c>
      <c r="DG1192" s="205">
        <v>0</v>
      </c>
      <c r="DH1192" s="257">
        <v>1</v>
      </c>
      <c r="DK1192" s="140"/>
      <c r="DL1192" s="140"/>
      <c r="DM1192" s="140"/>
      <c r="DN1192" s="140"/>
      <c r="DO1192" s="140"/>
      <c r="DP1192" s="140"/>
      <c r="DQ1192" s="140"/>
      <c r="DR1192" s="140"/>
      <c r="DS1192" s="140"/>
      <c r="DT1192" s="140"/>
      <c r="DU1192" s="140"/>
      <c r="DV1192" s="140"/>
      <c r="DW1192" s="140"/>
      <c r="DX1192" s="140"/>
      <c r="DY1192" s="140"/>
      <c r="DZ1192" s="140"/>
      <c r="EA1192" s="140"/>
      <c r="EB1192" s="140"/>
      <c r="EC1192" s="140"/>
      <c r="ED1192" s="140"/>
      <c r="EE1192" s="140"/>
      <c r="EF1192" s="140"/>
      <c r="EG1192" s="140"/>
      <c r="EH1192" s="140"/>
      <c r="EI1192" s="140"/>
      <c r="EJ1192" s="140"/>
      <c r="EK1192" s="140"/>
      <c r="EL1192" s="140"/>
      <c r="EM1192" s="140"/>
      <c r="EN1192" s="140"/>
      <c r="EO1192" s="140"/>
      <c r="EP1192" s="140"/>
      <c r="EQ1192" s="140"/>
      <c r="ER1192" s="140"/>
      <c r="ES1192" s="140"/>
      <c r="ET1192" s="140"/>
      <c r="EU1192" s="140"/>
      <c r="EV1192" s="140"/>
      <c r="EW1192" s="140"/>
      <c r="EX1192" s="140"/>
      <c r="EY1192" s="140"/>
      <c r="EZ1192" s="140"/>
      <c r="FA1192" s="140"/>
      <c r="FB1192" s="140"/>
      <c r="FC1192" s="140"/>
      <c r="FD1192" s="140"/>
      <c r="FE1192" s="140"/>
      <c r="FF1192" s="140"/>
      <c r="FG1192" s="140"/>
      <c r="FH1192" s="140"/>
      <c r="FI1192" s="140"/>
      <c r="FJ1192" s="140"/>
      <c r="FK1192" s="140"/>
      <c r="FL1192" s="140"/>
      <c r="FM1192" s="140"/>
      <c r="FN1192" s="140"/>
      <c r="FO1192" s="140"/>
      <c r="FP1192" s="140"/>
      <c r="FQ1192" s="140"/>
      <c r="FR1192" s="140"/>
      <c r="FS1192" s="140"/>
      <c r="FT1192" s="140"/>
      <c r="FU1192" s="140"/>
      <c r="FV1192" s="140"/>
      <c r="FW1192" s="140"/>
      <c r="FX1192" s="140"/>
      <c r="FY1192" s="140"/>
      <c r="FZ1192" s="140"/>
      <c r="GA1192" s="140"/>
      <c r="GB1192" s="140"/>
      <c r="GC1192" s="140"/>
      <c r="GD1192" s="140"/>
      <c r="GE1192" s="140"/>
      <c r="GF1192" s="140"/>
      <c r="GG1192" s="140"/>
      <c r="GH1192" s="140"/>
      <c r="GI1192" s="140"/>
      <c r="GJ1192" s="140"/>
      <c r="GK1192" s="140"/>
      <c r="GL1192" s="140"/>
      <c r="GM1192" s="140"/>
      <c r="GN1192" s="140"/>
      <c r="GO1192" s="140"/>
      <c r="GP1192" s="140"/>
      <c r="GQ1192" s="140"/>
      <c r="GR1192" s="140"/>
      <c r="GS1192" s="140"/>
      <c r="GT1192" s="140"/>
      <c r="GU1192" s="140"/>
      <c r="GV1192" s="140"/>
      <c r="GW1192" s="140"/>
      <c r="GX1192" s="140"/>
      <c r="GY1192" s="140"/>
      <c r="GZ1192" s="140"/>
      <c r="HA1192" s="140"/>
      <c r="HB1192" s="140"/>
      <c r="HC1192" s="140"/>
      <c r="HD1192" s="140"/>
      <c r="HE1192" s="140"/>
      <c r="HF1192" s="140"/>
      <c r="HG1192" s="140"/>
      <c r="HH1192" s="140"/>
      <c r="HI1192" s="140"/>
      <c r="HJ1192" s="140"/>
      <c r="HK1192" s="140"/>
      <c r="HL1192" s="140"/>
      <c r="HM1192" s="140"/>
      <c r="HN1192" s="140"/>
      <c r="HO1192" s="140"/>
      <c r="HP1192" s="140"/>
      <c r="HQ1192" s="140"/>
      <c r="HR1192" s="140"/>
      <c r="HS1192" s="140"/>
      <c r="HT1192" s="140"/>
      <c r="HU1192" s="140"/>
      <c r="HV1192" s="140"/>
      <c r="HW1192" s="140"/>
      <c r="HX1192" s="140"/>
      <c r="HY1192" s="140"/>
      <c r="HZ1192" s="140"/>
      <c r="IA1192" s="140"/>
      <c r="IB1192" s="140"/>
      <c r="IC1192" s="140"/>
      <c r="ID1192" s="140"/>
      <c r="IE1192" s="140"/>
      <c r="IF1192" s="140"/>
      <c r="IG1192" s="140"/>
      <c r="IH1192" s="140"/>
      <c r="II1192" s="140"/>
      <c r="IJ1192" s="140"/>
      <c r="IK1192" s="140"/>
      <c r="IL1192" s="140"/>
      <c r="IM1192" s="140"/>
      <c r="IN1192" s="140"/>
      <c r="IO1192" s="140"/>
      <c r="IP1192" s="140"/>
      <c r="IQ1192" s="140"/>
      <c r="IR1192" s="140"/>
      <c r="IS1192" s="140"/>
      <c r="IT1192" s="140"/>
      <c r="IU1192" s="140"/>
      <c r="IV1192" s="140"/>
      <c r="IW1192" s="140"/>
      <c r="IX1192" s="140"/>
      <c r="IY1192" s="140"/>
      <c r="IZ1192" s="140"/>
      <c r="JA1192" s="140"/>
      <c r="JB1192" s="140"/>
      <c r="JC1192" s="140"/>
      <c r="JD1192" s="140"/>
      <c r="JE1192" s="140"/>
      <c r="JF1192" s="140"/>
      <c r="JG1192" s="140"/>
      <c r="JH1192" s="140"/>
      <c r="JI1192" s="140"/>
      <c r="JJ1192" s="140"/>
      <c r="JK1192" s="140"/>
      <c r="JL1192" s="140"/>
      <c r="JM1192" s="140"/>
      <c r="JN1192" s="140"/>
      <c r="JO1192" s="140"/>
      <c r="JP1192" s="140"/>
      <c r="JQ1192" s="140"/>
      <c r="JR1192" s="140"/>
      <c r="JS1192" s="140"/>
      <c r="JT1192" s="140"/>
      <c r="JU1192" s="140"/>
      <c r="JV1192" s="140"/>
      <c r="JW1192" s="140"/>
      <c r="JX1192" s="140"/>
      <c r="JY1192" s="140"/>
      <c r="JZ1192" s="140"/>
      <c r="KA1192" s="140"/>
      <c r="KB1192" s="140"/>
      <c r="KC1192" s="140"/>
      <c r="KD1192" s="140"/>
      <c r="KE1192" s="140"/>
      <c r="KF1192" s="140"/>
      <c r="KG1192" s="140"/>
      <c r="KH1192" s="140"/>
      <c r="KI1192" s="140"/>
      <c r="KJ1192" s="140"/>
      <c r="KK1192" s="140"/>
      <c r="KL1192" s="140"/>
      <c r="KM1192" s="140"/>
      <c r="KN1192" s="140"/>
      <c r="KO1192" s="140"/>
      <c r="KP1192" s="140"/>
      <c r="KQ1192" s="140"/>
      <c r="KR1192" s="140"/>
      <c r="KS1192" s="140"/>
      <c r="KT1192" s="140"/>
      <c r="KU1192" s="140"/>
      <c r="KV1192" s="140"/>
      <c r="KW1192" s="140"/>
      <c r="KX1192" s="140"/>
      <c r="KY1192" s="140"/>
      <c r="KZ1192" s="140"/>
      <c r="LA1192" s="140"/>
      <c r="LB1192" s="140"/>
      <c r="LC1192" s="140"/>
      <c r="LD1192" s="140"/>
      <c r="LE1192" s="140"/>
      <c r="LF1192" s="140"/>
      <c r="LG1192" s="140"/>
      <c r="LH1192" s="140"/>
      <c r="LI1192" s="140"/>
      <c r="LJ1192" s="140"/>
      <c r="LK1192" s="140"/>
      <c r="LL1192" s="140"/>
      <c r="LM1192" s="140"/>
      <c r="LN1192" s="140"/>
      <c r="LO1192" s="140"/>
      <c r="LP1192" s="140"/>
      <c r="LQ1192" s="140"/>
      <c r="LR1192" s="140"/>
      <c r="LS1192" s="140"/>
      <c r="LT1192" s="140"/>
      <c r="LU1192" s="140"/>
      <c r="LV1192" s="140"/>
      <c r="LW1192" s="140"/>
      <c r="LX1192" s="140"/>
      <c r="LY1192" s="140"/>
      <c r="LZ1192" s="140"/>
      <c r="MA1192" s="140"/>
      <c r="MB1192" s="140"/>
      <c r="MC1192" s="140"/>
      <c r="MD1192" s="140"/>
      <c r="ME1192" s="140"/>
      <c r="MF1192" s="140"/>
      <c r="MG1192" s="140"/>
      <c r="MH1192" s="140"/>
      <c r="MI1192" s="140"/>
      <c r="MJ1192" s="140"/>
      <c r="MK1192" s="140"/>
      <c r="ML1192" s="140"/>
      <c r="MM1192" s="140"/>
      <c r="MN1192" s="140"/>
      <c r="MO1192" s="140"/>
      <c r="MP1192" s="140"/>
      <c r="MQ1192" s="140"/>
      <c r="MR1192" s="140"/>
      <c r="MS1192" s="140"/>
      <c r="MT1192" s="140"/>
      <c r="MU1192" s="140"/>
      <c r="MV1192" s="140"/>
      <c r="MW1192" s="140"/>
      <c r="MX1192" s="140"/>
      <c r="MY1192" s="140"/>
      <c r="MZ1192" s="140"/>
      <c r="NA1192" s="140"/>
      <c r="NB1192" s="140"/>
      <c r="NC1192" s="140"/>
      <c r="ND1192" s="140"/>
      <c r="NE1192" s="140"/>
      <c r="NF1192" s="140"/>
      <c r="NG1192" s="140"/>
      <c r="NH1192" s="140"/>
      <c r="NI1192" s="140"/>
      <c r="NJ1192" s="140"/>
      <c r="NK1192" s="140"/>
      <c r="NL1192" s="140"/>
      <c r="NM1192" s="140"/>
      <c r="NN1192" s="140"/>
      <c r="NO1192" s="140"/>
      <c r="NP1192" s="140"/>
      <c r="NQ1192" s="140"/>
      <c r="NR1192" s="140"/>
      <c r="NS1192" s="140"/>
      <c r="NT1192" s="140"/>
      <c r="NU1192" s="140"/>
      <c r="NV1192" s="140"/>
      <c r="NW1192" s="140"/>
      <c r="NX1192" s="140"/>
      <c r="NY1192" s="140"/>
      <c r="NZ1192" s="140"/>
      <c r="OA1192" s="140"/>
      <c r="OB1192" s="140"/>
      <c r="OC1192" s="140"/>
      <c r="OD1192" s="140"/>
      <c r="OE1192" s="140"/>
      <c r="OF1192" s="140"/>
      <c r="OG1192" s="140"/>
      <c r="OH1192" s="140"/>
      <c r="OI1192" s="140"/>
      <c r="OJ1192" s="140"/>
      <c r="OK1192" s="140"/>
      <c r="OL1192" s="140"/>
      <c r="OM1192" s="140"/>
      <c r="ON1192" s="140"/>
      <c r="OO1192" s="140"/>
      <c r="OP1192" s="140"/>
      <c r="OQ1192" s="140"/>
      <c r="OR1192" s="140"/>
      <c r="OS1192" s="140"/>
      <c r="OT1192" s="140"/>
      <c r="OU1192" s="140"/>
      <c r="OV1192" s="140"/>
      <c r="OW1192" s="140"/>
      <c r="OX1192" s="140"/>
      <c r="OY1192" s="140"/>
      <c r="OZ1192" s="140"/>
      <c r="PA1192" s="140"/>
      <c r="PB1192" s="140"/>
      <c r="PC1192" s="140"/>
      <c r="PD1192" s="140"/>
      <c r="PE1192" s="140"/>
      <c r="PF1192" s="140"/>
      <c r="PG1192" s="140"/>
      <c r="PH1192" s="140"/>
      <c r="PI1192" s="140"/>
      <c r="PJ1192" s="140"/>
      <c r="PK1192" s="140"/>
      <c r="PL1192" s="140"/>
      <c r="PM1192" s="140"/>
      <c r="PN1192" s="140"/>
      <c r="PO1192" s="140"/>
      <c r="PP1192" s="140"/>
      <c r="PQ1192" s="140"/>
      <c r="PR1192" s="140"/>
      <c r="PS1192" s="140"/>
      <c r="PT1192" s="140"/>
      <c r="PU1192" s="140"/>
      <c r="PV1192" s="140"/>
      <c r="PW1192" s="140"/>
      <c r="PX1192" s="140"/>
      <c r="PY1192" s="140"/>
      <c r="PZ1192" s="140"/>
      <c r="QA1192" s="140"/>
      <c r="QB1192" s="140"/>
      <c r="QC1192" s="140"/>
      <c r="QD1192" s="140"/>
      <c r="QE1192" s="140"/>
      <c r="QF1192" s="140"/>
      <c r="QG1192" s="140"/>
      <c r="QH1192" s="140"/>
      <c r="QI1192" s="140"/>
      <c r="QJ1192" s="140"/>
      <c r="QK1192" s="140"/>
      <c r="QL1192" s="140"/>
      <c r="QM1192" s="140"/>
      <c r="QN1192" s="140"/>
      <c r="QO1192" s="140"/>
      <c r="QP1192" s="140"/>
      <c r="QQ1192" s="140"/>
      <c r="QR1192" s="140"/>
      <c r="QS1192" s="140"/>
      <c r="QT1192" s="140"/>
      <c r="QU1192" s="140"/>
      <c r="QV1192" s="140"/>
      <c r="QW1192" s="140"/>
      <c r="QX1192" s="140"/>
      <c r="QY1192" s="140"/>
      <c r="QZ1192" s="140"/>
      <c r="RA1192" s="140"/>
      <c r="RB1192" s="140"/>
      <c r="RC1192" s="140"/>
      <c r="RD1192" s="140"/>
      <c r="RE1192" s="140"/>
      <c r="RF1192" s="140"/>
      <c r="RG1192" s="140"/>
      <c r="RH1192" s="140"/>
      <c r="RI1192" s="140"/>
      <c r="RJ1192" s="140"/>
      <c r="RK1192" s="140"/>
      <c r="RL1192" s="140"/>
      <c r="RM1192" s="140"/>
      <c r="RN1192" s="140"/>
      <c r="RO1192" s="140"/>
      <c r="RP1192" s="140"/>
      <c r="RQ1192" s="140"/>
      <c r="RR1192" s="140"/>
      <c r="RS1192" s="140"/>
      <c r="RT1192" s="140"/>
      <c r="RU1192" s="140"/>
      <c r="RV1192" s="140"/>
      <c r="RW1192" s="140"/>
      <c r="RX1192" s="140"/>
      <c r="RY1192" s="140"/>
      <c r="RZ1192" s="140"/>
      <c r="SA1192" s="140"/>
      <c r="SB1192" s="140"/>
      <c r="SC1192" s="140"/>
      <c r="SD1192" s="140"/>
      <c r="SE1192" s="140"/>
      <c r="SF1192" s="140"/>
      <c r="SG1192" s="140"/>
      <c r="SH1192" s="140"/>
      <c r="SI1192" s="140"/>
      <c r="SJ1192" s="140"/>
      <c r="SK1192" s="140"/>
      <c r="SL1192" s="140"/>
      <c r="SM1192" s="140"/>
      <c r="SN1192" s="140"/>
      <c r="SO1192" s="140"/>
      <c r="SP1192" s="140"/>
      <c r="SQ1192" s="140"/>
      <c r="SR1192" s="140"/>
      <c r="SS1192" s="140"/>
      <c r="ST1192" s="140"/>
      <c r="SU1192" s="140"/>
      <c r="SV1192" s="140"/>
      <c r="SW1192" s="140"/>
      <c r="SX1192" s="140"/>
      <c r="SY1192" s="140"/>
      <c r="SZ1192" s="140"/>
      <c r="TA1192" s="140"/>
      <c r="TB1192" s="140"/>
      <c r="TC1192" s="140"/>
      <c r="TD1192" s="140"/>
      <c r="TE1192" s="140"/>
      <c r="TF1192" s="140"/>
      <c r="TG1192" s="140"/>
      <c r="TH1192" s="140"/>
      <c r="TI1192" s="140"/>
      <c r="TJ1192" s="140"/>
      <c r="TK1192" s="140"/>
      <c r="TL1192" s="140"/>
      <c r="TM1192" s="140"/>
      <c r="TN1192" s="140"/>
      <c r="TO1192" s="140"/>
      <c r="TP1192" s="140"/>
      <c r="TQ1192" s="140"/>
      <c r="TR1192" s="140"/>
      <c r="TS1192" s="140"/>
      <c r="TT1192" s="140"/>
      <c r="TU1192" s="140"/>
      <c r="TV1192" s="140"/>
      <c r="TW1192" s="140"/>
      <c r="TX1192" s="140"/>
      <c r="TY1192" s="140"/>
      <c r="TZ1192" s="140"/>
      <c r="UA1192" s="140"/>
      <c r="UB1192" s="140"/>
      <c r="UC1192" s="140"/>
      <c r="UD1192" s="140"/>
      <c r="UE1192" s="140"/>
      <c r="UF1192" s="140"/>
      <c r="UG1192" s="140"/>
      <c r="UH1192" s="140"/>
      <c r="UI1192" s="140"/>
      <c r="UJ1192" s="140"/>
      <c r="UK1192" s="140"/>
      <c r="UL1192" s="140"/>
      <c r="UM1192" s="140"/>
      <c r="UN1192" s="140"/>
      <c r="UO1192" s="140"/>
      <c r="UP1192" s="140"/>
      <c r="UQ1192" s="140"/>
      <c r="UR1192" s="140"/>
      <c r="US1192" s="140"/>
      <c r="UT1192" s="140"/>
      <c r="UU1192" s="140"/>
      <c r="UV1192" s="140"/>
      <c r="UW1192" s="140"/>
      <c r="UX1192" s="140"/>
      <c r="UY1192" s="140"/>
      <c r="UZ1192" s="140"/>
      <c r="VA1192" s="140"/>
      <c r="VB1192" s="140"/>
      <c r="VC1192" s="140"/>
      <c r="VD1192" s="140"/>
      <c r="VE1192" s="140"/>
      <c r="VF1192" s="140"/>
      <c r="VG1192" s="140"/>
      <c r="VH1192" s="140"/>
      <c r="VI1192" s="140"/>
      <c r="VJ1192" s="140"/>
      <c r="VK1192" s="140"/>
      <c r="VL1192" s="140"/>
      <c r="VM1192" s="140"/>
      <c r="VN1192" s="140"/>
      <c r="VO1192" s="140"/>
      <c r="VP1192" s="140"/>
      <c r="VQ1192" s="140"/>
      <c r="VR1192" s="140"/>
      <c r="VS1192" s="140"/>
      <c r="VT1192" s="140"/>
      <c r="VU1192" s="140"/>
      <c r="VV1192" s="140"/>
      <c r="VW1192" s="140"/>
      <c r="VX1192" s="140"/>
      <c r="VY1192" s="140"/>
      <c r="VZ1192" s="140"/>
      <c r="WA1192" s="140"/>
      <c r="WB1192" s="140"/>
      <c r="WC1192" s="140"/>
      <c r="WD1192" s="140"/>
      <c r="WE1192" s="140"/>
      <c r="WF1192" s="140"/>
      <c r="WG1192" s="140"/>
      <c r="WH1192" s="140"/>
      <c r="WI1192" s="140"/>
      <c r="WJ1192" s="140"/>
      <c r="WK1192" s="140"/>
      <c r="WL1192" s="140"/>
      <c r="WM1192" s="140"/>
      <c r="WN1192" s="140"/>
      <c r="WO1192" s="140"/>
      <c r="WP1192" s="140"/>
      <c r="WQ1192" s="140"/>
      <c r="WR1192" s="140"/>
      <c r="WS1192" s="140"/>
      <c r="WT1192" s="140"/>
      <c r="WU1192" s="140"/>
      <c r="WV1192" s="140"/>
      <c r="WW1192" s="140"/>
      <c r="WX1192" s="140"/>
      <c r="WY1192" s="140"/>
      <c r="WZ1192" s="140"/>
      <c r="XA1192" s="140"/>
      <c r="XB1192" s="140"/>
      <c r="XC1192" s="140"/>
      <c r="XD1192" s="140"/>
      <c r="XE1192" s="140"/>
      <c r="XF1192" s="140"/>
      <c r="XG1192" s="140"/>
      <c r="XH1192" s="140"/>
      <c r="XI1192" s="140"/>
      <c r="XJ1192" s="140"/>
      <c r="XK1192" s="140"/>
      <c r="XL1192" s="140"/>
      <c r="XM1192" s="140"/>
      <c r="XN1192" s="140"/>
      <c r="XO1192" s="140"/>
      <c r="XP1192" s="140"/>
      <c r="XQ1192" s="140"/>
      <c r="XR1192" s="140"/>
      <c r="XS1192" s="140"/>
      <c r="XT1192" s="140"/>
      <c r="XU1192" s="140"/>
      <c r="XV1192" s="140"/>
      <c r="XW1192" s="140"/>
      <c r="XX1192" s="140"/>
      <c r="XY1192" s="140"/>
      <c r="XZ1192" s="140"/>
      <c r="YA1192" s="140"/>
      <c r="YB1192" s="140"/>
      <c r="YC1192" s="140"/>
      <c r="YD1192" s="140"/>
      <c r="YE1192" s="140"/>
      <c r="YF1192" s="140"/>
      <c r="YG1192" s="140"/>
      <c r="YH1192" s="140"/>
      <c r="YI1192" s="140"/>
      <c r="YJ1192" s="140"/>
      <c r="YK1192" s="140"/>
      <c r="YL1192" s="140"/>
      <c r="YM1192" s="140"/>
      <c r="YN1192" s="140"/>
      <c r="YO1192" s="140"/>
      <c r="YP1192" s="140"/>
      <c r="YQ1192" s="140"/>
      <c r="YR1192" s="140"/>
      <c r="YS1192" s="140"/>
      <c r="YT1192" s="140"/>
      <c r="YU1192" s="140"/>
      <c r="YV1192" s="140"/>
      <c r="YW1192" s="140"/>
      <c r="YX1192" s="140"/>
      <c r="YY1192" s="140"/>
      <c r="YZ1192" s="140"/>
      <c r="ZA1192" s="140"/>
      <c r="ZB1192" s="140"/>
      <c r="ZC1192" s="140"/>
      <c r="ZD1192" s="140"/>
      <c r="ZE1192" s="140"/>
      <c r="ZF1192" s="140"/>
      <c r="ZG1192" s="140"/>
      <c r="ZH1192" s="140"/>
      <c r="ZI1192" s="140"/>
      <c r="ZJ1192" s="140"/>
      <c r="ZK1192" s="140"/>
      <c r="ZL1192" s="140"/>
      <c r="ZM1192" s="140"/>
      <c r="ZN1192" s="140"/>
      <c r="ZO1192" s="140"/>
      <c r="ZP1192" s="140"/>
      <c r="ZQ1192" s="140"/>
      <c r="ZR1192" s="140"/>
      <c r="ZS1192" s="140"/>
      <c r="ZT1192" s="140"/>
      <c r="ZU1192" s="140"/>
      <c r="ZV1192" s="140"/>
      <c r="ZW1192" s="140"/>
      <c r="ZX1192" s="140"/>
      <c r="ZY1192" s="140"/>
      <c r="ZZ1192" s="140"/>
      <c r="AAA1192" s="140"/>
      <c r="AAB1192" s="140"/>
      <c r="AAC1192" s="140"/>
      <c r="AAD1192" s="140"/>
      <c r="AAE1192" s="140"/>
      <c r="AAF1192" s="140"/>
      <c r="AAG1192" s="140"/>
      <c r="AAH1192" s="140"/>
      <c r="AAI1192" s="140"/>
      <c r="AAJ1192" s="140"/>
      <c r="AAK1192" s="140"/>
      <c r="AAL1192" s="140"/>
      <c r="AAM1192" s="140"/>
      <c r="AAN1192" s="140"/>
      <c r="AAO1192" s="140"/>
      <c r="AAP1192" s="140"/>
      <c r="AAQ1192" s="140"/>
      <c r="AAR1192" s="140"/>
      <c r="AAS1192" s="140"/>
      <c r="AAT1192" s="140"/>
      <c r="AAU1192" s="140"/>
      <c r="AAV1192" s="140"/>
      <c r="AAW1192" s="140"/>
      <c r="AAX1192" s="140"/>
      <c r="AAY1192" s="140"/>
      <c r="AAZ1192" s="140"/>
      <c r="ABA1192" s="140"/>
      <c r="ABB1192" s="140"/>
      <c r="ABC1192" s="140"/>
      <c r="ABD1192" s="140"/>
      <c r="ABE1192" s="140"/>
      <c r="ABF1192" s="140"/>
      <c r="ABG1192" s="140"/>
      <c r="ABH1192" s="140"/>
      <c r="ABI1192" s="140"/>
      <c r="ABJ1192" s="140"/>
      <c r="ABK1192" s="140"/>
      <c r="ABL1192" s="140"/>
      <c r="ABM1192" s="140"/>
      <c r="ABN1192" s="140"/>
      <c r="ABO1192" s="140"/>
      <c r="ABP1192" s="140"/>
      <c r="ABQ1192" s="140"/>
      <c r="ABR1192" s="140"/>
      <c r="ABS1192" s="140"/>
      <c r="ABT1192" s="140"/>
      <c r="ABU1192" s="140"/>
      <c r="ABV1192" s="140"/>
      <c r="ABW1192" s="140"/>
      <c r="ABX1192" s="140"/>
      <c r="ABY1192" s="140"/>
      <c r="ABZ1192" s="140"/>
      <c r="ACA1192" s="140"/>
      <c r="ACB1192" s="140"/>
      <c r="ACC1192" s="140"/>
      <c r="ACD1192" s="140"/>
      <c r="ACE1192" s="140"/>
      <c r="ACF1192" s="140"/>
      <c r="ACG1192" s="140"/>
      <c r="ACH1192" s="140"/>
      <c r="ACI1192" s="140"/>
      <c r="ACJ1192" s="140"/>
      <c r="ACK1192" s="140"/>
      <c r="ACL1192" s="140"/>
      <c r="ACM1192" s="140"/>
      <c r="ACN1192" s="140"/>
      <c r="ACO1192" s="140"/>
      <c r="ACP1192" s="140"/>
      <c r="ACQ1192" s="140"/>
      <c r="ACR1192" s="140"/>
      <c r="ACS1192" s="140"/>
      <c r="ACT1192" s="140"/>
      <c r="ACU1192" s="140"/>
      <c r="ACV1192" s="140"/>
      <c r="ACW1192" s="140"/>
      <c r="ACX1192" s="140"/>
      <c r="ACY1192" s="140"/>
      <c r="ACZ1192" s="140"/>
      <c r="ADA1192" s="140"/>
      <c r="ADB1192" s="140"/>
      <c r="ADC1192" s="140"/>
      <c r="ADD1192" s="140"/>
      <c r="ADE1192" s="140"/>
      <c r="ADF1192" s="140"/>
      <c r="ADG1192" s="140"/>
      <c r="ADH1192" s="140"/>
      <c r="ADI1192" s="140"/>
      <c r="ADJ1192" s="140"/>
      <c r="ADK1192" s="140"/>
      <c r="ADL1192" s="140"/>
      <c r="ADM1192" s="140"/>
      <c r="ADN1192" s="140"/>
      <c r="ADO1192" s="140"/>
      <c r="ADP1192" s="140"/>
      <c r="ADQ1192" s="140"/>
      <c r="ADR1192" s="140"/>
      <c r="ADS1192" s="140"/>
      <c r="ADT1192" s="140"/>
      <c r="ADU1192" s="140"/>
      <c r="ADV1192" s="140"/>
      <c r="ADW1192" s="140"/>
      <c r="ADX1192" s="140"/>
      <c r="ADY1192" s="140"/>
      <c r="ADZ1192" s="140"/>
      <c r="AEA1192" s="140"/>
      <c r="AEB1192" s="140"/>
      <c r="AEC1192" s="140"/>
      <c r="AED1192" s="140"/>
      <c r="AEE1192" s="140"/>
      <c r="AEF1192" s="140"/>
      <c r="AEG1192" s="140"/>
      <c r="AEH1192" s="140"/>
      <c r="AEI1192" s="140"/>
      <c r="AEJ1192" s="140"/>
      <c r="AEK1192" s="140"/>
      <c r="AEL1192" s="140"/>
      <c r="AEM1192" s="140"/>
      <c r="AEN1192" s="140"/>
      <c r="AEO1192" s="140"/>
      <c r="AEP1192" s="140"/>
      <c r="AEQ1192" s="140"/>
      <c r="AER1192" s="140"/>
      <c r="AES1192" s="140"/>
      <c r="AET1192" s="140"/>
      <c r="AEU1192" s="140"/>
      <c r="AEV1192" s="140"/>
      <c r="AEW1192" s="140"/>
      <c r="AEX1192" s="140"/>
      <c r="AEY1192" s="140"/>
      <c r="AEZ1192" s="140"/>
      <c r="AFA1192" s="140"/>
      <c r="AFB1192" s="140"/>
      <c r="AFC1192" s="140"/>
      <c r="AFD1192" s="140"/>
      <c r="AFE1192" s="140"/>
      <c r="AFF1192" s="140"/>
      <c r="AFG1192" s="140"/>
      <c r="AFH1192" s="140"/>
      <c r="AFI1192" s="140"/>
      <c r="AFJ1192" s="140"/>
      <c r="AFK1192" s="140"/>
      <c r="AFL1192" s="140"/>
      <c r="AFM1192" s="140"/>
      <c r="AFN1192" s="140"/>
      <c r="AFO1192" s="140"/>
      <c r="AFP1192" s="140"/>
      <c r="AFQ1192" s="140"/>
      <c r="AFR1192" s="140"/>
      <c r="AFS1192" s="140"/>
      <c r="AFT1192" s="140"/>
      <c r="AFU1192" s="140"/>
      <c r="AFV1192" s="140"/>
      <c r="AFW1192" s="140"/>
      <c r="AFX1192" s="140"/>
      <c r="AFY1192" s="140"/>
      <c r="AFZ1192" s="140"/>
      <c r="AGA1192" s="140"/>
      <c r="AGB1192" s="140"/>
      <c r="AGC1192" s="140"/>
      <c r="AGD1192" s="140"/>
      <c r="AGE1192" s="140"/>
      <c r="AGF1192" s="140"/>
      <c r="AGG1192" s="140"/>
      <c r="AGH1192" s="140"/>
      <c r="AGI1192" s="140"/>
      <c r="AGJ1192" s="140"/>
      <c r="AGK1192" s="140"/>
      <c r="AGL1192" s="140"/>
      <c r="AGM1192" s="140"/>
      <c r="AGN1192" s="140"/>
      <c r="AGO1192" s="140"/>
      <c r="AGP1192" s="140"/>
      <c r="AGQ1192" s="140"/>
      <c r="AGR1192" s="140"/>
      <c r="AGS1192" s="140"/>
      <c r="AGT1192" s="140"/>
      <c r="AGU1192" s="140"/>
      <c r="AGV1192" s="140"/>
      <c r="AGW1192" s="140"/>
      <c r="AGX1192" s="140"/>
      <c r="AGY1192" s="140"/>
      <c r="AGZ1192" s="140"/>
      <c r="AHA1192" s="140"/>
      <c r="AHB1192" s="140"/>
      <c r="AHC1192" s="140"/>
      <c r="AHD1192" s="140"/>
      <c r="AHE1192" s="140"/>
      <c r="AHF1192" s="140"/>
      <c r="AHG1192" s="140"/>
      <c r="AHH1192" s="140"/>
      <c r="AHI1192" s="140"/>
      <c r="AHJ1192" s="140"/>
      <c r="AHK1192" s="140"/>
      <c r="AHL1192" s="140"/>
      <c r="AHM1192" s="140"/>
      <c r="AHN1192" s="140"/>
      <c r="AHO1192" s="140"/>
      <c r="AHP1192" s="140"/>
      <c r="AHQ1192" s="140"/>
      <c r="AHR1192" s="140"/>
      <c r="AHS1192" s="140"/>
      <c r="AHT1192" s="140"/>
      <c r="AHU1192" s="140"/>
      <c r="AHV1192" s="140"/>
      <c r="AHW1192" s="140"/>
      <c r="AHX1192" s="140"/>
      <c r="AHY1192" s="140"/>
      <c r="AHZ1192" s="140"/>
      <c r="AIA1192" s="140"/>
      <c r="AIB1192" s="140"/>
      <c r="AIC1192" s="140"/>
      <c r="AID1192" s="140"/>
      <c r="AIE1192" s="140"/>
      <c r="AIF1192" s="140"/>
      <c r="AIG1192" s="140"/>
      <c r="AIH1192" s="140"/>
      <c r="AII1192" s="140"/>
      <c r="AIJ1192" s="140"/>
      <c r="AIK1192" s="140"/>
      <c r="AIL1192" s="140"/>
      <c r="AIM1192" s="140"/>
      <c r="AIN1192" s="140"/>
      <c r="AIO1192" s="140"/>
      <c r="AIP1192" s="140"/>
      <c r="AIQ1192" s="140"/>
      <c r="AIR1192" s="140"/>
      <c r="AIS1192" s="140"/>
      <c r="AIT1192" s="140"/>
      <c r="AIU1192" s="140"/>
      <c r="AIV1192" s="140"/>
      <c r="AIW1192" s="140"/>
      <c r="AIX1192" s="140"/>
      <c r="AIY1192" s="140"/>
      <c r="AIZ1192" s="140"/>
      <c r="AJA1192" s="140"/>
      <c r="AJB1192" s="140"/>
      <c r="AJC1192" s="140"/>
      <c r="AJD1192" s="140"/>
      <c r="AJE1192" s="140"/>
      <c r="AJF1192" s="140"/>
      <c r="AJG1192" s="140"/>
      <c r="AJH1192" s="140"/>
      <c r="AJI1192" s="140"/>
      <c r="AJJ1192" s="140"/>
      <c r="AJK1192" s="140"/>
      <c r="AJL1192" s="140"/>
      <c r="AJM1192" s="140"/>
      <c r="AJN1192" s="140"/>
      <c r="AJO1192" s="140"/>
      <c r="AJP1192" s="140"/>
      <c r="AJQ1192" s="140"/>
      <c r="AJR1192" s="140"/>
      <c r="AJS1192" s="140"/>
      <c r="AJT1192" s="140"/>
      <c r="AJU1192" s="140"/>
      <c r="AJV1192" s="140"/>
      <c r="AJW1192" s="140"/>
      <c r="AJX1192" s="140"/>
      <c r="AJY1192" s="140"/>
      <c r="AJZ1192" s="140"/>
      <c r="AKA1192" s="140"/>
      <c r="AKB1192" s="140"/>
      <c r="AKC1192" s="140"/>
      <c r="AKD1192" s="140"/>
      <c r="AKE1192" s="140"/>
      <c r="AKF1192" s="140"/>
      <c r="AKG1192" s="140"/>
      <c r="AKH1192" s="140"/>
      <c r="AKI1192" s="140"/>
      <c r="AKJ1192" s="140"/>
      <c r="AKK1192" s="140"/>
      <c r="AKL1192" s="140"/>
      <c r="AKM1192" s="140"/>
      <c r="AKN1192" s="140"/>
      <c r="AKO1192" s="140"/>
      <c r="AKP1192" s="140"/>
      <c r="AKQ1192" s="140"/>
      <c r="AKR1192" s="140"/>
      <c r="AKS1192" s="140"/>
      <c r="AKT1192" s="140"/>
      <c r="AKU1192" s="140"/>
      <c r="AKV1192" s="140"/>
      <c r="AKW1192" s="140"/>
      <c r="AKX1192" s="140"/>
      <c r="AKY1192" s="140"/>
      <c r="AKZ1192" s="140"/>
      <c r="ALA1192" s="140"/>
      <c r="ALB1192" s="140"/>
      <c r="ALC1192" s="140"/>
      <c r="ALD1192" s="140"/>
      <c r="ALE1192" s="140"/>
      <c r="ALF1192" s="140"/>
      <c r="ALG1192" s="140"/>
      <c r="ALH1192" s="140"/>
      <c r="ALI1192" s="140"/>
      <c r="ALJ1192" s="140"/>
      <c r="ALK1192" s="140"/>
      <c r="ALL1192" s="140"/>
      <c r="ALM1192" s="140"/>
      <c r="ALN1192" s="140"/>
      <c r="ALO1192" s="140"/>
      <c r="ALP1192" s="140"/>
      <c r="ALQ1192" s="140"/>
      <c r="ALR1192" s="140"/>
      <c r="ALS1192" s="140"/>
      <c r="ALT1192" s="140"/>
      <c r="ALU1192" s="140"/>
      <c r="ALV1192" s="140"/>
      <c r="ALW1192" s="140"/>
      <c r="ALX1192" s="140"/>
      <c r="ALY1192" s="140"/>
      <c r="ALZ1192" s="140"/>
      <c r="AMA1192" s="140"/>
      <c r="AMB1192" s="140"/>
      <c r="AMC1192" s="140"/>
      <c r="AMD1192" s="140"/>
      <c r="AME1192" s="140"/>
      <c r="AMF1192" s="140"/>
      <c r="AMG1192" s="140"/>
      <c r="AMH1192" s="140"/>
      <c r="AMI1192" s="140"/>
      <c r="AMJ1192" s="140"/>
      <c r="AMK1192" s="140"/>
      <c r="AML1192" s="140"/>
      <c r="AMM1192" s="140"/>
      <c r="AMN1192" s="140"/>
      <c r="AMO1192" s="140"/>
      <c r="AMP1192" s="140"/>
      <c r="AMQ1192" s="140"/>
      <c r="AMR1192" s="140"/>
      <c r="AMS1192" s="140"/>
      <c r="AMT1192" s="140"/>
      <c r="AMU1192" s="140"/>
      <c r="AMV1192" s="140"/>
      <c r="AMW1192" s="140"/>
      <c r="AMX1192" s="140"/>
      <c r="AMY1192" s="140"/>
      <c r="AMZ1192" s="140"/>
      <c r="ANA1192" s="140"/>
      <c r="ANB1192" s="140"/>
      <c r="ANC1192" s="140"/>
      <c r="AND1192" s="140"/>
      <c r="ANE1192" s="140"/>
      <c r="ANF1192" s="140"/>
      <c r="ANG1192" s="140"/>
      <c r="ANH1192" s="140"/>
      <c r="ANI1192" s="140"/>
      <c r="ANJ1192" s="140"/>
      <c r="ANK1192" s="140"/>
      <c r="ANL1192" s="140"/>
      <c r="ANM1192" s="140"/>
      <c r="ANN1192" s="140"/>
      <c r="ANO1192" s="140"/>
      <c r="ANP1192" s="140"/>
      <c r="ANQ1192" s="140"/>
      <c r="ANR1192" s="140"/>
      <c r="ANS1192" s="140"/>
      <c r="ANT1192" s="140"/>
      <c r="ANU1192" s="140"/>
      <c r="ANV1192" s="140"/>
      <c r="ANW1192" s="140"/>
      <c r="ANX1192" s="140"/>
      <c r="ANY1192" s="140"/>
      <c r="ANZ1192" s="140"/>
      <c r="AOA1192" s="140"/>
      <c r="AOB1192" s="140"/>
      <c r="AOC1192" s="140"/>
      <c r="AOD1192" s="140"/>
      <c r="AOE1192" s="140"/>
      <c r="AOF1192" s="140"/>
      <c r="AOG1192" s="140"/>
      <c r="AOH1192" s="140"/>
      <c r="AOI1192" s="140"/>
      <c r="AOJ1192" s="140"/>
      <c r="AOK1192" s="140"/>
      <c r="AOL1192" s="140"/>
      <c r="AOM1192" s="140"/>
      <c r="AON1192" s="140"/>
      <c r="AOO1192" s="140"/>
      <c r="AOP1192" s="140"/>
      <c r="AOQ1192" s="140"/>
      <c r="AOR1192" s="140"/>
      <c r="AOS1192" s="140"/>
      <c r="AOT1192" s="140"/>
      <c r="AOU1192" s="140"/>
      <c r="AOV1192" s="140"/>
      <c r="AOW1192" s="140"/>
      <c r="AOX1192" s="140"/>
      <c r="AOY1192" s="140"/>
      <c r="AOZ1192" s="140"/>
      <c r="APA1192" s="140"/>
      <c r="APB1192" s="140"/>
      <c r="APC1192" s="140"/>
      <c r="APD1192" s="140"/>
      <c r="APE1192" s="140"/>
      <c r="APF1192" s="140"/>
      <c r="APG1192" s="140"/>
      <c r="APH1192" s="140"/>
      <c r="API1192" s="140"/>
      <c r="APJ1192" s="140"/>
      <c r="APK1192" s="140"/>
      <c r="APL1192" s="140"/>
      <c r="APM1192" s="140"/>
      <c r="APN1192" s="140"/>
      <c r="APO1192" s="140"/>
      <c r="APP1192" s="140"/>
      <c r="APQ1192" s="140"/>
      <c r="APR1192" s="140"/>
      <c r="APS1192" s="140"/>
      <c r="APT1192" s="140"/>
      <c r="APU1192" s="140"/>
      <c r="APV1192" s="140"/>
      <c r="APW1192" s="140"/>
      <c r="APX1192" s="140"/>
      <c r="APY1192" s="140"/>
      <c r="APZ1192" s="140"/>
      <c r="AQA1192" s="140"/>
      <c r="AQB1192" s="140"/>
      <c r="AQC1192" s="140"/>
      <c r="AQD1192" s="140"/>
      <c r="AQE1192" s="140"/>
      <c r="AQF1192" s="140"/>
      <c r="AQG1192" s="140"/>
      <c r="AQH1192" s="140"/>
      <c r="AQI1192" s="140"/>
      <c r="AQJ1192" s="140"/>
      <c r="AQK1192" s="140"/>
      <c r="AQL1192" s="140"/>
      <c r="AQM1192" s="140"/>
      <c r="AQN1192" s="140"/>
      <c r="AQO1192" s="140"/>
      <c r="AQP1192" s="140"/>
      <c r="AQQ1192" s="140"/>
      <c r="AQR1192" s="140"/>
      <c r="AQS1192" s="140"/>
      <c r="AQT1192" s="140"/>
      <c r="AQU1192" s="140"/>
      <c r="AQV1192" s="140"/>
      <c r="AQW1192" s="140"/>
      <c r="AQX1192" s="140"/>
      <c r="AQY1192" s="140"/>
      <c r="AQZ1192" s="140"/>
      <c r="ARA1192" s="140"/>
      <c r="ARB1192" s="140"/>
      <c r="ARC1192" s="140"/>
      <c r="ARD1192" s="140"/>
      <c r="ARE1192" s="140"/>
      <c r="ARF1192" s="140"/>
      <c r="ARG1192" s="140"/>
      <c r="ARH1192" s="140"/>
      <c r="ARI1192" s="140"/>
      <c r="ARJ1192" s="140"/>
      <c r="ARK1192" s="140"/>
      <c r="ARL1192" s="140"/>
      <c r="ARM1192" s="140"/>
      <c r="ARN1192" s="140"/>
      <c r="ARO1192" s="140"/>
      <c r="ARP1192" s="140"/>
      <c r="ARQ1192" s="140"/>
      <c r="ARR1192" s="140"/>
      <c r="ARS1192" s="140"/>
      <c r="ART1192" s="140"/>
      <c r="ARU1192" s="140"/>
      <c r="ARV1192" s="140"/>
      <c r="ARW1192" s="140"/>
      <c r="ARX1192" s="140"/>
      <c r="ARY1192" s="140"/>
      <c r="ARZ1192" s="140"/>
      <c r="ASA1192" s="140"/>
      <c r="ASB1192" s="140"/>
      <c r="ASC1192" s="140"/>
      <c r="ASD1192" s="140"/>
      <c r="ASE1192" s="140"/>
      <c r="ASF1192" s="140"/>
      <c r="ASG1192" s="140"/>
      <c r="ASH1192" s="140"/>
      <c r="ASI1192" s="140"/>
      <c r="ASJ1192" s="140"/>
      <c r="ASK1192" s="140"/>
      <c r="ASL1192" s="140"/>
      <c r="ASM1192" s="140"/>
      <c r="ASN1192" s="140"/>
      <c r="ASO1192" s="140"/>
      <c r="ASP1192" s="140"/>
      <c r="ASQ1192" s="140"/>
      <c r="ASR1192" s="140"/>
      <c r="ASS1192" s="140"/>
      <c r="AST1192" s="140"/>
      <c r="ASU1192" s="140"/>
      <c r="ASV1192" s="140"/>
      <c r="ASW1192" s="140"/>
      <c r="ASX1192" s="140"/>
      <c r="ASY1192" s="140"/>
      <c r="ASZ1192" s="140"/>
      <c r="ATA1192" s="140"/>
      <c r="ATB1192" s="140"/>
      <c r="ATC1192" s="140"/>
      <c r="ATD1192" s="140"/>
      <c r="ATE1192" s="140"/>
      <c r="ATF1192" s="140"/>
      <c r="ATG1192" s="140"/>
      <c r="ATH1192" s="140"/>
      <c r="ATI1192" s="140"/>
      <c r="ATJ1192" s="140"/>
      <c r="ATK1192" s="140"/>
      <c r="ATL1192" s="140"/>
      <c r="ATM1192" s="140"/>
      <c r="ATN1192" s="140"/>
      <c r="ATO1192" s="140"/>
      <c r="ATP1192" s="140"/>
      <c r="ATQ1192" s="140"/>
      <c r="ATR1192" s="140"/>
      <c r="ATS1192" s="140"/>
      <c r="ATT1192" s="140"/>
      <c r="ATU1192" s="140"/>
      <c r="ATV1192" s="140"/>
      <c r="ATW1192" s="140"/>
      <c r="ATX1192" s="140"/>
      <c r="ATY1192" s="140"/>
      <c r="ATZ1192" s="140"/>
      <c r="AUA1192" s="140"/>
      <c r="AUB1192" s="140"/>
      <c r="AUC1192" s="140"/>
      <c r="AUD1192" s="140"/>
      <c r="AUE1192" s="140"/>
      <c r="AUF1192" s="140"/>
      <c r="AUG1192" s="140"/>
      <c r="AUH1192" s="140"/>
      <c r="AUI1192" s="140"/>
      <c r="AUJ1192" s="140"/>
      <c r="AUK1192" s="140"/>
      <c r="AUL1192" s="140"/>
      <c r="AUM1192" s="140"/>
      <c r="AUN1192" s="140"/>
      <c r="AUO1192" s="140"/>
      <c r="AUP1192" s="140"/>
      <c r="AUQ1192" s="140"/>
      <c r="AUR1192" s="140"/>
      <c r="AUS1192" s="140"/>
      <c r="AUT1192" s="140"/>
      <c r="AUU1192" s="140"/>
      <c r="AUV1192" s="140"/>
      <c r="AUW1192" s="140"/>
      <c r="AUX1192" s="140"/>
      <c r="AUY1192" s="140"/>
      <c r="AUZ1192" s="140"/>
      <c r="AVA1192" s="140"/>
      <c r="AVB1192" s="140"/>
      <c r="AVC1192" s="140"/>
      <c r="AVD1192" s="140"/>
      <c r="AVE1192" s="140"/>
      <c r="AVF1192" s="140"/>
      <c r="AVG1192" s="140"/>
      <c r="AVH1192" s="140"/>
      <c r="AVI1192" s="140"/>
      <c r="AVJ1192" s="140"/>
      <c r="AVK1192" s="140"/>
      <c r="AVL1192" s="140"/>
      <c r="AVM1192" s="140"/>
      <c r="AVN1192" s="140"/>
      <c r="AVO1192" s="140"/>
      <c r="AVP1192" s="140"/>
      <c r="AVQ1192" s="140"/>
      <c r="AVR1192" s="140"/>
      <c r="AVS1192" s="140"/>
      <c r="AVT1192" s="140"/>
      <c r="AVU1192" s="140"/>
      <c r="AVV1192" s="140"/>
      <c r="AVW1192" s="140"/>
      <c r="AVX1192" s="140"/>
      <c r="AVY1192" s="140"/>
      <c r="AVZ1192" s="140"/>
      <c r="AWA1192" s="140"/>
      <c r="AWB1192" s="140"/>
      <c r="AWC1192" s="140"/>
      <c r="AWD1192" s="140"/>
      <c r="AWE1192" s="140"/>
      <c r="AWF1192" s="140"/>
      <c r="AWG1192" s="140"/>
      <c r="AWH1192" s="140"/>
      <c r="AWI1192" s="140"/>
      <c r="AWJ1192" s="140"/>
      <c r="AWK1192" s="140"/>
      <c r="AWL1192" s="140"/>
      <c r="AWM1192" s="140"/>
      <c r="AWN1192" s="140"/>
      <c r="AWO1192" s="140"/>
      <c r="AWP1192" s="140"/>
      <c r="AWQ1192" s="140"/>
      <c r="AWR1192" s="140"/>
      <c r="AWS1192" s="140"/>
      <c r="AWT1192" s="140"/>
      <c r="AWU1192" s="140"/>
      <c r="AWV1192" s="140"/>
      <c r="AWW1192" s="140"/>
      <c r="AWX1192" s="140"/>
      <c r="AWY1192" s="140"/>
      <c r="AWZ1192" s="140"/>
      <c r="AXA1192" s="140"/>
      <c r="AXB1192" s="140"/>
      <c r="AXC1192" s="140"/>
      <c r="AXD1192" s="140"/>
      <c r="AXE1192" s="140"/>
      <c r="AXF1192" s="140"/>
      <c r="AXG1192" s="140"/>
      <c r="AXH1192" s="140"/>
      <c r="AXI1192" s="140"/>
      <c r="AXJ1192" s="140"/>
      <c r="AXK1192" s="140"/>
      <c r="AXL1192" s="140"/>
      <c r="AXM1192" s="140"/>
      <c r="AXN1192" s="140"/>
      <c r="AXO1192" s="140"/>
      <c r="AXP1192" s="140"/>
      <c r="AXQ1192" s="140"/>
      <c r="AXR1192" s="140"/>
      <c r="AXS1192" s="140"/>
      <c r="AXT1192" s="140"/>
      <c r="AXU1192" s="140"/>
      <c r="AXV1192" s="140"/>
      <c r="AXW1192" s="140"/>
      <c r="AXX1192" s="140"/>
      <c r="AXY1192" s="140"/>
      <c r="AXZ1192" s="140"/>
      <c r="AYA1192" s="140"/>
      <c r="AYB1192" s="140"/>
      <c r="AYC1192" s="140"/>
      <c r="AYD1192" s="140"/>
      <c r="AYE1192" s="140"/>
      <c r="AYF1192" s="140"/>
      <c r="AYG1192" s="140"/>
      <c r="AYH1192" s="140"/>
      <c r="AYI1192" s="140"/>
      <c r="AYJ1192" s="140"/>
      <c r="AYK1192" s="140"/>
      <c r="AYL1192" s="140"/>
      <c r="AYM1192" s="140"/>
      <c r="AYN1192" s="140"/>
      <c r="AYO1192" s="140"/>
      <c r="AYP1192" s="140"/>
      <c r="AYQ1192" s="140"/>
      <c r="AYR1192" s="140"/>
      <c r="AYS1192" s="140"/>
      <c r="AYT1192" s="140"/>
      <c r="AYU1192" s="140"/>
      <c r="AYV1192" s="140"/>
      <c r="AYW1192" s="140"/>
      <c r="AYX1192" s="140"/>
      <c r="AYY1192" s="140"/>
      <c r="AYZ1192" s="140"/>
      <c r="AZA1192" s="140"/>
      <c r="AZB1192" s="140"/>
      <c r="AZC1192" s="140"/>
      <c r="AZD1192" s="140"/>
      <c r="AZE1192" s="140"/>
      <c r="AZF1192" s="140"/>
      <c r="AZG1192" s="140"/>
      <c r="AZH1192" s="140"/>
      <c r="AZI1192" s="140"/>
      <c r="AZJ1192" s="140"/>
      <c r="AZK1192" s="140"/>
      <c r="AZL1192" s="140"/>
      <c r="AZM1192" s="140"/>
      <c r="AZN1192" s="140"/>
      <c r="AZO1192" s="140"/>
      <c r="AZP1192" s="140"/>
      <c r="AZQ1192" s="140"/>
      <c r="AZR1192" s="140"/>
      <c r="AZS1192" s="140"/>
      <c r="AZT1192" s="140"/>
      <c r="AZU1192" s="140"/>
      <c r="AZV1192" s="140"/>
      <c r="AZW1192" s="140"/>
      <c r="AZX1192" s="140"/>
      <c r="AZY1192" s="140"/>
      <c r="AZZ1192" s="140"/>
      <c r="BAA1192" s="140"/>
      <c r="BAB1192" s="140"/>
      <c r="BAC1192" s="140"/>
      <c r="BAD1192" s="140"/>
      <c r="BAE1192" s="140"/>
      <c r="BAF1192" s="140"/>
      <c r="BAG1192" s="140"/>
      <c r="BAH1192" s="140"/>
      <c r="BAI1192" s="140"/>
      <c r="BAJ1192" s="140"/>
      <c r="BAK1192" s="140"/>
      <c r="BAL1192" s="140"/>
      <c r="BAM1192" s="140"/>
      <c r="BAN1192" s="140"/>
      <c r="BAO1192" s="140"/>
      <c r="BAP1192" s="140"/>
      <c r="BAQ1192" s="140"/>
      <c r="BAR1192" s="140"/>
      <c r="BAS1192" s="140"/>
      <c r="BAT1192" s="140"/>
      <c r="BAU1192" s="140"/>
      <c r="BAV1192" s="140"/>
      <c r="BAW1192" s="140"/>
      <c r="BAX1192" s="140"/>
      <c r="BAY1192" s="140"/>
      <c r="BAZ1192" s="140"/>
      <c r="BBA1192" s="140"/>
      <c r="BBB1192" s="140"/>
      <c r="BBC1192" s="140"/>
      <c r="BBD1192" s="140"/>
      <c r="BBE1192" s="140"/>
      <c r="BBF1192" s="140"/>
      <c r="BBG1192" s="140"/>
      <c r="BBH1192" s="140"/>
      <c r="BBI1192" s="140"/>
      <c r="BBJ1192" s="140"/>
      <c r="BBK1192" s="140"/>
      <c r="BBL1192" s="140"/>
      <c r="BBM1192" s="140"/>
      <c r="BBN1192" s="140"/>
      <c r="BBO1192" s="140"/>
      <c r="BBP1192" s="140"/>
      <c r="BBQ1192" s="140"/>
      <c r="BBR1192" s="140"/>
      <c r="BBS1192" s="140"/>
      <c r="BBT1192" s="140"/>
      <c r="BBU1192" s="140"/>
      <c r="BBV1192" s="140"/>
      <c r="BBW1192" s="140"/>
      <c r="BBX1192" s="140"/>
      <c r="BBY1192" s="140"/>
      <c r="BBZ1192" s="140"/>
      <c r="BCA1192" s="140"/>
      <c r="BCB1192" s="140"/>
      <c r="BCC1192" s="140"/>
      <c r="BCD1192" s="140"/>
      <c r="BCE1192" s="140"/>
      <c r="BCF1192" s="140"/>
      <c r="BCG1192" s="140"/>
      <c r="BCH1192" s="140"/>
      <c r="BCI1192" s="140"/>
      <c r="BCJ1192" s="140"/>
      <c r="BCK1192" s="140"/>
      <c r="BCL1192" s="140"/>
      <c r="BCM1192" s="140"/>
      <c r="BCN1192" s="140"/>
      <c r="BCO1192" s="140"/>
      <c r="BCP1192" s="140"/>
      <c r="BCQ1192" s="140"/>
      <c r="BCR1192" s="140"/>
      <c r="BCS1192" s="140"/>
      <c r="BCT1192" s="140"/>
      <c r="BCU1192" s="140"/>
      <c r="BCV1192" s="140"/>
      <c r="BCW1192" s="140"/>
      <c r="BCX1192" s="140"/>
      <c r="BCY1192" s="140"/>
      <c r="BCZ1192" s="140"/>
      <c r="BDA1192" s="140"/>
      <c r="BDB1192" s="140"/>
      <c r="BDC1192" s="140"/>
      <c r="BDD1192" s="140"/>
      <c r="BDE1192" s="140"/>
      <c r="BDF1192" s="140"/>
      <c r="BDG1192" s="140"/>
      <c r="BDH1192" s="140"/>
      <c r="BDI1192" s="140"/>
      <c r="BDJ1192" s="140"/>
      <c r="BDK1192" s="140"/>
      <c r="BDL1192" s="140"/>
      <c r="BDM1192" s="140"/>
      <c r="BDN1192" s="140"/>
      <c r="BDO1192" s="140"/>
      <c r="BDP1192" s="140"/>
      <c r="BDQ1192" s="140"/>
      <c r="BDR1192" s="140"/>
      <c r="BDS1192" s="140"/>
      <c r="BDT1192" s="140"/>
      <c r="BDU1192" s="140"/>
      <c r="BDV1192" s="140"/>
      <c r="BDW1192" s="140"/>
      <c r="BDX1192" s="140"/>
      <c r="BDY1192" s="140"/>
      <c r="BDZ1192" s="140"/>
      <c r="BEA1192" s="140"/>
      <c r="BEB1192" s="140"/>
      <c r="BEC1192" s="140"/>
      <c r="BED1192" s="140"/>
      <c r="BEE1192" s="140"/>
      <c r="BEF1192" s="140"/>
      <c r="BEG1192" s="140"/>
      <c r="BEH1192" s="140"/>
      <c r="BEI1192" s="140"/>
      <c r="BEJ1192" s="140"/>
      <c r="BEK1192" s="140"/>
      <c r="BEL1192" s="140"/>
      <c r="BEM1192" s="140"/>
      <c r="BEN1192" s="140"/>
      <c r="BEO1192" s="140"/>
      <c r="BEP1192" s="140"/>
      <c r="BEQ1192" s="140"/>
      <c r="BER1192" s="140"/>
      <c r="BES1192" s="140"/>
      <c r="BET1192" s="140"/>
      <c r="BEU1192" s="140"/>
      <c r="BEV1192" s="140"/>
      <c r="BEW1192" s="140"/>
      <c r="BEX1192" s="140"/>
      <c r="BEY1192" s="140"/>
      <c r="BEZ1192" s="140"/>
      <c r="BFA1192" s="140"/>
      <c r="BFB1192" s="140"/>
      <c r="BFC1192" s="140"/>
      <c r="BFD1192" s="140"/>
      <c r="BFE1192" s="140"/>
      <c r="BFF1192" s="140"/>
      <c r="BFG1192" s="140"/>
      <c r="BFH1192" s="140"/>
      <c r="BFI1192" s="140"/>
      <c r="BFJ1192" s="140"/>
      <c r="BFK1192" s="140"/>
      <c r="BFL1192" s="140"/>
      <c r="BFM1192" s="140"/>
      <c r="BFN1192" s="140"/>
      <c r="BFO1192" s="140"/>
      <c r="BFP1192" s="140"/>
      <c r="BFQ1192" s="140"/>
      <c r="BFR1192" s="140"/>
      <c r="BFS1192" s="140"/>
      <c r="BFT1192" s="140"/>
      <c r="BFU1192" s="140"/>
      <c r="BFV1192" s="140"/>
      <c r="BFW1192" s="140"/>
      <c r="BFX1192" s="140"/>
      <c r="BFY1192" s="140"/>
      <c r="BFZ1192" s="140"/>
      <c r="BGA1192" s="140"/>
      <c r="BGB1192" s="140"/>
      <c r="BGC1192" s="140"/>
      <c r="BGD1192" s="140"/>
      <c r="BGE1192" s="140"/>
      <c r="BGF1192" s="140"/>
      <c r="BGG1192" s="140"/>
      <c r="BGH1192" s="140"/>
      <c r="BGI1192" s="140"/>
      <c r="BGJ1192" s="140"/>
      <c r="BGK1192" s="140"/>
      <c r="BGL1192" s="140"/>
      <c r="BGM1192" s="140"/>
      <c r="BGN1192" s="140"/>
      <c r="BGO1192" s="140"/>
      <c r="BGP1192" s="140"/>
      <c r="BGQ1192" s="140"/>
      <c r="BGR1192" s="140"/>
      <c r="BGS1192" s="140"/>
      <c r="BGT1192" s="140"/>
      <c r="BGU1192" s="140"/>
      <c r="BGV1192" s="140"/>
      <c r="BGW1192" s="140"/>
      <c r="BGX1192" s="140"/>
      <c r="BGY1192" s="140"/>
      <c r="BGZ1192" s="140"/>
      <c r="BHA1192" s="140"/>
      <c r="BHB1192" s="140"/>
      <c r="BHC1192" s="140"/>
      <c r="BHD1192" s="140"/>
      <c r="BHE1192" s="140"/>
      <c r="BHF1192" s="140"/>
      <c r="BHG1192" s="140"/>
      <c r="BHH1192" s="140"/>
      <c r="BHI1192" s="140"/>
      <c r="BHJ1192" s="140"/>
      <c r="BHK1192" s="140"/>
      <c r="BHL1192" s="140"/>
      <c r="BHM1192" s="140"/>
      <c r="BHN1192" s="140"/>
      <c r="BHO1192" s="140"/>
      <c r="BHP1192" s="140"/>
      <c r="BHQ1192" s="140"/>
      <c r="BHR1192" s="140"/>
      <c r="BHS1192" s="140"/>
      <c r="BHT1192" s="140"/>
      <c r="BHU1192" s="140"/>
      <c r="BHV1192" s="140"/>
      <c r="BHW1192" s="140"/>
      <c r="BHX1192" s="140"/>
      <c r="BHY1192" s="140"/>
      <c r="BHZ1192" s="140"/>
      <c r="BIA1192" s="140"/>
      <c r="BIB1192" s="140"/>
      <c r="BIC1192" s="140"/>
      <c r="BID1192" s="140"/>
      <c r="BIE1192" s="140"/>
      <c r="BIF1192" s="140"/>
      <c r="BIG1192" s="140"/>
      <c r="BIH1192" s="140"/>
      <c r="BII1192" s="140"/>
      <c r="BIJ1192" s="140"/>
      <c r="BIK1192" s="140"/>
      <c r="BIL1192" s="140"/>
      <c r="BIM1192" s="140"/>
      <c r="BIN1192" s="140"/>
      <c r="BIO1192" s="140"/>
      <c r="BIP1192" s="140"/>
      <c r="BIQ1192" s="140"/>
      <c r="BIR1192" s="140"/>
      <c r="BIS1192" s="140"/>
      <c r="BIT1192" s="140"/>
      <c r="BIU1192" s="140"/>
      <c r="BIV1192" s="140"/>
      <c r="BIW1192" s="140"/>
      <c r="BIX1192" s="140"/>
      <c r="BIY1192" s="140"/>
      <c r="BIZ1192" s="140"/>
      <c r="BJA1192" s="140"/>
      <c r="BJB1192" s="140"/>
      <c r="BJC1192" s="140"/>
      <c r="BJD1192" s="140"/>
      <c r="BJE1192" s="140"/>
      <c r="BJF1192" s="140"/>
      <c r="BJG1192" s="140"/>
      <c r="BJH1192" s="140"/>
      <c r="BJI1192" s="140"/>
      <c r="BJJ1192" s="140"/>
      <c r="BJK1192" s="140"/>
      <c r="BJL1192" s="140"/>
      <c r="BJM1192" s="140"/>
      <c r="BJN1192" s="140"/>
      <c r="BJO1192" s="140"/>
      <c r="BJP1192" s="140"/>
      <c r="BJQ1192" s="140"/>
      <c r="BJR1192" s="140"/>
      <c r="BJS1192" s="140"/>
      <c r="BJT1192" s="140"/>
      <c r="BJU1192" s="140"/>
      <c r="BJV1192" s="140"/>
      <c r="BJW1192" s="140"/>
      <c r="BJX1192" s="140"/>
      <c r="BJY1192" s="140"/>
      <c r="BJZ1192" s="140"/>
      <c r="BKA1192" s="140"/>
      <c r="BKB1192" s="140"/>
      <c r="BKC1192" s="140"/>
      <c r="BKD1192" s="140"/>
      <c r="BKE1192" s="140"/>
      <c r="BKF1192" s="140"/>
      <c r="BKG1192" s="140"/>
      <c r="BKH1192" s="140"/>
      <c r="BKI1192" s="140"/>
      <c r="BKJ1192" s="140"/>
      <c r="BKK1192" s="140"/>
      <c r="BKL1192" s="140"/>
      <c r="BKM1192" s="140"/>
      <c r="BKN1192" s="140"/>
      <c r="BKO1192" s="140"/>
      <c r="BKP1192" s="140"/>
      <c r="BKQ1192" s="140"/>
      <c r="BKR1192" s="140"/>
      <c r="BKS1192" s="140"/>
      <c r="BKT1192" s="140"/>
      <c r="BKU1192" s="140"/>
      <c r="BKV1192" s="140"/>
      <c r="BKW1192" s="140"/>
      <c r="BKX1192" s="140"/>
      <c r="BKY1192" s="140"/>
      <c r="BKZ1192" s="140"/>
      <c r="BLA1192" s="140"/>
      <c r="BLB1192" s="140"/>
      <c r="BLC1192" s="140"/>
      <c r="BLD1192" s="140"/>
      <c r="BLE1192" s="140"/>
      <c r="BLF1192" s="140"/>
      <c r="BLG1192" s="140"/>
      <c r="BLH1192" s="140"/>
      <c r="BLI1192" s="140"/>
      <c r="BLJ1192" s="140"/>
      <c r="BLK1192" s="140"/>
      <c r="BLL1192" s="140"/>
      <c r="BLM1192" s="140"/>
      <c r="BLN1192" s="140"/>
      <c r="BLO1192" s="140"/>
      <c r="BLP1192" s="140"/>
      <c r="BLQ1192" s="140"/>
      <c r="BLR1192" s="140"/>
      <c r="BLS1192" s="140"/>
      <c r="BLT1192" s="140"/>
      <c r="BLU1192" s="140"/>
      <c r="BLV1192" s="140"/>
      <c r="BLW1192" s="140"/>
      <c r="BLX1192" s="140"/>
      <c r="BLY1192" s="140"/>
      <c r="BLZ1192" s="140"/>
      <c r="BMA1192" s="140"/>
      <c r="BMB1192" s="140"/>
      <c r="BMC1192" s="140"/>
      <c r="BMD1192" s="140"/>
      <c r="BME1192" s="140"/>
      <c r="BMF1192" s="140"/>
      <c r="BMG1192" s="140"/>
      <c r="BMH1192" s="140"/>
      <c r="BMI1192" s="140"/>
      <c r="BMJ1192" s="140"/>
      <c r="BMK1192" s="140"/>
      <c r="BML1192" s="140"/>
      <c r="BMM1192" s="140"/>
      <c r="BMN1192" s="140"/>
      <c r="BMO1192" s="140"/>
      <c r="BMP1192" s="140"/>
      <c r="BMQ1192" s="140"/>
      <c r="BMR1192" s="140"/>
      <c r="BMS1192" s="140"/>
      <c r="BMT1192" s="140"/>
      <c r="BMU1192" s="140"/>
      <c r="BMV1192" s="140"/>
      <c r="BMW1192" s="140"/>
      <c r="BMX1192" s="140"/>
      <c r="BMY1192" s="140"/>
      <c r="BMZ1192" s="140"/>
      <c r="BNA1192" s="140"/>
      <c r="BNB1192" s="140"/>
      <c r="BNC1192" s="140"/>
      <c r="BND1192" s="140"/>
      <c r="BNE1192" s="140"/>
      <c r="BNF1192" s="140"/>
      <c r="BNG1192" s="140"/>
      <c r="BNH1192" s="140"/>
      <c r="BNI1192" s="140"/>
      <c r="BNJ1192" s="140"/>
      <c r="BNK1192" s="140"/>
      <c r="BNL1192" s="140"/>
      <c r="BNM1192" s="140"/>
      <c r="BNN1192" s="140"/>
      <c r="BNO1192" s="140"/>
      <c r="BNP1192" s="140"/>
      <c r="BNQ1192" s="140"/>
      <c r="BNR1192" s="140"/>
      <c r="BNS1192" s="140"/>
      <c r="BNT1192" s="140"/>
      <c r="BNU1192" s="140"/>
      <c r="BNV1192" s="140"/>
      <c r="BNW1192" s="140"/>
      <c r="BNX1192" s="140"/>
      <c r="BNY1192" s="140"/>
      <c r="BNZ1192" s="140"/>
      <c r="BOA1192" s="140"/>
      <c r="BOB1192" s="140"/>
      <c r="BOC1192" s="140"/>
      <c r="BOD1192" s="140"/>
      <c r="BOE1192" s="140"/>
      <c r="BOF1192" s="140"/>
      <c r="BOG1192" s="140"/>
      <c r="BOH1192" s="140"/>
      <c r="BOI1192" s="140"/>
      <c r="BOJ1192" s="140"/>
      <c r="BOK1192" s="140"/>
      <c r="BOL1192" s="140"/>
      <c r="BOM1192" s="140"/>
      <c r="BON1192" s="140"/>
      <c r="BOO1192" s="140"/>
      <c r="BOP1192" s="140"/>
      <c r="BOQ1192" s="140"/>
      <c r="BOR1192" s="140"/>
      <c r="BOS1192" s="140"/>
      <c r="BOT1192" s="140"/>
      <c r="BOU1192" s="140"/>
      <c r="BOV1192" s="140"/>
      <c r="BOW1192" s="140"/>
      <c r="BOX1192" s="140"/>
      <c r="BOY1192" s="140"/>
      <c r="BOZ1192" s="140"/>
      <c r="BPA1192" s="140"/>
      <c r="BPB1192" s="140"/>
      <c r="BPC1192" s="140"/>
      <c r="BPD1192" s="140"/>
      <c r="BPE1192" s="140"/>
      <c r="BPF1192" s="140"/>
      <c r="BPG1192" s="140"/>
      <c r="BPH1192" s="140"/>
      <c r="BPI1192" s="140"/>
      <c r="BPJ1192" s="140"/>
      <c r="BPK1192" s="140"/>
      <c r="BPL1192" s="140"/>
      <c r="BPM1192" s="140"/>
      <c r="BPN1192" s="140"/>
      <c r="BPO1192" s="140"/>
      <c r="BPP1192" s="140"/>
      <c r="BPQ1192" s="140"/>
      <c r="BPR1192" s="140"/>
      <c r="BPS1192" s="140"/>
      <c r="BPT1192" s="140"/>
      <c r="BPU1192" s="140"/>
      <c r="BPV1192" s="140"/>
      <c r="BPW1192" s="140"/>
      <c r="BPX1192" s="140"/>
      <c r="BPY1192" s="140"/>
      <c r="BPZ1192" s="140"/>
      <c r="BQA1192" s="140"/>
      <c r="BQB1192" s="140"/>
      <c r="BQC1192" s="140"/>
      <c r="BQD1192" s="140"/>
      <c r="BQE1192" s="140"/>
      <c r="BQF1192" s="140"/>
      <c r="BQG1192" s="140"/>
      <c r="BQH1192" s="140"/>
      <c r="BQI1192" s="140"/>
      <c r="BQJ1192" s="140"/>
      <c r="BQK1192" s="140"/>
      <c r="BQL1192" s="140"/>
      <c r="BQM1192" s="140"/>
      <c r="BQN1192" s="140"/>
      <c r="BQO1192" s="140"/>
      <c r="BQP1192" s="140"/>
      <c r="BQQ1192" s="140"/>
      <c r="BQR1192" s="140"/>
      <c r="BQS1192" s="140"/>
      <c r="BQT1192" s="140"/>
      <c r="BQU1192" s="140"/>
      <c r="BQV1192" s="140"/>
      <c r="BQW1192" s="140"/>
      <c r="BQX1192" s="140"/>
      <c r="BQY1192" s="140"/>
      <c r="BQZ1192" s="140"/>
      <c r="BRA1192" s="140"/>
      <c r="BRB1192" s="140"/>
      <c r="BRC1192" s="140"/>
      <c r="BRD1192" s="140"/>
      <c r="BRE1192" s="140"/>
      <c r="BRF1192" s="140"/>
      <c r="BRG1192" s="140"/>
      <c r="BRH1192" s="140"/>
      <c r="BRI1192" s="140"/>
      <c r="BRJ1192" s="140"/>
      <c r="BRK1192" s="140"/>
      <c r="BRL1192" s="140"/>
      <c r="BRM1192" s="140"/>
      <c r="BRN1192" s="140"/>
      <c r="BRO1192" s="140"/>
      <c r="BRP1192" s="140"/>
      <c r="BRQ1192" s="140"/>
      <c r="BRR1192" s="140"/>
      <c r="BRS1192" s="140"/>
      <c r="BRT1192" s="140"/>
      <c r="BRU1192" s="140"/>
      <c r="BRV1192" s="140"/>
      <c r="BRW1192" s="140"/>
      <c r="BRX1192" s="140"/>
      <c r="BRY1192" s="140"/>
      <c r="BRZ1192" s="140"/>
      <c r="BSA1192" s="140"/>
      <c r="BSB1192" s="140"/>
      <c r="BSC1192" s="140"/>
      <c r="BSD1192" s="140"/>
      <c r="BSE1192" s="140"/>
      <c r="BSF1192" s="140"/>
      <c r="BSG1192" s="140"/>
      <c r="BSH1192" s="140"/>
      <c r="BSI1192" s="140"/>
      <c r="BSJ1192" s="140"/>
      <c r="BSK1192" s="140"/>
      <c r="BSL1192" s="140"/>
      <c r="BSM1192" s="140"/>
      <c r="BSN1192" s="140"/>
      <c r="BSO1192" s="140"/>
      <c r="BSP1192" s="140"/>
      <c r="BSQ1192" s="140"/>
      <c r="BSR1192" s="140"/>
      <c r="BSS1192" s="140"/>
      <c r="BST1192" s="140"/>
      <c r="BSU1192" s="140"/>
      <c r="BSV1192" s="140"/>
      <c r="BSW1192" s="140"/>
      <c r="BSX1192" s="140"/>
      <c r="BSY1192" s="140"/>
      <c r="BSZ1192" s="140"/>
      <c r="BTA1192" s="140"/>
      <c r="BTB1192" s="140"/>
      <c r="BTC1192" s="140"/>
      <c r="BTD1192" s="140"/>
      <c r="BTE1192" s="140"/>
      <c r="BTF1192" s="140"/>
      <c r="BTG1192" s="140"/>
      <c r="BTH1192" s="140"/>
      <c r="BTI1192" s="140"/>
      <c r="BTJ1192" s="140"/>
      <c r="BTK1192" s="140"/>
      <c r="BTL1192" s="140"/>
      <c r="BTM1192" s="140"/>
      <c r="BTN1192" s="140"/>
      <c r="BTO1192" s="140"/>
      <c r="BTP1192" s="140"/>
      <c r="BTQ1192" s="140"/>
      <c r="BTR1192" s="140"/>
      <c r="BTS1192" s="140"/>
      <c r="BTT1192" s="140"/>
      <c r="BTU1192" s="140"/>
      <c r="BTV1192" s="140"/>
      <c r="BTW1192" s="140"/>
      <c r="BTX1192" s="140"/>
      <c r="BTY1192" s="140"/>
      <c r="BTZ1192" s="140"/>
      <c r="BUA1192" s="140"/>
      <c r="BUB1192" s="140"/>
      <c r="BUC1192" s="140"/>
      <c r="BUD1192" s="140"/>
      <c r="BUE1192" s="140"/>
      <c r="BUF1192" s="140"/>
      <c r="BUG1192" s="140"/>
      <c r="BUH1192" s="140"/>
      <c r="BUI1192" s="140"/>
      <c r="BUJ1192" s="140"/>
      <c r="BUK1192" s="140"/>
      <c r="BUL1192" s="140"/>
      <c r="BUM1192" s="140"/>
      <c r="BUN1192" s="140"/>
      <c r="BUO1192" s="140"/>
      <c r="BUP1192" s="140"/>
      <c r="BUQ1192" s="140"/>
      <c r="BUR1192" s="140"/>
      <c r="BUS1192" s="140"/>
      <c r="BUT1192" s="140"/>
      <c r="BUU1192" s="140"/>
      <c r="BUV1192" s="140"/>
      <c r="BUW1192" s="140"/>
      <c r="BUX1192" s="140"/>
      <c r="BUY1192" s="140"/>
      <c r="BUZ1192" s="140"/>
      <c r="BVA1192" s="140"/>
      <c r="BVB1192" s="140"/>
      <c r="BVC1192" s="140"/>
      <c r="BVD1192" s="140"/>
      <c r="BVE1192" s="140"/>
      <c r="BVF1192" s="140"/>
      <c r="BVG1192" s="140"/>
      <c r="BVH1192" s="140"/>
      <c r="BVI1192" s="140"/>
      <c r="BVJ1192" s="140"/>
      <c r="BVK1192" s="140"/>
      <c r="BVL1192" s="140"/>
      <c r="BVM1192" s="140"/>
      <c r="BVN1192" s="140"/>
      <c r="BVO1192" s="140"/>
      <c r="BVP1192" s="140"/>
      <c r="BVQ1192" s="140"/>
      <c r="BVR1192" s="140"/>
      <c r="BVS1192" s="140"/>
      <c r="BVT1192" s="140"/>
      <c r="BVU1192" s="140"/>
      <c r="BVV1192" s="140"/>
      <c r="BVW1192" s="140"/>
      <c r="BVX1192" s="140"/>
      <c r="BVY1192" s="140"/>
      <c r="BVZ1192" s="140"/>
      <c r="BWA1192" s="140"/>
      <c r="BWB1192" s="140"/>
      <c r="BWC1192" s="140"/>
      <c r="BWD1192" s="140"/>
      <c r="BWE1192" s="140"/>
      <c r="BWF1192" s="140"/>
      <c r="BWG1192" s="140"/>
      <c r="BWH1192" s="140"/>
      <c r="BWI1192" s="140"/>
      <c r="BWJ1192" s="140"/>
      <c r="BWK1192" s="140"/>
      <c r="BWL1192" s="140"/>
      <c r="BWM1192" s="140"/>
      <c r="BWN1192" s="140"/>
      <c r="BWO1192" s="140"/>
      <c r="BWP1192" s="140"/>
      <c r="BWQ1192" s="140"/>
      <c r="BWR1192" s="140"/>
      <c r="BWS1192" s="140"/>
      <c r="BWT1192" s="140"/>
      <c r="BWU1192" s="140"/>
      <c r="BWV1192" s="140"/>
      <c r="BWW1192" s="140"/>
      <c r="BWX1192" s="140"/>
      <c r="BWY1192" s="140"/>
      <c r="BWZ1192" s="140"/>
      <c r="BXA1192" s="140"/>
      <c r="BXB1192" s="140"/>
      <c r="BXC1192" s="140"/>
      <c r="BXD1192" s="140"/>
      <c r="BXE1192" s="140"/>
      <c r="BXF1192" s="140"/>
      <c r="BXG1192" s="140"/>
      <c r="BXH1192" s="140"/>
      <c r="BXI1192" s="140"/>
      <c r="BXJ1192" s="140"/>
      <c r="BXK1192" s="140"/>
      <c r="BXL1192" s="140"/>
      <c r="BXM1192" s="140"/>
      <c r="BXN1192" s="140"/>
      <c r="BXO1192" s="140"/>
      <c r="BXP1192" s="140"/>
      <c r="BXQ1192" s="140"/>
      <c r="BXR1192" s="140"/>
      <c r="BXS1192" s="140"/>
      <c r="BXT1192" s="140"/>
      <c r="BXU1192" s="140"/>
      <c r="BXV1192" s="140"/>
      <c r="BXW1192" s="140"/>
      <c r="BXX1192" s="140"/>
      <c r="BXY1192" s="140"/>
      <c r="BXZ1192" s="140"/>
      <c r="BYA1192" s="140"/>
      <c r="BYB1192" s="140"/>
      <c r="BYC1192" s="140"/>
      <c r="BYD1192" s="140"/>
      <c r="BYE1192" s="140"/>
      <c r="BYF1192" s="140"/>
      <c r="BYG1192" s="140"/>
      <c r="BYH1192" s="140"/>
      <c r="BYI1192" s="140"/>
      <c r="BYJ1192" s="140"/>
      <c r="BYK1192" s="140"/>
      <c r="BYL1192" s="140"/>
      <c r="BYM1192" s="140"/>
      <c r="BYN1192" s="140"/>
      <c r="BYO1192" s="140"/>
      <c r="BYP1192" s="140"/>
      <c r="BYQ1192" s="140"/>
      <c r="BYR1192" s="140"/>
      <c r="BYS1192" s="140"/>
      <c r="BYT1192" s="140"/>
      <c r="BYU1192" s="140"/>
      <c r="BYV1192" s="140"/>
      <c r="BYW1192" s="140"/>
      <c r="BYX1192" s="140"/>
      <c r="BYY1192" s="140"/>
      <c r="BYZ1192" s="140"/>
      <c r="BZA1192" s="140"/>
      <c r="BZB1192" s="140"/>
      <c r="BZC1192" s="140"/>
      <c r="BZD1192" s="140"/>
      <c r="BZE1192" s="140"/>
      <c r="BZF1192" s="140"/>
      <c r="BZG1192" s="140"/>
      <c r="BZH1192" s="140"/>
      <c r="BZI1192" s="140"/>
      <c r="BZJ1192" s="140"/>
      <c r="BZK1192" s="140"/>
      <c r="BZL1192" s="140"/>
      <c r="BZM1192" s="140"/>
      <c r="BZN1192" s="140"/>
      <c r="BZO1192" s="140"/>
      <c r="BZP1192" s="140"/>
      <c r="BZQ1192" s="140"/>
      <c r="BZR1192" s="140"/>
      <c r="BZS1192" s="140"/>
      <c r="BZT1192" s="140"/>
      <c r="BZU1192" s="140"/>
      <c r="BZV1192" s="140"/>
      <c r="BZW1192" s="140"/>
      <c r="BZX1192" s="140"/>
      <c r="BZY1192" s="140"/>
      <c r="BZZ1192" s="140"/>
      <c r="CAA1192" s="140"/>
      <c r="CAB1192" s="140"/>
      <c r="CAC1192" s="140"/>
      <c r="CAD1192" s="140"/>
      <c r="CAE1192" s="140"/>
      <c r="CAF1192" s="140"/>
      <c r="CAG1192" s="140"/>
      <c r="CAH1192" s="140"/>
      <c r="CAI1192" s="140"/>
      <c r="CAJ1192" s="140"/>
      <c r="CAK1192" s="140"/>
      <c r="CAL1192" s="140"/>
      <c r="CAM1192" s="140"/>
      <c r="CAN1192" s="140"/>
      <c r="CAO1192" s="140"/>
      <c r="CAP1192" s="140"/>
      <c r="CAQ1192" s="140"/>
      <c r="CAR1192" s="140"/>
      <c r="CAS1192" s="140"/>
      <c r="CAT1192" s="140"/>
      <c r="CAU1192" s="140"/>
      <c r="CAV1192" s="140"/>
      <c r="CAW1192" s="140"/>
      <c r="CAX1192" s="140"/>
      <c r="CAY1192" s="140"/>
      <c r="CAZ1192" s="140"/>
      <c r="CBA1192" s="140"/>
      <c r="CBB1192" s="140"/>
      <c r="CBC1192" s="140"/>
      <c r="CBD1192" s="140"/>
      <c r="CBE1192" s="140"/>
      <c r="CBF1192" s="140"/>
      <c r="CBG1192" s="140"/>
      <c r="CBH1192" s="140"/>
      <c r="CBI1192" s="140"/>
      <c r="CBJ1192" s="140"/>
      <c r="CBK1192" s="140"/>
      <c r="CBL1192" s="140"/>
      <c r="CBM1192" s="140"/>
      <c r="CBN1192" s="140"/>
      <c r="CBO1192" s="140"/>
      <c r="CBP1192" s="140"/>
      <c r="CBQ1192" s="140"/>
      <c r="CBR1192" s="140"/>
      <c r="CBS1192" s="140"/>
      <c r="CBT1192" s="140"/>
      <c r="CBU1192" s="140"/>
      <c r="CBV1192" s="140"/>
      <c r="CBW1192" s="140"/>
      <c r="CBX1192" s="140"/>
      <c r="CBY1192" s="140"/>
      <c r="CBZ1192" s="140"/>
      <c r="CCA1192" s="140"/>
      <c r="CCB1192" s="140"/>
      <c r="CCC1192" s="140"/>
      <c r="CCD1192" s="140"/>
      <c r="CCE1192" s="140"/>
      <c r="CCF1192" s="140"/>
      <c r="CCG1192" s="140"/>
      <c r="CCH1192" s="140"/>
      <c r="CCI1192" s="140"/>
      <c r="CCJ1192" s="140"/>
      <c r="CCK1192" s="140"/>
      <c r="CCL1192" s="140"/>
      <c r="CCM1192" s="140"/>
      <c r="CCN1192" s="140"/>
      <c r="CCO1192" s="140"/>
      <c r="CCP1192" s="140"/>
      <c r="CCQ1192" s="140"/>
      <c r="CCR1192" s="140"/>
      <c r="CCS1192" s="140"/>
      <c r="CCT1192" s="140"/>
      <c r="CCU1192" s="140"/>
      <c r="CCV1192" s="140"/>
      <c r="CCW1192" s="140"/>
      <c r="CCX1192" s="140"/>
      <c r="CCY1192" s="140"/>
      <c r="CCZ1192" s="140"/>
      <c r="CDA1192" s="140"/>
      <c r="CDB1192" s="140"/>
      <c r="CDC1192" s="140"/>
      <c r="CDD1192" s="140"/>
      <c r="CDE1192" s="140"/>
      <c r="CDF1192" s="140"/>
      <c r="CDG1192" s="140"/>
      <c r="CDH1192" s="140"/>
      <c r="CDI1192" s="140"/>
      <c r="CDJ1192" s="140"/>
      <c r="CDK1192" s="140"/>
      <c r="CDL1192" s="140"/>
      <c r="CDM1192" s="140"/>
      <c r="CDN1192" s="140"/>
      <c r="CDO1192" s="140"/>
      <c r="CDP1192" s="140"/>
      <c r="CDQ1192" s="140"/>
      <c r="CDR1192" s="140"/>
      <c r="CDS1192" s="140"/>
      <c r="CDT1192" s="140"/>
      <c r="CDU1192" s="140"/>
      <c r="CDV1192" s="140"/>
      <c r="CDW1192" s="140"/>
      <c r="CDX1192" s="140"/>
      <c r="CDY1192" s="140"/>
      <c r="CDZ1192" s="140"/>
      <c r="CEA1192" s="140"/>
      <c r="CEB1192" s="140"/>
      <c r="CEC1192" s="140"/>
      <c r="CED1192" s="140"/>
      <c r="CEE1192" s="140"/>
      <c r="CEF1192" s="140"/>
      <c r="CEG1192" s="140"/>
      <c r="CEH1192" s="140"/>
      <c r="CEI1192" s="140"/>
      <c r="CEJ1192" s="140"/>
      <c r="CEK1192" s="140"/>
      <c r="CEL1192" s="140"/>
      <c r="CEM1192" s="140"/>
      <c r="CEN1192" s="140"/>
      <c r="CEO1192" s="140"/>
      <c r="CEP1192" s="140"/>
      <c r="CEQ1192" s="140"/>
      <c r="CER1192" s="140"/>
      <c r="CES1192" s="140"/>
      <c r="CET1192" s="140"/>
      <c r="CEU1192" s="140"/>
      <c r="CEV1192" s="140"/>
      <c r="CEW1192" s="140"/>
      <c r="CEX1192" s="140"/>
      <c r="CEY1192" s="140"/>
      <c r="CEZ1192" s="140"/>
      <c r="CFA1192" s="140"/>
      <c r="CFB1192" s="140"/>
      <c r="CFC1192" s="140"/>
      <c r="CFD1192" s="140"/>
      <c r="CFE1192" s="140"/>
      <c r="CFF1192" s="140"/>
      <c r="CFG1192" s="140"/>
      <c r="CFH1192" s="140"/>
      <c r="CFI1192" s="140"/>
      <c r="CFJ1192" s="140"/>
      <c r="CFK1192" s="140"/>
      <c r="CFL1192" s="140"/>
      <c r="CFM1192" s="140"/>
      <c r="CFN1192" s="140"/>
      <c r="CFO1192" s="140"/>
      <c r="CFP1192" s="140"/>
      <c r="CFQ1192" s="140"/>
      <c r="CFR1192" s="140"/>
      <c r="CFS1192" s="140"/>
      <c r="CFT1192" s="140"/>
      <c r="CFU1192" s="140"/>
      <c r="CFV1192" s="140"/>
      <c r="CFW1192" s="140"/>
      <c r="CFX1192" s="140"/>
      <c r="CFY1192" s="140"/>
      <c r="CFZ1192" s="140"/>
      <c r="CGA1192" s="140"/>
      <c r="CGB1192" s="140"/>
      <c r="CGC1192" s="140"/>
      <c r="CGD1192" s="140"/>
      <c r="CGE1192" s="140"/>
      <c r="CGF1192" s="140"/>
      <c r="CGG1192" s="140"/>
      <c r="CGH1192" s="140"/>
      <c r="CGI1192" s="140"/>
      <c r="CGJ1192" s="140"/>
      <c r="CGK1192" s="140"/>
      <c r="CGL1192" s="140"/>
      <c r="CGM1192" s="140"/>
      <c r="CGN1192" s="140"/>
      <c r="CGO1192" s="140"/>
      <c r="CGP1192" s="140"/>
      <c r="CGQ1192" s="140"/>
      <c r="CGR1192" s="140"/>
      <c r="CGS1192" s="140"/>
      <c r="CGT1192" s="140"/>
      <c r="CGU1192" s="140"/>
      <c r="CGV1192" s="140"/>
      <c r="CGW1192" s="140"/>
      <c r="CGX1192" s="140"/>
      <c r="CGY1192" s="140"/>
      <c r="CGZ1192" s="140"/>
      <c r="CHA1192" s="140"/>
      <c r="CHB1192" s="140"/>
      <c r="CHC1192" s="140"/>
      <c r="CHD1192" s="140"/>
      <c r="CHE1192" s="140"/>
      <c r="CHF1192" s="140"/>
      <c r="CHG1192" s="140"/>
      <c r="CHH1192" s="140"/>
      <c r="CHI1192" s="140"/>
      <c r="CHJ1192" s="140"/>
      <c r="CHK1192" s="140"/>
      <c r="CHL1192" s="140"/>
      <c r="CHM1192" s="140"/>
      <c r="CHN1192" s="140"/>
      <c r="CHO1192" s="140"/>
      <c r="CHP1192" s="140"/>
      <c r="CHQ1192" s="140"/>
      <c r="CHR1192" s="140"/>
      <c r="CHS1192" s="140"/>
      <c r="CHT1192" s="140"/>
      <c r="CHU1192" s="140"/>
      <c r="CHV1192" s="140"/>
      <c r="CHW1192" s="140"/>
      <c r="CHX1192" s="140"/>
      <c r="CHY1192" s="140"/>
      <c r="CHZ1192" s="140"/>
      <c r="CIA1192" s="140"/>
      <c r="CIB1192" s="140"/>
      <c r="CIC1192" s="140"/>
      <c r="CID1192" s="140"/>
      <c r="CIE1192" s="140"/>
      <c r="CIF1192" s="140"/>
      <c r="CIG1192" s="140"/>
      <c r="CIH1192" s="140"/>
      <c r="CII1192" s="140"/>
      <c r="CIJ1192" s="140"/>
      <c r="CIK1192" s="140"/>
      <c r="CIL1192" s="140"/>
      <c r="CIM1192" s="140"/>
      <c r="CIN1192" s="140"/>
      <c r="CIO1192" s="140"/>
      <c r="CIP1192" s="140"/>
      <c r="CIQ1192" s="140"/>
      <c r="CIR1192" s="140"/>
      <c r="CIS1192" s="140"/>
      <c r="CIT1192" s="140"/>
      <c r="CIU1192" s="140"/>
      <c r="CIV1192" s="140"/>
      <c r="CIW1192" s="140"/>
      <c r="CIX1192" s="140"/>
      <c r="CIY1192" s="140"/>
      <c r="CIZ1192" s="140"/>
      <c r="CJA1192" s="140"/>
      <c r="CJB1192" s="140"/>
      <c r="CJC1192" s="140"/>
      <c r="CJD1192" s="140"/>
      <c r="CJE1192" s="140"/>
      <c r="CJF1192" s="140"/>
      <c r="CJG1192" s="140"/>
      <c r="CJH1192" s="140"/>
      <c r="CJI1192" s="140"/>
      <c r="CJJ1192" s="140"/>
      <c r="CJK1192" s="140"/>
      <c r="CJL1192" s="140"/>
      <c r="CJM1192" s="140"/>
      <c r="CJN1192" s="140"/>
      <c r="CJO1192" s="140"/>
      <c r="CJP1192" s="140"/>
      <c r="CJQ1192" s="140"/>
      <c r="CJR1192" s="140"/>
      <c r="CJS1192" s="140"/>
      <c r="CJT1192" s="140"/>
      <c r="CJU1192" s="140"/>
      <c r="CJV1192" s="140"/>
      <c r="CJW1192" s="140"/>
      <c r="CJX1192" s="140"/>
      <c r="CJY1192" s="140"/>
      <c r="CJZ1192" s="140"/>
      <c r="CKA1192" s="140"/>
      <c r="CKB1192" s="140"/>
      <c r="CKC1192" s="140"/>
      <c r="CKD1192" s="140"/>
      <c r="CKE1192" s="140"/>
      <c r="CKF1192" s="140"/>
      <c r="CKG1192" s="140"/>
      <c r="CKH1192" s="140"/>
      <c r="CKI1192" s="140"/>
      <c r="CKJ1192" s="140"/>
      <c r="CKK1192" s="140"/>
      <c r="CKL1192" s="140"/>
      <c r="CKM1192" s="140"/>
      <c r="CKN1192" s="140"/>
      <c r="CKO1192" s="140"/>
      <c r="CKP1192" s="140"/>
      <c r="CKQ1192" s="140"/>
      <c r="CKR1192" s="140"/>
      <c r="CKS1192" s="140"/>
      <c r="CKT1192" s="140"/>
      <c r="CKU1192" s="140"/>
      <c r="CKV1192" s="140"/>
      <c r="CKW1192" s="140"/>
      <c r="CKX1192" s="140"/>
      <c r="CKY1192" s="140"/>
      <c r="CKZ1192" s="140"/>
      <c r="CLA1192" s="140"/>
      <c r="CLB1192" s="140"/>
      <c r="CLC1192" s="140"/>
      <c r="CLD1192" s="140"/>
      <c r="CLE1192" s="140"/>
      <c r="CLF1192" s="140"/>
      <c r="CLG1192" s="140"/>
      <c r="CLH1192" s="140"/>
      <c r="CLI1192" s="140"/>
      <c r="CLJ1192" s="140"/>
      <c r="CLK1192" s="140"/>
      <c r="CLL1192" s="140"/>
      <c r="CLM1192" s="140"/>
      <c r="CLN1192" s="140"/>
      <c r="CLO1192" s="140"/>
      <c r="CLP1192" s="140"/>
      <c r="CLQ1192" s="140"/>
      <c r="CLR1192" s="140"/>
      <c r="CLS1192" s="140"/>
      <c r="CLT1192" s="140"/>
      <c r="CLU1192" s="140"/>
      <c r="CLV1192" s="140"/>
      <c r="CLW1192" s="140"/>
      <c r="CLX1192" s="140"/>
      <c r="CLY1192" s="140"/>
      <c r="CLZ1192" s="140"/>
      <c r="CMA1192" s="140"/>
      <c r="CMB1192" s="140"/>
      <c r="CMC1192" s="140"/>
      <c r="CMD1192" s="140"/>
      <c r="CME1192" s="140"/>
      <c r="CMF1192" s="140"/>
      <c r="CMG1192" s="140"/>
      <c r="CMH1192" s="140"/>
      <c r="CMI1192" s="140"/>
      <c r="CMJ1192" s="140"/>
      <c r="CMK1192" s="140"/>
      <c r="CML1192" s="140"/>
      <c r="CMM1192" s="140"/>
      <c r="CMN1192" s="140"/>
      <c r="CMO1192" s="140"/>
      <c r="CMP1192" s="140"/>
      <c r="CMQ1192" s="140"/>
      <c r="CMR1192" s="140"/>
      <c r="CMS1192" s="140"/>
      <c r="CMT1192" s="140"/>
      <c r="CMU1192" s="140"/>
      <c r="CMV1192" s="140"/>
      <c r="CMW1192" s="140"/>
      <c r="CMX1192" s="140"/>
      <c r="CMY1192" s="140"/>
      <c r="CMZ1192" s="140"/>
      <c r="CNA1192" s="140"/>
      <c r="CNB1192" s="140"/>
      <c r="CNC1192" s="140"/>
      <c r="CND1192" s="140"/>
      <c r="CNE1192" s="140"/>
      <c r="CNF1192" s="140"/>
      <c r="CNG1192" s="140"/>
      <c r="CNH1192" s="140"/>
      <c r="CNI1192" s="140"/>
      <c r="CNJ1192" s="140"/>
      <c r="CNK1192" s="140"/>
      <c r="CNL1192" s="140"/>
      <c r="CNM1192" s="140"/>
      <c r="CNN1192" s="140"/>
      <c r="CNO1192" s="140"/>
      <c r="CNP1192" s="140"/>
      <c r="CNQ1192" s="140"/>
      <c r="CNR1192" s="140"/>
      <c r="CNS1192" s="140"/>
      <c r="CNT1192" s="140"/>
      <c r="CNU1192" s="140"/>
      <c r="CNV1192" s="140"/>
      <c r="CNW1192" s="140"/>
      <c r="CNX1192" s="140"/>
      <c r="CNY1192" s="140"/>
      <c r="CNZ1192" s="140"/>
      <c r="COA1192" s="140"/>
      <c r="COB1192" s="140"/>
      <c r="COC1192" s="140"/>
      <c r="COD1192" s="140"/>
      <c r="COE1192" s="140"/>
      <c r="COF1192" s="140"/>
      <c r="COG1192" s="140"/>
      <c r="COH1192" s="140"/>
      <c r="COI1192" s="140"/>
      <c r="COJ1192" s="140"/>
      <c r="COK1192" s="140"/>
      <c r="COL1192" s="140"/>
      <c r="COM1192" s="140"/>
      <c r="CON1192" s="140"/>
      <c r="COO1192" s="140"/>
      <c r="COP1192" s="140"/>
      <c r="COQ1192" s="140"/>
      <c r="COR1192" s="140"/>
      <c r="COS1192" s="140"/>
      <c r="COT1192" s="140"/>
      <c r="COU1192" s="140"/>
      <c r="COV1192" s="140"/>
      <c r="COW1192" s="140"/>
      <c r="COX1192" s="140"/>
      <c r="COY1192" s="140"/>
      <c r="COZ1192" s="140"/>
      <c r="CPA1192" s="140"/>
      <c r="CPB1192" s="140"/>
      <c r="CPC1192" s="140"/>
      <c r="CPD1192" s="140"/>
      <c r="CPE1192" s="140"/>
      <c r="CPF1192" s="140"/>
      <c r="CPG1192" s="140"/>
      <c r="CPH1192" s="140"/>
      <c r="CPI1192" s="140"/>
      <c r="CPJ1192" s="140"/>
      <c r="CPK1192" s="140"/>
      <c r="CPL1192" s="140"/>
      <c r="CPM1192" s="140"/>
      <c r="CPN1192" s="140"/>
      <c r="CPO1192" s="140"/>
      <c r="CPP1192" s="140"/>
      <c r="CPQ1192" s="140"/>
      <c r="CPR1192" s="140"/>
      <c r="CPS1192" s="140"/>
      <c r="CPT1192" s="140"/>
      <c r="CPU1192" s="140"/>
      <c r="CPV1192" s="140"/>
      <c r="CPW1192" s="140"/>
      <c r="CPX1192" s="140"/>
      <c r="CPY1192" s="140"/>
      <c r="CPZ1192" s="140"/>
      <c r="CQA1192" s="140"/>
      <c r="CQB1192" s="140"/>
      <c r="CQC1192" s="140"/>
      <c r="CQD1192" s="140"/>
      <c r="CQE1192" s="140"/>
      <c r="CQF1192" s="140"/>
      <c r="CQG1192" s="140"/>
      <c r="CQH1192" s="140"/>
      <c r="CQI1192" s="140"/>
      <c r="CQJ1192" s="140"/>
      <c r="CQK1192" s="140"/>
      <c r="CQL1192" s="140"/>
      <c r="CQM1192" s="140"/>
      <c r="CQN1192" s="140"/>
      <c r="CQO1192" s="140"/>
      <c r="CQP1192" s="140"/>
      <c r="CQQ1192" s="140"/>
      <c r="CQR1192" s="140"/>
      <c r="CQS1192" s="140"/>
      <c r="CQT1192" s="140"/>
      <c r="CQU1192" s="140"/>
      <c r="CQV1192" s="140"/>
      <c r="CQW1192" s="140"/>
      <c r="CQX1192" s="140"/>
      <c r="CQY1192" s="140"/>
      <c r="CQZ1192" s="140"/>
      <c r="CRA1192" s="140"/>
      <c r="CRB1192" s="140"/>
      <c r="CRC1192" s="140"/>
      <c r="CRD1192" s="140"/>
      <c r="CRE1192" s="140"/>
      <c r="CRF1192" s="140"/>
      <c r="CRG1192" s="140"/>
      <c r="CRH1192" s="140"/>
      <c r="CRI1192" s="140"/>
      <c r="CRJ1192" s="140"/>
      <c r="CRK1192" s="140"/>
      <c r="CRL1192" s="140"/>
      <c r="CRM1192" s="140"/>
      <c r="CRN1192" s="140"/>
      <c r="CRO1192" s="140"/>
      <c r="CRP1192" s="140"/>
      <c r="CRQ1192" s="140"/>
      <c r="CRR1192" s="140"/>
      <c r="CRS1192" s="140"/>
      <c r="CRT1192" s="140"/>
      <c r="CRU1192" s="140"/>
      <c r="CRV1192" s="140"/>
      <c r="CRW1192" s="140"/>
      <c r="CRX1192" s="140"/>
      <c r="CRY1192" s="140"/>
      <c r="CRZ1192" s="140"/>
      <c r="CSA1192" s="140"/>
      <c r="CSB1192" s="140"/>
      <c r="CSC1192" s="140"/>
      <c r="CSD1192" s="140"/>
      <c r="CSE1192" s="140"/>
      <c r="CSF1192" s="140"/>
      <c r="CSG1192" s="140"/>
      <c r="CSH1192" s="140"/>
      <c r="CSI1192" s="140"/>
      <c r="CSJ1192" s="140"/>
      <c r="CSK1192" s="140"/>
      <c r="CSL1192" s="140"/>
      <c r="CSM1192" s="140"/>
      <c r="CSN1192" s="140"/>
      <c r="CSO1192" s="140"/>
      <c r="CSP1192" s="140"/>
      <c r="CSQ1192" s="140"/>
      <c r="CSR1192" s="140"/>
      <c r="CSS1192" s="140"/>
      <c r="CST1192" s="140"/>
      <c r="CSU1192" s="140"/>
      <c r="CSV1192" s="140"/>
      <c r="CSW1192" s="140"/>
      <c r="CSX1192" s="140"/>
      <c r="CSY1192" s="140"/>
      <c r="CSZ1192" s="140"/>
      <c r="CTA1192" s="140"/>
      <c r="CTB1192" s="140"/>
      <c r="CTC1192" s="140"/>
      <c r="CTD1192" s="140"/>
      <c r="CTE1192" s="140"/>
      <c r="CTF1192" s="140"/>
      <c r="CTG1192" s="140"/>
      <c r="CTH1192" s="140"/>
      <c r="CTI1192" s="140"/>
      <c r="CTJ1192" s="140"/>
      <c r="CTK1192" s="140"/>
      <c r="CTL1192" s="140"/>
      <c r="CTM1192" s="140"/>
      <c r="CTN1192" s="140"/>
      <c r="CTO1192" s="140"/>
      <c r="CTP1192" s="140"/>
      <c r="CTQ1192" s="140"/>
      <c r="CTR1192" s="140"/>
      <c r="CTS1192" s="140"/>
      <c r="CTT1192" s="140"/>
      <c r="CTU1192" s="140"/>
      <c r="CTV1192" s="140"/>
      <c r="CTW1192" s="140"/>
      <c r="CTX1192" s="140"/>
      <c r="CTY1192" s="140"/>
      <c r="CTZ1192" s="140"/>
      <c r="CUA1192" s="140"/>
      <c r="CUB1192" s="140"/>
      <c r="CUC1192" s="140"/>
      <c r="CUD1192" s="140"/>
      <c r="CUE1192" s="140"/>
      <c r="CUF1192" s="140"/>
      <c r="CUG1192" s="140"/>
      <c r="CUH1192" s="140"/>
      <c r="CUI1192" s="140"/>
      <c r="CUJ1192" s="140"/>
      <c r="CUK1192" s="140"/>
      <c r="CUL1192" s="140"/>
      <c r="CUM1192" s="140"/>
      <c r="CUN1192" s="140"/>
      <c r="CUO1192" s="140"/>
      <c r="CUP1192" s="140"/>
      <c r="CUQ1192" s="140"/>
      <c r="CUR1192" s="140"/>
      <c r="CUS1192" s="140"/>
      <c r="CUT1192" s="140"/>
      <c r="CUU1192" s="140"/>
      <c r="CUV1192" s="140"/>
      <c r="CUW1192" s="140"/>
      <c r="CUX1192" s="140"/>
      <c r="CUY1192" s="140"/>
      <c r="CUZ1192" s="140"/>
      <c r="CVA1192" s="140"/>
      <c r="CVB1192" s="140"/>
      <c r="CVC1192" s="140"/>
      <c r="CVD1192" s="140"/>
      <c r="CVE1192" s="140"/>
      <c r="CVF1192" s="140"/>
      <c r="CVG1192" s="140"/>
      <c r="CVH1192" s="140"/>
      <c r="CVI1192" s="140"/>
      <c r="CVJ1192" s="140"/>
      <c r="CVK1192" s="140"/>
      <c r="CVL1192" s="140"/>
      <c r="CVM1192" s="140"/>
      <c r="CVN1192" s="140"/>
      <c r="CVO1192" s="140"/>
      <c r="CVP1192" s="140"/>
      <c r="CVQ1192" s="140"/>
      <c r="CVR1192" s="140"/>
      <c r="CVS1192" s="140"/>
      <c r="CVT1192" s="140"/>
      <c r="CVU1192" s="140"/>
      <c r="CVV1192" s="140"/>
      <c r="CVW1192" s="140"/>
      <c r="CVX1192" s="140"/>
      <c r="CVY1192" s="140"/>
      <c r="CVZ1192" s="140"/>
      <c r="CWA1192" s="140"/>
      <c r="CWB1192" s="140"/>
      <c r="CWC1192" s="140"/>
      <c r="CWD1192" s="140"/>
      <c r="CWE1192" s="140"/>
      <c r="CWF1192" s="140"/>
      <c r="CWG1192" s="140"/>
      <c r="CWH1192" s="140"/>
      <c r="CWI1192" s="140"/>
      <c r="CWJ1192" s="140"/>
      <c r="CWK1192" s="140"/>
      <c r="CWL1192" s="140"/>
      <c r="CWM1192" s="140"/>
      <c r="CWN1192" s="140"/>
      <c r="CWO1192" s="140"/>
      <c r="CWP1192" s="140"/>
      <c r="CWQ1192" s="140"/>
      <c r="CWR1192" s="140"/>
      <c r="CWS1192" s="140"/>
      <c r="CWT1192" s="140"/>
      <c r="CWU1192" s="140"/>
      <c r="CWV1192" s="140"/>
      <c r="CWW1192" s="140"/>
      <c r="CWX1192" s="140"/>
      <c r="CWY1192" s="140"/>
      <c r="CWZ1192" s="140"/>
      <c r="CXA1192" s="140"/>
      <c r="CXB1192" s="140"/>
      <c r="CXC1192" s="140"/>
      <c r="CXD1192" s="140"/>
      <c r="CXE1192" s="140"/>
      <c r="CXF1192" s="140"/>
      <c r="CXG1192" s="140"/>
      <c r="CXH1192" s="140"/>
      <c r="CXI1192" s="140"/>
      <c r="CXJ1192" s="140"/>
      <c r="CXK1192" s="140"/>
      <c r="CXL1192" s="140"/>
      <c r="CXM1192" s="140"/>
      <c r="CXN1192" s="140"/>
      <c r="CXO1192" s="140"/>
      <c r="CXP1192" s="140"/>
      <c r="CXQ1192" s="140"/>
      <c r="CXR1192" s="140"/>
      <c r="CXS1192" s="140"/>
      <c r="CXT1192" s="140"/>
      <c r="CXU1192" s="140"/>
      <c r="CXV1192" s="140"/>
      <c r="CXW1192" s="140"/>
      <c r="CXX1192" s="140"/>
      <c r="CXY1192" s="140"/>
      <c r="CXZ1192" s="140"/>
      <c r="CYA1192" s="140"/>
      <c r="CYB1192" s="140"/>
      <c r="CYC1192" s="140"/>
      <c r="CYD1192" s="140"/>
      <c r="CYE1192" s="140"/>
      <c r="CYF1192" s="140"/>
      <c r="CYG1192" s="140"/>
      <c r="CYH1192" s="140"/>
      <c r="CYI1192" s="140"/>
      <c r="CYJ1192" s="140"/>
      <c r="CYK1192" s="140"/>
      <c r="CYL1192" s="140"/>
      <c r="CYM1192" s="140"/>
      <c r="CYN1192" s="140"/>
      <c r="CYO1192" s="140"/>
      <c r="CYP1192" s="140"/>
      <c r="CYQ1192" s="140"/>
      <c r="CYR1192" s="140"/>
      <c r="CYS1192" s="140"/>
      <c r="CYT1192" s="140"/>
      <c r="CYU1192" s="140"/>
      <c r="CYV1192" s="140"/>
      <c r="CYW1192" s="140"/>
      <c r="CYX1192" s="140"/>
      <c r="CYY1192" s="140"/>
      <c r="CYZ1192" s="140"/>
      <c r="CZA1192" s="140"/>
      <c r="CZB1192" s="140"/>
      <c r="CZC1192" s="140"/>
      <c r="CZD1192" s="140"/>
      <c r="CZE1192" s="140"/>
      <c r="CZF1192" s="140"/>
      <c r="CZG1192" s="140"/>
      <c r="CZH1192" s="140"/>
      <c r="CZI1192" s="140"/>
      <c r="CZJ1192" s="140"/>
      <c r="CZK1192" s="140"/>
      <c r="CZL1192" s="140"/>
      <c r="CZM1192" s="140"/>
      <c r="CZN1192" s="140"/>
      <c r="CZO1192" s="140"/>
      <c r="CZP1192" s="140"/>
      <c r="CZQ1192" s="140"/>
      <c r="CZR1192" s="140"/>
      <c r="CZS1192" s="140"/>
      <c r="CZT1192" s="140"/>
      <c r="CZU1192" s="140"/>
      <c r="CZV1192" s="140"/>
      <c r="CZW1192" s="140"/>
      <c r="CZX1192" s="140"/>
      <c r="CZY1192" s="140"/>
      <c r="CZZ1192" s="140"/>
      <c r="DAA1192" s="140"/>
      <c r="DAB1192" s="140"/>
      <c r="DAC1192" s="140"/>
      <c r="DAD1192" s="140"/>
      <c r="DAE1192" s="140"/>
      <c r="DAF1192" s="140"/>
      <c r="DAG1192" s="140"/>
      <c r="DAH1192" s="140"/>
      <c r="DAI1192" s="140"/>
      <c r="DAJ1192" s="140"/>
      <c r="DAK1192" s="140"/>
      <c r="DAL1192" s="140"/>
      <c r="DAM1192" s="140"/>
      <c r="DAN1192" s="140"/>
      <c r="DAO1192" s="140"/>
      <c r="DAP1192" s="140"/>
      <c r="DAQ1192" s="140"/>
      <c r="DAR1192" s="140"/>
      <c r="DAS1192" s="140"/>
      <c r="DAT1192" s="140"/>
      <c r="DAU1192" s="140"/>
      <c r="DAV1192" s="140"/>
      <c r="DAW1192" s="140"/>
      <c r="DAX1192" s="140"/>
      <c r="DAY1192" s="140"/>
      <c r="DAZ1192" s="140"/>
      <c r="DBA1192" s="140"/>
      <c r="DBB1192" s="140"/>
      <c r="DBC1192" s="140"/>
      <c r="DBD1192" s="140"/>
      <c r="DBE1192" s="140"/>
      <c r="DBF1192" s="140"/>
      <c r="DBG1192" s="140"/>
      <c r="DBH1192" s="140"/>
      <c r="DBI1192" s="140"/>
      <c r="DBJ1192" s="140"/>
      <c r="DBK1192" s="140"/>
      <c r="DBL1192" s="140"/>
      <c r="DBM1192" s="140"/>
      <c r="DBN1192" s="140"/>
      <c r="DBO1192" s="140"/>
      <c r="DBP1192" s="140"/>
      <c r="DBQ1192" s="140"/>
      <c r="DBR1192" s="140"/>
      <c r="DBS1192" s="140"/>
      <c r="DBT1192" s="140"/>
      <c r="DBU1192" s="140"/>
      <c r="DBV1192" s="140"/>
      <c r="DBW1192" s="140"/>
      <c r="DBX1192" s="140"/>
      <c r="DBY1192" s="140"/>
      <c r="DBZ1192" s="140"/>
      <c r="DCA1192" s="140"/>
      <c r="DCB1192" s="140"/>
      <c r="DCC1192" s="140"/>
      <c r="DCD1192" s="140"/>
      <c r="DCE1192" s="140"/>
      <c r="DCF1192" s="140"/>
      <c r="DCG1192" s="140"/>
      <c r="DCH1192" s="140"/>
      <c r="DCI1192" s="140"/>
      <c r="DCJ1192" s="140"/>
      <c r="DCK1192" s="140"/>
      <c r="DCL1192" s="140"/>
      <c r="DCM1192" s="140"/>
      <c r="DCN1192" s="140"/>
      <c r="DCO1192" s="140"/>
      <c r="DCP1192" s="140"/>
      <c r="DCQ1192" s="140"/>
      <c r="DCR1192" s="140"/>
      <c r="DCS1192" s="140"/>
      <c r="DCT1192" s="140"/>
      <c r="DCU1192" s="140"/>
      <c r="DCV1192" s="140"/>
      <c r="DCW1192" s="140"/>
      <c r="DCX1192" s="140"/>
      <c r="DCY1192" s="140"/>
      <c r="DCZ1192" s="140"/>
      <c r="DDA1192" s="140"/>
      <c r="DDB1192" s="140"/>
      <c r="DDC1192" s="140"/>
      <c r="DDD1192" s="140"/>
      <c r="DDE1192" s="140"/>
      <c r="DDF1192" s="140"/>
      <c r="DDG1192" s="140"/>
      <c r="DDH1192" s="140"/>
      <c r="DDI1192" s="140"/>
      <c r="DDJ1192" s="140"/>
      <c r="DDK1192" s="140"/>
      <c r="DDL1192" s="140"/>
      <c r="DDM1192" s="140"/>
      <c r="DDN1192" s="140"/>
      <c r="DDO1192" s="140"/>
      <c r="DDP1192" s="140"/>
      <c r="DDQ1192" s="140"/>
      <c r="DDR1192" s="140"/>
      <c r="DDS1192" s="140"/>
      <c r="DDT1192" s="140"/>
      <c r="DDU1192" s="140"/>
      <c r="DDV1192" s="140"/>
      <c r="DDW1192" s="140"/>
      <c r="DDX1192" s="140"/>
      <c r="DDY1192" s="140"/>
      <c r="DDZ1192" s="140"/>
      <c r="DEA1192" s="140"/>
      <c r="DEB1192" s="140"/>
      <c r="DEC1192" s="140"/>
      <c r="DED1192" s="140"/>
      <c r="DEE1192" s="140"/>
      <c r="DEF1192" s="140"/>
      <c r="DEG1192" s="140"/>
      <c r="DEH1192" s="140"/>
      <c r="DEI1192" s="140"/>
      <c r="DEJ1192" s="140"/>
      <c r="DEK1192" s="140"/>
      <c r="DEL1192" s="140"/>
      <c r="DEM1192" s="140"/>
      <c r="DEN1192" s="140"/>
      <c r="DEO1192" s="140"/>
      <c r="DEP1192" s="140"/>
      <c r="DEQ1192" s="140"/>
      <c r="DER1192" s="140"/>
      <c r="DES1192" s="140"/>
      <c r="DET1192" s="140"/>
      <c r="DEU1192" s="140"/>
      <c r="DEV1192" s="140"/>
      <c r="DEW1192" s="140"/>
      <c r="DEX1192" s="140"/>
      <c r="DEY1192" s="140"/>
      <c r="DEZ1192" s="140"/>
      <c r="DFA1192" s="140"/>
      <c r="DFB1192" s="140"/>
      <c r="DFC1192" s="140"/>
      <c r="DFD1192" s="140"/>
      <c r="DFE1192" s="140"/>
      <c r="DFF1192" s="140"/>
      <c r="DFG1192" s="140"/>
      <c r="DFH1192" s="140"/>
      <c r="DFI1192" s="140"/>
      <c r="DFJ1192" s="140"/>
      <c r="DFK1192" s="140"/>
      <c r="DFL1192" s="140"/>
      <c r="DFM1192" s="140"/>
      <c r="DFN1192" s="140"/>
      <c r="DFO1192" s="140"/>
      <c r="DFP1192" s="140"/>
      <c r="DFQ1192" s="140"/>
      <c r="DFR1192" s="140"/>
      <c r="DFS1192" s="140"/>
      <c r="DFT1192" s="140"/>
      <c r="DFU1192" s="140"/>
      <c r="DFV1192" s="140"/>
      <c r="DFW1192" s="140"/>
      <c r="DFX1192" s="140"/>
      <c r="DFY1192" s="140"/>
      <c r="DFZ1192" s="140"/>
      <c r="DGA1192" s="140"/>
      <c r="DGB1192" s="140"/>
      <c r="DGC1192" s="140"/>
      <c r="DGD1192" s="140"/>
      <c r="DGE1192" s="140"/>
      <c r="DGF1192" s="140"/>
      <c r="DGG1192" s="140"/>
      <c r="DGH1192" s="140"/>
      <c r="DGI1192" s="140"/>
      <c r="DGJ1192" s="140"/>
      <c r="DGK1192" s="140"/>
      <c r="DGL1192" s="140"/>
      <c r="DGM1192" s="140"/>
      <c r="DGN1192" s="140"/>
      <c r="DGO1192" s="140"/>
      <c r="DGP1192" s="140"/>
      <c r="DGQ1192" s="140"/>
      <c r="DGR1192" s="140"/>
      <c r="DGS1192" s="140"/>
      <c r="DGT1192" s="140"/>
      <c r="DGU1192" s="140"/>
      <c r="DGV1192" s="140"/>
      <c r="DGW1192" s="140"/>
      <c r="DGX1192" s="140"/>
      <c r="DGY1192" s="140"/>
      <c r="DGZ1192" s="140"/>
      <c r="DHA1192" s="140"/>
      <c r="DHB1192" s="140"/>
      <c r="DHC1192" s="140"/>
      <c r="DHD1192" s="140"/>
      <c r="DHE1192" s="140"/>
      <c r="DHF1192" s="140"/>
      <c r="DHG1192" s="140"/>
      <c r="DHH1192" s="140"/>
      <c r="DHI1192" s="140"/>
      <c r="DHJ1192" s="140"/>
      <c r="DHK1192" s="140"/>
      <c r="DHL1192" s="140"/>
      <c r="DHM1192" s="140"/>
      <c r="DHN1192" s="140"/>
      <c r="DHO1192" s="140"/>
      <c r="DHP1192" s="140"/>
      <c r="DHQ1192" s="140"/>
      <c r="DHR1192" s="140"/>
      <c r="DHS1192" s="140"/>
      <c r="DHT1192" s="140"/>
      <c r="DHU1192" s="140"/>
      <c r="DHV1192" s="140"/>
      <c r="DHW1192" s="140"/>
      <c r="DHX1192" s="140"/>
      <c r="DHY1192" s="140"/>
      <c r="DHZ1192" s="140"/>
      <c r="DIA1192" s="140"/>
      <c r="DIB1192" s="140"/>
      <c r="DIC1192" s="140"/>
      <c r="DID1192" s="140"/>
      <c r="DIE1192" s="140"/>
      <c r="DIF1192" s="140"/>
      <c r="DIG1192" s="140"/>
      <c r="DIH1192" s="140"/>
      <c r="DII1192" s="140"/>
      <c r="DIJ1192" s="140"/>
      <c r="DIK1192" s="140"/>
      <c r="DIL1192" s="140"/>
      <c r="DIM1192" s="140"/>
      <c r="DIN1192" s="140"/>
      <c r="DIO1192" s="140"/>
      <c r="DIP1192" s="140"/>
      <c r="DIQ1192" s="140"/>
      <c r="DIR1192" s="140"/>
      <c r="DIS1192" s="140"/>
      <c r="DIT1192" s="140"/>
      <c r="DIU1192" s="140"/>
      <c r="DIV1192" s="140"/>
      <c r="DIW1192" s="140"/>
      <c r="DIX1192" s="140"/>
      <c r="DIY1192" s="140"/>
      <c r="DIZ1192" s="140"/>
      <c r="DJA1192" s="140"/>
      <c r="DJB1192" s="140"/>
      <c r="DJC1192" s="140"/>
      <c r="DJD1192" s="140"/>
      <c r="DJE1192" s="140"/>
      <c r="DJF1192" s="140"/>
      <c r="DJG1192" s="140"/>
      <c r="DJH1192" s="140"/>
      <c r="DJI1192" s="140"/>
      <c r="DJJ1192" s="140"/>
      <c r="DJK1192" s="140"/>
      <c r="DJL1192" s="140"/>
      <c r="DJM1192" s="140"/>
      <c r="DJN1192" s="140"/>
      <c r="DJO1192" s="140"/>
      <c r="DJP1192" s="140"/>
      <c r="DJQ1192" s="140"/>
      <c r="DJR1192" s="140"/>
      <c r="DJS1192" s="140"/>
      <c r="DJT1192" s="140"/>
      <c r="DJU1192" s="140"/>
      <c r="DJV1192" s="140"/>
      <c r="DJW1192" s="140"/>
      <c r="DJX1192" s="140"/>
      <c r="DJY1192" s="140"/>
      <c r="DJZ1192" s="140"/>
      <c r="DKA1192" s="140"/>
      <c r="DKB1192" s="140"/>
      <c r="DKC1192" s="140"/>
      <c r="DKD1192" s="140"/>
      <c r="DKE1192" s="140"/>
      <c r="DKF1192" s="140"/>
      <c r="DKG1192" s="140"/>
      <c r="DKH1192" s="140"/>
      <c r="DKI1192" s="140"/>
      <c r="DKJ1192" s="140"/>
      <c r="DKK1192" s="140"/>
      <c r="DKL1192" s="140"/>
      <c r="DKM1192" s="140"/>
      <c r="DKN1192" s="140"/>
      <c r="DKO1192" s="140"/>
      <c r="DKP1192" s="140"/>
      <c r="DKQ1192" s="140"/>
      <c r="DKR1192" s="140"/>
      <c r="DKS1192" s="140"/>
      <c r="DKT1192" s="140"/>
      <c r="DKU1192" s="140"/>
      <c r="DKV1192" s="140"/>
      <c r="DKW1192" s="140"/>
      <c r="DKX1192" s="140"/>
      <c r="DKY1192" s="140"/>
      <c r="DKZ1192" s="140"/>
      <c r="DLA1192" s="140"/>
      <c r="DLB1192" s="140"/>
      <c r="DLC1192" s="140"/>
      <c r="DLD1192" s="140"/>
      <c r="DLE1192" s="140"/>
      <c r="DLF1192" s="140"/>
      <c r="DLG1192" s="140"/>
      <c r="DLH1192" s="140"/>
      <c r="DLI1192" s="140"/>
      <c r="DLJ1192" s="140"/>
      <c r="DLK1192" s="140"/>
      <c r="DLL1192" s="140"/>
      <c r="DLM1192" s="140"/>
      <c r="DLN1192" s="140"/>
      <c r="DLO1192" s="140"/>
      <c r="DLP1192" s="140"/>
      <c r="DLQ1192" s="140"/>
      <c r="DLR1192" s="140"/>
      <c r="DLS1192" s="140"/>
      <c r="DLT1192" s="140"/>
      <c r="DLU1192" s="140"/>
      <c r="DLV1192" s="140"/>
      <c r="DLW1192" s="140"/>
      <c r="DLX1192" s="140"/>
      <c r="DLY1192" s="140"/>
      <c r="DLZ1192" s="140"/>
      <c r="DMA1192" s="140"/>
      <c r="DMB1192" s="140"/>
      <c r="DMC1192" s="140"/>
      <c r="DMD1192" s="140"/>
      <c r="DME1192" s="140"/>
      <c r="DMF1192" s="140"/>
      <c r="DMG1192" s="140"/>
      <c r="DMH1192" s="140"/>
      <c r="DMI1192" s="140"/>
      <c r="DMJ1192" s="140"/>
      <c r="DMK1192" s="140"/>
      <c r="DML1192" s="140"/>
      <c r="DMM1192" s="140"/>
      <c r="DMN1192" s="140"/>
      <c r="DMO1192" s="140"/>
      <c r="DMP1192" s="140"/>
      <c r="DMQ1192" s="140"/>
      <c r="DMR1192" s="140"/>
      <c r="DMS1192" s="140"/>
      <c r="DMT1192" s="140"/>
      <c r="DMU1192" s="140"/>
      <c r="DMV1192" s="140"/>
      <c r="DMW1192" s="140"/>
      <c r="DMX1192" s="140"/>
      <c r="DMY1192" s="140"/>
      <c r="DMZ1192" s="140"/>
      <c r="DNA1192" s="140"/>
      <c r="DNB1192" s="140"/>
      <c r="DNC1192" s="140"/>
      <c r="DND1192" s="140"/>
      <c r="DNE1192" s="140"/>
      <c r="DNF1192" s="140"/>
      <c r="DNG1192" s="140"/>
      <c r="DNH1192" s="140"/>
      <c r="DNI1192" s="140"/>
      <c r="DNJ1192" s="140"/>
      <c r="DNK1192" s="140"/>
      <c r="DNL1192" s="140"/>
      <c r="DNM1192" s="140"/>
      <c r="DNN1192" s="140"/>
      <c r="DNO1192" s="140"/>
      <c r="DNP1192" s="140"/>
      <c r="DNQ1192" s="140"/>
      <c r="DNR1192" s="140"/>
      <c r="DNS1192" s="140"/>
      <c r="DNT1192" s="140"/>
      <c r="DNU1192" s="140"/>
      <c r="DNV1192" s="140"/>
      <c r="DNW1192" s="140"/>
      <c r="DNX1192" s="140"/>
      <c r="DNY1192" s="140"/>
      <c r="DNZ1192" s="140"/>
      <c r="DOA1192" s="140"/>
      <c r="DOB1192" s="140"/>
      <c r="DOC1192" s="140"/>
      <c r="DOD1192" s="140"/>
      <c r="DOE1192" s="140"/>
      <c r="DOF1192" s="140"/>
      <c r="DOG1192" s="140"/>
      <c r="DOH1192" s="140"/>
      <c r="DOI1192" s="140"/>
      <c r="DOJ1192" s="140"/>
      <c r="DOK1192" s="140"/>
      <c r="DOL1192" s="140"/>
      <c r="DOM1192" s="140"/>
      <c r="DON1192" s="140"/>
      <c r="DOO1192" s="140"/>
      <c r="DOP1192" s="140"/>
      <c r="DOQ1192" s="140"/>
      <c r="DOR1192" s="140"/>
      <c r="DOS1192" s="140"/>
      <c r="DOT1192" s="140"/>
      <c r="DOU1192" s="140"/>
      <c r="DOV1192" s="140"/>
      <c r="DOW1192" s="140"/>
      <c r="DOX1192" s="140"/>
      <c r="DOY1192" s="140"/>
      <c r="DOZ1192" s="140"/>
      <c r="DPA1192" s="140"/>
      <c r="DPB1192" s="140"/>
      <c r="DPC1192" s="140"/>
      <c r="DPD1192" s="140"/>
      <c r="DPE1192" s="140"/>
      <c r="DPF1192" s="140"/>
      <c r="DPG1192" s="140"/>
      <c r="DPH1192" s="140"/>
      <c r="DPI1192" s="140"/>
      <c r="DPJ1192" s="140"/>
      <c r="DPK1192" s="140"/>
      <c r="DPL1192" s="140"/>
      <c r="DPM1192" s="140"/>
      <c r="DPN1192" s="140"/>
      <c r="DPO1192" s="140"/>
      <c r="DPP1192" s="140"/>
      <c r="DPQ1192" s="140"/>
      <c r="DPR1192" s="140"/>
      <c r="DPS1192" s="140"/>
      <c r="DPT1192" s="140"/>
      <c r="DPU1192" s="140"/>
      <c r="DPV1192" s="140"/>
      <c r="DPW1192" s="140"/>
      <c r="DPX1192" s="140"/>
      <c r="DPY1192" s="140"/>
      <c r="DPZ1192" s="140"/>
      <c r="DQA1192" s="140"/>
      <c r="DQB1192" s="140"/>
      <c r="DQC1192" s="140"/>
      <c r="DQD1192" s="140"/>
      <c r="DQE1192" s="140"/>
      <c r="DQF1192" s="140"/>
      <c r="DQG1192" s="140"/>
      <c r="DQH1192" s="140"/>
      <c r="DQI1192" s="140"/>
      <c r="DQJ1192" s="140"/>
      <c r="DQK1192" s="140"/>
      <c r="DQL1192" s="140"/>
      <c r="DQM1192" s="140"/>
      <c r="DQN1192" s="140"/>
      <c r="DQO1192" s="140"/>
      <c r="DQP1192" s="140"/>
      <c r="DQQ1192" s="140"/>
      <c r="DQR1192" s="140"/>
      <c r="DQS1192" s="140"/>
      <c r="DQT1192" s="140"/>
      <c r="DQU1192" s="140"/>
      <c r="DQV1192" s="140"/>
      <c r="DQW1192" s="140"/>
      <c r="DQX1192" s="140"/>
      <c r="DQY1192" s="140"/>
      <c r="DQZ1192" s="140"/>
      <c r="DRA1192" s="140"/>
      <c r="DRB1192" s="140"/>
      <c r="DRC1192" s="140"/>
      <c r="DRD1192" s="140"/>
      <c r="DRE1192" s="140"/>
      <c r="DRF1192" s="140"/>
      <c r="DRG1192" s="140"/>
      <c r="DRH1192" s="140"/>
      <c r="DRI1192" s="140"/>
      <c r="DRJ1192" s="140"/>
      <c r="DRK1192" s="140"/>
      <c r="DRL1192" s="140"/>
      <c r="DRM1192" s="140"/>
      <c r="DRN1192" s="140"/>
      <c r="DRO1192" s="140"/>
      <c r="DRP1192" s="140"/>
      <c r="DRQ1192" s="140"/>
      <c r="DRR1192" s="140"/>
      <c r="DRS1192" s="140"/>
      <c r="DRT1192" s="140"/>
      <c r="DRU1192" s="140"/>
      <c r="DRV1192" s="140"/>
      <c r="DRW1192" s="140"/>
      <c r="DRX1192" s="140"/>
      <c r="DRY1192" s="140"/>
      <c r="DRZ1192" s="140"/>
      <c r="DSA1192" s="140"/>
      <c r="DSB1192" s="140"/>
      <c r="DSC1192" s="140"/>
      <c r="DSD1192" s="140"/>
      <c r="DSE1192" s="140"/>
      <c r="DSF1192" s="140"/>
      <c r="DSG1192" s="140"/>
      <c r="DSH1192" s="140"/>
      <c r="DSI1192" s="140"/>
      <c r="DSJ1192" s="140"/>
      <c r="DSK1192" s="140"/>
      <c r="DSL1192" s="140"/>
      <c r="DSM1192" s="140"/>
      <c r="DSN1192" s="140"/>
      <c r="DSO1192" s="140"/>
      <c r="DSP1192" s="140"/>
      <c r="DSQ1192" s="140"/>
      <c r="DSR1192" s="140"/>
      <c r="DSS1192" s="140"/>
      <c r="DST1192" s="140"/>
      <c r="DSU1192" s="140"/>
      <c r="DSV1192" s="140"/>
      <c r="DSW1192" s="140"/>
      <c r="DSX1192" s="140"/>
      <c r="DSY1192" s="140"/>
      <c r="DSZ1192" s="140"/>
      <c r="DTA1192" s="140"/>
      <c r="DTB1192" s="140"/>
      <c r="DTC1192" s="140"/>
      <c r="DTD1192" s="140"/>
      <c r="DTE1192" s="140"/>
      <c r="DTF1192" s="140"/>
      <c r="DTG1192" s="140"/>
      <c r="DTH1192" s="140"/>
      <c r="DTI1192" s="140"/>
      <c r="DTJ1192" s="140"/>
      <c r="DTK1192" s="140"/>
      <c r="DTL1192" s="140"/>
      <c r="DTM1192" s="140"/>
      <c r="DTN1192" s="140"/>
      <c r="DTO1192" s="140"/>
      <c r="DTP1192" s="140"/>
      <c r="DTQ1192" s="140"/>
      <c r="DTR1192" s="140"/>
      <c r="DTS1192" s="140"/>
      <c r="DTT1192" s="140"/>
      <c r="DTU1192" s="140"/>
      <c r="DTV1192" s="140"/>
      <c r="DTW1192" s="140"/>
      <c r="DTX1192" s="140"/>
      <c r="DTY1192" s="140"/>
      <c r="DTZ1192" s="140"/>
      <c r="DUA1192" s="140"/>
      <c r="DUB1192" s="140"/>
      <c r="DUC1192" s="140"/>
      <c r="DUD1192" s="140"/>
      <c r="DUE1192" s="140"/>
      <c r="DUF1192" s="140"/>
      <c r="DUG1192" s="140"/>
      <c r="DUH1192" s="140"/>
      <c r="DUI1192" s="140"/>
      <c r="DUJ1192" s="140"/>
      <c r="DUK1192" s="140"/>
      <c r="DUL1192" s="140"/>
      <c r="DUM1192" s="140"/>
      <c r="DUN1192" s="140"/>
      <c r="DUO1192" s="140"/>
      <c r="DUP1192" s="140"/>
      <c r="DUQ1192" s="140"/>
      <c r="DUR1192" s="140"/>
      <c r="DUS1192" s="140"/>
      <c r="DUT1192" s="140"/>
      <c r="DUU1192" s="140"/>
      <c r="DUV1192" s="140"/>
      <c r="DUW1192" s="140"/>
      <c r="DUX1192" s="140"/>
      <c r="DUY1192" s="140"/>
      <c r="DUZ1192" s="140"/>
      <c r="DVA1192" s="140"/>
      <c r="DVB1192" s="140"/>
      <c r="DVC1192" s="140"/>
      <c r="DVD1192" s="140"/>
      <c r="DVE1192" s="140"/>
      <c r="DVF1192" s="140"/>
      <c r="DVG1192" s="140"/>
      <c r="DVH1192" s="140"/>
      <c r="DVI1192" s="140"/>
      <c r="DVJ1192" s="140"/>
      <c r="DVK1192" s="140"/>
      <c r="DVL1192" s="140"/>
      <c r="DVM1192" s="140"/>
      <c r="DVN1192" s="140"/>
      <c r="DVO1192" s="140"/>
      <c r="DVP1192" s="140"/>
      <c r="DVQ1192" s="140"/>
      <c r="DVR1192" s="140"/>
      <c r="DVS1192" s="140"/>
      <c r="DVT1192" s="140"/>
      <c r="DVU1192" s="140"/>
      <c r="DVV1192" s="140"/>
      <c r="DVW1192" s="140"/>
      <c r="DVX1192" s="140"/>
      <c r="DVY1192" s="140"/>
      <c r="DVZ1192" s="140"/>
      <c r="DWA1192" s="140"/>
      <c r="DWB1192" s="140"/>
      <c r="DWC1192" s="140"/>
      <c r="DWD1192" s="140"/>
      <c r="DWE1192" s="140"/>
      <c r="DWF1192" s="140"/>
      <c r="DWG1192" s="140"/>
      <c r="DWH1192" s="140"/>
      <c r="DWI1192" s="140"/>
      <c r="DWJ1192" s="140"/>
      <c r="DWK1192" s="140"/>
      <c r="DWL1192" s="140"/>
      <c r="DWM1192" s="140"/>
      <c r="DWN1192" s="140"/>
      <c r="DWO1192" s="140"/>
      <c r="DWP1192" s="140"/>
      <c r="DWQ1192" s="140"/>
      <c r="DWR1192" s="140"/>
      <c r="DWS1192" s="140"/>
      <c r="DWT1192" s="140"/>
      <c r="DWU1192" s="140"/>
      <c r="DWV1192" s="140"/>
      <c r="DWW1192" s="140"/>
      <c r="DWX1192" s="140"/>
      <c r="DWY1192" s="140"/>
      <c r="DWZ1192" s="140"/>
      <c r="DXA1192" s="140"/>
      <c r="DXB1192" s="140"/>
      <c r="DXC1192" s="140"/>
      <c r="DXD1192" s="140"/>
      <c r="DXE1192" s="140"/>
      <c r="DXF1192" s="140"/>
      <c r="DXG1192" s="140"/>
      <c r="DXH1192" s="140"/>
      <c r="DXI1192" s="140"/>
      <c r="DXJ1192" s="140"/>
      <c r="DXK1192" s="140"/>
      <c r="DXL1192" s="140"/>
      <c r="DXM1192" s="140"/>
      <c r="DXN1192" s="140"/>
      <c r="DXO1192" s="140"/>
      <c r="DXP1192" s="140"/>
      <c r="DXQ1192" s="140"/>
      <c r="DXR1192" s="140"/>
      <c r="DXS1192" s="140"/>
      <c r="DXT1192" s="140"/>
      <c r="DXU1192" s="140"/>
      <c r="DXV1192" s="140"/>
      <c r="DXW1192" s="140"/>
      <c r="DXX1192" s="140"/>
      <c r="DXY1192" s="140"/>
      <c r="DXZ1192" s="140"/>
      <c r="DYA1192" s="140"/>
      <c r="DYB1192" s="140"/>
      <c r="DYC1192" s="140"/>
      <c r="DYD1192" s="140"/>
      <c r="DYE1192" s="140"/>
      <c r="DYF1192" s="140"/>
      <c r="DYG1192" s="140"/>
      <c r="DYH1192" s="140"/>
      <c r="DYI1192" s="140"/>
      <c r="DYJ1192" s="140"/>
      <c r="DYK1192" s="140"/>
      <c r="DYL1192" s="140"/>
      <c r="DYM1192" s="140"/>
      <c r="DYN1192" s="140"/>
      <c r="DYO1192" s="140"/>
      <c r="DYP1192" s="140"/>
      <c r="DYQ1192" s="140"/>
      <c r="DYR1192" s="140"/>
      <c r="DYS1192" s="140"/>
      <c r="DYT1192" s="140"/>
      <c r="DYU1192" s="140"/>
      <c r="DYV1192" s="140"/>
      <c r="DYW1192" s="140"/>
      <c r="DYX1192" s="140"/>
      <c r="DYY1192" s="140"/>
      <c r="DYZ1192" s="140"/>
      <c r="DZA1192" s="140"/>
      <c r="DZB1192" s="140"/>
      <c r="DZC1192" s="140"/>
      <c r="DZD1192" s="140"/>
      <c r="DZE1192" s="140"/>
      <c r="DZF1192" s="140"/>
      <c r="DZG1192" s="140"/>
      <c r="DZH1192" s="140"/>
      <c r="DZI1192" s="140"/>
      <c r="DZJ1192" s="140"/>
      <c r="DZK1192" s="140"/>
      <c r="DZL1192" s="140"/>
      <c r="DZM1192" s="140"/>
      <c r="DZN1192" s="140"/>
      <c r="DZO1192" s="140"/>
      <c r="DZP1192" s="140"/>
      <c r="DZQ1192" s="140"/>
      <c r="DZR1192" s="140"/>
      <c r="DZS1192" s="140"/>
      <c r="DZT1192" s="140"/>
      <c r="DZU1192" s="140"/>
      <c r="DZV1192" s="140"/>
      <c r="DZW1192" s="140"/>
      <c r="DZX1192" s="140"/>
      <c r="DZY1192" s="140"/>
      <c r="DZZ1192" s="140"/>
      <c r="EAA1192" s="140"/>
      <c r="EAB1192" s="140"/>
      <c r="EAC1192" s="140"/>
      <c r="EAD1192" s="140"/>
      <c r="EAE1192" s="140"/>
      <c r="EAF1192" s="140"/>
      <c r="EAG1192" s="140"/>
      <c r="EAH1192" s="140"/>
      <c r="EAI1192" s="140"/>
      <c r="EAJ1192" s="140"/>
      <c r="EAK1192" s="140"/>
      <c r="EAL1192" s="140"/>
      <c r="EAM1192" s="140"/>
      <c r="EAN1192" s="140"/>
      <c r="EAO1192" s="140"/>
      <c r="EAP1192" s="140"/>
      <c r="EAQ1192" s="140"/>
      <c r="EAR1192" s="140"/>
      <c r="EAS1192" s="140"/>
      <c r="EAT1192" s="140"/>
      <c r="EAU1192" s="140"/>
      <c r="EAV1192" s="140"/>
      <c r="EAW1192" s="140"/>
      <c r="EAX1192" s="140"/>
      <c r="EAY1192" s="140"/>
      <c r="EAZ1192" s="140"/>
      <c r="EBA1192" s="140"/>
      <c r="EBB1192" s="140"/>
      <c r="EBC1192" s="140"/>
      <c r="EBD1192" s="140"/>
      <c r="EBE1192" s="140"/>
      <c r="EBF1192" s="140"/>
      <c r="EBG1192" s="140"/>
      <c r="EBH1192" s="140"/>
      <c r="EBI1192" s="140"/>
      <c r="EBJ1192" s="140"/>
      <c r="EBK1192" s="140"/>
      <c r="EBL1192" s="140"/>
      <c r="EBM1192" s="140"/>
      <c r="EBN1192" s="140"/>
      <c r="EBO1192" s="140"/>
      <c r="EBP1192" s="140"/>
      <c r="EBQ1192" s="140"/>
      <c r="EBR1192" s="140"/>
      <c r="EBS1192" s="140"/>
      <c r="EBT1192" s="140"/>
      <c r="EBU1192" s="140"/>
      <c r="EBV1192" s="140"/>
      <c r="EBW1192" s="140"/>
      <c r="EBX1192" s="140"/>
      <c r="EBY1192" s="140"/>
      <c r="EBZ1192" s="140"/>
      <c r="ECA1192" s="140"/>
      <c r="ECB1192" s="140"/>
      <c r="ECC1192" s="140"/>
      <c r="ECD1192" s="140"/>
      <c r="ECE1192" s="140"/>
      <c r="ECF1192" s="140"/>
      <c r="ECG1192" s="140"/>
      <c r="ECH1192" s="140"/>
      <c r="ECI1192" s="140"/>
      <c r="ECJ1192" s="140"/>
      <c r="ECK1192" s="140"/>
      <c r="ECL1192" s="140"/>
      <c r="ECM1192" s="140"/>
      <c r="ECN1192" s="140"/>
      <c r="ECO1192" s="140"/>
      <c r="ECP1192" s="140"/>
      <c r="ECQ1192" s="140"/>
      <c r="ECR1192" s="140"/>
      <c r="ECS1192" s="140"/>
      <c r="ECT1192" s="140"/>
      <c r="ECU1192" s="140"/>
      <c r="ECV1192" s="140"/>
      <c r="ECW1192" s="140"/>
      <c r="ECX1192" s="140"/>
      <c r="ECY1192" s="140"/>
      <c r="ECZ1192" s="140"/>
      <c r="EDA1192" s="140"/>
      <c r="EDB1192" s="140"/>
      <c r="EDC1192" s="140"/>
      <c r="EDD1192" s="140"/>
      <c r="EDE1192" s="140"/>
      <c r="EDF1192" s="140"/>
      <c r="EDG1192" s="140"/>
      <c r="EDH1192" s="140"/>
      <c r="EDI1192" s="140"/>
      <c r="EDJ1192" s="140"/>
      <c r="EDK1192" s="140"/>
      <c r="EDL1192" s="140"/>
      <c r="EDM1192" s="140"/>
      <c r="EDN1192" s="140"/>
      <c r="EDO1192" s="140"/>
      <c r="EDP1192" s="140"/>
      <c r="EDQ1192" s="140"/>
      <c r="EDR1192" s="140"/>
      <c r="EDS1192" s="140"/>
      <c r="EDT1192" s="140"/>
      <c r="EDU1192" s="140"/>
      <c r="EDV1192" s="140"/>
      <c r="EDW1192" s="140"/>
      <c r="EDX1192" s="140"/>
      <c r="EDY1192" s="140"/>
      <c r="EDZ1192" s="140"/>
      <c r="EEA1192" s="140"/>
      <c r="EEB1192" s="140"/>
      <c r="EEC1192" s="140"/>
      <c r="EED1192" s="140"/>
      <c r="EEE1192" s="140"/>
      <c r="EEF1192" s="140"/>
      <c r="EEG1192" s="140"/>
      <c r="EEH1192" s="140"/>
      <c r="EEI1192" s="140"/>
      <c r="EEJ1192" s="140"/>
      <c r="EEK1192" s="140"/>
      <c r="EEL1192" s="140"/>
      <c r="EEM1192" s="140"/>
      <c r="EEN1192" s="140"/>
      <c r="EEO1192" s="140"/>
      <c r="EEP1192" s="140"/>
      <c r="EEQ1192" s="140"/>
      <c r="EER1192" s="140"/>
      <c r="EES1192" s="140"/>
      <c r="EET1192" s="140"/>
      <c r="EEU1192" s="140"/>
      <c r="EEV1192" s="140"/>
      <c r="EEW1192" s="140"/>
      <c r="EEX1192" s="140"/>
      <c r="EEY1192" s="140"/>
      <c r="EEZ1192" s="140"/>
      <c r="EFA1192" s="140"/>
      <c r="EFB1192" s="140"/>
      <c r="EFC1192" s="140"/>
      <c r="EFD1192" s="140"/>
      <c r="EFE1192" s="140"/>
      <c r="EFF1192" s="140"/>
      <c r="EFG1192" s="140"/>
      <c r="EFH1192" s="140"/>
      <c r="EFI1192" s="140"/>
      <c r="EFJ1192" s="140"/>
      <c r="EFK1192" s="140"/>
      <c r="EFL1192" s="140"/>
      <c r="EFM1192" s="140"/>
      <c r="EFN1192" s="140"/>
      <c r="EFO1192" s="140"/>
      <c r="EFP1192" s="140"/>
      <c r="EFQ1192" s="140"/>
      <c r="EFR1192" s="140"/>
      <c r="EFS1192" s="140"/>
      <c r="EFT1192" s="140"/>
      <c r="EFU1192" s="140"/>
      <c r="EFV1192" s="140"/>
      <c r="EFW1192" s="140"/>
      <c r="EFX1192" s="140"/>
      <c r="EFY1192" s="140"/>
      <c r="EFZ1192" s="140"/>
      <c r="EGA1192" s="140"/>
      <c r="EGB1192" s="140"/>
      <c r="EGC1192" s="140"/>
      <c r="EGD1192" s="140"/>
      <c r="EGE1192" s="140"/>
      <c r="EGF1192" s="140"/>
      <c r="EGG1192" s="140"/>
      <c r="EGH1192" s="140"/>
      <c r="EGI1192" s="140"/>
      <c r="EGJ1192" s="140"/>
      <c r="EGK1192" s="140"/>
      <c r="EGL1192" s="140"/>
      <c r="EGM1192" s="140"/>
      <c r="EGN1192" s="140"/>
      <c r="EGO1192" s="140"/>
      <c r="EGP1192" s="140"/>
      <c r="EGQ1192" s="140"/>
      <c r="EGR1192" s="140"/>
      <c r="EGS1192" s="140"/>
      <c r="EGT1192" s="140"/>
      <c r="EGU1192" s="140"/>
      <c r="EGV1192" s="140"/>
      <c r="EGW1192" s="140"/>
      <c r="EGX1192" s="140"/>
      <c r="EGY1192" s="140"/>
      <c r="EGZ1192" s="140"/>
      <c r="EHA1192" s="140"/>
      <c r="EHB1192" s="140"/>
      <c r="EHC1192" s="140"/>
      <c r="EHD1192" s="140"/>
      <c r="EHE1192" s="140"/>
      <c r="EHF1192" s="140"/>
      <c r="EHG1192" s="140"/>
      <c r="EHH1192" s="140"/>
      <c r="EHI1192" s="140"/>
      <c r="EHJ1192" s="140"/>
      <c r="EHK1192" s="140"/>
      <c r="EHL1192" s="140"/>
      <c r="EHM1192" s="140"/>
      <c r="EHN1192" s="140"/>
      <c r="EHO1192" s="140"/>
      <c r="EHP1192" s="140"/>
      <c r="EHQ1192" s="140"/>
      <c r="EHR1192" s="140"/>
      <c r="EHS1192" s="140"/>
      <c r="EHT1192" s="140"/>
      <c r="EHU1192" s="140"/>
      <c r="EHV1192" s="140"/>
      <c r="EHW1192" s="140"/>
      <c r="EHX1192" s="140"/>
      <c r="EHY1192" s="140"/>
      <c r="EHZ1192" s="140"/>
      <c r="EIA1192" s="140"/>
      <c r="EIB1192" s="140"/>
      <c r="EIC1192" s="140"/>
      <c r="EID1192" s="140"/>
      <c r="EIE1192" s="140"/>
      <c r="EIF1192" s="140"/>
      <c r="EIG1192" s="140"/>
      <c r="EIH1192" s="140"/>
      <c r="EII1192" s="140"/>
      <c r="EIJ1192" s="140"/>
      <c r="EIK1192" s="140"/>
      <c r="EIL1192" s="140"/>
      <c r="EIM1192" s="140"/>
      <c r="EIN1192" s="140"/>
      <c r="EIO1192" s="140"/>
      <c r="EIP1192" s="140"/>
      <c r="EIQ1192" s="140"/>
      <c r="EIR1192" s="140"/>
      <c r="EIS1192" s="140"/>
      <c r="EIT1192" s="140"/>
      <c r="EIU1192" s="140"/>
      <c r="EIV1192" s="140"/>
      <c r="EIW1192" s="140"/>
      <c r="EIX1192" s="140"/>
      <c r="EIY1192" s="140"/>
      <c r="EIZ1192" s="140"/>
      <c r="EJA1192" s="140"/>
      <c r="EJB1192" s="140"/>
      <c r="EJC1192" s="140"/>
      <c r="EJD1192" s="140"/>
      <c r="EJE1192" s="140"/>
      <c r="EJF1192" s="140"/>
      <c r="EJG1192" s="140"/>
      <c r="EJH1192" s="140"/>
      <c r="EJI1192" s="140"/>
      <c r="EJJ1192" s="140"/>
      <c r="EJK1192" s="140"/>
      <c r="EJL1192" s="140"/>
      <c r="EJM1192" s="140"/>
      <c r="EJN1192" s="140"/>
      <c r="EJO1192" s="140"/>
      <c r="EJP1192" s="140"/>
      <c r="EJQ1192" s="140"/>
      <c r="EJR1192" s="140"/>
      <c r="EJS1192" s="140"/>
      <c r="EJT1192" s="140"/>
      <c r="EJU1192" s="140"/>
      <c r="EJV1192" s="140"/>
      <c r="EJW1192" s="140"/>
      <c r="EJX1192" s="140"/>
      <c r="EJY1192" s="140"/>
      <c r="EJZ1192" s="140"/>
      <c r="EKA1192" s="140"/>
      <c r="EKB1192" s="140"/>
      <c r="EKC1192" s="140"/>
      <c r="EKD1192" s="140"/>
      <c r="EKE1192" s="140"/>
      <c r="EKF1192" s="140"/>
      <c r="EKG1192" s="140"/>
      <c r="EKH1192" s="140"/>
      <c r="EKI1192" s="140"/>
      <c r="EKJ1192" s="140"/>
      <c r="EKK1192" s="140"/>
      <c r="EKL1192" s="140"/>
      <c r="EKM1192" s="140"/>
      <c r="EKN1192" s="140"/>
      <c r="EKO1192" s="140"/>
      <c r="EKP1192" s="140"/>
      <c r="EKQ1192" s="140"/>
      <c r="EKR1192" s="140"/>
      <c r="EKS1192" s="140"/>
      <c r="EKT1192" s="140"/>
      <c r="EKU1192" s="140"/>
      <c r="EKV1192" s="140"/>
      <c r="EKW1192" s="140"/>
      <c r="EKX1192" s="140"/>
      <c r="EKY1192" s="140"/>
      <c r="EKZ1192" s="140"/>
      <c r="ELA1192" s="140"/>
      <c r="ELB1192" s="140"/>
      <c r="ELC1192" s="140"/>
      <c r="ELD1192" s="140"/>
      <c r="ELE1192" s="140"/>
      <c r="ELF1192" s="140"/>
      <c r="ELG1192" s="140"/>
      <c r="ELH1192" s="140"/>
      <c r="ELI1192" s="140"/>
      <c r="ELJ1192" s="140"/>
      <c r="ELK1192" s="140"/>
      <c r="ELL1192" s="140"/>
      <c r="ELM1192" s="140"/>
      <c r="ELN1192" s="140"/>
      <c r="ELO1192" s="140"/>
      <c r="ELP1192" s="140"/>
      <c r="ELQ1192" s="140"/>
      <c r="ELR1192" s="140"/>
      <c r="ELS1192" s="140"/>
      <c r="ELT1192" s="140"/>
      <c r="ELU1192" s="140"/>
      <c r="ELV1192" s="140"/>
      <c r="ELW1192" s="140"/>
      <c r="ELX1192" s="140"/>
      <c r="ELY1192" s="140"/>
      <c r="ELZ1192" s="140"/>
      <c r="EMA1192" s="140"/>
      <c r="EMB1192" s="140"/>
      <c r="EMC1192" s="140"/>
      <c r="EMD1192" s="140"/>
      <c r="EME1192" s="140"/>
      <c r="EMF1192" s="140"/>
      <c r="EMG1192" s="140"/>
      <c r="EMH1192" s="140"/>
      <c r="EMI1192" s="140"/>
      <c r="EMJ1192" s="140"/>
      <c r="EMK1192" s="140"/>
      <c r="EML1192" s="140"/>
      <c r="EMM1192" s="140"/>
      <c r="EMN1192" s="140"/>
      <c r="EMO1192" s="140"/>
      <c r="EMP1192" s="140"/>
      <c r="EMQ1192" s="140"/>
      <c r="EMR1192" s="140"/>
      <c r="EMS1192" s="140"/>
      <c r="EMT1192" s="140"/>
      <c r="EMU1192" s="140"/>
      <c r="EMV1192" s="140"/>
      <c r="EMW1192" s="140"/>
      <c r="EMX1192" s="140"/>
      <c r="EMY1192" s="140"/>
      <c r="EMZ1192" s="140"/>
      <c r="ENA1192" s="140"/>
      <c r="ENB1192" s="140"/>
      <c r="ENC1192" s="140"/>
      <c r="END1192" s="140"/>
      <c r="ENE1192" s="140"/>
      <c r="ENF1192" s="140"/>
      <c r="ENG1192" s="140"/>
      <c r="ENH1192" s="140"/>
      <c r="ENI1192" s="140"/>
      <c r="ENJ1192" s="140"/>
      <c r="ENK1192" s="140"/>
      <c r="ENL1192" s="140"/>
      <c r="ENM1192" s="140"/>
      <c r="ENN1192" s="140"/>
      <c r="ENO1192" s="140"/>
      <c r="ENP1192" s="140"/>
      <c r="ENQ1192" s="140"/>
      <c r="ENR1192" s="140"/>
      <c r="ENS1192" s="140"/>
      <c r="ENT1192" s="140"/>
      <c r="ENU1192" s="140"/>
      <c r="ENV1192" s="140"/>
      <c r="ENW1192" s="140"/>
      <c r="ENX1192" s="140"/>
      <c r="ENY1192" s="140"/>
      <c r="ENZ1192" s="140"/>
      <c r="EOA1192" s="140"/>
      <c r="EOB1192" s="140"/>
      <c r="EOC1192" s="140"/>
      <c r="EOD1192" s="140"/>
      <c r="EOE1192" s="140"/>
      <c r="EOF1192" s="140"/>
      <c r="EOG1192" s="140"/>
      <c r="EOH1192" s="140"/>
      <c r="EOI1192" s="140"/>
      <c r="EOJ1192" s="140"/>
      <c r="EOK1192" s="140"/>
      <c r="EOL1192" s="140"/>
      <c r="EOM1192" s="140"/>
      <c r="EON1192" s="140"/>
      <c r="EOO1192" s="140"/>
      <c r="EOP1192" s="140"/>
      <c r="EOQ1192" s="140"/>
      <c r="EOR1192" s="140"/>
      <c r="EOS1192" s="140"/>
      <c r="EOT1192" s="140"/>
      <c r="EOU1192" s="140"/>
      <c r="EOV1192" s="140"/>
      <c r="EOW1192" s="140"/>
      <c r="EOX1192" s="140"/>
      <c r="EOY1192" s="140"/>
      <c r="EOZ1192" s="140"/>
      <c r="EPA1192" s="140"/>
      <c r="EPB1192" s="140"/>
      <c r="EPC1192" s="140"/>
      <c r="EPD1192" s="140"/>
      <c r="EPE1192" s="140"/>
      <c r="EPF1192" s="140"/>
      <c r="EPG1192" s="140"/>
      <c r="EPH1192" s="140"/>
      <c r="EPI1192" s="140"/>
      <c r="EPJ1192" s="140"/>
      <c r="EPK1192" s="140"/>
      <c r="EPL1192" s="140"/>
      <c r="EPM1192" s="140"/>
      <c r="EPN1192" s="140"/>
      <c r="EPO1192" s="140"/>
      <c r="EPP1192" s="140"/>
      <c r="EPQ1192" s="140"/>
      <c r="EPR1192" s="140"/>
      <c r="EPS1192" s="140"/>
      <c r="EPT1192" s="140"/>
      <c r="EPU1192" s="140"/>
      <c r="EPV1192" s="140"/>
      <c r="EPW1192" s="140"/>
      <c r="EPX1192" s="140"/>
      <c r="EPY1192" s="140"/>
      <c r="EPZ1192" s="140"/>
      <c r="EQA1192" s="140"/>
      <c r="EQB1192" s="140"/>
      <c r="EQC1192" s="140"/>
      <c r="EQD1192" s="140"/>
      <c r="EQE1192" s="140"/>
      <c r="EQF1192" s="140"/>
      <c r="EQG1192" s="140"/>
      <c r="EQH1192" s="140"/>
      <c r="EQI1192" s="140"/>
      <c r="EQJ1192" s="140"/>
      <c r="EQK1192" s="140"/>
      <c r="EQL1192" s="140"/>
      <c r="EQM1192" s="140"/>
      <c r="EQN1192" s="140"/>
      <c r="EQO1192" s="140"/>
      <c r="EQP1192" s="140"/>
      <c r="EQQ1192" s="140"/>
      <c r="EQR1192" s="140"/>
      <c r="EQS1192" s="140"/>
      <c r="EQT1192" s="140"/>
      <c r="EQU1192" s="140"/>
      <c r="EQV1192" s="140"/>
      <c r="EQW1192" s="140"/>
      <c r="EQX1192" s="140"/>
      <c r="EQY1192" s="140"/>
      <c r="EQZ1192" s="140"/>
      <c r="ERA1192" s="140"/>
      <c r="ERB1192" s="140"/>
      <c r="ERC1192" s="140"/>
      <c r="ERD1192" s="140"/>
      <c r="ERE1192" s="140"/>
      <c r="ERF1192" s="140"/>
      <c r="ERG1192" s="140"/>
      <c r="ERH1192" s="140"/>
      <c r="ERI1192" s="140"/>
      <c r="ERJ1192" s="140"/>
      <c r="ERK1192" s="140"/>
      <c r="ERL1192" s="140"/>
      <c r="ERM1192" s="140"/>
      <c r="ERN1192" s="140"/>
      <c r="ERO1192" s="140"/>
      <c r="ERP1192" s="140"/>
      <c r="ERQ1192" s="140"/>
      <c r="ERR1192" s="140"/>
      <c r="ERS1192" s="140"/>
      <c r="ERT1192" s="140"/>
      <c r="ERU1192" s="140"/>
      <c r="ERV1192" s="140"/>
      <c r="ERW1192" s="140"/>
      <c r="ERX1192" s="140"/>
      <c r="ERY1192" s="140"/>
      <c r="ERZ1192" s="140"/>
      <c r="ESA1192" s="140"/>
      <c r="ESB1192" s="140"/>
      <c r="ESC1192" s="140"/>
      <c r="ESD1192" s="140"/>
      <c r="ESE1192" s="140"/>
      <c r="ESF1192" s="140"/>
      <c r="ESG1192" s="140"/>
      <c r="ESH1192" s="140"/>
      <c r="ESI1192" s="140"/>
      <c r="ESJ1192" s="140"/>
      <c r="ESK1192" s="140"/>
      <c r="ESL1192" s="140"/>
      <c r="ESM1192" s="140"/>
      <c r="ESN1192" s="140"/>
      <c r="ESO1192" s="140"/>
      <c r="ESP1192" s="140"/>
      <c r="ESQ1192" s="140"/>
      <c r="ESR1192" s="140"/>
      <c r="ESS1192" s="140"/>
      <c r="EST1192" s="140"/>
      <c r="ESU1192" s="140"/>
      <c r="ESV1192" s="140"/>
      <c r="ESW1192" s="140"/>
      <c r="ESX1192" s="140"/>
      <c r="ESY1192" s="140"/>
      <c r="ESZ1192" s="140"/>
      <c r="ETA1192" s="140"/>
      <c r="ETB1192" s="140"/>
      <c r="ETC1192" s="140"/>
      <c r="ETD1192" s="140"/>
      <c r="ETE1192" s="140"/>
      <c r="ETF1192" s="140"/>
      <c r="ETG1192" s="140"/>
      <c r="ETH1192" s="140"/>
      <c r="ETI1192" s="140"/>
      <c r="ETJ1192" s="140"/>
      <c r="ETK1192" s="140"/>
      <c r="ETL1192" s="140"/>
      <c r="ETM1192" s="140"/>
      <c r="ETN1192" s="140"/>
      <c r="ETO1192" s="140"/>
      <c r="ETP1192" s="140"/>
      <c r="ETQ1192" s="140"/>
      <c r="ETR1192" s="140"/>
      <c r="ETS1192" s="140"/>
      <c r="ETT1192" s="140"/>
      <c r="ETU1192" s="140"/>
      <c r="ETV1192" s="140"/>
      <c r="ETW1192" s="140"/>
      <c r="ETX1192" s="140"/>
      <c r="ETY1192" s="140"/>
      <c r="ETZ1192" s="140"/>
      <c r="EUA1192" s="140"/>
      <c r="EUB1192" s="140"/>
      <c r="EUC1192" s="140"/>
      <c r="EUD1192" s="140"/>
      <c r="EUE1192" s="140"/>
      <c r="EUF1192" s="140"/>
      <c r="EUG1192" s="140"/>
      <c r="EUH1192" s="140"/>
      <c r="EUI1192" s="140"/>
      <c r="EUJ1192" s="140"/>
      <c r="EUK1192" s="140"/>
      <c r="EUL1192" s="140"/>
      <c r="EUM1192" s="140"/>
      <c r="EUN1192" s="140"/>
      <c r="EUO1192" s="140"/>
      <c r="EUP1192" s="140"/>
      <c r="EUQ1192" s="140"/>
      <c r="EUR1192" s="140"/>
      <c r="EUS1192" s="140"/>
      <c r="EUT1192" s="140"/>
      <c r="EUU1192" s="140"/>
      <c r="EUV1192" s="140"/>
      <c r="EUW1192" s="140"/>
      <c r="EUX1192" s="140"/>
      <c r="EUY1192" s="140"/>
      <c r="EUZ1192" s="140"/>
      <c r="EVA1192" s="140"/>
      <c r="EVB1192" s="140"/>
      <c r="EVC1192" s="140"/>
      <c r="EVD1192" s="140"/>
      <c r="EVE1192" s="140"/>
      <c r="EVF1192" s="140"/>
      <c r="EVG1192" s="140"/>
      <c r="EVH1192" s="140"/>
      <c r="EVI1192" s="140"/>
      <c r="EVJ1192" s="140"/>
      <c r="EVK1192" s="140"/>
      <c r="EVL1192" s="140"/>
      <c r="EVM1192" s="140"/>
      <c r="EVN1192" s="140"/>
      <c r="EVO1192" s="140"/>
      <c r="EVP1192" s="140"/>
      <c r="EVQ1192" s="140"/>
      <c r="EVR1192" s="140"/>
      <c r="EVS1192" s="140"/>
      <c r="EVT1192" s="140"/>
      <c r="EVU1192" s="140"/>
      <c r="EVV1192" s="140"/>
      <c r="EVW1192" s="140"/>
      <c r="EVX1192" s="140"/>
      <c r="EVY1192" s="140"/>
      <c r="EVZ1192" s="140"/>
      <c r="EWA1192" s="140"/>
      <c r="EWB1192" s="140"/>
      <c r="EWC1192" s="140"/>
      <c r="EWD1192" s="140"/>
      <c r="EWE1192" s="140"/>
      <c r="EWF1192" s="140"/>
      <c r="EWG1192" s="140"/>
      <c r="EWH1192" s="140"/>
      <c r="EWI1192" s="140"/>
      <c r="EWJ1192" s="140"/>
      <c r="EWK1192" s="140"/>
      <c r="EWL1192" s="140"/>
      <c r="EWM1192" s="140"/>
      <c r="EWN1192" s="140"/>
      <c r="EWO1192" s="140"/>
      <c r="EWP1192" s="140"/>
      <c r="EWQ1192" s="140"/>
      <c r="EWR1192" s="140"/>
      <c r="EWS1192" s="140"/>
      <c r="EWT1192" s="140"/>
      <c r="EWU1192" s="140"/>
      <c r="EWV1192" s="140"/>
      <c r="EWW1192" s="140"/>
      <c r="EWX1192" s="140"/>
      <c r="EWY1192" s="140"/>
      <c r="EWZ1192" s="140"/>
      <c r="EXA1192" s="140"/>
      <c r="EXB1192" s="140"/>
      <c r="EXC1192" s="140"/>
      <c r="EXD1192" s="140"/>
      <c r="EXE1192" s="140"/>
      <c r="EXF1192" s="140"/>
      <c r="EXG1192" s="140"/>
      <c r="EXH1192" s="140"/>
      <c r="EXI1192" s="140"/>
      <c r="EXJ1192" s="140"/>
      <c r="EXK1192" s="140"/>
      <c r="EXL1192" s="140"/>
      <c r="EXM1192" s="140"/>
      <c r="EXN1192" s="140"/>
      <c r="EXO1192" s="140"/>
      <c r="EXP1192" s="140"/>
      <c r="EXQ1192" s="140"/>
      <c r="EXR1192" s="140"/>
      <c r="EXS1192" s="140"/>
      <c r="EXT1192" s="140"/>
      <c r="EXU1192" s="140"/>
      <c r="EXV1192" s="140"/>
      <c r="EXW1192" s="140"/>
      <c r="EXX1192" s="140"/>
      <c r="EXY1192" s="140"/>
      <c r="EXZ1192" s="140"/>
      <c r="EYA1192" s="140"/>
      <c r="EYB1192" s="140"/>
      <c r="EYC1192" s="140"/>
      <c r="EYD1192" s="140"/>
      <c r="EYE1192" s="140"/>
      <c r="EYF1192" s="140"/>
      <c r="EYG1192" s="140"/>
      <c r="EYH1192" s="140"/>
      <c r="EYI1192" s="140"/>
      <c r="EYJ1192" s="140"/>
      <c r="EYK1192" s="140"/>
      <c r="EYL1192" s="140"/>
      <c r="EYM1192" s="140"/>
      <c r="EYN1192" s="140"/>
      <c r="EYO1192" s="140"/>
      <c r="EYP1192" s="140"/>
      <c r="EYQ1192" s="140"/>
      <c r="EYR1192" s="140"/>
      <c r="EYS1192" s="140"/>
      <c r="EYT1192" s="140"/>
      <c r="EYU1192" s="140"/>
      <c r="EYV1192" s="140"/>
      <c r="EYW1192" s="140"/>
      <c r="EYX1192" s="140"/>
      <c r="EYY1192" s="140"/>
      <c r="EYZ1192" s="140"/>
      <c r="EZA1192" s="140"/>
      <c r="EZB1192" s="140"/>
      <c r="EZC1192" s="140"/>
      <c r="EZD1192" s="140"/>
      <c r="EZE1192" s="140"/>
      <c r="EZF1192" s="140"/>
      <c r="EZG1192" s="140"/>
      <c r="EZH1192" s="140"/>
      <c r="EZI1192" s="140"/>
      <c r="EZJ1192" s="140"/>
      <c r="EZK1192" s="140"/>
      <c r="EZL1192" s="140"/>
      <c r="EZM1192" s="140"/>
      <c r="EZN1192" s="140"/>
      <c r="EZO1192" s="140"/>
      <c r="EZP1192" s="140"/>
      <c r="EZQ1192" s="140"/>
      <c r="EZR1192" s="140"/>
      <c r="EZS1192" s="140"/>
      <c r="EZT1192" s="140"/>
      <c r="EZU1192" s="140"/>
      <c r="EZV1192" s="140"/>
      <c r="EZW1192" s="140"/>
      <c r="EZX1192" s="140"/>
      <c r="EZY1192" s="140"/>
      <c r="EZZ1192" s="140"/>
      <c r="FAA1192" s="140"/>
      <c r="FAB1192" s="140"/>
      <c r="FAC1192" s="140"/>
      <c r="FAD1192" s="140"/>
      <c r="FAE1192" s="140"/>
      <c r="FAF1192" s="140"/>
      <c r="FAG1192" s="140"/>
      <c r="FAH1192" s="140"/>
      <c r="FAI1192" s="140"/>
      <c r="FAJ1192" s="140"/>
      <c r="FAK1192" s="140"/>
      <c r="FAL1192" s="140"/>
      <c r="FAM1192" s="140"/>
      <c r="FAN1192" s="140"/>
      <c r="FAO1192" s="140"/>
      <c r="FAP1192" s="140"/>
      <c r="FAQ1192" s="140"/>
      <c r="FAR1192" s="140"/>
      <c r="FAS1192" s="140"/>
      <c r="FAT1192" s="140"/>
      <c r="FAU1192" s="140"/>
      <c r="FAV1192" s="140"/>
      <c r="FAW1192" s="140"/>
      <c r="FAX1192" s="140"/>
      <c r="FAY1192" s="140"/>
      <c r="FAZ1192" s="140"/>
      <c r="FBA1192" s="140"/>
      <c r="FBB1192" s="140"/>
      <c r="FBC1192" s="140"/>
      <c r="FBD1192" s="140"/>
      <c r="FBE1192" s="140"/>
      <c r="FBF1192" s="140"/>
      <c r="FBG1192" s="140"/>
      <c r="FBH1192" s="140"/>
      <c r="FBI1192" s="140"/>
      <c r="FBJ1192" s="140"/>
      <c r="FBK1192" s="140"/>
      <c r="FBL1192" s="140"/>
      <c r="FBM1192" s="140"/>
      <c r="FBN1192" s="140"/>
      <c r="FBO1192" s="140"/>
      <c r="FBP1192" s="140"/>
      <c r="FBQ1192" s="140"/>
      <c r="FBR1192" s="140"/>
      <c r="FBS1192" s="140"/>
      <c r="FBT1192" s="140"/>
      <c r="FBU1192" s="140"/>
      <c r="FBV1192" s="140"/>
      <c r="FBW1192" s="140"/>
      <c r="FBX1192" s="140"/>
      <c r="FBY1192" s="140"/>
      <c r="FBZ1192" s="140"/>
      <c r="FCA1192" s="140"/>
      <c r="FCB1192" s="140"/>
      <c r="FCC1192" s="140"/>
      <c r="FCD1192" s="140"/>
      <c r="FCE1192" s="140"/>
      <c r="FCF1192" s="140"/>
      <c r="FCG1192" s="140"/>
      <c r="FCH1192" s="140"/>
      <c r="FCI1192" s="140"/>
      <c r="FCJ1192" s="140"/>
      <c r="FCK1192" s="140"/>
      <c r="FCL1192" s="140"/>
      <c r="FCM1192" s="140"/>
      <c r="FCN1192" s="140"/>
      <c r="FCO1192" s="140"/>
      <c r="FCP1192" s="140"/>
      <c r="FCQ1192" s="140"/>
      <c r="FCR1192" s="140"/>
      <c r="FCS1192" s="140"/>
      <c r="FCT1192" s="140"/>
      <c r="FCU1192" s="140"/>
      <c r="FCV1192" s="140"/>
      <c r="FCW1192" s="140"/>
      <c r="FCX1192" s="140"/>
      <c r="FCY1192" s="140"/>
      <c r="FCZ1192" s="140"/>
      <c r="FDA1192" s="140"/>
      <c r="FDB1192" s="140"/>
      <c r="FDC1192" s="140"/>
      <c r="FDD1192" s="140"/>
      <c r="FDE1192" s="140"/>
      <c r="FDF1192" s="140"/>
      <c r="FDG1192" s="140"/>
      <c r="FDH1192" s="140"/>
      <c r="FDI1192" s="140"/>
      <c r="FDJ1192" s="140"/>
      <c r="FDK1192" s="140"/>
      <c r="FDL1192" s="140"/>
      <c r="FDM1192" s="140"/>
      <c r="FDN1192" s="140"/>
      <c r="FDO1192" s="140"/>
      <c r="FDP1192" s="140"/>
      <c r="FDQ1192" s="140"/>
      <c r="FDR1192" s="140"/>
      <c r="FDS1192" s="140"/>
      <c r="FDT1192" s="140"/>
      <c r="FDU1192" s="140"/>
      <c r="FDV1192" s="140"/>
      <c r="FDW1192" s="140"/>
      <c r="FDX1192" s="140"/>
      <c r="FDY1192" s="140"/>
      <c r="FDZ1192" s="140"/>
      <c r="FEA1192" s="140"/>
      <c r="FEB1192" s="140"/>
      <c r="FEC1192" s="140"/>
      <c r="FED1192" s="140"/>
      <c r="FEE1192" s="140"/>
      <c r="FEF1192" s="140"/>
      <c r="FEG1192" s="140"/>
      <c r="FEH1192" s="140"/>
      <c r="FEI1192" s="140"/>
      <c r="FEJ1192" s="140"/>
      <c r="FEK1192" s="140"/>
      <c r="FEL1192" s="140"/>
      <c r="FEM1192" s="140"/>
      <c r="FEN1192" s="140"/>
      <c r="FEO1192" s="140"/>
      <c r="FEP1192" s="140"/>
      <c r="FEQ1192" s="140"/>
      <c r="FER1192" s="140"/>
      <c r="FES1192" s="140"/>
      <c r="FET1192" s="140"/>
      <c r="FEU1192" s="140"/>
      <c r="FEV1192" s="140"/>
      <c r="FEW1192" s="140"/>
      <c r="FEX1192" s="140"/>
      <c r="FEY1192" s="140"/>
      <c r="FEZ1192" s="140"/>
      <c r="FFA1192" s="140"/>
      <c r="FFB1192" s="140"/>
      <c r="FFC1192" s="140"/>
      <c r="FFD1192" s="140"/>
      <c r="FFE1192" s="140"/>
      <c r="FFF1192" s="140"/>
      <c r="FFG1192" s="140"/>
      <c r="FFH1192" s="140"/>
      <c r="FFI1192" s="140"/>
      <c r="FFJ1192" s="140"/>
      <c r="FFK1192" s="140"/>
      <c r="FFL1192" s="140"/>
      <c r="FFM1192" s="140"/>
      <c r="FFN1192" s="140"/>
      <c r="FFO1192" s="140"/>
      <c r="FFP1192" s="140"/>
      <c r="FFQ1192" s="140"/>
      <c r="FFR1192" s="140"/>
      <c r="FFS1192" s="140"/>
      <c r="FFT1192" s="140"/>
      <c r="FFU1192" s="140"/>
      <c r="FFV1192" s="140"/>
      <c r="FFW1192" s="140"/>
      <c r="FFX1192" s="140"/>
      <c r="FFY1192" s="140"/>
      <c r="FFZ1192" s="140"/>
      <c r="FGA1192" s="140"/>
      <c r="FGB1192" s="140"/>
      <c r="FGC1192" s="140"/>
      <c r="FGD1192" s="140"/>
      <c r="FGE1192" s="140"/>
      <c r="FGF1192" s="140"/>
      <c r="FGG1192" s="140"/>
      <c r="FGH1192" s="140"/>
      <c r="FGI1192" s="140"/>
      <c r="FGJ1192" s="140"/>
      <c r="FGK1192" s="140"/>
      <c r="FGL1192" s="140"/>
      <c r="FGM1192" s="140"/>
      <c r="FGN1192" s="140"/>
      <c r="FGO1192" s="140"/>
      <c r="FGP1192" s="140"/>
      <c r="FGQ1192" s="140"/>
      <c r="FGR1192" s="140"/>
      <c r="FGS1192" s="140"/>
      <c r="FGT1192" s="140"/>
      <c r="FGU1192" s="140"/>
      <c r="FGV1192" s="140"/>
      <c r="FGW1192" s="140"/>
      <c r="FGX1192" s="140"/>
      <c r="FGY1192" s="140"/>
      <c r="FGZ1192" s="140"/>
      <c r="FHA1192" s="140"/>
      <c r="FHB1192" s="140"/>
      <c r="FHC1192" s="140"/>
      <c r="FHD1192" s="140"/>
      <c r="FHE1192" s="140"/>
      <c r="FHF1192" s="140"/>
      <c r="FHG1192" s="140"/>
      <c r="FHH1192" s="140"/>
      <c r="FHI1192" s="140"/>
      <c r="FHJ1192" s="140"/>
      <c r="FHK1192" s="140"/>
      <c r="FHL1192" s="140"/>
      <c r="FHM1192" s="140"/>
      <c r="FHN1192" s="140"/>
      <c r="FHO1192" s="140"/>
      <c r="FHP1192" s="140"/>
      <c r="FHQ1192" s="140"/>
      <c r="FHR1192" s="140"/>
      <c r="FHS1192" s="140"/>
      <c r="FHT1192" s="140"/>
      <c r="FHU1192" s="140"/>
      <c r="FHV1192" s="140"/>
      <c r="FHW1192" s="140"/>
      <c r="FHX1192" s="140"/>
      <c r="FHY1192" s="140"/>
      <c r="FHZ1192" s="140"/>
      <c r="FIA1192" s="140"/>
      <c r="FIB1192" s="140"/>
      <c r="FIC1192" s="140"/>
      <c r="FID1192" s="140"/>
      <c r="FIE1192" s="140"/>
      <c r="FIF1192" s="140"/>
      <c r="FIG1192" s="140"/>
      <c r="FIH1192" s="140"/>
      <c r="FII1192" s="140"/>
      <c r="FIJ1192" s="140"/>
      <c r="FIK1192" s="140"/>
      <c r="FIL1192" s="140"/>
      <c r="FIM1192" s="140"/>
      <c r="FIN1192" s="140"/>
      <c r="FIO1192" s="140"/>
      <c r="FIP1192" s="140"/>
      <c r="FIQ1192" s="140"/>
      <c r="FIR1192" s="140"/>
      <c r="FIS1192" s="140"/>
      <c r="FIT1192" s="140"/>
      <c r="FIU1192" s="140"/>
      <c r="FIV1192" s="140"/>
      <c r="FIW1192" s="140"/>
      <c r="FIX1192" s="140"/>
      <c r="FIY1192" s="140"/>
      <c r="FIZ1192" s="140"/>
      <c r="FJA1192" s="140"/>
      <c r="FJB1192" s="140"/>
      <c r="FJC1192" s="140"/>
      <c r="FJD1192" s="140"/>
      <c r="FJE1192" s="140"/>
      <c r="FJF1192" s="140"/>
      <c r="FJG1192" s="140"/>
      <c r="FJH1192" s="140"/>
      <c r="FJI1192" s="140"/>
      <c r="FJJ1192" s="140"/>
      <c r="FJK1192" s="140"/>
      <c r="FJL1192" s="140"/>
      <c r="FJM1192" s="140"/>
      <c r="FJN1192" s="140"/>
      <c r="FJO1192" s="140"/>
      <c r="FJP1192" s="140"/>
      <c r="FJQ1192" s="140"/>
      <c r="FJR1192" s="140"/>
      <c r="FJS1192" s="140"/>
      <c r="FJT1192" s="140"/>
      <c r="FJU1192" s="140"/>
      <c r="FJV1192" s="140"/>
      <c r="FJW1192" s="140"/>
      <c r="FJX1192" s="140"/>
      <c r="FJY1192" s="140"/>
      <c r="FJZ1192" s="140"/>
      <c r="FKA1192" s="140"/>
      <c r="FKB1192" s="140"/>
      <c r="FKC1192" s="140"/>
      <c r="FKD1192" s="140"/>
      <c r="FKE1192" s="140"/>
      <c r="FKF1192" s="140"/>
      <c r="FKG1192" s="140"/>
      <c r="FKH1192" s="140"/>
      <c r="FKI1192" s="140"/>
      <c r="FKJ1192" s="140"/>
      <c r="FKK1192" s="140"/>
      <c r="FKL1192" s="140"/>
      <c r="FKM1192" s="140"/>
      <c r="FKN1192" s="140"/>
      <c r="FKO1192" s="140"/>
      <c r="FKP1192" s="140"/>
      <c r="FKQ1192" s="140"/>
      <c r="FKR1192" s="140"/>
      <c r="FKS1192" s="140"/>
      <c r="FKT1192" s="140"/>
      <c r="FKU1192" s="140"/>
      <c r="FKV1192" s="140"/>
      <c r="FKW1192" s="140"/>
      <c r="FKX1192" s="140"/>
      <c r="FKY1192" s="140"/>
      <c r="FKZ1192" s="140"/>
      <c r="FLA1192" s="140"/>
      <c r="FLB1192" s="140"/>
      <c r="FLC1192" s="140"/>
      <c r="FLD1192" s="140"/>
      <c r="FLE1192" s="140"/>
      <c r="FLF1192" s="140"/>
      <c r="FLG1192" s="140"/>
      <c r="FLH1192" s="140"/>
      <c r="FLI1192" s="140"/>
      <c r="FLJ1192" s="140"/>
      <c r="FLK1192" s="140"/>
      <c r="FLL1192" s="140"/>
      <c r="FLM1192" s="140"/>
      <c r="FLN1192" s="140"/>
      <c r="FLO1192" s="140"/>
      <c r="FLP1192" s="140"/>
      <c r="FLQ1192" s="140"/>
      <c r="FLR1192" s="140"/>
      <c r="FLS1192" s="140"/>
      <c r="FLT1192" s="140"/>
      <c r="FLU1192" s="140"/>
      <c r="FLV1192" s="140"/>
      <c r="FLW1192" s="140"/>
      <c r="FLX1192" s="140"/>
      <c r="FLY1192" s="140"/>
      <c r="FLZ1192" s="140"/>
      <c r="FMA1192" s="140"/>
      <c r="FMB1192" s="140"/>
      <c r="FMC1192" s="140"/>
      <c r="FMD1192" s="140"/>
      <c r="FME1192" s="140"/>
      <c r="FMF1192" s="140"/>
      <c r="FMG1192" s="140"/>
      <c r="FMH1192" s="140"/>
      <c r="FMI1192" s="140"/>
      <c r="FMJ1192" s="140"/>
      <c r="FMK1192" s="140"/>
      <c r="FML1192" s="140"/>
      <c r="FMM1192" s="140"/>
      <c r="FMN1192" s="140"/>
      <c r="FMO1192" s="140"/>
      <c r="FMP1192" s="140"/>
      <c r="FMQ1192" s="140"/>
      <c r="FMR1192" s="140"/>
      <c r="FMS1192" s="140"/>
      <c r="FMT1192" s="140"/>
      <c r="FMU1192" s="140"/>
      <c r="FMV1192" s="140"/>
      <c r="FMW1192" s="140"/>
      <c r="FMX1192" s="140"/>
      <c r="FMY1192" s="140"/>
      <c r="FMZ1192" s="140"/>
      <c r="FNA1192" s="140"/>
      <c r="FNB1192" s="140"/>
      <c r="FNC1192" s="140"/>
      <c r="FND1192" s="140"/>
      <c r="FNE1192" s="140"/>
      <c r="FNF1192" s="140"/>
      <c r="FNG1192" s="140"/>
      <c r="FNH1192" s="140"/>
      <c r="FNI1192" s="140"/>
      <c r="FNJ1192" s="140"/>
      <c r="FNK1192" s="140"/>
      <c r="FNL1192" s="140"/>
      <c r="FNM1192" s="140"/>
      <c r="FNN1192" s="140"/>
      <c r="FNO1192" s="140"/>
      <c r="FNP1192" s="140"/>
      <c r="FNQ1192" s="140"/>
      <c r="FNR1192" s="140"/>
      <c r="FNS1192" s="140"/>
      <c r="FNT1192" s="140"/>
      <c r="FNU1192" s="140"/>
      <c r="FNV1192" s="140"/>
      <c r="FNW1192" s="140"/>
      <c r="FNX1192" s="140"/>
      <c r="FNY1192" s="140"/>
      <c r="FNZ1192" s="140"/>
      <c r="FOA1192" s="140"/>
      <c r="FOB1192" s="140"/>
      <c r="FOC1192" s="140"/>
      <c r="FOD1192" s="140"/>
      <c r="FOE1192" s="140"/>
      <c r="FOF1192" s="140"/>
      <c r="FOG1192" s="140"/>
      <c r="FOH1192" s="140"/>
      <c r="FOI1192" s="140"/>
      <c r="FOJ1192" s="140"/>
      <c r="FOK1192" s="140"/>
      <c r="FOL1192" s="140"/>
      <c r="FOM1192" s="140"/>
      <c r="FON1192" s="140"/>
      <c r="FOO1192" s="140"/>
      <c r="FOP1192" s="140"/>
      <c r="FOQ1192" s="140"/>
      <c r="FOR1192" s="140"/>
      <c r="FOS1192" s="140"/>
      <c r="FOT1192" s="140"/>
      <c r="FOU1192" s="140"/>
      <c r="FOV1192" s="140"/>
      <c r="FOW1192" s="140"/>
      <c r="FOX1192" s="140"/>
      <c r="FOY1192" s="140"/>
      <c r="FOZ1192" s="140"/>
      <c r="FPA1192" s="140"/>
      <c r="FPB1192" s="140"/>
      <c r="FPC1192" s="140"/>
      <c r="FPD1192" s="140"/>
      <c r="FPE1192" s="140"/>
      <c r="FPF1192" s="140"/>
      <c r="FPG1192" s="140"/>
      <c r="FPH1192" s="140"/>
      <c r="FPI1192" s="140"/>
      <c r="FPJ1192" s="140"/>
      <c r="FPK1192" s="140"/>
      <c r="FPL1192" s="140"/>
      <c r="FPM1192" s="140"/>
      <c r="FPN1192" s="140"/>
      <c r="FPO1192" s="140"/>
      <c r="FPP1192" s="140"/>
      <c r="FPQ1192" s="140"/>
      <c r="FPR1192" s="140"/>
      <c r="FPS1192" s="140"/>
      <c r="FPT1192" s="140"/>
      <c r="FPU1192" s="140"/>
      <c r="FPV1192" s="140"/>
      <c r="FPW1192" s="140"/>
      <c r="FPX1192" s="140"/>
      <c r="FPY1192" s="140"/>
      <c r="FPZ1192" s="140"/>
      <c r="FQA1192" s="140"/>
      <c r="FQB1192" s="140"/>
      <c r="FQC1192" s="140"/>
      <c r="FQD1192" s="140"/>
      <c r="FQE1192" s="140"/>
      <c r="FQF1192" s="140"/>
      <c r="FQG1192" s="140"/>
      <c r="FQH1192" s="140"/>
      <c r="FQI1192" s="140"/>
      <c r="FQJ1192" s="140"/>
      <c r="FQK1192" s="140"/>
      <c r="FQL1192" s="140"/>
      <c r="FQM1192" s="140"/>
      <c r="FQN1192" s="140"/>
      <c r="FQO1192" s="140"/>
      <c r="FQP1192" s="140"/>
      <c r="FQQ1192" s="140"/>
      <c r="FQR1192" s="140"/>
      <c r="FQS1192" s="140"/>
      <c r="FQT1192" s="140"/>
      <c r="FQU1192" s="140"/>
      <c r="FQV1192" s="140"/>
      <c r="FQW1192" s="140"/>
      <c r="FQX1192" s="140"/>
      <c r="FQY1192" s="140"/>
      <c r="FQZ1192" s="140"/>
      <c r="FRA1192" s="140"/>
      <c r="FRB1192" s="140"/>
      <c r="FRC1192" s="140"/>
      <c r="FRD1192" s="140"/>
      <c r="FRE1192" s="140"/>
      <c r="FRF1192" s="140"/>
      <c r="FRG1192" s="140"/>
      <c r="FRH1192" s="140"/>
      <c r="FRI1192" s="140"/>
      <c r="FRJ1192" s="140"/>
      <c r="FRK1192" s="140"/>
      <c r="FRL1192" s="140"/>
      <c r="FRM1192" s="140"/>
      <c r="FRN1192" s="140"/>
      <c r="FRO1192" s="140"/>
      <c r="FRP1192" s="140"/>
      <c r="FRQ1192" s="140"/>
      <c r="FRR1192" s="140"/>
      <c r="FRS1192" s="140"/>
      <c r="FRT1192" s="140"/>
      <c r="FRU1192" s="140"/>
      <c r="FRV1192" s="140"/>
      <c r="FRW1192" s="140"/>
      <c r="FRX1192" s="140"/>
      <c r="FRY1192" s="140"/>
      <c r="FRZ1192" s="140"/>
      <c r="FSA1192" s="140"/>
      <c r="FSB1192" s="140"/>
      <c r="FSC1192" s="140"/>
      <c r="FSD1192" s="140"/>
      <c r="FSE1192" s="140"/>
      <c r="FSF1192" s="140"/>
      <c r="FSG1192" s="140"/>
      <c r="FSH1192" s="140"/>
      <c r="FSI1192" s="140"/>
      <c r="FSJ1192" s="140"/>
      <c r="FSK1192" s="140"/>
      <c r="FSL1192" s="140"/>
      <c r="FSM1192" s="140"/>
      <c r="FSN1192" s="140"/>
      <c r="FSO1192" s="140"/>
      <c r="FSP1192" s="140"/>
      <c r="FSQ1192" s="140"/>
      <c r="FSR1192" s="140"/>
      <c r="FSS1192" s="140"/>
      <c r="FST1192" s="140"/>
      <c r="FSU1192" s="140"/>
      <c r="FSV1192" s="140"/>
      <c r="FSW1192" s="140"/>
      <c r="FSX1192" s="140"/>
      <c r="FSY1192" s="140"/>
      <c r="FSZ1192" s="140"/>
      <c r="FTA1192" s="140"/>
      <c r="FTB1192" s="140"/>
      <c r="FTC1192" s="140"/>
      <c r="FTD1192" s="140"/>
      <c r="FTE1192" s="140"/>
      <c r="FTF1192" s="140"/>
      <c r="FTG1192" s="140"/>
      <c r="FTH1192" s="140"/>
      <c r="FTI1192" s="140"/>
      <c r="FTJ1192" s="140"/>
      <c r="FTK1192" s="140"/>
      <c r="FTL1192" s="140"/>
      <c r="FTM1192" s="140"/>
      <c r="FTN1192" s="140"/>
      <c r="FTO1192" s="140"/>
      <c r="FTP1192" s="140"/>
      <c r="FTQ1192" s="140"/>
      <c r="FTR1192" s="140"/>
      <c r="FTS1192" s="140"/>
      <c r="FTT1192" s="140"/>
      <c r="FTU1192" s="140"/>
      <c r="FTV1192" s="140"/>
      <c r="FTW1192" s="140"/>
      <c r="FTX1192" s="140"/>
      <c r="FTY1192" s="140"/>
      <c r="FTZ1192" s="140"/>
      <c r="FUA1192" s="140"/>
      <c r="FUB1192" s="140"/>
      <c r="FUC1192" s="140"/>
      <c r="FUD1192" s="140"/>
      <c r="FUE1192" s="140"/>
      <c r="FUF1192" s="140"/>
      <c r="FUG1192" s="140"/>
      <c r="FUH1192" s="140"/>
      <c r="FUI1192" s="140"/>
      <c r="FUJ1192" s="140"/>
      <c r="FUK1192" s="140"/>
      <c r="FUL1192" s="140"/>
      <c r="FUM1192" s="140"/>
      <c r="FUN1192" s="140"/>
      <c r="FUO1192" s="140"/>
      <c r="FUP1192" s="140"/>
      <c r="FUQ1192" s="140"/>
      <c r="FUR1192" s="140"/>
      <c r="FUS1192" s="140"/>
      <c r="FUT1192" s="140"/>
      <c r="FUU1192" s="140"/>
      <c r="FUV1192" s="140"/>
      <c r="FUW1192" s="140"/>
      <c r="FUX1192" s="140"/>
      <c r="FUY1192" s="140"/>
      <c r="FUZ1192" s="140"/>
      <c r="FVA1192" s="140"/>
      <c r="FVB1192" s="140"/>
      <c r="FVC1192" s="140"/>
      <c r="FVD1192" s="140"/>
      <c r="FVE1192" s="140"/>
      <c r="FVF1192" s="140"/>
      <c r="FVG1192" s="140"/>
      <c r="FVH1192" s="140"/>
      <c r="FVI1192" s="140"/>
      <c r="FVJ1192" s="140"/>
      <c r="FVK1192" s="140"/>
      <c r="FVL1192" s="140"/>
      <c r="FVM1192" s="140"/>
      <c r="FVN1192" s="140"/>
      <c r="FVO1192" s="140"/>
      <c r="FVP1192" s="140"/>
      <c r="FVQ1192" s="140"/>
      <c r="FVR1192" s="140"/>
      <c r="FVS1192" s="140"/>
      <c r="FVT1192" s="140"/>
      <c r="FVU1192" s="140"/>
      <c r="FVV1192" s="140"/>
      <c r="FVW1192" s="140"/>
      <c r="FVX1192" s="140"/>
      <c r="FVY1192" s="140"/>
      <c r="FVZ1192" s="140"/>
      <c r="FWA1192" s="140"/>
      <c r="FWB1192" s="140"/>
      <c r="FWC1192" s="140"/>
      <c r="FWD1192" s="140"/>
      <c r="FWE1192" s="140"/>
      <c r="FWF1192" s="140"/>
      <c r="FWG1192" s="140"/>
      <c r="FWH1192" s="140"/>
      <c r="FWI1192" s="140"/>
      <c r="FWJ1192" s="140"/>
      <c r="FWK1192" s="140"/>
      <c r="FWL1192" s="140"/>
      <c r="FWM1192" s="140"/>
      <c r="FWN1192" s="140"/>
      <c r="FWO1192" s="140"/>
      <c r="FWP1192" s="140"/>
      <c r="FWQ1192" s="140"/>
      <c r="FWR1192" s="140"/>
      <c r="FWS1192" s="140"/>
      <c r="FWT1192" s="140"/>
      <c r="FWU1192" s="140"/>
      <c r="FWV1192" s="140"/>
      <c r="FWW1192" s="140"/>
      <c r="FWX1192" s="140"/>
      <c r="FWY1192" s="140"/>
      <c r="FWZ1192" s="140"/>
      <c r="FXA1192" s="140"/>
      <c r="FXB1192" s="140"/>
      <c r="FXC1192" s="140"/>
      <c r="FXD1192" s="140"/>
      <c r="FXE1192" s="140"/>
      <c r="FXF1192" s="140"/>
      <c r="FXG1192" s="140"/>
      <c r="FXH1192" s="140"/>
      <c r="FXI1192" s="140"/>
      <c r="FXJ1192" s="140"/>
      <c r="FXK1192" s="140"/>
      <c r="FXL1192" s="140"/>
      <c r="FXM1192" s="140"/>
      <c r="FXN1192" s="140"/>
      <c r="FXO1192" s="140"/>
      <c r="FXP1192" s="140"/>
      <c r="FXQ1192" s="140"/>
      <c r="FXR1192" s="140"/>
      <c r="FXS1192" s="140"/>
      <c r="FXT1192" s="140"/>
      <c r="FXU1192" s="140"/>
      <c r="FXV1192" s="140"/>
      <c r="FXW1192" s="140"/>
      <c r="FXX1192" s="140"/>
      <c r="FXY1192" s="140"/>
      <c r="FXZ1192" s="140"/>
      <c r="FYA1192" s="140"/>
      <c r="FYB1192" s="140"/>
      <c r="FYC1192" s="140"/>
      <c r="FYD1192" s="140"/>
      <c r="FYE1192" s="140"/>
      <c r="FYF1192" s="140"/>
      <c r="FYG1192" s="140"/>
      <c r="FYH1192" s="140"/>
      <c r="FYI1192" s="140"/>
      <c r="FYJ1192" s="140"/>
      <c r="FYK1192" s="140"/>
      <c r="FYL1192" s="140"/>
      <c r="FYM1192" s="140"/>
      <c r="FYN1192" s="140"/>
      <c r="FYO1192" s="140"/>
      <c r="FYP1192" s="140"/>
      <c r="FYQ1192" s="140"/>
      <c r="FYR1192" s="140"/>
      <c r="FYS1192" s="140"/>
      <c r="FYT1192" s="140"/>
      <c r="FYU1192" s="140"/>
      <c r="FYV1192" s="140"/>
      <c r="FYW1192" s="140"/>
      <c r="FYX1192" s="140"/>
      <c r="FYY1192" s="140"/>
      <c r="FYZ1192" s="140"/>
      <c r="FZA1192" s="140"/>
      <c r="FZB1192" s="140"/>
      <c r="FZC1192" s="140"/>
      <c r="FZD1192" s="140"/>
      <c r="FZE1192" s="140"/>
      <c r="FZF1192" s="140"/>
      <c r="FZG1192" s="140"/>
      <c r="FZH1192" s="140"/>
      <c r="FZI1192" s="140"/>
      <c r="FZJ1192" s="140"/>
      <c r="FZK1192" s="140"/>
      <c r="FZL1192" s="140"/>
      <c r="FZM1192" s="140"/>
      <c r="FZN1192" s="140"/>
      <c r="FZO1192" s="140"/>
      <c r="FZP1192" s="140"/>
      <c r="FZQ1192" s="140"/>
      <c r="FZR1192" s="140"/>
      <c r="FZS1192" s="140"/>
      <c r="FZT1192" s="140"/>
      <c r="FZU1192" s="140"/>
      <c r="FZV1192" s="140"/>
      <c r="FZW1192" s="140"/>
      <c r="FZX1192" s="140"/>
      <c r="FZY1192" s="140"/>
      <c r="FZZ1192" s="140"/>
      <c r="GAA1192" s="140"/>
      <c r="GAB1192" s="140"/>
      <c r="GAC1192" s="140"/>
      <c r="GAD1192" s="140"/>
      <c r="GAE1192" s="140"/>
      <c r="GAF1192" s="140"/>
      <c r="GAG1192" s="140"/>
      <c r="GAH1192" s="140"/>
      <c r="GAI1192" s="140"/>
      <c r="GAJ1192" s="140"/>
      <c r="GAK1192" s="140"/>
      <c r="GAL1192" s="140"/>
      <c r="GAM1192" s="140"/>
      <c r="GAN1192" s="140"/>
      <c r="GAO1192" s="140"/>
      <c r="GAP1192" s="140"/>
      <c r="GAQ1192" s="140"/>
      <c r="GAR1192" s="140"/>
      <c r="GAS1192" s="140"/>
      <c r="GAT1192" s="140"/>
      <c r="GAU1192" s="140"/>
      <c r="GAV1192" s="140"/>
      <c r="GAW1192" s="140"/>
      <c r="GAX1192" s="140"/>
      <c r="GAY1192" s="140"/>
      <c r="GAZ1192" s="140"/>
      <c r="GBA1192" s="140"/>
      <c r="GBB1192" s="140"/>
      <c r="GBC1192" s="140"/>
      <c r="GBD1192" s="140"/>
      <c r="GBE1192" s="140"/>
      <c r="GBF1192" s="140"/>
      <c r="GBG1192" s="140"/>
      <c r="GBH1192" s="140"/>
      <c r="GBI1192" s="140"/>
      <c r="GBJ1192" s="140"/>
      <c r="GBK1192" s="140"/>
      <c r="GBL1192" s="140"/>
      <c r="GBM1192" s="140"/>
      <c r="GBN1192" s="140"/>
      <c r="GBO1192" s="140"/>
      <c r="GBP1192" s="140"/>
      <c r="GBQ1192" s="140"/>
      <c r="GBR1192" s="140"/>
      <c r="GBS1192" s="140"/>
      <c r="GBT1192" s="140"/>
      <c r="GBU1192" s="140"/>
      <c r="GBV1192" s="140"/>
      <c r="GBW1192" s="140"/>
      <c r="GBX1192" s="140"/>
      <c r="GBY1192" s="140"/>
      <c r="GBZ1192" s="140"/>
      <c r="GCA1192" s="140"/>
      <c r="GCB1192" s="140"/>
      <c r="GCC1192" s="140"/>
      <c r="GCD1192" s="140"/>
      <c r="GCE1192" s="140"/>
      <c r="GCF1192" s="140"/>
      <c r="GCG1192" s="140"/>
      <c r="GCH1192" s="140"/>
      <c r="GCI1192" s="140"/>
      <c r="GCJ1192" s="140"/>
      <c r="GCK1192" s="140"/>
      <c r="GCL1192" s="140"/>
      <c r="GCM1192" s="140"/>
      <c r="GCN1192" s="140"/>
      <c r="GCO1192" s="140"/>
      <c r="GCP1192" s="140"/>
      <c r="GCQ1192" s="140"/>
      <c r="GCR1192" s="140"/>
      <c r="GCS1192" s="140"/>
      <c r="GCT1192" s="140"/>
      <c r="GCU1192" s="140"/>
      <c r="GCV1192" s="140"/>
      <c r="GCW1192" s="140"/>
      <c r="GCX1192" s="140"/>
      <c r="GCY1192" s="140"/>
      <c r="GCZ1192" s="140"/>
      <c r="GDA1192" s="140"/>
      <c r="GDB1192" s="140"/>
      <c r="GDC1192" s="140"/>
      <c r="GDD1192" s="140"/>
      <c r="GDE1192" s="140"/>
      <c r="GDF1192" s="140"/>
      <c r="GDG1192" s="140"/>
      <c r="GDH1192" s="140"/>
      <c r="GDI1192" s="140"/>
      <c r="GDJ1192" s="140"/>
      <c r="GDK1192" s="140"/>
      <c r="GDL1192" s="140"/>
      <c r="GDM1192" s="140"/>
      <c r="GDN1192" s="140"/>
      <c r="GDO1192" s="140"/>
      <c r="GDP1192" s="140"/>
      <c r="GDQ1192" s="140"/>
      <c r="GDR1192" s="140"/>
      <c r="GDS1192" s="140"/>
      <c r="GDT1192" s="140"/>
      <c r="GDU1192" s="140"/>
      <c r="GDV1192" s="140"/>
      <c r="GDW1192" s="140"/>
      <c r="GDX1192" s="140"/>
      <c r="GDY1192" s="140"/>
      <c r="GDZ1192" s="140"/>
      <c r="GEA1192" s="140"/>
      <c r="GEB1192" s="140"/>
      <c r="GEC1192" s="140"/>
      <c r="GED1192" s="140"/>
      <c r="GEE1192" s="140"/>
      <c r="GEF1192" s="140"/>
      <c r="GEG1192" s="140"/>
      <c r="GEH1192" s="140"/>
      <c r="GEI1192" s="140"/>
      <c r="GEJ1192" s="140"/>
      <c r="GEK1192" s="140"/>
      <c r="GEL1192" s="140"/>
      <c r="GEM1192" s="140"/>
      <c r="GEN1192" s="140"/>
      <c r="GEO1192" s="140"/>
      <c r="GEP1192" s="140"/>
      <c r="GEQ1192" s="140"/>
      <c r="GER1192" s="140"/>
      <c r="GES1192" s="140"/>
      <c r="GET1192" s="140"/>
      <c r="GEU1192" s="140"/>
      <c r="GEV1192" s="140"/>
      <c r="GEW1192" s="140"/>
      <c r="GEX1192" s="140"/>
      <c r="GEY1192" s="140"/>
      <c r="GEZ1192" s="140"/>
      <c r="GFA1192" s="140"/>
      <c r="GFB1192" s="140"/>
      <c r="GFC1192" s="140"/>
      <c r="GFD1192" s="140"/>
      <c r="GFE1192" s="140"/>
      <c r="GFF1192" s="140"/>
      <c r="GFG1192" s="140"/>
      <c r="GFH1192" s="140"/>
      <c r="GFI1192" s="140"/>
      <c r="GFJ1192" s="140"/>
      <c r="GFK1192" s="140"/>
      <c r="GFL1192" s="140"/>
      <c r="GFM1192" s="140"/>
      <c r="GFN1192" s="140"/>
      <c r="GFO1192" s="140"/>
      <c r="GFP1192" s="140"/>
      <c r="GFQ1192" s="140"/>
      <c r="GFR1192" s="140"/>
      <c r="GFS1192" s="140"/>
      <c r="GFT1192" s="140"/>
      <c r="GFU1192" s="140"/>
      <c r="GFV1192" s="140"/>
      <c r="GFW1192" s="140"/>
      <c r="GFX1192" s="140"/>
      <c r="GFY1192" s="140"/>
      <c r="GFZ1192" s="140"/>
      <c r="GGA1192" s="140"/>
      <c r="GGB1192" s="140"/>
      <c r="GGC1192" s="140"/>
      <c r="GGD1192" s="140"/>
      <c r="GGE1192" s="140"/>
      <c r="GGF1192" s="140"/>
      <c r="GGG1192" s="140"/>
      <c r="GGH1192" s="140"/>
      <c r="GGI1192" s="140"/>
      <c r="GGJ1192" s="140"/>
      <c r="GGK1192" s="140"/>
      <c r="GGL1192" s="140"/>
      <c r="GGM1192" s="140"/>
      <c r="GGN1192" s="140"/>
      <c r="GGO1192" s="140"/>
      <c r="GGP1192" s="140"/>
      <c r="GGQ1192" s="140"/>
      <c r="GGR1192" s="140"/>
      <c r="GGS1192" s="140"/>
      <c r="GGT1192" s="140"/>
      <c r="GGU1192" s="140"/>
      <c r="GGV1192" s="140"/>
      <c r="GGW1192" s="140"/>
      <c r="GGX1192" s="140"/>
      <c r="GGY1192" s="140"/>
      <c r="GGZ1192" s="140"/>
      <c r="GHA1192" s="140"/>
      <c r="GHB1192" s="140"/>
      <c r="GHC1192" s="140"/>
      <c r="GHD1192" s="140"/>
      <c r="GHE1192" s="140"/>
      <c r="GHF1192" s="140"/>
      <c r="GHG1192" s="140"/>
      <c r="GHH1192" s="140"/>
      <c r="GHI1192" s="140"/>
      <c r="GHJ1192" s="140"/>
      <c r="GHK1192" s="140"/>
      <c r="GHL1192" s="140"/>
      <c r="GHM1192" s="140"/>
      <c r="GHN1192" s="140"/>
      <c r="GHO1192" s="140"/>
      <c r="GHP1192" s="140"/>
      <c r="GHQ1192" s="140"/>
      <c r="GHR1192" s="140"/>
      <c r="GHS1192" s="140"/>
      <c r="GHT1192" s="140"/>
      <c r="GHU1192" s="140"/>
      <c r="GHV1192" s="140"/>
      <c r="GHW1192" s="140"/>
      <c r="GHX1192" s="140"/>
      <c r="GHY1192" s="140"/>
      <c r="GHZ1192" s="140"/>
      <c r="GIA1192" s="140"/>
      <c r="GIB1192" s="140"/>
      <c r="GIC1192" s="140"/>
      <c r="GID1192" s="140"/>
      <c r="GIE1192" s="140"/>
      <c r="GIF1192" s="140"/>
      <c r="GIG1192" s="140"/>
      <c r="GIH1192" s="140"/>
      <c r="GII1192" s="140"/>
      <c r="GIJ1192" s="140"/>
      <c r="GIK1192" s="140"/>
      <c r="GIL1192" s="140"/>
      <c r="GIM1192" s="140"/>
      <c r="GIN1192" s="140"/>
      <c r="GIO1192" s="140"/>
      <c r="GIP1192" s="140"/>
      <c r="GIQ1192" s="140"/>
      <c r="GIR1192" s="140"/>
      <c r="GIS1192" s="140"/>
      <c r="GIT1192" s="140"/>
      <c r="GIU1192" s="140"/>
      <c r="GIV1192" s="140"/>
      <c r="GIW1192" s="140"/>
      <c r="GIX1192" s="140"/>
      <c r="GIY1192" s="140"/>
      <c r="GIZ1192" s="140"/>
      <c r="GJA1192" s="140"/>
      <c r="GJB1192" s="140"/>
      <c r="GJC1192" s="140"/>
      <c r="GJD1192" s="140"/>
      <c r="GJE1192" s="140"/>
      <c r="GJF1192" s="140"/>
      <c r="GJG1192" s="140"/>
      <c r="GJH1192" s="140"/>
      <c r="GJI1192" s="140"/>
      <c r="GJJ1192" s="140"/>
      <c r="GJK1192" s="140"/>
      <c r="GJL1192" s="140"/>
      <c r="GJM1192" s="140"/>
      <c r="GJN1192" s="140"/>
      <c r="GJO1192" s="140"/>
      <c r="GJP1192" s="140"/>
      <c r="GJQ1192" s="140"/>
      <c r="GJR1192" s="140"/>
      <c r="GJS1192" s="140"/>
      <c r="GJT1192" s="140"/>
      <c r="GJU1192" s="140"/>
      <c r="GJV1192" s="140"/>
      <c r="GJW1192" s="140"/>
      <c r="GJX1192" s="140"/>
      <c r="GJY1192" s="140"/>
      <c r="GJZ1192" s="140"/>
      <c r="GKA1192" s="140"/>
      <c r="GKB1192" s="140"/>
      <c r="GKC1192" s="140"/>
      <c r="GKD1192" s="140"/>
      <c r="GKE1192" s="140"/>
      <c r="GKF1192" s="140"/>
      <c r="GKG1192" s="140"/>
      <c r="GKH1192" s="140"/>
      <c r="GKI1192" s="140"/>
      <c r="GKJ1192" s="140"/>
      <c r="GKK1192" s="140"/>
      <c r="GKL1192" s="140"/>
      <c r="GKM1192" s="140"/>
      <c r="GKN1192" s="140"/>
      <c r="GKO1192" s="140"/>
      <c r="GKP1192" s="140"/>
      <c r="GKQ1192" s="140"/>
      <c r="GKR1192" s="140"/>
      <c r="GKS1192" s="140"/>
      <c r="GKT1192" s="140"/>
      <c r="GKU1192" s="140"/>
      <c r="GKV1192" s="140"/>
      <c r="GKW1192" s="140"/>
      <c r="GKX1192" s="140"/>
      <c r="GKY1192" s="140"/>
      <c r="GKZ1192" s="140"/>
      <c r="GLA1192" s="140"/>
      <c r="GLB1192" s="140"/>
      <c r="GLC1192" s="140"/>
      <c r="GLD1192" s="140"/>
      <c r="GLE1192" s="140"/>
      <c r="GLF1192" s="140"/>
      <c r="GLG1192" s="140"/>
      <c r="GLH1192" s="140"/>
      <c r="GLI1192" s="140"/>
      <c r="GLJ1192" s="140"/>
      <c r="GLK1192" s="140"/>
      <c r="GLL1192" s="140"/>
      <c r="GLM1192" s="140"/>
      <c r="GLN1192" s="140"/>
      <c r="GLO1192" s="140"/>
      <c r="GLP1192" s="140"/>
      <c r="GLQ1192" s="140"/>
      <c r="GLR1192" s="140"/>
      <c r="GLS1192" s="140"/>
      <c r="GLT1192" s="140"/>
      <c r="GLU1192" s="140"/>
      <c r="GLV1192" s="140"/>
      <c r="GLW1192" s="140"/>
      <c r="GLX1192" s="140"/>
      <c r="GLY1192" s="140"/>
      <c r="GLZ1192" s="140"/>
      <c r="GMA1192" s="140"/>
      <c r="GMB1192" s="140"/>
      <c r="GMC1192" s="140"/>
      <c r="GMD1192" s="140"/>
      <c r="GME1192" s="140"/>
      <c r="GMF1192" s="140"/>
      <c r="GMG1192" s="140"/>
      <c r="GMH1192" s="140"/>
      <c r="GMI1192" s="140"/>
      <c r="GMJ1192" s="140"/>
      <c r="GMK1192" s="140"/>
      <c r="GML1192" s="140"/>
      <c r="GMM1192" s="140"/>
      <c r="GMN1192" s="140"/>
      <c r="GMO1192" s="140"/>
      <c r="GMP1192" s="140"/>
      <c r="GMQ1192" s="140"/>
      <c r="GMR1192" s="140"/>
      <c r="GMS1192" s="140"/>
      <c r="GMT1192" s="140"/>
      <c r="GMU1192" s="140"/>
      <c r="GMV1192" s="140"/>
      <c r="GMW1192" s="140"/>
      <c r="GMX1192" s="140"/>
      <c r="GMY1192" s="140"/>
      <c r="GMZ1192" s="140"/>
      <c r="GNA1192" s="140"/>
      <c r="GNB1192" s="140"/>
      <c r="GNC1192" s="140"/>
      <c r="GND1192" s="140"/>
      <c r="GNE1192" s="140"/>
      <c r="GNF1192" s="140"/>
      <c r="GNG1192" s="140"/>
      <c r="GNH1192" s="140"/>
      <c r="GNI1192" s="140"/>
      <c r="GNJ1192" s="140"/>
      <c r="GNK1192" s="140"/>
      <c r="GNL1192" s="140"/>
      <c r="GNM1192" s="140"/>
      <c r="GNN1192" s="140"/>
      <c r="GNO1192" s="140"/>
      <c r="GNP1192" s="140"/>
      <c r="GNQ1192" s="140"/>
      <c r="GNR1192" s="140"/>
      <c r="GNS1192" s="140"/>
      <c r="GNT1192" s="140"/>
      <c r="GNU1192" s="140"/>
      <c r="GNV1192" s="140"/>
      <c r="GNW1192" s="140"/>
      <c r="GNX1192" s="140"/>
      <c r="GNY1192" s="140"/>
      <c r="GNZ1192" s="140"/>
      <c r="GOA1192" s="140"/>
      <c r="GOB1192" s="140"/>
      <c r="GOC1192" s="140"/>
      <c r="GOD1192" s="140"/>
      <c r="GOE1192" s="140"/>
      <c r="GOF1192" s="140"/>
      <c r="GOG1192" s="140"/>
      <c r="GOH1192" s="140"/>
      <c r="GOI1192" s="140"/>
      <c r="GOJ1192" s="140"/>
      <c r="GOK1192" s="140"/>
      <c r="GOL1192" s="140"/>
      <c r="GOM1192" s="140"/>
      <c r="GON1192" s="140"/>
      <c r="GOO1192" s="140"/>
      <c r="GOP1192" s="140"/>
      <c r="GOQ1192" s="140"/>
      <c r="GOR1192" s="140"/>
      <c r="GOS1192" s="140"/>
      <c r="GOT1192" s="140"/>
      <c r="GOU1192" s="140"/>
      <c r="GOV1192" s="140"/>
      <c r="GOW1192" s="140"/>
      <c r="GOX1192" s="140"/>
      <c r="GOY1192" s="140"/>
      <c r="GOZ1192" s="140"/>
      <c r="GPA1192" s="140"/>
      <c r="GPB1192" s="140"/>
      <c r="GPC1192" s="140"/>
      <c r="GPD1192" s="140"/>
      <c r="GPE1192" s="140"/>
      <c r="GPF1192" s="140"/>
      <c r="GPG1192" s="140"/>
      <c r="GPH1192" s="140"/>
      <c r="GPI1192" s="140"/>
      <c r="GPJ1192" s="140"/>
      <c r="GPK1192" s="140"/>
      <c r="GPL1192" s="140"/>
      <c r="GPM1192" s="140"/>
      <c r="GPN1192" s="140"/>
      <c r="GPO1192" s="140"/>
      <c r="GPP1192" s="140"/>
      <c r="GPQ1192" s="140"/>
      <c r="GPR1192" s="140"/>
      <c r="GPS1192" s="140"/>
      <c r="GPT1192" s="140"/>
      <c r="GPU1192" s="140"/>
      <c r="GPV1192" s="140"/>
      <c r="GPW1192" s="140"/>
      <c r="GPX1192" s="140"/>
      <c r="GPY1192" s="140"/>
      <c r="GPZ1192" s="140"/>
      <c r="GQA1192" s="140"/>
      <c r="GQB1192" s="140"/>
      <c r="GQC1192" s="140"/>
      <c r="GQD1192" s="140"/>
      <c r="GQE1192" s="140"/>
      <c r="GQF1192" s="140"/>
      <c r="GQG1192" s="140"/>
      <c r="GQH1192" s="140"/>
      <c r="GQI1192" s="140"/>
      <c r="GQJ1192" s="140"/>
      <c r="GQK1192" s="140"/>
      <c r="GQL1192" s="140"/>
      <c r="GQM1192" s="140"/>
      <c r="GQN1192" s="140"/>
      <c r="GQO1192" s="140"/>
      <c r="GQP1192" s="140"/>
      <c r="GQQ1192" s="140"/>
      <c r="GQR1192" s="140"/>
      <c r="GQS1192" s="140"/>
      <c r="GQT1192" s="140"/>
      <c r="GQU1192" s="140"/>
      <c r="GQV1192" s="140"/>
      <c r="GQW1192" s="140"/>
      <c r="GQX1192" s="140"/>
      <c r="GQY1192" s="140"/>
      <c r="GQZ1192" s="140"/>
      <c r="GRA1192" s="140"/>
      <c r="GRB1192" s="140"/>
      <c r="GRC1192" s="140"/>
      <c r="GRD1192" s="140"/>
      <c r="GRE1192" s="140"/>
      <c r="GRF1192" s="140"/>
      <c r="GRG1192" s="140"/>
      <c r="GRH1192" s="140"/>
      <c r="GRI1192" s="140"/>
      <c r="GRJ1192" s="140"/>
      <c r="GRK1192" s="140"/>
      <c r="GRL1192" s="140"/>
      <c r="GRM1192" s="140"/>
      <c r="GRN1192" s="140"/>
      <c r="GRO1192" s="140"/>
      <c r="GRP1192" s="140"/>
      <c r="GRQ1192" s="140"/>
      <c r="GRR1192" s="140"/>
      <c r="GRS1192" s="140"/>
      <c r="GRT1192" s="140"/>
      <c r="GRU1192" s="140"/>
      <c r="GRV1192" s="140"/>
      <c r="GRW1192" s="140"/>
      <c r="GRX1192" s="140"/>
      <c r="GRY1192" s="140"/>
      <c r="GRZ1192" s="140"/>
      <c r="GSA1192" s="140"/>
      <c r="GSB1192" s="140"/>
      <c r="GSC1192" s="140"/>
      <c r="GSD1192" s="140"/>
      <c r="GSE1192" s="140"/>
      <c r="GSF1192" s="140"/>
      <c r="GSG1192" s="140"/>
      <c r="GSH1192" s="140"/>
      <c r="GSI1192" s="140"/>
      <c r="GSJ1192" s="140"/>
      <c r="GSK1192" s="140"/>
      <c r="GSL1192" s="140"/>
      <c r="GSM1192" s="140"/>
      <c r="GSN1192" s="140"/>
      <c r="GSO1192" s="140"/>
      <c r="GSP1192" s="140"/>
      <c r="GSQ1192" s="140"/>
      <c r="GSR1192" s="140"/>
      <c r="GSS1192" s="140"/>
      <c r="GST1192" s="140"/>
      <c r="GSU1192" s="140"/>
      <c r="GSV1192" s="140"/>
      <c r="GSW1192" s="140"/>
      <c r="GSX1192" s="140"/>
      <c r="GSY1192" s="140"/>
      <c r="GSZ1192" s="140"/>
      <c r="GTA1192" s="140"/>
      <c r="GTB1192" s="140"/>
      <c r="GTC1192" s="140"/>
      <c r="GTD1192" s="140"/>
      <c r="GTE1192" s="140"/>
      <c r="GTF1192" s="140"/>
      <c r="GTG1192" s="140"/>
      <c r="GTH1192" s="140"/>
      <c r="GTI1192" s="140"/>
      <c r="GTJ1192" s="140"/>
      <c r="GTK1192" s="140"/>
      <c r="GTL1192" s="140"/>
      <c r="GTM1192" s="140"/>
      <c r="GTN1192" s="140"/>
      <c r="GTO1192" s="140"/>
      <c r="GTP1192" s="140"/>
      <c r="GTQ1192" s="140"/>
      <c r="GTR1192" s="140"/>
      <c r="GTS1192" s="140"/>
      <c r="GTT1192" s="140"/>
      <c r="GTU1192" s="140"/>
      <c r="GTV1192" s="140"/>
      <c r="GTW1192" s="140"/>
      <c r="GTX1192" s="140"/>
      <c r="GTY1192" s="140"/>
      <c r="GTZ1192" s="140"/>
      <c r="GUA1192" s="140"/>
      <c r="GUB1192" s="140"/>
      <c r="GUC1192" s="140"/>
      <c r="GUD1192" s="140"/>
      <c r="GUE1192" s="140"/>
      <c r="GUF1192" s="140"/>
      <c r="GUG1192" s="140"/>
      <c r="GUH1192" s="140"/>
      <c r="GUI1192" s="140"/>
      <c r="GUJ1192" s="140"/>
      <c r="GUK1192" s="140"/>
      <c r="GUL1192" s="140"/>
      <c r="GUM1192" s="140"/>
      <c r="GUN1192" s="140"/>
      <c r="GUO1192" s="140"/>
      <c r="GUP1192" s="140"/>
      <c r="GUQ1192" s="140"/>
      <c r="GUR1192" s="140"/>
      <c r="GUS1192" s="140"/>
      <c r="GUT1192" s="140"/>
      <c r="GUU1192" s="140"/>
      <c r="GUV1192" s="140"/>
      <c r="GUW1192" s="140"/>
      <c r="GUX1192" s="140"/>
      <c r="GUY1192" s="140"/>
      <c r="GUZ1192" s="140"/>
      <c r="GVA1192" s="140"/>
      <c r="GVB1192" s="140"/>
      <c r="GVC1192" s="140"/>
      <c r="GVD1192" s="140"/>
      <c r="GVE1192" s="140"/>
      <c r="GVF1192" s="140"/>
      <c r="GVG1192" s="140"/>
      <c r="GVH1192" s="140"/>
      <c r="GVI1192" s="140"/>
      <c r="GVJ1192" s="140"/>
      <c r="GVK1192" s="140"/>
      <c r="GVL1192" s="140"/>
      <c r="GVM1192" s="140"/>
      <c r="GVN1192" s="140"/>
      <c r="GVO1192" s="140"/>
      <c r="GVP1192" s="140"/>
      <c r="GVQ1192" s="140"/>
      <c r="GVR1192" s="140"/>
      <c r="GVS1192" s="140"/>
      <c r="GVT1192" s="140"/>
      <c r="GVU1192" s="140"/>
      <c r="GVV1192" s="140"/>
      <c r="GVW1192" s="140"/>
      <c r="GVX1192" s="140"/>
      <c r="GVY1192" s="140"/>
      <c r="GVZ1192" s="140"/>
      <c r="GWA1192" s="140"/>
      <c r="GWB1192" s="140"/>
      <c r="GWC1192" s="140"/>
      <c r="GWD1192" s="140"/>
      <c r="GWE1192" s="140"/>
      <c r="GWF1192" s="140"/>
      <c r="GWG1192" s="140"/>
      <c r="GWH1192" s="140"/>
      <c r="GWI1192" s="140"/>
      <c r="GWJ1192" s="140"/>
      <c r="GWK1192" s="140"/>
      <c r="GWL1192" s="140"/>
      <c r="GWM1192" s="140"/>
      <c r="GWN1192" s="140"/>
      <c r="GWO1192" s="140"/>
      <c r="GWP1192" s="140"/>
      <c r="GWQ1192" s="140"/>
      <c r="GWR1192" s="140"/>
      <c r="GWS1192" s="140"/>
      <c r="GWT1192" s="140"/>
      <c r="GWU1192" s="140"/>
      <c r="GWV1192" s="140"/>
      <c r="GWW1192" s="140"/>
      <c r="GWX1192" s="140"/>
      <c r="GWY1192" s="140"/>
      <c r="GWZ1192" s="140"/>
      <c r="GXA1192" s="140"/>
      <c r="GXB1192" s="140"/>
      <c r="GXC1192" s="140"/>
      <c r="GXD1192" s="140"/>
      <c r="GXE1192" s="140"/>
      <c r="GXF1192" s="140"/>
      <c r="GXG1192" s="140"/>
      <c r="GXH1192" s="140"/>
      <c r="GXI1192" s="140"/>
      <c r="GXJ1192" s="140"/>
      <c r="GXK1192" s="140"/>
      <c r="GXL1192" s="140"/>
      <c r="GXM1192" s="140"/>
      <c r="GXN1192" s="140"/>
      <c r="GXO1192" s="140"/>
      <c r="GXP1192" s="140"/>
      <c r="GXQ1192" s="140"/>
      <c r="GXR1192" s="140"/>
      <c r="GXS1192" s="140"/>
      <c r="GXT1192" s="140"/>
      <c r="GXU1192" s="140"/>
      <c r="GXV1192" s="140"/>
      <c r="GXW1192" s="140"/>
      <c r="GXX1192" s="140"/>
      <c r="GXY1192" s="140"/>
      <c r="GXZ1192" s="140"/>
      <c r="GYA1192" s="140"/>
      <c r="GYB1192" s="140"/>
      <c r="GYC1192" s="140"/>
      <c r="GYD1192" s="140"/>
      <c r="GYE1192" s="140"/>
      <c r="GYF1192" s="140"/>
      <c r="GYG1192" s="140"/>
      <c r="GYH1192" s="140"/>
      <c r="GYI1192" s="140"/>
      <c r="GYJ1192" s="140"/>
      <c r="GYK1192" s="140"/>
      <c r="GYL1192" s="140"/>
      <c r="GYM1192" s="140"/>
      <c r="GYN1192" s="140"/>
      <c r="GYO1192" s="140"/>
      <c r="GYP1192" s="140"/>
      <c r="GYQ1192" s="140"/>
      <c r="GYR1192" s="140"/>
      <c r="GYS1192" s="140"/>
      <c r="GYT1192" s="140"/>
      <c r="GYU1192" s="140"/>
      <c r="GYV1192" s="140"/>
      <c r="GYW1192" s="140"/>
      <c r="GYX1192" s="140"/>
      <c r="GYY1192" s="140"/>
      <c r="GYZ1192" s="140"/>
      <c r="GZA1192" s="140"/>
      <c r="GZB1192" s="140"/>
      <c r="GZC1192" s="140"/>
      <c r="GZD1192" s="140"/>
      <c r="GZE1192" s="140"/>
      <c r="GZF1192" s="140"/>
      <c r="GZG1192" s="140"/>
      <c r="GZH1192" s="140"/>
      <c r="GZI1192" s="140"/>
      <c r="GZJ1192" s="140"/>
      <c r="GZK1192" s="140"/>
      <c r="GZL1192" s="140"/>
      <c r="GZM1192" s="140"/>
      <c r="GZN1192" s="140"/>
      <c r="GZO1192" s="140"/>
      <c r="GZP1192" s="140"/>
      <c r="GZQ1192" s="140"/>
      <c r="GZR1192" s="140"/>
      <c r="GZS1192" s="140"/>
      <c r="GZT1192" s="140"/>
      <c r="GZU1192" s="140"/>
      <c r="GZV1192" s="140"/>
      <c r="GZW1192" s="140"/>
      <c r="GZX1192" s="140"/>
      <c r="GZY1192" s="140"/>
      <c r="GZZ1192" s="140"/>
      <c r="HAA1192" s="140"/>
      <c r="HAB1192" s="140"/>
      <c r="HAC1192" s="140"/>
      <c r="HAD1192" s="140"/>
      <c r="HAE1192" s="140"/>
      <c r="HAF1192" s="140"/>
      <c r="HAG1192" s="140"/>
      <c r="HAH1192" s="140"/>
      <c r="HAI1192" s="140"/>
      <c r="HAJ1192" s="140"/>
      <c r="HAK1192" s="140"/>
      <c r="HAL1192" s="140"/>
      <c r="HAM1192" s="140"/>
      <c r="HAN1192" s="140"/>
      <c r="HAO1192" s="140"/>
      <c r="HAP1192" s="140"/>
      <c r="HAQ1192" s="140"/>
      <c r="HAR1192" s="140"/>
      <c r="HAS1192" s="140"/>
      <c r="HAT1192" s="140"/>
      <c r="HAU1192" s="140"/>
      <c r="HAV1192" s="140"/>
      <c r="HAW1192" s="140"/>
      <c r="HAX1192" s="140"/>
      <c r="HAY1192" s="140"/>
      <c r="HAZ1192" s="140"/>
      <c r="HBA1192" s="140"/>
      <c r="HBB1192" s="140"/>
      <c r="HBC1192" s="140"/>
      <c r="HBD1192" s="140"/>
      <c r="HBE1192" s="140"/>
      <c r="HBF1192" s="140"/>
      <c r="HBG1192" s="140"/>
      <c r="HBH1192" s="140"/>
      <c r="HBI1192" s="140"/>
      <c r="HBJ1192" s="140"/>
      <c r="HBK1192" s="140"/>
      <c r="HBL1192" s="140"/>
      <c r="HBM1192" s="140"/>
      <c r="HBN1192" s="140"/>
      <c r="HBO1192" s="140"/>
      <c r="HBP1192" s="140"/>
      <c r="HBQ1192" s="140"/>
      <c r="HBR1192" s="140"/>
      <c r="HBS1192" s="140"/>
      <c r="HBT1192" s="140"/>
      <c r="HBU1192" s="140"/>
      <c r="HBV1192" s="140"/>
      <c r="HBW1192" s="140"/>
      <c r="HBX1192" s="140"/>
      <c r="HBY1192" s="140"/>
      <c r="HBZ1192" s="140"/>
      <c r="HCA1192" s="140"/>
      <c r="HCB1192" s="140"/>
      <c r="HCC1192" s="140"/>
      <c r="HCD1192" s="140"/>
      <c r="HCE1192" s="140"/>
      <c r="HCF1192" s="140"/>
      <c r="HCG1192" s="140"/>
      <c r="HCH1192" s="140"/>
      <c r="HCI1192" s="140"/>
      <c r="HCJ1192" s="140"/>
      <c r="HCK1192" s="140"/>
      <c r="HCL1192" s="140"/>
      <c r="HCM1192" s="140"/>
      <c r="HCN1192" s="140"/>
      <c r="HCO1192" s="140"/>
      <c r="HCP1192" s="140"/>
      <c r="HCQ1192" s="140"/>
      <c r="HCR1192" s="140"/>
      <c r="HCS1192" s="140"/>
      <c r="HCT1192" s="140"/>
      <c r="HCU1192" s="140"/>
      <c r="HCV1192" s="140"/>
      <c r="HCW1192" s="140"/>
      <c r="HCX1192" s="140"/>
      <c r="HCY1192" s="140"/>
      <c r="HCZ1192" s="140"/>
      <c r="HDA1192" s="140"/>
      <c r="HDB1192" s="140"/>
      <c r="HDC1192" s="140"/>
      <c r="HDD1192" s="140"/>
      <c r="HDE1192" s="140"/>
      <c r="HDF1192" s="140"/>
      <c r="HDG1192" s="140"/>
      <c r="HDH1192" s="140"/>
      <c r="HDI1192" s="140"/>
      <c r="HDJ1192" s="140"/>
      <c r="HDK1192" s="140"/>
      <c r="HDL1192" s="140"/>
      <c r="HDM1192" s="140"/>
      <c r="HDN1192" s="140"/>
      <c r="HDO1192" s="140"/>
      <c r="HDP1192" s="140"/>
      <c r="HDQ1192" s="140"/>
      <c r="HDR1192" s="140"/>
      <c r="HDS1192" s="140"/>
      <c r="HDT1192" s="140"/>
      <c r="HDU1192" s="140"/>
      <c r="HDV1192" s="140"/>
      <c r="HDW1192" s="140"/>
      <c r="HDX1192" s="140"/>
      <c r="HDY1192" s="140"/>
      <c r="HDZ1192" s="140"/>
      <c r="HEA1192" s="140"/>
      <c r="HEB1192" s="140"/>
      <c r="HEC1192" s="140"/>
      <c r="HED1192" s="140"/>
      <c r="HEE1192" s="140"/>
      <c r="HEF1192" s="140"/>
      <c r="HEG1192" s="140"/>
      <c r="HEH1192" s="140"/>
      <c r="HEI1192" s="140"/>
      <c r="HEJ1192" s="140"/>
      <c r="HEK1192" s="140"/>
      <c r="HEL1192" s="140"/>
      <c r="HEM1192" s="140"/>
      <c r="HEN1192" s="140"/>
      <c r="HEO1192" s="140"/>
      <c r="HEP1192" s="140"/>
      <c r="HEQ1192" s="140"/>
      <c r="HER1192" s="140"/>
      <c r="HES1192" s="140"/>
      <c r="HET1192" s="140"/>
      <c r="HEU1192" s="140"/>
      <c r="HEV1192" s="140"/>
      <c r="HEW1192" s="140"/>
      <c r="HEX1192" s="140"/>
      <c r="HEY1192" s="140"/>
      <c r="HEZ1192" s="140"/>
      <c r="HFA1192" s="140"/>
      <c r="HFB1192" s="140"/>
      <c r="HFC1192" s="140"/>
      <c r="HFD1192" s="140"/>
      <c r="HFE1192" s="140"/>
      <c r="HFF1192" s="140"/>
      <c r="HFG1192" s="140"/>
      <c r="HFH1192" s="140"/>
      <c r="HFI1192" s="140"/>
      <c r="HFJ1192" s="140"/>
      <c r="HFK1192" s="140"/>
      <c r="HFL1192" s="140"/>
      <c r="HFM1192" s="140"/>
      <c r="HFN1192" s="140"/>
      <c r="HFO1192" s="140"/>
      <c r="HFP1192" s="140"/>
      <c r="HFQ1192" s="140"/>
      <c r="HFR1192" s="140"/>
      <c r="HFS1192" s="140"/>
      <c r="HFT1192" s="140"/>
      <c r="HFU1192" s="140"/>
      <c r="HFV1192" s="140"/>
      <c r="HFW1192" s="140"/>
      <c r="HFX1192" s="140"/>
      <c r="HFY1192" s="140"/>
      <c r="HFZ1192" s="140"/>
      <c r="HGA1192" s="140"/>
      <c r="HGB1192" s="140"/>
      <c r="HGC1192" s="140"/>
      <c r="HGD1192" s="140"/>
      <c r="HGE1192" s="140"/>
      <c r="HGF1192" s="140"/>
      <c r="HGG1192" s="140"/>
      <c r="HGH1192" s="140"/>
      <c r="HGI1192" s="140"/>
      <c r="HGJ1192" s="140"/>
      <c r="HGK1192" s="140"/>
      <c r="HGL1192" s="140"/>
      <c r="HGM1192" s="140"/>
      <c r="HGN1192" s="140"/>
      <c r="HGO1192" s="140"/>
      <c r="HGP1192" s="140"/>
      <c r="HGQ1192" s="140"/>
      <c r="HGR1192" s="140"/>
      <c r="HGS1192" s="140"/>
      <c r="HGT1192" s="140"/>
      <c r="HGU1192" s="140"/>
      <c r="HGV1192" s="140"/>
      <c r="HGW1192" s="140"/>
      <c r="HGX1192" s="140"/>
      <c r="HGY1192" s="140"/>
      <c r="HGZ1192" s="140"/>
      <c r="HHA1192" s="140"/>
      <c r="HHB1192" s="140"/>
      <c r="HHC1192" s="140"/>
      <c r="HHD1192" s="140"/>
      <c r="HHE1192" s="140"/>
      <c r="HHF1192" s="140"/>
      <c r="HHG1192" s="140"/>
      <c r="HHH1192" s="140"/>
      <c r="HHI1192" s="140"/>
      <c r="HHJ1192" s="140"/>
      <c r="HHK1192" s="140"/>
      <c r="HHL1192" s="140"/>
      <c r="HHM1192" s="140"/>
      <c r="HHN1192" s="140"/>
      <c r="HHO1192" s="140"/>
      <c r="HHP1192" s="140"/>
      <c r="HHQ1192" s="140"/>
      <c r="HHR1192" s="140"/>
      <c r="HHS1192" s="140"/>
      <c r="HHT1192" s="140"/>
      <c r="HHU1192" s="140"/>
      <c r="HHV1192" s="140"/>
      <c r="HHW1192" s="140"/>
      <c r="HHX1192" s="140"/>
      <c r="HHY1192" s="140"/>
      <c r="HHZ1192" s="140"/>
      <c r="HIA1192" s="140"/>
      <c r="HIB1192" s="140"/>
      <c r="HIC1192" s="140"/>
      <c r="HID1192" s="140"/>
      <c r="HIE1192" s="140"/>
      <c r="HIF1192" s="140"/>
      <c r="HIG1192" s="140"/>
      <c r="HIH1192" s="140"/>
      <c r="HII1192" s="140"/>
      <c r="HIJ1192" s="140"/>
      <c r="HIK1192" s="140"/>
      <c r="HIL1192" s="140"/>
      <c r="HIM1192" s="140"/>
      <c r="HIN1192" s="140"/>
      <c r="HIO1192" s="140"/>
      <c r="HIP1192" s="140"/>
      <c r="HIQ1192" s="140"/>
      <c r="HIR1192" s="140"/>
      <c r="HIS1192" s="140"/>
      <c r="HIT1192" s="140"/>
      <c r="HIU1192" s="140"/>
      <c r="HIV1192" s="140"/>
      <c r="HIW1192" s="140"/>
      <c r="HIX1192" s="140"/>
      <c r="HIY1192" s="140"/>
      <c r="HIZ1192" s="140"/>
      <c r="HJA1192" s="140"/>
      <c r="HJB1192" s="140"/>
      <c r="HJC1192" s="140"/>
      <c r="HJD1192" s="140"/>
      <c r="HJE1192" s="140"/>
      <c r="HJF1192" s="140"/>
      <c r="HJG1192" s="140"/>
      <c r="HJH1192" s="140"/>
      <c r="HJI1192" s="140"/>
      <c r="HJJ1192" s="140"/>
      <c r="HJK1192" s="140"/>
      <c r="HJL1192" s="140"/>
      <c r="HJM1192" s="140"/>
      <c r="HJN1192" s="140"/>
      <c r="HJO1192" s="140"/>
      <c r="HJP1192" s="140"/>
      <c r="HJQ1192" s="140"/>
      <c r="HJR1192" s="140"/>
      <c r="HJS1192" s="140"/>
      <c r="HJT1192" s="140"/>
      <c r="HJU1192" s="140"/>
      <c r="HJV1192" s="140"/>
      <c r="HJW1192" s="140"/>
      <c r="HJX1192" s="140"/>
      <c r="HJY1192" s="140"/>
      <c r="HJZ1192" s="140"/>
      <c r="HKA1192" s="140"/>
      <c r="HKB1192" s="140"/>
      <c r="HKC1192" s="140"/>
      <c r="HKD1192" s="140"/>
      <c r="HKE1192" s="140"/>
      <c r="HKF1192" s="140"/>
      <c r="HKG1192" s="140"/>
      <c r="HKH1192" s="140"/>
      <c r="HKI1192" s="140"/>
      <c r="HKJ1192" s="140"/>
      <c r="HKK1192" s="140"/>
      <c r="HKL1192" s="140"/>
      <c r="HKM1192" s="140"/>
      <c r="HKN1192" s="140"/>
      <c r="HKO1192" s="140"/>
      <c r="HKP1192" s="140"/>
      <c r="HKQ1192" s="140"/>
      <c r="HKR1192" s="140"/>
      <c r="HKS1192" s="140"/>
      <c r="HKT1192" s="140"/>
      <c r="HKU1192" s="140"/>
      <c r="HKV1192" s="140"/>
      <c r="HKW1192" s="140"/>
      <c r="HKX1192" s="140"/>
      <c r="HKY1192" s="140"/>
      <c r="HKZ1192" s="140"/>
      <c r="HLA1192" s="140"/>
      <c r="HLB1192" s="140"/>
      <c r="HLC1192" s="140"/>
      <c r="HLD1192" s="140"/>
      <c r="HLE1192" s="140"/>
      <c r="HLF1192" s="140"/>
      <c r="HLG1192" s="140"/>
      <c r="HLH1192" s="140"/>
      <c r="HLI1192" s="140"/>
      <c r="HLJ1192" s="140"/>
      <c r="HLK1192" s="140"/>
      <c r="HLL1192" s="140"/>
      <c r="HLM1192" s="140"/>
      <c r="HLN1192" s="140"/>
      <c r="HLO1192" s="140"/>
      <c r="HLP1192" s="140"/>
      <c r="HLQ1192" s="140"/>
      <c r="HLR1192" s="140"/>
      <c r="HLS1192" s="140"/>
      <c r="HLT1192" s="140"/>
      <c r="HLU1192" s="140"/>
      <c r="HLV1192" s="140"/>
      <c r="HLW1192" s="140"/>
      <c r="HLX1192" s="140"/>
      <c r="HLY1192" s="140"/>
      <c r="HLZ1192" s="140"/>
      <c r="HMA1192" s="140"/>
      <c r="HMB1192" s="140"/>
      <c r="HMC1192" s="140"/>
      <c r="HMD1192" s="140"/>
      <c r="HME1192" s="140"/>
      <c r="HMF1192" s="140"/>
      <c r="HMG1192" s="140"/>
      <c r="HMH1192" s="140"/>
      <c r="HMI1192" s="140"/>
      <c r="HMJ1192" s="140"/>
      <c r="HMK1192" s="140"/>
      <c r="HML1192" s="140"/>
      <c r="HMM1192" s="140"/>
      <c r="HMN1192" s="140"/>
      <c r="HMO1192" s="140"/>
      <c r="HMP1192" s="140"/>
      <c r="HMQ1192" s="140"/>
      <c r="HMR1192" s="140"/>
      <c r="HMS1192" s="140"/>
      <c r="HMT1192" s="140"/>
      <c r="HMU1192" s="140"/>
      <c r="HMV1192" s="140"/>
      <c r="HMW1192" s="140"/>
      <c r="HMX1192" s="140"/>
      <c r="HMY1192" s="140"/>
      <c r="HMZ1192" s="140"/>
      <c r="HNA1192" s="140"/>
      <c r="HNB1192" s="140"/>
      <c r="HNC1192" s="140"/>
      <c r="HND1192" s="140"/>
      <c r="HNE1192" s="140"/>
      <c r="HNF1192" s="140"/>
      <c r="HNG1192" s="140"/>
      <c r="HNH1192" s="140"/>
      <c r="HNI1192" s="140"/>
      <c r="HNJ1192" s="140"/>
      <c r="HNK1192" s="140"/>
      <c r="HNL1192" s="140"/>
      <c r="HNM1192" s="140"/>
      <c r="HNN1192" s="140"/>
      <c r="HNO1192" s="140"/>
      <c r="HNP1192" s="140"/>
      <c r="HNQ1192" s="140"/>
      <c r="HNR1192" s="140"/>
      <c r="HNS1192" s="140"/>
      <c r="HNT1192" s="140"/>
      <c r="HNU1192" s="140"/>
      <c r="HNV1192" s="140"/>
      <c r="HNW1192" s="140"/>
      <c r="HNX1192" s="140"/>
      <c r="HNY1192" s="140"/>
      <c r="HNZ1192" s="140"/>
      <c r="HOA1192" s="140"/>
      <c r="HOB1192" s="140"/>
      <c r="HOC1192" s="140"/>
      <c r="HOD1192" s="140"/>
      <c r="HOE1192" s="140"/>
      <c r="HOF1192" s="140"/>
      <c r="HOG1192" s="140"/>
      <c r="HOH1192" s="140"/>
      <c r="HOI1192" s="140"/>
      <c r="HOJ1192" s="140"/>
      <c r="HOK1192" s="140"/>
      <c r="HOL1192" s="140"/>
      <c r="HOM1192" s="140"/>
      <c r="HON1192" s="140"/>
      <c r="HOO1192" s="140"/>
      <c r="HOP1192" s="140"/>
      <c r="HOQ1192" s="140"/>
      <c r="HOR1192" s="140"/>
      <c r="HOS1192" s="140"/>
      <c r="HOT1192" s="140"/>
      <c r="HOU1192" s="140"/>
      <c r="HOV1192" s="140"/>
      <c r="HOW1192" s="140"/>
      <c r="HOX1192" s="140"/>
      <c r="HOY1192" s="140"/>
      <c r="HOZ1192" s="140"/>
      <c r="HPA1192" s="140"/>
      <c r="HPB1192" s="140"/>
      <c r="HPC1192" s="140"/>
      <c r="HPD1192" s="140"/>
      <c r="HPE1192" s="140"/>
      <c r="HPF1192" s="140"/>
      <c r="HPG1192" s="140"/>
      <c r="HPH1192" s="140"/>
      <c r="HPI1192" s="140"/>
      <c r="HPJ1192" s="140"/>
      <c r="HPK1192" s="140"/>
      <c r="HPL1192" s="140"/>
      <c r="HPM1192" s="140"/>
      <c r="HPN1192" s="140"/>
      <c r="HPO1192" s="140"/>
      <c r="HPP1192" s="140"/>
      <c r="HPQ1192" s="140"/>
      <c r="HPR1192" s="140"/>
      <c r="HPS1192" s="140"/>
      <c r="HPT1192" s="140"/>
      <c r="HPU1192" s="140"/>
      <c r="HPV1192" s="140"/>
      <c r="HPW1192" s="140"/>
      <c r="HPX1192" s="140"/>
      <c r="HPY1192" s="140"/>
      <c r="HPZ1192" s="140"/>
      <c r="HQA1192" s="140"/>
      <c r="HQB1192" s="140"/>
      <c r="HQC1192" s="140"/>
      <c r="HQD1192" s="140"/>
      <c r="HQE1192" s="140"/>
      <c r="HQF1192" s="140"/>
      <c r="HQG1192" s="140"/>
      <c r="HQH1192" s="140"/>
      <c r="HQI1192" s="140"/>
      <c r="HQJ1192" s="140"/>
      <c r="HQK1192" s="140"/>
      <c r="HQL1192" s="140"/>
      <c r="HQM1192" s="140"/>
      <c r="HQN1192" s="140"/>
      <c r="HQO1192" s="140"/>
      <c r="HQP1192" s="140"/>
      <c r="HQQ1192" s="140"/>
      <c r="HQR1192" s="140"/>
      <c r="HQS1192" s="140"/>
      <c r="HQT1192" s="140"/>
      <c r="HQU1192" s="140"/>
      <c r="HQV1192" s="140"/>
      <c r="HQW1192" s="140"/>
      <c r="HQX1192" s="140"/>
      <c r="HQY1192" s="140"/>
      <c r="HQZ1192" s="140"/>
      <c r="HRA1192" s="140"/>
      <c r="HRB1192" s="140"/>
      <c r="HRC1192" s="140"/>
      <c r="HRD1192" s="140"/>
      <c r="HRE1192" s="140"/>
      <c r="HRF1192" s="140"/>
      <c r="HRG1192" s="140"/>
      <c r="HRH1192" s="140"/>
      <c r="HRI1192" s="140"/>
      <c r="HRJ1192" s="140"/>
      <c r="HRK1192" s="140"/>
      <c r="HRL1192" s="140"/>
      <c r="HRM1192" s="140"/>
      <c r="HRN1192" s="140"/>
      <c r="HRO1192" s="140"/>
      <c r="HRP1192" s="140"/>
      <c r="HRQ1192" s="140"/>
      <c r="HRR1192" s="140"/>
      <c r="HRS1192" s="140"/>
      <c r="HRT1192" s="140"/>
      <c r="HRU1192" s="140"/>
      <c r="HRV1192" s="140"/>
      <c r="HRW1192" s="140"/>
      <c r="HRX1192" s="140"/>
      <c r="HRY1192" s="140"/>
      <c r="HRZ1192" s="140"/>
      <c r="HSA1192" s="140"/>
      <c r="HSB1192" s="140"/>
      <c r="HSC1192" s="140"/>
      <c r="HSD1192" s="140"/>
      <c r="HSE1192" s="140"/>
      <c r="HSF1192" s="140"/>
      <c r="HSG1192" s="140"/>
      <c r="HSH1192" s="140"/>
      <c r="HSI1192" s="140"/>
      <c r="HSJ1192" s="140"/>
      <c r="HSK1192" s="140"/>
      <c r="HSL1192" s="140"/>
      <c r="HSM1192" s="140"/>
      <c r="HSN1192" s="140"/>
      <c r="HSO1192" s="140"/>
      <c r="HSP1192" s="140"/>
      <c r="HSQ1192" s="140"/>
      <c r="HSR1192" s="140"/>
      <c r="HSS1192" s="140"/>
      <c r="HST1192" s="140"/>
      <c r="HSU1192" s="140"/>
      <c r="HSV1192" s="140"/>
      <c r="HSW1192" s="140"/>
      <c r="HSX1192" s="140"/>
      <c r="HSY1192" s="140"/>
      <c r="HSZ1192" s="140"/>
      <c r="HTA1192" s="140"/>
      <c r="HTB1192" s="140"/>
      <c r="HTC1192" s="140"/>
      <c r="HTD1192" s="140"/>
      <c r="HTE1192" s="140"/>
      <c r="HTF1192" s="140"/>
      <c r="HTG1192" s="140"/>
      <c r="HTH1192" s="140"/>
      <c r="HTI1192" s="140"/>
      <c r="HTJ1192" s="140"/>
      <c r="HTK1192" s="140"/>
      <c r="HTL1192" s="140"/>
      <c r="HTM1192" s="140"/>
      <c r="HTN1192" s="140"/>
      <c r="HTO1192" s="140"/>
      <c r="HTP1192" s="140"/>
      <c r="HTQ1192" s="140"/>
      <c r="HTR1192" s="140"/>
      <c r="HTS1192" s="140"/>
      <c r="HTT1192" s="140"/>
      <c r="HTU1192" s="140"/>
      <c r="HTV1192" s="140"/>
      <c r="HTW1192" s="140"/>
      <c r="HTX1192" s="140"/>
      <c r="HTY1192" s="140"/>
      <c r="HTZ1192" s="140"/>
      <c r="HUA1192" s="140"/>
      <c r="HUB1192" s="140"/>
      <c r="HUC1192" s="140"/>
      <c r="HUD1192" s="140"/>
      <c r="HUE1192" s="140"/>
      <c r="HUF1192" s="140"/>
      <c r="HUG1192" s="140"/>
      <c r="HUH1192" s="140"/>
      <c r="HUI1192" s="140"/>
      <c r="HUJ1192" s="140"/>
      <c r="HUK1192" s="140"/>
      <c r="HUL1192" s="140"/>
      <c r="HUM1192" s="140"/>
      <c r="HUN1192" s="140"/>
      <c r="HUO1192" s="140"/>
      <c r="HUP1192" s="140"/>
      <c r="HUQ1192" s="140"/>
      <c r="HUR1192" s="140"/>
      <c r="HUS1192" s="140"/>
      <c r="HUT1192" s="140"/>
      <c r="HUU1192" s="140"/>
      <c r="HUV1192" s="140"/>
      <c r="HUW1192" s="140"/>
      <c r="HUX1192" s="140"/>
      <c r="HUY1192" s="140"/>
      <c r="HUZ1192" s="140"/>
      <c r="HVA1192" s="140"/>
      <c r="HVB1192" s="140"/>
      <c r="HVC1192" s="140"/>
      <c r="HVD1192" s="140"/>
      <c r="HVE1192" s="140"/>
      <c r="HVF1192" s="140"/>
      <c r="HVG1192" s="140"/>
      <c r="HVH1192" s="140"/>
      <c r="HVI1192" s="140"/>
      <c r="HVJ1192" s="140"/>
      <c r="HVK1192" s="140"/>
      <c r="HVL1192" s="140"/>
      <c r="HVM1192" s="140"/>
      <c r="HVN1192" s="140"/>
      <c r="HVO1192" s="140"/>
      <c r="HVP1192" s="140"/>
      <c r="HVQ1192" s="140"/>
      <c r="HVR1192" s="140"/>
      <c r="HVS1192" s="140"/>
      <c r="HVT1192" s="140"/>
      <c r="HVU1192" s="140"/>
      <c r="HVV1192" s="140"/>
      <c r="HVW1192" s="140"/>
      <c r="HVX1192" s="140"/>
      <c r="HVY1192" s="140"/>
      <c r="HVZ1192" s="140"/>
      <c r="HWA1192" s="140"/>
      <c r="HWB1192" s="140"/>
      <c r="HWC1192" s="140"/>
      <c r="HWD1192" s="140"/>
      <c r="HWE1192" s="140"/>
      <c r="HWF1192" s="140"/>
      <c r="HWG1192" s="140"/>
      <c r="HWH1192" s="140"/>
      <c r="HWI1192" s="140"/>
      <c r="HWJ1192" s="140"/>
      <c r="HWK1192" s="140"/>
      <c r="HWL1192" s="140"/>
      <c r="HWM1192" s="140"/>
      <c r="HWN1192" s="140"/>
      <c r="HWO1192" s="140"/>
      <c r="HWP1192" s="140"/>
      <c r="HWQ1192" s="140"/>
      <c r="HWR1192" s="140"/>
      <c r="HWS1192" s="140"/>
      <c r="HWT1192" s="140"/>
      <c r="HWU1192" s="140"/>
      <c r="HWV1192" s="140"/>
      <c r="HWW1192" s="140"/>
      <c r="HWX1192" s="140"/>
      <c r="HWY1192" s="140"/>
      <c r="HWZ1192" s="140"/>
      <c r="HXA1192" s="140"/>
      <c r="HXB1192" s="140"/>
      <c r="HXC1192" s="140"/>
      <c r="HXD1192" s="140"/>
      <c r="HXE1192" s="140"/>
      <c r="HXF1192" s="140"/>
      <c r="HXG1192" s="140"/>
      <c r="HXH1192" s="140"/>
      <c r="HXI1192" s="140"/>
      <c r="HXJ1192" s="140"/>
      <c r="HXK1192" s="140"/>
      <c r="HXL1192" s="140"/>
      <c r="HXM1192" s="140"/>
      <c r="HXN1192" s="140"/>
      <c r="HXO1192" s="140"/>
      <c r="HXP1192" s="140"/>
      <c r="HXQ1192" s="140"/>
      <c r="HXR1192" s="140"/>
      <c r="HXS1192" s="140"/>
      <c r="HXT1192" s="140"/>
      <c r="HXU1192" s="140"/>
      <c r="HXV1192" s="140"/>
      <c r="HXW1192" s="140"/>
      <c r="HXX1192" s="140"/>
      <c r="HXY1192" s="140"/>
      <c r="HXZ1192" s="140"/>
      <c r="HYA1192" s="140"/>
      <c r="HYB1192" s="140"/>
      <c r="HYC1192" s="140"/>
      <c r="HYD1192" s="140"/>
      <c r="HYE1192" s="140"/>
      <c r="HYF1192" s="140"/>
      <c r="HYG1192" s="140"/>
      <c r="HYH1192" s="140"/>
      <c r="HYI1192" s="140"/>
      <c r="HYJ1192" s="140"/>
      <c r="HYK1192" s="140"/>
      <c r="HYL1192" s="140"/>
      <c r="HYM1192" s="140"/>
      <c r="HYN1192" s="140"/>
      <c r="HYO1192" s="140"/>
      <c r="HYP1192" s="140"/>
      <c r="HYQ1192" s="140"/>
      <c r="HYR1192" s="140"/>
      <c r="HYS1192" s="140"/>
      <c r="HYT1192" s="140"/>
      <c r="HYU1192" s="140"/>
      <c r="HYV1192" s="140"/>
      <c r="HYW1192" s="140"/>
      <c r="HYX1192" s="140"/>
      <c r="HYY1192" s="140"/>
      <c r="HYZ1192" s="140"/>
      <c r="HZA1192" s="140"/>
      <c r="HZB1192" s="140"/>
      <c r="HZC1192" s="140"/>
      <c r="HZD1192" s="140"/>
      <c r="HZE1192" s="140"/>
      <c r="HZF1192" s="140"/>
      <c r="HZG1192" s="140"/>
      <c r="HZH1192" s="140"/>
      <c r="HZI1192" s="140"/>
      <c r="HZJ1192" s="140"/>
      <c r="HZK1192" s="140"/>
      <c r="HZL1192" s="140"/>
      <c r="HZM1192" s="140"/>
      <c r="HZN1192" s="140"/>
      <c r="HZO1192" s="140"/>
      <c r="HZP1192" s="140"/>
      <c r="HZQ1192" s="140"/>
      <c r="HZR1192" s="140"/>
      <c r="HZS1192" s="140"/>
      <c r="HZT1192" s="140"/>
      <c r="HZU1192" s="140"/>
      <c r="HZV1192" s="140"/>
      <c r="HZW1192" s="140"/>
      <c r="HZX1192" s="140"/>
      <c r="HZY1192" s="140"/>
      <c r="HZZ1192" s="140"/>
      <c r="IAA1192" s="140"/>
      <c r="IAB1192" s="140"/>
      <c r="IAC1192" s="140"/>
      <c r="IAD1192" s="140"/>
      <c r="IAE1192" s="140"/>
      <c r="IAF1192" s="140"/>
      <c r="IAG1192" s="140"/>
      <c r="IAH1192" s="140"/>
      <c r="IAI1192" s="140"/>
      <c r="IAJ1192" s="140"/>
      <c r="IAK1192" s="140"/>
      <c r="IAL1192" s="140"/>
      <c r="IAM1192" s="140"/>
      <c r="IAN1192" s="140"/>
      <c r="IAO1192" s="140"/>
      <c r="IAP1192" s="140"/>
      <c r="IAQ1192" s="140"/>
      <c r="IAR1192" s="140"/>
      <c r="IAS1192" s="140"/>
      <c r="IAT1192" s="140"/>
      <c r="IAU1192" s="140"/>
      <c r="IAV1192" s="140"/>
      <c r="IAW1192" s="140"/>
      <c r="IAX1192" s="140"/>
      <c r="IAY1192" s="140"/>
      <c r="IAZ1192" s="140"/>
      <c r="IBA1192" s="140"/>
      <c r="IBB1192" s="140"/>
      <c r="IBC1192" s="140"/>
      <c r="IBD1192" s="140"/>
      <c r="IBE1192" s="140"/>
      <c r="IBF1192" s="140"/>
      <c r="IBG1192" s="140"/>
      <c r="IBH1192" s="140"/>
      <c r="IBI1192" s="140"/>
      <c r="IBJ1192" s="140"/>
      <c r="IBK1192" s="140"/>
      <c r="IBL1192" s="140"/>
      <c r="IBM1192" s="140"/>
      <c r="IBN1192" s="140"/>
      <c r="IBO1192" s="140"/>
      <c r="IBP1192" s="140"/>
      <c r="IBQ1192" s="140"/>
      <c r="IBR1192" s="140"/>
      <c r="IBS1192" s="140"/>
      <c r="IBT1192" s="140"/>
      <c r="IBU1192" s="140"/>
      <c r="IBV1192" s="140"/>
      <c r="IBW1192" s="140"/>
      <c r="IBX1192" s="140"/>
      <c r="IBY1192" s="140"/>
      <c r="IBZ1192" s="140"/>
      <c r="ICA1192" s="140"/>
      <c r="ICB1192" s="140"/>
      <c r="ICC1192" s="140"/>
      <c r="ICD1192" s="140"/>
      <c r="ICE1192" s="140"/>
      <c r="ICF1192" s="140"/>
      <c r="ICG1192" s="140"/>
      <c r="ICH1192" s="140"/>
      <c r="ICI1192" s="140"/>
      <c r="ICJ1192" s="140"/>
      <c r="ICK1192" s="140"/>
      <c r="ICL1192" s="140"/>
      <c r="ICM1192" s="140"/>
      <c r="ICN1192" s="140"/>
      <c r="ICO1192" s="140"/>
      <c r="ICP1192" s="140"/>
      <c r="ICQ1192" s="140"/>
      <c r="ICR1192" s="140"/>
      <c r="ICS1192" s="140"/>
      <c r="ICT1192" s="140"/>
      <c r="ICU1192" s="140"/>
      <c r="ICV1192" s="140"/>
      <c r="ICW1192" s="140"/>
      <c r="ICX1192" s="140"/>
      <c r="ICY1192" s="140"/>
      <c r="ICZ1192" s="140"/>
      <c r="IDA1192" s="140"/>
      <c r="IDB1192" s="140"/>
      <c r="IDC1192" s="140"/>
      <c r="IDD1192" s="140"/>
      <c r="IDE1192" s="140"/>
      <c r="IDF1192" s="140"/>
      <c r="IDG1192" s="140"/>
      <c r="IDH1192" s="140"/>
      <c r="IDI1192" s="140"/>
      <c r="IDJ1192" s="140"/>
      <c r="IDK1192" s="140"/>
      <c r="IDL1192" s="140"/>
      <c r="IDM1192" s="140"/>
      <c r="IDN1192" s="140"/>
      <c r="IDO1192" s="140"/>
      <c r="IDP1192" s="140"/>
      <c r="IDQ1192" s="140"/>
      <c r="IDR1192" s="140"/>
      <c r="IDS1192" s="140"/>
      <c r="IDT1192" s="140"/>
      <c r="IDU1192" s="140"/>
      <c r="IDV1192" s="140"/>
      <c r="IDW1192" s="140"/>
      <c r="IDX1192" s="140"/>
      <c r="IDY1192" s="140"/>
      <c r="IDZ1192" s="140"/>
      <c r="IEA1192" s="140"/>
      <c r="IEB1192" s="140"/>
      <c r="IEC1192" s="140"/>
      <c r="IED1192" s="140"/>
      <c r="IEE1192" s="140"/>
      <c r="IEF1192" s="140"/>
      <c r="IEG1192" s="140"/>
      <c r="IEH1192" s="140"/>
      <c r="IEI1192" s="140"/>
      <c r="IEJ1192" s="140"/>
      <c r="IEK1192" s="140"/>
      <c r="IEL1192" s="140"/>
      <c r="IEM1192" s="140"/>
      <c r="IEN1192" s="140"/>
      <c r="IEO1192" s="140"/>
      <c r="IEP1192" s="140"/>
      <c r="IEQ1192" s="140"/>
      <c r="IER1192" s="140"/>
      <c r="IES1192" s="140"/>
      <c r="IET1192" s="140"/>
      <c r="IEU1192" s="140"/>
      <c r="IEV1192" s="140"/>
      <c r="IEW1192" s="140"/>
      <c r="IEX1192" s="140"/>
      <c r="IEY1192" s="140"/>
      <c r="IEZ1192" s="140"/>
      <c r="IFA1192" s="140"/>
      <c r="IFB1192" s="140"/>
      <c r="IFC1192" s="140"/>
      <c r="IFD1192" s="140"/>
      <c r="IFE1192" s="140"/>
      <c r="IFF1192" s="140"/>
      <c r="IFG1192" s="140"/>
      <c r="IFH1192" s="140"/>
      <c r="IFI1192" s="140"/>
      <c r="IFJ1192" s="140"/>
      <c r="IFK1192" s="140"/>
      <c r="IFL1192" s="140"/>
      <c r="IFM1192" s="140"/>
      <c r="IFN1192" s="140"/>
      <c r="IFO1192" s="140"/>
      <c r="IFP1192" s="140"/>
      <c r="IFQ1192" s="140"/>
      <c r="IFR1192" s="140"/>
      <c r="IFS1192" s="140"/>
      <c r="IFT1192" s="140"/>
      <c r="IFU1192" s="140"/>
      <c r="IFV1192" s="140"/>
      <c r="IFW1192" s="140"/>
      <c r="IFX1192" s="140"/>
      <c r="IFY1192" s="140"/>
      <c r="IFZ1192" s="140"/>
      <c r="IGA1192" s="140"/>
      <c r="IGB1192" s="140"/>
      <c r="IGC1192" s="140"/>
      <c r="IGD1192" s="140"/>
      <c r="IGE1192" s="140"/>
      <c r="IGF1192" s="140"/>
      <c r="IGG1192" s="140"/>
      <c r="IGH1192" s="140"/>
      <c r="IGI1192" s="140"/>
      <c r="IGJ1192" s="140"/>
      <c r="IGK1192" s="140"/>
      <c r="IGL1192" s="140"/>
      <c r="IGM1192" s="140"/>
      <c r="IGN1192" s="140"/>
      <c r="IGO1192" s="140"/>
      <c r="IGP1192" s="140"/>
      <c r="IGQ1192" s="140"/>
      <c r="IGR1192" s="140"/>
      <c r="IGS1192" s="140"/>
      <c r="IGT1192" s="140"/>
      <c r="IGU1192" s="140"/>
      <c r="IGV1192" s="140"/>
      <c r="IGW1192" s="140"/>
      <c r="IGX1192" s="140"/>
      <c r="IGY1192" s="140"/>
      <c r="IGZ1192" s="140"/>
      <c r="IHA1192" s="140"/>
      <c r="IHB1192" s="140"/>
      <c r="IHC1192" s="140"/>
      <c r="IHD1192" s="140"/>
      <c r="IHE1192" s="140"/>
      <c r="IHF1192" s="140"/>
      <c r="IHG1192" s="140"/>
      <c r="IHH1192" s="140"/>
      <c r="IHI1192" s="140"/>
      <c r="IHJ1192" s="140"/>
      <c r="IHK1192" s="140"/>
      <c r="IHL1192" s="140"/>
      <c r="IHM1192" s="140"/>
      <c r="IHN1192" s="140"/>
      <c r="IHO1192" s="140"/>
      <c r="IHP1192" s="140"/>
      <c r="IHQ1192" s="140"/>
      <c r="IHR1192" s="140"/>
      <c r="IHS1192" s="140"/>
      <c r="IHT1192" s="140"/>
      <c r="IHU1192" s="140"/>
      <c r="IHV1192" s="140"/>
      <c r="IHW1192" s="140"/>
      <c r="IHX1192" s="140"/>
      <c r="IHY1192" s="140"/>
      <c r="IHZ1192" s="140"/>
      <c r="IIA1192" s="140"/>
      <c r="IIB1192" s="140"/>
      <c r="IIC1192" s="140"/>
      <c r="IID1192" s="140"/>
      <c r="IIE1192" s="140"/>
      <c r="IIF1192" s="140"/>
      <c r="IIG1192" s="140"/>
      <c r="IIH1192" s="140"/>
      <c r="III1192" s="140"/>
      <c r="IIJ1192" s="140"/>
      <c r="IIK1192" s="140"/>
      <c r="IIL1192" s="140"/>
      <c r="IIM1192" s="140"/>
      <c r="IIN1192" s="140"/>
      <c r="IIO1192" s="140"/>
      <c r="IIP1192" s="140"/>
      <c r="IIQ1192" s="140"/>
      <c r="IIR1192" s="140"/>
      <c r="IIS1192" s="140"/>
      <c r="IIT1192" s="140"/>
      <c r="IIU1192" s="140"/>
      <c r="IIV1192" s="140"/>
      <c r="IIW1192" s="140"/>
      <c r="IIX1192" s="140"/>
      <c r="IIY1192" s="140"/>
      <c r="IIZ1192" s="140"/>
      <c r="IJA1192" s="140"/>
      <c r="IJB1192" s="140"/>
      <c r="IJC1192" s="140"/>
      <c r="IJD1192" s="140"/>
      <c r="IJE1192" s="140"/>
      <c r="IJF1192" s="140"/>
      <c r="IJG1192" s="140"/>
      <c r="IJH1192" s="140"/>
      <c r="IJI1192" s="140"/>
      <c r="IJJ1192" s="140"/>
      <c r="IJK1192" s="140"/>
      <c r="IJL1192" s="140"/>
      <c r="IJM1192" s="140"/>
      <c r="IJN1192" s="140"/>
      <c r="IJO1192" s="140"/>
      <c r="IJP1192" s="140"/>
      <c r="IJQ1192" s="140"/>
      <c r="IJR1192" s="140"/>
      <c r="IJS1192" s="140"/>
      <c r="IJT1192" s="140"/>
      <c r="IJU1192" s="140"/>
      <c r="IJV1192" s="140"/>
      <c r="IJW1192" s="140"/>
      <c r="IJX1192" s="140"/>
      <c r="IJY1192" s="140"/>
      <c r="IJZ1192" s="140"/>
      <c r="IKA1192" s="140"/>
      <c r="IKB1192" s="140"/>
      <c r="IKC1192" s="140"/>
      <c r="IKD1192" s="140"/>
      <c r="IKE1192" s="140"/>
      <c r="IKF1192" s="140"/>
      <c r="IKG1192" s="140"/>
      <c r="IKH1192" s="140"/>
      <c r="IKI1192" s="140"/>
      <c r="IKJ1192" s="140"/>
      <c r="IKK1192" s="140"/>
      <c r="IKL1192" s="140"/>
      <c r="IKM1192" s="140"/>
      <c r="IKN1192" s="140"/>
      <c r="IKO1192" s="140"/>
      <c r="IKP1192" s="140"/>
      <c r="IKQ1192" s="140"/>
      <c r="IKR1192" s="140"/>
      <c r="IKS1192" s="140"/>
      <c r="IKT1192" s="140"/>
      <c r="IKU1192" s="140"/>
      <c r="IKV1192" s="140"/>
      <c r="IKW1192" s="140"/>
      <c r="IKX1192" s="140"/>
      <c r="IKY1192" s="140"/>
      <c r="IKZ1192" s="140"/>
      <c r="ILA1192" s="140"/>
      <c r="ILB1192" s="140"/>
      <c r="ILC1192" s="140"/>
      <c r="ILD1192" s="140"/>
      <c r="ILE1192" s="140"/>
      <c r="ILF1192" s="140"/>
      <c r="ILG1192" s="140"/>
      <c r="ILH1192" s="140"/>
      <c r="ILI1192" s="140"/>
      <c r="ILJ1192" s="140"/>
      <c r="ILK1192" s="140"/>
      <c r="ILL1192" s="140"/>
      <c r="ILM1192" s="140"/>
      <c r="ILN1192" s="140"/>
      <c r="ILO1192" s="140"/>
      <c r="ILP1192" s="140"/>
      <c r="ILQ1192" s="140"/>
      <c r="ILR1192" s="140"/>
      <c r="ILS1192" s="140"/>
      <c r="ILT1192" s="140"/>
      <c r="ILU1192" s="140"/>
      <c r="ILV1192" s="140"/>
      <c r="ILW1192" s="140"/>
      <c r="ILX1192" s="140"/>
      <c r="ILY1192" s="140"/>
      <c r="ILZ1192" s="140"/>
      <c r="IMA1192" s="140"/>
      <c r="IMB1192" s="140"/>
      <c r="IMC1192" s="140"/>
      <c r="IMD1192" s="140"/>
      <c r="IME1192" s="140"/>
      <c r="IMF1192" s="140"/>
      <c r="IMG1192" s="140"/>
      <c r="IMH1192" s="140"/>
      <c r="IMI1192" s="140"/>
      <c r="IMJ1192" s="140"/>
      <c r="IMK1192" s="140"/>
      <c r="IML1192" s="140"/>
      <c r="IMM1192" s="140"/>
      <c r="IMN1192" s="140"/>
      <c r="IMO1192" s="140"/>
      <c r="IMP1192" s="140"/>
      <c r="IMQ1192" s="140"/>
      <c r="IMR1192" s="140"/>
      <c r="IMS1192" s="140"/>
      <c r="IMT1192" s="140"/>
      <c r="IMU1192" s="140"/>
      <c r="IMV1192" s="140"/>
      <c r="IMW1192" s="140"/>
      <c r="IMX1192" s="140"/>
      <c r="IMY1192" s="140"/>
      <c r="IMZ1192" s="140"/>
      <c r="INA1192" s="140"/>
      <c r="INB1192" s="140"/>
      <c r="INC1192" s="140"/>
      <c r="IND1192" s="140"/>
      <c r="INE1192" s="140"/>
      <c r="INF1192" s="140"/>
      <c r="ING1192" s="140"/>
      <c r="INH1192" s="140"/>
      <c r="INI1192" s="140"/>
      <c r="INJ1192" s="140"/>
      <c r="INK1192" s="140"/>
      <c r="INL1192" s="140"/>
      <c r="INM1192" s="140"/>
      <c r="INN1192" s="140"/>
      <c r="INO1192" s="140"/>
      <c r="INP1192" s="140"/>
      <c r="INQ1192" s="140"/>
      <c r="INR1192" s="140"/>
      <c r="INS1192" s="140"/>
      <c r="INT1192" s="140"/>
      <c r="INU1192" s="140"/>
      <c r="INV1192" s="140"/>
      <c r="INW1192" s="140"/>
      <c r="INX1192" s="140"/>
      <c r="INY1192" s="140"/>
      <c r="INZ1192" s="140"/>
      <c r="IOA1192" s="140"/>
      <c r="IOB1192" s="140"/>
      <c r="IOC1192" s="140"/>
      <c r="IOD1192" s="140"/>
      <c r="IOE1192" s="140"/>
      <c r="IOF1192" s="140"/>
      <c r="IOG1192" s="140"/>
      <c r="IOH1192" s="140"/>
      <c r="IOI1192" s="140"/>
      <c r="IOJ1192" s="140"/>
      <c r="IOK1192" s="140"/>
      <c r="IOL1192" s="140"/>
      <c r="IOM1192" s="140"/>
      <c r="ION1192" s="140"/>
      <c r="IOO1192" s="140"/>
      <c r="IOP1192" s="140"/>
      <c r="IOQ1192" s="140"/>
      <c r="IOR1192" s="140"/>
      <c r="IOS1192" s="140"/>
      <c r="IOT1192" s="140"/>
      <c r="IOU1192" s="140"/>
      <c r="IOV1192" s="140"/>
      <c r="IOW1192" s="140"/>
      <c r="IOX1192" s="140"/>
      <c r="IOY1192" s="140"/>
      <c r="IOZ1192" s="140"/>
      <c r="IPA1192" s="140"/>
      <c r="IPB1192" s="140"/>
      <c r="IPC1192" s="140"/>
      <c r="IPD1192" s="140"/>
      <c r="IPE1192" s="140"/>
      <c r="IPF1192" s="140"/>
      <c r="IPG1192" s="140"/>
      <c r="IPH1192" s="140"/>
      <c r="IPI1192" s="140"/>
      <c r="IPJ1192" s="140"/>
      <c r="IPK1192" s="140"/>
      <c r="IPL1192" s="140"/>
      <c r="IPM1192" s="140"/>
      <c r="IPN1192" s="140"/>
      <c r="IPO1192" s="140"/>
      <c r="IPP1192" s="140"/>
      <c r="IPQ1192" s="140"/>
      <c r="IPR1192" s="140"/>
      <c r="IPS1192" s="140"/>
      <c r="IPT1192" s="140"/>
      <c r="IPU1192" s="140"/>
      <c r="IPV1192" s="140"/>
      <c r="IPW1192" s="140"/>
      <c r="IPX1192" s="140"/>
      <c r="IPY1192" s="140"/>
      <c r="IPZ1192" s="140"/>
      <c r="IQA1192" s="140"/>
      <c r="IQB1192" s="140"/>
      <c r="IQC1192" s="140"/>
      <c r="IQD1192" s="140"/>
      <c r="IQE1192" s="140"/>
      <c r="IQF1192" s="140"/>
      <c r="IQG1192" s="140"/>
      <c r="IQH1192" s="140"/>
      <c r="IQI1192" s="140"/>
      <c r="IQJ1192" s="140"/>
      <c r="IQK1192" s="140"/>
      <c r="IQL1192" s="140"/>
      <c r="IQM1192" s="140"/>
      <c r="IQN1192" s="140"/>
      <c r="IQO1192" s="140"/>
      <c r="IQP1192" s="140"/>
      <c r="IQQ1192" s="140"/>
      <c r="IQR1192" s="140"/>
      <c r="IQS1192" s="140"/>
      <c r="IQT1192" s="140"/>
      <c r="IQU1192" s="140"/>
      <c r="IQV1192" s="140"/>
      <c r="IQW1192" s="140"/>
      <c r="IQX1192" s="140"/>
      <c r="IQY1192" s="140"/>
      <c r="IQZ1192" s="140"/>
      <c r="IRA1192" s="140"/>
      <c r="IRB1192" s="140"/>
      <c r="IRC1192" s="140"/>
      <c r="IRD1192" s="140"/>
      <c r="IRE1192" s="140"/>
      <c r="IRF1192" s="140"/>
      <c r="IRG1192" s="140"/>
      <c r="IRH1192" s="140"/>
      <c r="IRI1192" s="140"/>
      <c r="IRJ1192" s="140"/>
      <c r="IRK1192" s="140"/>
      <c r="IRL1192" s="140"/>
      <c r="IRM1192" s="140"/>
      <c r="IRN1192" s="140"/>
      <c r="IRO1192" s="140"/>
      <c r="IRP1192" s="140"/>
      <c r="IRQ1192" s="140"/>
      <c r="IRR1192" s="140"/>
      <c r="IRS1192" s="140"/>
      <c r="IRT1192" s="140"/>
      <c r="IRU1192" s="140"/>
      <c r="IRV1192" s="140"/>
      <c r="IRW1192" s="140"/>
      <c r="IRX1192" s="140"/>
      <c r="IRY1192" s="140"/>
      <c r="IRZ1192" s="140"/>
      <c r="ISA1192" s="140"/>
      <c r="ISB1192" s="140"/>
      <c r="ISC1192" s="140"/>
      <c r="ISD1192" s="140"/>
      <c r="ISE1192" s="140"/>
      <c r="ISF1192" s="140"/>
      <c r="ISG1192" s="140"/>
      <c r="ISH1192" s="140"/>
      <c r="ISI1192" s="140"/>
      <c r="ISJ1192" s="140"/>
      <c r="ISK1192" s="140"/>
      <c r="ISL1192" s="140"/>
      <c r="ISM1192" s="140"/>
      <c r="ISN1192" s="140"/>
      <c r="ISO1192" s="140"/>
      <c r="ISP1192" s="140"/>
      <c r="ISQ1192" s="140"/>
      <c r="ISR1192" s="140"/>
      <c r="ISS1192" s="140"/>
      <c r="IST1192" s="140"/>
      <c r="ISU1192" s="140"/>
      <c r="ISV1192" s="140"/>
      <c r="ISW1192" s="140"/>
      <c r="ISX1192" s="140"/>
      <c r="ISY1192" s="140"/>
      <c r="ISZ1192" s="140"/>
      <c r="ITA1192" s="140"/>
      <c r="ITB1192" s="140"/>
      <c r="ITC1192" s="140"/>
      <c r="ITD1192" s="140"/>
      <c r="ITE1192" s="140"/>
      <c r="ITF1192" s="140"/>
      <c r="ITG1192" s="140"/>
      <c r="ITH1192" s="140"/>
      <c r="ITI1192" s="140"/>
      <c r="ITJ1192" s="140"/>
      <c r="ITK1192" s="140"/>
      <c r="ITL1192" s="140"/>
      <c r="ITM1192" s="140"/>
      <c r="ITN1192" s="140"/>
      <c r="ITO1192" s="140"/>
      <c r="ITP1192" s="140"/>
      <c r="ITQ1192" s="140"/>
      <c r="ITR1192" s="140"/>
      <c r="ITS1192" s="140"/>
      <c r="ITT1192" s="140"/>
      <c r="ITU1192" s="140"/>
      <c r="ITV1192" s="140"/>
      <c r="ITW1192" s="140"/>
      <c r="ITX1192" s="140"/>
      <c r="ITY1192" s="140"/>
      <c r="ITZ1192" s="140"/>
      <c r="IUA1192" s="140"/>
      <c r="IUB1192" s="140"/>
      <c r="IUC1192" s="140"/>
      <c r="IUD1192" s="140"/>
      <c r="IUE1192" s="140"/>
      <c r="IUF1192" s="140"/>
      <c r="IUG1192" s="140"/>
      <c r="IUH1192" s="140"/>
      <c r="IUI1192" s="140"/>
      <c r="IUJ1192" s="140"/>
      <c r="IUK1192" s="140"/>
      <c r="IUL1192" s="140"/>
      <c r="IUM1192" s="140"/>
      <c r="IUN1192" s="140"/>
      <c r="IUO1192" s="140"/>
      <c r="IUP1192" s="140"/>
      <c r="IUQ1192" s="140"/>
      <c r="IUR1192" s="140"/>
      <c r="IUS1192" s="140"/>
      <c r="IUT1192" s="140"/>
      <c r="IUU1192" s="140"/>
      <c r="IUV1192" s="140"/>
      <c r="IUW1192" s="140"/>
      <c r="IUX1192" s="140"/>
      <c r="IUY1192" s="140"/>
      <c r="IUZ1192" s="140"/>
      <c r="IVA1192" s="140"/>
      <c r="IVB1192" s="140"/>
      <c r="IVC1192" s="140"/>
      <c r="IVD1192" s="140"/>
      <c r="IVE1192" s="140"/>
      <c r="IVF1192" s="140"/>
      <c r="IVG1192" s="140"/>
      <c r="IVH1192" s="140"/>
      <c r="IVI1192" s="140"/>
      <c r="IVJ1192" s="140"/>
      <c r="IVK1192" s="140"/>
      <c r="IVL1192" s="140"/>
      <c r="IVM1192" s="140"/>
      <c r="IVN1192" s="140"/>
      <c r="IVO1192" s="140"/>
      <c r="IVP1192" s="140"/>
      <c r="IVQ1192" s="140"/>
      <c r="IVR1192" s="140"/>
      <c r="IVS1192" s="140"/>
      <c r="IVT1192" s="140"/>
      <c r="IVU1192" s="140"/>
      <c r="IVV1192" s="140"/>
      <c r="IVW1192" s="140"/>
      <c r="IVX1192" s="140"/>
      <c r="IVY1192" s="140"/>
      <c r="IVZ1192" s="140"/>
      <c r="IWA1192" s="140"/>
      <c r="IWB1192" s="140"/>
      <c r="IWC1192" s="140"/>
      <c r="IWD1192" s="140"/>
      <c r="IWE1192" s="140"/>
      <c r="IWF1192" s="140"/>
      <c r="IWG1192" s="140"/>
      <c r="IWH1192" s="140"/>
      <c r="IWI1192" s="140"/>
      <c r="IWJ1192" s="140"/>
      <c r="IWK1192" s="140"/>
      <c r="IWL1192" s="140"/>
      <c r="IWM1192" s="140"/>
      <c r="IWN1192" s="140"/>
      <c r="IWO1192" s="140"/>
      <c r="IWP1192" s="140"/>
      <c r="IWQ1192" s="140"/>
      <c r="IWR1192" s="140"/>
      <c r="IWS1192" s="140"/>
      <c r="IWT1192" s="140"/>
      <c r="IWU1192" s="140"/>
      <c r="IWV1192" s="140"/>
      <c r="IWW1192" s="140"/>
      <c r="IWX1192" s="140"/>
      <c r="IWY1192" s="140"/>
      <c r="IWZ1192" s="140"/>
      <c r="IXA1192" s="140"/>
      <c r="IXB1192" s="140"/>
      <c r="IXC1192" s="140"/>
      <c r="IXD1192" s="140"/>
      <c r="IXE1192" s="140"/>
      <c r="IXF1192" s="140"/>
      <c r="IXG1192" s="140"/>
      <c r="IXH1192" s="140"/>
      <c r="IXI1192" s="140"/>
      <c r="IXJ1192" s="140"/>
      <c r="IXK1192" s="140"/>
      <c r="IXL1192" s="140"/>
      <c r="IXM1192" s="140"/>
      <c r="IXN1192" s="140"/>
      <c r="IXO1192" s="140"/>
      <c r="IXP1192" s="140"/>
      <c r="IXQ1192" s="140"/>
      <c r="IXR1192" s="140"/>
      <c r="IXS1192" s="140"/>
      <c r="IXT1192" s="140"/>
      <c r="IXU1192" s="140"/>
      <c r="IXV1192" s="140"/>
      <c r="IXW1192" s="140"/>
      <c r="IXX1192" s="140"/>
      <c r="IXY1192" s="140"/>
      <c r="IXZ1192" s="140"/>
      <c r="IYA1192" s="140"/>
      <c r="IYB1192" s="140"/>
      <c r="IYC1192" s="140"/>
      <c r="IYD1192" s="140"/>
      <c r="IYE1192" s="140"/>
      <c r="IYF1192" s="140"/>
      <c r="IYG1192" s="140"/>
      <c r="IYH1192" s="140"/>
      <c r="IYI1192" s="140"/>
      <c r="IYJ1192" s="140"/>
      <c r="IYK1192" s="140"/>
      <c r="IYL1192" s="140"/>
      <c r="IYM1192" s="140"/>
      <c r="IYN1192" s="140"/>
      <c r="IYO1192" s="140"/>
      <c r="IYP1192" s="140"/>
      <c r="IYQ1192" s="140"/>
      <c r="IYR1192" s="140"/>
      <c r="IYS1192" s="140"/>
      <c r="IYT1192" s="140"/>
      <c r="IYU1192" s="140"/>
      <c r="IYV1192" s="140"/>
      <c r="IYW1192" s="140"/>
      <c r="IYX1192" s="140"/>
      <c r="IYY1192" s="140"/>
      <c r="IYZ1192" s="140"/>
      <c r="IZA1192" s="140"/>
      <c r="IZB1192" s="140"/>
      <c r="IZC1192" s="140"/>
      <c r="IZD1192" s="140"/>
      <c r="IZE1192" s="140"/>
      <c r="IZF1192" s="140"/>
      <c r="IZG1192" s="140"/>
      <c r="IZH1192" s="140"/>
      <c r="IZI1192" s="140"/>
      <c r="IZJ1192" s="140"/>
      <c r="IZK1192" s="140"/>
      <c r="IZL1192" s="140"/>
      <c r="IZM1192" s="140"/>
      <c r="IZN1192" s="140"/>
      <c r="IZO1192" s="140"/>
      <c r="IZP1192" s="140"/>
      <c r="IZQ1192" s="140"/>
      <c r="IZR1192" s="140"/>
      <c r="IZS1192" s="140"/>
      <c r="IZT1192" s="140"/>
      <c r="IZU1192" s="140"/>
      <c r="IZV1192" s="140"/>
      <c r="IZW1192" s="140"/>
      <c r="IZX1192" s="140"/>
      <c r="IZY1192" s="140"/>
      <c r="IZZ1192" s="140"/>
      <c r="JAA1192" s="140"/>
      <c r="JAB1192" s="140"/>
      <c r="JAC1192" s="140"/>
      <c r="JAD1192" s="140"/>
      <c r="JAE1192" s="140"/>
      <c r="JAF1192" s="140"/>
      <c r="JAG1192" s="140"/>
      <c r="JAH1192" s="140"/>
      <c r="JAI1192" s="140"/>
      <c r="JAJ1192" s="140"/>
      <c r="JAK1192" s="140"/>
      <c r="JAL1192" s="140"/>
      <c r="JAM1192" s="140"/>
      <c r="JAN1192" s="140"/>
      <c r="JAO1192" s="140"/>
      <c r="JAP1192" s="140"/>
      <c r="JAQ1192" s="140"/>
      <c r="JAR1192" s="140"/>
      <c r="JAS1192" s="140"/>
      <c r="JAT1192" s="140"/>
      <c r="JAU1192" s="140"/>
      <c r="JAV1192" s="140"/>
      <c r="JAW1192" s="140"/>
      <c r="JAX1192" s="140"/>
      <c r="JAY1192" s="140"/>
      <c r="JAZ1192" s="140"/>
      <c r="JBA1192" s="140"/>
      <c r="JBB1192" s="140"/>
      <c r="JBC1192" s="140"/>
      <c r="JBD1192" s="140"/>
      <c r="JBE1192" s="140"/>
      <c r="JBF1192" s="140"/>
      <c r="JBG1192" s="140"/>
      <c r="JBH1192" s="140"/>
      <c r="JBI1192" s="140"/>
      <c r="JBJ1192" s="140"/>
      <c r="JBK1192" s="140"/>
      <c r="JBL1192" s="140"/>
      <c r="JBM1192" s="140"/>
      <c r="JBN1192" s="140"/>
      <c r="JBO1192" s="140"/>
      <c r="JBP1192" s="140"/>
      <c r="JBQ1192" s="140"/>
      <c r="JBR1192" s="140"/>
      <c r="JBS1192" s="140"/>
      <c r="JBT1192" s="140"/>
      <c r="JBU1192" s="140"/>
      <c r="JBV1192" s="140"/>
      <c r="JBW1192" s="140"/>
      <c r="JBX1192" s="140"/>
      <c r="JBY1192" s="140"/>
      <c r="JBZ1192" s="140"/>
      <c r="JCA1192" s="140"/>
      <c r="JCB1192" s="140"/>
      <c r="JCC1192" s="140"/>
      <c r="JCD1192" s="140"/>
      <c r="JCE1192" s="140"/>
      <c r="JCF1192" s="140"/>
      <c r="JCG1192" s="140"/>
      <c r="JCH1192" s="140"/>
      <c r="JCI1192" s="140"/>
      <c r="JCJ1192" s="140"/>
      <c r="JCK1192" s="140"/>
      <c r="JCL1192" s="140"/>
      <c r="JCM1192" s="140"/>
      <c r="JCN1192" s="140"/>
      <c r="JCO1192" s="140"/>
      <c r="JCP1192" s="140"/>
      <c r="JCQ1192" s="140"/>
      <c r="JCR1192" s="140"/>
      <c r="JCS1192" s="140"/>
      <c r="JCT1192" s="140"/>
      <c r="JCU1192" s="140"/>
      <c r="JCV1192" s="140"/>
      <c r="JCW1192" s="140"/>
      <c r="JCX1192" s="140"/>
      <c r="JCY1192" s="140"/>
      <c r="JCZ1192" s="140"/>
      <c r="JDA1192" s="140"/>
      <c r="JDB1192" s="140"/>
      <c r="JDC1192" s="140"/>
      <c r="JDD1192" s="140"/>
      <c r="JDE1192" s="140"/>
      <c r="JDF1192" s="140"/>
      <c r="JDG1192" s="140"/>
      <c r="JDH1192" s="140"/>
      <c r="JDI1192" s="140"/>
      <c r="JDJ1192" s="140"/>
      <c r="JDK1192" s="140"/>
      <c r="JDL1192" s="140"/>
      <c r="JDM1192" s="140"/>
      <c r="JDN1192" s="140"/>
      <c r="JDO1192" s="140"/>
      <c r="JDP1192" s="140"/>
      <c r="JDQ1192" s="140"/>
      <c r="JDR1192" s="140"/>
      <c r="JDS1192" s="140"/>
      <c r="JDT1192" s="140"/>
      <c r="JDU1192" s="140"/>
      <c r="JDV1192" s="140"/>
      <c r="JDW1192" s="140"/>
      <c r="JDX1192" s="140"/>
      <c r="JDY1192" s="140"/>
      <c r="JDZ1192" s="140"/>
      <c r="JEA1192" s="140"/>
      <c r="JEB1192" s="140"/>
      <c r="JEC1192" s="140"/>
      <c r="JED1192" s="140"/>
      <c r="JEE1192" s="140"/>
      <c r="JEF1192" s="140"/>
      <c r="JEG1192" s="140"/>
      <c r="JEH1192" s="140"/>
      <c r="JEI1192" s="140"/>
      <c r="JEJ1192" s="140"/>
      <c r="JEK1192" s="140"/>
      <c r="JEL1192" s="140"/>
      <c r="JEM1192" s="140"/>
      <c r="JEN1192" s="140"/>
      <c r="JEO1192" s="140"/>
      <c r="JEP1192" s="140"/>
      <c r="JEQ1192" s="140"/>
      <c r="JER1192" s="140"/>
      <c r="JES1192" s="140"/>
      <c r="JET1192" s="140"/>
      <c r="JEU1192" s="140"/>
      <c r="JEV1192" s="140"/>
      <c r="JEW1192" s="140"/>
      <c r="JEX1192" s="140"/>
      <c r="JEY1192" s="140"/>
      <c r="JEZ1192" s="140"/>
      <c r="JFA1192" s="140"/>
      <c r="JFB1192" s="140"/>
      <c r="JFC1192" s="140"/>
      <c r="JFD1192" s="140"/>
      <c r="JFE1192" s="140"/>
      <c r="JFF1192" s="140"/>
      <c r="JFG1192" s="140"/>
      <c r="JFH1192" s="140"/>
      <c r="JFI1192" s="140"/>
      <c r="JFJ1192" s="140"/>
      <c r="JFK1192" s="140"/>
      <c r="JFL1192" s="140"/>
      <c r="JFM1192" s="140"/>
      <c r="JFN1192" s="140"/>
      <c r="JFO1192" s="140"/>
      <c r="JFP1192" s="140"/>
      <c r="JFQ1192" s="140"/>
      <c r="JFR1192" s="140"/>
      <c r="JFS1192" s="140"/>
      <c r="JFT1192" s="140"/>
      <c r="JFU1192" s="140"/>
      <c r="JFV1192" s="140"/>
      <c r="JFW1192" s="140"/>
      <c r="JFX1192" s="140"/>
      <c r="JFY1192" s="140"/>
      <c r="JFZ1192" s="140"/>
      <c r="JGA1192" s="140"/>
      <c r="JGB1192" s="140"/>
      <c r="JGC1192" s="140"/>
      <c r="JGD1192" s="140"/>
      <c r="JGE1192" s="140"/>
      <c r="JGF1192" s="140"/>
      <c r="JGG1192" s="140"/>
      <c r="JGH1192" s="140"/>
      <c r="JGI1192" s="140"/>
      <c r="JGJ1192" s="140"/>
      <c r="JGK1192" s="140"/>
      <c r="JGL1192" s="140"/>
      <c r="JGM1192" s="140"/>
      <c r="JGN1192" s="140"/>
      <c r="JGO1192" s="140"/>
      <c r="JGP1192" s="140"/>
      <c r="JGQ1192" s="140"/>
      <c r="JGR1192" s="140"/>
      <c r="JGS1192" s="140"/>
      <c r="JGT1192" s="140"/>
      <c r="JGU1192" s="140"/>
      <c r="JGV1192" s="140"/>
      <c r="JGW1192" s="140"/>
      <c r="JGX1192" s="140"/>
      <c r="JGY1192" s="140"/>
      <c r="JGZ1192" s="140"/>
      <c r="JHA1192" s="140"/>
      <c r="JHB1192" s="140"/>
      <c r="JHC1192" s="140"/>
      <c r="JHD1192" s="140"/>
      <c r="JHE1192" s="140"/>
      <c r="JHF1192" s="140"/>
      <c r="JHG1192" s="140"/>
      <c r="JHH1192" s="140"/>
      <c r="JHI1192" s="140"/>
      <c r="JHJ1192" s="140"/>
      <c r="JHK1192" s="140"/>
      <c r="JHL1192" s="140"/>
      <c r="JHM1192" s="140"/>
      <c r="JHN1192" s="140"/>
      <c r="JHO1192" s="140"/>
      <c r="JHP1192" s="140"/>
      <c r="JHQ1192" s="140"/>
      <c r="JHR1192" s="140"/>
      <c r="JHS1192" s="140"/>
      <c r="JHT1192" s="140"/>
      <c r="JHU1192" s="140"/>
      <c r="JHV1192" s="140"/>
      <c r="JHW1192" s="140"/>
      <c r="JHX1192" s="140"/>
      <c r="JHY1192" s="140"/>
      <c r="JHZ1192" s="140"/>
      <c r="JIA1192" s="140"/>
      <c r="JIB1192" s="140"/>
      <c r="JIC1192" s="140"/>
      <c r="JID1192" s="140"/>
      <c r="JIE1192" s="140"/>
      <c r="JIF1192" s="140"/>
      <c r="JIG1192" s="140"/>
      <c r="JIH1192" s="140"/>
      <c r="JII1192" s="140"/>
      <c r="JIJ1192" s="140"/>
      <c r="JIK1192" s="140"/>
      <c r="JIL1192" s="140"/>
      <c r="JIM1192" s="140"/>
      <c r="JIN1192" s="140"/>
      <c r="JIO1192" s="140"/>
      <c r="JIP1192" s="140"/>
      <c r="JIQ1192" s="140"/>
      <c r="JIR1192" s="140"/>
      <c r="JIS1192" s="140"/>
      <c r="JIT1192" s="140"/>
      <c r="JIU1192" s="140"/>
      <c r="JIV1192" s="140"/>
      <c r="JIW1192" s="140"/>
      <c r="JIX1192" s="140"/>
      <c r="JIY1192" s="140"/>
      <c r="JIZ1192" s="140"/>
      <c r="JJA1192" s="140"/>
      <c r="JJB1192" s="140"/>
      <c r="JJC1192" s="140"/>
      <c r="JJD1192" s="140"/>
      <c r="JJE1192" s="140"/>
      <c r="JJF1192" s="140"/>
      <c r="JJG1192" s="140"/>
      <c r="JJH1192" s="140"/>
      <c r="JJI1192" s="140"/>
      <c r="JJJ1192" s="140"/>
      <c r="JJK1192" s="140"/>
      <c r="JJL1192" s="140"/>
      <c r="JJM1192" s="140"/>
      <c r="JJN1192" s="140"/>
      <c r="JJO1192" s="140"/>
      <c r="JJP1192" s="140"/>
      <c r="JJQ1192" s="140"/>
      <c r="JJR1192" s="140"/>
      <c r="JJS1192" s="140"/>
      <c r="JJT1192" s="140"/>
      <c r="JJU1192" s="140"/>
      <c r="JJV1192" s="140"/>
      <c r="JJW1192" s="140"/>
      <c r="JJX1192" s="140"/>
      <c r="JJY1192" s="140"/>
      <c r="JJZ1192" s="140"/>
      <c r="JKA1192" s="140"/>
      <c r="JKB1192" s="140"/>
      <c r="JKC1192" s="140"/>
      <c r="JKD1192" s="140"/>
      <c r="JKE1192" s="140"/>
      <c r="JKF1192" s="140"/>
      <c r="JKG1192" s="140"/>
      <c r="JKH1192" s="140"/>
      <c r="JKI1192" s="140"/>
      <c r="JKJ1192" s="140"/>
      <c r="JKK1192" s="140"/>
      <c r="JKL1192" s="140"/>
      <c r="JKM1192" s="140"/>
      <c r="JKN1192" s="140"/>
      <c r="JKO1192" s="140"/>
      <c r="JKP1192" s="140"/>
      <c r="JKQ1192" s="140"/>
      <c r="JKR1192" s="140"/>
      <c r="JKS1192" s="140"/>
      <c r="JKT1192" s="140"/>
      <c r="JKU1192" s="140"/>
      <c r="JKV1192" s="140"/>
      <c r="JKW1192" s="140"/>
      <c r="JKX1192" s="140"/>
      <c r="JKY1192" s="140"/>
      <c r="JKZ1192" s="140"/>
      <c r="JLA1192" s="140"/>
      <c r="JLB1192" s="140"/>
      <c r="JLC1192" s="140"/>
      <c r="JLD1192" s="140"/>
      <c r="JLE1192" s="140"/>
      <c r="JLF1192" s="140"/>
      <c r="JLG1192" s="140"/>
      <c r="JLH1192" s="140"/>
      <c r="JLI1192" s="140"/>
      <c r="JLJ1192" s="140"/>
      <c r="JLK1192" s="140"/>
      <c r="JLL1192" s="140"/>
      <c r="JLM1192" s="140"/>
      <c r="JLN1192" s="140"/>
      <c r="JLO1192" s="140"/>
      <c r="JLP1192" s="140"/>
      <c r="JLQ1192" s="140"/>
      <c r="JLR1192" s="140"/>
      <c r="JLS1192" s="140"/>
      <c r="JLT1192" s="140"/>
      <c r="JLU1192" s="140"/>
      <c r="JLV1192" s="140"/>
      <c r="JLW1192" s="140"/>
      <c r="JLX1192" s="140"/>
      <c r="JLY1192" s="140"/>
      <c r="JLZ1192" s="140"/>
      <c r="JMA1192" s="140"/>
      <c r="JMB1192" s="140"/>
      <c r="JMC1192" s="140"/>
      <c r="JMD1192" s="140"/>
      <c r="JME1192" s="140"/>
      <c r="JMF1192" s="140"/>
      <c r="JMG1192" s="140"/>
      <c r="JMH1192" s="140"/>
      <c r="JMI1192" s="140"/>
      <c r="JMJ1192" s="140"/>
      <c r="JMK1192" s="140"/>
      <c r="JML1192" s="140"/>
      <c r="JMM1192" s="140"/>
      <c r="JMN1192" s="140"/>
      <c r="JMO1192" s="140"/>
      <c r="JMP1192" s="140"/>
      <c r="JMQ1192" s="140"/>
      <c r="JMR1192" s="140"/>
      <c r="JMS1192" s="140"/>
      <c r="JMT1192" s="140"/>
      <c r="JMU1192" s="140"/>
      <c r="JMV1192" s="140"/>
      <c r="JMW1192" s="140"/>
      <c r="JMX1192" s="140"/>
      <c r="JMY1192" s="140"/>
      <c r="JMZ1192" s="140"/>
      <c r="JNA1192" s="140"/>
      <c r="JNB1192" s="140"/>
      <c r="JNC1192" s="140"/>
      <c r="JND1192" s="140"/>
      <c r="JNE1192" s="140"/>
      <c r="JNF1192" s="140"/>
      <c r="JNG1192" s="140"/>
      <c r="JNH1192" s="140"/>
      <c r="JNI1192" s="140"/>
      <c r="JNJ1192" s="140"/>
      <c r="JNK1192" s="140"/>
      <c r="JNL1192" s="140"/>
      <c r="JNM1192" s="140"/>
      <c r="JNN1192" s="140"/>
      <c r="JNO1192" s="140"/>
      <c r="JNP1192" s="140"/>
      <c r="JNQ1192" s="140"/>
      <c r="JNR1192" s="140"/>
      <c r="JNS1192" s="140"/>
      <c r="JNT1192" s="140"/>
      <c r="JNU1192" s="140"/>
      <c r="JNV1192" s="140"/>
      <c r="JNW1192" s="140"/>
      <c r="JNX1192" s="140"/>
      <c r="JNY1192" s="140"/>
      <c r="JNZ1192" s="140"/>
      <c r="JOA1192" s="140"/>
      <c r="JOB1192" s="140"/>
      <c r="JOC1192" s="140"/>
      <c r="JOD1192" s="140"/>
      <c r="JOE1192" s="140"/>
      <c r="JOF1192" s="140"/>
      <c r="JOG1192" s="140"/>
      <c r="JOH1192" s="140"/>
      <c r="JOI1192" s="140"/>
      <c r="JOJ1192" s="140"/>
      <c r="JOK1192" s="140"/>
      <c r="JOL1192" s="140"/>
      <c r="JOM1192" s="140"/>
      <c r="JON1192" s="140"/>
      <c r="JOO1192" s="140"/>
      <c r="JOP1192" s="140"/>
      <c r="JOQ1192" s="140"/>
      <c r="JOR1192" s="140"/>
      <c r="JOS1192" s="140"/>
      <c r="JOT1192" s="140"/>
      <c r="JOU1192" s="140"/>
      <c r="JOV1192" s="140"/>
      <c r="JOW1192" s="140"/>
      <c r="JOX1192" s="140"/>
      <c r="JOY1192" s="140"/>
      <c r="JOZ1192" s="140"/>
      <c r="JPA1192" s="140"/>
      <c r="JPB1192" s="140"/>
      <c r="JPC1192" s="140"/>
      <c r="JPD1192" s="140"/>
      <c r="JPE1192" s="140"/>
      <c r="JPF1192" s="140"/>
      <c r="JPG1192" s="140"/>
      <c r="JPH1192" s="140"/>
      <c r="JPI1192" s="140"/>
      <c r="JPJ1192" s="140"/>
      <c r="JPK1192" s="140"/>
      <c r="JPL1192" s="140"/>
      <c r="JPM1192" s="140"/>
      <c r="JPN1192" s="140"/>
      <c r="JPO1192" s="140"/>
      <c r="JPP1192" s="140"/>
      <c r="JPQ1192" s="140"/>
      <c r="JPR1192" s="140"/>
      <c r="JPS1192" s="140"/>
      <c r="JPT1192" s="140"/>
      <c r="JPU1192" s="140"/>
      <c r="JPV1192" s="140"/>
      <c r="JPW1192" s="140"/>
      <c r="JPX1192" s="140"/>
      <c r="JPY1192" s="140"/>
      <c r="JPZ1192" s="140"/>
      <c r="JQA1192" s="140"/>
      <c r="JQB1192" s="140"/>
      <c r="JQC1192" s="140"/>
      <c r="JQD1192" s="140"/>
      <c r="JQE1192" s="140"/>
      <c r="JQF1192" s="140"/>
      <c r="JQG1192" s="140"/>
      <c r="JQH1192" s="140"/>
      <c r="JQI1192" s="140"/>
      <c r="JQJ1192" s="140"/>
      <c r="JQK1192" s="140"/>
      <c r="JQL1192" s="140"/>
      <c r="JQM1192" s="140"/>
      <c r="JQN1192" s="140"/>
      <c r="JQO1192" s="140"/>
      <c r="JQP1192" s="140"/>
      <c r="JQQ1192" s="140"/>
      <c r="JQR1192" s="140"/>
      <c r="JQS1192" s="140"/>
      <c r="JQT1192" s="140"/>
      <c r="JQU1192" s="140"/>
      <c r="JQV1192" s="140"/>
      <c r="JQW1192" s="140"/>
      <c r="JQX1192" s="140"/>
      <c r="JQY1192" s="140"/>
      <c r="JQZ1192" s="140"/>
      <c r="JRA1192" s="140"/>
      <c r="JRB1192" s="140"/>
      <c r="JRC1192" s="140"/>
      <c r="JRD1192" s="140"/>
      <c r="JRE1192" s="140"/>
      <c r="JRF1192" s="140"/>
      <c r="JRG1192" s="140"/>
      <c r="JRH1192" s="140"/>
      <c r="JRI1192" s="140"/>
      <c r="JRJ1192" s="140"/>
      <c r="JRK1192" s="140"/>
      <c r="JRL1192" s="140"/>
      <c r="JRM1192" s="140"/>
      <c r="JRN1192" s="140"/>
      <c r="JRO1192" s="140"/>
      <c r="JRP1192" s="140"/>
      <c r="JRQ1192" s="140"/>
      <c r="JRR1192" s="140"/>
      <c r="JRS1192" s="140"/>
      <c r="JRT1192" s="140"/>
      <c r="JRU1192" s="140"/>
      <c r="JRV1192" s="140"/>
      <c r="JRW1192" s="140"/>
      <c r="JRX1192" s="140"/>
      <c r="JRY1192" s="140"/>
      <c r="JRZ1192" s="140"/>
      <c r="JSA1192" s="140"/>
      <c r="JSB1192" s="140"/>
      <c r="JSC1192" s="140"/>
      <c r="JSD1192" s="140"/>
      <c r="JSE1192" s="140"/>
      <c r="JSF1192" s="140"/>
      <c r="JSG1192" s="140"/>
      <c r="JSH1192" s="140"/>
      <c r="JSI1192" s="140"/>
      <c r="JSJ1192" s="140"/>
      <c r="JSK1192" s="140"/>
      <c r="JSL1192" s="140"/>
      <c r="JSM1192" s="140"/>
      <c r="JSN1192" s="140"/>
      <c r="JSO1192" s="140"/>
      <c r="JSP1192" s="140"/>
      <c r="JSQ1192" s="140"/>
      <c r="JSR1192" s="140"/>
      <c r="JSS1192" s="140"/>
      <c r="JST1192" s="140"/>
      <c r="JSU1192" s="140"/>
      <c r="JSV1192" s="140"/>
      <c r="JSW1192" s="140"/>
      <c r="JSX1192" s="140"/>
      <c r="JSY1192" s="140"/>
      <c r="JSZ1192" s="140"/>
      <c r="JTA1192" s="140"/>
      <c r="JTB1192" s="140"/>
      <c r="JTC1192" s="140"/>
      <c r="JTD1192" s="140"/>
      <c r="JTE1192" s="140"/>
      <c r="JTF1192" s="140"/>
      <c r="JTG1192" s="140"/>
      <c r="JTH1192" s="140"/>
      <c r="JTI1192" s="140"/>
      <c r="JTJ1192" s="140"/>
      <c r="JTK1192" s="140"/>
      <c r="JTL1192" s="140"/>
      <c r="JTM1192" s="140"/>
      <c r="JTN1192" s="140"/>
      <c r="JTO1192" s="140"/>
      <c r="JTP1192" s="140"/>
      <c r="JTQ1192" s="140"/>
      <c r="JTR1192" s="140"/>
      <c r="JTS1192" s="140"/>
      <c r="JTT1192" s="140"/>
      <c r="JTU1192" s="140"/>
      <c r="JTV1192" s="140"/>
      <c r="JTW1192" s="140"/>
      <c r="JTX1192" s="140"/>
      <c r="JTY1192" s="140"/>
      <c r="JTZ1192" s="140"/>
      <c r="JUA1192" s="140"/>
      <c r="JUB1192" s="140"/>
      <c r="JUC1192" s="140"/>
      <c r="JUD1192" s="140"/>
      <c r="JUE1192" s="140"/>
      <c r="JUF1192" s="140"/>
      <c r="JUG1192" s="140"/>
      <c r="JUH1192" s="140"/>
      <c r="JUI1192" s="140"/>
      <c r="JUJ1192" s="140"/>
      <c r="JUK1192" s="140"/>
      <c r="JUL1192" s="140"/>
      <c r="JUM1192" s="140"/>
      <c r="JUN1192" s="140"/>
      <c r="JUO1192" s="140"/>
      <c r="JUP1192" s="140"/>
      <c r="JUQ1192" s="140"/>
      <c r="JUR1192" s="140"/>
      <c r="JUS1192" s="140"/>
      <c r="JUT1192" s="140"/>
      <c r="JUU1192" s="140"/>
      <c r="JUV1192" s="140"/>
      <c r="JUW1192" s="140"/>
      <c r="JUX1192" s="140"/>
      <c r="JUY1192" s="140"/>
      <c r="JUZ1192" s="140"/>
      <c r="JVA1192" s="140"/>
      <c r="JVB1192" s="140"/>
      <c r="JVC1192" s="140"/>
      <c r="JVD1192" s="140"/>
      <c r="JVE1192" s="140"/>
      <c r="JVF1192" s="140"/>
      <c r="JVG1192" s="140"/>
      <c r="JVH1192" s="140"/>
      <c r="JVI1192" s="140"/>
      <c r="JVJ1192" s="140"/>
      <c r="JVK1192" s="140"/>
      <c r="JVL1192" s="140"/>
      <c r="JVM1192" s="140"/>
      <c r="JVN1192" s="140"/>
      <c r="JVO1192" s="140"/>
      <c r="JVP1192" s="140"/>
      <c r="JVQ1192" s="140"/>
      <c r="JVR1192" s="140"/>
      <c r="JVS1192" s="140"/>
      <c r="JVT1192" s="140"/>
      <c r="JVU1192" s="140"/>
      <c r="JVV1192" s="140"/>
      <c r="JVW1192" s="140"/>
      <c r="JVX1192" s="140"/>
      <c r="JVY1192" s="140"/>
      <c r="JVZ1192" s="140"/>
      <c r="JWA1192" s="140"/>
      <c r="JWB1192" s="140"/>
      <c r="JWC1192" s="140"/>
      <c r="JWD1192" s="140"/>
      <c r="JWE1192" s="140"/>
      <c r="JWF1192" s="140"/>
      <c r="JWG1192" s="140"/>
      <c r="JWH1192" s="140"/>
      <c r="JWI1192" s="140"/>
      <c r="JWJ1192" s="140"/>
      <c r="JWK1192" s="140"/>
      <c r="JWL1192" s="140"/>
      <c r="JWM1192" s="140"/>
      <c r="JWN1192" s="140"/>
      <c r="JWO1192" s="140"/>
      <c r="JWP1192" s="140"/>
      <c r="JWQ1192" s="140"/>
      <c r="JWR1192" s="140"/>
      <c r="JWS1192" s="140"/>
      <c r="JWT1192" s="140"/>
      <c r="JWU1192" s="140"/>
      <c r="JWV1192" s="140"/>
      <c r="JWW1192" s="140"/>
      <c r="JWX1192" s="140"/>
      <c r="JWY1192" s="140"/>
      <c r="JWZ1192" s="140"/>
      <c r="JXA1192" s="140"/>
      <c r="JXB1192" s="140"/>
      <c r="JXC1192" s="140"/>
      <c r="JXD1192" s="140"/>
      <c r="JXE1192" s="140"/>
      <c r="JXF1192" s="140"/>
      <c r="JXG1192" s="140"/>
      <c r="JXH1192" s="140"/>
      <c r="JXI1192" s="140"/>
      <c r="JXJ1192" s="140"/>
      <c r="JXK1192" s="140"/>
      <c r="JXL1192" s="140"/>
      <c r="JXM1192" s="140"/>
      <c r="JXN1192" s="140"/>
      <c r="JXO1192" s="140"/>
      <c r="JXP1192" s="140"/>
      <c r="JXQ1192" s="140"/>
      <c r="JXR1192" s="140"/>
      <c r="JXS1192" s="140"/>
      <c r="JXT1192" s="140"/>
      <c r="JXU1192" s="140"/>
      <c r="JXV1192" s="140"/>
      <c r="JXW1192" s="140"/>
      <c r="JXX1192" s="140"/>
      <c r="JXY1192" s="140"/>
      <c r="JXZ1192" s="140"/>
      <c r="JYA1192" s="140"/>
      <c r="JYB1192" s="140"/>
      <c r="JYC1192" s="140"/>
      <c r="JYD1192" s="140"/>
      <c r="JYE1192" s="140"/>
      <c r="JYF1192" s="140"/>
      <c r="JYG1192" s="140"/>
      <c r="JYH1192" s="140"/>
      <c r="JYI1192" s="140"/>
      <c r="JYJ1192" s="140"/>
      <c r="JYK1192" s="140"/>
      <c r="JYL1192" s="140"/>
      <c r="JYM1192" s="140"/>
      <c r="JYN1192" s="140"/>
      <c r="JYO1192" s="140"/>
      <c r="JYP1192" s="140"/>
      <c r="JYQ1192" s="140"/>
      <c r="JYR1192" s="140"/>
      <c r="JYS1192" s="140"/>
      <c r="JYT1192" s="140"/>
      <c r="JYU1192" s="140"/>
      <c r="JYV1192" s="140"/>
      <c r="JYW1192" s="140"/>
      <c r="JYX1192" s="140"/>
      <c r="JYY1192" s="140"/>
      <c r="JYZ1192" s="140"/>
      <c r="JZA1192" s="140"/>
      <c r="JZB1192" s="140"/>
      <c r="JZC1192" s="140"/>
      <c r="JZD1192" s="140"/>
      <c r="JZE1192" s="140"/>
      <c r="JZF1192" s="140"/>
      <c r="JZG1192" s="140"/>
      <c r="JZH1192" s="140"/>
      <c r="JZI1192" s="140"/>
      <c r="JZJ1192" s="140"/>
      <c r="JZK1192" s="140"/>
      <c r="JZL1192" s="140"/>
      <c r="JZM1192" s="140"/>
      <c r="JZN1192" s="140"/>
      <c r="JZO1192" s="140"/>
      <c r="JZP1192" s="140"/>
      <c r="JZQ1192" s="140"/>
      <c r="JZR1192" s="140"/>
      <c r="JZS1192" s="140"/>
      <c r="JZT1192" s="140"/>
      <c r="JZU1192" s="140"/>
      <c r="JZV1192" s="140"/>
      <c r="JZW1192" s="140"/>
      <c r="JZX1192" s="140"/>
      <c r="JZY1192" s="140"/>
      <c r="JZZ1192" s="140"/>
      <c r="KAA1192" s="140"/>
      <c r="KAB1192" s="140"/>
      <c r="KAC1192" s="140"/>
      <c r="KAD1192" s="140"/>
      <c r="KAE1192" s="140"/>
      <c r="KAF1192" s="140"/>
      <c r="KAG1192" s="140"/>
      <c r="KAH1192" s="140"/>
      <c r="KAI1192" s="140"/>
      <c r="KAJ1192" s="140"/>
      <c r="KAK1192" s="140"/>
      <c r="KAL1192" s="140"/>
      <c r="KAM1192" s="140"/>
      <c r="KAN1192" s="140"/>
      <c r="KAO1192" s="140"/>
      <c r="KAP1192" s="140"/>
      <c r="KAQ1192" s="140"/>
      <c r="KAR1192" s="140"/>
      <c r="KAS1192" s="140"/>
      <c r="KAT1192" s="140"/>
      <c r="KAU1192" s="140"/>
      <c r="KAV1192" s="140"/>
      <c r="KAW1192" s="140"/>
      <c r="KAX1192" s="140"/>
      <c r="KAY1192" s="140"/>
      <c r="KAZ1192" s="140"/>
      <c r="KBA1192" s="140"/>
      <c r="KBB1192" s="140"/>
      <c r="KBC1192" s="140"/>
      <c r="KBD1192" s="140"/>
      <c r="KBE1192" s="140"/>
      <c r="KBF1192" s="140"/>
      <c r="KBG1192" s="140"/>
      <c r="KBH1192" s="140"/>
      <c r="KBI1192" s="140"/>
      <c r="KBJ1192" s="140"/>
      <c r="KBK1192" s="140"/>
      <c r="KBL1192" s="140"/>
      <c r="KBM1192" s="140"/>
      <c r="KBN1192" s="140"/>
      <c r="KBO1192" s="140"/>
      <c r="KBP1192" s="140"/>
      <c r="KBQ1192" s="140"/>
      <c r="KBR1192" s="140"/>
      <c r="KBS1192" s="140"/>
      <c r="KBT1192" s="140"/>
      <c r="KBU1192" s="140"/>
      <c r="KBV1192" s="140"/>
      <c r="KBW1192" s="140"/>
      <c r="KBX1192" s="140"/>
      <c r="KBY1192" s="140"/>
      <c r="KBZ1192" s="140"/>
      <c r="KCA1192" s="140"/>
      <c r="KCB1192" s="140"/>
      <c r="KCC1192" s="140"/>
      <c r="KCD1192" s="140"/>
      <c r="KCE1192" s="140"/>
      <c r="KCF1192" s="140"/>
      <c r="KCG1192" s="140"/>
      <c r="KCH1192" s="140"/>
      <c r="KCI1192" s="140"/>
      <c r="KCJ1192" s="140"/>
      <c r="KCK1192" s="140"/>
      <c r="KCL1192" s="140"/>
      <c r="KCM1192" s="140"/>
      <c r="KCN1192" s="140"/>
      <c r="KCO1192" s="140"/>
      <c r="KCP1192" s="140"/>
      <c r="KCQ1192" s="140"/>
      <c r="KCR1192" s="140"/>
      <c r="KCS1192" s="140"/>
      <c r="KCT1192" s="140"/>
      <c r="KCU1192" s="140"/>
      <c r="KCV1192" s="140"/>
      <c r="KCW1192" s="140"/>
      <c r="KCX1192" s="140"/>
      <c r="KCY1192" s="140"/>
      <c r="KCZ1192" s="140"/>
      <c r="KDA1192" s="140"/>
      <c r="KDB1192" s="140"/>
      <c r="KDC1192" s="140"/>
      <c r="KDD1192" s="140"/>
      <c r="KDE1192" s="140"/>
      <c r="KDF1192" s="140"/>
      <c r="KDG1192" s="140"/>
      <c r="KDH1192" s="140"/>
      <c r="KDI1192" s="140"/>
      <c r="KDJ1192" s="140"/>
      <c r="KDK1192" s="140"/>
      <c r="KDL1192" s="140"/>
      <c r="KDM1192" s="140"/>
      <c r="KDN1192" s="140"/>
      <c r="KDO1192" s="140"/>
      <c r="KDP1192" s="140"/>
      <c r="KDQ1192" s="140"/>
      <c r="KDR1192" s="140"/>
      <c r="KDS1192" s="140"/>
      <c r="KDT1192" s="140"/>
      <c r="KDU1192" s="140"/>
      <c r="KDV1192" s="140"/>
      <c r="KDW1192" s="140"/>
      <c r="KDX1192" s="140"/>
      <c r="KDY1192" s="140"/>
      <c r="KDZ1192" s="140"/>
      <c r="KEA1192" s="140"/>
      <c r="KEB1192" s="140"/>
      <c r="KEC1192" s="140"/>
      <c r="KED1192" s="140"/>
      <c r="KEE1192" s="140"/>
      <c r="KEF1192" s="140"/>
      <c r="KEG1192" s="140"/>
      <c r="KEH1192" s="140"/>
      <c r="KEI1192" s="140"/>
      <c r="KEJ1192" s="140"/>
      <c r="KEK1192" s="140"/>
      <c r="KEL1192" s="140"/>
      <c r="KEM1192" s="140"/>
      <c r="KEN1192" s="140"/>
      <c r="KEO1192" s="140"/>
      <c r="KEP1192" s="140"/>
      <c r="KEQ1192" s="140"/>
      <c r="KER1192" s="140"/>
      <c r="KES1192" s="140"/>
      <c r="KET1192" s="140"/>
      <c r="KEU1192" s="140"/>
      <c r="KEV1192" s="140"/>
      <c r="KEW1192" s="140"/>
      <c r="KEX1192" s="140"/>
      <c r="KEY1192" s="140"/>
      <c r="KEZ1192" s="140"/>
      <c r="KFA1192" s="140"/>
      <c r="KFB1192" s="140"/>
      <c r="KFC1192" s="140"/>
      <c r="KFD1192" s="140"/>
      <c r="KFE1192" s="140"/>
      <c r="KFF1192" s="140"/>
      <c r="KFG1192" s="140"/>
      <c r="KFH1192" s="140"/>
      <c r="KFI1192" s="140"/>
      <c r="KFJ1192" s="140"/>
      <c r="KFK1192" s="140"/>
      <c r="KFL1192" s="140"/>
      <c r="KFM1192" s="140"/>
      <c r="KFN1192" s="140"/>
      <c r="KFO1192" s="140"/>
      <c r="KFP1192" s="140"/>
      <c r="KFQ1192" s="140"/>
      <c r="KFR1192" s="140"/>
      <c r="KFS1192" s="140"/>
      <c r="KFT1192" s="140"/>
      <c r="KFU1192" s="140"/>
      <c r="KFV1192" s="140"/>
      <c r="KFW1192" s="140"/>
      <c r="KFX1192" s="140"/>
      <c r="KFY1192" s="140"/>
      <c r="KFZ1192" s="140"/>
      <c r="KGA1192" s="140"/>
      <c r="KGB1192" s="140"/>
      <c r="KGC1192" s="140"/>
      <c r="KGD1192" s="140"/>
      <c r="KGE1192" s="140"/>
      <c r="KGF1192" s="140"/>
      <c r="KGG1192" s="140"/>
      <c r="KGH1192" s="140"/>
      <c r="KGI1192" s="140"/>
      <c r="KGJ1192" s="140"/>
      <c r="KGK1192" s="140"/>
      <c r="KGL1192" s="140"/>
      <c r="KGM1192" s="140"/>
      <c r="KGN1192" s="140"/>
      <c r="KGO1192" s="140"/>
      <c r="KGP1192" s="140"/>
      <c r="KGQ1192" s="140"/>
      <c r="KGR1192" s="140"/>
      <c r="KGS1192" s="140"/>
      <c r="KGT1192" s="140"/>
      <c r="KGU1192" s="140"/>
      <c r="KGV1192" s="140"/>
      <c r="KGW1192" s="140"/>
      <c r="KGX1192" s="140"/>
      <c r="KGY1192" s="140"/>
      <c r="KGZ1192" s="140"/>
      <c r="KHA1192" s="140"/>
      <c r="KHB1192" s="140"/>
      <c r="KHC1192" s="140"/>
      <c r="KHD1192" s="140"/>
      <c r="KHE1192" s="140"/>
      <c r="KHF1192" s="140"/>
      <c r="KHG1192" s="140"/>
      <c r="KHH1192" s="140"/>
      <c r="KHI1192" s="140"/>
      <c r="KHJ1192" s="140"/>
      <c r="KHK1192" s="140"/>
      <c r="KHL1192" s="140"/>
      <c r="KHM1192" s="140"/>
      <c r="KHN1192" s="140"/>
      <c r="KHO1192" s="140"/>
      <c r="KHP1192" s="140"/>
      <c r="KHQ1192" s="140"/>
      <c r="KHR1192" s="140"/>
      <c r="KHS1192" s="140"/>
      <c r="KHT1192" s="140"/>
      <c r="KHU1192" s="140"/>
      <c r="KHV1192" s="140"/>
      <c r="KHW1192" s="140"/>
      <c r="KHX1192" s="140"/>
      <c r="KHY1192" s="140"/>
      <c r="KHZ1192" s="140"/>
      <c r="KIA1192" s="140"/>
      <c r="KIB1192" s="140"/>
      <c r="KIC1192" s="140"/>
      <c r="KID1192" s="140"/>
      <c r="KIE1192" s="140"/>
      <c r="KIF1192" s="140"/>
      <c r="KIG1192" s="140"/>
      <c r="KIH1192" s="140"/>
      <c r="KII1192" s="140"/>
      <c r="KIJ1192" s="140"/>
      <c r="KIK1192" s="140"/>
      <c r="KIL1192" s="140"/>
      <c r="KIM1192" s="140"/>
      <c r="KIN1192" s="140"/>
      <c r="KIO1192" s="140"/>
      <c r="KIP1192" s="140"/>
      <c r="KIQ1192" s="140"/>
      <c r="KIR1192" s="140"/>
      <c r="KIS1192" s="140"/>
      <c r="KIT1192" s="140"/>
      <c r="KIU1192" s="140"/>
      <c r="KIV1192" s="140"/>
      <c r="KIW1192" s="140"/>
      <c r="KIX1192" s="140"/>
      <c r="KIY1192" s="140"/>
      <c r="KIZ1192" s="140"/>
      <c r="KJA1192" s="140"/>
      <c r="KJB1192" s="140"/>
      <c r="KJC1192" s="140"/>
      <c r="KJD1192" s="140"/>
      <c r="KJE1192" s="140"/>
      <c r="KJF1192" s="140"/>
      <c r="KJG1192" s="140"/>
      <c r="KJH1192" s="140"/>
      <c r="KJI1192" s="140"/>
      <c r="KJJ1192" s="140"/>
      <c r="KJK1192" s="140"/>
      <c r="KJL1192" s="140"/>
      <c r="KJM1192" s="140"/>
      <c r="KJN1192" s="140"/>
      <c r="KJO1192" s="140"/>
      <c r="KJP1192" s="140"/>
      <c r="KJQ1192" s="140"/>
      <c r="KJR1192" s="140"/>
      <c r="KJS1192" s="140"/>
      <c r="KJT1192" s="140"/>
      <c r="KJU1192" s="140"/>
      <c r="KJV1192" s="140"/>
      <c r="KJW1192" s="140"/>
      <c r="KJX1192" s="140"/>
      <c r="KJY1192" s="140"/>
      <c r="KJZ1192" s="140"/>
      <c r="KKA1192" s="140"/>
      <c r="KKB1192" s="140"/>
      <c r="KKC1192" s="140"/>
      <c r="KKD1192" s="140"/>
      <c r="KKE1192" s="140"/>
      <c r="KKF1192" s="140"/>
      <c r="KKG1192" s="140"/>
      <c r="KKH1192" s="140"/>
      <c r="KKI1192" s="140"/>
      <c r="KKJ1192" s="140"/>
      <c r="KKK1192" s="140"/>
      <c r="KKL1192" s="140"/>
      <c r="KKM1192" s="140"/>
      <c r="KKN1192" s="140"/>
      <c r="KKO1192" s="140"/>
      <c r="KKP1192" s="140"/>
      <c r="KKQ1192" s="140"/>
      <c r="KKR1192" s="140"/>
      <c r="KKS1192" s="140"/>
      <c r="KKT1192" s="140"/>
      <c r="KKU1192" s="140"/>
      <c r="KKV1192" s="140"/>
      <c r="KKW1192" s="140"/>
      <c r="KKX1192" s="140"/>
      <c r="KKY1192" s="140"/>
      <c r="KKZ1192" s="140"/>
      <c r="KLA1192" s="140"/>
      <c r="KLB1192" s="140"/>
      <c r="KLC1192" s="140"/>
      <c r="KLD1192" s="140"/>
      <c r="KLE1192" s="140"/>
      <c r="KLF1192" s="140"/>
      <c r="KLG1192" s="140"/>
      <c r="KLH1192" s="140"/>
      <c r="KLI1192" s="140"/>
      <c r="KLJ1192" s="140"/>
      <c r="KLK1192" s="140"/>
      <c r="KLL1192" s="140"/>
      <c r="KLM1192" s="140"/>
      <c r="KLN1192" s="140"/>
      <c r="KLO1192" s="140"/>
      <c r="KLP1192" s="140"/>
      <c r="KLQ1192" s="140"/>
      <c r="KLR1192" s="140"/>
      <c r="KLS1192" s="140"/>
      <c r="KLT1192" s="140"/>
      <c r="KLU1192" s="140"/>
      <c r="KLV1192" s="140"/>
      <c r="KLW1192" s="140"/>
      <c r="KLX1192" s="140"/>
      <c r="KLY1192" s="140"/>
      <c r="KLZ1192" s="140"/>
      <c r="KMA1192" s="140"/>
      <c r="KMB1192" s="140"/>
      <c r="KMC1192" s="140"/>
      <c r="KMD1192" s="140"/>
      <c r="KME1192" s="140"/>
      <c r="KMF1192" s="140"/>
      <c r="KMG1192" s="140"/>
      <c r="KMH1192" s="140"/>
      <c r="KMI1192" s="140"/>
      <c r="KMJ1192" s="140"/>
      <c r="KMK1192" s="140"/>
      <c r="KML1192" s="140"/>
      <c r="KMM1192" s="140"/>
      <c r="KMN1192" s="140"/>
      <c r="KMO1192" s="140"/>
      <c r="KMP1192" s="140"/>
      <c r="KMQ1192" s="140"/>
      <c r="KMR1192" s="140"/>
      <c r="KMS1192" s="140"/>
      <c r="KMT1192" s="140"/>
      <c r="KMU1192" s="140"/>
      <c r="KMV1192" s="140"/>
      <c r="KMW1192" s="140"/>
      <c r="KMX1192" s="140"/>
      <c r="KMY1192" s="140"/>
      <c r="KMZ1192" s="140"/>
      <c r="KNA1192" s="140"/>
      <c r="KNB1192" s="140"/>
      <c r="KNC1192" s="140"/>
      <c r="KND1192" s="140"/>
      <c r="KNE1192" s="140"/>
      <c r="KNF1192" s="140"/>
      <c r="KNG1192" s="140"/>
      <c r="KNH1192" s="140"/>
      <c r="KNI1192" s="140"/>
      <c r="KNJ1192" s="140"/>
      <c r="KNK1192" s="140"/>
      <c r="KNL1192" s="140"/>
      <c r="KNM1192" s="140"/>
      <c r="KNN1192" s="140"/>
      <c r="KNO1192" s="140"/>
      <c r="KNP1192" s="140"/>
      <c r="KNQ1192" s="140"/>
      <c r="KNR1192" s="140"/>
      <c r="KNS1192" s="140"/>
      <c r="KNT1192" s="140"/>
      <c r="KNU1192" s="140"/>
      <c r="KNV1192" s="140"/>
      <c r="KNW1192" s="140"/>
      <c r="KNX1192" s="140"/>
      <c r="KNY1192" s="140"/>
      <c r="KNZ1192" s="140"/>
      <c r="KOA1192" s="140"/>
      <c r="KOB1192" s="140"/>
      <c r="KOC1192" s="140"/>
      <c r="KOD1192" s="140"/>
      <c r="KOE1192" s="140"/>
      <c r="KOF1192" s="140"/>
      <c r="KOG1192" s="140"/>
      <c r="KOH1192" s="140"/>
      <c r="KOI1192" s="140"/>
      <c r="KOJ1192" s="140"/>
      <c r="KOK1192" s="140"/>
      <c r="KOL1192" s="140"/>
      <c r="KOM1192" s="140"/>
      <c r="KON1192" s="140"/>
      <c r="KOO1192" s="140"/>
      <c r="KOP1192" s="140"/>
      <c r="KOQ1192" s="140"/>
      <c r="KOR1192" s="140"/>
      <c r="KOS1192" s="140"/>
      <c r="KOT1192" s="140"/>
      <c r="KOU1192" s="140"/>
      <c r="KOV1192" s="140"/>
      <c r="KOW1192" s="140"/>
      <c r="KOX1192" s="140"/>
      <c r="KOY1192" s="140"/>
      <c r="KOZ1192" s="140"/>
      <c r="KPA1192" s="140"/>
      <c r="KPB1192" s="140"/>
      <c r="KPC1192" s="140"/>
      <c r="KPD1192" s="140"/>
      <c r="KPE1192" s="140"/>
      <c r="KPF1192" s="140"/>
      <c r="KPG1192" s="140"/>
      <c r="KPH1192" s="140"/>
      <c r="KPI1192" s="140"/>
      <c r="KPJ1192" s="140"/>
      <c r="KPK1192" s="140"/>
      <c r="KPL1192" s="140"/>
      <c r="KPM1192" s="140"/>
      <c r="KPN1192" s="140"/>
      <c r="KPO1192" s="140"/>
      <c r="KPP1192" s="140"/>
      <c r="KPQ1192" s="140"/>
      <c r="KPR1192" s="140"/>
      <c r="KPS1192" s="140"/>
      <c r="KPT1192" s="140"/>
      <c r="KPU1192" s="140"/>
      <c r="KPV1192" s="140"/>
      <c r="KPW1192" s="140"/>
      <c r="KPX1192" s="140"/>
      <c r="KPY1192" s="140"/>
      <c r="KPZ1192" s="140"/>
      <c r="KQA1192" s="140"/>
      <c r="KQB1192" s="140"/>
      <c r="KQC1192" s="140"/>
      <c r="KQD1192" s="140"/>
      <c r="KQE1192" s="140"/>
      <c r="KQF1192" s="140"/>
      <c r="KQG1192" s="140"/>
      <c r="KQH1192" s="140"/>
      <c r="KQI1192" s="140"/>
      <c r="KQJ1192" s="140"/>
      <c r="KQK1192" s="140"/>
      <c r="KQL1192" s="140"/>
      <c r="KQM1192" s="140"/>
      <c r="KQN1192" s="140"/>
      <c r="KQO1192" s="140"/>
      <c r="KQP1192" s="140"/>
      <c r="KQQ1192" s="140"/>
      <c r="KQR1192" s="140"/>
      <c r="KQS1192" s="140"/>
      <c r="KQT1192" s="140"/>
      <c r="KQU1192" s="140"/>
      <c r="KQV1192" s="140"/>
      <c r="KQW1192" s="140"/>
      <c r="KQX1192" s="140"/>
      <c r="KQY1192" s="140"/>
      <c r="KQZ1192" s="140"/>
      <c r="KRA1192" s="140"/>
      <c r="KRB1192" s="140"/>
      <c r="KRC1192" s="140"/>
      <c r="KRD1192" s="140"/>
      <c r="KRE1192" s="140"/>
      <c r="KRF1192" s="140"/>
      <c r="KRG1192" s="140"/>
      <c r="KRH1192" s="140"/>
      <c r="KRI1192" s="140"/>
      <c r="KRJ1192" s="140"/>
      <c r="KRK1192" s="140"/>
      <c r="KRL1192" s="140"/>
      <c r="KRM1192" s="140"/>
      <c r="KRN1192" s="140"/>
      <c r="KRO1192" s="140"/>
      <c r="KRP1192" s="140"/>
      <c r="KRQ1192" s="140"/>
      <c r="KRR1192" s="140"/>
      <c r="KRS1192" s="140"/>
      <c r="KRT1192" s="140"/>
      <c r="KRU1192" s="140"/>
      <c r="KRV1192" s="140"/>
      <c r="KRW1192" s="140"/>
      <c r="KRX1192" s="140"/>
      <c r="KRY1192" s="140"/>
      <c r="KRZ1192" s="140"/>
      <c r="KSA1192" s="140"/>
      <c r="KSB1192" s="140"/>
      <c r="KSC1192" s="140"/>
      <c r="KSD1192" s="140"/>
      <c r="KSE1192" s="140"/>
      <c r="KSF1192" s="140"/>
      <c r="KSG1192" s="140"/>
      <c r="KSH1192" s="140"/>
      <c r="KSI1192" s="140"/>
      <c r="KSJ1192" s="140"/>
      <c r="KSK1192" s="140"/>
      <c r="KSL1192" s="140"/>
      <c r="KSM1192" s="140"/>
      <c r="KSN1192" s="140"/>
      <c r="KSO1192" s="140"/>
      <c r="KSP1192" s="140"/>
      <c r="KSQ1192" s="140"/>
      <c r="KSR1192" s="140"/>
      <c r="KSS1192" s="140"/>
      <c r="KST1192" s="140"/>
      <c r="KSU1192" s="140"/>
      <c r="KSV1192" s="140"/>
      <c r="KSW1192" s="140"/>
      <c r="KSX1192" s="140"/>
      <c r="KSY1192" s="140"/>
      <c r="KSZ1192" s="140"/>
      <c r="KTA1192" s="140"/>
      <c r="KTB1192" s="140"/>
      <c r="KTC1192" s="140"/>
      <c r="KTD1192" s="140"/>
      <c r="KTE1192" s="140"/>
      <c r="KTF1192" s="140"/>
      <c r="KTG1192" s="140"/>
      <c r="KTH1192" s="140"/>
      <c r="KTI1192" s="140"/>
      <c r="KTJ1192" s="140"/>
      <c r="KTK1192" s="140"/>
      <c r="KTL1192" s="140"/>
      <c r="KTM1192" s="140"/>
      <c r="KTN1192" s="140"/>
      <c r="KTO1192" s="140"/>
      <c r="KTP1192" s="140"/>
      <c r="KTQ1192" s="140"/>
      <c r="KTR1192" s="140"/>
      <c r="KTS1192" s="140"/>
      <c r="KTT1192" s="140"/>
      <c r="KTU1192" s="140"/>
      <c r="KTV1192" s="140"/>
      <c r="KTW1192" s="140"/>
      <c r="KTX1192" s="140"/>
      <c r="KTY1192" s="140"/>
      <c r="KTZ1192" s="140"/>
      <c r="KUA1192" s="140"/>
      <c r="KUB1192" s="140"/>
      <c r="KUC1192" s="140"/>
      <c r="KUD1192" s="140"/>
      <c r="KUE1192" s="140"/>
      <c r="KUF1192" s="140"/>
      <c r="KUG1192" s="140"/>
      <c r="KUH1192" s="140"/>
      <c r="KUI1192" s="140"/>
      <c r="KUJ1192" s="140"/>
      <c r="KUK1192" s="140"/>
      <c r="KUL1192" s="140"/>
      <c r="KUM1192" s="140"/>
      <c r="KUN1192" s="140"/>
      <c r="KUO1192" s="140"/>
      <c r="KUP1192" s="140"/>
      <c r="KUQ1192" s="140"/>
      <c r="KUR1192" s="140"/>
      <c r="KUS1192" s="140"/>
      <c r="KUT1192" s="140"/>
      <c r="KUU1192" s="140"/>
      <c r="KUV1192" s="140"/>
      <c r="KUW1192" s="140"/>
      <c r="KUX1192" s="140"/>
      <c r="KUY1192" s="140"/>
      <c r="KUZ1192" s="140"/>
      <c r="KVA1192" s="140"/>
      <c r="KVB1192" s="140"/>
      <c r="KVC1192" s="140"/>
      <c r="KVD1192" s="140"/>
      <c r="KVE1192" s="140"/>
      <c r="KVF1192" s="140"/>
      <c r="KVG1192" s="140"/>
      <c r="KVH1192" s="140"/>
      <c r="KVI1192" s="140"/>
      <c r="KVJ1192" s="140"/>
      <c r="KVK1192" s="140"/>
      <c r="KVL1192" s="140"/>
      <c r="KVM1192" s="140"/>
      <c r="KVN1192" s="140"/>
      <c r="KVO1192" s="140"/>
      <c r="KVP1192" s="140"/>
      <c r="KVQ1192" s="140"/>
      <c r="KVR1192" s="140"/>
      <c r="KVS1192" s="140"/>
      <c r="KVT1192" s="140"/>
      <c r="KVU1192" s="140"/>
      <c r="KVV1192" s="140"/>
      <c r="KVW1192" s="140"/>
      <c r="KVX1192" s="140"/>
      <c r="KVY1192" s="140"/>
      <c r="KVZ1192" s="140"/>
      <c r="KWA1192" s="140"/>
      <c r="KWB1192" s="140"/>
      <c r="KWC1192" s="140"/>
      <c r="KWD1192" s="140"/>
      <c r="KWE1192" s="140"/>
      <c r="KWF1192" s="140"/>
      <c r="KWG1192" s="140"/>
      <c r="KWH1192" s="140"/>
      <c r="KWI1192" s="140"/>
      <c r="KWJ1192" s="140"/>
      <c r="KWK1192" s="140"/>
      <c r="KWL1192" s="140"/>
      <c r="KWM1192" s="140"/>
      <c r="KWN1192" s="140"/>
      <c r="KWO1192" s="140"/>
      <c r="KWP1192" s="140"/>
      <c r="KWQ1192" s="140"/>
      <c r="KWR1192" s="140"/>
      <c r="KWS1192" s="140"/>
      <c r="KWT1192" s="140"/>
      <c r="KWU1192" s="140"/>
      <c r="KWV1192" s="140"/>
      <c r="KWW1192" s="140"/>
      <c r="KWX1192" s="140"/>
      <c r="KWY1192" s="140"/>
      <c r="KWZ1192" s="140"/>
      <c r="KXA1192" s="140"/>
      <c r="KXB1192" s="140"/>
      <c r="KXC1192" s="140"/>
      <c r="KXD1192" s="140"/>
      <c r="KXE1192" s="140"/>
      <c r="KXF1192" s="140"/>
      <c r="KXG1192" s="140"/>
      <c r="KXH1192" s="140"/>
      <c r="KXI1192" s="140"/>
      <c r="KXJ1192" s="140"/>
      <c r="KXK1192" s="140"/>
      <c r="KXL1192" s="140"/>
      <c r="KXM1192" s="140"/>
      <c r="KXN1192" s="140"/>
      <c r="KXO1192" s="140"/>
      <c r="KXP1192" s="140"/>
      <c r="KXQ1192" s="140"/>
      <c r="KXR1192" s="140"/>
      <c r="KXS1192" s="140"/>
      <c r="KXT1192" s="140"/>
      <c r="KXU1192" s="140"/>
      <c r="KXV1192" s="140"/>
      <c r="KXW1192" s="140"/>
      <c r="KXX1192" s="140"/>
      <c r="KXY1192" s="140"/>
      <c r="KXZ1192" s="140"/>
      <c r="KYA1192" s="140"/>
      <c r="KYB1192" s="140"/>
      <c r="KYC1192" s="140"/>
      <c r="KYD1192" s="140"/>
      <c r="KYE1192" s="140"/>
      <c r="KYF1192" s="140"/>
      <c r="KYG1192" s="140"/>
      <c r="KYH1192" s="140"/>
      <c r="KYI1192" s="140"/>
      <c r="KYJ1192" s="140"/>
      <c r="KYK1192" s="140"/>
      <c r="KYL1192" s="140"/>
      <c r="KYM1192" s="140"/>
      <c r="KYN1192" s="140"/>
      <c r="KYO1192" s="140"/>
      <c r="KYP1192" s="140"/>
      <c r="KYQ1192" s="140"/>
      <c r="KYR1192" s="140"/>
      <c r="KYS1192" s="140"/>
      <c r="KYT1192" s="140"/>
      <c r="KYU1192" s="140"/>
      <c r="KYV1192" s="140"/>
      <c r="KYW1192" s="140"/>
      <c r="KYX1192" s="140"/>
      <c r="KYY1192" s="140"/>
      <c r="KYZ1192" s="140"/>
      <c r="KZA1192" s="140"/>
      <c r="KZB1192" s="140"/>
      <c r="KZC1192" s="140"/>
      <c r="KZD1192" s="140"/>
      <c r="KZE1192" s="140"/>
      <c r="KZF1192" s="140"/>
      <c r="KZG1192" s="140"/>
      <c r="KZH1192" s="140"/>
      <c r="KZI1192" s="140"/>
      <c r="KZJ1192" s="140"/>
      <c r="KZK1192" s="140"/>
      <c r="KZL1192" s="140"/>
      <c r="KZM1192" s="140"/>
      <c r="KZN1192" s="140"/>
      <c r="KZO1192" s="140"/>
      <c r="KZP1192" s="140"/>
      <c r="KZQ1192" s="140"/>
      <c r="KZR1192" s="140"/>
      <c r="KZS1192" s="140"/>
      <c r="KZT1192" s="140"/>
      <c r="KZU1192" s="140"/>
      <c r="KZV1192" s="140"/>
      <c r="KZW1192" s="140"/>
      <c r="KZX1192" s="140"/>
      <c r="KZY1192" s="140"/>
      <c r="KZZ1192" s="140"/>
      <c r="LAA1192" s="140"/>
      <c r="LAB1192" s="140"/>
      <c r="LAC1192" s="140"/>
      <c r="LAD1192" s="140"/>
      <c r="LAE1192" s="140"/>
      <c r="LAF1192" s="140"/>
      <c r="LAG1192" s="140"/>
      <c r="LAH1192" s="140"/>
      <c r="LAI1192" s="140"/>
      <c r="LAJ1192" s="140"/>
      <c r="LAK1192" s="140"/>
      <c r="LAL1192" s="140"/>
      <c r="LAM1192" s="140"/>
      <c r="LAN1192" s="140"/>
      <c r="LAO1192" s="140"/>
      <c r="LAP1192" s="140"/>
      <c r="LAQ1192" s="140"/>
      <c r="LAR1192" s="140"/>
      <c r="LAS1192" s="140"/>
      <c r="LAT1192" s="140"/>
      <c r="LAU1192" s="140"/>
      <c r="LAV1192" s="140"/>
      <c r="LAW1192" s="140"/>
      <c r="LAX1192" s="140"/>
      <c r="LAY1192" s="140"/>
      <c r="LAZ1192" s="140"/>
      <c r="LBA1192" s="140"/>
      <c r="LBB1192" s="140"/>
      <c r="LBC1192" s="140"/>
      <c r="LBD1192" s="140"/>
      <c r="LBE1192" s="140"/>
      <c r="LBF1192" s="140"/>
      <c r="LBG1192" s="140"/>
      <c r="LBH1192" s="140"/>
      <c r="LBI1192" s="140"/>
      <c r="LBJ1192" s="140"/>
      <c r="LBK1192" s="140"/>
      <c r="LBL1192" s="140"/>
      <c r="LBM1192" s="140"/>
      <c r="LBN1192" s="140"/>
      <c r="LBO1192" s="140"/>
      <c r="LBP1192" s="140"/>
      <c r="LBQ1192" s="140"/>
      <c r="LBR1192" s="140"/>
      <c r="LBS1192" s="140"/>
      <c r="LBT1192" s="140"/>
      <c r="LBU1192" s="140"/>
      <c r="LBV1192" s="140"/>
      <c r="LBW1192" s="140"/>
      <c r="LBX1192" s="140"/>
      <c r="LBY1192" s="140"/>
      <c r="LBZ1192" s="140"/>
      <c r="LCA1192" s="140"/>
      <c r="LCB1192" s="140"/>
      <c r="LCC1192" s="140"/>
      <c r="LCD1192" s="140"/>
      <c r="LCE1192" s="140"/>
      <c r="LCF1192" s="140"/>
      <c r="LCG1192" s="140"/>
      <c r="LCH1192" s="140"/>
      <c r="LCI1192" s="140"/>
      <c r="LCJ1192" s="140"/>
      <c r="LCK1192" s="140"/>
      <c r="LCL1192" s="140"/>
      <c r="LCM1192" s="140"/>
      <c r="LCN1192" s="140"/>
      <c r="LCO1192" s="140"/>
      <c r="LCP1192" s="140"/>
      <c r="LCQ1192" s="140"/>
      <c r="LCR1192" s="140"/>
      <c r="LCS1192" s="140"/>
      <c r="LCT1192" s="140"/>
      <c r="LCU1192" s="140"/>
      <c r="LCV1192" s="140"/>
      <c r="LCW1192" s="140"/>
      <c r="LCX1192" s="140"/>
      <c r="LCY1192" s="140"/>
      <c r="LCZ1192" s="140"/>
      <c r="LDA1192" s="140"/>
      <c r="LDB1192" s="140"/>
      <c r="LDC1192" s="140"/>
      <c r="LDD1192" s="140"/>
      <c r="LDE1192" s="140"/>
      <c r="LDF1192" s="140"/>
      <c r="LDG1192" s="140"/>
      <c r="LDH1192" s="140"/>
      <c r="LDI1192" s="140"/>
      <c r="LDJ1192" s="140"/>
      <c r="LDK1192" s="140"/>
      <c r="LDL1192" s="140"/>
      <c r="LDM1192" s="140"/>
      <c r="LDN1192" s="140"/>
      <c r="LDO1192" s="140"/>
      <c r="LDP1192" s="140"/>
      <c r="LDQ1192" s="140"/>
      <c r="LDR1192" s="140"/>
      <c r="LDS1192" s="140"/>
      <c r="LDT1192" s="140"/>
      <c r="LDU1192" s="140"/>
      <c r="LDV1192" s="140"/>
      <c r="LDW1192" s="140"/>
      <c r="LDX1192" s="140"/>
      <c r="LDY1192" s="140"/>
      <c r="LDZ1192" s="140"/>
      <c r="LEA1192" s="140"/>
      <c r="LEB1192" s="140"/>
      <c r="LEC1192" s="140"/>
      <c r="LED1192" s="140"/>
      <c r="LEE1192" s="140"/>
      <c r="LEF1192" s="140"/>
      <c r="LEG1192" s="140"/>
      <c r="LEH1192" s="140"/>
      <c r="LEI1192" s="140"/>
      <c r="LEJ1192" s="140"/>
      <c r="LEK1192" s="140"/>
      <c r="LEL1192" s="140"/>
      <c r="LEM1192" s="140"/>
      <c r="LEN1192" s="140"/>
      <c r="LEO1192" s="140"/>
      <c r="LEP1192" s="140"/>
      <c r="LEQ1192" s="140"/>
      <c r="LER1192" s="140"/>
      <c r="LES1192" s="140"/>
      <c r="LET1192" s="140"/>
      <c r="LEU1192" s="140"/>
      <c r="LEV1192" s="140"/>
      <c r="LEW1192" s="140"/>
      <c r="LEX1192" s="140"/>
      <c r="LEY1192" s="140"/>
      <c r="LEZ1192" s="140"/>
      <c r="LFA1192" s="140"/>
      <c r="LFB1192" s="140"/>
      <c r="LFC1192" s="140"/>
      <c r="LFD1192" s="140"/>
      <c r="LFE1192" s="140"/>
      <c r="LFF1192" s="140"/>
      <c r="LFG1192" s="140"/>
      <c r="LFH1192" s="140"/>
      <c r="LFI1192" s="140"/>
      <c r="LFJ1192" s="140"/>
      <c r="LFK1192" s="140"/>
      <c r="LFL1192" s="140"/>
      <c r="LFM1192" s="140"/>
      <c r="LFN1192" s="140"/>
      <c r="LFO1192" s="140"/>
      <c r="LFP1192" s="140"/>
      <c r="LFQ1192" s="140"/>
      <c r="LFR1192" s="140"/>
      <c r="LFS1192" s="140"/>
      <c r="LFT1192" s="140"/>
      <c r="LFU1192" s="140"/>
      <c r="LFV1192" s="140"/>
      <c r="LFW1192" s="140"/>
      <c r="LFX1192" s="140"/>
      <c r="LFY1192" s="140"/>
      <c r="LFZ1192" s="140"/>
      <c r="LGA1192" s="140"/>
      <c r="LGB1192" s="140"/>
      <c r="LGC1192" s="140"/>
      <c r="LGD1192" s="140"/>
      <c r="LGE1192" s="140"/>
      <c r="LGF1192" s="140"/>
      <c r="LGG1192" s="140"/>
      <c r="LGH1192" s="140"/>
      <c r="LGI1192" s="140"/>
      <c r="LGJ1192" s="140"/>
      <c r="LGK1192" s="140"/>
      <c r="LGL1192" s="140"/>
      <c r="LGM1192" s="140"/>
      <c r="LGN1192" s="140"/>
      <c r="LGO1192" s="140"/>
      <c r="LGP1192" s="140"/>
      <c r="LGQ1192" s="140"/>
      <c r="LGR1192" s="140"/>
      <c r="LGS1192" s="140"/>
      <c r="LGT1192" s="140"/>
      <c r="LGU1192" s="140"/>
      <c r="LGV1192" s="140"/>
      <c r="LGW1192" s="140"/>
      <c r="LGX1192" s="140"/>
      <c r="LGY1192" s="140"/>
      <c r="LGZ1192" s="140"/>
      <c r="LHA1192" s="140"/>
      <c r="LHB1192" s="140"/>
      <c r="LHC1192" s="140"/>
      <c r="LHD1192" s="140"/>
      <c r="LHE1192" s="140"/>
      <c r="LHF1192" s="140"/>
      <c r="LHG1192" s="140"/>
      <c r="LHH1192" s="140"/>
      <c r="LHI1192" s="140"/>
      <c r="LHJ1192" s="140"/>
      <c r="LHK1192" s="140"/>
      <c r="LHL1192" s="140"/>
      <c r="LHM1192" s="140"/>
      <c r="LHN1192" s="140"/>
      <c r="LHO1192" s="140"/>
      <c r="LHP1192" s="140"/>
      <c r="LHQ1192" s="140"/>
      <c r="LHR1192" s="140"/>
      <c r="LHS1192" s="140"/>
      <c r="LHT1192" s="140"/>
      <c r="LHU1192" s="140"/>
      <c r="LHV1192" s="140"/>
      <c r="LHW1192" s="140"/>
      <c r="LHX1192" s="140"/>
      <c r="LHY1192" s="140"/>
      <c r="LHZ1192" s="140"/>
      <c r="LIA1192" s="140"/>
      <c r="LIB1192" s="140"/>
      <c r="LIC1192" s="140"/>
      <c r="LID1192" s="140"/>
      <c r="LIE1192" s="140"/>
      <c r="LIF1192" s="140"/>
      <c r="LIG1192" s="140"/>
      <c r="LIH1192" s="140"/>
      <c r="LII1192" s="140"/>
      <c r="LIJ1192" s="140"/>
      <c r="LIK1192" s="140"/>
      <c r="LIL1192" s="140"/>
      <c r="LIM1192" s="140"/>
      <c r="LIN1192" s="140"/>
      <c r="LIO1192" s="140"/>
      <c r="LIP1192" s="140"/>
      <c r="LIQ1192" s="140"/>
      <c r="LIR1192" s="140"/>
      <c r="LIS1192" s="140"/>
      <c r="LIT1192" s="140"/>
      <c r="LIU1192" s="140"/>
      <c r="LIV1192" s="140"/>
      <c r="LIW1192" s="140"/>
      <c r="LIX1192" s="140"/>
      <c r="LIY1192" s="140"/>
      <c r="LIZ1192" s="140"/>
      <c r="LJA1192" s="140"/>
      <c r="LJB1192" s="140"/>
      <c r="LJC1192" s="140"/>
      <c r="LJD1192" s="140"/>
      <c r="LJE1192" s="140"/>
      <c r="LJF1192" s="140"/>
      <c r="LJG1192" s="140"/>
      <c r="LJH1192" s="140"/>
      <c r="LJI1192" s="140"/>
      <c r="LJJ1192" s="140"/>
      <c r="LJK1192" s="140"/>
      <c r="LJL1192" s="140"/>
      <c r="LJM1192" s="140"/>
      <c r="LJN1192" s="140"/>
      <c r="LJO1192" s="140"/>
      <c r="LJP1192" s="140"/>
      <c r="LJQ1192" s="140"/>
      <c r="LJR1192" s="140"/>
      <c r="LJS1192" s="140"/>
      <c r="LJT1192" s="140"/>
      <c r="LJU1192" s="140"/>
      <c r="LJV1192" s="140"/>
      <c r="LJW1192" s="140"/>
      <c r="LJX1192" s="140"/>
      <c r="LJY1192" s="140"/>
      <c r="LJZ1192" s="140"/>
      <c r="LKA1192" s="140"/>
      <c r="LKB1192" s="140"/>
      <c r="LKC1192" s="140"/>
      <c r="LKD1192" s="140"/>
      <c r="LKE1192" s="140"/>
      <c r="LKF1192" s="140"/>
      <c r="LKG1192" s="140"/>
      <c r="LKH1192" s="140"/>
      <c r="LKI1192" s="140"/>
      <c r="LKJ1192" s="140"/>
      <c r="LKK1192" s="140"/>
      <c r="LKL1192" s="140"/>
      <c r="LKM1192" s="140"/>
      <c r="LKN1192" s="140"/>
      <c r="LKO1192" s="140"/>
      <c r="LKP1192" s="140"/>
      <c r="LKQ1192" s="140"/>
      <c r="LKR1192" s="140"/>
      <c r="LKS1192" s="140"/>
      <c r="LKT1192" s="140"/>
      <c r="LKU1192" s="140"/>
      <c r="LKV1192" s="140"/>
      <c r="LKW1192" s="140"/>
      <c r="LKX1192" s="140"/>
      <c r="LKY1192" s="140"/>
      <c r="LKZ1192" s="140"/>
      <c r="LLA1192" s="140"/>
      <c r="LLB1192" s="140"/>
      <c r="LLC1192" s="140"/>
      <c r="LLD1192" s="140"/>
      <c r="LLE1192" s="140"/>
      <c r="LLF1192" s="140"/>
      <c r="LLG1192" s="140"/>
      <c r="LLH1192" s="140"/>
      <c r="LLI1192" s="140"/>
      <c r="LLJ1192" s="140"/>
      <c r="LLK1192" s="140"/>
      <c r="LLL1192" s="140"/>
      <c r="LLM1192" s="140"/>
      <c r="LLN1192" s="140"/>
      <c r="LLO1192" s="140"/>
      <c r="LLP1192" s="140"/>
      <c r="LLQ1192" s="140"/>
      <c r="LLR1192" s="140"/>
      <c r="LLS1192" s="140"/>
      <c r="LLT1192" s="140"/>
      <c r="LLU1192" s="140"/>
      <c r="LLV1192" s="140"/>
      <c r="LLW1192" s="140"/>
      <c r="LLX1192" s="140"/>
      <c r="LLY1192" s="140"/>
      <c r="LLZ1192" s="140"/>
      <c r="LMA1192" s="140"/>
      <c r="LMB1192" s="140"/>
      <c r="LMC1192" s="140"/>
      <c r="LMD1192" s="140"/>
      <c r="LME1192" s="140"/>
      <c r="LMF1192" s="140"/>
      <c r="LMG1192" s="140"/>
      <c r="LMH1192" s="140"/>
      <c r="LMI1192" s="140"/>
      <c r="LMJ1192" s="140"/>
      <c r="LMK1192" s="140"/>
      <c r="LML1192" s="140"/>
      <c r="LMM1192" s="140"/>
      <c r="LMN1192" s="140"/>
      <c r="LMO1192" s="140"/>
      <c r="LMP1192" s="140"/>
      <c r="LMQ1192" s="140"/>
      <c r="LMR1192" s="140"/>
      <c r="LMS1192" s="140"/>
      <c r="LMT1192" s="140"/>
      <c r="LMU1192" s="140"/>
      <c r="LMV1192" s="140"/>
      <c r="LMW1192" s="140"/>
      <c r="LMX1192" s="140"/>
      <c r="LMY1192" s="140"/>
      <c r="LMZ1192" s="140"/>
      <c r="LNA1192" s="140"/>
      <c r="LNB1192" s="140"/>
      <c r="LNC1192" s="140"/>
      <c r="LND1192" s="140"/>
      <c r="LNE1192" s="140"/>
      <c r="LNF1192" s="140"/>
      <c r="LNG1192" s="140"/>
      <c r="LNH1192" s="140"/>
      <c r="LNI1192" s="140"/>
      <c r="LNJ1192" s="140"/>
      <c r="LNK1192" s="140"/>
      <c r="LNL1192" s="140"/>
      <c r="LNM1192" s="140"/>
      <c r="LNN1192" s="140"/>
      <c r="LNO1192" s="140"/>
      <c r="LNP1192" s="140"/>
      <c r="LNQ1192" s="140"/>
      <c r="LNR1192" s="140"/>
      <c r="LNS1192" s="140"/>
      <c r="LNT1192" s="140"/>
      <c r="LNU1192" s="140"/>
      <c r="LNV1192" s="140"/>
      <c r="LNW1192" s="140"/>
      <c r="LNX1192" s="140"/>
      <c r="LNY1192" s="140"/>
      <c r="LNZ1192" s="140"/>
      <c r="LOA1192" s="140"/>
      <c r="LOB1192" s="140"/>
      <c r="LOC1192" s="140"/>
      <c r="LOD1192" s="140"/>
      <c r="LOE1192" s="140"/>
      <c r="LOF1192" s="140"/>
      <c r="LOG1192" s="140"/>
      <c r="LOH1192" s="140"/>
      <c r="LOI1192" s="140"/>
      <c r="LOJ1192" s="140"/>
      <c r="LOK1192" s="140"/>
      <c r="LOL1192" s="140"/>
      <c r="LOM1192" s="140"/>
      <c r="LON1192" s="140"/>
      <c r="LOO1192" s="140"/>
      <c r="LOP1192" s="140"/>
      <c r="LOQ1192" s="140"/>
      <c r="LOR1192" s="140"/>
      <c r="LOS1192" s="140"/>
      <c r="LOT1192" s="140"/>
      <c r="LOU1192" s="140"/>
      <c r="LOV1192" s="140"/>
      <c r="LOW1192" s="140"/>
      <c r="LOX1192" s="140"/>
      <c r="LOY1192" s="140"/>
      <c r="LOZ1192" s="140"/>
      <c r="LPA1192" s="140"/>
      <c r="LPB1192" s="140"/>
      <c r="LPC1192" s="140"/>
      <c r="LPD1192" s="140"/>
      <c r="LPE1192" s="140"/>
      <c r="LPF1192" s="140"/>
      <c r="LPG1192" s="140"/>
      <c r="LPH1192" s="140"/>
      <c r="LPI1192" s="140"/>
      <c r="LPJ1192" s="140"/>
      <c r="LPK1192" s="140"/>
      <c r="LPL1192" s="140"/>
      <c r="LPM1192" s="140"/>
      <c r="LPN1192" s="140"/>
      <c r="LPO1192" s="140"/>
      <c r="LPP1192" s="140"/>
      <c r="LPQ1192" s="140"/>
      <c r="LPR1192" s="140"/>
      <c r="LPS1192" s="140"/>
      <c r="LPT1192" s="140"/>
      <c r="LPU1192" s="140"/>
      <c r="LPV1192" s="140"/>
      <c r="LPW1192" s="140"/>
      <c r="LPX1192" s="140"/>
      <c r="LPY1192" s="140"/>
      <c r="LPZ1192" s="140"/>
      <c r="LQA1192" s="140"/>
      <c r="LQB1192" s="140"/>
      <c r="LQC1192" s="140"/>
      <c r="LQD1192" s="140"/>
      <c r="LQE1192" s="140"/>
      <c r="LQF1192" s="140"/>
      <c r="LQG1192" s="140"/>
      <c r="LQH1192" s="140"/>
      <c r="LQI1192" s="140"/>
      <c r="LQJ1192" s="140"/>
      <c r="LQK1192" s="140"/>
      <c r="LQL1192" s="140"/>
      <c r="LQM1192" s="140"/>
      <c r="LQN1192" s="140"/>
      <c r="LQO1192" s="140"/>
      <c r="LQP1192" s="140"/>
      <c r="LQQ1192" s="140"/>
      <c r="LQR1192" s="140"/>
      <c r="LQS1192" s="140"/>
      <c r="LQT1192" s="140"/>
      <c r="LQU1192" s="140"/>
      <c r="LQV1192" s="140"/>
      <c r="LQW1192" s="140"/>
      <c r="LQX1192" s="140"/>
      <c r="LQY1192" s="140"/>
      <c r="LQZ1192" s="140"/>
      <c r="LRA1192" s="140"/>
      <c r="LRB1192" s="140"/>
      <c r="LRC1192" s="140"/>
      <c r="LRD1192" s="140"/>
      <c r="LRE1192" s="140"/>
      <c r="LRF1192" s="140"/>
      <c r="LRG1192" s="140"/>
      <c r="LRH1192" s="140"/>
      <c r="LRI1192" s="140"/>
      <c r="LRJ1192" s="140"/>
      <c r="LRK1192" s="140"/>
      <c r="LRL1192" s="140"/>
      <c r="LRM1192" s="140"/>
      <c r="LRN1192" s="140"/>
      <c r="LRO1192" s="140"/>
      <c r="LRP1192" s="140"/>
      <c r="LRQ1192" s="140"/>
      <c r="LRR1192" s="140"/>
      <c r="LRS1192" s="140"/>
      <c r="LRT1192" s="140"/>
      <c r="LRU1192" s="140"/>
      <c r="LRV1192" s="140"/>
      <c r="LRW1192" s="140"/>
      <c r="LRX1192" s="140"/>
      <c r="LRY1192" s="140"/>
      <c r="LRZ1192" s="140"/>
      <c r="LSA1192" s="140"/>
      <c r="LSB1192" s="140"/>
      <c r="LSC1192" s="140"/>
      <c r="LSD1192" s="140"/>
      <c r="LSE1192" s="140"/>
      <c r="LSF1192" s="140"/>
      <c r="LSG1192" s="140"/>
      <c r="LSH1192" s="140"/>
      <c r="LSI1192" s="140"/>
      <c r="LSJ1192" s="140"/>
      <c r="LSK1192" s="140"/>
      <c r="LSL1192" s="140"/>
      <c r="LSM1192" s="140"/>
      <c r="LSN1192" s="140"/>
      <c r="LSO1192" s="140"/>
      <c r="LSP1192" s="140"/>
      <c r="LSQ1192" s="140"/>
      <c r="LSR1192" s="140"/>
      <c r="LSS1192" s="140"/>
      <c r="LST1192" s="140"/>
      <c r="LSU1192" s="140"/>
      <c r="LSV1192" s="140"/>
      <c r="LSW1192" s="140"/>
      <c r="LSX1192" s="140"/>
      <c r="LSY1192" s="140"/>
      <c r="LSZ1192" s="140"/>
      <c r="LTA1192" s="140"/>
      <c r="LTB1192" s="140"/>
      <c r="LTC1192" s="140"/>
      <c r="LTD1192" s="140"/>
      <c r="LTE1192" s="140"/>
      <c r="LTF1192" s="140"/>
      <c r="LTG1192" s="140"/>
      <c r="LTH1192" s="140"/>
      <c r="LTI1192" s="140"/>
      <c r="LTJ1192" s="140"/>
      <c r="LTK1192" s="140"/>
      <c r="LTL1192" s="140"/>
      <c r="LTM1192" s="140"/>
      <c r="LTN1192" s="140"/>
      <c r="LTO1192" s="140"/>
      <c r="LTP1192" s="140"/>
      <c r="LTQ1192" s="140"/>
      <c r="LTR1192" s="140"/>
      <c r="LTS1192" s="140"/>
      <c r="LTT1192" s="140"/>
      <c r="LTU1192" s="140"/>
      <c r="LTV1192" s="140"/>
      <c r="LTW1192" s="140"/>
      <c r="LTX1192" s="140"/>
      <c r="LTY1192" s="140"/>
      <c r="LTZ1192" s="140"/>
      <c r="LUA1192" s="140"/>
      <c r="LUB1192" s="140"/>
      <c r="LUC1192" s="140"/>
      <c r="LUD1192" s="140"/>
      <c r="LUE1192" s="140"/>
      <c r="LUF1192" s="140"/>
      <c r="LUG1192" s="140"/>
      <c r="LUH1192" s="140"/>
      <c r="LUI1192" s="140"/>
      <c r="LUJ1192" s="140"/>
      <c r="LUK1192" s="140"/>
      <c r="LUL1192" s="140"/>
      <c r="LUM1192" s="140"/>
      <c r="LUN1192" s="140"/>
      <c r="LUO1192" s="140"/>
      <c r="LUP1192" s="140"/>
      <c r="LUQ1192" s="140"/>
      <c r="LUR1192" s="140"/>
      <c r="LUS1192" s="140"/>
      <c r="LUT1192" s="140"/>
      <c r="LUU1192" s="140"/>
      <c r="LUV1192" s="140"/>
      <c r="LUW1192" s="140"/>
      <c r="LUX1192" s="140"/>
      <c r="LUY1192" s="140"/>
      <c r="LUZ1192" s="140"/>
      <c r="LVA1192" s="140"/>
      <c r="LVB1192" s="140"/>
      <c r="LVC1192" s="140"/>
      <c r="LVD1192" s="140"/>
      <c r="LVE1192" s="140"/>
      <c r="LVF1192" s="140"/>
      <c r="LVG1192" s="140"/>
      <c r="LVH1192" s="140"/>
      <c r="LVI1192" s="140"/>
      <c r="LVJ1192" s="140"/>
      <c r="LVK1192" s="140"/>
      <c r="LVL1192" s="140"/>
      <c r="LVM1192" s="140"/>
      <c r="LVN1192" s="140"/>
      <c r="LVO1192" s="140"/>
      <c r="LVP1192" s="140"/>
      <c r="LVQ1192" s="140"/>
      <c r="LVR1192" s="140"/>
      <c r="LVS1192" s="140"/>
      <c r="LVT1192" s="140"/>
      <c r="LVU1192" s="140"/>
      <c r="LVV1192" s="140"/>
      <c r="LVW1192" s="140"/>
      <c r="LVX1192" s="140"/>
      <c r="LVY1192" s="140"/>
      <c r="LVZ1192" s="140"/>
      <c r="LWA1192" s="140"/>
      <c r="LWB1192" s="140"/>
      <c r="LWC1192" s="140"/>
      <c r="LWD1192" s="140"/>
      <c r="LWE1192" s="140"/>
      <c r="LWF1192" s="140"/>
      <c r="LWG1192" s="140"/>
      <c r="LWH1192" s="140"/>
      <c r="LWI1192" s="140"/>
      <c r="LWJ1192" s="140"/>
      <c r="LWK1192" s="140"/>
      <c r="LWL1192" s="140"/>
      <c r="LWM1192" s="140"/>
      <c r="LWN1192" s="140"/>
      <c r="LWO1192" s="140"/>
      <c r="LWP1192" s="140"/>
      <c r="LWQ1192" s="140"/>
      <c r="LWR1192" s="140"/>
      <c r="LWS1192" s="140"/>
      <c r="LWT1192" s="140"/>
      <c r="LWU1192" s="140"/>
      <c r="LWV1192" s="140"/>
      <c r="LWW1192" s="140"/>
      <c r="LWX1192" s="140"/>
      <c r="LWY1192" s="140"/>
      <c r="LWZ1192" s="140"/>
      <c r="LXA1192" s="140"/>
      <c r="LXB1192" s="140"/>
      <c r="LXC1192" s="140"/>
      <c r="LXD1192" s="140"/>
      <c r="LXE1192" s="140"/>
      <c r="LXF1192" s="140"/>
      <c r="LXG1192" s="140"/>
      <c r="LXH1192" s="140"/>
      <c r="LXI1192" s="140"/>
      <c r="LXJ1192" s="140"/>
      <c r="LXK1192" s="140"/>
      <c r="LXL1192" s="140"/>
      <c r="LXM1192" s="140"/>
      <c r="LXN1192" s="140"/>
      <c r="LXO1192" s="140"/>
      <c r="LXP1192" s="140"/>
      <c r="LXQ1192" s="140"/>
      <c r="LXR1192" s="140"/>
      <c r="LXS1192" s="140"/>
      <c r="LXT1192" s="140"/>
      <c r="LXU1192" s="140"/>
      <c r="LXV1192" s="140"/>
      <c r="LXW1192" s="140"/>
      <c r="LXX1192" s="140"/>
      <c r="LXY1192" s="140"/>
      <c r="LXZ1192" s="140"/>
      <c r="LYA1192" s="140"/>
      <c r="LYB1192" s="140"/>
      <c r="LYC1192" s="140"/>
      <c r="LYD1192" s="140"/>
      <c r="LYE1192" s="140"/>
      <c r="LYF1192" s="140"/>
      <c r="LYG1192" s="140"/>
      <c r="LYH1192" s="140"/>
      <c r="LYI1192" s="140"/>
      <c r="LYJ1192" s="140"/>
      <c r="LYK1192" s="140"/>
      <c r="LYL1192" s="140"/>
      <c r="LYM1192" s="140"/>
      <c r="LYN1192" s="140"/>
      <c r="LYO1192" s="140"/>
      <c r="LYP1192" s="140"/>
      <c r="LYQ1192" s="140"/>
      <c r="LYR1192" s="140"/>
      <c r="LYS1192" s="140"/>
      <c r="LYT1192" s="140"/>
      <c r="LYU1192" s="140"/>
      <c r="LYV1192" s="140"/>
      <c r="LYW1192" s="140"/>
      <c r="LYX1192" s="140"/>
      <c r="LYY1192" s="140"/>
      <c r="LYZ1192" s="140"/>
      <c r="LZA1192" s="140"/>
      <c r="LZB1192" s="140"/>
      <c r="LZC1192" s="140"/>
      <c r="LZD1192" s="140"/>
      <c r="LZE1192" s="140"/>
      <c r="LZF1192" s="140"/>
      <c r="LZG1192" s="140"/>
      <c r="LZH1192" s="140"/>
      <c r="LZI1192" s="140"/>
      <c r="LZJ1192" s="140"/>
      <c r="LZK1192" s="140"/>
      <c r="LZL1192" s="140"/>
      <c r="LZM1192" s="140"/>
      <c r="LZN1192" s="140"/>
      <c r="LZO1192" s="140"/>
      <c r="LZP1192" s="140"/>
      <c r="LZQ1192" s="140"/>
      <c r="LZR1192" s="140"/>
      <c r="LZS1192" s="140"/>
      <c r="LZT1192" s="140"/>
      <c r="LZU1192" s="140"/>
      <c r="LZV1192" s="140"/>
      <c r="LZW1192" s="140"/>
      <c r="LZX1192" s="140"/>
      <c r="LZY1192" s="140"/>
      <c r="LZZ1192" s="140"/>
      <c r="MAA1192" s="140"/>
      <c r="MAB1192" s="140"/>
      <c r="MAC1192" s="140"/>
      <c r="MAD1192" s="140"/>
      <c r="MAE1192" s="140"/>
      <c r="MAF1192" s="140"/>
      <c r="MAG1192" s="140"/>
      <c r="MAH1192" s="140"/>
      <c r="MAI1192" s="140"/>
      <c r="MAJ1192" s="140"/>
      <c r="MAK1192" s="140"/>
      <c r="MAL1192" s="140"/>
      <c r="MAM1192" s="140"/>
      <c r="MAN1192" s="140"/>
      <c r="MAO1192" s="140"/>
      <c r="MAP1192" s="140"/>
      <c r="MAQ1192" s="140"/>
      <c r="MAR1192" s="140"/>
      <c r="MAS1192" s="140"/>
      <c r="MAT1192" s="140"/>
      <c r="MAU1192" s="140"/>
      <c r="MAV1192" s="140"/>
      <c r="MAW1192" s="140"/>
      <c r="MAX1192" s="140"/>
      <c r="MAY1192" s="140"/>
      <c r="MAZ1192" s="140"/>
      <c r="MBA1192" s="140"/>
      <c r="MBB1192" s="140"/>
      <c r="MBC1192" s="140"/>
      <c r="MBD1192" s="140"/>
      <c r="MBE1192" s="140"/>
      <c r="MBF1192" s="140"/>
      <c r="MBG1192" s="140"/>
      <c r="MBH1192" s="140"/>
      <c r="MBI1192" s="140"/>
      <c r="MBJ1192" s="140"/>
      <c r="MBK1192" s="140"/>
      <c r="MBL1192" s="140"/>
      <c r="MBM1192" s="140"/>
      <c r="MBN1192" s="140"/>
      <c r="MBO1192" s="140"/>
      <c r="MBP1192" s="140"/>
      <c r="MBQ1192" s="140"/>
      <c r="MBR1192" s="140"/>
      <c r="MBS1192" s="140"/>
      <c r="MBT1192" s="140"/>
      <c r="MBU1192" s="140"/>
      <c r="MBV1192" s="140"/>
      <c r="MBW1192" s="140"/>
      <c r="MBX1192" s="140"/>
      <c r="MBY1192" s="140"/>
      <c r="MBZ1192" s="140"/>
      <c r="MCA1192" s="140"/>
      <c r="MCB1192" s="140"/>
      <c r="MCC1192" s="140"/>
      <c r="MCD1192" s="140"/>
      <c r="MCE1192" s="140"/>
      <c r="MCF1192" s="140"/>
      <c r="MCG1192" s="140"/>
      <c r="MCH1192" s="140"/>
      <c r="MCI1192" s="140"/>
      <c r="MCJ1192" s="140"/>
      <c r="MCK1192" s="140"/>
      <c r="MCL1192" s="140"/>
      <c r="MCM1192" s="140"/>
      <c r="MCN1192" s="140"/>
      <c r="MCO1192" s="140"/>
      <c r="MCP1192" s="140"/>
      <c r="MCQ1192" s="140"/>
      <c r="MCR1192" s="140"/>
      <c r="MCS1192" s="140"/>
      <c r="MCT1192" s="140"/>
      <c r="MCU1192" s="140"/>
      <c r="MCV1192" s="140"/>
      <c r="MCW1192" s="140"/>
      <c r="MCX1192" s="140"/>
      <c r="MCY1192" s="140"/>
      <c r="MCZ1192" s="140"/>
      <c r="MDA1192" s="140"/>
      <c r="MDB1192" s="140"/>
      <c r="MDC1192" s="140"/>
      <c r="MDD1192" s="140"/>
      <c r="MDE1192" s="140"/>
      <c r="MDF1192" s="140"/>
      <c r="MDG1192" s="140"/>
      <c r="MDH1192" s="140"/>
      <c r="MDI1192" s="140"/>
      <c r="MDJ1192" s="140"/>
      <c r="MDK1192" s="140"/>
      <c r="MDL1192" s="140"/>
      <c r="MDM1192" s="140"/>
      <c r="MDN1192" s="140"/>
      <c r="MDO1192" s="140"/>
      <c r="MDP1192" s="140"/>
      <c r="MDQ1192" s="140"/>
      <c r="MDR1192" s="140"/>
      <c r="MDS1192" s="140"/>
      <c r="MDT1192" s="140"/>
      <c r="MDU1192" s="140"/>
      <c r="MDV1192" s="140"/>
      <c r="MDW1192" s="140"/>
      <c r="MDX1192" s="140"/>
      <c r="MDY1192" s="140"/>
      <c r="MDZ1192" s="140"/>
      <c r="MEA1192" s="140"/>
      <c r="MEB1192" s="140"/>
      <c r="MEC1192" s="140"/>
      <c r="MED1192" s="140"/>
      <c r="MEE1192" s="140"/>
      <c r="MEF1192" s="140"/>
      <c r="MEG1192" s="140"/>
      <c r="MEH1192" s="140"/>
      <c r="MEI1192" s="140"/>
      <c r="MEJ1192" s="140"/>
      <c r="MEK1192" s="140"/>
      <c r="MEL1192" s="140"/>
      <c r="MEM1192" s="140"/>
      <c r="MEN1192" s="140"/>
      <c r="MEO1192" s="140"/>
      <c r="MEP1192" s="140"/>
      <c r="MEQ1192" s="140"/>
      <c r="MER1192" s="140"/>
      <c r="MES1192" s="140"/>
      <c r="MET1192" s="140"/>
      <c r="MEU1192" s="140"/>
      <c r="MEV1192" s="140"/>
      <c r="MEW1192" s="140"/>
      <c r="MEX1192" s="140"/>
      <c r="MEY1192" s="140"/>
      <c r="MEZ1192" s="140"/>
      <c r="MFA1192" s="140"/>
      <c r="MFB1192" s="140"/>
      <c r="MFC1192" s="140"/>
      <c r="MFD1192" s="140"/>
      <c r="MFE1192" s="140"/>
      <c r="MFF1192" s="140"/>
      <c r="MFG1192" s="140"/>
      <c r="MFH1192" s="140"/>
      <c r="MFI1192" s="140"/>
      <c r="MFJ1192" s="140"/>
      <c r="MFK1192" s="140"/>
      <c r="MFL1192" s="140"/>
      <c r="MFM1192" s="140"/>
      <c r="MFN1192" s="140"/>
      <c r="MFO1192" s="140"/>
      <c r="MFP1192" s="140"/>
      <c r="MFQ1192" s="140"/>
      <c r="MFR1192" s="140"/>
      <c r="MFS1192" s="140"/>
      <c r="MFT1192" s="140"/>
      <c r="MFU1192" s="140"/>
      <c r="MFV1192" s="140"/>
      <c r="MFW1192" s="140"/>
      <c r="MFX1192" s="140"/>
      <c r="MFY1192" s="140"/>
      <c r="MFZ1192" s="140"/>
      <c r="MGA1192" s="140"/>
      <c r="MGB1192" s="140"/>
      <c r="MGC1192" s="140"/>
      <c r="MGD1192" s="140"/>
      <c r="MGE1192" s="140"/>
      <c r="MGF1192" s="140"/>
      <c r="MGG1192" s="140"/>
      <c r="MGH1192" s="140"/>
      <c r="MGI1192" s="140"/>
      <c r="MGJ1192" s="140"/>
      <c r="MGK1192" s="140"/>
      <c r="MGL1192" s="140"/>
      <c r="MGM1192" s="140"/>
      <c r="MGN1192" s="140"/>
      <c r="MGO1192" s="140"/>
      <c r="MGP1192" s="140"/>
      <c r="MGQ1192" s="140"/>
      <c r="MGR1192" s="140"/>
      <c r="MGS1192" s="140"/>
      <c r="MGT1192" s="140"/>
      <c r="MGU1192" s="140"/>
      <c r="MGV1192" s="140"/>
      <c r="MGW1192" s="140"/>
      <c r="MGX1192" s="140"/>
      <c r="MGY1192" s="140"/>
      <c r="MGZ1192" s="140"/>
      <c r="MHA1192" s="140"/>
      <c r="MHB1192" s="140"/>
      <c r="MHC1192" s="140"/>
      <c r="MHD1192" s="140"/>
      <c r="MHE1192" s="140"/>
      <c r="MHF1192" s="140"/>
      <c r="MHG1192" s="140"/>
      <c r="MHH1192" s="140"/>
      <c r="MHI1192" s="140"/>
      <c r="MHJ1192" s="140"/>
      <c r="MHK1192" s="140"/>
      <c r="MHL1192" s="140"/>
      <c r="MHM1192" s="140"/>
      <c r="MHN1192" s="140"/>
      <c r="MHO1192" s="140"/>
      <c r="MHP1192" s="140"/>
      <c r="MHQ1192" s="140"/>
      <c r="MHR1192" s="140"/>
      <c r="MHS1192" s="140"/>
      <c r="MHT1192" s="140"/>
      <c r="MHU1192" s="140"/>
      <c r="MHV1192" s="140"/>
      <c r="MHW1192" s="140"/>
      <c r="MHX1192" s="140"/>
      <c r="MHY1192" s="140"/>
      <c r="MHZ1192" s="140"/>
      <c r="MIA1192" s="140"/>
      <c r="MIB1192" s="140"/>
      <c r="MIC1192" s="140"/>
      <c r="MID1192" s="140"/>
      <c r="MIE1192" s="140"/>
      <c r="MIF1192" s="140"/>
      <c r="MIG1192" s="140"/>
      <c r="MIH1192" s="140"/>
      <c r="MII1192" s="140"/>
      <c r="MIJ1192" s="140"/>
      <c r="MIK1192" s="140"/>
      <c r="MIL1192" s="140"/>
      <c r="MIM1192" s="140"/>
      <c r="MIN1192" s="140"/>
      <c r="MIO1192" s="140"/>
      <c r="MIP1192" s="140"/>
      <c r="MIQ1192" s="140"/>
      <c r="MIR1192" s="140"/>
      <c r="MIS1192" s="140"/>
      <c r="MIT1192" s="140"/>
      <c r="MIU1192" s="140"/>
      <c r="MIV1192" s="140"/>
      <c r="MIW1192" s="140"/>
      <c r="MIX1192" s="140"/>
      <c r="MIY1192" s="140"/>
      <c r="MIZ1192" s="140"/>
      <c r="MJA1192" s="140"/>
      <c r="MJB1192" s="140"/>
      <c r="MJC1192" s="140"/>
      <c r="MJD1192" s="140"/>
      <c r="MJE1192" s="140"/>
      <c r="MJF1192" s="140"/>
      <c r="MJG1192" s="140"/>
      <c r="MJH1192" s="140"/>
      <c r="MJI1192" s="140"/>
      <c r="MJJ1192" s="140"/>
      <c r="MJK1192" s="140"/>
      <c r="MJL1192" s="140"/>
      <c r="MJM1192" s="140"/>
      <c r="MJN1192" s="140"/>
      <c r="MJO1192" s="140"/>
      <c r="MJP1192" s="140"/>
      <c r="MJQ1192" s="140"/>
      <c r="MJR1192" s="140"/>
      <c r="MJS1192" s="140"/>
      <c r="MJT1192" s="140"/>
      <c r="MJU1192" s="140"/>
      <c r="MJV1192" s="140"/>
      <c r="MJW1192" s="140"/>
      <c r="MJX1192" s="140"/>
      <c r="MJY1192" s="140"/>
      <c r="MJZ1192" s="140"/>
      <c r="MKA1192" s="140"/>
      <c r="MKB1192" s="140"/>
      <c r="MKC1192" s="140"/>
      <c r="MKD1192" s="140"/>
      <c r="MKE1192" s="140"/>
      <c r="MKF1192" s="140"/>
      <c r="MKG1192" s="140"/>
      <c r="MKH1192" s="140"/>
      <c r="MKI1192" s="140"/>
      <c r="MKJ1192" s="140"/>
      <c r="MKK1192" s="140"/>
      <c r="MKL1192" s="140"/>
      <c r="MKM1192" s="140"/>
      <c r="MKN1192" s="140"/>
      <c r="MKO1192" s="140"/>
      <c r="MKP1192" s="140"/>
      <c r="MKQ1192" s="140"/>
      <c r="MKR1192" s="140"/>
      <c r="MKS1192" s="140"/>
      <c r="MKT1192" s="140"/>
      <c r="MKU1192" s="140"/>
      <c r="MKV1192" s="140"/>
      <c r="MKW1192" s="140"/>
      <c r="MKX1192" s="140"/>
      <c r="MKY1192" s="140"/>
      <c r="MKZ1192" s="140"/>
      <c r="MLA1192" s="140"/>
      <c r="MLB1192" s="140"/>
      <c r="MLC1192" s="140"/>
      <c r="MLD1192" s="140"/>
      <c r="MLE1192" s="140"/>
      <c r="MLF1192" s="140"/>
      <c r="MLG1192" s="140"/>
      <c r="MLH1192" s="140"/>
      <c r="MLI1192" s="140"/>
      <c r="MLJ1192" s="140"/>
      <c r="MLK1192" s="140"/>
      <c r="MLL1192" s="140"/>
      <c r="MLM1192" s="140"/>
      <c r="MLN1192" s="140"/>
      <c r="MLO1192" s="140"/>
      <c r="MLP1192" s="140"/>
      <c r="MLQ1192" s="140"/>
      <c r="MLR1192" s="140"/>
      <c r="MLS1192" s="140"/>
      <c r="MLT1192" s="140"/>
      <c r="MLU1192" s="140"/>
      <c r="MLV1192" s="140"/>
      <c r="MLW1192" s="140"/>
      <c r="MLX1192" s="140"/>
      <c r="MLY1192" s="140"/>
      <c r="MLZ1192" s="140"/>
      <c r="MMA1192" s="140"/>
      <c r="MMB1192" s="140"/>
      <c r="MMC1192" s="140"/>
      <c r="MMD1192" s="140"/>
      <c r="MME1192" s="140"/>
      <c r="MMF1192" s="140"/>
      <c r="MMG1192" s="140"/>
      <c r="MMH1192" s="140"/>
      <c r="MMI1192" s="140"/>
      <c r="MMJ1192" s="140"/>
      <c r="MMK1192" s="140"/>
      <c r="MML1192" s="140"/>
      <c r="MMM1192" s="140"/>
      <c r="MMN1192" s="140"/>
      <c r="MMO1192" s="140"/>
      <c r="MMP1192" s="140"/>
      <c r="MMQ1192" s="140"/>
      <c r="MMR1192" s="140"/>
      <c r="MMS1192" s="140"/>
      <c r="MMT1192" s="140"/>
      <c r="MMU1192" s="140"/>
      <c r="MMV1192" s="140"/>
      <c r="MMW1192" s="140"/>
      <c r="MMX1192" s="140"/>
      <c r="MMY1192" s="140"/>
      <c r="MMZ1192" s="140"/>
      <c r="MNA1192" s="140"/>
      <c r="MNB1192" s="140"/>
      <c r="MNC1192" s="140"/>
      <c r="MND1192" s="140"/>
      <c r="MNE1192" s="140"/>
      <c r="MNF1192" s="140"/>
      <c r="MNG1192" s="140"/>
      <c r="MNH1192" s="140"/>
      <c r="MNI1192" s="140"/>
      <c r="MNJ1192" s="140"/>
      <c r="MNK1192" s="140"/>
      <c r="MNL1192" s="140"/>
      <c r="MNM1192" s="140"/>
      <c r="MNN1192" s="140"/>
      <c r="MNO1192" s="140"/>
      <c r="MNP1192" s="140"/>
      <c r="MNQ1192" s="140"/>
      <c r="MNR1192" s="140"/>
      <c r="MNS1192" s="140"/>
      <c r="MNT1192" s="140"/>
      <c r="MNU1192" s="140"/>
      <c r="MNV1192" s="140"/>
      <c r="MNW1192" s="140"/>
      <c r="MNX1192" s="140"/>
      <c r="MNY1192" s="140"/>
      <c r="MNZ1192" s="140"/>
      <c r="MOA1192" s="140"/>
      <c r="MOB1192" s="140"/>
      <c r="MOC1192" s="140"/>
      <c r="MOD1192" s="140"/>
      <c r="MOE1192" s="140"/>
      <c r="MOF1192" s="140"/>
      <c r="MOG1192" s="140"/>
      <c r="MOH1192" s="140"/>
      <c r="MOI1192" s="140"/>
      <c r="MOJ1192" s="140"/>
      <c r="MOK1192" s="140"/>
      <c r="MOL1192" s="140"/>
      <c r="MOM1192" s="140"/>
      <c r="MON1192" s="140"/>
      <c r="MOO1192" s="140"/>
      <c r="MOP1192" s="140"/>
      <c r="MOQ1192" s="140"/>
      <c r="MOR1192" s="140"/>
      <c r="MOS1192" s="140"/>
      <c r="MOT1192" s="140"/>
      <c r="MOU1192" s="140"/>
      <c r="MOV1192" s="140"/>
      <c r="MOW1192" s="140"/>
      <c r="MOX1192" s="140"/>
      <c r="MOY1192" s="140"/>
      <c r="MOZ1192" s="140"/>
      <c r="MPA1192" s="140"/>
      <c r="MPB1192" s="140"/>
      <c r="MPC1192" s="140"/>
      <c r="MPD1192" s="140"/>
      <c r="MPE1192" s="140"/>
      <c r="MPF1192" s="140"/>
      <c r="MPG1192" s="140"/>
      <c r="MPH1192" s="140"/>
      <c r="MPI1192" s="140"/>
      <c r="MPJ1192" s="140"/>
      <c r="MPK1192" s="140"/>
      <c r="MPL1192" s="140"/>
      <c r="MPM1192" s="140"/>
      <c r="MPN1192" s="140"/>
      <c r="MPO1192" s="140"/>
      <c r="MPP1192" s="140"/>
      <c r="MPQ1192" s="140"/>
      <c r="MPR1192" s="140"/>
      <c r="MPS1192" s="140"/>
      <c r="MPT1192" s="140"/>
      <c r="MPU1192" s="140"/>
      <c r="MPV1192" s="140"/>
      <c r="MPW1192" s="140"/>
      <c r="MPX1192" s="140"/>
      <c r="MPY1192" s="140"/>
      <c r="MPZ1192" s="140"/>
      <c r="MQA1192" s="140"/>
      <c r="MQB1192" s="140"/>
      <c r="MQC1192" s="140"/>
      <c r="MQD1192" s="140"/>
      <c r="MQE1192" s="140"/>
      <c r="MQF1192" s="140"/>
      <c r="MQG1192" s="140"/>
      <c r="MQH1192" s="140"/>
      <c r="MQI1192" s="140"/>
      <c r="MQJ1192" s="140"/>
      <c r="MQK1192" s="140"/>
      <c r="MQL1192" s="140"/>
      <c r="MQM1192" s="140"/>
      <c r="MQN1192" s="140"/>
      <c r="MQO1192" s="140"/>
      <c r="MQP1192" s="140"/>
      <c r="MQQ1192" s="140"/>
      <c r="MQR1192" s="140"/>
      <c r="MQS1192" s="140"/>
      <c r="MQT1192" s="140"/>
      <c r="MQU1192" s="140"/>
      <c r="MQV1192" s="140"/>
      <c r="MQW1192" s="140"/>
      <c r="MQX1192" s="140"/>
      <c r="MQY1192" s="140"/>
      <c r="MQZ1192" s="140"/>
      <c r="MRA1192" s="140"/>
      <c r="MRB1192" s="140"/>
      <c r="MRC1192" s="140"/>
      <c r="MRD1192" s="140"/>
      <c r="MRE1192" s="140"/>
      <c r="MRF1192" s="140"/>
      <c r="MRG1192" s="140"/>
      <c r="MRH1192" s="140"/>
      <c r="MRI1192" s="140"/>
      <c r="MRJ1192" s="140"/>
      <c r="MRK1192" s="140"/>
      <c r="MRL1192" s="140"/>
      <c r="MRM1192" s="140"/>
      <c r="MRN1192" s="140"/>
      <c r="MRO1192" s="140"/>
      <c r="MRP1192" s="140"/>
      <c r="MRQ1192" s="140"/>
      <c r="MRR1192" s="140"/>
      <c r="MRS1192" s="140"/>
      <c r="MRT1192" s="140"/>
      <c r="MRU1192" s="140"/>
      <c r="MRV1192" s="140"/>
      <c r="MRW1192" s="140"/>
      <c r="MRX1192" s="140"/>
      <c r="MRY1192" s="140"/>
      <c r="MRZ1192" s="140"/>
      <c r="MSA1192" s="140"/>
      <c r="MSB1192" s="140"/>
      <c r="MSC1192" s="140"/>
      <c r="MSD1192" s="140"/>
      <c r="MSE1192" s="140"/>
      <c r="MSF1192" s="140"/>
      <c r="MSG1192" s="140"/>
      <c r="MSH1192" s="140"/>
      <c r="MSI1192" s="140"/>
      <c r="MSJ1192" s="140"/>
      <c r="MSK1192" s="140"/>
      <c r="MSL1192" s="140"/>
      <c r="MSM1192" s="140"/>
      <c r="MSN1192" s="140"/>
      <c r="MSO1192" s="140"/>
      <c r="MSP1192" s="140"/>
      <c r="MSQ1192" s="140"/>
      <c r="MSR1192" s="140"/>
      <c r="MSS1192" s="140"/>
      <c r="MST1192" s="140"/>
      <c r="MSU1192" s="140"/>
      <c r="MSV1192" s="140"/>
      <c r="MSW1192" s="140"/>
      <c r="MSX1192" s="140"/>
      <c r="MSY1192" s="140"/>
      <c r="MSZ1192" s="140"/>
      <c r="MTA1192" s="140"/>
      <c r="MTB1192" s="140"/>
      <c r="MTC1192" s="140"/>
      <c r="MTD1192" s="140"/>
      <c r="MTE1192" s="140"/>
      <c r="MTF1192" s="140"/>
      <c r="MTG1192" s="140"/>
      <c r="MTH1192" s="140"/>
      <c r="MTI1192" s="140"/>
      <c r="MTJ1192" s="140"/>
      <c r="MTK1192" s="140"/>
      <c r="MTL1192" s="140"/>
      <c r="MTM1192" s="140"/>
      <c r="MTN1192" s="140"/>
      <c r="MTO1192" s="140"/>
      <c r="MTP1192" s="140"/>
      <c r="MTQ1192" s="140"/>
      <c r="MTR1192" s="140"/>
      <c r="MTS1192" s="140"/>
      <c r="MTT1192" s="140"/>
      <c r="MTU1192" s="140"/>
      <c r="MTV1192" s="140"/>
      <c r="MTW1192" s="140"/>
      <c r="MTX1192" s="140"/>
      <c r="MTY1192" s="140"/>
      <c r="MTZ1192" s="140"/>
      <c r="MUA1192" s="140"/>
      <c r="MUB1192" s="140"/>
      <c r="MUC1192" s="140"/>
      <c r="MUD1192" s="140"/>
      <c r="MUE1192" s="140"/>
      <c r="MUF1192" s="140"/>
      <c r="MUG1192" s="140"/>
      <c r="MUH1192" s="140"/>
      <c r="MUI1192" s="140"/>
      <c r="MUJ1192" s="140"/>
      <c r="MUK1192" s="140"/>
      <c r="MUL1192" s="140"/>
      <c r="MUM1192" s="140"/>
      <c r="MUN1192" s="140"/>
      <c r="MUO1192" s="140"/>
      <c r="MUP1192" s="140"/>
      <c r="MUQ1192" s="140"/>
      <c r="MUR1192" s="140"/>
      <c r="MUS1192" s="140"/>
      <c r="MUT1192" s="140"/>
      <c r="MUU1192" s="140"/>
      <c r="MUV1192" s="140"/>
      <c r="MUW1192" s="140"/>
      <c r="MUX1192" s="140"/>
      <c r="MUY1192" s="140"/>
      <c r="MUZ1192" s="140"/>
      <c r="MVA1192" s="140"/>
      <c r="MVB1192" s="140"/>
      <c r="MVC1192" s="140"/>
      <c r="MVD1192" s="140"/>
      <c r="MVE1192" s="140"/>
      <c r="MVF1192" s="140"/>
      <c r="MVG1192" s="140"/>
      <c r="MVH1192" s="140"/>
      <c r="MVI1192" s="140"/>
      <c r="MVJ1192" s="140"/>
      <c r="MVK1192" s="140"/>
      <c r="MVL1192" s="140"/>
      <c r="MVM1192" s="140"/>
      <c r="MVN1192" s="140"/>
      <c r="MVO1192" s="140"/>
      <c r="MVP1192" s="140"/>
      <c r="MVQ1192" s="140"/>
      <c r="MVR1192" s="140"/>
      <c r="MVS1192" s="140"/>
      <c r="MVT1192" s="140"/>
      <c r="MVU1192" s="140"/>
      <c r="MVV1192" s="140"/>
      <c r="MVW1192" s="140"/>
      <c r="MVX1192" s="140"/>
      <c r="MVY1192" s="140"/>
      <c r="MVZ1192" s="140"/>
      <c r="MWA1192" s="140"/>
      <c r="MWB1192" s="140"/>
      <c r="MWC1192" s="140"/>
      <c r="MWD1192" s="140"/>
      <c r="MWE1192" s="140"/>
      <c r="MWF1192" s="140"/>
      <c r="MWG1192" s="140"/>
      <c r="MWH1192" s="140"/>
      <c r="MWI1192" s="140"/>
      <c r="MWJ1192" s="140"/>
      <c r="MWK1192" s="140"/>
      <c r="MWL1192" s="140"/>
      <c r="MWM1192" s="140"/>
      <c r="MWN1192" s="140"/>
      <c r="MWO1192" s="140"/>
      <c r="MWP1192" s="140"/>
      <c r="MWQ1192" s="140"/>
      <c r="MWR1192" s="140"/>
      <c r="MWS1192" s="140"/>
      <c r="MWT1192" s="140"/>
      <c r="MWU1192" s="140"/>
      <c r="MWV1192" s="140"/>
      <c r="MWW1192" s="140"/>
      <c r="MWX1192" s="140"/>
      <c r="MWY1192" s="140"/>
      <c r="MWZ1192" s="140"/>
      <c r="MXA1192" s="140"/>
      <c r="MXB1192" s="140"/>
      <c r="MXC1192" s="140"/>
      <c r="MXD1192" s="140"/>
      <c r="MXE1192" s="140"/>
      <c r="MXF1192" s="140"/>
      <c r="MXG1192" s="140"/>
      <c r="MXH1192" s="140"/>
      <c r="MXI1192" s="140"/>
      <c r="MXJ1192" s="140"/>
      <c r="MXK1192" s="140"/>
      <c r="MXL1192" s="140"/>
      <c r="MXM1192" s="140"/>
      <c r="MXN1192" s="140"/>
      <c r="MXO1192" s="140"/>
      <c r="MXP1192" s="140"/>
      <c r="MXQ1192" s="140"/>
      <c r="MXR1192" s="140"/>
      <c r="MXS1192" s="140"/>
      <c r="MXT1192" s="140"/>
      <c r="MXU1192" s="140"/>
      <c r="MXV1192" s="140"/>
      <c r="MXW1192" s="140"/>
      <c r="MXX1192" s="140"/>
      <c r="MXY1192" s="140"/>
      <c r="MXZ1192" s="140"/>
      <c r="MYA1192" s="140"/>
      <c r="MYB1192" s="140"/>
      <c r="MYC1192" s="140"/>
      <c r="MYD1192" s="140"/>
      <c r="MYE1192" s="140"/>
      <c r="MYF1192" s="140"/>
      <c r="MYG1192" s="140"/>
      <c r="MYH1192" s="140"/>
      <c r="MYI1192" s="140"/>
      <c r="MYJ1192" s="140"/>
      <c r="MYK1192" s="140"/>
      <c r="MYL1192" s="140"/>
      <c r="MYM1192" s="140"/>
      <c r="MYN1192" s="140"/>
      <c r="MYO1192" s="140"/>
      <c r="MYP1192" s="140"/>
      <c r="MYQ1192" s="140"/>
      <c r="MYR1192" s="140"/>
      <c r="MYS1192" s="140"/>
      <c r="MYT1192" s="140"/>
      <c r="MYU1192" s="140"/>
      <c r="MYV1192" s="140"/>
      <c r="MYW1192" s="140"/>
      <c r="MYX1192" s="140"/>
      <c r="MYY1192" s="140"/>
      <c r="MYZ1192" s="140"/>
      <c r="MZA1192" s="140"/>
      <c r="MZB1192" s="140"/>
      <c r="MZC1192" s="140"/>
      <c r="MZD1192" s="140"/>
      <c r="MZE1192" s="140"/>
      <c r="MZF1192" s="140"/>
      <c r="MZG1192" s="140"/>
      <c r="MZH1192" s="140"/>
      <c r="MZI1192" s="140"/>
      <c r="MZJ1192" s="140"/>
      <c r="MZK1192" s="140"/>
      <c r="MZL1192" s="140"/>
      <c r="MZM1192" s="140"/>
      <c r="MZN1192" s="140"/>
      <c r="MZO1192" s="140"/>
      <c r="MZP1192" s="140"/>
      <c r="MZQ1192" s="140"/>
      <c r="MZR1192" s="140"/>
      <c r="MZS1192" s="140"/>
      <c r="MZT1192" s="140"/>
      <c r="MZU1192" s="140"/>
      <c r="MZV1192" s="140"/>
      <c r="MZW1192" s="140"/>
      <c r="MZX1192" s="140"/>
      <c r="MZY1192" s="140"/>
      <c r="MZZ1192" s="140"/>
      <c r="NAA1192" s="140"/>
      <c r="NAB1192" s="140"/>
      <c r="NAC1192" s="140"/>
      <c r="NAD1192" s="140"/>
      <c r="NAE1192" s="140"/>
      <c r="NAF1192" s="140"/>
      <c r="NAG1192" s="140"/>
      <c r="NAH1192" s="140"/>
      <c r="NAI1192" s="140"/>
      <c r="NAJ1192" s="140"/>
      <c r="NAK1192" s="140"/>
      <c r="NAL1192" s="140"/>
      <c r="NAM1192" s="140"/>
      <c r="NAN1192" s="140"/>
      <c r="NAO1192" s="140"/>
      <c r="NAP1192" s="140"/>
      <c r="NAQ1192" s="140"/>
      <c r="NAR1192" s="140"/>
      <c r="NAS1192" s="140"/>
      <c r="NAT1192" s="140"/>
      <c r="NAU1192" s="140"/>
      <c r="NAV1192" s="140"/>
      <c r="NAW1192" s="140"/>
      <c r="NAX1192" s="140"/>
      <c r="NAY1192" s="140"/>
      <c r="NAZ1192" s="140"/>
      <c r="NBA1192" s="140"/>
      <c r="NBB1192" s="140"/>
      <c r="NBC1192" s="140"/>
      <c r="NBD1192" s="140"/>
      <c r="NBE1192" s="140"/>
      <c r="NBF1192" s="140"/>
      <c r="NBG1192" s="140"/>
      <c r="NBH1192" s="140"/>
      <c r="NBI1192" s="140"/>
      <c r="NBJ1192" s="140"/>
      <c r="NBK1192" s="140"/>
      <c r="NBL1192" s="140"/>
      <c r="NBM1192" s="140"/>
      <c r="NBN1192" s="140"/>
      <c r="NBO1192" s="140"/>
      <c r="NBP1192" s="140"/>
      <c r="NBQ1192" s="140"/>
      <c r="NBR1192" s="140"/>
      <c r="NBS1192" s="140"/>
      <c r="NBT1192" s="140"/>
      <c r="NBU1192" s="140"/>
      <c r="NBV1192" s="140"/>
      <c r="NBW1192" s="140"/>
      <c r="NBX1192" s="140"/>
      <c r="NBY1192" s="140"/>
      <c r="NBZ1192" s="140"/>
      <c r="NCA1192" s="140"/>
      <c r="NCB1192" s="140"/>
      <c r="NCC1192" s="140"/>
      <c r="NCD1192" s="140"/>
      <c r="NCE1192" s="140"/>
      <c r="NCF1192" s="140"/>
      <c r="NCG1192" s="140"/>
      <c r="NCH1192" s="140"/>
      <c r="NCI1192" s="140"/>
      <c r="NCJ1192" s="140"/>
      <c r="NCK1192" s="140"/>
      <c r="NCL1192" s="140"/>
      <c r="NCM1192" s="140"/>
      <c r="NCN1192" s="140"/>
      <c r="NCO1192" s="140"/>
      <c r="NCP1192" s="140"/>
      <c r="NCQ1192" s="140"/>
      <c r="NCR1192" s="140"/>
      <c r="NCS1192" s="140"/>
      <c r="NCT1192" s="140"/>
      <c r="NCU1192" s="140"/>
      <c r="NCV1192" s="140"/>
      <c r="NCW1192" s="140"/>
      <c r="NCX1192" s="140"/>
      <c r="NCY1192" s="140"/>
      <c r="NCZ1192" s="140"/>
      <c r="NDA1192" s="140"/>
      <c r="NDB1192" s="140"/>
      <c r="NDC1192" s="140"/>
      <c r="NDD1192" s="140"/>
      <c r="NDE1192" s="140"/>
      <c r="NDF1192" s="140"/>
      <c r="NDG1192" s="140"/>
      <c r="NDH1192" s="140"/>
      <c r="NDI1192" s="140"/>
      <c r="NDJ1192" s="140"/>
      <c r="NDK1192" s="140"/>
      <c r="NDL1192" s="140"/>
      <c r="NDM1192" s="140"/>
      <c r="NDN1192" s="140"/>
      <c r="NDO1192" s="140"/>
      <c r="NDP1192" s="140"/>
      <c r="NDQ1192" s="140"/>
      <c r="NDR1192" s="140"/>
      <c r="NDS1192" s="140"/>
      <c r="NDT1192" s="140"/>
      <c r="NDU1192" s="140"/>
      <c r="NDV1192" s="140"/>
      <c r="NDW1192" s="140"/>
      <c r="NDX1192" s="140"/>
      <c r="NDY1192" s="140"/>
      <c r="NDZ1192" s="140"/>
      <c r="NEA1192" s="140"/>
      <c r="NEB1192" s="140"/>
      <c r="NEC1192" s="140"/>
      <c r="NED1192" s="140"/>
      <c r="NEE1192" s="140"/>
      <c r="NEF1192" s="140"/>
      <c r="NEG1192" s="140"/>
      <c r="NEH1192" s="140"/>
      <c r="NEI1192" s="140"/>
      <c r="NEJ1192" s="140"/>
      <c r="NEK1192" s="140"/>
      <c r="NEL1192" s="140"/>
      <c r="NEM1192" s="140"/>
      <c r="NEN1192" s="140"/>
      <c r="NEO1192" s="140"/>
      <c r="NEP1192" s="140"/>
      <c r="NEQ1192" s="140"/>
      <c r="NER1192" s="140"/>
      <c r="NES1192" s="140"/>
      <c r="NET1192" s="140"/>
      <c r="NEU1192" s="140"/>
      <c r="NEV1192" s="140"/>
      <c r="NEW1192" s="140"/>
      <c r="NEX1192" s="140"/>
      <c r="NEY1192" s="140"/>
      <c r="NEZ1192" s="140"/>
      <c r="NFA1192" s="140"/>
      <c r="NFB1192" s="140"/>
      <c r="NFC1192" s="140"/>
      <c r="NFD1192" s="140"/>
      <c r="NFE1192" s="140"/>
      <c r="NFF1192" s="140"/>
      <c r="NFG1192" s="140"/>
      <c r="NFH1192" s="140"/>
      <c r="NFI1192" s="140"/>
      <c r="NFJ1192" s="140"/>
      <c r="NFK1192" s="140"/>
      <c r="NFL1192" s="140"/>
      <c r="NFM1192" s="140"/>
      <c r="NFN1192" s="140"/>
      <c r="NFO1192" s="140"/>
      <c r="NFP1192" s="140"/>
      <c r="NFQ1192" s="140"/>
      <c r="NFR1192" s="140"/>
      <c r="NFS1192" s="140"/>
      <c r="NFT1192" s="140"/>
      <c r="NFU1192" s="140"/>
      <c r="NFV1192" s="140"/>
      <c r="NFW1192" s="140"/>
      <c r="NFX1192" s="140"/>
      <c r="NFY1192" s="140"/>
      <c r="NFZ1192" s="140"/>
      <c r="NGA1192" s="140"/>
      <c r="NGB1192" s="140"/>
      <c r="NGC1192" s="140"/>
      <c r="NGD1192" s="140"/>
      <c r="NGE1192" s="140"/>
      <c r="NGF1192" s="140"/>
      <c r="NGG1192" s="140"/>
      <c r="NGH1192" s="140"/>
      <c r="NGI1192" s="140"/>
      <c r="NGJ1192" s="140"/>
      <c r="NGK1192" s="140"/>
      <c r="NGL1192" s="140"/>
      <c r="NGM1192" s="140"/>
      <c r="NGN1192" s="140"/>
      <c r="NGO1192" s="140"/>
      <c r="NGP1192" s="140"/>
      <c r="NGQ1192" s="140"/>
      <c r="NGR1192" s="140"/>
      <c r="NGS1192" s="140"/>
      <c r="NGT1192" s="140"/>
      <c r="NGU1192" s="140"/>
      <c r="NGV1192" s="140"/>
      <c r="NGW1192" s="140"/>
      <c r="NGX1192" s="140"/>
      <c r="NGY1192" s="140"/>
      <c r="NGZ1192" s="140"/>
      <c r="NHA1192" s="140"/>
      <c r="NHB1192" s="140"/>
      <c r="NHC1192" s="140"/>
      <c r="NHD1192" s="140"/>
      <c r="NHE1192" s="140"/>
      <c r="NHF1192" s="140"/>
      <c r="NHG1192" s="140"/>
      <c r="NHH1192" s="140"/>
      <c r="NHI1192" s="140"/>
      <c r="NHJ1192" s="140"/>
      <c r="NHK1192" s="140"/>
      <c r="NHL1192" s="140"/>
      <c r="NHM1192" s="140"/>
      <c r="NHN1192" s="140"/>
      <c r="NHO1192" s="140"/>
      <c r="NHP1192" s="140"/>
      <c r="NHQ1192" s="140"/>
      <c r="NHR1192" s="140"/>
      <c r="NHS1192" s="140"/>
      <c r="NHT1192" s="140"/>
      <c r="NHU1192" s="140"/>
      <c r="NHV1192" s="140"/>
      <c r="NHW1192" s="140"/>
      <c r="NHX1192" s="140"/>
      <c r="NHY1192" s="140"/>
      <c r="NHZ1192" s="140"/>
      <c r="NIA1192" s="140"/>
      <c r="NIB1192" s="140"/>
      <c r="NIC1192" s="140"/>
      <c r="NID1192" s="140"/>
      <c r="NIE1192" s="140"/>
      <c r="NIF1192" s="140"/>
      <c r="NIG1192" s="140"/>
      <c r="NIH1192" s="140"/>
      <c r="NII1192" s="140"/>
      <c r="NIJ1192" s="140"/>
      <c r="NIK1192" s="140"/>
      <c r="NIL1192" s="140"/>
      <c r="NIM1192" s="140"/>
      <c r="NIN1192" s="140"/>
      <c r="NIO1192" s="140"/>
      <c r="NIP1192" s="140"/>
      <c r="NIQ1192" s="140"/>
      <c r="NIR1192" s="140"/>
      <c r="NIS1192" s="140"/>
      <c r="NIT1192" s="140"/>
      <c r="NIU1192" s="140"/>
      <c r="NIV1192" s="140"/>
      <c r="NIW1192" s="140"/>
      <c r="NIX1192" s="140"/>
      <c r="NIY1192" s="140"/>
      <c r="NIZ1192" s="140"/>
      <c r="NJA1192" s="140"/>
      <c r="NJB1192" s="140"/>
      <c r="NJC1192" s="140"/>
      <c r="NJD1192" s="140"/>
      <c r="NJE1192" s="140"/>
      <c r="NJF1192" s="140"/>
      <c r="NJG1192" s="140"/>
      <c r="NJH1192" s="140"/>
      <c r="NJI1192" s="140"/>
      <c r="NJJ1192" s="140"/>
      <c r="NJK1192" s="140"/>
      <c r="NJL1192" s="140"/>
      <c r="NJM1192" s="140"/>
      <c r="NJN1192" s="140"/>
      <c r="NJO1192" s="140"/>
      <c r="NJP1192" s="140"/>
      <c r="NJQ1192" s="140"/>
      <c r="NJR1192" s="140"/>
      <c r="NJS1192" s="140"/>
      <c r="NJT1192" s="140"/>
      <c r="NJU1192" s="140"/>
      <c r="NJV1192" s="140"/>
      <c r="NJW1192" s="140"/>
      <c r="NJX1192" s="140"/>
      <c r="NJY1192" s="140"/>
      <c r="NJZ1192" s="140"/>
      <c r="NKA1192" s="140"/>
      <c r="NKB1192" s="140"/>
      <c r="NKC1192" s="140"/>
      <c r="NKD1192" s="140"/>
      <c r="NKE1192" s="140"/>
      <c r="NKF1192" s="140"/>
      <c r="NKG1192" s="140"/>
      <c r="NKH1192" s="140"/>
      <c r="NKI1192" s="140"/>
      <c r="NKJ1192" s="140"/>
      <c r="NKK1192" s="140"/>
      <c r="NKL1192" s="140"/>
      <c r="NKM1192" s="140"/>
      <c r="NKN1192" s="140"/>
      <c r="NKO1192" s="140"/>
      <c r="NKP1192" s="140"/>
      <c r="NKQ1192" s="140"/>
      <c r="NKR1192" s="140"/>
      <c r="NKS1192" s="140"/>
      <c r="NKT1192" s="140"/>
      <c r="NKU1192" s="140"/>
      <c r="NKV1192" s="140"/>
      <c r="NKW1192" s="140"/>
      <c r="NKX1192" s="140"/>
      <c r="NKY1192" s="140"/>
      <c r="NKZ1192" s="140"/>
      <c r="NLA1192" s="140"/>
      <c r="NLB1192" s="140"/>
      <c r="NLC1192" s="140"/>
      <c r="NLD1192" s="140"/>
      <c r="NLE1192" s="140"/>
      <c r="NLF1192" s="140"/>
      <c r="NLG1192" s="140"/>
      <c r="NLH1192" s="140"/>
      <c r="NLI1192" s="140"/>
      <c r="NLJ1192" s="140"/>
      <c r="NLK1192" s="140"/>
      <c r="NLL1192" s="140"/>
      <c r="NLM1192" s="140"/>
      <c r="NLN1192" s="140"/>
      <c r="NLO1192" s="140"/>
      <c r="NLP1192" s="140"/>
      <c r="NLQ1192" s="140"/>
      <c r="NLR1192" s="140"/>
      <c r="NLS1192" s="140"/>
      <c r="NLT1192" s="140"/>
      <c r="NLU1192" s="140"/>
      <c r="NLV1192" s="140"/>
      <c r="NLW1192" s="140"/>
      <c r="NLX1192" s="140"/>
      <c r="NLY1192" s="140"/>
      <c r="NLZ1192" s="140"/>
      <c r="NMA1192" s="140"/>
      <c r="NMB1192" s="140"/>
      <c r="NMC1192" s="140"/>
      <c r="NMD1192" s="140"/>
      <c r="NME1192" s="140"/>
      <c r="NMF1192" s="140"/>
      <c r="NMG1192" s="140"/>
      <c r="NMH1192" s="140"/>
      <c r="NMI1192" s="140"/>
      <c r="NMJ1192" s="140"/>
      <c r="NMK1192" s="140"/>
      <c r="NML1192" s="140"/>
      <c r="NMM1192" s="140"/>
      <c r="NMN1192" s="140"/>
      <c r="NMO1192" s="140"/>
      <c r="NMP1192" s="140"/>
      <c r="NMQ1192" s="140"/>
      <c r="NMR1192" s="140"/>
      <c r="NMS1192" s="140"/>
      <c r="NMT1192" s="140"/>
      <c r="NMU1192" s="140"/>
      <c r="NMV1192" s="140"/>
      <c r="NMW1192" s="140"/>
      <c r="NMX1192" s="140"/>
      <c r="NMY1192" s="140"/>
      <c r="NMZ1192" s="140"/>
      <c r="NNA1192" s="140"/>
      <c r="NNB1192" s="140"/>
      <c r="NNC1192" s="140"/>
      <c r="NND1192" s="140"/>
      <c r="NNE1192" s="140"/>
      <c r="NNF1192" s="140"/>
      <c r="NNG1192" s="140"/>
      <c r="NNH1192" s="140"/>
      <c r="NNI1192" s="140"/>
      <c r="NNJ1192" s="140"/>
      <c r="NNK1192" s="140"/>
      <c r="NNL1192" s="140"/>
      <c r="NNM1192" s="140"/>
      <c r="NNN1192" s="140"/>
      <c r="NNO1192" s="140"/>
      <c r="NNP1192" s="140"/>
      <c r="NNQ1192" s="140"/>
      <c r="NNR1192" s="140"/>
      <c r="NNS1192" s="140"/>
      <c r="NNT1192" s="140"/>
      <c r="NNU1192" s="140"/>
      <c r="NNV1192" s="140"/>
      <c r="NNW1192" s="140"/>
      <c r="NNX1192" s="140"/>
      <c r="NNY1192" s="140"/>
      <c r="NNZ1192" s="140"/>
      <c r="NOA1192" s="140"/>
      <c r="NOB1192" s="140"/>
      <c r="NOC1192" s="140"/>
      <c r="NOD1192" s="140"/>
      <c r="NOE1192" s="140"/>
      <c r="NOF1192" s="140"/>
      <c r="NOG1192" s="140"/>
      <c r="NOH1192" s="140"/>
      <c r="NOI1192" s="140"/>
      <c r="NOJ1192" s="140"/>
      <c r="NOK1192" s="140"/>
      <c r="NOL1192" s="140"/>
      <c r="NOM1192" s="140"/>
      <c r="NON1192" s="140"/>
      <c r="NOO1192" s="140"/>
      <c r="NOP1192" s="140"/>
      <c r="NOQ1192" s="140"/>
      <c r="NOR1192" s="140"/>
      <c r="NOS1192" s="140"/>
      <c r="NOT1192" s="140"/>
      <c r="NOU1192" s="140"/>
      <c r="NOV1192" s="140"/>
      <c r="NOW1192" s="140"/>
      <c r="NOX1192" s="140"/>
      <c r="NOY1192" s="140"/>
      <c r="NOZ1192" s="140"/>
      <c r="NPA1192" s="140"/>
      <c r="NPB1192" s="140"/>
      <c r="NPC1192" s="140"/>
      <c r="NPD1192" s="140"/>
      <c r="NPE1192" s="140"/>
      <c r="NPF1192" s="140"/>
      <c r="NPG1192" s="140"/>
      <c r="NPH1192" s="140"/>
      <c r="NPI1192" s="140"/>
      <c r="NPJ1192" s="140"/>
      <c r="NPK1192" s="140"/>
      <c r="NPL1192" s="140"/>
      <c r="NPM1192" s="140"/>
      <c r="NPN1192" s="140"/>
      <c r="NPO1192" s="140"/>
      <c r="NPP1192" s="140"/>
      <c r="NPQ1192" s="140"/>
      <c r="NPR1192" s="140"/>
      <c r="NPS1192" s="140"/>
      <c r="NPT1192" s="140"/>
      <c r="NPU1192" s="140"/>
      <c r="NPV1192" s="140"/>
      <c r="NPW1192" s="140"/>
      <c r="NPX1192" s="140"/>
      <c r="NPY1192" s="140"/>
      <c r="NPZ1192" s="140"/>
      <c r="NQA1192" s="140"/>
      <c r="NQB1192" s="140"/>
      <c r="NQC1192" s="140"/>
      <c r="NQD1192" s="140"/>
      <c r="NQE1192" s="140"/>
      <c r="NQF1192" s="140"/>
      <c r="NQG1192" s="140"/>
      <c r="NQH1192" s="140"/>
      <c r="NQI1192" s="140"/>
      <c r="NQJ1192" s="140"/>
      <c r="NQK1192" s="140"/>
      <c r="NQL1192" s="140"/>
      <c r="NQM1192" s="140"/>
      <c r="NQN1192" s="140"/>
      <c r="NQO1192" s="140"/>
      <c r="NQP1192" s="140"/>
      <c r="NQQ1192" s="140"/>
      <c r="NQR1192" s="140"/>
      <c r="NQS1192" s="140"/>
      <c r="NQT1192" s="140"/>
      <c r="NQU1192" s="140"/>
      <c r="NQV1192" s="140"/>
      <c r="NQW1192" s="140"/>
      <c r="NQX1192" s="140"/>
      <c r="NQY1192" s="140"/>
      <c r="NQZ1192" s="140"/>
      <c r="NRA1192" s="140"/>
      <c r="NRB1192" s="140"/>
      <c r="NRC1192" s="140"/>
      <c r="NRD1192" s="140"/>
      <c r="NRE1192" s="140"/>
      <c r="NRF1192" s="140"/>
      <c r="NRG1192" s="140"/>
      <c r="NRH1192" s="140"/>
      <c r="NRI1192" s="140"/>
      <c r="NRJ1192" s="140"/>
      <c r="NRK1192" s="140"/>
      <c r="NRL1192" s="140"/>
      <c r="NRM1192" s="140"/>
      <c r="NRN1192" s="140"/>
      <c r="NRO1192" s="140"/>
      <c r="NRP1192" s="140"/>
      <c r="NRQ1192" s="140"/>
      <c r="NRR1192" s="140"/>
      <c r="NRS1192" s="140"/>
      <c r="NRT1192" s="140"/>
      <c r="NRU1192" s="140"/>
      <c r="NRV1192" s="140"/>
      <c r="NRW1192" s="140"/>
      <c r="NRX1192" s="140"/>
      <c r="NRY1192" s="140"/>
      <c r="NRZ1192" s="140"/>
      <c r="NSA1192" s="140"/>
      <c r="NSB1192" s="140"/>
      <c r="NSC1192" s="140"/>
      <c r="NSD1192" s="140"/>
      <c r="NSE1192" s="140"/>
      <c r="NSF1192" s="140"/>
      <c r="NSG1192" s="140"/>
      <c r="NSH1192" s="140"/>
      <c r="NSI1192" s="140"/>
      <c r="NSJ1192" s="140"/>
      <c r="NSK1192" s="140"/>
      <c r="NSL1192" s="140"/>
      <c r="NSM1192" s="140"/>
      <c r="NSN1192" s="140"/>
      <c r="NSO1192" s="140"/>
      <c r="NSP1192" s="140"/>
      <c r="NSQ1192" s="140"/>
      <c r="NSR1192" s="140"/>
      <c r="NSS1192" s="140"/>
      <c r="NST1192" s="140"/>
      <c r="NSU1192" s="140"/>
      <c r="NSV1192" s="140"/>
      <c r="NSW1192" s="140"/>
      <c r="NSX1192" s="140"/>
      <c r="NSY1192" s="140"/>
      <c r="NSZ1192" s="140"/>
      <c r="NTA1192" s="140"/>
      <c r="NTB1192" s="140"/>
      <c r="NTC1192" s="140"/>
      <c r="NTD1192" s="140"/>
      <c r="NTE1192" s="140"/>
      <c r="NTF1192" s="140"/>
      <c r="NTG1192" s="140"/>
      <c r="NTH1192" s="140"/>
      <c r="NTI1192" s="140"/>
      <c r="NTJ1192" s="140"/>
      <c r="NTK1192" s="140"/>
      <c r="NTL1192" s="140"/>
      <c r="NTM1192" s="140"/>
      <c r="NTN1192" s="140"/>
      <c r="NTO1192" s="140"/>
      <c r="NTP1192" s="140"/>
      <c r="NTQ1192" s="140"/>
      <c r="NTR1192" s="140"/>
      <c r="NTS1192" s="140"/>
      <c r="NTT1192" s="140"/>
      <c r="NTU1192" s="140"/>
      <c r="NTV1192" s="140"/>
      <c r="NTW1192" s="140"/>
      <c r="NTX1192" s="140"/>
      <c r="NTY1192" s="140"/>
      <c r="NTZ1192" s="140"/>
      <c r="NUA1192" s="140"/>
      <c r="NUB1192" s="140"/>
      <c r="NUC1192" s="140"/>
      <c r="NUD1192" s="140"/>
      <c r="NUE1192" s="140"/>
      <c r="NUF1192" s="140"/>
      <c r="NUG1192" s="140"/>
      <c r="NUH1192" s="140"/>
      <c r="NUI1192" s="140"/>
      <c r="NUJ1192" s="140"/>
      <c r="NUK1192" s="140"/>
      <c r="NUL1192" s="140"/>
      <c r="NUM1192" s="140"/>
      <c r="NUN1192" s="140"/>
      <c r="NUO1192" s="140"/>
      <c r="NUP1192" s="140"/>
      <c r="NUQ1192" s="140"/>
      <c r="NUR1192" s="140"/>
      <c r="NUS1192" s="140"/>
      <c r="NUT1192" s="140"/>
      <c r="NUU1192" s="140"/>
      <c r="NUV1192" s="140"/>
      <c r="NUW1192" s="140"/>
      <c r="NUX1192" s="140"/>
      <c r="NUY1192" s="140"/>
      <c r="NUZ1192" s="140"/>
      <c r="NVA1192" s="140"/>
      <c r="NVB1192" s="140"/>
      <c r="NVC1192" s="140"/>
      <c r="NVD1192" s="140"/>
      <c r="NVE1192" s="140"/>
      <c r="NVF1192" s="140"/>
      <c r="NVG1192" s="140"/>
      <c r="NVH1192" s="140"/>
      <c r="NVI1192" s="140"/>
      <c r="NVJ1192" s="140"/>
      <c r="NVK1192" s="140"/>
      <c r="NVL1192" s="140"/>
      <c r="NVM1192" s="140"/>
      <c r="NVN1192" s="140"/>
      <c r="NVO1192" s="140"/>
      <c r="NVP1192" s="140"/>
      <c r="NVQ1192" s="140"/>
      <c r="NVR1192" s="140"/>
      <c r="NVS1192" s="140"/>
      <c r="NVT1192" s="140"/>
      <c r="NVU1192" s="140"/>
      <c r="NVV1192" s="140"/>
      <c r="NVW1192" s="140"/>
      <c r="NVX1192" s="140"/>
      <c r="NVY1192" s="140"/>
      <c r="NVZ1192" s="140"/>
      <c r="NWA1192" s="140"/>
      <c r="NWB1192" s="140"/>
      <c r="NWC1192" s="140"/>
      <c r="NWD1192" s="140"/>
      <c r="NWE1192" s="140"/>
      <c r="NWF1192" s="140"/>
      <c r="NWG1192" s="140"/>
      <c r="NWH1192" s="140"/>
      <c r="NWI1192" s="140"/>
      <c r="NWJ1192" s="140"/>
      <c r="NWK1192" s="140"/>
      <c r="NWL1192" s="140"/>
      <c r="NWM1192" s="140"/>
      <c r="NWN1192" s="140"/>
      <c r="NWO1192" s="140"/>
      <c r="NWP1192" s="140"/>
      <c r="NWQ1192" s="140"/>
      <c r="NWR1192" s="140"/>
      <c r="NWS1192" s="140"/>
      <c r="NWT1192" s="140"/>
      <c r="NWU1192" s="140"/>
      <c r="NWV1192" s="140"/>
      <c r="NWW1192" s="140"/>
      <c r="NWX1192" s="140"/>
      <c r="NWY1192" s="140"/>
      <c r="NWZ1192" s="140"/>
      <c r="NXA1192" s="140"/>
      <c r="NXB1192" s="140"/>
      <c r="NXC1192" s="140"/>
      <c r="NXD1192" s="140"/>
      <c r="NXE1192" s="140"/>
      <c r="NXF1192" s="140"/>
      <c r="NXG1192" s="140"/>
      <c r="NXH1192" s="140"/>
      <c r="NXI1192" s="140"/>
      <c r="NXJ1192" s="140"/>
      <c r="NXK1192" s="140"/>
      <c r="NXL1192" s="140"/>
      <c r="NXM1192" s="140"/>
      <c r="NXN1192" s="140"/>
      <c r="NXO1192" s="140"/>
      <c r="NXP1192" s="140"/>
      <c r="NXQ1192" s="140"/>
      <c r="NXR1192" s="140"/>
      <c r="NXS1192" s="140"/>
      <c r="NXT1192" s="140"/>
      <c r="NXU1192" s="140"/>
      <c r="NXV1192" s="140"/>
      <c r="NXW1192" s="140"/>
      <c r="NXX1192" s="140"/>
      <c r="NXY1192" s="140"/>
      <c r="NXZ1192" s="140"/>
      <c r="NYA1192" s="140"/>
      <c r="NYB1192" s="140"/>
      <c r="NYC1192" s="140"/>
      <c r="NYD1192" s="140"/>
      <c r="NYE1192" s="140"/>
      <c r="NYF1192" s="140"/>
      <c r="NYG1192" s="140"/>
      <c r="NYH1192" s="140"/>
      <c r="NYI1192" s="140"/>
      <c r="NYJ1192" s="140"/>
      <c r="NYK1192" s="140"/>
      <c r="NYL1192" s="140"/>
      <c r="NYM1192" s="140"/>
      <c r="NYN1192" s="140"/>
      <c r="NYO1192" s="140"/>
      <c r="NYP1192" s="140"/>
      <c r="NYQ1192" s="140"/>
      <c r="NYR1192" s="140"/>
      <c r="NYS1192" s="140"/>
      <c r="NYT1192" s="140"/>
      <c r="NYU1192" s="140"/>
      <c r="NYV1192" s="140"/>
      <c r="NYW1192" s="140"/>
      <c r="NYX1192" s="140"/>
      <c r="NYY1192" s="140"/>
      <c r="NYZ1192" s="140"/>
      <c r="NZA1192" s="140"/>
      <c r="NZB1192" s="140"/>
      <c r="NZC1192" s="140"/>
      <c r="NZD1192" s="140"/>
      <c r="NZE1192" s="140"/>
      <c r="NZF1192" s="140"/>
      <c r="NZG1192" s="140"/>
      <c r="NZH1192" s="140"/>
      <c r="NZI1192" s="140"/>
      <c r="NZJ1192" s="140"/>
      <c r="NZK1192" s="140"/>
      <c r="NZL1192" s="140"/>
      <c r="NZM1192" s="140"/>
      <c r="NZN1192" s="140"/>
      <c r="NZO1192" s="140"/>
      <c r="NZP1192" s="140"/>
      <c r="NZQ1192" s="140"/>
      <c r="NZR1192" s="140"/>
      <c r="NZS1192" s="140"/>
      <c r="NZT1192" s="140"/>
      <c r="NZU1192" s="140"/>
      <c r="NZV1192" s="140"/>
      <c r="NZW1192" s="140"/>
      <c r="NZX1192" s="140"/>
      <c r="NZY1192" s="140"/>
      <c r="NZZ1192" s="140"/>
      <c r="OAA1192" s="140"/>
      <c r="OAB1192" s="140"/>
      <c r="OAC1192" s="140"/>
      <c r="OAD1192" s="140"/>
      <c r="OAE1192" s="140"/>
      <c r="OAF1192" s="140"/>
      <c r="OAG1192" s="140"/>
      <c r="OAH1192" s="140"/>
      <c r="OAI1192" s="140"/>
      <c r="OAJ1192" s="140"/>
      <c r="OAK1192" s="140"/>
      <c r="OAL1192" s="140"/>
      <c r="OAM1192" s="140"/>
      <c r="OAN1192" s="140"/>
      <c r="OAO1192" s="140"/>
      <c r="OAP1192" s="140"/>
      <c r="OAQ1192" s="140"/>
      <c r="OAR1192" s="140"/>
      <c r="OAS1192" s="140"/>
      <c r="OAT1192" s="140"/>
      <c r="OAU1192" s="140"/>
      <c r="OAV1192" s="140"/>
      <c r="OAW1192" s="140"/>
      <c r="OAX1192" s="140"/>
      <c r="OAY1192" s="140"/>
      <c r="OAZ1192" s="140"/>
      <c r="OBA1192" s="140"/>
      <c r="OBB1192" s="140"/>
      <c r="OBC1192" s="140"/>
      <c r="OBD1192" s="140"/>
      <c r="OBE1192" s="140"/>
      <c r="OBF1192" s="140"/>
      <c r="OBG1192" s="140"/>
      <c r="OBH1192" s="140"/>
      <c r="OBI1192" s="140"/>
      <c r="OBJ1192" s="140"/>
      <c r="OBK1192" s="140"/>
      <c r="OBL1192" s="140"/>
      <c r="OBM1192" s="140"/>
      <c r="OBN1192" s="140"/>
      <c r="OBO1192" s="140"/>
      <c r="OBP1192" s="140"/>
      <c r="OBQ1192" s="140"/>
      <c r="OBR1192" s="140"/>
      <c r="OBS1192" s="140"/>
      <c r="OBT1192" s="140"/>
      <c r="OBU1192" s="140"/>
      <c r="OBV1192" s="140"/>
      <c r="OBW1192" s="140"/>
      <c r="OBX1192" s="140"/>
      <c r="OBY1192" s="140"/>
      <c r="OBZ1192" s="140"/>
      <c r="OCA1192" s="140"/>
      <c r="OCB1192" s="140"/>
      <c r="OCC1192" s="140"/>
      <c r="OCD1192" s="140"/>
      <c r="OCE1192" s="140"/>
      <c r="OCF1192" s="140"/>
      <c r="OCG1192" s="140"/>
      <c r="OCH1192" s="140"/>
      <c r="OCI1192" s="140"/>
      <c r="OCJ1192" s="140"/>
      <c r="OCK1192" s="140"/>
      <c r="OCL1192" s="140"/>
      <c r="OCM1192" s="140"/>
      <c r="OCN1192" s="140"/>
      <c r="OCO1192" s="140"/>
      <c r="OCP1192" s="140"/>
      <c r="OCQ1192" s="140"/>
      <c r="OCR1192" s="140"/>
      <c r="OCS1192" s="140"/>
      <c r="OCT1192" s="140"/>
      <c r="OCU1192" s="140"/>
      <c r="OCV1192" s="140"/>
      <c r="OCW1192" s="140"/>
      <c r="OCX1192" s="140"/>
      <c r="OCY1192" s="140"/>
      <c r="OCZ1192" s="140"/>
      <c r="ODA1192" s="140"/>
      <c r="ODB1192" s="140"/>
      <c r="ODC1192" s="140"/>
      <c r="ODD1192" s="140"/>
      <c r="ODE1192" s="140"/>
      <c r="ODF1192" s="140"/>
      <c r="ODG1192" s="140"/>
      <c r="ODH1192" s="140"/>
      <c r="ODI1192" s="140"/>
      <c r="ODJ1192" s="140"/>
      <c r="ODK1192" s="140"/>
      <c r="ODL1192" s="140"/>
      <c r="ODM1192" s="140"/>
      <c r="ODN1192" s="140"/>
      <c r="ODO1192" s="140"/>
      <c r="ODP1192" s="140"/>
      <c r="ODQ1192" s="140"/>
      <c r="ODR1192" s="140"/>
      <c r="ODS1192" s="140"/>
      <c r="ODT1192" s="140"/>
      <c r="ODU1192" s="140"/>
      <c r="ODV1192" s="140"/>
      <c r="ODW1192" s="140"/>
      <c r="ODX1192" s="140"/>
      <c r="ODY1192" s="140"/>
      <c r="ODZ1192" s="140"/>
      <c r="OEA1192" s="140"/>
      <c r="OEB1192" s="140"/>
      <c r="OEC1192" s="140"/>
      <c r="OED1192" s="140"/>
      <c r="OEE1192" s="140"/>
      <c r="OEF1192" s="140"/>
      <c r="OEG1192" s="140"/>
      <c r="OEH1192" s="140"/>
      <c r="OEI1192" s="140"/>
      <c r="OEJ1192" s="140"/>
      <c r="OEK1192" s="140"/>
      <c r="OEL1192" s="140"/>
      <c r="OEM1192" s="140"/>
      <c r="OEN1192" s="140"/>
      <c r="OEO1192" s="140"/>
      <c r="OEP1192" s="140"/>
      <c r="OEQ1192" s="140"/>
      <c r="OER1192" s="140"/>
      <c r="OES1192" s="140"/>
      <c r="OET1192" s="140"/>
      <c r="OEU1192" s="140"/>
      <c r="OEV1192" s="140"/>
      <c r="OEW1192" s="140"/>
      <c r="OEX1192" s="140"/>
      <c r="OEY1192" s="140"/>
      <c r="OEZ1192" s="140"/>
      <c r="OFA1192" s="140"/>
      <c r="OFB1192" s="140"/>
      <c r="OFC1192" s="140"/>
      <c r="OFD1192" s="140"/>
      <c r="OFE1192" s="140"/>
      <c r="OFF1192" s="140"/>
      <c r="OFG1192" s="140"/>
      <c r="OFH1192" s="140"/>
      <c r="OFI1192" s="140"/>
      <c r="OFJ1192" s="140"/>
      <c r="OFK1192" s="140"/>
      <c r="OFL1192" s="140"/>
      <c r="OFM1192" s="140"/>
      <c r="OFN1192" s="140"/>
      <c r="OFO1192" s="140"/>
      <c r="OFP1192" s="140"/>
      <c r="OFQ1192" s="140"/>
      <c r="OFR1192" s="140"/>
      <c r="OFS1192" s="140"/>
      <c r="OFT1192" s="140"/>
      <c r="OFU1192" s="140"/>
      <c r="OFV1192" s="140"/>
      <c r="OFW1192" s="140"/>
      <c r="OFX1192" s="140"/>
      <c r="OFY1192" s="140"/>
      <c r="OFZ1192" s="140"/>
      <c r="OGA1192" s="140"/>
      <c r="OGB1192" s="140"/>
      <c r="OGC1192" s="140"/>
      <c r="OGD1192" s="140"/>
      <c r="OGE1192" s="140"/>
      <c r="OGF1192" s="140"/>
      <c r="OGG1192" s="140"/>
      <c r="OGH1192" s="140"/>
      <c r="OGI1192" s="140"/>
      <c r="OGJ1192" s="140"/>
      <c r="OGK1192" s="140"/>
      <c r="OGL1192" s="140"/>
      <c r="OGM1192" s="140"/>
      <c r="OGN1192" s="140"/>
      <c r="OGO1192" s="140"/>
      <c r="OGP1192" s="140"/>
      <c r="OGQ1192" s="140"/>
      <c r="OGR1192" s="140"/>
      <c r="OGS1192" s="140"/>
      <c r="OGT1192" s="140"/>
      <c r="OGU1192" s="140"/>
      <c r="OGV1192" s="140"/>
      <c r="OGW1192" s="140"/>
      <c r="OGX1192" s="140"/>
      <c r="OGY1192" s="140"/>
      <c r="OGZ1192" s="140"/>
      <c r="OHA1192" s="140"/>
      <c r="OHB1192" s="140"/>
      <c r="OHC1192" s="140"/>
      <c r="OHD1192" s="140"/>
      <c r="OHE1192" s="140"/>
      <c r="OHF1192" s="140"/>
      <c r="OHG1192" s="140"/>
      <c r="OHH1192" s="140"/>
      <c r="OHI1192" s="140"/>
      <c r="OHJ1192" s="140"/>
      <c r="OHK1192" s="140"/>
      <c r="OHL1192" s="140"/>
      <c r="OHM1192" s="140"/>
      <c r="OHN1192" s="140"/>
      <c r="OHO1192" s="140"/>
      <c r="OHP1192" s="140"/>
      <c r="OHQ1192" s="140"/>
      <c r="OHR1192" s="140"/>
      <c r="OHS1192" s="140"/>
      <c r="OHT1192" s="140"/>
      <c r="OHU1192" s="140"/>
      <c r="OHV1192" s="140"/>
      <c r="OHW1192" s="140"/>
      <c r="OHX1192" s="140"/>
      <c r="OHY1192" s="140"/>
      <c r="OHZ1192" s="140"/>
      <c r="OIA1192" s="140"/>
      <c r="OIB1192" s="140"/>
      <c r="OIC1192" s="140"/>
      <c r="OID1192" s="140"/>
      <c r="OIE1192" s="140"/>
      <c r="OIF1192" s="140"/>
      <c r="OIG1192" s="140"/>
      <c r="OIH1192" s="140"/>
      <c r="OII1192" s="140"/>
      <c r="OIJ1192" s="140"/>
      <c r="OIK1192" s="140"/>
      <c r="OIL1192" s="140"/>
      <c r="OIM1192" s="140"/>
      <c r="OIN1192" s="140"/>
      <c r="OIO1192" s="140"/>
      <c r="OIP1192" s="140"/>
      <c r="OIQ1192" s="140"/>
      <c r="OIR1192" s="140"/>
      <c r="OIS1192" s="140"/>
      <c r="OIT1192" s="140"/>
      <c r="OIU1192" s="140"/>
      <c r="OIV1192" s="140"/>
      <c r="OIW1192" s="140"/>
      <c r="OIX1192" s="140"/>
      <c r="OIY1192" s="140"/>
      <c r="OIZ1192" s="140"/>
      <c r="OJA1192" s="140"/>
      <c r="OJB1192" s="140"/>
      <c r="OJC1192" s="140"/>
      <c r="OJD1192" s="140"/>
      <c r="OJE1192" s="140"/>
      <c r="OJF1192" s="140"/>
      <c r="OJG1192" s="140"/>
      <c r="OJH1192" s="140"/>
      <c r="OJI1192" s="140"/>
      <c r="OJJ1192" s="140"/>
      <c r="OJK1192" s="140"/>
      <c r="OJL1192" s="140"/>
      <c r="OJM1192" s="140"/>
      <c r="OJN1192" s="140"/>
      <c r="OJO1192" s="140"/>
      <c r="OJP1192" s="140"/>
      <c r="OJQ1192" s="140"/>
      <c r="OJR1192" s="140"/>
      <c r="OJS1192" s="140"/>
      <c r="OJT1192" s="140"/>
      <c r="OJU1192" s="140"/>
      <c r="OJV1192" s="140"/>
      <c r="OJW1192" s="140"/>
      <c r="OJX1192" s="140"/>
      <c r="OJY1192" s="140"/>
      <c r="OJZ1192" s="140"/>
      <c r="OKA1192" s="140"/>
      <c r="OKB1192" s="140"/>
      <c r="OKC1192" s="140"/>
      <c r="OKD1192" s="140"/>
      <c r="OKE1192" s="140"/>
      <c r="OKF1192" s="140"/>
      <c r="OKG1192" s="140"/>
      <c r="OKH1192" s="140"/>
      <c r="OKI1192" s="140"/>
      <c r="OKJ1192" s="140"/>
      <c r="OKK1192" s="140"/>
      <c r="OKL1192" s="140"/>
      <c r="OKM1192" s="140"/>
      <c r="OKN1192" s="140"/>
      <c r="OKO1192" s="140"/>
      <c r="OKP1192" s="140"/>
      <c r="OKQ1192" s="140"/>
      <c r="OKR1192" s="140"/>
      <c r="OKS1192" s="140"/>
      <c r="OKT1192" s="140"/>
      <c r="OKU1192" s="140"/>
      <c r="OKV1192" s="140"/>
      <c r="OKW1192" s="140"/>
      <c r="OKX1192" s="140"/>
      <c r="OKY1192" s="140"/>
      <c r="OKZ1192" s="140"/>
      <c r="OLA1192" s="140"/>
      <c r="OLB1192" s="140"/>
      <c r="OLC1192" s="140"/>
      <c r="OLD1192" s="140"/>
      <c r="OLE1192" s="140"/>
      <c r="OLF1192" s="140"/>
      <c r="OLG1192" s="140"/>
      <c r="OLH1192" s="140"/>
      <c r="OLI1192" s="140"/>
      <c r="OLJ1192" s="140"/>
      <c r="OLK1192" s="140"/>
      <c r="OLL1192" s="140"/>
      <c r="OLM1192" s="140"/>
      <c r="OLN1192" s="140"/>
      <c r="OLO1192" s="140"/>
      <c r="OLP1192" s="140"/>
      <c r="OLQ1192" s="140"/>
      <c r="OLR1192" s="140"/>
      <c r="OLS1192" s="140"/>
      <c r="OLT1192" s="140"/>
      <c r="OLU1192" s="140"/>
      <c r="OLV1192" s="140"/>
      <c r="OLW1192" s="140"/>
      <c r="OLX1192" s="140"/>
      <c r="OLY1192" s="140"/>
      <c r="OLZ1192" s="140"/>
      <c r="OMA1192" s="140"/>
      <c r="OMB1192" s="140"/>
      <c r="OMC1192" s="140"/>
      <c r="OMD1192" s="140"/>
      <c r="OME1192" s="140"/>
      <c r="OMF1192" s="140"/>
      <c r="OMG1192" s="140"/>
      <c r="OMH1192" s="140"/>
      <c r="OMI1192" s="140"/>
      <c r="OMJ1192" s="140"/>
      <c r="OMK1192" s="140"/>
      <c r="OML1192" s="140"/>
      <c r="OMM1192" s="140"/>
      <c r="OMN1192" s="140"/>
      <c r="OMO1192" s="140"/>
      <c r="OMP1192" s="140"/>
      <c r="OMQ1192" s="140"/>
      <c r="OMR1192" s="140"/>
      <c r="OMS1192" s="140"/>
      <c r="OMT1192" s="140"/>
      <c r="OMU1192" s="140"/>
      <c r="OMV1192" s="140"/>
      <c r="OMW1192" s="140"/>
      <c r="OMX1192" s="140"/>
      <c r="OMY1192" s="140"/>
      <c r="OMZ1192" s="140"/>
      <c r="ONA1192" s="140"/>
      <c r="ONB1192" s="140"/>
      <c r="ONC1192" s="140"/>
      <c r="OND1192" s="140"/>
      <c r="ONE1192" s="140"/>
      <c r="ONF1192" s="140"/>
      <c r="ONG1192" s="140"/>
      <c r="ONH1192" s="140"/>
      <c r="ONI1192" s="140"/>
      <c r="ONJ1192" s="140"/>
      <c r="ONK1192" s="140"/>
      <c r="ONL1192" s="140"/>
      <c r="ONM1192" s="140"/>
      <c r="ONN1192" s="140"/>
      <c r="ONO1192" s="140"/>
      <c r="ONP1192" s="140"/>
      <c r="ONQ1192" s="140"/>
      <c r="ONR1192" s="140"/>
      <c r="ONS1192" s="140"/>
      <c r="ONT1192" s="140"/>
      <c r="ONU1192" s="140"/>
      <c r="ONV1192" s="140"/>
      <c r="ONW1192" s="140"/>
      <c r="ONX1192" s="140"/>
      <c r="ONY1192" s="140"/>
      <c r="ONZ1192" s="140"/>
      <c r="OOA1192" s="140"/>
      <c r="OOB1192" s="140"/>
      <c r="OOC1192" s="140"/>
      <c r="OOD1192" s="140"/>
      <c r="OOE1192" s="140"/>
      <c r="OOF1192" s="140"/>
      <c r="OOG1192" s="140"/>
      <c r="OOH1192" s="140"/>
      <c r="OOI1192" s="140"/>
      <c r="OOJ1192" s="140"/>
      <c r="OOK1192" s="140"/>
      <c r="OOL1192" s="140"/>
      <c r="OOM1192" s="140"/>
      <c r="OON1192" s="140"/>
      <c r="OOO1192" s="140"/>
      <c r="OOP1192" s="140"/>
      <c r="OOQ1192" s="140"/>
      <c r="OOR1192" s="140"/>
      <c r="OOS1192" s="140"/>
      <c r="OOT1192" s="140"/>
      <c r="OOU1192" s="140"/>
      <c r="OOV1192" s="140"/>
      <c r="OOW1192" s="140"/>
      <c r="OOX1192" s="140"/>
      <c r="OOY1192" s="140"/>
      <c r="OOZ1192" s="140"/>
      <c r="OPA1192" s="140"/>
      <c r="OPB1192" s="140"/>
      <c r="OPC1192" s="140"/>
      <c r="OPD1192" s="140"/>
      <c r="OPE1192" s="140"/>
      <c r="OPF1192" s="140"/>
      <c r="OPG1192" s="140"/>
      <c r="OPH1192" s="140"/>
      <c r="OPI1192" s="140"/>
      <c r="OPJ1192" s="140"/>
      <c r="OPK1192" s="140"/>
      <c r="OPL1192" s="140"/>
      <c r="OPM1192" s="140"/>
      <c r="OPN1192" s="140"/>
      <c r="OPO1192" s="140"/>
      <c r="OPP1192" s="140"/>
      <c r="OPQ1192" s="140"/>
      <c r="OPR1192" s="140"/>
      <c r="OPS1192" s="140"/>
      <c r="OPT1192" s="140"/>
      <c r="OPU1192" s="140"/>
      <c r="OPV1192" s="140"/>
      <c r="OPW1192" s="140"/>
      <c r="OPX1192" s="140"/>
      <c r="OPY1192" s="140"/>
      <c r="OPZ1192" s="140"/>
      <c r="OQA1192" s="140"/>
      <c r="OQB1192" s="140"/>
      <c r="OQC1192" s="140"/>
      <c r="OQD1192" s="140"/>
      <c r="OQE1192" s="140"/>
      <c r="OQF1192" s="140"/>
      <c r="OQG1192" s="140"/>
      <c r="OQH1192" s="140"/>
      <c r="OQI1192" s="140"/>
      <c r="OQJ1192" s="140"/>
      <c r="OQK1192" s="140"/>
      <c r="OQL1192" s="140"/>
      <c r="OQM1192" s="140"/>
      <c r="OQN1192" s="140"/>
      <c r="OQO1192" s="140"/>
      <c r="OQP1192" s="140"/>
      <c r="OQQ1192" s="140"/>
      <c r="OQR1192" s="140"/>
      <c r="OQS1192" s="140"/>
      <c r="OQT1192" s="140"/>
      <c r="OQU1192" s="140"/>
      <c r="OQV1192" s="140"/>
      <c r="OQW1192" s="140"/>
      <c r="OQX1192" s="140"/>
      <c r="OQY1192" s="140"/>
      <c r="OQZ1192" s="140"/>
      <c r="ORA1192" s="140"/>
      <c r="ORB1192" s="140"/>
      <c r="ORC1192" s="140"/>
      <c r="ORD1192" s="140"/>
      <c r="ORE1192" s="140"/>
      <c r="ORF1192" s="140"/>
      <c r="ORG1192" s="140"/>
      <c r="ORH1192" s="140"/>
      <c r="ORI1192" s="140"/>
      <c r="ORJ1192" s="140"/>
      <c r="ORK1192" s="140"/>
      <c r="ORL1192" s="140"/>
      <c r="ORM1192" s="140"/>
      <c r="ORN1192" s="140"/>
      <c r="ORO1192" s="140"/>
      <c r="ORP1192" s="140"/>
      <c r="ORQ1192" s="140"/>
      <c r="ORR1192" s="140"/>
      <c r="ORS1192" s="140"/>
      <c r="ORT1192" s="140"/>
      <c r="ORU1192" s="140"/>
      <c r="ORV1192" s="140"/>
      <c r="ORW1192" s="140"/>
      <c r="ORX1192" s="140"/>
      <c r="ORY1192" s="140"/>
      <c r="ORZ1192" s="140"/>
      <c r="OSA1192" s="140"/>
      <c r="OSB1192" s="140"/>
      <c r="OSC1192" s="140"/>
      <c r="OSD1192" s="140"/>
      <c r="OSE1192" s="140"/>
      <c r="OSF1192" s="140"/>
      <c r="OSG1192" s="140"/>
      <c r="OSH1192" s="140"/>
      <c r="OSI1192" s="140"/>
      <c r="OSJ1192" s="140"/>
      <c r="OSK1192" s="140"/>
      <c r="OSL1192" s="140"/>
      <c r="OSM1192" s="140"/>
      <c r="OSN1192" s="140"/>
      <c r="OSO1192" s="140"/>
      <c r="OSP1192" s="140"/>
      <c r="OSQ1192" s="140"/>
      <c r="OSR1192" s="140"/>
      <c r="OSS1192" s="140"/>
      <c r="OST1192" s="140"/>
      <c r="OSU1192" s="140"/>
      <c r="OSV1192" s="140"/>
      <c r="OSW1192" s="140"/>
      <c r="OSX1192" s="140"/>
      <c r="OSY1192" s="140"/>
      <c r="OSZ1192" s="140"/>
      <c r="OTA1192" s="140"/>
      <c r="OTB1192" s="140"/>
      <c r="OTC1192" s="140"/>
      <c r="OTD1192" s="140"/>
      <c r="OTE1192" s="140"/>
      <c r="OTF1192" s="140"/>
      <c r="OTG1192" s="140"/>
      <c r="OTH1192" s="140"/>
      <c r="OTI1192" s="140"/>
      <c r="OTJ1192" s="140"/>
      <c r="OTK1192" s="140"/>
      <c r="OTL1192" s="140"/>
      <c r="OTM1192" s="140"/>
      <c r="OTN1192" s="140"/>
      <c r="OTO1192" s="140"/>
      <c r="OTP1192" s="140"/>
      <c r="OTQ1192" s="140"/>
      <c r="OTR1192" s="140"/>
      <c r="OTS1192" s="140"/>
      <c r="OTT1192" s="140"/>
      <c r="OTU1192" s="140"/>
      <c r="OTV1192" s="140"/>
      <c r="OTW1192" s="140"/>
      <c r="OTX1192" s="140"/>
      <c r="OTY1192" s="140"/>
      <c r="OTZ1192" s="140"/>
      <c r="OUA1192" s="140"/>
      <c r="OUB1192" s="140"/>
      <c r="OUC1192" s="140"/>
      <c r="OUD1192" s="140"/>
      <c r="OUE1192" s="140"/>
      <c r="OUF1192" s="140"/>
      <c r="OUG1192" s="140"/>
      <c r="OUH1192" s="140"/>
      <c r="OUI1192" s="140"/>
      <c r="OUJ1192" s="140"/>
      <c r="OUK1192" s="140"/>
      <c r="OUL1192" s="140"/>
      <c r="OUM1192" s="140"/>
      <c r="OUN1192" s="140"/>
      <c r="OUO1192" s="140"/>
      <c r="OUP1192" s="140"/>
      <c r="OUQ1192" s="140"/>
      <c r="OUR1192" s="140"/>
      <c r="OUS1192" s="140"/>
      <c r="OUT1192" s="140"/>
      <c r="OUU1192" s="140"/>
      <c r="OUV1192" s="140"/>
      <c r="OUW1192" s="140"/>
      <c r="OUX1192" s="140"/>
      <c r="OUY1192" s="140"/>
      <c r="OUZ1192" s="140"/>
      <c r="OVA1192" s="140"/>
      <c r="OVB1192" s="140"/>
      <c r="OVC1192" s="140"/>
      <c r="OVD1192" s="140"/>
      <c r="OVE1192" s="140"/>
      <c r="OVF1192" s="140"/>
      <c r="OVG1192" s="140"/>
      <c r="OVH1192" s="140"/>
      <c r="OVI1192" s="140"/>
      <c r="OVJ1192" s="140"/>
      <c r="OVK1192" s="140"/>
      <c r="OVL1192" s="140"/>
      <c r="OVM1192" s="140"/>
      <c r="OVN1192" s="140"/>
      <c r="OVO1192" s="140"/>
      <c r="OVP1192" s="140"/>
      <c r="OVQ1192" s="140"/>
      <c r="OVR1192" s="140"/>
      <c r="OVS1192" s="140"/>
      <c r="OVT1192" s="140"/>
      <c r="OVU1192" s="140"/>
      <c r="OVV1192" s="140"/>
      <c r="OVW1192" s="140"/>
      <c r="OVX1192" s="140"/>
      <c r="OVY1192" s="140"/>
      <c r="OVZ1192" s="140"/>
      <c r="OWA1192" s="140"/>
      <c r="OWB1192" s="140"/>
      <c r="OWC1192" s="140"/>
      <c r="OWD1192" s="140"/>
      <c r="OWE1192" s="140"/>
      <c r="OWF1192" s="140"/>
      <c r="OWG1192" s="140"/>
      <c r="OWH1192" s="140"/>
      <c r="OWI1192" s="140"/>
      <c r="OWJ1192" s="140"/>
      <c r="OWK1192" s="140"/>
      <c r="OWL1192" s="140"/>
      <c r="OWM1192" s="140"/>
      <c r="OWN1192" s="140"/>
      <c r="OWO1192" s="140"/>
      <c r="OWP1192" s="140"/>
      <c r="OWQ1192" s="140"/>
      <c r="OWR1192" s="140"/>
      <c r="OWS1192" s="140"/>
      <c r="OWT1192" s="140"/>
      <c r="OWU1192" s="140"/>
      <c r="OWV1192" s="140"/>
      <c r="OWW1192" s="140"/>
      <c r="OWX1192" s="140"/>
      <c r="OWY1192" s="140"/>
      <c r="OWZ1192" s="140"/>
      <c r="OXA1192" s="140"/>
      <c r="OXB1192" s="140"/>
      <c r="OXC1192" s="140"/>
      <c r="OXD1192" s="140"/>
      <c r="OXE1192" s="140"/>
      <c r="OXF1192" s="140"/>
      <c r="OXG1192" s="140"/>
      <c r="OXH1192" s="140"/>
      <c r="OXI1192" s="140"/>
      <c r="OXJ1192" s="140"/>
      <c r="OXK1192" s="140"/>
      <c r="OXL1192" s="140"/>
      <c r="OXM1192" s="140"/>
      <c r="OXN1192" s="140"/>
      <c r="OXO1192" s="140"/>
      <c r="OXP1192" s="140"/>
      <c r="OXQ1192" s="140"/>
      <c r="OXR1192" s="140"/>
      <c r="OXS1192" s="140"/>
      <c r="OXT1192" s="140"/>
      <c r="OXU1192" s="140"/>
      <c r="OXV1192" s="140"/>
      <c r="OXW1192" s="140"/>
      <c r="OXX1192" s="140"/>
      <c r="OXY1192" s="140"/>
      <c r="OXZ1192" s="140"/>
      <c r="OYA1192" s="140"/>
      <c r="OYB1192" s="140"/>
      <c r="OYC1192" s="140"/>
      <c r="OYD1192" s="140"/>
      <c r="OYE1192" s="140"/>
      <c r="OYF1192" s="140"/>
      <c r="OYG1192" s="140"/>
      <c r="OYH1192" s="140"/>
      <c r="OYI1192" s="140"/>
      <c r="OYJ1192" s="140"/>
      <c r="OYK1192" s="140"/>
      <c r="OYL1192" s="140"/>
      <c r="OYM1192" s="140"/>
      <c r="OYN1192" s="140"/>
      <c r="OYO1192" s="140"/>
      <c r="OYP1192" s="140"/>
      <c r="OYQ1192" s="140"/>
      <c r="OYR1192" s="140"/>
      <c r="OYS1192" s="140"/>
      <c r="OYT1192" s="140"/>
      <c r="OYU1192" s="140"/>
      <c r="OYV1192" s="140"/>
      <c r="OYW1192" s="140"/>
      <c r="OYX1192" s="140"/>
      <c r="OYY1192" s="140"/>
      <c r="OYZ1192" s="140"/>
      <c r="OZA1192" s="140"/>
      <c r="OZB1192" s="140"/>
      <c r="OZC1192" s="140"/>
      <c r="OZD1192" s="140"/>
      <c r="OZE1192" s="140"/>
      <c r="OZF1192" s="140"/>
      <c r="OZG1192" s="140"/>
      <c r="OZH1192" s="140"/>
      <c r="OZI1192" s="140"/>
      <c r="OZJ1192" s="140"/>
      <c r="OZK1192" s="140"/>
      <c r="OZL1192" s="140"/>
      <c r="OZM1192" s="140"/>
      <c r="OZN1192" s="140"/>
      <c r="OZO1192" s="140"/>
      <c r="OZP1192" s="140"/>
      <c r="OZQ1192" s="140"/>
      <c r="OZR1192" s="140"/>
      <c r="OZS1192" s="140"/>
      <c r="OZT1192" s="140"/>
      <c r="OZU1192" s="140"/>
      <c r="OZV1192" s="140"/>
      <c r="OZW1192" s="140"/>
      <c r="OZX1192" s="140"/>
      <c r="OZY1192" s="140"/>
      <c r="OZZ1192" s="140"/>
      <c r="PAA1192" s="140"/>
      <c r="PAB1192" s="140"/>
      <c r="PAC1192" s="140"/>
      <c r="PAD1192" s="140"/>
      <c r="PAE1192" s="140"/>
      <c r="PAF1192" s="140"/>
      <c r="PAG1192" s="140"/>
      <c r="PAH1192" s="140"/>
      <c r="PAI1192" s="140"/>
      <c r="PAJ1192" s="140"/>
      <c r="PAK1192" s="140"/>
      <c r="PAL1192" s="140"/>
      <c r="PAM1192" s="140"/>
      <c r="PAN1192" s="140"/>
      <c r="PAO1192" s="140"/>
      <c r="PAP1192" s="140"/>
      <c r="PAQ1192" s="140"/>
      <c r="PAR1192" s="140"/>
      <c r="PAS1192" s="140"/>
      <c r="PAT1192" s="140"/>
      <c r="PAU1192" s="140"/>
      <c r="PAV1192" s="140"/>
      <c r="PAW1192" s="140"/>
      <c r="PAX1192" s="140"/>
      <c r="PAY1192" s="140"/>
      <c r="PAZ1192" s="140"/>
      <c r="PBA1192" s="140"/>
      <c r="PBB1192" s="140"/>
      <c r="PBC1192" s="140"/>
      <c r="PBD1192" s="140"/>
      <c r="PBE1192" s="140"/>
      <c r="PBF1192" s="140"/>
      <c r="PBG1192" s="140"/>
      <c r="PBH1192" s="140"/>
      <c r="PBI1192" s="140"/>
      <c r="PBJ1192" s="140"/>
      <c r="PBK1192" s="140"/>
      <c r="PBL1192" s="140"/>
      <c r="PBM1192" s="140"/>
      <c r="PBN1192" s="140"/>
      <c r="PBO1192" s="140"/>
      <c r="PBP1192" s="140"/>
      <c r="PBQ1192" s="140"/>
      <c r="PBR1192" s="140"/>
      <c r="PBS1192" s="140"/>
      <c r="PBT1192" s="140"/>
      <c r="PBU1192" s="140"/>
      <c r="PBV1192" s="140"/>
      <c r="PBW1192" s="140"/>
      <c r="PBX1192" s="140"/>
      <c r="PBY1192" s="140"/>
      <c r="PBZ1192" s="140"/>
      <c r="PCA1192" s="140"/>
      <c r="PCB1192" s="140"/>
      <c r="PCC1192" s="140"/>
      <c r="PCD1192" s="140"/>
      <c r="PCE1192" s="140"/>
      <c r="PCF1192" s="140"/>
      <c r="PCG1192" s="140"/>
      <c r="PCH1192" s="140"/>
      <c r="PCI1192" s="140"/>
      <c r="PCJ1192" s="140"/>
      <c r="PCK1192" s="140"/>
      <c r="PCL1192" s="140"/>
      <c r="PCM1192" s="140"/>
      <c r="PCN1192" s="140"/>
      <c r="PCO1192" s="140"/>
      <c r="PCP1192" s="140"/>
      <c r="PCQ1192" s="140"/>
      <c r="PCR1192" s="140"/>
      <c r="PCS1192" s="140"/>
      <c r="PCT1192" s="140"/>
      <c r="PCU1192" s="140"/>
      <c r="PCV1192" s="140"/>
      <c r="PCW1192" s="140"/>
      <c r="PCX1192" s="140"/>
      <c r="PCY1192" s="140"/>
      <c r="PCZ1192" s="140"/>
      <c r="PDA1192" s="140"/>
      <c r="PDB1192" s="140"/>
      <c r="PDC1192" s="140"/>
      <c r="PDD1192" s="140"/>
      <c r="PDE1192" s="140"/>
      <c r="PDF1192" s="140"/>
      <c r="PDG1192" s="140"/>
      <c r="PDH1192" s="140"/>
      <c r="PDI1192" s="140"/>
      <c r="PDJ1192" s="140"/>
      <c r="PDK1192" s="140"/>
      <c r="PDL1192" s="140"/>
      <c r="PDM1192" s="140"/>
      <c r="PDN1192" s="140"/>
      <c r="PDO1192" s="140"/>
      <c r="PDP1192" s="140"/>
      <c r="PDQ1192" s="140"/>
      <c r="PDR1192" s="140"/>
      <c r="PDS1192" s="140"/>
      <c r="PDT1192" s="140"/>
      <c r="PDU1192" s="140"/>
      <c r="PDV1192" s="140"/>
      <c r="PDW1192" s="140"/>
      <c r="PDX1192" s="140"/>
      <c r="PDY1192" s="140"/>
      <c r="PDZ1192" s="140"/>
      <c r="PEA1192" s="140"/>
      <c r="PEB1192" s="140"/>
      <c r="PEC1192" s="140"/>
      <c r="PED1192" s="140"/>
      <c r="PEE1192" s="140"/>
      <c r="PEF1192" s="140"/>
      <c r="PEG1192" s="140"/>
      <c r="PEH1192" s="140"/>
      <c r="PEI1192" s="140"/>
      <c r="PEJ1192" s="140"/>
      <c r="PEK1192" s="140"/>
      <c r="PEL1192" s="140"/>
      <c r="PEM1192" s="140"/>
      <c r="PEN1192" s="140"/>
      <c r="PEO1192" s="140"/>
      <c r="PEP1192" s="140"/>
      <c r="PEQ1192" s="140"/>
      <c r="PER1192" s="140"/>
      <c r="PES1192" s="140"/>
      <c r="PET1192" s="140"/>
      <c r="PEU1192" s="140"/>
      <c r="PEV1192" s="140"/>
      <c r="PEW1192" s="140"/>
      <c r="PEX1192" s="140"/>
      <c r="PEY1192" s="140"/>
      <c r="PEZ1192" s="140"/>
      <c r="PFA1192" s="140"/>
      <c r="PFB1192" s="140"/>
      <c r="PFC1192" s="140"/>
      <c r="PFD1192" s="140"/>
      <c r="PFE1192" s="140"/>
      <c r="PFF1192" s="140"/>
      <c r="PFG1192" s="140"/>
      <c r="PFH1192" s="140"/>
      <c r="PFI1192" s="140"/>
      <c r="PFJ1192" s="140"/>
      <c r="PFK1192" s="140"/>
      <c r="PFL1192" s="140"/>
      <c r="PFM1192" s="140"/>
      <c r="PFN1192" s="140"/>
      <c r="PFO1192" s="140"/>
      <c r="PFP1192" s="140"/>
      <c r="PFQ1192" s="140"/>
      <c r="PFR1192" s="140"/>
      <c r="PFS1192" s="140"/>
      <c r="PFT1192" s="140"/>
      <c r="PFU1192" s="140"/>
      <c r="PFV1192" s="140"/>
      <c r="PFW1192" s="140"/>
      <c r="PFX1192" s="140"/>
      <c r="PFY1192" s="140"/>
      <c r="PFZ1192" s="140"/>
      <c r="PGA1192" s="140"/>
      <c r="PGB1192" s="140"/>
      <c r="PGC1192" s="140"/>
      <c r="PGD1192" s="140"/>
      <c r="PGE1192" s="140"/>
      <c r="PGF1192" s="140"/>
      <c r="PGG1192" s="140"/>
      <c r="PGH1192" s="140"/>
      <c r="PGI1192" s="140"/>
      <c r="PGJ1192" s="140"/>
      <c r="PGK1192" s="140"/>
      <c r="PGL1192" s="140"/>
      <c r="PGM1192" s="140"/>
      <c r="PGN1192" s="140"/>
      <c r="PGO1192" s="140"/>
      <c r="PGP1192" s="140"/>
      <c r="PGQ1192" s="140"/>
      <c r="PGR1192" s="140"/>
      <c r="PGS1192" s="140"/>
      <c r="PGT1192" s="140"/>
      <c r="PGU1192" s="140"/>
      <c r="PGV1192" s="140"/>
      <c r="PGW1192" s="140"/>
      <c r="PGX1192" s="140"/>
      <c r="PGY1192" s="140"/>
      <c r="PGZ1192" s="140"/>
      <c r="PHA1192" s="140"/>
      <c r="PHB1192" s="140"/>
      <c r="PHC1192" s="140"/>
      <c r="PHD1192" s="140"/>
      <c r="PHE1192" s="140"/>
      <c r="PHF1192" s="140"/>
      <c r="PHG1192" s="140"/>
      <c r="PHH1192" s="140"/>
      <c r="PHI1192" s="140"/>
      <c r="PHJ1192" s="140"/>
      <c r="PHK1192" s="140"/>
      <c r="PHL1192" s="140"/>
      <c r="PHM1192" s="140"/>
      <c r="PHN1192" s="140"/>
      <c r="PHO1192" s="140"/>
      <c r="PHP1192" s="140"/>
      <c r="PHQ1192" s="140"/>
      <c r="PHR1192" s="140"/>
      <c r="PHS1192" s="140"/>
      <c r="PHT1192" s="140"/>
      <c r="PHU1192" s="140"/>
      <c r="PHV1192" s="140"/>
      <c r="PHW1192" s="140"/>
      <c r="PHX1192" s="140"/>
      <c r="PHY1192" s="140"/>
      <c r="PHZ1192" s="140"/>
      <c r="PIA1192" s="140"/>
      <c r="PIB1192" s="140"/>
      <c r="PIC1192" s="140"/>
      <c r="PID1192" s="140"/>
      <c r="PIE1192" s="140"/>
      <c r="PIF1192" s="140"/>
      <c r="PIG1192" s="140"/>
      <c r="PIH1192" s="140"/>
      <c r="PII1192" s="140"/>
      <c r="PIJ1192" s="140"/>
      <c r="PIK1192" s="140"/>
      <c r="PIL1192" s="140"/>
      <c r="PIM1192" s="140"/>
      <c r="PIN1192" s="140"/>
      <c r="PIO1192" s="140"/>
      <c r="PIP1192" s="140"/>
      <c r="PIQ1192" s="140"/>
      <c r="PIR1192" s="140"/>
      <c r="PIS1192" s="140"/>
      <c r="PIT1192" s="140"/>
      <c r="PIU1192" s="140"/>
      <c r="PIV1192" s="140"/>
      <c r="PIW1192" s="140"/>
      <c r="PIX1192" s="140"/>
      <c r="PIY1192" s="140"/>
      <c r="PIZ1192" s="140"/>
      <c r="PJA1192" s="140"/>
      <c r="PJB1192" s="140"/>
      <c r="PJC1192" s="140"/>
      <c r="PJD1192" s="140"/>
      <c r="PJE1192" s="140"/>
      <c r="PJF1192" s="140"/>
      <c r="PJG1192" s="140"/>
      <c r="PJH1192" s="140"/>
      <c r="PJI1192" s="140"/>
      <c r="PJJ1192" s="140"/>
      <c r="PJK1192" s="140"/>
      <c r="PJL1192" s="140"/>
      <c r="PJM1192" s="140"/>
      <c r="PJN1192" s="140"/>
      <c r="PJO1192" s="140"/>
      <c r="PJP1192" s="140"/>
      <c r="PJQ1192" s="140"/>
      <c r="PJR1192" s="140"/>
      <c r="PJS1192" s="140"/>
      <c r="PJT1192" s="140"/>
      <c r="PJU1192" s="140"/>
      <c r="PJV1192" s="140"/>
      <c r="PJW1192" s="140"/>
      <c r="PJX1192" s="140"/>
      <c r="PJY1192" s="140"/>
      <c r="PJZ1192" s="140"/>
      <c r="PKA1192" s="140"/>
      <c r="PKB1192" s="140"/>
      <c r="PKC1192" s="140"/>
      <c r="PKD1192" s="140"/>
      <c r="PKE1192" s="140"/>
      <c r="PKF1192" s="140"/>
      <c r="PKG1192" s="140"/>
      <c r="PKH1192" s="140"/>
      <c r="PKI1192" s="140"/>
      <c r="PKJ1192" s="140"/>
      <c r="PKK1192" s="140"/>
      <c r="PKL1192" s="140"/>
      <c r="PKM1192" s="140"/>
      <c r="PKN1192" s="140"/>
      <c r="PKO1192" s="140"/>
      <c r="PKP1192" s="140"/>
      <c r="PKQ1192" s="140"/>
      <c r="PKR1192" s="140"/>
      <c r="PKS1192" s="140"/>
      <c r="PKT1192" s="140"/>
      <c r="PKU1192" s="140"/>
      <c r="PKV1192" s="140"/>
      <c r="PKW1192" s="140"/>
      <c r="PKX1192" s="140"/>
      <c r="PKY1192" s="140"/>
      <c r="PKZ1192" s="140"/>
      <c r="PLA1192" s="140"/>
      <c r="PLB1192" s="140"/>
      <c r="PLC1192" s="140"/>
      <c r="PLD1192" s="140"/>
      <c r="PLE1192" s="140"/>
      <c r="PLF1192" s="140"/>
      <c r="PLG1192" s="140"/>
      <c r="PLH1192" s="140"/>
      <c r="PLI1192" s="140"/>
      <c r="PLJ1192" s="140"/>
      <c r="PLK1192" s="140"/>
      <c r="PLL1192" s="140"/>
      <c r="PLM1192" s="140"/>
      <c r="PLN1192" s="140"/>
      <c r="PLO1192" s="140"/>
      <c r="PLP1192" s="140"/>
      <c r="PLQ1192" s="140"/>
      <c r="PLR1192" s="140"/>
      <c r="PLS1192" s="140"/>
      <c r="PLT1192" s="140"/>
      <c r="PLU1192" s="140"/>
      <c r="PLV1192" s="140"/>
      <c r="PLW1192" s="140"/>
      <c r="PLX1192" s="140"/>
      <c r="PLY1192" s="140"/>
      <c r="PLZ1192" s="140"/>
      <c r="PMA1192" s="140"/>
      <c r="PMB1192" s="140"/>
      <c r="PMC1192" s="140"/>
      <c r="PMD1192" s="140"/>
      <c r="PME1192" s="140"/>
      <c r="PMF1192" s="140"/>
      <c r="PMG1192" s="140"/>
      <c r="PMH1192" s="140"/>
      <c r="PMI1192" s="140"/>
      <c r="PMJ1192" s="140"/>
      <c r="PMK1192" s="140"/>
      <c r="PML1192" s="140"/>
      <c r="PMM1192" s="140"/>
      <c r="PMN1192" s="140"/>
      <c r="PMO1192" s="140"/>
      <c r="PMP1192" s="140"/>
      <c r="PMQ1192" s="140"/>
      <c r="PMR1192" s="140"/>
      <c r="PMS1192" s="140"/>
      <c r="PMT1192" s="140"/>
      <c r="PMU1192" s="140"/>
      <c r="PMV1192" s="140"/>
      <c r="PMW1192" s="140"/>
      <c r="PMX1192" s="140"/>
      <c r="PMY1192" s="140"/>
      <c r="PMZ1192" s="140"/>
      <c r="PNA1192" s="140"/>
      <c r="PNB1192" s="140"/>
      <c r="PNC1192" s="140"/>
      <c r="PND1192" s="140"/>
      <c r="PNE1192" s="140"/>
      <c r="PNF1192" s="140"/>
      <c r="PNG1192" s="140"/>
      <c r="PNH1192" s="140"/>
      <c r="PNI1192" s="140"/>
      <c r="PNJ1192" s="140"/>
      <c r="PNK1192" s="140"/>
      <c r="PNL1192" s="140"/>
      <c r="PNM1192" s="140"/>
      <c r="PNN1192" s="140"/>
      <c r="PNO1192" s="140"/>
      <c r="PNP1192" s="140"/>
      <c r="PNQ1192" s="140"/>
      <c r="PNR1192" s="140"/>
      <c r="PNS1192" s="140"/>
      <c r="PNT1192" s="140"/>
      <c r="PNU1192" s="140"/>
      <c r="PNV1192" s="140"/>
      <c r="PNW1192" s="140"/>
      <c r="PNX1192" s="140"/>
      <c r="PNY1192" s="140"/>
      <c r="PNZ1192" s="140"/>
      <c r="POA1192" s="140"/>
      <c r="POB1192" s="140"/>
      <c r="POC1192" s="140"/>
      <c r="POD1192" s="140"/>
      <c r="POE1192" s="140"/>
      <c r="POF1192" s="140"/>
      <c r="POG1192" s="140"/>
      <c r="POH1192" s="140"/>
      <c r="POI1192" s="140"/>
      <c r="POJ1192" s="140"/>
      <c r="POK1192" s="140"/>
      <c r="POL1192" s="140"/>
      <c r="POM1192" s="140"/>
      <c r="PON1192" s="140"/>
      <c r="POO1192" s="140"/>
      <c r="POP1192" s="140"/>
      <c r="POQ1192" s="140"/>
      <c r="POR1192" s="140"/>
      <c r="POS1192" s="140"/>
      <c r="POT1192" s="140"/>
      <c r="POU1192" s="140"/>
      <c r="POV1192" s="140"/>
      <c r="POW1192" s="140"/>
      <c r="POX1192" s="140"/>
      <c r="POY1192" s="140"/>
      <c r="POZ1192" s="140"/>
      <c r="PPA1192" s="140"/>
      <c r="PPB1192" s="140"/>
      <c r="PPC1192" s="140"/>
      <c r="PPD1192" s="140"/>
      <c r="PPE1192" s="140"/>
      <c r="PPF1192" s="140"/>
      <c r="PPG1192" s="140"/>
      <c r="PPH1192" s="140"/>
      <c r="PPI1192" s="140"/>
      <c r="PPJ1192" s="140"/>
      <c r="PPK1192" s="140"/>
      <c r="PPL1192" s="140"/>
      <c r="PPM1192" s="140"/>
      <c r="PPN1192" s="140"/>
      <c r="PPO1192" s="140"/>
      <c r="PPP1192" s="140"/>
      <c r="PPQ1192" s="140"/>
      <c r="PPR1192" s="140"/>
      <c r="PPS1192" s="140"/>
      <c r="PPT1192" s="140"/>
      <c r="PPU1192" s="140"/>
      <c r="PPV1192" s="140"/>
      <c r="PPW1192" s="140"/>
      <c r="PPX1192" s="140"/>
      <c r="PPY1192" s="140"/>
      <c r="PPZ1192" s="140"/>
      <c r="PQA1192" s="140"/>
      <c r="PQB1192" s="140"/>
      <c r="PQC1192" s="140"/>
      <c r="PQD1192" s="140"/>
      <c r="PQE1192" s="140"/>
      <c r="PQF1192" s="140"/>
      <c r="PQG1192" s="140"/>
      <c r="PQH1192" s="140"/>
      <c r="PQI1192" s="140"/>
      <c r="PQJ1192" s="140"/>
      <c r="PQK1192" s="140"/>
      <c r="PQL1192" s="140"/>
      <c r="PQM1192" s="140"/>
      <c r="PQN1192" s="140"/>
      <c r="PQO1192" s="140"/>
      <c r="PQP1192" s="140"/>
      <c r="PQQ1192" s="140"/>
      <c r="PQR1192" s="140"/>
      <c r="PQS1192" s="140"/>
      <c r="PQT1192" s="140"/>
      <c r="PQU1192" s="140"/>
      <c r="PQV1192" s="140"/>
      <c r="PQW1192" s="140"/>
      <c r="PQX1192" s="140"/>
      <c r="PQY1192" s="140"/>
      <c r="PQZ1192" s="140"/>
      <c r="PRA1192" s="140"/>
      <c r="PRB1192" s="140"/>
      <c r="PRC1192" s="140"/>
      <c r="PRD1192" s="140"/>
      <c r="PRE1192" s="140"/>
      <c r="PRF1192" s="140"/>
      <c r="PRG1192" s="140"/>
      <c r="PRH1192" s="140"/>
      <c r="PRI1192" s="140"/>
      <c r="PRJ1192" s="140"/>
      <c r="PRK1192" s="140"/>
      <c r="PRL1192" s="140"/>
      <c r="PRM1192" s="140"/>
      <c r="PRN1192" s="140"/>
      <c r="PRO1192" s="140"/>
      <c r="PRP1192" s="140"/>
      <c r="PRQ1192" s="140"/>
      <c r="PRR1192" s="140"/>
      <c r="PRS1192" s="140"/>
      <c r="PRT1192" s="140"/>
      <c r="PRU1192" s="140"/>
      <c r="PRV1192" s="140"/>
      <c r="PRW1192" s="140"/>
      <c r="PRX1192" s="140"/>
      <c r="PRY1192" s="140"/>
      <c r="PRZ1192" s="140"/>
      <c r="PSA1192" s="140"/>
      <c r="PSB1192" s="140"/>
      <c r="PSC1192" s="140"/>
      <c r="PSD1192" s="140"/>
      <c r="PSE1192" s="140"/>
      <c r="PSF1192" s="140"/>
      <c r="PSG1192" s="140"/>
      <c r="PSH1192" s="140"/>
      <c r="PSI1192" s="140"/>
      <c r="PSJ1192" s="140"/>
      <c r="PSK1192" s="140"/>
      <c r="PSL1192" s="140"/>
      <c r="PSM1192" s="140"/>
      <c r="PSN1192" s="140"/>
      <c r="PSO1192" s="140"/>
      <c r="PSP1192" s="140"/>
      <c r="PSQ1192" s="140"/>
      <c r="PSR1192" s="140"/>
      <c r="PSS1192" s="140"/>
      <c r="PST1192" s="140"/>
      <c r="PSU1192" s="140"/>
      <c r="PSV1192" s="140"/>
      <c r="PSW1192" s="140"/>
      <c r="PSX1192" s="140"/>
      <c r="PSY1192" s="140"/>
      <c r="PSZ1192" s="140"/>
      <c r="PTA1192" s="140"/>
      <c r="PTB1192" s="140"/>
      <c r="PTC1192" s="140"/>
      <c r="PTD1192" s="140"/>
      <c r="PTE1192" s="140"/>
      <c r="PTF1192" s="140"/>
      <c r="PTG1192" s="140"/>
      <c r="PTH1192" s="140"/>
      <c r="PTI1192" s="140"/>
      <c r="PTJ1192" s="140"/>
      <c r="PTK1192" s="140"/>
      <c r="PTL1192" s="140"/>
      <c r="PTM1192" s="140"/>
      <c r="PTN1192" s="140"/>
      <c r="PTO1192" s="140"/>
      <c r="PTP1192" s="140"/>
      <c r="PTQ1192" s="140"/>
      <c r="PTR1192" s="140"/>
      <c r="PTS1192" s="140"/>
      <c r="PTT1192" s="140"/>
      <c r="PTU1192" s="140"/>
      <c r="PTV1192" s="140"/>
      <c r="PTW1192" s="140"/>
      <c r="PTX1192" s="140"/>
      <c r="PTY1192" s="140"/>
      <c r="PTZ1192" s="140"/>
      <c r="PUA1192" s="140"/>
      <c r="PUB1192" s="140"/>
      <c r="PUC1192" s="140"/>
      <c r="PUD1192" s="140"/>
      <c r="PUE1192" s="140"/>
      <c r="PUF1192" s="140"/>
      <c r="PUG1192" s="140"/>
      <c r="PUH1192" s="140"/>
      <c r="PUI1192" s="140"/>
      <c r="PUJ1192" s="140"/>
      <c r="PUK1192" s="140"/>
      <c r="PUL1192" s="140"/>
      <c r="PUM1192" s="140"/>
      <c r="PUN1192" s="140"/>
      <c r="PUO1192" s="140"/>
      <c r="PUP1192" s="140"/>
      <c r="PUQ1192" s="140"/>
      <c r="PUR1192" s="140"/>
      <c r="PUS1192" s="140"/>
      <c r="PUT1192" s="140"/>
      <c r="PUU1192" s="140"/>
      <c r="PUV1192" s="140"/>
      <c r="PUW1192" s="140"/>
      <c r="PUX1192" s="140"/>
      <c r="PUY1192" s="140"/>
      <c r="PUZ1192" s="140"/>
      <c r="PVA1192" s="140"/>
      <c r="PVB1192" s="140"/>
      <c r="PVC1192" s="140"/>
      <c r="PVD1192" s="140"/>
      <c r="PVE1192" s="140"/>
      <c r="PVF1192" s="140"/>
      <c r="PVG1192" s="140"/>
      <c r="PVH1192" s="140"/>
      <c r="PVI1192" s="140"/>
      <c r="PVJ1192" s="140"/>
      <c r="PVK1192" s="140"/>
      <c r="PVL1192" s="140"/>
      <c r="PVM1192" s="140"/>
      <c r="PVN1192" s="140"/>
      <c r="PVO1192" s="140"/>
      <c r="PVP1192" s="140"/>
      <c r="PVQ1192" s="140"/>
      <c r="PVR1192" s="140"/>
      <c r="PVS1192" s="140"/>
      <c r="PVT1192" s="140"/>
      <c r="PVU1192" s="140"/>
      <c r="PVV1192" s="140"/>
      <c r="PVW1192" s="140"/>
      <c r="PVX1192" s="140"/>
      <c r="PVY1192" s="140"/>
      <c r="PVZ1192" s="140"/>
      <c r="PWA1192" s="140"/>
      <c r="PWB1192" s="140"/>
      <c r="PWC1192" s="140"/>
      <c r="PWD1192" s="140"/>
      <c r="PWE1192" s="140"/>
      <c r="PWF1192" s="140"/>
      <c r="PWG1192" s="140"/>
      <c r="PWH1192" s="140"/>
      <c r="PWI1192" s="140"/>
      <c r="PWJ1192" s="140"/>
      <c r="PWK1192" s="140"/>
      <c r="PWL1192" s="140"/>
      <c r="PWM1192" s="140"/>
      <c r="PWN1192" s="140"/>
      <c r="PWO1192" s="140"/>
      <c r="PWP1192" s="140"/>
      <c r="PWQ1192" s="140"/>
      <c r="PWR1192" s="140"/>
      <c r="PWS1192" s="140"/>
      <c r="PWT1192" s="140"/>
      <c r="PWU1192" s="140"/>
      <c r="PWV1192" s="140"/>
      <c r="PWW1192" s="140"/>
      <c r="PWX1192" s="140"/>
      <c r="PWY1192" s="140"/>
      <c r="PWZ1192" s="140"/>
      <c r="PXA1192" s="140"/>
      <c r="PXB1192" s="140"/>
      <c r="PXC1192" s="140"/>
      <c r="PXD1192" s="140"/>
      <c r="PXE1192" s="140"/>
      <c r="PXF1192" s="140"/>
      <c r="PXG1192" s="140"/>
      <c r="PXH1192" s="140"/>
      <c r="PXI1192" s="140"/>
      <c r="PXJ1192" s="140"/>
      <c r="PXK1192" s="140"/>
      <c r="PXL1192" s="140"/>
      <c r="PXM1192" s="140"/>
      <c r="PXN1192" s="140"/>
      <c r="PXO1192" s="140"/>
      <c r="PXP1192" s="140"/>
      <c r="PXQ1192" s="140"/>
      <c r="PXR1192" s="140"/>
      <c r="PXS1192" s="140"/>
      <c r="PXT1192" s="140"/>
      <c r="PXU1192" s="140"/>
      <c r="PXV1192" s="140"/>
      <c r="PXW1192" s="140"/>
      <c r="PXX1192" s="140"/>
      <c r="PXY1192" s="140"/>
      <c r="PXZ1192" s="140"/>
      <c r="PYA1192" s="140"/>
      <c r="PYB1192" s="140"/>
      <c r="PYC1192" s="140"/>
      <c r="PYD1192" s="140"/>
      <c r="PYE1192" s="140"/>
      <c r="PYF1192" s="140"/>
      <c r="PYG1192" s="140"/>
      <c r="PYH1192" s="140"/>
      <c r="PYI1192" s="140"/>
      <c r="PYJ1192" s="140"/>
      <c r="PYK1192" s="140"/>
      <c r="PYL1192" s="140"/>
      <c r="PYM1192" s="140"/>
      <c r="PYN1192" s="140"/>
      <c r="PYO1192" s="140"/>
      <c r="PYP1192" s="140"/>
      <c r="PYQ1192" s="140"/>
      <c r="PYR1192" s="140"/>
      <c r="PYS1192" s="140"/>
      <c r="PYT1192" s="140"/>
      <c r="PYU1192" s="140"/>
      <c r="PYV1192" s="140"/>
      <c r="PYW1192" s="140"/>
      <c r="PYX1192" s="140"/>
      <c r="PYY1192" s="140"/>
      <c r="PYZ1192" s="140"/>
      <c r="PZA1192" s="140"/>
      <c r="PZB1192" s="140"/>
      <c r="PZC1192" s="140"/>
      <c r="PZD1192" s="140"/>
      <c r="PZE1192" s="140"/>
      <c r="PZF1192" s="140"/>
      <c r="PZG1192" s="140"/>
      <c r="PZH1192" s="140"/>
      <c r="PZI1192" s="140"/>
      <c r="PZJ1192" s="140"/>
      <c r="PZK1192" s="140"/>
      <c r="PZL1192" s="140"/>
      <c r="PZM1192" s="140"/>
      <c r="PZN1192" s="140"/>
      <c r="PZO1192" s="140"/>
      <c r="PZP1192" s="140"/>
      <c r="PZQ1192" s="140"/>
      <c r="PZR1192" s="140"/>
      <c r="PZS1192" s="140"/>
      <c r="PZT1192" s="140"/>
      <c r="PZU1192" s="140"/>
      <c r="PZV1192" s="140"/>
      <c r="PZW1192" s="140"/>
      <c r="PZX1192" s="140"/>
      <c r="PZY1192" s="140"/>
      <c r="PZZ1192" s="140"/>
      <c r="QAA1192" s="140"/>
      <c r="QAB1192" s="140"/>
      <c r="QAC1192" s="140"/>
      <c r="QAD1192" s="140"/>
      <c r="QAE1192" s="140"/>
      <c r="QAF1192" s="140"/>
      <c r="QAG1192" s="140"/>
      <c r="QAH1192" s="140"/>
      <c r="QAI1192" s="140"/>
      <c r="QAJ1192" s="140"/>
      <c r="QAK1192" s="140"/>
      <c r="QAL1192" s="140"/>
      <c r="QAM1192" s="140"/>
      <c r="QAN1192" s="140"/>
      <c r="QAO1192" s="140"/>
      <c r="QAP1192" s="140"/>
      <c r="QAQ1192" s="140"/>
      <c r="QAR1192" s="140"/>
      <c r="QAS1192" s="140"/>
      <c r="QAT1192" s="140"/>
      <c r="QAU1192" s="140"/>
      <c r="QAV1192" s="140"/>
      <c r="QAW1192" s="140"/>
      <c r="QAX1192" s="140"/>
      <c r="QAY1192" s="140"/>
      <c r="QAZ1192" s="140"/>
      <c r="QBA1192" s="140"/>
      <c r="QBB1192" s="140"/>
      <c r="QBC1192" s="140"/>
      <c r="QBD1192" s="140"/>
      <c r="QBE1192" s="140"/>
      <c r="QBF1192" s="140"/>
      <c r="QBG1192" s="140"/>
      <c r="QBH1192" s="140"/>
      <c r="QBI1192" s="140"/>
      <c r="QBJ1192" s="140"/>
      <c r="QBK1192" s="140"/>
      <c r="QBL1192" s="140"/>
      <c r="QBM1192" s="140"/>
      <c r="QBN1192" s="140"/>
      <c r="QBO1192" s="140"/>
      <c r="QBP1192" s="140"/>
      <c r="QBQ1192" s="140"/>
      <c r="QBR1192" s="140"/>
      <c r="QBS1192" s="140"/>
      <c r="QBT1192" s="140"/>
      <c r="QBU1192" s="140"/>
      <c r="QBV1192" s="140"/>
      <c r="QBW1192" s="140"/>
      <c r="QBX1192" s="140"/>
      <c r="QBY1192" s="140"/>
      <c r="QBZ1192" s="140"/>
      <c r="QCA1192" s="140"/>
      <c r="QCB1192" s="140"/>
      <c r="QCC1192" s="140"/>
      <c r="QCD1192" s="140"/>
      <c r="QCE1192" s="140"/>
      <c r="QCF1192" s="140"/>
      <c r="QCG1192" s="140"/>
      <c r="QCH1192" s="140"/>
      <c r="QCI1192" s="140"/>
      <c r="QCJ1192" s="140"/>
      <c r="QCK1192" s="140"/>
      <c r="QCL1192" s="140"/>
      <c r="QCM1192" s="140"/>
      <c r="QCN1192" s="140"/>
      <c r="QCO1192" s="140"/>
      <c r="QCP1192" s="140"/>
      <c r="QCQ1192" s="140"/>
      <c r="QCR1192" s="140"/>
      <c r="QCS1192" s="140"/>
      <c r="QCT1192" s="140"/>
      <c r="QCU1192" s="140"/>
      <c r="QCV1192" s="140"/>
      <c r="QCW1192" s="140"/>
      <c r="QCX1192" s="140"/>
      <c r="QCY1192" s="140"/>
      <c r="QCZ1192" s="140"/>
      <c r="QDA1192" s="140"/>
      <c r="QDB1192" s="140"/>
      <c r="QDC1192" s="140"/>
      <c r="QDD1192" s="140"/>
      <c r="QDE1192" s="140"/>
      <c r="QDF1192" s="140"/>
      <c r="QDG1192" s="140"/>
      <c r="QDH1192" s="140"/>
      <c r="QDI1192" s="140"/>
      <c r="QDJ1192" s="140"/>
      <c r="QDK1192" s="140"/>
      <c r="QDL1192" s="140"/>
      <c r="QDM1192" s="140"/>
      <c r="QDN1192" s="140"/>
      <c r="QDO1192" s="140"/>
      <c r="QDP1192" s="140"/>
      <c r="QDQ1192" s="140"/>
      <c r="QDR1192" s="140"/>
      <c r="QDS1192" s="140"/>
      <c r="QDT1192" s="140"/>
      <c r="QDU1192" s="140"/>
      <c r="QDV1192" s="140"/>
      <c r="QDW1192" s="140"/>
      <c r="QDX1192" s="140"/>
      <c r="QDY1192" s="140"/>
      <c r="QDZ1192" s="140"/>
      <c r="QEA1192" s="140"/>
      <c r="QEB1192" s="140"/>
      <c r="QEC1192" s="140"/>
      <c r="QED1192" s="140"/>
      <c r="QEE1192" s="140"/>
      <c r="QEF1192" s="140"/>
      <c r="QEG1192" s="140"/>
      <c r="QEH1192" s="140"/>
      <c r="QEI1192" s="140"/>
      <c r="QEJ1192" s="140"/>
      <c r="QEK1192" s="140"/>
      <c r="QEL1192" s="140"/>
      <c r="QEM1192" s="140"/>
      <c r="QEN1192" s="140"/>
      <c r="QEO1192" s="140"/>
      <c r="QEP1192" s="140"/>
      <c r="QEQ1192" s="140"/>
      <c r="QER1192" s="140"/>
      <c r="QES1192" s="140"/>
      <c r="QET1192" s="140"/>
      <c r="QEU1192" s="140"/>
      <c r="QEV1192" s="140"/>
      <c r="QEW1192" s="140"/>
      <c r="QEX1192" s="140"/>
      <c r="QEY1192" s="140"/>
      <c r="QEZ1192" s="140"/>
      <c r="QFA1192" s="140"/>
      <c r="QFB1192" s="140"/>
      <c r="QFC1192" s="140"/>
      <c r="QFD1192" s="140"/>
      <c r="QFE1192" s="140"/>
      <c r="QFF1192" s="140"/>
      <c r="QFG1192" s="140"/>
      <c r="QFH1192" s="140"/>
      <c r="QFI1192" s="140"/>
      <c r="QFJ1192" s="140"/>
      <c r="QFK1192" s="140"/>
      <c r="QFL1192" s="140"/>
      <c r="QFM1192" s="140"/>
      <c r="QFN1192" s="140"/>
      <c r="QFO1192" s="140"/>
      <c r="QFP1192" s="140"/>
      <c r="QFQ1192" s="140"/>
      <c r="QFR1192" s="140"/>
      <c r="QFS1192" s="140"/>
      <c r="QFT1192" s="140"/>
      <c r="QFU1192" s="140"/>
      <c r="QFV1192" s="140"/>
      <c r="QFW1192" s="140"/>
      <c r="QFX1192" s="140"/>
      <c r="QFY1192" s="140"/>
      <c r="QFZ1192" s="140"/>
      <c r="QGA1192" s="140"/>
      <c r="QGB1192" s="140"/>
      <c r="QGC1192" s="140"/>
      <c r="QGD1192" s="140"/>
      <c r="QGE1192" s="140"/>
      <c r="QGF1192" s="140"/>
      <c r="QGG1192" s="140"/>
      <c r="QGH1192" s="140"/>
      <c r="QGI1192" s="140"/>
      <c r="QGJ1192" s="140"/>
      <c r="QGK1192" s="140"/>
      <c r="QGL1192" s="140"/>
      <c r="QGM1192" s="140"/>
      <c r="QGN1192" s="140"/>
      <c r="QGO1192" s="140"/>
      <c r="QGP1192" s="140"/>
      <c r="QGQ1192" s="140"/>
      <c r="QGR1192" s="140"/>
      <c r="QGS1192" s="140"/>
      <c r="QGT1192" s="140"/>
      <c r="QGU1192" s="140"/>
      <c r="QGV1192" s="140"/>
      <c r="QGW1192" s="140"/>
      <c r="QGX1192" s="140"/>
      <c r="QGY1192" s="140"/>
      <c r="QGZ1192" s="140"/>
      <c r="QHA1192" s="140"/>
      <c r="QHB1192" s="140"/>
      <c r="QHC1192" s="140"/>
      <c r="QHD1192" s="140"/>
      <c r="QHE1192" s="140"/>
      <c r="QHF1192" s="140"/>
      <c r="QHG1192" s="140"/>
      <c r="QHH1192" s="140"/>
      <c r="QHI1192" s="140"/>
      <c r="QHJ1192" s="140"/>
      <c r="QHK1192" s="140"/>
      <c r="QHL1192" s="140"/>
      <c r="QHM1192" s="140"/>
      <c r="QHN1192" s="140"/>
      <c r="QHO1192" s="140"/>
      <c r="QHP1192" s="140"/>
      <c r="QHQ1192" s="140"/>
      <c r="QHR1192" s="140"/>
      <c r="QHS1192" s="140"/>
      <c r="QHT1192" s="140"/>
      <c r="QHU1192" s="140"/>
      <c r="QHV1192" s="140"/>
      <c r="QHW1192" s="140"/>
      <c r="QHX1192" s="140"/>
      <c r="QHY1192" s="140"/>
      <c r="QHZ1192" s="140"/>
      <c r="QIA1192" s="140"/>
      <c r="QIB1192" s="140"/>
      <c r="QIC1192" s="140"/>
      <c r="QID1192" s="140"/>
      <c r="QIE1192" s="140"/>
      <c r="QIF1192" s="140"/>
      <c r="QIG1192" s="140"/>
      <c r="QIH1192" s="140"/>
      <c r="QII1192" s="140"/>
      <c r="QIJ1192" s="140"/>
      <c r="QIK1192" s="140"/>
      <c r="QIL1192" s="140"/>
      <c r="QIM1192" s="140"/>
      <c r="QIN1192" s="140"/>
      <c r="QIO1192" s="140"/>
      <c r="QIP1192" s="140"/>
      <c r="QIQ1192" s="140"/>
      <c r="QIR1192" s="140"/>
      <c r="QIS1192" s="140"/>
      <c r="QIT1192" s="140"/>
      <c r="QIU1192" s="140"/>
      <c r="QIV1192" s="140"/>
      <c r="QIW1192" s="140"/>
      <c r="QIX1192" s="140"/>
      <c r="QIY1192" s="140"/>
      <c r="QIZ1192" s="140"/>
      <c r="QJA1192" s="140"/>
      <c r="QJB1192" s="140"/>
      <c r="QJC1192" s="140"/>
      <c r="QJD1192" s="140"/>
      <c r="QJE1192" s="140"/>
      <c r="QJF1192" s="140"/>
      <c r="QJG1192" s="140"/>
      <c r="QJH1192" s="140"/>
      <c r="QJI1192" s="140"/>
      <c r="QJJ1192" s="140"/>
      <c r="QJK1192" s="140"/>
      <c r="QJL1192" s="140"/>
      <c r="QJM1192" s="140"/>
      <c r="QJN1192" s="140"/>
      <c r="QJO1192" s="140"/>
      <c r="QJP1192" s="140"/>
      <c r="QJQ1192" s="140"/>
      <c r="QJR1192" s="140"/>
      <c r="QJS1192" s="140"/>
      <c r="QJT1192" s="140"/>
      <c r="QJU1192" s="140"/>
      <c r="QJV1192" s="140"/>
      <c r="QJW1192" s="140"/>
      <c r="QJX1192" s="140"/>
      <c r="QJY1192" s="140"/>
      <c r="QJZ1192" s="140"/>
      <c r="QKA1192" s="140"/>
      <c r="QKB1192" s="140"/>
      <c r="QKC1192" s="140"/>
      <c r="QKD1192" s="140"/>
      <c r="QKE1192" s="140"/>
      <c r="QKF1192" s="140"/>
      <c r="QKG1192" s="140"/>
      <c r="QKH1192" s="140"/>
      <c r="QKI1192" s="140"/>
      <c r="QKJ1192" s="140"/>
      <c r="QKK1192" s="140"/>
      <c r="QKL1192" s="140"/>
      <c r="QKM1192" s="140"/>
      <c r="QKN1192" s="140"/>
      <c r="QKO1192" s="140"/>
      <c r="QKP1192" s="140"/>
      <c r="QKQ1192" s="140"/>
      <c r="QKR1192" s="140"/>
      <c r="QKS1192" s="140"/>
      <c r="QKT1192" s="140"/>
      <c r="QKU1192" s="140"/>
      <c r="QKV1192" s="140"/>
      <c r="QKW1192" s="140"/>
      <c r="QKX1192" s="140"/>
      <c r="QKY1192" s="140"/>
      <c r="QKZ1192" s="140"/>
      <c r="QLA1192" s="140"/>
      <c r="QLB1192" s="140"/>
      <c r="QLC1192" s="140"/>
      <c r="QLD1192" s="140"/>
      <c r="QLE1192" s="140"/>
      <c r="QLF1192" s="140"/>
      <c r="QLG1192" s="140"/>
      <c r="QLH1192" s="140"/>
      <c r="QLI1192" s="140"/>
      <c r="QLJ1192" s="140"/>
      <c r="QLK1192" s="140"/>
      <c r="QLL1192" s="140"/>
      <c r="QLM1192" s="140"/>
      <c r="QLN1192" s="140"/>
      <c r="QLO1192" s="140"/>
      <c r="QLP1192" s="140"/>
      <c r="QLQ1192" s="140"/>
      <c r="QLR1192" s="140"/>
      <c r="QLS1192" s="140"/>
      <c r="QLT1192" s="140"/>
      <c r="QLU1192" s="140"/>
      <c r="QLV1192" s="140"/>
      <c r="QLW1192" s="140"/>
      <c r="QLX1192" s="140"/>
      <c r="QLY1192" s="140"/>
      <c r="QLZ1192" s="140"/>
      <c r="QMA1192" s="140"/>
      <c r="QMB1192" s="140"/>
      <c r="QMC1192" s="140"/>
      <c r="QMD1192" s="140"/>
      <c r="QME1192" s="140"/>
      <c r="QMF1192" s="140"/>
      <c r="QMG1192" s="140"/>
      <c r="QMH1192" s="140"/>
      <c r="QMI1192" s="140"/>
      <c r="QMJ1192" s="140"/>
      <c r="QMK1192" s="140"/>
      <c r="QML1192" s="140"/>
      <c r="QMM1192" s="140"/>
      <c r="QMN1192" s="140"/>
      <c r="QMO1192" s="140"/>
      <c r="QMP1192" s="140"/>
      <c r="QMQ1192" s="140"/>
      <c r="QMR1192" s="140"/>
      <c r="QMS1192" s="140"/>
      <c r="QMT1192" s="140"/>
      <c r="QMU1192" s="140"/>
      <c r="QMV1192" s="140"/>
      <c r="QMW1192" s="140"/>
      <c r="QMX1192" s="140"/>
      <c r="QMY1192" s="140"/>
      <c r="QMZ1192" s="140"/>
      <c r="QNA1192" s="140"/>
      <c r="QNB1192" s="140"/>
      <c r="QNC1192" s="140"/>
      <c r="QND1192" s="140"/>
      <c r="QNE1192" s="140"/>
      <c r="QNF1192" s="140"/>
      <c r="QNG1192" s="140"/>
      <c r="QNH1192" s="140"/>
      <c r="QNI1192" s="140"/>
      <c r="QNJ1192" s="140"/>
      <c r="QNK1192" s="140"/>
      <c r="QNL1192" s="140"/>
      <c r="QNM1192" s="140"/>
      <c r="QNN1192" s="140"/>
      <c r="QNO1192" s="140"/>
      <c r="QNP1192" s="140"/>
      <c r="QNQ1192" s="140"/>
      <c r="QNR1192" s="140"/>
      <c r="QNS1192" s="140"/>
      <c r="QNT1192" s="140"/>
      <c r="QNU1192" s="140"/>
      <c r="QNV1192" s="140"/>
      <c r="QNW1192" s="140"/>
      <c r="QNX1192" s="140"/>
      <c r="QNY1192" s="140"/>
      <c r="QNZ1192" s="140"/>
      <c r="QOA1192" s="140"/>
      <c r="QOB1192" s="140"/>
      <c r="QOC1192" s="140"/>
      <c r="QOD1192" s="140"/>
      <c r="QOE1192" s="140"/>
      <c r="QOF1192" s="140"/>
      <c r="QOG1192" s="140"/>
      <c r="QOH1192" s="140"/>
      <c r="QOI1192" s="140"/>
      <c r="QOJ1192" s="140"/>
      <c r="QOK1192" s="140"/>
      <c r="QOL1192" s="140"/>
      <c r="QOM1192" s="140"/>
      <c r="QON1192" s="140"/>
      <c r="QOO1192" s="140"/>
      <c r="QOP1192" s="140"/>
      <c r="QOQ1192" s="140"/>
      <c r="QOR1192" s="140"/>
      <c r="QOS1192" s="140"/>
      <c r="QOT1192" s="140"/>
      <c r="QOU1192" s="140"/>
      <c r="QOV1192" s="140"/>
      <c r="QOW1192" s="140"/>
      <c r="QOX1192" s="140"/>
      <c r="QOY1192" s="140"/>
      <c r="QOZ1192" s="140"/>
      <c r="QPA1192" s="140"/>
      <c r="QPB1192" s="140"/>
      <c r="QPC1192" s="140"/>
      <c r="QPD1192" s="140"/>
      <c r="QPE1192" s="140"/>
      <c r="QPF1192" s="140"/>
      <c r="QPG1192" s="140"/>
      <c r="QPH1192" s="140"/>
      <c r="QPI1192" s="140"/>
      <c r="QPJ1192" s="140"/>
      <c r="QPK1192" s="140"/>
      <c r="QPL1192" s="140"/>
      <c r="QPM1192" s="140"/>
      <c r="QPN1192" s="140"/>
      <c r="QPO1192" s="140"/>
      <c r="QPP1192" s="140"/>
      <c r="QPQ1192" s="140"/>
      <c r="QPR1192" s="140"/>
      <c r="QPS1192" s="140"/>
      <c r="QPT1192" s="140"/>
      <c r="QPU1192" s="140"/>
      <c r="QPV1192" s="140"/>
      <c r="QPW1192" s="140"/>
      <c r="QPX1192" s="140"/>
      <c r="QPY1192" s="140"/>
      <c r="QPZ1192" s="140"/>
      <c r="QQA1192" s="140"/>
      <c r="QQB1192" s="140"/>
      <c r="QQC1192" s="140"/>
      <c r="QQD1192" s="140"/>
      <c r="QQE1192" s="140"/>
      <c r="QQF1192" s="140"/>
      <c r="QQG1192" s="140"/>
      <c r="QQH1192" s="140"/>
      <c r="QQI1192" s="140"/>
      <c r="QQJ1192" s="140"/>
      <c r="QQK1192" s="140"/>
      <c r="QQL1192" s="140"/>
      <c r="QQM1192" s="140"/>
      <c r="QQN1192" s="140"/>
      <c r="QQO1192" s="140"/>
      <c r="QQP1192" s="140"/>
      <c r="QQQ1192" s="140"/>
      <c r="QQR1192" s="140"/>
      <c r="QQS1192" s="140"/>
      <c r="QQT1192" s="140"/>
      <c r="QQU1192" s="140"/>
      <c r="QQV1192" s="140"/>
      <c r="QQW1192" s="140"/>
      <c r="QQX1192" s="140"/>
      <c r="QQY1192" s="140"/>
      <c r="QQZ1192" s="140"/>
      <c r="QRA1192" s="140"/>
      <c r="QRB1192" s="140"/>
      <c r="QRC1192" s="140"/>
      <c r="QRD1192" s="140"/>
      <c r="QRE1192" s="140"/>
      <c r="QRF1192" s="140"/>
      <c r="QRG1192" s="140"/>
      <c r="QRH1192" s="140"/>
      <c r="QRI1192" s="140"/>
      <c r="QRJ1192" s="140"/>
      <c r="QRK1192" s="140"/>
      <c r="QRL1192" s="140"/>
      <c r="QRM1192" s="140"/>
      <c r="QRN1192" s="140"/>
      <c r="QRO1192" s="140"/>
      <c r="QRP1192" s="140"/>
      <c r="QRQ1192" s="140"/>
      <c r="QRR1192" s="140"/>
      <c r="QRS1192" s="140"/>
      <c r="QRT1192" s="140"/>
      <c r="QRU1192" s="140"/>
      <c r="QRV1192" s="140"/>
      <c r="QRW1192" s="140"/>
      <c r="QRX1192" s="140"/>
      <c r="QRY1192" s="140"/>
      <c r="QRZ1192" s="140"/>
      <c r="QSA1192" s="140"/>
      <c r="QSB1192" s="140"/>
      <c r="QSC1192" s="140"/>
      <c r="QSD1192" s="140"/>
      <c r="QSE1192" s="140"/>
      <c r="QSF1192" s="140"/>
      <c r="QSG1192" s="140"/>
      <c r="QSH1192" s="140"/>
      <c r="QSI1192" s="140"/>
      <c r="QSJ1192" s="140"/>
      <c r="QSK1192" s="140"/>
      <c r="QSL1192" s="140"/>
      <c r="QSM1192" s="140"/>
      <c r="QSN1192" s="140"/>
      <c r="QSO1192" s="140"/>
      <c r="QSP1192" s="140"/>
      <c r="QSQ1192" s="140"/>
      <c r="QSR1192" s="140"/>
      <c r="QSS1192" s="140"/>
      <c r="QST1192" s="140"/>
      <c r="QSU1192" s="140"/>
      <c r="QSV1192" s="140"/>
      <c r="QSW1192" s="140"/>
      <c r="QSX1192" s="140"/>
      <c r="QSY1192" s="140"/>
      <c r="QSZ1192" s="140"/>
      <c r="QTA1192" s="140"/>
      <c r="QTB1192" s="140"/>
      <c r="QTC1192" s="140"/>
      <c r="QTD1192" s="140"/>
      <c r="QTE1192" s="140"/>
      <c r="QTF1192" s="140"/>
      <c r="QTG1192" s="140"/>
      <c r="QTH1192" s="140"/>
      <c r="QTI1192" s="140"/>
      <c r="QTJ1192" s="140"/>
      <c r="QTK1192" s="140"/>
      <c r="QTL1192" s="140"/>
      <c r="QTM1192" s="140"/>
      <c r="QTN1192" s="140"/>
      <c r="QTO1192" s="140"/>
      <c r="QTP1192" s="140"/>
      <c r="QTQ1192" s="140"/>
      <c r="QTR1192" s="140"/>
      <c r="QTS1192" s="140"/>
      <c r="QTT1192" s="140"/>
      <c r="QTU1192" s="140"/>
      <c r="QTV1192" s="140"/>
      <c r="QTW1192" s="140"/>
      <c r="QTX1192" s="140"/>
      <c r="QTY1192" s="140"/>
      <c r="QTZ1192" s="140"/>
      <c r="QUA1192" s="140"/>
      <c r="QUB1192" s="140"/>
      <c r="QUC1192" s="140"/>
      <c r="QUD1192" s="140"/>
      <c r="QUE1192" s="140"/>
      <c r="QUF1192" s="140"/>
      <c r="QUG1192" s="140"/>
      <c r="QUH1192" s="140"/>
      <c r="QUI1192" s="140"/>
      <c r="QUJ1192" s="140"/>
      <c r="QUK1192" s="140"/>
      <c r="QUL1192" s="140"/>
      <c r="QUM1192" s="140"/>
      <c r="QUN1192" s="140"/>
      <c r="QUO1192" s="140"/>
      <c r="QUP1192" s="140"/>
      <c r="QUQ1192" s="140"/>
      <c r="QUR1192" s="140"/>
      <c r="QUS1192" s="140"/>
      <c r="QUT1192" s="140"/>
      <c r="QUU1192" s="140"/>
      <c r="QUV1192" s="140"/>
      <c r="QUW1192" s="140"/>
      <c r="QUX1192" s="140"/>
      <c r="QUY1192" s="140"/>
      <c r="QUZ1192" s="140"/>
      <c r="QVA1192" s="140"/>
      <c r="QVB1192" s="140"/>
      <c r="QVC1192" s="140"/>
      <c r="QVD1192" s="140"/>
      <c r="QVE1192" s="140"/>
      <c r="QVF1192" s="140"/>
      <c r="QVG1192" s="140"/>
      <c r="QVH1192" s="140"/>
      <c r="QVI1192" s="140"/>
      <c r="QVJ1192" s="140"/>
      <c r="QVK1192" s="140"/>
      <c r="QVL1192" s="140"/>
      <c r="QVM1192" s="140"/>
      <c r="QVN1192" s="140"/>
      <c r="QVO1192" s="140"/>
      <c r="QVP1192" s="140"/>
      <c r="QVQ1192" s="140"/>
      <c r="QVR1192" s="140"/>
      <c r="QVS1192" s="140"/>
      <c r="QVT1192" s="140"/>
      <c r="QVU1192" s="140"/>
      <c r="QVV1192" s="140"/>
      <c r="QVW1192" s="140"/>
      <c r="QVX1192" s="140"/>
      <c r="QVY1192" s="140"/>
      <c r="QVZ1192" s="140"/>
      <c r="QWA1192" s="140"/>
      <c r="QWB1192" s="140"/>
      <c r="QWC1192" s="140"/>
      <c r="QWD1192" s="140"/>
      <c r="QWE1192" s="140"/>
      <c r="QWF1192" s="140"/>
      <c r="QWG1192" s="140"/>
      <c r="QWH1192" s="140"/>
      <c r="QWI1192" s="140"/>
      <c r="QWJ1192" s="140"/>
      <c r="QWK1192" s="140"/>
      <c r="QWL1192" s="140"/>
      <c r="QWM1192" s="140"/>
      <c r="QWN1192" s="140"/>
      <c r="QWO1192" s="140"/>
      <c r="QWP1192" s="140"/>
      <c r="QWQ1192" s="140"/>
      <c r="QWR1192" s="140"/>
      <c r="QWS1192" s="140"/>
      <c r="QWT1192" s="140"/>
      <c r="QWU1192" s="140"/>
      <c r="QWV1192" s="140"/>
      <c r="QWW1192" s="140"/>
      <c r="QWX1192" s="140"/>
      <c r="QWY1192" s="140"/>
      <c r="QWZ1192" s="140"/>
      <c r="QXA1192" s="140"/>
      <c r="QXB1192" s="140"/>
      <c r="QXC1192" s="140"/>
      <c r="QXD1192" s="140"/>
      <c r="QXE1192" s="140"/>
      <c r="QXF1192" s="140"/>
      <c r="QXG1192" s="140"/>
      <c r="QXH1192" s="140"/>
      <c r="QXI1192" s="140"/>
      <c r="QXJ1192" s="140"/>
      <c r="QXK1192" s="140"/>
      <c r="QXL1192" s="140"/>
      <c r="QXM1192" s="140"/>
      <c r="QXN1192" s="140"/>
      <c r="QXO1192" s="140"/>
      <c r="QXP1192" s="140"/>
      <c r="QXQ1192" s="140"/>
      <c r="QXR1192" s="140"/>
      <c r="QXS1192" s="140"/>
      <c r="QXT1192" s="140"/>
      <c r="QXU1192" s="140"/>
      <c r="QXV1192" s="140"/>
      <c r="QXW1192" s="140"/>
      <c r="QXX1192" s="140"/>
      <c r="QXY1192" s="140"/>
      <c r="QXZ1192" s="140"/>
      <c r="QYA1192" s="140"/>
      <c r="QYB1192" s="140"/>
      <c r="QYC1192" s="140"/>
      <c r="QYD1192" s="140"/>
      <c r="QYE1192" s="140"/>
      <c r="QYF1192" s="140"/>
      <c r="QYG1192" s="140"/>
      <c r="QYH1192" s="140"/>
      <c r="QYI1192" s="140"/>
      <c r="QYJ1192" s="140"/>
      <c r="QYK1192" s="140"/>
      <c r="QYL1192" s="140"/>
      <c r="QYM1192" s="140"/>
      <c r="QYN1192" s="140"/>
      <c r="QYO1192" s="140"/>
      <c r="QYP1192" s="140"/>
      <c r="QYQ1192" s="140"/>
      <c r="QYR1192" s="140"/>
      <c r="QYS1192" s="140"/>
      <c r="QYT1192" s="140"/>
      <c r="QYU1192" s="140"/>
      <c r="QYV1192" s="140"/>
      <c r="QYW1192" s="140"/>
      <c r="QYX1192" s="140"/>
      <c r="QYY1192" s="140"/>
      <c r="QYZ1192" s="140"/>
      <c r="QZA1192" s="140"/>
      <c r="QZB1192" s="140"/>
      <c r="QZC1192" s="140"/>
      <c r="QZD1192" s="140"/>
      <c r="QZE1192" s="140"/>
      <c r="QZF1192" s="140"/>
      <c r="QZG1192" s="140"/>
      <c r="QZH1192" s="140"/>
      <c r="QZI1192" s="140"/>
      <c r="QZJ1192" s="140"/>
      <c r="QZK1192" s="140"/>
      <c r="QZL1192" s="140"/>
      <c r="QZM1192" s="140"/>
      <c r="QZN1192" s="140"/>
      <c r="QZO1192" s="140"/>
      <c r="QZP1192" s="140"/>
      <c r="QZQ1192" s="140"/>
      <c r="QZR1192" s="140"/>
      <c r="QZS1192" s="140"/>
      <c r="QZT1192" s="140"/>
      <c r="QZU1192" s="140"/>
      <c r="QZV1192" s="140"/>
      <c r="QZW1192" s="140"/>
      <c r="QZX1192" s="140"/>
      <c r="QZY1192" s="140"/>
      <c r="QZZ1192" s="140"/>
      <c r="RAA1192" s="140"/>
      <c r="RAB1192" s="140"/>
      <c r="RAC1192" s="140"/>
      <c r="RAD1192" s="140"/>
      <c r="RAE1192" s="140"/>
      <c r="RAF1192" s="140"/>
      <c r="RAG1192" s="140"/>
      <c r="RAH1192" s="140"/>
      <c r="RAI1192" s="140"/>
      <c r="RAJ1192" s="140"/>
      <c r="RAK1192" s="140"/>
      <c r="RAL1192" s="140"/>
      <c r="RAM1192" s="140"/>
      <c r="RAN1192" s="140"/>
      <c r="RAO1192" s="140"/>
      <c r="RAP1192" s="140"/>
      <c r="RAQ1192" s="140"/>
      <c r="RAR1192" s="140"/>
      <c r="RAS1192" s="140"/>
      <c r="RAT1192" s="140"/>
      <c r="RAU1192" s="140"/>
      <c r="RAV1192" s="140"/>
      <c r="RAW1192" s="140"/>
      <c r="RAX1192" s="140"/>
      <c r="RAY1192" s="140"/>
      <c r="RAZ1192" s="140"/>
      <c r="RBA1192" s="140"/>
      <c r="RBB1192" s="140"/>
      <c r="RBC1192" s="140"/>
      <c r="RBD1192" s="140"/>
      <c r="RBE1192" s="140"/>
      <c r="RBF1192" s="140"/>
      <c r="RBG1192" s="140"/>
      <c r="RBH1192" s="140"/>
      <c r="RBI1192" s="140"/>
      <c r="RBJ1192" s="140"/>
      <c r="RBK1192" s="140"/>
      <c r="RBL1192" s="140"/>
      <c r="RBM1192" s="140"/>
      <c r="RBN1192" s="140"/>
      <c r="RBO1192" s="140"/>
      <c r="RBP1192" s="140"/>
      <c r="RBQ1192" s="140"/>
      <c r="RBR1192" s="140"/>
      <c r="RBS1192" s="140"/>
      <c r="RBT1192" s="140"/>
      <c r="RBU1192" s="140"/>
      <c r="RBV1192" s="140"/>
      <c r="RBW1192" s="140"/>
      <c r="RBX1192" s="140"/>
      <c r="RBY1192" s="140"/>
      <c r="RBZ1192" s="140"/>
      <c r="RCA1192" s="140"/>
      <c r="RCB1192" s="140"/>
      <c r="RCC1192" s="140"/>
      <c r="RCD1192" s="140"/>
      <c r="RCE1192" s="140"/>
      <c r="RCF1192" s="140"/>
      <c r="RCG1192" s="140"/>
      <c r="RCH1192" s="140"/>
      <c r="RCI1192" s="140"/>
      <c r="RCJ1192" s="140"/>
      <c r="RCK1192" s="140"/>
      <c r="RCL1192" s="140"/>
      <c r="RCM1192" s="140"/>
      <c r="RCN1192" s="140"/>
      <c r="RCO1192" s="140"/>
      <c r="RCP1192" s="140"/>
      <c r="RCQ1192" s="140"/>
      <c r="RCR1192" s="140"/>
      <c r="RCS1192" s="140"/>
      <c r="RCT1192" s="140"/>
      <c r="RCU1192" s="140"/>
      <c r="RCV1192" s="140"/>
      <c r="RCW1192" s="140"/>
      <c r="RCX1192" s="140"/>
      <c r="RCY1192" s="140"/>
      <c r="RCZ1192" s="140"/>
      <c r="RDA1192" s="140"/>
      <c r="RDB1192" s="140"/>
      <c r="RDC1192" s="140"/>
      <c r="RDD1192" s="140"/>
      <c r="RDE1192" s="140"/>
      <c r="RDF1192" s="140"/>
      <c r="RDG1192" s="140"/>
      <c r="RDH1192" s="140"/>
      <c r="RDI1192" s="140"/>
      <c r="RDJ1192" s="140"/>
      <c r="RDK1192" s="140"/>
      <c r="RDL1192" s="140"/>
      <c r="RDM1192" s="140"/>
      <c r="RDN1192" s="140"/>
      <c r="RDO1192" s="140"/>
      <c r="RDP1192" s="140"/>
      <c r="RDQ1192" s="140"/>
      <c r="RDR1192" s="140"/>
      <c r="RDS1192" s="140"/>
      <c r="RDT1192" s="140"/>
      <c r="RDU1192" s="140"/>
      <c r="RDV1192" s="140"/>
      <c r="RDW1192" s="140"/>
      <c r="RDX1192" s="140"/>
      <c r="RDY1192" s="140"/>
      <c r="RDZ1192" s="140"/>
      <c r="REA1192" s="140"/>
      <c r="REB1192" s="140"/>
      <c r="REC1192" s="140"/>
      <c r="RED1192" s="140"/>
      <c r="REE1192" s="140"/>
      <c r="REF1192" s="140"/>
      <c r="REG1192" s="140"/>
      <c r="REH1192" s="140"/>
      <c r="REI1192" s="140"/>
      <c r="REJ1192" s="140"/>
      <c r="REK1192" s="140"/>
      <c r="REL1192" s="140"/>
      <c r="REM1192" s="140"/>
      <c r="REN1192" s="140"/>
      <c r="REO1192" s="140"/>
      <c r="REP1192" s="140"/>
      <c r="REQ1192" s="140"/>
      <c r="RER1192" s="140"/>
      <c r="RES1192" s="140"/>
      <c r="RET1192" s="140"/>
      <c r="REU1192" s="140"/>
      <c r="REV1192" s="140"/>
      <c r="REW1192" s="140"/>
      <c r="REX1192" s="140"/>
      <c r="REY1192" s="140"/>
      <c r="REZ1192" s="140"/>
      <c r="RFA1192" s="140"/>
      <c r="RFB1192" s="140"/>
      <c r="RFC1192" s="140"/>
      <c r="RFD1192" s="140"/>
      <c r="RFE1192" s="140"/>
      <c r="RFF1192" s="140"/>
      <c r="RFG1192" s="140"/>
      <c r="RFH1192" s="140"/>
      <c r="RFI1192" s="140"/>
      <c r="RFJ1192" s="140"/>
      <c r="RFK1192" s="140"/>
      <c r="RFL1192" s="140"/>
      <c r="RFM1192" s="140"/>
      <c r="RFN1192" s="140"/>
      <c r="RFO1192" s="140"/>
      <c r="RFP1192" s="140"/>
      <c r="RFQ1192" s="140"/>
      <c r="RFR1192" s="140"/>
      <c r="RFS1192" s="140"/>
      <c r="RFT1192" s="140"/>
      <c r="RFU1192" s="140"/>
      <c r="RFV1192" s="140"/>
      <c r="RFW1192" s="140"/>
      <c r="RFX1192" s="140"/>
      <c r="RFY1192" s="140"/>
      <c r="RFZ1192" s="140"/>
      <c r="RGA1192" s="140"/>
      <c r="RGB1192" s="140"/>
      <c r="RGC1192" s="140"/>
      <c r="RGD1192" s="140"/>
      <c r="RGE1192" s="140"/>
      <c r="RGF1192" s="140"/>
      <c r="RGG1192" s="140"/>
      <c r="RGH1192" s="140"/>
      <c r="RGI1192" s="140"/>
      <c r="RGJ1192" s="140"/>
      <c r="RGK1192" s="140"/>
      <c r="RGL1192" s="140"/>
      <c r="RGM1192" s="140"/>
      <c r="RGN1192" s="140"/>
      <c r="RGO1192" s="140"/>
      <c r="RGP1192" s="140"/>
      <c r="RGQ1192" s="140"/>
      <c r="RGR1192" s="140"/>
      <c r="RGS1192" s="140"/>
      <c r="RGT1192" s="140"/>
      <c r="RGU1192" s="140"/>
      <c r="RGV1192" s="140"/>
      <c r="RGW1192" s="140"/>
      <c r="RGX1192" s="140"/>
      <c r="RGY1192" s="140"/>
      <c r="RGZ1192" s="140"/>
      <c r="RHA1192" s="140"/>
      <c r="RHB1192" s="140"/>
      <c r="RHC1192" s="140"/>
      <c r="RHD1192" s="140"/>
      <c r="RHE1192" s="140"/>
      <c r="RHF1192" s="140"/>
      <c r="RHG1192" s="140"/>
      <c r="RHH1192" s="140"/>
      <c r="RHI1192" s="140"/>
      <c r="RHJ1192" s="140"/>
      <c r="RHK1192" s="140"/>
      <c r="RHL1192" s="140"/>
      <c r="RHM1192" s="140"/>
      <c r="RHN1192" s="140"/>
      <c r="RHO1192" s="140"/>
      <c r="RHP1192" s="140"/>
      <c r="RHQ1192" s="140"/>
      <c r="RHR1192" s="140"/>
      <c r="RHS1192" s="140"/>
      <c r="RHT1192" s="140"/>
      <c r="RHU1192" s="140"/>
      <c r="RHV1192" s="140"/>
      <c r="RHW1192" s="140"/>
      <c r="RHX1192" s="140"/>
      <c r="RHY1192" s="140"/>
      <c r="RHZ1192" s="140"/>
      <c r="RIA1192" s="140"/>
      <c r="RIB1192" s="140"/>
      <c r="RIC1192" s="140"/>
      <c r="RID1192" s="140"/>
      <c r="RIE1192" s="140"/>
      <c r="RIF1192" s="140"/>
      <c r="RIG1192" s="140"/>
      <c r="RIH1192" s="140"/>
      <c r="RII1192" s="140"/>
      <c r="RIJ1192" s="140"/>
      <c r="RIK1192" s="140"/>
      <c r="RIL1192" s="140"/>
      <c r="RIM1192" s="140"/>
      <c r="RIN1192" s="140"/>
      <c r="RIO1192" s="140"/>
      <c r="RIP1192" s="140"/>
      <c r="RIQ1192" s="140"/>
      <c r="RIR1192" s="140"/>
      <c r="RIS1192" s="140"/>
      <c r="RIT1192" s="140"/>
      <c r="RIU1192" s="140"/>
      <c r="RIV1192" s="140"/>
      <c r="RIW1192" s="140"/>
      <c r="RIX1192" s="140"/>
      <c r="RIY1192" s="140"/>
      <c r="RIZ1192" s="140"/>
      <c r="RJA1192" s="140"/>
      <c r="RJB1192" s="140"/>
      <c r="RJC1192" s="140"/>
      <c r="RJD1192" s="140"/>
      <c r="RJE1192" s="140"/>
      <c r="RJF1192" s="140"/>
      <c r="RJG1192" s="140"/>
      <c r="RJH1192" s="140"/>
      <c r="RJI1192" s="140"/>
      <c r="RJJ1192" s="140"/>
      <c r="RJK1192" s="140"/>
      <c r="RJL1192" s="140"/>
      <c r="RJM1192" s="140"/>
      <c r="RJN1192" s="140"/>
      <c r="RJO1192" s="140"/>
      <c r="RJP1192" s="140"/>
      <c r="RJQ1192" s="140"/>
      <c r="RJR1192" s="140"/>
      <c r="RJS1192" s="140"/>
      <c r="RJT1192" s="140"/>
      <c r="RJU1192" s="140"/>
      <c r="RJV1192" s="140"/>
      <c r="RJW1192" s="140"/>
      <c r="RJX1192" s="140"/>
      <c r="RJY1192" s="140"/>
      <c r="RJZ1192" s="140"/>
      <c r="RKA1192" s="140"/>
      <c r="RKB1192" s="140"/>
      <c r="RKC1192" s="140"/>
      <c r="RKD1192" s="140"/>
      <c r="RKE1192" s="140"/>
      <c r="RKF1192" s="140"/>
      <c r="RKG1192" s="140"/>
      <c r="RKH1192" s="140"/>
      <c r="RKI1192" s="140"/>
      <c r="RKJ1192" s="140"/>
      <c r="RKK1192" s="140"/>
      <c r="RKL1192" s="140"/>
      <c r="RKM1192" s="140"/>
      <c r="RKN1192" s="140"/>
      <c r="RKO1192" s="140"/>
      <c r="RKP1192" s="140"/>
      <c r="RKQ1192" s="140"/>
      <c r="RKR1192" s="140"/>
      <c r="RKS1192" s="140"/>
      <c r="RKT1192" s="140"/>
      <c r="RKU1192" s="140"/>
      <c r="RKV1192" s="140"/>
      <c r="RKW1192" s="140"/>
      <c r="RKX1192" s="140"/>
      <c r="RKY1192" s="140"/>
      <c r="RKZ1192" s="140"/>
      <c r="RLA1192" s="140"/>
      <c r="RLB1192" s="140"/>
      <c r="RLC1192" s="140"/>
      <c r="RLD1192" s="140"/>
      <c r="RLE1192" s="140"/>
      <c r="RLF1192" s="140"/>
      <c r="RLG1192" s="140"/>
      <c r="RLH1192" s="140"/>
      <c r="RLI1192" s="140"/>
      <c r="RLJ1192" s="140"/>
      <c r="RLK1192" s="140"/>
      <c r="RLL1192" s="140"/>
      <c r="RLM1192" s="140"/>
      <c r="RLN1192" s="140"/>
      <c r="RLO1192" s="140"/>
      <c r="RLP1192" s="140"/>
      <c r="RLQ1192" s="140"/>
      <c r="RLR1192" s="140"/>
      <c r="RLS1192" s="140"/>
      <c r="RLT1192" s="140"/>
      <c r="RLU1192" s="140"/>
      <c r="RLV1192" s="140"/>
      <c r="RLW1192" s="140"/>
      <c r="RLX1192" s="140"/>
      <c r="RLY1192" s="140"/>
      <c r="RLZ1192" s="140"/>
      <c r="RMA1192" s="140"/>
      <c r="RMB1192" s="140"/>
      <c r="RMC1192" s="140"/>
      <c r="RMD1192" s="140"/>
      <c r="RME1192" s="140"/>
      <c r="RMF1192" s="140"/>
      <c r="RMG1192" s="140"/>
      <c r="RMH1192" s="140"/>
      <c r="RMI1192" s="140"/>
      <c r="RMJ1192" s="140"/>
      <c r="RMK1192" s="140"/>
      <c r="RML1192" s="140"/>
      <c r="RMM1192" s="140"/>
      <c r="RMN1192" s="140"/>
      <c r="RMO1192" s="140"/>
      <c r="RMP1192" s="140"/>
      <c r="RMQ1192" s="140"/>
      <c r="RMR1192" s="140"/>
      <c r="RMS1192" s="140"/>
      <c r="RMT1192" s="140"/>
      <c r="RMU1192" s="140"/>
      <c r="RMV1192" s="140"/>
      <c r="RMW1192" s="140"/>
      <c r="RMX1192" s="140"/>
      <c r="RMY1192" s="140"/>
      <c r="RMZ1192" s="140"/>
      <c r="RNA1192" s="140"/>
      <c r="RNB1192" s="140"/>
      <c r="RNC1192" s="140"/>
      <c r="RND1192" s="140"/>
      <c r="RNE1192" s="140"/>
      <c r="RNF1192" s="140"/>
      <c r="RNG1192" s="140"/>
      <c r="RNH1192" s="140"/>
      <c r="RNI1192" s="140"/>
      <c r="RNJ1192" s="140"/>
      <c r="RNK1192" s="140"/>
      <c r="RNL1192" s="140"/>
      <c r="RNM1192" s="140"/>
      <c r="RNN1192" s="140"/>
      <c r="RNO1192" s="140"/>
      <c r="RNP1192" s="140"/>
      <c r="RNQ1192" s="140"/>
      <c r="RNR1192" s="140"/>
      <c r="RNS1192" s="140"/>
      <c r="RNT1192" s="140"/>
      <c r="RNU1192" s="140"/>
      <c r="RNV1192" s="140"/>
      <c r="RNW1192" s="140"/>
      <c r="RNX1192" s="140"/>
      <c r="RNY1192" s="140"/>
      <c r="RNZ1192" s="140"/>
      <c r="ROA1192" s="140"/>
      <c r="ROB1192" s="140"/>
      <c r="ROC1192" s="140"/>
      <c r="ROD1192" s="140"/>
      <c r="ROE1192" s="140"/>
      <c r="ROF1192" s="140"/>
      <c r="ROG1192" s="140"/>
      <c r="ROH1192" s="140"/>
      <c r="ROI1192" s="140"/>
      <c r="ROJ1192" s="140"/>
      <c r="ROK1192" s="140"/>
      <c r="ROL1192" s="140"/>
      <c r="ROM1192" s="140"/>
      <c r="RON1192" s="140"/>
      <c r="ROO1192" s="140"/>
      <c r="ROP1192" s="140"/>
      <c r="ROQ1192" s="140"/>
      <c r="ROR1192" s="140"/>
      <c r="ROS1192" s="140"/>
      <c r="ROT1192" s="140"/>
      <c r="ROU1192" s="140"/>
      <c r="ROV1192" s="140"/>
      <c r="ROW1192" s="140"/>
      <c r="ROX1192" s="140"/>
      <c r="ROY1192" s="140"/>
      <c r="ROZ1192" s="140"/>
      <c r="RPA1192" s="140"/>
      <c r="RPB1192" s="140"/>
      <c r="RPC1192" s="140"/>
      <c r="RPD1192" s="140"/>
      <c r="RPE1192" s="140"/>
      <c r="RPF1192" s="140"/>
      <c r="RPG1192" s="140"/>
      <c r="RPH1192" s="140"/>
      <c r="RPI1192" s="140"/>
      <c r="RPJ1192" s="140"/>
      <c r="RPK1192" s="140"/>
      <c r="RPL1192" s="140"/>
      <c r="RPM1192" s="140"/>
      <c r="RPN1192" s="140"/>
      <c r="RPO1192" s="140"/>
      <c r="RPP1192" s="140"/>
      <c r="RPQ1192" s="140"/>
      <c r="RPR1192" s="140"/>
      <c r="RPS1192" s="140"/>
      <c r="RPT1192" s="140"/>
      <c r="RPU1192" s="140"/>
      <c r="RPV1192" s="140"/>
      <c r="RPW1192" s="140"/>
      <c r="RPX1192" s="140"/>
      <c r="RPY1192" s="140"/>
      <c r="RPZ1192" s="140"/>
      <c r="RQA1192" s="140"/>
      <c r="RQB1192" s="140"/>
      <c r="RQC1192" s="140"/>
      <c r="RQD1192" s="140"/>
      <c r="RQE1192" s="140"/>
      <c r="RQF1192" s="140"/>
      <c r="RQG1192" s="140"/>
      <c r="RQH1192" s="140"/>
      <c r="RQI1192" s="140"/>
      <c r="RQJ1192" s="140"/>
      <c r="RQK1192" s="140"/>
      <c r="RQL1192" s="140"/>
      <c r="RQM1192" s="140"/>
      <c r="RQN1192" s="140"/>
      <c r="RQO1192" s="140"/>
      <c r="RQP1192" s="140"/>
      <c r="RQQ1192" s="140"/>
      <c r="RQR1192" s="140"/>
      <c r="RQS1192" s="140"/>
      <c r="RQT1192" s="140"/>
      <c r="RQU1192" s="140"/>
      <c r="RQV1192" s="140"/>
      <c r="RQW1192" s="140"/>
      <c r="RQX1192" s="140"/>
      <c r="RQY1192" s="140"/>
      <c r="RQZ1192" s="140"/>
      <c r="RRA1192" s="140"/>
      <c r="RRB1192" s="140"/>
      <c r="RRC1192" s="140"/>
      <c r="RRD1192" s="140"/>
      <c r="RRE1192" s="140"/>
      <c r="RRF1192" s="140"/>
      <c r="RRG1192" s="140"/>
      <c r="RRH1192" s="140"/>
      <c r="RRI1192" s="140"/>
      <c r="RRJ1192" s="140"/>
      <c r="RRK1192" s="140"/>
      <c r="RRL1192" s="140"/>
      <c r="RRM1192" s="140"/>
      <c r="RRN1192" s="140"/>
      <c r="RRO1192" s="140"/>
      <c r="RRP1192" s="140"/>
      <c r="RRQ1192" s="140"/>
      <c r="RRR1192" s="140"/>
      <c r="RRS1192" s="140"/>
      <c r="RRT1192" s="140"/>
      <c r="RRU1192" s="140"/>
      <c r="RRV1192" s="140"/>
      <c r="RRW1192" s="140"/>
      <c r="RRX1192" s="140"/>
      <c r="RRY1192" s="140"/>
      <c r="RRZ1192" s="140"/>
      <c r="RSA1192" s="140"/>
      <c r="RSB1192" s="140"/>
      <c r="RSC1192" s="140"/>
      <c r="RSD1192" s="140"/>
      <c r="RSE1192" s="140"/>
      <c r="RSF1192" s="140"/>
      <c r="RSG1192" s="140"/>
      <c r="RSH1192" s="140"/>
      <c r="RSI1192" s="140"/>
      <c r="RSJ1192" s="140"/>
      <c r="RSK1192" s="140"/>
      <c r="RSL1192" s="140"/>
      <c r="RSM1192" s="140"/>
      <c r="RSN1192" s="140"/>
      <c r="RSO1192" s="140"/>
      <c r="RSP1192" s="140"/>
      <c r="RSQ1192" s="140"/>
      <c r="RSR1192" s="140"/>
      <c r="RSS1192" s="140"/>
      <c r="RST1192" s="140"/>
      <c r="RSU1192" s="140"/>
      <c r="RSV1192" s="140"/>
      <c r="RSW1192" s="140"/>
      <c r="RSX1192" s="140"/>
      <c r="RSY1192" s="140"/>
      <c r="RSZ1192" s="140"/>
      <c r="RTA1192" s="140"/>
      <c r="RTB1192" s="140"/>
      <c r="RTC1192" s="140"/>
      <c r="RTD1192" s="140"/>
      <c r="RTE1192" s="140"/>
      <c r="RTF1192" s="140"/>
      <c r="RTG1192" s="140"/>
      <c r="RTH1192" s="140"/>
      <c r="RTI1192" s="140"/>
      <c r="RTJ1192" s="140"/>
      <c r="RTK1192" s="140"/>
      <c r="RTL1192" s="140"/>
      <c r="RTM1192" s="140"/>
      <c r="RTN1192" s="140"/>
      <c r="RTO1192" s="140"/>
      <c r="RTP1192" s="140"/>
      <c r="RTQ1192" s="140"/>
      <c r="RTR1192" s="140"/>
      <c r="RTS1192" s="140"/>
      <c r="RTT1192" s="140"/>
      <c r="RTU1192" s="140"/>
      <c r="RTV1192" s="140"/>
      <c r="RTW1192" s="140"/>
      <c r="RTX1192" s="140"/>
      <c r="RTY1192" s="140"/>
      <c r="RTZ1192" s="140"/>
      <c r="RUA1192" s="140"/>
      <c r="RUB1192" s="140"/>
      <c r="RUC1192" s="140"/>
      <c r="RUD1192" s="140"/>
      <c r="RUE1192" s="140"/>
      <c r="RUF1192" s="140"/>
      <c r="RUG1192" s="140"/>
      <c r="RUH1192" s="140"/>
      <c r="RUI1192" s="140"/>
      <c r="RUJ1192" s="140"/>
      <c r="RUK1192" s="140"/>
      <c r="RUL1192" s="140"/>
      <c r="RUM1192" s="140"/>
      <c r="RUN1192" s="140"/>
      <c r="RUO1192" s="140"/>
      <c r="RUP1192" s="140"/>
      <c r="RUQ1192" s="140"/>
      <c r="RUR1192" s="140"/>
      <c r="RUS1192" s="140"/>
      <c r="RUT1192" s="140"/>
      <c r="RUU1192" s="140"/>
      <c r="RUV1192" s="140"/>
      <c r="RUW1192" s="140"/>
      <c r="RUX1192" s="140"/>
      <c r="RUY1192" s="140"/>
      <c r="RUZ1192" s="140"/>
      <c r="RVA1192" s="140"/>
      <c r="RVB1192" s="140"/>
      <c r="RVC1192" s="140"/>
      <c r="RVD1192" s="140"/>
      <c r="RVE1192" s="140"/>
      <c r="RVF1192" s="140"/>
      <c r="RVG1192" s="140"/>
      <c r="RVH1192" s="140"/>
      <c r="RVI1192" s="140"/>
      <c r="RVJ1192" s="140"/>
      <c r="RVK1192" s="140"/>
      <c r="RVL1192" s="140"/>
      <c r="RVM1192" s="140"/>
      <c r="RVN1192" s="140"/>
      <c r="RVO1192" s="140"/>
      <c r="RVP1192" s="140"/>
      <c r="RVQ1192" s="140"/>
      <c r="RVR1192" s="140"/>
      <c r="RVS1192" s="140"/>
      <c r="RVT1192" s="140"/>
      <c r="RVU1192" s="140"/>
      <c r="RVV1192" s="140"/>
      <c r="RVW1192" s="140"/>
      <c r="RVX1192" s="140"/>
      <c r="RVY1192" s="140"/>
      <c r="RVZ1192" s="140"/>
      <c r="RWA1192" s="140"/>
      <c r="RWB1192" s="140"/>
      <c r="RWC1192" s="140"/>
      <c r="RWD1192" s="140"/>
      <c r="RWE1192" s="140"/>
      <c r="RWF1192" s="140"/>
      <c r="RWG1192" s="140"/>
      <c r="RWH1192" s="140"/>
      <c r="RWI1192" s="140"/>
      <c r="RWJ1192" s="140"/>
      <c r="RWK1192" s="140"/>
      <c r="RWL1192" s="140"/>
      <c r="RWM1192" s="140"/>
      <c r="RWN1192" s="140"/>
      <c r="RWO1192" s="140"/>
      <c r="RWP1192" s="140"/>
      <c r="RWQ1192" s="140"/>
      <c r="RWR1192" s="140"/>
      <c r="RWS1192" s="140"/>
      <c r="RWT1192" s="140"/>
      <c r="RWU1192" s="140"/>
      <c r="RWV1192" s="140"/>
      <c r="RWW1192" s="140"/>
      <c r="RWX1192" s="140"/>
      <c r="RWY1192" s="140"/>
      <c r="RWZ1192" s="140"/>
      <c r="RXA1192" s="140"/>
      <c r="RXB1192" s="140"/>
      <c r="RXC1192" s="140"/>
      <c r="RXD1192" s="140"/>
      <c r="RXE1192" s="140"/>
      <c r="RXF1192" s="140"/>
      <c r="RXG1192" s="140"/>
      <c r="RXH1192" s="140"/>
      <c r="RXI1192" s="140"/>
      <c r="RXJ1192" s="140"/>
      <c r="RXK1192" s="140"/>
      <c r="RXL1192" s="140"/>
      <c r="RXM1192" s="140"/>
      <c r="RXN1192" s="140"/>
      <c r="RXO1192" s="140"/>
      <c r="RXP1192" s="140"/>
      <c r="RXQ1192" s="140"/>
      <c r="RXR1192" s="140"/>
      <c r="RXS1192" s="140"/>
      <c r="RXT1192" s="140"/>
      <c r="RXU1192" s="140"/>
      <c r="RXV1192" s="140"/>
      <c r="RXW1192" s="140"/>
      <c r="RXX1192" s="140"/>
      <c r="RXY1192" s="140"/>
      <c r="RXZ1192" s="140"/>
      <c r="RYA1192" s="140"/>
      <c r="RYB1192" s="140"/>
      <c r="RYC1192" s="140"/>
      <c r="RYD1192" s="140"/>
      <c r="RYE1192" s="140"/>
      <c r="RYF1192" s="140"/>
      <c r="RYG1192" s="140"/>
      <c r="RYH1192" s="140"/>
      <c r="RYI1192" s="140"/>
      <c r="RYJ1192" s="140"/>
      <c r="RYK1192" s="140"/>
      <c r="RYL1192" s="140"/>
      <c r="RYM1192" s="140"/>
      <c r="RYN1192" s="140"/>
      <c r="RYO1192" s="140"/>
      <c r="RYP1192" s="140"/>
      <c r="RYQ1192" s="140"/>
      <c r="RYR1192" s="140"/>
      <c r="RYS1192" s="140"/>
      <c r="RYT1192" s="140"/>
      <c r="RYU1192" s="140"/>
      <c r="RYV1192" s="140"/>
      <c r="RYW1192" s="140"/>
      <c r="RYX1192" s="140"/>
      <c r="RYY1192" s="140"/>
      <c r="RYZ1192" s="140"/>
      <c r="RZA1192" s="140"/>
      <c r="RZB1192" s="140"/>
      <c r="RZC1192" s="140"/>
      <c r="RZD1192" s="140"/>
      <c r="RZE1192" s="140"/>
      <c r="RZF1192" s="140"/>
      <c r="RZG1192" s="140"/>
      <c r="RZH1192" s="140"/>
      <c r="RZI1192" s="140"/>
      <c r="RZJ1192" s="140"/>
      <c r="RZK1192" s="140"/>
      <c r="RZL1192" s="140"/>
      <c r="RZM1192" s="140"/>
      <c r="RZN1192" s="140"/>
      <c r="RZO1192" s="140"/>
      <c r="RZP1192" s="140"/>
      <c r="RZQ1192" s="140"/>
      <c r="RZR1192" s="140"/>
      <c r="RZS1192" s="140"/>
      <c r="RZT1192" s="140"/>
      <c r="RZU1192" s="140"/>
      <c r="RZV1192" s="140"/>
      <c r="RZW1192" s="140"/>
      <c r="RZX1192" s="140"/>
      <c r="RZY1192" s="140"/>
      <c r="RZZ1192" s="140"/>
      <c r="SAA1192" s="140"/>
      <c r="SAB1192" s="140"/>
      <c r="SAC1192" s="140"/>
      <c r="SAD1192" s="140"/>
      <c r="SAE1192" s="140"/>
      <c r="SAF1192" s="140"/>
      <c r="SAG1192" s="140"/>
      <c r="SAH1192" s="140"/>
      <c r="SAI1192" s="140"/>
      <c r="SAJ1192" s="140"/>
      <c r="SAK1192" s="140"/>
      <c r="SAL1192" s="140"/>
      <c r="SAM1192" s="140"/>
      <c r="SAN1192" s="140"/>
      <c r="SAO1192" s="140"/>
      <c r="SAP1192" s="140"/>
      <c r="SAQ1192" s="140"/>
      <c r="SAR1192" s="140"/>
      <c r="SAS1192" s="140"/>
      <c r="SAT1192" s="140"/>
      <c r="SAU1192" s="140"/>
      <c r="SAV1192" s="140"/>
      <c r="SAW1192" s="140"/>
      <c r="SAX1192" s="140"/>
      <c r="SAY1192" s="140"/>
      <c r="SAZ1192" s="140"/>
      <c r="SBA1192" s="140"/>
      <c r="SBB1192" s="140"/>
      <c r="SBC1192" s="140"/>
      <c r="SBD1192" s="140"/>
      <c r="SBE1192" s="140"/>
      <c r="SBF1192" s="140"/>
      <c r="SBG1192" s="140"/>
      <c r="SBH1192" s="140"/>
      <c r="SBI1192" s="140"/>
      <c r="SBJ1192" s="140"/>
      <c r="SBK1192" s="140"/>
      <c r="SBL1192" s="140"/>
      <c r="SBM1192" s="140"/>
      <c r="SBN1192" s="140"/>
      <c r="SBO1192" s="140"/>
      <c r="SBP1192" s="140"/>
      <c r="SBQ1192" s="140"/>
      <c r="SBR1192" s="140"/>
      <c r="SBS1192" s="140"/>
      <c r="SBT1192" s="140"/>
      <c r="SBU1192" s="140"/>
      <c r="SBV1192" s="140"/>
      <c r="SBW1192" s="140"/>
      <c r="SBX1192" s="140"/>
      <c r="SBY1192" s="140"/>
      <c r="SBZ1192" s="140"/>
      <c r="SCA1192" s="140"/>
      <c r="SCB1192" s="140"/>
      <c r="SCC1192" s="140"/>
      <c r="SCD1192" s="140"/>
      <c r="SCE1192" s="140"/>
      <c r="SCF1192" s="140"/>
      <c r="SCG1192" s="140"/>
      <c r="SCH1192" s="140"/>
      <c r="SCI1192" s="140"/>
      <c r="SCJ1192" s="140"/>
      <c r="SCK1192" s="140"/>
      <c r="SCL1192" s="140"/>
      <c r="SCM1192" s="140"/>
      <c r="SCN1192" s="140"/>
      <c r="SCO1192" s="140"/>
      <c r="SCP1192" s="140"/>
      <c r="SCQ1192" s="140"/>
      <c r="SCR1192" s="140"/>
      <c r="SCS1192" s="140"/>
      <c r="SCT1192" s="140"/>
      <c r="SCU1192" s="140"/>
      <c r="SCV1192" s="140"/>
      <c r="SCW1192" s="140"/>
      <c r="SCX1192" s="140"/>
      <c r="SCY1192" s="140"/>
      <c r="SCZ1192" s="140"/>
      <c r="SDA1192" s="140"/>
      <c r="SDB1192" s="140"/>
      <c r="SDC1192" s="140"/>
      <c r="SDD1192" s="140"/>
      <c r="SDE1192" s="140"/>
      <c r="SDF1192" s="140"/>
      <c r="SDG1192" s="140"/>
      <c r="SDH1192" s="140"/>
      <c r="SDI1192" s="140"/>
      <c r="SDJ1192" s="140"/>
      <c r="SDK1192" s="140"/>
      <c r="SDL1192" s="140"/>
      <c r="SDM1192" s="140"/>
      <c r="SDN1192" s="140"/>
      <c r="SDO1192" s="140"/>
      <c r="SDP1192" s="140"/>
      <c r="SDQ1192" s="140"/>
      <c r="SDR1192" s="140"/>
      <c r="SDS1192" s="140"/>
      <c r="SDT1192" s="140"/>
      <c r="SDU1192" s="140"/>
      <c r="SDV1192" s="140"/>
      <c r="SDW1192" s="140"/>
      <c r="SDX1192" s="140"/>
      <c r="SDY1192" s="140"/>
      <c r="SDZ1192" s="140"/>
      <c r="SEA1192" s="140"/>
      <c r="SEB1192" s="140"/>
      <c r="SEC1192" s="140"/>
      <c r="SED1192" s="140"/>
      <c r="SEE1192" s="140"/>
      <c r="SEF1192" s="140"/>
      <c r="SEG1192" s="140"/>
      <c r="SEH1192" s="140"/>
      <c r="SEI1192" s="140"/>
      <c r="SEJ1192" s="140"/>
      <c r="SEK1192" s="140"/>
      <c r="SEL1192" s="140"/>
      <c r="SEM1192" s="140"/>
      <c r="SEN1192" s="140"/>
      <c r="SEO1192" s="140"/>
      <c r="SEP1192" s="140"/>
      <c r="SEQ1192" s="140"/>
      <c r="SER1192" s="140"/>
      <c r="SES1192" s="140"/>
      <c r="SET1192" s="140"/>
      <c r="SEU1192" s="140"/>
      <c r="SEV1192" s="140"/>
      <c r="SEW1192" s="140"/>
      <c r="SEX1192" s="140"/>
      <c r="SEY1192" s="140"/>
      <c r="SEZ1192" s="140"/>
      <c r="SFA1192" s="140"/>
      <c r="SFB1192" s="140"/>
      <c r="SFC1192" s="140"/>
      <c r="SFD1192" s="140"/>
      <c r="SFE1192" s="140"/>
      <c r="SFF1192" s="140"/>
      <c r="SFG1192" s="140"/>
      <c r="SFH1192" s="140"/>
      <c r="SFI1192" s="140"/>
      <c r="SFJ1192" s="140"/>
      <c r="SFK1192" s="140"/>
      <c r="SFL1192" s="140"/>
      <c r="SFM1192" s="140"/>
      <c r="SFN1192" s="140"/>
      <c r="SFO1192" s="140"/>
      <c r="SFP1192" s="140"/>
      <c r="SFQ1192" s="140"/>
      <c r="SFR1192" s="140"/>
      <c r="SFS1192" s="140"/>
      <c r="SFT1192" s="140"/>
      <c r="SFU1192" s="140"/>
      <c r="SFV1192" s="140"/>
      <c r="SFW1192" s="140"/>
      <c r="SFX1192" s="140"/>
      <c r="SFY1192" s="140"/>
      <c r="SFZ1192" s="140"/>
      <c r="SGA1192" s="140"/>
      <c r="SGB1192" s="140"/>
      <c r="SGC1192" s="140"/>
      <c r="SGD1192" s="140"/>
      <c r="SGE1192" s="140"/>
      <c r="SGF1192" s="140"/>
      <c r="SGG1192" s="140"/>
      <c r="SGH1192" s="140"/>
      <c r="SGI1192" s="140"/>
      <c r="SGJ1192" s="140"/>
      <c r="SGK1192" s="140"/>
      <c r="SGL1192" s="140"/>
      <c r="SGM1192" s="140"/>
      <c r="SGN1192" s="140"/>
      <c r="SGO1192" s="140"/>
      <c r="SGP1192" s="140"/>
      <c r="SGQ1192" s="140"/>
      <c r="SGR1192" s="140"/>
      <c r="SGS1192" s="140"/>
      <c r="SGT1192" s="140"/>
      <c r="SGU1192" s="140"/>
      <c r="SGV1192" s="140"/>
      <c r="SGW1192" s="140"/>
      <c r="SGX1192" s="140"/>
      <c r="SGY1192" s="140"/>
      <c r="SGZ1192" s="140"/>
      <c r="SHA1192" s="140"/>
      <c r="SHB1192" s="140"/>
      <c r="SHC1192" s="140"/>
      <c r="SHD1192" s="140"/>
      <c r="SHE1192" s="140"/>
      <c r="SHF1192" s="140"/>
      <c r="SHG1192" s="140"/>
      <c r="SHH1192" s="140"/>
      <c r="SHI1192" s="140"/>
      <c r="SHJ1192" s="140"/>
      <c r="SHK1192" s="140"/>
      <c r="SHL1192" s="140"/>
      <c r="SHM1192" s="140"/>
      <c r="SHN1192" s="140"/>
      <c r="SHO1192" s="140"/>
      <c r="SHP1192" s="140"/>
      <c r="SHQ1192" s="140"/>
      <c r="SHR1192" s="140"/>
      <c r="SHS1192" s="140"/>
      <c r="SHT1192" s="140"/>
      <c r="SHU1192" s="140"/>
      <c r="SHV1192" s="140"/>
      <c r="SHW1192" s="140"/>
      <c r="SHX1192" s="140"/>
      <c r="SHY1192" s="140"/>
      <c r="SHZ1192" s="140"/>
      <c r="SIA1192" s="140"/>
      <c r="SIB1192" s="140"/>
      <c r="SIC1192" s="140"/>
      <c r="SID1192" s="140"/>
      <c r="SIE1192" s="140"/>
      <c r="SIF1192" s="140"/>
      <c r="SIG1192" s="140"/>
      <c r="SIH1192" s="140"/>
      <c r="SII1192" s="140"/>
      <c r="SIJ1192" s="140"/>
      <c r="SIK1192" s="140"/>
      <c r="SIL1192" s="140"/>
      <c r="SIM1192" s="140"/>
      <c r="SIN1192" s="140"/>
      <c r="SIO1192" s="140"/>
      <c r="SIP1192" s="140"/>
      <c r="SIQ1192" s="140"/>
      <c r="SIR1192" s="140"/>
      <c r="SIS1192" s="140"/>
      <c r="SIT1192" s="140"/>
      <c r="SIU1192" s="140"/>
      <c r="SIV1192" s="140"/>
      <c r="SIW1192" s="140"/>
      <c r="SIX1192" s="140"/>
      <c r="SIY1192" s="140"/>
      <c r="SIZ1192" s="140"/>
      <c r="SJA1192" s="140"/>
      <c r="SJB1192" s="140"/>
      <c r="SJC1192" s="140"/>
      <c r="SJD1192" s="140"/>
      <c r="SJE1192" s="140"/>
      <c r="SJF1192" s="140"/>
      <c r="SJG1192" s="140"/>
      <c r="SJH1192" s="140"/>
      <c r="SJI1192" s="140"/>
      <c r="SJJ1192" s="140"/>
      <c r="SJK1192" s="140"/>
      <c r="SJL1192" s="140"/>
      <c r="SJM1192" s="140"/>
      <c r="SJN1192" s="140"/>
      <c r="SJO1192" s="140"/>
      <c r="SJP1192" s="140"/>
      <c r="SJQ1192" s="140"/>
      <c r="SJR1192" s="140"/>
      <c r="SJS1192" s="140"/>
      <c r="SJT1192" s="140"/>
      <c r="SJU1192" s="140"/>
      <c r="SJV1192" s="140"/>
      <c r="SJW1192" s="140"/>
      <c r="SJX1192" s="140"/>
      <c r="SJY1192" s="140"/>
      <c r="SJZ1192" s="140"/>
      <c r="SKA1192" s="140"/>
      <c r="SKB1192" s="140"/>
      <c r="SKC1192" s="140"/>
      <c r="SKD1192" s="140"/>
      <c r="SKE1192" s="140"/>
      <c r="SKF1192" s="140"/>
      <c r="SKG1192" s="140"/>
      <c r="SKH1192" s="140"/>
      <c r="SKI1192" s="140"/>
      <c r="SKJ1192" s="140"/>
      <c r="SKK1192" s="140"/>
      <c r="SKL1192" s="140"/>
      <c r="SKM1192" s="140"/>
      <c r="SKN1192" s="140"/>
      <c r="SKO1192" s="140"/>
      <c r="SKP1192" s="140"/>
      <c r="SKQ1192" s="140"/>
      <c r="SKR1192" s="140"/>
      <c r="SKS1192" s="140"/>
      <c r="SKT1192" s="140"/>
      <c r="SKU1192" s="140"/>
      <c r="SKV1192" s="140"/>
      <c r="SKW1192" s="140"/>
      <c r="SKX1192" s="140"/>
      <c r="SKY1192" s="140"/>
      <c r="SKZ1192" s="140"/>
      <c r="SLA1192" s="140"/>
      <c r="SLB1192" s="140"/>
      <c r="SLC1192" s="140"/>
      <c r="SLD1192" s="140"/>
      <c r="SLE1192" s="140"/>
      <c r="SLF1192" s="140"/>
      <c r="SLG1192" s="140"/>
      <c r="SLH1192" s="140"/>
      <c r="SLI1192" s="140"/>
      <c r="SLJ1192" s="140"/>
      <c r="SLK1192" s="140"/>
      <c r="SLL1192" s="140"/>
      <c r="SLM1192" s="140"/>
      <c r="SLN1192" s="140"/>
      <c r="SLO1192" s="140"/>
      <c r="SLP1192" s="140"/>
      <c r="SLQ1192" s="140"/>
      <c r="SLR1192" s="140"/>
      <c r="SLS1192" s="140"/>
      <c r="SLT1192" s="140"/>
      <c r="SLU1192" s="140"/>
      <c r="SLV1192" s="140"/>
      <c r="SLW1192" s="140"/>
      <c r="SLX1192" s="140"/>
      <c r="SLY1192" s="140"/>
      <c r="SLZ1192" s="140"/>
      <c r="SMA1192" s="140"/>
      <c r="SMB1192" s="140"/>
      <c r="SMC1192" s="140"/>
      <c r="SMD1192" s="140"/>
      <c r="SME1192" s="140"/>
      <c r="SMF1192" s="140"/>
      <c r="SMG1192" s="140"/>
      <c r="SMH1192" s="140"/>
      <c r="SMI1192" s="140"/>
      <c r="SMJ1192" s="140"/>
      <c r="SMK1192" s="140"/>
      <c r="SML1192" s="140"/>
      <c r="SMM1192" s="140"/>
      <c r="SMN1192" s="140"/>
      <c r="SMO1192" s="140"/>
      <c r="SMP1192" s="140"/>
      <c r="SMQ1192" s="140"/>
      <c r="SMR1192" s="140"/>
      <c r="SMS1192" s="140"/>
      <c r="SMT1192" s="140"/>
      <c r="SMU1192" s="140"/>
      <c r="SMV1192" s="140"/>
      <c r="SMW1192" s="140"/>
      <c r="SMX1192" s="140"/>
      <c r="SMY1192" s="140"/>
      <c r="SMZ1192" s="140"/>
      <c r="SNA1192" s="140"/>
      <c r="SNB1192" s="140"/>
      <c r="SNC1192" s="140"/>
      <c r="SND1192" s="140"/>
      <c r="SNE1192" s="140"/>
      <c r="SNF1192" s="140"/>
      <c r="SNG1192" s="140"/>
      <c r="SNH1192" s="140"/>
      <c r="SNI1192" s="140"/>
      <c r="SNJ1192" s="140"/>
      <c r="SNK1192" s="140"/>
      <c r="SNL1192" s="140"/>
      <c r="SNM1192" s="140"/>
      <c r="SNN1192" s="140"/>
      <c r="SNO1192" s="140"/>
      <c r="SNP1192" s="140"/>
      <c r="SNQ1192" s="140"/>
      <c r="SNR1192" s="140"/>
      <c r="SNS1192" s="140"/>
      <c r="SNT1192" s="140"/>
      <c r="SNU1192" s="140"/>
      <c r="SNV1192" s="140"/>
      <c r="SNW1192" s="140"/>
      <c r="SNX1192" s="140"/>
      <c r="SNY1192" s="140"/>
      <c r="SNZ1192" s="140"/>
      <c r="SOA1192" s="140"/>
      <c r="SOB1192" s="140"/>
      <c r="SOC1192" s="140"/>
      <c r="SOD1192" s="140"/>
      <c r="SOE1192" s="140"/>
      <c r="SOF1192" s="140"/>
      <c r="SOG1192" s="140"/>
      <c r="SOH1192" s="140"/>
      <c r="SOI1192" s="140"/>
      <c r="SOJ1192" s="140"/>
      <c r="SOK1192" s="140"/>
      <c r="SOL1192" s="140"/>
      <c r="SOM1192" s="140"/>
      <c r="SON1192" s="140"/>
      <c r="SOO1192" s="140"/>
      <c r="SOP1192" s="140"/>
      <c r="SOQ1192" s="140"/>
      <c r="SOR1192" s="140"/>
      <c r="SOS1192" s="140"/>
      <c r="SOT1192" s="140"/>
      <c r="SOU1192" s="140"/>
      <c r="SOV1192" s="140"/>
      <c r="SOW1192" s="140"/>
      <c r="SOX1192" s="140"/>
      <c r="SOY1192" s="140"/>
      <c r="SOZ1192" s="140"/>
      <c r="SPA1192" s="140"/>
      <c r="SPB1192" s="140"/>
      <c r="SPC1192" s="140"/>
      <c r="SPD1192" s="140"/>
      <c r="SPE1192" s="140"/>
      <c r="SPF1192" s="140"/>
      <c r="SPG1192" s="140"/>
      <c r="SPH1192" s="140"/>
      <c r="SPI1192" s="140"/>
      <c r="SPJ1192" s="140"/>
      <c r="SPK1192" s="140"/>
      <c r="SPL1192" s="140"/>
      <c r="SPM1192" s="140"/>
      <c r="SPN1192" s="140"/>
      <c r="SPO1192" s="140"/>
      <c r="SPP1192" s="140"/>
      <c r="SPQ1192" s="140"/>
      <c r="SPR1192" s="140"/>
      <c r="SPS1192" s="140"/>
      <c r="SPT1192" s="140"/>
      <c r="SPU1192" s="140"/>
      <c r="SPV1192" s="140"/>
      <c r="SPW1192" s="140"/>
      <c r="SPX1192" s="140"/>
      <c r="SPY1192" s="140"/>
      <c r="SPZ1192" s="140"/>
      <c r="SQA1192" s="140"/>
      <c r="SQB1192" s="140"/>
      <c r="SQC1192" s="140"/>
      <c r="SQD1192" s="140"/>
      <c r="SQE1192" s="140"/>
      <c r="SQF1192" s="140"/>
      <c r="SQG1192" s="140"/>
      <c r="SQH1192" s="140"/>
      <c r="SQI1192" s="140"/>
      <c r="SQJ1192" s="140"/>
      <c r="SQK1192" s="140"/>
      <c r="SQL1192" s="140"/>
      <c r="SQM1192" s="140"/>
      <c r="SQN1192" s="140"/>
      <c r="SQO1192" s="140"/>
      <c r="SQP1192" s="140"/>
      <c r="SQQ1192" s="140"/>
      <c r="SQR1192" s="140"/>
      <c r="SQS1192" s="140"/>
      <c r="SQT1192" s="140"/>
      <c r="SQU1192" s="140"/>
      <c r="SQV1192" s="140"/>
      <c r="SQW1192" s="140"/>
      <c r="SQX1192" s="140"/>
      <c r="SQY1192" s="140"/>
      <c r="SQZ1192" s="140"/>
      <c r="SRA1192" s="140"/>
      <c r="SRB1192" s="140"/>
      <c r="SRC1192" s="140"/>
      <c r="SRD1192" s="140"/>
      <c r="SRE1192" s="140"/>
      <c r="SRF1192" s="140"/>
      <c r="SRG1192" s="140"/>
      <c r="SRH1192" s="140"/>
      <c r="SRI1192" s="140"/>
      <c r="SRJ1192" s="140"/>
      <c r="SRK1192" s="140"/>
      <c r="SRL1192" s="140"/>
      <c r="SRM1192" s="140"/>
      <c r="SRN1192" s="140"/>
      <c r="SRO1192" s="140"/>
      <c r="SRP1192" s="140"/>
      <c r="SRQ1192" s="140"/>
      <c r="SRR1192" s="140"/>
      <c r="SRS1192" s="140"/>
      <c r="SRT1192" s="140"/>
      <c r="SRU1192" s="140"/>
      <c r="SRV1192" s="140"/>
      <c r="SRW1192" s="140"/>
      <c r="SRX1192" s="140"/>
      <c r="SRY1192" s="140"/>
      <c r="SRZ1192" s="140"/>
      <c r="SSA1192" s="140"/>
      <c r="SSB1192" s="140"/>
      <c r="SSC1192" s="140"/>
      <c r="SSD1192" s="140"/>
      <c r="SSE1192" s="140"/>
      <c r="SSF1192" s="140"/>
      <c r="SSG1192" s="140"/>
      <c r="SSH1192" s="140"/>
      <c r="SSI1192" s="140"/>
      <c r="SSJ1192" s="140"/>
      <c r="SSK1192" s="140"/>
      <c r="SSL1192" s="140"/>
      <c r="SSM1192" s="140"/>
      <c r="SSN1192" s="140"/>
      <c r="SSO1192" s="140"/>
      <c r="SSP1192" s="140"/>
      <c r="SSQ1192" s="140"/>
      <c r="SSR1192" s="140"/>
      <c r="SSS1192" s="140"/>
      <c r="SST1192" s="140"/>
      <c r="SSU1192" s="140"/>
      <c r="SSV1192" s="140"/>
      <c r="SSW1192" s="140"/>
      <c r="SSX1192" s="140"/>
      <c r="SSY1192" s="140"/>
      <c r="SSZ1192" s="140"/>
      <c r="STA1192" s="140"/>
      <c r="STB1192" s="140"/>
      <c r="STC1192" s="140"/>
      <c r="STD1192" s="140"/>
      <c r="STE1192" s="140"/>
      <c r="STF1192" s="140"/>
      <c r="STG1192" s="140"/>
      <c r="STH1192" s="140"/>
      <c r="STI1192" s="140"/>
      <c r="STJ1192" s="140"/>
      <c r="STK1192" s="140"/>
      <c r="STL1192" s="140"/>
      <c r="STM1192" s="140"/>
      <c r="STN1192" s="140"/>
      <c r="STO1192" s="140"/>
      <c r="STP1192" s="140"/>
      <c r="STQ1192" s="140"/>
      <c r="STR1192" s="140"/>
      <c r="STS1192" s="140"/>
      <c r="STT1192" s="140"/>
      <c r="STU1192" s="140"/>
      <c r="STV1192" s="140"/>
      <c r="STW1192" s="140"/>
      <c r="STX1192" s="140"/>
      <c r="STY1192" s="140"/>
      <c r="STZ1192" s="140"/>
      <c r="SUA1192" s="140"/>
      <c r="SUB1192" s="140"/>
      <c r="SUC1192" s="140"/>
      <c r="SUD1192" s="140"/>
      <c r="SUE1192" s="140"/>
      <c r="SUF1192" s="140"/>
      <c r="SUG1192" s="140"/>
      <c r="SUH1192" s="140"/>
      <c r="SUI1192" s="140"/>
      <c r="SUJ1192" s="140"/>
      <c r="SUK1192" s="140"/>
      <c r="SUL1192" s="140"/>
      <c r="SUM1192" s="140"/>
      <c r="SUN1192" s="140"/>
      <c r="SUO1192" s="140"/>
      <c r="SUP1192" s="140"/>
      <c r="SUQ1192" s="140"/>
      <c r="SUR1192" s="140"/>
      <c r="SUS1192" s="140"/>
      <c r="SUT1192" s="140"/>
      <c r="SUU1192" s="140"/>
      <c r="SUV1192" s="140"/>
      <c r="SUW1192" s="140"/>
      <c r="SUX1192" s="140"/>
      <c r="SUY1192" s="140"/>
      <c r="SUZ1192" s="140"/>
      <c r="SVA1192" s="140"/>
      <c r="SVB1192" s="140"/>
      <c r="SVC1192" s="140"/>
      <c r="SVD1192" s="140"/>
      <c r="SVE1192" s="140"/>
      <c r="SVF1192" s="140"/>
      <c r="SVG1192" s="140"/>
      <c r="SVH1192" s="140"/>
      <c r="SVI1192" s="140"/>
      <c r="SVJ1192" s="140"/>
      <c r="SVK1192" s="140"/>
      <c r="SVL1192" s="140"/>
      <c r="SVM1192" s="140"/>
      <c r="SVN1192" s="140"/>
      <c r="SVO1192" s="140"/>
      <c r="SVP1192" s="140"/>
      <c r="SVQ1192" s="140"/>
      <c r="SVR1192" s="140"/>
      <c r="SVS1192" s="140"/>
      <c r="SVT1192" s="140"/>
      <c r="SVU1192" s="140"/>
      <c r="SVV1192" s="140"/>
      <c r="SVW1192" s="140"/>
      <c r="SVX1192" s="140"/>
      <c r="SVY1192" s="140"/>
      <c r="SVZ1192" s="140"/>
      <c r="SWA1192" s="140"/>
      <c r="SWB1192" s="140"/>
      <c r="SWC1192" s="140"/>
      <c r="SWD1192" s="140"/>
      <c r="SWE1192" s="140"/>
      <c r="SWF1192" s="140"/>
      <c r="SWG1192" s="140"/>
      <c r="SWH1192" s="140"/>
      <c r="SWI1192" s="140"/>
      <c r="SWJ1192" s="140"/>
      <c r="SWK1192" s="140"/>
      <c r="SWL1192" s="140"/>
      <c r="SWM1192" s="140"/>
      <c r="SWN1192" s="140"/>
      <c r="SWO1192" s="140"/>
      <c r="SWP1192" s="140"/>
      <c r="SWQ1192" s="140"/>
      <c r="SWR1192" s="140"/>
      <c r="SWS1192" s="140"/>
      <c r="SWT1192" s="140"/>
      <c r="SWU1192" s="140"/>
      <c r="SWV1192" s="140"/>
      <c r="SWW1192" s="140"/>
      <c r="SWX1192" s="140"/>
      <c r="SWY1192" s="140"/>
      <c r="SWZ1192" s="140"/>
      <c r="SXA1192" s="140"/>
      <c r="SXB1192" s="140"/>
      <c r="SXC1192" s="140"/>
      <c r="SXD1192" s="140"/>
      <c r="SXE1192" s="140"/>
      <c r="SXF1192" s="140"/>
      <c r="SXG1192" s="140"/>
      <c r="SXH1192" s="140"/>
      <c r="SXI1192" s="140"/>
      <c r="SXJ1192" s="140"/>
      <c r="SXK1192" s="140"/>
      <c r="SXL1192" s="140"/>
      <c r="SXM1192" s="140"/>
      <c r="SXN1192" s="140"/>
      <c r="SXO1192" s="140"/>
      <c r="SXP1192" s="140"/>
      <c r="SXQ1192" s="140"/>
      <c r="SXR1192" s="140"/>
      <c r="SXS1192" s="140"/>
      <c r="SXT1192" s="140"/>
      <c r="SXU1192" s="140"/>
      <c r="SXV1192" s="140"/>
      <c r="SXW1192" s="140"/>
      <c r="SXX1192" s="140"/>
      <c r="SXY1192" s="140"/>
      <c r="SXZ1192" s="140"/>
      <c r="SYA1192" s="140"/>
      <c r="SYB1192" s="140"/>
      <c r="SYC1192" s="140"/>
      <c r="SYD1192" s="140"/>
      <c r="SYE1192" s="140"/>
      <c r="SYF1192" s="140"/>
      <c r="SYG1192" s="140"/>
      <c r="SYH1192" s="140"/>
      <c r="SYI1192" s="140"/>
      <c r="SYJ1192" s="140"/>
      <c r="SYK1192" s="140"/>
      <c r="SYL1192" s="140"/>
      <c r="SYM1192" s="140"/>
      <c r="SYN1192" s="140"/>
      <c r="SYO1192" s="140"/>
      <c r="SYP1192" s="140"/>
      <c r="SYQ1192" s="140"/>
      <c r="SYR1192" s="140"/>
      <c r="SYS1192" s="140"/>
      <c r="SYT1192" s="140"/>
      <c r="SYU1192" s="140"/>
      <c r="SYV1192" s="140"/>
      <c r="SYW1192" s="140"/>
      <c r="SYX1192" s="140"/>
      <c r="SYY1192" s="140"/>
      <c r="SYZ1192" s="140"/>
      <c r="SZA1192" s="140"/>
      <c r="SZB1192" s="140"/>
      <c r="SZC1192" s="140"/>
      <c r="SZD1192" s="140"/>
      <c r="SZE1192" s="140"/>
      <c r="SZF1192" s="140"/>
      <c r="SZG1192" s="140"/>
      <c r="SZH1192" s="140"/>
      <c r="SZI1192" s="140"/>
      <c r="SZJ1192" s="140"/>
      <c r="SZK1192" s="140"/>
      <c r="SZL1192" s="140"/>
      <c r="SZM1192" s="140"/>
      <c r="SZN1192" s="140"/>
      <c r="SZO1192" s="140"/>
      <c r="SZP1192" s="140"/>
      <c r="SZQ1192" s="140"/>
      <c r="SZR1192" s="140"/>
      <c r="SZS1192" s="140"/>
      <c r="SZT1192" s="140"/>
      <c r="SZU1192" s="140"/>
      <c r="SZV1192" s="140"/>
      <c r="SZW1192" s="140"/>
      <c r="SZX1192" s="140"/>
      <c r="SZY1192" s="140"/>
      <c r="SZZ1192" s="140"/>
      <c r="TAA1192" s="140"/>
      <c r="TAB1192" s="140"/>
      <c r="TAC1192" s="140"/>
      <c r="TAD1192" s="140"/>
      <c r="TAE1192" s="140"/>
      <c r="TAF1192" s="140"/>
      <c r="TAG1192" s="140"/>
      <c r="TAH1192" s="140"/>
      <c r="TAI1192" s="140"/>
      <c r="TAJ1192" s="140"/>
      <c r="TAK1192" s="140"/>
      <c r="TAL1192" s="140"/>
      <c r="TAM1192" s="140"/>
      <c r="TAN1192" s="140"/>
      <c r="TAO1192" s="140"/>
      <c r="TAP1192" s="140"/>
      <c r="TAQ1192" s="140"/>
      <c r="TAR1192" s="140"/>
      <c r="TAS1192" s="140"/>
      <c r="TAT1192" s="140"/>
      <c r="TAU1192" s="140"/>
      <c r="TAV1192" s="140"/>
      <c r="TAW1192" s="140"/>
      <c r="TAX1192" s="140"/>
      <c r="TAY1192" s="140"/>
      <c r="TAZ1192" s="140"/>
      <c r="TBA1192" s="140"/>
      <c r="TBB1192" s="140"/>
      <c r="TBC1192" s="140"/>
      <c r="TBD1192" s="140"/>
      <c r="TBE1192" s="140"/>
      <c r="TBF1192" s="140"/>
      <c r="TBG1192" s="140"/>
      <c r="TBH1192" s="140"/>
      <c r="TBI1192" s="140"/>
      <c r="TBJ1192" s="140"/>
      <c r="TBK1192" s="140"/>
      <c r="TBL1192" s="140"/>
      <c r="TBM1192" s="140"/>
      <c r="TBN1192" s="140"/>
      <c r="TBO1192" s="140"/>
      <c r="TBP1192" s="140"/>
      <c r="TBQ1192" s="140"/>
      <c r="TBR1192" s="140"/>
      <c r="TBS1192" s="140"/>
      <c r="TBT1192" s="140"/>
      <c r="TBU1192" s="140"/>
      <c r="TBV1192" s="140"/>
      <c r="TBW1192" s="140"/>
      <c r="TBX1192" s="140"/>
      <c r="TBY1192" s="140"/>
      <c r="TBZ1192" s="140"/>
      <c r="TCA1192" s="140"/>
      <c r="TCB1192" s="140"/>
      <c r="TCC1192" s="140"/>
      <c r="TCD1192" s="140"/>
      <c r="TCE1192" s="140"/>
      <c r="TCF1192" s="140"/>
      <c r="TCG1192" s="140"/>
      <c r="TCH1192" s="140"/>
      <c r="TCI1192" s="140"/>
      <c r="TCJ1192" s="140"/>
      <c r="TCK1192" s="140"/>
      <c r="TCL1192" s="140"/>
      <c r="TCM1192" s="140"/>
      <c r="TCN1192" s="140"/>
      <c r="TCO1192" s="140"/>
      <c r="TCP1192" s="140"/>
      <c r="TCQ1192" s="140"/>
      <c r="TCR1192" s="140"/>
      <c r="TCS1192" s="140"/>
      <c r="TCT1192" s="140"/>
      <c r="TCU1192" s="140"/>
      <c r="TCV1192" s="140"/>
      <c r="TCW1192" s="140"/>
      <c r="TCX1192" s="140"/>
      <c r="TCY1192" s="140"/>
      <c r="TCZ1192" s="140"/>
      <c r="TDA1192" s="140"/>
      <c r="TDB1192" s="140"/>
      <c r="TDC1192" s="140"/>
      <c r="TDD1192" s="140"/>
      <c r="TDE1192" s="140"/>
      <c r="TDF1192" s="140"/>
      <c r="TDG1192" s="140"/>
      <c r="TDH1192" s="140"/>
      <c r="TDI1192" s="140"/>
      <c r="TDJ1192" s="140"/>
      <c r="TDK1192" s="140"/>
      <c r="TDL1192" s="140"/>
      <c r="TDM1192" s="140"/>
      <c r="TDN1192" s="140"/>
      <c r="TDO1192" s="140"/>
      <c r="TDP1192" s="140"/>
      <c r="TDQ1192" s="140"/>
      <c r="TDR1192" s="140"/>
      <c r="TDS1192" s="140"/>
      <c r="TDT1192" s="140"/>
      <c r="TDU1192" s="140"/>
      <c r="TDV1192" s="140"/>
      <c r="TDW1192" s="140"/>
      <c r="TDX1192" s="140"/>
      <c r="TDY1192" s="140"/>
      <c r="TDZ1192" s="140"/>
      <c r="TEA1192" s="140"/>
      <c r="TEB1192" s="140"/>
      <c r="TEC1192" s="140"/>
      <c r="TED1192" s="140"/>
      <c r="TEE1192" s="140"/>
      <c r="TEF1192" s="140"/>
      <c r="TEG1192" s="140"/>
      <c r="TEH1192" s="140"/>
      <c r="TEI1192" s="140"/>
      <c r="TEJ1192" s="140"/>
      <c r="TEK1192" s="140"/>
      <c r="TEL1192" s="140"/>
      <c r="TEM1192" s="140"/>
      <c r="TEN1192" s="140"/>
      <c r="TEO1192" s="140"/>
      <c r="TEP1192" s="140"/>
      <c r="TEQ1192" s="140"/>
      <c r="TER1192" s="140"/>
      <c r="TES1192" s="140"/>
      <c r="TET1192" s="140"/>
      <c r="TEU1192" s="140"/>
      <c r="TEV1192" s="140"/>
      <c r="TEW1192" s="140"/>
      <c r="TEX1192" s="140"/>
      <c r="TEY1192" s="140"/>
      <c r="TEZ1192" s="140"/>
      <c r="TFA1192" s="140"/>
      <c r="TFB1192" s="140"/>
      <c r="TFC1192" s="140"/>
      <c r="TFD1192" s="140"/>
      <c r="TFE1192" s="140"/>
      <c r="TFF1192" s="140"/>
      <c r="TFG1192" s="140"/>
      <c r="TFH1192" s="140"/>
      <c r="TFI1192" s="140"/>
      <c r="TFJ1192" s="140"/>
      <c r="TFK1192" s="140"/>
      <c r="TFL1192" s="140"/>
      <c r="TFM1192" s="140"/>
      <c r="TFN1192" s="140"/>
      <c r="TFO1192" s="140"/>
      <c r="TFP1192" s="140"/>
      <c r="TFQ1192" s="140"/>
      <c r="TFR1192" s="140"/>
      <c r="TFS1192" s="140"/>
      <c r="TFT1192" s="140"/>
      <c r="TFU1192" s="140"/>
      <c r="TFV1192" s="140"/>
      <c r="TFW1192" s="140"/>
      <c r="TFX1192" s="140"/>
      <c r="TFY1192" s="140"/>
      <c r="TFZ1192" s="140"/>
      <c r="TGA1192" s="140"/>
      <c r="TGB1192" s="140"/>
      <c r="TGC1192" s="140"/>
      <c r="TGD1192" s="140"/>
      <c r="TGE1192" s="140"/>
      <c r="TGF1192" s="140"/>
      <c r="TGG1192" s="140"/>
      <c r="TGH1192" s="140"/>
      <c r="TGI1192" s="140"/>
      <c r="TGJ1192" s="140"/>
      <c r="TGK1192" s="140"/>
      <c r="TGL1192" s="140"/>
      <c r="TGM1192" s="140"/>
      <c r="TGN1192" s="140"/>
      <c r="TGO1192" s="140"/>
      <c r="TGP1192" s="140"/>
      <c r="TGQ1192" s="140"/>
      <c r="TGR1192" s="140"/>
      <c r="TGS1192" s="140"/>
      <c r="TGT1192" s="140"/>
      <c r="TGU1192" s="140"/>
      <c r="TGV1192" s="140"/>
      <c r="TGW1192" s="140"/>
      <c r="TGX1192" s="140"/>
      <c r="TGY1192" s="140"/>
      <c r="TGZ1192" s="140"/>
      <c r="THA1192" s="140"/>
      <c r="THB1192" s="140"/>
      <c r="THC1192" s="140"/>
      <c r="THD1192" s="140"/>
      <c r="THE1192" s="140"/>
      <c r="THF1192" s="140"/>
      <c r="THG1192" s="140"/>
      <c r="THH1192" s="140"/>
      <c r="THI1192" s="140"/>
      <c r="THJ1192" s="140"/>
      <c r="THK1192" s="140"/>
      <c r="THL1192" s="140"/>
      <c r="THM1192" s="140"/>
      <c r="THN1192" s="140"/>
      <c r="THO1192" s="140"/>
      <c r="THP1192" s="140"/>
      <c r="THQ1192" s="140"/>
      <c r="THR1192" s="140"/>
      <c r="THS1192" s="140"/>
      <c r="THT1192" s="140"/>
      <c r="THU1192" s="140"/>
      <c r="THV1192" s="140"/>
      <c r="THW1192" s="140"/>
      <c r="THX1192" s="140"/>
      <c r="THY1192" s="140"/>
      <c r="THZ1192" s="140"/>
      <c r="TIA1192" s="140"/>
      <c r="TIB1192" s="140"/>
      <c r="TIC1192" s="140"/>
      <c r="TID1192" s="140"/>
      <c r="TIE1192" s="140"/>
      <c r="TIF1192" s="140"/>
      <c r="TIG1192" s="140"/>
      <c r="TIH1192" s="140"/>
      <c r="TII1192" s="140"/>
      <c r="TIJ1192" s="140"/>
      <c r="TIK1192" s="140"/>
      <c r="TIL1192" s="140"/>
      <c r="TIM1192" s="140"/>
      <c r="TIN1192" s="140"/>
      <c r="TIO1192" s="140"/>
      <c r="TIP1192" s="140"/>
      <c r="TIQ1192" s="140"/>
      <c r="TIR1192" s="140"/>
      <c r="TIS1192" s="140"/>
      <c r="TIT1192" s="140"/>
      <c r="TIU1192" s="140"/>
      <c r="TIV1192" s="140"/>
      <c r="TIW1192" s="140"/>
      <c r="TIX1192" s="140"/>
      <c r="TIY1192" s="140"/>
      <c r="TIZ1192" s="140"/>
      <c r="TJA1192" s="140"/>
      <c r="TJB1192" s="140"/>
      <c r="TJC1192" s="140"/>
      <c r="TJD1192" s="140"/>
      <c r="TJE1192" s="140"/>
      <c r="TJF1192" s="140"/>
      <c r="TJG1192" s="140"/>
      <c r="TJH1192" s="140"/>
      <c r="TJI1192" s="140"/>
      <c r="TJJ1192" s="140"/>
      <c r="TJK1192" s="140"/>
      <c r="TJL1192" s="140"/>
      <c r="TJM1192" s="140"/>
      <c r="TJN1192" s="140"/>
      <c r="TJO1192" s="140"/>
      <c r="TJP1192" s="140"/>
      <c r="TJQ1192" s="140"/>
      <c r="TJR1192" s="140"/>
      <c r="TJS1192" s="140"/>
      <c r="TJT1192" s="140"/>
      <c r="TJU1192" s="140"/>
      <c r="TJV1192" s="140"/>
      <c r="TJW1192" s="140"/>
      <c r="TJX1192" s="140"/>
      <c r="TJY1192" s="140"/>
      <c r="TJZ1192" s="140"/>
      <c r="TKA1192" s="140"/>
      <c r="TKB1192" s="140"/>
      <c r="TKC1192" s="140"/>
      <c r="TKD1192" s="140"/>
      <c r="TKE1192" s="140"/>
      <c r="TKF1192" s="140"/>
      <c r="TKG1192" s="140"/>
      <c r="TKH1192" s="140"/>
      <c r="TKI1192" s="140"/>
      <c r="TKJ1192" s="140"/>
      <c r="TKK1192" s="140"/>
      <c r="TKL1192" s="140"/>
      <c r="TKM1192" s="140"/>
      <c r="TKN1192" s="140"/>
      <c r="TKO1192" s="140"/>
      <c r="TKP1192" s="140"/>
      <c r="TKQ1192" s="140"/>
      <c r="TKR1192" s="140"/>
      <c r="TKS1192" s="140"/>
      <c r="TKT1192" s="140"/>
      <c r="TKU1192" s="140"/>
      <c r="TKV1192" s="140"/>
      <c r="TKW1192" s="140"/>
      <c r="TKX1192" s="140"/>
      <c r="TKY1192" s="140"/>
      <c r="TKZ1192" s="140"/>
      <c r="TLA1192" s="140"/>
      <c r="TLB1192" s="140"/>
      <c r="TLC1192" s="140"/>
      <c r="TLD1192" s="140"/>
      <c r="TLE1192" s="140"/>
      <c r="TLF1192" s="140"/>
      <c r="TLG1192" s="140"/>
      <c r="TLH1192" s="140"/>
      <c r="TLI1192" s="140"/>
      <c r="TLJ1192" s="140"/>
      <c r="TLK1192" s="140"/>
      <c r="TLL1192" s="140"/>
      <c r="TLM1192" s="140"/>
      <c r="TLN1192" s="140"/>
      <c r="TLO1192" s="140"/>
      <c r="TLP1192" s="140"/>
      <c r="TLQ1192" s="140"/>
      <c r="TLR1192" s="140"/>
      <c r="TLS1192" s="140"/>
      <c r="TLT1192" s="140"/>
      <c r="TLU1192" s="140"/>
      <c r="TLV1192" s="140"/>
      <c r="TLW1192" s="140"/>
      <c r="TLX1192" s="140"/>
      <c r="TLY1192" s="140"/>
      <c r="TLZ1192" s="140"/>
      <c r="TMA1192" s="140"/>
      <c r="TMB1192" s="140"/>
      <c r="TMC1192" s="140"/>
      <c r="TMD1192" s="140"/>
      <c r="TME1192" s="140"/>
      <c r="TMF1192" s="140"/>
      <c r="TMG1192" s="140"/>
      <c r="TMH1192" s="140"/>
      <c r="TMI1192" s="140"/>
      <c r="TMJ1192" s="140"/>
      <c r="TMK1192" s="140"/>
      <c r="TML1192" s="140"/>
      <c r="TMM1192" s="140"/>
      <c r="TMN1192" s="140"/>
      <c r="TMO1192" s="140"/>
      <c r="TMP1192" s="140"/>
      <c r="TMQ1192" s="140"/>
      <c r="TMR1192" s="140"/>
      <c r="TMS1192" s="140"/>
      <c r="TMT1192" s="140"/>
      <c r="TMU1192" s="140"/>
      <c r="TMV1192" s="140"/>
      <c r="TMW1192" s="140"/>
      <c r="TMX1192" s="140"/>
      <c r="TMY1192" s="140"/>
      <c r="TMZ1192" s="140"/>
      <c r="TNA1192" s="140"/>
      <c r="TNB1192" s="140"/>
      <c r="TNC1192" s="140"/>
      <c r="TND1192" s="140"/>
      <c r="TNE1192" s="140"/>
      <c r="TNF1192" s="140"/>
      <c r="TNG1192" s="140"/>
      <c r="TNH1192" s="140"/>
      <c r="TNI1192" s="140"/>
      <c r="TNJ1192" s="140"/>
      <c r="TNK1192" s="140"/>
      <c r="TNL1192" s="140"/>
      <c r="TNM1192" s="140"/>
      <c r="TNN1192" s="140"/>
      <c r="TNO1192" s="140"/>
      <c r="TNP1192" s="140"/>
      <c r="TNQ1192" s="140"/>
      <c r="TNR1192" s="140"/>
      <c r="TNS1192" s="140"/>
      <c r="TNT1192" s="140"/>
      <c r="TNU1192" s="140"/>
      <c r="TNV1192" s="140"/>
      <c r="TNW1192" s="140"/>
      <c r="TNX1192" s="140"/>
      <c r="TNY1192" s="140"/>
      <c r="TNZ1192" s="140"/>
      <c r="TOA1192" s="140"/>
      <c r="TOB1192" s="140"/>
      <c r="TOC1192" s="140"/>
      <c r="TOD1192" s="140"/>
      <c r="TOE1192" s="140"/>
      <c r="TOF1192" s="140"/>
      <c r="TOG1192" s="140"/>
      <c r="TOH1192" s="140"/>
      <c r="TOI1192" s="140"/>
      <c r="TOJ1192" s="140"/>
      <c r="TOK1192" s="140"/>
      <c r="TOL1192" s="140"/>
      <c r="TOM1192" s="140"/>
      <c r="TON1192" s="140"/>
      <c r="TOO1192" s="140"/>
      <c r="TOP1192" s="140"/>
      <c r="TOQ1192" s="140"/>
      <c r="TOR1192" s="140"/>
      <c r="TOS1192" s="140"/>
      <c r="TOT1192" s="140"/>
      <c r="TOU1192" s="140"/>
      <c r="TOV1192" s="140"/>
      <c r="TOW1192" s="140"/>
      <c r="TOX1192" s="140"/>
      <c r="TOY1192" s="140"/>
      <c r="TOZ1192" s="140"/>
      <c r="TPA1192" s="140"/>
      <c r="TPB1192" s="140"/>
      <c r="TPC1192" s="140"/>
      <c r="TPD1192" s="140"/>
      <c r="TPE1192" s="140"/>
      <c r="TPF1192" s="140"/>
      <c r="TPG1192" s="140"/>
      <c r="TPH1192" s="140"/>
      <c r="TPI1192" s="140"/>
      <c r="TPJ1192" s="140"/>
      <c r="TPK1192" s="140"/>
      <c r="TPL1192" s="140"/>
      <c r="TPM1192" s="140"/>
      <c r="TPN1192" s="140"/>
      <c r="TPO1192" s="140"/>
      <c r="TPP1192" s="140"/>
      <c r="TPQ1192" s="140"/>
      <c r="TPR1192" s="140"/>
      <c r="TPS1192" s="140"/>
      <c r="TPT1192" s="140"/>
      <c r="TPU1192" s="140"/>
      <c r="TPV1192" s="140"/>
      <c r="TPW1192" s="140"/>
      <c r="TPX1192" s="140"/>
      <c r="TPY1192" s="140"/>
      <c r="TPZ1192" s="140"/>
      <c r="TQA1192" s="140"/>
      <c r="TQB1192" s="140"/>
      <c r="TQC1192" s="140"/>
      <c r="TQD1192" s="140"/>
      <c r="TQE1192" s="140"/>
      <c r="TQF1192" s="140"/>
      <c r="TQG1192" s="140"/>
      <c r="TQH1192" s="140"/>
      <c r="TQI1192" s="140"/>
      <c r="TQJ1192" s="140"/>
      <c r="TQK1192" s="140"/>
      <c r="TQL1192" s="140"/>
      <c r="TQM1192" s="140"/>
      <c r="TQN1192" s="140"/>
      <c r="TQO1192" s="140"/>
      <c r="TQP1192" s="140"/>
      <c r="TQQ1192" s="140"/>
      <c r="TQR1192" s="140"/>
      <c r="TQS1192" s="140"/>
      <c r="TQT1192" s="140"/>
      <c r="TQU1192" s="140"/>
      <c r="TQV1192" s="140"/>
      <c r="TQW1192" s="140"/>
      <c r="TQX1192" s="140"/>
      <c r="TQY1192" s="140"/>
      <c r="TQZ1192" s="140"/>
      <c r="TRA1192" s="140"/>
      <c r="TRB1192" s="140"/>
      <c r="TRC1192" s="140"/>
      <c r="TRD1192" s="140"/>
      <c r="TRE1192" s="140"/>
      <c r="TRF1192" s="140"/>
      <c r="TRG1192" s="140"/>
      <c r="TRH1192" s="140"/>
      <c r="TRI1192" s="140"/>
      <c r="TRJ1192" s="140"/>
      <c r="TRK1192" s="140"/>
      <c r="TRL1192" s="140"/>
      <c r="TRM1192" s="140"/>
      <c r="TRN1192" s="140"/>
      <c r="TRO1192" s="140"/>
      <c r="TRP1192" s="140"/>
      <c r="TRQ1192" s="140"/>
      <c r="TRR1192" s="140"/>
      <c r="TRS1192" s="140"/>
      <c r="TRT1192" s="140"/>
      <c r="TRU1192" s="140"/>
      <c r="TRV1192" s="140"/>
      <c r="TRW1192" s="140"/>
      <c r="TRX1192" s="140"/>
      <c r="TRY1192" s="140"/>
      <c r="TRZ1192" s="140"/>
      <c r="TSA1192" s="140"/>
      <c r="TSB1192" s="140"/>
      <c r="TSC1192" s="140"/>
      <c r="TSD1192" s="140"/>
      <c r="TSE1192" s="140"/>
      <c r="TSF1192" s="140"/>
      <c r="TSG1192" s="140"/>
      <c r="TSH1192" s="140"/>
      <c r="TSI1192" s="140"/>
      <c r="TSJ1192" s="140"/>
      <c r="TSK1192" s="140"/>
      <c r="TSL1192" s="140"/>
      <c r="TSM1192" s="140"/>
      <c r="TSN1192" s="140"/>
      <c r="TSO1192" s="140"/>
      <c r="TSP1192" s="140"/>
      <c r="TSQ1192" s="140"/>
      <c r="TSR1192" s="140"/>
      <c r="TSS1192" s="140"/>
      <c r="TST1192" s="140"/>
      <c r="TSU1192" s="140"/>
      <c r="TSV1192" s="140"/>
      <c r="TSW1192" s="140"/>
      <c r="TSX1192" s="140"/>
      <c r="TSY1192" s="140"/>
      <c r="TSZ1192" s="140"/>
      <c r="TTA1192" s="140"/>
      <c r="TTB1192" s="140"/>
      <c r="TTC1192" s="140"/>
      <c r="TTD1192" s="140"/>
      <c r="TTE1192" s="140"/>
      <c r="TTF1192" s="140"/>
      <c r="TTG1192" s="140"/>
      <c r="TTH1192" s="140"/>
      <c r="TTI1192" s="140"/>
      <c r="TTJ1192" s="140"/>
      <c r="TTK1192" s="140"/>
      <c r="TTL1192" s="140"/>
      <c r="TTM1192" s="140"/>
      <c r="TTN1192" s="140"/>
      <c r="TTO1192" s="140"/>
      <c r="TTP1192" s="140"/>
      <c r="TTQ1192" s="140"/>
      <c r="TTR1192" s="140"/>
      <c r="TTS1192" s="140"/>
      <c r="TTT1192" s="140"/>
      <c r="TTU1192" s="140"/>
      <c r="TTV1192" s="140"/>
      <c r="TTW1192" s="140"/>
      <c r="TTX1192" s="140"/>
      <c r="TTY1192" s="140"/>
      <c r="TTZ1192" s="140"/>
      <c r="TUA1192" s="140"/>
      <c r="TUB1192" s="140"/>
      <c r="TUC1192" s="140"/>
      <c r="TUD1192" s="140"/>
      <c r="TUE1192" s="140"/>
      <c r="TUF1192" s="140"/>
      <c r="TUG1192" s="140"/>
      <c r="TUH1192" s="140"/>
      <c r="TUI1192" s="140"/>
      <c r="TUJ1192" s="140"/>
      <c r="TUK1192" s="140"/>
      <c r="TUL1192" s="140"/>
      <c r="TUM1192" s="140"/>
      <c r="TUN1192" s="140"/>
      <c r="TUO1192" s="140"/>
      <c r="TUP1192" s="140"/>
      <c r="TUQ1192" s="140"/>
      <c r="TUR1192" s="140"/>
      <c r="TUS1192" s="140"/>
      <c r="TUT1192" s="140"/>
      <c r="TUU1192" s="140"/>
      <c r="TUV1192" s="140"/>
      <c r="TUW1192" s="140"/>
      <c r="TUX1192" s="140"/>
      <c r="TUY1192" s="140"/>
      <c r="TUZ1192" s="140"/>
      <c r="TVA1192" s="140"/>
      <c r="TVB1192" s="140"/>
      <c r="TVC1192" s="140"/>
      <c r="TVD1192" s="140"/>
      <c r="TVE1192" s="140"/>
      <c r="TVF1192" s="140"/>
      <c r="TVG1192" s="140"/>
      <c r="TVH1192" s="140"/>
      <c r="TVI1192" s="140"/>
      <c r="TVJ1192" s="140"/>
      <c r="TVK1192" s="140"/>
      <c r="TVL1192" s="140"/>
      <c r="TVM1192" s="140"/>
      <c r="TVN1192" s="140"/>
      <c r="TVO1192" s="140"/>
      <c r="TVP1192" s="140"/>
      <c r="TVQ1192" s="140"/>
      <c r="TVR1192" s="140"/>
      <c r="TVS1192" s="140"/>
      <c r="TVT1192" s="140"/>
      <c r="TVU1192" s="140"/>
      <c r="TVV1192" s="140"/>
      <c r="TVW1192" s="140"/>
      <c r="TVX1192" s="140"/>
      <c r="TVY1192" s="140"/>
      <c r="TVZ1192" s="140"/>
      <c r="TWA1192" s="140"/>
      <c r="TWB1192" s="140"/>
      <c r="TWC1192" s="140"/>
      <c r="TWD1192" s="140"/>
      <c r="TWE1192" s="140"/>
      <c r="TWF1192" s="140"/>
      <c r="TWG1192" s="140"/>
      <c r="TWH1192" s="140"/>
      <c r="TWI1192" s="140"/>
      <c r="TWJ1192" s="140"/>
      <c r="TWK1192" s="140"/>
      <c r="TWL1192" s="140"/>
      <c r="TWM1192" s="140"/>
      <c r="TWN1192" s="140"/>
      <c r="TWO1192" s="140"/>
      <c r="TWP1192" s="140"/>
      <c r="TWQ1192" s="140"/>
      <c r="TWR1192" s="140"/>
      <c r="TWS1192" s="140"/>
      <c r="TWT1192" s="140"/>
      <c r="TWU1192" s="140"/>
      <c r="TWV1192" s="140"/>
      <c r="TWW1192" s="140"/>
      <c r="TWX1192" s="140"/>
      <c r="TWY1192" s="140"/>
      <c r="TWZ1192" s="140"/>
      <c r="TXA1192" s="140"/>
      <c r="TXB1192" s="140"/>
      <c r="TXC1192" s="140"/>
      <c r="TXD1192" s="140"/>
      <c r="TXE1192" s="140"/>
      <c r="TXF1192" s="140"/>
      <c r="TXG1192" s="140"/>
      <c r="TXH1192" s="140"/>
      <c r="TXI1192" s="140"/>
      <c r="TXJ1192" s="140"/>
      <c r="TXK1192" s="140"/>
      <c r="TXL1192" s="140"/>
      <c r="TXM1192" s="140"/>
      <c r="TXN1192" s="140"/>
      <c r="TXO1192" s="140"/>
      <c r="TXP1192" s="140"/>
      <c r="TXQ1192" s="140"/>
      <c r="TXR1192" s="140"/>
      <c r="TXS1192" s="140"/>
      <c r="TXT1192" s="140"/>
      <c r="TXU1192" s="140"/>
      <c r="TXV1192" s="140"/>
      <c r="TXW1192" s="140"/>
      <c r="TXX1192" s="140"/>
      <c r="TXY1192" s="140"/>
      <c r="TXZ1192" s="140"/>
      <c r="TYA1192" s="140"/>
      <c r="TYB1192" s="140"/>
      <c r="TYC1192" s="140"/>
      <c r="TYD1192" s="140"/>
      <c r="TYE1192" s="140"/>
      <c r="TYF1192" s="140"/>
      <c r="TYG1192" s="140"/>
      <c r="TYH1192" s="140"/>
      <c r="TYI1192" s="140"/>
      <c r="TYJ1192" s="140"/>
      <c r="TYK1192" s="140"/>
      <c r="TYL1192" s="140"/>
      <c r="TYM1192" s="140"/>
      <c r="TYN1192" s="140"/>
      <c r="TYO1192" s="140"/>
      <c r="TYP1192" s="140"/>
      <c r="TYQ1192" s="140"/>
      <c r="TYR1192" s="140"/>
      <c r="TYS1192" s="140"/>
      <c r="TYT1192" s="140"/>
      <c r="TYU1192" s="140"/>
      <c r="TYV1192" s="140"/>
      <c r="TYW1192" s="140"/>
      <c r="TYX1192" s="140"/>
      <c r="TYY1192" s="140"/>
      <c r="TYZ1192" s="140"/>
      <c r="TZA1192" s="140"/>
      <c r="TZB1192" s="140"/>
      <c r="TZC1192" s="140"/>
      <c r="TZD1192" s="140"/>
      <c r="TZE1192" s="140"/>
      <c r="TZF1192" s="140"/>
      <c r="TZG1192" s="140"/>
      <c r="TZH1192" s="140"/>
      <c r="TZI1192" s="140"/>
      <c r="TZJ1192" s="140"/>
      <c r="TZK1192" s="140"/>
      <c r="TZL1192" s="140"/>
      <c r="TZM1192" s="140"/>
      <c r="TZN1192" s="140"/>
      <c r="TZO1192" s="140"/>
      <c r="TZP1192" s="140"/>
      <c r="TZQ1192" s="140"/>
      <c r="TZR1192" s="140"/>
      <c r="TZS1192" s="140"/>
      <c r="TZT1192" s="140"/>
      <c r="TZU1192" s="140"/>
      <c r="TZV1192" s="140"/>
      <c r="TZW1192" s="140"/>
      <c r="TZX1192" s="140"/>
      <c r="TZY1192" s="140"/>
      <c r="TZZ1192" s="140"/>
      <c r="UAA1192" s="140"/>
      <c r="UAB1192" s="140"/>
      <c r="UAC1192" s="140"/>
      <c r="UAD1192" s="140"/>
      <c r="UAE1192" s="140"/>
      <c r="UAF1192" s="140"/>
      <c r="UAG1192" s="140"/>
      <c r="UAH1192" s="140"/>
      <c r="UAI1192" s="140"/>
      <c r="UAJ1192" s="140"/>
      <c r="UAK1192" s="140"/>
      <c r="UAL1192" s="140"/>
      <c r="UAM1192" s="140"/>
      <c r="UAN1192" s="140"/>
      <c r="UAO1192" s="140"/>
      <c r="UAP1192" s="140"/>
      <c r="UAQ1192" s="140"/>
      <c r="UAR1192" s="140"/>
      <c r="UAS1192" s="140"/>
      <c r="UAT1192" s="140"/>
      <c r="UAU1192" s="140"/>
      <c r="UAV1192" s="140"/>
      <c r="UAW1192" s="140"/>
      <c r="UAX1192" s="140"/>
      <c r="UAY1192" s="140"/>
      <c r="UAZ1192" s="140"/>
      <c r="UBA1192" s="140"/>
      <c r="UBB1192" s="140"/>
      <c r="UBC1192" s="140"/>
      <c r="UBD1192" s="140"/>
      <c r="UBE1192" s="140"/>
      <c r="UBF1192" s="140"/>
      <c r="UBG1192" s="140"/>
      <c r="UBH1192" s="140"/>
      <c r="UBI1192" s="140"/>
      <c r="UBJ1192" s="140"/>
      <c r="UBK1192" s="140"/>
      <c r="UBL1192" s="140"/>
      <c r="UBM1192" s="140"/>
      <c r="UBN1192" s="140"/>
      <c r="UBO1192" s="140"/>
      <c r="UBP1192" s="140"/>
      <c r="UBQ1192" s="140"/>
      <c r="UBR1192" s="140"/>
      <c r="UBS1192" s="140"/>
      <c r="UBT1192" s="140"/>
      <c r="UBU1192" s="140"/>
      <c r="UBV1192" s="140"/>
      <c r="UBW1192" s="140"/>
      <c r="UBX1192" s="140"/>
      <c r="UBY1192" s="140"/>
      <c r="UBZ1192" s="140"/>
      <c r="UCA1192" s="140"/>
      <c r="UCB1192" s="140"/>
      <c r="UCC1192" s="140"/>
      <c r="UCD1192" s="140"/>
      <c r="UCE1192" s="140"/>
      <c r="UCF1192" s="140"/>
      <c r="UCG1192" s="140"/>
      <c r="UCH1192" s="140"/>
      <c r="UCI1192" s="140"/>
      <c r="UCJ1192" s="140"/>
      <c r="UCK1192" s="140"/>
      <c r="UCL1192" s="140"/>
      <c r="UCM1192" s="140"/>
      <c r="UCN1192" s="140"/>
      <c r="UCO1192" s="140"/>
      <c r="UCP1192" s="140"/>
      <c r="UCQ1192" s="140"/>
      <c r="UCR1192" s="140"/>
      <c r="UCS1192" s="140"/>
      <c r="UCT1192" s="140"/>
      <c r="UCU1192" s="140"/>
      <c r="UCV1192" s="140"/>
      <c r="UCW1192" s="140"/>
      <c r="UCX1192" s="140"/>
      <c r="UCY1192" s="140"/>
      <c r="UCZ1192" s="140"/>
      <c r="UDA1192" s="140"/>
      <c r="UDB1192" s="140"/>
      <c r="UDC1192" s="140"/>
      <c r="UDD1192" s="140"/>
      <c r="UDE1192" s="140"/>
      <c r="UDF1192" s="140"/>
      <c r="UDG1192" s="140"/>
      <c r="UDH1192" s="140"/>
      <c r="UDI1192" s="140"/>
      <c r="UDJ1192" s="140"/>
      <c r="UDK1192" s="140"/>
      <c r="UDL1192" s="140"/>
      <c r="UDM1192" s="140"/>
      <c r="UDN1192" s="140"/>
      <c r="UDO1192" s="140"/>
      <c r="UDP1192" s="140"/>
      <c r="UDQ1192" s="140"/>
      <c r="UDR1192" s="140"/>
      <c r="UDS1192" s="140"/>
      <c r="UDT1192" s="140"/>
      <c r="UDU1192" s="140"/>
      <c r="UDV1192" s="140"/>
      <c r="UDW1192" s="140"/>
      <c r="UDX1192" s="140"/>
      <c r="UDY1192" s="140"/>
      <c r="UDZ1192" s="140"/>
      <c r="UEA1192" s="140"/>
      <c r="UEB1192" s="140"/>
      <c r="UEC1192" s="140"/>
      <c r="UED1192" s="140"/>
      <c r="UEE1192" s="140"/>
      <c r="UEF1192" s="140"/>
      <c r="UEG1192" s="140"/>
      <c r="UEH1192" s="140"/>
      <c r="UEI1192" s="140"/>
      <c r="UEJ1192" s="140"/>
      <c r="UEK1192" s="140"/>
      <c r="UEL1192" s="140"/>
      <c r="UEM1192" s="140"/>
      <c r="UEN1192" s="140"/>
      <c r="UEO1192" s="140"/>
      <c r="UEP1192" s="140"/>
      <c r="UEQ1192" s="140"/>
      <c r="UER1192" s="140"/>
      <c r="UES1192" s="140"/>
      <c r="UET1192" s="140"/>
      <c r="UEU1192" s="140"/>
      <c r="UEV1192" s="140"/>
      <c r="UEW1192" s="140"/>
      <c r="UEX1192" s="140"/>
      <c r="UEY1192" s="140"/>
      <c r="UEZ1192" s="140"/>
      <c r="UFA1192" s="140"/>
      <c r="UFB1192" s="140"/>
      <c r="UFC1192" s="140"/>
      <c r="UFD1192" s="140"/>
      <c r="UFE1192" s="140"/>
      <c r="UFF1192" s="140"/>
      <c r="UFG1192" s="140"/>
      <c r="UFH1192" s="140"/>
      <c r="UFI1192" s="140"/>
      <c r="UFJ1192" s="140"/>
      <c r="UFK1192" s="140"/>
      <c r="UFL1192" s="140"/>
      <c r="UFM1192" s="140"/>
      <c r="UFN1192" s="140"/>
      <c r="UFO1192" s="140"/>
      <c r="UFP1192" s="140"/>
      <c r="UFQ1192" s="140"/>
      <c r="UFR1192" s="140"/>
      <c r="UFS1192" s="140"/>
      <c r="UFT1192" s="140"/>
      <c r="UFU1192" s="140"/>
      <c r="UFV1192" s="140"/>
      <c r="UFW1192" s="140"/>
      <c r="UFX1192" s="140"/>
      <c r="UFY1192" s="140"/>
      <c r="UFZ1192" s="140"/>
      <c r="UGA1192" s="140"/>
      <c r="UGB1192" s="140"/>
      <c r="UGC1192" s="140"/>
      <c r="UGD1192" s="140"/>
      <c r="UGE1192" s="140"/>
      <c r="UGF1192" s="140"/>
      <c r="UGG1192" s="140"/>
      <c r="UGH1192" s="140"/>
      <c r="UGI1192" s="140"/>
      <c r="UGJ1192" s="140"/>
      <c r="UGK1192" s="140"/>
      <c r="UGL1192" s="140"/>
      <c r="UGM1192" s="140"/>
      <c r="UGN1192" s="140"/>
      <c r="UGO1192" s="140"/>
      <c r="UGP1192" s="140"/>
      <c r="UGQ1192" s="140"/>
      <c r="UGR1192" s="140"/>
      <c r="UGS1192" s="140"/>
      <c r="UGT1192" s="140"/>
      <c r="UGU1192" s="140"/>
      <c r="UGV1192" s="140"/>
      <c r="UGW1192" s="140"/>
      <c r="UGX1192" s="140"/>
      <c r="UGY1192" s="140"/>
      <c r="UGZ1192" s="140"/>
      <c r="UHA1192" s="140"/>
      <c r="UHB1192" s="140"/>
      <c r="UHC1192" s="140"/>
      <c r="UHD1192" s="140"/>
      <c r="UHE1192" s="140"/>
      <c r="UHF1192" s="140"/>
      <c r="UHG1192" s="140"/>
      <c r="UHH1192" s="140"/>
      <c r="UHI1192" s="140"/>
      <c r="UHJ1192" s="140"/>
      <c r="UHK1192" s="140"/>
      <c r="UHL1192" s="140"/>
      <c r="UHM1192" s="140"/>
      <c r="UHN1192" s="140"/>
      <c r="UHO1192" s="140"/>
      <c r="UHP1192" s="140"/>
      <c r="UHQ1192" s="140"/>
      <c r="UHR1192" s="140"/>
      <c r="UHS1192" s="140"/>
      <c r="UHT1192" s="140"/>
      <c r="UHU1192" s="140"/>
      <c r="UHV1192" s="140"/>
      <c r="UHW1192" s="140"/>
      <c r="UHX1192" s="140"/>
      <c r="UHY1192" s="140"/>
      <c r="UHZ1192" s="140"/>
      <c r="UIA1192" s="140"/>
      <c r="UIB1192" s="140"/>
      <c r="UIC1192" s="140"/>
      <c r="UID1192" s="140"/>
      <c r="UIE1192" s="140"/>
      <c r="UIF1192" s="140"/>
      <c r="UIG1192" s="140"/>
      <c r="UIH1192" s="140"/>
      <c r="UII1192" s="140"/>
      <c r="UIJ1192" s="140"/>
      <c r="UIK1192" s="140"/>
      <c r="UIL1192" s="140"/>
      <c r="UIM1192" s="140"/>
      <c r="UIN1192" s="140"/>
      <c r="UIO1192" s="140"/>
      <c r="UIP1192" s="140"/>
      <c r="UIQ1192" s="140"/>
      <c r="UIR1192" s="140"/>
      <c r="UIS1192" s="140"/>
      <c r="UIT1192" s="140"/>
      <c r="UIU1192" s="140"/>
      <c r="UIV1192" s="140"/>
      <c r="UIW1192" s="140"/>
      <c r="UIX1192" s="140"/>
      <c r="UIY1192" s="140"/>
      <c r="UIZ1192" s="140"/>
      <c r="UJA1192" s="140"/>
      <c r="UJB1192" s="140"/>
      <c r="UJC1192" s="140"/>
      <c r="UJD1192" s="140"/>
      <c r="UJE1192" s="140"/>
      <c r="UJF1192" s="140"/>
      <c r="UJG1192" s="140"/>
      <c r="UJH1192" s="140"/>
      <c r="UJI1192" s="140"/>
      <c r="UJJ1192" s="140"/>
      <c r="UJK1192" s="140"/>
      <c r="UJL1192" s="140"/>
      <c r="UJM1192" s="140"/>
      <c r="UJN1192" s="140"/>
      <c r="UJO1192" s="140"/>
      <c r="UJP1192" s="140"/>
      <c r="UJQ1192" s="140"/>
      <c r="UJR1192" s="140"/>
      <c r="UJS1192" s="140"/>
      <c r="UJT1192" s="140"/>
      <c r="UJU1192" s="140"/>
      <c r="UJV1192" s="140"/>
      <c r="UJW1192" s="140"/>
      <c r="UJX1192" s="140"/>
      <c r="UJY1192" s="140"/>
      <c r="UJZ1192" s="140"/>
      <c r="UKA1192" s="140"/>
      <c r="UKB1192" s="140"/>
      <c r="UKC1192" s="140"/>
      <c r="UKD1192" s="140"/>
      <c r="UKE1192" s="140"/>
      <c r="UKF1192" s="140"/>
      <c r="UKG1192" s="140"/>
      <c r="UKH1192" s="140"/>
      <c r="UKI1192" s="140"/>
      <c r="UKJ1192" s="140"/>
      <c r="UKK1192" s="140"/>
      <c r="UKL1192" s="140"/>
      <c r="UKM1192" s="140"/>
      <c r="UKN1192" s="140"/>
      <c r="UKO1192" s="140"/>
      <c r="UKP1192" s="140"/>
      <c r="UKQ1192" s="140"/>
      <c r="UKR1192" s="140"/>
      <c r="UKS1192" s="140"/>
      <c r="UKT1192" s="140"/>
      <c r="UKU1192" s="140"/>
      <c r="UKV1192" s="140"/>
      <c r="UKW1192" s="140"/>
      <c r="UKX1192" s="140"/>
      <c r="UKY1192" s="140"/>
      <c r="UKZ1192" s="140"/>
      <c r="ULA1192" s="140"/>
      <c r="ULB1192" s="140"/>
      <c r="ULC1192" s="140"/>
      <c r="ULD1192" s="140"/>
      <c r="ULE1192" s="140"/>
      <c r="ULF1192" s="140"/>
      <c r="ULG1192" s="140"/>
      <c r="ULH1192" s="140"/>
      <c r="ULI1192" s="140"/>
      <c r="ULJ1192" s="140"/>
      <c r="ULK1192" s="140"/>
      <c r="ULL1192" s="140"/>
      <c r="ULM1192" s="140"/>
      <c r="ULN1192" s="140"/>
      <c r="ULO1192" s="140"/>
      <c r="ULP1192" s="140"/>
      <c r="ULQ1192" s="140"/>
      <c r="ULR1192" s="140"/>
      <c r="ULS1192" s="140"/>
      <c r="ULT1192" s="140"/>
      <c r="ULU1192" s="140"/>
      <c r="ULV1192" s="140"/>
      <c r="ULW1192" s="140"/>
      <c r="ULX1192" s="140"/>
      <c r="ULY1192" s="140"/>
      <c r="ULZ1192" s="140"/>
      <c r="UMA1192" s="140"/>
      <c r="UMB1192" s="140"/>
      <c r="UMC1192" s="140"/>
      <c r="UMD1192" s="140"/>
      <c r="UME1192" s="140"/>
      <c r="UMF1192" s="140"/>
      <c r="UMG1192" s="140"/>
      <c r="UMH1192" s="140"/>
      <c r="UMI1192" s="140"/>
      <c r="UMJ1192" s="140"/>
      <c r="UMK1192" s="140"/>
      <c r="UML1192" s="140"/>
      <c r="UMM1192" s="140"/>
      <c r="UMN1192" s="140"/>
      <c r="UMO1192" s="140"/>
      <c r="UMP1192" s="140"/>
      <c r="UMQ1192" s="140"/>
      <c r="UMR1192" s="140"/>
      <c r="UMS1192" s="140"/>
      <c r="UMT1192" s="140"/>
      <c r="UMU1192" s="140"/>
      <c r="UMV1192" s="140"/>
      <c r="UMW1192" s="140"/>
      <c r="UMX1192" s="140"/>
      <c r="UMY1192" s="140"/>
      <c r="UMZ1192" s="140"/>
      <c r="UNA1192" s="140"/>
      <c r="UNB1192" s="140"/>
      <c r="UNC1192" s="140"/>
      <c r="UND1192" s="140"/>
      <c r="UNE1192" s="140"/>
      <c r="UNF1192" s="140"/>
      <c r="UNG1192" s="140"/>
      <c r="UNH1192" s="140"/>
      <c r="UNI1192" s="140"/>
      <c r="UNJ1192" s="140"/>
      <c r="UNK1192" s="140"/>
      <c r="UNL1192" s="140"/>
      <c r="UNM1192" s="140"/>
      <c r="UNN1192" s="140"/>
      <c r="UNO1192" s="140"/>
      <c r="UNP1192" s="140"/>
      <c r="UNQ1192" s="140"/>
      <c r="UNR1192" s="140"/>
      <c r="UNS1192" s="140"/>
      <c r="UNT1192" s="140"/>
      <c r="UNU1192" s="140"/>
      <c r="UNV1192" s="140"/>
      <c r="UNW1192" s="140"/>
      <c r="UNX1192" s="140"/>
      <c r="UNY1192" s="140"/>
      <c r="UNZ1192" s="140"/>
      <c r="UOA1192" s="140"/>
      <c r="UOB1192" s="140"/>
      <c r="UOC1192" s="140"/>
      <c r="UOD1192" s="140"/>
      <c r="UOE1192" s="140"/>
      <c r="UOF1192" s="140"/>
      <c r="UOG1192" s="140"/>
      <c r="UOH1192" s="140"/>
      <c r="UOI1192" s="140"/>
      <c r="UOJ1192" s="140"/>
      <c r="UOK1192" s="140"/>
      <c r="UOL1192" s="140"/>
      <c r="UOM1192" s="140"/>
      <c r="UON1192" s="140"/>
      <c r="UOO1192" s="140"/>
      <c r="UOP1192" s="140"/>
      <c r="UOQ1192" s="140"/>
      <c r="UOR1192" s="140"/>
      <c r="UOS1192" s="140"/>
      <c r="UOT1192" s="140"/>
      <c r="UOU1192" s="140"/>
      <c r="UOV1192" s="140"/>
      <c r="UOW1192" s="140"/>
      <c r="UOX1192" s="140"/>
      <c r="UOY1192" s="140"/>
      <c r="UOZ1192" s="140"/>
      <c r="UPA1192" s="140"/>
      <c r="UPB1192" s="140"/>
      <c r="UPC1192" s="140"/>
      <c r="UPD1192" s="140"/>
      <c r="UPE1192" s="140"/>
      <c r="UPF1192" s="140"/>
      <c r="UPG1192" s="140"/>
      <c r="UPH1192" s="140"/>
      <c r="UPI1192" s="140"/>
      <c r="UPJ1192" s="140"/>
      <c r="UPK1192" s="140"/>
      <c r="UPL1192" s="140"/>
      <c r="UPM1192" s="140"/>
      <c r="UPN1192" s="140"/>
      <c r="UPO1192" s="140"/>
      <c r="UPP1192" s="140"/>
      <c r="UPQ1192" s="140"/>
      <c r="UPR1192" s="140"/>
      <c r="UPS1192" s="140"/>
      <c r="UPT1192" s="140"/>
      <c r="UPU1192" s="140"/>
      <c r="UPV1192" s="140"/>
      <c r="UPW1192" s="140"/>
      <c r="UPX1192" s="140"/>
      <c r="UPY1192" s="140"/>
      <c r="UPZ1192" s="140"/>
      <c r="UQA1192" s="140"/>
      <c r="UQB1192" s="140"/>
      <c r="UQC1192" s="140"/>
      <c r="UQD1192" s="140"/>
      <c r="UQE1192" s="140"/>
      <c r="UQF1192" s="140"/>
      <c r="UQG1192" s="140"/>
      <c r="UQH1192" s="140"/>
      <c r="UQI1192" s="140"/>
      <c r="UQJ1192" s="140"/>
      <c r="UQK1192" s="140"/>
      <c r="UQL1192" s="140"/>
      <c r="UQM1192" s="140"/>
      <c r="UQN1192" s="140"/>
      <c r="UQO1192" s="140"/>
      <c r="UQP1192" s="140"/>
      <c r="UQQ1192" s="140"/>
      <c r="UQR1192" s="140"/>
      <c r="UQS1192" s="140"/>
      <c r="UQT1192" s="140"/>
      <c r="UQU1192" s="140"/>
      <c r="UQV1192" s="140"/>
      <c r="UQW1192" s="140"/>
      <c r="UQX1192" s="140"/>
      <c r="UQY1192" s="140"/>
      <c r="UQZ1192" s="140"/>
      <c r="URA1192" s="140"/>
      <c r="URB1192" s="140"/>
      <c r="URC1192" s="140"/>
      <c r="URD1192" s="140"/>
      <c r="URE1192" s="140"/>
      <c r="URF1192" s="140"/>
      <c r="URG1192" s="140"/>
      <c r="URH1192" s="140"/>
      <c r="URI1192" s="140"/>
      <c r="URJ1192" s="140"/>
      <c r="URK1192" s="140"/>
      <c r="URL1192" s="140"/>
      <c r="URM1192" s="140"/>
      <c r="URN1192" s="140"/>
      <c r="URO1192" s="140"/>
      <c r="URP1192" s="140"/>
      <c r="URQ1192" s="140"/>
      <c r="URR1192" s="140"/>
      <c r="URS1192" s="140"/>
      <c r="URT1192" s="140"/>
      <c r="URU1192" s="140"/>
      <c r="URV1192" s="140"/>
      <c r="URW1192" s="140"/>
      <c r="URX1192" s="140"/>
      <c r="URY1192" s="140"/>
      <c r="URZ1192" s="140"/>
      <c r="USA1192" s="140"/>
      <c r="USB1192" s="140"/>
      <c r="USC1192" s="140"/>
      <c r="USD1192" s="140"/>
      <c r="USE1192" s="140"/>
      <c r="USF1192" s="140"/>
      <c r="USG1192" s="140"/>
      <c r="USH1192" s="140"/>
      <c r="USI1192" s="140"/>
      <c r="USJ1192" s="140"/>
      <c r="USK1192" s="140"/>
      <c r="USL1192" s="140"/>
      <c r="USM1192" s="140"/>
      <c r="USN1192" s="140"/>
      <c r="USO1192" s="140"/>
      <c r="USP1192" s="140"/>
      <c r="USQ1192" s="140"/>
      <c r="USR1192" s="140"/>
      <c r="USS1192" s="140"/>
      <c r="UST1192" s="140"/>
      <c r="USU1192" s="140"/>
      <c r="USV1192" s="140"/>
      <c r="USW1192" s="140"/>
      <c r="USX1192" s="140"/>
      <c r="USY1192" s="140"/>
      <c r="USZ1192" s="140"/>
      <c r="UTA1192" s="140"/>
      <c r="UTB1192" s="140"/>
      <c r="UTC1192" s="140"/>
      <c r="UTD1192" s="140"/>
      <c r="UTE1192" s="140"/>
      <c r="UTF1192" s="140"/>
      <c r="UTG1192" s="140"/>
      <c r="UTH1192" s="140"/>
      <c r="UTI1192" s="140"/>
      <c r="UTJ1192" s="140"/>
      <c r="UTK1192" s="140"/>
      <c r="UTL1192" s="140"/>
      <c r="UTM1192" s="140"/>
      <c r="UTN1192" s="140"/>
      <c r="UTO1192" s="140"/>
      <c r="UTP1192" s="140"/>
      <c r="UTQ1192" s="140"/>
      <c r="UTR1192" s="140"/>
      <c r="UTS1192" s="140"/>
      <c r="UTT1192" s="140"/>
      <c r="UTU1192" s="140"/>
      <c r="UTV1192" s="140"/>
      <c r="UTW1192" s="140"/>
      <c r="UTX1192" s="140"/>
      <c r="UTY1192" s="140"/>
      <c r="UTZ1192" s="140"/>
      <c r="UUA1192" s="140"/>
      <c r="UUB1192" s="140"/>
      <c r="UUC1192" s="140"/>
      <c r="UUD1192" s="140"/>
      <c r="UUE1192" s="140"/>
      <c r="UUF1192" s="140"/>
      <c r="UUG1192" s="140"/>
      <c r="UUH1192" s="140"/>
      <c r="UUI1192" s="140"/>
      <c r="UUJ1192" s="140"/>
      <c r="UUK1192" s="140"/>
      <c r="UUL1192" s="140"/>
      <c r="UUM1192" s="140"/>
      <c r="UUN1192" s="140"/>
      <c r="UUO1192" s="140"/>
      <c r="UUP1192" s="140"/>
      <c r="UUQ1192" s="140"/>
      <c r="UUR1192" s="140"/>
      <c r="UUS1192" s="140"/>
      <c r="UUT1192" s="140"/>
      <c r="UUU1192" s="140"/>
      <c r="UUV1192" s="140"/>
      <c r="UUW1192" s="140"/>
      <c r="UUX1192" s="140"/>
      <c r="UUY1192" s="140"/>
      <c r="UUZ1192" s="140"/>
      <c r="UVA1192" s="140"/>
      <c r="UVB1192" s="140"/>
      <c r="UVC1192" s="140"/>
      <c r="UVD1192" s="140"/>
      <c r="UVE1192" s="140"/>
      <c r="UVF1192" s="140"/>
      <c r="UVG1192" s="140"/>
      <c r="UVH1192" s="140"/>
      <c r="UVI1192" s="140"/>
      <c r="UVJ1192" s="140"/>
      <c r="UVK1192" s="140"/>
      <c r="UVL1192" s="140"/>
      <c r="UVM1192" s="140"/>
      <c r="UVN1192" s="140"/>
      <c r="UVO1192" s="140"/>
      <c r="UVP1192" s="140"/>
      <c r="UVQ1192" s="140"/>
      <c r="UVR1192" s="140"/>
      <c r="UVS1192" s="140"/>
      <c r="UVT1192" s="140"/>
      <c r="UVU1192" s="140"/>
      <c r="UVV1192" s="140"/>
      <c r="UVW1192" s="140"/>
      <c r="UVX1192" s="140"/>
      <c r="UVY1192" s="140"/>
      <c r="UVZ1192" s="140"/>
      <c r="UWA1192" s="140"/>
      <c r="UWB1192" s="140"/>
      <c r="UWC1192" s="140"/>
      <c r="UWD1192" s="140"/>
      <c r="UWE1192" s="140"/>
      <c r="UWF1192" s="140"/>
      <c r="UWG1192" s="140"/>
      <c r="UWH1192" s="140"/>
      <c r="UWI1192" s="140"/>
      <c r="UWJ1192" s="140"/>
      <c r="UWK1192" s="140"/>
      <c r="UWL1192" s="140"/>
      <c r="UWM1192" s="140"/>
      <c r="UWN1192" s="140"/>
      <c r="UWO1192" s="140"/>
      <c r="UWP1192" s="140"/>
      <c r="UWQ1192" s="140"/>
      <c r="UWR1192" s="140"/>
      <c r="UWS1192" s="140"/>
      <c r="UWT1192" s="140"/>
      <c r="UWU1192" s="140"/>
      <c r="UWV1192" s="140"/>
      <c r="UWW1192" s="140"/>
      <c r="UWX1192" s="140"/>
      <c r="UWY1192" s="140"/>
      <c r="UWZ1192" s="140"/>
      <c r="UXA1192" s="140"/>
      <c r="UXB1192" s="140"/>
      <c r="UXC1192" s="140"/>
      <c r="UXD1192" s="140"/>
      <c r="UXE1192" s="140"/>
      <c r="UXF1192" s="140"/>
      <c r="UXG1192" s="140"/>
      <c r="UXH1192" s="140"/>
      <c r="UXI1192" s="140"/>
      <c r="UXJ1192" s="140"/>
      <c r="UXK1192" s="140"/>
      <c r="UXL1192" s="140"/>
      <c r="UXM1192" s="140"/>
      <c r="UXN1192" s="140"/>
      <c r="UXO1192" s="140"/>
      <c r="UXP1192" s="140"/>
      <c r="UXQ1192" s="140"/>
      <c r="UXR1192" s="140"/>
      <c r="UXS1192" s="140"/>
      <c r="UXT1192" s="140"/>
      <c r="UXU1192" s="140"/>
      <c r="UXV1192" s="140"/>
      <c r="UXW1192" s="140"/>
      <c r="UXX1192" s="140"/>
      <c r="UXY1192" s="140"/>
      <c r="UXZ1192" s="140"/>
      <c r="UYA1192" s="140"/>
      <c r="UYB1192" s="140"/>
      <c r="UYC1192" s="140"/>
      <c r="UYD1192" s="140"/>
      <c r="UYE1192" s="140"/>
      <c r="UYF1192" s="140"/>
      <c r="UYG1192" s="140"/>
      <c r="UYH1192" s="140"/>
      <c r="UYI1192" s="140"/>
      <c r="UYJ1192" s="140"/>
      <c r="UYK1192" s="140"/>
      <c r="UYL1192" s="140"/>
      <c r="UYM1192" s="140"/>
      <c r="UYN1192" s="140"/>
      <c r="UYO1192" s="140"/>
      <c r="UYP1192" s="140"/>
      <c r="UYQ1192" s="140"/>
      <c r="UYR1192" s="140"/>
      <c r="UYS1192" s="140"/>
      <c r="UYT1192" s="140"/>
      <c r="UYU1192" s="140"/>
      <c r="UYV1192" s="140"/>
      <c r="UYW1192" s="140"/>
      <c r="UYX1192" s="140"/>
      <c r="UYY1192" s="140"/>
      <c r="UYZ1192" s="140"/>
      <c r="UZA1192" s="140"/>
      <c r="UZB1192" s="140"/>
      <c r="UZC1192" s="140"/>
      <c r="UZD1192" s="140"/>
      <c r="UZE1192" s="140"/>
      <c r="UZF1192" s="140"/>
      <c r="UZG1192" s="140"/>
      <c r="UZH1192" s="140"/>
      <c r="UZI1192" s="140"/>
      <c r="UZJ1192" s="140"/>
      <c r="UZK1192" s="140"/>
      <c r="UZL1192" s="140"/>
      <c r="UZM1192" s="140"/>
      <c r="UZN1192" s="140"/>
      <c r="UZO1192" s="140"/>
      <c r="UZP1192" s="140"/>
      <c r="UZQ1192" s="140"/>
      <c r="UZR1192" s="140"/>
      <c r="UZS1192" s="140"/>
      <c r="UZT1192" s="140"/>
      <c r="UZU1192" s="140"/>
      <c r="UZV1192" s="140"/>
      <c r="UZW1192" s="140"/>
      <c r="UZX1192" s="140"/>
      <c r="UZY1192" s="140"/>
      <c r="UZZ1192" s="140"/>
      <c r="VAA1192" s="140"/>
      <c r="VAB1192" s="140"/>
      <c r="VAC1192" s="140"/>
      <c r="VAD1192" s="140"/>
      <c r="VAE1192" s="140"/>
      <c r="VAF1192" s="140"/>
      <c r="VAG1192" s="140"/>
      <c r="VAH1192" s="140"/>
      <c r="VAI1192" s="140"/>
      <c r="VAJ1192" s="140"/>
      <c r="VAK1192" s="140"/>
      <c r="VAL1192" s="140"/>
      <c r="VAM1192" s="140"/>
      <c r="VAN1192" s="140"/>
      <c r="VAO1192" s="140"/>
      <c r="VAP1192" s="140"/>
      <c r="VAQ1192" s="140"/>
      <c r="VAR1192" s="140"/>
      <c r="VAS1192" s="140"/>
      <c r="VAT1192" s="140"/>
      <c r="VAU1192" s="140"/>
      <c r="VAV1192" s="140"/>
      <c r="VAW1192" s="140"/>
      <c r="VAX1192" s="140"/>
      <c r="VAY1192" s="140"/>
      <c r="VAZ1192" s="140"/>
      <c r="VBA1192" s="140"/>
      <c r="VBB1192" s="140"/>
      <c r="VBC1192" s="140"/>
      <c r="VBD1192" s="140"/>
      <c r="VBE1192" s="140"/>
      <c r="VBF1192" s="140"/>
      <c r="VBG1192" s="140"/>
      <c r="VBH1192" s="140"/>
      <c r="VBI1192" s="140"/>
      <c r="VBJ1192" s="140"/>
      <c r="VBK1192" s="140"/>
      <c r="VBL1192" s="140"/>
      <c r="VBM1192" s="140"/>
      <c r="VBN1192" s="140"/>
      <c r="VBO1192" s="140"/>
      <c r="VBP1192" s="140"/>
      <c r="VBQ1192" s="140"/>
      <c r="VBR1192" s="140"/>
      <c r="VBS1192" s="140"/>
      <c r="VBT1192" s="140"/>
      <c r="VBU1192" s="140"/>
      <c r="VBV1192" s="140"/>
      <c r="VBW1192" s="140"/>
      <c r="VBX1192" s="140"/>
      <c r="VBY1192" s="140"/>
      <c r="VBZ1192" s="140"/>
      <c r="VCA1192" s="140"/>
      <c r="VCB1192" s="140"/>
      <c r="VCC1192" s="140"/>
      <c r="VCD1192" s="140"/>
      <c r="VCE1192" s="140"/>
      <c r="VCF1192" s="140"/>
      <c r="VCG1192" s="140"/>
      <c r="VCH1192" s="140"/>
      <c r="VCI1192" s="140"/>
      <c r="VCJ1192" s="140"/>
      <c r="VCK1192" s="140"/>
      <c r="VCL1192" s="140"/>
      <c r="VCM1192" s="140"/>
      <c r="VCN1192" s="140"/>
      <c r="VCO1192" s="140"/>
      <c r="VCP1192" s="140"/>
      <c r="VCQ1192" s="140"/>
      <c r="VCR1192" s="140"/>
      <c r="VCS1192" s="140"/>
      <c r="VCT1192" s="140"/>
      <c r="VCU1192" s="140"/>
      <c r="VCV1192" s="140"/>
      <c r="VCW1192" s="140"/>
      <c r="VCX1192" s="140"/>
      <c r="VCY1192" s="140"/>
      <c r="VCZ1192" s="140"/>
      <c r="VDA1192" s="140"/>
      <c r="VDB1192" s="140"/>
      <c r="VDC1192" s="140"/>
      <c r="VDD1192" s="140"/>
      <c r="VDE1192" s="140"/>
      <c r="VDF1192" s="140"/>
      <c r="VDG1192" s="140"/>
      <c r="VDH1192" s="140"/>
      <c r="VDI1192" s="140"/>
      <c r="VDJ1192" s="140"/>
      <c r="VDK1192" s="140"/>
      <c r="VDL1192" s="140"/>
      <c r="VDM1192" s="140"/>
      <c r="VDN1192" s="140"/>
      <c r="VDO1192" s="140"/>
      <c r="VDP1192" s="140"/>
      <c r="VDQ1192" s="140"/>
      <c r="VDR1192" s="140"/>
      <c r="VDS1192" s="140"/>
      <c r="VDT1192" s="140"/>
      <c r="VDU1192" s="140"/>
      <c r="VDV1192" s="140"/>
      <c r="VDW1192" s="140"/>
      <c r="VDX1192" s="140"/>
      <c r="VDY1192" s="140"/>
      <c r="VDZ1192" s="140"/>
      <c r="VEA1192" s="140"/>
      <c r="VEB1192" s="140"/>
      <c r="VEC1192" s="140"/>
      <c r="VED1192" s="140"/>
      <c r="VEE1192" s="140"/>
      <c r="VEF1192" s="140"/>
      <c r="VEG1192" s="140"/>
      <c r="VEH1192" s="140"/>
      <c r="VEI1192" s="140"/>
      <c r="VEJ1192" s="140"/>
      <c r="VEK1192" s="140"/>
      <c r="VEL1192" s="140"/>
      <c r="VEM1192" s="140"/>
      <c r="VEN1192" s="140"/>
      <c r="VEO1192" s="140"/>
      <c r="VEP1192" s="140"/>
      <c r="VEQ1192" s="140"/>
      <c r="VER1192" s="140"/>
      <c r="VES1192" s="140"/>
      <c r="VET1192" s="140"/>
      <c r="VEU1192" s="140"/>
      <c r="VEV1192" s="140"/>
      <c r="VEW1192" s="140"/>
      <c r="VEX1192" s="140"/>
      <c r="VEY1192" s="140"/>
      <c r="VEZ1192" s="140"/>
      <c r="VFA1192" s="140"/>
      <c r="VFB1192" s="140"/>
      <c r="VFC1192" s="140"/>
      <c r="VFD1192" s="140"/>
      <c r="VFE1192" s="140"/>
      <c r="VFF1192" s="140"/>
      <c r="VFG1192" s="140"/>
      <c r="VFH1192" s="140"/>
      <c r="VFI1192" s="140"/>
      <c r="VFJ1192" s="140"/>
      <c r="VFK1192" s="140"/>
      <c r="VFL1192" s="140"/>
      <c r="VFM1192" s="140"/>
      <c r="VFN1192" s="140"/>
      <c r="VFO1192" s="140"/>
      <c r="VFP1192" s="140"/>
      <c r="VFQ1192" s="140"/>
      <c r="VFR1192" s="140"/>
      <c r="VFS1192" s="140"/>
      <c r="VFT1192" s="140"/>
      <c r="VFU1192" s="140"/>
      <c r="VFV1192" s="140"/>
      <c r="VFW1192" s="140"/>
      <c r="VFX1192" s="140"/>
      <c r="VFY1192" s="140"/>
      <c r="VFZ1192" s="140"/>
      <c r="VGA1192" s="140"/>
      <c r="VGB1192" s="140"/>
      <c r="VGC1192" s="140"/>
      <c r="VGD1192" s="140"/>
      <c r="VGE1192" s="140"/>
      <c r="VGF1192" s="140"/>
      <c r="VGG1192" s="140"/>
      <c r="VGH1192" s="140"/>
      <c r="VGI1192" s="140"/>
      <c r="VGJ1192" s="140"/>
      <c r="VGK1192" s="140"/>
      <c r="VGL1192" s="140"/>
      <c r="VGM1192" s="140"/>
      <c r="VGN1192" s="140"/>
      <c r="VGO1192" s="140"/>
      <c r="VGP1192" s="140"/>
      <c r="VGQ1192" s="140"/>
      <c r="VGR1192" s="140"/>
      <c r="VGS1192" s="140"/>
      <c r="VGT1192" s="140"/>
      <c r="VGU1192" s="140"/>
      <c r="VGV1192" s="140"/>
      <c r="VGW1192" s="140"/>
      <c r="VGX1192" s="140"/>
      <c r="VGY1192" s="140"/>
      <c r="VGZ1192" s="140"/>
      <c r="VHA1192" s="140"/>
      <c r="VHB1192" s="140"/>
      <c r="VHC1192" s="140"/>
      <c r="VHD1192" s="140"/>
      <c r="VHE1192" s="140"/>
      <c r="VHF1192" s="140"/>
      <c r="VHG1192" s="140"/>
      <c r="VHH1192" s="140"/>
      <c r="VHI1192" s="140"/>
      <c r="VHJ1192" s="140"/>
      <c r="VHK1192" s="140"/>
      <c r="VHL1192" s="140"/>
      <c r="VHM1192" s="140"/>
      <c r="VHN1192" s="140"/>
      <c r="VHO1192" s="140"/>
      <c r="VHP1192" s="140"/>
      <c r="VHQ1192" s="140"/>
      <c r="VHR1192" s="140"/>
      <c r="VHS1192" s="140"/>
      <c r="VHT1192" s="140"/>
      <c r="VHU1192" s="140"/>
      <c r="VHV1192" s="140"/>
      <c r="VHW1192" s="140"/>
      <c r="VHX1192" s="140"/>
      <c r="VHY1192" s="140"/>
      <c r="VHZ1192" s="140"/>
      <c r="VIA1192" s="140"/>
      <c r="VIB1192" s="140"/>
      <c r="VIC1192" s="140"/>
      <c r="VID1192" s="140"/>
      <c r="VIE1192" s="140"/>
      <c r="VIF1192" s="140"/>
      <c r="VIG1192" s="140"/>
      <c r="VIH1192" s="140"/>
      <c r="VII1192" s="140"/>
      <c r="VIJ1192" s="140"/>
      <c r="VIK1192" s="140"/>
      <c r="VIL1192" s="140"/>
      <c r="VIM1192" s="140"/>
      <c r="VIN1192" s="140"/>
      <c r="VIO1192" s="140"/>
      <c r="VIP1192" s="140"/>
      <c r="VIQ1192" s="140"/>
      <c r="VIR1192" s="140"/>
      <c r="VIS1192" s="140"/>
      <c r="VIT1192" s="140"/>
      <c r="VIU1192" s="140"/>
      <c r="VIV1192" s="140"/>
      <c r="VIW1192" s="140"/>
      <c r="VIX1192" s="140"/>
      <c r="VIY1192" s="140"/>
      <c r="VIZ1192" s="140"/>
      <c r="VJA1192" s="140"/>
      <c r="VJB1192" s="140"/>
      <c r="VJC1192" s="140"/>
      <c r="VJD1192" s="140"/>
      <c r="VJE1192" s="140"/>
      <c r="VJF1192" s="140"/>
      <c r="VJG1192" s="140"/>
      <c r="VJH1192" s="140"/>
      <c r="VJI1192" s="140"/>
      <c r="VJJ1192" s="140"/>
      <c r="VJK1192" s="140"/>
      <c r="VJL1192" s="140"/>
      <c r="VJM1192" s="140"/>
      <c r="VJN1192" s="140"/>
      <c r="VJO1192" s="140"/>
      <c r="VJP1192" s="140"/>
      <c r="VJQ1192" s="140"/>
      <c r="VJR1192" s="140"/>
      <c r="VJS1192" s="140"/>
      <c r="VJT1192" s="140"/>
      <c r="VJU1192" s="140"/>
      <c r="VJV1192" s="140"/>
      <c r="VJW1192" s="140"/>
      <c r="VJX1192" s="140"/>
      <c r="VJY1192" s="140"/>
      <c r="VJZ1192" s="140"/>
      <c r="VKA1192" s="140"/>
      <c r="VKB1192" s="140"/>
      <c r="VKC1192" s="140"/>
      <c r="VKD1192" s="140"/>
      <c r="VKE1192" s="140"/>
      <c r="VKF1192" s="140"/>
      <c r="VKG1192" s="140"/>
      <c r="VKH1192" s="140"/>
      <c r="VKI1192" s="140"/>
      <c r="VKJ1192" s="140"/>
      <c r="VKK1192" s="140"/>
      <c r="VKL1192" s="140"/>
      <c r="VKM1192" s="140"/>
      <c r="VKN1192" s="140"/>
      <c r="VKO1192" s="140"/>
      <c r="VKP1192" s="140"/>
      <c r="VKQ1192" s="140"/>
      <c r="VKR1192" s="140"/>
      <c r="VKS1192" s="140"/>
      <c r="VKT1192" s="140"/>
      <c r="VKU1192" s="140"/>
      <c r="VKV1192" s="140"/>
      <c r="VKW1192" s="140"/>
      <c r="VKX1192" s="140"/>
      <c r="VKY1192" s="140"/>
      <c r="VKZ1192" s="140"/>
      <c r="VLA1192" s="140"/>
      <c r="VLB1192" s="140"/>
      <c r="VLC1192" s="140"/>
      <c r="VLD1192" s="140"/>
      <c r="VLE1192" s="140"/>
      <c r="VLF1192" s="140"/>
      <c r="VLG1192" s="140"/>
      <c r="VLH1192" s="140"/>
      <c r="VLI1192" s="140"/>
      <c r="VLJ1192" s="140"/>
      <c r="VLK1192" s="140"/>
      <c r="VLL1192" s="140"/>
      <c r="VLM1192" s="140"/>
      <c r="VLN1192" s="140"/>
      <c r="VLO1192" s="140"/>
      <c r="VLP1192" s="140"/>
      <c r="VLQ1192" s="140"/>
      <c r="VLR1192" s="140"/>
      <c r="VLS1192" s="140"/>
      <c r="VLT1192" s="140"/>
      <c r="VLU1192" s="140"/>
      <c r="VLV1192" s="140"/>
      <c r="VLW1192" s="140"/>
      <c r="VLX1192" s="140"/>
      <c r="VLY1192" s="140"/>
      <c r="VLZ1192" s="140"/>
      <c r="VMA1192" s="140"/>
      <c r="VMB1192" s="140"/>
      <c r="VMC1192" s="140"/>
      <c r="VMD1192" s="140"/>
      <c r="VME1192" s="140"/>
      <c r="VMF1192" s="140"/>
      <c r="VMG1192" s="140"/>
      <c r="VMH1192" s="140"/>
      <c r="VMI1192" s="140"/>
      <c r="VMJ1192" s="140"/>
      <c r="VMK1192" s="140"/>
      <c r="VML1192" s="140"/>
      <c r="VMM1192" s="140"/>
      <c r="VMN1192" s="140"/>
      <c r="VMO1192" s="140"/>
      <c r="VMP1192" s="140"/>
      <c r="VMQ1192" s="140"/>
      <c r="VMR1192" s="140"/>
      <c r="VMS1192" s="140"/>
      <c r="VMT1192" s="140"/>
      <c r="VMU1192" s="140"/>
      <c r="VMV1192" s="140"/>
      <c r="VMW1192" s="140"/>
      <c r="VMX1192" s="140"/>
      <c r="VMY1192" s="140"/>
      <c r="VMZ1192" s="140"/>
      <c r="VNA1192" s="140"/>
      <c r="VNB1192" s="140"/>
      <c r="VNC1192" s="140"/>
      <c r="VND1192" s="140"/>
      <c r="VNE1192" s="140"/>
      <c r="VNF1192" s="140"/>
      <c r="VNG1192" s="140"/>
      <c r="VNH1192" s="140"/>
      <c r="VNI1192" s="140"/>
      <c r="VNJ1192" s="140"/>
      <c r="VNK1192" s="140"/>
      <c r="VNL1192" s="140"/>
      <c r="VNM1192" s="140"/>
      <c r="VNN1192" s="140"/>
      <c r="VNO1192" s="140"/>
      <c r="VNP1192" s="140"/>
      <c r="VNQ1192" s="140"/>
      <c r="VNR1192" s="140"/>
      <c r="VNS1192" s="140"/>
      <c r="VNT1192" s="140"/>
      <c r="VNU1192" s="140"/>
      <c r="VNV1192" s="140"/>
      <c r="VNW1192" s="140"/>
      <c r="VNX1192" s="140"/>
      <c r="VNY1192" s="140"/>
      <c r="VNZ1192" s="140"/>
      <c r="VOA1192" s="140"/>
      <c r="VOB1192" s="140"/>
      <c r="VOC1192" s="140"/>
      <c r="VOD1192" s="140"/>
      <c r="VOE1192" s="140"/>
      <c r="VOF1192" s="140"/>
      <c r="VOG1192" s="140"/>
      <c r="VOH1192" s="140"/>
      <c r="VOI1192" s="140"/>
      <c r="VOJ1192" s="140"/>
      <c r="VOK1192" s="140"/>
      <c r="VOL1192" s="140"/>
      <c r="VOM1192" s="140"/>
      <c r="VON1192" s="140"/>
      <c r="VOO1192" s="140"/>
      <c r="VOP1192" s="140"/>
      <c r="VOQ1192" s="140"/>
      <c r="VOR1192" s="140"/>
      <c r="VOS1192" s="140"/>
      <c r="VOT1192" s="140"/>
      <c r="VOU1192" s="140"/>
      <c r="VOV1192" s="140"/>
      <c r="VOW1192" s="140"/>
      <c r="VOX1192" s="140"/>
      <c r="VOY1192" s="140"/>
      <c r="VOZ1192" s="140"/>
      <c r="VPA1192" s="140"/>
      <c r="VPB1192" s="140"/>
      <c r="VPC1192" s="140"/>
      <c r="VPD1192" s="140"/>
      <c r="VPE1192" s="140"/>
      <c r="VPF1192" s="140"/>
      <c r="VPG1192" s="140"/>
      <c r="VPH1192" s="140"/>
      <c r="VPI1192" s="140"/>
      <c r="VPJ1192" s="140"/>
      <c r="VPK1192" s="140"/>
      <c r="VPL1192" s="140"/>
      <c r="VPM1192" s="140"/>
      <c r="VPN1192" s="140"/>
      <c r="VPO1192" s="140"/>
      <c r="VPP1192" s="140"/>
      <c r="VPQ1192" s="140"/>
      <c r="VPR1192" s="140"/>
      <c r="VPS1192" s="140"/>
      <c r="VPT1192" s="140"/>
      <c r="VPU1192" s="140"/>
      <c r="VPV1192" s="140"/>
      <c r="VPW1192" s="140"/>
      <c r="VPX1192" s="140"/>
      <c r="VPY1192" s="140"/>
      <c r="VPZ1192" s="140"/>
      <c r="VQA1192" s="140"/>
      <c r="VQB1192" s="140"/>
      <c r="VQC1192" s="140"/>
      <c r="VQD1192" s="140"/>
      <c r="VQE1192" s="140"/>
      <c r="VQF1192" s="140"/>
      <c r="VQG1192" s="140"/>
      <c r="VQH1192" s="140"/>
      <c r="VQI1192" s="140"/>
      <c r="VQJ1192" s="140"/>
      <c r="VQK1192" s="140"/>
      <c r="VQL1192" s="140"/>
      <c r="VQM1192" s="140"/>
      <c r="VQN1192" s="140"/>
      <c r="VQO1192" s="140"/>
      <c r="VQP1192" s="140"/>
      <c r="VQQ1192" s="140"/>
      <c r="VQR1192" s="140"/>
      <c r="VQS1192" s="140"/>
      <c r="VQT1192" s="140"/>
      <c r="VQU1192" s="140"/>
      <c r="VQV1192" s="140"/>
      <c r="VQW1192" s="140"/>
      <c r="VQX1192" s="140"/>
      <c r="VQY1192" s="140"/>
      <c r="VQZ1192" s="140"/>
      <c r="VRA1192" s="140"/>
      <c r="VRB1192" s="140"/>
      <c r="VRC1192" s="140"/>
      <c r="VRD1192" s="140"/>
      <c r="VRE1192" s="140"/>
      <c r="VRF1192" s="140"/>
      <c r="VRG1192" s="140"/>
      <c r="VRH1192" s="140"/>
      <c r="VRI1192" s="140"/>
      <c r="VRJ1192" s="140"/>
      <c r="VRK1192" s="140"/>
      <c r="VRL1192" s="140"/>
      <c r="VRM1192" s="140"/>
      <c r="VRN1192" s="140"/>
      <c r="VRO1192" s="140"/>
      <c r="VRP1192" s="140"/>
      <c r="VRQ1192" s="140"/>
      <c r="VRR1192" s="140"/>
      <c r="VRS1192" s="140"/>
      <c r="VRT1192" s="140"/>
      <c r="VRU1192" s="140"/>
      <c r="VRV1192" s="140"/>
      <c r="VRW1192" s="140"/>
      <c r="VRX1192" s="140"/>
      <c r="VRY1192" s="140"/>
      <c r="VRZ1192" s="140"/>
      <c r="VSA1192" s="140"/>
      <c r="VSB1192" s="140"/>
      <c r="VSC1192" s="140"/>
      <c r="VSD1192" s="140"/>
      <c r="VSE1192" s="140"/>
      <c r="VSF1192" s="140"/>
      <c r="VSG1192" s="140"/>
      <c r="VSH1192" s="140"/>
      <c r="VSI1192" s="140"/>
      <c r="VSJ1192" s="140"/>
      <c r="VSK1192" s="140"/>
      <c r="VSL1192" s="140"/>
      <c r="VSM1192" s="140"/>
      <c r="VSN1192" s="140"/>
      <c r="VSO1192" s="140"/>
      <c r="VSP1192" s="140"/>
      <c r="VSQ1192" s="140"/>
      <c r="VSR1192" s="140"/>
      <c r="VSS1192" s="140"/>
      <c r="VST1192" s="140"/>
      <c r="VSU1192" s="140"/>
      <c r="VSV1192" s="140"/>
      <c r="VSW1192" s="140"/>
      <c r="VSX1192" s="140"/>
      <c r="VSY1192" s="140"/>
      <c r="VSZ1192" s="140"/>
      <c r="VTA1192" s="140"/>
      <c r="VTB1192" s="140"/>
      <c r="VTC1192" s="140"/>
      <c r="VTD1192" s="140"/>
      <c r="VTE1192" s="140"/>
      <c r="VTF1192" s="140"/>
      <c r="VTG1192" s="140"/>
      <c r="VTH1192" s="140"/>
      <c r="VTI1192" s="140"/>
      <c r="VTJ1192" s="140"/>
      <c r="VTK1192" s="140"/>
      <c r="VTL1192" s="140"/>
      <c r="VTM1192" s="140"/>
      <c r="VTN1192" s="140"/>
      <c r="VTO1192" s="140"/>
      <c r="VTP1192" s="140"/>
      <c r="VTQ1192" s="140"/>
      <c r="VTR1192" s="140"/>
      <c r="VTS1192" s="140"/>
      <c r="VTT1192" s="140"/>
      <c r="VTU1192" s="140"/>
      <c r="VTV1192" s="140"/>
      <c r="VTW1192" s="140"/>
      <c r="VTX1192" s="140"/>
      <c r="VTY1192" s="140"/>
      <c r="VTZ1192" s="140"/>
      <c r="VUA1192" s="140"/>
      <c r="VUB1192" s="140"/>
      <c r="VUC1192" s="140"/>
      <c r="VUD1192" s="140"/>
      <c r="VUE1192" s="140"/>
      <c r="VUF1192" s="140"/>
      <c r="VUG1192" s="140"/>
      <c r="VUH1192" s="140"/>
      <c r="VUI1192" s="140"/>
      <c r="VUJ1192" s="140"/>
      <c r="VUK1192" s="140"/>
      <c r="VUL1192" s="140"/>
      <c r="VUM1192" s="140"/>
      <c r="VUN1192" s="140"/>
      <c r="VUO1192" s="140"/>
      <c r="VUP1192" s="140"/>
      <c r="VUQ1192" s="140"/>
      <c r="VUR1192" s="140"/>
      <c r="VUS1192" s="140"/>
      <c r="VUT1192" s="140"/>
      <c r="VUU1192" s="140"/>
      <c r="VUV1192" s="140"/>
      <c r="VUW1192" s="140"/>
      <c r="VUX1192" s="140"/>
      <c r="VUY1192" s="140"/>
      <c r="VUZ1192" s="140"/>
      <c r="VVA1192" s="140"/>
      <c r="VVB1192" s="140"/>
      <c r="VVC1192" s="140"/>
      <c r="VVD1192" s="140"/>
      <c r="VVE1192" s="140"/>
      <c r="VVF1192" s="140"/>
      <c r="VVG1192" s="140"/>
      <c r="VVH1192" s="140"/>
      <c r="VVI1192" s="140"/>
      <c r="VVJ1192" s="140"/>
      <c r="VVK1192" s="140"/>
      <c r="VVL1192" s="140"/>
      <c r="VVM1192" s="140"/>
      <c r="VVN1192" s="140"/>
      <c r="VVO1192" s="140"/>
      <c r="VVP1192" s="140"/>
      <c r="VVQ1192" s="140"/>
      <c r="VVR1192" s="140"/>
      <c r="VVS1192" s="140"/>
      <c r="VVT1192" s="140"/>
      <c r="VVU1192" s="140"/>
      <c r="VVV1192" s="140"/>
      <c r="VVW1192" s="140"/>
      <c r="VVX1192" s="140"/>
      <c r="VVY1192" s="140"/>
      <c r="VVZ1192" s="140"/>
      <c r="VWA1192" s="140"/>
      <c r="VWB1192" s="140"/>
      <c r="VWC1192" s="140"/>
      <c r="VWD1192" s="140"/>
      <c r="VWE1192" s="140"/>
      <c r="VWF1192" s="140"/>
      <c r="VWG1192" s="140"/>
      <c r="VWH1192" s="140"/>
      <c r="VWI1192" s="140"/>
      <c r="VWJ1192" s="140"/>
      <c r="VWK1192" s="140"/>
      <c r="VWL1192" s="140"/>
      <c r="VWM1192" s="140"/>
      <c r="VWN1192" s="140"/>
      <c r="VWO1192" s="140"/>
      <c r="VWP1192" s="140"/>
      <c r="VWQ1192" s="140"/>
      <c r="VWR1192" s="140"/>
      <c r="VWS1192" s="140"/>
      <c r="VWT1192" s="140"/>
      <c r="VWU1192" s="140"/>
      <c r="VWV1192" s="140"/>
      <c r="VWW1192" s="140"/>
      <c r="VWX1192" s="140"/>
      <c r="VWY1192" s="140"/>
      <c r="VWZ1192" s="140"/>
      <c r="VXA1192" s="140"/>
      <c r="VXB1192" s="140"/>
      <c r="VXC1192" s="140"/>
      <c r="VXD1192" s="140"/>
      <c r="VXE1192" s="140"/>
      <c r="VXF1192" s="140"/>
      <c r="VXG1192" s="140"/>
      <c r="VXH1192" s="140"/>
      <c r="VXI1192" s="140"/>
      <c r="VXJ1192" s="140"/>
      <c r="VXK1192" s="140"/>
      <c r="VXL1192" s="140"/>
      <c r="VXM1192" s="140"/>
      <c r="VXN1192" s="140"/>
      <c r="VXO1192" s="140"/>
      <c r="VXP1192" s="140"/>
      <c r="VXQ1192" s="140"/>
      <c r="VXR1192" s="140"/>
      <c r="VXS1192" s="140"/>
      <c r="VXT1192" s="140"/>
      <c r="VXU1192" s="140"/>
      <c r="VXV1192" s="140"/>
      <c r="VXW1192" s="140"/>
      <c r="VXX1192" s="140"/>
      <c r="VXY1192" s="140"/>
      <c r="VXZ1192" s="140"/>
      <c r="VYA1192" s="140"/>
      <c r="VYB1192" s="140"/>
      <c r="VYC1192" s="140"/>
      <c r="VYD1192" s="140"/>
      <c r="VYE1192" s="140"/>
      <c r="VYF1192" s="140"/>
      <c r="VYG1192" s="140"/>
      <c r="VYH1192" s="140"/>
      <c r="VYI1192" s="140"/>
      <c r="VYJ1192" s="140"/>
      <c r="VYK1192" s="140"/>
      <c r="VYL1192" s="140"/>
      <c r="VYM1192" s="140"/>
      <c r="VYN1192" s="140"/>
      <c r="VYO1192" s="140"/>
      <c r="VYP1192" s="140"/>
      <c r="VYQ1192" s="140"/>
      <c r="VYR1192" s="140"/>
      <c r="VYS1192" s="140"/>
      <c r="VYT1192" s="140"/>
      <c r="VYU1192" s="140"/>
      <c r="VYV1192" s="140"/>
      <c r="VYW1192" s="140"/>
      <c r="VYX1192" s="140"/>
      <c r="VYY1192" s="140"/>
      <c r="VYZ1192" s="140"/>
      <c r="VZA1192" s="140"/>
      <c r="VZB1192" s="140"/>
      <c r="VZC1192" s="140"/>
      <c r="VZD1192" s="140"/>
      <c r="VZE1192" s="140"/>
      <c r="VZF1192" s="140"/>
      <c r="VZG1192" s="140"/>
      <c r="VZH1192" s="140"/>
      <c r="VZI1192" s="140"/>
      <c r="VZJ1192" s="140"/>
      <c r="VZK1192" s="140"/>
      <c r="VZL1192" s="140"/>
      <c r="VZM1192" s="140"/>
      <c r="VZN1192" s="140"/>
      <c r="VZO1192" s="140"/>
      <c r="VZP1192" s="140"/>
      <c r="VZQ1192" s="140"/>
      <c r="VZR1192" s="140"/>
      <c r="VZS1192" s="140"/>
      <c r="VZT1192" s="140"/>
      <c r="VZU1192" s="140"/>
      <c r="VZV1192" s="140"/>
      <c r="VZW1192" s="140"/>
      <c r="VZX1192" s="140"/>
      <c r="VZY1192" s="140"/>
      <c r="VZZ1192" s="140"/>
      <c r="WAA1192" s="140"/>
      <c r="WAB1192" s="140"/>
      <c r="WAC1192" s="140"/>
      <c r="WAD1192" s="140"/>
      <c r="WAE1192" s="140"/>
      <c r="WAF1192" s="140"/>
      <c r="WAG1192" s="140"/>
      <c r="WAH1192" s="140"/>
      <c r="WAI1192" s="140"/>
      <c r="WAJ1192" s="140"/>
      <c r="WAK1192" s="140"/>
      <c r="WAL1192" s="140"/>
      <c r="WAM1192" s="140"/>
      <c r="WAN1192" s="140"/>
      <c r="WAO1192" s="140"/>
      <c r="WAP1192" s="140"/>
      <c r="WAQ1192" s="140"/>
      <c r="WAR1192" s="140"/>
      <c r="WAS1192" s="140"/>
      <c r="WAT1192" s="140"/>
      <c r="WAU1192" s="140"/>
      <c r="WAV1192" s="140"/>
      <c r="WAW1192" s="140"/>
      <c r="WAX1192" s="140"/>
      <c r="WAY1192" s="140"/>
      <c r="WAZ1192" s="140"/>
      <c r="WBA1192" s="140"/>
      <c r="WBB1192" s="140"/>
      <c r="WBC1192" s="140"/>
      <c r="WBD1192" s="140"/>
      <c r="WBE1192" s="140"/>
      <c r="WBF1192" s="140"/>
      <c r="WBG1192" s="140"/>
      <c r="WBH1192" s="140"/>
      <c r="WBI1192" s="140"/>
      <c r="WBJ1192" s="140"/>
      <c r="WBK1192" s="140"/>
      <c r="WBL1192" s="140"/>
      <c r="WBM1192" s="140"/>
      <c r="WBN1192" s="140"/>
      <c r="WBO1192" s="140"/>
      <c r="WBP1192" s="140"/>
      <c r="WBQ1192" s="140"/>
      <c r="WBR1192" s="140"/>
      <c r="WBS1192" s="140"/>
      <c r="WBT1192" s="140"/>
      <c r="WBU1192" s="140"/>
      <c r="WBV1192" s="140"/>
      <c r="WBW1192" s="140"/>
      <c r="WBX1192" s="140"/>
      <c r="WBY1192" s="140"/>
      <c r="WBZ1192" s="140"/>
      <c r="WCA1192" s="140"/>
      <c r="WCB1192" s="140"/>
      <c r="WCC1192" s="140"/>
      <c r="WCD1192" s="140"/>
      <c r="WCE1192" s="140"/>
      <c r="WCF1192" s="140"/>
      <c r="WCG1192" s="140"/>
      <c r="WCH1192" s="140"/>
      <c r="WCI1192" s="140"/>
      <c r="WCJ1192" s="140"/>
      <c r="WCK1192" s="140"/>
      <c r="WCL1192" s="140"/>
      <c r="WCM1192" s="140"/>
      <c r="WCN1192" s="140"/>
      <c r="WCO1192" s="140"/>
      <c r="WCP1192" s="140"/>
      <c r="WCQ1192" s="140"/>
      <c r="WCR1192" s="140"/>
      <c r="WCS1192" s="140"/>
      <c r="WCT1192" s="140"/>
      <c r="WCU1192" s="140"/>
      <c r="WCV1192" s="140"/>
      <c r="WCW1192" s="140"/>
      <c r="WCX1192" s="140"/>
      <c r="WCY1192" s="140"/>
      <c r="WCZ1192" s="140"/>
      <c r="WDA1192" s="140"/>
      <c r="WDB1192" s="140"/>
      <c r="WDC1192" s="140"/>
      <c r="WDD1192" s="140"/>
      <c r="WDE1192" s="140"/>
      <c r="WDF1192" s="140"/>
      <c r="WDG1192" s="140"/>
      <c r="WDH1192" s="140"/>
      <c r="WDI1192" s="140"/>
      <c r="WDJ1192" s="140"/>
      <c r="WDK1192" s="140"/>
      <c r="WDL1192" s="140"/>
      <c r="WDM1192" s="140"/>
      <c r="WDN1192" s="140"/>
      <c r="WDO1192" s="140"/>
      <c r="WDP1192" s="140"/>
      <c r="WDQ1192" s="140"/>
      <c r="WDR1192" s="140"/>
      <c r="WDS1192" s="140"/>
      <c r="WDT1192" s="140"/>
      <c r="WDU1192" s="140"/>
      <c r="WDV1192" s="140"/>
      <c r="WDW1192" s="140"/>
      <c r="WDX1192" s="140"/>
      <c r="WDY1192" s="140"/>
      <c r="WDZ1192" s="140"/>
      <c r="WEA1192" s="140"/>
      <c r="WEB1192" s="140"/>
      <c r="WEC1192" s="140"/>
      <c r="WED1192" s="140"/>
      <c r="WEE1192" s="140"/>
      <c r="WEF1192" s="140"/>
      <c r="WEG1192" s="140"/>
      <c r="WEH1192" s="140"/>
      <c r="WEI1192" s="140"/>
      <c r="WEJ1192" s="140"/>
      <c r="WEK1192" s="140"/>
      <c r="WEL1192" s="140"/>
      <c r="WEM1192" s="140"/>
      <c r="WEN1192" s="140"/>
      <c r="WEO1192" s="140"/>
      <c r="WEP1192" s="140"/>
      <c r="WEQ1192" s="140"/>
      <c r="WER1192" s="140"/>
      <c r="WES1192" s="140"/>
      <c r="WET1192" s="140"/>
      <c r="WEU1192" s="140"/>
      <c r="WEV1192" s="140"/>
      <c r="WEW1192" s="140"/>
      <c r="WEX1192" s="140"/>
      <c r="WEY1192" s="140"/>
      <c r="WEZ1192" s="140"/>
      <c r="WFA1192" s="140"/>
      <c r="WFB1192" s="140"/>
      <c r="WFC1192" s="140"/>
      <c r="WFD1192" s="140"/>
      <c r="WFE1192" s="140"/>
      <c r="WFF1192" s="140"/>
      <c r="WFG1192" s="140"/>
      <c r="WFH1192" s="140"/>
      <c r="WFI1192" s="140"/>
      <c r="WFJ1192" s="140"/>
      <c r="WFK1192" s="140"/>
      <c r="WFL1192" s="140"/>
      <c r="WFM1192" s="140"/>
      <c r="WFN1192" s="140"/>
      <c r="WFO1192" s="140"/>
      <c r="WFP1192" s="140"/>
      <c r="WFQ1192" s="140"/>
      <c r="WFR1192" s="140"/>
      <c r="WFS1192" s="140"/>
      <c r="WFT1192" s="140"/>
      <c r="WFU1192" s="140"/>
      <c r="WFV1192" s="140"/>
      <c r="WFW1192" s="140"/>
      <c r="WFX1192" s="140"/>
      <c r="WFY1192" s="140"/>
      <c r="WFZ1192" s="140"/>
      <c r="WGA1192" s="140"/>
      <c r="WGB1192" s="140"/>
      <c r="WGC1192" s="140"/>
      <c r="WGD1192" s="140"/>
      <c r="WGE1192" s="140"/>
      <c r="WGF1192" s="140"/>
      <c r="WGG1192" s="140"/>
      <c r="WGH1192" s="140"/>
      <c r="WGI1192" s="140"/>
      <c r="WGJ1192" s="140"/>
      <c r="WGK1192" s="140"/>
      <c r="WGL1192" s="140"/>
      <c r="WGM1192" s="140"/>
      <c r="WGN1192" s="140"/>
      <c r="WGO1192" s="140"/>
      <c r="WGP1192" s="140"/>
      <c r="WGQ1192" s="140"/>
      <c r="WGR1192" s="140"/>
      <c r="WGS1192" s="140"/>
      <c r="WGT1192" s="140"/>
      <c r="WGU1192" s="140"/>
      <c r="WGV1192" s="140"/>
      <c r="WGW1192" s="140"/>
      <c r="WGX1192" s="140"/>
      <c r="WGY1192" s="140"/>
      <c r="WGZ1192" s="140"/>
      <c r="WHA1192" s="140"/>
      <c r="WHB1192" s="140"/>
      <c r="WHC1192" s="140"/>
      <c r="WHD1192" s="140"/>
      <c r="WHE1192" s="140"/>
      <c r="WHF1192" s="140"/>
      <c r="WHG1192" s="140"/>
      <c r="WHH1192" s="140"/>
      <c r="WHI1192" s="140"/>
      <c r="WHJ1192" s="140"/>
      <c r="WHK1192" s="140"/>
      <c r="WHL1192" s="140"/>
      <c r="WHM1192" s="140"/>
      <c r="WHN1192" s="140"/>
      <c r="WHO1192" s="140"/>
      <c r="WHP1192" s="140"/>
      <c r="WHQ1192" s="140"/>
      <c r="WHR1192" s="140"/>
      <c r="WHS1192" s="140"/>
      <c r="WHT1192" s="140"/>
      <c r="WHU1192" s="140"/>
      <c r="WHV1192" s="140"/>
      <c r="WHW1192" s="140"/>
      <c r="WHX1192" s="140"/>
      <c r="WHY1192" s="140"/>
      <c r="WHZ1192" s="140"/>
      <c r="WIA1192" s="140"/>
      <c r="WIB1192" s="140"/>
      <c r="WIC1192" s="140"/>
      <c r="WID1192" s="140"/>
      <c r="WIE1192" s="140"/>
      <c r="WIF1192" s="140"/>
      <c r="WIG1192" s="140"/>
      <c r="WIH1192" s="140"/>
      <c r="WII1192" s="140"/>
      <c r="WIJ1192" s="140"/>
      <c r="WIK1192" s="140"/>
      <c r="WIL1192" s="140"/>
      <c r="WIM1192" s="140"/>
      <c r="WIN1192" s="140"/>
      <c r="WIO1192" s="140"/>
      <c r="WIP1192" s="140"/>
      <c r="WIQ1192" s="140"/>
      <c r="WIR1192" s="140"/>
      <c r="WIS1192" s="140"/>
      <c r="WIT1192" s="140"/>
      <c r="WIU1192" s="140"/>
      <c r="WIV1192" s="140"/>
      <c r="WIW1192" s="140"/>
      <c r="WIX1192" s="140"/>
      <c r="WIY1192" s="140"/>
      <c r="WIZ1192" s="140"/>
      <c r="WJA1192" s="140"/>
      <c r="WJB1192" s="140"/>
      <c r="WJC1192" s="140"/>
      <c r="WJD1192" s="140"/>
      <c r="WJE1192" s="140"/>
      <c r="WJF1192" s="140"/>
      <c r="WJG1192" s="140"/>
      <c r="WJH1192" s="140"/>
      <c r="WJI1192" s="140"/>
      <c r="WJJ1192" s="140"/>
      <c r="WJK1192" s="140"/>
      <c r="WJL1192" s="140"/>
      <c r="WJM1192" s="140"/>
      <c r="WJN1192" s="140"/>
      <c r="WJO1192" s="140"/>
      <c r="WJP1192" s="140"/>
      <c r="WJQ1192" s="140"/>
      <c r="WJR1192" s="140"/>
      <c r="WJS1192" s="140"/>
      <c r="WJT1192" s="140"/>
      <c r="WJU1192" s="140"/>
      <c r="WJV1192" s="140"/>
      <c r="WJW1192" s="140"/>
      <c r="WJX1192" s="140"/>
      <c r="WJY1192" s="140"/>
      <c r="WJZ1192" s="140"/>
      <c r="WKA1192" s="140"/>
      <c r="WKB1192" s="140"/>
      <c r="WKC1192" s="140"/>
      <c r="WKD1192" s="140"/>
      <c r="WKE1192" s="140"/>
      <c r="WKF1192" s="140"/>
      <c r="WKG1192" s="140"/>
      <c r="WKH1192" s="140"/>
      <c r="WKI1192" s="140"/>
      <c r="WKJ1192" s="140"/>
      <c r="WKK1192" s="140"/>
      <c r="WKL1192" s="140"/>
      <c r="WKM1192" s="140"/>
      <c r="WKN1192" s="140"/>
      <c r="WKO1192" s="140"/>
      <c r="WKP1192" s="140"/>
      <c r="WKQ1192" s="140"/>
      <c r="WKR1192" s="140"/>
      <c r="WKS1192" s="140"/>
      <c r="WKT1192" s="140"/>
      <c r="WKU1192" s="140"/>
      <c r="WKV1192" s="140"/>
      <c r="WKW1192" s="140"/>
      <c r="WKX1192" s="140"/>
      <c r="WKY1192" s="140"/>
      <c r="WKZ1192" s="140"/>
      <c r="WLA1192" s="140"/>
      <c r="WLB1192" s="140"/>
      <c r="WLC1192" s="140"/>
      <c r="WLD1192" s="140"/>
      <c r="WLE1192" s="140"/>
      <c r="WLF1192" s="140"/>
      <c r="WLG1192" s="140"/>
      <c r="WLH1192" s="140"/>
      <c r="WLI1192" s="140"/>
      <c r="WLJ1192" s="140"/>
      <c r="WLK1192" s="140"/>
      <c r="WLL1192" s="140"/>
      <c r="WLM1192" s="140"/>
      <c r="WLN1192" s="140"/>
      <c r="WLO1192" s="140"/>
      <c r="WLP1192" s="140"/>
      <c r="WLQ1192" s="140"/>
      <c r="WLR1192" s="140"/>
      <c r="WLS1192" s="140"/>
      <c r="WLT1192" s="140"/>
      <c r="WLU1192" s="140"/>
      <c r="WLV1192" s="140"/>
      <c r="WLW1192" s="140"/>
      <c r="WLX1192" s="140"/>
      <c r="WLY1192" s="140"/>
      <c r="WLZ1192" s="140"/>
      <c r="WMA1192" s="140"/>
      <c r="WMB1192" s="140"/>
      <c r="WMC1192" s="140"/>
      <c r="WMD1192" s="140"/>
      <c r="WME1192" s="140"/>
      <c r="WMF1192" s="140"/>
      <c r="WMG1192" s="140"/>
      <c r="WMH1192" s="140"/>
      <c r="WMI1192" s="140"/>
      <c r="WMJ1192" s="140"/>
      <c r="WMK1192" s="140"/>
      <c r="WML1192" s="140"/>
      <c r="WMM1192" s="140"/>
      <c r="WMN1192" s="140"/>
      <c r="WMO1192" s="140"/>
      <c r="WMP1192" s="140"/>
      <c r="WMQ1192" s="140"/>
      <c r="WMR1192" s="140"/>
      <c r="WMS1192" s="140"/>
      <c r="WMT1192" s="140"/>
      <c r="WMU1192" s="140"/>
      <c r="WMV1192" s="140"/>
      <c r="WMW1192" s="140"/>
      <c r="WMX1192" s="140"/>
      <c r="WMY1192" s="140"/>
      <c r="WMZ1192" s="140"/>
      <c r="WNA1192" s="140"/>
      <c r="WNB1192" s="140"/>
      <c r="WNC1192" s="140"/>
      <c r="WND1192" s="140"/>
      <c r="WNE1192" s="140"/>
      <c r="WNF1192" s="140"/>
      <c r="WNG1192" s="140"/>
      <c r="WNH1192" s="140"/>
      <c r="WNI1192" s="140"/>
      <c r="WNJ1192" s="140"/>
      <c r="WNK1192" s="140"/>
      <c r="WNL1192" s="140"/>
      <c r="WNM1192" s="140"/>
      <c r="WNN1192" s="140"/>
      <c r="WNO1192" s="140"/>
      <c r="WNP1192" s="140"/>
      <c r="WNQ1192" s="140"/>
      <c r="WNR1192" s="140"/>
      <c r="WNS1192" s="140"/>
      <c r="WNT1192" s="140"/>
      <c r="WNU1192" s="140"/>
      <c r="WNV1192" s="140"/>
      <c r="WNW1192" s="140"/>
      <c r="WNX1192" s="140"/>
      <c r="WNY1192" s="140"/>
      <c r="WNZ1192" s="140"/>
      <c r="WOA1192" s="140"/>
      <c r="WOB1192" s="140"/>
      <c r="WOC1192" s="140"/>
      <c r="WOD1192" s="140"/>
      <c r="WOE1192" s="140"/>
      <c r="WOF1192" s="140"/>
      <c r="WOG1192" s="140"/>
      <c r="WOH1192" s="140"/>
      <c r="WOI1192" s="140"/>
      <c r="WOJ1192" s="140"/>
      <c r="WOK1192" s="140"/>
      <c r="WOL1192" s="140"/>
      <c r="WOM1192" s="140"/>
      <c r="WON1192" s="140"/>
      <c r="WOO1192" s="140"/>
      <c r="WOP1192" s="140"/>
      <c r="WOQ1192" s="140"/>
      <c r="WOR1192" s="140"/>
      <c r="WOS1192" s="140"/>
      <c r="WOT1192" s="140"/>
      <c r="WOU1192" s="140"/>
      <c r="WOV1192" s="140"/>
      <c r="WOW1192" s="140"/>
      <c r="WOX1192" s="140"/>
      <c r="WOY1192" s="140"/>
      <c r="WOZ1192" s="140"/>
      <c r="WPA1192" s="140"/>
      <c r="WPB1192" s="140"/>
      <c r="WPC1192" s="140"/>
      <c r="WPD1192" s="140"/>
      <c r="WPE1192" s="140"/>
      <c r="WPF1192" s="140"/>
      <c r="WPG1192" s="140"/>
      <c r="WPH1192" s="140"/>
      <c r="WPI1192" s="140"/>
      <c r="WPJ1192" s="140"/>
      <c r="WPK1192" s="140"/>
      <c r="WPL1192" s="140"/>
      <c r="WPM1192" s="140"/>
      <c r="WPN1192" s="140"/>
      <c r="WPO1192" s="140"/>
      <c r="WPP1192" s="140"/>
      <c r="WPQ1192" s="140"/>
      <c r="WPR1192" s="140"/>
      <c r="WPS1192" s="140"/>
      <c r="WPT1192" s="140"/>
      <c r="WPU1192" s="140"/>
      <c r="WPV1192" s="140"/>
      <c r="WPW1192" s="140"/>
      <c r="WPX1192" s="140"/>
      <c r="WPY1192" s="140"/>
      <c r="WPZ1192" s="140"/>
      <c r="WQA1192" s="140"/>
      <c r="WQB1192" s="140"/>
      <c r="WQC1192" s="140"/>
      <c r="WQD1192" s="140"/>
      <c r="WQE1192" s="140"/>
      <c r="WQF1192" s="140"/>
      <c r="WQG1192" s="140"/>
      <c r="WQH1192" s="140"/>
      <c r="WQI1192" s="140"/>
      <c r="WQJ1192" s="140"/>
      <c r="WQK1192" s="140"/>
      <c r="WQL1192" s="140"/>
      <c r="WQM1192" s="140"/>
      <c r="WQN1192" s="140"/>
      <c r="WQO1192" s="140"/>
      <c r="WQP1192" s="140"/>
      <c r="WQQ1192" s="140"/>
      <c r="WQR1192" s="140"/>
      <c r="WQS1192" s="140"/>
      <c r="WQT1192" s="140"/>
      <c r="WQU1192" s="140"/>
      <c r="WQV1192" s="140"/>
      <c r="WQW1192" s="140"/>
      <c r="WQX1192" s="140"/>
      <c r="WQY1192" s="140"/>
      <c r="WQZ1192" s="140"/>
      <c r="WRA1192" s="140"/>
      <c r="WRB1192" s="140"/>
      <c r="WRC1192" s="140"/>
      <c r="WRD1192" s="140"/>
      <c r="WRE1192" s="140"/>
      <c r="WRF1192" s="140"/>
      <c r="WRG1192" s="140"/>
      <c r="WRH1192" s="140"/>
      <c r="WRI1192" s="140"/>
      <c r="WRJ1192" s="140"/>
      <c r="WRK1192" s="140"/>
      <c r="WRL1192" s="140"/>
      <c r="WRM1192" s="140"/>
      <c r="WRN1192" s="140"/>
      <c r="WRO1192" s="140"/>
      <c r="WRP1192" s="140"/>
      <c r="WRQ1192" s="140"/>
      <c r="WRR1192" s="140"/>
      <c r="WRS1192" s="140"/>
      <c r="WRT1192" s="140"/>
      <c r="WRU1192" s="140"/>
      <c r="WRV1192" s="140"/>
      <c r="WRW1192" s="140"/>
      <c r="WRX1192" s="140"/>
      <c r="WRY1192" s="140"/>
      <c r="WRZ1192" s="140"/>
      <c r="WSA1192" s="140"/>
      <c r="WSB1192" s="140"/>
      <c r="WSC1192" s="140"/>
      <c r="WSD1192" s="140"/>
      <c r="WSE1192" s="140"/>
      <c r="WSF1192" s="140"/>
      <c r="WSG1192" s="140"/>
      <c r="WSH1192" s="140"/>
      <c r="WSI1192" s="140"/>
      <c r="WSJ1192" s="140"/>
      <c r="WSK1192" s="140"/>
      <c r="WSL1192" s="140"/>
      <c r="WSM1192" s="140"/>
      <c r="WSN1192" s="140"/>
      <c r="WSO1192" s="140"/>
      <c r="WSP1192" s="140"/>
      <c r="WSQ1192" s="140"/>
      <c r="WSR1192" s="140"/>
      <c r="WSS1192" s="140"/>
      <c r="WST1192" s="140"/>
      <c r="WSU1192" s="140"/>
      <c r="WSV1192" s="140"/>
      <c r="WSW1192" s="140"/>
      <c r="WSX1192" s="140"/>
      <c r="WSY1192" s="140"/>
      <c r="WSZ1192" s="140"/>
      <c r="WTA1192" s="140"/>
      <c r="WTB1192" s="140"/>
      <c r="WTC1192" s="140"/>
      <c r="WTD1192" s="140"/>
      <c r="WTE1192" s="140"/>
      <c r="WTF1192" s="140"/>
      <c r="WTG1192" s="140"/>
      <c r="WTH1192" s="140"/>
      <c r="WTI1192" s="140"/>
      <c r="WTJ1192" s="140"/>
      <c r="WTK1192" s="140"/>
      <c r="WTL1192" s="140"/>
      <c r="WTM1192" s="140"/>
      <c r="WTN1192" s="140"/>
      <c r="WTO1192" s="140"/>
      <c r="WTP1192" s="140"/>
      <c r="WTQ1192" s="140"/>
      <c r="WTR1192" s="140"/>
      <c r="WTS1192" s="140"/>
      <c r="WTT1192" s="140"/>
      <c r="WTU1192" s="140"/>
      <c r="WTV1192" s="140"/>
      <c r="WTW1192" s="140"/>
      <c r="WTX1192" s="140"/>
      <c r="WTY1192" s="140"/>
      <c r="WTZ1192" s="140"/>
      <c r="WUA1192" s="140"/>
      <c r="WUB1192" s="140"/>
      <c r="WUC1192" s="140"/>
      <c r="WUD1192" s="140"/>
      <c r="WUE1192" s="140"/>
      <c r="WUF1192" s="140"/>
      <c r="WUG1192" s="140"/>
      <c r="WUH1192" s="140"/>
      <c r="WUI1192" s="140"/>
      <c r="WUJ1192" s="140"/>
      <c r="WUK1192" s="140"/>
      <c r="WUL1192" s="140"/>
      <c r="WUM1192" s="140"/>
      <c r="WUN1192" s="140"/>
      <c r="WUO1192" s="140"/>
      <c r="WUP1192" s="140"/>
      <c r="WUQ1192" s="140"/>
      <c r="WUR1192" s="140"/>
      <c r="WUS1192" s="140"/>
      <c r="WUT1192" s="140"/>
      <c r="WUU1192" s="140"/>
      <c r="WUV1192" s="140"/>
      <c r="WUW1192" s="140"/>
      <c r="WUX1192" s="140"/>
      <c r="WUY1192" s="140"/>
      <c r="WUZ1192" s="140"/>
      <c r="WVA1192" s="140"/>
      <c r="WVB1192" s="140"/>
      <c r="WVC1192" s="140"/>
      <c r="WVD1192" s="140"/>
      <c r="WVE1192" s="140"/>
      <c r="WVF1192" s="140"/>
      <c r="WVG1192" s="140"/>
      <c r="WVH1192" s="140"/>
      <c r="WVI1192" s="140"/>
      <c r="WVJ1192" s="140"/>
      <c r="WVK1192" s="140"/>
      <c r="WVL1192" s="140"/>
      <c r="WVM1192" s="140"/>
      <c r="WVN1192" s="140"/>
      <c r="WVO1192" s="140"/>
      <c r="WVP1192" s="140"/>
      <c r="WVQ1192" s="140"/>
      <c r="WVR1192" s="140"/>
      <c r="WVS1192" s="140"/>
      <c r="WVT1192" s="140"/>
      <c r="WVU1192" s="140"/>
      <c r="WVV1192" s="140"/>
      <c r="WVW1192" s="140"/>
      <c r="WVX1192" s="140"/>
      <c r="WVY1192" s="140"/>
      <c r="WVZ1192" s="140"/>
      <c r="WWA1192" s="140"/>
      <c r="WWB1192" s="140"/>
      <c r="WWC1192" s="140"/>
      <c r="WWD1192" s="140"/>
      <c r="WWE1192" s="140"/>
      <c r="WWF1192" s="140"/>
      <c r="WWG1192" s="140"/>
      <c r="WWH1192" s="140"/>
      <c r="WWI1192" s="140"/>
      <c r="WWJ1192" s="140"/>
      <c r="WWK1192" s="140"/>
      <c r="WWL1192" s="140"/>
      <c r="WWM1192" s="140"/>
      <c r="WWN1192" s="140"/>
      <c r="WWO1192" s="140"/>
      <c r="WWP1192" s="140"/>
      <c r="WWQ1192" s="140"/>
      <c r="WWR1192" s="140"/>
      <c r="WWS1192" s="140"/>
      <c r="WWT1192" s="140"/>
      <c r="WWU1192" s="140"/>
      <c r="WWV1192" s="140"/>
      <c r="WWW1192" s="140"/>
      <c r="WWX1192" s="140"/>
      <c r="WWY1192" s="140"/>
      <c r="WWZ1192" s="140"/>
      <c r="WXA1192" s="140"/>
      <c r="WXB1192" s="140"/>
      <c r="WXC1192" s="140"/>
      <c r="WXD1192" s="140"/>
      <c r="WXE1192" s="140"/>
      <c r="WXF1192" s="140"/>
      <c r="WXG1192" s="140"/>
      <c r="WXH1192" s="140"/>
      <c r="WXI1192" s="140"/>
      <c r="WXJ1192" s="140"/>
      <c r="WXK1192" s="140"/>
      <c r="WXL1192" s="140"/>
      <c r="WXM1192" s="140"/>
      <c r="WXN1192" s="140"/>
      <c r="WXO1192" s="140"/>
      <c r="WXP1192" s="140"/>
      <c r="WXQ1192" s="140"/>
      <c r="WXR1192" s="140"/>
      <c r="WXS1192" s="140"/>
      <c r="WXT1192" s="140"/>
      <c r="WXU1192" s="140"/>
      <c r="WXV1192" s="140"/>
      <c r="WXW1192" s="140"/>
      <c r="WXX1192" s="140"/>
      <c r="WXY1192" s="140"/>
      <c r="WXZ1192" s="140"/>
      <c r="WYA1192" s="140"/>
      <c r="WYB1192" s="140"/>
      <c r="WYC1192" s="140"/>
      <c r="WYD1192" s="140"/>
      <c r="WYE1192" s="140"/>
      <c r="WYF1192" s="140"/>
      <c r="WYG1192" s="140"/>
      <c r="WYH1192" s="140"/>
      <c r="WYI1192" s="140"/>
      <c r="WYJ1192" s="140"/>
      <c r="WYK1192" s="140"/>
      <c r="WYL1192" s="140"/>
      <c r="WYM1192" s="140"/>
      <c r="WYN1192" s="140"/>
      <c r="WYO1192" s="140"/>
      <c r="WYP1192" s="140"/>
      <c r="WYQ1192" s="140"/>
      <c r="WYR1192" s="140"/>
      <c r="WYS1192" s="140"/>
      <c r="WYT1192" s="140"/>
      <c r="WYU1192" s="140"/>
      <c r="WYV1192" s="140"/>
      <c r="WYW1192" s="140"/>
      <c r="WYX1192" s="140"/>
      <c r="WYY1192" s="140"/>
      <c r="WYZ1192" s="140"/>
      <c r="WZA1192" s="140"/>
      <c r="WZB1192" s="140"/>
      <c r="WZC1192" s="140"/>
      <c r="WZD1192" s="140"/>
      <c r="WZE1192" s="140"/>
      <c r="WZF1192" s="140"/>
      <c r="WZG1192" s="140"/>
      <c r="WZH1192" s="140"/>
      <c r="WZI1192" s="140"/>
      <c r="WZJ1192" s="140"/>
      <c r="WZK1192" s="140"/>
      <c r="WZL1192" s="140"/>
      <c r="WZM1192" s="140"/>
      <c r="WZN1192" s="140"/>
      <c r="WZO1192" s="140"/>
      <c r="WZP1192" s="140"/>
      <c r="WZQ1192" s="140"/>
      <c r="WZR1192" s="140"/>
      <c r="WZS1192" s="140"/>
      <c r="WZT1192" s="140"/>
      <c r="WZU1192" s="140"/>
      <c r="WZV1192" s="140"/>
      <c r="WZW1192" s="140"/>
      <c r="WZX1192" s="140"/>
      <c r="WZY1192" s="140"/>
      <c r="WZZ1192" s="140"/>
      <c r="XAA1192" s="140"/>
      <c r="XAB1192" s="140"/>
      <c r="XAC1192" s="140"/>
      <c r="XAD1192" s="140"/>
      <c r="XAE1192" s="140"/>
      <c r="XAF1192" s="140"/>
      <c r="XAG1192" s="140"/>
      <c r="XAH1192" s="140"/>
      <c r="XAI1192" s="140"/>
      <c r="XAJ1192" s="140"/>
      <c r="XAK1192" s="140"/>
      <c r="XAL1192" s="140"/>
      <c r="XAM1192" s="140"/>
      <c r="XAN1192" s="140"/>
      <c r="XAO1192" s="140"/>
      <c r="XAP1192" s="140"/>
      <c r="XAQ1192" s="140"/>
      <c r="XAR1192" s="140"/>
      <c r="XAS1192" s="140"/>
      <c r="XAT1192" s="140"/>
      <c r="XAU1192" s="140"/>
      <c r="XAV1192" s="140"/>
      <c r="XAW1192" s="140"/>
      <c r="XAX1192" s="140"/>
      <c r="XAY1192" s="140"/>
      <c r="XAZ1192" s="140"/>
      <c r="XBA1192" s="140"/>
      <c r="XBB1192" s="140"/>
      <c r="XBC1192" s="140"/>
      <c r="XBD1192" s="140"/>
      <c r="XBE1192" s="140"/>
      <c r="XBF1192" s="140"/>
      <c r="XBG1192" s="140"/>
      <c r="XBH1192" s="140"/>
      <c r="XBI1192" s="140"/>
      <c r="XBJ1192" s="140"/>
      <c r="XBK1192" s="140"/>
      <c r="XBL1192" s="140"/>
      <c r="XBM1192" s="140"/>
      <c r="XBN1192" s="140"/>
      <c r="XBO1192" s="140"/>
      <c r="XBP1192" s="140"/>
      <c r="XBQ1192" s="140"/>
      <c r="XBR1192" s="140"/>
      <c r="XBS1192" s="140"/>
      <c r="XBT1192" s="140"/>
      <c r="XBU1192" s="140"/>
      <c r="XBV1192" s="140"/>
      <c r="XBW1192" s="140"/>
      <c r="XBX1192" s="140"/>
      <c r="XBY1192" s="140"/>
      <c r="XBZ1192" s="140"/>
      <c r="XCA1192" s="140"/>
      <c r="XCB1192" s="140"/>
      <c r="XCC1192" s="140"/>
      <c r="XCD1192" s="140"/>
      <c r="XCE1192" s="140"/>
      <c r="XCF1192" s="140"/>
      <c r="XCG1192" s="140"/>
      <c r="XCH1192" s="140"/>
      <c r="XCI1192" s="140"/>
      <c r="XCJ1192" s="140"/>
      <c r="XCK1192" s="140"/>
      <c r="XCL1192" s="140"/>
      <c r="XCM1192" s="140"/>
      <c r="XCN1192" s="140"/>
      <c r="XCO1192" s="140"/>
      <c r="XCP1192" s="140"/>
      <c r="XCQ1192" s="140"/>
      <c r="XCR1192" s="140"/>
      <c r="XCS1192" s="140"/>
      <c r="XCT1192" s="140"/>
      <c r="XCU1192" s="140"/>
      <c r="XCV1192" s="140"/>
      <c r="XCW1192" s="140"/>
      <c r="XCX1192" s="140"/>
      <c r="XCY1192" s="140"/>
      <c r="XCZ1192" s="140"/>
      <c r="XDA1192" s="140"/>
      <c r="XDB1192" s="140"/>
      <c r="XDC1192" s="140"/>
      <c r="XDD1192" s="140"/>
      <c r="XDE1192" s="140"/>
      <c r="XDF1192" s="140"/>
      <c r="XDG1192" s="140"/>
      <c r="XDH1192" s="140"/>
      <c r="XDI1192" s="140"/>
      <c r="XDJ1192" s="140"/>
      <c r="XDK1192" s="140"/>
      <c r="XDL1192" s="140"/>
      <c r="XDM1192" s="140"/>
      <c r="XDN1192" s="140"/>
      <c r="XDO1192" s="140"/>
      <c r="XDP1192" s="140"/>
      <c r="XDQ1192" s="140"/>
      <c r="XDR1192" s="140"/>
      <c r="XDS1192" s="140"/>
      <c r="XDT1192" s="140"/>
      <c r="XDU1192" s="140"/>
      <c r="XDV1192" s="140"/>
      <c r="XDW1192" s="140"/>
      <c r="XDX1192" s="140"/>
      <c r="XDY1192" s="140"/>
      <c r="XDZ1192" s="140"/>
      <c r="XEA1192" s="140"/>
      <c r="XEB1192" s="140"/>
      <c r="XEC1192" s="140"/>
      <c r="XED1192" s="140"/>
      <c r="XEE1192" s="140"/>
      <c r="XEF1192" s="140"/>
      <c r="XEG1192" s="140"/>
      <c r="XEH1192" s="140"/>
      <c r="XEI1192" s="140"/>
      <c r="XEJ1192" s="140"/>
      <c r="XEK1192" s="140"/>
      <c r="XEL1192" s="140"/>
      <c r="XEM1192" s="140"/>
      <c r="XEN1192" s="140"/>
      <c r="XEO1192" s="140"/>
      <c r="XEP1192" s="140"/>
      <c r="XEQ1192" s="140"/>
      <c r="XER1192" s="140"/>
      <c r="XES1192" s="140"/>
      <c r="XET1192" s="140"/>
      <c r="XEU1192" s="140"/>
      <c r="XEV1192" s="140"/>
      <c r="XEW1192" s="140"/>
      <c r="XEX1192" s="140"/>
      <c r="XEY1192" s="140"/>
      <c r="XEZ1192" s="140"/>
      <c r="XFA1192" s="140"/>
      <c r="XFB1192" s="140"/>
      <c r="XFC1192" s="140"/>
    </row>
    <row r="1193" spans="1:16383" x14ac:dyDescent="0.25">
      <c r="A1193" s="275" t="s">
        <v>2450</v>
      </c>
      <c r="B1193" s="129" t="s">
        <v>3629</v>
      </c>
      <c r="C1193" s="192" t="s">
        <v>6796</v>
      </c>
      <c r="D1193" s="129" t="s">
        <v>526</v>
      </c>
      <c r="E1193" s="129" t="s">
        <v>6796</v>
      </c>
      <c r="F1193" s="188" t="s">
        <v>6797</v>
      </c>
      <c r="G1193" s="95" t="s">
        <v>3634</v>
      </c>
      <c r="H1193" s="57" t="s">
        <v>4073</v>
      </c>
      <c r="I1193" s="129"/>
      <c r="J1193" s="130" t="s">
        <v>4077</v>
      </c>
      <c r="K1193" s="130" t="s">
        <v>4077</v>
      </c>
      <c r="L1193" s="130" t="s">
        <v>4077</v>
      </c>
      <c r="M1193" s="130" t="s">
        <v>4071</v>
      </c>
      <c r="N1193" s="131" t="s">
        <v>4008</v>
      </c>
      <c r="O1193" s="131" t="s">
        <v>3670</v>
      </c>
      <c r="P1193" s="129" t="s">
        <v>1429</v>
      </c>
      <c r="Q1193" s="134" t="s">
        <v>3634</v>
      </c>
      <c r="R1193" s="134" t="s">
        <v>3634</v>
      </c>
      <c r="S1193" s="134" t="s">
        <v>3634</v>
      </c>
      <c r="T1193" s="134" t="s">
        <v>3634</v>
      </c>
      <c r="U1193" s="134" t="s">
        <v>3634</v>
      </c>
      <c r="V1193" s="134" t="s">
        <v>3634</v>
      </c>
      <c r="W1193" s="134" t="s">
        <v>3634</v>
      </c>
      <c r="X1193" s="134" t="s">
        <v>3634</v>
      </c>
      <c r="Y1193" s="134" t="s">
        <v>3634</v>
      </c>
      <c r="Z1193" s="135" t="s">
        <v>3630</v>
      </c>
      <c r="AA1193" s="129" t="s">
        <v>4074</v>
      </c>
      <c r="AB1193" s="134" t="s">
        <v>3634</v>
      </c>
      <c r="AC1193" s="134" t="s">
        <v>3634</v>
      </c>
      <c r="AD1193" s="134" t="s">
        <v>3634</v>
      </c>
      <c r="AE1193" s="134" t="s">
        <v>3634</v>
      </c>
      <c r="AF1193" s="134" t="s">
        <v>3634</v>
      </c>
      <c r="AG1193" s="134" t="s">
        <v>3634</v>
      </c>
      <c r="AH1193" s="134" t="s">
        <v>3634</v>
      </c>
      <c r="AI1193" s="134" t="s">
        <v>3634</v>
      </c>
      <c r="AJ1193" s="134" t="s">
        <v>3634</v>
      </c>
      <c r="AK1193" s="134" t="s">
        <v>3634</v>
      </c>
      <c r="AL1193" s="134" t="s">
        <v>3634</v>
      </c>
      <c r="AM1193" s="134" t="s">
        <v>3634</v>
      </c>
      <c r="AN1193" s="134" t="s">
        <v>3634</v>
      </c>
      <c r="AO1193" s="134" t="s">
        <v>3634</v>
      </c>
      <c r="AP1193" s="134" t="s">
        <v>3634</v>
      </c>
      <c r="AQ1193" s="137" t="s">
        <v>1445</v>
      </c>
      <c r="AR1193" s="131" t="s">
        <v>4074</v>
      </c>
      <c r="AS1193" s="131" t="s">
        <v>5116</v>
      </c>
      <c r="AT1193" s="131" t="s">
        <v>3664</v>
      </c>
      <c r="AU1193" s="131" t="s">
        <v>3664</v>
      </c>
      <c r="AV1193" s="138">
        <v>0</v>
      </c>
      <c r="AW1193" s="138">
        <v>0</v>
      </c>
      <c r="AX1193" s="138">
        <v>0</v>
      </c>
      <c r="AY1193" s="138">
        <v>0</v>
      </c>
      <c r="AZ1193" s="137" t="s">
        <v>3675</v>
      </c>
      <c r="BA1193" s="281" t="s">
        <v>5293</v>
      </c>
      <c r="BB1193" s="134" t="s">
        <v>3634</v>
      </c>
      <c r="BC1193" s="134" t="s">
        <v>3634</v>
      </c>
      <c r="BD1193" s="134" t="s">
        <v>3634</v>
      </c>
      <c r="BE1193" s="134" t="s">
        <v>3634</v>
      </c>
      <c r="BF1193" s="134" t="s">
        <v>3634</v>
      </c>
      <c r="BG1193" s="134" t="s">
        <v>3634</v>
      </c>
      <c r="BH1193" s="134" t="s">
        <v>3634</v>
      </c>
      <c r="BI1193" s="200">
        <v>5</v>
      </c>
      <c r="BJ1193" s="200">
        <v>1</v>
      </c>
      <c r="BK1193" s="199">
        <v>4</v>
      </c>
      <c r="BL1193" s="199">
        <v>4</v>
      </c>
      <c r="BM1193" s="200">
        <v>0</v>
      </c>
      <c r="BN1193" s="200" t="s">
        <v>3634</v>
      </c>
      <c r="BO1193" s="200" t="s">
        <v>3634</v>
      </c>
      <c r="BP1193" s="200" t="s">
        <v>3634</v>
      </c>
      <c r="BQ1193" s="131" t="s">
        <v>4078</v>
      </c>
      <c r="BR1193" s="131" t="s">
        <v>5791</v>
      </c>
      <c r="BS1193" s="129"/>
      <c r="BT1193" s="145"/>
      <c r="BU1193" s="129" t="s">
        <v>3634</v>
      </c>
      <c r="BV1193" s="202" t="s">
        <v>7681</v>
      </c>
      <c r="BW1193" s="202">
        <v>1</v>
      </c>
      <c r="BX1193" s="202">
        <v>1</v>
      </c>
      <c r="BY1193" s="202" t="s">
        <v>5791</v>
      </c>
      <c r="BZ1193" s="204">
        <v>43648</v>
      </c>
      <c r="CA1193" s="203" t="s">
        <v>6307</v>
      </c>
      <c r="CB1193" s="2" t="s">
        <v>6307</v>
      </c>
      <c r="CC1193" s="2" t="s">
        <v>6307</v>
      </c>
      <c r="CD1193" s="2" t="s">
        <v>6307</v>
      </c>
      <c r="CE1193" s="2"/>
      <c r="CF1193" s="2"/>
      <c r="CG1193" s="122">
        <v>0</v>
      </c>
      <c r="CH1193" s="122">
        <v>0</v>
      </c>
      <c r="CI1193" s="122"/>
      <c r="CJ1193" s="141"/>
      <c r="CK1193" s="141"/>
      <c r="CL1193" s="2"/>
      <c r="CM1193" s="122">
        <v>0</v>
      </c>
      <c r="CN1193" s="122">
        <v>0</v>
      </c>
      <c r="CO1193" s="122">
        <v>0</v>
      </c>
      <c r="CP1193" s="122">
        <v>0</v>
      </c>
      <c r="CQ1193" s="122">
        <v>0</v>
      </c>
      <c r="CR1193" s="122">
        <v>0</v>
      </c>
      <c r="CS1193" s="122">
        <v>0</v>
      </c>
      <c r="CT1193" s="122">
        <v>0</v>
      </c>
      <c r="CU1193" s="122">
        <v>0</v>
      </c>
      <c r="CV1193" s="122">
        <v>0</v>
      </c>
      <c r="CW1193" s="122">
        <v>0</v>
      </c>
      <c r="CX1193" s="122">
        <v>0</v>
      </c>
      <c r="CY1193" s="122">
        <v>0</v>
      </c>
      <c r="CZ1193" s="122">
        <v>0</v>
      </c>
      <c r="DA1193" s="122">
        <v>0</v>
      </c>
      <c r="DB1193" s="122">
        <v>0</v>
      </c>
      <c r="DC1193" s="122">
        <v>0</v>
      </c>
      <c r="DD1193" s="122">
        <v>0</v>
      </c>
      <c r="DE1193" s="122">
        <v>0</v>
      </c>
      <c r="DF1193" s="122">
        <v>0</v>
      </c>
      <c r="DG1193" s="205">
        <v>0</v>
      </c>
      <c r="DH1193" s="257">
        <v>1</v>
      </c>
      <c r="DK1193" s="140"/>
      <c r="DL1193" s="140"/>
      <c r="DM1193" s="140"/>
      <c r="DN1193" s="140"/>
      <c r="DO1193" s="140"/>
      <c r="DP1193" s="140"/>
      <c r="DQ1193" s="140"/>
      <c r="DR1193" s="140"/>
      <c r="DS1193" s="140"/>
      <c r="DT1193" s="140"/>
      <c r="DU1193" s="140"/>
      <c r="DV1193" s="140"/>
      <c r="DW1193" s="140"/>
      <c r="DX1193" s="140"/>
      <c r="DY1193" s="140"/>
      <c r="DZ1193" s="140"/>
      <c r="EA1193" s="140"/>
      <c r="EB1193" s="140"/>
      <c r="EC1193" s="140"/>
      <c r="ED1193" s="140"/>
      <c r="EE1193" s="140"/>
      <c r="EF1193" s="140"/>
      <c r="EG1193" s="140"/>
      <c r="EH1193" s="140"/>
      <c r="EI1193" s="140"/>
      <c r="EJ1193" s="140"/>
      <c r="EK1193" s="140"/>
      <c r="EL1193" s="140"/>
      <c r="EM1193" s="140"/>
      <c r="EN1193" s="140"/>
      <c r="EO1193" s="140"/>
      <c r="EP1193" s="140"/>
      <c r="EQ1193" s="140"/>
      <c r="ER1193" s="140"/>
      <c r="ES1193" s="140"/>
      <c r="ET1193" s="140"/>
      <c r="EU1193" s="140"/>
      <c r="EV1193" s="140"/>
      <c r="EW1193" s="140"/>
      <c r="EX1193" s="140"/>
      <c r="EY1193" s="140"/>
      <c r="EZ1193" s="140"/>
      <c r="FA1193" s="140"/>
      <c r="FB1193" s="140"/>
      <c r="FC1193" s="140"/>
      <c r="FD1193" s="140"/>
      <c r="FE1193" s="140"/>
      <c r="FF1193" s="140"/>
      <c r="FG1193" s="140"/>
      <c r="FH1193" s="140"/>
      <c r="FI1193" s="140"/>
      <c r="FJ1193" s="140"/>
      <c r="FK1193" s="140"/>
      <c r="FL1193" s="140"/>
      <c r="FM1193" s="140"/>
      <c r="FN1193" s="140"/>
      <c r="FO1193" s="140"/>
      <c r="FP1193" s="140"/>
      <c r="FQ1193" s="140"/>
      <c r="FR1193" s="140"/>
      <c r="FS1193" s="140"/>
      <c r="FT1193" s="140"/>
      <c r="FU1193" s="140"/>
      <c r="FV1193" s="140"/>
      <c r="FW1193" s="140"/>
      <c r="FX1193" s="140"/>
      <c r="FY1193" s="140"/>
      <c r="FZ1193" s="140"/>
      <c r="GA1193" s="140"/>
      <c r="GB1193" s="140"/>
      <c r="GC1193" s="140"/>
      <c r="GD1193" s="140"/>
      <c r="GE1193" s="140"/>
      <c r="GF1193" s="140"/>
      <c r="GG1193" s="140"/>
      <c r="GH1193" s="140"/>
      <c r="GI1193" s="140"/>
      <c r="GJ1193" s="140"/>
      <c r="GK1193" s="140"/>
      <c r="GL1193" s="140"/>
      <c r="GM1193" s="140"/>
      <c r="GN1193" s="140"/>
      <c r="GO1193" s="140"/>
      <c r="GP1193" s="140"/>
      <c r="GQ1193" s="140"/>
      <c r="GR1193" s="140"/>
      <c r="GS1193" s="140"/>
      <c r="GT1193" s="140"/>
      <c r="GU1193" s="140"/>
      <c r="GV1193" s="140"/>
      <c r="GW1193" s="140"/>
      <c r="GX1193" s="140"/>
      <c r="GY1193" s="140"/>
      <c r="GZ1193" s="140"/>
      <c r="HA1193" s="140"/>
      <c r="HB1193" s="140"/>
      <c r="HC1193" s="140"/>
      <c r="HD1193" s="140"/>
      <c r="HE1193" s="140"/>
      <c r="HF1193" s="140"/>
      <c r="HG1193" s="140"/>
      <c r="HH1193" s="140"/>
      <c r="HI1193" s="140"/>
      <c r="HJ1193" s="140"/>
      <c r="HK1193" s="140"/>
      <c r="HL1193" s="140"/>
      <c r="HM1193" s="140"/>
      <c r="HN1193" s="140"/>
      <c r="HO1193" s="140"/>
      <c r="HP1193" s="140"/>
      <c r="HQ1193" s="140"/>
      <c r="HR1193" s="140"/>
      <c r="HS1193" s="140"/>
      <c r="HT1193" s="140"/>
      <c r="HU1193" s="140"/>
      <c r="HV1193" s="140"/>
      <c r="HW1193" s="140"/>
      <c r="HX1193" s="140"/>
      <c r="HY1193" s="140"/>
      <c r="HZ1193" s="140"/>
      <c r="IA1193" s="140"/>
      <c r="IB1193" s="140"/>
      <c r="IC1193" s="140"/>
      <c r="ID1193" s="140"/>
      <c r="IE1193" s="140"/>
      <c r="IF1193" s="140"/>
      <c r="IG1193" s="140"/>
      <c r="IH1193" s="140"/>
      <c r="II1193" s="140"/>
      <c r="IJ1193" s="140"/>
      <c r="IK1193" s="140"/>
      <c r="IL1193" s="140"/>
      <c r="IM1193" s="140"/>
      <c r="IN1193" s="140"/>
      <c r="IO1193" s="140"/>
      <c r="IP1193" s="140"/>
      <c r="IQ1193" s="140"/>
      <c r="IR1193" s="140"/>
      <c r="IS1193" s="140"/>
      <c r="IT1193" s="140"/>
      <c r="IU1193" s="140"/>
      <c r="IV1193" s="140"/>
      <c r="IW1193" s="140"/>
      <c r="IX1193" s="140"/>
      <c r="IY1193" s="140"/>
      <c r="IZ1193" s="140"/>
      <c r="JA1193" s="140"/>
      <c r="JB1193" s="140"/>
      <c r="JC1193" s="140"/>
      <c r="JD1193" s="140"/>
      <c r="JE1193" s="140"/>
      <c r="JF1193" s="140"/>
      <c r="JG1193" s="140"/>
      <c r="JH1193" s="140"/>
      <c r="JI1193" s="140"/>
      <c r="JJ1193" s="140"/>
      <c r="JK1193" s="140"/>
      <c r="JL1193" s="140"/>
      <c r="JM1193" s="140"/>
      <c r="JN1193" s="140"/>
      <c r="JO1193" s="140"/>
      <c r="JP1193" s="140"/>
      <c r="JQ1193" s="140"/>
      <c r="JR1193" s="140"/>
      <c r="JS1193" s="140"/>
      <c r="JT1193" s="140"/>
      <c r="JU1193" s="140"/>
      <c r="JV1193" s="140"/>
      <c r="JW1193" s="140"/>
      <c r="JX1193" s="140"/>
      <c r="JY1193" s="140"/>
      <c r="JZ1193" s="140"/>
      <c r="KA1193" s="140"/>
      <c r="KB1193" s="140"/>
      <c r="KC1193" s="140"/>
      <c r="KD1193" s="140"/>
      <c r="KE1193" s="140"/>
      <c r="KF1193" s="140"/>
      <c r="KG1193" s="140"/>
      <c r="KH1193" s="140"/>
      <c r="KI1193" s="140"/>
      <c r="KJ1193" s="140"/>
      <c r="KK1193" s="140"/>
      <c r="KL1193" s="140"/>
      <c r="KM1193" s="140"/>
      <c r="KN1193" s="140"/>
      <c r="KO1193" s="140"/>
      <c r="KP1193" s="140"/>
      <c r="KQ1193" s="140"/>
      <c r="KR1193" s="140"/>
      <c r="KS1193" s="140"/>
      <c r="KT1193" s="140"/>
      <c r="KU1193" s="140"/>
      <c r="KV1193" s="140"/>
      <c r="KW1193" s="140"/>
      <c r="KX1193" s="140"/>
      <c r="KY1193" s="140"/>
      <c r="KZ1193" s="140"/>
      <c r="LA1193" s="140"/>
      <c r="LB1193" s="140"/>
      <c r="LC1193" s="140"/>
      <c r="LD1193" s="140"/>
      <c r="LE1193" s="140"/>
      <c r="LF1193" s="140"/>
      <c r="LG1193" s="140"/>
      <c r="LH1193" s="140"/>
      <c r="LI1193" s="140"/>
      <c r="LJ1193" s="140"/>
      <c r="LK1193" s="140"/>
      <c r="LL1193" s="140"/>
      <c r="LM1193" s="140"/>
      <c r="LN1193" s="140"/>
      <c r="LO1193" s="140"/>
      <c r="LP1193" s="140"/>
      <c r="LQ1193" s="140"/>
      <c r="LR1193" s="140"/>
      <c r="LS1193" s="140"/>
      <c r="LT1193" s="140"/>
      <c r="LU1193" s="140"/>
      <c r="LV1193" s="140"/>
      <c r="LW1193" s="140"/>
      <c r="LX1193" s="140"/>
      <c r="LY1193" s="140"/>
      <c r="LZ1193" s="140"/>
      <c r="MA1193" s="140"/>
      <c r="MB1193" s="140"/>
      <c r="MC1193" s="140"/>
      <c r="MD1193" s="140"/>
      <c r="ME1193" s="140"/>
      <c r="MF1193" s="140"/>
      <c r="MG1193" s="140"/>
      <c r="MH1193" s="140"/>
      <c r="MI1193" s="140"/>
      <c r="MJ1193" s="140"/>
      <c r="MK1193" s="140"/>
      <c r="ML1193" s="140"/>
      <c r="MM1193" s="140"/>
      <c r="MN1193" s="140"/>
      <c r="MO1193" s="140"/>
      <c r="MP1193" s="140"/>
      <c r="MQ1193" s="140"/>
      <c r="MR1193" s="140"/>
      <c r="MS1193" s="140"/>
      <c r="MT1193" s="140"/>
      <c r="MU1193" s="140"/>
      <c r="MV1193" s="140"/>
      <c r="MW1193" s="140"/>
      <c r="MX1193" s="140"/>
      <c r="MY1193" s="140"/>
      <c r="MZ1193" s="140"/>
      <c r="NA1193" s="140"/>
      <c r="NB1193" s="140"/>
      <c r="NC1193" s="140"/>
      <c r="ND1193" s="140"/>
      <c r="NE1193" s="140"/>
      <c r="NF1193" s="140"/>
      <c r="NG1193" s="140"/>
      <c r="NH1193" s="140"/>
      <c r="NI1193" s="140"/>
      <c r="NJ1193" s="140"/>
      <c r="NK1193" s="140"/>
      <c r="NL1193" s="140"/>
      <c r="NM1193" s="140"/>
      <c r="NN1193" s="140"/>
      <c r="NO1193" s="140"/>
      <c r="NP1193" s="140"/>
      <c r="NQ1193" s="140"/>
      <c r="NR1193" s="140"/>
      <c r="NS1193" s="140"/>
      <c r="NT1193" s="140"/>
      <c r="NU1193" s="140"/>
      <c r="NV1193" s="140"/>
      <c r="NW1193" s="140"/>
      <c r="NX1193" s="140"/>
      <c r="NY1193" s="140"/>
      <c r="NZ1193" s="140"/>
      <c r="OA1193" s="140"/>
      <c r="OB1193" s="140"/>
      <c r="OC1193" s="140"/>
      <c r="OD1193" s="140"/>
      <c r="OE1193" s="140"/>
      <c r="OF1193" s="140"/>
      <c r="OG1193" s="140"/>
      <c r="OH1193" s="140"/>
      <c r="OI1193" s="140"/>
      <c r="OJ1193" s="140"/>
      <c r="OK1193" s="140"/>
      <c r="OL1193" s="140"/>
      <c r="OM1193" s="140"/>
      <c r="ON1193" s="140"/>
      <c r="OO1193" s="140"/>
      <c r="OP1193" s="140"/>
      <c r="OQ1193" s="140"/>
      <c r="OR1193" s="140"/>
      <c r="OS1193" s="140"/>
      <c r="OT1193" s="140"/>
      <c r="OU1193" s="140"/>
      <c r="OV1193" s="140"/>
      <c r="OW1193" s="140"/>
      <c r="OX1193" s="140"/>
      <c r="OY1193" s="140"/>
      <c r="OZ1193" s="140"/>
      <c r="PA1193" s="140"/>
      <c r="PB1193" s="140"/>
      <c r="PC1193" s="140"/>
      <c r="PD1193" s="140"/>
      <c r="PE1193" s="140"/>
      <c r="PF1193" s="140"/>
      <c r="PG1193" s="140"/>
      <c r="PH1193" s="140"/>
      <c r="PI1193" s="140"/>
      <c r="PJ1193" s="140"/>
      <c r="PK1193" s="140"/>
      <c r="PL1193" s="140"/>
      <c r="PM1193" s="140"/>
      <c r="PN1193" s="140"/>
      <c r="PO1193" s="140"/>
      <c r="PP1193" s="140"/>
      <c r="PQ1193" s="140"/>
      <c r="PR1193" s="140"/>
      <c r="PS1193" s="140"/>
      <c r="PT1193" s="140"/>
      <c r="PU1193" s="140"/>
      <c r="PV1193" s="140"/>
      <c r="PW1193" s="140"/>
      <c r="PX1193" s="140"/>
      <c r="PY1193" s="140"/>
      <c r="PZ1193" s="140"/>
      <c r="QA1193" s="140"/>
      <c r="QB1193" s="140"/>
      <c r="QC1193" s="140"/>
      <c r="QD1193" s="140"/>
      <c r="QE1193" s="140"/>
      <c r="QF1193" s="140"/>
      <c r="QG1193" s="140"/>
      <c r="QH1193" s="140"/>
      <c r="QI1193" s="140"/>
      <c r="QJ1193" s="140"/>
      <c r="QK1193" s="140"/>
      <c r="QL1193" s="140"/>
      <c r="QM1193" s="140"/>
      <c r="QN1193" s="140"/>
      <c r="QO1193" s="140"/>
      <c r="QP1193" s="140"/>
      <c r="QQ1193" s="140"/>
      <c r="QR1193" s="140"/>
      <c r="QS1193" s="140"/>
      <c r="QT1193" s="140"/>
      <c r="QU1193" s="140"/>
      <c r="QV1193" s="140"/>
      <c r="QW1193" s="140"/>
      <c r="QX1193" s="140"/>
      <c r="QY1193" s="140"/>
      <c r="QZ1193" s="140"/>
      <c r="RA1193" s="140"/>
      <c r="RB1193" s="140"/>
      <c r="RC1193" s="140"/>
      <c r="RD1193" s="140"/>
      <c r="RE1193" s="140"/>
      <c r="RF1193" s="140"/>
      <c r="RG1193" s="140"/>
      <c r="RH1193" s="140"/>
      <c r="RI1193" s="140"/>
      <c r="RJ1193" s="140"/>
      <c r="RK1193" s="140"/>
      <c r="RL1193" s="140"/>
      <c r="RM1193" s="140"/>
      <c r="RN1193" s="140"/>
      <c r="RO1193" s="140"/>
      <c r="RP1193" s="140"/>
      <c r="RQ1193" s="140"/>
      <c r="RR1193" s="140"/>
      <c r="RS1193" s="140"/>
      <c r="RT1193" s="140"/>
      <c r="RU1193" s="140"/>
      <c r="RV1193" s="140"/>
      <c r="RW1193" s="140"/>
      <c r="RX1193" s="140"/>
      <c r="RY1193" s="140"/>
      <c r="RZ1193" s="140"/>
      <c r="SA1193" s="140"/>
      <c r="SB1193" s="140"/>
      <c r="SC1193" s="140"/>
      <c r="SD1193" s="140"/>
      <c r="SE1193" s="140"/>
      <c r="SF1193" s="140"/>
      <c r="SG1193" s="140"/>
      <c r="SH1193" s="140"/>
      <c r="SI1193" s="140"/>
      <c r="SJ1193" s="140"/>
      <c r="SK1193" s="140"/>
      <c r="SL1193" s="140"/>
      <c r="SM1193" s="140"/>
      <c r="SN1193" s="140"/>
      <c r="SO1193" s="140"/>
      <c r="SP1193" s="140"/>
      <c r="SQ1193" s="140"/>
      <c r="SR1193" s="140"/>
      <c r="SS1193" s="140"/>
      <c r="ST1193" s="140"/>
      <c r="SU1193" s="140"/>
      <c r="SV1193" s="140"/>
      <c r="SW1193" s="140"/>
      <c r="SX1193" s="140"/>
      <c r="SY1193" s="140"/>
      <c r="SZ1193" s="140"/>
      <c r="TA1193" s="140"/>
      <c r="TB1193" s="140"/>
      <c r="TC1193" s="140"/>
      <c r="TD1193" s="140"/>
      <c r="TE1193" s="140"/>
      <c r="TF1193" s="140"/>
      <c r="TG1193" s="140"/>
      <c r="TH1193" s="140"/>
      <c r="TI1193" s="140"/>
      <c r="TJ1193" s="140"/>
      <c r="TK1193" s="140"/>
      <c r="TL1193" s="140"/>
      <c r="TM1193" s="140"/>
      <c r="TN1193" s="140"/>
      <c r="TO1193" s="140"/>
      <c r="TP1193" s="140"/>
      <c r="TQ1193" s="140"/>
      <c r="TR1193" s="140"/>
      <c r="TS1193" s="140"/>
      <c r="TT1193" s="140"/>
      <c r="TU1193" s="140"/>
      <c r="TV1193" s="140"/>
      <c r="TW1193" s="140"/>
      <c r="TX1193" s="140"/>
      <c r="TY1193" s="140"/>
      <c r="TZ1193" s="140"/>
      <c r="UA1193" s="140"/>
      <c r="UB1193" s="140"/>
      <c r="UC1193" s="140"/>
      <c r="UD1193" s="140"/>
      <c r="UE1193" s="140"/>
      <c r="UF1193" s="140"/>
      <c r="UG1193" s="140"/>
      <c r="UH1193" s="140"/>
      <c r="UI1193" s="140"/>
      <c r="UJ1193" s="140"/>
      <c r="UK1193" s="140"/>
      <c r="UL1193" s="140"/>
      <c r="UM1193" s="140"/>
      <c r="UN1193" s="140"/>
      <c r="UO1193" s="140"/>
      <c r="UP1193" s="140"/>
      <c r="UQ1193" s="140"/>
      <c r="UR1193" s="140"/>
      <c r="US1193" s="140"/>
      <c r="UT1193" s="140"/>
      <c r="UU1193" s="140"/>
      <c r="UV1193" s="140"/>
      <c r="UW1193" s="140"/>
      <c r="UX1193" s="140"/>
      <c r="UY1193" s="140"/>
      <c r="UZ1193" s="140"/>
      <c r="VA1193" s="140"/>
      <c r="VB1193" s="140"/>
      <c r="VC1193" s="140"/>
      <c r="VD1193" s="140"/>
      <c r="VE1193" s="140"/>
      <c r="VF1193" s="140"/>
      <c r="VG1193" s="140"/>
      <c r="VH1193" s="140"/>
      <c r="VI1193" s="140"/>
      <c r="VJ1193" s="140"/>
      <c r="VK1193" s="140"/>
      <c r="VL1193" s="140"/>
      <c r="VM1193" s="140"/>
      <c r="VN1193" s="140"/>
      <c r="VO1193" s="140"/>
      <c r="VP1193" s="140"/>
      <c r="VQ1193" s="140"/>
      <c r="VR1193" s="140"/>
      <c r="VS1193" s="140"/>
      <c r="VT1193" s="140"/>
      <c r="VU1193" s="140"/>
      <c r="VV1193" s="140"/>
      <c r="VW1193" s="140"/>
      <c r="VX1193" s="140"/>
      <c r="VY1193" s="140"/>
      <c r="VZ1193" s="140"/>
      <c r="WA1193" s="140"/>
      <c r="WB1193" s="140"/>
      <c r="WC1193" s="140"/>
      <c r="WD1193" s="140"/>
      <c r="WE1193" s="140"/>
      <c r="WF1193" s="140"/>
      <c r="WG1193" s="140"/>
      <c r="WH1193" s="140"/>
      <c r="WI1193" s="140"/>
      <c r="WJ1193" s="140"/>
      <c r="WK1193" s="140"/>
      <c r="WL1193" s="140"/>
      <c r="WM1193" s="140"/>
      <c r="WN1193" s="140"/>
      <c r="WO1193" s="140"/>
      <c r="WP1193" s="140"/>
      <c r="WQ1193" s="140"/>
      <c r="WR1193" s="140"/>
      <c r="WS1193" s="140"/>
      <c r="WT1193" s="140"/>
      <c r="WU1193" s="140"/>
      <c r="WV1193" s="140"/>
      <c r="WW1193" s="140"/>
      <c r="WX1193" s="140"/>
      <c r="WY1193" s="140"/>
      <c r="WZ1193" s="140"/>
      <c r="XA1193" s="140"/>
      <c r="XB1193" s="140"/>
      <c r="XC1193" s="140"/>
      <c r="XD1193" s="140"/>
      <c r="XE1193" s="140"/>
      <c r="XF1193" s="140"/>
      <c r="XG1193" s="140"/>
      <c r="XH1193" s="140"/>
      <c r="XI1193" s="140"/>
      <c r="XJ1193" s="140"/>
      <c r="XK1193" s="140"/>
      <c r="XL1193" s="140"/>
      <c r="XM1193" s="140"/>
      <c r="XN1193" s="140"/>
      <c r="XO1193" s="140"/>
      <c r="XP1193" s="140"/>
      <c r="XQ1193" s="140"/>
      <c r="XR1193" s="140"/>
      <c r="XS1193" s="140"/>
      <c r="XT1193" s="140"/>
      <c r="XU1193" s="140"/>
      <c r="XV1193" s="140"/>
      <c r="XW1193" s="140"/>
      <c r="XX1193" s="140"/>
      <c r="XY1193" s="140"/>
      <c r="XZ1193" s="140"/>
      <c r="YA1193" s="140"/>
      <c r="YB1193" s="140"/>
      <c r="YC1193" s="140"/>
      <c r="YD1193" s="140"/>
      <c r="YE1193" s="140"/>
      <c r="YF1193" s="140"/>
      <c r="YG1193" s="140"/>
      <c r="YH1193" s="140"/>
      <c r="YI1193" s="140"/>
      <c r="YJ1193" s="140"/>
      <c r="YK1193" s="140"/>
      <c r="YL1193" s="140"/>
      <c r="YM1193" s="140"/>
      <c r="YN1193" s="140"/>
      <c r="YO1193" s="140"/>
      <c r="YP1193" s="140"/>
      <c r="YQ1193" s="140"/>
      <c r="YR1193" s="140"/>
      <c r="YS1193" s="140"/>
      <c r="YT1193" s="140"/>
      <c r="YU1193" s="140"/>
      <c r="YV1193" s="140"/>
      <c r="YW1193" s="140"/>
      <c r="YX1193" s="140"/>
      <c r="YY1193" s="140"/>
      <c r="YZ1193" s="140"/>
      <c r="ZA1193" s="140"/>
      <c r="ZB1193" s="140"/>
      <c r="ZC1193" s="140"/>
      <c r="ZD1193" s="140"/>
      <c r="ZE1193" s="140"/>
      <c r="ZF1193" s="140"/>
      <c r="ZG1193" s="140"/>
      <c r="ZH1193" s="140"/>
      <c r="ZI1193" s="140"/>
      <c r="ZJ1193" s="140"/>
      <c r="ZK1193" s="140"/>
      <c r="ZL1193" s="140"/>
      <c r="ZM1193" s="140"/>
      <c r="ZN1193" s="140"/>
      <c r="ZO1193" s="140"/>
      <c r="ZP1193" s="140"/>
      <c r="ZQ1193" s="140"/>
      <c r="ZR1193" s="140"/>
      <c r="ZS1193" s="140"/>
      <c r="ZT1193" s="140"/>
      <c r="ZU1193" s="140"/>
      <c r="ZV1193" s="140"/>
      <c r="ZW1193" s="140"/>
      <c r="ZX1193" s="140"/>
      <c r="ZY1193" s="140"/>
      <c r="ZZ1193" s="140"/>
      <c r="AAA1193" s="140"/>
      <c r="AAB1193" s="140"/>
      <c r="AAC1193" s="140"/>
      <c r="AAD1193" s="140"/>
      <c r="AAE1193" s="140"/>
      <c r="AAF1193" s="140"/>
      <c r="AAG1193" s="140"/>
      <c r="AAH1193" s="140"/>
      <c r="AAI1193" s="140"/>
      <c r="AAJ1193" s="140"/>
      <c r="AAK1193" s="140"/>
      <c r="AAL1193" s="140"/>
      <c r="AAM1193" s="140"/>
      <c r="AAN1193" s="140"/>
      <c r="AAO1193" s="140"/>
      <c r="AAP1193" s="140"/>
      <c r="AAQ1193" s="140"/>
      <c r="AAR1193" s="140"/>
      <c r="AAS1193" s="140"/>
      <c r="AAT1193" s="140"/>
      <c r="AAU1193" s="140"/>
      <c r="AAV1193" s="140"/>
      <c r="AAW1193" s="140"/>
      <c r="AAX1193" s="140"/>
      <c r="AAY1193" s="140"/>
      <c r="AAZ1193" s="140"/>
      <c r="ABA1193" s="140"/>
      <c r="ABB1193" s="140"/>
      <c r="ABC1193" s="140"/>
      <c r="ABD1193" s="140"/>
      <c r="ABE1193" s="140"/>
      <c r="ABF1193" s="140"/>
      <c r="ABG1193" s="140"/>
      <c r="ABH1193" s="140"/>
      <c r="ABI1193" s="140"/>
      <c r="ABJ1193" s="140"/>
      <c r="ABK1193" s="140"/>
      <c r="ABL1193" s="140"/>
      <c r="ABM1193" s="140"/>
      <c r="ABN1193" s="140"/>
      <c r="ABO1193" s="140"/>
      <c r="ABP1193" s="140"/>
      <c r="ABQ1193" s="140"/>
      <c r="ABR1193" s="140"/>
      <c r="ABS1193" s="140"/>
      <c r="ABT1193" s="140"/>
      <c r="ABU1193" s="140"/>
      <c r="ABV1193" s="140"/>
      <c r="ABW1193" s="140"/>
      <c r="ABX1193" s="140"/>
      <c r="ABY1193" s="140"/>
      <c r="ABZ1193" s="140"/>
      <c r="ACA1193" s="140"/>
      <c r="ACB1193" s="140"/>
      <c r="ACC1193" s="140"/>
      <c r="ACD1193" s="140"/>
      <c r="ACE1193" s="140"/>
      <c r="ACF1193" s="140"/>
      <c r="ACG1193" s="140"/>
      <c r="ACH1193" s="140"/>
      <c r="ACI1193" s="140"/>
      <c r="ACJ1193" s="140"/>
      <c r="ACK1193" s="140"/>
      <c r="ACL1193" s="140"/>
      <c r="ACM1193" s="140"/>
      <c r="ACN1193" s="140"/>
      <c r="ACO1193" s="140"/>
      <c r="ACP1193" s="140"/>
      <c r="ACQ1193" s="140"/>
      <c r="ACR1193" s="140"/>
      <c r="ACS1193" s="140"/>
      <c r="ACT1193" s="140"/>
      <c r="ACU1193" s="140"/>
      <c r="ACV1193" s="140"/>
      <c r="ACW1193" s="140"/>
      <c r="ACX1193" s="140"/>
      <c r="ACY1193" s="140"/>
      <c r="ACZ1193" s="140"/>
      <c r="ADA1193" s="140"/>
      <c r="ADB1193" s="140"/>
      <c r="ADC1193" s="140"/>
      <c r="ADD1193" s="140"/>
      <c r="ADE1193" s="140"/>
      <c r="ADF1193" s="140"/>
      <c r="ADG1193" s="140"/>
      <c r="ADH1193" s="140"/>
      <c r="ADI1193" s="140"/>
      <c r="ADJ1193" s="140"/>
      <c r="ADK1193" s="140"/>
      <c r="ADL1193" s="140"/>
      <c r="ADM1193" s="140"/>
      <c r="ADN1193" s="140"/>
      <c r="ADO1193" s="140"/>
      <c r="ADP1193" s="140"/>
      <c r="ADQ1193" s="140"/>
      <c r="ADR1193" s="140"/>
      <c r="ADS1193" s="140"/>
      <c r="ADT1193" s="140"/>
      <c r="ADU1193" s="140"/>
      <c r="ADV1193" s="140"/>
      <c r="ADW1193" s="140"/>
      <c r="ADX1193" s="140"/>
      <c r="ADY1193" s="140"/>
      <c r="ADZ1193" s="140"/>
      <c r="AEA1193" s="140"/>
      <c r="AEB1193" s="140"/>
      <c r="AEC1193" s="140"/>
      <c r="AED1193" s="140"/>
      <c r="AEE1193" s="140"/>
      <c r="AEF1193" s="140"/>
      <c r="AEG1193" s="140"/>
      <c r="AEH1193" s="140"/>
      <c r="AEI1193" s="140"/>
      <c r="AEJ1193" s="140"/>
      <c r="AEK1193" s="140"/>
      <c r="AEL1193" s="140"/>
      <c r="AEM1193" s="140"/>
      <c r="AEN1193" s="140"/>
      <c r="AEO1193" s="140"/>
      <c r="AEP1193" s="140"/>
      <c r="AEQ1193" s="140"/>
      <c r="AER1193" s="140"/>
      <c r="AES1193" s="140"/>
      <c r="AET1193" s="140"/>
      <c r="AEU1193" s="140"/>
      <c r="AEV1193" s="140"/>
      <c r="AEW1193" s="140"/>
      <c r="AEX1193" s="140"/>
      <c r="AEY1193" s="140"/>
      <c r="AEZ1193" s="140"/>
      <c r="AFA1193" s="140"/>
      <c r="AFB1193" s="140"/>
      <c r="AFC1193" s="140"/>
      <c r="AFD1193" s="140"/>
      <c r="AFE1193" s="140"/>
      <c r="AFF1193" s="140"/>
      <c r="AFG1193" s="140"/>
      <c r="AFH1193" s="140"/>
      <c r="AFI1193" s="140"/>
      <c r="AFJ1193" s="140"/>
      <c r="AFK1193" s="140"/>
      <c r="AFL1193" s="140"/>
      <c r="AFM1193" s="140"/>
      <c r="AFN1193" s="140"/>
      <c r="AFO1193" s="140"/>
      <c r="AFP1193" s="140"/>
      <c r="AFQ1193" s="140"/>
      <c r="AFR1193" s="140"/>
      <c r="AFS1193" s="140"/>
      <c r="AFT1193" s="140"/>
      <c r="AFU1193" s="140"/>
      <c r="AFV1193" s="140"/>
      <c r="AFW1193" s="140"/>
      <c r="AFX1193" s="140"/>
      <c r="AFY1193" s="140"/>
      <c r="AFZ1193" s="140"/>
      <c r="AGA1193" s="140"/>
      <c r="AGB1193" s="140"/>
      <c r="AGC1193" s="140"/>
      <c r="AGD1193" s="140"/>
      <c r="AGE1193" s="140"/>
      <c r="AGF1193" s="140"/>
      <c r="AGG1193" s="140"/>
      <c r="AGH1193" s="140"/>
      <c r="AGI1193" s="140"/>
      <c r="AGJ1193" s="140"/>
      <c r="AGK1193" s="140"/>
      <c r="AGL1193" s="140"/>
      <c r="AGM1193" s="140"/>
      <c r="AGN1193" s="140"/>
      <c r="AGO1193" s="140"/>
      <c r="AGP1193" s="140"/>
      <c r="AGQ1193" s="140"/>
      <c r="AGR1193" s="140"/>
      <c r="AGS1193" s="140"/>
      <c r="AGT1193" s="140"/>
      <c r="AGU1193" s="140"/>
      <c r="AGV1193" s="140"/>
      <c r="AGW1193" s="140"/>
      <c r="AGX1193" s="140"/>
      <c r="AGY1193" s="140"/>
      <c r="AGZ1193" s="140"/>
      <c r="AHA1193" s="140"/>
      <c r="AHB1193" s="140"/>
      <c r="AHC1193" s="140"/>
      <c r="AHD1193" s="140"/>
      <c r="AHE1193" s="140"/>
      <c r="AHF1193" s="140"/>
      <c r="AHG1193" s="140"/>
      <c r="AHH1193" s="140"/>
      <c r="AHI1193" s="140"/>
      <c r="AHJ1193" s="140"/>
      <c r="AHK1193" s="140"/>
      <c r="AHL1193" s="140"/>
      <c r="AHM1193" s="140"/>
      <c r="AHN1193" s="140"/>
      <c r="AHO1193" s="140"/>
      <c r="AHP1193" s="140"/>
      <c r="AHQ1193" s="140"/>
      <c r="AHR1193" s="140"/>
      <c r="AHS1193" s="140"/>
      <c r="AHT1193" s="140"/>
      <c r="AHU1193" s="140"/>
      <c r="AHV1193" s="140"/>
      <c r="AHW1193" s="140"/>
      <c r="AHX1193" s="140"/>
      <c r="AHY1193" s="140"/>
      <c r="AHZ1193" s="140"/>
      <c r="AIA1193" s="140"/>
      <c r="AIB1193" s="140"/>
      <c r="AIC1193" s="140"/>
      <c r="AID1193" s="140"/>
      <c r="AIE1193" s="140"/>
      <c r="AIF1193" s="140"/>
      <c r="AIG1193" s="140"/>
      <c r="AIH1193" s="140"/>
      <c r="AII1193" s="140"/>
      <c r="AIJ1193" s="140"/>
      <c r="AIK1193" s="140"/>
      <c r="AIL1193" s="140"/>
      <c r="AIM1193" s="140"/>
      <c r="AIN1193" s="140"/>
      <c r="AIO1193" s="140"/>
      <c r="AIP1193" s="140"/>
      <c r="AIQ1193" s="140"/>
      <c r="AIR1193" s="140"/>
      <c r="AIS1193" s="140"/>
      <c r="AIT1193" s="140"/>
      <c r="AIU1193" s="140"/>
      <c r="AIV1193" s="140"/>
      <c r="AIW1193" s="140"/>
      <c r="AIX1193" s="140"/>
      <c r="AIY1193" s="140"/>
      <c r="AIZ1193" s="140"/>
      <c r="AJA1193" s="140"/>
      <c r="AJB1193" s="140"/>
      <c r="AJC1193" s="140"/>
      <c r="AJD1193" s="140"/>
      <c r="AJE1193" s="140"/>
      <c r="AJF1193" s="140"/>
      <c r="AJG1193" s="140"/>
      <c r="AJH1193" s="140"/>
      <c r="AJI1193" s="140"/>
      <c r="AJJ1193" s="140"/>
      <c r="AJK1193" s="140"/>
      <c r="AJL1193" s="140"/>
      <c r="AJM1193" s="140"/>
      <c r="AJN1193" s="140"/>
      <c r="AJO1193" s="140"/>
      <c r="AJP1193" s="140"/>
      <c r="AJQ1193" s="140"/>
      <c r="AJR1193" s="140"/>
      <c r="AJS1193" s="140"/>
      <c r="AJT1193" s="140"/>
      <c r="AJU1193" s="140"/>
      <c r="AJV1193" s="140"/>
      <c r="AJW1193" s="140"/>
      <c r="AJX1193" s="140"/>
      <c r="AJY1193" s="140"/>
      <c r="AJZ1193" s="140"/>
      <c r="AKA1193" s="140"/>
      <c r="AKB1193" s="140"/>
      <c r="AKC1193" s="140"/>
      <c r="AKD1193" s="140"/>
      <c r="AKE1193" s="140"/>
      <c r="AKF1193" s="140"/>
      <c r="AKG1193" s="140"/>
      <c r="AKH1193" s="140"/>
      <c r="AKI1193" s="140"/>
      <c r="AKJ1193" s="140"/>
      <c r="AKK1193" s="140"/>
      <c r="AKL1193" s="140"/>
      <c r="AKM1193" s="140"/>
      <c r="AKN1193" s="140"/>
      <c r="AKO1193" s="140"/>
      <c r="AKP1193" s="140"/>
      <c r="AKQ1193" s="140"/>
      <c r="AKR1193" s="140"/>
      <c r="AKS1193" s="140"/>
      <c r="AKT1193" s="140"/>
      <c r="AKU1193" s="140"/>
      <c r="AKV1193" s="140"/>
      <c r="AKW1193" s="140"/>
      <c r="AKX1193" s="140"/>
      <c r="AKY1193" s="140"/>
      <c r="AKZ1193" s="140"/>
      <c r="ALA1193" s="140"/>
      <c r="ALB1193" s="140"/>
      <c r="ALC1193" s="140"/>
      <c r="ALD1193" s="140"/>
      <c r="ALE1193" s="140"/>
      <c r="ALF1193" s="140"/>
      <c r="ALG1193" s="140"/>
      <c r="ALH1193" s="140"/>
      <c r="ALI1193" s="140"/>
      <c r="ALJ1193" s="140"/>
      <c r="ALK1193" s="140"/>
      <c r="ALL1193" s="140"/>
      <c r="ALM1193" s="140"/>
      <c r="ALN1193" s="140"/>
      <c r="ALO1193" s="140"/>
      <c r="ALP1193" s="140"/>
      <c r="ALQ1193" s="140"/>
      <c r="ALR1193" s="140"/>
      <c r="ALS1193" s="140"/>
      <c r="ALT1193" s="140"/>
      <c r="ALU1193" s="140"/>
      <c r="ALV1193" s="140"/>
      <c r="ALW1193" s="140"/>
      <c r="ALX1193" s="140"/>
      <c r="ALY1193" s="140"/>
      <c r="ALZ1193" s="140"/>
      <c r="AMA1193" s="140"/>
      <c r="AMB1193" s="140"/>
      <c r="AMC1193" s="140"/>
      <c r="AMD1193" s="140"/>
      <c r="AME1193" s="140"/>
      <c r="AMF1193" s="140"/>
      <c r="AMG1193" s="140"/>
      <c r="AMH1193" s="140"/>
      <c r="AMI1193" s="140"/>
      <c r="AMJ1193" s="140"/>
      <c r="AMK1193" s="140"/>
      <c r="AML1193" s="140"/>
      <c r="AMM1193" s="140"/>
      <c r="AMN1193" s="140"/>
      <c r="AMO1193" s="140"/>
      <c r="AMP1193" s="140"/>
      <c r="AMQ1193" s="140"/>
      <c r="AMR1193" s="140"/>
      <c r="AMS1193" s="140"/>
      <c r="AMT1193" s="140"/>
      <c r="AMU1193" s="140"/>
      <c r="AMV1193" s="140"/>
      <c r="AMW1193" s="140"/>
      <c r="AMX1193" s="140"/>
      <c r="AMY1193" s="140"/>
      <c r="AMZ1193" s="140"/>
      <c r="ANA1193" s="140"/>
      <c r="ANB1193" s="140"/>
      <c r="ANC1193" s="140"/>
      <c r="AND1193" s="140"/>
      <c r="ANE1193" s="140"/>
      <c r="ANF1193" s="140"/>
      <c r="ANG1193" s="140"/>
      <c r="ANH1193" s="140"/>
      <c r="ANI1193" s="140"/>
      <c r="ANJ1193" s="140"/>
      <c r="ANK1193" s="140"/>
      <c r="ANL1193" s="140"/>
      <c r="ANM1193" s="140"/>
      <c r="ANN1193" s="140"/>
      <c r="ANO1193" s="140"/>
      <c r="ANP1193" s="140"/>
      <c r="ANQ1193" s="140"/>
      <c r="ANR1193" s="140"/>
      <c r="ANS1193" s="140"/>
      <c r="ANT1193" s="140"/>
      <c r="ANU1193" s="140"/>
      <c r="ANV1193" s="140"/>
      <c r="ANW1193" s="140"/>
      <c r="ANX1193" s="140"/>
      <c r="ANY1193" s="140"/>
      <c r="ANZ1193" s="140"/>
      <c r="AOA1193" s="140"/>
      <c r="AOB1193" s="140"/>
      <c r="AOC1193" s="140"/>
      <c r="AOD1193" s="140"/>
      <c r="AOE1193" s="140"/>
      <c r="AOF1193" s="140"/>
      <c r="AOG1193" s="140"/>
      <c r="AOH1193" s="140"/>
      <c r="AOI1193" s="140"/>
      <c r="AOJ1193" s="140"/>
      <c r="AOK1193" s="140"/>
      <c r="AOL1193" s="140"/>
      <c r="AOM1193" s="140"/>
      <c r="AON1193" s="140"/>
      <c r="AOO1193" s="140"/>
      <c r="AOP1193" s="140"/>
      <c r="AOQ1193" s="140"/>
      <c r="AOR1193" s="140"/>
      <c r="AOS1193" s="140"/>
      <c r="AOT1193" s="140"/>
      <c r="AOU1193" s="140"/>
      <c r="AOV1193" s="140"/>
      <c r="AOW1193" s="140"/>
      <c r="AOX1193" s="140"/>
      <c r="AOY1193" s="140"/>
      <c r="AOZ1193" s="140"/>
      <c r="APA1193" s="140"/>
      <c r="APB1193" s="140"/>
      <c r="APC1193" s="140"/>
      <c r="APD1193" s="140"/>
      <c r="APE1193" s="140"/>
      <c r="APF1193" s="140"/>
      <c r="APG1193" s="140"/>
      <c r="APH1193" s="140"/>
      <c r="API1193" s="140"/>
      <c r="APJ1193" s="140"/>
      <c r="APK1193" s="140"/>
      <c r="APL1193" s="140"/>
      <c r="APM1193" s="140"/>
      <c r="APN1193" s="140"/>
      <c r="APO1193" s="140"/>
      <c r="APP1193" s="140"/>
      <c r="APQ1193" s="140"/>
      <c r="APR1193" s="140"/>
      <c r="APS1193" s="140"/>
      <c r="APT1193" s="140"/>
      <c r="APU1193" s="140"/>
      <c r="APV1193" s="140"/>
      <c r="APW1193" s="140"/>
      <c r="APX1193" s="140"/>
      <c r="APY1193" s="140"/>
      <c r="APZ1193" s="140"/>
      <c r="AQA1193" s="140"/>
      <c r="AQB1193" s="140"/>
      <c r="AQC1193" s="140"/>
      <c r="AQD1193" s="140"/>
      <c r="AQE1193" s="140"/>
      <c r="AQF1193" s="140"/>
      <c r="AQG1193" s="140"/>
      <c r="AQH1193" s="140"/>
      <c r="AQI1193" s="140"/>
      <c r="AQJ1193" s="140"/>
      <c r="AQK1193" s="140"/>
      <c r="AQL1193" s="140"/>
      <c r="AQM1193" s="140"/>
      <c r="AQN1193" s="140"/>
      <c r="AQO1193" s="140"/>
      <c r="AQP1193" s="140"/>
      <c r="AQQ1193" s="140"/>
      <c r="AQR1193" s="140"/>
      <c r="AQS1193" s="140"/>
      <c r="AQT1193" s="140"/>
      <c r="AQU1193" s="140"/>
      <c r="AQV1193" s="140"/>
      <c r="AQW1193" s="140"/>
      <c r="AQX1193" s="140"/>
      <c r="AQY1193" s="140"/>
      <c r="AQZ1193" s="140"/>
      <c r="ARA1193" s="140"/>
      <c r="ARB1193" s="140"/>
      <c r="ARC1193" s="140"/>
      <c r="ARD1193" s="140"/>
      <c r="ARE1193" s="140"/>
      <c r="ARF1193" s="140"/>
      <c r="ARG1193" s="140"/>
      <c r="ARH1193" s="140"/>
      <c r="ARI1193" s="140"/>
      <c r="ARJ1193" s="140"/>
      <c r="ARK1193" s="140"/>
      <c r="ARL1193" s="140"/>
      <c r="ARM1193" s="140"/>
      <c r="ARN1193" s="140"/>
      <c r="ARO1193" s="140"/>
      <c r="ARP1193" s="140"/>
      <c r="ARQ1193" s="140"/>
      <c r="ARR1193" s="140"/>
      <c r="ARS1193" s="140"/>
      <c r="ART1193" s="140"/>
      <c r="ARU1193" s="140"/>
      <c r="ARV1193" s="140"/>
      <c r="ARW1193" s="140"/>
      <c r="ARX1193" s="140"/>
      <c r="ARY1193" s="140"/>
      <c r="ARZ1193" s="140"/>
      <c r="ASA1193" s="140"/>
      <c r="ASB1193" s="140"/>
      <c r="ASC1193" s="140"/>
      <c r="ASD1193" s="140"/>
      <c r="ASE1193" s="140"/>
      <c r="ASF1193" s="140"/>
      <c r="ASG1193" s="140"/>
      <c r="ASH1193" s="140"/>
      <c r="ASI1193" s="140"/>
      <c r="ASJ1193" s="140"/>
      <c r="ASK1193" s="140"/>
      <c r="ASL1193" s="140"/>
      <c r="ASM1193" s="140"/>
      <c r="ASN1193" s="140"/>
      <c r="ASO1193" s="140"/>
      <c r="ASP1193" s="140"/>
      <c r="ASQ1193" s="140"/>
      <c r="ASR1193" s="140"/>
      <c r="ASS1193" s="140"/>
      <c r="AST1193" s="140"/>
      <c r="ASU1193" s="140"/>
      <c r="ASV1193" s="140"/>
      <c r="ASW1193" s="140"/>
      <c r="ASX1193" s="140"/>
      <c r="ASY1193" s="140"/>
      <c r="ASZ1193" s="140"/>
      <c r="ATA1193" s="140"/>
      <c r="ATB1193" s="140"/>
      <c r="ATC1193" s="140"/>
      <c r="ATD1193" s="140"/>
      <c r="ATE1193" s="140"/>
      <c r="ATF1193" s="140"/>
      <c r="ATG1193" s="140"/>
      <c r="ATH1193" s="140"/>
      <c r="ATI1193" s="140"/>
      <c r="ATJ1193" s="140"/>
      <c r="ATK1193" s="140"/>
      <c r="ATL1193" s="140"/>
      <c r="ATM1193" s="140"/>
      <c r="ATN1193" s="140"/>
      <c r="ATO1193" s="140"/>
      <c r="ATP1193" s="140"/>
      <c r="ATQ1193" s="140"/>
      <c r="ATR1193" s="140"/>
      <c r="ATS1193" s="140"/>
      <c r="ATT1193" s="140"/>
      <c r="ATU1193" s="140"/>
      <c r="ATV1193" s="140"/>
      <c r="ATW1193" s="140"/>
      <c r="ATX1193" s="140"/>
      <c r="ATY1193" s="140"/>
      <c r="ATZ1193" s="140"/>
      <c r="AUA1193" s="140"/>
      <c r="AUB1193" s="140"/>
      <c r="AUC1193" s="140"/>
      <c r="AUD1193" s="140"/>
      <c r="AUE1193" s="140"/>
      <c r="AUF1193" s="140"/>
      <c r="AUG1193" s="140"/>
      <c r="AUH1193" s="140"/>
      <c r="AUI1193" s="140"/>
      <c r="AUJ1193" s="140"/>
      <c r="AUK1193" s="140"/>
      <c r="AUL1193" s="140"/>
      <c r="AUM1193" s="140"/>
      <c r="AUN1193" s="140"/>
      <c r="AUO1193" s="140"/>
      <c r="AUP1193" s="140"/>
      <c r="AUQ1193" s="140"/>
      <c r="AUR1193" s="140"/>
      <c r="AUS1193" s="140"/>
      <c r="AUT1193" s="140"/>
      <c r="AUU1193" s="140"/>
      <c r="AUV1193" s="140"/>
      <c r="AUW1193" s="140"/>
      <c r="AUX1193" s="140"/>
      <c r="AUY1193" s="140"/>
      <c r="AUZ1193" s="140"/>
      <c r="AVA1193" s="140"/>
      <c r="AVB1193" s="140"/>
      <c r="AVC1193" s="140"/>
      <c r="AVD1193" s="140"/>
      <c r="AVE1193" s="140"/>
      <c r="AVF1193" s="140"/>
      <c r="AVG1193" s="140"/>
      <c r="AVH1193" s="140"/>
      <c r="AVI1193" s="140"/>
      <c r="AVJ1193" s="140"/>
      <c r="AVK1193" s="140"/>
      <c r="AVL1193" s="140"/>
      <c r="AVM1193" s="140"/>
      <c r="AVN1193" s="140"/>
      <c r="AVO1193" s="140"/>
      <c r="AVP1193" s="140"/>
      <c r="AVQ1193" s="140"/>
      <c r="AVR1193" s="140"/>
      <c r="AVS1193" s="140"/>
      <c r="AVT1193" s="140"/>
      <c r="AVU1193" s="140"/>
      <c r="AVV1193" s="140"/>
      <c r="AVW1193" s="140"/>
      <c r="AVX1193" s="140"/>
      <c r="AVY1193" s="140"/>
      <c r="AVZ1193" s="140"/>
      <c r="AWA1193" s="140"/>
      <c r="AWB1193" s="140"/>
      <c r="AWC1193" s="140"/>
      <c r="AWD1193" s="140"/>
      <c r="AWE1193" s="140"/>
      <c r="AWF1193" s="140"/>
      <c r="AWG1193" s="140"/>
      <c r="AWH1193" s="140"/>
      <c r="AWI1193" s="140"/>
      <c r="AWJ1193" s="140"/>
      <c r="AWK1193" s="140"/>
      <c r="AWL1193" s="140"/>
      <c r="AWM1193" s="140"/>
      <c r="AWN1193" s="140"/>
      <c r="AWO1193" s="140"/>
      <c r="AWP1193" s="140"/>
      <c r="AWQ1193" s="140"/>
      <c r="AWR1193" s="140"/>
      <c r="AWS1193" s="140"/>
      <c r="AWT1193" s="140"/>
      <c r="AWU1193" s="140"/>
      <c r="AWV1193" s="140"/>
      <c r="AWW1193" s="140"/>
      <c r="AWX1193" s="140"/>
      <c r="AWY1193" s="140"/>
      <c r="AWZ1193" s="140"/>
      <c r="AXA1193" s="140"/>
      <c r="AXB1193" s="140"/>
      <c r="AXC1193" s="140"/>
      <c r="AXD1193" s="140"/>
      <c r="AXE1193" s="140"/>
      <c r="AXF1193" s="140"/>
      <c r="AXG1193" s="140"/>
      <c r="AXH1193" s="140"/>
      <c r="AXI1193" s="140"/>
      <c r="AXJ1193" s="140"/>
      <c r="AXK1193" s="140"/>
      <c r="AXL1193" s="140"/>
      <c r="AXM1193" s="140"/>
      <c r="AXN1193" s="140"/>
      <c r="AXO1193" s="140"/>
      <c r="AXP1193" s="140"/>
      <c r="AXQ1193" s="140"/>
      <c r="AXR1193" s="140"/>
      <c r="AXS1193" s="140"/>
      <c r="AXT1193" s="140"/>
      <c r="AXU1193" s="140"/>
      <c r="AXV1193" s="140"/>
      <c r="AXW1193" s="140"/>
      <c r="AXX1193" s="140"/>
      <c r="AXY1193" s="140"/>
      <c r="AXZ1193" s="140"/>
      <c r="AYA1193" s="140"/>
      <c r="AYB1193" s="140"/>
      <c r="AYC1193" s="140"/>
      <c r="AYD1193" s="140"/>
      <c r="AYE1193" s="140"/>
      <c r="AYF1193" s="140"/>
      <c r="AYG1193" s="140"/>
      <c r="AYH1193" s="140"/>
      <c r="AYI1193" s="140"/>
      <c r="AYJ1193" s="140"/>
      <c r="AYK1193" s="140"/>
      <c r="AYL1193" s="140"/>
      <c r="AYM1193" s="140"/>
      <c r="AYN1193" s="140"/>
      <c r="AYO1193" s="140"/>
      <c r="AYP1193" s="140"/>
      <c r="AYQ1193" s="140"/>
      <c r="AYR1193" s="140"/>
      <c r="AYS1193" s="140"/>
      <c r="AYT1193" s="140"/>
      <c r="AYU1193" s="140"/>
      <c r="AYV1193" s="140"/>
      <c r="AYW1193" s="140"/>
      <c r="AYX1193" s="140"/>
      <c r="AYY1193" s="140"/>
      <c r="AYZ1193" s="140"/>
      <c r="AZA1193" s="140"/>
      <c r="AZB1193" s="140"/>
      <c r="AZC1193" s="140"/>
      <c r="AZD1193" s="140"/>
      <c r="AZE1193" s="140"/>
      <c r="AZF1193" s="140"/>
      <c r="AZG1193" s="140"/>
      <c r="AZH1193" s="140"/>
      <c r="AZI1193" s="140"/>
      <c r="AZJ1193" s="140"/>
      <c r="AZK1193" s="140"/>
      <c r="AZL1193" s="140"/>
      <c r="AZM1193" s="140"/>
      <c r="AZN1193" s="140"/>
      <c r="AZO1193" s="140"/>
      <c r="AZP1193" s="140"/>
      <c r="AZQ1193" s="140"/>
      <c r="AZR1193" s="140"/>
      <c r="AZS1193" s="140"/>
      <c r="AZT1193" s="140"/>
      <c r="AZU1193" s="140"/>
      <c r="AZV1193" s="140"/>
      <c r="AZW1193" s="140"/>
      <c r="AZX1193" s="140"/>
      <c r="AZY1193" s="140"/>
      <c r="AZZ1193" s="140"/>
      <c r="BAA1193" s="140"/>
      <c r="BAB1193" s="140"/>
      <c r="BAC1193" s="140"/>
      <c r="BAD1193" s="140"/>
      <c r="BAE1193" s="140"/>
      <c r="BAF1193" s="140"/>
      <c r="BAG1193" s="140"/>
      <c r="BAH1193" s="140"/>
      <c r="BAI1193" s="140"/>
      <c r="BAJ1193" s="140"/>
      <c r="BAK1193" s="140"/>
      <c r="BAL1193" s="140"/>
      <c r="BAM1193" s="140"/>
      <c r="BAN1193" s="140"/>
      <c r="BAO1193" s="140"/>
      <c r="BAP1193" s="140"/>
      <c r="BAQ1193" s="140"/>
      <c r="BAR1193" s="140"/>
      <c r="BAS1193" s="140"/>
      <c r="BAT1193" s="140"/>
      <c r="BAU1193" s="140"/>
      <c r="BAV1193" s="140"/>
      <c r="BAW1193" s="140"/>
      <c r="BAX1193" s="140"/>
      <c r="BAY1193" s="140"/>
      <c r="BAZ1193" s="140"/>
      <c r="BBA1193" s="140"/>
      <c r="BBB1193" s="140"/>
      <c r="BBC1193" s="140"/>
      <c r="BBD1193" s="140"/>
      <c r="BBE1193" s="140"/>
      <c r="BBF1193" s="140"/>
      <c r="BBG1193" s="140"/>
      <c r="BBH1193" s="140"/>
      <c r="BBI1193" s="140"/>
      <c r="BBJ1193" s="140"/>
      <c r="BBK1193" s="140"/>
      <c r="BBL1193" s="140"/>
      <c r="BBM1193" s="140"/>
      <c r="BBN1193" s="140"/>
      <c r="BBO1193" s="140"/>
      <c r="BBP1193" s="140"/>
      <c r="BBQ1193" s="140"/>
      <c r="BBR1193" s="140"/>
      <c r="BBS1193" s="140"/>
      <c r="BBT1193" s="140"/>
      <c r="BBU1193" s="140"/>
      <c r="BBV1193" s="140"/>
      <c r="BBW1193" s="140"/>
      <c r="BBX1193" s="140"/>
      <c r="BBY1193" s="140"/>
      <c r="BBZ1193" s="140"/>
      <c r="BCA1193" s="140"/>
      <c r="BCB1193" s="140"/>
      <c r="BCC1193" s="140"/>
      <c r="BCD1193" s="140"/>
      <c r="BCE1193" s="140"/>
      <c r="BCF1193" s="140"/>
      <c r="BCG1193" s="140"/>
      <c r="BCH1193" s="140"/>
      <c r="BCI1193" s="140"/>
      <c r="BCJ1193" s="140"/>
      <c r="BCK1193" s="140"/>
      <c r="BCL1193" s="140"/>
      <c r="BCM1193" s="140"/>
      <c r="BCN1193" s="140"/>
      <c r="BCO1193" s="140"/>
      <c r="BCP1193" s="140"/>
      <c r="BCQ1193" s="140"/>
      <c r="BCR1193" s="140"/>
      <c r="BCS1193" s="140"/>
      <c r="BCT1193" s="140"/>
      <c r="BCU1193" s="140"/>
      <c r="BCV1193" s="140"/>
      <c r="BCW1193" s="140"/>
      <c r="BCX1193" s="140"/>
      <c r="BCY1193" s="140"/>
      <c r="BCZ1193" s="140"/>
      <c r="BDA1193" s="140"/>
      <c r="BDB1193" s="140"/>
      <c r="BDC1193" s="140"/>
      <c r="BDD1193" s="140"/>
      <c r="BDE1193" s="140"/>
      <c r="BDF1193" s="140"/>
      <c r="BDG1193" s="140"/>
      <c r="BDH1193" s="140"/>
      <c r="BDI1193" s="140"/>
      <c r="BDJ1193" s="140"/>
      <c r="BDK1193" s="140"/>
      <c r="BDL1193" s="140"/>
      <c r="BDM1193" s="140"/>
      <c r="BDN1193" s="140"/>
      <c r="BDO1193" s="140"/>
      <c r="BDP1193" s="140"/>
      <c r="BDQ1193" s="140"/>
      <c r="BDR1193" s="140"/>
      <c r="BDS1193" s="140"/>
      <c r="BDT1193" s="140"/>
      <c r="BDU1193" s="140"/>
      <c r="BDV1193" s="140"/>
      <c r="BDW1193" s="140"/>
      <c r="BDX1193" s="140"/>
      <c r="BDY1193" s="140"/>
      <c r="BDZ1193" s="140"/>
      <c r="BEA1193" s="140"/>
      <c r="BEB1193" s="140"/>
      <c r="BEC1193" s="140"/>
      <c r="BED1193" s="140"/>
      <c r="BEE1193" s="140"/>
      <c r="BEF1193" s="140"/>
      <c r="BEG1193" s="140"/>
      <c r="BEH1193" s="140"/>
      <c r="BEI1193" s="140"/>
      <c r="BEJ1193" s="140"/>
      <c r="BEK1193" s="140"/>
      <c r="BEL1193" s="140"/>
      <c r="BEM1193" s="140"/>
      <c r="BEN1193" s="140"/>
      <c r="BEO1193" s="140"/>
      <c r="BEP1193" s="140"/>
      <c r="BEQ1193" s="140"/>
      <c r="BER1193" s="140"/>
      <c r="BES1193" s="140"/>
      <c r="BET1193" s="140"/>
      <c r="BEU1193" s="140"/>
      <c r="BEV1193" s="140"/>
      <c r="BEW1193" s="140"/>
      <c r="BEX1193" s="140"/>
      <c r="BEY1193" s="140"/>
      <c r="BEZ1193" s="140"/>
      <c r="BFA1193" s="140"/>
      <c r="BFB1193" s="140"/>
      <c r="BFC1193" s="140"/>
      <c r="BFD1193" s="140"/>
      <c r="BFE1193" s="140"/>
      <c r="BFF1193" s="140"/>
      <c r="BFG1193" s="140"/>
      <c r="BFH1193" s="140"/>
      <c r="BFI1193" s="140"/>
      <c r="BFJ1193" s="140"/>
      <c r="BFK1193" s="140"/>
      <c r="BFL1193" s="140"/>
      <c r="BFM1193" s="140"/>
      <c r="BFN1193" s="140"/>
      <c r="BFO1193" s="140"/>
      <c r="BFP1193" s="140"/>
      <c r="BFQ1193" s="140"/>
      <c r="BFR1193" s="140"/>
      <c r="BFS1193" s="140"/>
      <c r="BFT1193" s="140"/>
      <c r="BFU1193" s="140"/>
      <c r="BFV1193" s="140"/>
      <c r="BFW1193" s="140"/>
      <c r="BFX1193" s="140"/>
      <c r="BFY1193" s="140"/>
      <c r="BFZ1193" s="140"/>
      <c r="BGA1193" s="140"/>
      <c r="BGB1193" s="140"/>
      <c r="BGC1193" s="140"/>
      <c r="BGD1193" s="140"/>
      <c r="BGE1193" s="140"/>
      <c r="BGF1193" s="140"/>
      <c r="BGG1193" s="140"/>
      <c r="BGH1193" s="140"/>
      <c r="BGI1193" s="140"/>
      <c r="BGJ1193" s="140"/>
      <c r="BGK1193" s="140"/>
      <c r="BGL1193" s="140"/>
      <c r="BGM1193" s="140"/>
      <c r="BGN1193" s="140"/>
      <c r="BGO1193" s="140"/>
      <c r="BGP1193" s="140"/>
      <c r="BGQ1193" s="140"/>
      <c r="BGR1193" s="140"/>
      <c r="BGS1193" s="140"/>
      <c r="BGT1193" s="140"/>
      <c r="BGU1193" s="140"/>
      <c r="BGV1193" s="140"/>
      <c r="BGW1193" s="140"/>
      <c r="BGX1193" s="140"/>
      <c r="BGY1193" s="140"/>
      <c r="BGZ1193" s="140"/>
      <c r="BHA1193" s="140"/>
      <c r="BHB1193" s="140"/>
      <c r="BHC1193" s="140"/>
      <c r="BHD1193" s="140"/>
      <c r="BHE1193" s="140"/>
      <c r="BHF1193" s="140"/>
      <c r="BHG1193" s="140"/>
      <c r="BHH1193" s="140"/>
      <c r="BHI1193" s="140"/>
      <c r="BHJ1193" s="140"/>
      <c r="BHK1193" s="140"/>
      <c r="BHL1193" s="140"/>
      <c r="BHM1193" s="140"/>
      <c r="BHN1193" s="140"/>
      <c r="BHO1193" s="140"/>
      <c r="BHP1193" s="140"/>
      <c r="BHQ1193" s="140"/>
      <c r="BHR1193" s="140"/>
      <c r="BHS1193" s="140"/>
      <c r="BHT1193" s="140"/>
      <c r="BHU1193" s="140"/>
      <c r="BHV1193" s="140"/>
      <c r="BHW1193" s="140"/>
      <c r="BHX1193" s="140"/>
      <c r="BHY1193" s="140"/>
      <c r="BHZ1193" s="140"/>
      <c r="BIA1193" s="140"/>
      <c r="BIB1193" s="140"/>
      <c r="BIC1193" s="140"/>
      <c r="BID1193" s="140"/>
      <c r="BIE1193" s="140"/>
      <c r="BIF1193" s="140"/>
      <c r="BIG1193" s="140"/>
      <c r="BIH1193" s="140"/>
      <c r="BII1193" s="140"/>
      <c r="BIJ1193" s="140"/>
      <c r="BIK1193" s="140"/>
      <c r="BIL1193" s="140"/>
      <c r="BIM1193" s="140"/>
      <c r="BIN1193" s="140"/>
      <c r="BIO1193" s="140"/>
      <c r="BIP1193" s="140"/>
      <c r="BIQ1193" s="140"/>
      <c r="BIR1193" s="140"/>
      <c r="BIS1193" s="140"/>
      <c r="BIT1193" s="140"/>
      <c r="BIU1193" s="140"/>
      <c r="BIV1193" s="140"/>
      <c r="BIW1193" s="140"/>
      <c r="BIX1193" s="140"/>
      <c r="BIY1193" s="140"/>
      <c r="BIZ1193" s="140"/>
      <c r="BJA1193" s="140"/>
      <c r="BJB1193" s="140"/>
      <c r="BJC1193" s="140"/>
      <c r="BJD1193" s="140"/>
      <c r="BJE1193" s="140"/>
      <c r="BJF1193" s="140"/>
      <c r="BJG1193" s="140"/>
      <c r="BJH1193" s="140"/>
      <c r="BJI1193" s="140"/>
      <c r="BJJ1193" s="140"/>
      <c r="BJK1193" s="140"/>
      <c r="BJL1193" s="140"/>
      <c r="BJM1193" s="140"/>
      <c r="BJN1193" s="140"/>
      <c r="BJO1193" s="140"/>
      <c r="BJP1193" s="140"/>
      <c r="BJQ1193" s="140"/>
      <c r="BJR1193" s="140"/>
      <c r="BJS1193" s="140"/>
      <c r="BJT1193" s="140"/>
      <c r="BJU1193" s="140"/>
      <c r="BJV1193" s="140"/>
      <c r="BJW1193" s="140"/>
      <c r="BJX1193" s="140"/>
      <c r="BJY1193" s="140"/>
      <c r="BJZ1193" s="140"/>
      <c r="BKA1193" s="140"/>
      <c r="BKB1193" s="140"/>
      <c r="BKC1193" s="140"/>
      <c r="BKD1193" s="140"/>
      <c r="BKE1193" s="140"/>
      <c r="BKF1193" s="140"/>
      <c r="BKG1193" s="140"/>
      <c r="BKH1193" s="140"/>
      <c r="BKI1193" s="140"/>
      <c r="BKJ1193" s="140"/>
      <c r="BKK1193" s="140"/>
      <c r="BKL1193" s="140"/>
      <c r="BKM1193" s="140"/>
      <c r="BKN1193" s="140"/>
      <c r="BKO1193" s="140"/>
      <c r="BKP1193" s="140"/>
      <c r="BKQ1193" s="140"/>
      <c r="BKR1193" s="140"/>
      <c r="BKS1193" s="140"/>
      <c r="BKT1193" s="140"/>
      <c r="BKU1193" s="140"/>
      <c r="BKV1193" s="140"/>
      <c r="BKW1193" s="140"/>
      <c r="BKX1193" s="140"/>
      <c r="BKY1193" s="140"/>
      <c r="BKZ1193" s="140"/>
      <c r="BLA1193" s="140"/>
      <c r="BLB1193" s="140"/>
      <c r="BLC1193" s="140"/>
      <c r="BLD1193" s="140"/>
      <c r="BLE1193" s="140"/>
      <c r="BLF1193" s="140"/>
      <c r="BLG1193" s="140"/>
      <c r="BLH1193" s="140"/>
      <c r="BLI1193" s="140"/>
      <c r="BLJ1193" s="140"/>
      <c r="BLK1193" s="140"/>
      <c r="BLL1193" s="140"/>
      <c r="BLM1193" s="140"/>
      <c r="BLN1193" s="140"/>
      <c r="BLO1193" s="140"/>
      <c r="BLP1193" s="140"/>
      <c r="BLQ1193" s="140"/>
      <c r="BLR1193" s="140"/>
      <c r="BLS1193" s="140"/>
      <c r="BLT1193" s="140"/>
      <c r="BLU1193" s="140"/>
      <c r="BLV1193" s="140"/>
      <c r="BLW1193" s="140"/>
      <c r="BLX1193" s="140"/>
      <c r="BLY1193" s="140"/>
      <c r="BLZ1193" s="140"/>
      <c r="BMA1193" s="140"/>
      <c r="BMB1193" s="140"/>
      <c r="BMC1193" s="140"/>
      <c r="BMD1193" s="140"/>
      <c r="BME1193" s="140"/>
      <c r="BMF1193" s="140"/>
      <c r="BMG1193" s="140"/>
      <c r="BMH1193" s="140"/>
      <c r="BMI1193" s="140"/>
      <c r="BMJ1193" s="140"/>
      <c r="BMK1193" s="140"/>
      <c r="BML1193" s="140"/>
      <c r="BMM1193" s="140"/>
      <c r="BMN1193" s="140"/>
      <c r="BMO1193" s="140"/>
      <c r="BMP1193" s="140"/>
      <c r="BMQ1193" s="140"/>
      <c r="BMR1193" s="140"/>
      <c r="BMS1193" s="140"/>
      <c r="BMT1193" s="140"/>
      <c r="BMU1193" s="140"/>
      <c r="BMV1193" s="140"/>
      <c r="BMW1193" s="140"/>
      <c r="BMX1193" s="140"/>
      <c r="BMY1193" s="140"/>
      <c r="BMZ1193" s="140"/>
      <c r="BNA1193" s="140"/>
      <c r="BNB1193" s="140"/>
      <c r="BNC1193" s="140"/>
      <c r="BND1193" s="140"/>
      <c r="BNE1193" s="140"/>
      <c r="BNF1193" s="140"/>
      <c r="BNG1193" s="140"/>
      <c r="BNH1193" s="140"/>
      <c r="BNI1193" s="140"/>
      <c r="BNJ1193" s="140"/>
      <c r="BNK1193" s="140"/>
      <c r="BNL1193" s="140"/>
      <c r="BNM1193" s="140"/>
      <c r="BNN1193" s="140"/>
      <c r="BNO1193" s="140"/>
      <c r="BNP1193" s="140"/>
      <c r="BNQ1193" s="140"/>
      <c r="BNR1193" s="140"/>
      <c r="BNS1193" s="140"/>
      <c r="BNT1193" s="140"/>
      <c r="BNU1193" s="140"/>
      <c r="BNV1193" s="140"/>
      <c r="BNW1193" s="140"/>
      <c r="BNX1193" s="140"/>
      <c r="BNY1193" s="140"/>
      <c r="BNZ1193" s="140"/>
      <c r="BOA1193" s="140"/>
      <c r="BOB1193" s="140"/>
      <c r="BOC1193" s="140"/>
      <c r="BOD1193" s="140"/>
      <c r="BOE1193" s="140"/>
      <c r="BOF1193" s="140"/>
      <c r="BOG1193" s="140"/>
      <c r="BOH1193" s="140"/>
      <c r="BOI1193" s="140"/>
      <c r="BOJ1193" s="140"/>
      <c r="BOK1193" s="140"/>
      <c r="BOL1193" s="140"/>
      <c r="BOM1193" s="140"/>
      <c r="BON1193" s="140"/>
      <c r="BOO1193" s="140"/>
      <c r="BOP1193" s="140"/>
      <c r="BOQ1193" s="140"/>
      <c r="BOR1193" s="140"/>
      <c r="BOS1193" s="140"/>
      <c r="BOT1193" s="140"/>
      <c r="BOU1193" s="140"/>
      <c r="BOV1193" s="140"/>
      <c r="BOW1193" s="140"/>
      <c r="BOX1193" s="140"/>
      <c r="BOY1193" s="140"/>
      <c r="BOZ1193" s="140"/>
      <c r="BPA1193" s="140"/>
      <c r="BPB1193" s="140"/>
      <c r="BPC1193" s="140"/>
      <c r="BPD1193" s="140"/>
      <c r="BPE1193" s="140"/>
      <c r="BPF1193" s="140"/>
      <c r="BPG1193" s="140"/>
      <c r="BPH1193" s="140"/>
      <c r="BPI1193" s="140"/>
      <c r="BPJ1193" s="140"/>
      <c r="BPK1193" s="140"/>
      <c r="BPL1193" s="140"/>
      <c r="BPM1193" s="140"/>
      <c r="BPN1193" s="140"/>
      <c r="BPO1193" s="140"/>
      <c r="BPP1193" s="140"/>
      <c r="BPQ1193" s="140"/>
      <c r="BPR1193" s="140"/>
      <c r="BPS1193" s="140"/>
      <c r="BPT1193" s="140"/>
      <c r="BPU1193" s="140"/>
      <c r="BPV1193" s="140"/>
      <c r="BPW1193" s="140"/>
      <c r="BPX1193" s="140"/>
      <c r="BPY1193" s="140"/>
      <c r="BPZ1193" s="140"/>
      <c r="BQA1193" s="140"/>
      <c r="BQB1193" s="140"/>
      <c r="BQC1193" s="140"/>
      <c r="BQD1193" s="140"/>
      <c r="BQE1193" s="140"/>
      <c r="BQF1193" s="140"/>
      <c r="BQG1193" s="140"/>
      <c r="BQH1193" s="140"/>
      <c r="BQI1193" s="140"/>
      <c r="BQJ1193" s="140"/>
      <c r="BQK1193" s="140"/>
      <c r="BQL1193" s="140"/>
      <c r="BQM1193" s="140"/>
      <c r="BQN1193" s="140"/>
      <c r="BQO1193" s="140"/>
      <c r="BQP1193" s="140"/>
      <c r="BQQ1193" s="140"/>
      <c r="BQR1193" s="140"/>
      <c r="BQS1193" s="140"/>
      <c r="BQT1193" s="140"/>
      <c r="BQU1193" s="140"/>
      <c r="BQV1193" s="140"/>
      <c r="BQW1193" s="140"/>
      <c r="BQX1193" s="140"/>
      <c r="BQY1193" s="140"/>
      <c r="BQZ1193" s="140"/>
      <c r="BRA1193" s="140"/>
      <c r="BRB1193" s="140"/>
      <c r="BRC1193" s="140"/>
      <c r="BRD1193" s="140"/>
      <c r="BRE1193" s="140"/>
      <c r="BRF1193" s="140"/>
      <c r="BRG1193" s="140"/>
      <c r="BRH1193" s="140"/>
      <c r="BRI1193" s="140"/>
      <c r="BRJ1193" s="140"/>
      <c r="BRK1193" s="140"/>
      <c r="BRL1193" s="140"/>
      <c r="BRM1193" s="140"/>
      <c r="BRN1193" s="140"/>
      <c r="BRO1193" s="140"/>
      <c r="BRP1193" s="140"/>
      <c r="BRQ1193" s="140"/>
      <c r="BRR1193" s="140"/>
      <c r="BRS1193" s="140"/>
      <c r="BRT1193" s="140"/>
      <c r="BRU1193" s="140"/>
      <c r="BRV1193" s="140"/>
      <c r="BRW1193" s="140"/>
      <c r="BRX1193" s="140"/>
      <c r="BRY1193" s="140"/>
      <c r="BRZ1193" s="140"/>
      <c r="BSA1193" s="140"/>
      <c r="BSB1193" s="140"/>
      <c r="BSC1193" s="140"/>
      <c r="BSD1193" s="140"/>
      <c r="BSE1193" s="140"/>
      <c r="BSF1193" s="140"/>
      <c r="BSG1193" s="140"/>
      <c r="BSH1193" s="140"/>
      <c r="BSI1193" s="140"/>
      <c r="BSJ1193" s="140"/>
      <c r="BSK1193" s="140"/>
      <c r="BSL1193" s="140"/>
      <c r="BSM1193" s="140"/>
      <c r="BSN1193" s="140"/>
      <c r="BSO1193" s="140"/>
      <c r="BSP1193" s="140"/>
      <c r="BSQ1193" s="140"/>
      <c r="BSR1193" s="140"/>
      <c r="BSS1193" s="140"/>
      <c r="BST1193" s="140"/>
      <c r="BSU1193" s="140"/>
      <c r="BSV1193" s="140"/>
      <c r="BSW1193" s="140"/>
      <c r="BSX1193" s="140"/>
      <c r="BSY1193" s="140"/>
      <c r="BSZ1193" s="140"/>
      <c r="BTA1193" s="140"/>
      <c r="BTB1193" s="140"/>
      <c r="BTC1193" s="140"/>
      <c r="BTD1193" s="140"/>
      <c r="BTE1193" s="140"/>
      <c r="BTF1193" s="140"/>
      <c r="BTG1193" s="140"/>
      <c r="BTH1193" s="140"/>
      <c r="BTI1193" s="140"/>
      <c r="BTJ1193" s="140"/>
      <c r="BTK1193" s="140"/>
      <c r="BTL1193" s="140"/>
      <c r="BTM1193" s="140"/>
      <c r="BTN1193" s="140"/>
      <c r="BTO1193" s="140"/>
      <c r="BTP1193" s="140"/>
      <c r="BTQ1193" s="140"/>
      <c r="BTR1193" s="140"/>
      <c r="BTS1193" s="140"/>
      <c r="BTT1193" s="140"/>
      <c r="BTU1193" s="140"/>
      <c r="BTV1193" s="140"/>
      <c r="BTW1193" s="140"/>
      <c r="BTX1193" s="140"/>
      <c r="BTY1193" s="140"/>
      <c r="BTZ1193" s="140"/>
      <c r="BUA1193" s="140"/>
      <c r="BUB1193" s="140"/>
      <c r="BUC1193" s="140"/>
      <c r="BUD1193" s="140"/>
      <c r="BUE1193" s="140"/>
      <c r="BUF1193" s="140"/>
      <c r="BUG1193" s="140"/>
      <c r="BUH1193" s="140"/>
      <c r="BUI1193" s="140"/>
      <c r="BUJ1193" s="140"/>
      <c r="BUK1193" s="140"/>
      <c r="BUL1193" s="140"/>
      <c r="BUM1193" s="140"/>
      <c r="BUN1193" s="140"/>
      <c r="BUO1193" s="140"/>
      <c r="BUP1193" s="140"/>
      <c r="BUQ1193" s="140"/>
      <c r="BUR1193" s="140"/>
      <c r="BUS1193" s="140"/>
      <c r="BUT1193" s="140"/>
      <c r="BUU1193" s="140"/>
      <c r="BUV1193" s="140"/>
      <c r="BUW1193" s="140"/>
      <c r="BUX1193" s="140"/>
      <c r="BUY1193" s="140"/>
      <c r="BUZ1193" s="140"/>
      <c r="BVA1193" s="140"/>
      <c r="BVB1193" s="140"/>
      <c r="BVC1193" s="140"/>
      <c r="BVD1193" s="140"/>
      <c r="BVE1193" s="140"/>
      <c r="BVF1193" s="140"/>
      <c r="BVG1193" s="140"/>
      <c r="BVH1193" s="140"/>
      <c r="BVI1193" s="140"/>
      <c r="BVJ1193" s="140"/>
      <c r="BVK1193" s="140"/>
      <c r="BVL1193" s="140"/>
      <c r="BVM1193" s="140"/>
      <c r="BVN1193" s="140"/>
      <c r="BVO1193" s="140"/>
      <c r="BVP1193" s="140"/>
      <c r="BVQ1193" s="140"/>
      <c r="BVR1193" s="140"/>
      <c r="BVS1193" s="140"/>
      <c r="BVT1193" s="140"/>
      <c r="BVU1193" s="140"/>
      <c r="BVV1193" s="140"/>
      <c r="BVW1193" s="140"/>
      <c r="BVX1193" s="140"/>
      <c r="BVY1193" s="140"/>
      <c r="BVZ1193" s="140"/>
      <c r="BWA1193" s="140"/>
      <c r="BWB1193" s="140"/>
      <c r="BWC1193" s="140"/>
      <c r="BWD1193" s="140"/>
      <c r="BWE1193" s="140"/>
      <c r="BWF1193" s="140"/>
      <c r="BWG1193" s="140"/>
      <c r="BWH1193" s="140"/>
      <c r="BWI1193" s="140"/>
      <c r="BWJ1193" s="140"/>
      <c r="BWK1193" s="140"/>
      <c r="BWL1193" s="140"/>
      <c r="BWM1193" s="140"/>
      <c r="BWN1193" s="140"/>
      <c r="BWO1193" s="140"/>
      <c r="BWP1193" s="140"/>
      <c r="BWQ1193" s="140"/>
      <c r="BWR1193" s="140"/>
      <c r="BWS1193" s="140"/>
      <c r="BWT1193" s="140"/>
      <c r="BWU1193" s="140"/>
      <c r="BWV1193" s="140"/>
      <c r="BWW1193" s="140"/>
      <c r="BWX1193" s="140"/>
      <c r="BWY1193" s="140"/>
      <c r="BWZ1193" s="140"/>
      <c r="BXA1193" s="140"/>
      <c r="BXB1193" s="140"/>
      <c r="BXC1193" s="140"/>
      <c r="BXD1193" s="140"/>
      <c r="BXE1193" s="140"/>
      <c r="BXF1193" s="140"/>
      <c r="BXG1193" s="140"/>
      <c r="BXH1193" s="140"/>
      <c r="BXI1193" s="140"/>
      <c r="BXJ1193" s="140"/>
      <c r="BXK1193" s="140"/>
      <c r="BXL1193" s="140"/>
      <c r="BXM1193" s="140"/>
      <c r="BXN1193" s="140"/>
      <c r="BXO1193" s="140"/>
      <c r="BXP1193" s="140"/>
      <c r="BXQ1193" s="140"/>
      <c r="BXR1193" s="140"/>
      <c r="BXS1193" s="140"/>
      <c r="BXT1193" s="140"/>
      <c r="BXU1193" s="140"/>
      <c r="BXV1193" s="140"/>
      <c r="BXW1193" s="140"/>
      <c r="BXX1193" s="140"/>
      <c r="BXY1193" s="140"/>
      <c r="BXZ1193" s="140"/>
      <c r="BYA1193" s="140"/>
      <c r="BYB1193" s="140"/>
      <c r="BYC1193" s="140"/>
      <c r="BYD1193" s="140"/>
      <c r="BYE1193" s="140"/>
      <c r="BYF1193" s="140"/>
      <c r="BYG1193" s="140"/>
      <c r="BYH1193" s="140"/>
      <c r="BYI1193" s="140"/>
      <c r="BYJ1193" s="140"/>
      <c r="BYK1193" s="140"/>
      <c r="BYL1193" s="140"/>
      <c r="BYM1193" s="140"/>
      <c r="BYN1193" s="140"/>
      <c r="BYO1193" s="140"/>
      <c r="BYP1193" s="140"/>
      <c r="BYQ1193" s="140"/>
      <c r="BYR1193" s="140"/>
      <c r="BYS1193" s="140"/>
      <c r="BYT1193" s="140"/>
      <c r="BYU1193" s="140"/>
      <c r="BYV1193" s="140"/>
      <c r="BYW1193" s="140"/>
      <c r="BYX1193" s="140"/>
      <c r="BYY1193" s="140"/>
      <c r="BYZ1193" s="140"/>
      <c r="BZA1193" s="140"/>
      <c r="BZB1193" s="140"/>
      <c r="BZC1193" s="140"/>
      <c r="BZD1193" s="140"/>
      <c r="BZE1193" s="140"/>
      <c r="BZF1193" s="140"/>
      <c r="BZG1193" s="140"/>
      <c r="BZH1193" s="140"/>
      <c r="BZI1193" s="140"/>
      <c r="BZJ1193" s="140"/>
      <c r="BZK1193" s="140"/>
      <c r="BZL1193" s="140"/>
      <c r="BZM1193" s="140"/>
      <c r="BZN1193" s="140"/>
      <c r="BZO1193" s="140"/>
      <c r="BZP1193" s="140"/>
      <c r="BZQ1193" s="140"/>
      <c r="BZR1193" s="140"/>
      <c r="BZS1193" s="140"/>
      <c r="BZT1193" s="140"/>
      <c r="BZU1193" s="140"/>
      <c r="BZV1193" s="140"/>
      <c r="BZW1193" s="140"/>
      <c r="BZX1193" s="140"/>
      <c r="BZY1193" s="140"/>
      <c r="BZZ1193" s="140"/>
      <c r="CAA1193" s="140"/>
      <c r="CAB1193" s="140"/>
      <c r="CAC1193" s="140"/>
      <c r="CAD1193" s="140"/>
      <c r="CAE1193" s="140"/>
      <c r="CAF1193" s="140"/>
      <c r="CAG1193" s="140"/>
      <c r="CAH1193" s="140"/>
      <c r="CAI1193" s="140"/>
      <c r="CAJ1193" s="140"/>
      <c r="CAK1193" s="140"/>
      <c r="CAL1193" s="140"/>
      <c r="CAM1193" s="140"/>
      <c r="CAN1193" s="140"/>
      <c r="CAO1193" s="140"/>
      <c r="CAP1193" s="140"/>
      <c r="CAQ1193" s="140"/>
      <c r="CAR1193" s="140"/>
      <c r="CAS1193" s="140"/>
      <c r="CAT1193" s="140"/>
      <c r="CAU1193" s="140"/>
      <c r="CAV1193" s="140"/>
      <c r="CAW1193" s="140"/>
      <c r="CAX1193" s="140"/>
      <c r="CAY1193" s="140"/>
      <c r="CAZ1193" s="140"/>
      <c r="CBA1193" s="140"/>
      <c r="CBB1193" s="140"/>
      <c r="CBC1193" s="140"/>
      <c r="CBD1193" s="140"/>
      <c r="CBE1193" s="140"/>
      <c r="CBF1193" s="140"/>
      <c r="CBG1193" s="140"/>
      <c r="CBH1193" s="140"/>
      <c r="CBI1193" s="140"/>
      <c r="CBJ1193" s="140"/>
      <c r="CBK1193" s="140"/>
      <c r="CBL1193" s="140"/>
      <c r="CBM1193" s="140"/>
      <c r="CBN1193" s="140"/>
      <c r="CBO1193" s="140"/>
      <c r="CBP1193" s="140"/>
      <c r="CBQ1193" s="140"/>
      <c r="CBR1193" s="140"/>
      <c r="CBS1193" s="140"/>
      <c r="CBT1193" s="140"/>
      <c r="CBU1193" s="140"/>
      <c r="CBV1193" s="140"/>
      <c r="CBW1193" s="140"/>
      <c r="CBX1193" s="140"/>
      <c r="CBY1193" s="140"/>
      <c r="CBZ1193" s="140"/>
      <c r="CCA1193" s="140"/>
      <c r="CCB1193" s="140"/>
      <c r="CCC1193" s="140"/>
      <c r="CCD1193" s="140"/>
      <c r="CCE1193" s="140"/>
      <c r="CCF1193" s="140"/>
      <c r="CCG1193" s="140"/>
      <c r="CCH1193" s="140"/>
      <c r="CCI1193" s="140"/>
      <c r="CCJ1193" s="140"/>
      <c r="CCK1193" s="140"/>
      <c r="CCL1193" s="140"/>
      <c r="CCM1193" s="140"/>
      <c r="CCN1193" s="140"/>
      <c r="CCO1193" s="140"/>
      <c r="CCP1193" s="140"/>
      <c r="CCQ1193" s="140"/>
      <c r="CCR1193" s="140"/>
      <c r="CCS1193" s="140"/>
      <c r="CCT1193" s="140"/>
      <c r="CCU1193" s="140"/>
      <c r="CCV1193" s="140"/>
      <c r="CCW1193" s="140"/>
      <c r="CCX1193" s="140"/>
      <c r="CCY1193" s="140"/>
      <c r="CCZ1193" s="140"/>
      <c r="CDA1193" s="140"/>
      <c r="CDB1193" s="140"/>
      <c r="CDC1193" s="140"/>
      <c r="CDD1193" s="140"/>
      <c r="CDE1193" s="140"/>
      <c r="CDF1193" s="140"/>
      <c r="CDG1193" s="140"/>
      <c r="CDH1193" s="140"/>
      <c r="CDI1193" s="140"/>
      <c r="CDJ1193" s="140"/>
      <c r="CDK1193" s="140"/>
      <c r="CDL1193" s="140"/>
      <c r="CDM1193" s="140"/>
      <c r="CDN1193" s="140"/>
      <c r="CDO1193" s="140"/>
      <c r="CDP1193" s="140"/>
      <c r="CDQ1193" s="140"/>
      <c r="CDR1193" s="140"/>
      <c r="CDS1193" s="140"/>
      <c r="CDT1193" s="140"/>
      <c r="CDU1193" s="140"/>
      <c r="CDV1193" s="140"/>
      <c r="CDW1193" s="140"/>
      <c r="CDX1193" s="140"/>
      <c r="CDY1193" s="140"/>
      <c r="CDZ1193" s="140"/>
      <c r="CEA1193" s="140"/>
      <c r="CEB1193" s="140"/>
      <c r="CEC1193" s="140"/>
      <c r="CED1193" s="140"/>
      <c r="CEE1193" s="140"/>
      <c r="CEF1193" s="140"/>
      <c r="CEG1193" s="140"/>
      <c r="CEH1193" s="140"/>
      <c r="CEI1193" s="140"/>
      <c r="CEJ1193" s="140"/>
      <c r="CEK1193" s="140"/>
      <c r="CEL1193" s="140"/>
      <c r="CEM1193" s="140"/>
      <c r="CEN1193" s="140"/>
      <c r="CEO1193" s="140"/>
      <c r="CEP1193" s="140"/>
      <c r="CEQ1193" s="140"/>
      <c r="CER1193" s="140"/>
      <c r="CES1193" s="140"/>
      <c r="CET1193" s="140"/>
      <c r="CEU1193" s="140"/>
      <c r="CEV1193" s="140"/>
      <c r="CEW1193" s="140"/>
      <c r="CEX1193" s="140"/>
      <c r="CEY1193" s="140"/>
      <c r="CEZ1193" s="140"/>
      <c r="CFA1193" s="140"/>
      <c r="CFB1193" s="140"/>
      <c r="CFC1193" s="140"/>
      <c r="CFD1193" s="140"/>
      <c r="CFE1193" s="140"/>
      <c r="CFF1193" s="140"/>
      <c r="CFG1193" s="140"/>
      <c r="CFH1193" s="140"/>
      <c r="CFI1193" s="140"/>
      <c r="CFJ1193" s="140"/>
      <c r="CFK1193" s="140"/>
      <c r="CFL1193" s="140"/>
      <c r="CFM1193" s="140"/>
      <c r="CFN1193" s="140"/>
      <c r="CFO1193" s="140"/>
      <c r="CFP1193" s="140"/>
      <c r="CFQ1193" s="140"/>
      <c r="CFR1193" s="140"/>
      <c r="CFS1193" s="140"/>
      <c r="CFT1193" s="140"/>
      <c r="CFU1193" s="140"/>
      <c r="CFV1193" s="140"/>
      <c r="CFW1193" s="140"/>
      <c r="CFX1193" s="140"/>
      <c r="CFY1193" s="140"/>
      <c r="CFZ1193" s="140"/>
      <c r="CGA1193" s="140"/>
      <c r="CGB1193" s="140"/>
      <c r="CGC1193" s="140"/>
      <c r="CGD1193" s="140"/>
      <c r="CGE1193" s="140"/>
      <c r="CGF1193" s="140"/>
      <c r="CGG1193" s="140"/>
      <c r="CGH1193" s="140"/>
      <c r="CGI1193" s="140"/>
      <c r="CGJ1193" s="140"/>
      <c r="CGK1193" s="140"/>
      <c r="CGL1193" s="140"/>
      <c r="CGM1193" s="140"/>
      <c r="CGN1193" s="140"/>
      <c r="CGO1193" s="140"/>
      <c r="CGP1193" s="140"/>
      <c r="CGQ1193" s="140"/>
      <c r="CGR1193" s="140"/>
      <c r="CGS1193" s="140"/>
      <c r="CGT1193" s="140"/>
      <c r="CGU1193" s="140"/>
      <c r="CGV1193" s="140"/>
      <c r="CGW1193" s="140"/>
      <c r="CGX1193" s="140"/>
      <c r="CGY1193" s="140"/>
      <c r="CGZ1193" s="140"/>
      <c r="CHA1193" s="140"/>
      <c r="CHB1193" s="140"/>
      <c r="CHC1193" s="140"/>
      <c r="CHD1193" s="140"/>
      <c r="CHE1193" s="140"/>
      <c r="CHF1193" s="140"/>
      <c r="CHG1193" s="140"/>
      <c r="CHH1193" s="140"/>
      <c r="CHI1193" s="140"/>
      <c r="CHJ1193" s="140"/>
      <c r="CHK1193" s="140"/>
      <c r="CHL1193" s="140"/>
      <c r="CHM1193" s="140"/>
      <c r="CHN1193" s="140"/>
      <c r="CHO1193" s="140"/>
      <c r="CHP1193" s="140"/>
      <c r="CHQ1193" s="140"/>
      <c r="CHR1193" s="140"/>
      <c r="CHS1193" s="140"/>
      <c r="CHT1193" s="140"/>
      <c r="CHU1193" s="140"/>
      <c r="CHV1193" s="140"/>
      <c r="CHW1193" s="140"/>
      <c r="CHX1193" s="140"/>
      <c r="CHY1193" s="140"/>
      <c r="CHZ1193" s="140"/>
      <c r="CIA1193" s="140"/>
      <c r="CIB1193" s="140"/>
      <c r="CIC1193" s="140"/>
      <c r="CID1193" s="140"/>
      <c r="CIE1193" s="140"/>
      <c r="CIF1193" s="140"/>
      <c r="CIG1193" s="140"/>
      <c r="CIH1193" s="140"/>
      <c r="CII1193" s="140"/>
      <c r="CIJ1193" s="140"/>
      <c r="CIK1193" s="140"/>
      <c r="CIL1193" s="140"/>
      <c r="CIM1193" s="140"/>
      <c r="CIN1193" s="140"/>
      <c r="CIO1193" s="140"/>
      <c r="CIP1193" s="140"/>
      <c r="CIQ1193" s="140"/>
      <c r="CIR1193" s="140"/>
      <c r="CIS1193" s="140"/>
      <c r="CIT1193" s="140"/>
      <c r="CIU1193" s="140"/>
      <c r="CIV1193" s="140"/>
      <c r="CIW1193" s="140"/>
      <c r="CIX1193" s="140"/>
      <c r="CIY1193" s="140"/>
      <c r="CIZ1193" s="140"/>
      <c r="CJA1193" s="140"/>
      <c r="CJB1193" s="140"/>
      <c r="CJC1193" s="140"/>
      <c r="CJD1193" s="140"/>
      <c r="CJE1193" s="140"/>
      <c r="CJF1193" s="140"/>
      <c r="CJG1193" s="140"/>
      <c r="CJH1193" s="140"/>
      <c r="CJI1193" s="140"/>
      <c r="CJJ1193" s="140"/>
      <c r="CJK1193" s="140"/>
      <c r="CJL1193" s="140"/>
      <c r="CJM1193" s="140"/>
      <c r="CJN1193" s="140"/>
      <c r="CJO1193" s="140"/>
      <c r="CJP1193" s="140"/>
      <c r="CJQ1193" s="140"/>
      <c r="CJR1193" s="140"/>
      <c r="CJS1193" s="140"/>
      <c r="CJT1193" s="140"/>
      <c r="CJU1193" s="140"/>
      <c r="CJV1193" s="140"/>
      <c r="CJW1193" s="140"/>
      <c r="CJX1193" s="140"/>
      <c r="CJY1193" s="140"/>
      <c r="CJZ1193" s="140"/>
      <c r="CKA1193" s="140"/>
      <c r="CKB1193" s="140"/>
      <c r="CKC1193" s="140"/>
      <c r="CKD1193" s="140"/>
      <c r="CKE1193" s="140"/>
      <c r="CKF1193" s="140"/>
      <c r="CKG1193" s="140"/>
      <c r="CKH1193" s="140"/>
      <c r="CKI1193" s="140"/>
      <c r="CKJ1193" s="140"/>
      <c r="CKK1193" s="140"/>
      <c r="CKL1193" s="140"/>
      <c r="CKM1193" s="140"/>
      <c r="CKN1193" s="140"/>
      <c r="CKO1193" s="140"/>
      <c r="CKP1193" s="140"/>
      <c r="CKQ1193" s="140"/>
      <c r="CKR1193" s="140"/>
      <c r="CKS1193" s="140"/>
      <c r="CKT1193" s="140"/>
      <c r="CKU1193" s="140"/>
      <c r="CKV1193" s="140"/>
      <c r="CKW1193" s="140"/>
      <c r="CKX1193" s="140"/>
      <c r="CKY1193" s="140"/>
      <c r="CKZ1193" s="140"/>
      <c r="CLA1193" s="140"/>
      <c r="CLB1193" s="140"/>
      <c r="CLC1193" s="140"/>
      <c r="CLD1193" s="140"/>
      <c r="CLE1193" s="140"/>
      <c r="CLF1193" s="140"/>
      <c r="CLG1193" s="140"/>
      <c r="CLH1193" s="140"/>
      <c r="CLI1193" s="140"/>
      <c r="CLJ1193" s="140"/>
      <c r="CLK1193" s="140"/>
      <c r="CLL1193" s="140"/>
      <c r="CLM1193" s="140"/>
      <c r="CLN1193" s="140"/>
      <c r="CLO1193" s="140"/>
      <c r="CLP1193" s="140"/>
      <c r="CLQ1193" s="140"/>
      <c r="CLR1193" s="140"/>
      <c r="CLS1193" s="140"/>
      <c r="CLT1193" s="140"/>
      <c r="CLU1193" s="140"/>
      <c r="CLV1193" s="140"/>
      <c r="CLW1193" s="140"/>
      <c r="CLX1193" s="140"/>
      <c r="CLY1193" s="140"/>
      <c r="CLZ1193" s="140"/>
      <c r="CMA1193" s="140"/>
      <c r="CMB1193" s="140"/>
      <c r="CMC1193" s="140"/>
      <c r="CMD1193" s="140"/>
      <c r="CME1193" s="140"/>
      <c r="CMF1193" s="140"/>
      <c r="CMG1193" s="140"/>
      <c r="CMH1193" s="140"/>
      <c r="CMI1193" s="140"/>
      <c r="CMJ1193" s="140"/>
      <c r="CMK1193" s="140"/>
      <c r="CML1193" s="140"/>
      <c r="CMM1193" s="140"/>
      <c r="CMN1193" s="140"/>
      <c r="CMO1193" s="140"/>
      <c r="CMP1193" s="140"/>
      <c r="CMQ1193" s="140"/>
      <c r="CMR1193" s="140"/>
      <c r="CMS1193" s="140"/>
      <c r="CMT1193" s="140"/>
      <c r="CMU1193" s="140"/>
      <c r="CMV1193" s="140"/>
      <c r="CMW1193" s="140"/>
      <c r="CMX1193" s="140"/>
      <c r="CMY1193" s="140"/>
      <c r="CMZ1193" s="140"/>
      <c r="CNA1193" s="140"/>
      <c r="CNB1193" s="140"/>
      <c r="CNC1193" s="140"/>
      <c r="CND1193" s="140"/>
      <c r="CNE1193" s="140"/>
      <c r="CNF1193" s="140"/>
      <c r="CNG1193" s="140"/>
      <c r="CNH1193" s="140"/>
      <c r="CNI1193" s="140"/>
      <c r="CNJ1193" s="140"/>
      <c r="CNK1193" s="140"/>
      <c r="CNL1193" s="140"/>
      <c r="CNM1193" s="140"/>
      <c r="CNN1193" s="140"/>
      <c r="CNO1193" s="140"/>
      <c r="CNP1193" s="140"/>
      <c r="CNQ1193" s="140"/>
      <c r="CNR1193" s="140"/>
      <c r="CNS1193" s="140"/>
      <c r="CNT1193" s="140"/>
      <c r="CNU1193" s="140"/>
      <c r="CNV1193" s="140"/>
      <c r="CNW1193" s="140"/>
      <c r="CNX1193" s="140"/>
      <c r="CNY1193" s="140"/>
      <c r="CNZ1193" s="140"/>
      <c r="COA1193" s="140"/>
      <c r="COB1193" s="140"/>
      <c r="COC1193" s="140"/>
      <c r="COD1193" s="140"/>
      <c r="COE1193" s="140"/>
      <c r="COF1193" s="140"/>
      <c r="COG1193" s="140"/>
      <c r="COH1193" s="140"/>
      <c r="COI1193" s="140"/>
      <c r="COJ1193" s="140"/>
      <c r="COK1193" s="140"/>
      <c r="COL1193" s="140"/>
      <c r="COM1193" s="140"/>
      <c r="CON1193" s="140"/>
      <c r="COO1193" s="140"/>
      <c r="COP1193" s="140"/>
      <c r="COQ1193" s="140"/>
      <c r="COR1193" s="140"/>
      <c r="COS1193" s="140"/>
      <c r="COT1193" s="140"/>
      <c r="COU1193" s="140"/>
      <c r="COV1193" s="140"/>
      <c r="COW1193" s="140"/>
      <c r="COX1193" s="140"/>
      <c r="COY1193" s="140"/>
      <c r="COZ1193" s="140"/>
      <c r="CPA1193" s="140"/>
      <c r="CPB1193" s="140"/>
      <c r="CPC1193" s="140"/>
      <c r="CPD1193" s="140"/>
      <c r="CPE1193" s="140"/>
      <c r="CPF1193" s="140"/>
      <c r="CPG1193" s="140"/>
      <c r="CPH1193" s="140"/>
      <c r="CPI1193" s="140"/>
      <c r="CPJ1193" s="140"/>
      <c r="CPK1193" s="140"/>
      <c r="CPL1193" s="140"/>
      <c r="CPM1193" s="140"/>
      <c r="CPN1193" s="140"/>
      <c r="CPO1193" s="140"/>
      <c r="CPP1193" s="140"/>
      <c r="CPQ1193" s="140"/>
      <c r="CPR1193" s="140"/>
      <c r="CPS1193" s="140"/>
      <c r="CPT1193" s="140"/>
      <c r="CPU1193" s="140"/>
      <c r="CPV1193" s="140"/>
      <c r="CPW1193" s="140"/>
      <c r="CPX1193" s="140"/>
      <c r="CPY1193" s="140"/>
      <c r="CPZ1193" s="140"/>
      <c r="CQA1193" s="140"/>
      <c r="CQB1193" s="140"/>
      <c r="CQC1193" s="140"/>
      <c r="CQD1193" s="140"/>
      <c r="CQE1193" s="140"/>
      <c r="CQF1193" s="140"/>
      <c r="CQG1193" s="140"/>
      <c r="CQH1193" s="140"/>
      <c r="CQI1193" s="140"/>
      <c r="CQJ1193" s="140"/>
      <c r="CQK1193" s="140"/>
      <c r="CQL1193" s="140"/>
      <c r="CQM1193" s="140"/>
      <c r="CQN1193" s="140"/>
      <c r="CQO1193" s="140"/>
      <c r="CQP1193" s="140"/>
      <c r="CQQ1193" s="140"/>
      <c r="CQR1193" s="140"/>
      <c r="CQS1193" s="140"/>
      <c r="CQT1193" s="140"/>
      <c r="CQU1193" s="140"/>
      <c r="CQV1193" s="140"/>
      <c r="CQW1193" s="140"/>
      <c r="CQX1193" s="140"/>
      <c r="CQY1193" s="140"/>
      <c r="CQZ1193" s="140"/>
      <c r="CRA1193" s="140"/>
      <c r="CRB1193" s="140"/>
      <c r="CRC1193" s="140"/>
      <c r="CRD1193" s="140"/>
      <c r="CRE1193" s="140"/>
      <c r="CRF1193" s="140"/>
      <c r="CRG1193" s="140"/>
      <c r="CRH1193" s="140"/>
      <c r="CRI1193" s="140"/>
      <c r="CRJ1193" s="140"/>
      <c r="CRK1193" s="140"/>
      <c r="CRL1193" s="140"/>
      <c r="CRM1193" s="140"/>
      <c r="CRN1193" s="140"/>
      <c r="CRO1193" s="140"/>
      <c r="CRP1193" s="140"/>
      <c r="CRQ1193" s="140"/>
      <c r="CRR1193" s="140"/>
      <c r="CRS1193" s="140"/>
      <c r="CRT1193" s="140"/>
      <c r="CRU1193" s="140"/>
      <c r="CRV1193" s="140"/>
      <c r="CRW1193" s="140"/>
      <c r="CRX1193" s="140"/>
      <c r="CRY1193" s="140"/>
      <c r="CRZ1193" s="140"/>
      <c r="CSA1193" s="140"/>
      <c r="CSB1193" s="140"/>
      <c r="CSC1193" s="140"/>
      <c r="CSD1193" s="140"/>
      <c r="CSE1193" s="140"/>
      <c r="CSF1193" s="140"/>
      <c r="CSG1193" s="140"/>
      <c r="CSH1193" s="140"/>
      <c r="CSI1193" s="140"/>
      <c r="CSJ1193" s="140"/>
      <c r="CSK1193" s="140"/>
      <c r="CSL1193" s="140"/>
      <c r="CSM1193" s="140"/>
      <c r="CSN1193" s="140"/>
      <c r="CSO1193" s="140"/>
      <c r="CSP1193" s="140"/>
      <c r="CSQ1193" s="140"/>
      <c r="CSR1193" s="140"/>
      <c r="CSS1193" s="140"/>
      <c r="CST1193" s="140"/>
      <c r="CSU1193" s="140"/>
      <c r="CSV1193" s="140"/>
      <c r="CSW1193" s="140"/>
      <c r="CSX1193" s="140"/>
      <c r="CSY1193" s="140"/>
      <c r="CSZ1193" s="140"/>
      <c r="CTA1193" s="140"/>
      <c r="CTB1193" s="140"/>
      <c r="CTC1193" s="140"/>
      <c r="CTD1193" s="140"/>
      <c r="CTE1193" s="140"/>
      <c r="CTF1193" s="140"/>
      <c r="CTG1193" s="140"/>
      <c r="CTH1193" s="140"/>
      <c r="CTI1193" s="140"/>
      <c r="CTJ1193" s="140"/>
      <c r="CTK1193" s="140"/>
      <c r="CTL1193" s="140"/>
      <c r="CTM1193" s="140"/>
      <c r="CTN1193" s="140"/>
      <c r="CTO1193" s="140"/>
      <c r="CTP1193" s="140"/>
      <c r="CTQ1193" s="140"/>
      <c r="CTR1193" s="140"/>
      <c r="CTS1193" s="140"/>
      <c r="CTT1193" s="140"/>
      <c r="CTU1193" s="140"/>
      <c r="CTV1193" s="140"/>
      <c r="CTW1193" s="140"/>
      <c r="CTX1193" s="140"/>
      <c r="CTY1193" s="140"/>
      <c r="CTZ1193" s="140"/>
      <c r="CUA1193" s="140"/>
      <c r="CUB1193" s="140"/>
      <c r="CUC1193" s="140"/>
      <c r="CUD1193" s="140"/>
      <c r="CUE1193" s="140"/>
      <c r="CUF1193" s="140"/>
      <c r="CUG1193" s="140"/>
      <c r="CUH1193" s="140"/>
      <c r="CUI1193" s="140"/>
      <c r="CUJ1193" s="140"/>
      <c r="CUK1193" s="140"/>
      <c r="CUL1193" s="140"/>
      <c r="CUM1193" s="140"/>
      <c r="CUN1193" s="140"/>
      <c r="CUO1193" s="140"/>
      <c r="CUP1193" s="140"/>
      <c r="CUQ1193" s="140"/>
      <c r="CUR1193" s="140"/>
      <c r="CUS1193" s="140"/>
      <c r="CUT1193" s="140"/>
      <c r="CUU1193" s="140"/>
      <c r="CUV1193" s="140"/>
      <c r="CUW1193" s="140"/>
      <c r="CUX1193" s="140"/>
      <c r="CUY1193" s="140"/>
      <c r="CUZ1193" s="140"/>
      <c r="CVA1193" s="140"/>
      <c r="CVB1193" s="140"/>
      <c r="CVC1193" s="140"/>
      <c r="CVD1193" s="140"/>
      <c r="CVE1193" s="140"/>
      <c r="CVF1193" s="140"/>
      <c r="CVG1193" s="140"/>
      <c r="CVH1193" s="140"/>
      <c r="CVI1193" s="140"/>
      <c r="CVJ1193" s="140"/>
      <c r="CVK1193" s="140"/>
      <c r="CVL1193" s="140"/>
      <c r="CVM1193" s="140"/>
      <c r="CVN1193" s="140"/>
      <c r="CVO1193" s="140"/>
      <c r="CVP1193" s="140"/>
      <c r="CVQ1193" s="140"/>
      <c r="CVR1193" s="140"/>
      <c r="CVS1193" s="140"/>
      <c r="CVT1193" s="140"/>
      <c r="CVU1193" s="140"/>
      <c r="CVV1193" s="140"/>
      <c r="CVW1193" s="140"/>
      <c r="CVX1193" s="140"/>
      <c r="CVY1193" s="140"/>
      <c r="CVZ1193" s="140"/>
      <c r="CWA1193" s="140"/>
      <c r="CWB1193" s="140"/>
      <c r="CWC1193" s="140"/>
      <c r="CWD1193" s="140"/>
      <c r="CWE1193" s="140"/>
      <c r="CWF1193" s="140"/>
      <c r="CWG1193" s="140"/>
      <c r="CWH1193" s="140"/>
      <c r="CWI1193" s="140"/>
      <c r="CWJ1193" s="140"/>
      <c r="CWK1193" s="140"/>
      <c r="CWL1193" s="140"/>
      <c r="CWM1193" s="140"/>
      <c r="CWN1193" s="140"/>
      <c r="CWO1193" s="140"/>
      <c r="CWP1193" s="140"/>
      <c r="CWQ1193" s="140"/>
      <c r="CWR1193" s="140"/>
      <c r="CWS1193" s="140"/>
      <c r="CWT1193" s="140"/>
      <c r="CWU1193" s="140"/>
      <c r="CWV1193" s="140"/>
      <c r="CWW1193" s="140"/>
      <c r="CWX1193" s="140"/>
      <c r="CWY1193" s="140"/>
      <c r="CWZ1193" s="140"/>
      <c r="CXA1193" s="140"/>
      <c r="CXB1193" s="140"/>
      <c r="CXC1193" s="140"/>
      <c r="CXD1193" s="140"/>
      <c r="CXE1193" s="140"/>
      <c r="CXF1193" s="140"/>
      <c r="CXG1193" s="140"/>
      <c r="CXH1193" s="140"/>
      <c r="CXI1193" s="140"/>
      <c r="CXJ1193" s="140"/>
      <c r="CXK1193" s="140"/>
      <c r="CXL1193" s="140"/>
      <c r="CXM1193" s="140"/>
      <c r="CXN1193" s="140"/>
      <c r="CXO1193" s="140"/>
      <c r="CXP1193" s="140"/>
      <c r="CXQ1193" s="140"/>
      <c r="CXR1193" s="140"/>
      <c r="CXS1193" s="140"/>
      <c r="CXT1193" s="140"/>
      <c r="CXU1193" s="140"/>
      <c r="CXV1193" s="140"/>
      <c r="CXW1193" s="140"/>
      <c r="CXX1193" s="140"/>
      <c r="CXY1193" s="140"/>
      <c r="CXZ1193" s="140"/>
      <c r="CYA1193" s="140"/>
      <c r="CYB1193" s="140"/>
      <c r="CYC1193" s="140"/>
      <c r="CYD1193" s="140"/>
      <c r="CYE1193" s="140"/>
      <c r="CYF1193" s="140"/>
      <c r="CYG1193" s="140"/>
      <c r="CYH1193" s="140"/>
      <c r="CYI1193" s="140"/>
      <c r="CYJ1193" s="140"/>
      <c r="CYK1193" s="140"/>
      <c r="CYL1193" s="140"/>
      <c r="CYM1193" s="140"/>
      <c r="CYN1193" s="140"/>
      <c r="CYO1193" s="140"/>
      <c r="CYP1193" s="140"/>
      <c r="CYQ1193" s="140"/>
      <c r="CYR1193" s="140"/>
      <c r="CYS1193" s="140"/>
      <c r="CYT1193" s="140"/>
      <c r="CYU1193" s="140"/>
      <c r="CYV1193" s="140"/>
      <c r="CYW1193" s="140"/>
      <c r="CYX1193" s="140"/>
      <c r="CYY1193" s="140"/>
      <c r="CYZ1193" s="140"/>
      <c r="CZA1193" s="140"/>
      <c r="CZB1193" s="140"/>
      <c r="CZC1193" s="140"/>
      <c r="CZD1193" s="140"/>
      <c r="CZE1193" s="140"/>
      <c r="CZF1193" s="140"/>
      <c r="CZG1193" s="140"/>
      <c r="CZH1193" s="140"/>
      <c r="CZI1193" s="140"/>
      <c r="CZJ1193" s="140"/>
      <c r="CZK1193" s="140"/>
      <c r="CZL1193" s="140"/>
      <c r="CZM1193" s="140"/>
      <c r="CZN1193" s="140"/>
      <c r="CZO1193" s="140"/>
      <c r="CZP1193" s="140"/>
      <c r="CZQ1193" s="140"/>
      <c r="CZR1193" s="140"/>
      <c r="CZS1193" s="140"/>
      <c r="CZT1193" s="140"/>
      <c r="CZU1193" s="140"/>
      <c r="CZV1193" s="140"/>
      <c r="CZW1193" s="140"/>
      <c r="CZX1193" s="140"/>
      <c r="CZY1193" s="140"/>
      <c r="CZZ1193" s="140"/>
      <c r="DAA1193" s="140"/>
      <c r="DAB1193" s="140"/>
      <c r="DAC1193" s="140"/>
      <c r="DAD1193" s="140"/>
      <c r="DAE1193" s="140"/>
      <c r="DAF1193" s="140"/>
      <c r="DAG1193" s="140"/>
      <c r="DAH1193" s="140"/>
      <c r="DAI1193" s="140"/>
      <c r="DAJ1193" s="140"/>
      <c r="DAK1193" s="140"/>
      <c r="DAL1193" s="140"/>
      <c r="DAM1193" s="140"/>
      <c r="DAN1193" s="140"/>
      <c r="DAO1193" s="140"/>
      <c r="DAP1193" s="140"/>
      <c r="DAQ1193" s="140"/>
      <c r="DAR1193" s="140"/>
      <c r="DAS1193" s="140"/>
      <c r="DAT1193" s="140"/>
      <c r="DAU1193" s="140"/>
      <c r="DAV1193" s="140"/>
      <c r="DAW1193" s="140"/>
      <c r="DAX1193" s="140"/>
      <c r="DAY1193" s="140"/>
      <c r="DAZ1193" s="140"/>
      <c r="DBA1193" s="140"/>
      <c r="DBB1193" s="140"/>
      <c r="DBC1193" s="140"/>
      <c r="DBD1193" s="140"/>
      <c r="DBE1193" s="140"/>
      <c r="DBF1193" s="140"/>
      <c r="DBG1193" s="140"/>
      <c r="DBH1193" s="140"/>
      <c r="DBI1193" s="140"/>
      <c r="DBJ1193" s="140"/>
      <c r="DBK1193" s="140"/>
      <c r="DBL1193" s="140"/>
      <c r="DBM1193" s="140"/>
      <c r="DBN1193" s="140"/>
      <c r="DBO1193" s="140"/>
      <c r="DBP1193" s="140"/>
      <c r="DBQ1193" s="140"/>
      <c r="DBR1193" s="140"/>
      <c r="DBS1193" s="140"/>
      <c r="DBT1193" s="140"/>
      <c r="DBU1193" s="140"/>
      <c r="DBV1193" s="140"/>
      <c r="DBW1193" s="140"/>
      <c r="DBX1193" s="140"/>
      <c r="DBY1193" s="140"/>
      <c r="DBZ1193" s="140"/>
      <c r="DCA1193" s="140"/>
      <c r="DCB1193" s="140"/>
      <c r="DCC1193" s="140"/>
      <c r="DCD1193" s="140"/>
      <c r="DCE1193" s="140"/>
      <c r="DCF1193" s="140"/>
      <c r="DCG1193" s="140"/>
      <c r="DCH1193" s="140"/>
      <c r="DCI1193" s="140"/>
      <c r="DCJ1193" s="140"/>
      <c r="DCK1193" s="140"/>
      <c r="DCL1193" s="140"/>
      <c r="DCM1193" s="140"/>
      <c r="DCN1193" s="140"/>
      <c r="DCO1193" s="140"/>
      <c r="DCP1193" s="140"/>
      <c r="DCQ1193" s="140"/>
      <c r="DCR1193" s="140"/>
      <c r="DCS1193" s="140"/>
      <c r="DCT1193" s="140"/>
      <c r="DCU1193" s="140"/>
      <c r="DCV1193" s="140"/>
      <c r="DCW1193" s="140"/>
      <c r="DCX1193" s="140"/>
      <c r="DCY1193" s="140"/>
      <c r="DCZ1193" s="140"/>
      <c r="DDA1193" s="140"/>
      <c r="DDB1193" s="140"/>
      <c r="DDC1193" s="140"/>
      <c r="DDD1193" s="140"/>
      <c r="DDE1193" s="140"/>
      <c r="DDF1193" s="140"/>
      <c r="DDG1193" s="140"/>
      <c r="DDH1193" s="140"/>
      <c r="DDI1193" s="140"/>
      <c r="DDJ1193" s="140"/>
      <c r="DDK1193" s="140"/>
      <c r="DDL1193" s="140"/>
      <c r="DDM1193" s="140"/>
      <c r="DDN1193" s="140"/>
      <c r="DDO1193" s="140"/>
      <c r="DDP1193" s="140"/>
      <c r="DDQ1193" s="140"/>
      <c r="DDR1193" s="140"/>
      <c r="DDS1193" s="140"/>
      <c r="DDT1193" s="140"/>
      <c r="DDU1193" s="140"/>
      <c r="DDV1193" s="140"/>
      <c r="DDW1193" s="140"/>
      <c r="DDX1193" s="140"/>
      <c r="DDY1193" s="140"/>
      <c r="DDZ1193" s="140"/>
      <c r="DEA1193" s="140"/>
      <c r="DEB1193" s="140"/>
      <c r="DEC1193" s="140"/>
      <c r="DED1193" s="140"/>
      <c r="DEE1193" s="140"/>
      <c r="DEF1193" s="140"/>
      <c r="DEG1193" s="140"/>
      <c r="DEH1193" s="140"/>
      <c r="DEI1193" s="140"/>
      <c r="DEJ1193" s="140"/>
      <c r="DEK1193" s="140"/>
      <c r="DEL1193" s="140"/>
      <c r="DEM1193" s="140"/>
      <c r="DEN1193" s="140"/>
      <c r="DEO1193" s="140"/>
      <c r="DEP1193" s="140"/>
      <c r="DEQ1193" s="140"/>
      <c r="DER1193" s="140"/>
      <c r="DES1193" s="140"/>
      <c r="DET1193" s="140"/>
      <c r="DEU1193" s="140"/>
      <c r="DEV1193" s="140"/>
      <c r="DEW1193" s="140"/>
      <c r="DEX1193" s="140"/>
      <c r="DEY1193" s="140"/>
      <c r="DEZ1193" s="140"/>
      <c r="DFA1193" s="140"/>
      <c r="DFB1193" s="140"/>
      <c r="DFC1193" s="140"/>
      <c r="DFD1193" s="140"/>
      <c r="DFE1193" s="140"/>
      <c r="DFF1193" s="140"/>
      <c r="DFG1193" s="140"/>
      <c r="DFH1193" s="140"/>
      <c r="DFI1193" s="140"/>
      <c r="DFJ1193" s="140"/>
      <c r="DFK1193" s="140"/>
      <c r="DFL1193" s="140"/>
      <c r="DFM1193" s="140"/>
      <c r="DFN1193" s="140"/>
      <c r="DFO1193" s="140"/>
      <c r="DFP1193" s="140"/>
      <c r="DFQ1193" s="140"/>
      <c r="DFR1193" s="140"/>
      <c r="DFS1193" s="140"/>
      <c r="DFT1193" s="140"/>
      <c r="DFU1193" s="140"/>
      <c r="DFV1193" s="140"/>
      <c r="DFW1193" s="140"/>
      <c r="DFX1193" s="140"/>
      <c r="DFY1193" s="140"/>
      <c r="DFZ1193" s="140"/>
      <c r="DGA1193" s="140"/>
      <c r="DGB1193" s="140"/>
      <c r="DGC1193" s="140"/>
      <c r="DGD1193" s="140"/>
      <c r="DGE1193" s="140"/>
      <c r="DGF1193" s="140"/>
      <c r="DGG1193" s="140"/>
      <c r="DGH1193" s="140"/>
      <c r="DGI1193" s="140"/>
      <c r="DGJ1193" s="140"/>
      <c r="DGK1193" s="140"/>
      <c r="DGL1193" s="140"/>
      <c r="DGM1193" s="140"/>
      <c r="DGN1193" s="140"/>
      <c r="DGO1193" s="140"/>
      <c r="DGP1193" s="140"/>
      <c r="DGQ1193" s="140"/>
      <c r="DGR1193" s="140"/>
      <c r="DGS1193" s="140"/>
      <c r="DGT1193" s="140"/>
      <c r="DGU1193" s="140"/>
      <c r="DGV1193" s="140"/>
      <c r="DGW1193" s="140"/>
      <c r="DGX1193" s="140"/>
      <c r="DGY1193" s="140"/>
      <c r="DGZ1193" s="140"/>
      <c r="DHA1193" s="140"/>
      <c r="DHB1193" s="140"/>
      <c r="DHC1193" s="140"/>
      <c r="DHD1193" s="140"/>
      <c r="DHE1193" s="140"/>
      <c r="DHF1193" s="140"/>
      <c r="DHG1193" s="140"/>
      <c r="DHH1193" s="140"/>
      <c r="DHI1193" s="140"/>
      <c r="DHJ1193" s="140"/>
      <c r="DHK1193" s="140"/>
      <c r="DHL1193" s="140"/>
      <c r="DHM1193" s="140"/>
      <c r="DHN1193" s="140"/>
      <c r="DHO1193" s="140"/>
      <c r="DHP1193" s="140"/>
      <c r="DHQ1193" s="140"/>
      <c r="DHR1193" s="140"/>
      <c r="DHS1193" s="140"/>
      <c r="DHT1193" s="140"/>
      <c r="DHU1193" s="140"/>
      <c r="DHV1193" s="140"/>
      <c r="DHW1193" s="140"/>
      <c r="DHX1193" s="140"/>
      <c r="DHY1193" s="140"/>
      <c r="DHZ1193" s="140"/>
      <c r="DIA1193" s="140"/>
      <c r="DIB1193" s="140"/>
      <c r="DIC1193" s="140"/>
      <c r="DID1193" s="140"/>
      <c r="DIE1193" s="140"/>
      <c r="DIF1193" s="140"/>
      <c r="DIG1193" s="140"/>
      <c r="DIH1193" s="140"/>
      <c r="DII1193" s="140"/>
      <c r="DIJ1193" s="140"/>
      <c r="DIK1193" s="140"/>
      <c r="DIL1193" s="140"/>
      <c r="DIM1193" s="140"/>
      <c r="DIN1193" s="140"/>
      <c r="DIO1193" s="140"/>
      <c r="DIP1193" s="140"/>
      <c r="DIQ1193" s="140"/>
      <c r="DIR1193" s="140"/>
      <c r="DIS1193" s="140"/>
      <c r="DIT1193" s="140"/>
      <c r="DIU1193" s="140"/>
      <c r="DIV1193" s="140"/>
      <c r="DIW1193" s="140"/>
      <c r="DIX1193" s="140"/>
      <c r="DIY1193" s="140"/>
      <c r="DIZ1193" s="140"/>
      <c r="DJA1193" s="140"/>
      <c r="DJB1193" s="140"/>
      <c r="DJC1193" s="140"/>
      <c r="DJD1193" s="140"/>
      <c r="DJE1193" s="140"/>
      <c r="DJF1193" s="140"/>
      <c r="DJG1193" s="140"/>
      <c r="DJH1193" s="140"/>
      <c r="DJI1193" s="140"/>
      <c r="DJJ1193" s="140"/>
      <c r="DJK1193" s="140"/>
      <c r="DJL1193" s="140"/>
      <c r="DJM1193" s="140"/>
      <c r="DJN1193" s="140"/>
      <c r="DJO1193" s="140"/>
      <c r="DJP1193" s="140"/>
      <c r="DJQ1193" s="140"/>
      <c r="DJR1193" s="140"/>
      <c r="DJS1193" s="140"/>
      <c r="DJT1193" s="140"/>
      <c r="DJU1193" s="140"/>
      <c r="DJV1193" s="140"/>
      <c r="DJW1193" s="140"/>
      <c r="DJX1193" s="140"/>
      <c r="DJY1193" s="140"/>
      <c r="DJZ1193" s="140"/>
      <c r="DKA1193" s="140"/>
      <c r="DKB1193" s="140"/>
      <c r="DKC1193" s="140"/>
      <c r="DKD1193" s="140"/>
      <c r="DKE1193" s="140"/>
      <c r="DKF1193" s="140"/>
      <c r="DKG1193" s="140"/>
      <c r="DKH1193" s="140"/>
      <c r="DKI1193" s="140"/>
      <c r="DKJ1193" s="140"/>
      <c r="DKK1193" s="140"/>
      <c r="DKL1193" s="140"/>
      <c r="DKM1193" s="140"/>
      <c r="DKN1193" s="140"/>
      <c r="DKO1193" s="140"/>
      <c r="DKP1193" s="140"/>
      <c r="DKQ1193" s="140"/>
      <c r="DKR1193" s="140"/>
      <c r="DKS1193" s="140"/>
      <c r="DKT1193" s="140"/>
      <c r="DKU1193" s="140"/>
      <c r="DKV1193" s="140"/>
      <c r="DKW1193" s="140"/>
      <c r="DKX1193" s="140"/>
      <c r="DKY1193" s="140"/>
      <c r="DKZ1193" s="140"/>
      <c r="DLA1193" s="140"/>
      <c r="DLB1193" s="140"/>
      <c r="DLC1193" s="140"/>
      <c r="DLD1193" s="140"/>
      <c r="DLE1193" s="140"/>
      <c r="DLF1193" s="140"/>
      <c r="DLG1193" s="140"/>
      <c r="DLH1193" s="140"/>
      <c r="DLI1193" s="140"/>
      <c r="DLJ1193" s="140"/>
      <c r="DLK1193" s="140"/>
      <c r="DLL1193" s="140"/>
      <c r="DLM1193" s="140"/>
      <c r="DLN1193" s="140"/>
      <c r="DLO1193" s="140"/>
      <c r="DLP1193" s="140"/>
      <c r="DLQ1193" s="140"/>
      <c r="DLR1193" s="140"/>
      <c r="DLS1193" s="140"/>
      <c r="DLT1193" s="140"/>
      <c r="DLU1193" s="140"/>
      <c r="DLV1193" s="140"/>
      <c r="DLW1193" s="140"/>
      <c r="DLX1193" s="140"/>
      <c r="DLY1193" s="140"/>
      <c r="DLZ1193" s="140"/>
      <c r="DMA1193" s="140"/>
      <c r="DMB1193" s="140"/>
      <c r="DMC1193" s="140"/>
      <c r="DMD1193" s="140"/>
      <c r="DME1193" s="140"/>
      <c r="DMF1193" s="140"/>
      <c r="DMG1193" s="140"/>
      <c r="DMH1193" s="140"/>
      <c r="DMI1193" s="140"/>
      <c r="DMJ1193" s="140"/>
      <c r="DMK1193" s="140"/>
      <c r="DML1193" s="140"/>
      <c r="DMM1193" s="140"/>
      <c r="DMN1193" s="140"/>
      <c r="DMO1193" s="140"/>
      <c r="DMP1193" s="140"/>
      <c r="DMQ1193" s="140"/>
      <c r="DMR1193" s="140"/>
      <c r="DMS1193" s="140"/>
      <c r="DMT1193" s="140"/>
      <c r="DMU1193" s="140"/>
      <c r="DMV1193" s="140"/>
      <c r="DMW1193" s="140"/>
      <c r="DMX1193" s="140"/>
      <c r="DMY1193" s="140"/>
      <c r="DMZ1193" s="140"/>
      <c r="DNA1193" s="140"/>
      <c r="DNB1193" s="140"/>
      <c r="DNC1193" s="140"/>
      <c r="DND1193" s="140"/>
      <c r="DNE1193" s="140"/>
      <c r="DNF1193" s="140"/>
      <c r="DNG1193" s="140"/>
      <c r="DNH1193" s="140"/>
      <c r="DNI1193" s="140"/>
      <c r="DNJ1193" s="140"/>
      <c r="DNK1193" s="140"/>
      <c r="DNL1193" s="140"/>
      <c r="DNM1193" s="140"/>
      <c r="DNN1193" s="140"/>
      <c r="DNO1193" s="140"/>
      <c r="DNP1193" s="140"/>
      <c r="DNQ1193" s="140"/>
      <c r="DNR1193" s="140"/>
      <c r="DNS1193" s="140"/>
      <c r="DNT1193" s="140"/>
      <c r="DNU1193" s="140"/>
      <c r="DNV1193" s="140"/>
      <c r="DNW1193" s="140"/>
      <c r="DNX1193" s="140"/>
      <c r="DNY1193" s="140"/>
      <c r="DNZ1193" s="140"/>
      <c r="DOA1193" s="140"/>
      <c r="DOB1193" s="140"/>
      <c r="DOC1193" s="140"/>
      <c r="DOD1193" s="140"/>
      <c r="DOE1193" s="140"/>
      <c r="DOF1193" s="140"/>
      <c r="DOG1193" s="140"/>
      <c r="DOH1193" s="140"/>
      <c r="DOI1193" s="140"/>
      <c r="DOJ1193" s="140"/>
      <c r="DOK1193" s="140"/>
      <c r="DOL1193" s="140"/>
      <c r="DOM1193" s="140"/>
      <c r="DON1193" s="140"/>
      <c r="DOO1193" s="140"/>
      <c r="DOP1193" s="140"/>
      <c r="DOQ1193" s="140"/>
      <c r="DOR1193" s="140"/>
      <c r="DOS1193" s="140"/>
      <c r="DOT1193" s="140"/>
      <c r="DOU1193" s="140"/>
      <c r="DOV1193" s="140"/>
      <c r="DOW1193" s="140"/>
      <c r="DOX1193" s="140"/>
      <c r="DOY1193" s="140"/>
      <c r="DOZ1193" s="140"/>
      <c r="DPA1193" s="140"/>
      <c r="DPB1193" s="140"/>
      <c r="DPC1193" s="140"/>
      <c r="DPD1193" s="140"/>
      <c r="DPE1193" s="140"/>
      <c r="DPF1193" s="140"/>
      <c r="DPG1193" s="140"/>
      <c r="DPH1193" s="140"/>
      <c r="DPI1193" s="140"/>
      <c r="DPJ1193" s="140"/>
      <c r="DPK1193" s="140"/>
      <c r="DPL1193" s="140"/>
      <c r="DPM1193" s="140"/>
      <c r="DPN1193" s="140"/>
      <c r="DPO1193" s="140"/>
      <c r="DPP1193" s="140"/>
      <c r="DPQ1193" s="140"/>
      <c r="DPR1193" s="140"/>
      <c r="DPS1193" s="140"/>
      <c r="DPT1193" s="140"/>
      <c r="DPU1193" s="140"/>
      <c r="DPV1193" s="140"/>
      <c r="DPW1193" s="140"/>
      <c r="DPX1193" s="140"/>
      <c r="DPY1193" s="140"/>
      <c r="DPZ1193" s="140"/>
      <c r="DQA1193" s="140"/>
      <c r="DQB1193" s="140"/>
      <c r="DQC1193" s="140"/>
      <c r="DQD1193" s="140"/>
      <c r="DQE1193" s="140"/>
      <c r="DQF1193" s="140"/>
      <c r="DQG1193" s="140"/>
      <c r="DQH1193" s="140"/>
      <c r="DQI1193" s="140"/>
      <c r="DQJ1193" s="140"/>
      <c r="DQK1193" s="140"/>
      <c r="DQL1193" s="140"/>
      <c r="DQM1193" s="140"/>
      <c r="DQN1193" s="140"/>
      <c r="DQO1193" s="140"/>
      <c r="DQP1193" s="140"/>
      <c r="DQQ1193" s="140"/>
      <c r="DQR1193" s="140"/>
      <c r="DQS1193" s="140"/>
      <c r="DQT1193" s="140"/>
      <c r="DQU1193" s="140"/>
      <c r="DQV1193" s="140"/>
      <c r="DQW1193" s="140"/>
      <c r="DQX1193" s="140"/>
      <c r="DQY1193" s="140"/>
      <c r="DQZ1193" s="140"/>
      <c r="DRA1193" s="140"/>
      <c r="DRB1193" s="140"/>
      <c r="DRC1193" s="140"/>
      <c r="DRD1193" s="140"/>
      <c r="DRE1193" s="140"/>
      <c r="DRF1193" s="140"/>
      <c r="DRG1193" s="140"/>
      <c r="DRH1193" s="140"/>
      <c r="DRI1193" s="140"/>
      <c r="DRJ1193" s="140"/>
      <c r="DRK1193" s="140"/>
      <c r="DRL1193" s="140"/>
      <c r="DRM1193" s="140"/>
      <c r="DRN1193" s="140"/>
      <c r="DRO1193" s="140"/>
      <c r="DRP1193" s="140"/>
      <c r="DRQ1193" s="140"/>
      <c r="DRR1193" s="140"/>
      <c r="DRS1193" s="140"/>
      <c r="DRT1193" s="140"/>
      <c r="DRU1193" s="140"/>
      <c r="DRV1193" s="140"/>
      <c r="DRW1193" s="140"/>
      <c r="DRX1193" s="140"/>
      <c r="DRY1193" s="140"/>
      <c r="DRZ1193" s="140"/>
      <c r="DSA1193" s="140"/>
      <c r="DSB1193" s="140"/>
      <c r="DSC1193" s="140"/>
      <c r="DSD1193" s="140"/>
      <c r="DSE1193" s="140"/>
      <c r="DSF1193" s="140"/>
      <c r="DSG1193" s="140"/>
      <c r="DSH1193" s="140"/>
      <c r="DSI1193" s="140"/>
      <c r="DSJ1193" s="140"/>
      <c r="DSK1193" s="140"/>
      <c r="DSL1193" s="140"/>
      <c r="DSM1193" s="140"/>
      <c r="DSN1193" s="140"/>
      <c r="DSO1193" s="140"/>
      <c r="DSP1193" s="140"/>
      <c r="DSQ1193" s="140"/>
      <c r="DSR1193" s="140"/>
      <c r="DSS1193" s="140"/>
      <c r="DST1193" s="140"/>
      <c r="DSU1193" s="140"/>
      <c r="DSV1193" s="140"/>
      <c r="DSW1193" s="140"/>
      <c r="DSX1193" s="140"/>
      <c r="DSY1193" s="140"/>
      <c r="DSZ1193" s="140"/>
      <c r="DTA1193" s="140"/>
      <c r="DTB1193" s="140"/>
      <c r="DTC1193" s="140"/>
      <c r="DTD1193" s="140"/>
      <c r="DTE1193" s="140"/>
      <c r="DTF1193" s="140"/>
      <c r="DTG1193" s="140"/>
      <c r="DTH1193" s="140"/>
      <c r="DTI1193" s="140"/>
      <c r="DTJ1193" s="140"/>
      <c r="DTK1193" s="140"/>
      <c r="DTL1193" s="140"/>
      <c r="DTM1193" s="140"/>
      <c r="DTN1193" s="140"/>
      <c r="DTO1193" s="140"/>
      <c r="DTP1193" s="140"/>
      <c r="DTQ1193" s="140"/>
      <c r="DTR1193" s="140"/>
      <c r="DTS1193" s="140"/>
      <c r="DTT1193" s="140"/>
      <c r="DTU1193" s="140"/>
      <c r="DTV1193" s="140"/>
      <c r="DTW1193" s="140"/>
      <c r="DTX1193" s="140"/>
      <c r="DTY1193" s="140"/>
      <c r="DTZ1193" s="140"/>
      <c r="DUA1193" s="140"/>
      <c r="DUB1193" s="140"/>
      <c r="DUC1193" s="140"/>
      <c r="DUD1193" s="140"/>
      <c r="DUE1193" s="140"/>
      <c r="DUF1193" s="140"/>
      <c r="DUG1193" s="140"/>
      <c r="DUH1193" s="140"/>
      <c r="DUI1193" s="140"/>
      <c r="DUJ1193" s="140"/>
      <c r="DUK1193" s="140"/>
      <c r="DUL1193" s="140"/>
      <c r="DUM1193" s="140"/>
      <c r="DUN1193" s="140"/>
      <c r="DUO1193" s="140"/>
      <c r="DUP1193" s="140"/>
      <c r="DUQ1193" s="140"/>
      <c r="DUR1193" s="140"/>
      <c r="DUS1193" s="140"/>
      <c r="DUT1193" s="140"/>
      <c r="DUU1193" s="140"/>
      <c r="DUV1193" s="140"/>
      <c r="DUW1193" s="140"/>
      <c r="DUX1193" s="140"/>
      <c r="DUY1193" s="140"/>
      <c r="DUZ1193" s="140"/>
      <c r="DVA1193" s="140"/>
      <c r="DVB1193" s="140"/>
      <c r="DVC1193" s="140"/>
      <c r="DVD1193" s="140"/>
      <c r="DVE1193" s="140"/>
      <c r="DVF1193" s="140"/>
      <c r="DVG1193" s="140"/>
      <c r="DVH1193" s="140"/>
      <c r="DVI1193" s="140"/>
      <c r="DVJ1193" s="140"/>
      <c r="DVK1193" s="140"/>
      <c r="DVL1193" s="140"/>
      <c r="DVM1193" s="140"/>
      <c r="DVN1193" s="140"/>
      <c r="DVO1193" s="140"/>
      <c r="DVP1193" s="140"/>
      <c r="DVQ1193" s="140"/>
      <c r="DVR1193" s="140"/>
      <c r="DVS1193" s="140"/>
      <c r="DVT1193" s="140"/>
      <c r="DVU1193" s="140"/>
      <c r="DVV1193" s="140"/>
      <c r="DVW1193" s="140"/>
      <c r="DVX1193" s="140"/>
      <c r="DVY1193" s="140"/>
      <c r="DVZ1193" s="140"/>
      <c r="DWA1193" s="140"/>
      <c r="DWB1193" s="140"/>
      <c r="DWC1193" s="140"/>
      <c r="DWD1193" s="140"/>
      <c r="DWE1193" s="140"/>
      <c r="DWF1193" s="140"/>
      <c r="DWG1193" s="140"/>
      <c r="DWH1193" s="140"/>
      <c r="DWI1193" s="140"/>
      <c r="DWJ1193" s="140"/>
      <c r="DWK1193" s="140"/>
      <c r="DWL1193" s="140"/>
      <c r="DWM1193" s="140"/>
      <c r="DWN1193" s="140"/>
      <c r="DWO1193" s="140"/>
      <c r="DWP1193" s="140"/>
      <c r="DWQ1193" s="140"/>
      <c r="DWR1193" s="140"/>
      <c r="DWS1193" s="140"/>
      <c r="DWT1193" s="140"/>
      <c r="DWU1193" s="140"/>
      <c r="DWV1193" s="140"/>
      <c r="DWW1193" s="140"/>
      <c r="DWX1193" s="140"/>
      <c r="DWY1193" s="140"/>
      <c r="DWZ1193" s="140"/>
      <c r="DXA1193" s="140"/>
      <c r="DXB1193" s="140"/>
      <c r="DXC1193" s="140"/>
      <c r="DXD1193" s="140"/>
      <c r="DXE1193" s="140"/>
      <c r="DXF1193" s="140"/>
      <c r="DXG1193" s="140"/>
      <c r="DXH1193" s="140"/>
      <c r="DXI1193" s="140"/>
      <c r="DXJ1193" s="140"/>
      <c r="DXK1193" s="140"/>
      <c r="DXL1193" s="140"/>
      <c r="DXM1193" s="140"/>
      <c r="DXN1193" s="140"/>
      <c r="DXO1193" s="140"/>
      <c r="DXP1193" s="140"/>
      <c r="DXQ1193" s="140"/>
      <c r="DXR1193" s="140"/>
      <c r="DXS1193" s="140"/>
      <c r="DXT1193" s="140"/>
      <c r="DXU1193" s="140"/>
      <c r="DXV1193" s="140"/>
      <c r="DXW1193" s="140"/>
      <c r="DXX1193" s="140"/>
      <c r="DXY1193" s="140"/>
      <c r="DXZ1193" s="140"/>
      <c r="DYA1193" s="140"/>
      <c r="DYB1193" s="140"/>
      <c r="DYC1193" s="140"/>
      <c r="DYD1193" s="140"/>
      <c r="DYE1193" s="140"/>
      <c r="DYF1193" s="140"/>
      <c r="DYG1193" s="140"/>
      <c r="DYH1193" s="140"/>
      <c r="DYI1193" s="140"/>
      <c r="DYJ1193" s="140"/>
      <c r="DYK1193" s="140"/>
      <c r="DYL1193" s="140"/>
      <c r="DYM1193" s="140"/>
      <c r="DYN1193" s="140"/>
      <c r="DYO1193" s="140"/>
      <c r="DYP1193" s="140"/>
      <c r="DYQ1193" s="140"/>
      <c r="DYR1193" s="140"/>
      <c r="DYS1193" s="140"/>
      <c r="DYT1193" s="140"/>
      <c r="DYU1193" s="140"/>
      <c r="DYV1193" s="140"/>
      <c r="DYW1193" s="140"/>
      <c r="DYX1193" s="140"/>
      <c r="DYY1193" s="140"/>
      <c r="DYZ1193" s="140"/>
      <c r="DZA1193" s="140"/>
      <c r="DZB1193" s="140"/>
      <c r="DZC1193" s="140"/>
      <c r="DZD1193" s="140"/>
      <c r="DZE1193" s="140"/>
      <c r="DZF1193" s="140"/>
      <c r="DZG1193" s="140"/>
      <c r="DZH1193" s="140"/>
      <c r="DZI1193" s="140"/>
      <c r="DZJ1193" s="140"/>
      <c r="DZK1193" s="140"/>
      <c r="DZL1193" s="140"/>
      <c r="DZM1193" s="140"/>
      <c r="DZN1193" s="140"/>
      <c r="DZO1193" s="140"/>
      <c r="DZP1193" s="140"/>
      <c r="DZQ1193" s="140"/>
      <c r="DZR1193" s="140"/>
      <c r="DZS1193" s="140"/>
      <c r="DZT1193" s="140"/>
      <c r="DZU1193" s="140"/>
      <c r="DZV1193" s="140"/>
      <c r="DZW1193" s="140"/>
      <c r="DZX1193" s="140"/>
      <c r="DZY1193" s="140"/>
      <c r="DZZ1193" s="140"/>
      <c r="EAA1193" s="140"/>
      <c r="EAB1193" s="140"/>
      <c r="EAC1193" s="140"/>
      <c r="EAD1193" s="140"/>
      <c r="EAE1193" s="140"/>
      <c r="EAF1193" s="140"/>
      <c r="EAG1193" s="140"/>
      <c r="EAH1193" s="140"/>
      <c r="EAI1193" s="140"/>
      <c r="EAJ1193" s="140"/>
      <c r="EAK1193" s="140"/>
      <c r="EAL1193" s="140"/>
      <c r="EAM1193" s="140"/>
      <c r="EAN1193" s="140"/>
      <c r="EAO1193" s="140"/>
      <c r="EAP1193" s="140"/>
      <c r="EAQ1193" s="140"/>
      <c r="EAR1193" s="140"/>
      <c r="EAS1193" s="140"/>
      <c r="EAT1193" s="140"/>
      <c r="EAU1193" s="140"/>
      <c r="EAV1193" s="140"/>
      <c r="EAW1193" s="140"/>
      <c r="EAX1193" s="140"/>
      <c r="EAY1193" s="140"/>
      <c r="EAZ1193" s="140"/>
      <c r="EBA1193" s="140"/>
      <c r="EBB1193" s="140"/>
      <c r="EBC1193" s="140"/>
      <c r="EBD1193" s="140"/>
      <c r="EBE1193" s="140"/>
      <c r="EBF1193" s="140"/>
      <c r="EBG1193" s="140"/>
      <c r="EBH1193" s="140"/>
      <c r="EBI1193" s="140"/>
      <c r="EBJ1193" s="140"/>
      <c r="EBK1193" s="140"/>
      <c r="EBL1193" s="140"/>
      <c r="EBM1193" s="140"/>
      <c r="EBN1193" s="140"/>
      <c r="EBO1193" s="140"/>
      <c r="EBP1193" s="140"/>
      <c r="EBQ1193" s="140"/>
      <c r="EBR1193" s="140"/>
      <c r="EBS1193" s="140"/>
      <c r="EBT1193" s="140"/>
      <c r="EBU1193" s="140"/>
      <c r="EBV1193" s="140"/>
      <c r="EBW1193" s="140"/>
      <c r="EBX1193" s="140"/>
      <c r="EBY1193" s="140"/>
      <c r="EBZ1193" s="140"/>
      <c r="ECA1193" s="140"/>
      <c r="ECB1193" s="140"/>
      <c r="ECC1193" s="140"/>
      <c r="ECD1193" s="140"/>
      <c r="ECE1193" s="140"/>
      <c r="ECF1193" s="140"/>
      <c r="ECG1193" s="140"/>
      <c r="ECH1193" s="140"/>
      <c r="ECI1193" s="140"/>
      <c r="ECJ1193" s="140"/>
      <c r="ECK1193" s="140"/>
      <c r="ECL1193" s="140"/>
      <c r="ECM1193" s="140"/>
      <c r="ECN1193" s="140"/>
      <c r="ECO1193" s="140"/>
      <c r="ECP1193" s="140"/>
      <c r="ECQ1193" s="140"/>
      <c r="ECR1193" s="140"/>
      <c r="ECS1193" s="140"/>
      <c r="ECT1193" s="140"/>
      <c r="ECU1193" s="140"/>
      <c r="ECV1193" s="140"/>
      <c r="ECW1193" s="140"/>
      <c r="ECX1193" s="140"/>
      <c r="ECY1193" s="140"/>
      <c r="ECZ1193" s="140"/>
      <c r="EDA1193" s="140"/>
      <c r="EDB1193" s="140"/>
      <c r="EDC1193" s="140"/>
      <c r="EDD1193" s="140"/>
      <c r="EDE1193" s="140"/>
      <c r="EDF1193" s="140"/>
      <c r="EDG1193" s="140"/>
      <c r="EDH1193" s="140"/>
      <c r="EDI1193" s="140"/>
      <c r="EDJ1193" s="140"/>
      <c r="EDK1193" s="140"/>
      <c r="EDL1193" s="140"/>
      <c r="EDM1193" s="140"/>
      <c r="EDN1193" s="140"/>
      <c r="EDO1193" s="140"/>
      <c r="EDP1193" s="140"/>
      <c r="EDQ1193" s="140"/>
      <c r="EDR1193" s="140"/>
      <c r="EDS1193" s="140"/>
      <c r="EDT1193" s="140"/>
      <c r="EDU1193" s="140"/>
      <c r="EDV1193" s="140"/>
      <c r="EDW1193" s="140"/>
      <c r="EDX1193" s="140"/>
      <c r="EDY1193" s="140"/>
      <c r="EDZ1193" s="140"/>
      <c r="EEA1193" s="140"/>
      <c r="EEB1193" s="140"/>
      <c r="EEC1193" s="140"/>
      <c r="EED1193" s="140"/>
      <c r="EEE1193" s="140"/>
      <c r="EEF1193" s="140"/>
      <c r="EEG1193" s="140"/>
      <c r="EEH1193" s="140"/>
      <c r="EEI1193" s="140"/>
      <c r="EEJ1193" s="140"/>
      <c r="EEK1193" s="140"/>
      <c r="EEL1193" s="140"/>
      <c r="EEM1193" s="140"/>
      <c r="EEN1193" s="140"/>
      <c r="EEO1193" s="140"/>
      <c r="EEP1193" s="140"/>
      <c r="EEQ1193" s="140"/>
      <c r="EER1193" s="140"/>
      <c r="EES1193" s="140"/>
      <c r="EET1193" s="140"/>
      <c r="EEU1193" s="140"/>
      <c r="EEV1193" s="140"/>
      <c r="EEW1193" s="140"/>
      <c r="EEX1193" s="140"/>
      <c r="EEY1193" s="140"/>
      <c r="EEZ1193" s="140"/>
      <c r="EFA1193" s="140"/>
      <c r="EFB1193" s="140"/>
      <c r="EFC1193" s="140"/>
      <c r="EFD1193" s="140"/>
      <c r="EFE1193" s="140"/>
      <c r="EFF1193" s="140"/>
      <c r="EFG1193" s="140"/>
      <c r="EFH1193" s="140"/>
      <c r="EFI1193" s="140"/>
      <c r="EFJ1193" s="140"/>
      <c r="EFK1193" s="140"/>
      <c r="EFL1193" s="140"/>
      <c r="EFM1193" s="140"/>
      <c r="EFN1193" s="140"/>
      <c r="EFO1193" s="140"/>
      <c r="EFP1193" s="140"/>
      <c r="EFQ1193" s="140"/>
      <c r="EFR1193" s="140"/>
      <c r="EFS1193" s="140"/>
      <c r="EFT1193" s="140"/>
      <c r="EFU1193" s="140"/>
      <c r="EFV1193" s="140"/>
      <c r="EFW1193" s="140"/>
      <c r="EFX1193" s="140"/>
      <c r="EFY1193" s="140"/>
      <c r="EFZ1193" s="140"/>
      <c r="EGA1193" s="140"/>
      <c r="EGB1193" s="140"/>
      <c r="EGC1193" s="140"/>
      <c r="EGD1193" s="140"/>
      <c r="EGE1193" s="140"/>
      <c r="EGF1193" s="140"/>
      <c r="EGG1193" s="140"/>
      <c r="EGH1193" s="140"/>
      <c r="EGI1193" s="140"/>
      <c r="EGJ1193" s="140"/>
      <c r="EGK1193" s="140"/>
      <c r="EGL1193" s="140"/>
      <c r="EGM1193" s="140"/>
      <c r="EGN1193" s="140"/>
      <c r="EGO1193" s="140"/>
      <c r="EGP1193" s="140"/>
      <c r="EGQ1193" s="140"/>
      <c r="EGR1193" s="140"/>
      <c r="EGS1193" s="140"/>
      <c r="EGT1193" s="140"/>
      <c r="EGU1193" s="140"/>
      <c r="EGV1193" s="140"/>
      <c r="EGW1193" s="140"/>
      <c r="EGX1193" s="140"/>
      <c r="EGY1193" s="140"/>
      <c r="EGZ1193" s="140"/>
      <c r="EHA1193" s="140"/>
      <c r="EHB1193" s="140"/>
      <c r="EHC1193" s="140"/>
      <c r="EHD1193" s="140"/>
      <c r="EHE1193" s="140"/>
      <c r="EHF1193" s="140"/>
      <c r="EHG1193" s="140"/>
      <c r="EHH1193" s="140"/>
      <c r="EHI1193" s="140"/>
      <c r="EHJ1193" s="140"/>
      <c r="EHK1193" s="140"/>
      <c r="EHL1193" s="140"/>
      <c r="EHM1193" s="140"/>
      <c r="EHN1193" s="140"/>
      <c r="EHO1193" s="140"/>
      <c r="EHP1193" s="140"/>
      <c r="EHQ1193" s="140"/>
      <c r="EHR1193" s="140"/>
      <c r="EHS1193" s="140"/>
      <c r="EHT1193" s="140"/>
      <c r="EHU1193" s="140"/>
      <c r="EHV1193" s="140"/>
      <c r="EHW1193" s="140"/>
      <c r="EHX1193" s="140"/>
      <c r="EHY1193" s="140"/>
      <c r="EHZ1193" s="140"/>
      <c r="EIA1193" s="140"/>
      <c r="EIB1193" s="140"/>
      <c r="EIC1193" s="140"/>
      <c r="EID1193" s="140"/>
      <c r="EIE1193" s="140"/>
      <c r="EIF1193" s="140"/>
      <c r="EIG1193" s="140"/>
      <c r="EIH1193" s="140"/>
      <c r="EII1193" s="140"/>
      <c r="EIJ1193" s="140"/>
      <c r="EIK1193" s="140"/>
      <c r="EIL1193" s="140"/>
      <c r="EIM1193" s="140"/>
      <c r="EIN1193" s="140"/>
      <c r="EIO1193" s="140"/>
      <c r="EIP1193" s="140"/>
      <c r="EIQ1193" s="140"/>
      <c r="EIR1193" s="140"/>
      <c r="EIS1193" s="140"/>
      <c r="EIT1193" s="140"/>
      <c r="EIU1193" s="140"/>
      <c r="EIV1193" s="140"/>
      <c r="EIW1193" s="140"/>
      <c r="EIX1193" s="140"/>
      <c r="EIY1193" s="140"/>
      <c r="EIZ1193" s="140"/>
      <c r="EJA1193" s="140"/>
      <c r="EJB1193" s="140"/>
      <c r="EJC1193" s="140"/>
      <c r="EJD1193" s="140"/>
      <c r="EJE1193" s="140"/>
      <c r="EJF1193" s="140"/>
      <c r="EJG1193" s="140"/>
      <c r="EJH1193" s="140"/>
      <c r="EJI1193" s="140"/>
      <c r="EJJ1193" s="140"/>
      <c r="EJK1193" s="140"/>
      <c r="EJL1193" s="140"/>
      <c r="EJM1193" s="140"/>
      <c r="EJN1193" s="140"/>
      <c r="EJO1193" s="140"/>
      <c r="EJP1193" s="140"/>
      <c r="EJQ1193" s="140"/>
      <c r="EJR1193" s="140"/>
      <c r="EJS1193" s="140"/>
      <c r="EJT1193" s="140"/>
      <c r="EJU1193" s="140"/>
      <c r="EJV1193" s="140"/>
      <c r="EJW1193" s="140"/>
      <c r="EJX1193" s="140"/>
      <c r="EJY1193" s="140"/>
      <c r="EJZ1193" s="140"/>
      <c r="EKA1193" s="140"/>
      <c r="EKB1193" s="140"/>
      <c r="EKC1193" s="140"/>
      <c r="EKD1193" s="140"/>
      <c r="EKE1193" s="140"/>
      <c r="EKF1193" s="140"/>
      <c r="EKG1193" s="140"/>
      <c r="EKH1193" s="140"/>
      <c r="EKI1193" s="140"/>
      <c r="EKJ1193" s="140"/>
      <c r="EKK1193" s="140"/>
      <c r="EKL1193" s="140"/>
      <c r="EKM1193" s="140"/>
      <c r="EKN1193" s="140"/>
      <c r="EKO1193" s="140"/>
      <c r="EKP1193" s="140"/>
      <c r="EKQ1193" s="140"/>
      <c r="EKR1193" s="140"/>
      <c r="EKS1193" s="140"/>
      <c r="EKT1193" s="140"/>
      <c r="EKU1193" s="140"/>
      <c r="EKV1193" s="140"/>
      <c r="EKW1193" s="140"/>
      <c r="EKX1193" s="140"/>
      <c r="EKY1193" s="140"/>
      <c r="EKZ1193" s="140"/>
      <c r="ELA1193" s="140"/>
      <c r="ELB1193" s="140"/>
      <c r="ELC1193" s="140"/>
      <c r="ELD1193" s="140"/>
      <c r="ELE1193" s="140"/>
      <c r="ELF1193" s="140"/>
      <c r="ELG1193" s="140"/>
      <c r="ELH1193" s="140"/>
      <c r="ELI1193" s="140"/>
      <c r="ELJ1193" s="140"/>
      <c r="ELK1193" s="140"/>
      <c r="ELL1193" s="140"/>
      <c r="ELM1193" s="140"/>
      <c r="ELN1193" s="140"/>
      <c r="ELO1193" s="140"/>
      <c r="ELP1193" s="140"/>
      <c r="ELQ1193" s="140"/>
      <c r="ELR1193" s="140"/>
      <c r="ELS1193" s="140"/>
      <c r="ELT1193" s="140"/>
      <c r="ELU1193" s="140"/>
      <c r="ELV1193" s="140"/>
      <c r="ELW1193" s="140"/>
      <c r="ELX1193" s="140"/>
      <c r="ELY1193" s="140"/>
      <c r="ELZ1193" s="140"/>
      <c r="EMA1193" s="140"/>
      <c r="EMB1193" s="140"/>
      <c r="EMC1193" s="140"/>
      <c r="EMD1193" s="140"/>
      <c r="EME1193" s="140"/>
      <c r="EMF1193" s="140"/>
      <c r="EMG1193" s="140"/>
      <c r="EMH1193" s="140"/>
      <c r="EMI1193" s="140"/>
      <c r="EMJ1193" s="140"/>
      <c r="EMK1193" s="140"/>
      <c r="EML1193" s="140"/>
      <c r="EMM1193" s="140"/>
      <c r="EMN1193" s="140"/>
      <c r="EMO1193" s="140"/>
      <c r="EMP1193" s="140"/>
      <c r="EMQ1193" s="140"/>
      <c r="EMR1193" s="140"/>
      <c r="EMS1193" s="140"/>
      <c r="EMT1193" s="140"/>
      <c r="EMU1193" s="140"/>
      <c r="EMV1193" s="140"/>
      <c r="EMW1193" s="140"/>
      <c r="EMX1193" s="140"/>
      <c r="EMY1193" s="140"/>
      <c r="EMZ1193" s="140"/>
      <c r="ENA1193" s="140"/>
      <c r="ENB1193" s="140"/>
      <c r="ENC1193" s="140"/>
      <c r="END1193" s="140"/>
      <c r="ENE1193" s="140"/>
      <c r="ENF1193" s="140"/>
      <c r="ENG1193" s="140"/>
      <c r="ENH1193" s="140"/>
      <c r="ENI1193" s="140"/>
      <c r="ENJ1193" s="140"/>
      <c r="ENK1193" s="140"/>
      <c r="ENL1193" s="140"/>
      <c r="ENM1193" s="140"/>
      <c r="ENN1193" s="140"/>
      <c r="ENO1193" s="140"/>
      <c r="ENP1193" s="140"/>
      <c r="ENQ1193" s="140"/>
      <c r="ENR1193" s="140"/>
      <c r="ENS1193" s="140"/>
      <c r="ENT1193" s="140"/>
      <c r="ENU1193" s="140"/>
      <c r="ENV1193" s="140"/>
      <c r="ENW1193" s="140"/>
      <c r="ENX1193" s="140"/>
      <c r="ENY1193" s="140"/>
      <c r="ENZ1193" s="140"/>
      <c r="EOA1193" s="140"/>
      <c r="EOB1193" s="140"/>
      <c r="EOC1193" s="140"/>
      <c r="EOD1193" s="140"/>
      <c r="EOE1193" s="140"/>
      <c r="EOF1193" s="140"/>
      <c r="EOG1193" s="140"/>
      <c r="EOH1193" s="140"/>
      <c r="EOI1193" s="140"/>
      <c r="EOJ1193" s="140"/>
      <c r="EOK1193" s="140"/>
      <c r="EOL1193" s="140"/>
      <c r="EOM1193" s="140"/>
      <c r="EON1193" s="140"/>
      <c r="EOO1193" s="140"/>
      <c r="EOP1193" s="140"/>
      <c r="EOQ1193" s="140"/>
      <c r="EOR1193" s="140"/>
      <c r="EOS1193" s="140"/>
      <c r="EOT1193" s="140"/>
      <c r="EOU1193" s="140"/>
      <c r="EOV1193" s="140"/>
      <c r="EOW1193" s="140"/>
      <c r="EOX1193" s="140"/>
      <c r="EOY1193" s="140"/>
      <c r="EOZ1193" s="140"/>
      <c r="EPA1193" s="140"/>
      <c r="EPB1193" s="140"/>
      <c r="EPC1193" s="140"/>
      <c r="EPD1193" s="140"/>
      <c r="EPE1193" s="140"/>
      <c r="EPF1193" s="140"/>
      <c r="EPG1193" s="140"/>
      <c r="EPH1193" s="140"/>
      <c r="EPI1193" s="140"/>
      <c r="EPJ1193" s="140"/>
      <c r="EPK1193" s="140"/>
      <c r="EPL1193" s="140"/>
      <c r="EPM1193" s="140"/>
      <c r="EPN1193" s="140"/>
      <c r="EPO1193" s="140"/>
      <c r="EPP1193" s="140"/>
      <c r="EPQ1193" s="140"/>
      <c r="EPR1193" s="140"/>
      <c r="EPS1193" s="140"/>
      <c r="EPT1193" s="140"/>
      <c r="EPU1193" s="140"/>
      <c r="EPV1193" s="140"/>
      <c r="EPW1193" s="140"/>
      <c r="EPX1193" s="140"/>
      <c r="EPY1193" s="140"/>
      <c r="EPZ1193" s="140"/>
      <c r="EQA1193" s="140"/>
      <c r="EQB1193" s="140"/>
      <c r="EQC1193" s="140"/>
      <c r="EQD1193" s="140"/>
      <c r="EQE1193" s="140"/>
      <c r="EQF1193" s="140"/>
      <c r="EQG1193" s="140"/>
      <c r="EQH1193" s="140"/>
      <c r="EQI1193" s="140"/>
      <c r="EQJ1193" s="140"/>
      <c r="EQK1193" s="140"/>
      <c r="EQL1193" s="140"/>
      <c r="EQM1193" s="140"/>
      <c r="EQN1193" s="140"/>
      <c r="EQO1193" s="140"/>
      <c r="EQP1193" s="140"/>
      <c r="EQQ1193" s="140"/>
      <c r="EQR1193" s="140"/>
      <c r="EQS1193" s="140"/>
      <c r="EQT1193" s="140"/>
      <c r="EQU1193" s="140"/>
      <c r="EQV1193" s="140"/>
      <c r="EQW1193" s="140"/>
      <c r="EQX1193" s="140"/>
      <c r="EQY1193" s="140"/>
      <c r="EQZ1193" s="140"/>
      <c r="ERA1193" s="140"/>
      <c r="ERB1193" s="140"/>
      <c r="ERC1193" s="140"/>
      <c r="ERD1193" s="140"/>
      <c r="ERE1193" s="140"/>
      <c r="ERF1193" s="140"/>
      <c r="ERG1193" s="140"/>
      <c r="ERH1193" s="140"/>
      <c r="ERI1193" s="140"/>
      <c r="ERJ1193" s="140"/>
      <c r="ERK1193" s="140"/>
      <c r="ERL1193" s="140"/>
      <c r="ERM1193" s="140"/>
      <c r="ERN1193" s="140"/>
      <c r="ERO1193" s="140"/>
      <c r="ERP1193" s="140"/>
      <c r="ERQ1193" s="140"/>
      <c r="ERR1193" s="140"/>
      <c r="ERS1193" s="140"/>
      <c r="ERT1193" s="140"/>
      <c r="ERU1193" s="140"/>
      <c r="ERV1193" s="140"/>
      <c r="ERW1193" s="140"/>
      <c r="ERX1193" s="140"/>
      <c r="ERY1193" s="140"/>
      <c r="ERZ1193" s="140"/>
      <c r="ESA1193" s="140"/>
      <c r="ESB1193" s="140"/>
      <c r="ESC1193" s="140"/>
      <c r="ESD1193" s="140"/>
      <c r="ESE1193" s="140"/>
      <c r="ESF1193" s="140"/>
      <c r="ESG1193" s="140"/>
      <c r="ESH1193" s="140"/>
      <c r="ESI1193" s="140"/>
      <c r="ESJ1193" s="140"/>
      <c r="ESK1193" s="140"/>
      <c r="ESL1193" s="140"/>
      <c r="ESM1193" s="140"/>
      <c r="ESN1193" s="140"/>
      <c r="ESO1193" s="140"/>
      <c r="ESP1193" s="140"/>
      <c r="ESQ1193" s="140"/>
      <c r="ESR1193" s="140"/>
      <c r="ESS1193" s="140"/>
      <c r="EST1193" s="140"/>
      <c r="ESU1193" s="140"/>
      <c r="ESV1193" s="140"/>
      <c r="ESW1193" s="140"/>
      <c r="ESX1193" s="140"/>
      <c r="ESY1193" s="140"/>
      <c r="ESZ1193" s="140"/>
      <c r="ETA1193" s="140"/>
      <c r="ETB1193" s="140"/>
      <c r="ETC1193" s="140"/>
      <c r="ETD1193" s="140"/>
      <c r="ETE1193" s="140"/>
      <c r="ETF1193" s="140"/>
      <c r="ETG1193" s="140"/>
      <c r="ETH1193" s="140"/>
      <c r="ETI1193" s="140"/>
      <c r="ETJ1193" s="140"/>
      <c r="ETK1193" s="140"/>
      <c r="ETL1193" s="140"/>
      <c r="ETM1193" s="140"/>
      <c r="ETN1193" s="140"/>
      <c r="ETO1193" s="140"/>
      <c r="ETP1193" s="140"/>
      <c r="ETQ1193" s="140"/>
      <c r="ETR1193" s="140"/>
      <c r="ETS1193" s="140"/>
      <c r="ETT1193" s="140"/>
      <c r="ETU1193" s="140"/>
      <c r="ETV1193" s="140"/>
      <c r="ETW1193" s="140"/>
      <c r="ETX1193" s="140"/>
      <c r="ETY1193" s="140"/>
      <c r="ETZ1193" s="140"/>
      <c r="EUA1193" s="140"/>
      <c r="EUB1193" s="140"/>
      <c r="EUC1193" s="140"/>
      <c r="EUD1193" s="140"/>
      <c r="EUE1193" s="140"/>
      <c r="EUF1193" s="140"/>
      <c r="EUG1193" s="140"/>
      <c r="EUH1193" s="140"/>
      <c r="EUI1193" s="140"/>
      <c r="EUJ1193" s="140"/>
      <c r="EUK1193" s="140"/>
      <c r="EUL1193" s="140"/>
      <c r="EUM1193" s="140"/>
      <c r="EUN1193" s="140"/>
      <c r="EUO1193" s="140"/>
      <c r="EUP1193" s="140"/>
      <c r="EUQ1193" s="140"/>
      <c r="EUR1193" s="140"/>
      <c r="EUS1193" s="140"/>
      <c r="EUT1193" s="140"/>
      <c r="EUU1193" s="140"/>
      <c r="EUV1193" s="140"/>
      <c r="EUW1193" s="140"/>
      <c r="EUX1193" s="140"/>
      <c r="EUY1193" s="140"/>
      <c r="EUZ1193" s="140"/>
      <c r="EVA1193" s="140"/>
      <c r="EVB1193" s="140"/>
      <c r="EVC1193" s="140"/>
      <c r="EVD1193" s="140"/>
      <c r="EVE1193" s="140"/>
      <c r="EVF1193" s="140"/>
      <c r="EVG1193" s="140"/>
      <c r="EVH1193" s="140"/>
      <c r="EVI1193" s="140"/>
      <c r="EVJ1193" s="140"/>
      <c r="EVK1193" s="140"/>
      <c r="EVL1193" s="140"/>
      <c r="EVM1193" s="140"/>
      <c r="EVN1193" s="140"/>
      <c r="EVO1193" s="140"/>
      <c r="EVP1193" s="140"/>
      <c r="EVQ1193" s="140"/>
      <c r="EVR1193" s="140"/>
      <c r="EVS1193" s="140"/>
      <c r="EVT1193" s="140"/>
      <c r="EVU1193" s="140"/>
      <c r="EVV1193" s="140"/>
      <c r="EVW1193" s="140"/>
      <c r="EVX1193" s="140"/>
      <c r="EVY1193" s="140"/>
      <c r="EVZ1193" s="140"/>
      <c r="EWA1193" s="140"/>
      <c r="EWB1193" s="140"/>
      <c r="EWC1193" s="140"/>
      <c r="EWD1193" s="140"/>
      <c r="EWE1193" s="140"/>
      <c r="EWF1193" s="140"/>
      <c r="EWG1193" s="140"/>
      <c r="EWH1193" s="140"/>
      <c r="EWI1193" s="140"/>
      <c r="EWJ1193" s="140"/>
      <c r="EWK1193" s="140"/>
      <c r="EWL1193" s="140"/>
      <c r="EWM1193" s="140"/>
      <c r="EWN1193" s="140"/>
      <c r="EWO1193" s="140"/>
      <c r="EWP1193" s="140"/>
      <c r="EWQ1193" s="140"/>
      <c r="EWR1193" s="140"/>
      <c r="EWS1193" s="140"/>
      <c r="EWT1193" s="140"/>
      <c r="EWU1193" s="140"/>
      <c r="EWV1193" s="140"/>
      <c r="EWW1193" s="140"/>
      <c r="EWX1193" s="140"/>
      <c r="EWY1193" s="140"/>
      <c r="EWZ1193" s="140"/>
      <c r="EXA1193" s="140"/>
      <c r="EXB1193" s="140"/>
      <c r="EXC1193" s="140"/>
      <c r="EXD1193" s="140"/>
      <c r="EXE1193" s="140"/>
      <c r="EXF1193" s="140"/>
      <c r="EXG1193" s="140"/>
      <c r="EXH1193" s="140"/>
      <c r="EXI1193" s="140"/>
      <c r="EXJ1193" s="140"/>
      <c r="EXK1193" s="140"/>
      <c r="EXL1193" s="140"/>
      <c r="EXM1193" s="140"/>
      <c r="EXN1193" s="140"/>
      <c r="EXO1193" s="140"/>
      <c r="EXP1193" s="140"/>
      <c r="EXQ1193" s="140"/>
      <c r="EXR1193" s="140"/>
      <c r="EXS1193" s="140"/>
      <c r="EXT1193" s="140"/>
      <c r="EXU1193" s="140"/>
      <c r="EXV1193" s="140"/>
      <c r="EXW1193" s="140"/>
      <c r="EXX1193" s="140"/>
      <c r="EXY1193" s="140"/>
      <c r="EXZ1193" s="140"/>
      <c r="EYA1193" s="140"/>
      <c r="EYB1193" s="140"/>
      <c r="EYC1193" s="140"/>
      <c r="EYD1193" s="140"/>
      <c r="EYE1193" s="140"/>
      <c r="EYF1193" s="140"/>
      <c r="EYG1193" s="140"/>
      <c r="EYH1193" s="140"/>
      <c r="EYI1193" s="140"/>
      <c r="EYJ1193" s="140"/>
      <c r="EYK1193" s="140"/>
      <c r="EYL1193" s="140"/>
      <c r="EYM1193" s="140"/>
      <c r="EYN1193" s="140"/>
      <c r="EYO1193" s="140"/>
      <c r="EYP1193" s="140"/>
      <c r="EYQ1193" s="140"/>
      <c r="EYR1193" s="140"/>
      <c r="EYS1193" s="140"/>
      <c r="EYT1193" s="140"/>
      <c r="EYU1193" s="140"/>
      <c r="EYV1193" s="140"/>
      <c r="EYW1193" s="140"/>
      <c r="EYX1193" s="140"/>
      <c r="EYY1193" s="140"/>
      <c r="EYZ1193" s="140"/>
      <c r="EZA1193" s="140"/>
      <c r="EZB1193" s="140"/>
      <c r="EZC1193" s="140"/>
      <c r="EZD1193" s="140"/>
      <c r="EZE1193" s="140"/>
      <c r="EZF1193" s="140"/>
      <c r="EZG1193" s="140"/>
      <c r="EZH1193" s="140"/>
      <c r="EZI1193" s="140"/>
      <c r="EZJ1193" s="140"/>
      <c r="EZK1193" s="140"/>
      <c r="EZL1193" s="140"/>
      <c r="EZM1193" s="140"/>
      <c r="EZN1193" s="140"/>
      <c r="EZO1193" s="140"/>
      <c r="EZP1193" s="140"/>
      <c r="EZQ1193" s="140"/>
      <c r="EZR1193" s="140"/>
      <c r="EZS1193" s="140"/>
      <c r="EZT1193" s="140"/>
      <c r="EZU1193" s="140"/>
      <c r="EZV1193" s="140"/>
      <c r="EZW1193" s="140"/>
      <c r="EZX1193" s="140"/>
      <c r="EZY1193" s="140"/>
      <c r="EZZ1193" s="140"/>
      <c r="FAA1193" s="140"/>
      <c r="FAB1193" s="140"/>
      <c r="FAC1193" s="140"/>
      <c r="FAD1193" s="140"/>
      <c r="FAE1193" s="140"/>
      <c r="FAF1193" s="140"/>
      <c r="FAG1193" s="140"/>
      <c r="FAH1193" s="140"/>
      <c r="FAI1193" s="140"/>
      <c r="FAJ1193" s="140"/>
      <c r="FAK1193" s="140"/>
      <c r="FAL1193" s="140"/>
      <c r="FAM1193" s="140"/>
      <c r="FAN1193" s="140"/>
      <c r="FAO1193" s="140"/>
      <c r="FAP1193" s="140"/>
      <c r="FAQ1193" s="140"/>
      <c r="FAR1193" s="140"/>
      <c r="FAS1193" s="140"/>
      <c r="FAT1193" s="140"/>
      <c r="FAU1193" s="140"/>
      <c r="FAV1193" s="140"/>
      <c r="FAW1193" s="140"/>
      <c r="FAX1193" s="140"/>
      <c r="FAY1193" s="140"/>
      <c r="FAZ1193" s="140"/>
      <c r="FBA1193" s="140"/>
      <c r="FBB1193" s="140"/>
      <c r="FBC1193" s="140"/>
      <c r="FBD1193" s="140"/>
      <c r="FBE1193" s="140"/>
      <c r="FBF1193" s="140"/>
      <c r="FBG1193" s="140"/>
      <c r="FBH1193" s="140"/>
      <c r="FBI1193" s="140"/>
      <c r="FBJ1193" s="140"/>
      <c r="FBK1193" s="140"/>
      <c r="FBL1193" s="140"/>
      <c r="FBM1193" s="140"/>
      <c r="FBN1193" s="140"/>
      <c r="FBO1193" s="140"/>
      <c r="FBP1193" s="140"/>
      <c r="FBQ1193" s="140"/>
      <c r="FBR1193" s="140"/>
      <c r="FBS1193" s="140"/>
      <c r="FBT1193" s="140"/>
      <c r="FBU1193" s="140"/>
      <c r="FBV1193" s="140"/>
      <c r="FBW1193" s="140"/>
      <c r="FBX1193" s="140"/>
      <c r="FBY1193" s="140"/>
      <c r="FBZ1193" s="140"/>
      <c r="FCA1193" s="140"/>
      <c r="FCB1193" s="140"/>
      <c r="FCC1193" s="140"/>
      <c r="FCD1193" s="140"/>
      <c r="FCE1193" s="140"/>
      <c r="FCF1193" s="140"/>
      <c r="FCG1193" s="140"/>
      <c r="FCH1193" s="140"/>
      <c r="FCI1193" s="140"/>
      <c r="FCJ1193" s="140"/>
      <c r="FCK1193" s="140"/>
      <c r="FCL1193" s="140"/>
      <c r="FCM1193" s="140"/>
      <c r="FCN1193" s="140"/>
      <c r="FCO1193" s="140"/>
      <c r="FCP1193" s="140"/>
      <c r="FCQ1193" s="140"/>
      <c r="FCR1193" s="140"/>
      <c r="FCS1193" s="140"/>
      <c r="FCT1193" s="140"/>
      <c r="FCU1193" s="140"/>
      <c r="FCV1193" s="140"/>
      <c r="FCW1193" s="140"/>
      <c r="FCX1193" s="140"/>
      <c r="FCY1193" s="140"/>
      <c r="FCZ1193" s="140"/>
      <c r="FDA1193" s="140"/>
      <c r="FDB1193" s="140"/>
      <c r="FDC1193" s="140"/>
      <c r="FDD1193" s="140"/>
      <c r="FDE1193" s="140"/>
      <c r="FDF1193" s="140"/>
      <c r="FDG1193" s="140"/>
      <c r="FDH1193" s="140"/>
      <c r="FDI1193" s="140"/>
      <c r="FDJ1193" s="140"/>
      <c r="FDK1193" s="140"/>
      <c r="FDL1193" s="140"/>
      <c r="FDM1193" s="140"/>
      <c r="FDN1193" s="140"/>
      <c r="FDO1193" s="140"/>
      <c r="FDP1193" s="140"/>
      <c r="FDQ1193" s="140"/>
      <c r="FDR1193" s="140"/>
      <c r="FDS1193" s="140"/>
      <c r="FDT1193" s="140"/>
      <c r="FDU1193" s="140"/>
      <c r="FDV1193" s="140"/>
      <c r="FDW1193" s="140"/>
      <c r="FDX1193" s="140"/>
      <c r="FDY1193" s="140"/>
      <c r="FDZ1193" s="140"/>
      <c r="FEA1193" s="140"/>
      <c r="FEB1193" s="140"/>
      <c r="FEC1193" s="140"/>
      <c r="FED1193" s="140"/>
      <c r="FEE1193" s="140"/>
      <c r="FEF1193" s="140"/>
      <c r="FEG1193" s="140"/>
      <c r="FEH1193" s="140"/>
      <c r="FEI1193" s="140"/>
      <c r="FEJ1193" s="140"/>
      <c r="FEK1193" s="140"/>
      <c r="FEL1193" s="140"/>
      <c r="FEM1193" s="140"/>
      <c r="FEN1193" s="140"/>
      <c r="FEO1193" s="140"/>
      <c r="FEP1193" s="140"/>
      <c r="FEQ1193" s="140"/>
      <c r="FER1193" s="140"/>
      <c r="FES1193" s="140"/>
      <c r="FET1193" s="140"/>
      <c r="FEU1193" s="140"/>
      <c r="FEV1193" s="140"/>
      <c r="FEW1193" s="140"/>
      <c r="FEX1193" s="140"/>
      <c r="FEY1193" s="140"/>
      <c r="FEZ1193" s="140"/>
      <c r="FFA1193" s="140"/>
      <c r="FFB1193" s="140"/>
      <c r="FFC1193" s="140"/>
      <c r="FFD1193" s="140"/>
      <c r="FFE1193" s="140"/>
      <c r="FFF1193" s="140"/>
      <c r="FFG1193" s="140"/>
      <c r="FFH1193" s="140"/>
      <c r="FFI1193" s="140"/>
      <c r="FFJ1193" s="140"/>
      <c r="FFK1193" s="140"/>
      <c r="FFL1193" s="140"/>
      <c r="FFM1193" s="140"/>
      <c r="FFN1193" s="140"/>
      <c r="FFO1193" s="140"/>
      <c r="FFP1193" s="140"/>
      <c r="FFQ1193" s="140"/>
      <c r="FFR1193" s="140"/>
      <c r="FFS1193" s="140"/>
      <c r="FFT1193" s="140"/>
      <c r="FFU1193" s="140"/>
      <c r="FFV1193" s="140"/>
      <c r="FFW1193" s="140"/>
      <c r="FFX1193" s="140"/>
      <c r="FFY1193" s="140"/>
      <c r="FFZ1193" s="140"/>
      <c r="FGA1193" s="140"/>
      <c r="FGB1193" s="140"/>
      <c r="FGC1193" s="140"/>
      <c r="FGD1193" s="140"/>
      <c r="FGE1193" s="140"/>
      <c r="FGF1193" s="140"/>
      <c r="FGG1193" s="140"/>
      <c r="FGH1193" s="140"/>
      <c r="FGI1193" s="140"/>
      <c r="FGJ1193" s="140"/>
      <c r="FGK1193" s="140"/>
      <c r="FGL1193" s="140"/>
      <c r="FGM1193" s="140"/>
      <c r="FGN1193" s="140"/>
      <c r="FGO1193" s="140"/>
      <c r="FGP1193" s="140"/>
      <c r="FGQ1193" s="140"/>
      <c r="FGR1193" s="140"/>
      <c r="FGS1193" s="140"/>
      <c r="FGT1193" s="140"/>
      <c r="FGU1193" s="140"/>
      <c r="FGV1193" s="140"/>
      <c r="FGW1193" s="140"/>
      <c r="FGX1193" s="140"/>
      <c r="FGY1193" s="140"/>
      <c r="FGZ1193" s="140"/>
      <c r="FHA1193" s="140"/>
      <c r="FHB1193" s="140"/>
      <c r="FHC1193" s="140"/>
      <c r="FHD1193" s="140"/>
      <c r="FHE1193" s="140"/>
      <c r="FHF1193" s="140"/>
      <c r="FHG1193" s="140"/>
      <c r="FHH1193" s="140"/>
      <c r="FHI1193" s="140"/>
      <c r="FHJ1193" s="140"/>
      <c r="FHK1193" s="140"/>
      <c r="FHL1193" s="140"/>
      <c r="FHM1193" s="140"/>
      <c r="FHN1193" s="140"/>
      <c r="FHO1193" s="140"/>
      <c r="FHP1193" s="140"/>
      <c r="FHQ1193" s="140"/>
      <c r="FHR1193" s="140"/>
      <c r="FHS1193" s="140"/>
      <c r="FHT1193" s="140"/>
      <c r="FHU1193" s="140"/>
      <c r="FHV1193" s="140"/>
      <c r="FHW1193" s="140"/>
      <c r="FHX1193" s="140"/>
      <c r="FHY1193" s="140"/>
      <c r="FHZ1193" s="140"/>
      <c r="FIA1193" s="140"/>
      <c r="FIB1193" s="140"/>
      <c r="FIC1193" s="140"/>
      <c r="FID1193" s="140"/>
      <c r="FIE1193" s="140"/>
      <c r="FIF1193" s="140"/>
      <c r="FIG1193" s="140"/>
      <c r="FIH1193" s="140"/>
      <c r="FII1193" s="140"/>
      <c r="FIJ1193" s="140"/>
      <c r="FIK1193" s="140"/>
      <c r="FIL1193" s="140"/>
      <c r="FIM1193" s="140"/>
      <c r="FIN1193" s="140"/>
      <c r="FIO1193" s="140"/>
      <c r="FIP1193" s="140"/>
      <c r="FIQ1193" s="140"/>
      <c r="FIR1193" s="140"/>
      <c r="FIS1193" s="140"/>
      <c r="FIT1193" s="140"/>
      <c r="FIU1193" s="140"/>
      <c r="FIV1193" s="140"/>
      <c r="FIW1193" s="140"/>
      <c r="FIX1193" s="140"/>
      <c r="FIY1193" s="140"/>
      <c r="FIZ1193" s="140"/>
      <c r="FJA1193" s="140"/>
      <c r="FJB1193" s="140"/>
      <c r="FJC1193" s="140"/>
      <c r="FJD1193" s="140"/>
      <c r="FJE1193" s="140"/>
      <c r="FJF1193" s="140"/>
      <c r="FJG1193" s="140"/>
      <c r="FJH1193" s="140"/>
      <c r="FJI1193" s="140"/>
      <c r="FJJ1193" s="140"/>
      <c r="FJK1193" s="140"/>
      <c r="FJL1193" s="140"/>
      <c r="FJM1193" s="140"/>
      <c r="FJN1193" s="140"/>
      <c r="FJO1193" s="140"/>
      <c r="FJP1193" s="140"/>
      <c r="FJQ1193" s="140"/>
      <c r="FJR1193" s="140"/>
      <c r="FJS1193" s="140"/>
      <c r="FJT1193" s="140"/>
      <c r="FJU1193" s="140"/>
      <c r="FJV1193" s="140"/>
      <c r="FJW1193" s="140"/>
      <c r="FJX1193" s="140"/>
      <c r="FJY1193" s="140"/>
      <c r="FJZ1193" s="140"/>
      <c r="FKA1193" s="140"/>
      <c r="FKB1193" s="140"/>
      <c r="FKC1193" s="140"/>
      <c r="FKD1193" s="140"/>
      <c r="FKE1193" s="140"/>
      <c r="FKF1193" s="140"/>
      <c r="FKG1193" s="140"/>
      <c r="FKH1193" s="140"/>
      <c r="FKI1193" s="140"/>
      <c r="FKJ1193" s="140"/>
      <c r="FKK1193" s="140"/>
      <c r="FKL1193" s="140"/>
      <c r="FKM1193" s="140"/>
      <c r="FKN1193" s="140"/>
      <c r="FKO1193" s="140"/>
      <c r="FKP1193" s="140"/>
      <c r="FKQ1193" s="140"/>
      <c r="FKR1193" s="140"/>
      <c r="FKS1193" s="140"/>
      <c r="FKT1193" s="140"/>
      <c r="FKU1193" s="140"/>
      <c r="FKV1193" s="140"/>
      <c r="FKW1193" s="140"/>
      <c r="FKX1193" s="140"/>
      <c r="FKY1193" s="140"/>
      <c r="FKZ1193" s="140"/>
      <c r="FLA1193" s="140"/>
      <c r="FLB1193" s="140"/>
      <c r="FLC1193" s="140"/>
      <c r="FLD1193" s="140"/>
      <c r="FLE1193" s="140"/>
      <c r="FLF1193" s="140"/>
      <c r="FLG1193" s="140"/>
      <c r="FLH1193" s="140"/>
      <c r="FLI1193" s="140"/>
      <c r="FLJ1193" s="140"/>
      <c r="FLK1193" s="140"/>
      <c r="FLL1193" s="140"/>
      <c r="FLM1193" s="140"/>
      <c r="FLN1193" s="140"/>
      <c r="FLO1193" s="140"/>
      <c r="FLP1193" s="140"/>
      <c r="FLQ1193" s="140"/>
      <c r="FLR1193" s="140"/>
      <c r="FLS1193" s="140"/>
      <c r="FLT1193" s="140"/>
      <c r="FLU1193" s="140"/>
      <c r="FLV1193" s="140"/>
      <c r="FLW1193" s="140"/>
      <c r="FLX1193" s="140"/>
      <c r="FLY1193" s="140"/>
      <c r="FLZ1193" s="140"/>
      <c r="FMA1193" s="140"/>
      <c r="FMB1193" s="140"/>
      <c r="FMC1193" s="140"/>
      <c r="FMD1193" s="140"/>
      <c r="FME1193" s="140"/>
      <c r="FMF1193" s="140"/>
      <c r="FMG1193" s="140"/>
      <c r="FMH1193" s="140"/>
      <c r="FMI1193" s="140"/>
      <c r="FMJ1193" s="140"/>
      <c r="FMK1193" s="140"/>
      <c r="FML1193" s="140"/>
      <c r="FMM1193" s="140"/>
      <c r="FMN1193" s="140"/>
      <c r="FMO1193" s="140"/>
      <c r="FMP1193" s="140"/>
      <c r="FMQ1193" s="140"/>
      <c r="FMR1193" s="140"/>
      <c r="FMS1193" s="140"/>
      <c r="FMT1193" s="140"/>
      <c r="FMU1193" s="140"/>
      <c r="FMV1193" s="140"/>
      <c r="FMW1193" s="140"/>
      <c r="FMX1193" s="140"/>
      <c r="FMY1193" s="140"/>
      <c r="FMZ1193" s="140"/>
      <c r="FNA1193" s="140"/>
      <c r="FNB1193" s="140"/>
      <c r="FNC1193" s="140"/>
      <c r="FND1193" s="140"/>
      <c r="FNE1193" s="140"/>
      <c r="FNF1193" s="140"/>
      <c r="FNG1193" s="140"/>
      <c r="FNH1193" s="140"/>
      <c r="FNI1193" s="140"/>
      <c r="FNJ1193" s="140"/>
      <c r="FNK1193" s="140"/>
      <c r="FNL1193" s="140"/>
      <c r="FNM1193" s="140"/>
      <c r="FNN1193" s="140"/>
      <c r="FNO1193" s="140"/>
      <c r="FNP1193" s="140"/>
      <c r="FNQ1193" s="140"/>
      <c r="FNR1193" s="140"/>
      <c r="FNS1193" s="140"/>
      <c r="FNT1193" s="140"/>
      <c r="FNU1193" s="140"/>
      <c r="FNV1193" s="140"/>
      <c r="FNW1193" s="140"/>
      <c r="FNX1193" s="140"/>
      <c r="FNY1193" s="140"/>
      <c r="FNZ1193" s="140"/>
      <c r="FOA1193" s="140"/>
      <c r="FOB1193" s="140"/>
      <c r="FOC1193" s="140"/>
      <c r="FOD1193" s="140"/>
      <c r="FOE1193" s="140"/>
      <c r="FOF1193" s="140"/>
      <c r="FOG1193" s="140"/>
      <c r="FOH1193" s="140"/>
      <c r="FOI1193" s="140"/>
      <c r="FOJ1193" s="140"/>
      <c r="FOK1193" s="140"/>
      <c r="FOL1193" s="140"/>
      <c r="FOM1193" s="140"/>
      <c r="FON1193" s="140"/>
      <c r="FOO1193" s="140"/>
      <c r="FOP1193" s="140"/>
      <c r="FOQ1193" s="140"/>
      <c r="FOR1193" s="140"/>
      <c r="FOS1193" s="140"/>
      <c r="FOT1193" s="140"/>
      <c r="FOU1193" s="140"/>
      <c r="FOV1193" s="140"/>
      <c r="FOW1193" s="140"/>
      <c r="FOX1193" s="140"/>
      <c r="FOY1193" s="140"/>
      <c r="FOZ1193" s="140"/>
      <c r="FPA1193" s="140"/>
      <c r="FPB1193" s="140"/>
      <c r="FPC1193" s="140"/>
      <c r="FPD1193" s="140"/>
      <c r="FPE1193" s="140"/>
      <c r="FPF1193" s="140"/>
      <c r="FPG1193" s="140"/>
      <c r="FPH1193" s="140"/>
      <c r="FPI1193" s="140"/>
      <c r="FPJ1193" s="140"/>
      <c r="FPK1193" s="140"/>
      <c r="FPL1193" s="140"/>
      <c r="FPM1193" s="140"/>
      <c r="FPN1193" s="140"/>
      <c r="FPO1193" s="140"/>
      <c r="FPP1193" s="140"/>
      <c r="FPQ1193" s="140"/>
      <c r="FPR1193" s="140"/>
      <c r="FPS1193" s="140"/>
      <c r="FPT1193" s="140"/>
      <c r="FPU1193" s="140"/>
      <c r="FPV1193" s="140"/>
      <c r="FPW1193" s="140"/>
      <c r="FPX1193" s="140"/>
      <c r="FPY1193" s="140"/>
      <c r="FPZ1193" s="140"/>
      <c r="FQA1193" s="140"/>
      <c r="FQB1193" s="140"/>
      <c r="FQC1193" s="140"/>
      <c r="FQD1193" s="140"/>
      <c r="FQE1193" s="140"/>
      <c r="FQF1193" s="140"/>
      <c r="FQG1193" s="140"/>
      <c r="FQH1193" s="140"/>
      <c r="FQI1193" s="140"/>
      <c r="FQJ1193" s="140"/>
      <c r="FQK1193" s="140"/>
      <c r="FQL1193" s="140"/>
      <c r="FQM1193" s="140"/>
      <c r="FQN1193" s="140"/>
      <c r="FQO1193" s="140"/>
      <c r="FQP1193" s="140"/>
      <c r="FQQ1193" s="140"/>
      <c r="FQR1193" s="140"/>
      <c r="FQS1193" s="140"/>
      <c r="FQT1193" s="140"/>
      <c r="FQU1193" s="140"/>
      <c r="FQV1193" s="140"/>
      <c r="FQW1193" s="140"/>
      <c r="FQX1193" s="140"/>
      <c r="FQY1193" s="140"/>
      <c r="FQZ1193" s="140"/>
      <c r="FRA1193" s="140"/>
      <c r="FRB1193" s="140"/>
      <c r="FRC1193" s="140"/>
      <c r="FRD1193" s="140"/>
      <c r="FRE1193" s="140"/>
      <c r="FRF1193" s="140"/>
      <c r="FRG1193" s="140"/>
      <c r="FRH1193" s="140"/>
      <c r="FRI1193" s="140"/>
      <c r="FRJ1193" s="140"/>
      <c r="FRK1193" s="140"/>
      <c r="FRL1193" s="140"/>
      <c r="FRM1193" s="140"/>
      <c r="FRN1193" s="140"/>
      <c r="FRO1193" s="140"/>
      <c r="FRP1193" s="140"/>
      <c r="FRQ1193" s="140"/>
      <c r="FRR1193" s="140"/>
      <c r="FRS1193" s="140"/>
      <c r="FRT1193" s="140"/>
      <c r="FRU1193" s="140"/>
      <c r="FRV1193" s="140"/>
      <c r="FRW1193" s="140"/>
      <c r="FRX1193" s="140"/>
      <c r="FRY1193" s="140"/>
      <c r="FRZ1193" s="140"/>
      <c r="FSA1193" s="140"/>
      <c r="FSB1193" s="140"/>
      <c r="FSC1193" s="140"/>
      <c r="FSD1193" s="140"/>
      <c r="FSE1193" s="140"/>
      <c r="FSF1193" s="140"/>
      <c r="FSG1193" s="140"/>
      <c r="FSH1193" s="140"/>
      <c r="FSI1193" s="140"/>
      <c r="FSJ1193" s="140"/>
      <c r="FSK1193" s="140"/>
      <c r="FSL1193" s="140"/>
      <c r="FSM1193" s="140"/>
      <c r="FSN1193" s="140"/>
      <c r="FSO1193" s="140"/>
      <c r="FSP1193" s="140"/>
      <c r="FSQ1193" s="140"/>
      <c r="FSR1193" s="140"/>
      <c r="FSS1193" s="140"/>
      <c r="FST1193" s="140"/>
      <c r="FSU1193" s="140"/>
      <c r="FSV1193" s="140"/>
      <c r="FSW1193" s="140"/>
      <c r="FSX1193" s="140"/>
      <c r="FSY1193" s="140"/>
      <c r="FSZ1193" s="140"/>
      <c r="FTA1193" s="140"/>
      <c r="FTB1193" s="140"/>
      <c r="FTC1193" s="140"/>
      <c r="FTD1193" s="140"/>
      <c r="FTE1193" s="140"/>
      <c r="FTF1193" s="140"/>
      <c r="FTG1193" s="140"/>
      <c r="FTH1193" s="140"/>
      <c r="FTI1193" s="140"/>
      <c r="FTJ1193" s="140"/>
      <c r="FTK1193" s="140"/>
      <c r="FTL1193" s="140"/>
      <c r="FTM1193" s="140"/>
      <c r="FTN1193" s="140"/>
      <c r="FTO1193" s="140"/>
      <c r="FTP1193" s="140"/>
      <c r="FTQ1193" s="140"/>
      <c r="FTR1193" s="140"/>
      <c r="FTS1193" s="140"/>
      <c r="FTT1193" s="140"/>
      <c r="FTU1193" s="140"/>
      <c r="FTV1193" s="140"/>
      <c r="FTW1193" s="140"/>
      <c r="FTX1193" s="140"/>
      <c r="FTY1193" s="140"/>
      <c r="FTZ1193" s="140"/>
      <c r="FUA1193" s="140"/>
      <c r="FUB1193" s="140"/>
      <c r="FUC1193" s="140"/>
      <c r="FUD1193" s="140"/>
      <c r="FUE1193" s="140"/>
      <c r="FUF1193" s="140"/>
      <c r="FUG1193" s="140"/>
      <c r="FUH1193" s="140"/>
      <c r="FUI1193" s="140"/>
      <c r="FUJ1193" s="140"/>
      <c r="FUK1193" s="140"/>
      <c r="FUL1193" s="140"/>
      <c r="FUM1193" s="140"/>
      <c r="FUN1193" s="140"/>
      <c r="FUO1193" s="140"/>
      <c r="FUP1193" s="140"/>
      <c r="FUQ1193" s="140"/>
      <c r="FUR1193" s="140"/>
      <c r="FUS1193" s="140"/>
      <c r="FUT1193" s="140"/>
      <c r="FUU1193" s="140"/>
      <c r="FUV1193" s="140"/>
      <c r="FUW1193" s="140"/>
      <c r="FUX1193" s="140"/>
      <c r="FUY1193" s="140"/>
      <c r="FUZ1193" s="140"/>
      <c r="FVA1193" s="140"/>
      <c r="FVB1193" s="140"/>
      <c r="FVC1193" s="140"/>
      <c r="FVD1193" s="140"/>
      <c r="FVE1193" s="140"/>
      <c r="FVF1193" s="140"/>
      <c r="FVG1193" s="140"/>
      <c r="FVH1193" s="140"/>
      <c r="FVI1193" s="140"/>
      <c r="FVJ1193" s="140"/>
      <c r="FVK1193" s="140"/>
      <c r="FVL1193" s="140"/>
      <c r="FVM1193" s="140"/>
      <c r="FVN1193" s="140"/>
      <c r="FVO1193" s="140"/>
      <c r="FVP1193" s="140"/>
      <c r="FVQ1193" s="140"/>
      <c r="FVR1193" s="140"/>
      <c r="FVS1193" s="140"/>
      <c r="FVT1193" s="140"/>
      <c r="FVU1193" s="140"/>
      <c r="FVV1193" s="140"/>
      <c r="FVW1193" s="140"/>
      <c r="FVX1193" s="140"/>
      <c r="FVY1193" s="140"/>
      <c r="FVZ1193" s="140"/>
      <c r="FWA1193" s="140"/>
      <c r="FWB1193" s="140"/>
      <c r="FWC1193" s="140"/>
      <c r="FWD1193" s="140"/>
      <c r="FWE1193" s="140"/>
      <c r="FWF1193" s="140"/>
      <c r="FWG1193" s="140"/>
      <c r="FWH1193" s="140"/>
      <c r="FWI1193" s="140"/>
      <c r="FWJ1193" s="140"/>
      <c r="FWK1193" s="140"/>
      <c r="FWL1193" s="140"/>
      <c r="FWM1193" s="140"/>
      <c r="FWN1193" s="140"/>
      <c r="FWO1193" s="140"/>
      <c r="FWP1193" s="140"/>
      <c r="FWQ1193" s="140"/>
      <c r="FWR1193" s="140"/>
      <c r="FWS1193" s="140"/>
      <c r="FWT1193" s="140"/>
      <c r="FWU1193" s="140"/>
      <c r="FWV1193" s="140"/>
      <c r="FWW1193" s="140"/>
      <c r="FWX1193" s="140"/>
      <c r="FWY1193" s="140"/>
      <c r="FWZ1193" s="140"/>
      <c r="FXA1193" s="140"/>
      <c r="FXB1193" s="140"/>
      <c r="FXC1193" s="140"/>
      <c r="FXD1193" s="140"/>
      <c r="FXE1193" s="140"/>
      <c r="FXF1193" s="140"/>
      <c r="FXG1193" s="140"/>
      <c r="FXH1193" s="140"/>
      <c r="FXI1193" s="140"/>
      <c r="FXJ1193" s="140"/>
      <c r="FXK1193" s="140"/>
      <c r="FXL1193" s="140"/>
      <c r="FXM1193" s="140"/>
      <c r="FXN1193" s="140"/>
      <c r="FXO1193" s="140"/>
      <c r="FXP1193" s="140"/>
      <c r="FXQ1193" s="140"/>
      <c r="FXR1193" s="140"/>
      <c r="FXS1193" s="140"/>
      <c r="FXT1193" s="140"/>
      <c r="FXU1193" s="140"/>
      <c r="FXV1193" s="140"/>
      <c r="FXW1193" s="140"/>
      <c r="FXX1193" s="140"/>
      <c r="FXY1193" s="140"/>
      <c r="FXZ1193" s="140"/>
      <c r="FYA1193" s="140"/>
      <c r="FYB1193" s="140"/>
      <c r="FYC1193" s="140"/>
      <c r="FYD1193" s="140"/>
      <c r="FYE1193" s="140"/>
      <c r="FYF1193" s="140"/>
      <c r="FYG1193" s="140"/>
      <c r="FYH1193" s="140"/>
      <c r="FYI1193" s="140"/>
      <c r="FYJ1193" s="140"/>
      <c r="FYK1193" s="140"/>
      <c r="FYL1193" s="140"/>
      <c r="FYM1193" s="140"/>
      <c r="FYN1193" s="140"/>
      <c r="FYO1193" s="140"/>
      <c r="FYP1193" s="140"/>
      <c r="FYQ1193" s="140"/>
      <c r="FYR1193" s="140"/>
      <c r="FYS1193" s="140"/>
      <c r="FYT1193" s="140"/>
      <c r="FYU1193" s="140"/>
      <c r="FYV1193" s="140"/>
      <c r="FYW1193" s="140"/>
      <c r="FYX1193" s="140"/>
      <c r="FYY1193" s="140"/>
      <c r="FYZ1193" s="140"/>
      <c r="FZA1193" s="140"/>
      <c r="FZB1193" s="140"/>
      <c r="FZC1193" s="140"/>
      <c r="FZD1193" s="140"/>
      <c r="FZE1193" s="140"/>
      <c r="FZF1193" s="140"/>
      <c r="FZG1193" s="140"/>
      <c r="FZH1193" s="140"/>
      <c r="FZI1193" s="140"/>
      <c r="FZJ1193" s="140"/>
      <c r="FZK1193" s="140"/>
      <c r="FZL1193" s="140"/>
      <c r="FZM1193" s="140"/>
      <c r="FZN1193" s="140"/>
      <c r="FZO1193" s="140"/>
      <c r="FZP1193" s="140"/>
      <c r="FZQ1193" s="140"/>
      <c r="FZR1193" s="140"/>
      <c r="FZS1193" s="140"/>
      <c r="FZT1193" s="140"/>
      <c r="FZU1193" s="140"/>
      <c r="FZV1193" s="140"/>
      <c r="FZW1193" s="140"/>
      <c r="FZX1193" s="140"/>
      <c r="FZY1193" s="140"/>
      <c r="FZZ1193" s="140"/>
      <c r="GAA1193" s="140"/>
      <c r="GAB1193" s="140"/>
      <c r="GAC1193" s="140"/>
      <c r="GAD1193" s="140"/>
      <c r="GAE1193" s="140"/>
      <c r="GAF1193" s="140"/>
      <c r="GAG1193" s="140"/>
      <c r="GAH1193" s="140"/>
      <c r="GAI1193" s="140"/>
      <c r="GAJ1193" s="140"/>
      <c r="GAK1193" s="140"/>
      <c r="GAL1193" s="140"/>
      <c r="GAM1193" s="140"/>
      <c r="GAN1193" s="140"/>
      <c r="GAO1193" s="140"/>
      <c r="GAP1193" s="140"/>
      <c r="GAQ1193" s="140"/>
      <c r="GAR1193" s="140"/>
      <c r="GAS1193" s="140"/>
      <c r="GAT1193" s="140"/>
      <c r="GAU1193" s="140"/>
      <c r="GAV1193" s="140"/>
      <c r="GAW1193" s="140"/>
      <c r="GAX1193" s="140"/>
      <c r="GAY1193" s="140"/>
      <c r="GAZ1193" s="140"/>
      <c r="GBA1193" s="140"/>
      <c r="GBB1193" s="140"/>
      <c r="GBC1193" s="140"/>
      <c r="GBD1193" s="140"/>
      <c r="GBE1193" s="140"/>
      <c r="GBF1193" s="140"/>
      <c r="GBG1193" s="140"/>
      <c r="GBH1193" s="140"/>
      <c r="GBI1193" s="140"/>
      <c r="GBJ1193" s="140"/>
      <c r="GBK1193" s="140"/>
      <c r="GBL1193" s="140"/>
      <c r="GBM1193" s="140"/>
      <c r="GBN1193" s="140"/>
      <c r="GBO1193" s="140"/>
      <c r="GBP1193" s="140"/>
      <c r="GBQ1193" s="140"/>
      <c r="GBR1193" s="140"/>
      <c r="GBS1193" s="140"/>
      <c r="GBT1193" s="140"/>
      <c r="GBU1193" s="140"/>
      <c r="GBV1193" s="140"/>
      <c r="GBW1193" s="140"/>
      <c r="GBX1193" s="140"/>
      <c r="GBY1193" s="140"/>
      <c r="GBZ1193" s="140"/>
      <c r="GCA1193" s="140"/>
      <c r="GCB1193" s="140"/>
      <c r="GCC1193" s="140"/>
      <c r="GCD1193" s="140"/>
      <c r="GCE1193" s="140"/>
      <c r="GCF1193" s="140"/>
      <c r="GCG1193" s="140"/>
      <c r="GCH1193" s="140"/>
      <c r="GCI1193" s="140"/>
      <c r="GCJ1193" s="140"/>
      <c r="GCK1193" s="140"/>
      <c r="GCL1193" s="140"/>
      <c r="GCM1193" s="140"/>
      <c r="GCN1193" s="140"/>
      <c r="GCO1193" s="140"/>
      <c r="GCP1193" s="140"/>
      <c r="GCQ1193" s="140"/>
      <c r="GCR1193" s="140"/>
      <c r="GCS1193" s="140"/>
      <c r="GCT1193" s="140"/>
      <c r="GCU1193" s="140"/>
      <c r="GCV1193" s="140"/>
      <c r="GCW1193" s="140"/>
      <c r="GCX1193" s="140"/>
      <c r="GCY1193" s="140"/>
      <c r="GCZ1193" s="140"/>
      <c r="GDA1193" s="140"/>
      <c r="GDB1193" s="140"/>
      <c r="GDC1193" s="140"/>
      <c r="GDD1193" s="140"/>
      <c r="GDE1193" s="140"/>
      <c r="GDF1193" s="140"/>
      <c r="GDG1193" s="140"/>
      <c r="GDH1193" s="140"/>
      <c r="GDI1193" s="140"/>
      <c r="GDJ1193" s="140"/>
      <c r="GDK1193" s="140"/>
      <c r="GDL1193" s="140"/>
      <c r="GDM1193" s="140"/>
      <c r="GDN1193" s="140"/>
      <c r="GDO1193" s="140"/>
      <c r="GDP1193" s="140"/>
      <c r="GDQ1193" s="140"/>
      <c r="GDR1193" s="140"/>
      <c r="GDS1193" s="140"/>
      <c r="GDT1193" s="140"/>
      <c r="GDU1193" s="140"/>
      <c r="GDV1193" s="140"/>
      <c r="GDW1193" s="140"/>
      <c r="GDX1193" s="140"/>
      <c r="GDY1193" s="140"/>
      <c r="GDZ1193" s="140"/>
      <c r="GEA1193" s="140"/>
      <c r="GEB1193" s="140"/>
      <c r="GEC1193" s="140"/>
      <c r="GED1193" s="140"/>
      <c r="GEE1193" s="140"/>
      <c r="GEF1193" s="140"/>
      <c r="GEG1193" s="140"/>
      <c r="GEH1193" s="140"/>
      <c r="GEI1193" s="140"/>
      <c r="GEJ1193" s="140"/>
      <c r="GEK1193" s="140"/>
      <c r="GEL1193" s="140"/>
      <c r="GEM1193" s="140"/>
      <c r="GEN1193" s="140"/>
      <c r="GEO1193" s="140"/>
      <c r="GEP1193" s="140"/>
      <c r="GEQ1193" s="140"/>
      <c r="GER1193" s="140"/>
      <c r="GES1193" s="140"/>
      <c r="GET1193" s="140"/>
      <c r="GEU1193" s="140"/>
      <c r="GEV1193" s="140"/>
      <c r="GEW1193" s="140"/>
      <c r="GEX1193" s="140"/>
      <c r="GEY1193" s="140"/>
      <c r="GEZ1193" s="140"/>
      <c r="GFA1193" s="140"/>
      <c r="GFB1193" s="140"/>
      <c r="GFC1193" s="140"/>
      <c r="GFD1193" s="140"/>
      <c r="GFE1193" s="140"/>
      <c r="GFF1193" s="140"/>
      <c r="GFG1193" s="140"/>
      <c r="GFH1193" s="140"/>
      <c r="GFI1193" s="140"/>
      <c r="GFJ1193" s="140"/>
      <c r="GFK1193" s="140"/>
      <c r="GFL1193" s="140"/>
      <c r="GFM1193" s="140"/>
      <c r="GFN1193" s="140"/>
      <c r="GFO1193" s="140"/>
      <c r="GFP1193" s="140"/>
      <c r="GFQ1193" s="140"/>
      <c r="GFR1193" s="140"/>
      <c r="GFS1193" s="140"/>
      <c r="GFT1193" s="140"/>
      <c r="GFU1193" s="140"/>
      <c r="GFV1193" s="140"/>
      <c r="GFW1193" s="140"/>
      <c r="GFX1193" s="140"/>
      <c r="GFY1193" s="140"/>
      <c r="GFZ1193" s="140"/>
      <c r="GGA1193" s="140"/>
      <c r="GGB1193" s="140"/>
      <c r="GGC1193" s="140"/>
      <c r="GGD1193" s="140"/>
      <c r="GGE1193" s="140"/>
      <c r="GGF1193" s="140"/>
      <c r="GGG1193" s="140"/>
      <c r="GGH1193" s="140"/>
      <c r="GGI1193" s="140"/>
      <c r="GGJ1193" s="140"/>
      <c r="GGK1193" s="140"/>
      <c r="GGL1193" s="140"/>
      <c r="GGM1193" s="140"/>
      <c r="GGN1193" s="140"/>
      <c r="GGO1193" s="140"/>
      <c r="GGP1193" s="140"/>
      <c r="GGQ1193" s="140"/>
      <c r="GGR1193" s="140"/>
      <c r="GGS1193" s="140"/>
      <c r="GGT1193" s="140"/>
      <c r="GGU1193" s="140"/>
      <c r="GGV1193" s="140"/>
      <c r="GGW1193" s="140"/>
      <c r="GGX1193" s="140"/>
      <c r="GGY1193" s="140"/>
      <c r="GGZ1193" s="140"/>
      <c r="GHA1193" s="140"/>
      <c r="GHB1193" s="140"/>
      <c r="GHC1193" s="140"/>
      <c r="GHD1193" s="140"/>
      <c r="GHE1193" s="140"/>
      <c r="GHF1193" s="140"/>
      <c r="GHG1193" s="140"/>
      <c r="GHH1193" s="140"/>
      <c r="GHI1193" s="140"/>
      <c r="GHJ1193" s="140"/>
      <c r="GHK1193" s="140"/>
      <c r="GHL1193" s="140"/>
      <c r="GHM1193" s="140"/>
      <c r="GHN1193" s="140"/>
      <c r="GHO1193" s="140"/>
      <c r="GHP1193" s="140"/>
      <c r="GHQ1193" s="140"/>
      <c r="GHR1193" s="140"/>
      <c r="GHS1193" s="140"/>
      <c r="GHT1193" s="140"/>
      <c r="GHU1193" s="140"/>
      <c r="GHV1193" s="140"/>
      <c r="GHW1193" s="140"/>
      <c r="GHX1193" s="140"/>
      <c r="GHY1193" s="140"/>
      <c r="GHZ1193" s="140"/>
      <c r="GIA1193" s="140"/>
      <c r="GIB1193" s="140"/>
      <c r="GIC1193" s="140"/>
      <c r="GID1193" s="140"/>
      <c r="GIE1193" s="140"/>
      <c r="GIF1193" s="140"/>
      <c r="GIG1193" s="140"/>
      <c r="GIH1193" s="140"/>
      <c r="GII1193" s="140"/>
      <c r="GIJ1193" s="140"/>
      <c r="GIK1193" s="140"/>
      <c r="GIL1193" s="140"/>
      <c r="GIM1193" s="140"/>
      <c r="GIN1193" s="140"/>
      <c r="GIO1193" s="140"/>
      <c r="GIP1193" s="140"/>
      <c r="GIQ1193" s="140"/>
      <c r="GIR1193" s="140"/>
      <c r="GIS1193" s="140"/>
      <c r="GIT1193" s="140"/>
      <c r="GIU1193" s="140"/>
      <c r="GIV1193" s="140"/>
      <c r="GIW1193" s="140"/>
      <c r="GIX1193" s="140"/>
      <c r="GIY1193" s="140"/>
      <c r="GIZ1193" s="140"/>
      <c r="GJA1193" s="140"/>
      <c r="GJB1193" s="140"/>
      <c r="GJC1193" s="140"/>
      <c r="GJD1193" s="140"/>
      <c r="GJE1193" s="140"/>
      <c r="GJF1193" s="140"/>
      <c r="GJG1193" s="140"/>
      <c r="GJH1193" s="140"/>
      <c r="GJI1193" s="140"/>
      <c r="GJJ1193" s="140"/>
      <c r="GJK1193" s="140"/>
      <c r="GJL1193" s="140"/>
      <c r="GJM1193" s="140"/>
      <c r="GJN1193" s="140"/>
      <c r="GJO1193" s="140"/>
      <c r="GJP1193" s="140"/>
      <c r="GJQ1193" s="140"/>
      <c r="GJR1193" s="140"/>
      <c r="GJS1193" s="140"/>
      <c r="GJT1193" s="140"/>
      <c r="GJU1193" s="140"/>
      <c r="GJV1193" s="140"/>
      <c r="GJW1193" s="140"/>
      <c r="GJX1193" s="140"/>
      <c r="GJY1193" s="140"/>
      <c r="GJZ1193" s="140"/>
      <c r="GKA1193" s="140"/>
      <c r="GKB1193" s="140"/>
      <c r="GKC1193" s="140"/>
      <c r="GKD1193" s="140"/>
      <c r="GKE1193" s="140"/>
      <c r="GKF1193" s="140"/>
      <c r="GKG1193" s="140"/>
      <c r="GKH1193" s="140"/>
      <c r="GKI1193" s="140"/>
      <c r="GKJ1193" s="140"/>
      <c r="GKK1193" s="140"/>
      <c r="GKL1193" s="140"/>
      <c r="GKM1193" s="140"/>
      <c r="GKN1193" s="140"/>
      <c r="GKO1193" s="140"/>
      <c r="GKP1193" s="140"/>
      <c r="GKQ1193" s="140"/>
      <c r="GKR1193" s="140"/>
      <c r="GKS1193" s="140"/>
      <c r="GKT1193" s="140"/>
      <c r="GKU1193" s="140"/>
      <c r="GKV1193" s="140"/>
      <c r="GKW1193" s="140"/>
      <c r="GKX1193" s="140"/>
      <c r="GKY1193" s="140"/>
      <c r="GKZ1193" s="140"/>
      <c r="GLA1193" s="140"/>
      <c r="GLB1193" s="140"/>
      <c r="GLC1193" s="140"/>
      <c r="GLD1193" s="140"/>
      <c r="GLE1193" s="140"/>
      <c r="GLF1193" s="140"/>
      <c r="GLG1193" s="140"/>
      <c r="GLH1193" s="140"/>
      <c r="GLI1193" s="140"/>
      <c r="GLJ1193" s="140"/>
      <c r="GLK1193" s="140"/>
      <c r="GLL1193" s="140"/>
      <c r="GLM1193" s="140"/>
      <c r="GLN1193" s="140"/>
      <c r="GLO1193" s="140"/>
      <c r="GLP1193" s="140"/>
      <c r="GLQ1193" s="140"/>
      <c r="GLR1193" s="140"/>
      <c r="GLS1193" s="140"/>
      <c r="GLT1193" s="140"/>
      <c r="GLU1193" s="140"/>
      <c r="GLV1193" s="140"/>
      <c r="GLW1193" s="140"/>
      <c r="GLX1193" s="140"/>
      <c r="GLY1193" s="140"/>
      <c r="GLZ1193" s="140"/>
      <c r="GMA1193" s="140"/>
      <c r="GMB1193" s="140"/>
      <c r="GMC1193" s="140"/>
      <c r="GMD1193" s="140"/>
      <c r="GME1193" s="140"/>
      <c r="GMF1193" s="140"/>
      <c r="GMG1193" s="140"/>
      <c r="GMH1193" s="140"/>
      <c r="GMI1193" s="140"/>
      <c r="GMJ1193" s="140"/>
      <c r="GMK1193" s="140"/>
      <c r="GML1193" s="140"/>
      <c r="GMM1193" s="140"/>
      <c r="GMN1193" s="140"/>
      <c r="GMO1193" s="140"/>
      <c r="GMP1193" s="140"/>
      <c r="GMQ1193" s="140"/>
      <c r="GMR1193" s="140"/>
      <c r="GMS1193" s="140"/>
      <c r="GMT1193" s="140"/>
      <c r="GMU1193" s="140"/>
      <c r="GMV1193" s="140"/>
      <c r="GMW1193" s="140"/>
      <c r="GMX1193" s="140"/>
      <c r="GMY1193" s="140"/>
      <c r="GMZ1193" s="140"/>
      <c r="GNA1193" s="140"/>
      <c r="GNB1193" s="140"/>
      <c r="GNC1193" s="140"/>
      <c r="GND1193" s="140"/>
      <c r="GNE1193" s="140"/>
      <c r="GNF1193" s="140"/>
      <c r="GNG1193" s="140"/>
      <c r="GNH1193" s="140"/>
      <c r="GNI1193" s="140"/>
      <c r="GNJ1193" s="140"/>
      <c r="GNK1193" s="140"/>
      <c r="GNL1193" s="140"/>
      <c r="GNM1193" s="140"/>
      <c r="GNN1193" s="140"/>
      <c r="GNO1193" s="140"/>
      <c r="GNP1193" s="140"/>
      <c r="GNQ1193" s="140"/>
      <c r="GNR1193" s="140"/>
      <c r="GNS1193" s="140"/>
      <c r="GNT1193" s="140"/>
      <c r="GNU1193" s="140"/>
      <c r="GNV1193" s="140"/>
      <c r="GNW1193" s="140"/>
      <c r="GNX1193" s="140"/>
      <c r="GNY1193" s="140"/>
      <c r="GNZ1193" s="140"/>
      <c r="GOA1193" s="140"/>
      <c r="GOB1193" s="140"/>
      <c r="GOC1193" s="140"/>
      <c r="GOD1193" s="140"/>
      <c r="GOE1193" s="140"/>
      <c r="GOF1193" s="140"/>
      <c r="GOG1193" s="140"/>
      <c r="GOH1193" s="140"/>
      <c r="GOI1193" s="140"/>
      <c r="GOJ1193" s="140"/>
      <c r="GOK1193" s="140"/>
      <c r="GOL1193" s="140"/>
      <c r="GOM1193" s="140"/>
      <c r="GON1193" s="140"/>
      <c r="GOO1193" s="140"/>
      <c r="GOP1193" s="140"/>
      <c r="GOQ1193" s="140"/>
      <c r="GOR1193" s="140"/>
      <c r="GOS1193" s="140"/>
      <c r="GOT1193" s="140"/>
      <c r="GOU1193" s="140"/>
      <c r="GOV1193" s="140"/>
      <c r="GOW1193" s="140"/>
      <c r="GOX1193" s="140"/>
      <c r="GOY1193" s="140"/>
      <c r="GOZ1193" s="140"/>
      <c r="GPA1193" s="140"/>
      <c r="GPB1193" s="140"/>
      <c r="GPC1193" s="140"/>
      <c r="GPD1193" s="140"/>
      <c r="GPE1193" s="140"/>
      <c r="GPF1193" s="140"/>
      <c r="GPG1193" s="140"/>
      <c r="GPH1193" s="140"/>
      <c r="GPI1193" s="140"/>
      <c r="GPJ1193" s="140"/>
      <c r="GPK1193" s="140"/>
      <c r="GPL1193" s="140"/>
      <c r="GPM1193" s="140"/>
      <c r="GPN1193" s="140"/>
      <c r="GPO1193" s="140"/>
      <c r="GPP1193" s="140"/>
      <c r="GPQ1193" s="140"/>
      <c r="GPR1193" s="140"/>
      <c r="GPS1193" s="140"/>
      <c r="GPT1193" s="140"/>
      <c r="GPU1193" s="140"/>
      <c r="GPV1193" s="140"/>
      <c r="GPW1193" s="140"/>
      <c r="GPX1193" s="140"/>
      <c r="GPY1193" s="140"/>
      <c r="GPZ1193" s="140"/>
      <c r="GQA1193" s="140"/>
      <c r="GQB1193" s="140"/>
      <c r="GQC1193" s="140"/>
      <c r="GQD1193" s="140"/>
      <c r="GQE1193" s="140"/>
      <c r="GQF1193" s="140"/>
      <c r="GQG1193" s="140"/>
      <c r="GQH1193" s="140"/>
      <c r="GQI1193" s="140"/>
      <c r="GQJ1193" s="140"/>
      <c r="GQK1193" s="140"/>
      <c r="GQL1193" s="140"/>
      <c r="GQM1193" s="140"/>
      <c r="GQN1193" s="140"/>
      <c r="GQO1193" s="140"/>
      <c r="GQP1193" s="140"/>
      <c r="GQQ1193" s="140"/>
      <c r="GQR1193" s="140"/>
      <c r="GQS1193" s="140"/>
      <c r="GQT1193" s="140"/>
      <c r="GQU1193" s="140"/>
      <c r="GQV1193" s="140"/>
      <c r="GQW1193" s="140"/>
      <c r="GQX1193" s="140"/>
      <c r="GQY1193" s="140"/>
      <c r="GQZ1193" s="140"/>
      <c r="GRA1193" s="140"/>
      <c r="GRB1193" s="140"/>
      <c r="GRC1193" s="140"/>
      <c r="GRD1193" s="140"/>
      <c r="GRE1193" s="140"/>
      <c r="GRF1193" s="140"/>
      <c r="GRG1193" s="140"/>
      <c r="GRH1193" s="140"/>
      <c r="GRI1193" s="140"/>
      <c r="GRJ1193" s="140"/>
      <c r="GRK1193" s="140"/>
      <c r="GRL1193" s="140"/>
      <c r="GRM1193" s="140"/>
      <c r="GRN1193" s="140"/>
      <c r="GRO1193" s="140"/>
      <c r="GRP1193" s="140"/>
      <c r="GRQ1193" s="140"/>
      <c r="GRR1193" s="140"/>
      <c r="GRS1193" s="140"/>
      <c r="GRT1193" s="140"/>
      <c r="GRU1193" s="140"/>
      <c r="GRV1193" s="140"/>
      <c r="GRW1193" s="140"/>
      <c r="GRX1193" s="140"/>
      <c r="GRY1193" s="140"/>
      <c r="GRZ1193" s="140"/>
      <c r="GSA1193" s="140"/>
      <c r="GSB1193" s="140"/>
      <c r="GSC1193" s="140"/>
      <c r="GSD1193" s="140"/>
      <c r="GSE1193" s="140"/>
      <c r="GSF1193" s="140"/>
      <c r="GSG1193" s="140"/>
      <c r="GSH1193" s="140"/>
      <c r="GSI1193" s="140"/>
      <c r="GSJ1193" s="140"/>
      <c r="GSK1193" s="140"/>
      <c r="GSL1193" s="140"/>
      <c r="GSM1193" s="140"/>
      <c r="GSN1193" s="140"/>
      <c r="GSO1193" s="140"/>
      <c r="GSP1193" s="140"/>
      <c r="GSQ1193" s="140"/>
      <c r="GSR1193" s="140"/>
      <c r="GSS1193" s="140"/>
      <c r="GST1193" s="140"/>
      <c r="GSU1193" s="140"/>
      <c r="GSV1193" s="140"/>
      <c r="GSW1193" s="140"/>
      <c r="GSX1193" s="140"/>
      <c r="GSY1193" s="140"/>
      <c r="GSZ1193" s="140"/>
      <c r="GTA1193" s="140"/>
      <c r="GTB1193" s="140"/>
      <c r="GTC1193" s="140"/>
      <c r="GTD1193" s="140"/>
      <c r="GTE1193" s="140"/>
      <c r="GTF1193" s="140"/>
      <c r="GTG1193" s="140"/>
      <c r="GTH1193" s="140"/>
      <c r="GTI1193" s="140"/>
      <c r="GTJ1193" s="140"/>
      <c r="GTK1193" s="140"/>
      <c r="GTL1193" s="140"/>
      <c r="GTM1193" s="140"/>
      <c r="GTN1193" s="140"/>
      <c r="GTO1193" s="140"/>
      <c r="GTP1193" s="140"/>
      <c r="GTQ1193" s="140"/>
      <c r="GTR1193" s="140"/>
      <c r="GTS1193" s="140"/>
      <c r="GTT1193" s="140"/>
      <c r="GTU1193" s="140"/>
      <c r="GTV1193" s="140"/>
      <c r="GTW1193" s="140"/>
      <c r="GTX1193" s="140"/>
      <c r="GTY1193" s="140"/>
      <c r="GTZ1193" s="140"/>
      <c r="GUA1193" s="140"/>
      <c r="GUB1193" s="140"/>
      <c r="GUC1193" s="140"/>
      <c r="GUD1193" s="140"/>
      <c r="GUE1193" s="140"/>
      <c r="GUF1193" s="140"/>
      <c r="GUG1193" s="140"/>
      <c r="GUH1193" s="140"/>
      <c r="GUI1193" s="140"/>
      <c r="GUJ1193" s="140"/>
      <c r="GUK1193" s="140"/>
      <c r="GUL1193" s="140"/>
      <c r="GUM1193" s="140"/>
      <c r="GUN1193" s="140"/>
      <c r="GUO1193" s="140"/>
      <c r="GUP1193" s="140"/>
      <c r="GUQ1193" s="140"/>
      <c r="GUR1193" s="140"/>
      <c r="GUS1193" s="140"/>
      <c r="GUT1193" s="140"/>
      <c r="GUU1193" s="140"/>
      <c r="GUV1193" s="140"/>
      <c r="GUW1193" s="140"/>
      <c r="GUX1193" s="140"/>
      <c r="GUY1193" s="140"/>
      <c r="GUZ1193" s="140"/>
      <c r="GVA1193" s="140"/>
      <c r="GVB1193" s="140"/>
      <c r="GVC1193" s="140"/>
      <c r="GVD1193" s="140"/>
      <c r="GVE1193" s="140"/>
      <c r="GVF1193" s="140"/>
      <c r="GVG1193" s="140"/>
      <c r="GVH1193" s="140"/>
      <c r="GVI1193" s="140"/>
      <c r="GVJ1193" s="140"/>
      <c r="GVK1193" s="140"/>
      <c r="GVL1193" s="140"/>
      <c r="GVM1193" s="140"/>
      <c r="GVN1193" s="140"/>
      <c r="GVO1193" s="140"/>
      <c r="GVP1193" s="140"/>
      <c r="GVQ1193" s="140"/>
      <c r="GVR1193" s="140"/>
      <c r="GVS1193" s="140"/>
      <c r="GVT1193" s="140"/>
      <c r="GVU1193" s="140"/>
      <c r="GVV1193" s="140"/>
      <c r="GVW1193" s="140"/>
      <c r="GVX1193" s="140"/>
      <c r="GVY1193" s="140"/>
      <c r="GVZ1193" s="140"/>
      <c r="GWA1193" s="140"/>
      <c r="GWB1193" s="140"/>
      <c r="GWC1193" s="140"/>
      <c r="GWD1193" s="140"/>
      <c r="GWE1193" s="140"/>
      <c r="GWF1193" s="140"/>
      <c r="GWG1193" s="140"/>
      <c r="GWH1193" s="140"/>
      <c r="GWI1193" s="140"/>
      <c r="GWJ1193" s="140"/>
      <c r="GWK1193" s="140"/>
      <c r="GWL1193" s="140"/>
      <c r="GWM1193" s="140"/>
      <c r="GWN1193" s="140"/>
      <c r="GWO1193" s="140"/>
      <c r="GWP1193" s="140"/>
      <c r="GWQ1193" s="140"/>
      <c r="GWR1193" s="140"/>
      <c r="GWS1193" s="140"/>
      <c r="GWT1193" s="140"/>
      <c r="GWU1193" s="140"/>
      <c r="GWV1193" s="140"/>
      <c r="GWW1193" s="140"/>
      <c r="GWX1193" s="140"/>
      <c r="GWY1193" s="140"/>
      <c r="GWZ1193" s="140"/>
      <c r="GXA1193" s="140"/>
      <c r="GXB1193" s="140"/>
      <c r="GXC1193" s="140"/>
      <c r="GXD1193" s="140"/>
      <c r="GXE1193" s="140"/>
      <c r="GXF1193" s="140"/>
      <c r="GXG1193" s="140"/>
      <c r="GXH1193" s="140"/>
      <c r="GXI1193" s="140"/>
      <c r="GXJ1193" s="140"/>
      <c r="GXK1193" s="140"/>
      <c r="GXL1193" s="140"/>
      <c r="GXM1193" s="140"/>
      <c r="GXN1193" s="140"/>
      <c r="GXO1193" s="140"/>
      <c r="GXP1193" s="140"/>
      <c r="GXQ1193" s="140"/>
      <c r="GXR1193" s="140"/>
      <c r="GXS1193" s="140"/>
      <c r="GXT1193" s="140"/>
      <c r="GXU1193" s="140"/>
      <c r="GXV1193" s="140"/>
      <c r="GXW1193" s="140"/>
      <c r="GXX1193" s="140"/>
      <c r="GXY1193" s="140"/>
      <c r="GXZ1193" s="140"/>
      <c r="GYA1193" s="140"/>
      <c r="GYB1193" s="140"/>
      <c r="GYC1193" s="140"/>
      <c r="GYD1193" s="140"/>
      <c r="GYE1193" s="140"/>
      <c r="GYF1193" s="140"/>
      <c r="GYG1193" s="140"/>
      <c r="GYH1193" s="140"/>
      <c r="GYI1193" s="140"/>
      <c r="GYJ1193" s="140"/>
      <c r="GYK1193" s="140"/>
      <c r="GYL1193" s="140"/>
      <c r="GYM1193" s="140"/>
      <c r="GYN1193" s="140"/>
      <c r="GYO1193" s="140"/>
      <c r="GYP1193" s="140"/>
      <c r="GYQ1193" s="140"/>
      <c r="GYR1193" s="140"/>
      <c r="GYS1193" s="140"/>
      <c r="GYT1193" s="140"/>
      <c r="GYU1193" s="140"/>
      <c r="GYV1193" s="140"/>
      <c r="GYW1193" s="140"/>
      <c r="GYX1193" s="140"/>
      <c r="GYY1193" s="140"/>
      <c r="GYZ1193" s="140"/>
      <c r="GZA1193" s="140"/>
      <c r="GZB1193" s="140"/>
      <c r="GZC1193" s="140"/>
      <c r="GZD1193" s="140"/>
      <c r="GZE1193" s="140"/>
      <c r="GZF1193" s="140"/>
      <c r="GZG1193" s="140"/>
      <c r="GZH1193" s="140"/>
      <c r="GZI1193" s="140"/>
      <c r="GZJ1193" s="140"/>
      <c r="GZK1193" s="140"/>
      <c r="GZL1193" s="140"/>
      <c r="GZM1193" s="140"/>
      <c r="GZN1193" s="140"/>
      <c r="GZO1193" s="140"/>
      <c r="GZP1193" s="140"/>
      <c r="GZQ1193" s="140"/>
      <c r="GZR1193" s="140"/>
      <c r="GZS1193" s="140"/>
      <c r="GZT1193" s="140"/>
      <c r="GZU1193" s="140"/>
      <c r="GZV1193" s="140"/>
      <c r="GZW1193" s="140"/>
      <c r="GZX1193" s="140"/>
      <c r="GZY1193" s="140"/>
      <c r="GZZ1193" s="140"/>
      <c r="HAA1193" s="140"/>
      <c r="HAB1193" s="140"/>
      <c r="HAC1193" s="140"/>
      <c r="HAD1193" s="140"/>
      <c r="HAE1193" s="140"/>
      <c r="HAF1193" s="140"/>
      <c r="HAG1193" s="140"/>
      <c r="HAH1193" s="140"/>
      <c r="HAI1193" s="140"/>
      <c r="HAJ1193" s="140"/>
      <c r="HAK1193" s="140"/>
      <c r="HAL1193" s="140"/>
      <c r="HAM1193" s="140"/>
      <c r="HAN1193" s="140"/>
      <c r="HAO1193" s="140"/>
      <c r="HAP1193" s="140"/>
      <c r="HAQ1193" s="140"/>
      <c r="HAR1193" s="140"/>
      <c r="HAS1193" s="140"/>
      <c r="HAT1193" s="140"/>
      <c r="HAU1193" s="140"/>
      <c r="HAV1193" s="140"/>
      <c r="HAW1193" s="140"/>
      <c r="HAX1193" s="140"/>
      <c r="HAY1193" s="140"/>
      <c r="HAZ1193" s="140"/>
      <c r="HBA1193" s="140"/>
      <c r="HBB1193" s="140"/>
      <c r="HBC1193" s="140"/>
      <c r="HBD1193" s="140"/>
      <c r="HBE1193" s="140"/>
      <c r="HBF1193" s="140"/>
      <c r="HBG1193" s="140"/>
      <c r="HBH1193" s="140"/>
      <c r="HBI1193" s="140"/>
      <c r="HBJ1193" s="140"/>
      <c r="HBK1193" s="140"/>
      <c r="HBL1193" s="140"/>
      <c r="HBM1193" s="140"/>
      <c r="HBN1193" s="140"/>
      <c r="HBO1193" s="140"/>
      <c r="HBP1193" s="140"/>
      <c r="HBQ1193" s="140"/>
      <c r="HBR1193" s="140"/>
      <c r="HBS1193" s="140"/>
      <c r="HBT1193" s="140"/>
      <c r="HBU1193" s="140"/>
      <c r="HBV1193" s="140"/>
      <c r="HBW1193" s="140"/>
      <c r="HBX1193" s="140"/>
      <c r="HBY1193" s="140"/>
      <c r="HBZ1193" s="140"/>
      <c r="HCA1193" s="140"/>
      <c r="HCB1193" s="140"/>
      <c r="HCC1193" s="140"/>
      <c r="HCD1193" s="140"/>
      <c r="HCE1193" s="140"/>
      <c r="HCF1193" s="140"/>
      <c r="HCG1193" s="140"/>
      <c r="HCH1193" s="140"/>
      <c r="HCI1193" s="140"/>
      <c r="HCJ1193" s="140"/>
      <c r="HCK1193" s="140"/>
      <c r="HCL1193" s="140"/>
      <c r="HCM1193" s="140"/>
      <c r="HCN1193" s="140"/>
      <c r="HCO1193" s="140"/>
      <c r="HCP1193" s="140"/>
      <c r="HCQ1193" s="140"/>
      <c r="HCR1193" s="140"/>
      <c r="HCS1193" s="140"/>
      <c r="HCT1193" s="140"/>
      <c r="HCU1193" s="140"/>
      <c r="HCV1193" s="140"/>
      <c r="HCW1193" s="140"/>
      <c r="HCX1193" s="140"/>
      <c r="HCY1193" s="140"/>
      <c r="HCZ1193" s="140"/>
      <c r="HDA1193" s="140"/>
      <c r="HDB1193" s="140"/>
      <c r="HDC1193" s="140"/>
      <c r="HDD1193" s="140"/>
      <c r="HDE1193" s="140"/>
      <c r="HDF1193" s="140"/>
      <c r="HDG1193" s="140"/>
      <c r="HDH1193" s="140"/>
      <c r="HDI1193" s="140"/>
      <c r="HDJ1193" s="140"/>
      <c r="HDK1193" s="140"/>
      <c r="HDL1193" s="140"/>
      <c r="HDM1193" s="140"/>
      <c r="HDN1193" s="140"/>
      <c r="HDO1193" s="140"/>
      <c r="HDP1193" s="140"/>
      <c r="HDQ1193" s="140"/>
      <c r="HDR1193" s="140"/>
      <c r="HDS1193" s="140"/>
      <c r="HDT1193" s="140"/>
      <c r="HDU1193" s="140"/>
      <c r="HDV1193" s="140"/>
      <c r="HDW1193" s="140"/>
      <c r="HDX1193" s="140"/>
      <c r="HDY1193" s="140"/>
      <c r="HDZ1193" s="140"/>
      <c r="HEA1193" s="140"/>
      <c r="HEB1193" s="140"/>
      <c r="HEC1193" s="140"/>
      <c r="HED1193" s="140"/>
      <c r="HEE1193" s="140"/>
      <c r="HEF1193" s="140"/>
      <c r="HEG1193" s="140"/>
      <c r="HEH1193" s="140"/>
      <c r="HEI1193" s="140"/>
      <c r="HEJ1193" s="140"/>
      <c r="HEK1193" s="140"/>
      <c r="HEL1193" s="140"/>
      <c r="HEM1193" s="140"/>
      <c r="HEN1193" s="140"/>
      <c r="HEO1193" s="140"/>
      <c r="HEP1193" s="140"/>
      <c r="HEQ1193" s="140"/>
      <c r="HER1193" s="140"/>
      <c r="HES1193" s="140"/>
      <c r="HET1193" s="140"/>
      <c r="HEU1193" s="140"/>
      <c r="HEV1193" s="140"/>
      <c r="HEW1193" s="140"/>
      <c r="HEX1193" s="140"/>
      <c r="HEY1193" s="140"/>
      <c r="HEZ1193" s="140"/>
      <c r="HFA1193" s="140"/>
      <c r="HFB1193" s="140"/>
      <c r="HFC1193" s="140"/>
      <c r="HFD1193" s="140"/>
      <c r="HFE1193" s="140"/>
      <c r="HFF1193" s="140"/>
      <c r="HFG1193" s="140"/>
      <c r="HFH1193" s="140"/>
      <c r="HFI1193" s="140"/>
      <c r="HFJ1193" s="140"/>
      <c r="HFK1193" s="140"/>
      <c r="HFL1193" s="140"/>
      <c r="HFM1193" s="140"/>
      <c r="HFN1193" s="140"/>
      <c r="HFO1193" s="140"/>
      <c r="HFP1193" s="140"/>
      <c r="HFQ1193" s="140"/>
      <c r="HFR1193" s="140"/>
      <c r="HFS1193" s="140"/>
      <c r="HFT1193" s="140"/>
      <c r="HFU1193" s="140"/>
      <c r="HFV1193" s="140"/>
      <c r="HFW1193" s="140"/>
      <c r="HFX1193" s="140"/>
      <c r="HFY1193" s="140"/>
      <c r="HFZ1193" s="140"/>
      <c r="HGA1193" s="140"/>
      <c r="HGB1193" s="140"/>
      <c r="HGC1193" s="140"/>
      <c r="HGD1193" s="140"/>
      <c r="HGE1193" s="140"/>
      <c r="HGF1193" s="140"/>
      <c r="HGG1193" s="140"/>
      <c r="HGH1193" s="140"/>
      <c r="HGI1193" s="140"/>
      <c r="HGJ1193" s="140"/>
      <c r="HGK1193" s="140"/>
      <c r="HGL1193" s="140"/>
      <c r="HGM1193" s="140"/>
      <c r="HGN1193" s="140"/>
      <c r="HGO1193" s="140"/>
      <c r="HGP1193" s="140"/>
      <c r="HGQ1193" s="140"/>
      <c r="HGR1193" s="140"/>
      <c r="HGS1193" s="140"/>
      <c r="HGT1193" s="140"/>
      <c r="HGU1193" s="140"/>
      <c r="HGV1193" s="140"/>
      <c r="HGW1193" s="140"/>
      <c r="HGX1193" s="140"/>
      <c r="HGY1193" s="140"/>
      <c r="HGZ1193" s="140"/>
      <c r="HHA1193" s="140"/>
      <c r="HHB1193" s="140"/>
      <c r="HHC1193" s="140"/>
      <c r="HHD1193" s="140"/>
      <c r="HHE1193" s="140"/>
      <c r="HHF1193" s="140"/>
      <c r="HHG1193" s="140"/>
      <c r="HHH1193" s="140"/>
      <c r="HHI1193" s="140"/>
      <c r="HHJ1193" s="140"/>
      <c r="HHK1193" s="140"/>
      <c r="HHL1193" s="140"/>
      <c r="HHM1193" s="140"/>
      <c r="HHN1193" s="140"/>
      <c r="HHO1193" s="140"/>
      <c r="HHP1193" s="140"/>
      <c r="HHQ1193" s="140"/>
      <c r="HHR1193" s="140"/>
      <c r="HHS1193" s="140"/>
      <c r="HHT1193" s="140"/>
      <c r="HHU1193" s="140"/>
      <c r="HHV1193" s="140"/>
      <c r="HHW1193" s="140"/>
      <c r="HHX1193" s="140"/>
      <c r="HHY1193" s="140"/>
      <c r="HHZ1193" s="140"/>
      <c r="HIA1193" s="140"/>
      <c r="HIB1193" s="140"/>
      <c r="HIC1193" s="140"/>
      <c r="HID1193" s="140"/>
      <c r="HIE1193" s="140"/>
      <c r="HIF1193" s="140"/>
      <c r="HIG1193" s="140"/>
      <c r="HIH1193" s="140"/>
      <c r="HII1193" s="140"/>
      <c r="HIJ1193" s="140"/>
      <c r="HIK1193" s="140"/>
      <c r="HIL1193" s="140"/>
      <c r="HIM1193" s="140"/>
      <c r="HIN1193" s="140"/>
      <c r="HIO1193" s="140"/>
      <c r="HIP1193" s="140"/>
      <c r="HIQ1193" s="140"/>
      <c r="HIR1193" s="140"/>
      <c r="HIS1193" s="140"/>
      <c r="HIT1193" s="140"/>
      <c r="HIU1193" s="140"/>
      <c r="HIV1193" s="140"/>
      <c r="HIW1193" s="140"/>
      <c r="HIX1193" s="140"/>
      <c r="HIY1193" s="140"/>
      <c r="HIZ1193" s="140"/>
      <c r="HJA1193" s="140"/>
      <c r="HJB1193" s="140"/>
      <c r="HJC1193" s="140"/>
      <c r="HJD1193" s="140"/>
      <c r="HJE1193" s="140"/>
      <c r="HJF1193" s="140"/>
      <c r="HJG1193" s="140"/>
      <c r="HJH1193" s="140"/>
      <c r="HJI1193" s="140"/>
      <c r="HJJ1193" s="140"/>
      <c r="HJK1193" s="140"/>
      <c r="HJL1193" s="140"/>
      <c r="HJM1193" s="140"/>
      <c r="HJN1193" s="140"/>
      <c r="HJO1193" s="140"/>
      <c r="HJP1193" s="140"/>
      <c r="HJQ1193" s="140"/>
      <c r="HJR1193" s="140"/>
      <c r="HJS1193" s="140"/>
      <c r="HJT1193" s="140"/>
      <c r="HJU1193" s="140"/>
      <c r="HJV1193" s="140"/>
      <c r="HJW1193" s="140"/>
      <c r="HJX1193" s="140"/>
      <c r="HJY1193" s="140"/>
      <c r="HJZ1193" s="140"/>
      <c r="HKA1193" s="140"/>
      <c r="HKB1193" s="140"/>
      <c r="HKC1193" s="140"/>
      <c r="HKD1193" s="140"/>
      <c r="HKE1193" s="140"/>
      <c r="HKF1193" s="140"/>
      <c r="HKG1193" s="140"/>
      <c r="HKH1193" s="140"/>
      <c r="HKI1193" s="140"/>
      <c r="HKJ1193" s="140"/>
      <c r="HKK1193" s="140"/>
      <c r="HKL1193" s="140"/>
      <c r="HKM1193" s="140"/>
      <c r="HKN1193" s="140"/>
      <c r="HKO1193" s="140"/>
      <c r="HKP1193" s="140"/>
      <c r="HKQ1193" s="140"/>
      <c r="HKR1193" s="140"/>
      <c r="HKS1193" s="140"/>
      <c r="HKT1193" s="140"/>
      <c r="HKU1193" s="140"/>
      <c r="HKV1193" s="140"/>
      <c r="HKW1193" s="140"/>
      <c r="HKX1193" s="140"/>
      <c r="HKY1193" s="140"/>
      <c r="HKZ1193" s="140"/>
      <c r="HLA1193" s="140"/>
      <c r="HLB1193" s="140"/>
      <c r="HLC1193" s="140"/>
      <c r="HLD1193" s="140"/>
      <c r="HLE1193" s="140"/>
      <c r="HLF1193" s="140"/>
      <c r="HLG1193" s="140"/>
      <c r="HLH1193" s="140"/>
      <c r="HLI1193" s="140"/>
      <c r="HLJ1193" s="140"/>
      <c r="HLK1193" s="140"/>
      <c r="HLL1193" s="140"/>
      <c r="HLM1193" s="140"/>
      <c r="HLN1193" s="140"/>
      <c r="HLO1193" s="140"/>
      <c r="HLP1193" s="140"/>
      <c r="HLQ1193" s="140"/>
      <c r="HLR1193" s="140"/>
      <c r="HLS1193" s="140"/>
      <c r="HLT1193" s="140"/>
      <c r="HLU1193" s="140"/>
      <c r="HLV1193" s="140"/>
      <c r="HLW1193" s="140"/>
      <c r="HLX1193" s="140"/>
      <c r="HLY1193" s="140"/>
      <c r="HLZ1193" s="140"/>
      <c r="HMA1193" s="140"/>
      <c r="HMB1193" s="140"/>
      <c r="HMC1193" s="140"/>
      <c r="HMD1193" s="140"/>
      <c r="HME1193" s="140"/>
      <c r="HMF1193" s="140"/>
      <c r="HMG1193" s="140"/>
      <c r="HMH1193" s="140"/>
      <c r="HMI1193" s="140"/>
      <c r="HMJ1193" s="140"/>
      <c r="HMK1193" s="140"/>
      <c r="HML1193" s="140"/>
      <c r="HMM1193" s="140"/>
      <c r="HMN1193" s="140"/>
      <c r="HMO1193" s="140"/>
      <c r="HMP1193" s="140"/>
      <c r="HMQ1193" s="140"/>
      <c r="HMR1193" s="140"/>
      <c r="HMS1193" s="140"/>
      <c r="HMT1193" s="140"/>
      <c r="HMU1193" s="140"/>
      <c r="HMV1193" s="140"/>
      <c r="HMW1193" s="140"/>
      <c r="HMX1193" s="140"/>
      <c r="HMY1193" s="140"/>
      <c r="HMZ1193" s="140"/>
      <c r="HNA1193" s="140"/>
      <c r="HNB1193" s="140"/>
      <c r="HNC1193" s="140"/>
      <c r="HND1193" s="140"/>
      <c r="HNE1193" s="140"/>
      <c r="HNF1193" s="140"/>
      <c r="HNG1193" s="140"/>
      <c r="HNH1193" s="140"/>
      <c r="HNI1193" s="140"/>
      <c r="HNJ1193" s="140"/>
      <c r="HNK1193" s="140"/>
      <c r="HNL1193" s="140"/>
      <c r="HNM1193" s="140"/>
      <c r="HNN1193" s="140"/>
      <c r="HNO1193" s="140"/>
      <c r="HNP1193" s="140"/>
      <c r="HNQ1193" s="140"/>
      <c r="HNR1193" s="140"/>
      <c r="HNS1193" s="140"/>
      <c r="HNT1193" s="140"/>
      <c r="HNU1193" s="140"/>
      <c r="HNV1193" s="140"/>
      <c r="HNW1193" s="140"/>
      <c r="HNX1193" s="140"/>
      <c r="HNY1193" s="140"/>
      <c r="HNZ1193" s="140"/>
      <c r="HOA1193" s="140"/>
      <c r="HOB1193" s="140"/>
      <c r="HOC1193" s="140"/>
      <c r="HOD1193" s="140"/>
      <c r="HOE1193" s="140"/>
      <c r="HOF1193" s="140"/>
      <c r="HOG1193" s="140"/>
      <c r="HOH1193" s="140"/>
      <c r="HOI1193" s="140"/>
      <c r="HOJ1193" s="140"/>
      <c r="HOK1193" s="140"/>
      <c r="HOL1193" s="140"/>
      <c r="HOM1193" s="140"/>
      <c r="HON1193" s="140"/>
      <c r="HOO1193" s="140"/>
      <c r="HOP1193" s="140"/>
      <c r="HOQ1193" s="140"/>
      <c r="HOR1193" s="140"/>
      <c r="HOS1193" s="140"/>
      <c r="HOT1193" s="140"/>
      <c r="HOU1193" s="140"/>
      <c r="HOV1193" s="140"/>
      <c r="HOW1193" s="140"/>
      <c r="HOX1193" s="140"/>
      <c r="HOY1193" s="140"/>
      <c r="HOZ1193" s="140"/>
      <c r="HPA1193" s="140"/>
      <c r="HPB1193" s="140"/>
      <c r="HPC1193" s="140"/>
      <c r="HPD1193" s="140"/>
      <c r="HPE1193" s="140"/>
      <c r="HPF1193" s="140"/>
      <c r="HPG1193" s="140"/>
      <c r="HPH1193" s="140"/>
      <c r="HPI1193" s="140"/>
      <c r="HPJ1193" s="140"/>
      <c r="HPK1193" s="140"/>
      <c r="HPL1193" s="140"/>
      <c r="HPM1193" s="140"/>
      <c r="HPN1193" s="140"/>
      <c r="HPO1193" s="140"/>
      <c r="HPP1193" s="140"/>
      <c r="HPQ1193" s="140"/>
      <c r="HPR1193" s="140"/>
      <c r="HPS1193" s="140"/>
      <c r="HPT1193" s="140"/>
      <c r="HPU1193" s="140"/>
      <c r="HPV1193" s="140"/>
      <c r="HPW1193" s="140"/>
      <c r="HPX1193" s="140"/>
      <c r="HPY1193" s="140"/>
      <c r="HPZ1193" s="140"/>
      <c r="HQA1193" s="140"/>
      <c r="HQB1193" s="140"/>
      <c r="HQC1193" s="140"/>
      <c r="HQD1193" s="140"/>
      <c r="HQE1193" s="140"/>
      <c r="HQF1193" s="140"/>
      <c r="HQG1193" s="140"/>
      <c r="HQH1193" s="140"/>
      <c r="HQI1193" s="140"/>
      <c r="HQJ1193" s="140"/>
      <c r="HQK1193" s="140"/>
      <c r="HQL1193" s="140"/>
      <c r="HQM1193" s="140"/>
      <c r="HQN1193" s="140"/>
      <c r="HQO1193" s="140"/>
      <c r="HQP1193" s="140"/>
      <c r="HQQ1193" s="140"/>
      <c r="HQR1193" s="140"/>
      <c r="HQS1193" s="140"/>
      <c r="HQT1193" s="140"/>
      <c r="HQU1193" s="140"/>
      <c r="HQV1193" s="140"/>
      <c r="HQW1193" s="140"/>
      <c r="HQX1193" s="140"/>
      <c r="HQY1193" s="140"/>
      <c r="HQZ1193" s="140"/>
      <c r="HRA1193" s="140"/>
      <c r="HRB1193" s="140"/>
      <c r="HRC1193" s="140"/>
      <c r="HRD1193" s="140"/>
      <c r="HRE1193" s="140"/>
      <c r="HRF1193" s="140"/>
      <c r="HRG1193" s="140"/>
      <c r="HRH1193" s="140"/>
      <c r="HRI1193" s="140"/>
      <c r="HRJ1193" s="140"/>
      <c r="HRK1193" s="140"/>
      <c r="HRL1193" s="140"/>
      <c r="HRM1193" s="140"/>
      <c r="HRN1193" s="140"/>
      <c r="HRO1193" s="140"/>
      <c r="HRP1193" s="140"/>
      <c r="HRQ1193" s="140"/>
      <c r="HRR1193" s="140"/>
      <c r="HRS1193" s="140"/>
      <c r="HRT1193" s="140"/>
      <c r="HRU1193" s="140"/>
      <c r="HRV1193" s="140"/>
      <c r="HRW1193" s="140"/>
      <c r="HRX1193" s="140"/>
      <c r="HRY1193" s="140"/>
      <c r="HRZ1193" s="140"/>
      <c r="HSA1193" s="140"/>
      <c r="HSB1193" s="140"/>
      <c r="HSC1193" s="140"/>
      <c r="HSD1193" s="140"/>
      <c r="HSE1193" s="140"/>
      <c r="HSF1193" s="140"/>
      <c r="HSG1193" s="140"/>
      <c r="HSH1193" s="140"/>
      <c r="HSI1193" s="140"/>
      <c r="HSJ1193" s="140"/>
      <c r="HSK1193" s="140"/>
      <c r="HSL1193" s="140"/>
      <c r="HSM1193" s="140"/>
      <c r="HSN1193" s="140"/>
      <c r="HSO1193" s="140"/>
      <c r="HSP1193" s="140"/>
      <c r="HSQ1193" s="140"/>
      <c r="HSR1193" s="140"/>
      <c r="HSS1193" s="140"/>
      <c r="HST1193" s="140"/>
      <c r="HSU1193" s="140"/>
      <c r="HSV1193" s="140"/>
      <c r="HSW1193" s="140"/>
      <c r="HSX1193" s="140"/>
      <c r="HSY1193" s="140"/>
      <c r="HSZ1193" s="140"/>
      <c r="HTA1193" s="140"/>
      <c r="HTB1193" s="140"/>
      <c r="HTC1193" s="140"/>
      <c r="HTD1193" s="140"/>
      <c r="HTE1193" s="140"/>
      <c r="HTF1193" s="140"/>
      <c r="HTG1193" s="140"/>
      <c r="HTH1193" s="140"/>
      <c r="HTI1193" s="140"/>
      <c r="HTJ1193" s="140"/>
      <c r="HTK1193" s="140"/>
      <c r="HTL1193" s="140"/>
      <c r="HTM1193" s="140"/>
      <c r="HTN1193" s="140"/>
      <c r="HTO1193" s="140"/>
      <c r="HTP1193" s="140"/>
      <c r="HTQ1193" s="140"/>
      <c r="HTR1193" s="140"/>
      <c r="HTS1193" s="140"/>
      <c r="HTT1193" s="140"/>
      <c r="HTU1193" s="140"/>
      <c r="HTV1193" s="140"/>
      <c r="HTW1193" s="140"/>
      <c r="HTX1193" s="140"/>
      <c r="HTY1193" s="140"/>
      <c r="HTZ1193" s="140"/>
      <c r="HUA1193" s="140"/>
      <c r="HUB1193" s="140"/>
      <c r="HUC1193" s="140"/>
      <c r="HUD1193" s="140"/>
      <c r="HUE1193" s="140"/>
      <c r="HUF1193" s="140"/>
      <c r="HUG1193" s="140"/>
      <c r="HUH1193" s="140"/>
      <c r="HUI1193" s="140"/>
      <c r="HUJ1193" s="140"/>
      <c r="HUK1193" s="140"/>
      <c r="HUL1193" s="140"/>
      <c r="HUM1193" s="140"/>
      <c r="HUN1193" s="140"/>
      <c r="HUO1193" s="140"/>
      <c r="HUP1193" s="140"/>
      <c r="HUQ1193" s="140"/>
      <c r="HUR1193" s="140"/>
      <c r="HUS1193" s="140"/>
      <c r="HUT1193" s="140"/>
      <c r="HUU1193" s="140"/>
      <c r="HUV1193" s="140"/>
      <c r="HUW1193" s="140"/>
      <c r="HUX1193" s="140"/>
      <c r="HUY1193" s="140"/>
      <c r="HUZ1193" s="140"/>
      <c r="HVA1193" s="140"/>
      <c r="HVB1193" s="140"/>
      <c r="HVC1193" s="140"/>
      <c r="HVD1193" s="140"/>
      <c r="HVE1193" s="140"/>
      <c r="HVF1193" s="140"/>
      <c r="HVG1193" s="140"/>
      <c r="HVH1193" s="140"/>
      <c r="HVI1193" s="140"/>
      <c r="HVJ1193" s="140"/>
      <c r="HVK1193" s="140"/>
      <c r="HVL1193" s="140"/>
      <c r="HVM1193" s="140"/>
      <c r="HVN1193" s="140"/>
      <c r="HVO1193" s="140"/>
      <c r="HVP1193" s="140"/>
      <c r="HVQ1193" s="140"/>
      <c r="HVR1193" s="140"/>
      <c r="HVS1193" s="140"/>
      <c r="HVT1193" s="140"/>
      <c r="HVU1193" s="140"/>
      <c r="HVV1193" s="140"/>
      <c r="HVW1193" s="140"/>
      <c r="HVX1193" s="140"/>
      <c r="HVY1193" s="140"/>
      <c r="HVZ1193" s="140"/>
      <c r="HWA1193" s="140"/>
      <c r="HWB1193" s="140"/>
      <c r="HWC1193" s="140"/>
      <c r="HWD1193" s="140"/>
      <c r="HWE1193" s="140"/>
      <c r="HWF1193" s="140"/>
      <c r="HWG1193" s="140"/>
      <c r="HWH1193" s="140"/>
      <c r="HWI1193" s="140"/>
      <c r="HWJ1193" s="140"/>
      <c r="HWK1193" s="140"/>
      <c r="HWL1193" s="140"/>
      <c r="HWM1193" s="140"/>
      <c r="HWN1193" s="140"/>
      <c r="HWO1193" s="140"/>
      <c r="HWP1193" s="140"/>
      <c r="HWQ1193" s="140"/>
      <c r="HWR1193" s="140"/>
      <c r="HWS1193" s="140"/>
      <c r="HWT1193" s="140"/>
      <c r="HWU1193" s="140"/>
      <c r="HWV1193" s="140"/>
      <c r="HWW1193" s="140"/>
      <c r="HWX1193" s="140"/>
      <c r="HWY1193" s="140"/>
      <c r="HWZ1193" s="140"/>
      <c r="HXA1193" s="140"/>
      <c r="HXB1193" s="140"/>
      <c r="HXC1193" s="140"/>
      <c r="HXD1193" s="140"/>
      <c r="HXE1193" s="140"/>
      <c r="HXF1193" s="140"/>
      <c r="HXG1193" s="140"/>
      <c r="HXH1193" s="140"/>
      <c r="HXI1193" s="140"/>
      <c r="HXJ1193" s="140"/>
      <c r="HXK1193" s="140"/>
      <c r="HXL1193" s="140"/>
      <c r="HXM1193" s="140"/>
      <c r="HXN1193" s="140"/>
      <c r="HXO1193" s="140"/>
      <c r="HXP1193" s="140"/>
      <c r="HXQ1193" s="140"/>
      <c r="HXR1193" s="140"/>
      <c r="HXS1193" s="140"/>
      <c r="HXT1193" s="140"/>
      <c r="HXU1193" s="140"/>
      <c r="HXV1193" s="140"/>
      <c r="HXW1193" s="140"/>
      <c r="HXX1193" s="140"/>
      <c r="HXY1193" s="140"/>
      <c r="HXZ1193" s="140"/>
      <c r="HYA1193" s="140"/>
      <c r="HYB1193" s="140"/>
      <c r="HYC1193" s="140"/>
      <c r="HYD1193" s="140"/>
      <c r="HYE1193" s="140"/>
      <c r="HYF1193" s="140"/>
      <c r="HYG1193" s="140"/>
      <c r="HYH1193" s="140"/>
      <c r="HYI1193" s="140"/>
      <c r="HYJ1193" s="140"/>
      <c r="HYK1193" s="140"/>
      <c r="HYL1193" s="140"/>
      <c r="HYM1193" s="140"/>
      <c r="HYN1193" s="140"/>
      <c r="HYO1193" s="140"/>
      <c r="HYP1193" s="140"/>
      <c r="HYQ1193" s="140"/>
      <c r="HYR1193" s="140"/>
      <c r="HYS1193" s="140"/>
      <c r="HYT1193" s="140"/>
      <c r="HYU1193" s="140"/>
      <c r="HYV1193" s="140"/>
      <c r="HYW1193" s="140"/>
      <c r="HYX1193" s="140"/>
      <c r="HYY1193" s="140"/>
      <c r="HYZ1193" s="140"/>
      <c r="HZA1193" s="140"/>
      <c r="HZB1193" s="140"/>
      <c r="HZC1193" s="140"/>
      <c r="HZD1193" s="140"/>
      <c r="HZE1193" s="140"/>
      <c r="HZF1193" s="140"/>
      <c r="HZG1193" s="140"/>
      <c r="HZH1193" s="140"/>
      <c r="HZI1193" s="140"/>
      <c r="HZJ1193" s="140"/>
      <c r="HZK1193" s="140"/>
      <c r="HZL1193" s="140"/>
      <c r="HZM1193" s="140"/>
      <c r="HZN1193" s="140"/>
      <c r="HZO1193" s="140"/>
      <c r="HZP1193" s="140"/>
      <c r="HZQ1193" s="140"/>
      <c r="HZR1193" s="140"/>
      <c r="HZS1193" s="140"/>
      <c r="HZT1193" s="140"/>
      <c r="HZU1193" s="140"/>
      <c r="HZV1193" s="140"/>
      <c r="HZW1193" s="140"/>
      <c r="HZX1193" s="140"/>
      <c r="HZY1193" s="140"/>
      <c r="HZZ1193" s="140"/>
      <c r="IAA1193" s="140"/>
      <c r="IAB1193" s="140"/>
      <c r="IAC1193" s="140"/>
      <c r="IAD1193" s="140"/>
      <c r="IAE1193" s="140"/>
      <c r="IAF1193" s="140"/>
      <c r="IAG1193" s="140"/>
      <c r="IAH1193" s="140"/>
      <c r="IAI1193" s="140"/>
      <c r="IAJ1193" s="140"/>
      <c r="IAK1193" s="140"/>
      <c r="IAL1193" s="140"/>
      <c r="IAM1193" s="140"/>
      <c r="IAN1193" s="140"/>
      <c r="IAO1193" s="140"/>
      <c r="IAP1193" s="140"/>
      <c r="IAQ1193" s="140"/>
      <c r="IAR1193" s="140"/>
      <c r="IAS1193" s="140"/>
      <c r="IAT1193" s="140"/>
      <c r="IAU1193" s="140"/>
      <c r="IAV1193" s="140"/>
      <c r="IAW1193" s="140"/>
      <c r="IAX1193" s="140"/>
      <c r="IAY1193" s="140"/>
      <c r="IAZ1193" s="140"/>
      <c r="IBA1193" s="140"/>
      <c r="IBB1193" s="140"/>
      <c r="IBC1193" s="140"/>
      <c r="IBD1193" s="140"/>
      <c r="IBE1193" s="140"/>
      <c r="IBF1193" s="140"/>
      <c r="IBG1193" s="140"/>
      <c r="IBH1193" s="140"/>
      <c r="IBI1193" s="140"/>
      <c r="IBJ1193" s="140"/>
      <c r="IBK1193" s="140"/>
      <c r="IBL1193" s="140"/>
      <c r="IBM1193" s="140"/>
      <c r="IBN1193" s="140"/>
      <c r="IBO1193" s="140"/>
      <c r="IBP1193" s="140"/>
      <c r="IBQ1193" s="140"/>
      <c r="IBR1193" s="140"/>
      <c r="IBS1193" s="140"/>
      <c r="IBT1193" s="140"/>
      <c r="IBU1193" s="140"/>
      <c r="IBV1193" s="140"/>
      <c r="IBW1193" s="140"/>
      <c r="IBX1193" s="140"/>
      <c r="IBY1193" s="140"/>
      <c r="IBZ1193" s="140"/>
      <c r="ICA1193" s="140"/>
      <c r="ICB1193" s="140"/>
      <c r="ICC1193" s="140"/>
      <c r="ICD1193" s="140"/>
      <c r="ICE1193" s="140"/>
      <c r="ICF1193" s="140"/>
      <c r="ICG1193" s="140"/>
      <c r="ICH1193" s="140"/>
      <c r="ICI1193" s="140"/>
      <c r="ICJ1193" s="140"/>
      <c r="ICK1193" s="140"/>
      <c r="ICL1193" s="140"/>
      <c r="ICM1193" s="140"/>
      <c r="ICN1193" s="140"/>
      <c r="ICO1193" s="140"/>
      <c r="ICP1193" s="140"/>
      <c r="ICQ1193" s="140"/>
      <c r="ICR1193" s="140"/>
      <c r="ICS1193" s="140"/>
      <c r="ICT1193" s="140"/>
      <c r="ICU1193" s="140"/>
      <c r="ICV1193" s="140"/>
      <c r="ICW1193" s="140"/>
      <c r="ICX1193" s="140"/>
      <c r="ICY1193" s="140"/>
      <c r="ICZ1193" s="140"/>
      <c r="IDA1193" s="140"/>
      <c r="IDB1193" s="140"/>
      <c r="IDC1193" s="140"/>
      <c r="IDD1193" s="140"/>
      <c r="IDE1193" s="140"/>
      <c r="IDF1193" s="140"/>
      <c r="IDG1193" s="140"/>
      <c r="IDH1193" s="140"/>
      <c r="IDI1193" s="140"/>
      <c r="IDJ1193" s="140"/>
      <c r="IDK1193" s="140"/>
      <c r="IDL1193" s="140"/>
      <c r="IDM1193" s="140"/>
      <c r="IDN1193" s="140"/>
      <c r="IDO1193" s="140"/>
      <c r="IDP1193" s="140"/>
      <c r="IDQ1193" s="140"/>
      <c r="IDR1193" s="140"/>
      <c r="IDS1193" s="140"/>
      <c r="IDT1193" s="140"/>
      <c r="IDU1193" s="140"/>
      <c r="IDV1193" s="140"/>
      <c r="IDW1193" s="140"/>
      <c r="IDX1193" s="140"/>
      <c r="IDY1193" s="140"/>
      <c r="IDZ1193" s="140"/>
      <c r="IEA1193" s="140"/>
      <c r="IEB1193" s="140"/>
      <c r="IEC1193" s="140"/>
      <c r="IED1193" s="140"/>
      <c r="IEE1193" s="140"/>
      <c r="IEF1193" s="140"/>
      <c r="IEG1193" s="140"/>
      <c r="IEH1193" s="140"/>
      <c r="IEI1193" s="140"/>
      <c r="IEJ1193" s="140"/>
      <c r="IEK1193" s="140"/>
      <c r="IEL1193" s="140"/>
      <c r="IEM1193" s="140"/>
      <c r="IEN1193" s="140"/>
      <c r="IEO1193" s="140"/>
      <c r="IEP1193" s="140"/>
      <c r="IEQ1193" s="140"/>
      <c r="IER1193" s="140"/>
      <c r="IES1193" s="140"/>
      <c r="IET1193" s="140"/>
      <c r="IEU1193" s="140"/>
      <c r="IEV1193" s="140"/>
      <c r="IEW1193" s="140"/>
      <c r="IEX1193" s="140"/>
      <c r="IEY1193" s="140"/>
      <c r="IEZ1193" s="140"/>
      <c r="IFA1193" s="140"/>
      <c r="IFB1193" s="140"/>
      <c r="IFC1193" s="140"/>
      <c r="IFD1193" s="140"/>
      <c r="IFE1193" s="140"/>
      <c r="IFF1193" s="140"/>
      <c r="IFG1193" s="140"/>
      <c r="IFH1193" s="140"/>
      <c r="IFI1193" s="140"/>
      <c r="IFJ1193" s="140"/>
      <c r="IFK1193" s="140"/>
      <c r="IFL1193" s="140"/>
      <c r="IFM1193" s="140"/>
      <c r="IFN1193" s="140"/>
      <c r="IFO1193" s="140"/>
      <c r="IFP1193" s="140"/>
      <c r="IFQ1193" s="140"/>
      <c r="IFR1193" s="140"/>
      <c r="IFS1193" s="140"/>
      <c r="IFT1193" s="140"/>
      <c r="IFU1193" s="140"/>
      <c r="IFV1193" s="140"/>
      <c r="IFW1193" s="140"/>
      <c r="IFX1193" s="140"/>
      <c r="IFY1193" s="140"/>
      <c r="IFZ1193" s="140"/>
      <c r="IGA1193" s="140"/>
      <c r="IGB1193" s="140"/>
      <c r="IGC1193" s="140"/>
      <c r="IGD1193" s="140"/>
      <c r="IGE1193" s="140"/>
      <c r="IGF1193" s="140"/>
      <c r="IGG1193" s="140"/>
      <c r="IGH1193" s="140"/>
      <c r="IGI1193" s="140"/>
      <c r="IGJ1193" s="140"/>
      <c r="IGK1193" s="140"/>
      <c r="IGL1193" s="140"/>
      <c r="IGM1193" s="140"/>
      <c r="IGN1193" s="140"/>
      <c r="IGO1193" s="140"/>
      <c r="IGP1193" s="140"/>
      <c r="IGQ1193" s="140"/>
      <c r="IGR1193" s="140"/>
      <c r="IGS1193" s="140"/>
      <c r="IGT1193" s="140"/>
      <c r="IGU1193" s="140"/>
      <c r="IGV1193" s="140"/>
      <c r="IGW1193" s="140"/>
      <c r="IGX1193" s="140"/>
      <c r="IGY1193" s="140"/>
      <c r="IGZ1193" s="140"/>
      <c r="IHA1193" s="140"/>
      <c r="IHB1193" s="140"/>
      <c r="IHC1193" s="140"/>
      <c r="IHD1193" s="140"/>
      <c r="IHE1193" s="140"/>
      <c r="IHF1193" s="140"/>
      <c r="IHG1193" s="140"/>
      <c r="IHH1193" s="140"/>
      <c r="IHI1193" s="140"/>
      <c r="IHJ1193" s="140"/>
      <c r="IHK1193" s="140"/>
      <c r="IHL1193" s="140"/>
      <c r="IHM1193" s="140"/>
      <c r="IHN1193" s="140"/>
      <c r="IHO1193" s="140"/>
      <c r="IHP1193" s="140"/>
      <c r="IHQ1193" s="140"/>
      <c r="IHR1193" s="140"/>
      <c r="IHS1193" s="140"/>
      <c r="IHT1193" s="140"/>
      <c r="IHU1193" s="140"/>
      <c r="IHV1193" s="140"/>
      <c r="IHW1193" s="140"/>
      <c r="IHX1193" s="140"/>
      <c r="IHY1193" s="140"/>
      <c r="IHZ1193" s="140"/>
      <c r="IIA1193" s="140"/>
      <c r="IIB1193" s="140"/>
      <c r="IIC1193" s="140"/>
      <c r="IID1193" s="140"/>
      <c r="IIE1193" s="140"/>
      <c r="IIF1193" s="140"/>
      <c r="IIG1193" s="140"/>
      <c r="IIH1193" s="140"/>
      <c r="III1193" s="140"/>
      <c r="IIJ1193" s="140"/>
      <c r="IIK1193" s="140"/>
      <c r="IIL1193" s="140"/>
      <c r="IIM1193" s="140"/>
      <c r="IIN1193" s="140"/>
      <c r="IIO1193" s="140"/>
      <c r="IIP1193" s="140"/>
      <c r="IIQ1193" s="140"/>
      <c r="IIR1193" s="140"/>
      <c r="IIS1193" s="140"/>
      <c r="IIT1193" s="140"/>
      <c r="IIU1193" s="140"/>
      <c r="IIV1193" s="140"/>
      <c r="IIW1193" s="140"/>
      <c r="IIX1193" s="140"/>
      <c r="IIY1193" s="140"/>
      <c r="IIZ1193" s="140"/>
      <c r="IJA1193" s="140"/>
      <c r="IJB1193" s="140"/>
      <c r="IJC1193" s="140"/>
      <c r="IJD1193" s="140"/>
      <c r="IJE1193" s="140"/>
      <c r="IJF1193" s="140"/>
      <c r="IJG1193" s="140"/>
      <c r="IJH1193" s="140"/>
      <c r="IJI1193" s="140"/>
      <c r="IJJ1193" s="140"/>
      <c r="IJK1193" s="140"/>
      <c r="IJL1193" s="140"/>
      <c r="IJM1193" s="140"/>
      <c r="IJN1193" s="140"/>
      <c r="IJO1193" s="140"/>
      <c r="IJP1193" s="140"/>
      <c r="IJQ1193" s="140"/>
      <c r="IJR1193" s="140"/>
      <c r="IJS1193" s="140"/>
      <c r="IJT1193" s="140"/>
      <c r="IJU1193" s="140"/>
      <c r="IJV1193" s="140"/>
      <c r="IJW1193" s="140"/>
      <c r="IJX1193" s="140"/>
      <c r="IJY1193" s="140"/>
      <c r="IJZ1193" s="140"/>
      <c r="IKA1193" s="140"/>
      <c r="IKB1193" s="140"/>
      <c r="IKC1193" s="140"/>
      <c r="IKD1193" s="140"/>
      <c r="IKE1193" s="140"/>
      <c r="IKF1193" s="140"/>
      <c r="IKG1193" s="140"/>
      <c r="IKH1193" s="140"/>
      <c r="IKI1193" s="140"/>
      <c r="IKJ1193" s="140"/>
      <c r="IKK1193" s="140"/>
      <c r="IKL1193" s="140"/>
      <c r="IKM1193" s="140"/>
      <c r="IKN1193" s="140"/>
      <c r="IKO1193" s="140"/>
      <c r="IKP1193" s="140"/>
      <c r="IKQ1193" s="140"/>
      <c r="IKR1193" s="140"/>
      <c r="IKS1193" s="140"/>
      <c r="IKT1193" s="140"/>
      <c r="IKU1193" s="140"/>
      <c r="IKV1193" s="140"/>
      <c r="IKW1193" s="140"/>
      <c r="IKX1193" s="140"/>
      <c r="IKY1193" s="140"/>
      <c r="IKZ1193" s="140"/>
      <c r="ILA1193" s="140"/>
      <c r="ILB1193" s="140"/>
      <c r="ILC1193" s="140"/>
      <c r="ILD1193" s="140"/>
      <c r="ILE1193" s="140"/>
      <c r="ILF1193" s="140"/>
      <c r="ILG1193" s="140"/>
      <c r="ILH1193" s="140"/>
      <c r="ILI1193" s="140"/>
      <c r="ILJ1193" s="140"/>
      <c r="ILK1193" s="140"/>
      <c r="ILL1193" s="140"/>
      <c r="ILM1193" s="140"/>
      <c r="ILN1193" s="140"/>
      <c r="ILO1193" s="140"/>
      <c r="ILP1193" s="140"/>
      <c r="ILQ1193" s="140"/>
      <c r="ILR1193" s="140"/>
      <c r="ILS1193" s="140"/>
      <c r="ILT1193" s="140"/>
      <c r="ILU1193" s="140"/>
      <c r="ILV1193" s="140"/>
      <c r="ILW1193" s="140"/>
      <c r="ILX1193" s="140"/>
      <c r="ILY1193" s="140"/>
      <c r="ILZ1193" s="140"/>
      <c r="IMA1193" s="140"/>
      <c r="IMB1193" s="140"/>
      <c r="IMC1193" s="140"/>
      <c r="IMD1193" s="140"/>
      <c r="IME1193" s="140"/>
      <c r="IMF1193" s="140"/>
      <c r="IMG1193" s="140"/>
      <c r="IMH1193" s="140"/>
      <c r="IMI1193" s="140"/>
      <c r="IMJ1193" s="140"/>
      <c r="IMK1193" s="140"/>
      <c r="IML1193" s="140"/>
      <c r="IMM1193" s="140"/>
      <c r="IMN1193" s="140"/>
      <c r="IMO1193" s="140"/>
      <c r="IMP1193" s="140"/>
      <c r="IMQ1193" s="140"/>
      <c r="IMR1193" s="140"/>
      <c r="IMS1193" s="140"/>
      <c r="IMT1193" s="140"/>
      <c r="IMU1193" s="140"/>
      <c r="IMV1193" s="140"/>
      <c r="IMW1193" s="140"/>
      <c r="IMX1193" s="140"/>
      <c r="IMY1193" s="140"/>
      <c r="IMZ1193" s="140"/>
      <c r="INA1193" s="140"/>
      <c r="INB1193" s="140"/>
      <c r="INC1193" s="140"/>
      <c r="IND1193" s="140"/>
      <c r="INE1193" s="140"/>
      <c r="INF1193" s="140"/>
      <c r="ING1193" s="140"/>
      <c r="INH1193" s="140"/>
      <c r="INI1193" s="140"/>
      <c r="INJ1193" s="140"/>
      <c r="INK1193" s="140"/>
      <c r="INL1193" s="140"/>
      <c r="INM1193" s="140"/>
      <c r="INN1193" s="140"/>
      <c r="INO1193" s="140"/>
      <c r="INP1193" s="140"/>
      <c r="INQ1193" s="140"/>
      <c r="INR1193" s="140"/>
      <c r="INS1193" s="140"/>
      <c r="INT1193" s="140"/>
      <c r="INU1193" s="140"/>
      <c r="INV1193" s="140"/>
      <c r="INW1193" s="140"/>
      <c r="INX1193" s="140"/>
      <c r="INY1193" s="140"/>
      <c r="INZ1193" s="140"/>
      <c r="IOA1193" s="140"/>
      <c r="IOB1193" s="140"/>
      <c r="IOC1193" s="140"/>
      <c r="IOD1193" s="140"/>
      <c r="IOE1193" s="140"/>
      <c r="IOF1193" s="140"/>
      <c r="IOG1193" s="140"/>
      <c r="IOH1193" s="140"/>
      <c r="IOI1193" s="140"/>
      <c r="IOJ1193" s="140"/>
      <c r="IOK1193" s="140"/>
      <c r="IOL1193" s="140"/>
      <c r="IOM1193" s="140"/>
      <c r="ION1193" s="140"/>
      <c r="IOO1193" s="140"/>
      <c r="IOP1193" s="140"/>
      <c r="IOQ1193" s="140"/>
      <c r="IOR1193" s="140"/>
      <c r="IOS1193" s="140"/>
      <c r="IOT1193" s="140"/>
      <c r="IOU1193" s="140"/>
      <c r="IOV1193" s="140"/>
      <c r="IOW1193" s="140"/>
      <c r="IOX1193" s="140"/>
      <c r="IOY1193" s="140"/>
      <c r="IOZ1193" s="140"/>
      <c r="IPA1193" s="140"/>
      <c r="IPB1193" s="140"/>
      <c r="IPC1193" s="140"/>
      <c r="IPD1193" s="140"/>
      <c r="IPE1193" s="140"/>
      <c r="IPF1193" s="140"/>
      <c r="IPG1193" s="140"/>
      <c r="IPH1193" s="140"/>
      <c r="IPI1193" s="140"/>
      <c r="IPJ1193" s="140"/>
      <c r="IPK1193" s="140"/>
      <c r="IPL1193" s="140"/>
      <c r="IPM1193" s="140"/>
      <c r="IPN1193" s="140"/>
      <c r="IPO1193" s="140"/>
      <c r="IPP1193" s="140"/>
      <c r="IPQ1193" s="140"/>
      <c r="IPR1193" s="140"/>
      <c r="IPS1193" s="140"/>
      <c r="IPT1193" s="140"/>
      <c r="IPU1193" s="140"/>
      <c r="IPV1193" s="140"/>
      <c r="IPW1193" s="140"/>
      <c r="IPX1193" s="140"/>
      <c r="IPY1193" s="140"/>
      <c r="IPZ1193" s="140"/>
      <c r="IQA1193" s="140"/>
      <c r="IQB1193" s="140"/>
      <c r="IQC1193" s="140"/>
      <c r="IQD1193" s="140"/>
      <c r="IQE1193" s="140"/>
      <c r="IQF1193" s="140"/>
      <c r="IQG1193" s="140"/>
      <c r="IQH1193" s="140"/>
      <c r="IQI1193" s="140"/>
      <c r="IQJ1193" s="140"/>
      <c r="IQK1193" s="140"/>
      <c r="IQL1193" s="140"/>
      <c r="IQM1193" s="140"/>
      <c r="IQN1193" s="140"/>
      <c r="IQO1193" s="140"/>
      <c r="IQP1193" s="140"/>
      <c r="IQQ1193" s="140"/>
      <c r="IQR1193" s="140"/>
      <c r="IQS1193" s="140"/>
      <c r="IQT1193" s="140"/>
      <c r="IQU1193" s="140"/>
      <c r="IQV1193" s="140"/>
      <c r="IQW1193" s="140"/>
      <c r="IQX1193" s="140"/>
      <c r="IQY1193" s="140"/>
      <c r="IQZ1193" s="140"/>
      <c r="IRA1193" s="140"/>
      <c r="IRB1193" s="140"/>
      <c r="IRC1193" s="140"/>
      <c r="IRD1193" s="140"/>
      <c r="IRE1193" s="140"/>
      <c r="IRF1193" s="140"/>
      <c r="IRG1193" s="140"/>
      <c r="IRH1193" s="140"/>
      <c r="IRI1193" s="140"/>
      <c r="IRJ1193" s="140"/>
      <c r="IRK1193" s="140"/>
      <c r="IRL1193" s="140"/>
      <c r="IRM1193" s="140"/>
      <c r="IRN1193" s="140"/>
      <c r="IRO1193" s="140"/>
      <c r="IRP1193" s="140"/>
      <c r="IRQ1193" s="140"/>
      <c r="IRR1193" s="140"/>
      <c r="IRS1193" s="140"/>
      <c r="IRT1193" s="140"/>
      <c r="IRU1193" s="140"/>
      <c r="IRV1193" s="140"/>
      <c r="IRW1193" s="140"/>
      <c r="IRX1193" s="140"/>
      <c r="IRY1193" s="140"/>
      <c r="IRZ1193" s="140"/>
      <c r="ISA1193" s="140"/>
      <c r="ISB1193" s="140"/>
      <c r="ISC1193" s="140"/>
      <c r="ISD1193" s="140"/>
      <c r="ISE1193" s="140"/>
      <c r="ISF1193" s="140"/>
      <c r="ISG1193" s="140"/>
      <c r="ISH1193" s="140"/>
      <c r="ISI1193" s="140"/>
      <c r="ISJ1193" s="140"/>
      <c r="ISK1193" s="140"/>
      <c r="ISL1193" s="140"/>
      <c r="ISM1193" s="140"/>
      <c r="ISN1193" s="140"/>
      <c r="ISO1193" s="140"/>
      <c r="ISP1193" s="140"/>
      <c r="ISQ1193" s="140"/>
      <c r="ISR1193" s="140"/>
      <c r="ISS1193" s="140"/>
      <c r="IST1193" s="140"/>
      <c r="ISU1193" s="140"/>
      <c r="ISV1193" s="140"/>
      <c r="ISW1193" s="140"/>
      <c r="ISX1193" s="140"/>
      <c r="ISY1193" s="140"/>
      <c r="ISZ1193" s="140"/>
      <c r="ITA1193" s="140"/>
      <c r="ITB1193" s="140"/>
      <c r="ITC1193" s="140"/>
      <c r="ITD1193" s="140"/>
      <c r="ITE1193" s="140"/>
      <c r="ITF1193" s="140"/>
      <c r="ITG1193" s="140"/>
      <c r="ITH1193" s="140"/>
      <c r="ITI1193" s="140"/>
      <c r="ITJ1193" s="140"/>
      <c r="ITK1193" s="140"/>
      <c r="ITL1193" s="140"/>
      <c r="ITM1193" s="140"/>
      <c r="ITN1193" s="140"/>
      <c r="ITO1193" s="140"/>
      <c r="ITP1193" s="140"/>
      <c r="ITQ1193" s="140"/>
      <c r="ITR1193" s="140"/>
      <c r="ITS1193" s="140"/>
      <c r="ITT1193" s="140"/>
      <c r="ITU1193" s="140"/>
      <c r="ITV1193" s="140"/>
      <c r="ITW1193" s="140"/>
      <c r="ITX1193" s="140"/>
      <c r="ITY1193" s="140"/>
      <c r="ITZ1193" s="140"/>
      <c r="IUA1193" s="140"/>
      <c r="IUB1193" s="140"/>
      <c r="IUC1193" s="140"/>
      <c r="IUD1193" s="140"/>
      <c r="IUE1193" s="140"/>
      <c r="IUF1193" s="140"/>
      <c r="IUG1193" s="140"/>
      <c r="IUH1193" s="140"/>
      <c r="IUI1193" s="140"/>
      <c r="IUJ1193" s="140"/>
      <c r="IUK1193" s="140"/>
      <c r="IUL1193" s="140"/>
      <c r="IUM1193" s="140"/>
      <c r="IUN1193" s="140"/>
      <c r="IUO1193" s="140"/>
      <c r="IUP1193" s="140"/>
      <c r="IUQ1193" s="140"/>
      <c r="IUR1193" s="140"/>
      <c r="IUS1193" s="140"/>
      <c r="IUT1193" s="140"/>
      <c r="IUU1193" s="140"/>
      <c r="IUV1193" s="140"/>
      <c r="IUW1193" s="140"/>
      <c r="IUX1193" s="140"/>
      <c r="IUY1193" s="140"/>
      <c r="IUZ1193" s="140"/>
      <c r="IVA1193" s="140"/>
      <c r="IVB1193" s="140"/>
      <c r="IVC1193" s="140"/>
      <c r="IVD1193" s="140"/>
      <c r="IVE1193" s="140"/>
      <c r="IVF1193" s="140"/>
      <c r="IVG1193" s="140"/>
      <c r="IVH1193" s="140"/>
      <c r="IVI1193" s="140"/>
      <c r="IVJ1193" s="140"/>
      <c r="IVK1193" s="140"/>
      <c r="IVL1193" s="140"/>
      <c r="IVM1193" s="140"/>
      <c r="IVN1193" s="140"/>
      <c r="IVO1193" s="140"/>
      <c r="IVP1193" s="140"/>
      <c r="IVQ1193" s="140"/>
      <c r="IVR1193" s="140"/>
      <c r="IVS1193" s="140"/>
      <c r="IVT1193" s="140"/>
      <c r="IVU1193" s="140"/>
      <c r="IVV1193" s="140"/>
      <c r="IVW1193" s="140"/>
      <c r="IVX1193" s="140"/>
      <c r="IVY1193" s="140"/>
      <c r="IVZ1193" s="140"/>
      <c r="IWA1193" s="140"/>
      <c r="IWB1193" s="140"/>
      <c r="IWC1193" s="140"/>
      <c r="IWD1193" s="140"/>
      <c r="IWE1193" s="140"/>
      <c r="IWF1193" s="140"/>
      <c r="IWG1193" s="140"/>
      <c r="IWH1193" s="140"/>
      <c r="IWI1193" s="140"/>
      <c r="IWJ1193" s="140"/>
      <c r="IWK1193" s="140"/>
      <c r="IWL1193" s="140"/>
      <c r="IWM1193" s="140"/>
      <c r="IWN1193" s="140"/>
      <c r="IWO1193" s="140"/>
      <c r="IWP1193" s="140"/>
      <c r="IWQ1193" s="140"/>
      <c r="IWR1193" s="140"/>
      <c r="IWS1193" s="140"/>
      <c r="IWT1193" s="140"/>
      <c r="IWU1193" s="140"/>
      <c r="IWV1193" s="140"/>
      <c r="IWW1193" s="140"/>
      <c r="IWX1193" s="140"/>
      <c r="IWY1193" s="140"/>
      <c r="IWZ1193" s="140"/>
      <c r="IXA1193" s="140"/>
      <c r="IXB1193" s="140"/>
      <c r="IXC1193" s="140"/>
      <c r="IXD1193" s="140"/>
      <c r="IXE1193" s="140"/>
      <c r="IXF1193" s="140"/>
      <c r="IXG1193" s="140"/>
      <c r="IXH1193" s="140"/>
      <c r="IXI1193" s="140"/>
      <c r="IXJ1193" s="140"/>
      <c r="IXK1193" s="140"/>
      <c r="IXL1193" s="140"/>
      <c r="IXM1193" s="140"/>
      <c r="IXN1193" s="140"/>
      <c r="IXO1193" s="140"/>
      <c r="IXP1193" s="140"/>
      <c r="IXQ1193" s="140"/>
      <c r="IXR1193" s="140"/>
      <c r="IXS1193" s="140"/>
      <c r="IXT1193" s="140"/>
      <c r="IXU1193" s="140"/>
      <c r="IXV1193" s="140"/>
      <c r="IXW1193" s="140"/>
      <c r="IXX1193" s="140"/>
      <c r="IXY1193" s="140"/>
      <c r="IXZ1193" s="140"/>
      <c r="IYA1193" s="140"/>
      <c r="IYB1193" s="140"/>
      <c r="IYC1193" s="140"/>
      <c r="IYD1193" s="140"/>
      <c r="IYE1193" s="140"/>
      <c r="IYF1193" s="140"/>
      <c r="IYG1193" s="140"/>
      <c r="IYH1193" s="140"/>
      <c r="IYI1193" s="140"/>
      <c r="IYJ1193" s="140"/>
      <c r="IYK1193" s="140"/>
      <c r="IYL1193" s="140"/>
      <c r="IYM1193" s="140"/>
      <c r="IYN1193" s="140"/>
      <c r="IYO1193" s="140"/>
      <c r="IYP1193" s="140"/>
      <c r="IYQ1193" s="140"/>
      <c r="IYR1193" s="140"/>
      <c r="IYS1193" s="140"/>
      <c r="IYT1193" s="140"/>
      <c r="IYU1193" s="140"/>
      <c r="IYV1193" s="140"/>
      <c r="IYW1193" s="140"/>
      <c r="IYX1193" s="140"/>
      <c r="IYY1193" s="140"/>
      <c r="IYZ1193" s="140"/>
      <c r="IZA1193" s="140"/>
      <c r="IZB1193" s="140"/>
      <c r="IZC1193" s="140"/>
      <c r="IZD1193" s="140"/>
      <c r="IZE1193" s="140"/>
      <c r="IZF1193" s="140"/>
      <c r="IZG1193" s="140"/>
      <c r="IZH1193" s="140"/>
      <c r="IZI1193" s="140"/>
      <c r="IZJ1193" s="140"/>
      <c r="IZK1193" s="140"/>
      <c r="IZL1193" s="140"/>
      <c r="IZM1193" s="140"/>
      <c r="IZN1193" s="140"/>
      <c r="IZO1193" s="140"/>
      <c r="IZP1193" s="140"/>
      <c r="IZQ1193" s="140"/>
      <c r="IZR1193" s="140"/>
      <c r="IZS1193" s="140"/>
      <c r="IZT1193" s="140"/>
      <c r="IZU1193" s="140"/>
      <c r="IZV1193" s="140"/>
      <c r="IZW1193" s="140"/>
      <c r="IZX1193" s="140"/>
      <c r="IZY1193" s="140"/>
      <c r="IZZ1193" s="140"/>
      <c r="JAA1193" s="140"/>
      <c r="JAB1193" s="140"/>
      <c r="JAC1193" s="140"/>
      <c r="JAD1193" s="140"/>
      <c r="JAE1193" s="140"/>
      <c r="JAF1193" s="140"/>
      <c r="JAG1193" s="140"/>
      <c r="JAH1193" s="140"/>
      <c r="JAI1193" s="140"/>
      <c r="JAJ1193" s="140"/>
      <c r="JAK1193" s="140"/>
      <c r="JAL1193" s="140"/>
      <c r="JAM1193" s="140"/>
      <c r="JAN1193" s="140"/>
      <c r="JAO1193" s="140"/>
      <c r="JAP1193" s="140"/>
      <c r="JAQ1193" s="140"/>
      <c r="JAR1193" s="140"/>
      <c r="JAS1193" s="140"/>
      <c r="JAT1193" s="140"/>
      <c r="JAU1193" s="140"/>
      <c r="JAV1193" s="140"/>
      <c r="JAW1193" s="140"/>
      <c r="JAX1193" s="140"/>
      <c r="JAY1193" s="140"/>
      <c r="JAZ1193" s="140"/>
      <c r="JBA1193" s="140"/>
      <c r="JBB1193" s="140"/>
      <c r="JBC1193" s="140"/>
      <c r="JBD1193" s="140"/>
      <c r="JBE1193" s="140"/>
      <c r="JBF1193" s="140"/>
      <c r="JBG1193" s="140"/>
      <c r="JBH1193" s="140"/>
      <c r="JBI1193" s="140"/>
      <c r="JBJ1193" s="140"/>
      <c r="JBK1193" s="140"/>
      <c r="JBL1193" s="140"/>
      <c r="JBM1193" s="140"/>
      <c r="JBN1193" s="140"/>
      <c r="JBO1193" s="140"/>
      <c r="JBP1193" s="140"/>
      <c r="JBQ1193" s="140"/>
      <c r="JBR1193" s="140"/>
      <c r="JBS1193" s="140"/>
      <c r="JBT1193" s="140"/>
      <c r="JBU1193" s="140"/>
      <c r="JBV1193" s="140"/>
      <c r="JBW1193" s="140"/>
      <c r="JBX1193" s="140"/>
      <c r="JBY1193" s="140"/>
      <c r="JBZ1193" s="140"/>
      <c r="JCA1193" s="140"/>
      <c r="JCB1193" s="140"/>
      <c r="JCC1193" s="140"/>
      <c r="JCD1193" s="140"/>
      <c r="JCE1193" s="140"/>
      <c r="JCF1193" s="140"/>
      <c r="JCG1193" s="140"/>
      <c r="JCH1193" s="140"/>
      <c r="JCI1193" s="140"/>
      <c r="JCJ1193" s="140"/>
      <c r="JCK1193" s="140"/>
      <c r="JCL1193" s="140"/>
      <c r="JCM1193" s="140"/>
      <c r="JCN1193" s="140"/>
      <c r="JCO1193" s="140"/>
      <c r="JCP1193" s="140"/>
      <c r="JCQ1193" s="140"/>
      <c r="JCR1193" s="140"/>
      <c r="JCS1193" s="140"/>
      <c r="JCT1193" s="140"/>
      <c r="JCU1193" s="140"/>
      <c r="JCV1193" s="140"/>
      <c r="JCW1193" s="140"/>
      <c r="JCX1193" s="140"/>
      <c r="JCY1193" s="140"/>
      <c r="JCZ1193" s="140"/>
      <c r="JDA1193" s="140"/>
      <c r="JDB1193" s="140"/>
      <c r="JDC1193" s="140"/>
      <c r="JDD1193" s="140"/>
      <c r="JDE1193" s="140"/>
      <c r="JDF1193" s="140"/>
      <c r="JDG1193" s="140"/>
      <c r="JDH1193" s="140"/>
      <c r="JDI1193" s="140"/>
      <c r="JDJ1193" s="140"/>
      <c r="JDK1193" s="140"/>
      <c r="JDL1193" s="140"/>
      <c r="JDM1193" s="140"/>
      <c r="JDN1193" s="140"/>
      <c r="JDO1193" s="140"/>
      <c r="JDP1193" s="140"/>
      <c r="JDQ1193" s="140"/>
      <c r="JDR1193" s="140"/>
      <c r="JDS1193" s="140"/>
      <c r="JDT1193" s="140"/>
      <c r="JDU1193" s="140"/>
      <c r="JDV1193" s="140"/>
      <c r="JDW1193" s="140"/>
      <c r="JDX1193" s="140"/>
      <c r="JDY1193" s="140"/>
      <c r="JDZ1193" s="140"/>
      <c r="JEA1193" s="140"/>
      <c r="JEB1193" s="140"/>
      <c r="JEC1193" s="140"/>
      <c r="JED1193" s="140"/>
      <c r="JEE1193" s="140"/>
      <c r="JEF1193" s="140"/>
      <c r="JEG1193" s="140"/>
      <c r="JEH1193" s="140"/>
      <c r="JEI1193" s="140"/>
      <c r="JEJ1193" s="140"/>
      <c r="JEK1193" s="140"/>
      <c r="JEL1193" s="140"/>
      <c r="JEM1193" s="140"/>
      <c r="JEN1193" s="140"/>
      <c r="JEO1193" s="140"/>
      <c r="JEP1193" s="140"/>
      <c r="JEQ1193" s="140"/>
      <c r="JER1193" s="140"/>
      <c r="JES1193" s="140"/>
      <c r="JET1193" s="140"/>
      <c r="JEU1193" s="140"/>
      <c r="JEV1193" s="140"/>
      <c r="JEW1193" s="140"/>
      <c r="JEX1193" s="140"/>
      <c r="JEY1193" s="140"/>
      <c r="JEZ1193" s="140"/>
      <c r="JFA1193" s="140"/>
      <c r="JFB1193" s="140"/>
      <c r="JFC1193" s="140"/>
      <c r="JFD1193" s="140"/>
      <c r="JFE1193" s="140"/>
      <c r="JFF1193" s="140"/>
      <c r="JFG1193" s="140"/>
      <c r="JFH1193" s="140"/>
      <c r="JFI1193" s="140"/>
      <c r="JFJ1193" s="140"/>
      <c r="JFK1193" s="140"/>
      <c r="JFL1193" s="140"/>
      <c r="JFM1193" s="140"/>
      <c r="JFN1193" s="140"/>
      <c r="JFO1193" s="140"/>
      <c r="JFP1193" s="140"/>
      <c r="JFQ1193" s="140"/>
      <c r="JFR1193" s="140"/>
      <c r="JFS1193" s="140"/>
      <c r="JFT1193" s="140"/>
      <c r="JFU1193" s="140"/>
      <c r="JFV1193" s="140"/>
      <c r="JFW1193" s="140"/>
      <c r="JFX1193" s="140"/>
      <c r="JFY1193" s="140"/>
      <c r="JFZ1193" s="140"/>
      <c r="JGA1193" s="140"/>
      <c r="JGB1193" s="140"/>
      <c r="JGC1193" s="140"/>
      <c r="JGD1193" s="140"/>
      <c r="JGE1193" s="140"/>
      <c r="JGF1193" s="140"/>
      <c r="JGG1193" s="140"/>
      <c r="JGH1193" s="140"/>
      <c r="JGI1193" s="140"/>
      <c r="JGJ1193" s="140"/>
      <c r="JGK1193" s="140"/>
      <c r="JGL1193" s="140"/>
      <c r="JGM1193" s="140"/>
      <c r="JGN1193" s="140"/>
      <c r="JGO1193" s="140"/>
      <c r="JGP1193" s="140"/>
      <c r="JGQ1193" s="140"/>
      <c r="JGR1193" s="140"/>
      <c r="JGS1193" s="140"/>
      <c r="JGT1193" s="140"/>
      <c r="JGU1193" s="140"/>
      <c r="JGV1193" s="140"/>
      <c r="JGW1193" s="140"/>
      <c r="JGX1193" s="140"/>
      <c r="JGY1193" s="140"/>
      <c r="JGZ1193" s="140"/>
      <c r="JHA1193" s="140"/>
      <c r="JHB1193" s="140"/>
      <c r="JHC1193" s="140"/>
      <c r="JHD1193" s="140"/>
      <c r="JHE1193" s="140"/>
      <c r="JHF1193" s="140"/>
      <c r="JHG1193" s="140"/>
      <c r="JHH1193" s="140"/>
      <c r="JHI1193" s="140"/>
      <c r="JHJ1193" s="140"/>
      <c r="JHK1193" s="140"/>
      <c r="JHL1193" s="140"/>
      <c r="JHM1193" s="140"/>
      <c r="JHN1193" s="140"/>
      <c r="JHO1193" s="140"/>
      <c r="JHP1193" s="140"/>
      <c r="JHQ1193" s="140"/>
      <c r="JHR1193" s="140"/>
      <c r="JHS1193" s="140"/>
      <c r="JHT1193" s="140"/>
      <c r="JHU1193" s="140"/>
      <c r="JHV1193" s="140"/>
      <c r="JHW1193" s="140"/>
      <c r="JHX1193" s="140"/>
      <c r="JHY1193" s="140"/>
      <c r="JHZ1193" s="140"/>
      <c r="JIA1193" s="140"/>
      <c r="JIB1193" s="140"/>
      <c r="JIC1193" s="140"/>
      <c r="JID1193" s="140"/>
      <c r="JIE1193" s="140"/>
      <c r="JIF1193" s="140"/>
      <c r="JIG1193" s="140"/>
      <c r="JIH1193" s="140"/>
      <c r="JII1193" s="140"/>
      <c r="JIJ1193" s="140"/>
      <c r="JIK1193" s="140"/>
      <c r="JIL1193" s="140"/>
      <c r="JIM1193" s="140"/>
      <c r="JIN1193" s="140"/>
      <c r="JIO1193" s="140"/>
      <c r="JIP1193" s="140"/>
      <c r="JIQ1193" s="140"/>
      <c r="JIR1193" s="140"/>
      <c r="JIS1193" s="140"/>
      <c r="JIT1193" s="140"/>
      <c r="JIU1193" s="140"/>
      <c r="JIV1193" s="140"/>
      <c r="JIW1193" s="140"/>
      <c r="JIX1193" s="140"/>
      <c r="JIY1193" s="140"/>
      <c r="JIZ1193" s="140"/>
      <c r="JJA1193" s="140"/>
      <c r="JJB1193" s="140"/>
      <c r="JJC1193" s="140"/>
      <c r="JJD1193" s="140"/>
      <c r="JJE1193" s="140"/>
      <c r="JJF1193" s="140"/>
      <c r="JJG1193" s="140"/>
      <c r="JJH1193" s="140"/>
      <c r="JJI1193" s="140"/>
      <c r="JJJ1193" s="140"/>
      <c r="JJK1193" s="140"/>
      <c r="JJL1193" s="140"/>
      <c r="JJM1193" s="140"/>
      <c r="JJN1193" s="140"/>
      <c r="JJO1193" s="140"/>
      <c r="JJP1193" s="140"/>
      <c r="JJQ1193" s="140"/>
      <c r="JJR1193" s="140"/>
      <c r="JJS1193" s="140"/>
      <c r="JJT1193" s="140"/>
      <c r="JJU1193" s="140"/>
      <c r="JJV1193" s="140"/>
      <c r="JJW1193" s="140"/>
      <c r="JJX1193" s="140"/>
      <c r="JJY1193" s="140"/>
      <c r="JJZ1193" s="140"/>
      <c r="JKA1193" s="140"/>
      <c r="JKB1193" s="140"/>
      <c r="JKC1193" s="140"/>
      <c r="JKD1193" s="140"/>
      <c r="JKE1193" s="140"/>
      <c r="JKF1193" s="140"/>
      <c r="JKG1193" s="140"/>
      <c r="JKH1193" s="140"/>
      <c r="JKI1193" s="140"/>
      <c r="JKJ1193" s="140"/>
      <c r="JKK1193" s="140"/>
      <c r="JKL1193" s="140"/>
      <c r="JKM1193" s="140"/>
      <c r="JKN1193" s="140"/>
      <c r="JKO1193" s="140"/>
      <c r="JKP1193" s="140"/>
      <c r="JKQ1193" s="140"/>
      <c r="JKR1193" s="140"/>
      <c r="JKS1193" s="140"/>
      <c r="JKT1193" s="140"/>
      <c r="JKU1193" s="140"/>
      <c r="JKV1193" s="140"/>
      <c r="JKW1193" s="140"/>
      <c r="JKX1193" s="140"/>
      <c r="JKY1193" s="140"/>
      <c r="JKZ1193" s="140"/>
      <c r="JLA1193" s="140"/>
      <c r="JLB1193" s="140"/>
      <c r="JLC1193" s="140"/>
      <c r="JLD1193" s="140"/>
      <c r="JLE1193" s="140"/>
      <c r="JLF1193" s="140"/>
      <c r="JLG1193" s="140"/>
      <c r="JLH1193" s="140"/>
      <c r="JLI1193" s="140"/>
      <c r="JLJ1193" s="140"/>
      <c r="JLK1193" s="140"/>
      <c r="JLL1193" s="140"/>
      <c r="JLM1193" s="140"/>
      <c r="JLN1193" s="140"/>
      <c r="JLO1193" s="140"/>
      <c r="JLP1193" s="140"/>
      <c r="JLQ1193" s="140"/>
      <c r="JLR1193" s="140"/>
      <c r="JLS1193" s="140"/>
      <c r="JLT1193" s="140"/>
      <c r="JLU1193" s="140"/>
      <c r="JLV1193" s="140"/>
      <c r="JLW1193" s="140"/>
      <c r="JLX1193" s="140"/>
      <c r="JLY1193" s="140"/>
      <c r="JLZ1193" s="140"/>
      <c r="JMA1193" s="140"/>
      <c r="JMB1193" s="140"/>
      <c r="JMC1193" s="140"/>
      <c r="JMD1193" s="140"/>
      <c r="JME1193" s="140"/>
      <c r="JMF1193" s="140"/>
      <c r="JMG1193" s="140"/>
      <c r="JMH1193" s="140"/>
      <c r="JMI1193" s="140"/>
      <c r="JMJ1193" s="140"/>
      <c r="JMK1193" s="140"/>
      <c r="JML1193" s="140"/>
      <c r="JMM1193" s="140"/>
      <c r="JMN1193" s="140"/>
      <c r="JMO1193" s="140"/>
      <c r="JMP1193" s="140"/>
      <c r="JMQ1193" s="140"/>
      <c r="JMR1193" s="140"/>
      <c r="JMS1193" s="140"/>
      <c r="JMT1193" s="140"/>
      <c r="JMU1193" s="140"/>
      <c r="JMV1193" s="140"/>
      <c r="JMW1193" s="140"/>
      <c r="JMX1193" s="140"/>
      <c r="JMY1193" s="140"/>
      <c r="JMZ1193" s="140"/>
      <c r="JNA1193" s="140"/>
      <c r="JNB1193" s="140"/>
      <c r="JNC1193" s="140"/>
      <c r="JND1193" s="140"/>
      <c r="JNE1193" s="140"/>
      <c r="JNF1193" s="140"/>
      <c r="JNG1193" s="140"/>
      <c r="JNH1193" s="140"/>
      <c r="JNI1193" s="140"/>
      <c r="JNJ1193" s="140"/>
      <c r="JNK1193" s="140"/>
      <c r="JNL1193" s="140"/>
      <c r="JNM1193" s="140"/>
      <c r="JNN1193" s="140"/>
      <c r="JNO1193" s="140"/>
      <c r="JNP1193" s="140"/>
      <c r="JNQ1193" s="140"/>
      <c r="JNR1193" s="140"/>
      <c r="JNS1193" s="140"/>
      <c r="JNT1193" s="140"/>
      <c r="JNU1193" s="140"/>
      <c r="JNV1193" s="140"/>
      <c r="JNW1193" s="140"/>
      <c r="JNX1193" s="140"/>
      <c r="JNY1193" s="140"/>
      <c r="JNZ1193" s="140"/>
      <c r="JOA1193" s="140"/>
      <c r="JOB1193" s="140"/>
      <c r="JOC1193" s="140"/>
      <c r="JOD1193" s="140"/>
      <c r="JOE1193" s="140"/>
      <c r="JOF1193" s="140"/>
      <c r="JOG1193" s="140"/>
      <c r="JOH1193" s="140"/>
      <c r="JOI1193" s="140"/>
      <c r="JOJ1193" s="140"/>
      <c r="JOK1193" s="140"/>
      <c r="JOL1193" s="140"/>
      <c r="JOM1193" s="140"/>
      <c r="JON1193" s="140"/>
      <c r="JOO1193" s="140"/>
      <c r="JOP1193" s="140"/>
      <c r="JOQ1193" s="140"/>
      <c r="JOR1193" s="140"/>
      <c r="JOS1193" s="140"/>
      <c r="JOT1193" s="140"/>
      <c r="JOU1193" s="140"/>
      <c r="JOV1193" s="140"/>
      <c r="JOW1193" s="140"/>
      <c r="JOX1193" s="140"/>
      <c r="JOY1193" s="140"/>
      <c r="JOZ1193" s="140"/>
      <c r="JPA1193" s="140"/>
      <c r="JPB1193" s="140"/>
      <c r="JPC1193" s="140"/>
      <c r="JPD1193" s="140"/>
      <c r="JPE1193" s="140"/>
      <c r="JPF1193" s="140"/>
      <c r="JPG1193" s="140"/>
      <c r="JPH1193" s="140"/>
      <c r="JPI1193" s="140"/>
      <c r="JPJ1193" s="140"/>
      <c r="JPK1193" s="140"/>
      <c r="JPL1193" s="140"/>
      <c r="JPM1193" s="140"/>
      <c r="JPN1193" s="140"/>
      <c r="JPO1193" s="140"/>
      <c r="JPP1193" s="140"/>
      <c r="JPQ1193" s="140"/>
      <c r="JPR1193" s="140"/>
      <c r="JPS1193" s="140"/>
      <c r="JPT1193" s="140"/>
      <c r="JPU1193" s="140"/>
      <c r="JPV1193" s="140"/>
      <c r="JPW1193" s="140"/>
      <c r="JPX1193" s="140"/>
      <c r="JPY1193" s="140"/>
      <c r="JPZ1193" s="140"/>
      <c r="JQA1193" s="140"/>
      <c r="JQB1193" s="140"/>
      <c r="JQC1193" s="140"/>
      <c r="JQD1193" s="140"/>
      <c r="JQE1193" s="140"/>
      <c r="JQF1193" s="140"/>
      <c r="JQG1193" s="140"/>
      <c r="JQH1193" s="140"/>
      <c r="JQI1193" s="140"/>
      <c r="JQJ1193" s="140"/>
      <c r="JQK1193" s="140"/>
      <c r="JQL1193" s="140"/>
      <c r="JQM1193" s="140"/>
      <c r="JQN1193" s="140"/>
      <c r="JQO1193" s="140"/>
      <c r="JQP1193" s="140"/>
      <c r="JQQ1193" s="140"/>
      <c r="JQR1193" s="140"/>
      <c r="JQS1193" s="140"/>
      <c r="JQT1193" s="140"/>
      <c r="JQU1193" s="140"/>
      <c r="JQV1193" s="140"/>
      <c r="JQW1193" s="140"/>
      <c r="JQX1193" s="140"/>
      <c r="JQY1193" s="140"/>
      <c r="JQZ1193" s="140"/>
      <c r="JRA1193" s="140"/>
      <c r="JRB1193" s="140"/>
      <c r="JRC1193" s="140"/>
      <c r="JRD1193" s="140"/>
      <c r="JRE1193" s="140"/>
      <c r="JRF1193" s="140"/>
      <c r="JRG1193" s="140"/>
      <c r="JRH1193" s="140"/>
      <c r="JRI1193" s="140"/>
      <c r="JRJ1193" s="140"/>
      <c r="JRK1193" s="140"/>
      <c r="JRL1193" s="140"/>
      <c r="JRM1193" s="140"/>
      <c r="JRN1193" s="140"/>
      <c r="JRO1193" s="140"/>
      <c r="JRP1193" s="140"/>
      <c r="JRQ1193" s="140"/>
      <c r="JRR1193" s="140"/>
      <c r="JRS1193" s="140"/>
      <c r="JRT1193" s="140"/>
      <c r="JRU1193" s="140"/>
      <c r="JRV1193" s="140"/>
      <c r="JRW1193" s="140"/>
      <c r="JRX1193" s="140"/>
      <c r="JRY1193" s="140"/>
      <c r="JRZ1193" s="140"/>
      <c r="JSA1193" s="140"/>
      <c r="JSB1193" s="140"/>
      <c r="JSC1193" s="140"/>
      <c r="JSD1193" s="140"/>
      <c r="JSE1193" s="140"/>
      <c r="JSF1193" s="140"/>
      <c r="JSG1193" s="140"/>
      <c r="JSH1193" s="140"/>
      <c r="JSI1193" s="140"/>
      <c r="JSJ1193" s="140"/>
      <c r="JSK1193" s="140"/>
      <c r="JSL1193" s="140"/>
      <c r="JSM1193" s="140"/>
      <c r="JSN1193" s="140"/>
      <c r="JSO1193" s="140"/>
      <c r="JSP1193" s="140"/>
      <c r="JSQ1193" s="140"/>
      <c r="JSR1193" s="140"/>
      <c r="JSS1193" s="140"/>
      <c r="JST1193" s="140"/>
      <c r="JSU1193" s="140"/>
      <c r="JSV1193" s="140"/>
      <c r="JSW1193" s="140"/>
      <c r="JSX1193" s="140"/>
      <c r="JSY1193" s="140"/>
      <c r="JSZ1193" s="140"/>
      <c r="JTA1193" s="140"/>
      <c r="JTB1193" s="140"/>
      <c r="JTC1193" s="140"/>
      <c r="JTD1193" s="140"/>
      <c r="JTE1193" s="140"/>
      <c r="JTF1193" s="140"/>
      <c r="JTG1193" s="140"/>
      <c r="JTH1193" s="140"/>
      <c r="JTI1193" s="140"/>
      <c r="JTJ1193" s="140"/>
      <c r="JTK1193" s="140"/>
      <c r="JTL1193" s="140"/>
      <c r="JTM1193" s="140"/>
      <c r="JTN1193" s="140"/>
      <c r="JTO1193" s="140"/>
      <c r="JTP1193" s="140"/>
      <c r="JTQ1193" s="140"/>
      <c r="JTR1193" s="140"/>
      <c r="JTS1193" s="140"/>
      <c r="JTT1193" s="140"/>
      <c r="JTU1193" s="140"/>
      <c r="JTV1193" s="140"/>
      <c r="JTW1193" s="140"/>
      <c r="JTX1193" s="140"/>
      <c r="JTY1193" s="140"/>
      <c r="JTZ1193" s="140"/>
      <c r="JUA1193" s="140"/>
      <c r="JUB1193" s="140"/>
      <c r="JUC1193" s="140"/>
      <c r="JUD1193" s="140"/>
      <c r="JUE1193" s="140"/>
      <c r="JUF1193" s="140"/>
      <c r="JUG1193" s="140"/>
      <c r="JUH1193" s="140"/>
      <c r="JUI1193" s="140"/>
      <c r="JUJ1193" s="140"/>
      <c r="JUK1193" s="140"/>
      <c r="JUL1193" s="140"/>
      <c r="JUM1193" s="140"/>
      <c r="JUN1193" s="140"/>
      <c r="JUO1193" s="140"/>
      <c r="JUP1193" s="140"/>
      <c r="JUQ1193" s="140"/>
      <c r="JUR1193" s="140"/>
      <c r="JUS1193" s="140"/>
      <c r="JUT1193" s="140"/>
      <c r="JUU1193" s="140"/>
      <c r="JUV1193" s="140"/>
      <c r="JUW1193" s="140"/>
      <c r="JUX1193" s="140"/>
      <c r="JUY1193" s="140"/>
      <c r="JUZ1193" s="140"/>
      <c r="JVA1193" s="140"/>
      <c r="JVB1193" s="140"/>
      <c r="JVC1193" s="140"/>
      <c r="JVD1193" s="140"/>
      <c r="JVE1193" s="140"/>
      <c r="JVF1193" s="140"/>
      <c r="JVG1193" s="140"/>
      <c r="JVH1193" s="140"/>
      <c r="JVI1193" s="140"/>
      <c r="JVJ1193" s="140"/>
      <c r="JVK1193" s="140"/>
      <c r="JVL1193" s="140"/>
      <c r="JVM1193" s="140"/>
      <c r="JVN1193" s="140"/>
      <c r="JVO1193" s="140"/>
      <c r="JVP1193" s="140"/>
      <c r="JVQ1193" s="140"/>
      <c r="JVR1193" s="140"/>
      <c r="JVS1193" s="140"/>
      <c r="JVT1193" s="140"/>
      <c r="JVU1193" s="140"/>
      <c r="JVV1193" s="140"/>
      <c r="JVW1193" s="140"/>
      <c r="JVX1193" s="140"/>
      <c r="JVY1193" s="140"/>
      <c r="JVZ1193" s="140"/>
      <c r="JWA1193" s="140"/>
      <c r="JWB1193" s="140"/>
      <c r="JWC1193" s="140"/>
      <c r="JWD1193" s="140"/>
      <c r="JWE1193" s="140"/>
      <c r="JWF1193" s="140"/>
      <c r="JWG1193" s="140"/>
      <c r="JWH1193" s="140"/>
      <c r="JWI1193" s="140"/>
      <c r="JWJ1193" s="140"/>
      <c r="JWK1193" s="140"/>
      <c r="JWL1193" s="140"/>
      <c r="JWM1193" s="140"/>
      <c r="JWN1193" s="140"/>
      <c r="JWO1193" s="140"/>
      <c r="JWP1193" s="140"/>
      <c r="JWQ1193" s="140"/>
      <c r="JWR1193" s="140"/>
      <c r="JWS1193" s="140"/>
      <c r="JWT1193" s="140"/>
      <c r="JWU1193" s="140"/>
      <c r="JWV1193" s="140"/>
      <c r="JWW1193" s="140"/>
      <c r="JWX1193" s="140"/>
      <c r="JWY1193" s="140"/>
      <c r="JWZ1193" s="140"/>
      <c r="JXA1193" s="140"/>
      <c r="JXB1193" s="140"/>
      <c r="JXC1193" s="140"/>
      <c r="JXD1193" s="140"/>
      <c r="JXE1193" s="140"/>
      <c r="JXF1193" s="140"/>
      <c r="JXG1193" s="140"/>
      <c r="JXH1193" s="140"/>
      <c r="JXI1193" s="140"/>
      <c r="JXJ1193" s="140"/>
      <c r="JXK1193" s="140"/>
      <c r="JXL1193" s="140"/>
      <c r="JXM1193" s="140"/>
      <c r="JXN1193" s="140"/>
      <c r="JXO1193" s="140"/>
      <c r="JXP1193" s="140"/>
      <c r="JXQ1193" s="140"/>
      <c r="JXR1193" s="140"/>
      <c r="JXS1193" s="140"/>
      <c r="JXT1193" s="140"/>
      <c r="JXU1193" s="140"/>
      <c r="JXV1193" s="140"/>
      <c r="JXW1193" s="140"/>
      <c r="JXX1193" s="140"/>
      <c r="JXY1193" s="140"/>
      <c r="JXZ1193" s="140"/>
      <c r="JYA1193" s="140"/>
      <c r="JYB1193" s="140"/>
      <c r="JYC1193" s="140"/>
      <c r="JYD1193" s="140"/>
      <c r="JYE1193" s="140"/>
      <c r="JYF1193" s="140"/>
      <c r="JYG1193" s="140"/>
      <c r="JYH1193" s="140"/>
      <c r="JYI1193" s="140"/>
      <c r="JYJ1193" s="140"/>
      <c r="JYK1193" s="140"/>
      <c r="JYL1193" s="140"/>
      <c r="JYM1193" s="140"/>
      <c r="JYN1193" s="140"/>
      <c r="JYO1193" s="140"/>
      <c r="JYP1193" s="140"/>
      <c r="JYQ1193" s="140"/>
      <c r="JYR1193" s="140"/>
      <c r="JYS1193" s="140"/>
      <c r="JYT1193" s="140"/>
      <c r="JYU1193" s="140"/>
      <c r="JYV1193" s="140"/>
      <c r="JYW1193" s="140"/>
      <c r="JYX1193" s="140"/>
      <c r="JYY1193" s="140"/>
      <c r="JYZ1193" s="140"/>
      <c r="JZA1193" s="140"/>
      <c r="JZB1193" s="140"/>
      <c r="JZC1193" s="140"/>
      <c r="JZD1193" s="140"/>
      <c r="JZE1193" s="140"/>
      <c r="JZF1193" s="140"/>
      <c r="JZG1193" s="140"/>
      <c r="JZH1193" s="140"/>
      <c r="JZI1193" s="140"/>
      <c r="JZJ1193" s="140"/>
      <c r="JZK1193" s="140"/>
      <c r="JZL1193" s="140"/>
      <c r="JZM1193" s="140"/>
      <c r="JZN1193" s="140"/>
      <c r="JZO1193" s="140"/>
      <c r="JZP1193" s="140"/>
      <c r="JZQ1193" s="140"/>
      <c r="JZR1193" s="140"/>
      <c r="JZS1193" s="140"/>
      <c r="JZT1193" s="140"/>
      <c r="JZU1193" s="140"/>
      <c r="JZV1193" s="140"/>
      <c r="JZW1193" s="140"/>
      <c r="JZX1193" s="140"/>
      <c r="JZY1193" s="140"/>
      <c r="JZZ1193" s="140"/>
      <c r="KAA1193" s="140"/>
      <c r="KAB1193" s="140"/>
      <c r="KAC1193" s="140"/>
      <c r="KAD1193" s="140"/>
      <c r="KAE1193" s="140"/>
      <c r="KAF1193" s="140"/>
      <c r="KAG1193" s="140"/>
      <c r="KAH1193" s="140"/>
      <c r="KAI1193" s="140"/>
      <c r="KAJ1193" s="140"/>
      <c r="KAK1193" s="140"/>
      <c r="KAL1193" s="140"/>
      <c r="KAM1193" s="140"/>
      <c r="KAN1193" s="140"/>
      <c r="KAO1193" s="140"/>
      <c r="KAP1193" s="140"/>
      <c r="KAQ1193" s="140"/>
      <c r="KAR1193" s="140"/>
      <c r="KAS1193" s="140"/>
      <c r="KAT1193" s="140"/>
      <c r="KAU1193" s="140"/>
      <c r="KAV1193" s="140"/>
      <c r="KAW1193" s="140"/>
      <c r="KAX1193" s="140"/>
      <c r="KAY1193" s="140"/>
      <c r="KAZ1193" s="140"/>
      <c r="KBA1193" s="140"/>
      <c r="KBB1193" s="140"/>
      <c r="KBC1193" s="140"/>
      <c r="KBD1193" s="140"/>
      <c r="KBE1193" s="140"/>
      <c r="KBF1193" s="140"/>
      <c r="KBG1193" s="140"/>
      <c r="KBH1193" s="140"/>
      <c r="KBI1193" s="140"/>
      <c r="KBJ1193" s="140"/>
      <c r="KBK1193" s="140"/>
      <c r="KBL1193" s="140"/>
      <c r="KBM1193" s="140"/>
      <c r="KBN1193" s="140"/>
      <c r="KBO1193" s="140"/>
      <c r="KBP1193" s="140"/>
      <c r="KBQ1193" s="140"/>
      <c r="KBR1193" s="140"/>
      <c r="KBS1193" s="140"/>
      <c r="KBT1193" s="140"/>
      <c r="KBU1193" s="140"/>
      <c r="KBV1193" s="140"/>
      <c r="KBW1193" s="140"/>
      <c r="KBX1193" s="140"/>
      <c r="KBY1193" s="140"/>
      <c r="KBZ1193" s="140"/>
      <c r="KCA1193" s="140"/>
      <c r="KCB1193" s="140"/>
      <c r="KCC1193" s="140"/>
      <c r="KCD1193" s="140"/>
      <c r="KCE1193" s="140"/>
      <c r="KCF1193" s="140"/>
      <c r="KCG1193" s="140"/>
      <c r="KCH1193" s="140"/>
      <c r="KCI1193" s="140"/>
      <c r="KCJ1193" s="140"/>
      <c r="KCK1193" s="140"/>
      <c r="KCL1193" s="140"/>
      <c r="KCM1193" s="140"/>
      <c r="KCN1193" s="140"/>
      <c r="KCO1193" s="140"/>
      <c r="KCP1193" s="140"/>
      <c r="KCQ1193" s="140"/>
      <c r="KCR1193" s="140"/>
      <c r="KCS1193" s="140"/>
      <c r="KCT1193" s="140"/>
      <c r="KCU1193" s="140"/>
      <c r="KCV1193" s="140"/>
      <c r="KCW1193" s="140"/>
      <c r="KCX1193" s="140"/>
      <c r="KCY1193" s="140"/>
      <c r="KCZ1193" s="140"/>
      <c r="KDA1193" s="140"/>
      <c r="KDB1193" s="140"/>
      <c r="KDC1193" s="140"/>
      <c r="KDD1193" s="140"/>
      <c r="KDE1193" s="140"/>
      <c r="KDF1193" s="140"/>
      <c r="KDG1193" s="140"/>
      <c r="KDH1193" s="140"/>
      <c r="KDI1193" s="140"/>
      <c r="KDJ1193" s="140"/>
      <c r="KDK1193" s="140"/>
      <c r="KDL1193" s="140"/>
      <c r="KDM1193" s="140"/>
      <c r="KDN1193" s="140"/>
      <c r="KDO1193" s="140"/>
      <c r="KDP1193" s="140"/>
      <c r="KDQ1193" s="140"/>
      <c r="KDR1193" s="140"/>
      <c r="KDS1193" s="140"/>
      <c r="KDT1193" s="140"/>
      <c r="KDU1193" s="140"/>
      <c r="KDV1193" s="140"/>
      <c r="KDW1193" s="140"/>
      <c r="KDX1193" s="140"/>
      <c r="KDY1193" s="140"/>
      <c r="KDZ1193" s="140"/>
      <c r="KEA1193" s="140"/>
      <c r="KEB1193" s="140"/>
      <c r="KEC1193" s="140"/>
      <c r="KED1193" s="140"/>
      <c r="KEE1193" s="140"/>
      <c r="KEF1193" s="140"/>
      <c r="KEG1193" s="140"/>
      <c r="KEH1193" s="140"/>
      <c r="KEI1193" s="140"/>
      <c r="KEJ1193" s="140"/>
      <c r="KEK1193" s="140"/>
      <c r="KEL1193" s="140"/>
      <c r="KEM1193" s="140"/>
      <c r="KEN1193" s="140"/>
      <c r="KEO1193" s="140"/>
      <c r="KEP1193" s="140"/>
      <c r="KEQ1193" s="140"/>
      <c r="KER1193" s="140"/>
      <c r="KES1193" s="140"/>
      <c r="KET1193" s="140"/>
      <c r="KEU1193" s="140"/>
      <c r="KEV1193" s="140"/>
      <c r="KEW1193" s="140"/>
      <c r="KEX1193" s="140"/>
      <c r="KEY1193" s="140"/>
      <c r="KEZ1193" s="140"/>
      <c r="KFA1193" s="140"/>
      <c r="KFB1193" s="140"/>
      <c r="KFC1193" s="140"/>
      <c r="KFD1193" s="140"/>
      <c r="KFE1193" s="140"/>
      <c r="KFF1193" s="140"/>
      <c r="KFG1193" s="140"/>
      <c r="KFH1193" s="140"/>
      <c r="KFI1193" s="140"/>
      <c r="KFJ1193" s="140"/>
      <c r="KFK1193" s="140"/>
      <c r="KFL1193" s="140"/>
      <c r="KFM1193" s="140"/>
      <c r="KFN1193" s="140"/>
      <c r="KFO1193" s="140"/>
      <c r="KFP1193" s="140"/>
      <c r="KFQ1193" s="140"/>
      <c r="KFR1193" s="140"/>
      <c r="KFS1193" s="140"/>
      <c r="KFT1193" s="140"/>
      <c r="KFU1193" s="140"/>
      <c r="KFV1193" s="140"/>
      <c r="KFW1193" s="140"/>
      <c r="KFX1193" s="140"/>
      <c r="KFY1193" s="140"/>
      <c r="KFZ1193" s="140"/>
      <c r="KGA1193" s="140"/>
      <c r="KGB1193" s="140"/>
      <c r="KGC1193" s="140"/>
      <c r="KGD1193" s="140"/>
      <c r="KGE1193" s="140"/>
      <c r="KGF1193" s="140"/>
      <c r="KGG1193" s="140"/>
      <c r="KGH1193" s="140"/>
      <c r="KGI1193" s="140"/>
      <c r="KGJ1193" s="140"/>
      <c r="KGK1193" s="140"/>
      <c r="KGL1193" s="140"/>
      <c r="KGM1193" s="140"/>
      <c r="KGN1193" s="140"/>
      <c r="KGO1193" s="140"/>
      <c r="KGP1193" s="140"/>
      <c r="KGQ1193" s="140"/>
      <c r="KGR1193" s="140"/>
      <c r="KGS1193" s="140"/>
      <c r="KGT1193" s="140"/>
      <c r="KGU1193" s="140"/>
      <c r="KGV1193" s="140"/>
      <c r="KGW1193" s="140"/>
      <c r="KGX1193" s="140"/>
      <c r="KGY1193" s="140"/>
      <c r="KGZ1193" s="140"/>
      <c r="KHA1193" s="140"/>
      <c r="KHB1193" s="140"/>
      <c r="KHC1193" s="140"/>
      <c r="KHD1193" s="140"/>
      <c r="KHE1193" s="140"/>
      <c r="KHF1193" s="140"/>
      <c r="KHG1193" s="140"/>
      <c r="KHH1193" s="140"/>
      <c r="KHI1193" s="140"/>
      <c r="KHJ1193" s="140"/>
      <c r="KHK1193" s="140"/>
      <c r="KHL1193" s="140"/>
      <c r="KHM1193" s="140"/>
      <c r="KHN1193" s="140"/>
      <c r="KHO1193" s="140"/>
      <c r="KHP1193" s="140"/>
      <c r="KHQ1193" s="140"/>
      <c r="KHR1193" s="140"/>
      <c r="KHS1193" s="140"/>
      <c r="KHT1193" s="140"/>
      <c r="KHU1193" s="140"/>
      <c r="KHV1193" s="140"/>
      <c r="KHW1193" s="140"/>
      <c r="KHX1193" s="140"/>
      <c r="KHY1193" s="140"/>
      <c r="KHZ1193" s="140"/>
      <c r="KIA1193" s="140"/>
      <c r="KIB1193" s="140"/>
      <c r="KIC1193" s="140"/>
      <c r="KID1193" s="140"/>
      <c r="KIE1193" s="140"/>
      <c r="KIF1193" s="140"/>
      <c r="KIG1193" s="140"/>
      <c r="KIH1193" s="140"/>
      <c r="KII1193" s="140"/>
      <c r="KIJ1193" s="140"/>
      <c r="KIK1193" s="140"/>
      <c r="KIL1193" s="140"/>
      <c r="KIM1193" s="140"/>
      <c r="KIN1193" s="140"/>
      <c r="KIO1193" s="140"/>
      <c r="KIP1193" s="140"/>
      <c r="KIQ1193" s="140"/>
      <c r="KIR1193" s="140"/>
      <c r="KIS1193" s="140"/>
      <c r="KIT1193" s="140"/>
      <c r="KIU1193" s="140"/>
      <c r="KIV1193" s="140"/>
      <c r="KIW1193" s="140"/>
      <c r="KIX1193" s="140"/>
      <c r="KIY1193" s="140"/>
      <c r="KIZ1193" s="140"/>
      <c r="KJA1193" s="140"/>
      <c r="KJB1193" s="140"/>
      <c r="KJC1193" s="140"/>
      <c r="KJD1193" s="140"/>
      <c r="KJE1193" s="140"/>
      <c r="KJF1193" s="140"/>
      <c r="KJG1193" s="140"/>
      <c r="KJH1193" s="140"/>
      <c r="KJI1193" s="140"/>
      <c r="KJJ1193" s="140"/>
      <c r="KJK1193" s="140"/>
      <c r="KJL1193" s="140"/>
      <c r="KJM1193" s="140"/>
      <c r="KJN1193" s="140"/>
      <c r="KJO1193" s="140"/>
      <c r="KJP1193" s="140"/>
      <c r="KJQ1193" s="140"/>
      <c r="KJR1193" s="140"/>
      <c r="KJS1193" s="140"/>
      <c r="KJT1193" s="140"/>
      <c r="KJU1193" s="140"/>
      <c r="KJV1193" s="140"/>
      <c r="KJW1193" s="140"/>
      <c r="KJX1193" s="140"/>
      <c r="KJY1193" s="140"/>
      <c r="KJZ1193" s="140"/>
      <c r="KKA1193" s="140"/>
      <c r="KKB1193" s="140"/>
      <c r="KKC1193" s="140"/>
      <c r="KKD1193" s="140"/>
      <c r="KKE1193" s="140"/>
      <c r="KKF1193" s="140"/>
      <c r="KKG1193" s="140"/>
      <c r="KKH1193" s="140"/>
      <c r="KKI1193" s="140"/>
      <c r="KKJ1193" s="140"/>
      <c r="KKK1193" s="140"/>
      <c r="KKL1193" s="140"/>
      <c r="KKM1193" s="140"/>
      <c r="KKN1193" s="140"/>
      <c r="KKO1193" s="140"/>
      <c r="KKP1193" s="140"/>
      <c r="KKQ1193" s="140"/>
      <c r="KKR1193" s="140"/>
      <c r="KKS1193" s="140"/>
      <c r="KKT1193" s="140"/>
      <c r="KKU1193" s="140"/>
      <c r="KKV1193" s="140"/>
      <c r="KKW1193" s="140"/>
      <c r="KKX1193" s="140"/>
      <c r="KKY1193" s="140"/>
      <c r="KKZ1193" s="140"/>
      <c r="KLA1193" s="140"/>
      <c r="KLB1193" s="140"/>
      <c r="KLC1193" s="140"/>
      <c r="KLD1193" s="140"/>
      <c r="KLE1193" s="140"/>
      <c r="KLF1193" s="140"/>
      <c r="KLG1193" s="140"/>
      <c r="KLH1193" s="140"/>
      <c r="KLI1193" s="140"/>
      <c r="KLJ1193" s="140"/>
      <c r="KLK1193" s="140"/>
      <c r="KLL1193" s="140"/>
      <c r="KLM1193" s="140"/>
      <c r="KLN1193" s="140"/>
      <c r="KLO1193" s="140"/>
      <c r="KLP1193" s="140"/>
      <c r="KLQ1193" s="140"/>
      <c r="KLR1193" s="140"/>
      <c r="KLS1193" s="140"/>
      <c r="KLT1193" s="140"/>
      <c r="KLU1193" s="140"/>
      <c r="KLV1193" s="140"/>
      <c r="KLW1193" s="140"/>
      <c r="KLX1193" s="140"/>
      <c r="KLY1193" s="140"/>
      <c r="KLZ1193" s="140"/>
      <c r="KMA1193" s="140"/>
      <c r="KMB1193" s="140"/>
      <c r="KMC1193" s="140"/>
      <c r="KMD1193" s="140"/>
      <c r="KME1193" s="140"/>
      <c r="KMF1193" s="140"/>
      <c r="KMG1193" s="140"/>
      <c r="KMH1193" s="140"/>
      <c r="KMI1193" s="140"/>
      <c r="KMJ1193" s="140"/>
      <c r="KMK1193" s="140"/>
      <c r="KML1193" s="140"/>
      <c r="KMM1193" s="140"/>
      <c r="KMN1193" s="140"/>
      <c r="KMO1193" s="140"/>
      <c r="KMP1193" s="140"/>
      <c r="KMQ1193" s="140"/>
      <c r="KMR1193" s="140"/>
      <c r="KMS1193" s="140"/>
      <c r="KMT1193" s="140"/>
      <c r="KMU1193" s="140"/>
      <c r="KMV1193" s="140"/>
      <c r="KMW1193" s="140"/>
      <c r="KMX1193" s="140"/>
      <c r="KMY1193" s="140"/>
      <c r="KMZ1193" s="140"/>
      <c r="KNA1193" s="140"/>
      <c r="KNB1193" s="140"/>
      <c r="KNC1193" s="140"/>
      <c r="KND1193" s="140"/>
      <c r="KNE1193" s="140"/>
      <c r="KNF1193" s="140"/>
      <c r="KNG1193" s="140"/>
      <c r="KNH1193" s="140"/>
      <c r="KNI1193" s="140"/>
      <c r="KNJ1193" s="140"/>
      <c r="KNK1193" s="140"/>
      <c r="KNL1193" s="140"/>
      <c r="KNM1193" s="140"/>
      <c r="KNN1193" s="140"/>
      <c r="KNO1193" s="140"/>
      <c r="KNP1193" s="140"/>
      <c r="KNQ1193" s="140"/>
      <c r="KNR1193" s="140"/>
      <c r="KNS1193" s="140"/>
      <c r="KNT1193" s="140"/>
      <c r="KNU1193" s="140"/>
      <c r="KNV1193" s="140"/>
      <c r="KNW1193" s="140"/>
      <c r="KNX1193" s="140"/>
      <c r="KNY1193" s="140"/>
      <c r="KNZ1193" s="140"/>
      <c r="KOA1193" s="140"/>
      <c r="KOB1193" s="140"/>
      <c r="KOC1193" s="140"/>
      <c r="KOD1193" s="140"/>
      <c r="KOE1193" s="140"/>
      <c r="KOF1193" s="140"/>
      <c r="KOG1193" s="140"/>
      <c r="KOH1193" s="140"/>
      <c r="KOI1193" s="140"/>
      <c r="KOJ1193" s="140"/>
      <c r="KOK1193" s="140"/>
      <c r="KOL1193" s="140"/>
      <c r="KOM1193" s="140"/>
      <c r="KON1193" s="140"/>
      <c r="KOO1193" s="140"/>
      <c r="KOP1193" s="140"/>
      <c r="KOQ1193" s="140"/>
      <c r="KOR1193" s="140"/>
      <c r="KOS1193" s="140"/>
      <c r="KOT1193" s="140"/>
      <c r="KOU1193" s="140"/>
      <c r="KOV1193" s="140"/>
      <c r="KOW1193" s="140"/>
      <c r="KOX1193" s="140"/>
      <c r="KOY1193" s="140"/>
      <c r="KOZ1193" s="140"/>
      <c r="KPA1193" s="140"/>
      <c r="KPB1193" s="140"/>
      <c r="KPC1193" s="140"/>
      <c r="KPD1193" s="140"/>
      <c r="KPE1193" s="140"/>
      <c r="KPF1193" s="140"/>
      <c r="KPG1193" s="140"/>
      <c r="KPH1193" s="140"/>
      <c r="KPI1193" s="140"/>
      <c r="KPJ1193" s="140"/>
      <c r="KPK1193" s="140"/>
      <c r="KPL1193" s="140"/>
      <c r="KPM1193" s="140"/>
      <c r="KPN1193" s="140"/>
      <c r="KPO1193" s="140"/>
      <c r="KPP1193" s="140"/>
      <c r="KPQ1193" s="140"/>
      <c r="KPR1193" s="140"/>
      <c r="KPS1193" s="140"/>
      <c r="KPT1193" s="140"/>
      <c r="KPU1193" s="140"/>
      <c r="KPV1193" s="140"/>
      <c r="KPW1193" s="140"/>
      <c r="KPX1193" s="140"/>
      <c r="KPY1193" s="140"/>
      <c r="KPZ1193" s="140"/>
      <c r="KQA1193" s="140"/>
      <c r="KQB1193" s="140"/>
      <c r="KQC1193" s="140"/>
      <c r="KQD1193" s="140"/>
      <c r="KQE1193" s="140"/>
      <c r="KQF1193" s="140"/>
      <c r="KQG1193" s="140"/>
      <c r="KQH1193" s="140"/>
      <c r="KQI1193" s="140"/>
      <c r="KQJ1193" s="140"/>
      <c r="KQK1193" s="140"/>
      <c r="KQL1193" s="140"/>
      <c r="KQM1193" s="140"/>
      <c r="KQN1193" s="140"/>
      <c r="KQO1193" s="140"/>
      <c r="KQP1193" s="140"/>
      <c r="KQQ1193" s="140"/>
      <c r="KQR1193" s="140"/>
      <c r="KQS1193" s="140"/>
      <c r="KQT1193" s="140"/>
      <c r="KQU1193" s="140"/>
      <c r="KQV1193" s="140"/>
      <c r="KQW1193" s="140"/>
      <c r="KQX1193" s="140"/>
      <c r="KQY1193" s="140"/>
      <c r="KQZ1193" s="140"/>
      <c r="KRA1193" s="140"/>
      <c r="KRB1193" s="140"/>
      <c r="KRC1193" s="140"/>
      <c r="KRD1193" s="140"/>
      <c r="KRE1193" s="140"/>
      <c r="KRF1193" s="140"/>
      <c r="KRG1193" s="140"/>
      <c r="KRH1193" s="140"/>
      <c r="KRI1193" s="140"/>
      <c r="KRJ1193" s="140"/>
      <c r="KRK1193" s="140"/>
      <c r="KRL1193" s="140"/>
      <c r="KRM1193" s="140"/>
      <c r="KRN1193" s="140"/>
      <c r="KRO1193" s="140"/>
      <c r="KRP1193" s="140"/>
      <c r="KRQ1193" s="140"/>
      <c r="KRR1193" s="140"/>
      <c r="KRS1193" s="140"/>
      <c r="KRT1193" s="140"/>
      <c r="KRU1193" s="140"/>
      <c r="KRV1193" s="140"/>
      <c r="KRW1193" s="140"/>
      <c r="KRX1193" s="140"/>
      <c r="KRY1193" s="140"/>
      <c r="KRZ1193" s="140"/>
      <c r="KSA1193" s="140"/>
      <c r="KSB1193" s="140"/>
      <c r="KSC1193" s="140"/>
      <c r="KSD1193" s="140"/>
      <c r="KSE1193" s="140"/>
      <c r="KSF1193" s="140"/>
      <c r="KSG1193" s="140"/>
      <c r="KSH1193" s="140"/>
      <c r="KSI1193" s="140"/>
      <c r="KSJ1193" s="140"/>
      <c r="KSK1193" s="140"/>
      <c r="KSL1193" s="140"/>
      <c r="KSM1193" s="140"/>
      <c r="KSN1193" s="140"/>
      <c r="KSO1193" s="140"/>
      <c r="KSP1193" s="140"/>
      <c r="KSQ1193" s="140"/>
      <c r="KSR1193" s="140"/>
      <c r="KSS1193" s="140"/>
      <c r="KST1193" s="140"/>
      <c r="KSU1193" s="140"/>
      <c r="KSV1193" s="140"/>
      <c r="KSW1193" s="140"/>
      <c r="KSX1193" s="140"/>
      <c r="KSY1193" s="140"/>
      <c r="KSZ1193" s="140"/>
      <c r="KTA1193" s="140"/>
      <c r="KTB1193" s="140"/>
      <c r="KTC1193" s="140"/>
      <c r="KTD1193" s="140"/>
      <c r="KTE1193" s="140"/>
      <c r="KTF1193" s="140"/>
      <c r="KTG1193" s="140"/>
      <c r="KTH1193" s="140"/>
      <c r="KTI1193" s="140"/>
      <c r="KTJ1193" s="140"/>
      <c r="KTK1193" s="140"/>
      <c r="KTL1193" s="140"/>
      <c r="KTM1193" s="140"/>
      <c r="KTN1193" s="140"/>
      <c r="KTO1193" s="140"/>
      <c r="KTP1193" s="140"/>
      <c r="KTQ1193" s="140"/>
      <c r="KTR1193" s="140"/>
      <c r="KTS1193" s="140"/>
      <c r="KTT1193" s="140"/>
      <c r="KTU1193" s="140"/>
      <c r="KTV1193" s="140"/>
      <c r="KTW1193" s="140"/>
      <c r="KTX1193" s="140"/>
      <c r="KTY1193" s="140"/>
      <c r="KTZ1193" s="140"/>
      <c r="KUA1193" s="140"/>
      <c r="KUB1193" s="140"/>
      <c r="KUC1193" s="140"/>
      <c r="KUD1193" s="140"/>
      <c r="KUE1193" s="140"/>
      <c r="KUF1193" s="140"/>
      <c r="KUG1193" s="140"/>
      <c r="KUH1193" s="140"/>
      <c r="KUI1193" s="140"/>
      <c r="KUJ1193" s="140"/>
      <c r="KUK1193" s="140"/>
      <c r="KUL1193" s="140"/>
      <c r="KUM1193" s="140"/>
      <c r="KUN1193" s="140"/>
      <c r="KUO1193" s="140"/>
      <c r="KUP1193" s="140"/>
      <c r="KUQ1193" s="140"/>
      <c r="KUR1193" s="140"/>
      <c r="KUS1193" s="140"/>
      <c r="KUT1193" s="140"/>
      <c r="KUU1193" s="140"/>
      <c r="KUV1193" s="140"/>
      <c r="KUW1193" s="140"/>
      <c r="KUX1193" s="140"/>
      <c r="KUY1193" s="140"/>
      <c r="KUZ1193" s="140"/>
      <c r="KVA1193" s="140"/>
      <c r="KVB1193" s="140"/>
      <c r="KVC1193" s="140"/>
      <c r="KVD1193" s="140"/>
      <c r="KVE1193" s="140"/>
      <c r="KVF1193" s="140"/>
      <c r="KVG1193" s="140"/>
      <c r="KVH1193" s="140"/>
      <c r="KVI1193" s="140"/>
      <c r="KVJ1193" s="140"/>
      <c r="KVK1193" s="140"/>
      <c r="KVL1193" s="140"/>
      <c r="KVM1193" s="140"/>
      <c r="KVN1193" s="140"/>
      <c r="KVO1193" s="140"/>
      <c r="KVP1193" s="140"/>
      <c r="KVQ1193" s="140"/>
      <c r="KVR1193" s="140"/>
      <c r="KVS1193" s="140"/>
      <c r="KVT1193" s="140"/>
      <c r="KVU1193" s="140"/>
      <c r="KVV1193" s="140"/>
      <c r="KVW1193" s="140"/>
      <c r="KVX1193" s="140"/>
      <c r="KVY1193" s="140"/>
      <c r="KVZ1193" s="140"/>
      <c r="KWA1193" s="140"/>
      <c r="KWB1193" s="140"/>
      <c r="KWC1193" s="140"/>
      <c r="KWD1193" s="140"/>
      <c r="KWE1193" s="140"/>
      <c r="KWF1193" s="140"/>
      <c r="KWG1193" s="140"/>
      <c r="KWH1193" s="140"/>
      <c r="KWI1193" s="140"/>
      <c r="KWJ1193" s="140"/>
      <c r="KWK1193" s="140"/>
      <c r="KWL1193" s="140"/>
      <c r="KWM1193" s="140"/>
      <c r="KWN1193" s="140"/>
      <c r="KWO1193" s="140"/>
      <c r="KWP1193" s="140"/>
      <c r="KWQ1193" s="140"/>
      <c r="KWR1193" s="140"/>
      <c r="KWS1193" s="140"/>
      <c r="KWT1193" s="140"/>
      <c r="KWU1193" s="140"/>
      <c r="KWV1193" s="140"/>
      <c r="KWW1193" s="140"/>
      <c r="KWX1193" s="140"/>
      <c r="KWY1193" s="140"/>
      <c r="KWZ1193" s="140"/>
      <c r="KXA1193" s="140"/>
      <c r="KXB1193" s="140"/>
      <c r="KXC1193" s="140"/>
      <c r="KXD1193" s="140"/>
      <c r="KXE1193" s="140"/>
      <c r="KXF1193" s="140"/>
      <c r="KXG1193" s="140"/>
      <c r="KXH1193" s="140"/>
      <c r="KXI1193" s="140"/>
      <c r="KXJ1193" s="140"/>
      <c r="KXK1193" s="140"/>
      <c r="KXL1193" s="140"/>
      <c r="KXM1193" s="140"/>
      <c r="KXN1193" s="140"/>
      <c r="KXO1193" s="140"/>
      <c r="KXP1193" s="140"/>
      <c r="KXQ1193" s="140"/>
      <c r="KXR1193" s="140"/>
      <c r="KXS1193" s="140"/>
      <c r="KXT1193" s="140"/>
      <c r="KXU1193" s="140"/>
      <c r="KXV1193" s="140"/>
      <c r="KXW1193" s="140"/>
      <c r="KXX1193" s="140"/>
      <c r="KXY1193" s="140"/>
      <c r="KXZ1193" s="140"/>
      <c r="KYA1193" s="140"/>
      <c r="KYB1193" s="140"/>
      <c r="KYC1193" s="140"/>
      <c r="KYD1193" s="140"/>
      <c r="KYE1193" s="140"/>
      <c r="KYF1193" s="140"/>
      <c r="KYG1193" s="140"/>
      <c r="KYH1193" s="140"/>
      <c r="KYI1193" s="140"/>
      <c r="KYJ1193" s="140"/>
      <c r="KYK1193" s="140"/>
      <c r="KYL1193" s="140"/>
      <c r="KYM1193" s="140"/>
      <c r="KYN1193" s="140"/>
      <c r="KYO1193" s="140"/>
      <c r="KYP1193" s="140"/>
      <c r="KYQ1193" s="140"/>
      <c r="KYR1193" s="140"/>
      <c r="KYS1193" s="140"/>
      <c r="KYT1193" s="140"/>
      <c r="KYU1193" s="140"/>
      <c r="KYV1193" s="140"/>
      <c r="KYW1193" s="140"/>
      <c r="KYX1193" s="140"/>
      <c r="KYY1193" s="140"/>
      <c r="KYZ1193" s="140"/>
      <c r="KZA1193" s="140"/>
      <c r="KZB1193" s="140"/>
      <c r="KZC1193" s="140"/>
      <c r="KZD1193" s="140"/>
      <c r="KZE1193" s="140"/>
      <c r="KZF1193" s="140"/>
      <c r="KZG1193" s="140"/>
      <c r="KZH1193" s="140"/>
      <c r="KZI1193" s="140"/>
      <c r="KZJ1193" s="140"/>
      <c r="KZK1193" s="140"/>
      <c r="KZL1193" s="140"/>
      <c r="KZM1193" s="140"/>
      <c r="KZN1193" s="140"/>
      <c r="KZO1193" s="140"/>
      <c r="KZP1193" s="140"/>
      <c r="KZQ1193" s="140"/>
      <c r="KZR1193" s="140"/>
      <c r="KZS1193" s="140"/>
      <c r="KZT1193" s="140"/>
      <c r="KZU1193" s="140"/>
      <c r="KZV1193" s="140"/>
      <c r="KZW1193" s="140"/>
      <c r="KZX1193" s="140"/>
      <c r="KZY1193" s="140"/>
      <c r="KZZ1193" s="140"/>
      <c r="LAA1193" s="140"/>
      <c r="LAB1193" s="140"/>
      <c r="LAC1193" s="140"/>
      <c r="LAD1193" s="140"/>
      <c r="LAE1193" s="140"/>
      <c r="LAF1193" s="140"/>
      <c r="LAG1193" s="140"/>
      <c r="LAH1193" s="140"/>
      <c r="LAI1193" s="140"/>
      <c r="LAJ1193" s="140"/>
      <c r="LAK1193" s="140"/>
      <c r="LAL1193" s="140"/>
      <c r="LAM1193" s="140"/>
      <c r="LAN1193" s="140"/>
      <c r="LAO1193" s="140"/>
      <c r="LAP1193" s="140"/>
      <c r="LAQ1193" s="140"/>
      <c r="LAR1193" s="140"/>
      <c r="LAS1193" s="140"/>
      <c r="LAT1193" s="140"/>
      <c r="LAU1193" s="140"/>
      <c r="LAV1193" s="140"/>
      <c r="LAW1193" s="140"/>
      <c r="LAX1193" s="140"/>
      <c r="LAY1193" s="140"/>
      <c r="LAZ1193" s="140"/>
      <c r="LBA1193" s="140"/>
      <c r="LBB1193" s="140"/>
      <c r="LBC1193" s="140"/>
      <c r="LBD1193" s="140"/>
      <c r="LBE1193" s="140"/>
      <c r="LBF1193" s="140"/>
      <c r="LBG1193" s="140"/>
      <c r="LBH1193" s="140"/>
      <c r="LBI1193" s="140"/>
      <c r="LBJ1193" s="140"/>
      <c r="LBK1193" s="140"/>
      <c r="LBL1193" s="140"/>
      <c r="LBM1193" s="140"/>
      <c r="LBN1193" s="140"/>
      <c r="LBO1193" s="140"/>
      <c r="LBP1193" s="140"/>
      <c r="LBQ1193" s="140"/>
      <c r="LBR1193" s="140"/>
      <c r="LBS1193" s="140"/>
      <c r="LBT1193" s="140"/>
      <c r="LBU1193" s="140"/>
      <c r="LBV1193" s="140"/>
      <c r="LBW1193" s="140"/>
      <c r="LBX1193" s="140"/>
      <c r="LBY1193" s="140"/>
      <c r="LBZ1193" s="140"/>
      <c r="LCA1193" s="140"/>
      <c r="LCB1193" s="140"/>
      <c r="LCC1193" s="140"/>
      <c r="LCD1193" s="140"/>
      <c r="LCE1193" s="140"/>
      <c r="LCF1193" s="140"/>
      <c r="LCG1193" s="140"/>
      <c r="LCH1193" s="140"/>
      <c r="LCI1193" s="140"/>
      <c r="LCJ1193" s="140"/>
      <c r="LCK1193" s="140"/>
      <c r="LCL1193" s="140"/>
      <c r="LCM1193" s="140"/>
      <c r="LCN1193" s="140"/>
      <c r="LCO1193" s="140"/>
      <c r="LCP1193" s="140"/>
      <c r="LCQ1193" s="140"/>
      <c r="LCR1193" s="140"/>
      <c r="LCS1193" s="140"/>
      <c r="LCT1193" s="140"/>
      <c r="LCU1193" s="140"/>
      <c r="LCV1193" s="140"/>
      <c r="LCW1193" s="140"/>
      <c r="LCX1193" s="140"/>
      <c r="LCY1193" s="140"/>
      <c r="LCZ1193" s="140"/>
      <c r="LDA1193" s="140"/>
      <c r="LDB1193" s="140"/>
      <c r="LDC1193" s="140"/>
      <c r="LDD1193" s="140"/>
      <c r="LDE1193" s="140"/>
      <c r="LDF1193" s="140"/>
      <c r="LDG1193" s="140"/>
      <c r="LDH1193" s="140"/>
      <c r="LDI1193" s="140"/>
      <c r="LDJ1193" s="140"/>
      <c r="LDK1193" s="140"/>
      <c r="LDL1193" s="140"/>
      <c r="LDM1193" s="140"/>
      <c r="LDN1193" s="140"/>
      <c r="LDO1193" s="140"/>
      <c r="LDP1193" s="140"/>
      <c r="LDQ1193" s="140"/>
      <c r="LDR1193" s="140"/>
      <c r="LDS1193" s="140"/>
      <c r="LDT1193" s="140"/>
      <c r="LDU1193" s="140"/>
      <c r="LDV1193" s="140"/>
      <c r="LDW1193" s="140"/>
      <c r="LDX1193" s="140"/>
      <c r="LDY1193" s="140"/>
      <c r="LDZ1193" s="140"/>
      <c r="LEA1193" s="140"/>
      <c r="LEB1193" s="140"/>
      <c r="LEC1193" s="140"/>
      <c r="LED1193" s="140"/>
      <c r="LEE1193" s="140"/>
      <c r="LEF1193" s="140"/>
      <c r="LEG1193" s="140"/>
      <c r="LEH1193" s="140"/>
      <c r="LEI1193" s="140"/>
      <c r="LEJ1193" s="140"/>
      <c r="LEK1193" s="140"/>
      <c r="LEL1193" s="140"/>
      <c r="LEM1193" s="140"/>
      <c r="LEN1193" s="140"/>
      <c r="LEO1193" s="140"/>
      <c r="LEP1193" s="140"/>
      <c r="LEQ1193" s="140"/>
      <c r="LER1193" s="140"/>
      <c r="LES1193" s="140"/>
      <c r="LET1193" s="140"/>
      <c r="LEU1193" s="140"/>
      <c r="LEV1193" s="140"/>
      <c r="LEW1193" s="140"/>
      <c r="LEX1193" s="140"/>
      <c r="LEY1193" s="140"/>
      <c r="LEZ1193" s="140"/>
      <c r="LFA1193" s="140"/>
      <c r="LFB1193" s="140"/>
      <c r="LFC1193" s="140"/>
      <c r="LFD1193" s="140"/>
      <c r="LFE1193" s="140"/>
      <c r="LFF1193" s="140"/>
      <c r="LFG1193" s="140"/>
      <c r="LFH1193" s="140"/>
      <c r="LFI1193" s="140"/>
      <c r="LFJ1193" s="140"/>
      <c r="LFK1193" s="140"/>
      <c r="LFL1193" s="140"/>
      <c r="LFM1193" s="140"/>
      <c r="LFN1193" s="140"/>
      <c r="LFO1193" s="140"/>
      <c r="LFP1193" s="140"/>
      <c r="LFQ1193" s="140"/>
      <c r="LFR1193" s="140"/>
      <c r="LFS1193" s="140"/>
      <c r="LFT1193" s="140"/>
      <c r="LFU1193" s="140"/>
      <c r="LFV1193" s="140"/>
      <c r="LFW1193" s="140"/>
      <c r="LFX1193" s="140"/>
      <c r="LFY1193" s="140"/>
      <c r="LFZ1193" s="140"/>
      <c r="LGA1193" s="140"/>
      <c r="LGB1193" s="140"/>
      <c r="LGC1193" s="140"/>
      <c r="LGD1193" s="140"/>
      <c r="LGE1193" s="140"/>
      <c r="LGF1193" s="140"/>
      <c r="LGG1193" s="140"/>
      <c r="LGH1193" s="140"/>
      <c r="LGI1193" s="140"/>
      <c r="LGJ1193" s="140"/>
      <c r="LGK1193" s="140"/>
      <c r="LGL1193" s="140"/>
      <c r="LGM1193" s="140"/>
      <c r="LGN1193" s="140"/>
      <c r="LGO1193" s="140"/>
      <c r="LGP1193" s="140"/>
      <c r="LGQ1193" s="140"/>
      <c r="LGR1193" s="140"/>
      <c r="LGS1193" s="140"/>
      <c r="LGT1193" s="140"/>
      <c r="LGU1193" s="140"/>
      <c r="LGV1193" s="140"/>
      <c r="LGW1193" s="140"/>
      <c r="LGX1193" s="140"/>
      <c r="LGY1193" s="140"/>
      <c r="LGZ1193" s="140"/>
      <c r="LHA1193" s="140"/>
      <c r="LHB1193" s="140"/>
      <c r="LHC1193" s="140"/>
      <c r="LHD1193" s="140"/>
      <c r="LHE1193" s="140"/>
      <c r="LHF1193" s="140"/>
      <c r="LHG1193" s="140"/>
      <c r="LHH1193" s="140"/>
      <c r="LHI1193" s="140"/>
      <c r="LHJ1193" s="140"/>
      <c r="LHK1193" s="140"/>
      <c r="LHL1193" s="140"/>
      <c r="LHM1193" s="140"/>
      <c r="LHN1193" s="140"/>
      <c r="LHO1193" s="140"/>
      <c r="LHP1193" s="140"/>
      <c r="LHQ1193" s="140"/>
      <c r="LHR1193" s="140"/>
      <c r="LHS1193" s="140"/>
      <c r="LHT1193" s="140"/>
      <c r="LHU1193" s="140"/>
      <c r="LHV1193" s="140"/>
      <c r="LHW1193" s="140"/>
      <c r="LHX1193" s="140"/>
      <c r="LHY1193" s="140"/>
      <c r="LHZ1193" s="140"/>
      <c r="LIA1193" s="140"/>
      <c r="LIB1193" s="140"/>
      <c r="LIC1193" s="140"/>
      <c r="LID1193" s="140"/>
      <c r="LIE1193" s="140"/>
      <c r="LIF1193" s="140"/>
      <c r="LIG1193" s="140"/>
      <c r="LIH1193" s="140"/>
      <c r="LII1193" s="140"/>
      <c r="LIJ1193" s="140"/>
      <c r="LIK1193" s="140"/>
      <c r="LIL1193" s="140"/>
      <c r="LIM1193" s="140"/>
      <c r="LIN1193" s="140"/>
      <c r="LIO1193" s="140"/>
      <c r="LIP1193" s="140"/>
      <c r="LIQ1193" s="140"/>
      <c r="LIR1193" s="140"/>
      <c r="LIS1193" s="140"/>
      <c r="LIT1193" s="140"/>
      <c r="LIU1193" s="140"/>
      <c r="LIV1193" s="140"/>
      <c r="LIW1193" s="140"/>
      <c r="LIX1193" s="140"/>
      <c r="LIY1193" s="140"/>
      <c r="LIZ1193" s="140"/>
      <c r="LJA1193" s="140"/>
      <c r="LJB1193" s="140"/>
      <c r="LJC1193" s="140"/>
      <c r="LJD1193" s="140"/>
      <c r="LJE1193" s="140"/>
      <c r="LJF1193" s="140"/>
      <c r="LJG1193" s="140"/>
      <c r="LJH1193" s="140"/>
      <c r="LJI1193" s="140"/>
      <c r="LJJ1193" s="140"/>
      <c r="LJK1193" s="140"/>
      <c r="LJL1193" s="140"/>
      <c r="LJM1193" s="140"/>
      <c r="LJN1193" s="140"/>
      <c r="LJO1193" s="140"/>
      <c r="LJP1193" s="140"/>
      <c r="LJQ1193" s="140"/>
      <c r="LJR1193" s="140"/>
      <c r="LJS1193" s="140"/>
      <c r="LJT1193" s="140"/>
      <c r="LJU1193" s="140"/>
      <c r="LJV1193" s="140"/>
      <c r="LJW1193" s="140"/>
      <c r="LJX1193" s="140"/>
      <c r="LJY1193" s="140"/>
      <c r="LJZ1193" s="140"/>
      <c r="LKA1193" s="140"/>
      <c r="LKB1193" s="140"/>
      <c r="LKC1193" s="140"/>
      <c r="LKD1193" s="140"/>
      <c r="LKE1193" s="140"/>
      <c r="LKF1193" s="140"/>
      <c r="LKG1193" s="140"/>
      <c r="LKH1193" s="140"/>
      <c r="LKI1193" s="140"/>
      <c r="LKJ1193" s="140"/>
      <c r="LKK1193" s="140"/>
      <c r="LKL1193" s="140"/>
      <c r="LKM1193" s="140"/>
      <c r="LKN1193" s="140"/>
      <c r="LKO1193" s="140"/>
      <c r="LKP1193" s="140"/>
      <c r="LKQ1193" s="140"/>
      <c r="LKR1193" s="140"/>
      <c r="LKS1193" s="140"/>
      <c r="LKT1193" s="140"/>
      <c r="LKU1193" s="140"/>
      <c r="LKV1193" s="140"/>
      <c r="LKW1193" s="140"/>
      <c r="LKX1193" s="140"/>
      <c r="LKY1193" s="140"/>
      <c r="LKZ1193" s="140"/>
      <c r="LLA1193" s="140"/>
      <c r="LLB1193" s="140"/>
      <c r="LLC1193" s="140"/>
      <c r="LLD1193" s="140"/>
      <c r="LLE1193" s="140"/>
      <c r="LLF1193" s="140"/>
      <c r="LLG1193" s="140"/>
      <c r="LLH1193" s="140"/>
      <c r="LLI1193" s="140"/>
      <c r="LLJ1193" s="140"/>
      <c r="LLK1193" s="140"/>
      <c r="LLL1193" s="140"/>
      <c r="LLM1193" s="140"/>
      <c r="LLN1193" s="140"/>
      <c r="LLO1193" s="140"/>
      <c r="LLP1193" s="140"/>
      <c r="LLQ1193" s="140"/>
      <c r="LLR1193" s="140"/>
      <c r="LLS1193" s="140"/>
      <c r="LLT1193" s="140"/>
      <c r="LLU1193" s="140"/>
      <c r="LLV1193" s="140"/>
      <c r="LLW1193" s="140"/>
      <c r="LLX1193" s="140"/>
      <c r="LLY1193" s="140"/>
      <c r="LLZ1193" s="140"/>
      <c r="LMA1193" s="140"/>
      <c r="LMB1193" s="140"/>
      <c r="LMC1193" s="140"/>
      <c r="LMD1193" s="140"/>
      <c r="LME1193" s="140"/>
      <c r="LMF1193" s="140"/>
      <c r="LMG1193" s="140"/>
      <c r="LMH1193" s="140"/>
      <c r="LMI1193" s="140"/>
      <c r="LMJ1193" s="140"/>
      <c r="LMK1193" s="140"/>
      <c r="LML1193" s="140"/>
      <c r="LMM1193" s="140"/>
      <c r="LMN1193" s="140"/>
      <c r="LMO1193" s="140"/>
      <c r="LMP1193" s="140"/>
      <c r="LMQ1193" s="140"/>
      <c r="LMR1193" s="140"/>
      <c r="LMS1193" s="140"/>
      <c r="LMT1193" s="140"/>
      <c r="LMU1193" s="140"/>
      <c r="LMV1193" s="140"/>
      <c r="LMW1193" s="140"/>
      <c r="LMX1193" s="140"/>
      <c r="LMY1193" s="140"/>
      <c r="LMZ1193" s="140"/>
      <c r="LNA1193" s="140"/>
      <c r="LNB1193" s="140"/>
      <c r="LNC1193" s="140"/>
      <c r="LND1193" s="140"/>
      <c r="LNE1193" s="140"/>
      <c r="LNF1193" s="140"/>
      <c r="LNG1193" s="140"/>
      <c r="LNH1193" s="140"/>
      <c r="LNI1193" s="140"/>
      <c r="LNJ1193" s="140"/>
      <c r="LNK1193" s="140"/>
      <c r="LNL1193" s="140"/>
      <c r="LNM1193" s="140"/>
      <c r="LNN1193" s="140"/>
      <c r="LNO1193" s="140"/>
      <c r="LNP1193" s="140"/>
      <c r="LNQ1193" s="140"/>
      <c r="LNR1193" s="140"/>
      <c r="LNS1193" s="140"/>
      <c r="LNT1193" s="140"/>
      <c r="LNU1193" s="140"/>
      <c r="LNV1193" s="140"/>
      <c r="LNW1193" s="140"/>
      <c r="LNX1193" s="140"/>
      <c r="LNY1193" s="140"/>
      <c r="LNZ1193" s="140"/>
      <c r="LOA1193" s="140"/>
      <c r="LOB1193" s="140"/>
      <c r="LOC1193" s="140"/>
      <c r="LOD1193" s="140"/>
      <c r="LOE1193" s="140"/>
      <c r="LOF1193" s="140"/>
      <c r="LOG1193" s="140"/>
      <c r="LOH1193" s="140"/>
      <c r="LOI1193" s="140"/>
      <c r="LOJ1193" s="140"/>
      <c r="LOK1193" s="140"/>
      <c r="LOL1193" s="140"/>
      <c r="LOM1193" s="140"/>
      <c r="LON1193" s="140"/>
      <c r="LOO1193" s="140"/>
      <c r="LOP1193" s="140"/>
      <c r="LOQ1193" s="140"/>
      <c r="LOR1193" s="140"/>
      <c r="LOS1193" s="140"/>
      <c r="LOT1193" s="140"/>
      <c r="LOU1193" s="140"/>
      <c r="LOV1193" s="140"/>
      <c r="LOW1193" s="140"/>
      <c r="LOX1193" s="140"/>
      <c r="LOY1193" s="140"/>
      <c r="LOZ1193" s="140"/>
      <c r="LPA1193" s="140"/>
      <c r="LPB1193" s="140"/>
      <c r="LPC1193" s="140"/>
      <c r="LPD1193" s="140"/>
      <c r="LPE1193" s="140"/>
      <c r="LPF1193" s="140"/>
      <c r="LPG1193" s="140"/>
      <c r="LPH1193" s="140"/>
      <c r="LPI1193" s="140"/>
      <c r="LPJ1193" s="140"/>
      <c r="LPK1193" s="140"/>
      <c r="LPL1193" s="140"/>
      <c r="LPM1193" s="140"/>
      <c r="LPN1193" s="140"/>
      <c r="LPO1193" s="140"/>
      <c r="LPP1193" s="140"/>
      <c r="LPQ1193" s="140"/>
      <c r="LPR1193" s="140"/>
      <c r="LPS1193" s="140"/>
      <c r="LPT1193" s="140"/>
      <c r="LPU1193" s="140"/>
      <c r="LPV1193" s="140"/>
      <c r="LPW1193" s="140"/>
      <c r="LPX1193" s="140"/>
      <c r="LPY1193" s="140"/>
      <c r="LPZ1193" s="140"/>
      <c r="LQA1193" s="140"/>
      <c r="LQB1193" s="140"/>
      <c r="LQC1193" s="140"/>
      <c r="LQD1193" s="140"/>
      <c r="LQE1193" s="140"/>
      <c r="LQF1193" s="140"/>
      <c r="LQG1193" s="140"/>
      <c r="LQH1193" s="140"/>
      <c r="LQI1193" s="140"/>
      <c r="LQJ1193" s="140"/>
      <c r="LQK1193" s="140"/>
      <c r="LQL1193" s="140"/>
      <c r="LQM1193" s="140"/>
      <c r="LQN1193" s="140"/>
      <c r="LQO1193" s="140"/>
      <c r="LQP1193" s="140"/>
      <c r="LQQ1193" s="140"/>
      <c r="LQR1193" s="140"/>
      <c r="LQS1193" s="140"/>
      <c r="LQT1193" s="140"/>
      <c r="LQU1193" s="140"/>
      <c r="LQV1193" s="140"/>
      <c r="LQW1193" s="140"/>
      <c r="LQX1193" s="140"/>
      <c r="LQY1193" s="140"/>
      <c r="LQZ1193" s="140"/>
      <c r="LRA1193" s="140"/>
      <c r="LRB1193" s="140"/>
      <c r="LRC1193" s="140"/>
      <c r="LRD1193" s="140"/>
      <c r="LRE1193" s="140"/>
      <c r="LRF1193" s="140"/>
      <c r="LRG1193" s="140"/>
      <c r="LRH1193" s="140"/>
      <c r="LRI1193" s="140"/>
      <c r="LRJ1193" s="140"/>
      <c r="LRK1193" s="140"/>
      <c r="LRL1193" s="140"/>
      <c r="LRM1193" s="140"/>
      <c r="LRN1193" s="140"/>
      <c r="LRO1193" s="140"/>
      <c r="LRP1193" s="140"/>
      <c r="LRQ1193" s="140"/>
      <c r="LRR1193" s="140"/>
      <c r="LRS1193" s="140"/>
      <c r="LRT1193" s="140"/>
      <c r="LRU1193" s="140"/>
      <c r="LRV1193" s="140"/>
      <c r="LRW1193" s="140"/>
      <c r="LRX1193" s="140"/>
      <c r="LRY1193" s="140"/>
      <c r="LRZ1193" s="140"/>
      <c r="LSA1193" s="140"/>
      <c r="LSB1193" s="140"/>
      <c r="LSC1193" s="140"/>
      <c r="LSD1193" s="140"/>
      <c r="LSE1193" s="140"/>
      <c r="LSF1193" s="140"/>
      <c r="LSG1193" s="140"/>
      <c r="LSH1193" s="140"/>
      <c r="LSI1193" s="140"/>
      <c r="LSJ1193" s="140"/>
      <c r="LSK1193" s="140"/>
      <c r="LSL1193" s="140"/>
      <c r="LSM1193" s="140"/>
      <c r="LSN1193" s="140"/>
      <c r="LSO1193" s="140"/>
      <c r="LSP1193" s="140"/>
      <c r="LSQ1193" s="140"/>
      <c r="LSR1193" s="140"/>
      <c r="LSS1193" s="140"/>
      <c r="LST1193" s="140"/>
      <c r="LSU1193" s="140"/>
      <c r="LSV1193" s="140"/>
      <c r="LSW1193" s="140"/>
      <c r="LSX1193" s="140"/>
      <c r="LSY1193" s="140"/>
      <c r="LSZ1193" s="140"/>
      <c r="LTA1193" s="140"/>
      <c r="LTB1193" s="140"/>
      <c r="LTC1193" s="140"/>
      <c r="LTD1193" s="140"/>
      <c r="LTE1193" s="140"/>
      <c r="LTF1193" s="140"/>
      <c r="LTG1193" s="140"/>
      <c r="LTH1193" s="140"/>
      <c r="LTI1193" s="140"/>
      <c r="LTJ1193" s="140"/>
      <c r="LTK1193" s="140"/>
      <c r="LTL1193" s="140"/>
      <c r="LTM1193" s="140"/>
      <c r="LTN1193" s="140"/>
      <c r="LTO1193" s="140"/>
      <c r="LTP1193" s="140"/>
      <c r="LTQ1193" s="140"/>
      <c r="LTR1193" s="140"/>
      <c r="LTS1193" s="140"/>
      <c r="LTT1193" s="140"/>
      <c r="LTU1193" s="140"/>
      <c r="LTV1193" s="140"/>
      <c r="LTW1193" s="140"/>
      <c r="LTX1193" s="140"/>
      <c r="LTY1193" s="140"/>
      <c r="LTZ1193" s="140"/>
      <c r="LUA1193" s="140"/>
      <c r="LUB1193" s="140"/>
      <c r="LUC1193" s="140"/>
      <c r="LUD1193" s="140"/>
      <c r="LUE1193" s="140"/>
      <c r="LUF1193" s="140"/>
      <c r="LUG1193" s="140"/>
      <c r="LUH1193" s="140"/>
      <c r="LUI1193" s="140"/>
      <c r="LUJ1193" s="140"/>
      <c r="LUK1193" s="140"/>
      <c r="LUL1193" s="140"/>
      <c r="LUM1193" s="140"/>
      <c r="LUN1193" s="140"/>
      <c r="LUO1193" s="140"/>
      <c r="LUP1193" s="140"/>
      <c r="LUQ1193" s="140"/>
      <c r="LUR1193" s="140"/>
      <c r="LUS1193" s="140"/>
      <c r="LUT1193" s="140"/>
      <c r="LUU1193" s="140"/>
      <c r="LUV1193" s="140"/>
      <c r="LUW1193" s="140"/>
      <c r="LUX1193" s="140"/>
      <c r="LUY1193" s="140"/>
      <c r="LUZ1193" s="140"/>
      <c r="LVA1193" s="140"/>
      <c r="LVB1193" s="140"/>
      <c r="LVC1193" s="140"/>
      <c r="LVD1193" s="140"/>
      <c r="LVE1193" s="140"/>
      <c r="LVF1193" s="140"/>
      <c r="LVG1193" s="140"/>
      <c r="LVH1193" s="140"/>
      <c r="LVI1193" s="140"/>
      <c r="LVJ1193" s="140"/>
      <c r="LVK1193" s="140"/>
      <c r="LVL1193" s="140"/>
      <c r="LVM1193" s="140"/>
      <c r="LVN1193" s="140"/>
      <c r="LVO1193" s="140"/>
      <c r="LVP1193" s="140"/>
      <c r="LVQ1193" s="140"/>
      <c r="LVR1193" s="140"/>
      <c r="LVS1193" s="140"/>
      <c r="LVT1193" s="140"/>
      <c r="LVU1193" s="140"/>
      <c r="LVV1193" s="140"/>
      <c r="LVW1193" s="140"/>
      <c r="LVX1193" s="140"/>
      <c r="LVY1193" s="140"/>
      <c r="LVZ1193" s="140"/>
      <c r="LWA1193" s="140"/>
      <c r="LWB1193" s="140"/>
      <c r="LWC1193" s="140"/>
      <c r="LWD1193" s="140"/>
      <c r="LWE1193" s="140"/>
      <c r="LWF1193" s="140"/>
      <c r="LWG1193" s="140"/>
      <c r="LWH1193" s="140"/>
      <c r="LWI1193" s="140"/>
      <c r="LWJ1193" s="140"/>
      <c r="LWK1193" s="140"/>
      <c r="LWL1193" s="140"/>
      <c r="LWM1193" s="140"/>
      <c r="LWN1193" s="140"/>
      <c r="LWO1193" s="140"/>
      <c r="LWP1193" s="140"/>
      <c r="LWQ1193" s="140"/>
      <c r="LWR1193" s="140"/>
      <c r="LWS1193" s="140"/>
      <c r="LWT1193" s="140"/>
      <c r="LWU1193" s="140"/>
      <c r="LWV1193" s="140"/>
      <c r="LWW1193" s="140"/>
      <c r="LWX1193" s="140"/>
      <c r="LWY1193" s="140"/>
      <c r="LWZ1193" s="140"/>
      <c r="LXA1193" s="140"/>
      <c r="LXB1193" s="140"/>
      <c r="LXC1193" s="140"/>
      <c r="LXD1193" s="140"/>
      <c r="LXE1193" s="140"/>
      <c r="LXF1193" s="140"/>
      <c r="LXG1193" s="140"/>
      <c r="LXH1193" s="140"/>
      <c r="LXI1193" s="140"/>
      <c r="LXJ1193" s="140"/>
      <c r="LXK1193" s="140"/>
      <c r="LXL1193" s="140"/>
      <c r="LXM1193" s="140"/>
      <c r="LXN1193" s="140"/>
      <c r="LXO1193" s="140"/>
      <c r="LXP1193" s="140"/>
      <c r="LXQ1193" s="140"/>
      <c r="LXR1193" s="140"/>
      <c r="LXS1193" s="140"/>
      <c r="LXT1193" s="140"/>
      <c r="LXU1193" s="140"/>
      <c r="LXV1193" s="140"/>
      <c r="LXW1193" s="140"/>
      <c r="LXX1193" s="140"/>
      <c r="LXY1193" s="140"/>
      <c r="LXZ1193" s="140"/>
      <c r="LYA1193" s="140"/>
      <c r="LYB1193" s="140"/>
      <c r="LYC1193" s="140"/>
      <c r="LYD1193" s="140"/>
      <c r="LYE1193" s="140"/>
      <c r="LYF1193" s="140"/>
      <c r="LYG1193" s="140"/>
      <c r="LYH1193" s="140"/>
      <c r="LYI1193" s="140"/>
      <c r="LYJ1193" s="140"/>
      <c r="LYK1193" s="140"/>
      <c r="LYL1193" s="140"/>
      <c r="LYM1193" s="140"/>
      <c r="LYN1193" s="140"/>
      <c r="LYO1193" s="140"/>
      <c r="LYP1193" s="140"/>
      <c r="LYQ1193" s="140"/>
      <c r="LYR1193" s="140"/>
      <c r="LYS1193" s="140"/>
      <c r="LYT1193" s="140"/>
      <c r="LYU1193" s="140"/>
      <c r="LYV1193" s="140"/>
      <c r="LYW1193" s="140"/>
      <c r="LYX1193" s="140"/>
      <c r="LYY1193" s="140"/>
      <c r="LYZ1193" s="140"/>
      <c r="LZA1193" s="140"/>
      <c r="LZB1193" s="140"/>
      <c r="LZC1193" s="140"/>
      <c r="LZD1193" s="140"/>
      <c r="LZE1193" s="140"/>
      <c r="LZF1193" s="140"/>
      <c r="LZG1193" s="140"/>
      <c r="LZH1193" s="140"/>
      <c r="LZI1193" s="140"/>
      <c r="LZJ1193" s="140"/>
      <c r="LZK1193" s="140"/>
      <c r="LZL1193" s="140"/>
      <c r="LZM1193" s="140"/>
      <c r="LZN1193" s="140"/>
      <c r="LZO1193" s="140"/>
      <c r="LZP1193" s="140"/>
      <c r="LZQ1193" s="140"/>
      <c r="LZR1193" s="140"/>
      <c r="LZS1193" s="140"/>
      <c r="LZT1193" s="140"/>
      <c r="LZU1193" s="140"/>
      <c r="LZV1193" s="140"/>
      <c r="LZW1193" s="140"/>
      <c r="LZX1193" s="140"/>
      <c r="LZY1193" s="140"/>
      <c r="LZZ1193" s="140"/>
      <c r="MAA1193" s="140"/>
      <c r="MAB1193" s="140"/>
      <c r="MAC1193" s="140"/>
      <c r="MAD1193" s="140"/>
      <c r="MAE1193" s="140"/>
      <c r="MAF1193" s="140"/>
      <c r="MAG1193" s="140"/>
      <c r="MAH1193" s="140"/>
      <c r="MAI1193" s="140"/>
      <c r="MAJ1193" s="140"/>
      <c r="MAK1193" s="140"/>
      <c r="MAL1193" s="140"/>
      <c r="MAM1193" s="140"/>
      <c r="MAN1193" s="140"/>
      <c r="MAO1193" s="140"/>
      <c r="MAP1193" s="140"/>
      <c r="MAQ1193" s="140"/>
      <c r="MAR1193" s="140"/>
      <c r="MAS1193" s="140"/>
      <c r="MAT1193" s="140"/>
      <c r="MAU1193" s="140"/>
      <c r="MAV1193" s="140"/>
      <c r="MAW1193" s="140"/>
      <c r="MAX1193" s="140"/>
      <c r="MAY1193" s="140"/>
      <c r="MAZ1193" s="140"/>
      <c r="MBA1193" s="140"/>
      <c r="MBB1193" s="140"/>
      <c r="MBC1193" s="140"/>
      <c r="MBD1193" s="140"/>
      <c r="MBE1193" s="140"/>
      <c r="MBF1193" s="140"/>
      <c r="MBG1193" s="140"/>
      <c r="MBH1193" s="140"/>
      <c r="MBI1193" s="140"/>
      <c r="MBJ1193" s="140"/>
      <c r="MBK1193" s="140"/>
      <c r="MBL1193" s="140"/>
      <c r="MBM1193" s="140"/>
      <c r="MBN1193" s="140"/>
      <c r="MBO1193" s="140"/>
      <c r="MBP1193" s="140"/>
      <c r="MBQ1193" s="140"/>
      <c r="MBR1193" s="140"/>
      <c r="MBS1193" s="140"/>
      <c r="MBT1193" s="140"/>
      <c r="MBU1193" s="140"/>
      <c r="MBV1193" s="140"/>
      <c r="MBW1193" s="140"/>
      <c r="MBX1193" s="140"/>
      <c r="MBY1193" s="140"/>
      <c r="MBZ1193" s="140"/>
      <c r="MCA1193" s="140"/>
      <c r="MCB1193" s="140"/>
      <c r="MCC1193" s="140"/>
      <c r="MCD1193" s="140"/>
      <c r="MCE1193" s="140"/>
      <c r="MCF1193" s="140"/>
      <c r="MCG1193" s="140"/>
      <c r="MCH1193" s="140"/>
      <c r="MCI1193" s="140"/>
      <c r="MCJ1193" s="140"/>
      <c r="MCK1193" s="140"/>
      <c r="MCL1193" s="140"/>
      <c r="MCM1193" s="140"/>
      <c r="MCN1193" s="140"/>
      <c r="MCO1193" s="140"/>
      <c r="MCP1193" s="140"/>
      <c r="MCQ1193" s="140"/>
      <c r="MCR1193" s="140"/>
      <c r="MCS1193" s="140"/>
      <c r="MCT1193" s="140"/>
      <c r="MCU1193" s="140"/>
      <c r="MCV1193" s="140"/>
      <c r="MCW1193" s="140"/>
      <c r="MCX1193" s="140"/>
      <c r="MCY1193" s="140"/>
      <c r="MCZ1193" s="140"/>
      <c r="MDA1193" s="140"/>
      <c r="MDB1193" s="140"/>
      <c r="MDC1193" s="140"/>
      <c r="MDD1193" s="140"/>
      <c r="MDE1193" s="140"/>
      <c r="MDF1193" s="140"/>
      <c r="MDG1193" s="140"/>
      <c r="MDH1193" s="140"/>
      <c r="MDI1193" s="140"/>
      <c r="MDJ1193" s="140"/>
      <c r="MDK1193" s="140"/>
      <c r="MDL1193" s="140"/>
      <c r="MDM1193" s="140"/>
      <c r="MDN1193" s="140"/>
      <c r="MDO1193" s="140"/>
      <c r="MDP1193" s="140"/>
      <c r="MDQ1193" s="140"/>
      <c r="MDR1193" s="140"/>
      <c r="MDS1193" s="140"/>
      <c r="MDT1193" s="140"/>
      <c r="MDU1193" s="140"/>
      <c r="MDV1193" s="140"/>
      <c r="MDW1193" s="140"/>
      <c r="MDX1193" s="140"/>
      <c r="MDY1193" s="140"/>
      <c r="MDZ1193" s="140"/>
      <c r="MEA1193" s="140"/>
      <c r="MEB1193" s="140"/>
      <c r="MEC1193" s="140"/>
      <c r="MED1193" s="140"/>
      <c r="MEE1193" s="140"/>
      <c r="MEF1193" s="140"/>
      <c r="MEG1193" s="140"/>
      <c r="MEH1193" s="140"/>
      <c r="MEI1193" s="140"/>
      <c r="MEJ1193" s="140"/>
      <c r="MEK1193" s="140"/>
      <c r="MEL1193" s="140"/>
      <c r="MEM1193" s="140"/>
      <c r="MEN1193" s="140"/>
      <c r="MEO1193" s="140"/>
      <c r="MEP1193" s="140"/>
      <c r="MEQ1193" s="140"/>
      <c r="MER1193" s="140"/>
      <c r="MES1193" s="140"/>
      <c r="MET1193" s="140"/>
      <c r="MEU1193" s="140"/>
      <c r="MEV1193" s="140"/>
      <c r="MEW1193" s="140"/>
      <c r="MEX1193" s="140"/>
      <c r="MEY1193" s="140"/>
      <c r="MEZ1193" s="140"/>
      <c r="MFA1193" s="140"/>
      <c r="MFB1193" s="140"/>
      <c r="MFC1193" s="140"/>
      <c r="MFD1193" s="140"/>
      <c r="MFE1193" s="140"/>
      <c r="MFF1193" s="140"/>
      <c r="MFG1193" s="140"/>
      <c r="MFH1193" s="140"/>
      <c r="MFI1193" s="140"/>
      <c r="MFJ1193" s="140"/>
      <c r="MFK1193" s="140"/>
      <c r="MFL1193" s="140"/>
      <c r="MFM1193" s="140"/>
      <c r="MFN1193" s="140"/>
      <c r="MFO1193" s="140"/>
      <c r="MFP1193" s="140"/>
      <c r="MFQ1193" s="140"/>
      <c r="MFR1193" s="140"/>
      <c r="MFS1193" s="140"/>
      <c r="MFT1193" s="140"/>
      <c r="MFU1193" s="140"/>
      <c r="MFV1193" s="140"/>
      <c r="MFW1193" s="140"/>
      <c r="MFX1193" s="140"/>
      <c r="MFY1193" s="140"/>
      <c r="MFZ1193" s="140"/>
      <c r="MGA1193" s="140"/>
      <c r="MGB1193" s="140"/>
      <c r="MGC1193" s="140"/>
      <c r="MGD1193" s="140"/>
      <c r="MGE1193" s="140"/>
      <c r="MGF1193" s="140"/>
      <c r="MGG1193" s="140"/>
      <c r="MGH1193" s="140"/>
      <c r="MGI1193" s="140"/>
      <c r="MGJ1193" s="140"/>
      <c r="MGK1193" s="140"/>
      <c r="MGL1193" s="140"/>
      <c r="MGM1193" s="140"/>
      <c r="MGN1193" s="140"/>
      <c r="MGO1193" s="140"/>
      <c r="MGP1193" s="140"/>
      <c r="MGQ1193" s="140"/>
      <c r="MGR1193" s="140"/>
      <c r="MGS1193" s="140"/>
      <c r="MGT1193" s="140"/>
      <c r="MGU1193" s="140"/>
      <c r="MGV1193" s="140"/>
      <c r="MGW1193" s="140"/>
      <c r="MGX1193" s="140"/>
      <c r="MGY1193" s="140"/>
      <c r="MGZ1193" s="140"/>
      <c r="MHA1193" s="140"/>
      <c r="MHB1193" s="140"/>
      <c r="MHC1193" s="140"/>
      <c r="MHD1193" s="140"/>
      <c r="MHE1193" s="140"/>
      <c r="MHF1193" s="140"/>
      <c r="MHG1193" s="140"/>
      <c r="MHH1193" s="140"/>
      <c r="MHI1193" s="140"/>
      <c r="MHJ1193" s="140"/>
      <c r="MHK1193" s="140"/>
      <c r="MHL1193" s="140"/>
      <c r="MHM1193" s="140"/>
      <c r="MHN1193" s="140"/>
      <c r="MHO1193" s="140"/>
      <c r="MHP1193" s="140"/>
      <c r="MHQ1193" s="140"/>
      <c r="MHR1193" s="140"/>
      <c r="MHS1193" s="140"/>
      <c r="MHT1193" s="140"/>
      <c r="MHU1193" s="140"/>
      <c r="MHV1193" s="140"/>
      <c r="MHW1193" s="140"/>
      <c r="MHX1193" s="140"/>
      <c r="MHY1193" s="140"/>
      <c r="MHZ1193" s="140"/>
      <c r="MIA1193" s="140"/>
      <c r="MIB1193" s="140"/>
      <c r="MIC1193" s="140"/>
      <c r="MID1193" s="140"/>
      <c r="MIE1193" s="140"/>
      <c r="MIF1193" s="140"/>
      <c r="MIG1193" s="140"/>
      <c r="MIH1193" s="140"/>
      <c r="MII1193" s="140"/>
      <c r="MIJ1193" s="140"/>
      <c r="MIK1193" s="140"/>
      <c r="MIL1193" s="140"/>
      <c r="MIM1193" s="140"/>
      <c r="MIN1193" s="140"/>
      <c r="MIO1193" s="140"/>
      <c r="MIP1193" s="140"/>
      <c r="MIQ1193" s="140"/>
      <c r="MIR1193" s="140"/>
      <c r="MIS1193" s="140"/>
      <c r="MIT1193" s="140"/>
      <c r="MIU1193" s="140"/>
      <c r="MIV1193" s="140"/>
      <c r="MIW1193" s="140"/>
      <c r="MIX1193" s="140"/>
      <c r="MIY1193" s="140"/>
      <c r="MIZ1193" s="140"/>
      <c r="MJA1193" s="140"/>
      <c r="MJB1193" s="140"/>
      <c r="MJC1193" s="140"/>
      <c r="MJD1193" s="140"/>
      <c r="MJE1193" s="140"/>
      <c r="MJF1193" s="140"/>
      <c r="MJG1193" s="140"/>
      <c r="MJH1193" s="140"/>
      <c r="MJI1193" s="140"/>
      <c r="MJJ1193" s="140"/>
      <c r="MJK1193" s="140"/>
      <c r="MJL1193" s="140"/>
      <c r="MJM1193" s="140"/>
      <c r="MJN1193" s="140"/>
      <c r="MJO1193" s="140"/>
      <c r="MJP1193" s="140"/>
      <c r="MJQ1193" s="140"/>
      <c r="MJR1193" s="140"/>
      <c r="MJS1193" s="140"/>
      <c r="MJT1193" s="140"/>
      <c r="MJU1193" s="140"/>
      <c r="MJV1193" s="140"/>
      <c r="MJW1193" s="140"/>
      <c r="MJX1193" s="140"/>
      <c r="MJY1193" s="140"/>
      <c r="MJZ1193" s="140"/>
      <c r="MKA1193" s="140"/>
      <c r="MKB1193" s="140"/>
      <c r="MKC1193" s="140"/>
      <c r="MKD1193" s="140"/>
      <c r="MKE1193" s="140"/>
      <c r="MKF1193" s="140"/>
      <c r="MKG1193" s="140"/>
      <c r="MKH1193" s="140"/>
      <c r="MKI1193" s="140"/>
      <c r="MKJ1193" s="140"/>
      <c r="MKK1193" s="140"/>
      <c r="MKL1193" s="140"/>
      <c r="MKM1193" s="140"/>
      <c r="MKN1193" s="140"/>
      <c r="MKO1193" s="140"/>
      <c r="MKP1193" s="140"/>
      <c r="MKQ1193" s="140"/>
      <c r="MKR1193" s="140"/>
      <c r="MKS1193" s="140"/>
      <c r="MKT1193" s="140"/>
      <c r="MKU1193" s="140"/>
      <c r="MKV1193" s="140"/>
      <c r="MKW1193" s="140"/>
      <c r="MKX1193" s="140"/>
      <c r="MKY1193" s="140"/>
      <c r="MKZ1193" s="140"/>
      <c r="MLA1193" s="140"/>
      <c r="MLB1193" s="140"/>
      <c r="MLC1193" s="140"/>
      <c r="MLD1193" s="140"/>
      <c r="MLE1193" s="140"/>
      <c r="MLF1193" s="140"/>
      <c r="MLG1193" s="140"/>
      <c r="MLH1193" s="140"/>
      <c r="MLI1193" s="140"/>
      <c r="MLJ1193" s="140"/>
      <c r="MLK1193" s="140"/>
      <c r="MLL1193" s="140"/>
      <c r="MLM1193" s="140"/>
      <c r="MLN1193" s="140"/>
      <c r="MLO1193" s="140"/>
      <c r="MLP1193" s="140"/>
      <c r="MLQ1193" s="140"/>
      <c r="MLR1193" s="140"/>
      <c r="MLS1193" s="140"/>
      <c r="MLT1193" s="140"/>
      <c r="MLU1193" s="140"/>
      <c r="MLV1193" s="140"/>
      <c r="MLW1193" s="140"/>
      <c r="MLX1193" s="140"/>
      <c r="MLY1193" s="140"/>
      <c r="MLZ1193" s="140"/>
      <c r="MMA1193" s="140"/>
      <c r="MMB1193" s="140"/>
      <c r="MMC1193" s="140"/>
      <c r="MMD1193" s="140"/>
      <c r="MME1193" s="140"/>
      <c r="MMF1193" s="140"/>
      <c r="MMG1193" s="140"/>
      <c r="MMH1193" s="140"/>
      <c r="MMI1193" s="140"/>
      <c r="MMJ1193" s="140"/>
      <c r="MMK1193" s="140"/>
      <c r="MML1193" s="140"/>
      <c r="MMM1193" s="140"/>
      <c r="MMN1193" s="140"/>
      <c r="MMO1193" s="140"/>
      <c r="MMP1193" s="140"/>
      <c r="MMQ1193" s="140"/>
      <c r="MMR1193" s="140"/>
      <c r="MMS1193" s="140"/>
      <c r="MMT1193" s="140"/>
      <c r="MMU1193" s="140"/>
      <c r="MMV1193" s="140"/>
      <c r="MMW1193" s="140"/>
      <c r="MMX1193" s="140"/>
      <c r="MMY1193" s="140"/>
      <c r="MMZ1193" s="140"/>
      <c r="MNA1193" s="140"/>
      <c r="MNB1193" s="140"/>
      <c r="MNC1193" s="140"/>
      <c r="MND1193" s="140"/>
      <c r="MNE1193" s="140"/>
      <c r="MNF1193" s="140"/>
      <c r="MNG1193" s="140"/>
      <c r="MNH1193" s="140"/>
      <c r="MNI1193" s="140"/>
      <c r="MNJ1193" s="140"/>
      <c r="MNK1193" s="140"/>
      <c r="MNL1193" s="140"/>
      <c r="MNM1193" s="140"/>
      <c r="MNN1193" s="140"/>
      <c r="MNO1193" s="140"/>
      <c r="MNP1193" s="140"/>
      <c r="MNQ1193" s="140"/>
      <c r="MNR1193" s="140"/>
      <c r="MNS1193" s="140"/>
      <c r="MNT1193" s="140"/>
      <c r="MNU1193" s="140"/>
      <c r="MNV1193" s="140"/>
      <c r="MNW1193" s="140"/>
      <c r="MNX1193" s="140"/>
      <c r="MNY1193" s="140"/>
      <c r="MNZ1193" s="140"/>
      <c r="MOA1193" s="140"/>
      <c r="MOB1193" s="140"/>
      <c r="MOC1193" s="140"/>
      <c r="MOD1193" s="140"/>
      <c r="MOE1193" s="140"/>
      <c r="MOF1193" s="140"/>
      <c r="MOG1193" s="140"/>
      <c r="MOH1193" s="140"/>
      <c r="MOI1193" s="140"/>
      <c r="MOJ1193" s="140"/>
      <c r="MOK1193" s="140"/>
      <c r="MOL1193" s="140"/>
      <c r="MOM1193" s="140"/>
      <c r="MON1193" s="140"/>
      <c r="MOO1193" s="140"/>
      <c r="MOP1193" s="140"/>
      <c r="MOQ1193" s="140"/>
      <c r="MOR1193" s="140"/>
      <c r="MOS1193" s="140"/>
      <c r="MOT1193" s="140"/>
      <c r="MOU1193" s="140"/>
      <c r="MOV1193" s="140"/>
      <c r="MOW1193" s="140"/>
      <c r="MOX1193" s="140"/>
      <c r="MOY1193" s="140"/>
      <c r="MOZ1193" s="140"/>
      <c r="MPA1193" s="140"/>
      <c r="MPB1193" s="140"/>
      <c r="MPC1193" s="140"/>
      <c r="MPD1193" s="140"/>
      <c r="MPE1193" s="140"/>
      <c r="MPF1193" s="140"/>
      <c r="MPG1193" s="140"/>
      <c r="MPH1193" s="140"/>
      <c r="MPI1193" s="140"/>
      <c r="MPJ1193" s="140"/>
      <c r="MPK1193" s="140"/>
      <c r="MPL1193" s="140"/>
      <c r="MPM1193" s="140"/>
      <c r="MPN1193" s="140"/>
      <c r="MPO1193" s="140"/>
      <c r="MPP1193" s="140"/>
      <c r="MPQ1193" s="140"/>
      <c r="MPR1193" s="140"/>
      <c r="MPS1193" s="140"/>
      <c r="MPT1193" s="140"/>
      <c r="MPU1193" s="140"/>
      <c r="MPV1193" s="140"/>
      <c r="MPW1193" s="140"/>
      <c r="MPX1193" s="140"/>
      <c r="MPY1193" s="140"/>
      <c r="MPZ1193" s="140"/>
      <c r="MQA1193" s="140"/>
      <c r="MQB1193" s="140"/>
      <c r="MQC1193" s="140"/>
      <c r="MQD1193" s="140"/>
      <c r="MQE1193" s="140"/>
      <c r="MQF1193" s="140"/>
      <c r="MQG1193" s="140"/>
      <c r="MQH1193" s="140"/>
      <c r="MQI1193" s="140"/>
      <c r="MQJ1193" s="140"/>
      <c r="MQK1193" s="140"/>
      <c r="MQL1193" s="140"/>
      <c r="MQM1193" s="140"/>
      <c r="MQN1193" s="140"/>
      <c r="MQO1193" s="140"/>
      <c r="MQP1193" s="140"/>
      <c r="MQQ1193" s="140"/>
      <c r="MQR1193" s="140"/>
      <c r="MQS1193" s="140"/>
      <c r="MQT1193" s="140"/>
      <c r="MQU1193" s="140"/>
      <c r="MQV1193" s="140"/>
      <c r="MQW1193" s="140"/>
      <c r="MQX1193" s="140"/>
      <c r="MQY1193" s="140"/>
      <c r="MQZ1193" s="140"/>
      <c r="MRA1193" s="140"/>
      <c r="MRB1193" s="140"/>
      <c r="MRC1193" s="140"/>
      <c r="MRD1193" s="140"/>
      <c r="MRE1193" s="140"/>
      <c r="MRF1193" s="140"/>
      <c r="MRG1193" s="140"/>
      <c r="MRH1193" s="140"/>
      <c r="MRI1193" s="140"/>
      <c r="MRJ1193" s="140"/>
      <c r="MRK1193" s="140"/>
      <c r="MRL1193" s="140"/>
      <c r="MRM1193" s="140"/>
      <c r="MRN1193" s="140"/>
      <c r="MRO1193" s="140"/>
      <c r="MRP1193" s="140"/>
      <c r="MRQ1193" s="140"/>
      <c r="MRR1193" s="140"/>
      <c r="MRS1193" s="140"/>
      <c r="MRT1193" s="140"/>
      <c r="MRU1193" s="140"/>
      <c r="MRV1193" s="140"/>
      <c r="MRW1193" s="140"/>
      <c r="MRX1193" s="140"/>
      <c r="MRY1193" s="140"/>
      <c r="MRZ1193" s="140"/>
      <c r="MSA1193" s="140"/>
      <c r="MSB1193" s="140"/>
      <c r="MSC1193" s="140"/>
      <c r="MSD1193" s="140"/>
      <c r="MSE1193" s="140"/>
      <c r="MSF1193" s="140"/>
      <c r="MSG1193" s="140"/>
      <c r="MSH1193" s="140"/>
      <c r="MSI1193" s="140"/>
      <c r="MSJ1193" s="140"/>
      <c r="MSK1193" s="140"/>
      <c r="MSL1193" s="140"/>
      <c r="MSM1193" s="140"/>
      <c r="MSN1193" s="140"/>
      <c r="MSO1193" s="140"/>
      <c r="MSP1193" s="140"/>
      <c r="MSQ1193" s="140"/>
      <c r="MSR1193" s="140"/>
      <c r="MSS1193" s="140"/>
      <c r="MST1193" s="140"/>
      <c r="MSU1193" s="140"/>
      <c r="MSV1193" s="140"/>
      <c r="MSW1193" s="140"/>
      <c r="MSX1193" s="140"/>
      <c r="MSY1193" s="140"/>
      <c r="MSZ1193" s="140"/>
      <c r="MTA1193" s="140"/>
      <c r="MTB1193" s="140"/>
      <c r="MTC1193" s="140"/>
      <c r="MTD1193" s="140"/>
      <c r="MTE1193" s="140"/>
      <c r="MTF1193" s="140"/>
      <c r="MTG1193" s="140"/>
      <c r="MTH1193" s="140"/>
      <c r="MTI1193" s="140"/>
      <c r="MTJ1193" s="140"/>
      <c r="MTK1193" s="140"/>
      <c r="MTL1193" s="140"/>
      <c r="MTM1193" s="140"/>
      <c r="MTN1193" s="140"/>
      <c r="MTO1193" s="140"/>
      <c r="MTP1193" s="140"/>
      <c r="MTQ1193" s="140"/>
      <c r="MTR1193" s="140"/>
      <c r="MTS1193" s="140"/>
      <c r="MTT1193" s="140"/>
      <c r="MTU1193" s="140"/>
      <c r="MTV1193" s="140"/>
      <c r="MTW1193" s="140"/>
      <c r="MTX1193" s="140"/>
      <c r="MTY1193" s="140"/>
      <c r="MTZ1193" s="140"/>
      <c r="MUA1193" s="140"/>
      <c r="MUB1193" s="140"/>
      <c r="MUC1193" s="140"/>
      <c r="MUD1193" s="140"/>
      <c r="MUE1193" s="140"/>
      <c r="MUF1193" s="140"/>
      <c r="MUG1193" s="140"/>
      <c r="MUH1193" s="140"/>
      <c r="MUI1193" s="140"/>
      <c r="MUJ1193" s="140"/>
      <c r="MUK1193" s="140"/>
      <c r="MUL1193" s="140"/>
      <c r="MUM1193" s="140"/>
      <c r="MUN1193" s="140"/>
      <c r="MUO1193" s="140"/>
      <c r="MUP1193" s="140"/>
      <c r="MUQ1193" s="140"/>
      <c r="MUR1193" s="140"/>
      <c r="MUS1193" s="140"/>
      <c r="MUT1193" s="140"/>
      <c r="MUU1193" s="140"/>
      <c r="MUV1193" s="140"/>
      <c r="MUW1193" s="140"/>
      <c r="MUX1193" s="140"/>
      <c r="MUY1193" s="140"/>
      <c r="MUZ1193" s="140"/>
      <c r="MVA1193" s="140"/>
      <c r="MVB1193" s="140"/>
      <c r="MVC1193" s="140"/>
      <c r="MVD1193" s="140"/>
      <c r="MVE1193" s="140"/>
      <c r="MVF1193" s="140"/>
      <c r="MVG1193" s="140"/>
      <c r="MVH1193" s="140"/>
      <c r="MVI1193" s="140"/>
      <c r="MVJ1193" s="140"/>
      <c r="MVK1193" s="140"/>
      <c r="MVL1193" s="140"/>
      <c r="MVM1193" s="140"/>
      <c r="MVN1193" s="140"/>
      <c r="MVO1193" s="140"/>
      <c r="MVP1193" s="140"/>
      <c r="MVQ1193" s="140"/>
      <c r="MVR1193" s="140"/>
      <c r="MVS1193" s="140"/>
      <c r="MVT1193" s="140"/>
      <c r="MVU1193" s="140"/>
      <c r="MVV1193" s="140"/>
      <c r="MVW1193" s="140"/>
      <c r="MVX1193" s="140"/>
      <c r="MVY1193" s="140"/>
      <c r="MVZ1193" s="140"/>
      <c r="MWA1193" s="140"/>
      <c r="MWB1193" s="140"/>
      <c r="MWC1193" s="140"/>
      <c r="MWD1193" s="140"/>
      <c r="MWE1193" s="140"/>
      <c r="MWF1193" s="140"/>
      <c r="MWG1193" s="140"/>
      <c r="MWH1193" s="140"/>
      <c r="MWI1193" s="140"/>
      <c r="MWJ1193" s="140"/>
      <c r="MWK1193" s="140"/>
      <c r="MWL1193" s="140"/>
      <c r="MWM1193" s="140"/>
      <c r="MWN1193" s="140"/>
      <c r="MWO1193" s="140"/>
      <c r="MWP1193" s="140"/>
      <c r="MWQ1193" s="140"/>
      <c r="MWR1193" s="140"/>
      <c r="MWS1193" s="140"/>
      <c r="MWT1193" s="140"/>
      <c r="MWU1193" s="140"/>
      <c r="MWV1193" s="140"/>
      <c r="MWW1193" s="140"/>
      <c r="MWX1193" s="140"/>
      <c r="MWY1193" s="140"/>
      <c r="MWZ1193" s="140"/>
      <c r="MXA1193" s="140"/>
      <c r="MXB1193" s="140"/>
      <c r="MXC1193" s="140"/>
      <c r="MXD1193" s="140"/>
      <c r="MXE1193" s="140"/>
      <c r="MXF1193" s="140"/>
      <c r="MXG1193" s="140"/>
      <c r="MXH1193" s="140"/>
      <c r="MXI1193" s="140"/>
      <c r="MXJ1193" s="140"/>
      <c r="MXK1193" s="140"/>
      <c r="MXL1193" s="140"/>
      <c r="MXM1193" s="140"/>
      <c r="MXN1193" s="140"/>
      <c r="MXO1193" s="140"/>
      <c r="MXP1193" s="140"/>
      <c r="MXQ1193" s="140"/>
      <c r="MXR1193" s="140"/>
      <c r="MXS1193" s="140"/>
      <c r="MXT1193" s="140"/>
      <c r="MXU1193" s="140"/>
      <c r="MXV1193" s="140"/>
      <c r="MXW1193" s="140"/>
      <c r="MXX1193" s="140"/>
      <c r="MXY1193" s="140"/>
      <c r="MXZ1193" s="140"/>
      <c r="MYA1193" s="140"/>
      <c r="MYB1193" s="140"/>
      <c r="MYC1193" s="140"/>
      <c r="MYD1193" s="140"/>
      <c r="MYE1193" s="140"/>
      <c r="MYF1193" s="140"/>
      <c r="MYG1193" s="140"/>
      <c r="MYH1193" s="140"/>
      <c r="MYI1193" s="140"/>
      <c r="MYJ1193" s="140"/>
      <c r="MYK1193" s="140"/>
      <c r="MYL1193" s="140"/>
      <c r="MYM1193" s="140"/>
      <c r="MYN1193" s="140"/>
      <c r="MYO1193" s="140"/>
      <c r="MYP1193" s="140"/>
      <c r="MYQ1193" s="140"/>
      <c r="MYR1193" s="140"/>
      <c r="MYS1193" s="140"/>
      <c r="MYT1193" s="140"/>
      <c r="MYU1193" s="140"/>
      <c r="MYV1193" s="140"/>
      <c r="MYW1193" s="140"/>
      <c r="MYX1193" s="140"/>
      <c r="MYY1193" s="140"/>
      <c r="MYZ1193" s="140"/>
      <c r="MZA1193" s="140"/>
      <c r="MZB1193" s="140"/>
      <c r="MZC1193" s="140"/>
      <c r="MZD1193" s="140"/>
      <c r="MZE1193" s="140"/>
      <c r="MZF1193" s="140"/>
      <c r="MZG1193" s="140"/>
      <c r="MZH1193" s="140"/>
      <c r="MZI1193" s="140"/>
      <c r="MZJ1193" s="140"/>
      <c r="MZK1193" s="140"/>
      <c r="MZL1193" s="140"/>
      <c r="MZM1193" s="140"/>
      <c r="MZN1193" s="140"/>
      <c r="MZO1193" s="140"/>
      <c r="MZP1193" s="140"/>
      <c r="MZQ1193" s="140"/>
      <c r="MZR1193" s="140"/>
      <c r="MZS1193" s="140"/>
      <c r="MZT1193" s="140"/>
      <c r="MZU1193" s="140"/>
      <c r="MZV1193" s="140"/>
      <c r="MZW1193" s="140"/>
      <c r="MZX1193" s="140"/>
      <c r="MZY1193" s="140"/>
      <c r="MZZ1193" s="140"/>
      <c r="NAA1193" s="140"/>
      <c r="NAB1193" s="140"/>
      <c r="NAC1193" s="140"/>
      <c r="NAD1193" s="140"/>
      <c r="NAE1193" s="140"/>
      <c r="NAF1193" s="140"/>
      <c r="NAG1193" s="140"/>
      <c r="NAH1193" s="140"/>
      <c r="NAI1193" s="140"/>
      <c r="NAJ1193" s="140"/>
      <c r="NAK1193" s="140"/>
      <c r="NAL1193" s="140"/>
      <c r="NAM1193" s="140"/>
      <c r="NAN1193" s="140"/>
      <c r="NAO1193" s="140"/>
      <c r="NAP1193" s="140"/>
      <c r="NAQ1193" s="140"/>
      <c r="NAR1193" s="140"/>
      <c r="NAS1193" s="140"/>
      <c r="NAT1193" s="140"/>
      <c r="NAU1193" s="140"/>
      <c r="NAV1193" s="140"/>
      <c r="NAW1193" s="140"/>
      <c r="NAX1193" s="140"/>
      <c r="NAY1193" s="140"/>
      <c r="NAZ1193" s="140"/>
      <c r="NBA1193" s="140"/>
      <c r="NBB1193" s="140"/>
      <c r="NBC1193" s="140"/>
      <c r="NBD1193" s="140"/>
      <c r="NBE1193" s="140"/>
      <c r="NBF1193" s="140"/>
      <c r="NBG1193" s="140"/>
      <c r="NBH1193" s="140"/>
      <c r="NBI1193" s="140"/>
      <c r="NBJ1193" s="140"/>
      <c r="NBK1193" s="140"/>
      <c r="NBL1193" s="140"/>
      <c r="NBM1193" s="140"/>
      <c r="NBN1193" s="140"/>
      <c r="NBO1193" s="140"/>
      <c r="NBP1193" s="140"/>
      <c r="NBQ1193" s="140"/>
      <c r="NBR1193" s="140"/>
      <c r="NBS1193" s="140"/>
      <c r="NBT1193" s="140"/>
      <c r="NBU1193" s="140"/>
      <c r="NBV1193" s="140"/>
      <c r="NBW1193" s="140"/>
      <c r="NBX1193" s="140"/>
      <c r="NBY1193" s="140"/>
      <c r="NBZ1193" s="140"/>
      <c r="NCA1193" s="140"/>
      <c r="NCB1193" s="140"/>
      <c r="NCC1193" s="140"/>
      <c r="NCD1193" s="140"/>
      <c r="NCE1193" s="140"/>
      <c r="NCF1193" s="140"/>
      <c r="NCG1193" s="140"/>
      <c r="NCH1193" s="140"/>
      <c r="NCI1193" s="140"/>
      <c r="NCJ1193" s="140"/>
      <c r="NCK1193" s="140"/>
      <c r="NCL1193" s="140"/>
      <c r="NCM1193" s="140"/>
      <c r="NCN1193" s="140"/>
      <c r="NCO1193" s="140"/>
      <c r="NCP1193" s="140"/>
      <c r="NCQ1193" s="140"/>
      <c r="NCR1193" s="140"/>
      <c r="NCS1193" s="140"/>
      <c r="NCT1193" s="140"/>
      <c r="NCU1193" s="140"/>
      <c r="NCV1193" s="140"/>
      <c r="NCW1193" s="140"/>
      <c r="NCX1193" s="140"/>
      <c r="NCY1193" s="140"/>
      <c r="NCZ1193" s="140"/>
      <c r="NDA1193" s="140"/>
      <c r="NDB1193" s="140"/>
      <c r="NDC1193" s="140"/>
      <c r="NDD1193" s="140"/>
      <c r="NDE1193" s="140"/>
      <c r="NDF1193" s="140"/>
      <c r="NDG1193" s="140"/>
      <c r="NDH1193" s="140"/>
      <c r="NDI1193" s="140"/>
      <c r="NDJ1193" s="140"/>
      <c r="NDK1193" s="140"/>
      <c r="NDL1193" s="140"/>
      <c r="NDM1193" s="140"/>
      <c r="NDN1193" s="140"/>
      <c r="NDO1193" s="140"/>
      <c r="NDP1193" s="140"/>
      <c r="NDQ1193" s="140"/>
      <c r="NDR1193" s="140"/>
      <c r="NDS1193" s="140"/>
      <c r="NDT1193" s="140"/>
      <c r="NDU1193" s="140"/>
      <c r="NDV1193" s="140"/>
      <c r="NDW1193" s="140"/>
      <c r="NDX1193" s="140"/>
      <c r="NDY1193" s="140"/>
      <c r="NDZ1193" s="140"/>
      <c r="NEA1193" s="140"/>
      <c r="NEB1193" s="140"/>
      <c r="NEC1193" s="140"/>
      <c r="NED1193" s="140"/>
      <c r="NEE1193" s="140"/>
      <c r="NEF1193" s="140"/>
      <c r="NEG1193" s="140"/>
      <c r="NEH1193" s="140"/>
      <c r="NEI1193" s="140"/>
      <c r="NEJ1193" s="140"/>
      <c r="NEK1193" s="140"/>
      <c r="NEL1193" s="140"/>
      <c r="NEM1193" s="140"/>
      <c r="NEN1193" s="140"/>
      <c r="NEO1193" s="140"/>
      <c r="NEP1193" s="140"/>
      <c r="NEQ1193" s="140"/>
      <c r="NER1193" s="140"/>
      <c r="NES1193" s="140"/>
      <c r="NET1193" s="140"/>
      <c r="NEU1193" s="140"/>
      <c r="NEV1193" s="140"/>
      <c r="NEW1193" s="140"/>
      <c r="NEX1193" s="140"/>
      <c r="NEY1193" s="140"/>
      <c r="NEZ1193" s="140"/>
      <c r="NFA1193" s="140"/>
      <c r="NFB1193" s="140"/>
      <c r="NFC1193" s="140"/>
      <c r="NFD1193" s="140"/>
      <c r="NFE1193" s="140"/>
      <c r="NFF1193" s="140"/>
      <c r="NFG1193" s="140"/>
      <c r="NFH1193" s="140"/>
      <c r="NFI1193" s="140"/>
      <c r="NFJ1193" s="140"/>
      <c r="NFK1193" s="140"/>
      <c r="NFL1193" s="140"/>
      <c r="NFM1193" s="140"/>
      <c r="NFN1193" s="140"/>
      <c r="NFO1193" s="140"/>
      <c r="NFP1193" s="140"/>
      <c r="NFQ1193" s="140"/>
      <c r="NFR1193" s="140"/>
      <c r="NFS1193" s="140"/>
      <c r="NFT1193" s="140"/>
      <c r="NFU1193" s="140"/>
      <c r="NFV1193" s="140"/>
      <c r="NFW1193" s="140"/>
      <c r="NFX1193" s="140"/>
      <c r="NFY1193" s="140"/>
      <c r="NFZ1193" s="140"/>
      <c r="NGA1193" s="140"/>
      <c r="NGB1193" s="140"/>
      <c r="NGC1193" s="140"/>
      <c r="NGD1193" s="140"/>
      <c r="NGE1193" s="140"/>
      <c r="NGF1193" s="140"/>
      <c r="NGG1193" s="140"/>
      <c r="NGH1193" s="140"/>
      <c r="NGI1193" s="140"/>
      <c r="NGJ1193" s="140"/>
      <c r="NGK1193" s="140"/>
      <c r="NGL1193" s="140"/>
      <c r="NGM1193" s="140"/>
      <c r="NGN1193" s="140"/>
      <c r="NGO1193" s="140"/>
      <c r="NGP1193" s="140"/>
      <c r="NGQ1193" s="140"/>
      <c r="NGR1193" s="140"/>
      <c r="NGS1193" s="140"/>
      <c r="NGT1193" s="140"/>
      <c r="NGU1193" s="140"/>
      <c r="NGV1193" s="140"/>
      <c r="NGW1193" s="140"/>
      <c r="NGX1193" s="140"/>
      <c r="NGY1193" s="140"/>
      <c r="NGZ1193" s="140"/>
      <c r="NHA1193" s="140"/>
      <c r="NHB1193" s="140"/>
      <c r="NHC1193" s="140"/>
      <c r="NHD1193" s="140"/>
      <c r="NHE1193" s="140"/>
      <c r="NHF1193" s="140"/>
      <c r="NHG1193" s="140"/>
      <c r="NHH1193" s="140"/>
      <c r="NHI1193" s="140"/>
      <c r="NHJ1193" s="140"/>
      <c r="NHK1193" s="140"/>
      <c r="NHL1193" s="140"/>
      <c r="NHM1193" s="140"/>
      <c r="NHN1193" s="140"/>
      <c r="NHO1193" s="140"/>
      <c r="NHP1193" s="140"/>
      <c r="NHQ1193" s="140"/>
      <c r="NHR1193" s="140"/>
      <c r="NHS1193" s="140"/>
      <c r="NHT1193" s="140"/>
      <c r="NHU1193" s="140"/>
      <c r="NHV1193" s="140"/>
      <c r="NHW1193" s="140"/>
      <c r="NHX1193" s="140"/>
      <c r="NHY1193" s="140"/>
      <c r="NHZ1193" s="140"/>
      <c r="NIA1193" s="140"/>
      <c r="NIB1193" s="140"/>
      <c r="NIC1193" s="140"/>
      <c r="NID1193" s="140"/>
      <c r="NIE1193" s="140"/>
      <c r="NIF1193" s="140"/>
      <c r="NIG1193" s="140"/>
      <c r="NIH1193" s="140"/>
      <c r="NII1193" s="140"/>
      <c r="NIJ1193" s="140"/>
      <c r="NIK1193" s="140"/>
      <c r="NIL1193" s="140"/>
      <c r="NIM1193" s="140"/>
      <c r="NIN1193" s="140"/>
      <c r="NIO1193" s="140"/>
      <c r="NIP1193" s="140"/>
      <c r="NIQ1193" s="140"/>
      <c r="NIR1193" s="140"/>
      <c r="NIS1193" s="140"/>
      <c r="NIT1193" s="140"/>
      <c r="NIU1193" s="140"/>
      <c r="NIV1193" s="140"/>
      <c r="NIW1193" s="140"/>
      <c r="NIX1193" s="140"/>
      <c r="NIY1193" s="140"/>
      <c r="NIZ1193" s="140"/>
      <c r="NJA1193" s="140"/>
      <c r="NJB1193" s="140"/>
      <c r="NJC1193" s="140"/>
      <c r="NJD1193" s="140"/>
      <c r="NJE1193" s="140"/>
      <c r="NJF1193" s="140"/>
      <c r="NJG1193" s="140"/>
      <c r="NJH1193" s="140"/>
      <c r="NJI1193" s="140"/>
      <c r="NJJ1193" s="140"/>
      <c r="NJK1193" s="140"/>
      <c r="NJL1193" s="140"/>
      <c r="NJM1193" s="140"/>
      <c r="NJN1193" s="140"/>
      <c r="NJO1193" s="140"/>
      <c r="NJP1193" s="140"/>
      <c r="NJQ1193" s="140"/>
      <c r="NJR1193" s="140"/>
      <c r="NJS1193" s="140"/>
      <c r="NJT1193" s="140"/>
      <c r="NJU1193" s="140"/>
      <c r="NJV1193" s="140"/>
      <c r="NJW1193" s="140"/>
      <c r="NJX1193" s="140"/>
      <c r="NJY1193" s="140"/>
      <c r="NJZ1193" s="140"/>
      <c r="NKA1193" s="140"/>
      <c r="NKB1193" s="140"/>
      <c r="NKC1193" s="140"/>
      <c r="NKD1193" s="140"/>
      <c r="NKE1193" s="140"/>
      <c r="NKF1193" s="140"/>
      <c r="NKG1193" s="140"/>
      <c r="NKH1193" s="140"/>
      <c r="NKI1193" s="140"/>
      <c r="NKJ1193" s="140"/>
      <c r="NKK1193" s="140"/>
      <c r="NKL1193" s="140"/>
      <c r="NKM1193" s="140"/>
      <c r="NKN1193" s="140"/>
      <c r="NKO1193" s="140"/>
      <c r="NKP1193" s="140"/>
      <c r="NKQ1193" s="140"/>
      <c r="NKR1193" s="140"/>
      <c r="NKS1193" s="140"/>
      <c r="NKT1193" s="140"/>
      <c r="NKU1193" s="140"/>
      <c r="NKV1193" s="140"/>
      <c r="NKW1193" s="140"/>
      <c r="NKX1193" s="140"/>
      <c r="NKY1193" s="140"/>
      <c r="NKZ1193" s="140"/>
      <c r="NLA1193" s="140"/>
      <c r="NLB1193" s="140"/>
      <c r="NLC1193" s="140"/>
      <c r="NLD1193" s="140"/>
      <c r="NLE1193" s="140"/>
      <c r="NLF1193" s="140"/>
      <c r="NLG1193" s="140"/>
      <c r="NLH1193" s="140"/>
      <c r="NLI1193" s="140"/>
      <c r="NLJ1193" s="140"/>
      <c r="NLK1193" s="140"/>
      <c r="NLL1193" s="140"/>
      <c r="NLM1193" s="140"/>
      <c r="NLN1193" s="140"/>
      <c r="NLO1193" s="140"/>
      <c r="NLP1193" s="140"/>
      <c r="NLQ1193" s="140"/>
      <c r="NLR1193" s="140"/>
      <c r="NLS1193" s="140"/>
      <c r="NLT1193" s="140"/>
      <c r="NLU1193" s="140"/>
      <c r="NLV1193" s="140"/>
      <c r="NLW1193" s="140"/>
      <c r="NLX1193" s="140"/>
      <c r="NLY1193" s="140"/>
      <c r="NLZ1193" s="140"/>
      <c r="NMA1193" s="140"/>
      <c r="NMB1193" s="140"/>
      <c r="NMC1193" s="140"/>
      <c r="NMD1193" s="140"/>
      <c r="NME1193" s="140"/>
      <c r="NMF1193" s="140"/>
      <c r="NMG1193" s="140"/>
      <c r="NMH1193" s="140"/>
      <c r="NMI1193" s="140"/>
      <c r="NMJ1193" s="140"/>
      <c r="NMK1193" s="140"/>
      <c r="NML1193" s="140"/>
      <c r="NMM1193" s="140"/>
      <c r="NMN1193" s="140"/>
      <c r="NMO1193" s="140"/>
      <c r="NMP1193" s="140"/>
      <c r="NMQ1193" s="140"/>
      <c r="NMR1193" s="140"/>
      <c r="NMS1193" s="140"/>
      <c r="NMT1193" s="140"/>
      <c r="NMU1193" s="140"/>
      <c r="NMV1193" s="140"/>
      <c r="NMW1193" s="140"/>
      <c r="NMX1193" s="140"/>
      <c r="NMY1193" s="140"/>
      <c r="NMZ1193" s="140"/>
      <c r="NNA1193" s="140"/>
      <c r="NNB1193" s="140"/>
      <c r="NNC1193" s="140"/>
      <c r="NND1193" s="140"/>
      <c r="NNE1193" s="140"/>
      <c r="NNF1193" s="140"/>
      <c r="NNG1193" s="140"/>
      <c r="NNH1193" s="140"/>
      <c r="NNI1193" s="140"/>
      <c r="NNJ1193" s="140"/>
      <c r="NNK1193" s="140"/>
      <c r="NNL1193" s="140"/>
      <c r="NNM1193" s="140"/>
      <c r="NNN1193" s="140"/>
      <c r="NNO1193" s="140"/>
      <c r="NNP1193" s="140"/>
      <c r="NNQ1193" s="140"/>
      <c r="NNR1193" s="140"/>
      <c r="NNS1193" s="140"/>
      <c r="NNT1193" s="140"/>
      <c r="NNU1193" s="140"/>
      <c r="NNV1193" s="140"/>
      <c r="NNW1193" s="140"/>
      <c r="NNX1193" s="140"/>
      <c r="NNY1193" s="140"/>
      <c r="NNZ1193" s="140"/>
      <c r="NOA1193" s="140"/>
      <c r="NOB1193" s="140"/>
      <c r="NOC1193" s="140"/>
      <c r="NOD1193" s="140"/>
      <c r="NOE1193" s="140"/>
      <c r="NOF1193" s="140"/>
      <c r="NOG1193" s="140"/>
      <c r="NOH1193" s="140"/>
      <c r="NOI1193" s="140"/>
      <c r="NOJ1193" s="140"/>
      <c r="NOK1193" s="140"/>
      <c r="NOL1193" s="140"/>
      <c r="NOM1193" s="140"/>
      <c r="NON1193" s="140"/>
      <c r="NOO1193" s="140"/>
      <c r="NOP1193" s="140"/>
      <c r="NOQ1193" s="140"/>
      <c r="NOR1193" s="140"/>
      <c r="NOS1193" s="140"/>
      <c r="NOT1193" s="140"/>
      <c r="NOU1193" s="140"/>
      <c r="NOV1193" s="140"/>
      <c r="NOW1193" s="140"/>
      <c r="NOX1193" s="140"/>
      <c r="NOY1193" s="140"/>
      <c r="NOZ1193" s="140"/>
      <c r="NPA1193" s="140"/>
      <c r="NPB1193" s="140"/>
      <c r="NPC1193" s="140"/>
      <c r="NPD1193" s="140"/>
      <c r="NPE1193" s="140"/>
      <c r="NPF1193" s="140"/>
      <c r="NPG1193" s="140"/>
      <c r="NPH1193" s="140"/>
      <c r="NPI1193" s="140"/>
      <c r="NPJ1193" s="140"/>
      <c r="NPK1193" s="140"/>
      <c r="NPL1193" s="140"/>
      <c r="NPM1193" s="140"/>
      <c r="NPN1193" s="140"/>
      <c r="NPO1193" s="140"/>
      <c r="NPP1193" s="140"/>
      <c r="NPQ1193" s="140"/>
      <c r="NPR1193" s="140"/>
      <c r="NPS1193" s="140"/>
      <c r="NPT1193" s="140"/>
      <c r="NPU1193" s="140"/>
      <c r="NPV1193" s="140"/>
      <c r="NPW1193" s="140"/>
      <c r="NPX1193" s="140"/>
      <c r="NPY1193" s="140"/>
      <c r="NPZ1193" s="140"/>
      <c r="NQA1193" s="140"/>
      <c r="NQB1193" s="140"/>
      <c r="NQC1193" s="140"/>
      <c r="NQD1193" s="140"/>
      <c r="NQE1193" s="140"/>
      <c r="NQF1193" s="140"/>
      <c r="NQG1193" s="140"/>
      <c r="NQH1193" s="140"/>
      <c r="NQI1193" s="140"/>
      <c r="NQJ1193" s="140"/>
      <c r="NQK1193" s="140"/>
      <c r="NQL1193" s="140"/>
      <c r="NQM1193" s="140"/>
      <c r="NQN1193" s="140"/>
      <c r="NQO1193" s="140"/>
      <c r="NQP1193" s="140"/>
      <c r="NQQ1193" s="140"/>
      <c r="NQR1193" s="140"/>
      <c r="NQS1193" s="140"/>
      <c r="NQT1193" s="140"/>
      <c r="NQU1193" s="140"/>
      <c r="NQV1193" s="140"/>
      <c r="NQW1193" s="140"/>
      <c r="NQX1193" s="140"/>
      <c r="NQY1193" s="140"/>
      <c r="NQZ1193" s="140"/>
      <c r="NRA1193" s="140"/>
      <c r="NRB1193" s="140"/>
      <c r="NRC1193" s="140"/>
      <c r="NRD1193" s="140"/>
      <c r="NRE1193" s="140"/>
      <c r="NRF1193" s="140"/>
      <c r="NRG1193" s="140"/>
      <c r="NRH1193" s="140"/>
      <c r="NRI1193" s="140"/>
      <c r="NRJ1193" s="140"/>
      <c r="NRK1193" s="140"/>
      <c r="NRL1193" s="140"/>
      <c r="NRM1193" s="140"/>
      <c r="NRN1193" s="140"/>
      <c r="NRO1193" s="140"/>
      <c r="NRP1193" s="140"/>
      <c r="NRQ1193" s="140"/>
      <c r="NRR1193" s="140"/>
      <c r="NRS1193" s="140"/>
      <c r="NRT1193" s="140"/>
      <c r="NRU1193" s="140"/>
      <c r="NRV1193" s="140"/>
      <c r="NRW1193" s="140"/>
      <c r="NRX1193" s="140"/>
      <c r="NRY1193" s="140"/>
      <c r="NRZ1193" s="140"/>
      <c r="NSA1193" s="140"/>
      <c r="NSB1193" s="140"/>
      <c r="NSC1193" s="140"/>
      <c r="NSD1193" s="140"/>
      <c r="NSE1193" s="140"/>
      <c r="NSF1193" s="140"/>
      <c r="NSG1193" s="140"/>
      <c r="NSH1193" s="140"/>
      <c r="NSI1193" s="140"/>
      <c r="NSJ1193" s="140"/>
      <c r="NSK1193" s="140"/>
      <c r="NSL1193" s="140"/>
      <c r="NSM1193" s="140"/>
      <c r="NSN1193" s="140"/>
      <c r="NSO1193" s="140"/>
      <c r="NSP1193" s="140"/>
      <c r="NSQ1193" s="140"/>
      <c r="NSR1193" s="140"/>
      <c r="NSS1193" s="140"/>
      <c r="NST1193" s="140"/>
      <c r="NSU1193" s="140"/>
      <c r="NSV1193" s="140"/>
      <c r="NSW1193" s="140"/>
      <c r="NSX1193" s="140"/>
      <c r="NSY1193" s="140"/>
      <c r="NSZ1193" s="140"/>
      <c r="NTA1193" s="140"/>
      <c r="NTB1193" s="140"/>
      <c r="NTC1193" s="140"/>
      <c r="NTD1193" s="140"/>
      <c r="NTE1193" s="140"/>
      <c r="NTF1193" s="140"/>
      <c r="NTG1193" s="140"/>
      <c r="NTH1193" s="140"/>
      <c r="NTI1193" s="140"/>
      <c r="NTJ1193" s="140"/>
      <c r="NTK1193" s="140"/>
      <c r="NTL1193" s="140"/>
      <c r="NTM1193" s="140"/>
      <c r="NTN1193" s="140"/>
      <c r="NTO1193" s="140"/>
      <c r="NTP1193" s="140"/>
      <c r="NTQ1193" s="140"/>
      <c r="NTR1193" s="140"/>
      <c r="NTS1193" s="140"/>
      <c r="NTT1193" s="140"/>
      <c r="NTU1193" s="140"/>
      <c r="NTV1193" s="140"/>
      <c r="NTW1193" s="140"/>
      <c r="NTX1193" s="140"/>
      <c r="NTY1193" s="140"/>
      <c r="NTZ1193" s="140"/>
      <c r="NUA1193" s="140"/>
      <c r="NUB1193" s="140"/>
      <c r="NUC1193" s="140"/>
      <c r="NUD1193" s="140"/>
      <c r="NUE1193" s="140"/>
      <c r="NUF1193" s="140"/>
      <c r="NUG1193" s="140"/>
      <c r="NUH1193" s="140"/>
      <c r="NUI1193" s="140"/>
      <c r="NUJ1193" s="140"/>
      <c r="NUK1193" s="140"/>
      <c r="NUL1193" s="140"/>
      <c r="NUM1193" s="140"/>
      <c r="NUN1193" s="140"/>
      <c r="NUO1193" s="140"/>
      <c r="NUP1193" s="140"/>
      <c r="NUQ1193" s="140"/>
      <c r="NUR1193" s="140"/>
      <c r="NUS1193" s="140"/>
      <c r="NUT1193" s="140"/>
      <c r="NUU1193" s="140"/>
      <c r="NUV1193" s="140"/>
      <c r="NUW1193" s="140"/>
      <c r="NUX1193" s="140"/>
      <c r="NUY1193" s="140"/>
      <c r="NUZ1193" s="140"/>
      <c r="NVA1193" s="140"/>
      <c r="NVB1193" s="140"/>
      <c r="NVC1193" s="140"/>
      <c r="NVD1193" s="140"/>
      <c r="NVE1193" s="140"/>
      <c r="NVF1193" s="140"/>
      <c r="NVG1193" s="140"/>
      <c r="NVH1193" s="140"/>
      <c r="NVI1193" s="140"/>
      <c r="NVJ1193" s="140"/>
      <c r="NVK1193" s="140"/>
      <c r="NVL1193" s="140"/>
      <c r="NVM1193" s="140"/>
      <c r="NVN1193" s="140"/>
      <c r="NVO1193" s="140"/>
      <c r="NVP1193" s="140"/>
      <c r="NVQ1193" s="140"/>
      <c r="NVR1193" s="140"/>
      <c r="NVS1193" s="140"/>
      <c r="NVT1193" s="140"/>
      <c r="NVU1193" s="140"/>
      <c r="NVV1193" s="140"/>
      <c r="NVW1193" s="140"/>
      <c r="NVX1193" s="140"/>
      <c r="NVY1193" s="140"/>
      <c r="NVZ1193" s="140"/>
      <c r="NWA1193" s="140"/>
      <c r="NWB1193" s="140"/>
      <c r="NWC1193" s="140"/>
      <c r="NWD1193" s="140"/>
      <c r="NWE1193" s="140"/>
      <c r="NWF1193" s="140"/>
      <c r="NWG1193" s="140"/>
      <c r="NWH1193" s="140"/>
      <c r="NWI1193" s="140"/>
      <c r="NWJ1193" s="140"/>
      <c r="NWK1193" s="140"/>
      <c r="NWL1193" s="140"/>
      <c r="NWM1193" s="140"/>
      <c r="NWN1193" s="140"/>
      <c r="NWO1193" s="140"/>
      <c r="NWP1193" s="140"/>
      <c r="NWQ1193" s="140"/>
      <c r="NWR1193" s="140"/>
      <c r="NWS1193" s="140"/>
      <c r="NWT1193" s="140"/>
      <c r="NWU1193" s="140"/>
      <c r="NWV1193" s="140"/>
      <c r="NWW1193" s="140"/>
      <c r="NWX1193" s="140"/>
      <c r="NWY1193" s="140"/>
      <c r="NWZ1193" s="140"/>
      <c r="NXA1193" s="140"/>
      <c r="NXB1193" s="140"/>
      <c r="NXC1193" s="140"/>
      <c r="NXD1193" s="140"/>
      <c r="NXE1193" s="140"/>
      <c r="NXF1193" s="140"/>
      <c r="NXG1193" s="140"/>
      <c r="NXH1193" s="140"/>
      <c r="NXI1193" s="140"/>
      <c r="NXJ1193" s="140"/>
      <c r="NXK1193" s="140"/>
      <c r="NXL1193" s="140"/>
      <c r="NXM1193" s="140"/>
      <c r="NXN1193" s="140"/>
      <c r="NXO1193" s="140"/>
      <c r="NXP1193" s="140"/>
      <c r="NXQ1193" s="140"/>
      <c r="NXR1193" s="140"/>
      <c r="NXS1193" s="140"/>
      <c r="NXT1193" s="140"/>
      <c r="NXU1193" s="140"/>
      <c r="NXV1193" s="140"/>
      <c r="NXW1193" s="140"/>
      <c r="NXX1193" s="140"/>
      <c r="NXY1193" s="140"/>
      <c r="NXZ1193" s="140"/>
      <c r="NYA1193" s="140"/>
      <c r="NYB1193" s="140"/>
      <c r="NYC1193" s="140"/>
      <c r="NYD1193" s="140"/>
      <c r="NYE1193" s="140"/>
      <c r="NYF1193" s="140"/>
      <c r="NYG1193" s="140"/>
      <c r="NYH1193" s="140"/>
      <c r="NYI1193" s="140"/>
      <c r="NYJ1193" s="140"/>
      <c r="NYK1193" s="140"/>
      <c r="NYL1193" s="140"/>
      <c r="NYM1193" s="140"/>
      <c r="NYN1193" s="140"/>
      <c r="NYO1193" s="140"/>
      <c r="NYP1193" s="140"/>
      <c r="NYQ1193" s="140"/>
      <c r="NYR1193" s="140"/>
      <c r="NYS1193" s="140"/>
      <c r="NYT1193" s="140"/>
      <c r="NYU1193" s="140"/>
      <c r="NYV1193" s="140"/>
      <c r="NYW1193" s="140"/>
      <c r="NYX1193" s="140"/>
      <c r="NYY1193" s="140"/>
      <c r="NYZ1193" s="140"/>
      <c r="NZA1193" s="140"/>
      <c r="NZB1193" s="140"/>
      <c r="NZC1193" s="140"/>
      <c r="NZD1193" s="140"/>
      <c r="NZE1193" s="140"/>
      <c r="NZF1193" s="140"/>
      <c r="NZG1193" s="140"/>
      <c r="NZH1193" s="140"/>
      <c r="NZI1193" s="140"/>
      <c r="NZJ1193" s="140"/>
      <c r="NZK1193" s="140"/>
      <c r="NZL1193" s="140"/>
      <c r="NZM1193" s="140"/>
      <c r="NZN1193" s="140"/>
      <c r="NZO1193" s="140"/>
      <c r="NZP1193" s="140"/>
      <c r="NZQ1193" s="140"/>
      <c r="NZR1193" s="140"/>
      <c r="NZS1193" s="140"/>
      <c r="NZT1193" s="140"/>
      <c r="NZU1193" s="140"/>
      <c r="NZV1193" s="140"/>
      <c r="NZW1193" s="140"/>
      <c r="NZX1193" s="140"/>
      <c r="NZY1193" s="140"/>
      <c r="NZZ1193" s="140"/>
      <c r="OAA1193" s="140"/>
      <c r="OAB1193" s="140"/>
      <c r="OAC1193" s="140"/>
      <c r="OAD1193" s="140"/>
      <c r="OAE1193" s="140"/>
      <c r="OAF1193" s="140"/>
      <c r="OAG1193" s="140"/>
      <c r="OAH1193" s="140"/>
      <c r="OAI1193" s="140"/>
      <c r="OAJ1193" s="140"/>
      <c r="OAK1193" s="140"/>
      <c r="OAL1193" s="140"/>
      <c r="OAM1193" s="140"/>
      <c r="OAN1193" s="140"/>
      <c r="OAO1193" s="140"/>
      <c r="OAP1193" s="140"/>
      <c r="OAQ1193" s="140"/>
      <c r="OAR1193" s="140"/>
      <c r="OAS1193" s="140"/>
      <c r="OAT1193" s="140"/>
      <c r="OAU1193" s="140"/>
      <c r="OAV1193" s="140"/>
      <c r="OAW1193" s="140"/>
      <c r="OAX1193" s="140"/>
      <c r="OAY1193" s="140"/>
      <c r="OAZ1193" s="140"/>
      <c r="OBA1193" s="140"/>
      <c r="OBB1193" s="140"/>
      <c r="OBC1193" s="140"/>
      <c r="OBD1193" s="140"/>
      <c r="OBE1193" s="140"/>
      <c r="OBF1193" s="140"/>
      <c r="OBG1193" s="140"/>
      <c r="OBH1193" s="140"/>
      <c r="OBI1193" s="140"/>
      <c r="OBJ1193" s="140"/>
      <c r="OBK1193" s="140"/>
      <c r="OBL1193" s="140"/>
      <c r="OBM1193" s="140"/>
      <c r="OBN1193" s="140"/>
      <c r="OBO1193" s="140"/>
      <c r="OBP1193" s="140"/>
      <c r="OBQ1193" s="140"/>
      <c r="OBR1193" s="140"/>
      <c r="OBS1193" s="140"/>
      <c r="OBT1193" s="140"/>
      <c r="OBU1193" s="140"/>
      <c r="OBV1193" s="140"/>
      <c r="OBW1193" s="140"/>
      <c r="OBX1193" s="140"/>
      <c r="OBY1193" s="140"/>
      <c r="OBZ1193" s="140"/>
      <c r="OCA1193" s="140"/>
      <c r="OCB1193" s="140"/>
      <c r="OCC1193" s="140"/>
      <c r="OCD1193" s="140"/>
      <c r="OCE1193" s="140"/>
      <c r="OCF1193" s="140"/>
      <c r="OCG1193" s="140"/>
      <c r="OCH1193" s="140"/>
      <c r="OCI1193" s="140"/>
      <c r="OCJ1193" s="140"/>
      <c r="OCK1193" s="140"/>
      <c r="OCL1193" s="140"/>
      <c r="OCM1193" s="140"/>
      <c r="OCN1193" s="140"/>
      <c r="OCO1193" s="140"/>
      <c r="OCP1193" s="140"/>
      <c r="OCQ1193" s="140"/>
      <c r="OCR1193" s="140"/>
      <c r="OCS1193" s="140"/>
      <c r="OCT1193" s="140"/>
      <c r="OCU1193" s="140"/>
      <c r="OCV1193" s="140"/>
      <c r="OCW1193" s="140"/>
      <c r="OCX1193" s="140"/>
      <c r="OCY1193" s="140"/>
      <c r="OCZ1193" s="140"/>
      <c r="ODA1193" s="140"/>
      <c r="ODB1193" s="140"/>
      <c r="ODC1193" s="140"/>
      <c r="ODD1193" s="140"/>
      <c r="ODE1193" s="140"/>
      <c r="ODF1193" s="140"/>
      <c r="ODG1193" s="140"/>
      <c r="ODH1193" s="140"/>
      <c r="ODI1193" s="140"/>
      <c r="ODJ1193" s="140"/>
      <c r="ODK1193" s="140"/>
      <c r="ODL1193" s="140"/>
      <c r="ODM1193" s="140"/>
      <c r="ODN1193" s="140"/>
      <c r="ODO1193" s="140"/>
      <c r="ODP1193" s="140"/>
      <c r="ODQ1193" s="140"/>
      <c r="ODR1193" s="140"/>
      <c r="ODS1193" s="140"/>
      <c r="ODT1193" s="140"/>
      <c r="ODU1193" s="140"/>
      <c r="ODV1193" s="140"/>
      <c r="ODW1193" s="140"/>
      <c r="ODX1193" s="140"/>
      <c r="ODY1193" s="140"/>
      <c r="ODZ1193" s="140"/>
      <c r="OEA1193" s="140"/>
      <c r="OEB1193" s="140"/>
      <c r="OEC1193" s="140"/>
      <c r="OED1193" s="140"/>
      <c r="OEE1193" s="140"/>
      <c r="OEF1193" s="140"/>
      <c r="OEG1193" s="140"/>
      <c r="OEH1193" s="140"/>
      <c r="OEI1193" s="140"/>
      <c r="OEJ1193" s="140"/>
      <c r="OEK1193" s="140"/>
      <c r="OEL1193" s="140"/>
      <c r="OEM1193" s="140"/>
      <c r="OEN1193" s="140"/>
      <c r="OEO1193" s="140"/>
      <c r="OEP1193" s="140"/>
      <c r="OEQ1193" s="140"/>
      <c r="OER1193" s="140"/>
      <c r="OES1193" s="140"/>
      <c r="OET1193" s="140"/>
      <c r="OEU1193" s="140"/>
      <c r="OEV1193" s="140"/>
      <c r="OEW1193" s="140"/>
      <c r="OEX1193" s="140"/>
      <c r="OEY1193" s="140"/>
      <c r="OEZ1193" s="140"/>
      <c r="OFA1193" s="140"/>
      <c r="OFB1193" s="140"/>
      <c r="OFC1193" s="140"/>
      <c r="OFD1193" s="140"/>
      <c r="OFE1193" s="140"/>
      <c r="OFF1193" s="140"/>
      <c r="OFG1193" s="140"/>
      <c r="OFH1193" s="140"/>
      <c r="OFI1193" s="140"/>
      <c r="OFJ1193" s="140"/>
      <c r="OFK1193" s="140"/>
      <c r="OFL1193" s="140"/>
      <c r="OFM1193" s="140"/>
      <c r="OFN1193" s="140"/>
      <c r="OFO1193" s="140"/>
      <c r="OFP1193" s="140"/>
      <c r="OFQ1193" s="140"/>
      <c r="OFR1193" s="140"/>
      <c r="OFS1193" s="140"/>
      <c r="OFT1193" s="140"/>
      <c r="OFU1193" s="140"/>
      <c r="OFV1193" s="140"/>
      <c r="OFW1193" s="140"/>
      <c r="OFX1193" s="140"/>
      <c r="OFY1193" s="140"/>
      <c r="OFZ1193" s="140"/>
      <c r="OGA1193" s="140"/>
      <c r="OGB1193" s="140"/>
      <c r="OGC1193" s="140"/>
      <c r="OGD1193" s="140"/>
      <c r="OGE1193" s="140"/>
      <c r="OGF1193" s="140"/>
      <c r="OGG1193" s="140"/>
      <c r="OGH1193" s="140"/>
      <c r="OGI1193" s="140"/>
      <c r="OGJ1193" s="140"/>
      <c r="OGK1193" s="140"/>
      <c r="OGL1193" s="140"/>
      <c r="OGM1193" s="140"/>
      <c r="OGN1193" s="140"/>
      <c r="OGO1193" s="140"/>
      <c r="OGP1193" s="140"/>
      <c r="OGQ1193" s="140"/>
      <c r="OGR1193" s="140"/>
      <c r="OGS1193" s="140"/>
      <c r="OGT1193" s="140"/>
      <c r="OGU1193" s="140"/>
      <c r="OGV1193" s="140"/>
      <c r="OGW1193" s="140"/>
      <c r="OGX1193" s="140"/>
      <c r="OGY1193" s="140"/>
      <c r="OGZ1193" s="140"/>
      <c r="OHA1193" s="140"/>
      <c r="OHB1193" s="140"/>
      <c r="OHC1193" s="140"/>
      <c r="OHD1193" s="140"/>
      <c r="OHE1193" s="140"/>
      <c r="OHF1193" s="140"/>
      <c r="OHG1193" s="140"/>
      <c r="OHH1193" s="140"/>
      <c r="OHI1193" s="140"/>
      <c r="OHJ1193" s="140"/>
      <c r="OHK1193" s="140"/>
      <c r="OHL1193" s="140"/>
      <c r="OHM1193" s="140"/>
      <c r="OHN1193" s="140"/>
      <c r="OHO1193" s="140"/>
      <c r="OHP1193" s="140"/>
      <c r="OHQ1193" s="140"/>
      <c r="OHR1193" s="140"/>
      <c r="OHS1193" s="140"/>
      <c r="OHT1193" s="140"/>
      <c r="OHU1193" s="140"/>
      <c r="OHV1193" s="140"/>
      <c r="OHW1193" s="140"/>
      <c r="OHX1193" s="140"/>
      <c r="OHY1193" s="140"/>
      <c r="OHZ1193" s="140"/>
      <c r="OIA1193" s="140"/>
      <c r="OIB1193" s="140"/>
      <c r="OIC1193" s="140"/>
      <c r="OID1193" s="140"/>
      <c r="OIE1193" s="140"/>
      <c r="OIF1193" s="140"/>
      <c r="OIG1193" s="140"/>
      <c r="OIH1193" s="140"/>
      <c r="OII1193" s="140"/>
      <c r="OIJ1193" s="140"/>
      <c r="OIK1193" s="140"/>
      <c r="OIL1193" s="140"/>
      <c r="OIM1193" s="140"/>
      <c r="OIN1193" s="140"/>
      <c r="OIO1193" s="140"/>
      <c r="OIP1193" s="140"/>
      <c r="OIQ1193" s="140"/>
      <c r="OIR1193" s="140"/>
      <c r="OIS1193" s="140"/>
      <c r="OIT1193" s="140"/>
      <c r="OIU1193" s="140"/>
      <c r="OIV1193" s="140"/>
      <c r="OIW1193" s="140"/>
      <c r="OIX1193" s="140"/>
      <c r="OIY1193" s="140"/>
      <c r="OIZ1193" s="140"/>
      <c r="OJA1193" s="140"/>
      <c r="OJB1193" s="140"/>
      <c r="OJC1193" s="140"/>
      <c r="OJD1193" s="140"/>
      <c r="OJE1193" s="140"/>
      <c r="OJF1193" s="140"/>
      <c r="OJG1193" s="140"/>
      <c r="OJH1193" s="140"/>
      <c r="OJI1193" s="140"/>
      <c r="OJJ1193" s="140"/>
      <c r="OJK1193" s="140"/>
      <c r="OJL1193" s="140"/>
      <c r="OJM1193" s="140"/>
      <c r="OJN1193" s="140"/>
      <c r="OJO1193" s="140"/>
      <c r="OJP1193" s="140"/>
      <c r="OJQ1193" s="140"/>
      <c r="OJR1193" s="140"/>
      <c r="OJS1193" s="140"/>
      <c r="OJT1193" s="140"/>
      <c r="OJU1193" s="140"/>
      <c r="OJV1193" s="140"/>
      <c r="OJW1193" s="140"/>
      <c r="OJX1193" s="140"/>
      <c r="OJY1193" s="140"/>
      <c r="OJZ1193" s="140"/>
      <c r="OKA1193" s="140"/>
      <c r="OKB1193" s="140"/>
      <c r="OKC1193" s="140"/>
      <c r="OKD1193" s="140"/>
      <c r="OKE1193" s="140"/>
      <c r="OKF1193" s="140"/>
      <c r="OKG1193" s="140"/>
      <c r="OKH1193" s="140"/>
      <c r="OKI1193" s="140"/>
      <c r="OKJ1193" s="140"/>
      <c r="OKK1193" s="140"/>
      <c r="OKL1193" s="140"/>
      <c r="OKM1193" s="140"/>
      <c r="OKN1193" s="140"/>
      <c r="OKO1193" s="140"/>
      <c r="OKP1193" s="140"/>
      <c r="OKQ1193" s="140"/>
      <c r="OKR1193" s="140"/>
      <c r="OKS1193" s="140"/>
      <c r="OKT1193" s="140"/>
      <c r="OKU1193" s="140"/>
      <c r="OKV1193" s="140"/>
      <c r="OKW1193" s="140"/>
      <c r="OKX1193" s="140"/>
      <c r="OKY1193" s="140"/>
      <c r="OKZ1193" s="140"/>
      <c r="OLA1193" s="140"/>
      <c r="OLB1193" s="140"/>
      <c r="OLC1193" s="140"/>
      <c r="OLD1193" s="140"/>
      <c r="OLE1193" s="140"/>
      <c r="OLF1193" s="140"/>
      <c r="OLG1193" s="140"/>
      <c r="OLH1193" s="140"/>
      <c r="OLI1193" s="140"/>
      <c r="OLJ1193" s="140"/>
      <c r="OLK1193" s="140"/>
      <c r="OLL1193" s="140"/>
      <c r="OLM1193" s="140"/>
      <c r="OLN1193" s="140"/>
      <c r="OLO1193" s="140"/>
      <c r="OLP1193" s="140"/>
      <c r="OLQ1193" s="140"/>
      <c r="OLR1193" s="140"/>
      <c r="OLS1193" s="140"/>
      <c r="OLT1193" s="140"/>
      <c r="OLU1193" s="140"/>
      <c r="OLV1193" s="140"/>
      <c r="OLW1193" s="140"/>
      <c r="OLX1193" s="140"/>
      <c r="OLY1193" s="140"/>
      <c r="OLZ1193" s="140"/>
      <c r="OMA1193" s="140"/>
      <c r="OMB1193" s="140"/>
      <c r="OMC1193" s="140"/>
      <c r="OMD1193" s="140"/>
      <c r="OME1193" s="140"/>
      <c r="OMF1193" s="140"/>
      <c r="OMG1193" s="140"/>
      <c r="OMH1193" s="140"/>
      <c r="OMI1193" s="140"/>
      <c r="OMJ1193" s="140"/>
      <c r="OMK1193" s="140"/>
      <c r="OML1193" s="140"/>
      <c r="OMM1193" s="140"/>
      <c r="OMN1193" s="140"/>
      <c r="OMO1193" s="140"/>
      <c r="OMP1193" s="140"/>
      <c r="OMQ1193" s="140"/>
      <c r="OMR1193" s="140"/>
      <c r="OMS1193" s="140"/>
      <c r="OMT1193" s="140"/>
      <c r="OMU1193" s="140"/>
      <c r="OMV1193" s="140"/>
      <c r="OMW1193" s="140"/>
      <c r="OMX1193" s="140"/>
      <c r="OMY1193" s="140"/>
      <c r="OMZ1193" s="140"/>
      <c r="ONA1193" s="140"/>
      <c r="ONB1193" s="140"/>
      <c r="ONC1193" s="140"/>
      <c r="OND1193" s="140"/>
      <c r="ONE1193" s="140"/>
      <c r="ONF1193" s="140"/>
      <c r="ONG1193" s="140"/>
      <c r="ONH1193" s="140"/>
      <c r="ONI1193" s="140"/>
      <c r="ONJ1193" s="140"/>
      <c r="ONK1193" s="140"/>
      <c r="ONL1193" s="140"/>
      <c r="ONM1193" s="140"/>
      <c r="ONN1193" s="140"/>
      <c r="ONO1193" s="140"/>
      <c r="ONP1193" s="140"/>
      <c r="ONQ1193" s="140"/>
      <c r="ONR1193" s="140"/>
      <c r="ONS1193" s="140"/>
      <c r="ONT1193" s="140"/>
      <c r="ONU1193" s="140"/>
      <c r="ONV1193" s="140"/>
      <c r="ONW1193" s="140"/>
      <c r="ONX1193" s="140"/>
      <c r="ONY1193" s="140"/>
      <c r="ONZ1193" s="140"/>
      <c r="OOA1193" s="140"/>
      <c r="OOB1193" s="140"/>
      <c r="OOC1193" s="140"/>
      <c r="OOD1193" s="140"/>
      <c r="OOE1193" s="140"/>
      <c r="OOF1193" s="140"/>
      <c r="OOG1193" s="140"/>
      <c r="OOH1193" s="140"/>
      <c r="OOI1193" s="140"/>
      <c r="OOJ1193" s="140"/>
      <c r="OOK1193" s="140"/>
      <c r="OOL1193" s="140"/>
      <c r="OOM1193" s="140"/>
      <c r="OON1193" s="140"/>
      <c r="OOO1193" s="140"/>
      <c r="OOP1193" s="140"/>
      <c r="OOQ1193" s="140"/>
      <c r="OOR1193" s="140"/>
      <c r="OOS1193" s="140"/>
      <c r="OOT1193" s="140"/>
      <c r="OOU1193" s="140"/>
      <c r="OOV1193" s="140"/>
      <c r="OOW1193" s="140"/>
      <c r="OOX1193" s="140"/>
      <c r="OOY1193" s="140"/>
      <c r="OOZ1193" s="140"/>
      <c r="OPA1193" s="140"/>
      <c r="OPB1193" s="140"/>
      <c r="OPC1193" s="140"/>
      <c r="OPD1193" s="140"/>
      <c r="OPE1193" s="140"/>
      <c r="OPF1193" s="140"/>
      <c r="OPG1193" s="140"/>
      <c r="OPH1193" s="140"/>
      <c r="OPI1193" s="140"/>
      <c r="OPJ1193" s="140"/>
      <c r="OPK1193" s="140"/>
      <c r="OPL1193" s="140"/>
      <c r="OPM1193" s="140"/>
      <c r="OPN1193" s="140"/>
      <c r="OPO1193" s="140"/>
      <c r="OPP1193" s="140"/>
      <c r="OPQ1193" s="140"/>
      <c r="OPR1193" s="140"/>
      <c r="OPS1193" s="140"/>
      <c r="OPT1193" s="140"/>
      <c r="OPU1193" s="140"/>
      <c r="OPV1193" s="140"/>
      <c r="OPW1193" s="140"/>
      <c r="OPX1193" s="140"/>
      <c r="OPY1193" s="140"/>
      <c r="OPZ1193" s="140"/>
      <c r="OQA1193" s="140"/>
      <c r="OQB1193" s="140"/>
      <c r="OQC1193" s="140"/>
      <c r="OQD1193" s="140"/>
      <c r="OQE1193" s="140"/>
      <c r="OQF1193" s="140"/>
      <c r="OQG1193" s="140"/>
      <c r="OQH1193" s="140"/>
      <c r="OQI1193" s="140"/>
      <c r="OQJ1193" s="140"/>
      <c r="OQK1193" s="140"/>
      <c r="OQL1193" s="140"/>
      <c r="OQM1193" s="140"/>
      <c r="OQN1193" s="140"/>
      <c r="OQO1193" s="140"/>
      <c r="OQP1193" s="140"/>
      <c r="OQQ1193" s="140"/>
      <c r="OQR1193" s="140"/>
      <c r="OQS1193" s="140"/>
      <c r="OQT1193" s="140"/>
      <c r="OQU1193" s="140"/>
      <c r="OQV1193" s="140"/>
      <c r="OQW1193" s="140"/>
      <c r="OQX1193" s="140"/>
      <c r="OQY1193" s="140"/>
      <c r="OQZ1193" s="140"/>
      <c r="ORA1193" s="140"/>
      <c r="ORB1193" s="140"/>
      <c r="ORC1193" s="140"/>
      <c r="ORD1193" s="140"/>
      <c r="ORE1193" s="140"/>
      <c r="ORF1193" s="140"/>
      <c r="ORG1193" s="140"/>
      <c r="ORH1193" s="140"/>
      <c r="ORI1193" s="140"/>
      <c r="ORJ1193" s="140"/>
      <c r="ORK1193" s="140"/>
      <c r="ORL1193" s="140"/>
      <c r="ORM1193" s="140"/>
      <c r="ORN1193" s="140"/>
      <c r="ORO1193" s="140"/>
      <c r="ORP1193" s="140"/>
      <c r="ORQ1193" s="140"/>
      <c r="ORR1193" s="140"/>
      <c r="ORS1193" s="140"/>
      <c r="ORT1193" s="140"/>
      <c r="ORU1193" s="140"/>
      <c r="ORV1193" s="140"/>
      <c r="ORW1193" s="140"/>
      <c r="ORX1193" s="140"/>
      <c r="ORY1193" s="140"/>
      <c r="ORZ1193" s="140"/>
      <c r="OSA1193" s="140"/>
      <c r="OSB1193" s="140"/>
      <c r="OSC1193" s="140"/>
      <c r="OSD1193" s="140"/>
      <c r="OSE1193" s="140"/>
      <c r="OSF1193" s="140"/>
      <c r="OSG1193" s="140"/>
      <c r="OSH1193" s="140"/>
      <c r="OSI1193" s="140"/>
      <c r="OSJ1193" s="140"/>
      <c r="OSK1193" s="140"/>
      <c r="OSL1193" s="140"/>
      <c r="OSM1193" s="140"/>
      <c r="OSN1193" s="140"/>
      <c r="OSO1193" s="140"/>
      <c r="OSP1193" s="140"/>
      <c r="OSQ1193" s="140"/>
      <c r="OSR1193" s="140"/>
      <c r="OSS1193" s="140"/>
      <c r="OST1193" s="140"/>
      <c r="OSU1193" s="140"/>
      <c r="OSV1193" s="140"/>
      <c r="OSW1193" s="140"/>
      <c r="OSX1193" s="140"/>
      <c r="OSY1193" s="140"/>
      <c r="OSZ1193" s="140"/>
      <c r="OTA1193" s="140"/>
      <c r="OTB1193" s="140"/>
      <c r="OTC1193" s="140"/>
      <c r="OTD1193" s="140"/>
      <c r="OTE1193" s="140"/>
      <c r="OTF1193" s="140"/>
      <c r="OTG1193" s="140"/>
      <c r="OTH1193" s="140"/>
      <c r="OTI1193" s="140"/>
      <c r="OTJ1193" s="140"/>
      <c r="OTK1193" s="140"/>
      <c r="OTL1193" s="140"/>
      <c r="OTM1193" s="140"/>
      <c r="OTN1193" s="140"/>
      <c r="OTO1193" s="140"/>
      <c r="OTP1193" s="140"/>
      <c r="OTQ1193" s="140"/>
      <c r="OTR1193" s="140"/>
      <c r="OTS1193" s="140"/>
      <c r="OTT1193" s="140"/>
      <c r="OTU1193" s="140"/>
      <c r="OTV1193" s="140"/>
      <c r="OTW1193" s="140"/>
      <c r="OTX1193" s="140"/>
      <c r="OTY1193" s="140"/>
      <c r="OTZ1193" s="140"/>
      <c r="OUA1193" s="140"/>
      <c r="OUB1193" s="140"/>
      <c r="OUC1193" s="140"/>
      <c r="OUD1193" s="140"/>
      <c r="OUE1193" s="140"/>
      <c r="OUF1193" s="140"/>
      <c r="OUG1193" s="140"/>
      <c r="OUH1193" s="140"/>
      <c r="OUI1193" s="140"/>
      <c r="OUJ1193" s="140"/>
      <c r="OUK1193" s="140"/>
      <c r="OUL1193" s="140"/>
      <c r="OUM1193" s="140"/>
      <c r="OUN1193" s="140"/>
      <c r="OUO1193" s="140"/>
      <c r="OUP1193" s="140"/>
      <c r="OUQ1193" s="140"/>
      <c r="OUR1193" s="140"/>
      <c r="OUS1193" s="140"/>
      <c r="OUT1193" s="140"/>
      <c r="OUU1193" s="140"/>
      <c r="OUV1193" s="140"/>
      <c r="OUW1193" s="140"/>
      <c r="OUX1193" s="140"/>
      <c r="OUY1193" s="140"/>
      <c r="OUZ1193" s="140"/>
      <c r="OVA1193" s="140"/>
      <c r="OVB1193" s="140"/>
      <c r="OVC1193" s="140"/>
      <c r="OVD1193" s="140"/>
      <c r="OVE1193" s="140"/>
      <c r="OVF1193" s="140"/>
      <c r="OVG1193" s="140"/>
      <c r="OVH1193" s="140"/>
      <c r="OVI1193" s="140"/>
      <c r="OVJ1193" s="140"/>
      <c r="OVK1193" s="140"/>
      <c r="OVL1193" s="140"/>
      <c r="OVM1193" s="140"/>
      <c r="OVN1193" s="140"/>
      <c r="OVO1193" s="140"/>
      <c r="OVP1193" s="140"/>
      <c r="OVQ1193" s="140"/>
      <c r="OVR1193" s="140"/>
      <c r="OVS1193" s="140"/>
      <c r="OVT1193" s="140"/>
      <c r="OVU1193" s="140"/>
      <c r="OVV1193" s="140"/>
      <c r="OVW1193" s="140"/>
      <c r="OVX1193" s="140"/>
      <c r="OVY1193" s="140"/>
      <c r="OVZ1193" s="140"/>
      <c r="OWA1193" s="140"/>
      <c r="OWB1193" s="140"/>
      <c r="OWC1193" s="140"/>
      <c r="OWD1193" s="140"/>
      <c r="OWE1193" s="140"/>
      <c r="OWF1193" s="140"/>
      <c r="OWG1193" s="140"/>
      <c r="OWH1193" s="140"/>
      <c r="OWI1193" s="140"/>
      <c r="OWJ1193" s="140"/>
      <c r="OWK1193" s="140"/>
      <c r="OWL1193" s="140"/>
      <c r="OWM1193" s="140"/>
      <c r="OWN1193" s="140"/>
      <c r="OWO1193" s="140"/>
      <c r="OWP1193" s="140"/>
      <c r="OWQ1193" s="140"/>
      <c r="OWR1193" s="140"/>
      <c r="OWS1193" s="140"/>
      <c r="OWT1193" s="140"/>
      <c r="OWU1193" s="140"/>
      <c r="OWV1193" s="140"/>
      <c r="OWW1193" s="140"/>
      <c r="OWX1193" s="140"/>
      <c r="OWY1193" s="140"/>
      <c r="OWZ1193" s="140"/>
      <c r="OXA1193" s="140"/>
      <c r="OXB1193" s="140"/>
      <c r="OXC1193" s="140"/>
      <c r="OXD1193" s="140"/>
      <c r="OXE1193" s="140"/>
      <c r="OXF1193" s="140"/>
      <c r="OXG1193" s="140"/>
      <c r="OXH1193" s="140"/>
      <c r="OXI1193" s="140"/>
      <c r="OXJ1193" s="140"/>
      <c r="OXK1193" s="140"/>
      <c r="OXL1193" s="140"/>
      <c r="OXM1193" s="140"/>
      <c r="OXN1193" s="140"/>
      <c r="OXO1193" s="140"/>
      <c r="OXP1193" s="140"/>
      <c r="OXQ1193" s="140"/>
      <c r="OXR1193" s="140"/>
      <c r="OXS1193" s="140"/>
      <c r="OXT1193" s="140"/>
      <c r="OXU1193" s="140"/>
      <c r="OXV1193" s="140"/>
      <c r="OXW1193" s="140"/>
      <c r="OXX1193" s="140"/>
      <c r="OXY1193" s="140"/>
      <c r="OXZ1193" s="140"/>
      <c r="OYA1193" s="140"/>
      <c r="OYB1193" s="140"/>
      <c r="OYC1193" s="140"/>
      <c r="OYD1193" s="140"/>
      <c r="OYE1193" s="140"/>
      <c r="OYF1193" s="140"/>
      <c r="OYG1193" s="140"/>
      <c r="OYH1193" s="140"/>
      <c r="OYI1193" s="140"/>
      <c r="OYJ1193" s="140"/>
      <c r="OYK1193" s="140"/>
      <c r="OYL1193" s="140"/>
      <c r="OYM1193" s="140"/>
      <c r="OYN1193" s="140"/>
      <c r="OYO1193" s="140"/>
      <c r="OYP1193" s="140"/>
      <c r="OYQ1193" s="140"/>
      <c r="OYR1193" s="140"/>
      <c r="OYS1193" s="140"/>
      <c r="OYT1193" s="140"/>
      <c r="OYU1193" s="140"/>
      <c r="OYV1193" s="140"/>
      <c r="OYW1193" s="140"/>
      <c r="OYX1193" s="140"/>
      <c r="OYY1193" s="140"/>
      <c r="OYZ1193" s="140"/>
      <c r="OZA1193" s="140"/>
      <c r="OZB1193" s="140"/>
      <c r="OZC1193" s="140"/>
      <c r="OZD1193" s="140"/>
      <c r="OZE1193" s="140"/>
      <c r="OZF1193" s="140"/>
      <c r="OZG1193" s="140"/>
      <c r="OZH1193" s="140"/>
      <c r="OZI1193" s="140"/>
      <c r="OZJ1193" s="140"/>
      <c r="OZK1193" s="140"/>
      <c r="OZL1193" s="140"/>
      <c r="OZM1193" s="140"/>
      <c r="OZN1193" s="140"/>
      <c r="OZO1193" s="140"/>
      <c r="OZP1193" s="140"/>
      <c r="OZQ1193" s="140"/>
      <c r="OZR1193" s="140"/>
      <c r="OZS1193" s="140"/>
      <c r="OZT1193" s="140"/>
      <c r="OZU1193" s="140"/>
      <c r="OZV1193" s="140"/>
      <c r="OZW1193" s="140"/>
      <c r="OZX1193" s="140"/>
      <c r="OZY1193" s="140"/>
      <c r="OZZ1193" s="140"/>
      <c r="PAA1193" s="140"/>
      <c r="PAB1193" s="140"/>
      <c r="PAC1193" s="140"/>
      <c r="PAD1193" s="140"/>
      <c r="PAE1193" s="140"/>
      <c r="PAF1193" s="140"/>
      <c r="PAG1193" s="140"/>
      <c r="PAH1193" s="140"/>
      <c r="PAI1193" s="140"/>
      <c r="PAJ1193" s="140"/>
      <c r="PAK1193" s="140"/>
      <c r="PAL1193" s="140"/>
      <c r="PAM1193" s="140"/>
      <c r="PAN1193" s="140"/>
      <c r="PAO1193" s="140"/>
      <c r="PAP1193" s="140"/>
      <c r="PAQ1193" s="140"/>
      <c r="PAR1193" s="140"/>
      <c r="PAS1193" s="140"/>
      <c r="PAT1193" s="140"/>
      <c r="PAU1193" s="140"/>
      <c r="PAV1193" s="140"/>
      <c r="PAW1193" s="140"/>
      <c r="PAX1193" s="140"/>
      <c r="PAY1193" s="140"/>
      <c r="PAZ1193" s="140"/>
      <c r="PBA1193" s="140"/>
      <c r="PBB1193" s="140"/>
      <c r="PBC1193" s="140"/>
      <c r="PBD1193" s="140"/>
      <c r="PBE1193" s="140"/>
      <c r="PBF1193" s="140"/>
      <c r="PBG1193" s="140"/>
      <c r="PBH1193" s="140"/>
      <c r="PBI1193" s="140"/>
      <c r="PBJ1193" s="140"/>
      <c r="PBK1193" s="140"/>
      <c r="PBL1193" s="140"/>
      <c r="PBM1193" s="140"/>
      <c r="PBN1193" s="140"/>
      <c r="PBO1193" s="140"/>
      <c r="PBP1193" s="140"/>
      <c r="PBQ1193" s="140"/>
      <c r="PBR1193" s="140"/>
      <c r="PBS1193" s="140"/>
      <c r="PBT1193" s="140"/>
      <c r="PBU1193" s="140"/>
      <c r="PBV1193" s="140"/>
      <c r="PBW1193" s="140"/>
      <c r="PBX1193" s="140"/>
      <c r="PBY1193" s="140"/>
      <c r="PBZ1193" s="140"/>
      <c r="PCA1193" s="140"/>
      <c r="PCB1193" s="140"/>
      <c r="PCC1193" s="140"/>
      <c r="PCD1193" s="140"/>
      <c r="PCE1193" s="140"/>
      <c r="PCF1193" s="140"/>
      <c r="PCG1193" s="140"/>
      <c r="PCH1193" s="140"/>
      <c r="PCI1193" s="140"/>
      <c r="PCJ1193" s="140"/>
      <c r="PCK1193" s="140"/>
      <c r="PCL1193" s="140"/>
      <c r="PCM1193" s="140"/>
      <c r="PCN1193" s="140"/>
      <c r="PCO1193" s="140"/>
      <c r="PCP1193" s="140"/>
      <c r="PCQ1193" s="140"/>
      <c r="PCR1193" s="140"/>
      <c r="PCS1193" s="140"/>
      <c r="PCT1193" s="140"/>
      <c r="PCU1193" s="140"/>
      <c r="PCV1193" s="140"/>
      <c r="PCW1193" s="140"/>
      <c r="PCX1193" s="140"/>
      <c r="PCY1193" s="140"/>
      <c r="PCZ1193" s="140"/>
      <c r="PDA1193" s="140"/>
      <c r="PDB1193" s="140"/>
      <c r="PDC1193" s="140"/>
      <c r="PDD1193" s="140"/>
      <c r="PDE1193" s="140"/>
      <c r="PDF1193" s="140"/>
      <c r="PDG1193" s="140"/>
      <c r="PDH1193" s="140"/>
      <c r="PDI1193" s="140"/>
      <c r="PDJ1193" s="140"/>
      <c r="PDK1193" s="140"/>
      <c r="PDL1193" s="140"/>
      <c r="PDM1193" s="140"/>
      <c r="PDN1193" s="140"/>
      <c r="PDO1193" s="140"/>
      <c r="PDP1193" s="140"/>
      <c r="PDQ1193" s="140"/>
      <c r="PDR1193" s="140"/>
      <c r="PDS1193" s="140"/>
      <c r="PDT1193" s="140"/>
      <c r="PDU1193" s="140"/>
      <c r="PDV1193" s="140"/>
      <c r="PDW1193" s="140"/>
      <c r="PDX1193" s="140"/>
      <c r="PDY1193" s="140"/>
      <c r="PDZ1193" s="140"/>
      <c r="PEA1193" s="140"/>
      <c r="PEB1193" s="140"/>
      <c r="PEC1193" s="140"/>
      <c r="PED1193" s="140"/>
      <c r="PEE1193" s="140"/>
      <c r="PEF1193" s="140"/>
      <c r="PEG1193" s="140"/>
      <c r="PEH1193" s="140"/>
      <c r="PEI1193" s="140"/>
      <c r="PEJ1193" s="140"/>
      <c r="PEK1193" s="140"/>
      <c r="PEL1193" s="140"/>
      <c r="PEM1193" s="140"/>
      <c r="PEN1193" s="140"/>
      <c r="PEO1193" s="140"/>
      <c r="PEP1193" s="140"/>
      <c r="PEQ1193" s="140"/>
      <c r="PER1193" s="140"/>
      <c r="PES1193" s="140"/>
      <c r="PET1193" s="140"/>
      <c r="PEU1193" s="140"/>
      <c r="PEV1193" s="140"/>
      <c r="PEW1193" s="140"/>
      <c r="PEX1193" s="140"/>
      <c r="PEY1193" s="140"/>
      <c r="PEZ1193" s="140"/>
      <c r="PFA1193" s="140"/>
      <c r="PFB1193" s="140"/>
      <c r="PFC1193" s="140"/>
      <c r="PFD1193" s="140"/>
      <c r="PFE1193" s="140"/>
      <c r="PFF1193" s="140"/>
      <c r="PFG1193" s="140"/>
      <c r="PFH1193" s="140"/>
      <c r="PFI1193" s="140"/>
      <c r="PFJ1193" s="140"/>
      <c r="PFK1193" s="140"/>
      <c r="PFL1193" s="140"/>
      <c r="PFM1193" s="140"/>
      <c r="PFN1193" s="140"/>
      <c r="PFO1193" s="140"/>
      <c r="PFP1193" s="140"/>
      <c r="PFQ1193" s="140"/>
      <c r="PFR1193" s="140"/>
      <c r="PFS1193" s="140"/>
      <c r="PFT1193" s="140"/>
      <c r="PFU1193" s="140"/>
      <c r="PFV1193" s="140"/>
      <c r="PFW1193" s="140"/>
      <c r="PFX1193" s="140"/>
      <c r="PFY1193" s="140"/>
      <c r="PFZ1193" s="140"/>
      <c r="PGA1193" s="140"/>
      <c r="PGB1193" s="140"/>
      <c r="PGC1193" s="140"/>
      <c r="PGD1193" s="140"/>
      <c r="PGE1193" s="140"/>
      <c r="PGF1193" s="140"/>
      <c r="PGG1193" s="140"/>
      <c r="PGH1193" s="140"/>
      <c r="PGI1193" s="140"/>
      <c r="PGJ1193" s="140"/>
      <c r="PGK1193" s="140"/>
      <c r="PGL1193" s="140"/>
      <c r="PGM1193" s="140"/>
      <c r="PGN1193" s="140"/>
      <c r="PGO1193" s="140"/>
      <c r="PGP1193" s="140"/>
      <c r="PGQ1193" s="140"/>
      <c r="PGR1193" s="140"/>
      <c r="PGS1193" s="140"/>
      <c r="PGT1193" s="140"/>
      <c r="PGU1193" s="140"/>
      <c r="PGV1193" s="140"/>
      <c r="PGW1193" s="140"/>
      <c r="PGX1193" s="140"/>
      <c r="PGY1193" s="140"/>
      <c r="PGZ1193" s="140"/>
      <c r="PHA1193" s="140"/>
      <c r="PHB1193" s="140"/>
      <c r="PHC1193" s="140"/>
      <c r="PHD1193" s="140"/>
      <c r="PHE1193" s="140"/>
      <c r="PHF1193" s="140"/>
      <c r="PHG1193" s="140"/>
      <c r="PHH1193" s="140"/>
      <c r="PHI1193" s="140"/>
      <c r="PHJ1193" s="140"/>
      <c r="PHK1193" s="140"/>
      <c r="PHL1193" s="140"/>
      <c r="PHM1193" s="140"/>
      <c r="PHN1193" s="140"/>
      <c r="PHO1193" s="140"/>
      <c r="PHP1193" s="140"/>
      <c r="PHQ1193" s="140"/>
      <c r="PHR1193" s="140"/>
      <c r="PHS1193" s="140"/>
      <c r="PHT1193" s="140"/>
      <c r="PHU1193" s="140"/>
      <c r="PHV1193" s="140"/>
      <c r="PHW1193" s="140"/>
      <c r="PHX1193" s="140"/>
      <c r="PHY1193" s="140"/>
      <c r="PHZ1193" s="140"/>
      <c r="PIA1193" s="140"/>
      <c r="PIB1193" s="140"/>
      <c r="PIC1193" s="140"/>
      <c r="PID1193" s="140"/>
      <c r="PIE1193" s="140"/>
      <c r="PIF1193" s="140"/>
      <c r="PIG1193" s="140"/>
      <c r="PIH1193" s="140"/>
      <c r="PII1193" s="140"/>
      <c r="PIJ1193" s="140"/>
      <c r="PIK1193" s="140"/>
      <c r="PIL1193" s="140"/>
      <c r="PIM1193" s="140"/>
      <c r="PIN1193" s="140"/>
      <c r="PIO1193" s="140"/>
      <c r="PIP1193" s="140"/>
      <c r="PIQ1193" s="140"/>
      <c r="PIR1193" s="140"/>
      <c r="PIS1193" s="140"/>
      <c r="PIT1193" s="140"/>
      <c r="PIU1193" s="140"/>
      <c r="PIV1193" s="140"/>
      <c r="PIW1193" s="140"/>
      <c r="PIX1193" s="140"/>
      <c r="PIY1193" s="140"/>
      <c r="PIZ1193" s="140"/>
      <c r="PJA1193" s="140"/>
      <c r="PJB1193" s="140"/>
      <c r="PJC1193" s="140"/>
      <c r="PJD1193" s="140"/>
      <c r="PJE1193" s="140"/>
      <c r="PJF1193" s="140"/>
      <c r="PJG1193" s="140"/>
      <c r="PJH1193" s="140"/>
      <c r="PJI1193" s="140"/>
      <c r="PJJ1193" s="140"/>
      <c r="PJK1193" s="140"/>
      <c r="PJL1193" s="140"/>
      <c r="PJM1193" s="140"/>
      <c r="PJN1193" s="140"/>
      <c r="PJO1193" s="140"/>
      <c r="PJP1193" s="140"/>
      <c r="PJQ1193" s="140"/>
      <c r="PJR1193" s="140"/>
      <c r="PJS1193" s="140"/>
      <c r="PJT1193" s="140"/>
      <c r="PJU1193" s="140"/>
      <c r="PJV1193" s="140"/>
      <c r="PJW1193" s="140"/>
      <c r="PJX1193" s="140"/>
      <c r="PJY1193" s="140"/>
      <c r="PJZ1193" s="140"/>
      <c r="PKA1193" s="140"/>
      <c r="PKB1193" s="140"/>
      <c r="PKC1193" s="140"/>
      <c r="PKD1193" s="140"/>
      <c r="PKE1193" s="140"/>
      <c r="PKF1193" s="140"/>
      <c r="PKG1193" s="140"/>
      <c r="PKH1193" s="140"/>
      <c r="PKI1193" s="140"/>
      <c r="PKJ1193" s="140"/>
      <c r="PKK1193" s="140"/>
      <c r="PKL1193" s="140"/>
      <c r="PKM1193" s="140"/>
      <c r="PKN1193" s="140"/>
      <c r="PKO1193" s="140"/>
      <c r="PKP1193" s="140"/>
      <c r="PKQ1193" s="140"/>
      <c r="PKR1193" s="140"/>
      <c r="PKS1193" s="140"/>
      <c r="PKT1193" s="140"/>
      <c r="PKU1193" s="140"/>
      <c r="PKV1193" s="140"/>
      <c r="PKW1193" s="140"/>
      <c r="PKX1193" s="140"/>
      <c r="PKY1193" s="140"/>
      <c r="PKZ1193" s="140"/>
      <c r="PLA1193" s="140"/>
      <c r="PLB1193" s="140"/>
      <c r="PLC1193" s="140"/>
      <c r="PLD1193" s="140"/>
      <c r="PLE1193" s="140"/>
      <c r="PLF1193" s="140"/>
      <c r="PLG1193" s="140"/>
      <c r="PLH1193" s="140"/>
      <c r="PLI1193" s="140"/>
      <c r="PLJ1193" s="140"/>
      <c r="PLK1193" s="140"/>
      <c r="PLL1193" s="140"/>
      <c r="PLM1193" s="140"/>
      <c r="PLN1193" s="140"/>
      <c r="PLO1193" s="140"/>
      <c r="PLP1193" s="140"/>
      <c r="PLQ1193" s="140"/>
      <c r="PLR1193" s="140"/>
      <c r="PLS1193" s="140"/>
      <c r="PLT1193" s="140"/>
      <c r="PLU1193" s="140"/>
      <c r="PLV1193" s="140"/>
      <c r="PLW1193" s="140"/>
      <c r="PLX1193" s="140"/>
      <c r="PLY1193" s="140"/>
      <c r="PLZ1193" s="140"/>
      <c r="PMA1193" s="140"/>
      <c r="PMB1193" s="140"/>
      <c r="PMC1193" s="140"/>
      <c r="PMD1193" s="140"/>
      <c r="PME1193" s="140"/>
      <c r="PMF1193" s="140"/>
      <c r="PMG1193" s="140"/>
      <c r="PMH1193" s="140"/>
      <c r="PMI1193" s="140"/>
      <c r="PMJ1193" s="140"/>
      <c r="PMK1193" s="140"/>
      <c r="PML1193" s="140"/>
      <c r="PMM1193" s="140"/>
      <c r="PMN1193" s="140"/>
      <c r="PMO1193" s="140"/>
      <c r="PMP1193" s="140"/>
      <c r="PMQ1193" s="140"/>
      <c r="PMR1193" s="140"/>
      <c r="PMS1193" s="140"/>
      <c r="PMT1193" s="140"/>
      <c r="PMU1193" s="140"/>
      <c r="PMV1193" s="140"/>
      <c r="PMW1193" s="140"/>
      <c r="PMX1193" s="140"/>
      <c r="PMY1193" s="140"/>
      <c r="PMZ1193" s="140"/>
      <c r="PNA1193" s="140"/>
      <c r="PNB1193" s="140"/>
      <c r="PNC1193" s="140"/>
      <c r="PND1193" s="140"/>
      <c r="PNE1193" s="140"/>
      <c r="PNF1193" s="140"/>
      <c r="PNG1193" s="140"/>
      <c r="PNH1193" s="140"/>
      <c r="PNI1193" s="140"/>
      <c r="PNJ1193" s="140"/>
      <c r="PNK1193" s="140"/>
      <c r="PNL1193" s="140"/>
      <c r="PNM1193" s="140"/>
      <c r="PNN1193" s="140"/>
      <c r="PNO1193" s="140"/>
      <c r="PNP1193" s="140"/>
      <c r="PNQ1193" s="140"/>
      <c r="PNR1193" s="140"/>
      <c r="PNS1193" s="140"/>
      <c r="PNT1193" s="140"/>
      <c r="PNU1193" s="140"/>
      <c r="PNV1193" s="140"/>
      <c r="PNW1193" s="140"/>
      <c r="PNX1193" s="140"/>
      <c r="PNY1193" s="140"/>
      <c r="PNZ1193" s="140"/>
      <c r="POA1193" s="140"/>
      <c r="POB1193" s="140"/>
      <c r="POC1193" s="140"/>
      <c r="POD1193" s="140"/>
      <c r="POE1193" s="140"/>
      <c r="POF1193" s="140"/>
      <c r="POG1193" s="140"/>
      <c r="POH1193" s="140"/>
      <c r="POI1193" s="140"/>
      <c r="POJ1193" s="140"/>
      <c r="POK1193" s="140"/>
      <c r="POL1193" s="140"/>
      <c r="POM1193" s="140"/>
      <c r="PON1193" s="140"/>
      <c r="POO1193" s="140"/>
      <c r="POP1193" s="140"/>
      <c r="POQ1193" s="140"/>
      <c r="POR1193" s="140"/>
      <c r="POS1193" s="140"/>
      <c r="POT1193" s="140"/>
      <c r="POU1193" s="140"/>
      <c r="POV1193" s="140"/>
      <c r="POW1193" s="140"/>
      <c r="POX1193" s="140"/>
      <c r="POY1193" s="140"/>
      <c r="POZ1193" s="140"/>
      <c r="PPA1193" s="140"/>
      <c r="PPB1193" s="140"/>
      <c r="PPC1193" s="140"/>
      <c r="PPD1193" s="140"/>
      <c r="PPE1193" s="140"/>
      <c r="PPF1193" s="140"/>
      <c r="PPG1193" s="140"/>
      <c r="PPH1193" s="140"/>
      <c r="PPI1193" s="140"/>
      <c r="PPJ1193" s="140"/>
      <c r="PPK1193" s="140"/>
      <c r="PPL1193" s="140"/>
      <c r="PPM1193" s="140"/>
      <c r="PPN1193" s="140"/>
      <c r="PPO1193" s="140"/>
      <c r="PPP1193" s="140"/>
      <c r="PPQ1193" s="140"/>
      <c r="PPR1193" s="140"/>
      <c r="PPS1193" s="140"/>
      <c r="PPT1193" s="140"/>
      <c r="PPU1193" s="140"/>
      <c r="PPV1193" s="140"/>
      <c r="PPW1193" s="140"/>
      <c r="PPX1193" s="140"/>
      <c r="PPY1193" s="140"/>
      <c r="PPZ1193" s="140"/>
      <c r="PQA1193" s="140"/>
      <c r="PQB1193" s="140"/>
      <c r="PQC1193" s="140"/>
      <c r="PQD1193" s="140"/>
      <c r="PQE1193" s="140"/>
      <c r="PQF1193" s="140"/>
      <c r="PQG1193" s="140"/>
      <c r="PQH1193" s="140"/>
      <c r="PQI1193" s="140"/>
      <c r="PQJ1193" s="140"/>
      <c r="PQK1193" s="140"/>
      <c r="PQL1193" s="140"/>
      <c r="PQM1193" s="140"/>
      <c r="PQN1193" s="140"/>
      <c r="PQO1193" s="140"/>
      <c r="PQP1193" s="140"/>
      <c r="PQQ1193" s="140"/>
      <c r="PQR1193" s="140"/>
      <c r="PQS1193" s="140"/>
      <c r="PQT1193" s="140"/>
      <c r="PQU1193" s="140"/>
      <c r="PQV1193" s="140"/>
      <c r="PQW1193" s="140"/>
      <c r="PQX1193" s="140"/>
      <c r="PQY1193" s="140"/>
      <c r="PQZ1193" s="140"/>
      <c r="PRA1193" s="140"/>
      <c r="PRB1193" s="140"/>
      <c r="PRC1193" s="140"/>
      <c r="PRD1193" s="140"/>
      <c r="PRE1193" s="140"/>
      <c r="PRF1193" s="140"/>
      <c r="PRG1193" s="140"/>
      <c r="PRH1193" s="140"/>
      <c r="PRI1193" s="140"/>
      <c r="PRJ1193" s="140"/>
      <c r="PRK1193" s="140"/>
      <c r="PRL1193" s="140"/>
      <c r="PRM1193" s="140"/>
      <c r="PRN1193" s="140"/>
      <c r="PRO1193" s="140"/>
      <c r="PRP1193" s="140"/>
      <c r="PRQ1193" s="140"/>
      <c r="PRR1193" s="140"/>
      <c r="PRS1193" s="140"/>
      <c r="PRT1193" s="140"/>
      <c r="PRU1193" s="140"/>
      <c r="PRV1193" s="140"/>
      <c r="PRW1193" s="140"/>
      <c r="PRX1193" s="140"/>
      <c r="PRY1193" s="140"/>
      <c r="PRZ1193" s="140"/>
      <c r="PSA1193" s="140"/>
      <c r="PSB1193" s="140"/>
      <c r="PSC1193" s="140"/>
      <c r="PSD1193" s="140"/>
      <c r="PSE1193" s="140"/>
      <c r="PSF1193" s="140"/>
      <c r="PSG1193" s="140"/>
      <c r="PSH1193" s="140"/>
      <c r="PSI1193" s="140"/>
      <c r="PSJ1193" s="140"/>
      <c r="PSK1193" s="140"/>
      <c r="PSL1193" s="140"/>
      <c r="PSM1193" s="140"/>
      <c r="PSN1193" s="140"/>
      <c r="PSO1193" s="140"/>
      <c r="PSP1193" s="140"/>
      <c r="PSQ1193" s="140"/>
      <c r="PSR1193" s="140"/>
      <c r="PSS1193" s="140"/>
      <c r="PST1193" s="140"/>
      <c r="PSU1193" s="140"/>
      <c r="PSV1193" s="140"/>
      <c r="PSW1193" s="140"/>
      <c r="PSX1193" s="140"/>
      <c r="PSY1193" s="140"/>
      <c r="PSZ1193" s="140"/>
      <c r="PTA1193" s="140"/>
      <c r="PTB1193" s="140"/>
      <c r="PTC1193" s="140"/>
      <c r="PTD1193" s="140"/>
      <c r="PTE1193" s="140"/>
      <c r="PTF1193" s="140"/>
      <c r="PTG1193" s="140"/>
      <c r="PTH1193" s="140"/>
      <c r="PTI1193" s="140"/>
      <c r="PTJ1193" s="140"/>
      <c r="PTK1193" s="140"/>
      <c r="PTL1193" s="140"/>
      <c r="PTM1193" s="140"/>
      <c r="PTN1193" s="140"/>
      <c r="PTO1193" s="140"/>
      <c r="PTP1193" s="140"/>
      <c r="PTQ1193" s="140"/>
      <c r="PTR1193" s="140"/>
      <c r="PTS1193" s="140"/>
      <c r="PTT1193" s="140"/>
      <c r="PTU1193" s="140"/>
      <c r="PTV1193" s="140"/>
      <c r="PTW1193" s="140"/>
      <c r="PTX1193" s="140"/>
      <c r="PTY1193" s="140"/>
      <c r="PTZ1193" s="140"/>
      <c r="PUA1193" s="140"/>
      <c r="PUB1193" s="140"/>
      <c r="PUC1193" s="140"/>
      <c r="PUD1193" s="140"/>
      <c r="PUE1193" s="140"/>
      <c r="PUF1193" s="140"/>
      <c r="PUG1193" s="140"/>
      <c r="PUH1193" s="140"/>
      <c r="PUI1193" s="140"/>
      <c r="PUJ1193" s="140"/>
      <c r="PUK1193" s="140"/>
      <c r="PUL1193" s="140"/>
      <c r="PUM1193" s="140"/>
      <c r="PUN1193" s="140"/>
      <c r="PUO1193" s="140"/>
      <c r="PUP1193" s="140"/>
      <c r="PUQ1193" s="140"/>
      <c r="PUR1193" s="140"/>
      <c r="PUS1193" s="140"/>
      <c r="PUT1193" s="140"/>
      <c r="PUU1193" s="140"/>
      <c r="PUV1193" s="140"/>
      <c r="PUW1193" s="140"/>
      <c r="PUX1193" s="140"/>
      <c r="PUY1193" s="140"/>
      <c r="PUZ1193" s="140"/>
      <c r="PVA1193" s="140"/>
      <c r="PVB1193" s="140"/>
      <c r="PVC1193" s="140"/>
      <c r="PVD1193" s="140"/>
      <c r="PVE1193" s="140"/>
      <c r="PVF1193" s="140"/>
      <c r="PVG1193" s="140"/>
      <c r="PVH1193" s="140"/>
      <c r="PVI1193" s="140"/>
      <c r="PVJ1193" s="140"/>
      <c r="PVK1193" s="140"/>
      <c r="PVL1193" s="140"/>
      <c r="PVM1193" s="140"/>
      <c r="PVN1193" s="140"/>
      <c r="PVO1193" s="140"/>
      <c r="PVP1193" s="140"/>
      <c r="PVQ1193" s="140"/>
      <c r="PVR1193" s="140"/>
      <c r="PVS1193" s="140"/>
      <c r="PVT1193" s="140"/>
      <c r="PVU1193" s="140"/>
      <c r="PVV1193" s="140"/>
      <c r="PVW1193" s="140"/>
      <c r="PVX1193" s="140"/>
      <c r="PVY1193" s="140"/>
      <c r="PVZ1193" s="140"/>
      <c r="PWA1193" s="140"/>
      <c r="PWB1193" s="140"/>
      <c r="PWC1193" s="140"/>
      <c r="PWD1193" s="140"/>
      <c r="PWE1193" s="140"/>
      <c r="PWF1193" s="140"/>
      <c r="PWG1193" s="140"/>
      <c r="PWH1193" s="140"/>
      <c r="PWI1193" s="140"/>
      <c r="PWJ1193" s="140"/>
      <c r="PWK1193" s="140"/>
      <c r="PWL1193" s="140"/>
      <c r="PWM1193" s="140"/>
      <c r="PWN1193" s="140"/>
      <c r="PWO1193" s="140"/>
      <c r="PWP1193" s="140"/>
      <c r="PWQ1193" s="140"/>
      <c r="PWR1193" s="140"/>
      <c r="PWS1193" s="140"/>
      <c r="PWT1193" s="140"/>
      <c r="PWU1193" s="140"/>
      <c r="PWV1193" s="140"/>
      <c r="PWW1193" s="140"/>
      <c r="PWX1193" s="140"/>
      <c r="PWY1193" s="140"/>
      <c r="PWZ1193" s="140"/>
      <c r="PXA1193" s="140"/>
      <c r="PXB1193" s="140"/>
      <c r="PXC1193" s="140"/>
      <c r="PXD1193" s="140"/>
      <c r="PXE1193" s="140"/>
      <c r="PXF1193" s="140"/>
      <c r="PXG1193" s="140"/>
      <c r="PXH1193" s="140"/>
      <c r="PXI1193" s="140"/>
      <c r="PXJ1193" s="140"/>
      <c r="PXK1193" s="140"/>
      <c r="PXL1193" s="140"/>
      <c r="PXM1193" s="140"/>
      <c r="PXN1193" s="140"/>
      <c r="PXO1193" s="140"/>
      <c r="PXP1193" s="140"/>
      <c r="PXQ1193" s="140"/>
      <c r="PXR1193" s="140"/>
      <c r="PXS1193" s="140"/>
      <c r="PXT1193" s="140"/>
      <c r="PXU1193" s="140"/>
      <c r="PXV1193" s="140"/>
      <c r="PXW1193" s="140"/>
      <c r="PXX1193" s="140"/>
      <c r="PXY1193" s="140"/>
      <c r="PXZ1193" s="140"/>
      <c r="PYA1193" s="140"/>
      <c r="PYB1193" s="140"/>
      <c r="PYC1193" s="140"/>
      <c r="PYD1193" s="140"/>
      <c r="PYE1193" s="140"/>
      <c r="PYF1193" s="140"/>
      <c r="PYG1193" s="140"/>
      <c r="PYH1193" s="140"/>
      <c r="PYI1193" s="140"/>
      <c r="PYJ1193" s="140"/>
      <c r="PYK1193" s="140"/>
      <c r="PYL1193" s="140"/>
      <c r="PYM1193" s="140"/>
      <c r="PYN1193" s="140"/>
      <c r="PYO1193" s="140"/>
      <c r="PYP1193" s="140"/>
      <c r="PYQ1193" s="140"/>
      <c r="PYR1193" s="140"/>
      <c r="PYS1193" s="140"/>
      <c r="PYT1193" s="140"/>
      <c r="PYU1193" s="140"/>
      <c r="PYV1193" s="140"/>
      <c r="PYW1193" s="140"/>
      <c r="PYX1193" s="140"/>
      <c r="PYY1193" s="140"/>
      <c r="PYZ1193" s="140"/>
      <c r="PZA1193" s="140"/>
      <c r="PZB1193" s="140"/>
      <c r="PZC1193" s="140"/>
      <c r="PZD1193" s="140"/>
      <c r="PZE1193" s="140"/>
      <c r="PZF1193" s="140"/>
      <c r="PZG1193" s="140"/>
      <c r="PZH1193" s="140"/>
      <c r="PZI1193" s="140"/>
      <c r="PZJ1193" s="140"/>
      <c r="PZK1193" s="140"/>
      <c r="PZL1193" s="140"/>
      <c r="PZM1193" s="140"/>
      <c r="PZN1193" s="140"/>
      <c r="PZO1193" s="140"/>
      <c r="PZP1193" s="140"/>
      <c r="PZQ1193" s="140"/>
      <c r="PZR1193" s="140"/>
      <c r="PZS1193" s="140"/>
      <c r="PZT1193" s="140"/>
      <c r="PZU1193" s="140"/>
      <c r="PZV1193" s="140"/>
      <c r="PZW1193" s="140"/>
      <c r="PZX1193" s="140"/>
      <c r="PZY1193" s="140"/>
      <c r="PZZ1193" s="140"/>
      <c r="QAA1193" s="140"/>
      <c r="QAB1193" s="140"/>
      <c r="QAC1193" s="140"/>
      <c r="QAD1193" s="140"/>
      <c r="QAE1193" s="140"/>
      <c r="QAF1193" s="140"/>
      <c r="QAG1193" s="140"/>
      <c r="QAH1193" s="140"/>
      <c r="QAI1193" s="140"/>
      <c r="QAJ1193" s="140"/>
      <c r="QAK1193" s="140"/>
      <c r="QAL1193" s="140"/>
      <c r="QAM1193" s="140"/>
      <c r="QAN1193" s="140"/>
      <c r="QAO1193" s="140"/>
      <c r="QAP1193" s="140"/>
      <c r="QAQ1193" s="140"/>
      <c r="QAR1193" s="140"/>
      <c r="QAS1193" s="140"/>
      <c r="QAT1193" s="140"/>
      <c r="QAU1193" s="140"/>
      <c r="QAV1193" s="140"/>
      <c r="QAW1193" s="140"/>
      <c r="QAX1193" s="140"/>
      <c r="QAY1193" s="140"/>
      <c r="QAZ1193" s="140"/>
      <c r="QBA1193" s="140"/>
      <c r="QBB1193" s="140"/>
      <c r="QBC1193" s="140"/>
      <c r="QBD1193" s="140"/>
      <c r="QBE1193" s="140"/>
      <c r="QBF1193" s="140"/>
      <c r="QBG1193" s="140"/>
      <c r="QBH1193" s="140"/>
      <c r="QBI1193" s="140"/>
      <c r="QBJ1193" s="140"/>
      <c r="QBK1193" s="140"/>
      <c r="QBL1193" s="140"/>
      <c r="QBM1193" s="140"/>
      <c r="QBN1193" s="140"/>
      <c r="QBO1193" s="140"/>
      <c r="QBP1193" s="140"/>
      <c r="QBQ1193" s="140"/>
      <c r="QBR1193" s="140"/>
      <c r="QBS1193" s="140"/>
      <c r="QBT1193" s="140"/>
      <c r="QBU1193" s="140"/>
      <c r="QBV1193" s="140"/>
      <c r="QBW1193" s="140"/>
      <c r="QBX1193" s="140"/>
      <c r="QBY1193" s="140"/>
      <c r="QBZ1193" s="140"/>
      <c r="QCA1193" s="140"/>
      <c r="QCB1193" s="140"/>
      <c r="QCC1193" s="140"/>
      <c r="QCD1193" s="140"/>
      <c r="QCE1193" s="140"/>
      <c r="QCF1193" s="140"/>
      <c r="QCG1193" s="140"/>
      <c r="QCH1193" s="140"/>
      <c r="QCI1193" s="140"/>
      <c r="QCJ1193" s="140"/>
      <c r="QCK1193" s="140"/>
      <c r="QCL1193" s="140"/>
      <c r="QCM1193" s="140"/>
      <c r="QCN1193" s="140"/>
      <c r="QCO1193" s="140"/>
      <c r="QCP1193" s="140"/>
      <c r="QCQ1193" s="140"/>
      <c r="QCR1193" s="140"/>
      <c r="QCS1193" s="140"/>
      <c r="QCT1193" s="140"/>
      <c r="QCU1193" s="140"/>
      <c r="QCV1193" s="140"/>
      <c r="QCW1193" s="140"/>
      <c r="QCX1193" s="140"/>
      <c r="QCY1193" s="140"/>
      <c r="QCZ1193" s="140"/>
      <c r="QDA1193" s="140"/>
      <c r="QDB1193" s="140"/>
      <c r="QDC1193" s="140"/>
      <c r="QDD1193" s="140"/>
      <c r="QDE1193" s="140"/>
      <c r="QDF1193" s="140"/>
      <c r="QDG1193" s="140"/>
      <c r="QDH1193" s="140"/>
      <c r="QDI1193" s="140"/>
      <c r="QDJ1193" s="140"/>
      <c r="QDK1193" s="140"/>
      <c r="QDL1193" s="140"/>
      <c r="QDM1193" s="140"/>
      <c r="QDN1193" s="140"/>
      <c r="QDO1193" s="140"/>
      <c r="QDP1193" s="140"/>
      <c r="QDQ1193" s="140"/>
      <c r="QDR1193" s="140"/>
      <c r="QDS1193" s="140"/>
      <c r="QDT1193" s="140"/>
      <c r="QDU1193" s="140"/>
      <c r="QDV1193" s="140"/>
      <c r="QDW1193" s="140"/>
      <c r="QDX1193" s="140"/>
      <c r="QDY1193" s="140"/>
      <c r="QDZ1193" s="140"/>
      <c r="QEA1193" s="140"/>
      <c r="QEB1193" s="140"/>
      <c r="QEC1193" s="140"/>
      <c r="QED1193" s="140"/>
      <c r="QEE1193" s="140"/>
      <c r="QEF1193" s="140"/>
      <c r="QEG1193" s="140"/>
      <c r="QEH1193" s="140"/>
      <c r="QEI1193" s="140"/>
      <c r="QEJ1193" s="140"/>
      <c r="QEK1193" s="140"/>
      <c r="QEL1193" s="140"/>
      <c r="QEM1193" s="140"/>
      <c r="QEN1193" s="140"/>
      <c r="QEO1193" s="140"/>
      <c r="QEP1193" s="140"/>
      <c r="QEQ1193" s="140"/>
      <c r="QER1193" s="140"/>
      <c r="QES1193" s="140"/>
      <c r="QET1193" s="140"/>
      <c r="QEU1193" s="140"/>
      <c r="QEV1193" s="140"/>
      <c r="QEW1193" s="140"/>
      <c r="QEX1193" s="140"/>
      <c r="QEY1193" s="140"/>
      <c r="QEZ1193" s="140"/>
      <c r="QFA1193" s="140"/>
      <c r="QFB1193" s="140"/>
      <c r="QFC1193" s="140"/>
      <c r="QFD1193" s="140"/>
      <c r="QFE1193" s="140"/>
      <c r="QFF1193" s="140"/>
      <c r="QFG1193" s="140"/>
      <c r="QFH1193" s="140"/>
      <c r="QFI1193" s="140"/>
      <c r="QFJ1193" s="140"/>
      <c r="QFK1193" s="140"/>
      <c r="QFL1193" s="140"/>
      <c r="QFM1193" s="140"/>
      <c r="QFN1193" s="140"/>
      <c r="QFO1193" s="140"/>
      <c r="QFP1193" s="140"/>
      <c r="QFQ1193" s="140"/>
      <c r="QFR1193" s="140"/>
      <c r="QFS1193" s="140"/>
      <c r="QFT1193" s="140"/>
      <c r="QFU1193" s="140"/>
      <c r="QFV1193" s="140"/>
      <c r="QFW1193" s="140"/>
      <c r="QFX1193" s="140"/>
      <c r="QFY1193" s="140"/>
      <c r="QFZ1193" s="140"/>
      <c r="QGA1193" s="140"/>
      <c r="QGB1193" s="140"/>
      <c r="QGC1193" s="140"/>
      <c r="QGD1193" s="140"/>
      <c r="QGE1193" s="140"/>
      <c r="QGF1193" s="140"/>
      <c r="QGG1193" s="140"/>
      <c r="QGH1193" s="140"/>
      <c r="QGI1193" s="140"/>
      <c r="QGJ1193" s="140"/>
      <c r="QGK1193" s="140"/>
      <c r="QGL1193" s="140"/>
      <c r="QGM1193" s="140"/>
      <c r="QGN1193" s="140"/>
      <c r="QGO1193" s="140"/>
      <c r="QGP1193" s="140"/>
      <c r="QGQ1193" s="140"/>
      <c r="QGR1193" s="140"/>
      <c r="QGS1193" s="140"/>
      <c r="QGT1193" s="140"/>
      <c r="QGU1193" s="140"/>
      <c r="QGV1193" s="140"/>
      <c r="QGW1193" s="140"/>
      <c r="QGX1193" s="140"/>
      <c r="QGY1193" s="140"/>
      <c r="QGZ1193" s="140"/>
      <c r="QHA1193" s="140"/>
      <c r="QHB1193" s="140"/>
      <c r="QHC1193" s="140"/>
      <c r="QHD1193" s="140"/>
      <c r="QHE1193" s="140"/>
      <c r="QHF1193" s="140"/>
      <c r="QHG1193" s="140"/>
      <c r="QHH1193" s="140"/>
      <c r="QHI1193" s="140"/>
      <c r="QHJ1193" s="140"/>
      <c r="QHK1193" s="140"/>
      <c r="QHL1193" s="140"/>
      <c r="QHM1193" s="140"/>
      <c r="QHN1193" s="140"/>
      <c r="QHO1193" s="140"/>
      <c r="QHP1193" s="140"/>
      <c r="QHQ1193" s="140"/>
      <c r="QHR1193" s="140"/>
      <c r="QHS1193" s="140"/>
      <c r="QHT1193" s="140"/>
      <c r="QHU1193" s="140"/>
      <c r="QHV1193" s="140"/>
      <c r="QHW1193" s="140"/>
      <c r="QHX1193" s="140"/>
      <c r="QHY1193" s="140"/>
      <c r="QHZ1193" s="140"/>
      <c r="QIA1193" s="140"/>
      <c r="QIB1193" s="140"/>
      <c r="QIC1193" s="140"/>
      <c r="QID1193" s="140"/>
      <c r="QIE1193" s="140"/>
      <c r="QIF1193" s="140"/>
      <c r="QIG1193" s="140"/>
      <c r="QIH1193" s="140"/>
      <c r="QII1193" s="140"/>
      <c r="QIJ1193" s="140"/>
      <c r="QIK1193" s="140"/>
      <c r="QIL1193" s="140"/>
      <c r="QIM1193" s="140"/>
      <c r="QIN1193" s="140"/>
      <c r="QIO1193" s="140"/>
      <c r="QIP1193" s="140"/>
      <c r="QIQ1193" s="140"/>
      <c r="QIR1193" s="140"/>
      <c r="QIS1193" s="140"/>
      <c r="QIT1193" s="140"/>
      <c r="QIU1193" s="140"/>
      <c r="QIV1193" s="140"/>
      <c r="QIW1193" s="140"/>
      <c r="QIX1193" s="140"/>
      <c r="QIY1193" s="140"/>
      <c r="QIZ1193" s="140"/>
      <c r="QJA1193" s="140"/>
      <c r="QJB1193" s="140"/>
      <c r="QJC1193" s="140"/>
      <c r="QJD1193" s="140"/>
      <c r="QJE1193" s="140"/>
      <c r="QJF1193" s="140"/>
      <c r="QJG1193" s="140"/>
      <c r="QJH1193" s="140"/>
      <c r="QJI1193" s="140"/>
      <c r="QJJ1193" s="140"/>
      <c r="QJK1193" s="140"/>
      <c r="QJL1193" s="140"/>
      <c r="QJM1193" s="140"/>
      <c r="QJN1193" s="140"/>
      <c r="QJO1193" s="140"/>
      <c r="QJP1193" s="140"/>
      <c r="QJQ1193" s="140"/>
      <c r="QJR1193" s="140"/>
      <c r="QJS1193" s="140"/>
      <c r="QJT1193" s="140"/>
      <c r="QJU1193" s="140"/>
      <c r="QJV1193" s="140"/>
      <c r="QJW1193" s="140"/>
      <c r="QJX1193" s="140"/>
      <c r="QJY1193" s="140"/>
      <c r="QJZ1193" s="140"/>
      <c r="QKA1193" s="140"/>
      <c r="QKB1193" s="140"/>
      <c r="QKC1193" s="140"/>
      <c r="QKD1193" s="140"/>
      <c r="QKE1193" s="140"/>
      <c r="QKF1193" s="140"/>
      <c r="QKG1193" s="140"/>
      <c r="QKH1193" s="140"/>
      <c r="QKI1193" s="140"/>
      <c r="QKJ1193" s="140"/>
      <c r="QKK1193" s="140"/>
      <c r="QKL1193" s="140"/>
      <c r="QKM1193" s="140"/>
      <c r="QKN1193" s="140"/>
      <c r="QKO1193" s="140"/>
      <c r="QKP1193" s="140"/>
      <c r="QKQ1193" s="140"/>
      <c r="QKR1193" s="140"/>
      <c r="QKS1193" s="140"/>
      <c r="QKT1193" s="140"/>
      <c r="QKU1193" s="140"/>
      <c r="QKV1193" s="140"/>
      <c r="QKW1193" s="140"/>
      <c r="QKX1193" s="140"/>
      <c r="QKY1193" s="140"/>
      <c r="QKZ1193" s="140"/>
      <c r="QLA1193" s="140"/>
      <c r="QLB1193" s="140"/>
      <c r="QLC1193" s="140"/>
      <c r="QLD1193" s="140"/>
      <c r="QLE1193" s="140"/>
      <c r="QLF1193" s="140"/>
      <c r="QLG1193" s="140"/>
      <c r="QLH1193" s="140"/>
      <c r="QLI1193" s="140"/>
      <c r="QLJ1193" s="140"/>
      <c r="QLK1193" s="140"/>
      <c r="QLL1193" s="140"/>
      <c r="QLM1193" s="140"/>
      <c r="QLN1193" s="140"/>
      <c r="QLO1193" s="140"/>
      <c r="QLP1193" s="140"/>
      <c r="QLQ1193" s="140"/>
      <c r="QLR1193" s="140"/>
      <c r="QLS1193" s="140"/>
      <c r="QLT1193" s="140"/>
      <c r="QLU1193" s="140"/>
      <c r="QLV1193" s="140"/>
      <c r="QLW1193" s="140"/>
      <c r="QLX1193" s="140"/>
      <c r="QLY1193" s="140"/>
      <c r="QLZ1193" s="140"/>
      <c r="QMA1193" s="140"/>
      <c r="QMB1193" s="140"/>
      <c r="QMC1193" s="140"/>
      <c r="QMD1193" s="140"/>
      <c r="QME1193" s="140"/>
      <c r="QMF1193" s="140"/>
      <c r="QMG1193" s="140"/>
      <c r="QMH1193" s="140"/>
      <c r="QMI1193" s="140"/>
      <c r="QMJ1193" s="140"/>
      <c r="QMK1193" s="140"/>
      <c r="QML1193" s="140"/>
      <c r="QMM1193" s="140"/>
      <c r="QMN1193" s="140"/>
      <c r="QMO1193" s="140"/>
      <c r="QMP1193" s="140"/>
      <c r="QMQ1193" s="140"/>
      <c r="QMR1193" s="140"/>
      <c r="QMS1193" s="140"/>
      <c r="QMT1193" s="140"/>
      <c r="QMU1193" s="140"/>
      <c r="QMV1193" s="140"/>
      <c r="QMW1193" s="140"/>
      <c r="QMX1193" s="140"/>
      <c r="QMY1193" s="140"/>
      <c r="QMZ1193" s="140"/>
      <c r="QNA1193" s="140"/>
      <c r="QNB1193" s="140"/>
      <c r="QNC1193" s="140"/>
      <c r="QND1193" s="140"/>
      <c r="QNE1193" s="140"/>
      <c r="QNF1193" s="140"/>
      <c r="QNG1193" s="140"/>
      <c r="QNH1193" s="140"/>
      <c r="QNI1193" s="140"/>
      <c r="QNJ1193" s="140"/>
      <c r="QNK1193" s="140"/>
      <c r="QNL1193" s="140"/>
      <c r="QNM1193" s="140"/>
      <c r="QNN1193" s="140"/>
      <c r="QNO1193" s="140"/>
      <c r="QNP1193" s="140"/>
      <c r="QNQ1193" s="140"/>
      <c r="QNR1193" s="140"/>
      <c r="QNS1193" s="140"/>
      <c r="QNT1193" s="140"/>
      <c r="QNU1193" s="140"/>
      <c r="QNV1193" s="140"/>
      <c r="QNW1193" s="140"/>
      <c r="QNX1193" s="140"/>
      <c r="QNY1193" s="140"/>
      <c r="QNZ1193" s="140"/>
      <c r="QOA1193" s="140"/>
      <c r="QOB1193" s="140"/>
      <c r="QOC1193" s="140"/>
      <c r="QOD1193" s="140"/>
      <c r="QOE1193" s="140"/>
      <c r="QOF1193" s="140"/>
      <c r="QOG1193" s="140"/>
      <c r="QOH1193" s="140"/>
      <c r="QOI1193" s="140"/>
      <c r="QOJ1193" s="140"/>
      <c r="QOK1193" s="140"/>
      <c r="QOL1193" s="140"/>
      <c r="QOM1193" s="140"/>
      <c r="QON1193" s="140"/>
      <c r="QOO1193" s="140"/>
      <c r="QOP1193" s="140"/>
      <c r="QOQ1193" s="140"/>
      <c r="QOR1193" s="140"/>
      <c r="QOS1193" s="140"/>
      <c r="QOT1193" s="140"/>
      <c r="QOU1193" s="140"/>
      <c r="QOV1193" s="140"/>
      <c r="QOW1193" s="140"/>
      <c r="QOX1193" s="140"/>
      <c r="QOY1193" s="140"/>
      <c r="QOZ1193" s="140"/>
      <c r="QPA1193" s="140"/>
      <c r="QPB1193" s="140"/>
      <c r="QPC1193" s="140"/>
      <c r="QPD1193" s="140"/>
      <c r="QPE1193" s="140"/>
      <c r="QPF1193" s="140"/>
      <c r="QPG1193" s="140"/>
      <c r="QPH1193" s="140"/>
      <c r="QPI1193" s="140"/>
      <c r="QPJ1193" s="140"/>
      <c r="QPK1193" s="140"/>
      <c r="QPL1193" s="140"/>
      <c r="QPM1193" s="140"/>
      <c r="QPN1193" s="140"/>
      <c r="QPO1193" s="140"/>
      <c r="QPP1193" s="140"/>
      <c r="QPQ1193" s="140"/>
      <c r="QPR1193" s="140"/>
      <c r="QPS1193" s="140"/>
      <c r="QPT1193" s="140"/>
      <c r="QPU1193" s="140"/>
      <c r="QPV1193" s="140"/>
      <c r="QPW1193" s="140"/>
      <c r="QPX1193" s="140"/>
      <c r="QPY1193" s="140"/>
      <c r="QPZ1193" s="140"/>
      <c r="QQA1193" s="140"/>
      <c r="QQB1193" s="140"/>
      <c r="QQC1193" s="140"/>
      <c r="QQD1193" s="140"/>
      <c r="QQE1193" s="140"/>
      <c r="QQF1193" s="140"/>
      <c r="QQG1193" s="140"/>
      <c r="QQH1193" s="140"/>
      <c r="QQI1193" s="140"/>
      <c r="QQJ1193" s="140"/>
      <c r="QQK1193" s="140"/>
      <c r="QQL1193" s="140"/>
      <c r="QQM1193" s="140"/>
      <c r="QQN1193" s="140"/>
      <c r="QQO1193" s="140"/>
      <c r="QQP1193" s="140"/>
      <c r="QQQ1193" s="140"/>
      <c r="QQR1193" s="140"/>
      <c r="QQS1193" s="140"/>
      <c r="QQT1193" s="140"/>
      <c r="QQU1193" s="140"/>
      <c r="QQV1193" s="140"/>
      <c r="QQW1193" s="140"/>
      <c r="QQX1193" s="140"/>
      <c r="QQY1193" s="140"/>
      <c r="QQZ1193" s="140"/>
      <c r="QRA1193" s="140"/>
      <c r="QRB1193" s="140"/>
      <c r="QRC1193" s="140"/>
      <c r="QRD1193" s="140"/>
      <c r="QRE1193" s="140"/>
      <c r="QRF1193" s="140"/>
      <c r="QRG1193" s="140"/>
      <c r="QRH1193" s="140"/>
      <c r="QRI1193" s="140"/>
      <c r="QRJ1193" s="140"/>
      <c r="QRK1193" s="140"/>
      <c r="QRL1193" s="140"/>
      <c r="QRM1193" s="140"/>
      <c r="QRN1193" s="140"/>
      <c r="QRO1193" s="140"/>
      <c r="QRP1193" s="140"/>
      <c r="QRQ1193" s="140"/>
      <c r="QRR1193" s="140"/>
      <c r="QRS1193" s="140"/>
      <c r="QRT1193" s="140"/>
      <c r="QRU1193" s="140"/>
      <c r="QRV1193" s="140"/>
      <c r="QRW1193" s="140"/>
      <c r="QRX1193" s="140"/>
      <c r="QRY1193" s="140"/>
      <c r="QRZ1193" s="140"/>
      <c r="QSA1193" s="140"/>
      <c r="QSB1193" s="140"/>
      <c r="QSC1193" s="140"/>
      <c r="QSD1193" s="140"/>
      <c r="QSE1193" s="140"/>
      <c r="QSF1193" s="140"/>
      <c r="QSG1193" s="140"/>
      <c r="QSH1193" s="140"/>
      <c r="QSI1193" s="140"/>
      <c r="QSJ1193" s="140"/>
      <c r="QSK1193" s="140"/>
      <c r="QSL1193" s="140"/>
      <c r="QSM1193" s="140"/>
      <c r="QSN1193" s="140"/>
      <c r="QSO1193" s="140"/>
      <c r="QSP1193" s="140"/>
      <c r="QSQ1193" s="140"/>
      <c r="QSR1193" s="140"/>
      <c r="QSS1193" s="140"/>
      <c r="QST1193" s="140"/>
      <c r="QSU1193" s="140"/>
      <c r="QSV1193" s="140"/>
      <c r="QSW1193" s="140"/>
      <c r="QSX1193" s="140"/>
      <c r="QSY1193" s="140"/>
      <c r="QSZ1193" s="140"/>
      <c r="QTA1193" s="140"/>
      <c r="QTB1193" s="140"/>
      <c r="QTC1193" s="140"/>
      <c r="QTD1193" s="140"/>
      <c r="QTE1193" s="140"/>
      <c r="QTF1193" s="140"/>
      <c r="QTG1193" s="140"/>
      <c r="QTH1193" s="140"/>
      <c r="QTI1193" s="140"/>
      <c r="QTJ1193" s="140"/>
      <c r="QTK1193" s="140"/>
      <c r="QTL1193" s="140"/>
      <c r="QTM1193" s="140"/>
      <c r="QTN1193" s="140"/>
      <c r="QTO1193" s="140"/>
      <c r="QTP1193" s="140"/>
      <c r="QTQ1193" s="140"/>
      <c r="QTR1193" s="140"/>
      <c r="QTS1193" s="140"/>
      <c r="QTT1193" s="140"/>
      <c r="QTU1193" s="140"/>
      <c r="QTV1193" s="140"/>
      <c r="QTW1193" s="140"/>
      <c r="QTX1193" s="140"/>
      <c r="QTY1193" s="140"/>
      <c r="QTZ1193" s="140"/>
      <c r="QUA1193" s="140"/>
      <c r="QUB1193" s="140"/>
      <c r="QUC1193" s="140"/>
      <c r="QUD1193" s="140"/>
      <c r="QUE1193" s="140"/>
      <c r="QUF1193" s="140"/>
      <c r="QUG1193" s="140"/>
      <c r="QUH1193" s="140"/>
      <c r="QUI1193" s="140"/>
      <c r="QUJ1193" s="140"/>
      <c r="QUK1193" s="140"/>
      <c r="QUL1193" s="140"/>
      <c r="QUM1193" s="140"/>
      <c r="QUN1193" s="140"/>
      <c r="QUO1193" s="140"/>
      <c r="QUP1193" s="140"/>
      <c r="QUQ1193" s="140"/>
      <c r="QUR1193" s="140"/>
      <c r="QUS1193" s="140"/>
      <c r="QUT1193" s="140"/>
      <c r="QUU1193" s="140"/>
      <c r="QUV1193" s="140"/>
      <c r="QUW1193" s="140"/>
      <c r="QUX1193" s="140"/>
      <c r="QUY1193" s="140"/>
      <c r="QUZ1193" s="140"/>
      <c r="QVA1193" s="140"/>
      <c r="QVB1193" s="140"/>
      <c r="QVC1193" s="140"/>
      <c r="QVD1193" s="140"/>
      <c r="QVE1193" s="140"/>
      <c r="QVF1193" s="140"/>
      <c r="QVG1193" s="140"/>
      <c r="QVH1193" s="140"/>
      <c r="QVI1193" s="140"/>
      <c r="QVJ1193" s="140"/>
      <c r="QVK1193" s="140"/>
      <c r="QVL1193" s="140"/>
      <c r="QVM1193" s="140"/>
      <c r="QVN1193" s="140"/>
      <c r="QVO1193" s="140"/>
      <c r="QVP1193" s="140"/>
      <c r="QVQ1193" s="140"/>
      <c r="QVR1193" s="140"/>
      <c r="QVS1193" s="140"/>
      <c r="QVT1193" s="140"/>
      <c r="QVU1193" s="140"/>
      <c r="QVV1193" s="140"/>
      <c r="QVW1193" s="140"/>
      <c r="QVX1193" s="140"/>
      <c r="QVY1193" s="140"/>
      <c r="QVZ1193" s="140"/>
      <c r="QWA1193" s="140"/>
      <c r="QWB1193" s="140"/>
      <c r="QWC1193" s="140"/>
      <c r="QWD1193" s="140"/>
      <c r="QWE1193" s="140"/>
      <c r="QWF1193" s="140"/>
      <c r="QWG1193" s="140"/>
      <c r="QWH1193" s="140"/>
      <c r="QWI1193" s="140"/>
      <c r="QWJ1193" s="140"/>
      <c r="QWK1193" s="140"/>
      <c r="QWL1193" s="140"/>
      <c r="QWM1193" s="140"/>
      <c r="QWN1193" s="140"/>
      <c r="QWO1193" s="140"/>
      <c r="QWP1193" s="140"/>
      <c r="QWQ1193" s="140"/>
      <c r="QWR1193" s="140"/>
      <c r="QWS1193" s="140"/>
      <c r="QWT1193" s="140"/>
      <c r="QWU1193" s="140"/>
      <c r="QWV1193" s="140"/>
      <c r="QWW1193" s="140"/>
      <c r="QWX1193" s="140"/>
      <c r="QWY1193" s="140"/>
      <c r="QWZ1193" s="140"/>
      <c r="QXA1193" s="140"/>
      <c r="QXB1193" s="140"/>
      <c r="QXC1193" s="140"/>
      <c r="QXD1193" s="140"/>
      <c r="QXE1193" s="140"/>
      <c r="QXF1193" s="140"/>
      <c r="QXG1193" s="140"/>
      <c r="QXH1193" s="140"/>
      <c r="QXI1193" s="140"/>
      <c r="QXJ1193" s="140"/>
      <c r="QXK1193" s="140"/>
      <c r="QXL1193" s="140"/>
      <c r="QXM1193" s="140"/>
      <c r="QXN1193" s="140"/>
      <c r="QXO1193" s="140"/>
      <c r="QXP1193" s="140"/>
      <c r="QXQ1193" s="140"/>
      <c r="QXR1193" s="140"/>
      <c r="QXS1193" s="140"/>
      <c r="QXT1193" s="140"/>
      <c r="QXU1193" s="140"/>
      <c r="QXV1193" s="140"/>
      <c r="QXW1193" s="140"/>
      <c r="QXX1193" s="140"/>
      <c r="QXY1193" s="140"/>
      <c r="QXZ1193" s="140"/>
      <c r="QYA1193" s="140"/>
      <c r="QYB1193" s="140"/>
      <c r="QYC1193" s="140"/>
      <c r="QYD1193" s="140"/>
      <c r="QYE1193" s="140"/>
      <c r="QYF1193" s="140"/>
      <c r="QYG1193" s="140"/>
      <c r="QYH1193" s="140"/>
      <c r="QYI1193" s="140"/>
      <c r="QYJ1193" s="140"/>
      <c r="QYK1193" s="140"/>
      <c r="QYL1193" s="140"/>
      <c r="QYM1193" s="140"/>
      <c r="QYN1193" s="140"/>
      <c r="QYO1193" s="140"/>
      <c r="QYP1193" s="140"/>
      <c r="QYQ1193" s="140"/>
      <c r="QYR1193" s="140"/>
      <c r="QYS1193" s="140"/>
      <c r="QYT1193" s="140"/>
      <c r="QYU1193" s="140"/>
      <c r="QYV1193" s="140"/>
      <c r="QYW1193" s="140"/>
      <c r="QYX1193" s="140"/>
      <c r="QYY1193" s="140"/>
      <c r="QYZ1193" s="140"/>
      <c r="QZA1193" s="140"/>
      <c r="QZB1193" s="140"/>
      <c r="QZC1193" s="140"/>
      <c r="QZD1193" s="140"/>
      <c r="QZE1193" s="140"/>
      <c r="QZF1193" s="140"/>
      <c r="QZG1193" s="140"/>
      <c r="QZH1193" s="140"/>
      <c r="QZI1193" s="140"/>
      <c r="QZJ1193" s="140"/>
      <c r="QZK1193" s="140"/>
      <c r="QZL1193" s="140"/>
      <c r="QZM1193" s="140"/>
      <c r="QZN1193" s="140"/>
      <c r="QZO1193" s="140"/>
      <c r="QZP1193" s="140"/>
      <c r="QZQ1193" s="140"/>
      <c r="QZR1193" s="140"/>
      <c r="QZS1193" s="140"/>
      <c r="QZT1193" s="140"/>
      <c r="QZU1193" s="140"/>
      <c r="QZV1193" s="140"/>
      <c r="QZW1193" s="140"/>
      <c r="QZX1193" s="140"/>
      <c r="QZY1193" s="140"/>
      <c r="QZZ1193" s="140"/>
      <c r="RAA1193" s="140"/>
      <c r="RAB1193" s="140"/>
      <c r="RAC1193" s="140"/>
      <c r="RAD1193" s="140"/>
      <c r="RAE1193" s="140"/>
      <c r="RAF1193" s="140"/>
      <c r="RAG1193" s="140"/>
      <c r="RAH1193" s="140"/>
      <c r="RAI1193" s="140"/>
      <c r="RAJ1193" s="140"/>
      <c r="RAK1193" s="140"/>
      <c r="RAL1193" s="140"/>
      <c r="RAM1193" s="140"/>
      <c r="RAN1193" s="140"/>
      <c r="RAO1193" s="140"/>
      <c r="RAP1193" s="140"/>
      <c r="RAQ1193" s="140"/>
      <c r="RAR1193" s="140"/>
      <c r="RAS1193" s="140"/>
      <c r="RAT1193" s="140"/>
      <c r="RAU1193" s="140"/>
      <c r="RAV1193" s="140"/>
      <c r="RAW1193" s="140"/>
      <c r="RAX1193" s="140"/>
      <c r="RAY1193" s="140"/>
      <c r="RAZ1193" s="140"/>
      <c r="RBA1193" s="140"/>
      <c r="RBB1193" s="140"/>
      <c r="RBC1193" s="140"/>
      <c r="RBD1193" s="140"/>
      <c r="RBE1193" s="140"/>
      <c r="RBF1193" s="140"/>
      <c r="RBG1193" s="140"/>
      <c r="RBH1193" s="140"/>
      <c r="RBI1193" s="140"/>
      <c r="RBJ1193" s="140"/>
      <c r="RBK1193" s="140"/>
      <c r="RBL1193" s="140"/>
      <c r="RBM1193" s="140"/>
      <c r="RBN1193" s="140"/>
      <c r="RBO1193" s="140"/>
      <c r="RBP1193" s="140"/>
      <c r="RBQ1193" s="140"/>
      <c r="RBR1193" s="140"/>
      <c r="RBS1193" s="140"/>
      <c r="RBT1193" s="140"/>
      <c r="RBU1193" s="140"/>
      <c r="RBV1193" s="140"/>
      <c r="RBW1193" s="140"/>
      <c r="RBX1193" s="140"/>
      <c r="RBY1193" s="140"/>
      <c r="RBZ1193" s="140"/>
      <c r="RCA1193" s="140"/>
      <c r="RCB1193" s="140"/>
      <c r="RCC1193" s="140"/>
      <c r="RCD1193" s="140"/>
      <c r="RCE1193" s="140"/>
      <c r="RCF1193" s="140"/>
      <c r="RCG1193" s="140"/>
      <c r="RCH1193" s="140"/>
      <c r="RCI1193" s="140"/>
      <c r="RCJ1193" s="140"/>
      <c r="RCK1193" s="140"/>
      <c r="RCL1193" s="140"/>
      <c r="RCM1193" s="140"/>
      <c r="RCN1193" s="140"/>
      <c r="RCO1193" s="140"/>
      <c r="RCP1193" s="140"/>
      <c r="RCQ1193" s="140"/>
      <c r="RCR1193" s="140"/>
      <c r="RCS1193" s="140"/>
      <c r="RCT1193" s="140"/>
      <c r="RCU1193" s="140"/>
      <c r="RCV1193" s="140"/>
      <c r="RCW1193" s="140"/>
      <c r="RCX1193" s="140"/>
      <c r="RCY1193" s="140"/>
      <c r="RCZ1193" s="140"/>
      <c r="RDA1193" s="140"/>
      <c r="RDB1193" s="140"/>
      <c r="RDC1193" s="140"/>
      <c r="RDD1193" s="140"/>
      <c r="RDE1193" s="140"/>
      <c r="RDF1193" s="140"/>
      <c r="RDG1193" s="140"/>
      <c r="RDH1193" s="140"/>
      <c r="RDI1193" s="140"/>
      <c r="RDJ1193" s="140"/>
      <c r="RDK1193" s="140"/>
      <c r="RDL1193" s="140"/>
      <c r="RDM1193" s="140"/>
      <c r="RDN1193" s="140"/>
      <c r="RDO1193" s="140"/>
      <c r="RDP1193" s="140"/>
      <c r="RDQ1193" s="140"/>
      <c r="RDR1193" s="140"/>
      <c r="RDS1193" s="140"/>
      <c r="RDT1193" s="140"/>
      <c r="RDU1193" s="140"/>
      <c r="RDV1193" s="140"/>
      <c r="RDW1193" s="140"/>
      <c r="RDX1193" s="140"/>
      <c r="RDY1193" s="140"/>
      <c r="RDZ1193" s="140"/>
      <c r="REA1193" s="140"/>
      <c r="REB1193" s="140"/>
      <c r="REC1193" s="140"/>
      <c r="RED1193" s="140"/>
      <c r="REE1193" s="140"/>
      <c r="REF1193" s="140"/>
      <c r="REG1193" s="140"/>
      <c r="REH1193" s="140"/>
      <c r="REI1193" s="140"/>
      <c r="REJ1193" s="140"/>
      <c r="REK1193" s="140"/>
      <c r="REL1193" s="140"/>
      <c r="REM1193" s="140"/>
      <c r="REN1193" s="140"/>
      <c r="REO1193" s="140"/>
      <c r="REP1193" s="140"/>
      <c r="REQ1193" s="140"/>
      <c r="RER1193" s="140"/>
      <c r="RES1193" s="140"/>
      <c r="RET1193" s="140"/>
      <c r="REU1193" s="140"/>
      <c r="REV1193" s="140"/>
      <c r="REW1193" s="140"/>
      <c r="REX1193" s="140"/>
      <c r="REY1193" s="140"/>
      <c r="REZ1193" s="140"/>
      <c r="RFA1193" s="140"/>
      <c r="RFB1193" s="140"/>
      <c r="RFC1193" s="140"/>
      <c r="RFD1193" s="140"/>
      <c r="RFE1193" s="140"/>
      <c r="RFF1193" s="140"/>
      <c r="RFG1193" s="140"/>
      <c r="RFH1193" s="140"/>
      <c r="RFI1193" s="140"/>
      <c r="RFJ1193" s="140"/>
      <c r="RFK1193" s="140"/>
      <c r="RFL1193" s="140"/>
      <c r="RFM1193" s="140"/>
      <c r="RFN1193" s="140"/>
      <c r="RFO1193" s="140"/>
      <c r="RFP1193" s="140"/>
      <c r="RFQ1193" s="140"/>
      <c r="RFR1193" s="140"/>
      <c r="RFS1193" s="140"/>
      <c r="RFT1193" s="140"/>
      <c r="RFU1193" s="140"/>
      <c r="RFV1193" s="140"/>
      <c r="RFW1193" s="140"/>
      <c r="RFX1193" s="140"/>
      <c r="RFY1193" s="140"/>
      <c r="RFZ1193" s="140"/>
      <c r="RGA1193" s="140"/>
      <c r="RGB1193" s="140"/>
      <c r="RGC1193" s="140"/>
      <c r="RGD1193" s="140"/>
      <c r="RGE1193" s="140"/>
      <c r="RGF1193" s="140"/>
      <c r="RGG1193" s="140"/>
      <c r="RGH1193" s="140"/>
      <c r="RGI1193" s="140"/>
      <c r="RGJ1193" s="140"/>
      <c r="RGK1193" s="140"/>
      <c r="RGL1193" s="140"/>
      <c r="RGM1193" s="140"/>
      <c r="RGN1193" s="140"/>
      <c r="RGO1193" s="140"/>
      <c r="RGP1193" s="140"/>
      <c r="RGQ1193" s="140"/>
      <c r="RGR1193" s="140"/>
      <c r="RGS1193" s="140"/>
      <c r="RGT1193" s="140"/>
      <c r="RGU1193" s="140"/>
      <c r="RGV1193" s="140"/>
      <c r="RGW1193" s="140"/>
      <c r="RGX1193" s="140"/>
      <c r="RGY1193" s="140"/>
      <c r="RGZ1193" s="140"/>
      <c r="RHA1193" s="140"/>
      <c r="RHB1193" s="140"/>
      <c r="RHC1193" s="140"/>
      <c r="RHD1193" s="140"/>
      <c r="RHE1193" s="140"/>
      <c r="RHF1193" s="140"/>
      <c r="RHG1193" s="140"/>
      <c r="RHH1193" s="140"/>
      <c r="RHI1193" s="140"/>
      <c r="RHJ1193" s="140"/>
      <c r="RHK1193" s="140"/>
      <c r="RHL1193" s="140"/>
      <c r="RHM1193" s="140"/>
      <c r="RHN1193" s="140"/>
      <c r="RHO1193" s="140"/>
      <c r="RHP1193" s="140"/>
      <c r="RHQ1193" s="140"/>
      <c r="RHR1193" s="140"/>
      <c r="RHS1193" s="140"/>
      <c r="RHT1193" s="140"/>
      <c r="RHU1193" s="140"/>
      <c r="RHV1193" s="140"/>
      <c r="RHW1193" s="140"/>
      <c r="RHX1193" s="140"/>
      <c r="RHY1193" s="140"/>
      <c r="RHZ1193" s="140"/>
      <c r="RIA1193" s="140"/>
      <c r="RIB1193" s="140"/>
      <c r="RIC1193" s="140"/>
      <c r="RID1193" s="140"/>
      <c r="RIE1193" s="140"/>
      <c r="RIF1193" s="140"/>
      <c r="RIG1193" s="140"/>
      <c r="RIH1193" s="140"/>
      <c r="RII1193" s="140"/>
      <c r="RIJ1193" s="140"/>
      <c r="RIK1193" s="140"/>
      <c r="RIL1193" s="140"/>
      <c r="RIM1193" s="140"/>
      <c r="RIN1193" s="140"/>
      <c r="RIO1193" s="140"/>
      <c r="RIP1193" s="140"/>
      <c r="RIQ1193" s="140"/>
      <c r="RIR1193" s="140"/>
      <c r="RIS1193" s="140"/>
      <c r="RIT1193" s="140"/>
      <c r="RIU1193" s="140"/>
      <c r="RIV1193" s="140"/>
      <c r="RIW1193" s="140"/>
      <c r="RIX1193" s="140"/>
      <c r="RIY1193" s="140"/>
      <c r="RIZ1193" s="140"/>
      <c r="RJA1193" s="140"/>
      <c r="RJB1193" s="140"/>
      <c r="RJC1193" s="140"/>
      <c r="RJD1193" s="140"/>
      <c r="RJE1193" s="140"/>
      <c r="RJF1193" s="140"/>
      <c r="RJG1193" s="140"/>
      <c r="RJH1193" s="140"/>
      <c r="RJI1193" s="140"/>
      <c r="RJJ1193" s="140"/>
      <c r="RJK1193" s="140"/>
      <c r="RJL1193" s="140"/>
      <c r="RJM1193" s="140"/>
      <c r="RJN1193" s="140"/>
      <c r="RJO1193" s="140"/>
      <c r="RJP1193" s="140"/>
      <c r="RJQ1193" s="140"/>
      <c r="RJR1193" s="140"/>
      <c r="RJS1193" s="140"/>
      <c r="RJT1193" s="140"/>
      <c r="RJU1193" s="140"/>
      <c r="RJV1193" s="140"/>
      <c r="RJW1193" s="140"/>
      <c r="RJX1193" s="140"/>
      <c r="RJY1193" s="140"/>
      <c r="RJZ1193" s="140"/>
      <c r="RKA1193" s="140"/>
      <c r="RKB1193" s="140"/>
      <c r="RKC1193" s="140"/>
      <c r="RKD1193" s="140"/>
      <c r="RKE1193" s="140"/>
      <c r="RKF1193" s="140"/>
      <c r="RKG1193" s="140"/>
      <c r="RKH1193" s="140"/>
      <c r="RKI1193" s="140"/>
      <c r="RKJ1193" s="140"/>
      <c r="RKK1193" s="140"/>
      <c r="RKL1193" s="140"/>
      <c r="RKM1193" s="140"/>
      <c r="RKN1193" s="140"/>
      <c r="RKO1193" s="140"/>
      <c r="RKP1193" s="140"/>
      <c r="RKQ1193" s="140"/>
      <c r="RKR1193" s="140"/>
      <c r="RKS1193" s="140"/>
      <c r="RKT1193" s="140"/>
      <c r="RKU1193" s="140"/>
      <c r="RKV1193" s="140"/>
      <c r="RKW1193" s="140"/>
      <c r="RKX1193" s="140"/>
      <c r="RKY1193" s="140"/>
      <c r="RKZ1193" s="140"/>
      <c r="RLA1193" s="140"/>
      <c r="RLB1193" s="140"/>
      <c r="RLC1193" s="140"/>
      <c r="RLD1193" s="140"/>
      <c r="RLE1193" s="140"/>
      <c r="RLF1193" s="140"/>
      <c r="RLG1193" s="140"/>
      <c r="RLH1193" s="140"/>
      <c r="RLI1193" s="140"/>
      <c r="RLJ1193" s="140"/>
      <c r="RLK1193" s="140"/>
      <c r="RLL1193" s="140"/>
      <c r="RLM1193" s="140"/>
      <c r="RLN1193" s="140"/>
      <c r="RLO1193" s="140"/>
      <c r="RLP1193" s="140"/>
      <c r="RLQ1193" s="140"/>
      <c r="RLR1193" s="140"/>
      <c r="RLS1193" s="140"/>
      <c r="RLT1193" s="140"/>
      <c r="RLU1193" s="140"/>
      <c r="RLV1193" s="140"/>
      <c r="RLW1193" s="140"/>
      <c r="RLX1193" s="140"/>
      <c r="RLY1193" s="140"/>
      <c r="RLZ1193" s="140"/>
      <c r="RMA1193" s="140"/>
      <c r="RMB1193" s="140"/>
      <c r="RMC1193" s="140"/>
      <c r="RMD1193" s="140"/>
      <c r="RME1193" s="140"/>
      <c r="RMF1193" s="140"/>
      <c r="RMG1193" s="140"/>
      <c r="RMH1193" s="140"/>
      <c r="RMI1193" s="140"/>
      <c r="RMJ1193" s="140"/>
      <c r="RMK1193" s="140"/>
      <c r="RML1193" s="140"/>
      <c r="RMM1193" s="140"/>
      <c r="RMN1193" s="140"/>
      <c r="RMO1193" s="140"/>
      <c r="RMP1193" s="140"/>
      <c r="RMQ1193" s="140"/>
      <c r="RMR1193" s="140"/>
      <c r="RMS1193" s="140"/>
      <c r="RMT1193" s="140"/>
      <c r="RMU1193" s="140"/>
      <c r="RMV1193" s="140"/>
      <c r="RMW1193" s="140"/>
      <c r="RMX1193" s="140"/>
      <c r="RMY1193" s="140"/>
      <c r="RMZ1193" s="140"/>
      <c r="RNA1193" s="140"/>
      <c r="RNB1193" s="140"/>
      <c r="RNC1193" s="140"/>
      <c r="RND1193" s="140"/>
      <c r="RNE1193" s="140"/>
      <c r="RNF1193" s="140"/>
      <c r="RNG1193" s="140"/>
      <c r="RNH1193" s="140"/>
      <c r="RNI1193" s="140"/>
      <c r="RNJ1193" s="140"/>
      <c r="RNK1193" s="140"/>
      <c r="RNL1193" s="140"/>
      <c r="RNM1193" s="140"/>
      <c r="RNN1193" s="140"/>
      <c r="RNO1193" s="140"/>
      <c r="RNP1193" s="140"/>
      <c r="RNQ1193" s="140"/>
      <c r="RNR1193" s="140"/>
      <c r="RNS1193" s="140"/>
      <c r="RNT1193" s="140"/>
      <c r="RNU1193" s="140"/>
      <c r="RNV1193" s="140"/>
      <c r="RNW1193" s="140"/>
      <c r="RNX1193" s="140"/>
      <c r="RNY1193" s="140"/>
      <c r="RNZ1193" s="140"/>
      <c r="ROA1193" s="140"/>
      <c r="ROB1193" s="140"/>
      <c r="ROC1193" s="140"/>
      <c r="ROD1193" s="140"/>
      <c r="ROE1193" s="140"/>
      <c r="ROF1193" s="140"/>
      <c r="ROG1193" s="140"/>
      <c r="ROH1193" s="140"/>
      <c r="ROI1193" s="140"/>
      <c r="ROJ1193" s="140"/>
      <c r="ROK1193" s="140"/>
      <c r="ROL1193" s="140"/>
      <c r="ROM1193" s="140"/>
      <c r="RON1193" s="140"/>
      <c r="ROO1193" s="140"/>
      <c r="ROP1193" s="140"/>
      <c r="ROQ1193" s="140"/>
      <c r="ROR1193" s="140"/>
      <c r="ROS1193" s="140"/>
      <c r="ROT1193" s="140"/>
      <c r="ROU1193" s="140"/>
      <c r="ROV1193" s="140"/>
      <c r="ROW1193" s="140"/>
      <c r="ROX1193" s="140"/>
      <c r="ROY1193" s="140"/>
      <c r="ROZ1193" s="140"/>
      <c r="RPA1193" s="140"/>
      <c r="RPB1193" s="140"/>
      <c r="RPC1193" s="140"/>
      <c r="RPD1193" s="140"/>
      <c r="RPE1193" s="140"/>
      <c r="RPF1193" s="140"/>
      <c r="RPG1193" s="140"/>
      <c r="RPH1193" s="140"/>
      <c r="RPI1193" s="140"/>
      <c r="RPJ1193" s="140"/>
      <c r="RPK1193" s="140"/>
      <c r="RPL1193" s="140"/>
      <c r="RPM1193" s="140"/>
      <c r="RPN1193" s="140"/>
      <c r="RPO1193" s="140"/>
      <c r="RPP1193" s="140"/>
      <c r="RPQ1193" s="140"/>
      <c r="RPR1193" s="140"/>
      <c r="RPS1193" s="140"/>
      <c r="RPT1193" s="140"/>
      <c r="RPU1193" s="140"/>
      <c r="RPV1193" s="140"/>
      <c r="RPW1193" s="140"/>
      <c r="RPX1193" s="140"/>
      <c r="RPY1193" s="140"/>
      <c r="RPZ1193" s="140"/>
      <c r="RQA1193" s="140"/>
      <c r="RQB1193" s="140"/>
      <c r="RQC1193" s="140"/>
      <c r="RQD1193" s="140"/>
      <c r="RQE1193" s="140"/>
      <c r="RQF1193" s="140"/>
      <c r="RQG1193" s="140"/>
      <c r="RQH1193" s="140"/>
      <c r="RQI1193" s="140"/>
      <c r="RQJ1193" s="140"/>
      <c r="RQK1193" s="140"/>
      <c r="RQL1193" s="140"/>
      <c r="RQM1193" s="140"/>
      <c r="RQN1193" s="140"/>
      <c r="RQO1193" s="140"/>
      <c r="RQP1193" s="140"/>
      <c r="RQQ1193" s="140"/>
      <c r="RQR1193" s="140"/>
      <c r="RQS1193" s="140"/>
      <c r="RQT1193" s="140"/>
      <c r="RQU1193" s="140"/>
      <c r="RQV1193" s="140"/>
      <c r="RQW1193" s="140"/>
      <c r="RQX1193" s="140"/>
      <c r="RQY1193" s="140"/>
      <c r="RQZ1193" s="140"/>
      <c r="RRA1193" s="140"/>
      <c r="RRB1193" s="140"/>
      <c r="RRC1193" s="140"/>
      <c r="RRD1193" s="140"/>
      <c r="RRE1193" s="140"/>
      <c r="RRF1193" s="140"/>
      <c r="RRG1193" s="140"/>
      <c r="RRH1193" s="140"/>
      <c r="RRI1193" s="140"/>
      <c r="RRJ1193" s="140"/>
      <c r="RRK1193" s="140"/>
      <c r="RRL1193" s="140"/>
      <c r="RRM1193" s="140"/>
      <c r="RRN1193" s="140"/>
      <c r="RRO1193" s="140"/>
      <c r="RRP1193" s="140"/>
      <c r="RRQ1193" s="140"/>
      <c r="RRR1193" s="140"/>
      <c r="RRS1193" s="140"/>
      <c r="RRT1193" s="140"/>
      <c r="RRU1193" s="140"/>
      <c r="RRV1193" s="140"/>
      <c r="RRW1193" s="140"/>
      <c r="RRX1193" s="140"/>
      <c r="RRY1193" s="140"/>
      <c r="RRZ1193" s="140"/>
      <c r="RSA1193" s="140"/>
      <c r="RSB1193" s="140"/>
      <c r="RSC1193" s="140"/>
      <c r="RSD1193" s="140"/>
      <c r="RSE1193" s="140"/>
      <c r="RSF1193" s="140"/>
      <c r="RSG1193" s="140"/>
      <c r="RSH1193" s="140"/>
      <c r="RSI1193" s="140"/>
      <c r="RSJ1193" s="140"/>
      <c r="RSK1193" s="140"/>
      <c r="RSL1193" s="140"/>
      <c r="RSM1193" s="140"/>
      <c r="RSN1193" s="140"/>
      <c r="RSO1193" s="140"/>
      <c r="RSP1193" s="140"/>
      <c r="RSQ1193" s="140"/>
      <c r="RSR1193" s="140"/>
      <c r="RSS1193" s="140"/>
      <c r="RST1193" s="140"/>
      <c r="RSU1193" s="140"/>
      <c r="RSV1193" s="140"/>
      <c r="RSW1193" s="140"/>
      <c r="RSX1193" s="140"/>
      <c r="RSY1193" s="140"/>
      <c r="RSZ1193" s="140"/>
      <c r="RTA1193" s="140"/>
      <c r="RTB1193" s="140"/>
      <c r="RTC1193" s="140"/>
      <c r="RTD1193" s="140"/>
      <c r="RTE1193" s="140"/>
      <c r="RTF1193" s="140"/>
      <c r="RTG1193" s="140"/>
      <c r="RTH1193" s="140"/>
      <c r="RTI1193" s="140"/>
      <c r="RTJ1193" s="140"/>
      <c r="RTK1193" s="140"/>
      <c r="RTL1193" s="140"/>
      <c r="RTM1193" s="140"/>
      <c r="RTN1193" s="140"/>
      <c r="RTO1193" s="140"/>
      <c r="RTP1193" s="140"/>
      <c r="RTQ1193" s="140"/>
      <c r="RTR1193" s="140"/>
      <c r="RTS1193" s="140"/>
      <c r="RTT1193" s="140"/>
      <c r="RTU1193" s="140"/>
      <c r="RTV1193" s="140"/>
      <c r="RTW1193" s="140"/>
      <c r="RTX1193" s="140"/>
      <c r="RTY1193" s="140"/>
      <c r="RTZ1193" s="140"/>
      <c r="RUA1193" s="140"/>
      <c r="RUB1193" s="140"/>
      <c r="RUC1193" s="140"/>
      <c r="RUD1193" s="140"/>
      <c r="RUE1193" s="140"/>
      <c r="RUF1193" s="140"/>
      <c r="RUG1193" s="140"/>
      <c r="RUH1193" s="140"/>
      <c r="RUI1193" s="140"/>
      <c r="RUJ1193" s="140"/>
      <c r="RUK1193" s="140"/>
      <c r="RUL1193" s="140"/>
      <c r="RUM1193" s="140"/>
      <c r="RUN1193" s="140"/>
      <c r="RUO1193" s="140"/>
      <c r="RUP1193" s="140"/>
      <c r="RUQ1193" s="140"/>
      <c r="RUR1193" s="140"/>
      <c r="RUS1193" s="140"/>
      <c r="RUT1193" s="140"/>
      <c r="RUU1193" s="140"/>
      <c r="RUV1193" s="140"/>
      <c r="RUW1193" s="140"/>
      <c r="RUX1193" s="140"/>
      <c r="RUY1193" s="140"/>
      <c r="RUZ1193" s="140"/>
      <c r="RVA1193" s="140"/>
      <c r="RVB1193" s="140"/>
      <c r="RVC1193" s="140"/>
      <c r="RVD1193" s="140"/>
      <c r="RVE1193" s="140"/>
      <c r="RVF1193" s="140"/>
      <c r="RVG1193" s="140"/>
      <c r="RVH1193" s="140"/>
      <c r="RVI1193" s="140"/>
      <c r="RVJ1193" s="140"/>
      <c r="RVK1193" s="140"/>
      <c r="RVL1193" s="140"/>
      <c r="RVM1193" s="140"/>
      <c r="RVN1193" s="140"/>
      <c r="RVO1193" s="140"/>
      <c r="RVP1193" s="140"/>
      <c r="RVQ1193" s="140"/>
      <c r="RVR1193" s="140"/>
      <c r="RVS1193" s="140"/>
      <c r="RVT1193" s="140"/>
      <c r="RVU1193" s="140"/>
      <c r="RVV1193" s="140"/>
      <c r="RVW1193" s="140"/>
      <c r="RVX1193" s="140"/>
      <c r="RVY1193" s="140"/>
      <c r="RVZ1193" s="140"/>
      <c r="RWA1193" s="140"/>
      <c r="RWB1193" s="140"/>
      <c r="RWC1193" s="140"/>
      <c r="RWD1193" s="140"/>
      <c r="RWE1193" s="140"/>
      <c r="RWF1193" s="140"/>
      <c r="RWG1193" s="140"/>
      <c r="RWH1193" s="140"/>
      <c r="RWI1193" s="140"/>
      <c r="RWJ1193" s="140"/>
      <c r="RWK1193" s="140"/>
      <c r="RWL1193" s="140"/>
      <c r="RWM1193" s="140"/>
      <c r="RWN1193" s="140"/>
      <c r="RWO1193" s="140"/>
      <c r="RWP1193" s="140"/>
      <c r="RWQ1193" s="140"/>
      <c r="RWR1193" s="140"/>
      <c r="RWS1193" s="140"/>
      <c r="RWT1193" s="140"/>
      <c r="RWU1193" s="140"/>
      <c r="RWV1193" s="140"/>
      <c r="RWW1193" s="140"/>
      <c r="RWX1193" s="140"/>
      <c r="RWY1193" s="140"/>
      <c r="RWZ1193" s="140"/>
      <c r="RXA1193" s="140"/>
      <c r="RXB1193" s="140"/>
      <c r="RXC1193" s="140"/>
      <c r="RXD1193" s="140"/>
      <c r="RXE1193" s="140"/>
      <c r="RXF1193" s="140"/>
      <c r="RXG1193" s="140"/>
      <c r="RXH1193" s="140"/>
      <c r="RXI1193" s="140"/>
      <c r="RXJ1193" s="140"/>
      <c r="RXK1193" s="140"/>
      <c r="RXL1193" s="140"/>
      <c r="RXM1193" s="140"/>
      <c r="RXN1193" s="140"/>
      <c r="RXO1193" s="140"/>
      <c r="RXP1193" s="140"/>
      <c r="RXQ1193" s="140"/>
      <c r="RXR1193" s="140"/>
      <c r="RXS1193" s="140"/>
      <c r="RXT1193" s="140"/>
      <c r="RXU1193" s="140"/>
      <c r="RXV1193" s="140"/>
      <c r="RXW1193" s="140"/>
      <c r="RXX1193" s="140"/>
      <c r="RXY1193" s="140"/>
      <c r="RXZ1193" s="140"/>
      <c r="RYA1193" s="140"/>
      <c r="RYB1193" s="140"/>
      <c r="RYC1193" s="140"/>
      <c r="RYD1193" s="140"/>
      <c r="RYE1193" s="140"/>
      <c r="RYF1193" s="140"/>
      <c r="RYG1193" s="140"/>
      <c r="RYH1193" s="140"/>
      <c r="RYI1193" s="140"/>
      <c r="RYJ1193" s="140"/>
      <c r="RYK1193" s="140"/>
      <c r="RYL1193" s="140"/>
      <c r="RYM1193" s="140"/>
      <c r="RYN1193" s="140"/>
      <c r="RYO1193" s="140"/>
      <c r="RYP1193" s="140"/>
      <c r="RYQ1193" s="140"/>
      <c r="RYR1193" s="140"/>
      <c r="RYS1193" s="140"/>
      <c r="RYT1193" s="140"/>
      <c r="RYU1193" s="140"/>
      <c r="RYV1193" s="140"/>
      <c r="RYW1193" s="140"/>
      <c r="RYX1193" s="140"/>
      <c r="RYY1193" s="140"/>
      <c r="RYZ1193" s="140"/>
      <c r="RZA1193" s="140"/>
      <c r="RZB1193" s="140"/>
      <c r="RZC1193" s="140"/>
      <c r="RZD1193" s="140"/>
      <c r="RZE1193" s="140"/>
      <c r="RZF1193" s="140"/>
      <c r="RZG1193" s="140"/>
      <c r="RZH1193" s="140"/>
      <c r="RZI1193" s="140"/>
      <c r="RZJ1193" s="140"/>
      <c r="RZK1193" s="140"/>
      <c r="RZL1193" s="140"/>
      <c r="RZM1193" s="140"/>
      <c r="RZN1193" s="140"/>
      <c r="RZO1193" s="140"/>
      <c r="RZP1193" s="140"/>
      <c r="RZQ1193" s="140"/>
      <c r="RZR1193" s="140"/>
      <c r="RZS1193" s="140"/>
      <c r="RZT1193" s="140"/>
      <c r="RZU1193" s="140"/>
      <c r="RZV1193" s="140"/>
      <c r="RZW1193" s="140"/>
      <c r="RZX1193" s="140"/>
      <c r="RZY1193" s="140"/>
      <c r="RZZ1193" s="140"/>
      <c r="SAA1193" s="140"/>
      <c r="SAB1193" s="140"/>
      <c r="SAC1193" s="140"/>
      <c r="SAD1193" s="140"/>
      <c r="SAE1193" s="140"/>
      <c r="SAF1193" s="140"/>
      <c r="SAG1193" s="140"/>
      <c r="SAH1193" s="140"/>
      <c r="SAI1193" s="140"/>
      <c r="SAJ1193" s="140"/>
      <c r="SAK1193" s="140"/>
      <c r="SAL1193" s="140"/>
      <c r="SAM1193" s="140"/>
      <c r="SAN1193" s="140"/>
      <c r="SAO1193" s="140"/>
      <c r="SAP1193" s="140"/>
      <c r="SAQ1193" s="140"/>
      <c r="SAR1193" s="140"/>
      <c r="SAS1193" s="140"/>
      <c r="SAT1193" s="140"/>
      <c r="SAU1193" s="140"/>
      <c r="SAV1193" s="140"/>
      <c r="SAW1193" s="140"/>
      <c r="SAX1193" s="140"/>
      <c r="SAY1193" s="140"/>
      <c r="SAZ1193" s="140"/>
      <c r="SBA1193" s="140"/>
      <c r="SBB1193" s="140"/>
      <c r="SBC1193" s="140"/>
      <c r="SBD1193" s="140"/>
      <c r="SBE1193" s="140"/>
      <c r="SBF1193" s="140"/>
      <c r="SBG1193" s="140"/>
      <c r="SBH1193" s="140"/>
      <c r="SBI1193" s="140"/>
      <c r="SBJ1193" s="140"/>
      <c r="SBK1193" s="140"/>
      <c r="SBL1193" s="140"/>
      <c r="SBM1193" s="140"/>
      <c r="SBN1193" s="140"/>
      <c r="SBO1193" s="140"/>
      <c r="SBP1193" s="140"/>
      <c r="SBQ1193" s="140"/>
      <c r="SBR1193" s="140"/>
      <c r="SBS1193" s="140"/>
      <c r="SBT1193" s="140"/>
      <c r="SBU1193" s="140"/>
      <c r="SBV1193" s="140"/>
      <c r="SBW1193" s="140"/>
      <c r="SBX1193" s="140"/>
      <c r="SBY1193" s="140"/>
      <c r="SBZ1193" s="140"/>
      <c r="SCA1193" s="140"/>
      <c r="SCB1193" s="140"/>
      <c r="SCC1193" s="140"/>
      <c r="SCD1193" s="140"/>
      <c r="SCE1193" s="140"/>
      <c r="SCF1193" s="140"/>
      <c r="SCG1193" s="140"/>
      <c r="SCH1193" s="140"/>
      <c r="SCI1193" s="140"/>
      <c r="SCJ1193" s="140"/>
      <c r="SCK1193" s="140"/>
      <c r="SCL1193" s="140"/>
      <c r="SCM1193" s="140"/>
      <c r="SCN1193" s="140"/>
      <c r="SCO1193" s="140"/>
      <c r="SCP1193" s="140"/>
      <c r="SCQ1193" s="140"/>
      <c r="SCR1193" s="140"/>
      <c r="SCS1193" s="140"/>
      <c r="SCT1193" s="140"/>
      <c r="SCU1193" s="140"/>
      <c r="SCV1193" s="140"/>
      <c r="SCW1193" s="140"/>
      <c r="SCX1193" s="140"/>
      <c r="SCY1193" s="140"/>
      <c r="SCZ1193" s="140"/>
      <c r="SDA1193" s="140"/>
      <c r="SDB1193" s="140"/>
      <c r="SDC1193" s="140"/>
      <c r="SDD1193" s="140"/>
      <c r="SDE1193" s="140"/>
      <c r="SDF1193" s="140"/>
      <c r="SDG1193" s="140"/>
      <c r="SDH1193" s="140"/>
      <c r="SDI1193" s="140"/>
      <c r="SDJ1193" s="140"/>
      <c r="SDK1193" s="140"/>
      <c r="SDL1193" s="140"/>
      <c r="SDM1193" s="140"/>
      <c r="SDN1193" s="140"/>
      <c r="SDO1193" s="140"/>
      <c r="SDP1193" s="140"/>
      <c r="SDQ1193" s="140"/>
      <c r="SDR1193" s="140"/>
      <c r="SDS1193" s="140"/>
      <c r="SDT1193" s="140"/>
      <c r="SDU1193" s="140"/>
      <c r="SDV1193" s="140"/>
      <c r="SDW1193" s="140"/>
      <c r="SDX1193" s="140"/>
      <c r="SDY1193" s="140"/>
      <c r="SDZ1193" s="140"/>
      <c r="SEA1193" s="140"/>
      <c r="SEB1193" s="140"/>
      <c r="SEC1193" s="140"/>
      <c r="SED1193" s="140"/>
      <c r="SEE1193" s="140"/>
      <c r="SEF1193" s="140"/>
      <c r="SEG1193" s="140"/>
      <c r="SEH1193" s="140"/>
      <c r="SEI1193" s="140"/>
      <c r="SEJ1193" s="140"/>
      <c r="SEK1193" s="140"/>
      <c r="SEL1193" s="140"/>
      <c r="SEM1193" s="140"/>
      <c r="SEN1193" s="140"/>
      <c r="SEO1193" s="140"/>
      <c r="SEP1193" s="140"/>
      <c r="SEQ1193" s="140"/>
      <c r="SER1193" s="140"/>
      <c r="SES1193" s="140"/>
      <c r="SET1193" s="140"/>
      <c r="SEU1193" s="140"/>
      <c r="SEV1193" s="140"/>
      <c r="SEW1193" s="140"/>
      <c r="SEX1193" s="140"/>
      <c r="SEY1193" s="140"/>
      <c r="SEZ1193" s="140"/>
      <c r="SFA1193" s="140"/>
      <c r="SFB1193" s="140"/>
      <c r="SFC1193" s="140"/>
      <c r="SFD1193" s="140"/>
      <c r="SFE1193" s="140"/>
      <c r="SFF1193" s="140"/>
      <c r="SFG1193" s="140"/>
      <c r="SFH1193" s="140"/>
      <c r="SFI1193" s="140"/>
      <c r="SFJ1193" s="140"/>
      <c r="SFK1193" s="140"/>
      <c r="SFL1193" s="140"/>
      <c r="SFM1193" s="140"/>
      <c r="SFN1193" s="140"/>
      <c r="SFO1193" s="140"/>
      <c r="SFP1193" s="140"/>
      <c r="SFQ1193" s="140"/>
      <c r="SFR1193" s="140"/>
      <c r="SFS1193" s="140"/>
      <c r="SFT1193" s="140"/>
      <c r="SFU1193" s="140"/>
      <c r="SFV1193" s="140"/>
      <c r="SFW1193" s="140"/>
      <c r="SFX1193" s="140"/>
      <c r="SFY1193" s="140"/>
      <c r="SFZ1193" s="140"/>
      <c r="SGA1193" s="140"/>
      <c r="SGB1193" s="140"/>
      <c r="SGC1193" s="140"/>
      <c r="SGD1193" s="140"/>
      <c r="SGE1193" s="140"/>
      <c r="SGF1193" s="140"/>
      <c r="SGG1193" s="140"/>
      <c r="SGH1193" s="140"/>
      <c r="SGI1193" s="140"/>
      <c r="SGJ1193" s="140"/>
      <c r="SGK1193" s="140"/>
      <c r="SGL1193" s="140"/>
      <c r="SGM1193" s="140"/>
      <c r="SGN1193" s="140"/>
      <c r="SGO1193" s="140"/>
      <c r="SGP1193" s="140"/>
      <c r="SGQ1193" s="140"/>
      <c r="SGR1193" s="140"/>
      <c r="SGS1193" s="140"/>
      <c r="SGT1193" s="140"/>
      <c r="SGU1193" s="140"/>
      <c r="SGV1193" s="140"/>
      <c r="SGW1193" s="140"/>
      <c r="SGX1193" s="140"/>
      <c r="SGY1193" s="140"/>
      <c r="SGZ1193" s="140"/>
      <c r="SHA1193" s="140"/>
      <c r="SHB1193" s="140"/>
      <c r="SHC1193" s="140"/>
      <c r="SHD1193" s="140"/>
      <c r="SHE1193" s="140"/>
      <c r="SHF1193" s="140"/>
      <c r="SHG1193" s="140"/>
      <c r="SHH1193" s="140"/>
      <c r="SHI1193" s="140"/>
      <c r="SHJ1193" s="140"/>
      <c r="SHK1193" s="140"/>
      <c r="SHL1193" s="140"/>
      <c r="SHM1193" s="140"/>
      <c r="SHN1193" s="140"/>
      <c r="SHO1193" s="140"/>
      <c r="SHP1193" s="140"/>
      <c r="SHQ1193" s="140"/>
      <c r="SHR1193" s="140"/>
      <c r="SHS1193" s="140"/>
      <c r="SHT1193" s="140"/>
      <c r="SHU1193" s="140"/>
      <c r="SHV1193" s="140"/>
      <c r="SHW1193" s="140"/>
      <c r="SHX1193" s="140"/>
      <c r="SHY1193" s="140"/>
      <c r="SHZ1193" s="140"/>
      <c r="SIA1193" s="140"/>
      <c r="SIB1193" s="140"/>
      <c r="SIC1193" s="140"/>
      <c r="SID1193" s="140"/>
      <c r="SIE1193" s="140"/>
      <c r="SIF1193" s="140"/>
      <c r="SIG1193" s="140"/>
      <c r="SIH1193" s="140"/>
      <c r="SII1193" s="140"/>
      <c r="SIJ1193" s="140"/>
      <c r="SIK1193" s="140"/>
      <c r="SIL1193" s="140"/>
      <c r="SIM1193" s="140"/>
      <c r="SIN1193" s="140"/>
      <c r="SIO1193" s="140"/>
      <c r="SIP1193" s="140"/>
      <c r="SIQ1193" s="140"/>
      <c r="SIR1193" s="140"/>
      <c r="SIS1193" s="140"/>
      <c r="SIT1193" s="140"/>
      <c r="SIU1193" s="140"/>
      <c r="SIV1193" s="140"/>
      <c r="SIW1193" s="140"/>
      <c r="SIX1193" s="140"/>
      <c r="SIY1193" s="140"/>
      <c r="SIZ1193" s="140"/>
      <c r="SJA1193" s="140"/>
      <c r="SJB1193" s="140"/>
      <c r="SJC1193" s="140"/>
      <c r="SJD1193" s="140"/>
      <c r="SJE1193" s="140"/>
      <c r="SJF1193" s="140"/>
      <c r="SJG1193" s="140"/>
      <c r="SJH1193" s="140"/>
      <c r="SJI1193" s="140"/>
      <c r="SJJ1193" s="140"/>
      <c r="SJK1193" s="140"/>
      <c r="SJL1193" s="140"/>
      <c r="SJM1193" s="140"/>
      <c r="SJN1193" s="140"/>
      <c r="SJO1193" s="140"/>
      <c r="SJP1193" s="140"/>
      <c r="SJQ1193" s="140"/>
      <c r="SJR1193" s="140"/>
      <c r="SJS1193" s="140"/>
      <c r="SJT1193" s="140"/>
      <c r="SJU1193" s="140"/>
      <c r="SJV1193" s="140"/>
      <c r="SJW1193" s="140"/>
      <c r="SJX1193" s="140"/>
      <c r="SJY1193" s="140"/>
      <c r="SJZ1193" s="140"/>
      <c r="SKA1193" s="140"/>
      <c r="SKB1193" s="140"/>
      <c r="SKC1193" s="140"/>
      <c r="SKD1193" s="140"/>
      <c r="SKE1193" s="140"/>
      <c r="SKF1193" s="140"/>
      <c r="SKG1193" s="140"/>
      <c r="SKH1193" s="140"/>
      <c r="SKI1193" s="140"/>
      <c r="SKJ1193" s="140"/>
      <c r="SKK1193" s="140"/>
      <c r="SKL1193" s="140"/>
      <c r="SKM1193" s="140"/>
      <c r="SKN1193" s="140"/>
      <c r="SKO1193" s="140"/>
      <c r="SKP1193" s="140"/>
      <c r="SKQ1193" s="140"/>
      <c r="SKR1193" s="140"/>
      <c r="SKS1193" s="140"/>
      <c r="SKT1193" s="140"/>
      <c r="SKU1193" s="140"/>
      <c r="SKV1193" s="140"/>
      <c r="SKW1193" s="140"/>
      <c r="SKX1193" s="140"/>
      <c r="SKY1193" s="140"/>
      <c r="SKZ1193" s="140"/>
      <c r="SLA1193" s="140"/>
      <c r="SLB1193" s="140"/>
      <c r="SLC1193" s="140"/>
      <c r="SLD1193" s="140"/>
      <c r="SLE1193" s="140"/>
      <c r="SLF1193" s="140"/>
      <c r="SLG1193" s="140"/>
      <c r="SLH1193" s="140"/>
      <c r="SLI1193" s="140"/>
      <c r="SLJ1193" s="140"/>
      <c r="SLK1193" s="140"/>
      <c r="SLL1193" s="140"/>
      <c r="SLM1193" s="140"/>
      <c r="SLN1193" s="140"/>
      <c r="SLO1193" s="140"/>
      <c r="SLP1193" s="140"/>
      <c r="SLQ1193" s="140"/>
      <c r="SLR1193" s="140"/>
      <c r="SLS1193" s="140"/>
      <c r="SLT1193" s="140"/>
      <c r="SLU1193" s="140"/>
      <c r="SLV1193" s="140"/>
      <c r="SLW1193" s="140"/>
      <c r="SLX1193" s="140"/>
      <c r="SLY1193" s="140"/>
      <c r="SLZ1193" s="140"/>
      <c r="SMA1193" s="140"/>
      <c r="SMB1193" s="140"/>
      <c r="SMC1193" s="140"/>
      <c r="SMD1193" s="140"/>
      <c r="SME1193" s="140"/>
      <c r="SMF1193" s="140"/>
      <c r="SMG1193" s="140"/>
      <c r="SMH1193" s="140"/>
      <c r="SMI1193" s="140"/>
      <c r="SMJ1193" s="140"/>
      <c r="SMK1193" s="140"/>
      <c r="SML1193" s="140"/>
      <c r="SMM1193" s="140"/>
      <c r="SMN1193" s="140"/>
      <c r="SMO1193" s="140"/>
      <c r="SMP1193" s="140"/>
      <c r="SMQ1193" s="140"/>
      <c r="SMR1193" s="140"/>
      <c r="SMS1193" s="140"/>
      <c r="SMT1193" s="140"/>
      <c r="SMU1193" s="140"/>
      <c r="SMV1193" s="140"/>
      <c r="SMW1193" s="140"/>
      <c r="SMX1193" s="140"/>
      <c r="SMY1193" s="140"/>
      <c r="SMZ1193" s="140"/>
      <c r="SNA1193" s="140"/>
      <c r="SNB1193" s="140"/>
      <c r="SNC1193" s="140"/>
      <c r="SND1193" s="140"/>
      <c r="SNE1193" s="140"/>
      <c r="SNF1193" s="140"/>
      <c r="SNG1193" s="140"/>
      <c r="SNH1193" s="140"/>
      <c r="SNI1193" s="140"/>
      <c r="SNJ1193" s="140"/>
      <c r="SNK1193" s="140"/>
      <c r="SNL1193" s="140"/>
      <c r="SNM1193" s="140"/>
      <c r="SNN1193" s="140"/>
      <c r="SNO1193" s="140"/>
      <c r="SNP1193" s="140"/>
      <c r="SNQ1193" s="140"/>
      <c r="SNR1193" s="140"/>
      <c r="SNS1193" s="140"/>
      <c r="SNT1193" s="140"/>
      <c r="SNU1193" s="140"/>
      <c r="SNV1193" s="140"/>
      <c r="SNW1193" s="140"/>
      <c r="SNX1193" s="140"/>
      <c r="SNY1193" s="140"/>
      <c r="SNZ1193" s="140"/>
      <c r="SOA1193" s="140"/>
      <c r="SOB1193" s="140"/>
      <c r="SOC1193" s="140"/>
      <c r="SOD1193" s="140"/>
      <c r="SOE1193" s="140"/>
      <c r="SOF1193" s="140"/>
      <c r="SOG1193" s="140"/>
      <c r="SOH1193" s="140"/>
      <c r="SOI1193" s="140"/>
      <c r="SOJ1193" s="140"/>
      <c r="SOK1193" s="140"/>
      <c r="SOL1193" s="140"/>
      <c r="SOM1193" s="140"/>
      <c r="SON1193" s="140"/>
      <c r="SOO1193" s="140"/>
      <c r="SOP1193" s="140"/>
      <c r="SOQ1193" s="140"/>
      <c r="SOR1193" s="140"/>
      <c r="SOS1193" s="140"/>
      <c r="SOT1193" s="140"/>
      <c r="SOU1193" s="140"/>
      <c r="SOV1193" s="140"/>
      <c r="SOW1193" s="140"/>
      <c r="SOX1193" s="140"/>
      <c r="SOY1193" s="140"/>
      <c r="SOZ1193" s="140"/>
      <c r="SPA1193" s="140"/>
      <c r="SPB1193" s="140"/>
      <c r="SPC1193" s="140"/>
      <c r="SPD1193" s="140"/>
      <c r="SPE1193" s="140"/>
      <c r="SPF1193" s="140"/>
      <c r="SPG1193" s="140"/>
      <c r="SPH1193" s="140"/>
      <c r="SPI1193" s="140"/>
      <c r="SPJ1193" s="140"/>
      <c r="SPK1193" s="140"/>
      <c r="SPL1193" s="140"/>
      <c r="SPM1193" s="140"/>
      <c r="SPN1193" s="140"/>
      <c r="SPO1193" s="140"/>
      <c r="SPP1193" s="140"/>
      <c r="SPQ1193" s="140"/>
      <c r="SPR1193" s="140"/>
      <c r="SPS1193" s="140"/>
      <c r="SPT1193" s="140"/>
      <c r="SPU1193" s="140"/>
      <c r="SPV1193" s="140"/>
      <c r="SPW1193" s="140"/>
      <c r="SPX1193" s="140"/>
      <c r="SPY1193" s="140"/>
      <c r="SPZ1193" s="140"/>
      <c r="SQA1193" s="140"/>
      <c r="SQB1193" s="140"/>
      <c r="SQC1193" s="140"/>
      <c r="SQD1193" s="140"/>
      <c r="SQE1193" s="140"/>
      <c r="SQF1193" s="140"/>
      <c r="SQG1193" s="140"/>
      <c r="SQH1193" s="140"/>
      <c r="SQI1193" s="140"/>
      <c r="SQJ1193" s="140"/>
      <c r="SQK1193" s="140"/>
      <c r="SQL1193" s="140"/>
      <c r="SQM1193" s="140"/>
      <c r="SQN1193" s="140"/>
      <c r="SQO1193" s="140"/>
      <c r="SQP1193" s="140"/>
      <c r="SQQ1193" s="140"/>
      <c r="SQR1193" s="140"/>
      <c r="SQS1193" s="140"/>
      <c r="SQT1193" s="140"/>
      <c r="SQU1193" s="140"/>
      <c r="SQV1193" s="140"/>
      <c r="SQW1193" s="140"/>
      <c r="SQX1193" s="140"/>
      <c r="SQY1193" s="140"/>
      <c r="SQZ1193" s="140"/>
      <c r="SRA1193" s="140"/>
      <c r="SRB1193" s="140"/>
      <c r="SRC1193" s="140"/>
      <c r="SRD1193" s="140"/>
      <c r="SRE1193" s="140"/>
      <c r="SRF1193" s="140"/>
      <c r="SRG1193" s="140"/>
      <c r="SRH1193" s="140"/>
      <c r="SRI1193" s="140"/>
      <c r="SRJ1193" s="140"/>
      <c r="SRK1193" s="140"/>
      <c r="SRL1193" s="140"/>
      <c r="SRM1193" s="140"/>
      <c r="SRN1193" s="140"/>
      <c r="SRO1193" s="140"/>
      <c r="SRP1193" s="140"/>
      <c r="SRQ1193" s="140"/>
      <c r="SRR1193" s="140"/>
      <c r="SRS1193" s="140"/>
      <c r="SRT1193" s="140"/>
      <c r="SRU1193" s="140"/>
      <c r="SRV1193" s="140"/>
      <c r="SRW1193" s="140"/>
      <c r="SRX1193" s="140"/>
      <c r="SRY1193" s="140"/>
      <c r="SRZ1193" s="140"/>
      <c r="SSA1193" s="140"/>
      <c r="SSB1193" s="140"/>
      <c r="SSC1193" s="140"/>
      <c r="SSD1193" s="140"/>
      <c r="SSE1193" s="140"/>
      <c r="SSF1193" s="140"/>
      <c r="SSG1193" s="140"/>
      <c r="SSH1193" s="140"/>
      <c r="SSI1193" s="140"/>
      <c r="SSJ1193" s="140"/>
      <c r="SSK1193" s="140"/>
      <c r="SSL1193" s="140"/>
      <c r="SSM1193" s="140"/>
      <c r="SSN1193" s="140"/>
      <c r="SSO1193" s="140"/>
      <c r="SSP1193" s="140"/>
      <c r="SSQ1193" s="140"/>
      <c r="SSR1193" s="140"/>
      <c r="SSS1193" s="140"/>
      <c r="SST1193" s="140"/>
      <c r="SSU1193" s="140"/>
      <c r="SSV1193" s="140"/>
      <c r="SSW1193" s="140"/>
      <c r="SSX1193" s="140"/>
      <c r="SSY1193" s="140"/>
      <c r="SSZ1193" s="140"/>
      <c r="STA1193" s="140"/>
      <c r="STB1193" s="140"/>
      <c r="STC1193" s="140"/>
      <c r="STD1193" s="140"/>
      <c r="STE1193" s="140"/>
      <c r="STF1193" s="140"/>
      <c r="STG1193" s="140"/>
      <c r="STH1193" s="140"/>
      <c r="STI1193" s="140"/>
      <c r="STJ1193" s="140"/>
      <c r="STK1193" s="140"/>
      <c r="STL1193" s="140"/>
      <c r="STM1193" s="140"/>
      <c r="STN1193" s="140"/>
      <c r="STO1193" s="140"/>
      <c r="STP1193" s="140"/>
      <c r="STQ1193" s="140"/>
      <c r="STR1193" s="140"/>
      <c r="STS1193" s="140"/>
      <c r="STT1193" s="140"/>
      <c r="STU1193" s="140"/>
      <c r="STV1193" s="140"/>
      <c r="STW1193" s="140"/>
      <c r="STX1193" s="140"/>
      <c r="STY1193" s="140"/>
      <c r="STZ1193" s="140"/>
      <c r="SUA1193" s="140"/>
      <c r="SUB1193" s="140"/>
      <c r="SUC1193" s="140"/>
      <c r="SUD1193" s="140"/>
      <c r="SUE1193" s="140"/>
      <c r="SUF1193" s="140"/>
      <c r="SUG1193" s="140"/>
      <c r="SUH1193" s="140"/>
      <c r="SUI1193" s="140"/>
      <c r="SUJ1193" s="140"/>
      <c r="SUK1193" s="140"/>
      <c r="SUL1193" s="140"/>
      <c r="SUM1193" s="140"/>
      <c r="SUN1193" s="140"/>
      <c r="SUO1193" s="140"/>
      <c r="SUP1193" s="140"/>
      <c r="SUQ1193" s="140"/>
      <c r="SUR1193" s="140"/>
      <c r="SUS1193" s="140"/>
      <c r="SUT1193" s="140"/>
      <c r="SUU1193" s="140"/>
      <c r="SUV1193" s="140"/>
      <c r="SUW1193" s="140"/>
      <c r="SUX1193" s="140"/>
      <c r="SUY1193" s="140"/>
      <c r="SUZ1193" s="140"/>
      <c r="SVA1193" s="140"/>
      <c r="SVB1193" s="140"/>
      <c r="SVC1193" s="140"/>
      <c r="SVD1193" s="140"/>
      <c r="SVE1193" s="140"/>
      <c r="SVF1193" s="140"/>
      <c r="SVG1193" s="140"/>
      <c r="SVH1193" s="140"/>
      <c r="SVI1193" s="140"/>
      <c r="SVJ1193" s="140"/>
      <c r="SVK1193" s="140"/>
      <c r="SVL1193" s="140"/>
      <c r="SVM1193" s="140"/>
      <c r="SVN1193" s="140"/>
      <c r="SVO1193" s="140"/>
      <c r="SVP1193" s="140"/>
      <c r="SVQ1193" s="140"/>
      <c r="SVR1193" s="140"/>
      <c r="SVS1193" s="140"/>
      <c r="SVT1193" s="140"/>
      <c r="SVU1193" s="140"/>
      <c r="SVV1193" s="140"/>
      <c r="SVW1193" s="140"/>
      <c r="SVX1193" s="140"/>
      <c r="SVY1193" s="140"/>
      <c r="SVZ1193" s="140"/>
      <c r="SWA1193" s="140"/>
      <c r="SWB1193" s="140"/>
      <c r="SWC1193" s="140"/>
      <c r="SWD1193" s="140"/>
      <c r="SWE1193" s="140"/>
      <c r="SWF1193" s="140"/>
      <c r="SWG1193" s="140"/>
      <c r="SWH1193" s="140"/>
      <c r="SWI1193" s="140"/>
      <c r="SWJ1193" s="140"/>
      <c r="SWK1193" s="140"/>
      <c r="SWL1193" s="140"/>
      <c r="SWM1193" s="140"/>
      <c r="SWN1193" s="140"/>
      <c r="SWO1193" s="140"/>
      <c r="SWP1193" s="140"/>
      <c r="SWQ1193" s="140"/>
      <c r="SWR1193" s="140"/>
      <c r="SWS1193" s="140"/>
      <c r="SWT1193" s="140"/>
      <c r="SWU1193" s="140"/>
      <c r="SWV1193" s="140"/>
      <c r="SWW1193" s="140"/>
      <c r="SWX1193" s="140"/>
      <c r="SWY1193" s="140"/>
      <c r="SWZ1193" s="140"/>
      <c r="SXA1193" s="140"/>
      <c r="SXB1193" s="140"/>
      <c r="SXC1193" s="140"/>
      <c r="SXD1193" s="140"/>
      <c r="SXE1193" s="140"/>
      <c r="SXF1193" s="140"/>
      <c r="SXG1193" s="140"/>
      <c r="SXH1193" s="140"/>
      <c r="SXI1193" s="140"/>
      <c r="SXJ1193" s="140"/>
      <c r="SXK1193" s="140"/>
      <c r="SXL1193" s="140"/>
      <c r="SXM1193" s="140"/>
      <c r="SXN1193" s="140"/>
      <c r="SXO1193" s="140"/>
      <c r="SXP1193" s="140"/>
      <c r="SXQ1193" s="140"/>
      <c r="SXR1193" s="140"/>
      <c r="SXS1193" s="140"/>
      <c r="SXT1193" s="140"/>
      <c r="SXU1193" s="140"/>
      <c r="SXV1193" s="140"/>
      <c r="SXW1193" s="140"/>
      <c r="SXX1193" s="140"/>
      <c r="SXY1193" s="140"/>
      <c r="SXZ1193" s="140"/>
      <c r="SYA1193" s="140"/>
      <c r="SYB1193" s="140"/>
      <c r="SYC1193" s="140"/>
      <c r="SYD1193" s="140"/>
      <c r="SYE1193" s="140"/>
      <c r="SYF1193" s="140"/>
      <c r="SYG1193" s="140"/>
      <c r="SYH1193" s="140"/>
      <c r="SYI1193" s="140"/>
      <c r="SYJ1193" s="140"/>
      <c r="SYK1193" s="140"/>
      <c r="SYL1193" s="140"/>
      <c r="SYM1193" s="140"/>
      <c r="SYN1193" s="140"/>
      <c r="SYO1193" s="140"/>
      <c r="SYP1193" s="140"/>
      <c r="SYQ1193" s="140"/>
      <c r="SYR1193" s="140"/>
      <c r="SYS1193" s="140"/>
      <c r="SYT1193" s="140"/>
      <c r="SYU1193" s="140"/>
      <c r="SYV1193" s="140"/>
      <c r="SYW1193" s="140"/>
      <c r="SYX1193" s="140"/>
      <c r="SYY1193" s="140"/>
      <c r="SYZ1193" s="140"/>
      <c r="SZA1193" s="140"/>
      <c r="SZB1193" s="140"/>
      <c r="SZC1193" s="140"/>
      <c r="SZD1193" s="140"/>
      <c r="SZE1193" s="140"/>
      <c r="SZF1193" s="140"/>
      <c r="SZG1193" s="140"/>
      <c r="SZH1193" s="140"/>
      <c r="SZI1193" s="140"/>
      <c r="SZJ1193" s="140"/>
      <c r="SZK1193" s="140"/>
      <c r="SZL1193" s="140"/>
      <c r="SZM1193" s="140"/>
      <c r="SZN1193" s="140"/>
      <c r="SZO1193" s="140"/>
      <c r="SZP1193" s="140"/>
      <c r="SZQ1193" s="140"/>
      <c r="SZR1193" s="140"/>
      <c r="SZS1193" s="140"/>
      <c r="SZT1193" s="140"/>
      <c r="SZU1193" s="140"/>
      <c r="SZV1193" s="140"/>
      <c r="SZW1193" s="140"/>
      <c r="SZX1193" s="140"/>
      <c r="SZY1193" s="140"/>
      <c r="SZZ1193" s="140"/>
      <c r="TAA1193" s="140"/>
      <c r="TAB1193" s="140"/>
      <c r="TAC1193" s="140"/>
      <c r="TAD1193" s="140"/>
      <c r="TAE1193" s="140"/>
      <c r="TAF1193" s="140"/>
      <c r="TAG1193" s="140"/>
      <c r="TAH1193" s="140"/>
      <c r="TAI1193" s="140"/>
      <c r="TAJ1193" s="140"/>
      <c r="TAK1193" s="140"/>
      <c r="TAL1193" s="140"/>
      <c r="TAM1193" s="140"/>
      <c r="TAN1193" s="140"/>
      <c r="TAO1193" s="140"/>
      <c r="TAP1193" s="140"/>
      <c r="TAQ1193" s="140"/>
      <c r="TAR1193" s="140"/>
      <c r="TAS1193" s="140"/>
      <c r="TAT1193" s="140"/>
      <c r="TAU1193" s="140"/>
      <c r="TAV1193" s="140"/>
      <c r="TAW1193" s="140"/>
      <c r="TAX1193" s="140"/>
      <c r="TAY1193" s="140"/>
      <c r="TAZ1193" s="140"/>
      <c r="TBA1193" s="140"/>
      <c r="TBB1193" s="140"/>
      <c r="TBC1193" s="140"/>
      <c r="TBD1193" s="140"/>
      <c r="TBE1193" s="140"/>
      <c r="TBF1193" s="140"/>
      <c r="TBG1193" s="140"/>
      <c r="TBH1193" s="140"/>
      <c r="TBI1193" s="140"/>
      <c r="TBJ1193" s="140"/>
      <c r="TBK1193" s="140"/>
      <c r="TBL1193" s="140"/>
      <c r="TBM1193" s="140"/>
      <c r="TBN1193" s="140"/>
      <c r="TBO1193" s="140"/>
      <c r="TBP1193" s="140"/>
      <c r="TBQ1193" s="140"/>
      <c r="TBR1193" s="140"/>
      <c r="TBS1193" s="140"/>
      <c r="TBT1193" s="140"/>
      <c r="TBU1193" s="140"/>
      <c r="TBV1193" s="140"/>
      <c r="TBW1193" s="140"/>
      <c r="TBX1193" s="140"/>
      <c r="TBY1193" s="140"/>
      <c r="TBZ1193" s="140"/>
      <c r="TCA1193" s="140"/>
      <c r="TCB1193" s="140"/>
      <c r="TCC1193" s="140"/>
      <c r="TCD1193" s="140"/>
      <c r="TCE1193" s="140"/>
      <c r="TCF1193" s="140"/>
      <c r="TCG1193" s="140"/>
      <c r="TCH1193" s="140"/>
      <c r="TCI1193" s="140"/>
      <c r="TCJ1193" s="140"/>
      <c r="TCK1193" s="140"/>
      <c r="TCL1193" s="140"/>
      <c r="TCM1193" s="140"/>
      <c r="TCN1193" s="140"/>
      <c r="TCO1193" s="140"/>
      <c r="TCP1193" s="140"/>
      <c r="TCQ1193" s="140"/>
      <c r="TCR1193" s="140"/>
      <c r="TCS1193" s="140"/>
      <c r="TCT1193" s="140"/>
      <c r="TCU1193" s="140"/>
      <c r="TCV1193" s="140"/>
      <c r="TCW1193" s="140"/>
      <c r="TCX1193" s="140"/>
      <c r="TCY1193" s="140"/>
      <c r="TCZ1193" s="140"/>
      <c r="TDA1193" s="140"/>
      <c r="TDB1193" s="140"/>
      <c r="TDC1193" s="140"/>
      <c r="TDD1193" s="140"/>
      <c r="TDE1193" s="140"/>
      <c r="TDF1193" s="140"/>
      <c r="TDG1193" s="140"/>
      <c r="TDH1193" s="140"/>
      <c r="TDI1193" s="140"/>
      <c r="TDJ1193" s="140"/>
      <c r="TDK1193" s="140"/>
      <c r="TDL1193" s="140"/>
      <c r="TDM1193" s="140"/>
      <c r="TDN1193" s="140"/>
      <c r="TDO1193" s="140"/>
      <c r="TDP1193" s="140"/>
      <c r="TDQ1193" s="140"/>
      <c r="TDR1193" s="140"/>
      <c r="TDS1193" s="140"/>
      <c r="TDT1193" s="140"/>
      <c r="TDU1193" s="140"/>
      <c r="TDV1193" s="140"/>
      <c r="TDW1193" s="140"/>
      <c r="TDX1193" s="140"/>
      <c r="TDY1193" s="140"/>
      <c r="TDZ1193" s="140"/>
      <c r="TEA1193" s="140"/>
      <c r="TEB1193" s="140"/>
      <c r="TEC1193" s="140"/>
      <c r="TED1193" s="140"/>
      <c r="TEE1193" s="140"/>
      <c r="TEF1193" s="140"/>
      <c r="TEG1193" s="140"/>
      <c r="TEH1193" s="140"/>
      <c r="TEI1193" s="140"/>
      <c r="TEJ1193" s="140"/>
      <c r="TEK1193" s="140"/>
      <c r="TEL1193" s="140"/>
      <c r="TEM1193" s="140"/>
      <c r="TEN1193" s="140"/>
      <c r="TEO1193" s="140"/>
      <c r="TEP1193" s="140"/>
      <c r="TEQ1193" s="140"/>
      <c r="TER1193" s="140"/>
      <c r="TES1193" s="140"/>
      <c r="TET1193" s="140"/>
      <c r="TEU1193" s="140"/>
      <c r="TEV1193" s="140"/>
      <c r="TEW1193" s="140"/>
      <c r="TEX1193" s="140"/>
      <c r="TEY1193" s="140"/>
      <c r="TEZ1193" s="140"/>
      <c r="TFA1193" s="140"/>
      <c r="TFB1193" s="140"/>
      <c r="TFC1193" s="140"/>
      <c r="TFD1193" s="140"/>
      <c r="TFE1193" s="140"/>
      <c r="TFF1193" s="140"/>
      <c r="TFG1193" s="140"/>
      <c r="TFH1193" s="140"/>
      <c r="TFI1193" s="140"/>
      <c r="TFJ1193" s="140"/>
      <c r="TFK1193" s="140"/>
      <c r="TFL1193" s="140"/>
      <c r="TFM1193" s="140"/>
      <c r="TFN1193" s="140"/>
      <c r="TFO1193" s="140"/>
      <c r="TFP1193" s="140"/>
      <c r="TFQ1193" s="140"/>
      <c r="TFR1193" s="140"/>
      <c r="TFS1193" s="140"/>
      <c r="TFT1193" s="140"/>
      <c r="TFU1193" s="140"/>
      <c r="TFV1193" s="140"/>
      <c r="TFW1193" s="140"/>
      <c r="TFX1193" s="140"/>
      <c r="TFY1193" s="140"/>
      <c r="TFZ1193" s="140"/>
      <c r="TGA1193" s="140"/>
      <c r="TGB1193" s="140"/>
      <c r="TGC1193" s="140"/>
      <c r="TGD1193" s="140"/>
      <c r="TGE1193" s="140"/>
      <c r="TGF1193" s="140"/>
      <c r="TGG1193" s="140"/>
      <c r="TGH1193" s="140"/>
      <c r="TGI1193" s="140"/>
      <c r="TGJ1193" s="140"/>
      <c r="TGK1193" s="140"/>
      <c r="TGL1193" s="140"/>
      <c r="TGM1193" s="140"/>
      <c r="TGN1193" s="140"/>
      <c r="TGO1193" s="140"/>
      <c r="TGP1193" s="140"/>
      <c r="TGQ1193" s="140"/>
      <c r="TGR1193" s="140"/>
      <c r="TGS1193" s="140"/>
      <c r="TGT1193" s="140"/>
      <c r="TGU1193" s="140"/>
      <c r="TGV1193" s="140"/>
      <c r="TGW1193" s="140"/>
      <c r="TGX1193" s="140"/>
      <c r="TGY1193" s="140"/>
      <c r="TGZ1193" s="140"/>
      <c r="THA1193" s="140"/>
      <c r="THB1193" s="140"/>
      <c r="THC1193" s="140"/>
      <c r="THD1193" s="140"/>
      <c r="THE1193" s="140"/>
      <c r="THF1193" s="140"/>
      <c r="THG1193" s="140"/>
      <c r="THH1193" s="140"/>
      <c r="THI1193" s="140"/>
      <c r="THJ1193" s="140"/>
      <c r="THK1193" s="140"/>
      <c r="THL1193" s="140"/>
      <c r="THM1193" s="140"/>
      <c r="THN1193" s="140"/>
      <c r="THO1193" s="140"/>
      <c r="THP1193" s="140"/>
      <c r="THQ1193" s="140"/>
      <c r="THR1193" s="140"/>
      <c r="THS1193" s="140"/>
      <c r="THT1193" s="140"/>
      <c r="THU1193" s="140"/>
      <c r="THV1193" s="140"/>
      <c r="THW1193" s="140"/>
      <c r="THX1193" s="140"/>
      <c r="THY1193" s="140"/>
      <c r="THZ1193" s="140"/>
      <c r="TIA1193" s="140"/>
      <c r="TIB1193" s="140"/>
      <c r="TIC1193" s="140"/>
      <c r="TID1193" s="140"/>
      <c r="TIE1193" s="140"/>
      <c r="TIF1193" s="140"/>
      <c r="TIG1193" s="140"/>
      <c r="TIH1193" s="140"/>
      <c r="TII1193" s="140"/>
      <c r="TIJ1193" s="140"/>
      <c r="TIK1193" s="140"/>
      <c r="TIL1193" s="140"/>
      <c r="TIM1193" s="140"/>
      <c r="TIN1193" s="140"/>
      <c r="TIO1193" s="140"/>
      <c r="TIP1193" s="140"/>
      <c r="TIQ1193" s="140"/>
      <c r="TIR1193" s="140"/>
      <c r="TIS1193" s="140"/>
      <c r="TIT1193" s="140"/>
      <c r="TIU1193" s="140"/>
      <c r="TIV1193" s="140"/>
      <c r="TIW1193" s="140"/>
      <c r="TIX1193" s="140"/>
      <c r="TIY1193" s="140"/>
      <c r="TIZ1193" s="140"/>
      <c r="TJA1193" s="140"/>
      <c r="TJB1193" s="140"/>
      <c r="TJC1193" s="140"/>
      <c r="TJD1193" s="140"/>
      <c r="TJE1193" s="140"/>
      <c r="TJF1193" s="140"/>
      <c r="TJG1193" s="140"/>
      <c r="TJH1193" s="140"/>
      <c r="TJI1193" s="140"/>
      <c r="TJJ1193" s="140"/>
      <c r="TJK1193" s="140"/>
      <c r="TJL1193" s="140"/>
      <c r="TJM1193" s="140"/>
      <c r="TJN1193" s="140"/>
      <c r="TJO1193" s="140"/>
      <c r="TJP1193" s="140"/>
      <c r="TJQ1193" s="140"/>
      <c r="TJR1193" s="140"/>
      <c r="TJS1193" s="140"/>
      <c r="TJT1193" s="140"/>
      <c r="TJU1193" s="140"/>
      <c r="TJV1193" s="140"/>
      <c r="TJW1193" s="140"/>
      <c r="TJX1193" s="140"/>
      <c r="TJY1193" s="140"/>
      <c r="TJZ1193" s="140"/>
      <c r="TKA1193" s="140"/>
      <c r="TKB1193" s="140"/>
      <c r="TKC1193" s="140"/>
      <c r="TKD1193" s="140"/>
      <c r="TKE1193" s="140"/>
      <c r="TKF1193" s="140"/>
      <c r="TKG1193" s="140"/>
      <c r="TKH1193" s="140"/>
      <c r="TKI1193" s="140"/>
      <c r="TKJ1193" s="140"/>
      <c r="TKK1193" s="140"/>
      <c r="TKL1193" s="140"/>
      <c r="TKM1193" s="140"/>
      <c r="TKN1193" s="140"/>
      <c r="TKO1193" s="140"/>
      <c r="TKP1193" s="140"/>
      <c r="TKQ1193" s="140"/>
      <c r="TKR1193" s="140"/>
      <c r="TKS1193" s="140"/>
      <c r="TKT1193" s="140"/>
      <c r="TKU1193" s="140"/>
      <c r="TKV1193" s="140"/>
      <c r="TKW1193" s="140"/>
      <c r="TKX1193" s="140"/>
      <c r="TKY1193" s="140"/>
      <c r="TKZ1193" s="140"/>
      <c r="TLA1193" s="140"/>
      <c r="TLB1193" s="140"/>
      <c r="TLC1193" s="140"/>
      <c r="TLD1193" s="140"/>
      <c r="TLE1193" s="140"/>
      <c r="TLF1193" s="140"/>
      <c r="TLG1193" s="140"/>
      <c r="TLH1193" s="140"/>
      <c r="TLI1193" s="140"/>
      <c r="TLJ1193" s="140"/>
      <c r="TLK1193" s="140"/>
      <c r="TLL1193" s="140"/>
      <c r="TLM1193" s="140"/>
      <c r="TLN1193" s="140"/>
      <c r="TLO1193" s="140"/>
      <c r="TLP1193" s="140"/>
      <c r="TLQ1193" s="140"/>
      <c r="TLR1193" s="140"/>
      <c r="TLS1193" s="140"/>
      <c r="TLT1193" s="140"/>
      <c r="TLU1193" s="140"/>
      <c r="TLV1193" s="140"/>
      <c r="TLW1193" s="140"/>
      <c r="TLX1193" s="140"/>
      <c r="TLY1193" s="140"/>
      <c r="TLZ1193" s="140"/>
      <c r="TMA1193" s="140"/>
      <c r="TMB1193" s="140"/>
      <c r="TMC1193" s="140"/>
      <c r="TMD1193" s="140"/>
      <c r="TME1193" s="140"/>
      <c r="TMF1193" s="140"/>
      <c r="TMG1193" s="140"/>
      <c r="TMH1193" s="140"/>
      <c r="TMI1193" s="140"/>
      <c r="TMJ1193" s="140"/>
      <c r="TMK1193" s="140"/>
      <c r="TML1193" s="140"/>
      <c r="TMM1193" s="140"/>
      <c r="TMN1193" s="140"/>
      <c r="TMO1193" s="140"/>
      <c r="TMP1193" s="140"/>
      <c r="TMQ1193" s="140"/>
      <c r="TMR1193" s="140"/>
      <c r="TMS1193" s="140"/>
      <c r="TMT1193" s="140"/>
      <c r="TMU1193" s="140"/>
      <c r="TMV1193" s="140"/>
      <c r="TMW1193" s="140"/>
      <c r="TMX1193" s="140"/>
      <c r="TMY1193" s="140"/>
      <c r="TMZ1193" s="140"/>
      <c r="TNA1193" s="140"/>
      <c r="TNB1193" s="140"/>
      <c r="TNC1193" s="140"/>
      <c r="TND1193" s="140"/>
      <c r="TNE1193" s="140"/>
      <c r="TNF1193" s="140"/>
      <c r="TNG1193" s="140"/>
      <c r="TNH1193" s="140"/>
      <c r="TNI1193" s="140"/>
      <c r="TNJ1193" s="140"/>
      <c r="TNK1193" s="140"/>
      <c r="TNL1193" s="140"/>
      <c r="TNM1193" s="140"/>
      <c r="TNN1193" s="140"/>
      <c r="TNO1193" s="140"/>
      <c r="TNP1193" s="140"/>
      <c r="TNQ1193" s="140"/>
      <c r="TNR1193" s="140"/>
      <c r="TNS1193" s="140"/>
      <c r="TNT1193" s="140"/>
      <c r="TNU1193" s="140"/>
      <c r="TNV1193" s="140"/>
      <c r="TNW1193" s="140"/>
      <c r="TNX1193" s="140"/>
      <c r="TNY1193" s="140"/>
      <c r="TNZ1193" s="140"/>
      <c r="TOA1193" s="140"/>
      <c r="TOB1193" s="140"/>
      <c r="TOC1193" s="140"/>
      <c r="TOD1193" s="140"/>
      <c r="TOE1193" s="140"/>
      <c r="TOF1193" s="140"/>
      <c r="TOG1193" s="140"/>
      <c r="TOH1193" s="140"/>
      <c r="TOI1193" s="140"/>
      <c r="TOJ1193" s="140"/>
      <c r="TOK1193" s="140"/>
      <c r="TOL1193" s="140"/>
      <c r="TOM1193" s="140"/>
      <c r="TON1193" s="140"/>
      <c r="TOO1193" s="140"/>
      <c r="TOP1193" s="140"/>
      <c r="TOQ1193" s="140"/>
      <c r="TOR1193" s="140"/>
      <c r="TOS1193" s="140"/>
      <c r="TOT1193" s="140"/>
      <c r="TOU1193" s="140"/>
      <c r="TOV1193" s="140"/>
      <c r="TOW1193" s="140"/>
      <c r="TOX1193" s="140"/>
      <c r="TOY1193" s="140"/>
      <c r="TOZ1193" s="140"/>
      <c r="TPA1193" s="140"/>
      <c r="TPB1193" s="140"/>
      <c r="TPC1193" s="140"/>
      <c r="TPD1193" s="140"/>
      <c r="TPE1193" s="140"/>
      <c r="TPF1193" s="140"/>
      <c r="TPG1193" s="140"/>
      <c r="TPH1193" s="140"/>
      <c r="TPI1193" s="140"/>
      <c r="TPJ1193" s="140"/>
      <c r="TPK1193" s="140"/>
      <c r="TPL1193" s="140"/>
      <c r="TPM1193" s="140"/>
      <c r="TPN1193" s="140"/>
      <c r="TPO1193" s="140"/>
      <c r="TPP1193" s="140"/>
      <c r="TPQ1193" s="140"/>
      <c r="TPR1193" s="140"/>
      <c r="TPS1193" s="140"/>
      <c r="TPT1193" s="140"/>
      <c r="TPU1193" s="140"/>
      <c r="TPV1193" s="140"/>
      <c r="TPW1193" s="140"/>
      <c r="TPX1193" s="140"/>
      <c r="TPY1193" s="140"/>
      <c r="TPZ1193" s="140"/>
      <c r="TQA1193" s="140"/>
      <c r="TQB1193" s="140"/>
      <c r="TQC1193" s="140"/>
      <c r="TQD1193" s="140"/>
      <c r="TQE1193" s="140"/>
      <c r="TQF1193" s="140"/>
      <c r="TQG1193" s="140"/>
      <c r="TQH1193" s="140"/>
      <c r="TQI1193" s="140"/>
      <c r="TQJ1193" s="140"/>
      <c r="TQK1193" s="140"/>
      <c r="TQL1193" s="140"/>
      <c r="TQM1193" s="140"/>
      <c r="TQN1193" s="140"/>
      <c r="TQO1193" s="140"/>
      <c r="TQP1193" s="140"/>
      <c r="TQQ1193" s="140"/>
      <c r="TQR1193" s="140"/>
      <c r="TQS1193" s="140"/>
      <c r="TQT1193" s="140"/>
      <c r="TQU1193" s="140"/>
      <c r="TQV1193" s="140"/>
      <c r="TQW1193" s="140"/>
      <c r="TQX1193" s="140"/>
      <c r="TQY1193" s="140"/>
      <c r="TQZ1193" s="140"/>
      <c r="TRA1193" s="140"/>
      <c r="TRB1193" s="140"/>
      <c r="TRC1193" s="140"/>
      <c r="TRD1193" s="140"/>
      <c r="TRE1193" s="140"/>
      <c r="TRF1193" s="140"/>
      <c r="TRG1193" s="140"/>
      <c r="TRH1193" s="140"/>
      <c r="TRI1193" s="140"/>
      <c r="TRJ1193" s="140"/>
      <c r="TRK1193" s="140"/>
      <c r="TRL1193" s="140"/>
      <c r="TRM1193" s="140"/>
      <c r="TRN1193" s="140"/>
      <c r="TRO1193" s="140"/>
      <c r="TRP1193" s="140"/>
      <c r="TRQ1193" s="140"/>
      <c r="TRR1193" s="140"/>
      <c r="TRS1193" s="140"/>
      <c r="TRT1193" s="140"/>
      <c r="TRU1193" s="140"/>
      <c r="TRV1193" s="140"/>
      <c r="TRW1193" s="140"/>
      <c r="TRX1193" s="140"/>
      <c r="TRY1193" s="140"/>
      <c r="TRZ1193" s="140"/>
      <c r="TSA1193" s="140"/>
      <c r="TSB1193" s="140"/>
      <c r="TSC1193" s="140"/>
      <c r="TSD1193" s="140"/>
      <c r="TSE1193" s="140"/>
      <c r="TSF1193" s="140"/>
      <c r="TSG1193" s="140"/>
      <c r="TSH1193" s="140"/>
      <c r="TSI1193" s="140"/>
      <c r="TSJ1193" s="140"/>
      <c r="TSK1193" s="140"/>
      <c r="TSL1193" s="140"/>
      <c r="TSM1193" s="140"/>
      <c r="TSN1193" s="140"/>
      <c r="TSO1193" s="140"/>
      <c r="TSP1193" s="140"/>
      <c r="TSQ1193" s="140"/>
      <c r="TSR1193" s="140"/>
      <c r="TSS1193" s="140"/>
      <c r="TST1193" s="140"/>
      <c r="TSU1193" s="140"/>
      <c r="TSV1193" s="140"/>
      <c r="TSW1193" s="140"/>
      <c r="TSX1193" s="140"/>
      <c r="TSY1193" s="140"/>
      <c r="TSZ1193" s="140"/>
      <c r="TTA1193" s="140"/>
      <c r="TTB1193" s="140"/>
      <c r="TTC1193" s="140"/>
      <c r="TTD1193" s="140"/>
      <c r="TTE1193" s="140"/>
      <c r="TTF1193" s="140"/>
      <c r="TTG1193" s="140"/>
      <c r="TTH1193" s="140"/>
      <c r="TTI1193" s="140"/>
      <c r="TTJ1193" s="140"/>
      <c r="TTK1193" s="140"/>
      <c r="TTL1193" s="140"/>
      <c r="TTM1193" s="140"/>
      <c r="TTN1193" s="140"/>
      <c r="TTO1193" s="140"/>
      <c r="TTP1193" s="140"/>
      <c r="TTQ1193" s="140"/>
      <c r="TTR1193" s="140"/>
      <c r="TTS1193" s="140"/>
      <c r="TTT1193" s="140"/>
      <c r="TTU1193" s="140"/>
      <c r="TTV1193" s="140"/>
      <c r="TTW1193" s="140"/>
      <c r="TTX1193" s="140"/>
      <c r="TTY1193" s="140"/>
      <c r="TTZ1193" s="140"/>
      <c r="TUA1193" s="140"/>
      <c r="TUB1193" s="140"/>
      <c r="TUC1193" s="140"/>
      <c r="TUD1193" s="140"/>
      <c r="TUE1193" s="140"/>
      <c r="TUF1193" s="140"/>
      <c r="TUG1193" s="140"/>
      <c r="TUH1193" s="140"/>
      <c r="TUI1193" s="140"/>
      <c r="TUJ1193" s="140"/>
      <c r="TUK1193" s="140"/>
      <c r="TUL1193" s="140"/>
      <c r="TUM1193" s="140"/>
      <c r="TUN1193" s="140"/>
      <c r="TUO1193" s="140"/>
      <c r="TUP1193" s="140"/>
      <c r="TUQ1193" s="140"/>
      <c r="TUR1193" s="140"/>
      <c r="TUS1193" s="140"/>
      <c r="TUT1193" s="140"/>
      <c r="TUU1193" s="140"/>
      <c r="TUV1193" s="140"/>
      <c r="TUW1193" s="140"/>
      <c r="TUX1193" s="140"/>
      <c r="TUY1193" s="140"/>
      <c r="TUZ1193" s="140"/>
      <c r="TVA1193" s="140"/>
      <c r="TVB1193" s="140"/>
      <c r="TVC1193" s="140"/>
      <c r="TVD1193" s="140"/>
      <c r="TVE1193" s="140"/>
      <c r="TVF1193" s="140"/>
      <c r="TVG1193" s="140"/>
      <c r="TVH1193" s="140"/>
      <c r="TVI1193" s="140"/>
      <c r="TVJ1193" s="140"/>
      <c r="TVK1193" s="140"/>
      <c r="TVL1193" s="140"/>
      <c r="TVM1193" s="140"/>
      <c r="TVN1193" s="140"/>
      <c r="TVO1193" s="140"/>
      <c r="TVP1193" s="140"/>
      <c r="TVQ1193" s="140"/>
      <c r="TVR1193" s="140"/>
      <c r="TVS1193" s="140"/>
      <c r="TVT1193" s="140"/>
      <c r="TVU1193" s="140"/>
      <c r="TVV1193" s="140"/>
      <c r="TVW1193" s="140"/>
      <c r="TVX1193" s="140"/>
      <c r="TVY1193" s="140"/>
      <c r="TVZ1193" s="140"/>
      <c r="TWA1193" s="140"/>
      <c r="TWB1193" s="140"/>
      <c r="TWC1193" s="140"/>
      <c r="TWD1193" s="140"/>
      <c r="TWE1193" s="140"/>
      <c r="TWF1193" s="140"/>
      <c r="TWG1193" s="140"/>
      <c r="TWH1193" s="140"/>
      <c r="TWI1193" s="140"/>
      <c r="TWJ1193" s="140"/>
      <c r="TWK1193" s="140"/>
      <c r="TWL1193" s="140"/>
      <c r="TWM1193" s="140"/>
      <c r="TWN1193" s="140"/>
      <c r="TWO1193" s="140"/>
      <c r="TWP1193" s="140"/>
      <c r="TWQ1193" s="140"/>
      <c r="TWR1193" s="140"/>
      <c r="TWS1193" s="140"/>
      <c r="TWT1193" s="140"/>
      <c r="TWU1193" s="140"/>
      <c r="TWV1193" s="140"/>
      <c r="TWW1193" s="140"/>
      <c r="TWX1193" s="140"/>
      <c r="TWY1193" s="140"/>
      <c r="TWZ1193" s="140"/>
      <c r="TXA1193" s="140"/>
      <c r="TXB1193" s="140"/>
      <c r="TXC1193" s="140"/>
      <c r="TXD1193" s="140"/>
      <c r="TXE1193" s="140"/>
      <c r="TXF1193" s="140"/>
      <c r="TXG1193" s="140"/>
      <c r="TXH1193" s="140"/>
      <c r="TXI1193" s="140"/>
      <c r="TXJ1193" s="140"/>
      <c r="TXK1193" s="140"/>
      <c r="TXL1193" s="140"/>
      <c r="TXM1193" s="140"/>
      <c r="TXN1193" s="140"/>
      <c r="TXO1193" s="140"/>
      <c r="TXP1193" s="140"/>
      <c r="TXQ1193" s="140"/>
      <c r="TXR1193" s="140"/>
      <c r="TXS1193" s="140"/>
      <c r="TXT1193" s="140"/>
      <c r="TXU1193" s="140"/>
      <c r="TXV1193" s="140"/>
      <c r="TXW1193" s="140"/>
      <c r="TXX1193" s="140"/>
      <c r="TXY1193" s="140"/>
      <c r="TXZ1193" s="140"/>
      <c r="TYA1193" s="140"/>
      <c r="TYB1193" s="140"/>
      <c r="TYC1193" s="140"/>
      <c r="TYD1193" s="140"/>
      <c r="TYE1193" s="140"/>
      <c r="TYF1193" s="140"/>
      <c r="TYG1193" s="140"/>
      <c r="TYH1193" s="140"/>
      <c r="TYI1193" s="140"/>
      <c r="TYJ1193" s="140"/>
      <c r="TYK1193" s="140"/>
      <c r="TYL1193" s="140"/>
      <c r="TYM1193" s="140"/>
      <c r="TYN1193" s="140"/>
      <c r="TYO1193" s="140"/>
      <c r="TYP1193" s="140"/>
      <c r="TYQ1193" s="140"/>
      <c r="TYR1193" s="140"/>
      <c r="TYS1193" s="140"/>
      <c r="TYT1193" s="140"/>
      <c r="TYU1193" s="140"/>
      <c r="TYV1193" s="140"/>
      <c r="TYW1193" s="140"/>
      <c r="TYX1193" s="140"/>
      <c r="TYY1193" s="140"/>
      <c r="TYZ1193" s="140"/>
      <c r="TZA1193" s="140"/>
      <c r="TZB1193" s="140"/>
      <c r="TZC1193" s="140"/>
      <c r="TZD1193" s="140"/>
      <c r="TZE1193" s="140"/>
      <c r="TZF1193" s="140"/>
      <c r="TZG1193" s="140"/>
      <c r="TZH1193" s="140"/>
      <c r="TZI1193" s="140"/>
      <c r="TZJ1193" s="140"/>
      <c r="TZK1193" s="140"/>
      <c r="TZL1193" s="140"/>
      <c r="TZM1193" s="140"/>
      <c r="TZN1193" s="140"/>
      <c r="TZO1193" s="140"/>
      <c r="TZP1193" s="140"/>
      <c r="TZQ1193" s="140"/>
      <c r="TZR1193" s="140"/>
      <c r="TZS1193" s="140"/>
      <c r="TZT1193" s="140"/>
      <c r="TZU1193" s="140"/>
      <c r="TZV1193" s="140"/>
      <c r="TZW1193" s="140"/>
      <c r="TZX1193" s="140"/>
      <c r="TZY1193" s="140"/>
      <c r="TZZ1193" s="140"/>
      <c r="UAA1193" s="140"/>
      <c r="UAB1193" s="140"/>
      <c r="UAC1193" s="140"/>
      <c r="UAD1193" s="140"/>
      <c r="UAE1193" s="140"/>
      <c r="UAF1193" s="140"/>
      <c r="UAG1193" s="140"/>
      <c r="UAH1193" s="140"/>
      <c r="UAI1193" s="140"/>
      <c r="UAJ1193" s="140"/>
      <c r="UAK1193" s="140"/>
      <c r="UAL1193" s="140"/>
      <c r="UAM1193" s="140"/>
      <c r="UAN1193" s="140"/>
      <c r="UAO1193" s="140"/>
      <c r="UAP1193" s="140"/>
      <c r="UAQ1193" s="140"/>
      <c r="UAR1193" s="140"/>
      <c r="UAS1193" s="140"/>
      <c r="UAT1193" s="140"/>
      <c r="UAU1193" s="140"/>
      <c r="UAV1193" s="140"/>
      <c r="UAW1193" s="140"/>
      <c r="UAX1193" s="140"/>
      <c r="UAY1193" s="140"/>
      <c r="UAZ1193" s="140"/>
      <c r="UBA1193" s="140"/>
      <c r="UBB1193" s="140"/>
      <c r="UBC1193" s="140"/>
      <c r="UBD1193" s="140"/>
      <c r="UBE1193" s="140"/>
      <c r="UBF1193" s="140"/>
      <c r="UBG1193" s="140"/>
      <c r="UBH1193" s="140"/>
      <c r="UBI1193" s="140"/>
      <c r="UBJ1193" s="140"/>
      <c r="UBK1193" s="140"/>
      <c r="UBL1193" s="140"/>
      <c r="UBM1193" s="140"/>
      <c r="UBN1193" s="140"/>
      <c r="UBO1193" s="140"/>
      <c r="UBP1193" s="140"/>
      <c r="UBQ1193" s="140"/>
      <c r="UBR1193" s="140"/>
      <c r="UBS1193" s="140"/>
      <c r="UBT1193" s="140"/>
      <c r="UBU1193" s="140"/>
      <c r="UBV1193" s="140"/>
      <c r="UBW1193" s="140"/>
      <c r="UBX1193" s="140"/>
      <c r="UBY1193" s="140"/>
      <c r="UBZ1193" s="140"/>
      <c r="UCA1193" s="140"/>
      <c r="UCB1193" s="140"/>
      <c r="UCC1193" s="140"/>
      <c r="UCD1193" s="140"/>
      <c r="UCE1193" s="140"/>
      <c r="UCF1193" s="140"/>
      <c r="UCG1193" s="140"/>
      <c r="UCH1193" s="140"/>
      <c r="UCI1193" s="140"/>
      <c r="UCJ1193" s="140"/>
      <c r="UCK1193" s="140"/>
      <c r="UCL1193" s="140"/>
      <c r="UCM1193" s="140"/>
      <c r="UCN1193" s="140"/>
      <c r="UCO1193" s="140"/>
      <c r="UCP1193" s="140"/>
      <c r="UCQ1193" s="140"/>
      <c r="UCR1193" s="140"/>
      <c r="UCS1193" s="140"/>
      <c r="UCT1193" s="140"/>
      <c r="UCU1193" s="140"/>
      <c r="UCV1193" s="140"/>
      <c r="UCW1193" s="140"/>
      <c r="UCX1193" s="140"/>
      <c r="UCY1193" s="140"/>
      <c r="UCZ1193" s="140"/>
      <c r="UDA1193" s="140"/>
      <c r="UDB1193" s="140"/>
      <c r="UDC1193" s="140"/>
      <c r="UDD1193" s="140"/>
      <c r="UDE1193" s="140"/>
      <c r="UDF1193" s="140"/>
      <c r="UDG1193" s="140"/>
      <c r="UDH1193" s="140"/>
      <c r="UDI1193" s="140"/>
      <c r="UDJ1193" s="140"/>
      <c r="UDK1193" s="140"/>
      <c r="UDL1193" s="140"/>
      <c r="UDM1193" s="140"/>
      <c r="UDN1193" s="140"/>
      <c r="UDO1193" s="140"/>
      <c r="UDP1193" s="140"/>
      <c r="UDQ1193" s="140"/>
      <c r="UDR1193" s="140"/>
      <c r="UDS1193" s="140"/>
      <c r="UDT1193" s="140"/>
      <c r="UDU1193" s="140"/>
      <c r="UDV1193" s="140"/>
      <c r="UDW1193" s="140"/>
      <c r="UDX1193" s="140"/>
      <c r="UDY1193" s="140"/>
      <c r="UDZ1193" s="140"/>
      <c r="UEA1193" s="140"/>
      <c r="UEB1193" s="140"/>
      <c r="UEC1193" s="140"/>
      <c r="UED1193" s="140"/>
      <c r="UEE1193" s="140"/>
      <c r="UEF1193" s="140"/>
      <c r="UEG1193" s="140"/>
      <c r="UEH1193" s="140"/>
      <c r="UEI1193" s="140"/>
      <c r="UEJ1193" s="140"/>
      <c r="UEK1193" s="140"/>
      <c r="UEL1193" s="140"/>
      <c r="UEM1193" s="140"/>
      <c r="UEN1193" s="140"/>
      <c r="UEO1193" s="140"/>
      <c r="UEP1193" s="140"/>
      <c r="UEQ1193" s="140"/>
      <c r="UER1193" s="140"/>
      <c r="UES1193" s="140"/>
      <c r="UET1193" s="140"/>
      <c r="UEU1193" s="140"/>
      <c r="UEV1193" s="140"/>
      <c r="UEW1193" s="140"/>
      <c r="UEX1193" s="140"/>
      <c r="UEY1193" s="140"/>
      <c r="UEZ1193" s="140"/>
      <c r="UFA1193" s="140"/>
      <c r="UFB1193" s="140"/>
      <c r="UFC1193" s="140"/>
      <c r="UFD1193" s="140"/>
      <c r="UFE1193" s="140"/>
      <c r="UFF1193" s="140"/>
      <c r="UFG1193" s="140"/>
      <c r="UFH1193" s="140"/>
      <c r="UFI1193" s="140"/>
      <c r="UFJ1193" s="140"/>
      <c r="UFK1193" s="140"/>
      <c r="UFL1193" s="140"/>
      <c r="UFM1193" s="140"/>
      <c r="UFN1193" s="140"/>
      <c r="UFO1193" s="140"/>
      <c r="UFP1193" s="140"/>
      <c r="UFQ1193" s="140"/>
      <c r="UFR1193" s="140"/>
      <c r="UFS1193" s="140"/>
      <c r="UFT1193" s="140"/>
      <c r="UFU1193" s="140"/>
      <c r="UFV1193" s="140"/>
      <c r="UFW1193" s="140"/>
      <c r="UFX1193" s="140"/>
      <c r="UFY1193" s="140"/>
      <c r="UFZ1193" s="140"/>
      <c r="UGA1193" s="140"/>
      <c r="UGB1193" s="140"/>
      <c r="UGC1193" s="140"/>
      <c r="UGD1193" s="140"/>
      <c r="UGE1193" s="140"/>
      <c r="UGF1193" s="140"/>
      <c r="UGG1193" s="140"/>
      <c r="UGH1193" s="140"/>
      <c r="UGI1193" s="140"/>
      <c r="UGJ1193" s="140"/>
      <c r="UGK1193" s="140"/>
      <c r="UGL1193" s="140"/>
      <c r="UGM1193" s="140"/>
      <c r="UGN1193" s="140"/>
      <c r="UGO1193" s="140"/>
      <c r="UGP1193" s="140"/>
      <c r="UGQ1193" s="140"/>
      <c r="UGR1193" s="140"/>
      <c r="UGS1193" s="140"/>
      <c r="UGT1193" s="140"/>
      <c r="UGU1193" s="140"/>
      <c r="UGV1193" s="140"/>
      <c r="UGW1193" s="140"/>
      <c r="UGX1193" s="140"/>
      <c r="UGY1193" s="140"/>
      <c r="UGZ1193" s="140"/>
      <c r="UHA1193" s="140"/>
      <c r="UHB1193" s="140"/>
      <c r="UHC1193" s="140"/>
      <c r="UHD1193" s="140"/>
      <c r="UHE1193" s="140"/>
      <c r="UHF1193" s="140"/>
      <c r="UHG1193" s="140"/>
      <c r="UHH1193" s="140"/>
      <c r="UHI1193" s="140"/>
      <c r="UHJ1193" s="140"/>
      <c r="UHK1193" s="140"/>
      <c r="UHL1193" s="140"/>
      <c r="UHM1193" s="140"/>
      <c r="UHN1193" s="140"/>
      <c r="UHO1193" s="140"/>
      <c r="UHP1193" s="140"/>
      <c r="UHQ1193" s="140"/>
      <c r="UHR1193" s="140"/>
      <c r="UHS1193" s="140"/>
      <c r="UHT1193" s="140"/>
      <c r="UHU1193" s="140"/>
      <c r="UHV1193" s="140"/>
      <c r="UHW1193" s="140"/>
      <c r="UHX1193" s="140"/>
      <c r="UHY1193" s="140"/>
      <c r="UHZ1193" s="140"/>
      <c r="UIA1193" s="140"/>
      <c r="UIB1193" s="140"/>
      <c r="UIC1193" s="140"/>
      <c r="UID1193" s="140"/>
      <c r="UIE1193" s="140"/>
      <c r="UIF1193" s="140"/>
      <c r="UIG1193" s="140"/>
      <c r="UIH1193" s="140"/>
      <c r="UII1193" s="140"/>
      <c r="UIJ1193" s="140"/>
      <c r="UIK1193" s="140"/>
      <c r="UIL1193" s="140"/>
      <c r="UIM1193" s="140"/>
      <c r="UIN1193" s="140"/>
      <c r="UIO1193" s="140"/>
      <c r="UIP1193" s="140"/>
      <c r="UIQ1193" s="140"/>
      <c r="UIR1193" s="140"/>
      <c r="UIS1193" s="140"/>
      <c r="UIT1193" s="140"/>
      <c r="UIU1193" s="140"/>
      <c r="UIV1193" s="140"/>
      <c r="UIW1193" s="140"/>
      <c r="UIX1193" s="140"/>
      <c r="UIY1193" s="140"/>
      <c r="UIZ1193" s="140"/>
      <c r="UJA1193" s="140"/>
      <c r="UJB1193" s="140"/>
      <c r="UJC1193" s="140"/>
      <c r="UJD1193" s="140"/>
      <c r="UJE1193" s="140"/>
      <c r="UJF1193" s="140"/>
      <c r="UJG1193" s="140"/>
      <c r="UJH1193" s="140"/>
      <c r="UJI1193" s="140"/>
      <c r="UJJ1193" s="140"/>
      <c r="UJK1193" s="140"/>
      <c r="UJL1193" s="140"/>
      <c r="UJM1193" s="140"/>
      <c r="UJN1193" s="140"/>
      <c r="UJO1193" s="140"/>
      <c r="UJP1193" s="140"/>
      <c r="UJQ1193" s="140"/>
      <c r="UJR1193" s="140"/>
      <c r="UJS1193" s="140"/>
      <c r="UJT1193" s="140"/>
      <c r="UJU1193" s="140"/>
      <c r="UJV1193" s="140"/>
      <c r="UJW1193" s="140"/>
      <c r="UJX1193" s="140"/>
      <c r="UJY1193" s="140"/>
      <c r="UJZ1193" s="140"/>
      <c r="UKA1193" s="140"/>
      <c r="UKB1193" s="140"/>
      <c r="UKC1193" s="140"/>
      <c r="UKD1193" s="140"/>
      <c r="UKE1193" s="140"/>
      <c r="UKF1193" s="140"/>
      <c r="UKG1193" s="140"/>
      <c r="UKH1193" s="140"/>
      <c r="UKI1193" s="140"/>
      <c r="UKJ1193" s="140"/>
      <c r="UKK1193" s="140"/>
      <c r="UKL1193" s="140"/>
      <c r="UKM1193" s="140"/>
      <c r="UKN1193" s="140"/>
      <c r="UKO1193" s="140"/>
      <c r="UKP1193" s="140"/>
      <c r="UKQ1193" s="140"/>
      <c r="UKR1193" s="140"/>
      <c r="UKS1193" s="140"/>
      <c r="UKT1193" s="140"/>
      <c r="UKU1193" s="140"/>
      <c r="UKV1193" s="140"/>
      <c r="UKW1193" s="140"/>
      <c r="UKX1193" s="140"/>
      <c r="UKY1193" s="140"/>
      <c r="UKZ1193" s="140"/>
      <c r="ULA1193" s="140"/>
      <c r="ULB1193" s="140"/>
      <c r="ULC1193" s="140"/>
      <c r="ULD1193" s="140"/>
      <c r="ULE1193" s="140"/>
      <c r="ULF1193" s="140"/>
      <c r="ULG1193" s="140"/>
      <c r="ULH1193" s="140"/>
      <c r="ULI1193" s="140"/>
      <c r="ULJ1193" s="140"/>
      <c r="ULK1193" s="140"/>
      <c r="ULL1193" s="140"/>
      <c r="ULM1193" s="140"/>
      <c r="ULN1193" s="140"/>
      <c r="ULO1193" s="140"/>
      <c r="ULP1193" s="140"/>
      <c r="ULQ1193" s="140"/>
      <c r="ULR1193" s="140"/>
      <c r="ULS1193" s="140"/>
      <c r="ULT1193" s="140"/>
      <c r="ULU1193" s="140"/>
      <c r="ULV1193" s="140"/>
      <c r="ULW1193" s="140"/>
      <c r="ULX1193" s="140"/>
      <c r="ULY1193" s="140"/>
      <c r="ULZ1193" s="140"/>
      <c r="UMA1193" s="140"/>
      <c r="UMB1193" s="140"/>
      <c r="UMC1193" s="140"/>
      <c r="UMD1193" s="140"/>
      <c r="UME1193" s="140"/>
      <c r="UMF1193" s="140"/>
      <c r="UMG1193" s="140"/>
      <c r="UMH1193" s="140"/>
      <c r="UMI1193" s="140"/>
      <c r="UMJ1193" s="140"/>
      <c r="UMK1193" s="140"/>
      <c r="UML1193" s="140"/>
      <c r="UMM1193" s="140"/>
      <c r="UMN1193" s="140"/>
      <c r="UMO1193" s="140"/>
      <c r="UMP1193" s="140"/>
      <c r="UMQ1193" s="140"/>
      <c r="UMR1193" s="140"/>
      <c r="UMS1193" s="140"/>
      <c r="UMT1193" s="140"/>
      <c r="UMU1193" s="140"/>
      <c r="UMV1193" s="140"/>
      <c r="UMW1193" s="140"/>
      <c r="UMX1193" s="140"/>
      <c r="UMY1193" s="140"/>
      <c r="UMZ1193" s="140"/>
      <c r="UNA1193" s="140"/>
      <c r="UNB1193" s="140"/>
      <c r="UNC1193" s="140"/>
      <c r="UND1193" s="140"/>
      <c r="UNE1193" s="140"/>
      <c r="UNF1193" s="140"/>
      <c r="UNG1193" s="140"/>
      <c r="UNH1193" s="140"/>
      <c r="UNI1193" s="140"/>
      <c r="UNJ1193" s="140"/>
      <c r="UNK1193" s="140"/>
      <c r="UNL1193" s="140"/>
      <c r="UNM1193" s="140"/>
      <c r="UNN1193" s="140"/>
      <c r="UNO1193" s="140"/>
      <c r="UNP1193" s="140"/>
      <c r="UNQ1193" s="140"/>
      <c r="UNR1193" s="140"/>
      <c r="UNS1193" s="140"/>
      <c r="UNT1193" s="140"/>
      <c r="UNU1193" s="140"/>
      <c r="UNV1193" s="140"/>
      <c r="UNW1193" s="140"/>
      <c r="UNX1193" s="140"/>
      <c r="UNY1193" s="140"/>
      <c r="UNZ1193" s="140"/>
      <c r="UOA1193" s="140"/>
      <c r="UOB1193" s="140"/>
      <c r="UOC1193" s="140"/>
      <c r="UOD1193" s="140"/>
      <c r="UOE1193" s="140"/>
      <c r="UOF1193" s="140"/>
      <c r="UOG1193" s="140"/>
      <c r="UOH1193" s="140"/>
      <c r="UOI1193" s="140"/>
      <c r="UOJ1193" s="140"/>
      <c r="UOK1193" s="140"/>
      <c r="UOL1193" s="140"/>
      <c r="UOM1193" s="140"/>
      <c r="UON1193" s="140"/>
      <c r="UOO1193" s="140"/>
      <c r="UOP1193" s="140"/>
      <c r="UOQ1193" s="140"/>
      <c r="UOR1193" s="140"/>
      <c r="UOS1193" s="140"/>
      <c r="UOT1193" s="140"/>
      <c r="UOU1193" s="140"/>
      <c r="UOV1193" s="140"/>
      <c r="UOW1193" s="140"/>
      <c r="UOX1193" s="140"/>
      <c r="UOY1193" s="140"/>
      <c r="UOZ1193" s="140"/>
      <c r="UPA1193" s="140"/>
      <c r="UPB1193" s="140"/>
      <c r="UPC1193" s="140"/>
      <c r="UPD1193" s="140"/>
      <c r="UPE1193" s="140"/>
      <c r="UPF1193" s="140"/>
      <c r="UPG1193" s="140"/>
      <c r="UPH1193" s="140"/>
      <c r="UPI1193" s="140"/>
      <c r="UPJ1193" s="140"/>
      <c r="UPK1193" s="140"/>
      <c r="UPL1193" s="140"/>
      <c r="UPM1193" s="140"/>
      <c r="UPN1193" s="140"/>
      <c r="UPO1193" s="140"/>
      <c r="UPP1193" s="140"/>
      <c r="UPQ1193" s="140"/>
      <c r="UPR1193" s="140"/>
      <c r="UPS1193" s="140"/>
      <c r="UPT1193" s="140"/>
      <c r="UPU1193" s="140"/>
      <c r="UPV1193" s="140"/>
      <c r="UPW1193" s="140"/>
      <c r="UPX1193" s="140"/>
      <c r="UPY1193" s="140"/>
      <c r="UPZ1193" s="140"/>
      <c r="UQA1193" s="140"/>
      <c r="UQB1193" s="140"/>
      <c r="UQC1193" s="140"/>
      <c r="UQD1193" s="140"/>
      <c r="UQE1193" s="140"/>
      <c r="UQF1193" s="140"/>
      <c r="UQG1193" s="140"/>
      <c r="UQH1193" s="140"/>
      <c r="UQI1193" s="140"/>
      <c r="UQJ1193" s="140"/>
      <c r="UQK1193" s="140"/>
      <c r="UQL1193" s="140"/>
      <c r="UQM1193" s="140"/>
      <c r="UQN1193" s="140"/>
      <c r="UQO1193" s="140"/>
      <c r="UQP1193" s="140"/>
      <c r="UQQ1193" s="140"/>
      <c r="UQR1193" s="140"/>
      <c r="UQS1193" s="140"/>
      <c r="UQT1193" s="140"/>
      <c r="UQU1193" s="140"/>
      <c r="UQV1193" s="140"/>
      <c r="UQW1193" s="140"/>
      <c r="UQX1193" s="140"/>
      <c r="UQY1193" s="140"/>
      <c r="UQZ1193" s="140"/>
      <c r="URA1193" s="140"/>
      <c r="URB1193" s="140"/>
      <c r="URC1193" s="140"/>
      <c r="URD1193" s="140"/>
      <c r="URE1193" s="140"/>
      <c r="URF1193" s="140"/>
      <c r="URG1193" s="140"/>
      <c r="URH1193" s="140"/>
      <c r="URI1193" s="140"/>
      <c r="URJ1193" s="140"/>
      <c r="URK1193" s="140"/>
      <c r="URL1193" s="140"/>
      <c r="URM1193" s="140"/>
      <c r="URN1193" s="140"/>
      <c r="URO1193" s="140"/>
      <c r="URP1193" s="140"/>
      <c r="URQ1193" s="140"/>
      <c r="URR1193" s="140"/>
      <c r="URS1193" s="140"/>
      <c r="URT1193" s="140"/>
      <c r="URU1193" s="140"/>
      <c r="URV1193" s="140"/>
      <c r="URW1193" s="140"/>
      <c r="URX1193" s="140"/>
      <c r="URY1193" s="140"/>
      <c r="URZ1193" s="140"/>
      <c r="USA1193" s="140"/>
      <c r="USB1193" s="140"/>
      <c r="USC1193" s="140"/>
      <c r="USD1193" s="140"/>
      <c r="USE1193" s="140"/>
      <c r="USF1193" s="140"/>
      <c r="USG1193" s="140"/>
      <c r="USH1193" s="140"/>
      <c r="USI1193" s="140"/>
      <c r="USJ1193" s="140"/>
      <c r="USK1193" s="140"/>
      <c r="USL1193" s="140"/>
      <c r="USM1193" s="140"/>
      <c r="USN1193" s="140"/>
      <c r="USO1193" s="140"/>
      <c r="USP1193" s="140"/>
      <c r="USQ1193" s="140"/>
      <c r="USR1193" s="140"/>
      <c r="USS1193" s="140"/>
      <c r="UST1193" s="140"/>
      <c r="USU1193" s="140"/>
      <c r="USV1193" s="140"/>
      <c r="USW1193" s="140"/>
      <c r="USX1193" s="140"/>
      <c r="USY1193" s="140"/>
      <c r="USZ1193" s="140"/>
      <c r="UTA1193" s="140"/>
      <c r="UTB1193" s="140"/>
      <c r="UTC1193" s="140"/>
      <c r="UTD1193" s="140"/>
      <c r="UTE1193" s="140"/>
      <c r="UTF1193" s="140"/>
      <c r="UTG1193" s="140"/>
      <c r="UTH1193" s="140"/>
      <c r="UTI1193" s="140"/>
      <c r="UTJ1193" s="140"/>
      <c r="UTK1193" s="140"/>
      <c r="UTL1193" s="140"/>
      <c r="UTM1193" s="140"/>
      <c r="UTN1193" s="140"/>
      <c r="UTO1193" s="140"/>
      <c r="UTP1193" s="140"/>
      <c r="UTQ1193" s="140"/>
      <c r="UTR1193" s="140"/>
      <c r="UTS1193" s="140"/>
      <c r="UTT1193" s="140"/>
      <c r="UTU1193" s="140"/>
      <c r="UTV1193" s="140"/>
      <c r="UTW1193" s="140"/>
      <c r="UTX1193" s="140"/>
      <c r="UTY1193" s="140"/>
      <c r="UTZ1193" s="140"/>
      <c r="UUA1193" s="140"/>
      <c r="UUB1193" s="140"/>
      <c r="UUC1193" s="140"/>
      <c r="UUD1193" s="140"/>
      <c r="UUE1193" s="140"/>
      <c r="UUF1193" s="140"/>
      <c r="UUG1193" s="140"/>
      <c r="UUH1193" s="140"/>
      <c r="UUI1193" s="140"/>
      <c r="UUJ1193" s="140"/>
      <c r="UUK1193" s="140"/>
      <c r="UUL1193" s="140"/>
      <c r="UUM1193" s="140"/>
      <c r="UUN1193" s="140"/>
      <c r="UUO1193" s="140"/>
      <c r="UUP1193" s="140"/>
      <c r="UUQ1193" s="140"/>
      <c r="UUR1193" s="140"/>
      <c r="UUS1193" s="140"/>
      <c r="UUT1193" s="140"/>
      <c r="UUU1193" s="140"/>
      <c r="UUV1193" s="140"/>
      <c r="UUW1193" s="140"/>
      <c r="UUX1193" s="140"/>
      <c r="UUY1193" s="140"/>
      <c r="UUZ1193" s="140"/>
      <c r="UVA1193" s="140"/>
      <c r="UVB1193" s="140"/>
      <c r="UVC1193" s="140"/>
      <c r="UVD1193" s="140"/>
      <c r="UVE1193" s="140"/>
      <c r="UVF1193" s="140"/>
      <c r="UVG1193" s="140"/>
      <c r="UVH1193" s="140"/>
      <c r="UVI1193" s="140"/>
      <c r="UVJ1193" s="140"/>
      <c r="UVK1193" s="140"/>
      <c r="UVL1193" s="140"/>
      <c r="UVM1193" s="140"/>
      <c r="UVN1193" s="140"/>
      <c r="UVO1193" s="140"/>
      <c r="UVP1193" s="140"/>
      <c r="UVQ1193" s="140"/>
      <c r="UVR1193" s="140"/>
      <c r="UVS1193" s="140"/>
      <c r="UVT1193" s="140"/>
      <c r="UVU1193" s="140"/>
      <c r="UVV1193" s="140"/>
      <c r="UVW1193" s="140"/>
      <c r="UVX1193" s="140"/>
      <c r="UVY1193" s="140"/>
      <c r="UVZ1193" s="140"/>
      <c r="UWA1193" s="140"/>
      <c r="UWB1193" s="140"/>
      <c r="UWC1193" s="140"/>
      <c r="UWD1193" s="140"/>
      <c r="UWE1193" s="140"/>
      <c r="UWF1193" s="140"/>
      <c r="UWG1193" s="140"/>
      <c r="UWH1193" s="140"/>
      <c r="UWI1193" s="140"/>
      <c r="UWJ1193" s="140"/>
      <c r="UWK1193" s="140"/>
      <c r="UWL1193" s="140"/>
      <c r="UWM1193" s="140"/>
      <c r="UWN1193" s="140"/>
      <c r="UWO1193" s="140"/>
      <c r="UWP1193" s="140"/>
      <c r="UWQ1193" s="140"/>
      <c r="UWR1193" s="140"/>
      <c r="UWS1193" s="140"/>
      <c r="UWT1193" s="140"/>
      <c r="UWU1193" s="140"/>
      <c r="UWV1193" s="140"/>
      <c r="UWW1193" s="140"/>
      <c r="UWX1193" s="140"/>
      <c r="UWY1193" s="140"/>
      <c r="UWZ1193" s="140"/>
      <c r="UXA1193" s="140"/>
      <c r="UXB1193" s="140"/>
      <c r="UXC1193" s="140"/>
      <c r="UXD1193" s="140"/>
      <c r="UXE1193" s="140"/>
      <c r="UXF1193" s="140"/>
      <c r="UXG1193" s="140"/>
      <c r="UXH1193" s="140"/>
      <c r="UXI1193" s="140"/>
      <c r="UXJ1193" s="140"/>
      <c r="UXK1193" s="140"/>
      <c r="UXL1193" s="140"/>
      <c r="UXM1193" s="140"/>
      <c r="UXN1193" s="140"/>
      <c r="UXO1193" s="140"/>
      <c r="UXP1193" s="140"/>
      <c r="UXQ1193" s="140"/>
      <c r="UXR1193" s="140"/>
      <c r="UXS1193" s="140"/>
      <c r="UXT1193" s="140"/>
      <c r="UXU1193" s="140"/>
      <c r="UXV1193" s="140"/>
      <c r="UXW1193" s="140"/>
      <c r="UXX1193" s="140"/>
      <c r="UXY1193" s="140"/>
      <c r="UXZ1193" s="140"/>
      <c r="UYA1193" s="140"/>
      <c r="UYB1193" s="140"/>
      <c r="UYC1193" s="140"/>
      <c r="UYD1193" s="140"/>
      <c r="UYE1193" s="140"/>
      <c r="UYF1193" s="140"/>
      <c r="UYG1193" s="140"/>
      <c r="UYH1193" s="140"/>
      <c r="UYI1193" s="140"/>
      <c r="UYJ1193" s="140"/>
      <c r="UYK1193" s="140"/>
      <c r="UYL1193" s="140"/>
      <c r="UYM1193" s="140"/>
      <c r="UYN1193" s="140"/>
      <c r="UYO1193" s="140"/>
      <c r="UYP1193" s="140"/>
      <c r="UYQ1193" s="140"/>
      <c r="UYR1193" s="140"/>
      <c r="UYS1193" s="140"/>
      <c r="UYT1193" s="140"/>
      <c r="UYU1193" s="140"/>
      <c r="UYV1193" s="140"/>
      <c r="UYW1193" s="140"/>
      <c r="UYX1193" s="140"/>
      <c r="UYY1193" s="140"/>
      <c r="UYZ1193" s="140"/>
      <c r="UZA1193" s="140"/>
      <c r="UZB1193" s="140"/>
      <c r="UZC1193" s="140"/>
      <c r="UZD1193" s="140"/>
      <c r="UZE1193" s="140"/>
      <c r="UZF1193" s="140"/>
      <c r="UZG1193" s="140"/>
      <c r="UZH1193" s="140"/>
      <c r="UZI1193" s="140"/>
      <c r="UZJ1193" s="140"/>
      <c r="UZK1193" s="140"/>
      <c r="UZL1193" s="140"/>
      <c r="UZM1193" s="140"/>
      <c r="UZN1193" s="140"/>
      <c r="UZO1193" s="140"/>
      <c r="UZP1193" s="140"/>
      <c r="UZQ1193" s="140"/>
      <c r="UZR1193" s="140"/>
      <c r="UZS1193" s="140"/>
      <c r="UZT1193" s="140"/>
      <c r="UZU1193" s="140"/>
      <c r="UZV1193" s="140"/>
      <c r="UZW1193" s="140"/>
      <c r="UZX1193" s="140"/>
      <c r="UZY1193" s="140"/>
      <c r="UZZ1193" s="140"/>
      <c r="VAA1193" s="140"/>
      <c r="VAB1193" s="140"/>
      <c r="VAC1193" s="140"/>
      <c r="VAD1193" s="140"/>
      <c r="VAE1193" s="140"/>
      <c r="VAF1193" s="140"/>
      <c r="VAG1193" s="140"/>
      <c r="VAH1193" s="140"/>
      <c r="VAI1193" s="140"/>
      <c r="VAJ1193" s="140"/>
      <c r="VAK1193" s="140"/>
      <c r="VAL1193" s="140"/>
      <c r="VAM1193" s="140"/>
      <c r="VAN1193" s="140"/>
      <c r="VAO1193" s="140"/>
      <c r="VAP1193" s="140"/>
      <c r="VAQ1193" s="140"/>
      <c r="VAR1193" s="140"/>
      <c r="VAS1193" s="140"/>
      <c r="VAT1193" s="140"/>
      <c r="VAU1193" s="140"/>
      <c r="VAV1193" s="140"/>
      <c r="VAW1193" s="140"/>
      <c r="VAX1193" s="140"/>
      <c r="VAY1193" s="140"/>
      <c r="VAZ1193" s="140"/>
      <c r="VBA1193" s="140"/>
      <c r="VBB1193" s="140"/>
      <c r="VBC1193" s="140"/>
      <c r="VBD1193" s="140"/>
      <c r="VBE1193" s="140"/>
      <c r="VBF1193" s="140"/>
      <c r="VBG1193" s="140"/>
      <c r="VBH1193" s="140"/>
      <c r="VBI1193" s="140"/>
      <c r="VBJ1193" s="140"/>
      <c r="VBK1193" s="140"/>
      <c r="VBL1193" s="140"/>
      <c r="VBM1193" s="140"/>
      <c r="VBN1193" s="140"/>
      <c r="VBO1193" s="140"/>
      <c r="VBP1193" s="140"/>
      <c r="VBQ1193" s="140"/>
      <c r="VBR1193" s="140"/>
      <c r="VBS1193" s="140"/>
      <c r="VBT1193" s="140"/>
      <c r="VBU1193" s="140"/>
      <c r="VBV1193" s="140"/>
      <c r="VBW1193" s="140"/>
      <c r="VBX1193" s="140"/>
      <c r="VBY1193" s="140"/>
      <c r="VBZ1193" s="140"/>
      <c r="VCA1193" s="140"/>
      <c r="VCB1193" s="140"/>
      <c r="VCC1193" s="140"/>
      <c r="VCD1193" s="140"/>
      <c r="VCE1193" s="140"/>
      <c r="VCF1193" s="140"/>
      <c r="VCG1193" s="140"/>
      <c r="VCH1193" s="140"/>
      <c r="VCI1193" s="140"/>
      <c r="VCJ1193" s="140"/>
      <c r="VCK1193" s="140"/>
      <c r="VCL1193" s="140"/>
      <c r="VCM1193" s="140"/>
      <c r="VCN1193" s="140"/>
      <c r="VCO1193" s="140"/>
      <c r="VCP1193" s="140"/>
      <c r="VCQ1193" s="140"/>
      <c r="VCR1193" s="140"/>
      <c r="VCS1193" s="140"/>
      <c r="VCT1193" s="140"/>
      <c r="VCU1193" s="140"/>
      <c r="VCV1193" s="140"/>
      <c r="VCW1193" s="140"/>
      <c r="VCX1193" s="140"/>
      <c r="VCY1193" s="140"/>
      <c r="VCZ1193" s="140"/>
      <c r="VDA1193" s="140"/>
      <c r="VDB1193" s="140"/>
      <c r="VDC1193" s="140"/>
      <c r="VDD1193" s="140"/>
      <c r="VDE1193" s="140"/>
      <c r="VDF1193" s="140"/>
      <c r="VDG1193" s="140"/>
      <c r="VDH1193" s="140"/>
      <c r="VDI1193" s="140"/>
      <c r="VDJ1193" s="140"/>
      <c r="VDK1193" s="140"/>
      <c r="VDL1193" s="140"/>
      <c r="VDM1193" s="140"/>
      <c r="VDN1193" s="140"/>
      <c r="VDO1193" s="140"/>
      <c r="VDP1193" s="140"/>
      <c r="VDQ1193" s="140"/>
      <c r="VDR1193" s="140"/>
      <c r="VDS1193" s="140"/>
      <c r="VDT1193" s="140"/>
      <c r="VDU1193" s="140"/>
      <c r="VDV1193" s="140"/>
      <c r="VDW1193" s="140"/>
      <c r="VDX1193" s="140"/>
      <c r="VDY1193" s="140"/>
      <c r="VDZ1193" s="140"/>
      <c r="VEA1193" s="140"/>
      <c r="VEB1193" s="140"/>
      <c r="VEC1193" s="140"/>
      <c r="VED1193" s="140"/>
      <c r="VEE1193" s="140"/>
      <c r="VEF1193" s="140"/>
      <c r="VEG1193" s="140"/>
      <c r="VEH1193" s="140"/>
      <c r="VEI1193" s="140"/>
      <c r="VEJ1193" s="140"/>
      <c r="VEK1193" s="140"/>
      <c r="VEL1193" s="140"/>
      <c r="VEM1193" s="140"/>
      <c r="VEN1193" s="140"/>
      <c r="VEO1193" s="140"/>
      <c r="VEP1193" s="140"/>
      <c r="VEQ1193" s="140"/>
      <c r="VER1193" s="140"/>
      <c r="VES1193" s="140"/>
      <c r="VET1193" s="140"/>
      <c r="VEU1193" s="140"/>
      <c r="VEV1193" s="140"/>
      <c r="VEW1193" s="140"/>
      <c r="VEX1193" s="140"/>
      <c r="VEY1193" s="140"/>
      <c r="VEZ1193" s="140"/>
      <c r="VFA1193" s="140"/>
      <c r="VFB1193" s="140"/>
      <c r="VFC1193" s="140"/>
      <c r="VFD1193" s="140"/>
      <c r="VFE1193" s="140"/>
      <c r="VFF1193" s="140"/>
      <c r="VFG1193" s="140"/>
      <c r="VFH1193" s="140"/>
      <c r="VFI1193" s="140"/>
      <c r="VFJ1193" s="140"/>
      <c r="VFK1193" s="140"/>
      <c r="VFL1193" s="140"/>
      <c r="VFM1193" s="140"/>
      <c r="VFN1193" s="140"/>
      <c r="VFO1193" s="140"/>
      <c r="VFP1193" s="140"/>
      <c r="VFQ1193" s="140"/>
      <c r="VFR1193" s="140"/>
      <c r="VFS1193" s="140"/>
      <c r="VFT1193" s="140"/>
      <c r="VFU1193" s="140"/>
      <c r="VFV1193" s="140"/>
      <c r="VFW1193" s="140"/>
      <c r="VFX1193" s="140"/>
      <c r="VFY1193" s="140"/>
      <c r="VFZ1193" s="140"/>
      <c r="VGA1193" s="140"/>
      <c r="VGB1193" s="140"/>
      <c r="VGC1193" s="140"/>
      <c r="VGD1193" s="140"/>
      <c r="VGE1193" s="140"/>
      <c r="VGF1193" s="140"/>
      <c r="VGG1193" s="140"/>
      <c r="VGH1193" s="140"/>
      <c r="VGI1193" s="140"/>
      <c r="VGJ1193" s="140"/>
      <c r="VGK1193" s="140"/>
      <c r="VGL1193" s="140"/>
      <c r="VGM1193" s="140"/>
      <c r="VGN1193" s="140"/>
      <c r="VGO1193" s="140"/>
      <c r="VGP1193" s="140"/>
      <c r="VGQ1193" s="140"/>
      <c r="VGR1193" s="140"/>
      <c r="VGS1193" s="140"/>
      <c r="VGT1193" s="140"/>
      <c r="VGU1193" s="140"/>
      <c r="VGV1193" s="140"/>
      <c r="VGW1193" s="140"/>
      <c r="VGX1193" s="140"/>
      <c r="VGY1193" s="140"/>
      <c r="VGZ1193" s="140"/>
      <c r="VHA1193" s="140"/>
      <c r="VHB1193" s="140"/>
      <c r="VHC1193" s="140"/>
      <c r="VHD1193" s="140"/>
      <c r="VHE1193" s="140"/>
      <c r="VHF1193" s="140"/>
      <c r="VHG1193" s="140"/>
      <c r="VHH1193" s="140"/>
      <c r="VHI1193" s="140"/>
      <c r="VHJ1193" s="140"/>
      <c r="VHK1193" s="140"/>
      <c r="VHL1193" s="140"/>
      <c r="VHM1193" s="140"/>
      <c r="VHN1193" s="140"/>
      <c r="VHO1193" s="140"/>
      <c r="VHP1193" s="140"/>
      <c r="VHQ1193" s="140"/>
      <c r="VHR1193" s="140"/>
      <c r="VHS1193" s="140"/>
      <c r="VHT1193" s="140"/>
      <c r="VHU1193" s="140"/>
      <c r="VHV1193" s="140"/>
      <c r="VHW1193" s="140"/>
      <c r="VHX1193" s="140"/>
      <c r="VHY1193" s="140"/>
      <c r="VHZ1193" s="140"/>
      <c r="VIA1193" s="140"/>
      <c r="VIB1193" s="140"/>
      <c r="VIC1193" s="140"/>
      <c r="VID1193" s="140"/>
      <c r="VIE1193" s="140"/>
      <c r="VIF1193" s="140"/>
      <c r="VIG1193" s="140"/>
      <c r="VIH1193" s="140"/>
      <c r="VII1193" s="140"/>
      <c r="VIJ1193" s="140"/>
      <c r="VIK1193" s="140"/>
      <c r="VIL1193" s="140"/>
      <c r="VIM1193" s="140"/>
      <c r="VIN1193" s="140"/>
      <c r="VIO1193" s="140"/>
      <c r="VIP1193" s="140"/>
      <c r="VIQ1193" s="140"/>
      <c r="VIR1193" s="140"/>
      <c r="VIS1193" s="140"/>
      <c r="VIT1193" s="140"/>
      <c r="VIU1193" s="140"/>
      <c r="VIV1193" s="140"/>
      <c r="VIW1193" s="140"/>
      <c r="VIX1193" s="140"/>
      <c r="VIY1193" s="140"/>
      <c r="VIZ1193" s="140"/>
      <c r="VJA1193" s="140"/>
      <c r="VJB1193" s="140"/>
      <c r="VJC1193" s="140"/>
      <c r="VJD1193" s="140"/>
      <c r="VJE1193" s="140"/>
      <c r="VJF1193" s="140"/>
      <c r="VJG1193" s="140"/>
      <c r="VJH1193" s="140"/>
      <c r="VJI1193" s="140"/>
      <c r="VJJ1193" s="140"/>
      <c r="VJK1193" s="140"/>
      <c r="VJL1193" s="140"/>
      <c r="VJM1193" s="140"/>
      <c r="VJN1193" s="140"/>
      <c r="VJO1193" s="140"/>
      <c r="VJP1193" s="140"/>
      <c r="VJQ1193" s="140"/>
      <c r="VJR1193" s="140"/>
      <c r="VJS1193" s="140"/>
      <c r="VJT1193" s="140"/>
      <c r="VJU1193" s="140"/>
      <c r="VJV1193" s="140"/>
      <c r="VJW1193" s="140"/>
      <c r="VJX1193" s="140"/>
      <c r="VJY1193" s="140"/>
      <c r="VJZ1193" s="140"/>
      <c r="VKA1193" s="140"/>
      <c r="VKB1193" s="140"/>
      <c r="VKC1193" s="140"/>
      <c r="VKD1193" s="140"/>
      <c r="VKE1193" s="140"/>
      <c r="VKF1193" s="140"/>
      <c r="VKG1193" s="140"/>
      <c r="VKH1193" s="140"/>
      <c r="VKI1193" s="140"/>
      <c r="VKJ1193" s="140"/>
      <c r="VKK1193" s="140"/>
      <c r="VKL1193" s="140"/>
      <c r="VKM1193" s="140"/>
      <c r="VKN1193" s="140"/>
      <c r="VKO1193" s="140"/>
      <c r="VKP1193" s="140"/>
      <c r="VKQ1193" s="140"/>
      <c r="VKR1193" s="140"/>
      <c r="VKS1193" s="140"/>
      <c r="VKT1193" s="140"/>
      <c r="VKU1193" s="140"/>
      <c r="VKV1193" s="140"/>
      <c r="VKW1193" s="140"/>
      <c r="VKX1193" s="140"/>
      <c r="VKY1193" s="140"/>
      <c r="VKZ1193" s="140"/>
      <c r="VLA1193" s="140"/>
      <c r="VLB1193" s="140"/>
      <c r="VLC1193" s="140"/>
      <c r="VLD1193" s="140"/>
      <c r="VLE1193" s="140"/>
      <c r="VLF1193" s="140"/>
      <c r="VLG1193" s="140"/>
      <c r="VLH1193" s="140"/>
      <c r="VLI1193" s="140"/>
      <c r="VLJ1193" s="140"/>
      <c r="VLK1193" s="140"/>
      <c r="VLL1193" s="140"/>
      <c r="VLM1193" s="140"/>
      <c r="VLN1193" s="140"/>
      <c r="VLO1193" s="140"/>
      <c r="VLP1193" s="140"/>
      <c r="VLQ1193" s="140"/>
      <c r="VLR1193" s="140"/>
      <c r="VLS1193" s="140"/>
      <c r="VLT1193" s="140"/>
      <c r="VLU1193" s="140"/>
      <c r="VLV1193" s="140"/>
      <c r="VLW1193" s="140"/>
      <c r="VLX1193" s="140"/>
      <c r="VLY1193" s="140"/>
      <c r="VLZ1193" s="140"/>
      <c r="VMA1193" s="140"/>
      <c r="VMB1193" s="140"/>
      <c r="VMC1193" s="140"/>
      <c r="VMD1193" s="140"/>
      <c r="VME1193" s="140"/>
      <c r="VMF1193" s="140"/>
      <c r="VMG1193" s="140"/>
      <c r="VMH1193" s="140"/>
      <c r="VMI1193" s="140"/>
      <c r="VMJ1193" s="140"/>
      <c r="VMK1193" s="140"/>
      <c r="VML1193" s="140"/>
      <c r="VMM1193" s="140"/>
      <c r="VMN1193" s="140"/>
      <c r="VMO1193" s="140"/>
      <c r="VMP1193" s="140"/>
      <c r="VMQ1193" s="140"/>
      <c r="VMR1193" s="140"/>
      <c r="VMS1193" s="140"/>
      <c r="VMT1193" s="140"/>
      <c r="VMU1193" s="140"/>
      <c r="VMV1193" s="140"/>
      <c r="VMW1193" s="140"/>
      <c r="VMX1193" s="140"/>
      <c r="VMY1193" s="140"/>
      <c r="VMZ1193" s="140"/>
      <c r="VNA1193" s="140"/>
      <c r="VNB1193" s="140"/>
      <c r="VNC1193" s="140"/>
      <c r="VND1193" s="140"/>
      <c r="VNE1193" s="140"/>
      <c r="VNF1193" s="140"/>
      <c r="VNG1193" s="140"/>
      <c r="VNH1193" s="140"/>
      <c r="VNI1193" s="140"/>
      <c r="VNJ1193" s="140"/>
      <c r="VNK1193" s="140"/>
      <c r="VNL1193" s="140"/>
      <c r="VNM1193" s="140"/>
      <c r="VNN1193" s="140"/>
      <c r="VNO1193" s="140"/>
      <c r="VNP1193" s="140"/>
      <c r="VNQ1193" s="140"/>
      <c r="VNR1193" s="140"/>
      <c r="VNS1193" s="140"/>
      <c r="VNT1193" s="140"/>
      <c r="VNU1193" s="140"/>
      <c r="VNV1193" s="140"/>
      <c r="VNW1193" s="140"/>
      <c r="VNX1193" s="140"/>
      <c r="VNY1193" s="140"/>
      <c r="VNZ1193" s="140"/>
      <c r="VOA1193" s="140"/>
      <c r="VOB1193" s="140"/>
      <c r="VOC1193" s="140"/>
      <c r="VOD1193" s="140"/>
      <c r="VOE1193" s="140"/>
      <c r="VOF1193" s="140"/>
      <c r="VOG1193" s="140"/>
      <c r="VOH1193" s="140"/>
      <c r="VOI1193" s="140"/>
      <c r="VOJ1193" s="140"/>
      <c r="VOK1193" s="140"/>
      <c r="VOL1193" s="140"/>
      <c r="VOM1193" s="140"/>
      <c r="VON1193" s="140"/>
      <c r="VOO1193" s="140"/>
      <c r="VOP1193" s="140"/>
      <c r="VOQ1193" s="140"/>
      <c r="VOR1193" s="140"/>
      <c r="VOS1193" s="140"/>
      <c r="VOT1193" s="140"/>
      <c r="VOU1193" s="140"/>
      <c r="VOV1193" s="140"/>
      <c r="VOW1193" s="140"/>
      <c r="VOX1193" s="140"/>
      <c r="VOY1193" s="140"/>
      <c r="VOZ1193" s="140"/>
      <c r="VPA1193" s="140"/>
      <c r="VPB1193" s="140"/>
      <c r="VPC1193" s="140"/>
      <c r="VPD1193" s="140"/>
      <c r="VPE1193" s="140"/>
      <c r="VPF1193" s="140"/>
      <c r="VPG1193" s="140"/>
      <c r="VPH1193" s="140"/>
      <c r="VPI1193" s="140"/>
      <c r="VPJ1193" s="140"/>
      <c r="VPK1193" s="140"/>
      <c r="VPL1193" s="140"/>
      <c r="VPM1193" s="140"/>
      <c r="VPN1193" s="140"/>
      <c r="VPO1193" s="140"/>
      <c r="VPP1193" s="140"/>
      <c r="VPQ1193" s="140"/>
      <c r="VPR1193" s="140"/>
      <c r="VPS1193" s="140"/>
      <c r="VPT1193" s="140"/>
      <c r="VPU1193" s="140"/>
      <c r="VPV1193" s="140"/>
      <c r="VPW1193" s="140"/>
      <c r="VPX1193" s="140"/>
      <c r="VPY1193" s="140"/>
      <c r="VPZ1193" s="140"/>
      <c r="VQA1193" s="140"/>
      <c r="VQB1193" s="140"/>
      <c r="VQC1193" s="140"/>
      <c r="VQD1193" s="140"/>
      <c r="VQE1193" s="140"/>
      <c r="VQF1193" s="140"/>
      <c r="VQG1193" s="140"/>
      <c r="VQH1193" s="140"/>
      <c r="VQI1193" s="140"/>
      <c r="VQJ1193" s="140"/>
      <c r="VQK1193" s="140"/>
      <c r="VQL1193" s="140"/>
      <c r="VQM1193" s="140"/>
      <c r="VQN1193" s="140"/>
      <c r="VQO1193" s="140"/>
      <c r="VQP1193" s="140"/>
      <c r="VQQ1193" s="140"/>
      <c r="VQR1193" s="140"/>
      <c r="VQS1193" s="140"/>
      <c r="VQT1193" s="140"/>
      <c r="VQU1193" s="140"/>
      <c r="VQV1193" s="140"/>
      <c r="VQW1193" s="140"/>
      <c r="VQX1193" s="140"/>
      <c r="VQY1193" s="140"/>
      <c r="VQZ1193" s="140"/>
      <c r="VRA1193" s="140"/>
      <c r="VRB1193" s="140"/>
      <c r="VRC1193" s="140"/>
      <c r="VRD1193" s="140"/>
      <c r="VRE1193" s="140"/>
      <c r="VRF1193" s="140"/>
      <c r="VRG1193" s="140"/>
      <c r="VRH1193" s="140"/>
      <c r="VRI1193" s="140"/>
      <c r="VRJ1193" s="140"/>
      <c r="VRK1193" s="140"/>
      <c r="VRL1193" s="140"/>
      <c r="VRM1193" s="140"/>
      <c r="VRN1193" s="140"/>
      <c r="VRO1193" s="140"/>
      <c r="VRP1193" s="140"/>
      <c r="VRQ1193" s="140"/>
      <c r="VRR1193" s="140"/>
      <c r="VRS1193" s="140"/>
      <c r="VRT1193" s="140"/>
      <c r="VRU1193" s="140"/>
      <c r="VRV1193" s="140"/>
      <c r="VRW1193" s="140"/>
      <c r="VRX1193" s="140"/>
      <c r="VRY1193" s="140"/>
      <c r="VRZ1193" s="140"/>
      <c r="VSA1193" s="140"/>
      <c r="VSB1193" s="140"/>
      <c r="VSC1193" s="140"/>
      <c r="VSD1193" s="140"/>
      <c r="VSE1193" s="140"/>
      <c r="VSF1193" s="140"/>
      <c r="VSG1193" s="140"/>
      <c r="VSH1193" s="140"/>
      <c r="VSI1193" s="140"/>
      <c r="VSJ1193" s="140"/>
      <c r="VSK1193" s="140"/>
      <c r="VSL1193" s="140"/>
      <c r="VSM1193" s="140"/>
      <c r="VSN1193" s="140"/>
      <c r="VSO1193" s="140"/>
      <c r="VSP1193" s="140"/>
      <c r="VSQ1193" s="140"/>
      <c r="VSR1193" s="140"/>
      <c r="VSS1193" s="140"/>
      <c r="VST1193" s="140"/>
      <c r="VSU1193" s="140"/>
      <c r="VSV1193" s="140"/>
      <c r="VSW1193" s="140"/>
      <c r="VSX1193" s="140"/>
      <c r="VSY1193" s="140"/>
      <c r="VSZ1193" s="140"/>
      <c r="VTA1193" s="140"/>
      <c r="VTB1193" s="140"/>
      <c r="VTC1193" s="140"/>
      <c r="VTD1193" s="140"/>
      <c r="VTE1193" s="140"/>
      <c r="VTF1193" s="140"/>
      <c r="VTG1193" s="140"/>
      <c r="VTH1193" s="140"/>
      <c r="VTI1193" s="140"/>
      <c r="VTJ1193" s="140"/>
      <c r="VTK1193" s="140"/>
      <c r="VTL1193" s="140"/>
      <c r="VTM1193" s="140"/>
      <c r="VTN1193" s="140"/>
      <c r="VTO1193" s="140"/>
      <c r="VTP1193" s="140"/>
      <c r="VTQ1193" s="140"/>
      <c r="VTR1193" s="140"/>
      <c r="VTS1193" s="140"/>
      <c r="VTT1193" s="140"/>
      <c r="VTU1193" s="140"/>
      <c r="VTV1193" s="140"/>
      <c r="VTW1193" s="140"/>
      <c r="VTX1193" s="140"/>
      <c r="VTY1193" s="140"/>
      <c r="VTZ1193" s="140"/>
      <c r="VUA1193" s="140"/>
      <c r="VUB1193" s="140"/>
      <c r="VUC1193" s="140"/>
      <c r="VUD1193" s="140"/>
      <c r="VUE1193" s="140"/>
      <c r="VUF1193" s="140"/>
      <c r="VUG1193" s="140"/>
      <c r="VUH1193" s="140"/>
      <c r="VUI1193" s="140"/>
      <c r="VUJ1193" s="140"/>
      <c r="VUK1193" s="140"/>
      <c r="VUL1193" s="140"/>
      <c r="VUM1193" s="140"/>
      <c r="VUN1193" s="140"/>
      <c r="VUO1193" s="140"/>
      <c r="VUP1193" s="140"/>
      <c r="VUQ1193" s="140"/>
      <c r="VUR1193" s="140"/>
      <c r="VUS1193" s="140"/>
      <c r="VUT1193" s="140"/>
      <c r="VUU1193" s="140"/>
      <c r="VUV1193" s="140"/>
      <c r="VUW1193" s="140"/>
      <c r="VUX1193" s="140"/>
      <c r="VUY1193" s="140"/>
      <c r="VUZ1193" s="140"/>
      <c r="VVA1193" s="140"/>
      <c r="VVB1193" s="140"/>
      <c r="VVC1193" s="140"/>
      <c r="VVD1193" s="140"/>
      <c r="VVE1193" s="140"/>
      <c r="VVF1193" s="140"/>
      <c r="VVG1193" s="140"/>
      <c r="VVH1193" s="140"/>
      <c r="VVI1193" s="140"/>
      <c r="VVJ1193" s="140"/>
      <c r="VVK1193" s="140"/>
      <c r="VVL1193" s="140"/>
      <c r="VVM1193" s="140"/>
      <c r="VVN1193" s="140"/>
      <c r="VVO1193" s="140"/>
      <c r="VVP1193" s="140"/>
      <c r="VVQ1193" s="140"/>
      <c r="VVR1193" s="140"/>
      <c r="VVS1193" s="140"/>
      <c r="VVT1193" s="140"/>
      <c r="VVU1193" s="140"/>
      <c r="VVV1193" s="140"/>
      <c r="VVW1193" s="140"/>
      <c r="VVX1193" s="140"/>
      <c r="VVY1193" s="140"/>
      <c r="VVZ1193" s="140"/>
      <c r="VWA1193" s="140"/>
      <c r="VWB1193" s="140"/>
      <c r="VWC1193" s="140"/>
      <c r="VWD1193" s="140"/>
      <c r="VWE1193" s="140"/>
      <c r="VWF1193" s="140"/>
      <c r="VWG1193" s="140"/>
      <c r="VWH1193" s="140"/>
      <c r="VWI1193" s="140"/>
      <c r="VWJ1193" s="140"/>
      <c r="VWK1193" s="140"/>
      <c r="VWL1193" s="140"/>
      <c r="VWM1193" s="140"/>
      <c r="VWN1193" s="140"/>
      <c r="VWO1193" s="140"/>
      <c r="VWP1193" s="140"/>
      <c r="VWQ1193" s="140"/>
      <c r="VWR1193" s="140"/>
      <c r="VWS1193" s="140"/>
      <c r="VWT1193" s="140"/>
      <c r="VWU1193" s="140"/>
      <c r="VWV1193" s="140"/>
      <c r="VWW1193" s="140"/>
      <c r="VWX1193" s="140"/>
      <c r="VWY1193" s="140"/>
      <c r="VWZ1193" s="140"/>
      <c r="VXA1193" s="140"/>
      <c r="VXB1193" s="140"/>
      <c r="VXC1193" s="140"/>
      <c r="VXD1193" s="140"/>
      <c r="VXE1193" s="140"/>
      <c r="VXF1193" s="140"/>
      <c r="VXG1193" s="140"/>
      <c r="VXH1193" s="140"/>
      <c r="VXI1193" s="140"/>
      <c r="VXJ1193" s="140"/>
      <c r="VXK1193" s="140"/>
      <c r="VXL1193" s="140"/>
      <c r="VXM1193" s="140"/>
      <c r="VXN1193" s="140"/>
      <c r="VXO1193" s="140"/>
      <c r="VXP1193" s="140"/>
      <c r="VXQ1193" s="140"/>
      <c r="VXR1193" s="140"/>
      <c r="VXS1193" s="140"/>
      <c r="VXT1193" s="140"/>
      <c r="VXU1193" s="140"/>
      <c r="VXV1193" s="140"/>
      <c r="VXW1193" s="140"/>
      <c r="VXX1193" s="140"/>
      <c r="VXY1193" s="140"/>
      <c r="VXZ1193" s="140"/>
      <c r="VYA1193" s="140"/>
      <c r="VYB1193" s="140"/>
      <c r="VYC1193" s="140"/>
      <c r="VYD1193" s="140"/>
      <c r="VYE1193" s="140"/>
      <c r="VYF1193" s="140"/>
      <c r="VYG1193" s="140"/>
      <c r="VYH1193" s="140"/>
      <c r="VYI1193" s="140"/>
      <c r="VYJ1193" s="140"/>
      <c r="VYK1193" s="140"/>
      <c r="VYL1193" s="140"/>
      <c r="VYM1193" s="140"/>
      <c r="VYN1193" s="140"/>
      <c r="VYO1193" s="140"/>
      <c r="VYP1193" s="140"/>
      <c r="VYQ1193" s="140"/>
      <c r="VYR1193" s="140"/>
      <c r="VYS1193" s="140"/>
      <c r="VYT1193" s="140"/>
      <c r="VYU1193" s="140"/>
      <c r="VYV1193" s="140"/>
      <c r="VYW1193" s="140"/>
      <c r="VYX1193" s="140"/>
      <c r="VYY1193" s="140"/>
      <c r="VYZ1193" s="140"/>
      <c r="VZA1193" s="140"/>
      <c r="VZB1193" s="140"/>
      <c r="VZC1193" s="140"/>
      <c r="VZD1193" s="140"/>
      <c r="VZE1193" s="140"/>
      <c r="VZF1193" s="140"/>
      <c r="VZG1193" s="140"/>
      <c r="VZH1193" s="140"/>
      <c r="VZI1193" s="140"/>
      <c r="VZJ1193" s="140"/>
      <c r="VZK1193" s="140"/>
      <c r="VZL1193" s="140"/>
      <c r="VZM1193" s="140"/>
      <c r="VZN1193" s="140"/>
      <c r="VZO1193" s="140"/>
      <c r="VZP1193" s="140"/>
      <c r="VZQ1193" s="140"/>
      <c r="VZR1193" s="140"/>
      <c r="VZS1193" s="140"/>
      <c r="VZT1193" s="140"/>
      <c r="VZU1193" s="140"/>
      <c r="VZV1193" s="140"/>
      <c r="VZW1193" s="140"/>
      <c r="VZX1193" s="140"/>
      <c r="VZY1193" s="140"/>
      <c r="VZZ1193" s="140"/>
      <c r="WAA1193" s="140"/>
      <c r="WAB1193" s="140"/>
      <c r="WAC1193" s="140"/>
      <c r="WAD1193" s="140"/>
      <c r="WAE1193" s="140"/>
      <c r="WAF1193" s="140"/>
      <c r="WAG1193" s="140"/>
      <c r="WAH1193" s="140"/>
      <c r="WAI1193" s="140"/>
      <c r="WAJ1193" s="140"/>
      <c r="WAK1193" s="140"/>
      <c r="WAL1193" s="140"/>
      <c r="WAM1193" s="140"/>
      <c r="WAN1193" s="140"/>
      <c r="WAO1193" s="140"/>
      <c r="WAP1193" s="140"/>
      <c r="WAQ1193" s="140"/>
      <c r="WAR1193" s="140"/>
      <c r="WAS1193" s="140"/>
      <c r="WAT1193" s="140"/>
      <c r="WAU1193" s="140"/>
      <c r="WAV1193" s="140"/>
      <c r="WAW1193" s="140"/>
      <c r="WAX1193" s="140"/>
      <c r="WAY1193" s="140"/>
      <c r="WAZ1193" s="140"/>
      <c r="WBA1193" s="140"/>
      <c r="WBB1193" s="140"/>
      <c r="WBC1193" s="140"/>
      <c r="WBD1193" s="140"/>
      <c r="WBE1193" s="140"/>
      <c r="WBF1193" s="140"/>
      <c r="WBG1193" s="140"/>
      <c r="WBH1193" s="140"/>
      <c r="WBI1193" s="140"/>
      <c r="WBJ1193" s="140"/>
      <c r="WBK1193" s="140"/>
      <c r="WBL1193" s="140"/>
      <c r="WBM1193" s="140"/>
      <c r="WBN1193" s="140"/>
      <c r="WBO1193" s="140"/>
      <c r="WBP1193" s="140"/>
      <c r="WBQ1193" s="140"/>
      <c r="WBR1193" s="140"/>
      <c r="WBS1193" s="140"/>
      <c r="WBT1193" s="140"/>
      <c r="WBU1193" s="140"/>
      <c r="WBV1193" s="140"/>
      <c r="WBW1193" s="140"/>
      <c r="WBX1193" s="140"/>
      <c r="WBY1193" s="140"/>
      <c r="WBZ1193" s="140"/>
      <c r="WCA1193" s="140"/>
      <c r="WCB1193" s="140"/>
      <c r="WCC1193" s="140"/>
      <c r="WCD1193" s="140"/>
      <c r="WCE1193" s="140"/>
      <c r="WCF1193" s="140"/>
      <c r="WCG1193" s="140"/>
      <c r="WCH1193" s="140"/>
      <c r="WCI1193" s="140"/>
      <c r="WCJ1193" s="140"/>
      <c r="WCK1193" s="140"/>
      <c r="WCL1193" s="140"/>
      <c r="WCM1193" s="140"/>
      <c r="WCN1193" s="140"/>
      <c r="WCO1193" s="140"/>
      <c r="WCP1193" s="140"/>
      <c r="WCQ1193" s="140"/>
      <c r="WCR1193" s="140"/>
      <c r="WCS1193" s="140"/>
      <c r="WCT1193" s="140"/>
      <c r="WCU1193" s="140"/>
      <c r="WCV1193" s="140"/>
      <c r="WCW1193" s="140"/>
      <c r="WCX1193" s="140"/>
      <c r="WCY1193" s="140"/>
      <c r="WCZ1193" s="140"/>
      <c r="WDA1193" s="140"/>
      <c r="WDB1193" s="140"/>
      <c r="WDC1193" s="140"/>
      <c r="WDD1193" s="140"/>
      <c r="WDE1193" s="140"/>
      <c r="WDF1193" s="140"/>
      <c r="WDG1193" s="140"/>
      <c r="WDH1193" s="140"/>
      <c r="WDI1193" s="140"/>
      <c r="WDJ1193" s="140"/>
      <c r="WDK1193" s="140"/>
      <c r="WDL1193" s="140"/>
      <c r="WDM1193" s="140"/>
      <c r="WDN1193" s="140"/>
      <c r="WDO1193" s="140"/>
      <c r="WDP1193" s="140"/>
      <c r="WDQ1193" s="140"/>
      <c r="WDR1193" s="140"/>
      <c r="WDS1193" s="140"/>
      <c r="WDT1193" s="140"/>
      <c r="WDU1193" s="140"/>
      <c r="WDV1193" s="140"/>
      <c r="WDW1193" s="140"/>
      <c r="WDX1193" s="140"/>
      <c r="WDY1193" s="140"/>
      <c r="WDZ1193" s="140"/>
      <c r="WEA1193" s="140"/>
      <c r="WEB1193" s="140"/>
      <c r="WEC1193" s="140"/>
      <c r="WED1193" s="140"/>
      <c r="WEE1193" s="140"/>
      <c r="WEF1193" s="140"/>
      <c r="WEG1193" s="140"/>
      <c r="WEH1193" s="140"/>
      <c r="WEI1193" s="140"/>
      <c r="WEJ1193" s="140"/>
      <c r="WEK1193" s="140"/>
      <c r="WEL1193" s="140"/>
      <c r="WEM1193" s="140"/>
      <c r="WEN1193" s="140"/>
      <c r="WEO1193" s="140"/>
      <c r="WEP1193" s="140"/>
      <c r="WEQ1193" s="140"/>
      <c r="WER1193" s="140"/>
      <c r="WES1193" s="140"/>
      <c r="WET1193" s="140"/>
      <c r="WEU1193" s="140"/>
      <c r="WEV1193" s="140"/>
      <c r="WEW1193" s="140"/>
      <c r="WEX1193" s="140"/>
      <c r="WEY1193" s="140"/>
      <c r="WEZ1193" s="140"/>
      <c r="WFA1193" s="140"/>
      <c r="WFB1193" s="140"/>
      <c r="WFC1193" s="140"/>
      <c r="WFD1193" s="140"/>
      <c r="WFE1193" s="140"/>
      <c r="WFF1193" s="140"/>
      <c r="WFG1193" s="140"/>
      <c r="WFH1193" s="140"/>
      <c r="WFI1193" s="140"/>
      <c r="WFJ1193" s="140"/>
      <c r="WFK1193" s="140"/>
      <c r="WFL1193" s="140"/>
      <c r="WFM1193" s="140"/>
      <c r="WFN1193" s="140"/>
      <c r="WFO1193" s="140"/>
      <c r="WFP1193" s="140"/>
      <c r="WFQ1193" s="140"/>
      <c r="WFR1193" s="140"/>
      <c r="WFS1193" s="140"/>
      <c r="WFT1193" s="140"/>
      <c r="WFU1193" s="140"/>
      <c r="WFV1193" s="140"/>
      <c r="WFW1193" s="140"/>
      <c r="WFX1193" s="140"/>
      <c r="WFY1193" s="140"/>
      <c r="WFZ1193" s="140"/>
      <c r="WGA1193" s="140"/>
      <c r="WGB1193" s="140"/>
      <c r="WGC1193" s="140"/>
      <c r="WGD1193" s="140"/>
      <c r="WGE1193" s="140"/>
      <c r="WGF1193" s="140"/>
      <c r="WGG1193" s="140"/>
      <c r="WGH1193" s="140"/>
      <c r="WGI1193" s="140"/>
      <c r="WGJ1193" s="140"/>
      <c r="WGK1193" s="140"/>
      <c r="WGL1193" s="140"/>
      <c r="WGM1193" s="140"/>
      <c r="WGN1193" s="140"/>
      <c r="WGO1193" s="140"/>
      <c r="WGP1193" s="140"/>
      <c r="WGQ1193" s="140"/>
      <c r="WGR1193" s="140"/>
      <c r="WGS1193" s="140"/>
      <c r="WGT1193" s="140"/>
      <c r="WGU1193" s="140"/>
      <c r="WGV1193" s="140"/>
      <c r="WGW1193" s="140"/>
      <c r="WGX1193" s="140"/>
      <c r="WGY1193" s="140"/>
      <c r="WGZ1193" s="140"/>
      <c r="WHA1193" s="140"/>
      <c r="WHB1193" s="140"/>
      <c r="WHC1193" s="140"/>
      <c r="WHD1193" s="140"/>
      <c r="WHE1193" s="140"/>
      <c r="WHF1193" s="140"/>
      <c r="WHG1193" s="140"/>
      <c r="WHH1193" s="140"/>
      <c r="WHI1193" s="140"/>
      <c r="WHJ1193" s="140"/>
      <c r="WHK1193" s="140"/>
      <c r="WHL1193" s="140"/>
      <c r="WHM1193" s="140"/>
      <c r="WHN1193" s="140"/>
      <c r="WHO1193" s="140"/>
      <c r="WHP1193" s="140"/>
      <c r="WHQ1193" s="140"/>
      <c r="WHR1193" s="140"/>
      <c r="WHS1193" s="140"/>
      <c r="WHT1193" s="140"/>
      <c r="WHU1193" s="140"/>
      <c r="WHV1193" s="140"/>
      <c r="WHW1193" s="140"/>
      <c r="WHX1193" s="140"/>
      <c r="WHY1193" s="140"/>
      <c r="WHZ1193" s="140"/>
      <c r="WIA1193" s="140"/>
      <c r="WIB1193" s="140"/>
      <c r="WIC1193" s="140"/>
      <c r="WID1193" s="140"/>
      <c r="WIE1193" s="140"/>
      <c r="WIF1193" s="140"/>
      <c r="WIG1193" s="140"/>
      <c r="WIH1193" s="140"/>
      <c r="WII1193" s="140"/>
      <c r="WIJ1193" s="140"/>
      <c r="WIK1193" s="140"/>
      <c r="WIL1193" s="140"/>
      <c r="WIM1193" s="140"/>
      <c r="WIN1193" s="140"/>
      <c r="WIO1193" s="140"/>
      <c r="WIP1193" s="140"/>
      <c r="WIQ1193" s="140"/>
      <c r="WIR1193" s="140"/>
      <c r="WIS1193" s="140"/>
      <c r="WIT1193" s="140"/>
      <c r="WIU1193" s="140"/>
      <c r="WIV1193" s="140"/>
      <c r="WIW1193" s="140"/>
      <c r="WIX1193" s="140"/>
      <c r="WIY1193" s="140"/>
      <c r="WIZ1193" s="140"/>
      <c r="WJA1193" s="140"/>
      <c r="WJB1193" s="140"/>
      <c r="WJC1193" s="140"/>
      <c r="WJD1193" s="140"/>
      <c r="WJE1193" s="140"/>
      <c r="WJF1193" s="140"/>
      <c r="WJG1193" s="140"/>
      <c r="WJH1193" s="140"/>
      <c r="WJI1193" s="140"/>
      <c r="WJJ1193" s="140"/>
      <c r="WJK1193" s="140"/>
      <c r="WJL1193" s="140"/>
      <c r="WJM1193" s="140"/>
      <c r="WJN1193" s="140"/>
      <c r="WJO1193" s="140"/>
      <c r="WJP1193" s="140"/>
      <c r="WJQ1193" s="140"/>
      <c r="WJR1193" s="140"/>
      <c r="WJS1193" s="140"/>
      <c r="WJT1193" s="140"/>
      <c r="WJU1193" s="140"/>
      <c r="WJV1193" s="140"/>
      <c r="WJW1193" s="140"/>
      <c r="WJX1193" s="140"/>
      <c r="WJY1193" s="140"/>
      <c r="WJZ1193" s="140"/>
      <c r="WKA1193" s="140"/>
      <c r="WKB1193" s="140"/>
      <c r="WKC1193" s="140"/>
      <c r="WKD1193" s="140"/>
      <c r="WKE1193" s="140"/>
      <c r="WKF1193" s="140"/>
      <c r="WKG1193" s="140"/>
      <c r="WKH1193" s="140"/>
      <c r="WKI1193" s="140"/>
      <c r="WKJ1193" s="140"/>
      <c r="WKK1193" s="140"/>
      <c r="WKL1193" s="140"/>
      <c r="WKM1193" s="140"/>
      <c r="WKN1193" s="140"/>
      <c r="WKO1193" s="140"/>
      <c r="WKP1193" s="140"/>
      <c r="WKQ1193" s="140"/>
      <c r="WKR1193" s="140"/>
      <c r="WKS1193" s="140"/>
      <c r="WKT1193" s="140"/>
      <c r="WKU1193" s="140"/>
      <c r="WKV1193" s="140"/>
      <c r="WKW1193" s="140"/>
      <c r="WKX1193" s="140"/>
      <c r="WKY1193" s="140"/>
      <c r="WKZ1193" s="140"/>
      <c r="WLA1193" s="140"/>
      <c r="WLB1193" s="140"/>
      <c r="WLC1193" s="140"/>
      <c r="WLD1193" s="140"/>
      <c r="WLE1193" s="140"/>
      <c r="WLF1193" s="140"/>
      <c r="WLG1193" s="140"/>
      <c r="WLH1193" s="140"/>
      <c r="WLI1193" s="140"/>
      <c r="WLJ1193" s="140"/>
      <c r="WLK1193" s="140"/>
      <c r="WLL1193" s="140"/>
      <c r="WLM1193" s="140"/>
      <c r="WLN1193" s="140"/>
      <c r="WLO1193" s="140"/>
      <c r="WLP1193" s="140"/>
      <c r="WLQ1193" s="140"/>
      <c r="WLR1193" s="140"/>
      <c r="WLS1193" s="140"/>
      <c r="WLT1193" s="140"/>
      <c r="WLU1193" s="140"/>
      <c r="WLV1193" s="140"/>
      <c r="WLW1193" s="140"/>
      <c r="WLX1193" s="140"/>
      <c r="WLY1193" s="140"/>
      <c r="WLZ1193" s="140"/>
      <c r="WMA1193" s="140"/>
      <c r="WMB1193" s="140"/>
      <c r="WMC1193" s="140"/>
      <c r="WMD1193" s="140"/>
      <c r="WME1193" s="140"/>
      <c r="WMF1193" s="140"/>
      <c r="WMG1193" s="140"/>
      <c r="WMH1193" s="140"/>
      <c r="WMI1193" s="140"/>
      <c r="WMJ1193" s="140"/>
      <c r="WMK1193" s="140"/>
      <c r="WML1193" s="140"/>
      <c r="WMM1193" s="140"/>
      <c r="WMN1193" s="140"/>
      <c r="WMO1193" s="140"/>
      <c r="WMP1193" s="140"/>
      <c r="WMQ1193" s="140"/>
      <c r="WMR1193" s="140"/>
      <c r="WMS1193" s="140"/>
      <c r="WMT1193" s="140"/>
      <c r="WMU1193" s="140"/>
      <c r="WMV1193" s="140"/>
      <c r="WMW1193" s="140"/>
      <c r="WMX1193" s="140"/>
      <c r="WMY1193" s="140"/>
      <c r="WMZ1193" s="140"/>
      <c r="WNA1193" s="140"/>
      <c r="WNB1193" s="140"/>
      <c r="WNC1193" s="140"/>
      <c r="WND1193" s="140"/>
      <c r="WNE1193" s="140"/>
      <c r="WNF1193" s="140"/>
      <c r="WNG1193" s="140"/>
      <c r="WNH1193" s="140"/>
      <c r="WNI1193" s="140"/>
      <c r="WNJ1193" s="140"/>
      <c r="WNK1193" s="140"/>
      <c r="WNL1193" s="140"/>
      <c r="WNM1193" s="140"/>
      <c r="WNN1193" s="140"/>
      <c r="WNO1193" s="140"/>
      <c r="WNP1193" s="140"/>
      <c r="WNQ1193" s="140"/>
      <c r="WNR1193" s="140"/>
      <c r="WNS1193" s="140"/>
      <c r="WNT1193" s="140"/>
      <c r="WNU1193" s="140"/>
      <c r="WNV1193" s="140"/>
      <c r="WNW1193" s="140"/>
      <c r="WNX1193" s="140"/>
      <c r="WNY1193" s="140"/>
      <c r="WNZ1193" s="140"/>
      <c r="WOA1193" s="140"/>
      <c r="WOB1193" s="140"/>
      <c r="WOC1193" s="140"/>
      <c r="WOD1193" s="140"/>
      <c r="WOE1193" s="140"/>
      <c r="WOF1193" s="140"/>
      <c r="WOG1193" s="140"/>
      <c r="WOH1193" s="140"/>
      <c r="WOI1193" s="140"/>
      <c r="WOJ1193" s="140"/>
      <c r="WOK1193" s="140"/>
      <c r="WOL1193" s="140"/>
      <c r="WOM1193" s="140"/>
      <c r="WON1193" s="140"/>
      <c r="WOO1193" s="140"/>
      <c r="WOP1193" s="140"/>
      <c r="WOQ1193" s="140"/>
      <c r="WOR1193" s="140"/>
      <c r="WOS1193" s="140"/>
      <c r="WOT1193" s="140"/>
      <c r="WOU1193" s="140"/>
      <c r="WOV1193" s="140"/>
      <c r="WOW1193" s="140"/>
      <c r="WOX1193" s="140"/>
      <c r="WOY1193" s="140"/>
      <c r="WOZ1193" s="140"/>
      <c r="WPA1193" s="140"/>
      <c r="WPB1193" s="140"/>
      <c r="WPC1193" s="140"/>
      <c r="WPD1193" s="140"/>
      <c r="WPE1193" s="140"/>
      <c r="WPF1193" s="140"/>
      <c r="WPG1193" s="140"/>
      <c r="WPH1193" s="140"/>
      <c r="WPI1193" s="140"/>
      <c r="WPJ1193" s="140"/>
      <c r="WPK1193" s="140"/>
      <c r="WPL1193" s="140"/>
      <c r="WPM1193" s="140"/>
      <c r="WPN1193" s="140"/>
      <c r="WPO1193" s="140"/>
      <c r="WPP1193" s="140"/>
      <c r="WPQ1193" s="140"/>
      <c r="WPR1193" s="140"/>
      <c r="WPS1193" s="140"/>
      <c r="WPT1193" s="140"/>
      <c r="WPU1193" s="140"/>
      <c r="WPV1193" s="140"/>
      <c r="WPW1193" s="140"/>
      <c r="WPX1193" s="140"/>
      <c r="WPY1193" s="140"/>
      <c r="WPZ1193" s="140"/>
      <c r="WQA1193" s="140"/>
      <c r="WQB1193" s="140"/>
      <c r="WQC1193" s="140"/>
      <c r="WQD1193" s="140"/>
      <c r="WQE1193" s="140"/>
      <c r="WQF1193" s="140"/>
      <c r="WQG1193" s="140"/>
      <c r="WQH1193" s="140"/>
      <c r="WQI1193" s="140"/>
      <c r="WQJ1193" s="140"/>
      <c r="WQK1193" s="140"/>
      <c r="WQL1193" s="140"/>
      <c r="WQM1193" s="140"/>
      <c r="WQN1193" s="140"/>
      <c r="WQO1193" s="140"/>
      <c r="WQP1193" s="140"/>
      <c r="WQQ1193" s="140"/>
      <c r="WQR1193" s="140"/>
      <c r="WQS1193" s="140"/>
      <c r="WQT1193" s="140"/>
      <c r="WQU1193" s="140"/>
      <c r="WQV1193" s="140"/>
      <c r="WQW1193" s="140"/>
      <c r="WQX1193" s="140"/>
      <c r="WQY1193" s="140"/>
      <c r="WQZ1193" s="140"/>
      <c r="WRA1193" s="140"/>
      <c r="WRB1193" s="140"/>
      <c r="WRC1193" s="140"/>
      <c r="WRD1193" s="140"/>
      <c r="WRE1193" s="140"/>
      <c r="WRF1193" s="140"/>
      <c r="WRG1193" s="140"/>
      <c r="WRH1193" s="140"/>
      <c r="WRI1193" s="140"/>
      <c r="WRJ1193" s="140"/>
      <c r="WRK1193" s="140"/>
      <c r="WRL1193" s="140"/>
      <c r="WRM1193" s="140"/>
      <c r="WRN1193" s="140"/>
      <c r="WRO1193" s="140"/>
      <c r="WRP1193" s="140"/>
      <c r="WRQ1193" s="140"/>
      <c r="WRR1193" s="140"/>
      <c r="WRS1193" s="140"/>
      <c r="WRT1193" s="140"/>
      <c r="WRU1193" s="140"/>
      <c r="WRV1193" s="140"/>
      <c r="WRW1193" s="140"/>
      <c r="WRX1193" s="140"/>
      <c r="WRY1193" s="140"/>
      <c r="WRZ1193" s="140"/>
      <c r="WSA1193" s="140"/>
      <c r="WSB1193" s="140"/>
      <c r="WSC1193" s="140"/>
      <c r="WSD1193" s="140"/>
      <c r="WSE1193" s="140"/>
      <c r="WSF1193" s="140"/>
      <c r="WSG1193" s="140"/>
      <c r="WSH1193" s="140"/>
      <c r="WSI1193" s="140"/>
      <c r="WSJ1193" s="140"/>
      <c r="WSK1193" s="140"/>
      <c r="WSL1193" s="140"/>
      <c r="WSM1193" s="140"/>
      <c r="WSN1193" s="140"/>
      <c r="WSO1193" s="140"/>
      <c r="WSP1193" s="140"/>
      <c r="WSQ1193" s="140"/>
      <c r="WSR1193" s="140"/>
      <c r="WSS1193" s="140"/>
      <c r="WST1193" s="140"/>
      <c r="WSU1193" s="140"/>
      <c r="WSV1193" s="140"/>
      <c r="WSW1193" s="140"/>
      <c r="WSX1193" s="140"/>
      <c r="WSY1193" s="140"/>
      <c r="WSZ1193" s="140"/>
      <c r="WTA1193" s="140"/>
      <c r="WTB1193" s="140"/>
      <c r="WTC1193" s="140"/>
      <c r="WTD1193" s="140"/>
      <c r="WTE1193" s="140"/>
      <c r="WTF1193" s="140"/>
      <c r="WTG1193" s="140"/>
      <c r="WTH1193" s="140"/>
      <c r="WTI1193" s="140"/>
      <c r="WTJ1193" s="140"/>
      <c r="WTK1193" s="140"/>
      <c r="WTL1193" s="140"/>
      <c r="WTM1193" s="140"/>
      <c r="WTN1193" s="140"/>
      <c r="WTO1193" s="140"/>
      <c r="WTP1193" s="140"/>
      <c r="WTQ1193" s="140"/>
      <c r="WTR1193" s="140"/>
      <c r="WTS1193" s="140"/>
      <c r="WTT1193" s="140"/>
      <c r="WTU1193" s="140"/>
      <c r="WTV1193" s="140"/>
      <c r="WTW1193" s="140"/>
      <c r="WTX1193" s="140"/>
      <c r="WTY1193" s="140"/>
      <c r="WTZ1193" s="140"/>
      <c r="WUA1193" s="140"/>
      <c r="WUB1193" s="140"/>
      <c r="WUC1193" s="140"/>
      <c r="WUD1193" s="140"/>
      <c r="WUE1193" s="140"/>
      <c r="WUF1193" s="140"/>
      <c r="WUG1193" s="140"/>
      <c r="WUH1193" s="140"/>
      <c r="WUI1193" s="140"/>
      <c r="WUJ1193" s="140"/>
      <c r="WUK1193" s="140"/>
      <c r="WUL1193" s="140"/>
      <c r="WUM1193" s="140"/>
      <c r="WUN1193" s="140"/>
      <c r="WUO1193" s="140"/>
      <c r="WUP1193" s="140"/>
      <c r="WUQ1193" s="140"/>
      <c r="WUR1193" s="140"/>
      <c r="WUS1193" s="140"/>
      <c r="WUT1193" s="140"/>
      <c r="WUU1193" s="140"/>
      <c r="WUV1193" s="140"/>
      <c r="WUW1193" s="140"/>
      <c r="WUX1193" s="140"/>
      <c r="WUY1193" s="140"/>
      <c r="WUZ1193" s="140"/>
      <c r="WVA1193" s="140"/>
      <c r="WVB1193" s="140"/>
      <c r="WVC1193" s="140"/>
      <c r="WVD1193" s="140"/>
      <c r="WVE1193" s="140"/>
      <c r="WVF1193" s="140"/>
      <c r="WVG1193" s="140"/>
      <c r="WVH1193" s="140"/>
      <c r="WVI1193" s="140"/>
      <c r="WVJ1193" s="140"/>
      <c r="WVK1193" s="140"/>
      <c r="WVL1193" s="140"/>
      <c r="WVM1193" s="140"/>
      <c r="WVN1193" s="140"/>
      <c r="WVO1193" s="140"/>
      <c r="WVP1193" s="140"/>
      <c r="WVQ1193" s="140"/>
      <c r="WVR1193" s="140"/>
      <c r="WVS1193" s="140"/>
      <c r="WVT1193" s="140"/>
      <c r="WVU1193" s="140"/>
      <c r="WVV1193" s="140"/>
      <c r="WVW1193" s="140"/>
      <c r="WVX1193" s="140"/>
      <c r="WVY1193" s="140"/>
      <c r="WVZ1193" s="140"/>
      <c r="WWA1193" s="140"/>
      <c r="WWB1193" s="140"/>
      <c r="WWC1193" s="140"/>
      <c r="WWD1193" s="140"/>
      <c r="WWE1193" s="140"/>
      <c r="WWF1193" s="140"/>
      <c r="WWG1193" s="140"/>
      <c r="WWH1193" s="140"/>
      <c r="WWI1193" s="140"/>
      <c r="WWJ1193" s="140"/>
      <c r="WWK1193" s="140"/>
      <c r="WWL1193" s="140"/>
      <c r="WWM1193" s="140"/>
      <c r="WWN1193" s="140"/>
      <c r="WWO1193" s="140"/>
      <c r="WWP1193" s="140"/>
      <c r="WWQ1193" s="140"/>
      <c r="WWR1193" s="140"/>
      <c r="WWS1193" s="140"/>
      <c r="WWT1193" s="140"/>
      <c r="WWU1193" s="140"/>
      <c r="WWV1193" s="140"/>
      <c r="WWW1193" s="140"/>
      <c r="WWX1193" s="140"/>
      <c r="WWY1193" s="140"/>
      <c r="WWZ1193" s="140"/>
      <c r="WXA1193" s="140"/>
      <c r="WXB1193" s="140"/>
      <c r="WXC1193" s="140"/>
      <c r="WXD1193" s="140"/>
      <c r="WXE1193" s="140"/>
      <c r="WXF1193" s="140"/>
      <c r="WXG1193" s="140"/>
      <c r="WXH1193" s="140"/>
      <c r="WXI1193" s="140"/>
      <c r="WXJ1193" s="140"/>
      <c r="WXK1193" s="140"/>
      <c r="WXL1193" s="140"/>
      <c r="WXM1193" s="140"/>
      <c r="WXN1193" s="140"/>
      <c r="WXO1193" s="140"/>
      <c r="WXP1193" s="140"/>
      <c r="WXQ1193" s="140"/>
      <c r="WXR1193" s="140"/>
      <c r="WXS1193" s="140"/>
      <c r="WXT1193" s="140"/>
      <c r="WXU1193" s="140"/>
      <c r="WXV1193" s="140"/>
      <c r="WXW1193" s="140"/>
      <c r="WXX1193" s="140"/>
      <c r="WXY1193" s="140"/>
      <c r="WXZ1193" s="140"/>
      <c r="WYA1193" s="140"/>
      <c r="WYB1193" s="140"/>
      <c r="WYC1193" s="140"/>
      <c r="WYD1193" s="140"/>
      <c r="WYE1193" s="140"/>
      <c r="WYF1193" s="140"/>
      <c r="WYG1193" s="140"/>
      <c r="WYH1193" s="140"/>
      <c r="WYI1193" s="140"/>
      <c r="WYJ1193" s="140"/>
      <c r="WYK1193" s="140"/>
      <c r="WYL1193" s="140"/>
      <c r="WYM1193" s="140"/>
      <c r="WYN1193" s="140"/>
      <c r="WYO1193" s="140"/>
      <c r="WYP1193" s="140"/>
      <c r="WYQ1193" s="140"/>
      <c r="WYR1193" s="140"/>
      <c r="WYS1193" s="140"/>
      <c r="WYT1193" s="140"/>
      <c r="WYU1193" s="140"/>
      <c r="WYV1193" s="140"/>
      <c r="WYW1193" s="140"/>
      <c r="WYX1193" s="140"/>
      <c r="WYY1193" s="140"/>
      <c r="WYZ1193" s="140"/>
      <c r="WZA1193" s="140"/>
      <c r="WZB1193" s="140"/>
      <c r="WZC1193" s="140"/>
      <c r="WZD1193" s="140"/>
      <c r="WZE1193" s="140"/>
      <c r="WZF1193" s="140"/>
      <c r="WZG1193" s="140"/>
      <c r="WZH1193" s="140"/>
      <c r="WZI1193" s="140"/>
      <c r="WZJ1193" s="140"/>
      <c r="WZK1193" s="140"/>
      <c r="WZL1193" s="140"/>
      <c r="WZM1193" s="140"/>
      <c r="WZN1193" s="140"/>
      <c r="WZO1193" s="140"/>
      <c r="WZP1193" s="140"/>
      <c r="WZQ1193" s="140"/>
      <c r="WZR1193" s="140"/>
      <c r="WZS1193" s="140"/>
      <c r="WZT1193" s="140"/>
      <c r="WZU1193" s="140"/>
      <c r="WZV1193" s="140"/>
      <c r="WZW1193" s="140"/>
      <c r="WZX1193" s="140"/>
      <c r="WZY1193" s="140"/>
      <c r="WZZ1193" s="140"/>
      <c r="XAA1193" s="140"/>
      <c r="XAB1193" s="140"/>
      <c r="XAC1193" s="140"/>
      <c r="XAD1193" s="140"/>
      <c r="XAE1193" s="140"/>
      <c r="XAF1193" s="140"/>
      <c r="XAG1193" s="140"/>
      <c r="XAH1193" s="140"/>
      <c r="XAI1193" s="140"/>
      <c r="XAJ1193" s="140"/>
      <c r="XAK1193" s="140"/>
      <c r="XAL1193" s="140"/>
      <c r="XAM1193" s="140"/>
      <c r="XAN1193" s="140"/>
      <c r="XAO1193" s="140"/>
      <c r="XAP1193" s="140"/>
      <c r="XAQ1193" s="140"/>
      <c r="XAR1193" s="140"/>
      <c r="XAS1193" s="140"/>
      <c r="XAT1193" s="140"/>
      <c r="XAU1193" s="140"/>
      <c r="XAV1193" s="140"/>
      <c r="XAW1193" s="140"/>
      <c r="XAX1193" s="140"/>
      <c r="XAY1193" s="140"/>
      <c r="XAZ1193" s="140"/>
      <c r="XBA1193" s="140"/>
      <c r="XBB1193" s="140"/>
      <c r="XBC1193" s="140"/>
      <c r="XBD1193" s="140"/>
      <c r="XBE1193" s="140"/>
      <c r="XBF1193" s="140"/>
      <c r="XBG1193" s="140"/>
      <c r="XBH1193" s="140"/>
      <c r="XBI1193" s="140"/>
      <c r="XBJ1193" s="140"/>
      <c r="XBK1193" s="140"/>
      <c r="XBL1193" s="140"/>
      <c r="XBM1193" s="140"/>
      <c r="XBN1193" s="140"/>
      <c r="XBO1193" s="140"/>
      <c r="XBP1193" s="140"/>
      <c r="XBQ1193" s="140"/>
      <c r="XBR1193" s="140"/>
      <c r="XBS1193" s="140"/>
      <c r="XBT1193" s="140"/>
      <c r="XBU1193" s="140"/>
      <c r="XBV1193" s="140"/>
      <c r="XBW1193" s="140"/>
      <c r="XBX1193" s="140"/>
      <c r="XBY1193" s="140"/>
      <c r="XBZ1193" s="140"/>
      <c r="XCA1193" s="140"/>
      <c r="XCB1193" s="140"/>
      <c r="XCC1193" s="140"/>
      <c r="XCD1193" s="140"/>
      <c r="XCE1193" s="140"/>
      <c r="XCF1193" s="140"/>
      <c r="XCG1193" s="140"/>
      <c r="XCH1193" s="140"/>
      <c r="XCI1193" s="140"/>
      <c r="XCJ1193" s="140"/>
      <c r="XCK1193" s="140"/>
      <c r="XCL1193" s="140"/>
      <c r="XCM1193" s="140"/>
      <c r="XCN1193" s="140"/>
      <c r="XCO1193" s="140"/>
      <c r="XCP1193" s="140"/>
      <c r="XCQ1193" s="140"/>
      <c r="XCR1193" s="140"/>
      <c r="XCS1193" s="140"/>
      <c r="XCT1193" s="140"/>
      <c r="XCU1193" s="140"/>
      <c r="XCV1193" s="140"/>
      <c r="XCW1193" s="140"/>
      <c r="XCX1193" s="140"/>
      <c r="XCY1193" s="140"/>
      <c r="XCZ1193" s="140"/>
      <c r="XDA1193" s="140"/>
      <c r="XDB1193" s="140"/>
      <c r="XDC1193" s="140"/>
      <c r="XDD1193" s="140"/>
      <c r="XDE1193" s="140"/>
      <c r="XDF1193" s="140"/>
      <c r="XDG1193" s="140"/>
      <c r="XDH1193" s="140"/>
      <c r="XDI1193" s="140"/>
      <c r="XDJ1193" s="140"/>
      <c r="XDK1193" s="140"/>
      <c r="XDL1193" s="140"/>
      <c r="XDM1193" s="140"/>
      <c r="XDN1193" s="140"/>
      <c r="XDO1193" s="140"/>
      <c r="XDP1193" s="140"/>
      <c r="XDQ1193" s="140"/>
      <c r="XDR1193" s="140"/>
      <c r="XDS1193" s="140"/>
      <c r="XDT1193" s="140"/>
      <c r="XDU1193" s="140"/>
      <c r="XDV1193" s="140"/>
      <c r="XDW1193" s="140"/>
      <c r="XDX1193" s="140"/>
      <c r="XDY1193" s="140"/>
      <c r="XDZ1193" s="140"/>
      <c r="XEA1193" s="140"/>
      <c r="XEB1193" s="140"/>
      <c r="XEC1193" s="140"/>
      <c r="XED1193" s="140"/>
      <c r="XEE1193" s="140"/>
      <c r="XEF1193" s="140"/>
      <c r="XEG1193" s="140"/>
      <c r="XEH1193" s="140"/>
      <c r="XEI1193" s="140"/>
      <c r="XEJ1193" s="140"/>
      <c r="XEK1193" s="140"/>
      <c r="XEL1193" s="140"/>
      <c r="XEM1193" s="140"/>
      <c r="XEN1193" s="140"/>
      <c r="XEO1193" s="140"/>
      <c r="XEP1193" s="140"/>
      <c r="XEQ1193" s="140"/>
      <c r="XER1193" s="140"/>
      <c r="XES1193" s="140"/>
      <c r="XET1193" s="140"/>
      <c r="XEU1193" s="140"/>
      <c r="XEV1193" s="140"/>
      <c r="XEW1193" s="140"/>
      <c r="XEX1193" s="140"/>
      <c r="XEY1193" s="140"/>
      <c r="XEZ1193" s="140"/>
      <c r="XFA1193" s="140"/>
      <c r="XFB1193" s="140"/>
      <c r="XFC1193" s="140"/>
    </row>
    <row r="1194" spans="1:16383" x14ac:dyDescent="0.25">
      <c r="A1194" s="275" t="s">
        <v>2450</v>
      </c>
      <c r="B1194" s="129" t="s">
        <v>3629</v>
      </c>
      <c r="C1194" s="192" t="s">
        <v>6808</v>
      </c>
      <c r="D1194" s="129" t="s">
        <v>526</v>
      </c>
      <c r="E1194" s="129" t="s">
        <v>6808</v>
      </c>
      <c r="F1194" s="188" t="s">
        <v>6809</v>
      </c>
      <c r="G1194" s="95" t="s">
        <v>3634</v>
      </c>
      <c r="H1194" s="57" t="s">
        <v>4073</v>
      </c>
      <c r="I1194" s="129"/>
      <c r="J1194" s="130" t="s">
        <v>4077</v>
      </c>
      <c r="K1194" s="130" t="s">
        <v>4077</v>
      </c>
      <c r="L1194" s="130" t="s">
        <v>4077</v>
      </c>
      <c r="M1194" s="130" t="s">
        <v>4071</v>
      </c>
      <c r="N1194" s="131" t="s">
        <v>4008</v>
      </c>
      <c r="O1194" s="131" t="s">
        <v>3670</v>
      </c>
      <c r="P1194" s="129" t="s">
        <v>1429</v>
      </c>
      <c r="Q1194" s="134" t="s">
        <v>3634</v>
      </c>
      <c r="R1194" s="134" t="s">
        <v>3634</v>
      </c>
      <c r="S1194" s="134" t="s">
        <v>3634</v>
      </c>
      <c r="T1194" s="134" t="s">
        <v>3634</v>
      </c>
      <c r="U1194" s="134" t="s">
        <v>3634</v>
      </c>
      <c r="V1194" s="134" t="s">
        <v>3634</v>
      </c>
      <c r="W1194" s="134" t="s">
        <v>3634</v>
      </c>
      <c r="X1194" s="134" t="s">
        <v>3634</v>
      </c>
      <c r="Y1194" s="134" t="s">
        <v>3634</v>
      </c>
      <c r="Z1194" s="135" t="s">
        <v>3630</v>
      </c>
      <c r="AA1194" s="129" t="s">
        <v>4074</v>
      </c>
      <c r="AB1194" s="134" t="s">
        <v>3634</v>
      </c>
      <c r="AC1194" s="134" t="s">
        <v>3634</v>
      </c>
      <c r="AD1194" s="134" t="s">
        <v>3634</v>
      </c>
      <c r="AE1194" s="134" t="s">
        <v>3634</v>
      </c>
      <c r="AF1194" s="134" t="s">
        <v>3634</v>
      </c>
      <c r="AG1194" s="134" t="s">
        <v>3634</v>
      </c>
      <c r="AH1194" s="134" t="s">
        <v>3634</v>
      </c>
      <c r="AI1194" s="134" t="s">
        <v>3634</v>
      </c>
      <c r="AJ1194" s="134" t="s">
        <v>3634</v>
      </c>
      <c r="AK1194" s="134" t="s">
        <v>3634</v>
      </c>
      <c r="AL1194" s="134" t="s">
        <v>3634</v>
      </c>
      <c r="AM1194" s="134" t="s">
        <v>3634</v>
      </c>
      <c r="AN1194" s="134" t="s">
        <v>3634</v>
      </c>
      <c r="AO1194" s="134" t="s">
        <v>3634</v>
      </c>
      <c r="AP1194" s="134" t="s">
        <v>3634</v>
      </c>
      <c r="AQ1194" s="137" t="s">
        <v>1445</v>
      </c>
      <c r="AR1194" s="131" t="s">
        <v>4074</v>
      </c>
      <c r="AS1194" s="131" t="s">
        <v>5116</v>
      </c>
      <c r="AT1194" s="131" t="s">
        <v>3664</v>
      </c>
      <c r="AU1194" s="131" t="s">
        <v>3664</v>
      </c>
      <c r="AV1194" s="138">
        <v>0</v>
      </c>
      <c r="AW1194" s="138">
        <v>0</v>
      </c>
      <c r="AX1194" s="138">
        <v>0</v>
      </c>
      <c r="AY1194" s="138">
        <v>0</v>
      </c>
      <c r="AZ1194" s="137" t="s">
        <v>3675</v>
      </c>
      <c r="BA1194" s="281" t="s">
        <v>5293</v>
      </c>
      <c r="BB1194" s="134" t="s">
        <v>3634</v>
      </c>
      <c r="BC1194" s="134" t="s">
        <v>3634</v>
      </c>
      <c r="BD1194" s="134" t="s">
        <v>3634</v>
      </c>
      <c r="BE1194" s="134" t="s">
        <v>3634</v>
      </c>
      <c r="BF1194" s="134" t="s">
        <v>3634</v>
      </c>
      <c r="BG1194" s="134" t="s">
        <v>3634</v>
      </c>
      <c r="BH1194" s="134" t="s">
        <v>3634</v>
      </c>
      <c r="BI1194" s="200">
        <v>1</v>
      </c>
      <c r="BJ1194" s="200">
        <v>0</v>
      </c>
      <c r="BK1194" s="200">
        <v>1</v>
      </c>
      <c r="BL1194" s="200">
        <v>1</v>
      </c>
      <c r="BM1194" s="200">
        <v>0</v>
      </c>
      <c r="BN1194" s="200" t="s">
        <v>3634</v>
      </c>
      <c r="BO1194" s="200" t="s">
        <v>3634</v>
      </c>
      <c r="BP1194" s="200" t="s">
        <v>3634</v>
      </c>
      <c r="BQ1194" s="131" t="s">
        <v>4078</v>
      </c>
      <c r="BR1194" s="131" t="s">
        <v>5791</v>
      </c>
      <c r="BS1194" s="129"/>
      <c r="BT1194" s="145"/>
      <c r="BU1194" s="129" t="s">
        <v>3634</v>
      </c>
      <c r="BV1194" s="202" t="s">
        <v>7681</v>
      </c>
      <c r="BW1194" s="202">
        <v>1</v>
      </c>
      <c r="BX1194" s="202">
        <v>1</v>
      </c>
      <c r="BY1194" s="202" t="s">
        <v>5791</v>
      </c>
      <c r="BZ1194" s="204">
        <v>43698</v>
      </c>
      <c r="CA1194" s="203" t="s">
        <v>6307</v>
      </c>
      <c r="CB1194" s="2" t="s">
        <v>6307</v>
      </c>
      <c r="CC1194" s="2" t="s">
        <v>6307</v>
      </c>
      <c r="CD1194" s="2" t="s">
        <v>6307</v>
      </c>
      <c r="CE1194" s="2"/>
      <c r="CF1194" s="2"/>
      <c r="CG1194" s="122">
        <v>0</v>
      </c>
      <c r="CH1194" s="122">
        <v>0</v>
      </c>
      <c r="CI1194" s="122"/>
      <c r="CJ1194" s="141"/>
      <c r="CK1194" s="141"/>
      <c r="CL1194" s="2"/>
      <c r="CM1194" s="122">
        <v>0</v>
      </c>
      <c r="CN1194" s="122">
        <v>0</v>
      </c>
      <c r="CO1194" s="122">
        <v>0</v>
      </c>
      <c r="CP1194" s="122">
        <v>0</v>
      </c>
      <c r="CQ1194" s="122">
        <v>0</v>
      </c>
      <c r="CR1194" s="122">
        <v>0</v>
      </c>
      <c r="CS1194" s="122">
        <v>0</v>
      </c>
      <c r="CT1194" s="122">
        <v>0</v>
      </c>
      <c r="CU1194" s="122">
        <v>0</v>
      </c>
      <c r="CV1194" s="122">
        <v>0</v>
      </c>
      <c r="CW1194" s="122">
        <v>0</v>
      </c>
      <c r="CX1194" s="122">
        <v>0</v>
      </c>
      <c r="CY1194" s="122">
        <v>0</v>
      </c>
      <c r="CZ1194" s="122">
        <v>0</v>
      </c>
      <c r="DA1194" s="122">
        <v>0</v>
      </c>
      <c r="DB1194" s="122">
        <v>0</v>
      </c>
      <c r="DC1194" s="122">
        <v>0</v>
      </c>
      <c r="DD1194" s="122">
        <v>0</v>
      </c>
      <c r="DE1194" s="122">
        <v>0</v>
      </c>
      <c r="DF1194" s="122">
        <v>0</v>
      </c>
      <c r="DG1194" s="205">
        <v>0</v>
      </c>
      <c r="DH1194" s="257">
        <v>1</v>
      </c>
      <c r="DK1194" s="140"/>
      <c r="DL1194" s="140"/>
      <c r="DM1194" s="140"/>
      <c r="DN1194" s="140"/>
      <c r="DO1194" s="140"/>
      <c r="DP1194" s="140"/>
      <c r="DQ1194" s="140"/>
      <c r="DR1194" s="140"/>
      <c r="DS1194" s="140"/>
      <c r="DT1194" s="140"/>
      <c r="DU1194" s="140"/>
      <c r="DV1194" s="140"/>
      <c r="DW1194" s="140"/>
      <c r="DX1194" s="140"/>
      <c r="DY1194" s="140"/>
      <c r="DZ1194" s="140"/>
      <c r="EA1194" s="140"/>
      <c r="EB1194" s="140"/>
      <c r="EC1194" s="140"/>
      <c r="ED1194" s="140"/>
      <c r="EE1194" s="140"/>
      <c r="EF1194" s="140"/>
      <c r="EG1194" s="140"/>
      <c r="EH1194" s="140"/>
      <c r="EI1194" s="140"/>
      <c r="EJ1194" s="140"/>
      <c r="EK1194" s="140"/>
      <c r="EL1194" s="140"/>
      <c r="EM1194" s="140"/>
      <c r="EN1194" s="140"/>
      <c r="EO1194" s="140"/>
      <c r="EP1194" s="140"/>
      <c r="EQ1194" s="140"/>
      <c r="ER1194" s="140"/>
      <c r="ES1194" s="140"/>
      <c r="ET1194" s="140"/>
      <c r="EU1194" s="140"/>
      <c r="EV1194" s="140"/>
      <c r="EW1194" s="140"/>
      <c r="EX1194" s="140"/>
      <c r="EY1194" s="140"/>
      <c r="EZ1194" s="140"/>
      <c r="FA1194" s="140"/>
      <c r="FB1194" s="140"/>
      <c r="FC1194" s="140"/>
      <c r="FD1194" s="140"/>
      <c r="FE1194" s="140"/>
      <c r="FF1194" s="140"/>
      <c r="FG1194" s="140"/>
      <c r="FH1194" s="140"/>
      <c r="FI1194" s="140"/>
      <c r="FJ1194" s="140"/>
      <c r="FK1194" s="140"/>
      <c r="FL1194" s="140"/>
      <c r="FM1194" s="140"/>
      <c r="FN1194" s="140"/>
      <c r="FO1194" s="140"/>
      <c r="FP1194" s="140"/>
      <c r="FQ1194" s="140"/>
      <c r="FR1194" s="140"/>
      <c r="FS1194" s="140"/>
      <c r="FT1194" s="140"/>
      <c r="FU1194" s="140"/>
      <c r="FV1194" s="140"/>
      <c r="FW1194" s="140"/>
      <c r="FX1194" s="140"/>
      <c r="FY1194" s="140"/>
      <c r="FZ1194" s="140"/>
      <c r="GA1194" s="140"/>
      <c r="GB1194" s="140"/>
      <c r="GC1194" s="140"/>
      <c r="GD1194" s="140"/>
      <c r="GE1194" s="140"/>
      <c r="GF1194" s="140"/>
      <c r="GG1194" s="140"/>
      <c r="GH1194" s="140"/>
      <c r="GI1194" s="140"/>
      <c r="GJ1194" s="140"/>
      <c r="GK1194" s="140"/>
      <c r="GL1194" s="140"/>
      <c r="GM1194" s="140"/>
      <c r="GN1194" s="140"/>
      <c r="GO1194" s="140"/>
      <c r="GP1194" s="140"/>
      <c r="GQ1194" s="140"/>
      <c r="GR1194" s="140"/>
      <c r="GS1194" s="140"/>
      <c r="GT1194" s="140"/>
      <c r="GU1194" s="140"/>
      <c r="GV1194" s="140"/>
      <c r="GW1194" s="140"/>
      <c r="GX1194" s="140"/>
      <c r="GY1194" s="140"/>
      <c r="GZ1194" s="140"/>
      <c r="HA1194" s="140"/>
      <c r="HB1194" s="140"/>
      <c r="HC1194" s="140"/>
      <c r="HD1194" s="140"/>
      <c r="HE1194" s="140"/>
      <c r="HF1194" s="140"/>
      <c r="HG1194" s="140"/>
      <c r="HH1194" s="140"/>
      <c r="HI1194" s="140"/>
      <c r="HJ1194" s="140"/>
      <c r="HK1194" s="140"/>
      <c r="HL1194" s="140"/>
      <c r="HM1194" s="140"/>
      <c r="HN1194" s="140"/>
      <c r="HO1194" s="140"/>
      <c r="HP1194" s="140"/>
      <c r="HQ1194" s="140"/>
      <c r="HR1194" s="140"/>
      <c r="HS1194" s="140"/>
      <c r="HT1194" s="140"/>
      <c r="HU1194" s="140"/>
      <c r="HV1194" s="140"/>
      <c r="HW1194" s="140"/>
      <c r="HX1194" s="140"/>
      <c r="HY1194" s="140"/>
      <c r="HZ1194" s="140"/>
      <c r="IA1194" s="140"/>
      <c r="IB1194" s="140"/>
      <c r="IC1194" s="140"/>
      <c r="ID1194" s="140"/>
      <c r="IE1194" s="140"/>
      <c r="IF1194" s="140"/>
      <c r="IG1194" s="140"/>
      <c r="IH1194" s="140"/>
      <c r="II1194" s="140"/>
      <c r="IJ1194" s="140"/>
      <c r="IK1194" s="140"/>
      <c r="IL1194" s="140"/>
      <c r="IM1194" s="140"/>
      <c r="IN1194" s="140"/>
      <c r="IO1194" s="140"/>
      <c r="IP1194" s="140"/>
      <c r="IQ1194" s="140"/>
      <c r="IR1194" s="140"/>
      <c r="IS1194" s="140"/>
      <c r="IT1194" s="140"/>
      <c r="IU1194" s="140"/>
      <c r="IV1194" s="140"/>
      <c r="IW1194" s="140"/>
      <c r="IX1194" s="140"/>
      <c r="IY1194" s="140"/>
      <c r="IZ1194" s="140"/>
      <c r="JA1194" s="140"/>
      <c r="JB1194" s="140"/>
      <c r="JC1194" s="140"/>
      <c r="JD1194" s="140"/>
      <c r="JE1194" s="140"/>
      <c r="JF1194" s="140"/>
      <c r="JG1194" s="140"/>
      <c r="JH1194" s="140"/>
      <c r="JI1194" s="140"/>
      <c r="JJ1194" s="140"/>
      <c r="JK1194" s="140"/>
      <c r="JL1194" s="140"/>
      <c r="JM1194" s="140"/>
      <c r="JN1194" s="140"/>
      <c r="JO1194" s="140"/>
      <c r="JP1194" s="140"/>
      <c r="JQ1194" s="140"/>
      <c r="JR1194" s="140"/>
      <c r="JS1194" s="140"/>
      <c r="JT1194" s="140"/>
      <c r="JU1194" s="140"/>
      <c r="JV1194" s="140"/>
      <c r="JW1194" s="140"/>
      <c r="JX1194" s="140"/>
      <c r="JY1194" s="140"/>
      <c r="JZ1194" s="140"/>
      <c r="KA1194" s="140"/>
      <c r="KB1194" s="140"/>
      <c r="KC1194" s="140"/>
      <c r="KD1194" s="140"/>
      <c r="KE1194" s="140"/>
      <c r="KF1194" s="140"/>
      <c r="KG1194" s="140"/>
      <c r="KH1194" s="140"/>
      <c r="KI1194" s="140"/>
      <c r="KJ1194" s="140"/>
      <c r="KK1194" s="140"/>
      <c r="KL1194" s="140"/>
      <c r="KM1194" s="140"/>
      <c r="KN1194" s="140"/>
      <c r="KO1194" s="140"/>
      <c r="KP1194" s="140"/>
      <c r="KQ1194" s="140"/>
      <c r="KR1194" s="140"/>
      <c r="KS1194" s="140"/>
      <c r="KT1194" s="140"/>
      <c r="KU1194" s="140"/>
      <c r="KV1194" s="140"/>
      <c r="KW1194" s="140"/>
      <c r="KX1194" s="140"/>
      <c r="KY1194" s="140"/>
      <c r="KZ1194" s="140"/>
      <c r="LA1194" s="140"/>
      <c r="LB1194" s="140"/>
      <c r="LC1194" s="140"/>
      <c r="LD1194" s="140"/>
      <c r="LE1194" s="140"/>
      <c r="LF1194" s="140"/>
      <c r="LG1194" s="140"/>
      <c r="LH1194" s="140"/>
      <c r="LI1194" s="140"/>
      <c r="LJ1194" s="140"/>
      <c r="LK1194" s="140"/>
      <c r="LL1194" s="140"/>
      <c r="LM1194" s="140"/>
      <c r="LN1194" s="140"/>
      <c r="LO1194" s="140"/>
      <c r="LP1194" s="140"/>
      <c r="LQ1194" s="140"/>
      <c r="LR1194" s="140"/>
      <c r="LS1194" s="140"/>
      <c r="LT1194" s="140"/>
      <c r="LU1194" s="140"/>
      <c r="LV1194" s="140"/>
      <c r="LW1194" s="140"/>
      <c r="LX1194" s="140"/>
      <c r="LY1194" s="140"/>
      <c r="LZ1194" s="140"/>
      <c r="MA1194" s="140"/>
      <c r="MB1194" s="140"/>
      <c r="MC1194" s="140"/>
      <c r="MD1194" s="140"/>
      <c r="ME1194" s="140"/>
      <c r="MF1194" s="140"/>
      <c r="MG1194" s="140"/>
      <c r="MH1194" s="140"/>
      <c r="MI1194" s="140"/>
      <c r="MJ1194" s="140"/>
      <c r="MK1194" s="140"/>
      <c r="ML1194" s="140"/>
      <c r="MM1194" s="140"/>
      <c r="MN1194" s="140"/>
      <c r="MO1194" s="140"/>
      <c r="MP1194" s="140"/>
      <c r="MQ1194" s="140"/>
      <c r="MR1194" s="140"/>
      <c r="MS1194" s="140"/>
      <c r="MT1194" s="140"/>
      <c r="MU1194" s="140"/>
      <c r="MV1194" s="140"/>
      <c r="MW1194" s="140"/>
      <c r="MX1194" s="140"/>
      <c r="MY1194" s="140"/>
      <c r="MZ1194" s="140"/>
      <c r="NA1194" s="140"/>
      <c r="NB1194" s="140"/>
      <c r="NC1194" s="140"/>
      <c r="ND1194" s="140"/>
      <c r="NE1194" s="140"/>
      <c r="NF1194" s="140"/>
      <c r="NG1194" s="140"/>
      <c r="NH1194" s="140"/>
      <c r="NI1194" s="140"/>
      <c r="NJ1194" s="140"/>
      <c r="NK1194" s="140"/>
      <c r="NL1194" s="140"/>
      <c r="NM1194" s="140"/>
      <c r="NN1194" s="140"/>
      <c r="NO1194" s="140"/>
      <c r="NP1194" s="140"/>
      <c r="NQ1194" s="140"/>
      <c r="NR1194" s="140"/>
      <c r="NS1194" s="140"/>
      <c r="NT1194" s="140"/>
      <c r="NU1194" s="140"/>
      <c r="NV1194" s="140"/>
      <c r="NW1194" s="140"/>
      <c r="NX1194" s="140"/>
      <c r="NY1194" s="140"/>
      <c r="NZ1194" s="140"/>
      <c r="OA1194" s="140"/>
      <c r="OB1194" s="140"/>
      <c r="OC1194" s="140"/>
      <c r="OD1194" s="140"/>
      <c r="OE1194" s="140"/>
      <c r="OF1194" s="140"/>
      <c r="OG1194" s="140"/>
      <c r="OH1194" s="140"/>
      <c r="OI1194" s="140"/>
      <c r="OJ1194" s="140"/>
      <c r="OK1194" s="140"/>
      <c r="OL1194" s="140"/>
      <c r="OM1194" s="140"/>
      <c r="ON1194" s="140"/>
      <c r="OO1194" s="140"/>
      <c r="OP1194" s="140"/>
      <c r="OQ1194" s="140"/>
      <c r="OR1194" s="140"/>
      <c r="OS1194" s="140"/>
      <c r="OT1194" s="140"/>
      <c r="OU1194" s="140"/>
      <c r="OV1194" s="140"/>
      <c r="OW1194" s="140"/>
      <c r="OX1194" s="140"/>
      <c r="OY1194" s="140"/>
      <c r="OZ1194" s="140"/>
      <c r="PA1194" s="140"/>
      <c r="PB1194" s="140"/>
      <c r="PC1194" s="140"/>
      <c r="PD1194" s="140"/>
      <c r="PE1194" s="140"/>
      <c r="PF1194" s="140"/>
      <c r="PG1194" s="140"/>
      <c r="PH1194" s="140"/>
      <c r="PI1194" s="140"/>
      <c r="PJ1194" s="140"/>
      <c r="PK1194" s="140"/>
      <c r="PL1194" s="140"/>
      <c r="PM1194" s="140"/>
      <c r="PN1194" s="140"/>
      <c r="PO1194" s="140"/>
      <c r="PP1194" s="140"/>
      <c r="PQ1194" s="140"/>
      <c r="PR1194" s="140"/>
      <c r="PS1194" s="140"/>
      <c r="PT1194" s="140"/>
      <c r="PU1194" s="140"/>
      <c r="PV1194" s="140"/>
      <c r="PW1194" s="140"/>
      <c r="PX1194" s="140"/>
      <c r="PY1194" s="140"/>
      <c r="PZ1194" s="140"/>
      <c r="QA1194" s="140"/>
      <c r="QB1194" s="140"/>
      <c r="QC1194" s="140"/>
      <c r="QD1194" s="140"/>
      <c r="QE1194" s="140"/>
      <c r="QF1194" s="140"/>
      <c r="QG1194" s="140"/>
      <c r="QH1194" s="140"/>
      <c r="QI1194" s="140"/>
      <c r="QJ1194" s="140"/>
      <c r="QK1194" s="140"/>
      <c r="QL1194" s="140"/>
      <c r="QM1194" s="140"/>
      <c r="QN1194" s="140"/>
      <c r="QO1194" s="140"/>
      <c r="QP1194" s="140"/>
      <c r="QQ1194" s="140"/>
      <c r="QR1194" s="140"/>
      <c r="QS1194" s="140"/>
      <c r="QT1194" s="140"/>
      <c r="QU1194" s="140"/>
      <c r="QV1194" s="140"/>
      <c r="QW1194" s="140"/>
      <c r="QX1194" s="140"/>
      <c r="QY1194" s="140"/>
      <c r="QZ1194" s="140"/>
      <c r="RA1194" s="140"/>
      <c r="RB1194" s="140"/>
      <c r="RC1194" s="140"/>
      <c r="RD1194" s="140"/>
      <c r="RE1194" s="140"/>
      <c r="RF1194" s="140"/>
      <c r="RG1194" s="140"/>
      <c r="RH1194" s="140"/>
      <c r="RI1194" s="140"/>
      <c r="RJ1194" s="140"/>
      <c r="RK1194" s="140"/>
      <c r="RL1194" s="140"/>
      <c r="RM1194" s="140"/>
      <c r="RN1194" s="140"/>
      <c r="RO1194" s="140"/>
      <c r="RP1194" s="140"/>
      <c r="RQ1194" s="140"/>
      <c r="RR1194" s="140"/>
      <c r="RS1194" s="140"/>
      <c r="RT1194" s="140"/>
      <c r="RU1194" s="140"/>
      <c r="RV1194" s="140"/>
      <c r="RW1194" s="140"/>
      <c r="RX1194" s="140"/>
      <c r="RY1194" s="140"/>
      <c r="RZ1194" s="140"/>
      <c r="SA1194" s="140"/>
      <c r="SB1194" s="140"/>
      <c r="SC1194" s="140"/>
      <c r="SD1194" s="140"/>
      <c r="SE1194" s="140"/>
      <c r="SF1194" s="140"/>
      <c r="SG1194" s="140"/>
      <c r="SH1194" s="140"/>
      <c r="SI1194" s="140"/>
      <c r="SJ1194" s="140"/>
      <c r="SK1194" s="140"/>
      <c r="SL1194" s="140"/>
      <c r="SM1194" s="140"/>
      <c r="SN1194" s="140"/>
      <c r="SO1194" s="140"/>
      <c r="SP1194" s="140"/>
      <c r="SQ1194" s="140"/>
      <c r="SR1194" s="140"/>
      <c r="SS1194" s="140"/>
      <c r="ST1194" s="140"/>
      <c r="SU1194" s="140"/>
      <c r="SV1194" s="140"/>
      <c r="SW1194" s="140"/>
      <c r="SX1194" s="140"/>
      <c r="SY1194" s="140"/>
      <c r="SZ1194" s="140"/>
      <c r="TA1194" s="140"/>
      <c r="TB1194" s="140"/>
      <c r="TC1194" s="140"/>
      <c r="TD1194" s="140"/>
      <c r="TE1194" s="140"/>
      <c r="TF1194" s="140"/>
      <c r="TG1194" s="140"/>
      <c r="TH1194" s="140"/>
      <c r="TI1194" s="140"/>
      <c r="TJ1194" s="140"/>
      <c r="TK1194" s="140"/>
      <c r="TL1194" s="140"/>
      <c r="TM1194" s="140"/>
      <c r="TN1194" s="140"/>
      <c r="TO1194" s="140"/>
      <c r="TP1194" s="140"/>
      <c r="TQ1194" s="140"/>
      <c r="TR1194" s="140"/>
      <c r="TS1194" s="140"/>
      <c r="TT1194" s="140"/>
      <c r="TU1194" s="140"/>
      <c r="TV1194" s="140"/>
      <c r="TW1194" s="140"/>
      <c r="TX1194" s="140"/>
      <c r="TY1194" s="140"/>
      <c r="TZ1194" s="140"/>
      <c r="UA1194" s="140"/>
      <c r="UB1194" s="140"/>
      <c r="UC1194" s="140"/>
      <c r="UD1194" s="140"/>
      <c r="UE1194" s="140"/>
      <c r="UF1194" s="140"/>
      <c r="UG1194" s="140"/>
      <c r="UH1194" s="140"/>
      <c r="UI1194" s="140"/>
      <c r="UJ1194" s="140"/>
      <c r="UK1194" s="140"/>
      <c r="UL1194" s="140"/>
      <c r="UM1194" s="140"/>
      <c r="UN1194" s="140"/>
      <c r="UO1194" s="140"/>
      <c r="UP1194" s="140"/>
      <c r="UQ1194" s="140"/>
      <c r="UR1194" s="140"/>
      <c r="US1194" s="140"/>
      <c r="UT1194" s="140"/>
      <c r="UU1194" s="140"/>
      <c r="UV1194" s="140"/>
      <c r="UW1194" s="140"/>
      <c r="UX1194" s="140"/>
      <c r="UY1194" s="140"/>
      <c r="UZ1194" s="140"/>
      <c r="VA1194" s="140"/>
      <c r="VB1194" s="140"/>
      <c r="VC1194" s="140"/>
      <c r="VD1194" s="140"/>
      <c r="VE1194" s="140"/>
      <c r="VF1194" s="140"/>
      <c r="VG1194" s="140"/>
      <c r="VH1194" s="140"/>
      <c r="VI1194" s="140"/>
      <c r="VJ1194" s="140"/>
      <c r="VK1194" s="140"/>
      <c r="VL1194" s="140"/>
      <c r="VM1194" s="140"/>
      <c r="VN1194" s="140"/>
      <c r="VO1194" s="140"/>
      <c r="VP1194" s="140"/>
      <c r="VQ1194" s="140"/>
      <c r="VR1194" s="140"/>
      <c r="VS1194" s="140"/>
      <c r="VT1194" s="140"/>
      <c r="VU1194" s="140"/>
      <c r="VV1194" s="140"/>
      <c r="VW1194" s="140"/>
      <c r="VX1194" s="140"/>
      <c r="VY1194" s="140"/>
      <c r="VZ1194" s="140"/>
      <c r="WA1194" s="140"/>
      <c r="WB1194" s="140"/>
      <c r="WC1194" s="140"/>
      <c r="WD1194" s="140"/>
      <c r="WE1194" s="140"/>
      <c r="WF1194" s="140"/>
      <c r="WG1194" s="140"/>
      <c r="WH1194" s="140"/>
      <c r="WI1194" s="140"/>
      <c r="WJ1194" s="140"/>
      <c r="WK1194" s="140"/>
      <c r="WL1194" s="140"/>
      <c r="WM1194" s="140"/>
      <c r="WN1194" s="140"/>
      <c r="WO1194" s="140"/>
      <c r="WP1194" s="140"/>
      <c r="WQ1194" s="140"/>
      <c r="WR1194" s="140"/>
      <c r="WS1194" s="140"/>
      <c r="WT1194" s="140"/>
      <c r="WU1194" s="140"/>
      <c r="WV1194" s="140"/>
      <c r="WW1194" s="140"/>
      <c r="WX1194" s="140"/>
      <c r="WY1194" s="140"/>
      <c r="WZ1194" s="140"/>
      <c r="XA1194" s="140"/>
      <c r="XB1194" s="140"/>
      <c r="XC1194" s="140"/>
      <c r="XD1194" s="140"/>
      <c r="XE1194" s="140"/>
      <c r="XF1194" s="140"/>
      <c r="XG1194" s="140"/>
      <c r="XH1194" s="140"/>
      <c r="XI1194" s="140"/>
      <c r="XJ1194" s="140"/>
      <c r="XK1194" s="140"/>
      <c r="XL1194" s="140"/>
      <c r="XM1194" s="140"/>
      <c r="XN1194" s="140"/>
      <c r="XO1194" s="140"/>
      <c r="XP1194" s="140"/>
      <c r="XQ1194" s="140"/>
      <c r="XR1194" s="140"/>
      <c r="XS1194" s="140"/>
      <c r="XT1194" s="140"/>
      <c r="XU1194" s="140"/>
      <c r="XV1194" s="140"/>
      <c r="XW1194" s="140"/>
      <c r="XX1194" s="140"/>
      <c r="XY1194" s="140"/>
      <c r="XZ1194" s="140"/>
      <c r="YA1194" s="140"/>
      <c r="YB1194" s="140"/>
      <c r="YC1194" s="140"/>
      <c r="YD1194" s="140"/>
      <c r="YE1194" s="140"/>
      <c r="YF1194" s="140"/>
      <c r="YG1194" s="140"/>
      <c r="YH1194" s="140"/>
      <c r="YI1194" s="140"/>
      <c r="YJ1194" s="140"/>
      <c r="YK1194" s="140"/>
      <c r="YL1194" s="140"/>
      <c r="YM1194" s="140"/>
      <c r="YN1194" s="140"/>
      <c r="YO1194" s="140"/>
      <c r="YP1194" s="140"/>
      <c r="YQ1194" s="140"/>
      <c r="YR1194" s="140"/>
      <c r="YS1194" s="140"/>
      <c r="YT1194" s="140"/>
      <c r="YU1194" s="140"/>
      <c r="YV1194" s="140"/>
      <c r="YW1194" s="140"/>
      <c r="YX1194" s="140"/>
      <c r="YY1194" s="140"/>
      <c r="YZ1194" s="140"/>
      <c r="ZA1194" s="140"/>
      <c r="ZB1194" s="140"/>
      <c r="ZC1194" s="140"/>
      <c r="ZD1194" s="140"/>
      <c r="ZE1194" s="140"/>
      <c r="ZF1194" s="140"/>
      <c r="ZG1194" s="140"/>
      <c r="ZH1194" s="140"/>
      <c r="ZI1194" s="140"/>
      <c r="ZJ1194" s="140"/>
      <c r="ZK1194" s="140"/>
      <c r="ZL1194" s="140"/>
      <c r="ZM1194" s="140"/>
      <c r="ZN1194" s="140"/>
      <c r="ZO1194" s="140"/>
      <c r="ZP1194" s="140"/>
      <c r="ZQ1194" s="140"/>
      <c r="ZR1194" s="140"/>
      <c r="ZS1194" s="140"/>
      <c r="ZT1194" s="140"/>
      <c r="ZU1194" s="140"/>
      <c r="ZV1194" s="140"/>
      <c r="ZW1194" s="140"/>
      <c r="ZX1194" s="140"/>
      <c r="ZY1194" s="140"/>
      <c r="ZZ1194" s="140"/>
      <c r="AAA1194" s="140"/>
      <c r="AAB1194" s="140"/>
      <c r="AAC1194" s="140"/>
      <c r="AAD1194" s="140"/>
      <c r="AAE1194" s="140"/>
      <c r="AAF1194" s="140"/>
      <c r="AAG1194" s="140"/>
      <c r="AAH1194" s="140"/>
      <c r="AAI1194" s="140"/>
      <c r="AAJ1194" s="140"/>
      <c r="AAK1194" s="140"/>
      <c r="AAL1194" s="140"/>
      <c r="AAM1194" s="140"/>
      <c r="AAN1194" s="140"/>
      <c r="AAO1194" s="140"/>
      <c r="AAP1194" s="140"/>
      <c r="AAQ1194" s="140"/>
      <c r="AAR1194" s="140"/>
      <c r="AAS1194" s="140"/>
      <c r="AAT1194" s="140"/>
      <c r="AAU1194" s="140"/>
      <c r="AAV1194" s="140"/>
      <c r="AAW1194" s="140"/>
      <c r="AAX1194" s="140"/>
      <c r="AAY1194" s="140"/>
      <c r="AAZ1194" s="140"/>
      <c r="ABA1194" s="140"/>
      <c r="ABB1194" s="140"/>
      <c r="ABC1194" s="140"/>
      <c r="ABD1194" s="140"/>
      <c r="ABE1194" s="140"/>
      <c r="ABF1194" s="140"/>
      <c r="ABG1194" s="140"/>
      <c r="ABH1194" s="140"/>
      <c r="ABI1194" s="140"/>
      <c r="ABJ1194" s="140"/>
      <c r="ABK1194" s="140"/>
      <c r="ABL1194" s="140"/>
      <c r="ABM1194" s="140"/>
      <c r="ABN1194" s="140"/>
      <c r="ABO1194" s="140"/>
      <c r="ABP1194" s="140"/>
      <c r="ABQ1194" s="140"/>
      <c r="ABR1194" s="140"/>
      <c r="ABS1194" s="140"/>
      <c r="ABT1194" s="140"/>
      <c r="ABU1194" s="140"/>
      <c r="ABV1194" s="140"/>
      <c r="ABW1194" s="140"/>
      <c r="ABX1194" s="140"/>
      <c r="ABY1194" s="140"/>
      <c r="ABZ1194" s="140"/>
      <c r="ACA1194" s="140"/>
      <c r="ACB1194" s="140"/>
      <c r="ACC1194" s="140"/>
      <c r="ACD1194" s="140"/>
      <c r="ACE1194" s="140"/>
      <c r="ACF1194" s="140"/>
      <c r="ACG1194" s="140"/>
      <c r="ACH1194" s="140"/>
      <c r="ACI1194" s="140"/>
      <c r="ACJ1194" s="140"/>
      <c r="ACK1194" s="140"/>
      <c r="ACL1194" s="140"/>
      <c r="ACM1194" s="140"/>
      <c r="ACN1194" s="140"/>
      <c r="ACO1194" s="140"/>
      <c r="ACP1194" s="140"/>
      <c r="ACQ1194" s="140"/>
      <c r="ACR1194" s="140"/>
      <c r="ACS1194" s="140"/>
      <c r="ACT1194" s="140"/>
      <c r="ACU1194" s="140"/>
      <c r="ACV1194" s="140"/>
      <c r="ACW1194" s="140"/>
      <c r="ACX1194" s="140"/>
      <c r="ACY1194" s="140"/>
      <c r="ACZ1194" s="140"/>
      <c r="ADA1194" s="140"/>
      <c r="ADB1194" s="140"/>
      <c r="ADC1194" s="140"/>
      <c r="ADD1194" s="140"/>
      <c r="ADE1194" s="140"/>
      <c r="ADF1194" s="140"/>
      <c r="ADG1194" s="140"/>
      <c r="ADH1194" s="140"/>
      <c r="ADI1194" s="140"/>
      <c r="ADJ1194" s="140"/>
      <c r="ADK1194" s="140"/>
      <c r="ADL1194" s="140"/>
      <c r="ADM1194" s="140"/>
      <c r="ADN1194" s="140"/>
      <c r="ADO1194" s="140"/>
      <c r="ADP1194" s="140"/>
      <c r="ADQ1194" s="140"/>
      <c r="ADR1194" s="140"/>
      <c r="ADS1194" s="140"/>
      <c r="ADT1194" s="140"/>
      <c r="ADU1194" s="140"/>
      <c r="ADV1194" s="140"/>
      <c r="ADW1194" s="140"/>
      <c r="ADX1194" s="140"/>
      <c r="ADY1194" s="140"/>
      <c r="ADZ1194" s="140"/>
      <c r="AEA1194" s="140"/>
      <c r="AEB1194" s="140"/>
      <c r="AEC1194" s="140"/>
      <c r="AED1194" s="140"/>
      <c r="AEE1194" s="140"/>
      <c r="AEF1194" s="140"/>
      <c r="AEG1194" s="140"/>
      <c r="AEH1194" s="140"/>
      <c r="AEI1194" s="140"/>
      <c r="AEJ1194" s="140"/>
      <c r="AEK1194" s="140"/>
      <c r="AEL1194" s="140"/>
      <c r="AEM1194" s="140"/>
      <c r="AEN1194" s="140"/>
      <c r="AEO1194" s="140"/>
      <c r="AEP1194" s="140"/>
      <c r="AEQ1194" s="140"/>
      <c r="AER1194" s="140"/>
      <c r="AES1194" s="140"/>
      <c r="AET1194" s="140"/>
      <c r="AEU1194" s="140"/>
      <c r="AEV1194" s="140"/>
      <c r="AEW1194" s="140"/>
      <c r="AEX1194" s="140"/>
      <c r="AEY1194" s="140"/>
      <c r="AEZ1194" s="140"/>
      <c r="AFA1194" s="140"/>
      <c r="AFB1194" s="140"/>
      <c r="AFC1194" s="140"/>
      <c r="AFD1194" s="140"/>
      <c r="AFE1194" s="140"/>
      <c r="AFF1194" s="140"/>
      <c r="AFG1194" s="140"/>
      <c r="AFH1194" s="140"/>
      <c r="AFI1194" s="140"/>
      <c r="AFJ1194" s="140"/>
      <c r="AFK1194" s="140"/>
      <c r="AFL1194" s="140"/>
      <c r="AFM1194" s="140"/>
      <c r="AFN1194" s="140"/>
      <c r="AFO1194" s="140"/>
      <c r="AFP1194" s="140"/>
      <c r="AFQ1194" s="140"/>
      <c r="AFR1194" s="140"/>
      <c r="AFS1194" s="140"/>
      <c r="AFT1194" s="140"/>
      <c r="AFU1194" s="140"/>
      <c r="AFV1194" s="140"/>
      <c r="AFW1194" s="140"/>
      <c r="AFX1194" s="140"/>
      <c r="AFY1194" s="140"/>
      <c r="AFZ1194" s="140"/>
      <c r="AGA1194" s="140"/>
      <c r="AGB1194" s="140"/>
      <c r="AGC1194" s="140"/>
      <c r="AGD1194" s="140"/>
      <c r="AGE1194" s="140"/>
      <c r="AGF1194" s="140"/>
      <c r="AGG1194" s="140"/>
      <c r="AGH1194" s="140"/>
      <c r="AGI1194" s="140"/>
      <c r="AGJ1194" s="140"/>
      <c r="AGK1194" s="140"/>
      <c r="AGL1194" s="140"/>
      <c r="AGM1194" s="140"/>
      <c r="AGN1194" s="140"/>
      <c r="AGO1194" s="140"/>
      <c r="AGP1194" s="140"/>
      <c r="AGQ1194" s="140"/>
      <c r="AGR1194" s="140"/>
      <c r="AGS1194" s="140"/>
      <c r="AGT1194" s="140"/>
      <c r="AGU1194" s="140"/>
      <c r="AGV1194" s="140"/>
      <c r="AGW1194" s="140"/>
      <c r="AGX1194" s="140"/>
      <c r="AGY1194" s="140"/>
      <c r="AGZ1194" s="140"/>
      <c r="AHA1194" s="140"/>
      <c r="AHB1194" s="140"/>
      <c r="AHC1194" s="140"/>
      <c r="AHD1194" s="140"/>
      <c r="AHE1194" s="140"/>
      <c r="AHF1194" s="140"/>
      <c r="AHG1194" s="140"/>
      <c r="AHH1194" s="140"/>
      <c r="AHI1194" s="140"/>
      <c r="AHJ1194" s="140"/>
      <c r="AHK1194" s="140"/>
      <c r="AHL1194" s="140"/>
      <c r="AHM1194" s="140"/>
      <c r="AHN1194" s="140"/>
      <c r="AHO1194" s="140"/>
      <c r="AHP1194" s="140"/>
      <c r="AHQ1194" s="140"/>
      <c r="AHR1194" s="140"/>
      <c r="AHS1194" s="140"/>
      <c r="AHT1194" s="140"/>
      <c r="AHU1194" s="140"/>
      <c r="AHV1194" s="140"/>
      <c r="AHW1194" s="140"/>
      <c r="AHX1194" s="140"/>
      <c r="AHY1194" s="140"/>
      <c r="AHZ1194" s="140"/>
      <c r="AIA1194" s="140"/>
      <c r="AIB1194" s="140"/>
      <c r="AIC1194" s="140"/>
      <c r="AID1194" s="140"/>
      <c r="AIE1194" s="140"/>
      <c r="AIF1194" s="140"/>
      <c r="AIG1194" s="140"/>
      <c r="AIH1194" s="140"/>
      <c r="AII1194" s="140"/>
      <c r="AIJ1194" s="140"/>
      <c r="AIK1194" s="140"/>
      <c r="AIL1194" s="140"/>
      <c r="AIM1194" s="140"/>
      <c r="AIN1194" s="140"/>
      <c r="AIO1194" s="140"/>
      <c r="AIP1194" s="140"/>
      <c r="AIQ1194" s="140"/>
      <c r="AIR1194" s="140"/>
      <c r="AIS1194" s="140"/>
      <c r="AIT1194" s="140"/>
      <c r="AIU1194" s="140"/>
      <c r="AIV1194" s="140"/>
      <c r="AIW1194" s="140"/>
      <c r="AIX1194" s="140"/>
      <c r="AIY1194" s="140"/>
      <c r="AIZ1194" s="140"/>
      <c r="AJA1194" s="140"/>
      <c r="AJB1194" s="140"/>
      <c r="AJC1194" s="140"/>
      <c r="AJD1194" s="140"/>
      <c r="AJE1194" s="140"/>
      <c r="AJF1194" s="140"/>
      <c r="AJG1194" s="140"/>
      <c r="AJH1194" s="140"/>
      <c r="AJI1194" s="140"/>
      <c r="AJJ1194" s="140"/>
      <c r="AJK1194" s="140"/>
      <c r="AJL1194" s="140"/>
      <c r="AJM1194" s="140"/>
      <c r="AJN1194" s="140"/>
      <c r="AJO1194" s="140"/>
      <c r="AJP1194" s="140"/>
      <c r="AJQ1194" s="140"/>
      <c r="AJR1194" s="140"/>
      <c r="AJS1194" s="140"/>
      <c r="AJT1194" s="140"/>
      <c r="AJU1194" s="140"/>
      <c r="AJV1194" s="140"/>
      <c r="AJW1194" s="140"/>
      <c r="AJX1194" s="140"/>
      <c r="AJY1194" s="140"/>
      <c r="AJZ1194" s="140"/>
      <c r="AKA1194" s="140"/>
      <c r="AKB1194" s="140"/>
      <c r="AKC1194" s="140"/>
      <c r="AKD1194" s="140"/>
      <c r="AKE1194" s="140"/>
      <c r="AKF1194" s="140"/>
      <c r="AKG1194" s="140"/>
      <c r="AKH1194" s="140"/>
      <c r="AKI1194" s="140"/>
      <c r="AKJ1194" s="140"/>
      <c r="AKK1194" s="140"/>
      <c r="AKL1194" s="140"/>
      <c r="AKM1194" s="140"/>
      <c r="AKN1194" s="140"/>
      <c r="AKO1194" s="140"/>
      <c r="AKP1194" s="140"/>
      <c r="AKQ1194" s="140"/>
      <c r="AKR1194" s="140"/>
      <c r="AKS1194" s="140"/>
      <c r="AKT1194" s="140"/>
      <c r="AKU1194" s="140"/>
      <c r="AKV1194" s="140"/>
      <c r="AKW1194" s="140"/>
      <c r="AKX1194" s="140"/>
      <c r="AKY1194" s="140"/>
      <c r="AKZ1194" s="140"/>
      <c r="ALA1194" s="140"/>
      <c r="ALB1194" s="140"/>
      <c r="ALC1194" s="140"/>
      <c r="ALD1194" s="140"/>
      <c r="ALE1194" s="140"/>
      <c r="ALF1194" s="140"/>
      <c r="ALG1194" s="140"/>
      <c r="ALH1194" s="140"/>
      <c r="ALI1194" s="140"/>
      <c r="ALJ1194" s="140"/>
      <c r="ALK1194" s="140"/>
      <c r="ALL1194" s="140"/>
      <c r="ALM1194" s="140"/>
      <c r="ALN1194" s="140"/>
      <c r="ALO1194" s="140"/>
      <c r="ALP1194" s="140"/>
      <c r="ALQ1194" s="140"/>
      <c r="ALR1194" s="140"/>
      <c r="ALS1194" s="140"/>
      <c r="ALT1194" s="140"/>
      <c r="ALU1194" s="140"/>
      <c r="ALV1194" s="140"/>
      <c r="ALW1194" s="140"/>
      <c r="ALX1194" s="140"/>
      <c r="ALY1194" s="140"/>
      <c r="ALZ1194" s="140"/>
      <c r="AMA1194" s="140"/>
      <c r="AMB1194" s="140"/>
      <c r="AMC1194" s="140"/>
      <c r="AMD1194" s="140"/>
      <c r="AME1194" s="140"/>
      <c r="AMF1194" s="140"/>
      <c r="AMG1194" s="140"/>
      <c r="AMH1194" s="140"/>
      <c r="AMI1194" s="140"/>
      <c r="AMJ1194" s="140"/>
      <c r="AMK1194" s="140"/>
      <c r="AML1194" s="140"/>
      <c r="AMM1194" s="140"/>
      <c r="AMN1194" s="140"/>
      <c r="AMO1194" s="140"/>
      <c r="AMP1194" s="140"/>
      <c r="AMQ1194" s="140"/>
      <c r="AMR1194" s="140"/>
      <c r="AMS1194" s="140"/>
      <c r="AMT1194" s="140"/>
      <c r="AMU1194" s="140"/>
      <c r="AMV1194" s="140"/>
      <c r="AMW1194" s="140"/>
      <c r="AMX1194" s="140"/>
      <c r="AMY1194" s="140"/>
      <c r="AMZ1194" s="140"/>
      <c r="ANA1194" s="140"/>
      <c r="ANB1194" s="140"/>
      <c r="ANC1194" s="140"/>
      <c r="AND1194" s="140"/>
      <c r="ANE1194" s="140"/>
      <c r="ANF1194" s="140"/>
      <c r="ANG1194" s="140"/>
      <c r="ANH1194" s="140"/>
      <c r="ANI1194" s="140"/>
      <c r="ANJ1194" s="140"/>
      <c r="ANK1194" s="140"/>
      <c r="ANL1194" s="140"/>
      <c r="ANM1194" s="140"/>
      <c r="ANN1194" s="140"/>
      <c r="ANO1194" s="140"/>
      <c r="ANP1194" s="140"/>
      <c r="ANQ1194" s="140"/>
      <c r="ANR1194" s="140"/>
      <c r="ANS1194" s="140"/>
      <c r="ANT1194" s="140"/>
      <c r="ANU1194" s="140"/>
      <c r="ANV1194" s="140"/>
      <c r="ANW1194" s="140"/>
      <c r="ANX1194" s="140"/>
      <c r="ANY1194" s="140"/>
      <c r="ANZ1194" s="140"/>
      <c r="AOA1194" s="140"/>
      <c r="AOB1194" s="140"/>
      <c r="AOC1194" s="140"/>
      <c r="AOD1194" s="140"/>
      <c r="AOE1194" s="140"/>
      <c r="AOF1194" s="140"/>
      <c r="AOG1194" s="140"/>
      <c r="AOH1194" s="140"/>
      <c r="AOI1194" s="140"/>
      <c r="AOJ1194" s="140"/>
      <c r="AOK1194" s="140"/>
      <c r="AOL1194" s="140"/>
      <c r="AOM1194" s="140"/>
      <c r="AON1194" s="140"/>
      <c r="AOO1194" s="140"/>
      <c r="AOP1194" s="140"/>
      <c r="AOQ1194" s="140"/>
      <c r="AOR1194" s="140"/>
      <c r="AOS1194" s="140"/>
      <c r="AOT1194" s="140"/>
      <c r="AOU1194" s="140"/>
      <c r="AOV1194" s="140"/>
      <c r="AOW1194" s="140"/>
      <c r="AOX1194" s="140"/>
      <c r="AOY1194" s="140"/>
      <c r="AOZ1194" s="140"/>
      <c r="APA1194" s="140"/>
      <c r="APB1194" s="140"/>
      <c r="APC1194" s="140"/>
      <c r="APD1194" s="140"/>
      <c r="APE1194" s="140"/>
      <c r="APF1194" s="140"/>
      <c r="APG1194" s="140"/>
      <c r="APH1194" s="140"/>
      <c r="API1194" s="140"/>
      <c r="APJ1194" s="140"/>
      <c r="APK1194" s="140"/>
      <c r="APL1194" s="140"/>
      <c r="APM1194" s="140"/>
      <c r="APN1194" s="140"/>
      <c r="APO1194" s="140"/>
      <c r="APP1194" s="140"/>
      <c r="APQ1194" s="140"/>
      <c r="APR1194" s="140"/>
      <c r="APS1194" s="140"/>
      <c r="APT1194" s="140"/>
      <c r="APU1194" s="140"/>
      <c r="APV1194" s="140"/>
      <c r="APW1194" s="140"/>
      <c r="APX1194" s="140"/>
      <c r="APY1194" s="140"/>
      <c r="APZ1194" s="140"/>
      <c r="AQA1194" s="140"/>
      <c r="AQB1194" s="140"/>
      <c r="AQC1194" s="140"/>
      <c r="AQD1194" s="140"/>
      <c r="AQE1194" s="140"/>
      <c r="AQF1194" s="140"/>
      <c r="AQG1194" s="140"/>
      <c r="AQH1194" s="140"/>
      <c r="AQI1194" s="140"/>
      <c r="AQJ1194" s="140"/>
      <c r="AQK1194" s="140"/>
      <c r="AQL1194" s="140"/>
      <c r="AQM1194" s="140"/>
      <c r="AQN1194" s="140"/>
      <c r="AQO1194" s="140"/>
      <c r="AQP1194" s="140"/>
      <c r="AQQ1194" s="140"/>
      <c r="AQR1194" s="140"/>
      <c r="AQS1194" s="140"/>
      <c r="AQT1194" s="140"/>
      <c r="AQU1194" s="140"/>
      <c r="AQV1194" s="140"/>
      <c r="AQW1194" s="140"/>
      <c r="AQX1194" s="140"/>
      <c r="AQY1194" s="140"/>
      <c r="AQZ1194" s="140"/>
      <c r="ARA1194" s="140"/>
      <c r="ARB1194" s="140"/>
      <c r="ARC1194" s="140"/>
      <c r="ARD1194" s="140"/>
      <c r="ARE1194" s="140"/>
      <c r="ARF1194" s="140"/>
      <c r="ARG1194" s="140"/>
      <c r="ARH1194" s="140"/>
      <c r="ARI1194" s="140"/>
      <c r="ARJ1194" s="140"/>
      <c r="ARK1194" s="140"/>
      <c r="ARL1194" s="140"/>
      <c r="ARM1194" s="140"/>
      <c r="ARN1194" s="140"/>
      <c r="ARO1194" s="140"/>
      <c r="ARP1194" s="140"/>
      <c r="ARQ1194" s="140"/>
      <c r="ARR1194" s="140"/>
      <c r="ARS1194" s="140"/>
      <c r="ART1194" s="140"/>
      <c r="ARU1194" s="140"/>
      <c r="ARV1194" s="140"/>
      <c r="ARW1194" s="140"/>
      <c r="ARX1194" s="140"/>
      <c r="ARY1194" s="140"/>
      <c r="ARZ1194" s="140"/>
      <c r="ASA1194" s="140"/>
      <c r="ASB1194" s="140"/>
      <c r="ASC1194" s="140"/>
      <c r="ASD1194" s="140"/>
      <c r="ASE1194" s="140"/>
      <c r="ASF1194" s="140"/>
      <c r="ASG1194" s="140"/>
      <c r="ASH1194" s="140"/>
      <c r="ASI1194" s="140"/>
      <c r="ASJ1194" s="140"/>
      <c r="ASK1194" s="140"/>
      <c r="ASL1194" s="140"/>
      <c r="ASM1194" s="140"/>
      <c r="ASN1194" s="140"/>
      <c r="ASO1194" s="140"/>
      <c r="ASP1194" s="140"/>
      <c r="ASQ1194" s="140"/>
      <c r="ASR1194" s="140"/>
      <c r="ASS1194" s="140"/>
      <c r="AST1194" s="140"/>
      <c r="ASU1194" s="140"/>
      <c r="ASV1194" s="140"/>
      <c r="ASW1194" s="140"/>
      <c r="ASX1194" s="140"/>
      <c r="ASY1194" s="140"/>
      <c r="ASZ1194" s="140"/>
      <c r="ATA1194" s="140"/>
      <c r="ATB1194" s="140"/>
      <c r="ATC1194" s="140"/>
      <c r="ATD1194" s="140"/>
      <c r="ATE1194" s="140"/>
      <c r="ATF1194" s="140"/>
      <c r="ATG1194" s="140"/>
      <c r="ATH1194" s="140"/>
      <c r="ATI1194" s="140"/>
      <c r="ATJ1194" s="140"/>
      <c r="ATK1194" s="140"/>
      <c r="ATL1194" s="140"/>
      <c r="ATM1194" s="140"/>
      <c r="ATN1194" s="140"/>
      <c r="ATO1194" s="140"/>
      <c r="ATP1194" s="140"/>
      <c r="ATQ1194" s="140"/>
      <c r="ATR1194" s="140"/>
      <c r="ATS1194" s="140"/>
      <c r="ATT1194" s="140"/>
      <c r="ATU1194" s="140"/>
      <c r="ATV1194" s="140"/>
      <c r="ATW1194" s="140"/>
      <c r="ATX1194" s="140"/>
      <c r="ATY1194" s="140"/>
      <c r="ATZ1194" s="140"/>
      <c r="AUA1194" s="140"/>
      <c r="AUB1194" s="140"/>
      <c r="AUC1194" s="140"/>
      <c r="AUD1194" s="140"/>
      <c r="AUE1194" s="140"/>
      <c r="AUF1194" s="140"/>
      <c r="AUG1194" s="140"/>
      <c r="AUH1194" s="140"/>
      <c r="AUI1194" s="140"/>
      <c r="AUJ1194" s="140"/>
      <c r="AUK1194" s="140"/>
      <c r="AUL1194" s="140"/>
      <c r="AUM1194" s="140"/>
      <c r="AUN1194" s="140"/>
      <c r="AUO1194" s="140"/>
      <c r="AUP1194" s="140"/>
      <c r="AUQ1194" s="140"/>
      <c r="AUR1194" s="140"/>
      <c r="AUS1194" s="140"/>
      <c r="AUT1194" s="140"/>
      <c r="AUU1194" s="140"/>
      <c r="AUV1194" s="140"/>
      <c r="AUW1194" s="140"/>
      <c r="AUX1194" s="140"/>
      <c r="AUY1194" s="140"/>
      <c r="AUZ1194" s="140"/>
      <c r="AVA1194" s="140"/>
      <c r="AVB1194" s="140"/>
      <c r="AVC1194" s="140"/>
      <c r="AVD1194" s="140"/>
      <c r="AVE1194" s="140"/>
      <c r="AVF1194" s="140"/>
      <c r="AVG1194" s="140"/>
      <c r="AVH1194" s="140"/>
      <c r="AVI1194" s="140"/>
      <c r="AVJ1194" s="140"/>
      <c r="AVK1194" s="140"/>
      <c r="AVL1194" s="140"/>
      <c r="AVM1194" s="140"/>
      <c r="AVN1194" s="140"/>
      <c r="AVO1194" s="140"/>
      <c r="AVP1194" s="140"/>
      <c r="AVQ1194" s="140"/>
      <c r="AVR1194" s="140"/>
      <c r="AVS1194" s="140"/>
      <c r="AVT1194" s="140"/>
      <c r="AVU1194" s="140"/>
      <c r="AVV1194" s="140"/>
      <c r="AVW1194" s="140"/>
      <c r="AVX1194" s="140"/>
      <c r="AVY1194" s="140"/>
      <c r="AVZ1194" s="140"/>
      <c r="AWA1194" s="140"/>
      <c r="AWB1194" s="140"/>
      <c r="AWC1194" s="140"/>
      <c r="AWD1194" s="140"/>
      <c r="AWE1194" s="140"/>
      <c r="AWF1194" s="140"/>
      <c r="AWG1194" s="140"/>
      <c r="AWH1194" s="140"/>
      <c r="AWI1194" s="140"/>
      <c r="AWJ1194" s="140"/>
      <c r="AWK1194" s="140"/>
      <c r="AWL1194" s="140"/>
      <c r="AWM1194" s="140"/>
      <c r="AWN1194" s="140"/>
      <c r="AWO1194" s="140"/>
      <c r="AWP1194" s="140"/>
      <c r="AWQ1194" s="140"/>
      <c r="AWR1194" s="140"/>
      <c r="AWS1194" s="140"/>
      <c r="AWT1194" s="140"/>
      <c r="AWU1194" s="140"/>
      <c r="AWV1194" s="140"/>
      <c r="AWW1194" s="140"/>
      <c r="AWX1194" s="140"/>
      <c r="AWY1194" s="140"/>
      <c r="AWZ1194" s="140"/>
      <c r="AXA1194" s="140"/>
      <c r="AXB1194" s="140"/>
      <c r="AXC1194" s="140"/>
      <c r="AXD1194" s="140"/>
      <c r="AXE1194" s="140"/>
      <c r="AXF1194" s="140"/>
      <c r="AXG1194" s="140"/>
      <c r="AXH1194" s="140"/>
      <c r="AXI1194" s="140"/>
      <c r="AXJ1194" s="140"/>
      <c r="AXK1194" s="140"/>
      <c r="AXL1194" s="140"/>
      <c r="AXM1194" s="140"/>
      <c r="AXN1194" s="140"/>
      <c r="AXO1194" s="140"/>
      <c r="AXP1194" s="140"/>
      <c r="AXQ1194" s="140"/>
      <c r="AXR1194" s="140"/>
      <c r="AXS1194" s="140"/>
      <c r="AXT1194" s="140"/>
      <c r="AXU1194" s="140"/>
      <c r="AXV1194" s="140"/>
      <c r="AXW1194" s="140"/>
      <c r="AXX1194" s="140"/>
      <c r="AXY1194" s="140"/>
      <c r="AXZ1194" s="140"/>
      <c r="AYA1194" s="140"/>
      <c r="AYB1194" s="140"/>
      <c r="AYC1194" s="140"/>
      <c r="AYD1194" s="140"/>
      <c r="AYE1194" s="140"/>
      <c r="AYF1194" s="140"/>
      <c r="AYG1194" s="140"/>
      <c r="AYH1194" s="140"/>
      <c r="AYI1194" s="140"/>
      <c r="AYJ1194" s="140"/>
      <c r="AYK1194" s="140"/>
      <c r="AYL1194" s="140"/>
      <c r="AYM1194" s="140"/>
      <c r="AYN1194" s="140"/>
      <c r="AYO1194" s="140"/>
      <c r="AYP1194" s="140"/>
      <c r="AYQ1194" s="140"/>
      <c r="AYR1194" s="140"/>
      <c r="AYS1194" s="140"/>
      <c r="AYT1194" s="140"/>
      <c r="AYU1194" s="140"/>
      <c r="AYV1194" s="140"/>
      <c r="AYW1194" s="140"/>
      <c r="AYX1194" s="140"/>
      <c r="AYY1194" s="140"/>
      <c r="AYZ1194" s="140"/>
      <c r="AZA1194" s="140"/>
      <c r="AZB1194" s="140"/>
      <c r="AZC1194" s="140"/>
      <c r="AZD1194" s="140"/>
      <c r="AZE1194" s="140"/>
      <c r="AZF1194" s="140"/>
      <c r="AZG1194" s="140"/>
      <c r="AZH1194" s="140"/>
      <c r="AZI1194" s="140"/>
      <c r="AZJ1194" s="140"/>
      <c r="AZK1194" s="140"/>
      <c r="AZL1194" s="140"/>
      <c r="AZM1194" s="140"/>
      <c r="AZN1194" s="140"/>
      <c r="AZO1194" s="140"/>
      <c r="AZP1194" s="140"/>
      <c r="AZQ1194" s="140"/>
      <c r="AZR1194" s="140"/>
      <c r="AZS1194" s="140"/>
      <c r="AZT1194" s="140"/>
      <c r="AZU1194" s="140"/>
      <c r="AZV1194" s="140"/>
      <c r="AZW1194" s="140"/>
      <c r="AZX1194" s="140"/>
      <c r="AZY1194" s="140"/>
      <c r="AZZ1194" s="140"/>
      <c r="BAA1194" s="140"/>
      <c r="BAB1194" s="140"/>
      <c r="BAC1194" s="140"/>
      <c r="BAD1194" s="140"/>
      <c r="BAE1194" s="140"/>
      <c r="BAF1194" s="140"/>
      <c r="BAG1194" s="140"/>
      <c r="BAH1194" s="140"/>
      <c r="BAI1194" s="140"/>
      <c r="BAJ1194" s="140"/>
      <c r="BAK1194" s="140"/>
      <c r="BAL1194" s="140"/>
      <c r="BAM1194" s="140"/>
      <c r="BAN1194" s="140"/>
      <c r="BAO1194" s="140"/>
      <c r="BAP1194" s="140"/>
      <c r="BAQ1194" s="140"/>
      <c r="BAR1194" s="140"/>
      <c r="BAS1194" s="140"/>
      <c r="BAT1194" s="140"/>
      <c r="BAU1194" s="140"/>
      <c r="BAV1194" s="140"/>
      <c r="BAW1194" s="140"/>
      <c r="BAX1194" s="140"/>
      <c r="BAY1194" s="140"/>
      <c r="BAZ1194" s="140"/>
      <c r="BBA1194" s="140"/>
      <c r="BBB1194" s="140"/>
      <c r="BBC1194" s="140"/>
      <c r="BBD1194" s="140"/>
      <c r="BBE1194" s="140"/>
      <c r="BBF1194" s="140"/>
      <c r="BBG1194" s="140"/>
      <c r="BBH1194" s="140"/>
      <c r="BBI1194" s="140"/>
      <c r="BBJ1194" s="140"/>
      <c r="BBK1194" s="140"/>
      <c r="BBL1194" s="140"/>
      <c r="BBM1194" s="140"/>
      <c r="BBN1194" s="140"/>
      <c r="BBO1194" s="140"/>
      <c r="BBP1194" s="140"/>
      <c r="BBQ1194" s="140"/>
      <c r="BBR1194" s="140"/>
      <c r="BBS1194" s="140"/>
      <c r="BBT1194" s="140"/>
      <c r="BBU1194" s="140"/>
      <c r="BBV1194" s="140"/>
      <c r="BBW1194" s="140"/>
      <c r="BBX1194" s="140"/>
      <c r="BBY1194" s="140"/>
      <c r="BBZ1194" s="140"/>
      <c r="BCA1194" s="140"/>
      <c r="BCB1194" s="140"/>
      <c r="BCC1194" s="140"/>
      <c r="BCD1194" s="140"/>
      <c r="BCE1194" s="140"/>
      <c r="BCF1194" s="140"/>
      <c r="BCG1194" s="140"/>
      <c r="BCH1194" s="140"/>
      <c r="BCI1194" s="140"/>
      <c r="BCJ1194" s="140"/>
      <c r="BCK1194" s="140"/>
      <c r="BCL1194" s="140"/>
      <c r="BCM1194" s="140"/>
      <c r="BCN1194" s="140"/>
      <c r="BCO1194" s="140"/>
      <c r="BCP1194" s="140"/>
      <c r="BCQ1194" s="140"/>
      <c r="BCR1194" s="140"/>
      <c r="BCS1194" s="140"/>
      <c r="BCT1194" s="140"/>
      <c r="BCU1194" s="140"/>
      <c r="BCV1194" s="140"/>
      <c r="BCW1194" s="140"/>
      <c r="BCX1194" s="140"/>
      <c r="BCY1194" s="140"/>
      <c r="BCZ1194" s="140"/>
      <c r="BDA1194" s="140"/>
      <c r="BDB1194" s="140"/>
      <c r="BDC1194" s="140"/>
      <c r="BDD1194" s="140"/>
      <c r="BDE1194" s="140"/>
      <c r="BDF1194" s="140"/>
      <c r="BDG1194" s="140"/>
      <c r="BDH1194" s="140"/>
      <c r="BDI1194" s="140"/>
      <c r="BDJ1194" s="140"/>
      <c r="BDK1194" s="140"/>
      <c r="BDL1194" s="140"/>
      <c r="BDM1194" s="140"/>
      <c r="BDN1194" s="140"/>
      <c r="BDO1194" s="140"/>
      <c r="BDP1194" s="140"/>
      <c r="BDQ1194" s="140"/>
      <c r="BDR1194" s="140"/>
      <c r="BDS1194" s="140"/>
      <c r="BDT1194" s="140"/>
      <c r="BDU1194" s="140"/>
      <c r="BDV1194" s="140"/>
      <c r="BDW1194" s="140"/>
      <c r="BDX1194" s="140"/>
      <c r="BDY1194" s="140"/>
      <c r="BDZ1194" s="140"/>
      <c r="BEA1194" s="140"/>
      <c r="BEB1194" s="140"/>
      <c r="BEC1194" s="140"/>
      <c r="BED1194" s="140"/>
      <c r="BEE1194" s="140"/>
      <c r="BEF1194" s="140"/>
      <c r="BEG1194" s="140"/>
      <c r="BEH1194" s="140"/>
      <c r="BEI1194" s="140"/>
      <c r="BEJ1194" s="140"/>
      <c r="BEK1194" s="140"/>
      <c r="BEL1194" s="140"/>
      <c r="BEM1194" s="140"/>
      <c r="BEN1194" s="140"/>
      <c r="BEO1194" s="140"/>
      <c r="BEP1194" s="140"/>
      <c r="BEQ1194" s="140"/>
      <c r="BER1194" s="140"/>
      <c r="BES1194" s="140"/>
      <c r="BET1194" s="140"/>
      <c r="BEU1194" s="140"/>
      <c r="BEV1194" s="140"/>
      <c r="BEW1194" s="140"/>
      <c r="BEX1194" s="140"/>
      <c r="BEY1194" s="140"/>
      <c r="BEZ1194" s="140"/>
      <c r="BFA1194" s="140"/>
      <c r="BFB1194" s="140"/>
      <c r="BFC1194" s="140"/>
      <c r="BFD1194" s="140"/>
      <c r="BFE1194" s="140"/>
      <c r="BFF1194" s="140"/>
      <c r="BFG1194" s="140"/>
      <c r="BFH1194" s="140"/>
      <c r="BFI1194" s="140"/>
      <c r="BFJ1194" s="140"/>
      <c r="BFK1194" s="140"/>
      <c r="BFL1194" s="140"/>
      <c r="BFM1194" s="140"/>
      <c r="BFN1194" s="140"/>
      <c r="BFO1194" s="140"/>
      <c r="BFP1194" s="140"/>
      <c r="BFQ1194" s="140"/>
      <c r="BFR1194" s="140"/>
      <c r="BFS1194" s="140"/>
      <c r="BFT1194" s="140"/>
      <c r="BFU1194" s="140"/>
      <c r="BFV1194" s="140"/>
      <c r="BFW1194" s="140"/>
      <c r="BFX1194" s="140"/>
      <c r="BFY1194" s="140"/>
      <c r="BFZ1194" s="140"/>
      <c r="BGA1194" s="140"/>
      <c r="BGB1194" s="140"/>
      <c r="BGC1194" s="140"/>
      <c r="BGD1194" s="140"/>
      <c r="BGE1194" s="140"/>
      <c r="BGF1194" s="140"/>
      <c r="BGG1194" s="140"/>
      <c r="BGH1194" s="140"/>
      <c r="BGI1194" s="140"/>
      <c r="BGJ1194" s="140"/>
      <c r="BGK1194" s="140"/>
      <c r="BGL1194" s="140"/>
      <c r="BGM1194" s="140"/>
      <c r="BGN1194" s="140"/>
      <c r="BGO1194" s="140"/>
      <c r="BGP1194" s="140"/>
      <c r="BGQ1194" s="140"/>
      <c r="BGR1194" s="140"/>
      <c r="BGS1194" s="140"/>
      <c r="BGT1194" s="140"/>
      <c r="BGU1194" s="140"/>
      <c r="BGV1194" s="140"/>
      <c r="BGW1194" s="140"/>
      <c r="BGX1194" s="140"/>
      <c r="BGY1194" s="140"/>
      <c r="BGZ1194" s="140"/>
      <c r="BHA1194" s="140"/>
      <c r="BHB1194" s="140"/>
      <c r="BHC1194" s="140"/>
      <c r="BHD1194" s="140"/>
      <c r="BHE1194" s="140"/>
      <c r="BHF1194" s="140"/>
      <c r="BHG1194" s="140"/>
      <c r="BHH1194" s="140"/>
      <c r="BHI1194" s="140"/>
      <c r="BHJ1194" s="140"/>
      <c r="BHK1194" s="140"/>
      <c r="BHL1194" s="140"/>
      <c r="BHM1194" s="140"/>
      <c r="BHN1194" s="140"/>
      <c r="BHO1194" s="140"/>
      <c r="BHP1194" s="140"/>
      <c r="BHQ1194" s="140"/>
      <c r="BHR1194" s="140"/>
      <c r="BHS1194" s="140"/>
      <c r="BHT1194" s="140"/>
      <c r="BHU1194" s="140"/>
      <c r="BHV1194" s="140"/>
      <c r="BHW1194" s="140"/>
      <c r="BHX1194" s="140"/>
      <c r="BHY1194" s="140"/>
      <c r="BHZ1194" s="140"/>
      <c r="BIA1194" s="140"/>
      <c r="BIB1194" s="140"/>
      <c r="BIC1194" s="140"/>
      <c r="BID1194" s="140"/>
      <c r="BIE1194" s="140"/>
      <c r="BIF1194" s="140"/>
      <c r="BIG1194" s="140"/>
      <c r="BIH1194" s="140"/>
      <c r="BII1194" s="140"/>
      <c r="BIJ1194" s="140"/>
      <c r="BIK1194" s="140"/>
      <c r="BIL1194" s="140"/>
      <c r="BIM1194" s="140"/>
      <c r="BIN1194" s="140"/>
      <c r="BIO1194" s="140"/>
      <c r="BIP1194" s="140"/>
      <c r="BIQ1194" s="140"/>
      <c r="BIR1194" s="140"/>
      <c r="BIS1194" s="140"/>
      <c r="BIT1194" s="140"/>
      <c r="BIU1194" s="140"/>
      <c r="BIV1194" s="140"/>
      <c r="BIW1194" s="140"/>
      <c r="BIX1194" s="140"/>
      <c r="BIY1194" s="140"/>
      <c r="BIZ1194" s="140"/>
      <c r="BJA1194" s="140"/>
      <c r="BJB1194" s="140"/>
      <c r="BJC1194" s="140"/>
      <c r="BJD1194" s="140"/>
      <c r="BJE1194" s="140"/>
      <c r="BJF1194" s="140"/>
      <c r="BJG1194" s="140"/>
      <c r="BJH1194" s="140"/>
      <c r="BJI1194" s="140"/>
      <c r="BJJ1194" s="140"/>
      <c r="BJK1194" s="140"/>
      <c r="BJL1194" s="140"/>
      <c r="BJM1194" s="140"/>
      <c r="BJN1194" s="140"/>
      <c r="BJO1194" s="140"/>
      <c r="BJP1194" s="140"/>
      <c r="BJQ1194" s="140"/>
      <c r="BJR1194" s="140"/>
      <c r="BJS1194" s="140"/>
      <c r="BJT1194" s="140"/>
      <c r="BJU1194" s="140"/>
      <c r="BJV1194" s="140"/>
      <c r="BJW1194" s="140"/>
      <c r="BJX1194" s="140"/>
      <c r="BJY1194" s="140"/>
      <c r="BJZ1194" s="140"/>
      <c r="BKA1194" s="140"/>
      <c r="BKB1194" s="140"/>
      <c r="BKC1194" s="140"/>
      <c r="BKD1194" s="140"/>
      <c r="BKE1194" s="140"/>
      <c r="BKF1194" s="140"/>
      <c r="BKG1194" s="140"/>
      <c r="BKH1194" s="140"/>
      <c r="BKI1194" s="140"/>
      <c r="BKJ1194" s="140"/>
      <c r="BKK1194" s="140"/>
      <c r="BKL1194" s="140"/>
      <c r="BKM1194" s="140"/>
      <c r="BKN1194" s="140"/>
      <c r="BKO1194" s="140"/>
      <c r="BKP1194" s="140"/>
      <c r="BKQ1194" s="140"/>
      <c r="BKR1194" s="140"/>
      <c r="BKS1194" s="140"/>
      <c r="BKT1194" s="140"/>
      <c r="BKU1194" s="140"/>
      <c r="BKV1194" s="140"/>
      <c r="BKW1194" s="140"/>
      <c r="BKX1194" s="140"/>
      <c r="BKY1194" s="140"/>
      <c r="BKZ1194" s="140"/>
      <c r="BLA1194" s="140"/>
      <c r="BLB1194" s="140"/>
      <c r="BLC1194" s="140"/>
      <c r="BLD1194" s="140"/>
      <c r="BLE1194" s="140"/>
      <c r="BLF1194" s="140"/>
      <c r="BLG1194" s="140"/>
      <c r="BLH1194" s="140"/>
      <c r="BLI1194" s="140"/>
      <c r="BLJ1194" s="140"/>
      <c r="BLK1194" s="140"/>
      <c r="BLL1194" s="140"/>
      <c r="BLM1194" s="140"/>
      <c r="BLN1194" s="140"/>
      <c r="BLO1194" s="140"/>
      <c r="BLP1194" s="140"/>
      <c r="BLQ1194" s="140"/>
      <c r="BLR1194" s="140"/>
      <c r="BLS1194" s="140"/>
      <c r="BLT1194" s="140"/>
      <c r="BLU1194" s="140"/>
      <c r="BLV1194" s="140"/>
      <c r="BLW1194" s="140"/>
      <c r="BLX1194" s="140"/>
      <c r="BLY1194" s="140"/>
      <c r="BLZ1194" s="140"/>
      <c r="BMA1194" s="140"/>
      <c r="BMB1194" s="140"/>
      <c r="BMC1194" s="140"/>
      <c r="BMD1194" s="140"/>
      <c r="BME1194" s="140"/>
      <c r="BMF1194" s="140"/>
      <c r="BMG1194" s="140"/>
      <c r="BMH1194" s="140"/>
      <c r="BMI1194" s="140"/>
      <c r="BMJ1194" s="140"/>
      <c r="BMK1194" s="140"/>
      <c r="BML1194" s="140"/>
      <c r="BMM1194" s="140"/>
      <c r="BMN1194" s="140"/>
      <c r="BMO1194" s="140"/>
      <c r="BMP1194" s="140"/>
      <c r="BMQ1194" s="140"/>
      <c r="BMR1194" s="140"/>
      <c r="BMS1194" s="140"/>
      <c r="BMT1194" s="140"/>
      <c r="BMU1194" s="140"/>
      <c r="BMV1194" s="140"/>
      <c r="BMW1194" s="140"/>
      <c r="BMX1194" s="140"/>
      <c r="BMY1194" s="140"/>
      <c r="BMZ1194" s="140"/>
      <c r="BNA1194" s="140"/>
      <c r="BNB1194" s="140"/>
      <c r="BNC1194" s="140"/>
      <c r="BND1194" s="140"/>
      <c r="BNE1194" s="140"/>
      <c r="BNF1194" s="140"/>
      <c r="BNG1194" s="140"/>
      <c r="BNH1194" s="140"/>
      <c r="BNI1194" s="140"/>
      <c r="BNJ1194" s="140"/>
      <c r="BNK1194" s="140"/>
      <c r="BNL1194" s="140"/>
      <c r="BNM1194" s="140"/>
      <c r="BNN1194" s="140"/>
      <c r="BNO1194" s="140"/>
      <c r="BNP1194" s="140"/>
      <c r="BNQ1194" s="140"/>
      <c r="BNR1194" s="140"/>
      <c r="BNS1194" s="140"/>
      <c r="BNT1194" s="140"/>
      <c r="BNU1194" s="140"/>
      <c r="BNV1194" s="140"/>
      <c r="BNW1194" s="140"/>
      <c r="BNX1194" s="140"/>
      <c r="BNY1194" s="140"/>
      <c r="BNZ1194" s="140"/>
      <c r="BOA1194" s="140"/>
      <c r="BOB1194" s="140"/>
      <c r="BOC1194" s="140"/>
      <c r="BOD1194" s="140"/>
      <c r="BOE1194" s="140"/>
      <c r="BOF1194" s="140"/>
      <c r="BOG1194" s="140"/>
      <c r="BOH1194" s="140"/>
      <c r="BOI1194" s="140"/>
      <c r="BOJ1194" s="140"/>
      <c r="BOK1194" s="140"/>
      <c r="BOL1194" s="140"/>
      <c r="BOM1194" s="140"/>
      <c r="BON1194" s="140"/>
      <c r="BOO1194" s="140"/>
      <c r="BOP1194" s="140"/>
      <c r="BOQ1194" s="140"/>
      <c r="BOR1194" s="140"/>
      <c r="BOS1194" s="140"/>
      <c r="BOT1194" s="140"/>
      <c r="BOU1194" s="140"/>
      <c r="BOV1194" s="140"/>
      <c r="BOW1194" s="140"/>
      <c r="BOX1194" s="140"/>
      <c r="BOY1194" s="140"/>
      <c r="BOZ1194" s="140"/>
      <c r="BPA1194" s="140"/>
      <c r="BPB1194" s="140"/>
      <c r="BPC1194" s="140"/>
      <c r="BPD1194" s="140"/>
      <c r="BPE1194" s="140"/>
      <c r="BPF1194" s="140"/>
      <c r="BPG1194" s="140"/>
      <c r="BPH1194" s="140"/>
      <c r="BPI1194" s="140"/>
      <c r="BPJ1194" s="140"/>
      <c r="BPK1194" s="140"/>
      <c r="BPL1194" s="140"/>
      <c r="BPM1194" s="140"/>
      <c r="BPN1194" s="140"/>
      <c r="BPO1194" s="140"/>
      <c r="BPP1194" s="140"/>
      <c r="BPQ1194" s="140"/>
      <c r="BPR1194" s="140"/>
      <c r="BPS1194" s="140"/>
      <c r="BPT1194" s="140"/>
      <c r="BPU1194" s="140"/>
      <c r="BPV1194" s="140"/>
      <c r="BPW1194" s="140"/>
      <c r="BPX1194" s="140"/>
      <c r="BPY1194" s="140"/>
      <c r="BPZ1194" s="140"/>
      <c r="BQA1194" s="140"/>
      <c r="BQB1194" s="140"/>
      <c r="BQC1194" s="140"/>
      <c r="BQD1194" s="140"/>
      <c r="BQE1194" s="140"/>
      <c r="BQF1194" s="140"/>
      <c r="BQG1194" s="140"/>
      <c r="BQH1194" s="140"/>
      <c r="BQI1194" s="140"/>
      <c r="BQJ1194" s="140"/>
      <c r="BQK1194" s="140"/>
      <c r="BQL1194" s="140"/>
      <c r="BQM1194" s="140"/>
      <c r="BQN1194" s="140"/>
      <c r="BQO1194" s="140"/>
      <c r="BQP1194" s="140"/>
      <c r="BQQ1194" s="140"/>
      <c r="BQR1194" s="140"/>
      <c r="BQS1194" s="140"/>
      <c r="BQT1194" s="140"/>
      <c r="BQU1194" s="140"/>
      <c r="BQV1194" s="140"/>
      <c r="BQW1194" s="140"/>
      <c r="BQX1194" s="140"/>
      <c r="BQY1194" s="140"/>
      <c r="BQZ1194" s="140"/>
      <c r="BRA1194" s="140"/>
      <c r="BRB1194" s="140"/>
      <c r="BRC1194" s="140"/>
      <c r="BRD1194" s="140"/>
      <c r="BRE1194" s="140"/>
      <c r="BRF1194" s="140"/>
      <c r="BRG1194" s="140"/>
      <c r="BRH1194" s="140"/>
      <c r="BRI1194" s="140"/>
      <c r="BRJ1194" s="140"/>
      <c r="BRK1194" s="140"/>
      <c r="BRL1194" s="140"/>
      <c r="BRM1194" s="140"/>
      <c r="BRN1194" s="140"/>
      <c r="BRO1194" s="140"/>
      <c r="BRP1194" s="140"/>
      <c r="BRQ1194" s="140"/>
      <c r="BRR1194" s="140"/>
      <c r="BRS1194" s="140"/>
      <c r="BRT1194" s="140"/>
      <c r="BRU1194" s="140"/>
      <c r="BRV1194" s="140"/>
      <c r="BRW1194" s="140"/>
      <c r="BRX1194" s="140"/>
      <c r="BRY1194" s="140"/>
      <c r="BRZ1194" s="140"/>
      <c r="BSA1194" s="140"/>
      <c r="BSB1194" s="140"/>
      <c r="BSC1194" s="140"/>
      <c r="BSD1194" s="140"/>
      <c r="BSE1194" s="140"/>
      <c r="BSF1194" s="140"/>
      <c r="BSG1194" s="140"/>
      <c r="BSH1194" s="140"/>
      <c r="BSI1194" s="140"/>
      <c r="BSJ1194" s="140"/>
      <c r="BSK1194" s="140"/>
      <c r="BSL1194" s="140"/>
      <c r="BSM1194" s="140"/>
      <c r="BSN1194" s="140"/>
      <c r="BSO1194" s="140"/>
      <c r="BSP1194" s="140"/>
      <c r="BSQ1194" s="140"/>
      <c r="BSR1194" s="140"/>
      <c r="BSS1194" s="140"/>
      <c r="BST1194" s="140"/>
      <c r="BSU1194" s="140"/>
      <c r="BSV1194" s="140"/>
      <c r="BSW1194" s="140"/>
      <c r="BSX1194" s="140"/>
      <c r="BSY1194" s="140"/>
      <c r="BSZ1194" s="140"/>
      <c r="BTA1194" s="140"/>
      <c r="BTB1194" s="140"/>
      <c r="BTC1194" s="140"/>
      <c r="BTD1194" s="140"/>
      <c r="BTE1194" s="140"/>
      <c r="BTF1194" s="140"/>
      <c r="BTG1194" s="140"/>
      <c r="BTH1194" s="140"/>
      <c r="BTI1194" s="140"/>
      <c r="BTJ1194" s="140"/>
      <c r="BTK1194" s="140"/>
      <c r="BTL1194" s="140"/>
      <c r="BTM1194" s="140"/>
      <c r="BTN1194" s="140"/>
      <c r="BTO1194" s="140"/>
      <c r="BTP1194" s="140"/>
      <c r="BTQ1194" s="140"/>
      <c r="BTR1194" s="140"/>
      <c r="BTS1194" s="140"/>
      <c r="BTT1194" s="140"/>
      <c r="BTU1194" s="140"/>
      <c r="BTV1194" s="140"/>
      <c r="BTW1194" s="140"/>
      <c r="BTX1194" s="140"/>
      <c r="BTY1194" s="140"/>
      <c r="BTZ1194" s="140"/>
      <c r="BUA1194" s="140"/>
      <c r="BUB1194" s="140"/>
      <c r="BUC1194" s="140"/>
      <c r="BUD1194" s="140"/>
      <c r="BUE1194" s="140"/>
      <c r="BUF1194" s="140"/>
      <c r="BUG1194" s="140"/>
      <c r="BUH1194" s="140"/>
      <c r="BUI1194" s="140"/>
      <c r="BUJ1194" s="140"/>
      <c r="BUK1194" s="140"/>
      <c r="BUL1194" s="140"/>
      <c r="BUM1194" s="140"/>
      <c r="BUN1194" s="140"/>
      <c r="BUO1194" s="140"/>
      <c r="BUP1194" s="140"/>
      <c r="BUQ1194" s="140"/>
      <c r="BUR1194" s="140"/>
      <c r="BUS1194" s="140"/>
      <c r="BUT1194" s="140"/>
      <c r="BUU1194" s="140"/>
      <c r="BUV1194" s="140"/>
      <c r="BUW1194" s="140"/>
      <c r="BUX1194" s="140"/>
      <c r="BUY1194" s="140"/>
      <c r="BUZ1194" s="140"/>
      <c r="BVA1194" s="140"/>
      <c r="BVB1194" s="140"/>
      <c r="BVC1194" s="140"/>
      <c r="BVD1194" s="140"/>
      <c r="BVE1194" s="140"/>
      <c r="BVF1194" s="140"/>
      <c r="BVG1194" s="140"/>
      <c r="BVH1194" s="140"/>
      <c r="BVI1194" s="140"/>
      <c r="BVJ1194" s="140"/>
      <c r="BVK1194" s="140"/>
      <c r="BVL1194" s="140"/>
      <c r="BVM1194" s="140"/>
      <c r="BVN1194" s="140"/>
      <c r="BVO1194" s="140"/>
      <c r="BVP1194" s="140"/>
      <c r="BVQ1194" s="140"/>
      <c r="BVR1194" s="140"/>
      <c r="BVS1194" s="140"/>
      <c r="BVT1194" s="140"/>
      <c r="BVU1194" s="140"/>
      <c r="BVV1194" s="140"/>
      <c r="BVW1194" s="140"/>
      <c r="BVX1194" s="140"/>
      <c r="BVY1194" s="140"/>
      <c r="BVZ1194" s="140"/>
      <c r="BWA1194" s="140"/>
      <c r="BWB1194" s="140"/>
      <c r="BWC1194" s="140"/>
      <c r="BWD1194" s="140"/>
      <c r="BWE1194" s="140"/>
      <c r="BWF1194" s="140"/>
      <c r="BWG1194" s="140"/>
      <c r="BWH1194" s="140"/>
      <c r="BWI1194" s="140"/>
      <c r="BWJ1194" s="140"/>
      <c r="BWK1194" s="140"/>
      <c r="BWL1194" s="140"/>
      <c r="BWM1194" s="140"/>
      <c r="BWN1194" s="140"/>
      <c r="BWO1194" s="140"/>
      <c r="BWP1194" s="140"/>
      <c r="BWQ1194" s="140"/>
      <c r="BWR1194" s="140"/>
      <c r="BWS1194" s="140"/>
      <c r="BWT1194" s="140"/>
      <c r="BWU1194" s="140"/>
      <c r="BWV1194" s="140"/>
      <c r="BWW1194" s="140"/>
      <c r="BWX1194" s="140"/>
      <c r="BWY1194" s="140"/>
      <c r="BWZ1194" s="140"/>
      <c r="BXA1194" s="140"/>
      <c r="BXB1194" s="140"/>
      <c r="BXC1194" s="140"/>
      <c r="BXD1194" s="140"/>
      <c r="BXE1194" s="140"/>
      <c r="BXF1194" s="140"/>
      <c r="BXG1194" s="140"/>
      <c r="BXH1194" s="140"/>
      <c r="BXI1194" s="140"/>
      <c r="BXJ1194" s="140"/>
      <c r="BXK1194" s="140"/>
      <c r="BXL1194" s="140"/>
      <c r="BXM1194" s="140"/>
      <c r="BXN1194" s="140"/>
      <c r="BXO1194" s="140"/>
      <c r="BXP1194" s="140"/>
      <c r="BXQ1194" s="140"/>
      <c r="BXR1194" s="140"/>
      <c r="BXS1194" s="140"/>
      <c r="BXT1194" s="140"/>
      <c r="BXU1194" s="140"/>
      <c r="BXV1194" s="140"/>
      <c r="BXW1194" s="140"/>
      <c r="BXX1194" s="140"/>
      <c r="BXY1194" s="140"/>
      <c r="BXZ1194" s="140"/>
      <c r="BYA1194" s="140"/>
      <c r="BYB1194" s="140"/>
      <c r="BYC1194" s="140"/>
      <c r="BYD1194" s="140"/>
      <c r="BYE1194" s="140"/>
      <c r="BYF1194" s="140"/>
      <c r="BYG1194" s="140"/>
      <c r="BYH1194" s="140"/>
      <c r="BYI1194" s="140"/>
      <c r="BYJ1194" s="140"/>
      <c r="BYK1194" s="140"/>
      <c r="BYL1194" s="140"/>
      <c r="BYM1194" s="140"/>
      <c r="BYN1194" s="140"/>
      <c r="BYO1194" s="140"/>
      <c r="BYP1194" s="140"/>
      <c r="BYQ1194" s="140"/>
      <c r="BYR1194" s="140"/>
      <c r="BYS1194" s="140"/>
      <c r="BYT1194" s="140"/>
      <c r="BYU1194" s="140"/>
      <c r="BYV1194" s="140"/>
      <c r="BYW1194" s="140"/>
      <c r="BYX1194" s="140"/>
      <c r="BYY1194" s="140"/>
      <c r="BYZ1194" s="140"/>
      <c r="BZA1194" s="140"/>
      <c r="BZB1194" s="140"/>
      <c r="BZC1194" s="140"/>
      <c r="BZD1194" s="140"/>
      <c r="BZE1194" s="140"/>
      <c r="BZF1194" s="140"/>
      <c r="BZG1194" s="140"/>
      <c r="BZH1194" s="140"/>
      <c r="BZI1194" s="140"/>
      <c r="BZJ1194" s="140"/>
      <c r="BZK1194" s="140"/>
      <c r="BZL1194" s="140"/>
      <c r="BZM1194" s="140"/>
      <c r="BZN1194" s="140"/>
      <c r="BZO1194" s="140"/>
      <c r="BZP1194" s="140"/>
      <c r="BZQ1194" s="140"/>
      <c r="BZR1194" s="140"/>
      <c r="BZS1194" s="140"/>
      <c r="BZT1194" s="140"/>
      <c r="BZU1194" s="140"/>
      <c r="BZV1194" s="140"/>
      <c r="BZW1194" s="140"/>
      <c r="BZX1194" s="140"/>
      <c r="BZY1194" s="140"/>
      <c r="BZZ1194" s="140"/>
      <c r="CAA1194" s="140"/>
      <c r="CAB1194" s="140"/>
      <c r="CAC1194" s="140"/>
      <c r="CAD1194" s="140"/>
      <c r="CAE1194" s="140"/>
      <c r="CAF1194" s="140"/>
      <c r="CAG1194" s="140"/>
      <c r="CAH1194" s="140"/>
      <c r="CAI1194" s="140"/>
      <c r="CAJ1194" s="140"/>
      <c r="CAK1194" s="140"/>
      <c r="CAL1194" s="140"/>
      <c r="CAM1194" s="140"/>
      <c r="CAN1194" s="140"/>
      <c r="CAO1194" s="140"/>
      <c r="CAP1194" s="140"/>
      <c r="CAQ1194" s="140"/>
      <c r="CAR1194" s="140"/>
      <c r="CAS1194" s="140"/>
      <c r="CAT1194" s="140"/>
      <c r="CAU1194" s="140"/>
      <c r="CAV1194" s="140"/>
      <c r="CAW1194" s="140"/>
      <c r="CAX1194" s="140"/>
      <c r="CAY1194" s="140"/>
      <c r="CAZ1194" s="140"/>
      <c r="CBA1194" s="140"/>
      <c r="CBB1194" s="140"/>
      <c r="CBC1194" s="140"/>
      <c r="CBD1194" s="140"/>
      <c r="CBE1194" s="140"/>
      <c r="CBF1194" s="140"/>
      <c r="CBG1194" s="140"/>
      <c r="CBH1194" s="140"/>
      <c r="CBI1194" s="140"/>
      <c r="CBJ1194" s="140"/>
      <c r="CBK1194" s="140"/>
      <c r="CBL1194" s="140"/>
      <c r="CBM1194" s="140"/>
      <c r="CBN1194" s="140"/>
      <c r="CBO1194" s="140"/>
      <c r="CBP1194" s="140"/>
      <c r="CBQ1194" s="140"/>
      <c r="CBR1194" s="140"/>
      <c r="CBS1194" s="140"/>
      <c r="CBT1194" s="140"/>
      <c r="CBU1194" s="140"/>
      <c r="CBV1194" s="140"/>
      <c r="CBW1194" s="140"/>
      <c r="CBX1194" s="140"/>
      <c r="CBY1194" s="140"/>
      <c r="CBZ1194" s="140"/>
      <c r="CCA1194" s="140"/>
      <c r="CCB1194" s="140"/>
      <c r="CCC1194" s="140"/>
      <c r="CCD1194" s="140"/>
      <c r="CCE1194" s="140"/>
      <c r="CCF1194" s="140"/>
      <c r="CCG1194" s="140"/>
      <c r="CCH1194" s="140"/>
      <c r="CCI1194" s="140"/>
      <c r="CCJ1194" s="140"/>
      <c r="CCK1194" s="140"/>
      <c r="CCL1194" s="140"/>
      <c r="CCM1194" s="140"/>
      <c r="CCN1194" s="140"/>
      <c r="CCO1194" s="140"/>
      <c r="CCP1194" s="140"/>
      <c r="CCQ1194" s="140"/>
      <c r="CCR1194" s="140"/>
      <c r="CCS1194" s="140"/>
      <c r="CCT1194" s="140"/>
      <c r="CCU1194" s="140"/>
      <c r="CCV1194" s="140"/>
      <c r="CCW1194" s="140"/>
      <c r="CCX1194" s="140"/>
      <c r="CCY1194" s="140"/>
      <c r="CCZ1194" s="140"/>
      <c r="CDA1194" s="140"/>
      <c r="CDB1194" s="140"/>
      <c r="CDC1194" s="140"/>
      <c r="CDD1194" s="140"/>
      <c r="CDE1194" s="140"/>
      <c r="CDF1194" s="140"/>
      <c r="CDG1194" s="140"/>
      <c r="CDH1194" s="140"/>
      <c r="CDI1194" s="140"/>
      <c r="CDJ1194" s="140"/>
      <c r="CDK1194" s="140"/>
      <c r="CDL1194" s="140"/>
      <c r="CDM1194" s="140"/>
      <c r="CDN1194" s="140"/>
      <c r="CDO1194" s="140"/>
      <c r="CDP1194" s="140"/>
      <c r="CDQ1194" s="140"/>
      <c r="CDR1194" s="140"/>
      <c r="CDS1194" s="140"/>
      <c r="CDT1194" s="140"/>
      <c r="CDU1194" s="140"/>
      <c r="CDV1194" s="140"/>
      <c r="CDW1194" s="140"/>
      <c r="CDX1194" s="140"/>
      <c r="CDY1194" s="140"/>
      <c r="CDZ1194" s="140"/>
      <c r="CEA1194" s="140"/>
      <c r="CEB1194" s="140"/>
      <c r="CEC1194" s="140"/>
      <c r="CED1194" s="140"/>
      <c r="CEE1194" s="140"/>
      <c r="CEF1194" s="140"/>
      <c r="CEG1194" s="140"/>
      <c r="CEH1194" s="140"/>
      <c r="CEI1194" s="140"/>
      <c r="CEJ1194" s="140"/>
      <c r="CEK1194" s="140"/>
      <c r="CEL1194" s="140"/>
      <c r="CEM1194" s="140"/>
      <c r="CEN1194" s="140"/>
      <c r="CEO1194" s="140"/>
      <c r="CEP1194" s="140"/>
      <c r="CEQ1194" s="140"/>
      <c r="CER1194" s="140"/>
      <c r="CES1194" s="140"/>
      <c r="CET1194" s="140"/>
      <c r="CEU1194" s="140"/>
      <c r="CEV1194" s="140"/>
      <c r="CEW1194" s="140"/>
      <c r="CEX1194" s="140"/>
      <c r="CEY1194" s="140"/>
      <c r="CEZ1194" s="140"/>
      <c r="CFA1194" s="140"/>
      <c r="CFB1194" s="140"/>
      <c r="CFC1194" s="140"/>
      <c r="CFD1194" s="140"/>
      <c r="CFE1194" s="140"/>
      <c r="CFF1194" s="140"/>
      <c r="CFG1194" s="140"/>
      <c r="CFH1194" s="140"/>
      <c r="CFI1194" s="140"/>
      <c r="CFJ1194" s="140"/>
      <c r="CFK1194" s="140"/>
      <c r="CFL1194" s="140"/>
      <c r="CFM1194" s="140"/>
      <c r="CFN1194" s="140"/>
      <c r="CFO1194" s="140"/>
      <c r="CFP1194" s="140"/>
      <c r="CFQ1194" s="140"/>
      <c r="CFR1194" s="140"/>
      <c r="CFS1194" s="140"/>
      <c r="CFT1194" s="140"/>
      <c r="CFU1194" s="140"/>
      <c r="CFV1194" s="140"/>
      <c r="CFW1194" s="140"/>
      <c r="CFX1194" s="140"/>
      <c r="CFY1194" s="140"/>
      <c r="CFZ1194" s="140"/>
      <c r="CGA1194" s="140"/>
      <c r="CGB1194" s="140"/>
      <c r="CGC1194" s="140"/>
      <c r="CGD1194" s="140"/>
      <c r="CGE1194" s="140"/>
      <c r="CGF1194" s="140"/>
      <c r="CGG1194" s="140"/>
      <c r="CGH1194" s="140"/>
      <c r="CGI1194" s="140"/>
      <c r="CGJ1194" s="140"/>
      <c r="CGK1194" s="140"/>
      <c r="CGL1194" s="140"/>
      <c r="CGM1194" s="140"/>
      <c r="CGN1194" s="140"/>
      <c r="CGO1194" s="140"/>
      <c r="CGP1194" s="140"/>
      <c r="CGQ1194" s="140"/>
      <c r="CGR1194" s="140"/>
      <c r="CGS1194" s="140"/>
      <c r="CGT1194" s="140"/>
      <c r="CGU1194" s="140"/>
      <c r="CGV1194" s="140"/>
      <c r="CGW1194" s="140"/>
      <c r="CGX1194" s="140"/>
      <c r="CGY1194" s="140"/>
      <c r="CGZ1194" s="140"/>
      <c r="CHA1194" s="140"/>
      <c r="CHB1194" s="140"/>
      <c r="CHC1194" s="140"/>
      <c r="CHD1194" s="140"/>
      <c r="CHE1194" s="140"/>
      <c r="CHF1194" s="140"/>
      <c r="CHG1194" s="140"/>
      <c r="CHH1194" s="140"/>
      <c r="CHI1194" s="140"/>
      <c r="CHJ1194" s="140"/>
      <c r="CHK1194" s="140"/>
      <c r="CHL1194" s="140"/>
      <c r="CHM1194" s="140"/>
      <c r="CHN1194" s="140"/>
      <c r="CHO1194" s="140"/>
      <c r="CHP1194" s="140"/>
      <c r="CHQ1194" s="140"/>
      <c r="CHR1194" s="140"/>
      <c r="CHS1194" s="140"/>
      <c r="CHT1194" s="140"/>
      <c r="CHU1194" s="140"/>
      <c r="CHV1194" s="140"/>
      <c r="CHW1194" s="140"/>
      <c r="CHX1194" s="140"/>
      <c r="CHY1194" s="140"/>
      <c r="CHZ1194" s="140"/>
      <c r="CIA1194" s="140"/>
      <c r="CIB1194" s="140"/>
      <c r="CIC1194" s="140"/>
      <c r="CID1194" s="140"/>
      <c r="CIE1194" s="140"/>
      <c r="CIF1194" s="140"/>
      <c r="CIG1194" s="140"/>
      <c r="CIH1194" s="140"/>
      <c r="CII1194" s="140"/>
      <c r="CIJ1194" s="140"/>
      <c r="CIK1194" s="140"/>
      <c r="CIL1194" s="140"/>
      <c r="CIM1194" s="140"/>
      <c r="CIN1194" s="140"/>
      <c r="CIO1194" s="140"/>
      <c r="CIP1194" s="140"/>
      <c r="CIQ1194" s="140"/>
      <c r="CIR1194" s="140"/>
      <c r="CIS1194" s="140"/>
      <c r="CIT1194" s="140"/>
      <c r="CIU1194" s="140"/>
      <c r="CIV1194" s="140"/>
      <c r="CIW1194" s="140"/>
      <c r="CIX1194" s="140"/>
      <c r="CIY1194" s="140"/>
      <c r="CIZ1194" s="140"/>
      <c r="CJA1194" s="140"/>
      <c r="CJB1194" s="140"/>
      <c r="CJC1194" s="140"/>
      <c r="CJD1194" s="140"/>
      <c r="CJE1194" s="140"/>
      <c r="CJF1194" s="140"/>
      <c r="CJG1194" s="140"/>
      <c r="CJH1194" s="140"/>
      <c r="CJI1194" s="140"/>
      <c r="CJJ1194" s="140"/>
      <c r="CJK1194" s="140"/>
      <c r="CJL1194" s="140"/>
      <c r="CJM1194" s="140"/>
      <c r="CJN1194" s="140"/>
      <c r="CJO1194" s="140"/>
      <c r="CJP1194" s="140"/>
      <c r="CJQ1194" s="140"/>
      <c r="CJR1194" s="140"/>
      <c r="CJS1194" s="140"/>
      <c r="CJT1194" s="140"/>
      <c r="CJU1194" s="140"/>
      <c r="CJV1194" s="140"/>
      <c r="CJW1194" s="140"/>
      <c r="CJX1194" s="140"/>
      <c r="CJY1194" s="140"/>
      <c r="CJZ1194" s="140"/>
      <c r="CKA1194" s="140"/>
      <c r="CKB1194" s="140"/>
      <c r="CKC1194" s="140"/>
      <c r="CKD1194" s="140"/>
      <c r="CKE1194" s="140"/>
      <c r="CKF1194" s="140"/>
      <c r="CKG1194" s="140"/>
      <c r="CKH1194" s="140"/>
      <c r="CKI1194" s="140"/>
      <c r="CKJ1194" s="140"/>
      <c r="CKK1194" s="140"/>
      <c r="CKL1194" s="140"/>
      <c r="CKM1194" s="140"/>
      <c r="CKN1194" s="140"/>
      <c r="CKO1194" s="140"/>
      <c r="CKP1194" s="140"/>
      <c r="CKQ1194" s="140"/>
      <c r="CKR1194" s="140"/>
      <c r="CKS1194" s="140"/>
      <c r="CKT1194" s="140"/>
      <c r="CKU1194" s="140"/>
      <c r="CKV1194" s="140"/>
      <c r="CKW1194" s="140"/>
      <c r="CKX1194" s="140"/>
      <c r="CKY1194" s="140"/>
      <c r="CKZ1194" s="140"/>
      <c r="CLA1194" s="140"/>
      <c r="CLB1194" s="140"/>
      <c r="CLC1194" s="140"/>
      <c r="CLD1194" s="140"/>
      <c r="CLE1194" s="140"/>
      <c r="CLF1194" s="140"/>
      <c r="CLG1194" s="140"/>
      <c r="CLH1194" s="140"/>
      <c r="CLI1194" s="140"/>
      <c r="CLJ1194" s="140"/>
      <c r="CLK1194" s="140"/>
      <c r="CLL1194" s="140"/>
      <c r="CLM1194" s="140"/>
      <c r="CLN1194" s="140"/>
      <c r="CLO1194" s="140"/>
      <c r="CLP1194" s="140"/>
      <c r="CLQ1194" s="140"/>
      <c r="CLR1194" s="140"/>
      <c r="CLS1194" s="140"/>
      <c r="CLT1194" s="140"/>
      <c r="CLU1194" s="140"/>
      <c r="CLV1194" s="140"/>
      <c r="CLW1194" s="140"/>
      <c r="CLX1194" s="140"/>
      <c r="CLY1194" s="140"/>
      <c r="CLZ1194" s="140"/>
      <c r="CMA1194" s="140"/>
      <c r="CMB1194" s="140"/>
      <c r="CMC1194" s="140"/>
      <c r="CMD1194" s="140"/>
      <c r="CME1194" s="140"/>
      <c r="CMF1194" s="140"/>
      <c r="CMG1194" s="140"/>
      <c r="CMH1194" s="140"/>
      <c r="CMI1194" s="140"/>
      <c r="CMJ1194" s="140"/>
      <c r="CMK1194" s="140"/>
      <c r="CML1194" s="140"/>
      <c r="CMM1194" s="140"/>
      <c r="CMN1194" s="140"/>
      <c r="CMO1194" s="140"/>
      <c r="CMP1194" s="140"/>
      <c r="CMQ1194" s="140"/>
      <c r="CMR1194" s="140"/>
      <c r="CMS1194" s="140"/>
      <c r="CMT1194" s="140"/>
      <c r="CMU1194" s="140"/>
      <c r="CMV1194" s="140"/>
      <c r="CMW1194" s="140"/>
      <c r="CMX1194" s="140"/>
      <c r="CMY1194" s="140"/>
      <c r="CMZ1194" s="140"/>
      <c r="CNA1194" s="140"/>
      <c r="CNB1194" s="140"/>
      <c r="CNC1194" s="140"/>
      <c r="CND1194" s="140"/>
      <c r="CNE1194" s="140"/>
      <c r="CNF1194" s="140"/>
      <c r="CNG1194" s="140"/>
      <c r="CNH1194" s="140"/>
      <c r="CNI1194" s="140"/>
      <c r="CNJ1194" s="140"/>
      <c r="CNK1194" s="140"/>
      <c r="CNL1194" s="140"/>
      <c r="CNM1194" s="140"/>
      <c r="CNN1194" s="140"/>
      <c r="CNO1194" s="140"/>
      <c r="CNP1194" s="140"/>
      <c r="CNQ1194" s="140"/>
      <c r="CNR1194" s="140"/>
      <c r="CNS1194" s="140"/>
      <c r="CNT1194" s="140"/>
      <c r="CNU1194" s="140"/>
      <c r="CNV1194" s="140"/>
      <c r="CNW1194" s="140"/>
      <c r="CNX1194" s="140"/>
      <c r="CNY1194" s="140"/>
      <c r="CNZ1194" s="140"/>
      <c r="COA1194" s="140"/>
      <c r="COB1194" s="140"/>
      <c r="COC1194" s="140"/>
      <c r="COD1194" s="140"/>
      <c r="COE1194" s="140"/>
      <c r="COF1194" s="140"/>
      <c r="COG1194" s="140"/>
      <c r="COH1194" s="140"/>
      <c r="COI1194" s="140"/>
      <c r="COJ1194" s="140"/>
      <c r="COK1194" s="140"/>
      <c r="COL1194" s="140"/>
      <c r="COM1194" s="140"/>
      <c r="CON1194" s="140"/>
      <c r="COO1194" s="140"/>
      <c r="COP1194" s="140"/>
      <c r="COQ1194" s="140"/>
      <c r="COR1194" s="140"/>
      <c r="COS1194" s="140"/>
      <c r="COT1194" s="140"/>
      <c r="COU1194" s="140"/>
      <c r="COV1194" s="140"/>
      <c r="COW1194" s="140"/>
      <c r="COX1194" s="140"/>
      <c r="COY1194" s="140"/>
      <c r="COZ1194" s="140"/>
      <c r="CPA1194" s="140"/>
      <c r="CPB1194" s="140"/>
      <c r="CPC1194" s="140"/>
      <c r="CPD1194" s="140"/>
      <c r="CPE1194" s="140"/>
      <c r="CPF1194" s="140"/>
      <c r="CPG1194" s="140"/>
      <c r="CPH1194" s="140"/>
      <c r="CPI1194" s="140"/>
      <c r="CPJ1194" s="140"/>
      <c r="CPK1194" s="140"/>
      <c r="CPL1194" s="140"/>
      <c r="CPM1194" s="140"/>
      <c r="CPN1194" s="140"/>
      <c r="CPO1194" s="140"/>
      <c r="CPP1194" s="140"/>
      <c r="CPQ1194" s="140"/>
      <c r="CPR1194" s="140"/>
      <c r="CPS1194" s="140"/>
      <c r="CPT1194" s="140"/>
      <c r="CPU1194" s="140"/>
      <c r="CPV1194" s="140"/>
      <c r="CPW1194" s="140"/>
      <c r="CPX1194" s="140"/>
      <c r="CPY1194" s="140"/>
      <c r="CPZ1194" s="140"/>
      <c r="CQA1194" s="140"/>
      <c r="CQB1194" s="140"/>
      <c r="CQC1194" s="140"/>
      <c r="CQD1194" s="140"/>
      <c r="CQE1194" s="140"/>
      <c r="CQF1194" s="140"/>
      <c r="CQG1194" s="140"/>
      <c r="CQH1194" s="140"/>
      <c r="CQI1194" s="140"/>
      <c r="CQJ1194" s="140"/>
      <c r="CQK1194" s="140"/>
      <c r="CQL1194" s="140"/>
      <c r="CQM1194" s="140"/>
      <c r="CQN1194" s="140"/>
      <c r="CQO1194" s="140"/>
      <c r="CQP1194" s="140"/>
      <c r="CQQ1194" s="140"/>
      <c r="CQR1194" s="140"/>
      <c r="CQS1194" s="140"/>
      <c r="CQT1194" s="140"/>
      <c r="CQU1194" s="140"/>
      <c r="CQV1194" s="140"/>
      <c r="CQW1194" s="140"/>
      <c r="CQX1194" s="140"/>
      <c r="CQY1194" s="140"/>
      <c r="CQZ1194" s="140"/>
      <c r="CRA1194" s="140"/>
      <c r="CRB1194" s="140"/>
      <c r="CRC1194" s="140"/>
      <c r="CRD1194" s="140"/>
      <c r="CRE1194" s="140"/>
      <c r="CRF1194" s="140"/>
      <c r="CRG1194" s="140"/>
      <c r="CRH1194" s="140"/>
      <c r="CRI1194" s="140"/>
      <c r="CRJ1194" s="140"/>
      <c r="CRK1194" s="140"/>
      <c r="CRL1194" s="140"/>
      <c r="CRM1194" s="140"/>
      <c r="CRN1194" s="140"/>
      <c r="CRO1194" s="140"/>
      <c r="CRP1194" s="140"/>
      <c r="CRQ1194" s="140"/>
      <c r="CRR1194" s="140"/>
      <c r="CRS1194" s="140"/>
      <c r="CRT1194" s="140"/>
      <c r="CRU1194" s="140"/>
      <c r="CRV1194" s="140"/>
      <c r="CRW1194" s="140"/>
      <c r="CRX1194" s="140"/>
      <c r="CRY1194" s="140"/>
      <c r="CRZ1194" s="140"/>
      <c r="CSA1194" s="140"/>
      <c r="CSB1194" s="140"/>
      <c r="CSC1194" s="140"/>
      <c r="CSD1194" s="140"/>
      <c r="CSE1194" s="140"/>
      <c r="CSF1194" s="140"/>
      <c r="CSG1194" s="140"/>
      <c r="CSH1194" s="140"/>
      <c r="CSI1194" s="140"/>
      <c r="CSJ1194" s="140"/>
      <c r="CSK1194" s="140"/>
      <c r="CSL1194" s="140"/>
      <c r="CSM1194" s="140"/>
      <c r="CSN1194" s="140"/>
      <c r="CSO1194" s="140"/>
      <c r="CSP1194" s="140"/>
      <c r="CSQ1194" s="140"/>
      <c r="CSR1194" s="140"/>
      <c r="CSS1194" s="140"/>
      <c r="CST1194" s="140"/>
      <c r="CSU1194" s="140"/>
      <c r="CSV1194" s="140"/>
      <c r="CSW1194" s="140"/>
      <c r="CSX1194" s="140"/>
      <c r="CSY1194" s="140"/>
      <c r="CSZ1194" s="140"/>
      <c r="CTA1194" s="140"/>
      <c r="CTB1194" s="140"/>
      <c r="CTC1194" s="140"/>
      <c r="CTD1194" s="140"/>
      <c r="CTE1194" s="140"/>
      <c r="CTF1194" s="140"/>
      <c r="CTG1194" s="140"/>
      <c r="CTH1194" s="140"/>
      <c r="CTI1194" s="140"/>
      <c r="CTJ1194" s="140"/>
      <c r="CTK1194" s="140"/>
      <c r="CTL1194" s="140"/>
      <c r="CTM1194" s="140"/>
      <c r="CTN1194" s="140"/>
      <c r="CTO1194" s="140"/>
      <c r="CTP1194" s="140"/>
      <c r="CTQ1194" s="140"/>
      <c r="CTR1194" s="140"/>
      <c r="CTS1194" s="140"/>
      <c r="CTT1194" s="140"/>
      <c r="CTU1194" s="140"/>
      <c r="CTV1194" s="140"/>
      <c r="CTW1194" s="140"/>
      <c r="CTX1194" s="140"/>
      <c r="CTY1194" s="140"/>
      <c r="CTZ1194" s="140"/>
      <c r="CUA1194" s="140"/>
      <c r="CUB1194" s="140"/>
      <c r="CUC1194" s="140"/>
      <c r="CUD1194" s="140"/>
      <c r="CUE1194" s="140"/>
      <c r="CUF1194" s="140"/>
      <c r="CUG1194" s="140"/>
      <c r="CUH1194" s="140"/>
      <c r="CUI1194" s="140"/>
      <c r="CUJ1194" s="140"/>
      <c r="CUK1194" s="140"/>
      <c r="CUL1194" s="140"/>
      <c r="CUM1194" s="140"/>
      <c r="CUN1194" s="140"/>
      <c r="CUO1194" s="140"/>
      <c r="CUP1194" s="140"/>
      <c r="CUQ1194" s="140"/>
      <c r="CUR1194" s="140"/>
      <c r="CUS1194" s="140"/>
      <c r="CUT1194" s="140"/>
      <c r="CUU1194" s="140"/>
      <c r="CUV1194" s="140"/>
      <c r="CUW1194" s="140"/>
      <c r="CUX1194" s="140"/>
      <c r="CUY1194" s="140"/>
      <c r="CUZ1194" s="140"/>
      <c r="CVA1194" s="140"/>
      <c r="CVB1194" s="140"/>
      <c r="CVC1194" s="140"/>
      <c r="CVD1194" s="140"/>
      <c r="CVE1194" s="140"/>
      <c r="CVF1194" s="140"/>
      <c r="CVG1194" s="140"/>
      <c r="CVH1194" s="140"/>
      <c r="CVI1194" s="140"/>
      <c r="CVJ1194" s="140"/>
      <c r="CVK1194" s="140"/>
      <c r="CVL1194" s="140"/>
      <c r="CVM1194" s="140"/>
      <c r="CVN1194" s="140"/>
      <c r="CVO1194" s="140"/>
      <c r="CVP1194" s="140"/>
      <c r="CVQ1194" s="140"/>
      <c r="CVR1194" s="140"/>
      <c r="CVS1194" s="140"/>
      <c r="CVT1194" s="140"/>
      <c r="CVU1194" s="140"/>
      <c r="CVV1194" s="140"/>
      <c r="CVW1194" s="140"/>
      <c r="CVX1194" s="140"/>
      <c r="CVY1194" s="140"/>
      <c r="CVZ1194" s="140"/>
      <c r="CWA1194" s="140"/>
      <c r="CWB1194" s="140"/>
      <c r="CWC1194" s="140"/>
      <c r="CWD1194" s="140"/>
      <c r="CWE1194" s="140"/>
      <c r="CWF1194" s="140"/>
      <c r="CWG1194" s="140"/>
      <c r="CWH1194" s="140"/>
      <c r="CWI1194" s="140"/>
      <c r="CWJ1194" s="140"/>
      <c r="CWK1194" s="140"/>
      <c r="CWL1194" s="140"/>
      <c r="CWM1194" s="140"/>
      <c r="CWN1194" s="140"/>
      <c r="CWO1194" s="140"/>
      <c r="CWP1194" s="140"/>
      <c r="CWQ1194" s="140"/>
      <c r="CWR1194" s="140"/>
      <c r="CWS1194" s="140"/>
      <c r="CWT1194" s="140"/>
      <c r="CWU1194" s="140"/>
      <c r="CWV1194" s="140"/>
      <c r="CWW1194" s="140"/>
      <c r="CWX1194" s="140"/>
      <c r="CWY1194" s="140"/>
      <c r="CWZ1194" s="140"/>
      <c r="CXA1194" s="140"/>
      <c r="CXB1194" s="140"/>
      <c r="CXC1194" s="140"/>
      <c r="CXD1194" s="140"/>
      <c r="CXE1194" s="140"/>
      <c r="CXF1194" s="140"/>
      <c r="CXG1194" s="140"/>
      <c r="CXH1194" s="140"/>
      <c r="CXI1194" s="140"/>
      <c r="CXJ1194" s="140"/>
      <c r="CXK1194" s="140"/>
      <c r="CXL1194" s="140"/>
      <c r="CXM1194" s="140"/>
      <c r="CXN1194" s="140"/>
      <c r="CXO1194" s="140"/>
      <c r="CXP1194" s="140"/>
      <c r="CXQ1194" s="140"/>
      <c r="CXR1194" s="140"/>
      <c r="CXS1194" s="140"/>
      <c r="CXT1194" s="140"/>
      <c r="CXU1194" s="140"/>
      <c r="CXV1194" s="140"/>
      <c r="CXW1194" s="140"/>
      <c r="CXX1194" s="140"/>
      <c r="CXY1194" s="140"/>
      <c r="CXZ1194" s="140"/>
      <c r="CYA1194" s="140"/>
      <c r="CYB1194" s="140"/>
      <c r="CYC1194" s="140"/>
      <c r="CYD1194" s="140"/>
      <c r="CYE1194" s="140"/>
      <c r="CYF1194" s="140"/>
      <c r="CYG1194" s="140"/>
      <c r="CYH1194" s="140"/>
      <c r="CYI1194" s="140"/>
      <c r="CYJ1194" s="140"/>
      <c r="CYK1194" s="140"/>
      <c r="CYL1194" s="140"/>
      <c r="CYM1194" s="140"/>
      <c r="CYN1194" s="140"/>
      <c r="CYO1194" s="140"/>
      <c r="CYP1194" s="140"/>
      <c r="CYQ1194" s="140"/>
      <c r="CYR1194" s="140"/>
      <c r="CYS1194" s="140"/>
      <c r="CYT1194" s="140"/>
      <c r="CYU1194" s="140"/>
      <c r="CYV1194" s="140"/>
      <c r="CYW1194" s="140"/>
      <c r="CYX1194" s="140"/>
      <c r="CYY1194" s="140"/>
      <c r="CYZ1194" s="140"/>
      <c r="CZA1194" s="140"/>
      <c r="CZB1194" s="140"/>
      <c r="CZC1194" s="140"/>
      <c r="CZD1194" s="140"/>
      <c r="CZE1194" s="140"/>
      <c r="CZF1194" s="140"/>
      <c r="CZG1194" s="140"/>
      <c r="CZH1194" s="140"/>
      <c r="CZI1194" s="140"/>
      <c r="CZJ1194" s="140"/>
      <c r="CZK1194" s="140"/>
      <c r="CZL1194" s="140"/>
      <c r="CZM1194" s="140"/>
      <c r="CZN1194" s="140"/>
      <c r="CZO1194" s="140"/>
      <c r="CZP1194" s="140"/>
      <c r="CZQ1194" s="140"/>
      <c r="CZR1194" s="140"/>
      <c r="CZS1194" s="140"/>
      <c r="CZT1194" s="140"/>
      <c r="CZU1194" s="140"/>
      <c r="CZV1194" s="140"/>
      <c r="CZW1194" s="140"/>
      <c r="CZX1194" s="140"/>
      <c r="CZY1194" s="140"/>
      <c r="CZZ1194" s="140"/>
      <c r="DAA1194" s="140"/>
      <c r="DAB1194" s="140"/>
      <c r="DAC1194" s="140"/>
      <c r="DAD1194" s="140"/>
      <c r="DAE1194" s="140"/>
      <c r="DAF1194" s="140"/>
      <c r="DAG1194" s="140"/>
      <c r="DAH1194" s="140"/>
      <c r="DAI1194" s="140"/>
      <c r="DAJ1194" s="140"/>
      <c r="DAK1194" s="140"/>
      <c r="DAL1194" s="140"/>
      <c r="DAM1194" s="140"/>
      <c r="DAN1194" s="140"/>
      <c r="DAO1194" s="140"/>
      <c r="DAP1194" s="140"/>
      <c r="DAQ1194" s="140"/>
      <c r="DAR1194" s="140"/>
      <c r="DAS1194" s="140"/>
      <c r="DAT1194" s="140"/>
      <c r="DAU1194" s="140"/>
      <c r="DAV1194" s="140"/>
      <c r="DAW1194" s="140"/>
      <c r="DAX1194" s="140"/>
      <c r="DAY1194" s="140"/>
      <c r="DAZ1194" s="140"/>
      <c r="DBA1194" s="140"/>
      <c r="DBB1194" s="140"/>
      <c r="DBC1194" s="140"/>
      <c r="DBD1194" s="140"/>
      <c r="DBE1194" s="140"/>
      <c r="DBF1194" s="140"/>
      <c r="DBG1194" s="140"/>
      <c r="DBH1194" s="140"/>
      <c r="DBI1194" s="140"/>
      <c r="DBJ1194" s="140"/>
      <c r="DBK1194" s="140"/>
      <c r="DBL1194" s="140"/>
      <c r="DBM1194" s="140"/>
      <c r="DBN1194" s="140"/>
      <c r="DBO1194" s="140"/>
      <c r="DBP1194" s="140"/>
      <c r="DBQ1194" s="140"/>
      <c r="DBR1194" s="140"/>
      <c r="DBS1194" s="140"/>
      <c r="DBT1194" s="140"/>
      <c r="DBU1194" s="140"/>
      <c r="DBV1194" s="140"/>
      <c r="DBW1194" s="140"/>
      <c r="DBX1194" s="140"/>
      <c r="DBY1194" s="140"/>
      <c r="DBZ1194" s="140"/>
      <c r="DCA1194" s="140"/>
      <c r="DCB1194" s="140"/>
      <c r="DCC1194" s="140"/>
      <c r="DCD1194" s="140"/>
      <c r="DCE1194" s="140"/>
      <c r="DCF1194" s="140"/>
      <c r="DCG1194" s="140"/>
      <c r="DCH1194" s="140"/>
      <c r="DCI1194" s="140"/>
      <c r="DCJ1194" s="140"/>
      <c r="DCK1194" s="140"/>
      <c r="DCL1194" s="140"/>
      <c r="DCM1194" s="140"/>
      <c r="DCN1194" s="140"/>
      <c r="DCO1194" s="140"/>
      <c r="DCP1194" s="140"/>
      <c r="DCQ1194" s="140"/>
      <c r="DCR1194" s="140"/>
      <c r="DCS1194" s="140"/>
      <c r="DCT1194" s="140"/>
      <c r="DCU1194" s="140"/>
      <c r="DCV1194" s="140"/>
      <c r="DCW1194" s="140"/>
      <c r="DCX1194" s="140"/>
      <c r="DCY1194" s="140"/>
      <c r="DCZ1194" s="140"/>
      <c r="DDA1194" s="140"/>
      <c r="DDB1194" s="140"/>
      <c r="DDC1194" s="140"/>
      <c r="DDD1194" s="140"/>
      <c r="DDE1194" s="140"/>
      <c r="DDF1194" s="140"/>
      <c r="DDG1194" s="140"/>
      <c r="DDH1194" s="140"/>
      <c r="DDI1194" s="140"/>
      <c r="DDJ1194" s="140"/>
      <c r="DDK1194" s="140"/>
      <c r="DDL1194" s="140"/>
      <c r="DDM1194" s="140"/>
      <c r="DDN1194" s="140"/>
      <c r="DDO1194" s="140"/>
      <c r="DDP1194" s="140"/>
      <c r="DDQ1194" s="140"/>
      <c r="DDR1194" s="140"/>
      <c r="DDS1194" s="140"/>
      <c r="DDT1194" s="140"/>
      <c r="DDU1194" s="140"/>
      <c r="DDV1194" s="140"/>
      <c r="DDW1194" s="140"/>
      <c r="DDX1194" s="140"/>
      <c r="DDY1194" s="140"/>
      <c r="DDZ1194" s="140"/>
      <c r="DEA1194" s="140"/>
      <c r="DEB1194" s="140"/>
      <c r="DEC1194" s="140"/>
      <c r="DED1194" s="140"/>
      <c r="DEE1194" s="140"/>
      <c r="DEF1194" s="140"/>
      <c r="DEG1194" s="140"/>
      <c r="DEH1194" s="140"/>
      <c r="DEI1194" s="140"/>
      <c r="DEJ1194" s="140"/>
      <c r="DEK1194" s="140"/>
      <c r="DEL1194" s="140"/>
      <c r="DEM1194" s="140"/>
      <c r="DEN1194" s="140"/>
      <c r="DEO1194" s="140"/>
      <c r="DEP1194" s="140"/>
      <c r="DEQ1194" s="140"/>
      <c r="DER1194" s="140"/>
      <c r="DES1194" s="140"/>
      <c r="DET1194" s="140"/>
      <c r="DEU1194" s="140"/>
      <c r="DEV1194" s="140"/>
      <c r="DEW1194" s="140"/>
      <c r="DEX1194" s="140"/>
      <c r="DEY1194" s="140"/>
      <c r="DEZ1194" s="140"/>
      <c r="DFA1194" s="140"/>
      <c r="DFB1194" s="140"/>
      <c r="DFC1194" s="140"/>
      <c r="DFD1194" s="140"/>
      <c r="DFE1194" s="140"/>
      <c r="DFF1194" s="140"/>
      <c r="DFG1194" s="140"/>
      <c r="DFH1194" s="140"/>
      <c r="DFI1194" s="140"/>
      <c r="DFJ1194" s="140"/>
      <c r="DFK1194" s="140"/>
      <c r="DFL1194" s="140"/>
      <c r="DFM1194" s="140"/>
      <c r="DFN1194" s="140"/>
      <c r="DFO1194" s="140"/>
      <c r="DFP1194" s="140"/>
      <c r="DFQ1194" s="140"/>
      <c r="DFR1194" s="140"/>
      <c r="DFS1194" s="140"/>
      <c r="DFT1194" s="140"/>
      <c r="DFU1194" s="140"/>
      <c r="DFV1194" s="140"/>
      <c r="DFW1194" s="140"/>
      <c r="DFX1194" s="140"/>
      <c r="DFY1194" s="140"/>
      <c r="DFZ1194" s="140"/>
      <c r="DGA1194" s="140"/>
      <c r="DGB1194" s="140"/>
      <c r="DGC1194" s="140"/>
      <c r="DGD1194" s="140"/>
      <c r="DGE1194" s="140"/>
      <c r="DGF1194" s="140"/>
      <c r="DGG1194" s="140"/>
      <c r="DGH1194" s="140"/>
      <c r="DGI1194" s="140"/>
      <c r="DGJ1194" s="140"/>
      <c r="DGK1194" s="140"/>
      <c r="DGL1194" s="140"/>
      <c r="DGM1194" s="140"/>
      <c r="DGN1194" s="140"/>
      <c r="DGO1194" s="140"/>
      <c r="DGP1194" s="140"/>
      <c r="DGQ1194" s="140"/>
      <c r="DGR1194" s="140"/>
      <c r="DGS1194" s="140"/>
      <c r="DGT1194" s="140"/>
      <c r="DGU1194" s="140"/>
      <c r="DGV1194" s="140"/>
      <c r="DGW1194" s="140"/>
      <c r="DGX1194" s="140"/>
      <c r="DGY1194" s="140"/>
      <c r="DGZ1194" s="140"/>
      <c r="DHA1194" s="140"/>
      <c r="DHB1194" s="140"/>
      <c r="DHC1194" s="140"/>
      <c r="DHD1194" s="140"/>
      <c r="DHE1194" s="140"/>
      <c r="DHF1194" s="140"/>
      <c r="DHG1194" s="140"/>
      <c r="DHH1194" s="140"/>
      <c r="DHI1194" s="140"/>
      <c r="DHJ1194" s="140"/>
      <c r="DHK1194" s="140"/>
      <c r="DHL1194" s="140"/>
      <c r="DHM1194" s="140"/>
      <c r="DHN1194" s="140"/>
      <c r="DHO1194" s="140"/>
      <c r="DHP1194" s="140"/>
      <c r="DHQ1194" s="140"/>
      <c r="DHR1194" s="140"/>
      <c r="DHS1194" s="140"/>
      <c r="DHT1194" s="140"/>
      <c r="DHU1194" s="140"/>
      <c r="DHV1194" s="140"/>
      <c r="DHW1194" s="140"/>
      <c r="DHX1194" s="140"/>
      <c r="DHY1194" s="140"/>
      <c r="DHZ1194" s="140"/>
      <c r="DIA1194" s="140"/>
      <c r="DIB1194" s="140"/>
      <c r="DIC1194" s="140"/>
      <c r="DID1194" s="140"/>
      <c r="DIE1194" s="140"/>
      <c r="DIF1194" s="140"/>
      <c r="DIG1194" s="140"/>
      <c r="DIH1194" s="140"/>
      <c r="DII1194" s="140"/>
      <c r="DIJ1194" s="140"/>
      <c r="DIK1194" s="140"/>
      <c r="DIL1194" s="140"/>
      <c r="DIM1194" s="140"/>
      <c r="DIN1194" s="140"/>
      <c r="DIO1194" s="140"/>
      <c r="DIP1194" s="140"/>
      <c r="DIQ1194" s="140"/>
      <c r="DIR1194" s="140"/>
      <c r="DIS1194" s="140"/>
      <c r="DIT1194" s="140"/>
      <c r="DIU1194" s="140"/>
      <c r="DIV1194" s="140"/>
      <c r="DIW1194" s="140"/>
      <c r="DIX1194" s="140"/>
      <c r="DIY1194" s="140"/>
      <c r="DIZ1194" s="140"/>
      <c r="DJA1194" s="140"/>
      <c r="DJB1194" s="140"/>
      <c r="DJC1194" s="140"/>
      <c r="DJD1194" s="140"/>
      <c r="DJE1194" s="140"/>
      <c r="DJF1194" s="140"/>
      <c r="DJG1194" s="140"/>
      <c r="DJH1194" s="140"/>
      <c r="DJI1194" s="140"/>
      <c r="DJJ1194" s="140"/>
      <c r="DJK1194" s="140"/>
      <c r="DJL1194" s="140"/>
      <c r="DJM1194" s="140"/>
      <c r="DJN1194" s="140"/>
      <c r="DJO1194" s="140"/>
      <c r="DJP1194" s="140"/>
      <c r="DJQ1194" s="140"/>
      <c r="DJR1194" s="140"/>
      <c r="DJS1194" s="140"/>
      <c r="DJT1194" s="140"/>
      <c r="DJU1194" s="140"/>
      <c r="DJV1194" s="140"/>
      <c r="DJW1194" s="140"/>
      <c r="DJX1194" s="140"/>
      <c r="DJY1194" s="140"/>
      <c r="DJZ1194" s="140"/>
      <c r="DKA1194" s="140"/>
      <c r="DKB1194" s="140"/>
      <c r="DKC1194" s="140"/>
      <c r="DKD1194" s="140"/>
      <c r="DKE1194" s="140"/>
      <c r="DKF1194" s="140"/>
      <c r="DKG1194" s="140"/>
      <c r="DKH1194" s="140"/>
      <c r="DKI1194" s="140"/>
      <c r="DKJ1194" s="140"/>
      <c r="DKK1194" s="140"/>
      <c r="DKL1194" s="140"/>
      <c r="DKM1194" s="140"/>
      <c r="DKN1194" s="140"/>
      <c r="DKO1194" s="140"/>
      <c r="DKP1194" s="140"/>
      <c r="DKQ1194" s="140"/>
      <c r="DKR1194" s="140"/>
      <c r="DKS1194" s="140"/>
      <c r="DKT1194" s="140"/>
      <c r="DKU1194" s="140"/>
      <c r="DKV1194" s="140"/>
      <c r="DKW1194" s="140"/>
      <c r="DKX1194" s="140"/>
      <c r="DKY1194" s="140"/>
      <c r="DKZ1194" s="140"/>
      <c r="DLA1194" s="140"/>
      <c r="DLB1194" s="140"/>
      <c r="DLC1194" s="140"/>
      <c r="DLD1194" s="140"/>
      <c r="DLE1194" s="140"/>
      <c r="DLF1194" s="140"/>
      <c r="DLG1194" s="140"/>
      <c r="DLH1194" s="140"/>
      <c r="DLI1194" s="140"/>
      <c r="DLJ1194" s="140"/>
      <c r="DLK1194" s="140"/>
      <c r="DLL1194" s="140"/>
      <c r="DLM1194" s="140"/>
      <c r="DLN1194" s="140"/>
      <c r="DLO1194" s="140"/>
      <c r="DLP1194" s="140"/>
      <c r="DLQ1194" s="140"/>
      <c r="DLR1194" s="140"/>
      <c r="DLS1194" s="140"/>
      <c r="DLT1194" s="140"/>
      <c r="DLU1194" s="140"/>
      <c r="DLV1194" s="140"/>
      <c r="DLW1194" s="140"/>
      <c r="DLX1194" s="140"/>
      <c r="DLY1194" s="140"/>
      <c r="DLZ1194" s="140"/>
      <c r="DMA1194" s="140"/>
      <c r="DMB1194" s="140"/>
      <c r="DMC1194" s="140"/>
      <c r="DMD1194" s="140"/>
      <c r="DME1194" s="140"/>
      <c r="DMF1194" s="140"/>
      <c r="DMG1194" s="140"/>
      <c r="DMH1194" s="140"/>
      <c r="DMI1194" s="140"/>
      <c r="DMJ1194" s="140"/>
      <c r="DMK1194" s="140"/>
      <c r="DML1194" s="140"/>
      <c r="DMM1194" s="140"/>
      <c r="DMN1194" s="140"/>
      <c r="DMO1194" s="140"/>
      <c r="DMP1194" s="140"/>
      <c r="DMQ1194" s="140"/>
      <c r="DMR1194" s="140"/>
      <c r="DMS1194" s="140"/>
      <c r="DMT1194" s="140"/>
      <c r="DMU1194" s="140"/>
      <c r="DMV1194" s="140"/>
      <c r="DMW1194" s="140"/>
      <c r="DMX1194" s="140"/>
      <c r="DMY1194" s="140"/>
      <c r="DMZ1194" s="140"/>
      <c r="DNA1194" s="140"/>
      <c r="DNB1194" s="140"/>
      <c r="DNC1194" s="140"/>
      <c r="DND1194" s="140"/>
      <c r="DNE1194" s="140"/>
      <c r="DNF1194" s="140"/>
      <c r="DNG1194" s="140"/>
      <c r="DNH1194" s="140"/>
      <c r="DNI1194" s="140"/>
      <c r="DNJ1194" s="140"/>
      <c r="DNK1194" s="140"/>
      <c r="DNL1194" s="140"/>
      <c r="DNM1194" s="140"/>
      <c r="DNN1194" s="140"/>
      <c r="DNO1194" s="140"/>
      <c r="DNP1194" s="140"/>
      <c r="DNQ1194" s="140"/>
      <c r="DNR1194" s="140"/>
      <c r="DNS1194" s="140"/>
      <c r="DNT1194" s="140"/>
      <c r="DNU1194" s="140"/>
      <c r="DNV1194" s="140"/>
      <c r="DNW1194" s="140"/>
      <c r="DNX1194" s="140"/>
      <c r="DNY1194" s="140"/>
      <c r="DNZ1194" s="140"/>
      <c r="DOA1194" s="140"/>
      <c r="DOB1194" s="140"/>
      <c r="DOC1194" s="140"/>
      <c r="DOD1194" s="140"/>
      <c r="DOE1194" s="140"/>
      <c r="DOF1194" s="140"/>
      <c r="DOG1194" s="140"/>
      <c r="DOH1194" s="140"/>
      <c r="DOI1194" s="140"/>
      <c r="DOJ1194" s="140"/>
      <c r="DOK1194" s="140"/>
      <c r="DOL1194" s="140"/>
      <c r="DOM1194" s="140"/>
      <c r="DON1194" s="140"/>
      <c r="DOO1194" s="140"/>
      <c r="DOP1194" s="140"/>
      <c r="DOQ1194" s="140"/>
      <c r="DOR1194" s="140"/>
      <c r="DOS1194" s="140"/>
      <c r="DOT1194" s="140"/>
      <c r="DOU1194" s="140"/>
      <c r="DOV1194" s="140"/>
      <c r="DOW1194" s="140"/>
      <c r="DOX1194" s="140"/>
      <c r="DOY1194" s="140"/>
      <c r="DOZ1194" s="140"/>
      <c r="DPA1194" s="140"/>
      <c r="DPB1194" s="140"/>
      <c r="DPC1194" s="140"/>
      <c r="DPD1194" s="140"/>
      <c r="DPE1194" s="140"/>
      <c r="DPF1194" s="140"/>
      <c r="DPG1194" s="140"/>
      <c r="DPH1194" s="140"/>
      <c r="DPI1194" s="140"/>
      <c r="DPJ1194" s="140"/>
      <c r="DPK1194" s="140"/>
      <c r="DPL1194" s="140"/>
      <c r="DPM1194" s="140"/>
      <c r="DPN1194" s="140"/>
      <c r="DPO1194" s="140"/>
      <c r="DPP1194" s="140"/>
      <c r="DPQ1194" s="140"/>
      <c r="DPR1194" s="140"/>
      <c r="DPS1194" s="140"/>
      <c r="DPT1194" s="140"/>
      <c r="DPU1194" s="140"/>
      <c r="DPV1194" s="140"/>
      <c r="DPW1194" s="140"/>
      <c r="DPX1194" s="140"/>
      <c r="DPY1194" s="140"/>
      <c r="DPZ1194" s="140"/>
      <c r="DQA1194" s="140"/>
      <c r="DQB1194" s="140"/>
      <c r="DQC1194" s="140"/>
      <c r="DQD1194" s="140"/>
      <c r="DQE1194" s="140"/>
      <c r="DQF1194" s="140"/>
      <c r="DQG1194" s="140"/>
      <c r="DQH1194" s="140"/>
      <c r="DQI1194" s="140"/>
      <c r="DQJ1194" s="140"/>
      <c r="DQK1194" s="140"/>
      <c r="DQL1194" s="140"/>
      <c r="DQM1194" s="140"/>
      <c r="DQN1194" s="140"/>
      <c r="DQO1194" s="140"/>
      <c r="DQP1194" s="140"/>
      <c r="DQQ1194" s="140"/>
      <c r="DQR1194" s="140"/>
      <c r="DQS1194" s="140"/>
      <c r="DQT1194" s="140"/>
      <c r="DQU1194" s="140"/>
      <c r="DQV1194" s="140"/>
      <c r="DQW1194" s="140"/>
      <c r="DQX1194" s="140"/>
      <c r="DQY1194" s="140"/>
      <c r="DQZ1194" s="140"/>
      <c r="DRA1194" s="140"/>
      <c r="DRB1194" s="140"/>
      <c r="DRC1194" s="140"/>
      <c r="DRD1194" s="140"/>
      <c r="DRE1194" s="140"/>
      <c r="DRF1194" s="140"/>
      <c r="DRG1194" s="140"/>
      <c r="DRH1194" s="140"/>
      <c r="DRI1194" s="140"/>
      <c r="DRJ1194" s="140"/>
      <c r="DRK1194" s="140"/>
      <c r="DRL1194" s="140"/>
      <c r="DRM1194" s="140"/>
      <c r="DRN1194" s="140"/>
      <c r="DRO1194" s="140"/>
      <c r="DRP1194" s="140"/>
      <c r="DRQ1194" s="140"/>
      <c r="DRR1194" s="140"/>
      <c r="DRS1194" s="140"/>
      <c r="DRT1194" s="140"/>
      <c r="DRU1194" s="140"/>
      <c r="DRV1194" s="140"/>
      <c r="DRW1194" s="140"/>
      <c r="DRX1194" s="140"/>
      <c r="DRY1194" s="140"/>
      <c r="DRZ1194" s="140"/>
      <c r="DSA1194" s="140"/>
      <c r="DSB1194" s="140"/>
      <c r="DSC1194" s="140"/>
      <c r="DSD1194" s="140"/>
      <c r="DSE1194" s="140"/>
      <c r="DSF1194" s="140"/>
      <c r="DSG1194" s="140"/>
      <c r="DSH1194" s="140"/>
      <c r="DSI1194" s="140"/>
      <c r="DSJ1194" s="140"/>
      <c r="DSK1194" s="140"/>
      <c r="DSL1194" s="140"/>
      <c r="DSM1194" s="140"/>
      <c r="DSN1194" s="140"/>
      <c r="DSO1194" s="140"/>
      <c r="DSP1194" s="140"/>
      <c r="DSQ1194" s="140"/>
      <c r="DSR1194" s="140"/>
      <c r="DSS1194" s="140"/>
      <c r="DST1194" s="140"/>
      <c r="DSU1194" s="140"/>
      <c r="DSV1194" s="140"/>
      <c r="DSW1194" s="140"/>
      <c r="DSX1194" s="140"/>
      <c r="DSY1194" s="140"/>
      <c r="DSZ1194" s="140"/>
      <c r="DTA1194" s="140"/>
      <c r="DTB1194" s="140"/>
      <c r="DTC1194" s="140"/>
      <c r="DTD1194" s="140"/>
      <c r="DTE1194" s="140"/>
      <c r="DTF1194" s="140"/>
      <c r="DTG1194" s="140"/>
      <c r="DTH1194" s="140"/>
      <c r="DTI1194" s="140"/>
      <c r="DTJ1194" s="140"/>
      <c r="DTK1194" s="140"/>
      <c r="DTL1194" s="140"/>
      <c r="DTM1194" s="140"/>
      <c r="DTN1194" s="140"/>
      <c r="DTO1194" s="140"/>
      <c r="DTP1194" s="140"/>
      <c r="DTQ1194" s="140"/>
      <c r="DTR1194" s="140"/>
      <c r="DTS1194" s="140"/>
      <c r="DTT1194" s="140"/>
      <c r="DTU1194" s="140"/>
      <c r="DTV1194" s="140"/>
      <c r="DTW1194" s="140"/>
      <c r="DTX1194" s="140"/>
      <c r="DTY1194" s="140"/>
      <c r="DTZ1194" s="140"/>
      <c r="DUA1194" s="140"/>
      <c r="DUB1194" s="140"/>
      <c r="DUC1194" s="140"/>
      <c r="DUD1194" s="140"/>
      <c r="DUE1194" s="140"/>
      <c r="DUF1194" s="140"/>
      <c r="DUG1194" s="140"/>
      <c r="DUH1194" s="140"/>
      <c r="DUI1194" s="140"/>
      <c r="DUJ1194" s="140"/>
      <c r="DUK1194" s="140"/>
      <c r="DUL1194" s="140"/>
      <c r="DUM1194" s="140"/>
      <c r="DUN1194" s="140"/>
      <c r="DUO1194" s="140"/>
      <c r="DUP1194" s="140"/>
      <c r="DUQ1194" s="140"/>
      <c r="DUR1194" s="140"/>
      <c r="DUS1194" s="140"/>
      <c r="DUT1194" s="140"/>
      <c r="DUU1194" s="140"/>
      <c r="DUV1194" s="140"/>
      <c r="DUW1194" s="140"/>
      <c r="DUX1194" s="140"/>
      <c r="DUY1194" s="140"/>
      <c r="DUZ1194" s="140"/>
      <c r="DVA1194" s="140"/>
      <c r="DVB1194" s="140"/>
      <c r="DVC1194" s="140"/>
      <c r="DVD1194" s="140"/>
      <c r="DVE1194" s="140"/>
      <c r="DVF1194" s="140"/>
      <c r="DVG1194" s="140"/>
      <c r="DVH1194" s="140"/>
      <c r="DVI1194" s="140"/>
      <c r="DVJ1194" s="140"/>
      <c r="DVK1194" s="140"/>
      <c r="DVL1194" s="140"/>
      <c r="DVM1194" s="140"/>
      <c r="DVN1194" s="140"/>
      <c r="DVO1194" s="140"/>
      <c r="DVP1194" s="140"/>
      <c r="DVQ1194" s="140"/>
      <c r="DVR1194" s="140"/>
      <c r="DVS1194" s="140"/>
      <c r="DVT1194" s="140"/>
      <c r="DVU1194" s="140"/>
      <c r="DVV1194" s="140"/>
      <c r="DVW1194" s="140"/>
      <c r="DVX1194" s="140"/>
      <c r="DVY1194" s="140"/>
      <c r="DVZ1194" s="140"/>
      <c r="DWA1194" s="140"/>
      <c r="DWB1194" s="140"/>
      <c r="DWC1194" s="140"/>
      <c r="DWD1194" s="140"/>
      <c r="DWE1194" s="140"/>
      <c r="DWF1194" s="140"/>
      <c r="DWG1194" s="140"/>
      <c r="DWH1194" s="140"/>
      <c r="DWI1194" s="140"/>
      <c r="DWJ1194" s="140"/>
      <c r="DWK1194" s="140"/>
      <c r="DWL1194" s="140"/>
      <c r="DWM1194" s="140"/>
      <c r="DWN1194" s="140"/>
      <c r="DWO1194" s="140"/>
      <c r="DWP1194" s="140"/>
      <c r="DWQ1194" s="140"/>
      <c r="DWR1194" s="140"/>
      <c r="DWS1194" s="140"/>
      <c r="DWT1194" s="140"/>
      <c r="DWU1194" s="140"/>
      <c r="DWV1194" s="140"/>
      <c r="DWW1194" s="140"/>
      <c r="DWX1194" s="140"/>
      <c r="DWY1194" s="140"/>
      <c r="DWZ1194" s="140"/>
      <c r="DXA1194" s="140"/>
      <c r="DXB1194" s="140"/>
      <c r="DXC1194" s="140"/>
      <c r="DXD1194" s="140"/>
      <c r="DXE1194" s="140"/>
      <c r="DXF1194" s="140"/>
      <c r="DXG1194" s="140"/>
      <c r="DXH1194" s="140"/>
      <c r="DXI1194" s="140"/>
      <c r="DXJ1194" s="140"/>
      <c r="DXK1194" s="140"/>
      <c r="DXL1194" s="140"/>
      <c r="DXM1194" s="140"/>
      <c r="DXN1194" s="140"/>
      <c r="DXO1194" s="140"/>
      <c r="DXP1194" s="140"/>
      <c r="DXQ1194" s="140"/>
      <c r="DXR1194" s="140"/>
      <c r="DXS1194" s="140"/>
      <c r="DXT1194" s="140"/>
      <c r="DXU1194" s="140"/>
      <c r="DXV1194" s="140"/>
      <c r="DXW1194" s="140"/>
      <c r="DXX1194" s="140"/>
      <c r="DXY1194" s="140"/>
      <c r="DXZ1194" s="140"/>
      <c r="DYA1194" s="140"/>
      <c r="DYB1194" s="140"/>
      <c r="DYC1194" s="140"/>
      <c r="DYD1194" s="140"/>
      <c r="DYE1194" s="140"/>
      <c r="DYF1194" s="140"/>
      <c r="DYG1194" s="140"/>
      <c r="DYH1194" s="140"/>
      <c r="DYI1194" s="140"/>
      <c r="DYJ1194" s="140"/>
      <c r="DYK1194" s="140"/>
      <c r="DYL1194" s="140"/>
      <c r="DYM1194" s="140"/>
      <c r="DYN1194" s="140"/>
      <c r="DYO1194" s="140"/>
      <c r="DYP1194" s="140"/>
      <c r="DYQ1194" s="140"/>
      <c r="DYR1194" s="140"/>
      <c r="DYS1194" s="140"/>
      <c r="DYT1194" s="140"/>
      <c r="DYU1194" s="140"/>
      <c r="DYV1194" s="140"/>
      <c r="DYW1194" s="140"/>
      <c r="DYX1194" s="140"/>
      <c r="DYY1194" s="140"/>
      <c r="DYZ1194" s="140"/>
      <c r="DZA1194" s="140"/>
      <c r="DZB1194" s="140"/>
      <c r="DZC1194" s="140"/>
      <c r="DZD1194" s="140"/>
      <c r="DZE1194" s="140"/>
      <c r="DZF1194" s="140"/>
      <c r="DZG1194" s="140"/>
      <c r="DZH1194" s="140"/>
      <c r="DZI1194" s="140"/>
      <c r="DZJ1194" s="140"/>
      <c r="DZK1194" s="140"/>
      <c r="DZL1194" s="140"/>
      <c r="DZM1194" s="140"/>
      <c r="DZN1194" s="140"/>
      <c r="DZO1194" s="140"/>
      <c r="DZP1194" s="140"/>
      <c r="DZQ1194" s="140"/>
      <c r="DZR1194" s="140"/>
      <c r="DZS1194" s="140"/>
      <c r="DZT1194" s="140"/>
      <c r="DZU1194" s="140"/>
      <c r="DZV1194" s="140"/>
      <c r="DZW1194" s="140"/>
      <c r="DZX1194" s="140"/>
      <c r="DZY1194" s="140"/>
      <c r="DZZ1194" s="140"/>
      <c r="EAA1194" s="140"/>
      <c r="EAB1194" s="140"/>
      <c r="EAC1194" s="140"/>
      <c r="EAD1194" s="140"/>
      <c r="EAE1194" s="140"/>
      <c r="EAF1194" s="140"/>
      <c r="EAG1194" s="140"/>
      <c r="EAH1194" s="140"/>
      <c r="EAI1194" s="140"/>
      <c r="EAJ1194" s="140"/>
      <c r="EAK1194" s="140"/>
      <c r="EAL1194" s="140"/>
      <c r="EAM1194" s="140"/>
      <c r="EAN1194" s="140"/>
      <c r="EAO1194" s="140"/>
      <c r="EAP1194" s="140"/>
      <c r="EAQ1194" s="140"/>
      <c r="EAR1194" s="140"/>
      <c r="EAS1194" s="140"/>
      <c r="EAT1194" s="140"/>
      <c r="EAU1194" s="140"/>
      <c r="EAV1194" s="140"/>
      <c r="EAW1194" s="140"/>
      <c r="EAX1194" s="140"/>
      <c r="EAY1194" s="140"/>
      <c r="EAZ1194" s="140"/>
      <c r="EBA1194" s="140"/>
      <c r="EBB1194" s="140"/>
      <c r="EBC1194" s="140"/>
      <c r="EBD1194" s="140"/>
      <c r="EBE1194" s="140"/>
      <c r="EBF1194" s="140"/>
      <c r="EBG1194" s="140"/>
      <c r="EBH1194" s="140"/>
      <c r="EBI1194" s="140"/>
      <c r="EBJ1194" s="140"/>
      <c r="EBK1194" s="140"/>
      <c r="EBL1194" s="140"/>
      <c r="EBM1194" s="140"/>
      <c r="EBN1194" s="140"/>
      <c r="EBO1194" s="140"/>
      <c r="EBP1194" s="140"/>
      <c r="EBQ1194" s="140"/>
      <c r="EBR1194" s="140"/>
      <c r="EBS1194" s="140"/>
      <c r="EBT1194" s="140"/>
      <c r="EBU1194" s="140"/>
      <c r="EBV1194" s="140"/>
      <c r="EBW1194" s="140"/>
      <c r="EBX1194" s="140"/>
      <c r="EBY1194" s="140"/>
      <c r="EBZ1194" s="140"/>
      <c r="ECA1194" s="140"/>
      <c r="ECB1194" s="140"/>
      <c r="ECC1194" s="140"/>
      <c r="ECD1194" s="140"/>
      <c r="ECE1194" s="140"/>
      <c r="ECF1194" s="140"/>
      <c r="ECG1194" s="140"/>
      <c r="ECH1194" s="140"/>
      <c r="ECI1194" s="140"/>
      <c r="ECJ1194" s="140"/>
      <c r="ECK1194" s="140"/>
      <c r="ECL1194" s="140"/>
      <c r="ECM1194" s="140"/>
      <c r="ECN1194" s="140"/>
      <c r="ECO1194" s="140"/>
      <c r="ECP1194" s="140"/>
      <c r="ECQ1194" s="140"/>
      <c r="ECR1194" s="140"/>
      <c r="ECS1194" s="140"/>
      <c r="ECT1194" s="140"/>
      <c r="ECU1194" s="140"/>
      <c r="ECV1194" s="140"/>
      <c r="ECW1194" s="140"/>
      <c r="ECX1194" s="140"/>
      <c r="ECY1194" s="140"/>
      <c r="ECZ1194" s="140"/>
      <c r="EDA1194" s="140"/>
      <c r="EDB1194" s="140"/>
      <c r="EDC1194" s="140"/>
      <c r="EDD1194" s="140"/>
      <c r="EDE1194" s="140"/>
      <c r="EDF1194" s="140"/>
      <c r="EDG1194" s="140"/>
      <c r="EDH1194" s="140"/>
      <c r="EDI1194" s="140"/>
      <c r="EDJ1194" s="140"/>
      <c r="EDK1194" s="140"/>
      <c r="EDL1194" s="140"/>
      <c r="EDM1194" s="140"/>
      <c r="EDN1194" s="140"/>
      <c r="EDO1194" s="140"/>
      <c r="EDP1194" s="140"/>
      <c r="EDQ1194" s="140"/>
      <c r="EDR1194" s="140"/>
      <c r="EDS1194" s="140"/>
      <c r="EDT1194" s="140"/>
      <c r="EDU1194" s="140"/>
      <c r="EDV1194" s="140"/>
      <c r="EDW1194" s="140"/>
      <c r="EDX1194" s="140"/>
      <c r="EDY1194" s="140"/>
      <c r="EDZ1194" s="140"/>
      <c r="EEA1194" s="140"/>
      <c r="EEB1194" s="140"/>
      <c r="EEC1194" s="140"/>
      <c r="EED1194" s="140"/>
      <c r="EEE1194" s="140"/>
      <c r="EEF1194" s="140"/>
      <c r="EEG1194" s="140"/>
      <c r="EEH1194" s="140"/>
      <c r="EEI1194" s="140"/>
      <c r="EEJ1194" s="140"/>
      <c r="EEK1194" s="140"/>
      <c r="EEL1194" s="140"/>
      <c r="EEM1194" s="140"/>
      <c r="EEN1194" s="140"/>
      <c r="EEO1194" s="140"/>
      <c r="EEP1194" s="140"/>
      <c r="EEQ1194" s="140"/>
      <c r="EER1194" s="140"/>
      <c r="EES1194" s="140"/>
      <c r="EET1194" s="140"/>
      <c r="EEU1194" s="140"/>
      <c r="EEV1194" s="140"/>
      <c r="EEW1194" s="140"/>
      <c r="EEX1194" s="140"/>
      <c r="EEY1194" s="140"/>
      <c r="EEZ1194" s="140"/>
      <c r="EFA1194" s="140"/>
      <c r="EFB1194" s="140"/>
      <c r="EFC1194" s="140"/>
      <c r="EFD1194" s="140"/>
      <c r="EFE1194" s="140"/>
      <c r="EFF1194" s="140"/>
      <c r="EFG1194" s="140"/>
      <c r="EFH1194" s="140"/>
      <c r="EFI1194" s="140"/>
      <c r="EFJ1194" s="140"/>
      <c r="EFK1194" s="140"/>
      <c r="EFL1194" s="140"/>
      <c r="EFM1194" s="140"/>
      <c r="EFN1194" s="140"/>
      <c r="EFO1194" s="140"/>
      <c r="EFP1194" s="140"/>
      <c r="EFQ1194" s="140"/>
      <c r="EFR1194" s="140"/>
      <c r="EFS1194" s="140"/>
      <c r="EFT1194" s="140"/>
      <c r="EFU1194" s="140"/>
      <c r="EFV1194" s="140"/>
      <c r="EFW1194" s="140"/>
      <c r="EFX1194" s="140"/>
      <c r="EFY1194" s="140"/>
      <c r="EFZ1194" s="140"/>
      <c r="EGA1194" s="140"/>
      <c r="EGB1194" s="140"/>
      <c r="EGC1194" s="140"/>
      <c r="EGD1194" s="140"/>
      <c r="EGE1194" s="140"/>
      <c r="EGF1194" s="140"/>
      <c r="EGG1194" s="140"/>
      <c r="EGH1194" s="140"/>
      <c r="EGI1194" s="140"/>
      <c r="EGJ1194" s="140"/>
      <c r="EGK1194" s="140"/>
      <c r="EGL1194" s="140"/>
      <c r="EGM1194" s="140"/>
      <c r="EGN1194" s="140"/>
      <c r="EGO1194" s="140"/>
      <c r="EGP1194" s="140"/>
      <c r="EGQ1194" s="140"/>
      <c r="EGR1194" s="140"/>
      <c r="EGS1194" s="140"/>
      <c r="EGT1194" s="140"/>
      <c r="EGU1194" s="140"/>
      <c r="EGV1194" s="140"/>
      <c r="EGW1194" s="140"/>
      <c r="EGX1194" s="140"/>
      <c r="EGY1194" s="140"/>
      <c r="EGZ1194" s="140"/>
      <c r="EHA1194" s="140"/>
      <c r="EHB1194" s="140"/>
      <c r="EHC1194" s="140"/>
      <c r="EHD1194" s="140"/>
      <c r="EHE1194" s="140"/>
      <c r="EHF1194" s="140"/>
      <c r="EHG1194" s="140"/>
      <c r="EHH1194" s="140"/>
      <c r="EHI1194" s="140"/>
      <c r="EHJ1194" s="140"/>
      <c r="EHK1194" s="140"/>
      <c r="EHL1194" s="140"/>
      <c r="EHM1194" s="140"/>
      <c r="EHN1194" s="140"/>
      <c r="EHO1194" s="140"/>
      <c r="EHP1194" s="140"/>
      <c r="EHQ1194" s="140"/>
      <c r="EHR1194" s="140"/>
      <c r="EHS1194" s="140"/>
      <c r="EHT1194" s="140"/>
      <c r="EHU1194" s="140"/>
      <c r="EHV1194" s="140"/>
      <c r="EHW1194" s="140"/>
      <c r="EHX1194" s="140"/>
      <c r="EHY1194" s="140"/>
      <c r="EHZ1194" s="140"/>
      <c r="EIA1194" s="140"/>
      <c r="EIB1194" s="140"/>
      <c r="EIC1194" s="140"/>
      <c r="EID1194" s="140"/>
      <c r="EIE1194" s="140"/>
      <c r="EIF1194" s="140"/>
      <c r="EIG1194" s="140"/>
      <c r="EIH1194" s="140"/>
      <c r="EII1194" s="140"/>
      <c r="EIJ1194" s="140"/>
      <c r="EIK1194" s="140"/>
      <c r="EIL1194" s="140"/>
      <c r="EIM1194" s="140"/>
      <c r="EIN1194" s="140"/>
      <c r="EIO1194" s="140"/>
      <c r="EIP1194" s="140"/>
      <c r="EIQ1194" s="140"/>
      <c r="EIR1194" s="140"/>
      <c r="EIS1194" s="140"/>
      <c r="EIT1194" s="140"/>
      <c r="EIU1194" s="140"/>
      <c r="EIV1194" s="140"/>
      <c r="EIW1194" s="140"/>
      <c r="EIX1194" s="140"/>
      <c r="EIY1194" s="140"/>
      <c r="EIZ1194" s="140"/>
      <c r="EJA1194" s="140"/>
      <c r="EJB1194" s="140"/>
      <c r="EJC1194" s="140"/>
      <c r="EJD1194" s="140"/>
      <c r="EJE1194" s="140"/>
      <c r="EJF1194" s="140"/>
      <c r="EJG1194" s="140"/>
      <c r="EJH1194" s="140"/>
      <c r="EJI1194" s="140"/>
      <c r="EJJ1194" s="140"/>
      <c r="EJK1194" s="140"/>
      <c r="EJL1194" s="140"/>
      <c r="EJM1194" s="140"/>
      <c r="EJN1194" s="140"/>
      <c r="EJO1194" s="140"/>
      <c r="EJP1194" s="140"/>
      <c r="EJQ1194" s="140"/>
      <c r="EJR1194" s="140"/>
      <c r="EJS1194" s="140"/>
      <c r="EJT1194" s="140"/>
      <c r="EJU1194" s="140"/>
      <c r="EJV1194" s="140"/>
      <c r="EJW1194" s="140"/>
      <c r="EJX1194" s="140"/>
      <c r="EJY1194" s="140"/>
      <c r="EJZ1194" s="140"/>
      <c r="EKA1194" s="140"/>
      <c r="EKB1194" s="140"/>
      <c r="EKC1194" s="140"/>
      <c r="EKD1194" s="140"/>
      <c r="EKE1194" s="140"/>
      <c r="EKF1194" s="140"/>
      <c r="EKG1194" s="140"/>
      <c r="EKH1194" s="140"/>
      <c r="EKI1194" s="140"/>
      <c r="EKJ1194" s="140"/>
      <c r="EKK1194" s="140"/>
      <c r="EKL1194" s="140"/>
      <c r="EKM1194" s="140"/>
      <c r="EKN1194" s="140"/>
      <c r="EKO1194" s="140"/>
      <c r="EKP1194" s="140"/>
      <c r="EKQ1194" s="140"/>
      <c r="EKR1194" s="140"/>
      <c r="EKS1194" s="140"/>
      <c r="EKT1194" s="140"/>
      <c r="EKU1194" s="140"/>
      <c r="EKV1194" s="140"/>
      <c r="EKW1194" s="140"/>
      <c r="EKX1194" s="140"/>
      <c r="EKY1194" s="140"/>
      <c r="EKZ1194" s="140"/>
      <c r="ELA1194" s="140"/>
      <c r="ELB1194" s="140"/>
      <c r="ELC1194" s="140"/>
      <c r="ELD1194" s="140"/>
      <c r="ELE1194" s="140"/>
      <c r="ELF1194" s="140"/>
      <c r="ELG1194" s="140"/>
      <c r="ELH1194" s="140"/>
      <c r="ELI1194" s="140"/>
      <c r="ELJ1194" s="140"/>
      <c r="ELK1194" s="140"/>
      <c r="ELL1194" s="140"/>
      <c r="ELM1194" s="140"/>
      <c r="ELN1194" s="140"/>
      <c r="ELO1194" s="140"/>
      <c r="ELP1194" s="140"/>
      <c r="ELQ1194" s="140"/>
      <c r="ELR1194" s="140"/>
      <c r="ELS1194" s="140"/>
      <c r="ELT1194" s="140"/>
      <c r="ELU1194" s="140"/>
      <c r="ELV1194" s="140"/>
      <c r="ELW1194" s="140"/>
      <c r="ELX1194" s="140"/>
      <c r="ELY1194" s="140"/>
      <c r="ELZ1194" s="140"/>
      <c r="EMA1194" s="140"/>
      <c r="EMB1194" s="140"/>
      <c r="EMC1194" s="140"/>
      <c r="EMD1194" s="140"/>
      <c r="EME1194" s="140"/>
      <c r="EMF1194" s="140"/>
      <c r="EMG1194" s="140"/>
      <c r="EMH1194" s="140"/>
      <c r="EMI1194" s="140"/>
      <c r="EMJ1194" s="140"/>
      <c r="EMK1194" s="140"/>
      <c r="EML1194" s="140"/>
      <c r="EMM1194" s="140"/>
      <c r="EMN1194" s="140"/>
      <c r="EMO1194" s="140"/>
      <c r="EMP1194" s="140"/>
      <c r="EMQ1194" s="140"/>
      <c r="EMR1194" s="140"/>
      <c r="EMS1194" s="140"/>
      <c r="EMT1194" s="140"/>
      <c r="EMU1194" s="140"/>
      <c r="EMV1194" s="140"/>
      <c r="EMW1194" s="140"/>
      <c r="EMX1194" s="140"/>
      <c r="EMY1194" s="140"/>
      <c r="EMZ1194" s="140"/>
      <c r="ENA1194" s="140"/>
      <c r="ENB1194" s="140"/>
      <c r="ENC1194" s="140"/>
      <c r="END1194" s="140"/>
      <c r="ENE1194" s="140"/>
      <c r="ENF1194" s="140"/>
      <c r="ENG1194" s="140"/>
      <c r="ENH1194" s="140"/>
      <c r="ENI1194" s="140"/>
      <c r="ENJ1194" s="140"/>
      <c r="ENK1194" s="140"/>
      <c r="ENL1194" s="140"/>
      <c r="ENM1194" s="140"/>
      <c r="ENN1194" s="140"/>
      <c r="ENO1194" s="140"/>
      <c r="ENP1194" s="140"/>
      <c r="ENQ1194" s="140"/>
      <c r="ENR1194" s="140"/>
      <c r="ENS1194" s="140"/>
      <c r="ENT1194" s="140"/>
      <c r="ENU1194" s="140"/>
      <c r="ENV1194" s="140"/>
      <c r="ENW1194" s="140"/>
      <c r="ENX1194" s="140"/>
      <c r="ENY1194" s="140"/>
      <c r="ENZ1194" s="140"/>
      <c r="EOA1194" s="140"/>
      <c r="EOB1194" s="140"/>
      <c r="EOC1194" s="140"/>
      <c r="EOD1194" s="140"/>
      <c r="EOE1194" s="140"/>
      <c r="EOF1194" s="140"/>
      <c r="EOG1194" s="140"/>
      <c r="EOH1194" s="140"/>
      <c r="EOI1194" s="140"/>
      <c r="EOJ1194" s="140"/>
      <c r="EOK1194" s="140"/>
      <c r="EOL1194" s="140"/>
      <c r="EOM1194" s="140"/>
      <c r="EON1194" s="140"/>
      <c r="EOO1194" s="140"/>
      <c r="EOP1194" s="140"/>
      <c r="EOQ1194" s="140"/>
      <c r="EOR1194" s="140"/>
      <c r="EOS1194" s="140"/>
      <c r="EOT1194" s="140"/>
      <c r="EOU1194" s="140"/>
      <c r="EOV1194" s="140"/>
      <c r="EOW1194" s="140"/>
      <c r="EOX1194" s="140"/>
      <c r="EOY1194" s="140"/>
      <c r="EOZ1194" s="140"/>
      <c r="EPA1194" s="140"/>
      <c r="EPB1194" s="140"/>
      <c r="EPC1194" s="140"/>
      <c r="EPD1194" s="140"/>
      <c r="EPE1194" s="140"/>
      <c r="EPF1194" s="140"/>
      <c r="EPG1194" s="140"/>
      <c r="EPH1194" s="140"/>
      <c r="EPI1194" s="140"/>
      <c r="EPJ1194" s="140"/>
      <c r="EPK1194" s="140"/>
      <c r="EPL1194" s="140"/>
      <c r="EPM1194" s="140"/>
      <c r="EPN1194" s="140"/>
      <c r="EPO1194" s="140"/>
      <c r="EPP1194" s="140"/>
      <c r="EPQ1194" s="140"/>
      <c r="EPR1194" s="140"/>
      <c r="EPS1194" s="140"/>
      <c r="EPT1194" s="140"/>
      <c r="EPU1194" s="140"/>
      <c r="EPV1194" s="140"/>
      <c r="EPW1194" s="140"/>
      <c r="EPX1194" s="140"/>
      <c r="EPY1194" s="140"/>
      <c r="EPZ1194" s="140"/>
      <c r="EQA1194" s="140"/>
      <c r="EQB1194" s="140"/>
      <c r="EQC1194" s="140"/>
      <c r="EQD1194" s="140"/>
      <c r="EQE1194" s="140"/>
      <c r="EQF1194" s="140"/>
      <c r="EQG1194" s="140"/>
      <c r="EQH1194" s="140"/>
      <c r="EQI1194" s="140"/>
      <c r="EQJ1194" s="140"/>
      <c r="EQK1194" s="140"/>
      <c r="EQL1194" s="140"/>
      <c r="EQM1194" s="140"/>
      <c r="EQN1194" s="140"/>
      <c r="EQO1194" s="140"/>
      <c r="EQP1194" s="140"/>
      <c r="EQQ1194" s="140"/>
      <c r="EQR1194" s="140"/>
      <c r="EQS1194" s="140"/>
      <c r="EQT1194" s="140"/>
      <c r="EQU1194" s="140"/>
      <c r="EQV1194" s="140"/>
      <c r="EQW1194" s="140"/>
      <c r="EQX1194" s="140"/>
      <c r="EQY1194" s="140"/>
      <c r="EQZ1194" s="140"/>
      <c r="ERA1194" s="140"/>
      <c r="ERB1194" s="140"/>
      <c r="ERC1194" s="140"/>
      <c r="ERD1194" s="140"/>
      <c r="ERE1194" s="140"/>
      <c r="ERF1194" s="140"/>
      <c r="ERG1194" s="140"/>
      <c r="ERH1194" s="140"/>
      <c r="ERI1194" s="140"/>
      <c r="ERJ1194" s="140"/>
      <c r="ERK1194" s="140"/>
      <c r="ERL1194" s="140"/>
      <c r="ERM1194" s="140"/>
      <c r="ERN1194" s="140"/>
      <c r="ERO1194" s="140"/>
      <c r="ERP1194" s="140"/>
      <c r="ERQ1194" s="140"/>
      <c r="ERR1194" s="140"/>
      <c r="ERS1194" s="140"/>
      <c r="ERT1194" s="140"/>
      <c r="ERU1194" s="140"/>
      <c r="ERV1194" s="140"/>
      <c r="ERW1194" s="140"/>
      <c r="ERX1194" s="140"/>
      <c r="ERY1194" s="140"/>
      <c r="ERZ1194" s="140"/>
      <c r="ESA1194" s="140"/>
      <c r="ESB1194" s="140"/>
      <c r="ESC1194" s="140"/>
      <c r="ESD1194" s="140"/>
      <c r="ESE1194" s="140"/>
      <c r="ESF1194" s="140"/>
      <c r="ESG1194" s="140"/>
      <c r="ESH1194" s="140"/>
      <c r="ESI1194" s="140"/>
      <c r="ESJ1194" s="140"/>
      <c r="ESK1194" s="140"/>
      <c r="ESL1194" s="140"/>
      <c r="ESM1194" s="140"/>
      <c r="ESN1194" s="140"/>
      <c r="ESO1194" s="140"/>
      <c r="ESP1194" s="140"/>
      <c r="ESQ1194" s="140"/>
      <c r="ESR1194" s="140"/>
      <c r="ESS1194" s="140"/>
      <c r="EST1194" s="140"/>
      <c r="ESU1194" s="140"/>
      <c r="ESV1194" s="140"/>
      <c r="ESW1194" s="140"/>
      <c r="ESX1194" s="140"/>
      <c r="ESY1194" s="140"/>
      <c r="ESZ1194" s="140"/>
      <c r="ETA1194" s="140"/>
      <c r="ETB1194" s="140"/>
      <c r="ETC1194" s="140"/>
      <c r="ETD1194" s="140"/>
      <c r="ETE1194" s="140"/>
      <c r="ETF1194" s="140"/>
      <c r="ETG1194" s="140"/>
      <c r="ETH1194" s="140"/>
      <c r="ETI1194" s="140"/>
      <c r="ETJ1194" s="140"/>
      <c r="ETK1194" s="140"/>
      <c r="ETL1194" s="140"/>
      <c r="ETM1194" s="140"/>
      <c r="ETN1194" s="140"/>
      <c r="ETO1194" s="140"/>
      <c r="ETP1194" s="140"/>
      <c r="ETQ1194" s="140"/>
      <c r="ETR1194" s="140"/>
      <c r="ETS1194" s="140"/>
      <c r="ETT1194" s="140"/>
      <c r="ETU1194" s="140"/>
      <c r="ETV1194" s="140"/>
      <c r="ETW1194" s="140"/>
      <c r="ETX1194" s="140"/>
      <c r="ETY1194" s="140"/>
      <c r="ETZ1194" s="140"/>
      <c r="EUA1194" s="140"/>
      <c r="EUB1194" s="140"/>
      <c r="EUC1194" s="140"/>
      <c r="EUD1194" s="140"/>
      <c r="EUE1194" s="140"/>
      <c r="EUF1194" s="140"/>
      <c r="EUG1194" s="140"/>
      <c r="EUH1194" s="140"/>
      <c r="EUI1194" s="140"/>
      <c r="EUJ1194" s="140"/>
      <c r="EUK1194" s="140"/>
      <c r="EUL1194" s="140"/>
      <c r="EUM1194" s="140"/>
      <c r="EUN1194" s="140"/>
      <c r="EUO1194" s="140"/>
      <c r="EUP1194" s="140"/>
      <c r="EUQ1194" s="140"/>
      <c r="EUR1194" s="140"/>
      <c r="EUS1194" s="140"/>
      <c r="EUT1194" s="140"/>
      <c r="EUU1194" s="140"/>
      <c r="EUV1194" s="140"/>
      <c r="EUW1194" s="140"/>
      <c r="EUX1194" s="140"/>
      <c r="EUY1194" s="140"/>
      <c r="EUZ1194" s="140"/>
      <c r="EVA1194" s="140"/>
      <c r="EVB1194" s="140"/>
      <c r="EVC1194" s="140"/>
      <c r="EVD1194" s="140"/>
      <c r="EVE1194" s="140"/>
      <c r="EVF1194" s="140"/>
      <c r="EVG1194" s="140"/>
      <c r="EVH1194" s="140"/>
      <c r="EVI1194" s="140"/>
      <c r="EVJ1194" s="140"/>
      <c r="EVK1194" s="140"/>
      <c r="EVL1194" s="140"/>
      <c r="EVM1194" s="140"/>
      <c r="EVN1194" s="140"/>
      <c r="EVO1194" s="140"/>
      <c r="EVP1194" s="140"/>
      <c r="EVQ1194" s="140"/>
      <c r="EVR1194" s="140"/>
      <c r="EVS1194" s="140"/>
      <c r="EVT1194" s="140"/>
      <c r="EVU1194" s="140"/>
      <c r="EVV1194" s="140"/>
      <c r="EVW1194" s="140"/>
      <c r="EVX1194" s="140"/>
      <c r="EVY1194" s="140"/>
      <c r="EVZ1194" s="140"/>
      <c r="EWA1194" s="140"/>
      <c r="EWB1194" s="140"/>
      <c r="EWC1194" s="140"/>
      <c r="EWD1194" s="140"/>
      <c r="EWE1194" s="140"/>
      <c r="EWF1194" s="140"/>
      <c r="EWG1194" s="140"/>
      <c r="EWH1194" s="140"/>
      <c r="EWI1194" s="140"/>
      <c r="EWJ1194" s="140"/>
      <c r="EWK1194" s="140"/>
      <c r="EWL1194" s="140"/>
      <c r="EWM1194" s="140"/>
      <c r="EWN1194" s="140"/>
      <c r="EWO1194" s="140"/>
      <c r="EWP1194" s="140"/>
      <c r="EWQ1194" s="140"/>
      <c r="EWR1194" s="140"/>
      <c r="EWS1194" s="140"/>
      <c r="EWT1194" s="140"/>
      <c r="EWU1194" s="140"/>
      <c r="EWV1194" s="140"/>
      <c r="EWW1194" s="140"/>
      <c r="EWX1194" s="140"/>
      <c r="EWY1194" s="140"/>
      <c r="EWZ1194" s="140"/>
      <c r="EXA1194" s="140"/>
      <c r="EXB1194" s="140"/>
      <c r="EXC1194" s="140"/>
      <c r="EXD1194" s="140"/>
      <c r="EXE1194" s="140"/>
      <c r="EXF1194" s="140"/>
      <c r="EXG1194" s="140"/>
      <c r="EXH1194" s="140"/>
      <c r="EXI1194" s="140"/>
      <c r="EXJ1194" s="140"/>
      <c r="EXK1194" s="140"/>
      <c r="EXL1194" s="140"/>
      <c r="EXM1194" s="140"/>
      <c r="EXN1194" s="140"/>
      <c r="EXO1194" s="140"/>
      <c r="EXP1194" s="140"/>
      <c r="EXQ1194" s="140"/>
      <c r="EXR1194" s="140"/>
      <c r="EXS1194" s="140"/>
      <c r="EXT1194" s="140"/>
      <c r="EXU1194" s="140"/>
      <c r="EXV1194" s="140"/>
      <c r="EXW1194" s="140"/>
      <c r="EXX1194" s="140"/>
      <c r="EXY1194" s="140"/>
      <c r="EXZ1194" s="140"/>
      <c r="EYA1194" s="140"/>
      <c r="EYB1194" s="140"/>
      <c r="EYC1194" s="140"/>
      <c r="EYD1194" s="140"/>
      <c r="EYE1194" s="140"/>
      <c r="EYF1194" s="140"/>
      <c r="EYG1194" s="140"/>
      <c r="EYH1194" s="140"/>
      <c r="EYI1194" s="140"/>
      <c r="EYJ1194" s="140"/>
      <c r="EYK1194" s="140"/>
      <c r="EYL1194" s="140"/>
      <c r="EYM1194" s="140"/>
      <c r="EYN1194" s="140"/>
      <c r="EYO1194" s="140"/>
      <c r="EYP1194" s="140"/>
      <c r="EYQ1194" s="140"/>
      <c r="EYR1194" s="140"/>
      <c r="EYS1194" s="140"/>
      <c r="EYT1194" s="140"/>
      <c r="EYU1194" s="140"/>
      <c r="EYV1194" s="140"/>
      <c r="EYW1194" s="140"/>
      <c r="EYX1194" s="140"/>
      <c r="EYY1194" s="140"/>
      <c r="EYZ1194" s="140"/>
      <c r="EZA1194" s="140"/>
      <c r="EZB1194" s="140"/>
      <c r="EZC1194" s="140"/>
      <c r="EZD1194" s="140"/>
      <c r="EZE1194" s="140"/>
      <c r="EZF1194" s="140"/>
      <c r="EZG1194" s="140"/>
      <c r="EZH1194" s="140"/>
      <c r="EZI1194" s="140"/>
      <c r="EZJ1194" s="140"/>
      <c r="EZK1194" s="140"/>
      <c r="EZL1194" s="140"/>
      <c r="EZM1194" s="140"/>
      <c r="EZN1194" s="140"/>
      <c r="EZO1194" s="140"/>
      <c r="EZP1194" s="140"/>
      <c r="EZQ1194" s="140"/>
      <c r="EZR1194" s="140"/>
      <c r="EZS1194" s="140"/>
      <c r="EZT1194" s="140"/>
      <c r="EZU1194" s="140"/>
      <c r="EZV1194" s="140"/>
      <c r="EZW1194" s="140"/>
      <c r="EZX1194" s="140"/>
      <c r="EZY1194" s="140"/>
      <c r="EZZ1194" s="140"/>
      <c r="FAA1194" s="140"/>
      <c r="FAB1194" s="140"/>
      <c r="FAC1194" s="140"/>
      <c r="FAD1194" s="140"/>
      <c r="FAE1194" s="140"/>
      <c r="FAF1194" s="140"/>
      <c r="FAG1194" s="140"/>
      <c r="FAH1194" s="140"/>
      <c r="FAI1194" s="140"/>
      <c r="FAJ1194" s="140"/>
      <c r="FAK1194" s="140"/>
      <c r="FAL1194" s="140"/>
      <c r="FAM1194" s="140"/>
      <c r="FAN1194" s="140"/>
      <c r="FAO1194" s="140"/>
      <c r="FAP1194" s="140"/>
      <c r="FAQ1194" s="140"/>
      <c r="FAR1194" s="140"/>
      <c r="FAS1194" s="140"/>
      <c r="FAT1194" s="140"/>
      <c r="FAU1194" s="140"/>
      <c r="FAV1194" s="140"/>
      <c r="FAW1194" s="140"/>
      <c r="FAX1194" s="140"/>
      <c r="FAY1194" s="140"/>
      <c r="FAZ1194" s="140"/>
      <c r="FBA1194" s="140"/>
      <c r="FBB1194" s="140"/>
      <c r="FBC1194" s="140"/>
      <c r="FBD1194" s="140"/>
      <c r="FBE1194" s="140"/>
      <c r="FBF1194" s="140"/>
      <c r="FBG1194" s="140"/>
      <c r="FBH1194" s="140"/>
      <c r="FBI1194" s="140"/>
      <c r="FBJ1194" s="140"/>
      <c r="FBK1194" s="140"/>
      <c r="FBL1194" s="140"/>
      <c r="FBM1194" s="140"/>
      <c r="FBN1194" s="140"/>
      <c r="FBO1194" s="140"/>
      <c r="FBP1194" s="140"/>
      <c r="FBQ1194" s="140"/>
      <c r="FBR1194" s="140"/>
      <c r="FBS1194" s="140"/>
      <c r="FBT1194" s="140"/>
      <c r="FBU1194" s="140"/>
      <c r="FBV1194" s="140"/>
      <c r="FBW1194" s="140"/>
      <c r="FBX1194" s="140"/>
      <c r="FBY1194" s="140"/>
      <c r="FBZ1194" s="140"/>
      <c r="FCA1194" s="140"/>
      <c r="FCB1194" s="140"/>
      <c r="FCC1194" s="140"/>
      <c r="FCD1194" s="140"/>
      <c r="FCE1194" s="140"/>
      <c r="FCF1194" s="140"/>
      <c r="FCG1194" s="140"/>
      <c r="FCH1194" s="140"/>
      <c r="FCI1194" s="140"/>
      <c r="FCJ1194" s="140"/>
      <c r="FCK1194" s="140"/>
      <c r="FCL1194" s="140"/>
      <c r="FCM1194" s="140"/>
      <c r="FCN1194" s="140"/>
      <c r="FCO1194" s="140"/>
      <c r="FCP1194" s="140"/>
      <c r="FCQ1194" s="140"/>
      <c r="FCR1194" s="140"/>
      <c r="FCS1194" s="140"/>
      <c r="FCT1194" s="140"/>
      <c r="FCU1194" s="140"/>
      <c r="FCV1194" s="140"/>
      <c r="FCW1194" s="140"/>
      <c r="FCX1194" s="140"/>
      <c r="FCY1194" s="140"/>
      <c r="FCZ1194" s="140"/>
      <c r="FDA1194" s="140"/>
      <c r="FDB1194" s="140"/>
      <c r="FDC1194" s="140"/>
      <c r="FDD1194" s="140"/>
      <c r="FDE1194" s="140"/>
      <c r="FDF1194" s="140"/>
      <c r="FDG1194" s="140"/>
      <c r="FDH1194" s="140"/>
      <c r="FDI1194" s="140"/>
      <c r="FDJ1194" s="140"/>
      <c r="FDK1194" s="140"/>
      <c r="FDL1194" s="140"/>
      <c r="FDM1194" s="140"/>
      <c r="FDN1194" s="140"/>
      <c r="FDO1194" s="140"/>
      <c r="FDP1194" s="140"/>
      <c r="FDQ1194" s="140"/>
      <c r="FDR1194" s="140"/>
      <c r="FDS1194" s="140"/>
      <c r="FDT1194" s="140"/>
      <c r="FDU1194" s="140"/>
      <c r="FDV1194" s="140"/>
      <c r="FDW1194" s="140"/>
      <c r="FDX1194" s="140"/>
      <c r="FDY1194" s="140"/>
      <c r="FDZ1194" s="140"/>
      <c r="FEA1194" s="140"/>
      <c r="FEB1194" s="140"/>
      <c r="FEC1194" s="140"/>
      <c r="FED1194" s="140"/>
      <c r="FEE1194" s="140"/>
      <c r="FEF1194" s="140"/>
      <c r="FEG1194" s="140"/>
      <c r="FEH1194" s="140"/>
      <c r="FEI1194" s="140"/>
      <c r="FEJ1194" s="140"/>
      <c r="FEK1194" s="140"/>
      <c r="FEL1194" s="140"/>
      <c r="FEM1194" s="140"/>
      <c r="FEN1194" s="140"/>
      <c r="FEO1194" s="140"/>
      <c r="FEP1194" s="140"/>
      <c r="FEQ1194" s="140"/>
      <c r="FER1194" s="140"/>
      <c r="FES1194" s="140"/>
      <c r="FET1194" s="140"/>
      <c r="FEU1194" s="140"/>
      <c r="FEV1194" s="140"/>
      <c r="FEW1194" s="140"/>
      <c r="FEX1194" s="140"/>
      <c r="FEY1194" s="140"/>
      <c r="FEZ1194" s="140"/>
      <c r="FFA1194" s="140"/>
      <c r="FFB1194" s="140"/>
      <c r="FFC1194" s="140"/>
      <c r="FFD1194" s="140"/>
      <c r="FFE1194" s="140"/>
      <c r="FFF1194" s="140"/>
      <c r="FFG1194" s="140"/>
      <c r="FFH1194" s="140"/>
      <c r="FFI1194" s="140"/>
      <c r="FFJ1194" s="140"/>
      <c r="FFK1194" s="140"/>
      <c r="FFL1194" s="140"/>
      <c r="FFM1194" s="140"/>
      <c r="FFN1194" s="140"/>
      <c r="FFO1194" s="140"/>
      <c r="FFP1194" s="140"/>
      <c r="FFQ1194" s="140"/>
      <c r="FFR1194" s="140"/>
      <c r="FFS1194" s="140"/>
      <c r="FFT1194" s="140"/>
      <c r="FFU1194" s="140"/>
      <c r="FFV1194" s="140"/>
      <c r="FFW1194" s="140"/>
      <c r="FFX1194" s="140"/>
      <c r="FFY1194" s="140"/>
      <c r="FFZ1194" s="140"/>
      <c r="FGA1194" s="140"/>
      <c r="FGB1194" s="140"/>
      <c r="FGC1194" s="140"/>
      <c r="FGD1194" s="140"/>
      <c r="FGE1194" s="140"/>
      <c r="FGF1194" s="140"/>
      <c r="FGG1194" s="140"/>
      <c r="FGH1194" s="140"/>
      <c r="FGI1194" s="140"/>
      <c r="FGJ1194" s="140"/>
      <c r="FGK1194" s="140"/>
      <c r="FGL1194" s="140"/>
      <c r="FGM1194" s="140"/>
      <c r="FGN1194" s="140"/>
      <c r="FGO1194" s="140"/>
      <c r="FGP1194" s="140"/>
      <c r="FGQ1194" s="140"/>
      <c r="FGR1194" s="140"/>
      <c r="FGS1194" s="140"/>
      <c r="FGT1194" s="140"/>
      <c r="FGU1194" s="140"/>
      <c r="FGV1194" s="140"/>
      <c r="FGW1194" s="140"/>
      <c r="FGX1194" s="140"/>
      <c r="FGY1194" s="140"/>
      <c r="FGZ1194" s="140"/>
      <c r="FHA1194" s="140"/>
      <c r="FHB1194" s="140"/>
      <c r="FHC1194" s="140"/>
      <c r="FHD1194" s="140"/>
      <c r="FHE1194" s="140"/>
      <c r="FHF1194" s="140"/>
      <c r="FHG1194" s="140"/>
      <c r="FHH1194" s="140"/>
      <c r="FHI1194" s="140"/>
      <c r="FHJ1194" s="140"/>
      <c r="FHK1194" s="140"/>
      <c r="FHL1194" s="140"/>
      <c r="FHM1194" s="140"/>
      <c r="FHN1194" s="140"/>
      <c r="FHO1194" s="140"/>
      <c r="FHP1194" s="140"/>
      <c r="FHQ1194" s="140"/>
      <c r="FHR1194" s="140"/>
      <c r="FHS1194" s="140"/>
      <c r="FHT1194" s="140"/>
      <c r="FHU1194" s="140"/>
      <c r="FHV1194" s="140"/>
      <c r="FHW1194" s="140"/>
      <c r="FHX1194" s="140"/>
      <c r="FHY1194" s="140"/>
      <c r="FHZ1194" s="140"/>
      <c r="FIA1194" s="140"/>
      <c r="FIB1194" s="140"/>
      <c r="FIC1194" s="140"/>
      <c r="FID1194" s="140"/>
      <c r="FIE1194" s="140"/>
      <c r="FIF1194" s="140"/>
      <c r="FIG1194" s="140"/>
      <c r="FIH1194" s="140"/>
      <c r="FII1194" s="140"/>
      <c r="FIJ1194" s="140"/>
      <c r="FIK1194" s="140"/>
      <c r="FIL1194" s="140"/>
      <c r="FIM1194" s="140"/>
      <c r="FIN1194" s="140"/>
      <c r="FIO1194" s="140"/>
      <c r="FIP1194" s="140"/>
      <c r="FIQ1194" s="140"/>
      <c r="FIR1194" s="140"/>
      <c r="FIS1194" s="140"/>
      <c r="FIT1194" s="140"/>
      <c r="FIU1194" s="140"/>
      <c r="FIV1194" s="140"/>
      <c r="FIW1194" s="140"/>
      <c r="FIX1194" s="140"/>
      <c r="FIY1194" s="140"/>
      <c r="FIZ1194" s="140"/>
      <c r="FJA1194" s="140"/>
      <c r="FJB1194" s="140"/>
      <c r="FJC1194" s="140"/>
      <c r="FJD1194" s="140"/>
      <c r="FJE1194" s="140"/>
      <c r="FJF1194" s="140"/>
      <c r="FJG1194" s="140"/>
      <c r="FJH1194" s="140"/>
      <c r="FJI1194" s="140"/>
      <c r="FJJ1194" s="140"/>
      <c r="FJK1194" s="140"/>
      <c r="FJL1194" s="140"/>
      <c r="FJM1194" s="140"/>
      <c r="FJN1194" s="140"/>
      <c r="FJO1194" s="140"/>
      <c r="FJP1194" s="140"/>
      <c r="FJQ1194" s="140"/>
      <c r="FJR1194" s="140"/>
      <c r="FJS1194" s="140"/>
      <c r="FJT1194" s="140"/>
      <c r="FJU1194" s="140"/>
      <c r="FJV1194" s="140"/>
      <c r="FJW1194" s="140"/>
      <c r="FJX1194" s="140"/>
      <c r="FJY1194" s="140"/>
      <c r="FJZ1194" s="140"/>
      <c r="FKA1194" s="140"/>
      <c r="FKB1194" s="140"/>
      <c r="FKC1194" s="140"/>
      <c r="FKD1194" s="140"/>
      <c r="FKE1194" s="140"/>
      <c r="FKF1194" s="140"/>
      <c r="FKG1194" s="140"/>
      <c r="FKH1194" s="140"/>
      <c r="FKI1194" s="140"/>
      <c r="FKJ1194" s="140"/>
      <c r="FKK1194" s="140"/>
      <c r="FKL1194" s="140"/>
      <c r="FKM1194" s="140"/>
      <c r="FKN1194" s="140"/>
      <c r="FKO1194" s="140"/>
      <c r="FKP1194" s="140"/>
      <c r="FKQ1194" s="140"/>
      <c r="FKR1194" s="140"/>
      <c r="FKS1194" s="140"/>
      <c r="FKT1194" s="140"/>
      <c r="FKU1194" s="140"/>
      <c r="FKV1194" s="140"/>
      <c r="FKW1194" s="140"/>
      <c r="FKX1194" s="140"/>
      <c r="FKY1194" s="140"/>
      <c r="FKZ1194" s="140"/>
      <c r="FLA1194" s="140"/>
      <c r="FLB1194" s="140"/>
      <c r="FLC1194" s="140"/>
      <c r="FLD1194" s="140"/>
      <c r="FLE1194" s="140"/>
      <c r="FLF1194" s="140"/>
      <c r="FLG1194" s="140"/>
      <c r="FLH1194" s="140"/>
      <c r="FLI1194" s="140"/>
      <c r="FLJ1194" s="140"/>
      <c r="FLK1194" s="140"/>
      <c r="FLL1194" s="140"/>
      <c r="FLM1194" s="140"/>
      <c r="FLN1194" s="140"/>
      <c r="FLO1194" s="140"/>
      <c r="FLP1194" s="140"/>
      <c r="FLQ1194" s="140"/>
      <c r="FLR1194" s="140"/>
      <c r="FLS1194" s="140"/>
      <c r="FLT1194" s="140"/>
      <c r="FLU1194" s="140"/>
      <c r="FLV1194" s="140"/>
      <c r="FLW1194" s="140"/>
      <c r="FLX1194" s="140"/>
      <c r="FLY1194" s="140"/>
      <c r="FLZ1194" s="140"/>
      <c r="FMA1194" s="140"/>
      <c r="FMB1194" s="140"/>
      <c r="FMC1194" s="140"/>
      <c r="FMD1194" s="140"/>
      <c r="FME1194" s="140"/>
      <c r="FMF1194" s="140"/>
      <c r="FMG1194" s="140"/>
      <c r="FMH1194" s="140"/>
      <c r="FMI1194" s="140"/>
      <c r="FMJ1194" s="140"/>
      <c r="FMK1194" s="140"/>
      <c r="FML1194" s="140"/>
      <c r="FMM1194" s="140"/>
      <c r="FMN1194" s="140"/>
      <c r="FMO1194" s="140"/>
      <c r="FMP1194" s="140"/>
      <c r="FMQ1194" s="140"/>
      <c r="FMR1194" s="140"/>
      <c r="FMS1194" s="140"/>
      <c r="FMT1194" s="140"/>
      <c r="FMU1194" s="140"/>
      <c r="FMV1194" s="140"/>
      <c r="FMW1194" s="140"/>
      <c r="FMX1194" s="140"/>
      <c r="FMY1194" s="140"/>
      <c r="FMZ1194" s="140"/>
      <c r="FNA1194" s="140"/>
      <c r="FNB1194" s="140"/>
      <c r="FNC1194" s="140"/>
      <c r="FND1194" s="140"/>
      <c r="FNE1194" s="140"/>
      <c r="FNF1194" s="140"/>
      <c r="FNG1194" s="140"/>
      <c r="FNH1194" s="140"/>
      <c r="FNI1194" s="140"/>
      <c r="FNJ1194" s="140"/>
      <c r="FNK1194" s="140"/>
      <c r="FNL1194" s="140"/>
      <c r="FNM1194" s="140"/>
      <c r="FNN1194" s="140"/>
      <c r="FNO1194" s="140"/>
      <c r="FNP1194" s="140"/>
      <c r="FNQ1194" s="140"/>
      <c r="FNR1194" s="140"/>
      <c r="FNS1194" s="140"/>
      <c r="FNT1194" s="140"/>
      <c r="FNU1194" s="140"/>
      <c r="FNV1194" s="140"/>
      <c r="FNW1194" s="140"/>
      <c r="FNX1194" s="140"/>
      <c r="FNY1194" s="140"/>
      <c r="FNZ1194" s="140"/>
      <c r="FOA1194" s="140"/>
      <c r="FOB1194" s="140"/>
      <c r="FOC1194" s="140"/>
      <c r="FOD1194" s="140"/>
      <c r="FOE1194" s="140"/>
      <c r="FOF1194" s="140"/>
      <c r="FOG1194" s="140"/>
      <c r="FOH1194" s="140"/>
      <c r="FOI1194" s="140"/>
      <c r="FOJ1194" s="140"/>
      <c r="FOK1194" s="140"/>
      <c r="FOL1194" s="140"/>
      <c r="FOM1194" s="140"/>
      <c r="FON1194" s="140"/>
      <c r="FOO1194" s="140"/>
      <c r="FOP1194" s="140"/>
      <c r="FOQ1194" s="140"/>
      <c r="FOR1194" s="140"/>
      <c r="FOS1194" s="140"/>
      <c r="FOT1194" s="140"/>
      <c r="FOU1194" s="140"/>
      <c r="FOV1194" s="140"/>
      <c r="FOW1194" s="140"/>
      <c r="FOX1194" s="140"/>
      <c r="FOY1194" s="140"/>
      <c r="FOZ1194" s="140"/>
      <c r="FPA1194" s="140"/>
      <c r="FPB1194" s="140"/>
      <c r="FPC1194" s="140"/>
      <c r="FPD1194" s="140"/>
      <c r="FPE1194" s="140"/>
      <c r="FPF1194" s="140"/>
      <c r="FPG1194" s="140"/>
      <c r="FPH1194" s="140"/>
      <c r="FPI1194" s="140"/>
      <c r="FPJ1194" s="140"/>
      <c r="FPK1194" s="140"/>
      <c r="FPL1194" s="140"/>
      <c r="FPM1194" s="140"/>
      <c r="FPN1194" s="140"/>
      <c r="FPO1194" s="140"/>
      <c r="FPP1194" s="140"/>
      <c r="FPQ1194" s="140"/>
      <c r="FPR1194" s="140"/>
      <c r="FPS1194" s="140"/>
      <c r="FPT1194" s="140"/>
      <c r="FPU1194" s="140"/>
      <c r="FPV1194" s="140"/>
      <c r="FPW1194" s="140"/>
      <c r="FPX1194" s="140"/>
      <c r="FPY1194" s="140"/>
      <c r="FPZ1194" s="140"/>
      <c r="FQA1194" s="140"/>
      <c r="FQB1194" s="140"/>
      <c r="FQC1194" s="140"/>
      <c r="FQD1194" s="140"/>
      <c r="FQE1194" s="140"/>
      <c r="FQF1194" s="140"/>
      <c r="FQG1194" s="140"/>
      <c r="FQH1194" s="140"/>
      <c r="FQI1194" s="140"/>
      <c r="FQJ1194" s="140"/>
      <c r="FQK1194" s="140"/>
      <c r="FQL1194" s="140"/>
      <c r="FQM1194" s="140"/>
      <c r="FQN1194" s="140"/>
      <c r="FQO1194" s="140"/>
      <c r="FQP1194" s="140"/>
      <c r="FQQ1194" s="140"/>
      <c r="FQR1194" s="140"/>
      <c r="FQS1194" s="140"/>
      <c r="FQT1194" s="140"/>
      <c r="FQU1194" s="140"/>
      <c r="FQV1194" s="140"/>
      <c r="FQW1194" s="140"/>
      <c r="FQX1194" s="140"/>
      <c r="FQY1194" s="140"/>
      <c r="FQZ1194" s="140"/>
      <c r="FRA1194" s="140"/>
      <c r="FRB1194" s="140"/>
      <c r="FRC1194" s="140"/>
      <c r="FRD1194" s="140"/>
      <c r="FRE1194" s="140"/>
      <c r="FRF1194" s="140"/>
      <c r="FRG1194" s="140"/>
      <c r="FRH1194" s="140"/>
      <c r="FRI1194" s="140"/>
      <c r="FRJ1194" s="140"/>
      <c r="FRK1194" s="140"/>
      <c r="FRL1194" s="140"/>
      <c r="FRM1194" s="140"/>
      <c r="FRN1194" s="140"/>
      <c r="FRO1194" s="140"/>
      <c r="FRP1194" s="140"/>
      <c r="FRQ1194" s="140"/>
      <c r="FRR1194" s="140"/>
      <c r="FRS1194" s="140"/>
      <c r="FRT1194" s="140"/>
      <c r="FRU1194" s="140"/>
      <c r="FRV1194" s="140"/>
      <c r="FRW1194" s="140"/>
      <c r="FRX1194" s="140"/>
      <c r="FRY1194" s="140"/>
      <c r="FRZ1194" s="140"/>
      <c r="FSA1194" s="140"/>
      <c r="FSB1194" s="140"/>
      <c r="FSC1194" s="140"/>
      <c r="FSD1194" s="140"/>
      <c r="FSE1194" s="140"/>
      <c r="FSF1194" s="140"/>
      <c r="FSG1194" s="140"/>
      <c r="FSH1194" s="140"/>
      <c r="FSI1194" s="140"/>
      <c r="FSJ1194" s="140"/>
      <c r="FSK1194" s="140"/>
      <c r="FSL1194" s="140"/>
      <c r="FSM1194" s="140"/>
      <c r="FSN1194" s="140"/>
      <c r="FSO1194" s="140"/>
      <c r="FSP1194" s="140"/>
      <c r="FSQ1194" s="140"/>
      <c r="FSR1194" s="140"/>
      <c r="FSS1194" s="140"/>
      <c r="FST1194" s="140"/>
      <c r="FSU1194" s="140"/>
      <c r="FSV1194" s="140"/>
      <c r="FSW1194" s="140"/>
      <c r="FSX1194" s="140"/>
      <c r="FSY1194" s="140"/>
      <c r="FSZ1194" s="140"/>
      <c r="FTA1194" s="140"/>
      <c r="FTB1194" s="140"/>
      <c r="FTC1194" s="140"/>
      <c r="FTD1194" s="140"/>
      <c r="FTE1194" s="140"/>
      <c r="FTF1194" s="140"/>
      <c r="FTG1194" s="140"/>
      <c r="FTH1194" s="140"/>
      <c r="FTI1194" s="140"/>
      <c r="FTJ1194" s="140"/>
      <c r="FTK1194" s="140"/>
      <c r="FTL1194" s="140"/>
      <c r="FTM1194" s="140"/>
      <c r="FTN1194" s="140"/>
      <c r="FTO1194" s="140"/>
      <c r="FTP1194" s="140"/>
      <c r="FTQ1194" s="140"/>
      <c r="FTR1194" s="140"/>
      <c r="FTS1194" s="140"/>
      <c r="FTT1194" s="140"/>
      <c r="FTU1194" s="140"/>
      <c r="FTV1194" s="140"/>
      <c r="FTW1194" s="140"/>
      <c r="FTX1194" s="140"/>
      <c r="FTY1194" s="140"/>
      <c r="FTZ1194" s="140"/>
      <c r="FUA1194" s="140"/>
      <c r="FUB1194" s="140"/>
      <c r="FUC1194" s="140"/>
      <c r="FUD1194" s="140"/>
      <c r="FUE1194" s="140"/>
      <c r="FUF1194" s="140"/>
      <c r="FUG1194" s="140"/>
      <c r="FUH1194" s="140"/>
      <c r="FUI1194" s="140"/>
      <c r="FUJ1194" s="140"/>
      <c r="FUK1194" s="140"/>
      <c r="FUL1194" s="140"/>
      <c r="FUM1194" s="140"/>
      <c r="FUN1194" s="140"/>
      <c r="FUO1194" s="140"/>
      <c r="FUP1194" s="140"/>
      <c r="FUQ1194" s="140"/>
      <c r="FUR1194" s="140"/>
      <c r="FUS1194" s="140"/>
      <c r="FUT1194" s="140"/>
      <c r="FUU1194" s="140"/>
      <c r="FUV1194" s="140"/>
      <c r="FUW1194" s="140"/>
      <c r="FUX1194" s="140"/>
      <c r="FUY1194" s="140"/>
      <c r="FUZ1194" s="140"/>
      <c r="FVA1194" s="140"/>
      <c r="FVB1194" s="140"/>
      <c r="FVC1194" s="140"/>
      <c r="FVD1194" s="140"/>
      <c r="FVE1194" s="140"/>
      <c r="FVF1194" s="140"/>
      <c r="FVG1194" s="140"/>
      <c r="FVH1194" s="140"/>
      <c r="FVI1194" s="140"/>
      <c r="FVJ1194" s="140"/>
      <c r="FVK1194" s="140"/>
      <c r="FVL1194" s="140"/>
      <c r="FVM1194" s="140"/>
      <c r="FVN1194" s="140"/>
      <c r="FVO1194" s="140"/>
      <c r="FVP1194" s="140"/>
      <c r="FVQ1194" s="140"/>
      <c r="FVR1194" s="140"/>
      <c r="FVS1194" s="140"/>
      <c r="FVT1194" s="140"/>
      <c r="FVU1194" s="140"/>
      <c r="FVV1194" s="140"/>
      <c r="FVW1194" s="140"/>
      <c r="FVX1194" s="140"/>
      <c r="FVY1194" s="140"/>
      <c r="FVZ1194" s="140"/>
      <c r="FWA1194" s="140"/>
      <c r="FWB1194" s="140"/>
      <c r="FWC1194" s="140"/>
      <c r="FWD1194" s="140"/>
      <c r="FWE1194" s="140"/>
      <c r="FWF1194" s="140"/>
      <c r="FWG1194" s="140"/>
      <c r="FWH1194" s="140"/>
      <c r="FWI1194" s="140"/>
      <c r="FWJ1194" s="140"/>
      <c r="FWK1194" s="140"/>
      <c r="FWL1194" s="140"/>
      <c r="FWM1194" s="140"/>
      <c r="FWN1194" s="140"/>
      <c r="FWO1194" s="140"/>
      <c r="FWP1194" s="140"/>
      <c r="FWQ1194" s="140"/>
      <c r="FWR1194" s="140"/>
      <c r="FWS1194" s="140"/>
      <c r="FWT1194" s="140"/>
      <c r="FWU1194" s="140"/>
      <c r="FWV1194" s="140"/>
      <c r="FWW1194" s="140"/>
      <c r="FWX1194" s="140"/>
      <c r="FWY1194" s="140"/>
      <c r="FWZ1194" s="140"/>
      <c r="FXA1194" s="140"/>
      <c r="FXB1194" s="140"/>
      <c r="FXC1194" s="140"/>
      <c r="FXD1194" s="140"/>
      <c r="FXE1194" s="140"/>
      <c r="FXF1194" s="140"/>
      <c r="FXG1194" s="140"/>
      <c r="FXH1194" s="140"/>
      <c r="FXI1194" s="140"/>
      <c r="FXJ1194" s="140"/>
      <c r="FXK1194" s="140"/>
      <c r="FXL1194" s="140"/>
      <c r="FXM1194" s="140"/>
      <c r="FXN1194" s="140"/>
      <c r="FXO1194" s="140"/>
      <c r="FXP1194" s="140"/>
      <c r="FXQ1194" s="140"/>
      <c r="FXR1194" s="140"/>
      <c r="FXS1194" s="140"/>
      <c r="FXT1194" s="140"/>
      <c r="FXU1194" s="140"/>
      <c r="FXV1194" s="140"/>
      <c r="FXW1194" s="140"/>
      <c r="FXX1194" s="140"/>
      <c r="FXY1194" s="140"/>
      <c r="FXZ1194" s="140"/>
      <c r="FYA1194" s="140"/>
      <c r="FYB1194" s="140"/>
      <c r="FYC1194" s="140"/>
      <c r="FYD1194" s="140"/>
      <c r="FYE1194" s="140"/>
      <c r="FYF1194" s="140"/>
      <c r="FYG1194" s="140"/>
      <c r="FYH1194" s="140"/>
      <c r="FYI1194" s="140"/>
      <c r="FYJ1194" s="140"/>
      <c r="FYK1194" s="140"/>
      <c r="FYL1194" s="140"/>
      <c r="FYM1194" s="140"/>
      <c r="FYN1194" s="140"/>
      <c r="FYO1194" s="140"/>
      <c r="FYP1194" s="140"/>
      <c r="FYQ1194" s="140"/>
      <c r="FYR1194" s="140"/>
      <c r="FYS1194" s="140"/>
      <c r="FYT1194" s="140"/>
      <c r="FYU1194" s="140"/>
      <c r="FYV1194" s="140"/>
      <c r="FYW1194" s="140"/>
      <c r="FYX1194" s="140"/>
      <c r="FYY1194" s="140"/>
      <c r="FYZ1194" s="140"/>
      <c r="FZA1194" s="140"/>
      <c r="FZB1194" s="140"/>
      <c r="FZC1194" s="140"/>
      <c r="FZD1194" s="140"/>
      <c r="FZE1194" s="140"/>
      <c r="FZF1194" s="140"/>
      <c r="FZG1194" s="140"/>
      <c r="FZH1194" s="140"/>
      <c r="FZI1194" s="140"/>
      <c r="FZJ1194" s="140"/>
      <c r="FZK1194" s="140"/>
      <c r="FZL1194" s="140"/>
      <c r="FZM1194" s="140"/>
      <c r="FZN1194" s="140"/>
      <c r="FZO1194" s="140"/>
      <c r="FZP1194" s="140"/>
      <c r="FZQ1194" s="140"/>
      <c r="FZR1194" s="140"/>
      <c r="FZS1194" s="140"/>
      <c r="FZT1194" s="140"/>
      <c r="FZU1194" s="140"/>
      <c r="FZV1194" s="140"/>
      <c r="FZW1194" s="140"/>
      <c r="FZX1194" s="140"/>
      <c r="FZY1194" s="140"/>
      <c r="FZZ1194" s="140"/>
      <c r="GAA1194" s="140"/>
      <c r="GAB1194" s="140"/>
      <c r="GAC1194" s="140"/>
      <c r="GAD1194" s="140"/>
      <c r="GAE1194" s="140"/>
      <c r="GAF1194" s="140"/>
      <c r="GAG1194" s="140"/>
      <c r="GAH1194" s="140"/>
      <c r="GAI1194" s="140"/>
      <c r="GAJ1194" s="140"/>
      <c r="GAK1194" s="140"/>
      <c r="GAL1194" s="140"/>
      <c r="GAM1194" s="140"/>
      <c r="GAN1194" s="140"/>
      <c r="GAO1194" s="140"/>
      <c r="GAP1194" s="140"/>
      <c r="GAQ1194" s="140"/>
      <c r="GAR1194" s="140"/>
      <c r="GAS1194" s="140"/>
      <c r="GAT1194" s="140"/>
      <c r="GAU1194" s="140"/>
      <c r="GAV1194" s="140"/>
      <c r="GAW1194" s="140"/>
      <c r="GAX1194" s="140"/>
      <c r="GAY1194" s="140"/>
      <c r="GAZ1194" s="140"/>
      <c r="GBA1194" s="140"/>
      <c r="GBB1194" s="140"/>
      <c r="GBC1194" s="140"/>
      <c r="GBD1194" s="140"/>
      <c r="GBE1194" s="140"/>
      <c r="GBF1194" s="140"/>
      <c r="GBG1194" s="140"/>
      <c r="GBH1194" s="140"/>
      <c r="GBI1194" s="140"/>
      <c r="GBJ1194" s="140"/>
      <c r="GBK1194" s="140"/>
      <c r="GBL1194" s="140"/>
      <c r="GBM1194" s="140"/>
      <c r="GBN1194" s="140"/>
      <c r="GBO1194" s="140"/>
      <c r="GBP1194" s="140"/>
      <c r="GBQ1194" s="140"/>
      <c r="GBR1194" s="140"/>
      <c r="GBS1194" s="140"/>
      <c r="GBT1194" s="140"/>
      <c r="GBU1194" s="140"/>
      <c r="GBV1194" s="140"/>
      <c r="GBW1194" s="140"/>
      <c r="GBX1194" s="140"/>
      <c r="GBY1194" s="140"/>
      <c r="GBZ1194" s="140"/>
      <c r="GCA1194" s="140"/>
      <c r="GCB1194" s="140"/>
      <c r="GCC1194" s="140"/>
      <c r="GCD1194" s="140"/>
      <c r="GCE1194" s="140"/>
      <c r="GCF1194" s="140"/>
      <c r="GCG1194" s="140"/>
      <c r="GCH1194" s="140"/>
      <c r="GCI1194" s="140"/>
      <c r="GCJ1194" s="140"/>
      <c r="GCK1194" s="140"/>
      <c r="GCL1194" s="140"/>
      <c r="GCM1194" s="140"/>
      <c r="GCN1194" s="140"/>
      <c r="GCO1194" s="140"/>
      <c r="GCP1194" s="140"/>
      <c r="GCQ1194" s="140"/>
      <c r="GCR1194" s="140"/>
      <c r="GCS1194" s="140"/>
      <c r="GCT1194" s="140"/>
      <c r="GCU1194" s="140"/>
      <c r="GCV1194" s="140"/>
      <c r="GCW1194" s="140"/>
      <c r="GCX1194" s="140"/>
      <c r="GCY1194" s="140"/>
      <c r="GCZ1194" s="140"/>
      <c r="GDA1194" s="140"/>
      <c r="GDB1194" s="140"/>
      <c r="GDC1194" s="140"/>
      <c r="GDD1194" s="140"/>
      <c r="GDE1194" s="140"/>
      <c r="GDF1194" s="140"/>
      <c r="GDG1194" s="140"/>
      <c r="GDH1194" s="140"/>
      <c r="GDI1194" s="140"/>
      <c r="GDJ1194" s="140"/>
      <c r="GDK1194" s="140"/>
      <c r="GDL1194" s="140"/>
      <c r="GDM1194" s="140"/>
      <c r="GDN1194" s="140"/>
      <c r="GDO1194" s="140"/>
      <c r="GDP1194" s="140"/>
      <c r="GDQ1194" s="140"/>
      <c r="GDR1194" s="140"/>
      <c r="GDS1194" s="140"/>
      <c r="GDT1194" s="140"/>
      <c r="GDU1194" s="140"/>
      <c r="GDV1194" s="140"/>
      <c r="GDW1194" s="140"/>
      <c r="GDX1194" s="140"/>
      <c r="GDY1194" s="140"/>
      <c r="GDZ1194" s="140"/>
      <c r="GEA1194" s="140"/>
      <c r="GEB1194" s="140"/>
      <c r="GEC1194" s="140"/>
      <c r="GED1194" s="140"/>
      <c r="GEE1194" s="140"/>
      <c r="GEF1194" s="140"/>
      <c r="GEG1194" s="140"/>
      <c r="GEH1194" s="140"/>
      <c r="GEI1194" s="140"/>
      <c r="GEJ1194" s="140"/>
      <c r="GEK1194" s="140"/>
      <c r="GEL1194" s="140"/>
      <c r="GEM1194" s="140"/>
      <c r="GEN1194" s="140"/>
      <c r="GEO1194" s="140"/>
      <c r="GEP1194" s="140"/>
      <c r="GEQ1194" s="140"/>
      <c r="GER1194" s="140"/>
      <c r="GES1194" s="140"/>
      <c r="GET1194" s="140"/>
      <c r="GEU1194" s="140"/>
      <c r="GEV1194" s="140"/>
      <c r="GEW1194" s="140"/>
      <c r="GEX1194" s="140"/>
      <c r="GEY1194" s="140"/>
      <c r="GEZ1194" s="140"/>
      <c r="GFA1194" s="140"/>
      <c r="GFB1194" s="140"/>
      <c r="GFC1194" s="140"/>
      <c r="GFD1194" s="140"/>
      <c r="GFE1194" s="140"/>
      <c r="GFF1194" s="140"/>
      <c r="GFG1194" s="140"/>
      <c r="GFH1194" s="140"/>
      <c r="GFI1194" s="140"/>
      <c r="GFJ1194" s="140"/>
      <c r="GFK1194" s="140"/>
      <c r="GFL1194" s="140"/>
      <c r="GFM1194" s="140"/>
      <c r="GFN1194" s="140"/>
      <c r="GFO1194" s="140"/>
      <c r="GFP1194" s="140"/>
      <c r="GFQ1194" s="140"/>
      <c r="GFR1194" s="140"/>
      <c r="GFS1194" s="140"/>
      <c r="GFT1194" s="140"/>
      <c r="GFU1194" s="140"/>
      <c r="GFV1194" s="140"/>
      <c r="GFW1194" s="140"/>
      <c r="GFX1194" s="140"/>
      <c r="GFY1194" s="140"/>
      <c r="GFZ1194" s="140"/>
      <c r="GGA1194" s="140"/>
      <c r="GGB1194" s="140"/>
      <c r="GGC1194" s="140"/>
      <c r="GGD1194" s="140"/>
      <c r="GGE1194" s="140"/>
      <c r="GGF1194" s="140"/>
      <c r="GGG1194" s="140"/>
      <c r="GGH1194" s="140"/>
      <c r="GGI1194" s="140"/>
      <c r="GGJ1194" s="140"/>
      <c r="GGK1194" s="140"/>
      <c r="GGL1194" s="140"/>
      <c r="GGM1194" s="140"/>
      <c r="GGN1194" s="140"/>
      <c r="GGO1194" s="140"/>
      <c r="GGP1194" s="140"/>
      <c r="GGQ1194" s="140"/>
      <c r="GGR1194" s="140"/>
      <c r="GGS1194" s="140"/>
      <c r="GGT1194" s="140"/>
      <c r="GGU1194" s="140"/>
      <c r="GGV1194" s="140"/>
      <c r="GGW1194" s="140"/>
      <c r="GGX1194" s="140"/>
      <c r="GGY1194" s="140"/>
      <c r="GGZ1194" s="140"/>
      <c r="GHA1194" s="140"/>
      <c r="GHB1194" s="140"/>
      <c r="GHC1194" s="140"/>
      <c r="GHD1194" s="140"/>
      <c r="GHE1194" s="140"/>
      <c r="GHF1194" s="140"/>
      <c r="GHG1194" s="140"/>
      <c r="GHH1194" s="140"/>
      <c r="GHI1194" s="140"/>
      <c r="GHJ1194" s="140"/>
      <c r="GHK1194" s="140"/>
      <c r="GHL1194" s="140"/>
      <c r="GHM1194" s="140"/>
      <c r="GHN1194" s="140"/>
      <c r="GHO1194" s="140"/>
      <c r="GHP1194" s="140"/>
      <c r="GHQ1194" s="140"/>
      <c r="GHR1194" s="140"/>
      <c r="GHS1194" s="140"/>
      <c r="GHT1194" s="140"/>
      <c r="GHU1194" s="140"/>
      <c r="GHV1194" s="140"/>
      <c r="GHW1194" s="140"/>
      <c r="GHX1194" s="140"/>
      <c r="GHY1194" s="140"/>
      <c r="GHZ1194" s="140"/>
      <c r="GIA1194" s="140"/>
      <c r="GIB1194" s="140"/>
      <c r="GIC1194" s="140"/>
      <c r="GID1194" s="140"/>
      <c r="GIE1194" s="140"/>
      <c r="GIF1194" s="140"/>
      <c r="GIG1194" s="140"/>
      <c r="GIH1194" s="140"/>
      <c r="GII1194" s="140"/>
      <c r="GIJ1194" s="140"/>
      <c r="GIK1194" s="140"/>
      <c r="GIL1194" s="140"/>
      <c r="GIM1194" s="140"/>
      <c r="GIN1194" s="140"/>
      <c r="GIO1194" s="140"/>
      <c r="GIP1194" s="140"/>
      <c r="GIQ1194" s="140"/>
      <c r="GIR1194" s="140"/>
      <c r="GIS1194" s="140"/>
      <c r="GIT1194" s="140"/>
      <c r="GIU1194" s="140"/>
      <c r="GIV1194" s="140"/>
      <c r="GIW1194" s="140"/>
      <c r="GIX1194" s="140"/>
      <c r="GIY1194" s="140"/>
      <c r="GIZ1194" s="140"/>
      <c r="GJA1194" s="140"/>
      <c r="GJB1194" s="140"/>
      <c r="GJC1194" s="140"/>
      <c r="GJD1194" s="140"/>
      <c r="GJE1194" s="140"/>
      <c r="GJF1194" s="140"/>
      <c r="GJG1194" s="140"/>
      <c r="GJH1194" s="140"/>
      <c r="GJI1194" s="140"/>
      <c r="GJJ1194" s="140"/>
      <c r="GJK1194" s="140"/>
      <c r="GJL1194" s="140"/>
      <c r="GJM1194" s="140"/>
      <c r="GJN1194" s="140"/>
      <c r="GJO1194" s="140"/>
      <c r="GJP1194" s="140"/>
      <c r="GJQ1194" s="140"/>
      <c r="GJR1194" s="140"/>
      <c r="GJS1194" s="140"/>
      <c r="GJT1194" s="140"/>
      <c r="GJU1194" s="140"/>
      <c r="GJV1194" s="140"/>
      <c r="GJW1194" s="140"/>
      <c r="GJX1194" s="140"/>
      <c r="GJY1194" s="140"/>
      <c r="GJZ1194" s="140"/>
      <c r="GKA1194" s="140"/>
      <c r="GKB1194" s="140"/>
      <c r="GKC1194" s="140"/>
      <c r="GKD1194" s="140"/>
      <c r="GKE1194" s="140"/>
      <c r="GKF1194" s="140"/>
      <c r="GKG1194" s="140"/>
      <c r="GKH1194" s="140"/>
      <c r="GKI1194" s="140"/>
      <c r="GKJ1194" s="140"/>
      <c r="GKK1194" s="140"/>
      <c r="GKL1194" s="140"/>
      <c r="GKM1194" s="140"/>
      <c r="GKN1194" s="140"/>
      <c r="GKO1194" s="140"/>
      <c r="GKP1194" s="140"/>
      <c r="GKQ1194" s="140"/>
      <c r="GKR1194" s="140"/>
      <c r="GKS1194" s="140"/>
      <c r="GKT1194" s="140"/>
      <c r="GKU1194" s="140"/>
      <c r="GKV1194" s="140"/>
      <c r="GKW1194" s="140"/>
      <c r="GKX1194" s="140"/>
      <c r="GKY1194" s="140"/>
      <c r="GKZ1194" s="140"/>
      <c r="GLA1194" s="140"/>
      <c r="GLB1194" s="140"/>
      <c r="GLC1194" s="140"/>
      <c r="GLD1194" s="140"/>
      <c r="GLE1194" s="140"/>
      <c r="GLF1194" s="140"/>
      <c r="GLG1194" s="140"/>
      <c r="GLH1194" s="140"/>
      <c r="GLI1194" s="140"/>
      <c r="GLJ1194" s="140"/>
      <c r="GLK1194" s="140"/>
      <c r="GLL1194" s="140"/>
      <c r="GLM1194" s="140"/>
      <c r="GLN1194" s="140"/>
      <c r="GLO1194" s="140"/>
      <c r="GLP1194" s="140"/>
      <c r="GLQ1194" s="140"/>
      <c r="GLR1194" s="140"/>
      <c r="GLS1194" s="140"/>
      <c r="GLT1194" s="140"/>
      <c r="GLU1194" s="140"/>
      <c r="GLV1194" s="140"/>
      <c r="GLW1194" s="140"/>
      <c r="GLX1194" s="140"/>
      <c r="GLY1194" s="140"/>
      <c r="GLZ1194" s="140"/>
      <c r="GMA1194" s="140"/>
      <c r="GMB1194" s="140"/>
      <c r="GMC1194" s="140"/>
      <c r="GMD1194" s="140"/>
      <c r="GME1194" s="140"/>
      <c r="GMF1194" s="140"/>
      <c r="GMG1194" s="140"/>
      <c r="GMH1194" s="140"/>
      <c r="GMI1194" s="140"/>
      <c r="GMJ1194" s="140"/>
      <c r="GMK1194" s="140"/>
      <c r="GML1194" s="140"/>
      <c r="GMM1194" s="140"/>
      <c r="GMN1194" s="140"/>
      <c r="GMO1194" s="140"/>
      <c r="GMP1194" s="140"/>
      <c r="GMQ1194" s="140"/>
      <c r="GMR1194" s="140"/>
      <c r="GMS1194" s="140"/>
      <c r="GMT1194" s="140"/>
      <c r="GMU1194" s="140"/>
      <c r="GMV1194" s="140"/>
      <c r="GMW1194" s="140"/>
      <c r="GMX1194" s="140"/>
      <c r="GMY1194" s="140"/>
      <c r="GMZ1194" s="140"/>
      <c r="GNA1194" s="140"/>
      <c r="GNB1194" s="140"/>
      <c r="GNC1194" s="140"/>
      <c r="GND1194" s="140"/>
      <c r="GNE1194" s="140"/>
      <c r="GNF1194" s="140"/>
      <c r="GNG1194" s="140"/>
      <c r="GNH1194" s="140"/>
      <c r="GNI1194" s="140"/>
      <c r="GNJ1194" s="140"/>
      <c r="GNK1194" s="140"/>
      <c r="GNL1194" s="140"/>
      <c r="GNM1194" s="140"/>
      <c r="GNN1194" s="140"/>
      <c r="GNO1194" s="140"/>
      <c r="GNP1194" s="140"/>
      <c r="GNQ1194" s="140"/>
      <c r="GNR1194" s="140"/>
      <c r="GNS1194" s="140"/>
      <c r="GNT1194" s="140"/>
      <c r="GNU1194" s="140"/>
      <c r="GNV1194" s="140"/>
      <c r="GNW1194" s="140"/>
      <c r="GNX1194" s="140"/>
      <c r="GNY1194" s="140"/>
      <c r="GNZ1194" s="140"/>
      <c r="GOA1194" s="140"/>
      <c r="GOB1194" s="140"/>
      <c r="GOC1194" s="140"/>
      <c r="GOD1194" s="140"/>
      <c r="GOE1194" s="140"/>
      <c r="GOF1194" s="140"/>
      <c r="GOG1194" s="140"/>
      <c r="GOH1194" s="140"/>
      <c r="GOI1194" s="140"/>
      <c r="GOJ1194" s="140"/>
      <c r="GOK1194" s="140"/>
      <c r="GOL1194" s="140"/>
      <c r="GOM1194" s="140"/>
      <c r="GON1194" s="140"/>
      <c r="GOO1194" s="140"/>
      <c r="GOP1194" s="140"/>
      <c r="GOQ1194" s="140"/>
      <c r="GOR1194" s="140"/>
      <c r="GOS1194" s="140"/>
      <c r="GOT1194" s="140"/>
      <c r="GOU1194" s="140"/>
      <c r="GOV1194" s="140"/>
      <c r="GOW1194" s="140"/>
      <c r="GOX1194" s="140"/>
      <c r="GOY1194" s="140"/>
      <c r="GOZ1194" s="140"/>
      <c r="GPA1194" s="140"/>
      <c r="GPB1194" s="140"/>
      <c r="GPC1194" s="140"/>
      <c r="GPD1194" s="140"/>
      <c r="GPE1194" s="140"/>
      <c r="GPF1194" s="140"/>
      <c r="GPG1194" s="140"/>
      <c r="GPH1194" s="140"/>
      <c r="GPI1194" s="140"/>
      <c r="GPJ1194" s="140"/>
      <c r="GPK1194" s="140"/>
      <c r="GPL1194" s="140"/>
      <c r="GPM1194" s="140"/>
      <c r="GPN1194" s="140"/>
      <c r="GPO1194" s="140"/>
      <c r="GPP1194" s="140"/>
      <c r="GPQ1194" s="140"/>
      <c r="GPR1194" s="140"/>
      <c r="GPS1194" s="140"/>
      <c r="GPT1194" s="140"/>
      <c r="GPU1194" s="140"/>
      <c r="GPV1194" s="140"/>
      <c r="GPW1194" s="140"/>
      <c r="GPX1194" s="140"/>
      <c r="GPY1194" s="140"/>
      <c r="GPZ1194" s="140"/>
      <c r="GQA1194" s="140"/>
      <c r="GQB1194" s="140"/>
      <c r="GQC1194" s="140"/>
      <c r="GQD1194" s="140"/>
      <c r="GQE1194" s="140"/>
      <c r="GQF1194" s="140"/>
      <c r="GQG1194" s="140"/>
      <c r="GQH1194" s="140"/>
      <c r="GQI1194" s="140"/>
      <c r="GQJ1194" s="140"/>
      <c r="GQK1194" s="140"/>
      <c r="GQL1194" s="140"/>
      <c r="GQM1194" s="140"/>
      <c r="GQN1194" s="140"/>
      <c r="GQO1194" s="140"/>
      <c r="GQP1194" s="140"/>
      <c r="GQQ1194" s="140"/>
      <c r="GQR1194" s="140"/>
      <c r="GQS1194" s="140"/>
      <c r="GQT1194" s="140"/>
      <c r="GQU1194" s="140"/>
      <c r="GQV1194" s="140"/>
      <c r="GQW1194" s="140"/>
      <c r="GQX1194" s="140"/>
      <c r="GQY1194" s="140"/>
      <c r="GQZ1194" s="140"/>
      <c r="GRA1194" s="140"/>
      <c r="GRB1194" s="140"/>
      <c r="GRC1194" s="140"/>
      <c r="GRD1194" s="140"/>
      <c r="GRE1194" s="140"/>
      <c r="GRF1194" s="140"/>
      <c r="GRG1194" s="140"/>
      <c r="GRH1194" s="140"/>
      <c r="GRI1194" s="140"/>
      <c r="GRJ1194" s="140"/>
      <c r="GRK1194" s="140"/>
      <c r="GRL1194" s="140"/>
      <c r="GRM1194" s="140"/>
      <c r="GRN1194" s="140"/>
      <c r="GRO1194" s="140"/>
      <c r="GRP1194" s="140"/>
      <c r="GRQ1194" s="140"/>
      <c r="GRR1194" s="140"/>
      <c r="GRS1194" s="140"/>
      <c r="GRT1194" s="140"/>
      <c r="GRU1194" s="140"/>
      <c r="GRV1194" s="140"/>
      <c r="GRW1194" s="140"/>
      <c r="GRX1194" s="140"/>
      <c r="GRY1194" s="140"/>
      <c r="GRZ1194" s="140"/>
      <c r="GSA1194" s="140"/>
      <c r="GSB1194" s="140"/>
      <c r="GSC1194" s="140"/>
      <c r="GSD1194" s="140"/>
      <c r="GSE1194" s="140"/>
      <c r="GSF1194" s="140"/>
      <c r="GSG1194" s="140"/>
      <c r="GSH1194" s="140"/>
      <c r="GSI1194" s="140"/>
      <c r="GSJ1194" s="140"/>
      <c r="GSK1194" s="140"/>
      <c r="GSL1194" s="140"/>
      <c r="GSM1194" s="140"/>
      <c r="GSN1194" s="140"/>
      <c r="GSO1194" s="140"/>
      <c r="GSP1194" s="140"/>
      <c r="GSQ1194" s="140"/>
      <c r="GSR1194" s="140"/>
      <c r="GSS1194" s="140"/>
      <c r="GST1194" s="140"/>
      <c r="GSU1194" s="140"/>
      <c r="GSV1194" s="140"/>
      <c r="GSW1194" s="140"/>
      <c r="GSX1194" s="140"/>
      <c r="GSY1194" s="140"/>
      <c r="GSZ1194" s="140"/>
      <c r="GTA1194" s="140"/>
      <c r="GTB1194" s="140"/>
      <c r="GTC1194" s="140"/>
      <c r="GTD1194" s="140"/>
      <c r="GTE1194" s="140"/>
      <c r="GTF1194" s="140"/>
      <c r="GTG1194" s="140"/>
      <c r="GTH1194" s="140"/>
      <c r="GTI1194" s="140"/>
      <c r="GTJ1194" s="140"/>
      <c r="GTK1194" s="140"/>
      <c r="GTL1194" s="140"/>
      <c r="GTM1194" s="140"/>
      <c r="GTN1194" s="140"/>
      <c r="GTO1194" s="140"/>
      <c r="GTP1194" s="140"/>
      <c r="GTQ1194" s="140"/>
      <c r="GTR1194" s="140"/>
      <c r="GTS1194" s="140"/>
      <c r="GTT1194" s="140"/>
      <c r="GTU1194" s="140"/>
      <c r="GTV1194" s="140"/>
      <c r="GTW1194" s="140"/>
      <c r="GTX1194" s="140"/>
      <c r="GTY1194" s="140"/>
      <c r="GTZ1194" s="140"/>
      <c r="GUA1194" s="140"/>
      <c r="GUB1194" s="140"/>
      <c r="GUC1194" s="140"/>
      <c r="GUD1194" s="140"/>
      <c r="GUE1194" s="140"/>
      <c r="GUF1194" s="140"/>
      <c r="GUG1194" s="140"/>
      <c r="GUH1194" s="140"/>
      <c r="GUI1194" s="140"/>
      <c r="GUJ1194" s="140"/>
      <c r="GUK1194" s="140"/>
      <c r="GUL1194" s="140"/>
      <c r="GUM1194" s="140"/>
      <c r="GUN1194" s="140"/>
      <c r="GUO1194" s="140"/>
      <c r="GUP1194" s="140"/>
      <c r="GUQ1194" s="140"/>
      <c r="GUR1194" s="140"/>
      <c r="GUS1194" s="140"/>
      <c r="GUT1194" s="140"/>
      <c r="GUU1194" s="140"/>
      <c r="GUV1194" s="140"/>
      <c r="GUW1194" s="140"/>
      <c r="GUX1194" s="140"/>
      <c r="GUY1194" s="140"/>
      <c r="GUZ1194" s="140"/>
      <c r="GVA1194" s="140"/>
      <c r="GVB1194" s="140"/>
      <c r="GVC1194" s="140"/>
      <c r="GVD1194" s="140"/>
      <c r="GVE1194" s="140"/>
      <c r="GVF1194" s="140"/>
      <c r="GVG1194" s="140"/>
      <c r="GVH1194" s="140"/>
      <c r="GVI1194" s="140"/>
      <c r="GVJ1194" s="140"/>
      <c r="GVK1194" s="140"/>
      <c r="GVL1194" s="140"/>
      <c r="GVM1194" s="140"/>
      <c r="GVN1194" s="140"/>
      <c r="GVO1194" s="140"/>
      <c r="GVP1194" s="140"/>
      <c r="GVQ1194" s="140"/>
      <c r="GVR1194" s="140"/>
      <c r="GVS1194" s="140"/>
      <c r="GVT1194" s="140"/>
      <c r="GVU1194" s="140"/>
      <c r="GVV1194" s="140"/>
      <c r="GVW1194" s="140"/>
      <c r="GVX1194" s="140"/>
      <c r="GVY1194" s="140"/>
      <c r="GVZ1194" s="140"/>
      <c r="GWA1194" s="140"/>
      <c r="GWB1194" s="140"/>
      <c r="GWC1194" s="140"/>
      <c r="GWD1194" s="140"/>
      <c r="GWE1194" s="140"/>
      <c r="GWF1194" s="140"/>
      <c r="GWG1194" s="140"/>
      <c r="GWH1194" s="140"/>
      <c r="GWI1194" s="140"/>
      <c r="GWJ1194" s="140"/>
      <c r="GWK1194" s="140"/>
      <c r="GWL1194" s="140"/>
      <c r="GWM1194" s="140"/>
      <c r="GWN1194" s="140"/>
      <c r="GWO1194" s="140"/>
      <c r="GWP1194" s="140"/>
      <c r="GWQ1194" s="140"/>
      <c r="GWR1194" s="140"/>
      <c r="GWS1194" s="140"/>
      <c r="GWT1194" s="140"/>
      <c r="GWU1194" s="140"/>
      <c r="GWV1194" s="140"/>
      <c r="GWW1194" s="140"/>
      <c r="GWX1194" s="140"/>
      <c r="GWY1194" s="140"/>
      <c r="GWZ1194" s="140"/>
      <c r="GXA1194" s="140"/>
      <c r="GXB1194" s="140"/>
      <c r="GXC1194" s="140"/>
      <c r="GXD1194" s="140"/>
      <c r="GXE1194" s="140"/>
      <c r="GXF1194" s="140"/>
      <c r="GXG1194" s="140"/>
      <c r="GXH1194" s="140"/>
      <c r="GXI1194" s="140"/>
      <c r="GXJ1194" s="140"/>
      <c r="GXK1194" s="140"/>
      <c r="GXL1194" s="140"/>
      <c r="GXM1194" s="140"/>
      <c r="GXN1194" s="140"/>
      <c r="GXO1194" s="140"/>
      <c r="GXP1194" s="140"/>
      <c r="GXQ1194" s="140"/>
      <c r="GXR1194" s="140"/>
      <c r="GXS1194" s="140"/>
      <c r="GXT1194" s="140"/>
      <c r="GXU1194" s="140"/>
      <c r="GXV1194" s="140"/>
      <c r="GXW1194" s="140"/>
      <c r="GXX1194" s="140"/>
      <c r="GXY1194" s="140"/>
      <c r="GXZ1194" s="140"/>
      <c r="GYA1194" s="140"/>
      <c r="GYB1194" s="140"/>
      <c r="GYC1194" s="140"/>
      <c r="GYD1194" s="140"/>
      <c r="GYE1194" s="140"/>
      <c r="GYF1194" s="140"/>
      <c r="GYG1194" s="140"/>
      <c r="GYH1194" s="140"/>
      <c r="GYI1194" s="140"/>
      <c r="GYJ1194" s="140"/>
      <c r="GYK1194" s="140"/>
      <c r="GYL1194" s="140"/>
      <c r="GYM1194" s="140"/>
      <c r="GYN1194" s="140"/>
      <c r="GYO1194" s="140"/>
      <c r="GYP1194" s="140"/>
      <c r="GYQ1194" s="140"/>
      <c r="GYR1194" s="140"/>
      <c r="GYS1194" s="140"/>
      <c r="GYT1194" s="140"/>
      <c r="GYU1194" s="140"/>
      <c r="GYV1194" s="140"/>
      <c r="GYW1194" s="140"/>
      <c r="GYX1194" s="140"/>
      <c r="GYY1194" s="140"/>
      <c r="GYZ1194" s="140"/>
      <c r="GZA1194" s="140"/>
      <c r="GZB1194" s="140"/>
      <c r="GZC1194" s="140"/>
      <c r="GZD1194" s="140"/>
      <c r="GZE1194" s="140"/>
      <c r="GZF1194" s="140"/>
      <c r="GZG1194" s="140"/>
      <c r="GZH1194" s="140"/>
      <c r="GZI1194" s="140"/>
      <c r="GZJ1194" s="140"/>
      <c r="GZK1194" s="140"/>
      <c r="GZL1194" s="140"/>
      <c r="GZM1194" s="140"/>
      <c r="GZN1194" s="140"/>
      <c r="GZO1194" s="140"/>
      <c r="GZP1194" s="140"/>
      <c r="GZQ1194" s="140"/>
      <c r="GZR1194" s="140"/>
      <c r="GZS1194" s="140"/>
      <c r="GZT1194" s="140"/>
      <c r="GZU1194" s="140"/>
      <c r="GZV1194" s="140"/>
      <c r="GZW1194" s="140"/>
      <c r="GZX1194" s="140"/>
      <c r="GZY1194" s="140"/>
      <c r="GZZ1194" s="140"/>
      <c r="HAA1194" s="140"/>
      <c r="HAB1194" s="140"/>
      <c r="HAC1194" s="140"/>
      <c r="HAD1194" s="140"/>
      <c r="HAE1194" s="140"/>
      <c r="HAF1194" s="140"/>
      <c r="HAG1194" s="140"/>
      <c r="HAH1194" s="140"/>
      <c r="HAI1194" s="140"/>
      <c r="HAJ1194" s="140"/>
      <c r="HAK1194" s="140"/>
      <c r="HAL1194" s="140"/>
      <c r="HAM1194" s="140"/>
      <c r="HAN1194" s="140"/>
      <c r="HAO1194" s="140"/>
      <c r="HAP1194" s="140"/>
      <c r="HAQ1194" s="140"/>
      <c r="HAR1194" s="140"/>
      <c r="HAS1194" s="140"/>
      <c r="HAT1194" s="140"/>
      <c r="HAU1194" s="140"/>
      <c r="HAV1194" s="140"/>
      <c r="HAW1194" s="140"/>
      <c r="HAX1194" s="140"/>
      <c r="HAY1194" s="140"/>
      <c r="HAZ1194" s="140"/>
      <c r="HBA1194" s="140"/>
      <c r="HBB1194" s="140"/>
      <c r="HBC1194" s="140"/>
      <c r="HBD1194" s="140"/>
      <c r="HBE1194" s="140"/>
      <c r="HBF1194" s="140"/>
      <c r="HBG1194" s="140"/>
      <c r="HBH1194" s="140"/>
      <c r="HBI1194" s="140"/>
      <c r="HBJ1194" s="140"/>
      <c r="HBK1194" s="140"/>
      <c r="HBL1194" s="140"/>
      <c r="HBM1194" s="140"/>
      <c r="HBN1194" s="140"/>
      <c r="HBO1194" s="140"/>
      <c r="HBP1194" s="140"/>
      <c r="HBQ1194" s="140"/>
      <c r="HBR1194" s="140"/>
      <c r="HBS1194" s="140"/>
      <c r="HBT1194" s="140"/>
      <c r="HBU1194" s="140"/>
      <c r="HBV1194" s="140"/>
      <c r="HBW1194" s="140"/>
      <c r="HBX1194" s="140"/>
      <c r="HBY1194" s="140"/>
      <c r="HBZ1194" s="140"/>
      <c r="HCA1194" s="140"/>
      <c r="HCB1194" s="140"/>
      <c r="HCC1194" s="140"/>
      <c r="HCD1194" s="140"/>
      <c r="HCE1194" s="140"/>
      <c r="HCF1194" s="140"/>
      <c r="HCG1194" s="140"/>
      <c r="HCH1194" s="140"/>
      <c r="HCI1194" s="140"/>
      <c r="HCJ1194" s="140"/>
      <c r="HCK1194" s="140"/>
      <c r="HCL1194" s="140"/>
      <c r="HCM1194" s="140"/>
      <c r="HCN1194" s="140"/>
      <c r="HCO1194" s="140"/>
      <c r="HCP1194" s="140"/>
      <c r="HCQ1194" s="140"/>
      <c r="HCR1194" s="140"/>
      <c r="HCS1194" s="140"/>
      <c r="HCT1194" s="140"/>
      <c r="HCU1194" s="140"/>
      <c r="HCV1194" s="140"/>
      <c r="HCW1194" s="140"/>
      <c r="HCX1194" s="140"/>
      <c r="HCY1194" s="140"/>
      <c r="HCZ1194" s="140"/>
      <c r="HDA1194" s="140"/>
      <c r="HDB1194" s="140"/>
      <c r="HDC1194" s="140"/>
      <c r="HDD1194" s="140"/>
      <c r="HDE1194" s="140"/>
      <c r="HDF1194" s="140"/>
      <c r="HDG1194" s="140"/>
      <c r="HDH1194" s="140"/>
      <c r="HDI1194" s="140"/>
      <c r="HDJ1194" s="140"/>
      <c r="HDK1194" s="140"/>
      <c r="HDL1194" s="140"/>
      <c r="HDM1194" s="140"/>
      <c r="HDN1194" s="140"/>
      <c r="HDO1194" s="140"/>
      <c r="HDP1194" s="140"/>
      <c r="HDQ1194" s="140"/>
      <c r="HDR1194" s="140"/>
      <c r="HDS1194" s="140"/>
      <c r="HDT1194" s="140"/>
      <c r="HDU1194" s="140"/>
      <c r="HDV1194" s="140"/>
      <c r="HDW1194" s="140"/>
      <c r="HDX1194" s="140"/>
      <c r="HDY1194" s="140"/>
      <c r="HDZ1194" s="140"/>
      <c r="HEA1194" s="140"/>
      <c r="HEB1194" s="140"/>
      <c r="HEC1194" s="140"/>
      <c r="HED1194" s="140"/>
      <c r="HEE1194" s="140"/>
      <c r="HEF1194" s="140"/>
      <c r="HEG1194" s="140"/>
      <c r="HEH1194" s="140"/>
      <c r="HEI1194" s="140"/>
      <c r="HEJ1194" s="140"/>
      <c r="HEK1194" s="140"/>
      <c r="HEL1194" s="140"/>
      <c r="HEM1194" s="140"/>
      <c r="HEN1194" s="140"/>
      <c r="HEO1194" s="140"/>
      <c r="HEP1194" s="140"/>
      <c r="HEQ1194" s="140"/>
      <c r="HER1194" s="140"/>
      <c r="HES1194" s="140"/>
      <c r="HET1194" s="140"/>
      <c r="HEU1194" s="140"/>
      <c r="HEV1194" s="140"/>
      <c r="HEW1194" s="140"/>
      <c r="HEX1194" s="140"/>
      <c r="HEY1194" s="140"/>
      <c r="HEZ1194" s="140"/>
      <c r="HFA1194" s="140"/>
      <c r="HFB1194" s="140"/>
      <c r="HFC1194" s="140"/>
      <c r="HFD1194" s="140"/>
      <c r="HFE1194" s="140"/>
      <c r="HFF1194" s="140"/>
      <c r="HFG1194" s="140"/>
      <c r="HFH1194" s="140"/>
      <c r="HFI1194" s="140"/>
      <c r="HFJ1194" s="140"/>
      <c r="HFK1194" s="140"/>
      <c r="HFL1194" s="140"/>
      <c r="HFM1194" s="140"/>
      <c r="HFN1194" s="140"/>
      <c r="HFO1194" s="140"/>
      <c r="HFP1194" s="140"/>
      <c r="HFQ1194" s="140"/>
      <c r="HFR1194" s="140"/>
      <c r="HFS1194" s="140"/>
      <c r="HFT1194" s="140"/>
      <c r="HFU1194" s="140"/>
      <c r="HFV1194" s="140"/>
      <c r="HFW1194" s="140"/>
      <c r="HFX1194" s="140"/>
      <c r="HFY1194" s="140"/>
      <c r="HFZ1194" s="140"/>
      <c r="HGA1194" s="140"/>
      <c r="HGB1194" s="140"/>
      <c r="HGC1194" s="140"/>
      <c r="HGD1194" s="140"/>
      <c r="HGE1194" s="140"/>
      <c r="HGF1194" s="140"/>
      <c r="HGG1194" s="140"/>
      <c r="HGH1194" s="140"/>
      <c r="HGI1194" s="140"/>
      <c r="HGJ1194" s="140"/>
      <c r="HGK1194" s="140"/>
      <c r="HGL1194" s="140"/>
      <c r="HGM1194" s="140"/>
      <c r="HGN1194" s="140"/>
      <c r="HGO1194" s="140"/>
      <c r="HGP1194" s="140"/>
      <c r="HGQ1194" s="140"/>
      <c r="HGR1194" s="140"/>
      <c r="HGS1194" s="140"/>
      <c r="HGT1194" s="140"/>
      <c r="HGU1194" s="140"/>
      <c r="HGV1194" s="140"/>
      <c r="HGW1194" s="140"/>
      <c r="HGX1194" s="140"/>
      <c r="HGY1194" s="140"/>
      <c r="HGZ1194" s="140"/>
      <c r="HHA1194" s="140"/>
      <c r="HHB1194" s="140"/>
      <c r="HHC1194" s="140"/>
      <c r="HHD1194" s="140"/>
      <c r="HHE1194" s="140"/>
      <c r="HHF1194" s="140"/>
      <c r="HHG1194" s="140"/>
      <c r="HHH1194" s="140"/>
      <c r="HHI1194" s="140"/>
      <c r="HHJ1194" s="140"/>
      <c r="HHK1194" s="140"/>
      <c r="HHL1194" s="140"/>
      <c r="HHM1194" s="140"/>
      <c r="HHN1194" s="140"/>
      <c r="HHO1194" s="140"/>
      <c r="HHP1194" s="140"/>
      <c r="HHQ1194" s="140"/>
      <c r="HHR1194" s="140"/>
      <c r="HHS1194" s="140"/>
      <c r="HHT1194" s="140"/>
      <c r="HHU1194" s="140"/>
      <c r="HHV1194" s="140"/>
      <c r="HHW1194" s="140"/>
      <c r="HHX1194" s="140"/>
      <c r="HHY1194" s="140"/>
      <c r="HHZ1194" s="140"/>
      <c r="HIA1194" s="140"/>
      <c r="HIB1194" s="140"/>
      <c r="HIC1194" s="140"/>
      <c r="HID1194" s="140"/>
      <c r="HIE1194" s="140"/>
      <c r="HIF1194" s="140"/>
      <c r="HIG1194" s="140"/>
      <c r="HIH1194" s="140"/>
      <c r="HII1194" s="140"/>
      <c r="HIJ1194" s="140"/>
      <c r="HIK1194" s="140"/>
      <c r="HIL1194" s="140"/>
      <c r="HIM1194" s="140"/>
      <c r="HIN1194" s="140"/>
      <c r="HIO1194" s="140"/>
      <c r="HIP1194" s="140"/>
      <c r="HIQ1194" s="140"/>
      <c r="HIR1194" s="140"/>
      <c r="HIS1194" s="140"/>
      <c r="HIT1194" s="140"/>
      <c r="HIU1194" s="140"/>
      <c r="HIV1194" s="140"/>
      <c r="HIW1194" s="140"/>
      <c r="HIX1194" s="140"/>
      <c r="HIY1194" s="140"/>
      <c r="HIZ1194" s="140"/>
      <c r="HJA1194" s="140"/>
      <c r="HJB1194" s="140"/>
      <c r="HJC1194" s="140"/>
      <c r="HJD1194" s="140"/>
      <c r="HJE1194" s="140"/>
      <c r="HJF1194" s="140"/>
      <c r="HJG1194" s="140"/>
      <c r="HJH1194" s="140"/>
      <c r="HJI1194" s="140"/>
      <c r="HJJ1194" s="140"/>
      <c r="HJK1194" s="140"/>
      <c r="HJL1194" s="140"/>
      <c r="HJM1194" s="140"/>
      <c r="HJN1194" s="140"/>
      <c r="HJO1194" s="140"/>
      <c r="HJP1194" s="140"/>
      <c r="HJQ1194" s="140"/>
      <c r="HJR1194" s="140"/>
      <c r="HJS1194" s="140"/>
      <c r="HJT1194" s="140"/>
      <c r="HJU1194" s="140"/>
      <c r="HJV1194" s="140"/>
      <c r="HJW1194" s="140"/>
      <c r="HJX1194" s="140"/>
      <c r="HJY1194" s="140"/>
      <c r="HJZ1194" s="140"/>
      <c r="HKA1194" s="140"/>
      <c r="HKB1194" s="140"/>
      <c r="HKC1194" s="140"/>
      <c r="HKD1194" s="140"/>
      <c r="HKE1194" s="140"/>
      <c r="HKF1194" s="140"/>
      <c r="HKG1194" s="140"/>
      <c r="HKH1194" s="140"/>
      <c r="HKI1194" s="140"/>
      <c r="HKJ1194" s="140"/>
      <c r="HKK1194" s="140"/>
      <c r="HKL1194" s="140"/>
      <c r="HKM1194" s="140"/>
      <c r="HKN1194" s="140"/>
      <c r="HKO1194" s="140"/>
      <c r="HKP1194" s="140"/>
      <c r="HKQ1194" s="140"/>
      <c r="HKR1194" s="140"/>
      <c r="HKS1194" s="140"/>
      <c r="HKT1194" s="140"/>
      <c r="HKU1194" s="140"/>
      <c r="HKV1194" s="140"/>
      <c r="HKW1194" s="140"/>
      <c r="HKX1194" s="140"/>
      <c r="HKY1194" s="140"/>
      <c r="HKZ1194" s="140"/>
      <c r="HLA1194" s="140"/>
      <c r="HLB1194" s="140"/>
      <c r="HLC1194" s="140"/>
      <c r="HLD1194" s="140"/>
      <c r="HLE1194" s="140"/>
      <c r="HLF1194" s="140"/>
      <c r="HLG1194" s="140"/>
      <c r="HLH1194" s="140"/>
      <c r="HLI1194" s="140"/>
      <c r="HLJ1194" s="140"/>
      <c r="HLK1194" s="140"/>
      <c r="HLL1194" s="140"/>
      <c r="HLM1194" s="140"/>
      <c r="HLN1194" s="140"/>
      <c r="HLO1194" s="140"/>
      <c r="HLP1194" s="140"/>
      <c r="HLQ1194" s="140"/>
      <c r="HLR1194" s="140"/>
      <c r="HLS1194" s="140"/>
      <c r="HLT1194" s="140"/>
      <c r="HLU1194" s="140"/>
      <c r="HLV1194" s="140"/>
      <c r="HLW1194" s="140"/>
      <c r="HLX1194" s="140"/>
      <c r="HLY1194" s="140"/>
      <c r="HLZ1194" s="140"/>
      <c r="HMA1194" s="140"/>
      <c r="HMB1194" s="140"/>
      <c r="HMC1194" s="140"/>
      <c r="HMD1194" s="140"/>
      <c r="HME1194" s="140"/>
      <c r="HMF1194" s="140"/>
      <c r="HMG1194" s="140"/>
      <c r="HMH1194" s="140"/>
      <c r="HMI1194" s="140"/>
      <c r="HMJ1194" s="140"/>
      <c r="HMK1194" s="140"/>
      <c r="HML1194" s="140"/>
      <c r="HMM1194" s="140"/>
      <c r="HMN1194" s="140"/>
      <c r="HMO1194" s="140"/>
      <c r="HMP1194" s="140"/>
      <c r="HMQ1194" s="140"/>
      <c r="HMR1194" s="140"/>
      <c r="HMS1194" s="140"/>
      <c r="HMT1194" s="140"/>
      <c r="HMU1194" s="140"/>
      <c r="HMV1194" s="140"/>
      <c r="HMW1194" s="140"/>
      <c r="HMX1194" s="140"/>
      <c r="HMY1194" s="140"/>
      <c r="HMZ1194" s="140"/>
      <c r="HNA1194" s="140"/>
      <c r="HNB1194" s="140"/>
      <c r="HNC1194" s="140"/>
      <c r="HND1194" s="140"/>
      <c r="HNE1194" s="140"/>
      <c r="HNF1194" s="140"/>
      <c r="HNG1194" s="140"/>
      <c r="HNH1194" s="140"/>
      <c r="HNI1194" s="140"/>
      <c r="HNJ1194" s="140"/>
      <c r="HNK1194" s="140"/>
      <c r="HNL1194" s="140"/>
      <c r="HNM1194" s="140"/>
      <c r="HNN1194" s="140"/>
      <c r="HNO1194" s="140"/>
      <c r="HNP1194" s="140"/>
      <c r="HNQ1194" s="140"/>
      <c r="HNR1194" s="140"/>
      <c r="HNS1194" s="140"/>
      <c r="HNT1194" s="140"/>
      <c r="HNU1194" s="140"/>
      <c r="HNV1194" s="140"/>
      <c r="HNW1194" s="140"/>
      <c r="HNX1194" s="140"/>
      <c r="HNY1194" s="140"/>
      <c r="HNZ1194" s="140"/>
      <c r="HOA1194" s="140"/>
      <c r="HOB1194" s="140"/>
      <c r="HOC1194" s="140"/>
      <c r="HOD1194" s="140"/>
      <c r="HOE1194" s="140"/>
      <c r="HOF1194" s="140"/>
      <c r="HOG1194" s="140"/>
      <c r="HOH1194" s="140"/>
      <c r="HOI1194" s="140"/>
      <c r="HOJ1194" s="140"/>
      <c r="HOK1194" s="140"/>
      <c r="HOL1194" s="140"/>
      <c r="HOM1194" s="140"/>
      <c r="HON1194" s="140"/>
      <c r="HOO1194" s="140"/>
      <c r="HOP1194" s="140"/>
      <c r="HOQ1194" s="140"/>
      <c r="HOR1194" s="140"/>
      <c r="HOS1194" s="140"/>
      <c r="HOT1194" s="140"/>
      <c r="HOU1194" s="140"/>
      <c r="HOV1194" s="140"/>
      <c r="HOW1194" s="140"/>
      <c r="HOX1194" s="140"/>
      <c r="HOY1194" s="140"/>
      <c r="HOZ1194" s="140"/>
      <c r="HPA1194" s="140"/>
      <c r="HPB1194" s="140"/>
      <c r="HPC1194" s="140"/>
      <c r="HPD1194" s="140"/>
      <c r="HPE1194" s="140"/>
      <c r="HPF1194" s="140"/>
      <c r="HPG1194" s="140"/>
      <c r="HPH1194" s="140"/>
      <c r="HPI1194" s="140"/>
      <c r="HPJ1194" s="140"/>
      <c r="HPK1194" s="140"/>
      <c r="HPL1194" s="140"/>
      <c r="HPM1194" s="140"/>
      <c r="HPN1194" s="140"/>
      <c r="HPO1194" s="140"/>
      <c r="HPP1194" s="140"/>
      <c r="HPQ1194" s="140"/>
      <c r="HPR1194" s="140"/>
      <c r="HPS1194" s="140"/>
      <c r="HPT1194" s="140"/>
      <c r="HPU1194" s="140"/>
      <c r="HPV1194" s="140"/>
      <c r="HPW1194" s="140"/>
      <c r="HPX1194" s="140"/>
      <c r="HPY1194" s="140"/>
      <c r="HPZ1194" s="140"/>
      <c r="HQA1194" s="140"/>
      <c r="HQB1194" s="140"/>
      <c r="HQC1194" s="140"/>
      <c r="HQD1194" s="140"/>
      <c r="HQE1194" s="140"/>
      <c r="HQF1194" s="140"/>
      <c r="HQG1194" s="140"/>
      <c r="HQH1194" s="140"/>
      <c r="HQI1194" s="140"/>
      <c r="HQJ1194" s="140"/>
      <c r="HQK1194" s="140"/>
      <c r="HQL1194" s="140"/>
      <c r="HQM1194" s="140"/>
      <c r="HQN1194" s="140"/>
      <c r="HQO1194" s="140"/>
      <c r="HQP1194" s="140"/>
      <c r="HQQ1194" s="140"/>
      <c r="HQR1194" s="140"/>
      <c r="HQS1194" s="140"/>
      <c r="HQT1194" s="140"/>
      <c r="HQU1194" s="140"/>
      <c r="HQV1194" s="140"/>
      <c r="HQW1194" s="140"/>
      <c r="HQX1194" s="140"/>
      <c r="HQY1194" s="140"/>
      <c r="HQZ1194" s="140"/>
      <c r="HRA1194" s="140"/>
      <c r="HRB1194" s="140"/>
      <c r="HRC1194" s="140"/>
      <c r="HRD1194" s="140"/>
      <c r="HRE1194" s="140"/>
      <c r="HRF1194" s="140"/>
      <c r="HRG1194" s="140"/>
      <c r="HRH1194" s="140"/>
      <c r="HRI1194" s="140"/>
      <c r="HRJ1194" s="140"/>
      <c r="HRK1194" s="140"/>
      <c r="HRL1194" s="140"/>
      <c r="HRM1194" s="140"/>
      <c r="HRN1194" s="140"/>
      <c r="HRO1194" s="140"/>
      <c r="HRP1194" s="140"/>
      <c r="HRQ1194" s="140"/>
      <c r="HRR1194" s="140"/>
      <c r="HRS1194" s="140"/>
      <c r="HRT1194" s="140"/>
      <c r="HRU1194" s="140"/>
      <c r="HRV1194" s="140"/>
      <c r="HRW1194" s="140"/>
      <c r="HRX1194" s="140"/>
      <c r="HRY1194" s="140"/>
      <c r="HRZ1194" s="140"/>
      <c r="HSA1194" s="140"/>
      <c r="HSB1194" s="140"/>
      <c r="HSC1194" s="140"/>
      <c r="HSD1194" s="140"/>
      <c r="HSE1194" s="140"/>
      <c r="HSF1194" s="140"/>
      <c r="HSG1194" s="140"/>
      <c r="HSH1194" s="140"/>
      <c r="HSI1194" s="140"/>
      <c r="HSJ1194" s="140"/>
      <c r="HSK1194" s="140"/>
      <c r="HSL1194" s="140"/>
      <c r="HSM1194" s="140"/>
      <c r="HSN1194" s="140"/>
      <c r="HSO1194" s="140"/>
      <c r="HSP1194" s="140"/>
      <c r="HSQ1194" s="140"/>
      <c r="HSR1194" s="140"/>
      <c r="HSS1194" s="140"/>
      <c r="HST1194" s="140"/>
      <c r="HSU1194" s="140"/>
      <c r="HSV1194" s="140"/>
      <c r="HSW1194" s="140"/>
      <c r="HSX1194" s="140"/>
      <c r="HSY1194" s="140"/>
      <c r="HSZ1194" s="140"/>
      <c r="HTA1194" s="140"/>
      <c r="HTB1194" s="140"/>
      <c r="HTC1194" s="140"/>
      <c r="HTD1194" s="140"/>
      <c r="HTE1194" s="140"/>
      <c r="HTF1194" s="140"/>
      <c r="HTG1194" s="140"/>
      <c r="HTH1194" s="140"/>
      <c r="HTI1194" s="140"/>
      <c r="HTJ1194" s="140"/>
      <c r="HTK1194" s="140"/>
      <c r="HTL1194" s="140"/>
      <c r="HTM1194" s="140"/>
      <c r="HTN1194" s="140"/>
      <c r="HTO1194" s="140"/>
      <c r="HTP1194" s="140"/>
      <c r="HTQ1194" s="140"/>
      <c r="HTR1194" s="140"/>
      <c r="HTS1194" s="140"/>
      <c r="HTT1194" s="140"/>
      <c r="HTU1194" s="140"/>
      <c r="HTV1194" s="140"/>
      <c r="HTW1194" s="140"/>
      <c r="HTX1194" s="140"/>
      <c r="HTY1194" s="140"/>
      <c r="HTZ1194" s="140"/>
      <c r="HUA1194" s="140"/>
      <c r="HUB1194" s="140"/>
      <c r="HUC1194" s="140"/>
      <c r="HUD1194" s="140"/>
      <c r="HUE1194" s="140"/>
      <c r="HUF1194" s="140"/>
      <c r="HUG1194" s="140"/>
      <c r="HUH1194" s="140"/>
      <c r="HUI1194" s="140"/>
      <c r="HUJ1194" s="140"/>
      <c r="HUK1194" s="140"/>
      <c r="HUL1194" s="140"/>
      <c r="HUM1194" s="140"/>
      <c r="HUN1194" s="140"/>
      <c r="HUO1194" s="140"/>
      <c r="HUP1194" s="140"/>
      <c r="HUQ1194" s="140"/>
      <c r="HUR1194" s="140"/>
      <c r="HUS1194" s="140"/>
      <c r="HUT1194" s="140"/>
      <c r="HUU1194" s="140"/>
      <c r="HUV1194" s="140"/>
      <c r="HUW1194" s="140"/>
      <c r="HUX1194" s="140"/>
      <c r="HUY1194" s="140"/>
      <c r="HUZ1194" s="140"/>
      <c r="HVA1194" s="140"/>
      <c r="HVB1194" s="140"/>
      <c r="HVC1194" s="140"/>
      <c r="HVD1194" s="140"/>
      <c r="HVE1194" s="140"/>
      <c r="HVF1194" s="140"/>
      <c r="HVG1194" s="140"/>
      <c r="HVH1194" s="140"/>
      <c r="HVI1194" s="140"/>
      <c r="HVJ1194" s="140"/>
      <c r="HVK1194" s="140"/>
      <c r="HVL1194" s="140"/>
      <c r="HVM1194" s="140"/>
      <c r="HVN1194" s="140"/>
      <c r="HVO1194" s="140"/>
      <c r="HVP1194" s="140"/>
      <c r="HVQ1194" s="140"/>
      <c r="HVR1194" s="140"/>
      <c r="HVS1194" s="140"/>
      <c r="HVT1194" s="140"/>
      <c r="HVU1194" s="140"/>
      <c r="HVV1194" s="140"/>
      <c r="HVW1194" s="140"/>
      <c r="HVX1194" s="140"/>
      <c r="HVY1194" s="140"/>
      <c r="HVZ1194" s="140"/>
      <c r="HWA1194" s="140"/>
      <c r="HWB1194" s="140"/>
      <c r="HWC1194" s="140"/>
      <c r="HWD1194" s="140"/>
      <c r="HWE1194" s="140"/>
      <c r="HWF1194" s="140"/>
      <c r="HWG1194" s="140"/>
      <c r="HWH1194" s="140"/>
      <c r="HWI1194" s="140"/>
      <c r="HWJ1194" s="140"/>
      <c r="HWK1194" s="140"/>
      <c r="HWL1194" s="140"/>
      <c r="HWM1194" s="140"/>
      <c r="HWN1194" s="140"/>
      <c r="HWO1194" s="140"/>
      <c r="HWP1194" s="140"/>
      <c r="HWQ1194" s="140"/>
      <c r="HWR1194" s="140"/>
      <c r="HWS1194" s="140"/>
      <c r="HWT1194" s="140"/>
      <c r="HWU1194" s="140"/>
      <c r="HWV1194" s="140"/>
      <c r="HWW1194" s="140"/>
      <c r="HWX1194" s="140"/>
      <c r="HWY1194" s="140"/>
      <c r="HWZ1194" s="140"/>
      <c r="HXA1194" s="140"/>
      <c r="HXB1194" s="140"/>
      <c r="HXC1194" s="140"/>
      <c r="HXD1194" s="140"/>
      <c r="HXE1194" s="140"/>
      <c r="HXF1194" s="140"/>
      <c r="HXG1194" s="140"/>
      <c r="HXH1194" s="140"/>
      <c r="HXI1194" s="140"/>
      <c r="HXJ1194" s="140"/>
      <c r="HXK1194" s="140"/>
      <c r="HXL1194" s="140"/>
      <c r="HXM1194" s="140"/>
      <c r="HXN1194" s="140"/>
      <c r="HXO1194" s="140"/>
      <c r="HXP1194" s="140"/>
      <c r="HXQ1194" s="140"/>
      <c r="HXR1194" s="140"/>
      <c r="HXS1194" s="140"/>
      <c r="HXT1194" s="140"/>
      <c r="HXU1194" s="140"/>
      <c r="HXV1194" s="140"/>
      <c r="HXW1194" s="140"/>
      <c r="HXX1194" s="140"/>
      <c r="HXY1194" s="140"/>
      <c r="HXZ1194" s="140"/>
      <c r="HYA1194" s="140"/>
      <c r="HYB1194" s="140"/>
      <c r="HYC1194" s="140"/>
      <c r="HYD1194" s="140"/>
      <c r="HYE1194" s="140"/>
      <c r="HYF1194" s="140"/>
      <c r="HYG1194" s="140"/>
      <c r="HYH1194" s="140"/>
      <c r="HYI1194" s="140"/>
      <c r="HYJ1194" s="140"/>
      <c r="HYK1194" s="140"/>
      <c r="HYL1194" s="140"/>
      <c r="HYM1194" s="140"/>
      <c r="HYN1194" s="140"/>
      <c r="HYO1194" s="140"/>
      <c r="HYP1194" s="140"/>
      <c r="HYQ1194" s="140"/>
      <c r="HYR1194" s="140"/>
      <c r="HYS1194" s="140"/>
      <c r="HYT1194" s="140"/>
      <c r="HYU1194" s="140"/>
      <c r="HYV1194" s="140"/>
      <c r="HYW1194" s="140"/>
      <c r="HYX1194" s="140"/>
      <c r="HYY1194" s="140"/>
      <c r="HYZ1194" s="140"/>
      <c r="HZA1194" s="140"/>
      <c r="HZB1194" s="140"/>
      <c r="HZC1194" s="140"/>
      <c r="HZD1194" s="140"/>
      <c r="HZE1194" s="140"/>
      <c r="HZF1194" s="140"/>
      <c r="HZG1194" s="140"/>
      <c r="HZH1194" s="140"/>
      <c r="HZI1194" s="140"/>
      <c r="HZJ1194" s="140"/>
      <c r="HZK1194" s="140"/>
      <c r="HZL1194" s="140"/>
      <c r="HZM1194" s="140"/>
      <c r="HZN1194" s="140"/>
      <c r="HZO1194" s="140"/>
      <c r="HZP1194" s="140"/>
      <c r="HZQ1194" s="140"/>
      <c r="HZR1194" s="140"/>
      <c r="HZS1194" s="140"/>
      <c r="HZT1194" s="140"/>
      <c r="HZU1194" s="140"/>
      <c r="HZV1194" s="140"/>
      <c r="HZW1194" s="140"/>
      <c r="HZX1194" s="140"/>
      <c r="HZY1194" s="140"/>
      <c r="HZZ1194" s="140"/>
      <c r="IAA1194" s="140"/>
      <c r="IAB1194" s="140"/>
      <c r="IAC1194" s="140"/>
      <c r="IAD1194" s="140"/>
      <c r="IAE1194" s="140"/>
      <c r="IAF1194" s="140"/>
      <c r="IAG1194" s="140"/>
      <c r="IAH1194" s="140"/>
      <c r="IAI1194" s="140"/>
      <c r="IAJ1194" s="140"/>
      <c r="IAK1194" s="140"/>
      <c r="IAL1194" s="140"/>
      <c r="IAM1194" s="140"/>
      <c r="IAN1194" s="140"/>
      <c r="IAO1194" s="140"/>
      <c r="IAP1194" s="140"/>
      <c r="IAQ1194" s="140"/>
      <c r="IAR1194" s="140"/>
      <c r="IAS1194" s="140"/>
      <c r="IAT1194" s="140"/>
      <c r="IAU1194" s="140"/>
      <c r="IAV1194" s="140"/>
      <c r="IAW1194" s="140"/>
      <c r="IAX1194" s="140"/>
      <c r="IAY1194" s="140"/>
      <c r="IAZ1194" s="140"/>
      <c r="IBA1194" s="140"/>
      <c r="IBB1194" s="140"/>
      <c r="IBC1194" s="140"/>
      <c r="IBD1194" s="140"/>
      <c r="IBE1194" s="140"/>
      <c r="IBF1194" s="140"/>
      <c r="IBG1194" s="140"/>
      <c r="IBH1194" s="140"/>
      <c r="IBI1194" s="140"/>
      <c r="IBJ1194" s="140"/>
      <c r="IBK1194" s="140"/>
      <c r="IBL1194" s="140"/>
      <c r="IBM1194" s="140"/>
      <c r="IBN1194" s="140"/>
      <c r="IBO1194" s="140"/>
      <c r="IBP1194" s="140"/>
      <c r="IBQ1194" s="140"/>
      <c r="IBR1194" s="140"/>
      <c r="IBS1194" s="140"/>
      <c r="IBT1194" s="140"/>
      <c r="IBU1194" s="140"/>
      <c r="IBV1194" s="140"/>
      <c r="IBW1194" s="140"/>
      <c r="IBX1194" s="140"/>
      <c r="IBY1194" s="140"/>
      <c r="IBZ1194" s="140"/>
      <c r="ICA1194" s="140"/>
      <c r="ICB1194" s="140"/>
      <c r="ICC1194" s="140"/>
      <c r="ICD1194" s="140"/>
      <c r="ICE1194" s="140"/>
      <c r="ICF1194" s="140"/>
      <c r="ICG1194" s="140"/>
      <c r="ICH1194" s="140"/>
      <c r="ICI1194" s="140"/>
      <c r="ICJ1194" s="140"/>
      <c r="ICK1194" s="140"/>
      <c r="ICL1194" s="140"/>
      <c r="ICM1194" s="140"/>
      <c r="ICN1194" s="140"/>
      <c r="ICO1194" s="140"/>
      <c r="ICP1194" s="140"/>
      <c r="ICQ1194" s="140"/>
      <c r="ICR1194" s="140"/>
      <c r="ICS1194" s="140"/>
      <c r="ICT1194" s="140"/>
      <c r="ICU1194" s="140"/>
      <c r="ICV1194" s="140"/>
      <c r="ICW1194" s="140"/>
      <c r="ICX1194" s="140"/>
      <c r="ICY1194" s="140"/>
      <c r="ICZ1194" s="140"/>
      <c r="IDA1194" s="140"/>
      <c r="IDB1194" s="140"/>
      <c r="IDC1194" s="140"/>
      <c r="IDD1194" s="140"/>
      <c r="IDE1194" s="140"/>
      <c r="IDF1194" s="140"/>
      <c r="IDG1194" s="140"/>
      <c r="IDH1194" s="140"/>
      <c r="IDI1194" s="140"/>
      <c r="IDJ1194" s="140"/>
      <c r="IDK1194" s="140"/>
      <c r="IDL1194" s="140"/>
      <c r="IDM1194" s="140"/>
      <c r="IDN1194" s="140"/>
      <c r="IDO1194" s="140"/>
      <c r="IDP1194" s="140"/>
      <c r="IDQ1194" s="140"/>
      <c r="IDR1194" s="140"/>
      <c r="IDS1194" s="140"/>
      <c r="IDT1194" s="140"/>
      <c r="IDU1194" s="140"/>
      <c r="IDV1194" s="140"/>
      <c r="IDW1194" s="140"/>
      <c r="IDX1194" s="140"/>
      <c r="IDY1194" s="140"/>
      <c r="IDZ1194" s="140"/>
      <c r="IEA1194" s="140"/>
      <c r="IEB1194" s="140"/>
      <c r="IEC1194" s="140"/>
      <c r="IED1194" s="140"/>
      <c r="IEE1194" s="140"/>
      <c r="IEF1194" s="140"/>
      <c r="IEG1194" s="140"/>
      <c r="IEH1194" s="140"/>
      <c r="IEI1194" s="140"/>
      <c r="IEJ1194" s="140"/>
      <c r="IEK1194" s="140"/>
      <c r="IEL1194" s="140"/>
      <c r="IEM1194" s="140"/>
      <c r="IEN1194" s="140"/>
      <c r="IEO1194" s="140"/>
      <c r="IEP1194" s="140"/>
      <c r="IEQ1194" s="140"/>
      <c r="IER1194" s="140"/>
      <c r="IES1194" s="140"/>
      <c r="IET1194" s="140"/>
      <c r="IEU1194" s="140"/>
      <c r="IEV1194" s="140"/>
      <c r="IEW1194" s="140"/>
      <c r="IEX1194" s="140"/>
      <c r="IEY1194" s="140"/>
      <c r="IEZ1194" s="140"/>
      <c r="IFA1194" s="140"/>
      <c r="IFB1194" s="140"/>
      <c r="IFC1194" s="140"/>
      <c r="IFD1194" s="140"/>
      <c r="IFE1194" s="140"/>
      <c r="IFF1194" s="140"/>
      <c r="IFG1194" s="140"/>
      <c r="IFH1194" s="140"/>
      <c r="IFI1194" s="140"/>
      <c r="IFJ1194" s="140"/>
      <c r="IFK1194" s="140"/>
      <c r="IFL1194" s="140"/>
      <c r="IFM1194" s="140"/>
      <c r="IFN1194" s="140"/>
      <c r="IFO1194" s="140"/>
      <c r="IFP1194" s="140"/>
      <c r="IFQ1194" s="140"/>
      <c r="IFR1194" s="140"/>
      <c r="IFS1194" s="140"/>
      <c r="IFT1194" s="140"/>
      <c r="IFU1194" s="140"/>
      <c r="IFV1194" s="140"/>
      <c r="IFW1194" s="140"/>
      <c r="IFX1194" s="140"/>
      <c r="IFY1194" s="140"/>
      <c r="IFZ1194" s="140"/>
      <c r="IGA1194" s="140"/>
      <c r="IGB1194" s="140"/>
      <c r="IGC1194" s="140"/>
      <c r="IGD1194" s="140"/>
      <c r="IGE1194" s="140"/>
      <c r="IGF1194" s="140"/>
      <c r="IGG1194" s="140"/>
      <c r="IGH1194" s="140"/>
      <c r="IGI1194" s="140"/>
      <c r="IGJ1194" s="140"/>
      <c r="IGK1194" s="140"/>
      <c r="IGL1194" s="140"/>
      <c r="IGM1194" s="140"/>
      <c r="IGN1194" s="140"/>
      <c r="IGO1194" s="140"/>
      <c r="IGP1194" s="140"/>
      <c r="IGQ1194" s="140"/>
      <c r="IGR1194" s="140"/>
      <c r="IGS1194" s="140"/>
      <c r="IGT1194" s="140"/>
      <c r="IGU1194" s="140"/>
      <c r="IGV1194" s="140"/>
      <c r="IGW1194" s="140"/>
      <c r="IGX1194" s="140"/>
      <c r="IGY1194" s="140"/>
      <c r="IGZ1194" s="140"/>
      <c r="IHA1194" s="140"/>
      <c r="IHB1194" s="140"/>
      <c r="IHC1194" s="140"/>
      <c r="IHD1194" s="140"/>
      <c r="IHE1194" s="140"/>
      <c r="IHF1194" s="140"/>
      <c r="IHG1194" s="140"/>
      <c r="IHH1194" s="140"/>
      <c r="IHI1194" s="140"/>
      <c r="IHJ1194" s="140"/>
      <c r="IHK1194" s="140"/>
      <c r="IHL1194" s="140"/>
      <c r="IHM1194" s="140"/>
      <c r="IHN1194" s="140"/>
      <c r="IHO1194" s="140"/>
      <c r="IHP1194" s="140"/>
      <c r="IHQ1194" s="140"/>
      <c r="IHR1194" s="140"/>
      <c r="IHS1194" s="140"/>
      <c r="IHT1194" s="140"/>
      <c r="IHU1194" s="140"/>
      <c r="IHV1194" s="140"/>
      <c r="IHW1194" s="140"/>
      <c r="IHX1194" s="140"/>
      <c r="IHY1194" s="140"/>
      <c r="IHZ1194" s="140"/>
      <c r="IIA1194" s="140"/>
      <c r="IIB1194" s="140"/>
      <c r="IIC1194" s="140"/>
      <c r="IID1194" s="140"/>
      <c r="IIE1194" s="140"/>
      <c r="IIF1194" s="140"/>
      <c r="IIG1194" s="140"/>
      <c r="IIH1194" s="140"/>
      <c r="III1194" s="140"/>
      <c r="IIJ1194" s="140"/>
      <c r="IIK1194" s="140"/>
      <c r="IIL1194" s="140"/>
      <c r="IIM1194" s="140"/>
      <c r="IIN1194" s="140"/>
      <c r="IIO1194" s="140"/>
      <c r="IIP1194" s="140"/>
      <c r="IIQ1194" s="140"/>
      <c r="IIR1194" s="140"/>
      <c r="IIS1194" s="140"/>
      <c r="IIT1194" s="140"/>
      <c r="IIU1194" s="140"/>
      <c r="IIV1194" s="140"/>
      <c r="IIW1194" s="140"/>
      <c r="IIX1194" s="140"/>
      <c r="IIY1194" s="140"/>
      <c r="IIZ1194" s="140"/>
      <c r="IJA1194" s="140"/>
      <c r="IJB1194" s="140"/>
      <c r="IJC1194" s="140"/>
      <c r="IJD1194" s="140"/>
      <c r="IJE1194" s="140"/>
      <c r="IJF1194" s="140"/>
      <c r="IJG1194" s="140"/>
      <c r="IJH1194" s="140"/>
      <c r="IJI1194" s="140"/>
      <c r="IJJ1194" s="140"/>
      <c r="IJK1194" s="140"/>
      <c r="IJL1194" s="140"/>
      <c r="IJM1194" s="140"/>
      <c r="IJN1194" s="140"/>
      <c r="IJO1194" s="140"/>
      <c r="IJP1194" s="140"/>
      <c r="IJQ1194" s="140"/>
      <c r="IJR1194" s="140"/>
      <c r="IJS1194" s="140"/>
      <c r="IJT1194" s="140"/>
      <c r="IJU1194" s="140"/>
      <c r="IJV1194" s="140"/>
      <c r="IJW1194" s="140"/>
      <c r="IJX1194" s="140"/>
      <c r="IJY1194" s="140"/>
      <c r="IJZ1194" s="140"/>
      <c r="IKA1194" s="140"/>
      <c r="IKB1194" s="140"/>
      <c r="IKC1194" s="140"/>
      <c r="IKD1194" s="140"/>
      <c r="IKE1194" s="140"/>
      <c r="IKF1194" s="140"/>
      <c r="IKG1194" s="140"/>
      <c r="IKH1194" s="140"/>
      <c r="IKI1194" s="140"/>
      <c r="IKJ1194" s="140"/>
      <c r="IKK1194" s="140"/>
      <c r="IKL1194" s="140"/>
      <c r="IKM1194" s="140"/>
      <c r="IKN1194" s="140"/>
      <c r="IKO1194" s="140"/>
      <c r="IKP1194" s="140"/>
      <c r="IKQ1194" s="140"/>
      <c r="IKR1194" s="140"/>
      <c r="IKS1194" s="140"/>
      <c r="IKT1194" s="140"/>
      <c r="IKU1194" s="140"/>
      <c r="IKV1194" s="140"/>
      <c r="IKW1194" s="140"/>
      <c r="IKX1194" s="140"/>
      <c r="IKY1194" s="140"/>
      <c r="IKZ1194" s="140"/>
      <c r="ILA1194" s="140"/>
      <c r="ILB1194" s="140"/>
      <c r="ILC1194" s="140"/>
      <c r="ILD1194" s="140"/>
      <c r="ILE1194" s="140"/>
      <c r="ILF1194" s="140"/>
      <c r="ILG1194" s="140"/>
      <c r="ILH1194" s="140"/>
      <c r="ILI1194" s="140"/>
      <c r="ILJ1194" s="140"/>
      <c r="ILK1194" s="140"/>
      <c r="ILL1194" s="140"/>
      <c r="ILM1194" s="140"/>
      <c r="ILN1194" s="140"/>
      <c r="ILO1194" s="140"/>
      <c r="ILP1194" s="140"/>
      <c r="ILQ1194" s="140"/>
      <c r="ILR1194" s="140"/>
      <c r="ILS1194" s="140"/>
      <c r="ILT1194" s="140"/>
      <c r="ILU1194" s="140"/>
      <c r="ILV1194" s="140"/>
      <c r="ILW1194" s="140"/>
      <c r="ILX1194" s="140"/>
      <c r="ILY1194" s="140"/>
      <c r="ILZ1194" s="140"/>
      <c r="IMA1194" s="140"/>
      <c r="IMB1194" s="140"/>
      <c r="IMC1194" s="140"/>
      <c r="IMD1194" s="140"/>
      <c r="IME1194" s="140"/>
      <c r="IMF1194" s="140"/>
      <c r="IMG1194" s="140"/>
      <c r="IMH1194" s="140"/>
      <c r="IMI1194" s="140"/>
      <c r="IMJ1194" s="140"/>
      <c r="IMK1194" s="140"/>
      <c r="IML1194" s="140"/>
      <c r="IMM1194" s="140"/>
      <c r="IMN1194" s="140"/>
      <c r="IMO1194" s="140"/>
      <c r="IMP1194" s="140"/>
      <c r="IMQ1194" s="140"/>
      <c r="IMR1194" s="140"/>
      <c r="IMS1194" s="140"/>
      <c r="IMT1194" s="140"/>
      <c r="IMU1194" s="140"/>
      <c r="IMV1194" s="140"/>
      <c r="IMW1194" s="140"/>
      <c r="IMX1194" s="140"/>
      <c r="IMY1194" s="140"/>
      <c r="IMZ1194" s="140"/>
      <c r="INA1194" s="140"/>
      <c r="INB1194" s="140"/>
      <c r="INC1194" s="140"/>
      <c r="IND1194" s="140"/>
      <c r="INE1194" s="140"/>
      <c r="INF1194" s="140"/>
      <c r="ING1194" s="140"/>
      <c r="INH1194" s="140"/>
      <c r="INI1194" s="140"/>
      <c r="INJ1194" s="140"/>
      <c r="INK1194" s="140"/>
      <c r="INL1194" s="140"/>
      <c r="INM1194" s="140"/>
      <c r="INN1194" s="140"/>
      <c r="INO1194" s="140"/>
      <c r="INP1194" s="140"/>
      <c r="INQ1194" s="140"/>
      <c r="INR1194" s="140"/>
      <c r="INS1194" s="140"/>
      <c r="INT1194" s="140"/>
      <c r="INU1194" s="140"/>
      <c r="INV1194" s="140"/>
      <c r="INW1194" s="140"/>
      <c r="INX1194" s="140"/>
      <c r="INY1194" s="140"/>
      <c r="INZ1194" s="140"/>
      <c r="IOA1194" s="140"/>
      <c r="IOB1194" s="140"/>
      <c r="IOC1194" s="140"/>
      <c r="IOD1194" s="140"/>
      <c r="IOE1194" s="140"/>
      <c r="IOF1194" s="140"/>
      <c r="IOG1194" s="140"/>
      <c r="IOH1194" s="140"/>
      <c r="IOI1194" s="140"/>
      <c r="IOJ1194" s="140"/>
      <c r="IOK1194" s="140"/>
      <c r="IOL1194" s="140"/>
      <c r="IOM1194" s="140"/>
      <c r="ION1194" s="140"/>
      <c r="IOO1194" s="140"/>
      <c r="IOP1194" s="140"/>
      <c r="IOQ1194" s="140"/>
      <c r="IOR1194" s="140"/>
      <c r="IOS1194" s="140"/>
      <c r="IOT1194" s="140"/>
      <c r="IOU1194" s="140"/>
      <c r="IOV1194" s="140"/>
      <c r="IOW1194" s="140"/>
      <c r="IOX1194" s="140"/>
      <c r="IOY1194" s="140"/>
      <c r="IOZ1194" s="140"/>
      <c r="IPA1194" s="140"/>
      <c r="IPB1194" s="140"/>
      <c r="IPC1194" s="140"/>
      <c r="IPD1194" s="140"/>
      <c r="IPE1194" s="140"/>
      <c r="IPF1194" s="140"/>
      <c r="IPG1194" s="140"/>
      <c r="IPH1194" s="140"/>
      <c r="IPI1194" s="140"/>
      <c r="IPJ1194" s="140"/>
      <c r="IPK1194" s="140"/>
      <c r="IPL1194" s="140"/>
      <c r="IPM1194" s="140"/>
      <c r="IPN1194" s="140"/>
      <c r="IPO1194" s="140"/>
      <c r="IPP1194" s="140"/>
      <c r="IPQ1194" s="140"/>
      <c r="IPR1194" s="140"/>
      <c r="IPS1194" s="140"/>
      <c r="IPT1194" s="140"/>
      <c r="IPU1194" s="140"/>
      <c r="IPV1194" s="140"/>
      <c r="IPW1194" s="140"/>
      <c r="IPX1194" s="140"/>
      <c r="IPY1194" s="140"/>
      <c r="IPZ1194" s="140"/>
      <c r="IQA1194" s="140"/>
      <c r="IQB1194" s="140"/>
      <c r="IQC1194" s="140"/>
      <c r="IQD1194" s="140"/>
      <c r="IQE1194" s="140"/>
      <c r="IQF1194" s="140"/>
      <c r="IQG1194" s="140"/>
      <c r="IQH1194" s="140"/>
      <c r="IQI1194" s="140"/>
      <c r="IQJ1194" s="140"/>
      <c r="IQK1194" s="140"/>
      <c r="IQL1194" s="140"/>
      <c r="IQM1194" s="140"/>
      <c r="IQN1194" s="140"/>
      <c r="IQO1194" s="140"/>
      <c r="IQP1194" s="140"/>
      <c r="IQQ1194" s="140"/>
      <c r="IQR1194" s="140"/>
      <c r="IQS1194" s="140"/>
      <c r="IQT1194" s="140"/>
      <c r="IQU1194" s="140"/>
      <c r="IQV1194" s="140"/>
      <c r="IQW1194" s="140"/>
      <c r="IQX1194" s="140"/>
      <c r="IQY1194" s="140"/>
      <c r="IQZ1194" s="140"/>
      <c r="IRA1194" s="140"/>
      <c r="IRB1194" s="140"/>
      <c r="IRC1194" s="140"/>
      <c r="IRD1194" s="140"/>
      <c r="IRE1194" s="140"/>
      <c r="IRF1194" s="140"/>
      <c r="IRG1194" s="140"/>
      <c r="IRH1194" s="140"/>
      <c r="IRI1194" s="140"/>
      <c r="IRJ1194" s="140"/>
      <c r="IRK1194" s="140"/>
      <c r="IRL1194" s="140"/>
      <c r="IRM1194" s="140"/>
      <c r="IRN1194" s="140"/>
      <c r="IRO1194" s="140"/>
      <c r="IRP1194" s="140"/>
      <c r="IRQ1194" s="140"/>
      <c r="IRR1194" s="140"/>
      <c r="IRS1194" s="140"/>
      <c r="IRT1194" s="140"/>
      <c r="IRU1194" s="140"/>
      <c r="IRV1194" s="140"/>
      <c r="IRW1194" s="140"/>
      <c r="IRX1194" s="140"/>
      <c r="IRY1194" s="140"/>
      <c r="IRZ1194" s="140"/>
      <c r="ISA1194" s="140"/>
      <c r="ISB1194" s="140"/>
      <c r="ISC1194" s="140"/>
      <c r="ISD1194" s="140"/>
      <c r="ISE1194" s="140"/>
      <c r="ISF1194" s="140"/>
      <c r="ISG1194" s="140"/>
      <c r="ISH1194" s="140"/>
      <c r="ISI1194" s="140"/>
      <c r="ISJ1194" s="140"/>
      <c r="ISK1194" s="140"/>
      <c r="ISL1194" s="140"/>
      <c r="ISM1194" s="140"/>
      <c r="ISN1194" s="140"/>
      <c r="ISO1194" s="140"/>
      <c r="ISP1194" s="140"/>
      <c r="ISQ1194" s="140"/>
      <c r="ISR1194" s="140"/>
      <c r="ISS1194" s="140"/>
      <c r="IST1194" s="140"/>
      <c r="ISU1194" s="140"/>
      <c r="ISV1194" s="140"/>
      <c r="ISW1194" s="140"/>
      <c r="ISX1194" s="140"/>
      <c r="ISY1194" s="140"/>
      <c r="ISZ1194" s="140"/>
      <c r="ITA1194" s="140"/>
      <c r="ITB1194" s="140"/>
      <c r="ITC1194" s="140"/>
      <c r="ITD1194" s="140"/>
      <c r="ITE1194" s="140"/>
      <c r="ITF1194" s="140"/>
      <c r="ITG1194" s="140"/>
      <c r="ITH1194" s="140"/>
      <c r="ITI1194" s="140"/>
      <c r="ITJ1194" s="140"/>
      <c r="ITK1194" s="140"/>
      <c r="ITL1194" s="140"/>
      <c r="ITM1194" s="140"/>
      <c r="ITN1194" s="140"/>
      <c r="ITO1194" s="140"/>
      <c r="ITP1194" s="140"/>
      <c r="ITQ1194" s="140"/>
      <c r="ITR1194" s="140"/>
      <c r="ITS1194" s="140"/>
      <c r="ITT1194" s="140"/>
      <c r="ITU1194" s="140"/>
      <c r="ITV1194" s="140"/>
      <c r="ITW1194" s="140"/>
      <c r="ITX1194" s="140"/>
      <c r="ITY1194" s="140"/>
      <c r="ITZ1194" s="140"/>
      <c r="IUA1194" s="140"/>
      <c r="IUB1194" s="140"/>
      <c r="IUC1194" s="140"/>
      <c r="IUD1194" s="140"/>
      <c r="IUE1194" s="140"/>
      <c r="IUF1194" s="140"/>
      <c r="IUG1194" s="140"/>
      <c r="IUH1194" s="140"/>
      <c r="IUI1194" s="140"/>
      <c r="IUJ1194" s="140"/>
      <c r="IUK1194" s="140"/>
      <c r="IUL1194" s="140"/>
      <c r="IUM1194" s="140"/>
      <c r="IUN1194" s="140"/>
      <c r="IUO1194" s="140"/>
      <c r="IUP1194" s="140"/>
      <c r="IUQ1194" s="140"/>
      <c r="IUR1194" s="140"/>
      <c r="IUS1194" s="140"/>
      <c r="IUT1194" s="140"/>
      <c r="IUU1194" s="140"/>
      <c r="IUV1194" s="140"/>
      <c r="IUW1194" s="140"/>
      <c r="IUX1194" s="140"/>
      <c r="IUY1194" s="140"/>
      <c r="IUZ1194" s="140"/>
      <c r="IVA1194" s="140"/>
      <c r="IVB1194" s="140"/>
      <c r="IVC1194" s="140"/>
      <c r="IVD1194" s="140"/>
      <c r="IVE1194" s="140"/>
      <c r="IVF1194" s="140"/>
      <c r="IVG1194" s="140"/>
      <c r="IVH1194" s="140"/>
      <c r="IVI1194" s="140"/>
      <c r="IVJ1194" s="140"/>
      <c r="IVK1194" s="140"/>
      <c r="IVL1194" s="140"/>
      <c r="IVM1194" s="140"/>
      <c r="IVN1194" s="140"/>
      <c r="IVO1194" s="140"/>
      <c r="IVP1194" s="140"/>
      <c r="IVQ1194" s="140"/>
      <c r="IVR1194" s="140"/>
      <c r="IVS1194" s="140"/>
      <c r="IVT1194" s="140"/>
      <c r="IVU1194" s="140"/>
      <c r="IVV1194" s="140"/>
      <c r="IVW1194" s="140"/>
      <c r="IVX1194" s="140"/>
      <c r="IVY1194" s="140"/>
      <c r="IVZ1194" s="140"/>
      <c r="IWA1194" s="140"/>
      <c r="IWB1194" s="140"/>
      <c r="IWC1194" s="140"/>
      <c r="IWD1194" s="140"/>
      <c r="IWE1194" s="140"/>
      <c r="IWF1194" s="140"/>
      <c r="IWG1194" s="140"/>
      <c r="IWH1194" s="140"/>
      <c r="IWI1194" s="140"/>
      <c r="IWJ1194" s="140"/>
      <c r="IWK1194" s="140"/>
      <c r="IWL1194" s="140"/>
      <c r="IWM1194" s="140"/>
      <c r="IWN1194" s="140"/>
      <c r="IWO1194" s="140"/>
      <c r="IWP1194" s="140"/>
      <c r="IWQ1194" s="140"/>
      <c r="IWR1194" s="140"/>
      <c r="IWS1194" s="140"/>
      <c r="IWT1194" s="140"/>
      <c r="IWU1194" s="140"/>
      <c r="IWV1194" s="140"/>
      <c r="IWW1194" s="140"/>
      <c r="IWX1194" s="140"/>
      <c r="IWY1194" s="140"/>
      <c r="IWZ1194" s="140"/>
      <c r="IXA1194" s="140"/>
      <c r="IXB1194" s="140"/>
      <c r="IXC1194" s="140"/>
      <c r="IXD1194" s="140"/>
      <c r="IXE1194" s="140"/>
      <c r="IXF1194" s="140"/>
      <c r="IXG1194" s="140"/>
      <c r="IXH1194" s="140"/>
      <c r="IXI1194" s="140"/>
      <c r="IXJ1194" s="140"/>
      <c r="IXK1194" s="140"/>
      <c r="IXL1194" s="140"/>
      <c r="IXM1194" s="140"/>
      <c r="IXN1194" s="140"/>
      <c r="IXO1194" s="140"/>
      <c r="IXP1194" s="140"/>
      <c r="IXQ1194" s="140"/>
      <c r="IXR1194" s="140"/>
      <c r="IXS1194" s="140"/>
      <c r="IXT1194" s="140"/>
      <c r="IXU1194" s="140"/>
      <c r="IXV1194" s="140"/>
      <c r="IXW1194" s="140"/>
      <c r="IXX1194" s="140"/>
      <c r="IXY1194" s="140"/>
      <c r="IXZ1194" s="140"/>
      <c r="IYA1194" s="140"/>
      <c r="IYB1194" s="140"/>
      <c r="IYC1194" s="140"/>
      <c r="IYD1194" s="140"/>
      <c r="IYE1194" s="140"/>
      <c r="IYF1194" s="140"/>
      <c r="IYG1194" s="140"/>
      <c r="IYH1194" s="140"/>
      <c r="IYI1194" s="140"/>
      <c r="IYJ1194" s="140"/>
      <c r="IYK1194" s="140"/>
      <c r="IYL1194" s="140"/>
      <c r="IYM1194" s="140"/>
      <c r="IYN1194" s="140"/>
      <c r="IYO1194" s="140"/>
      <c r="IYP1194" s="140"/>
      <c r="IYQ1194" s="140"/>
      <c r="IYR1194" s="140"/>
      <c r="IYS1194" s="140"/>
      <c r="IYT1194" s="140"/>
      <c r="IYU1194" s="140"/>
      <c r="IYV1194" s="140"/>
      <c r="IYW1194" s="140"/>
      <c r="IYX1194" s="140"/>
      <c r="IYY1194" s="140"/>
      <c r="IYZ1194" s="140"/>
      <c r="IZA1194" s="140"/>
      <c r="IZB1194" s="140"/>
      <c r="IZC1194" s="140"/>
      <c r="IZD1194" s="140"/>
      <c r="IZE1194" s="140"/>
      <c r="IZF1194" s="140"/>
      <c r="IZG1194" s="140"/>
      <c r="IZH1194" s="140"/>
      <c r="IZI1194" s="140"/>
      <c r="IZJ1194" s="140"/>
      <c r="IZK1194" s="140"/>
      <c r="IZL1194" s="140"/>
      <c r="IZM1194" s="140"/>
      <c r="IZN1194" s="140"/>
      <c r="IZO1194" s="140"/>
      <c r="IZP1194" s="140"/>
      <c r="IZQ1194" s="140"/>
      <c r="IZR1194" s="140"/>
      <c r="IZS1194" s="140"/>
      <c r="IZT1194" s="140"/>
      <c r="IZU1194" s="140"/>
      <c r="IZV1194" s="140"/>
      <c r="IZW1194" s="140"/>
      <c r="IZX1194" s="140"/>
      <c r="IZY1194" s="140"/>
      <c r="IZZ1194" s="140"/>
      <c r="JAA1194" s="140"/>
      <c r="JAB1194" s="140"/>
      <c r="JAC1194" s="140"/>
      <c r="JAD1194" s="140"/>
      <c r="JAE1194" s="140"/>
      <c r="JAF1194" s="140"/>
      <c r="JAG1194" s="140"/>
      <c r="JAH1194" s="140"/>
      <c r="JAI1194" s="140"/>
      <c r="JAJ1194" s="140"/>
      <c r="JAK1194" s="140"/>
      <c r="JAL1194" s="140"/>
      <c r="JAM1194" s="140"/>
      <c r="JAN1194" s="140"/>
      <c r="JAO1194" s="140"/>
      <c r="JAP1194" s="140"/>
      <c r="JAQ1194" s="140"/>
      <c r="JAR1194" s="140"/>
      <c r="JAS1194" s="140"/>
      <c r="JAT1194" s="140"/>
      <c r="JAU1194" s="140"/>
      <c r="JAV1194" s="140"/>
      <c r="JAW1194" s="140"/>
      <c r="JAX1194" s="140"/>
      <c r="JAY1194" s="140"/>
      <c r="JAZ1194" s="140"/>
      <c r="JBA1194" s="140"/>
      <c r="JBB1194" s="140"/>
      <c r="JBC1194" s="140"/>
      <c r="JBD1194" s="140"/>
      <c r="JBE1194" s="140"/>
      <c r="JBF1194" s="140"/>
      <c r="JBG1194" s="140"/>
      <c r="JBH1194" s="140"/>
      <c r="JBI1194" s="140"/>
      <c r="JBJ1194" s="140"/>
      <c r="JBK1194" s="140"/>
      <c r="JBL1194" s="140"/>
      <c r="JBM1194" s="140"/>
      <c r="JBN1194" s="140"/>
      <c r="JBO1194" s="140"/>
      <c r="JBP1194" s="140"/>
      <c r="JBQ1194" s="140"/>
      <c r="JBR1194" s="140"/>
      <c r="JBS1194" s="140"/>
      <c r="JBT1194" s="140"/>
      <c r="JBU1194" s="140"/>
      <c r="JBV1194" s="140"/>
      <c r="JBW1194" s="140"/>
      <c r="JBX1194" s="140"/>
      <c r="JBY1194" s="140"/>
      <c r="JBZ1194" s="140"/>
      <c r="JCA1194" s="140"/>
      <c r="JCB1194" s="140"/>
      <c r="JCC1194" s="140"/>
      <c r="JCD1194" s="140"/>
      <c r="JCE1194" s="140"/>
      <c r="JCF1194" s="140"/>
      <c r="JCG1194" s="140"/>
      <c r="JCH1194" s="140"/>
      <c r="JCI1194" s="140"/>
      <c r="JCJ1194" s="140"/>
      <c r="JCK1194" s="140"/>
      <c r="JCL1194" s="140"/>
      <c r="JCM1194" s="140"/>
      <c r="JCN1194" s="140"/>
      <c r="JCO1194" s="140"/>
      <c r="JCP1194" s="140"/>
      <c r="JCQ1194" s="140"/>
      <c r="JCR1194" s="140"/>
      <c r="JCS1194" s="140"/>
      <c r="JCT1194" s="140"/>
      <c r="JCU1194" s="140"/>
      <c r="JCV1194" s="140"/>
      <c r="JCW1194" s="140"/>
      <c r="JCX1194" s="140"/>
      <c r="JCY1194" s="140"/>
      <c r="JCZ1194" s="140"/>
      <c r="JDA1194" s="140"/>
      <c r="JDB1194" s="140"/>
      <c r="JDC1194" s="140"/>
      <c r="JDD1194" s="140"/>
      <c r="JDE1194" s="140"/>
      <c r="JDF1194" s="140"/>
      <c r="JDG1194" s="140"/>
      <c r="JDH1194" s="140"/>
      <c r="JDI1194" s="140"/>
      <c r="JDJ1194" s="140"/>
      <c r="JDK1194" s="140"/>
      <c r="JDL1194" s="140"/>
      <c r="JDM1194" s="140"/>
      <c r="JDN1194" s="140"/>
      <c r="JDO1194" s="140"/>
      <c r="JDP1194" s="140"/>
      <c r="JDQ1194" s="140"/>
      <c r="JDR1194" s="140"/>
      <c r="JDS1194" s="140"/>
      <c r="JDT1194" s="140"/>
      <c r="JDU1194" s="140"/>
      <c r="JDV1194" s="140"/>
      <c r="JDW1194" s="140"/>
      <c r="JDX1194" s="140"/>
      <c r="JDY1194" s="140"/>
      <c r="JDZ1194" s="140"/>
      <c r="JEA1194" s="140"/>
      <c r="JEB1194" s="140"/>
      <c r="JEC1194" s="140"/>
      <c r="JED1194" s="140"/>
      <c r="JEE1194" s="140"/>
      <c r="JEF1194" s="140"/>
      <c r="JEG1194" s="140"/>
      <c r="JEH1194" s="140"/>
      <c r="JEI1194" s="140"/>
      <c r="JEJ1194" s="140"/>
      <c r="JEK1194" s="140"/>
      <c r="JEL1194" s="140"/>
      <c r="JEM1194" s="140"/>
      <c r="JEN1194" s="140"/>
      <c r="JEO1194" s="140"/>
      <c r="JEP1194" s="140"/>
      <c r="JEQ1194" s="140"/>
      <c r="JER1194" s="140"/>
      <c r="JES1194" s="140"/>
      <c r="JET1194" s="140"/>
      <c r="JEU1194" s="140"/>
      <c r="JEV1194" s="140"/>
      <c r="JEW1194" s="140"/>
      <c r="JEX1194" s="140"/>
      <c r="JEY1194" s="140"/>
      <c r="JEZ1194" s="140"/>
      <c r="JFA1194" s="140"/>
      <c r="JFB1194" s="140"/>
      <c r="JFC1194" s="140"/>
      <c r="JFD1194" s="140"/>
      <c r="JFE1194" s="140"/>
      <c r="JFF1194" s="140"/>
      <c r="JFG1194" s="140"/>
      <c r="JFH1194" s="140"/>
      <c r="JFI1194" s="140"/>
      <c r="JFJ1194" s="140"/>
      <c r="JFK1194" s="140"/>
      <c r="JFL1194" s="140"/>
      <c r="JFM1194" s="140"/>
      <c r="JFN1194" s="140"/>
      <c r="JFO1194" s="140"/>
      <c r="JFP1194" s="140"/>
      <c r="JFQ1194" s="140"/>
      <c r="JFR1194" s="140"/>
      <c r="JFS1194" s="140"/>
      <c r="JFT1194" s="140"/>
      <c r="JFU1194" s="140"/>
      <c r="JFV1194" s="140"/>
      <c r="JFW1194" s="140"/>
      <c r="JFX1194" s="140"/>
      <c r="JFY1194" s="140"/>
      <c r="JFZ1194" s="140"/>
      <c r="JGA1194" s="140"/>
      <c r="JGB1194" s="140"/>
      <c r="JGC1194" s="140"/>
      <c r="JGD1194" s="140"/>
      <c r="JGE1194" s="140"/>
      <c r="JGF1194" s="140"/>
      <c r="JGG1194" s="140"/>
      <c r="JGH1194" s="140"/>
      <c r="JGI1194" s="140"/>
      <c r="JGJ1194" s="140"/>
      <c r="JGK1194" s="140"/>
      <c r="JGL1194" s="140"/>
      <c r="JGM1194" s="140"/>
      <c r="JGN1194" s="140"/>
      <c r="JGO1194" s="140"/>
      <c r="JGP1194" s="140"/>
      <c r="JGQ1194" s="140"/>
      <c r="JGR1194" s="140"/>
      <c r="JGS1194" s="140"/>
      <c r="JGT1194" s="140"/>
      <c r="JGU1194" s="140"/>
      <c r="JGV1194" s="140"/>
      <c r="JGW1194" s="140"/>
      <c r="JGX1194" s="140"/>
      <c r="JGY1194" s="140"/>
      <c r="JGZ1194" s="140"/>
      <c r="JHA1194" s="140"/>
      <c r="JHB1194" s="140"/>
      <c r="JHC1194" s="140"/>
      <c r="JHD1194" s="140"/>
      <c r="JHE1194" s="140"/>
      <c r="JHF1194" s="140"/>
      <c r="JHG1194" s="140"/>
      <c r="JHH1194" s="140"/>
      <c r="JHI1194" s="140"/>
      <c r="JHJ1194" s="140"/>
      <c r="JHK1194" s="140"/>
      <c r="JHL1194" s="140"/>
      <c r="JHM1194" s="140"/>
      <c r="JHN1194" s="140"/>
      <c r="JHO1194" s="140"/>
      <c r="JHP1194" s="140"/>
      <c r="JHQ1194" s="140"/>
      <c r="JHR1194" s="140"/>
      <c r="JHS1194" s="140"/>
      <c r="JHT1194" s="140"/>
      <c r="JHU1194" s="140"/>
      <c r="JHV1194" s="140"/>
      <c r="JHW1194" s="140"/>
      <c r="JHX1194" s="140"/>
      <c r="JHY1194" s="140"/>
      <c r="JHZ1194" s="140"/>
      <c r="JIA1194" s="140"/>
      <c r="JIB1194" s="140"/>
      <c r="JIC1194" s="140"/>
      <c r="JID1194" s="140"/>
      <c r="JIE1194" s="140"/>
      <c r="JIF1194" s="140"/>
      <c r="JIG1194" s="140"/>
      <c r="JIH1194" s="140"/>
      <c r="JII1194" s="140"/>
      <c r="JIJ1194" s="140"/>
      <c r="JIK1194" s="140"/>
      <c r="JIL1194" s="140"/>
      <c r="JIM1194" s="140"/>
      <c r="JIN1194" s="140"/>
      <c r="JIO1194" s="140"/>
      <c r="JIP1194" s="140"/>
      <c r="JIQ1194" s="140"/>
      <c r="JIR1194" s="140"/>
      <c r="JIS1194" s="140"/>
      <c r="JIT1194" s="140"/>
      <c r="JIU1194" s="140"/>
      <c r="JIV1194" s="140"/>
      <c r="JIW1194" s="140"/>
      <c r="JIX1194" s="140"/>
      <c r="JIY1194" s="140"/>
      <c r="JIZ1194" s="140"/>
      <c r="JJA1194" s="140"/>
      <c r="JJB1194" s="140"/>
      <c r="JJC1194" s="140"/>
      <c r="JJD1194" s="140"/>
      <c r="JJE1194" s="140"/>
      <c r="JJF1194" s="140"/>
      <c r="JJG1194" s="140"/>
      <c r="JJH1194" s="140"/>
      <c r="JJI1194" s="140"/>
      <c r="JJJ1194" s="140"/>
      <c r="JJK1194" s="140"/>
      <c r="JJL1194" s="140"/>
      <c r="JJM1194" s="140"/>
      <c r="JJN1194" s="140"/>
      <c r="JJO1194" s="140"/>
      <c r="JJP1194" s="140"/>
      <c r="JJQ1194" s="140"/>
      <c r="JJR1194" s="140"/>
      <c r="JJS1194" s="140"/>
      <c r="JJT1194" s="140"/>
      <c r="JJU1194" s="140"/>
      <c r="JJV1194" s="140"/>
      <c r="JJW1194" s="140"/>
      <c r="JJX1194" s="140"/>
      <c r="JJY1194" s="140"/>
      <c r="JJZ1194" s="140"/>
      <c r="JKA1194" s="140"/>
      <c r="JKB1194" s="140"/>
      <c r="JKC1194" s="140"/>
      <c r="JKD1194" s="140"/>
      <c r="JKE1194" s="140"/>
      <c r="JKF1194" s="140"/>
      <c r="JKG1194" s="140"/>
      <c r="JKH1194" s="140"/>
      <c r="JKI1194" s="140"/>
      <c r="JKJ1194" s="140"/>
      <c r="JKK1194" s="140"/>
      <c r="JKL1194" s="140"/>
      <c r="JKM1194" s="140"/>
      <c r="JKN1194" s="140"/>
      <c r="JKO1194" s="140"/>
      <c r="JKP1194" s="140"/>
      <c r="JKQ1194" s="140"/>
      <c r="JKR1194" s="140"/>
      <c r="JKS1194" s="140"/>
      <c r="JKT1194" s="140"/>
      <c r="JKU1194" s="140"/>
      <c r="JKV1194" s="140"/>
      <c r="JKW1194" s="140"/>
      <c r="JKX1194" s="140"/>
      <c r="JKY1194" s="140"/>
      <c r="JKZ1194" s="140"/>
      <c r="JLA1194" s="140"/>
      <c r="JLB1194" s="140"/>
      <c r="JLC1194" s="140"/>
      <c r="JLD1194" s="140"/>
      <c r="JLE1194" s="140"/>
      <c r="JLF1194" s="140"/>
      <c r="JLG1194" s="140"/>
      <c r="JLH1194" s="140"/>
      <c r="JLI1194" s="140"/>
      <c r="JLJ1194" s="140"/>
      <c r="JLK1194" s="140"/>
      <c r="JLL1194" s="140"/>
      <c r="JLM1194" s="140"/>
      <c r="JLN1194" s="140"/>
      <c r="JLO1194" s="140"/>
      <c r="JLP1194" s="140"/>
      <c r="JLQ1194" s="140"/>
      <c r="JLR1194" s="140"/>
      <c r="JLS1194" s="140"/>
      <c r="JLT1194" s="140"/>
      <c r="JLU1194" s="140"/>
      <c r="JLV1194" s="140"/>
      <c r="JLW1194" s="140"/>
      <c r="JLX1194" s="140"/>
      <c r="JLY1194" s="140"/>
      <c r="JLZ1194" s="140"/>
      <c r="JMA1194" s="140"/>
      <c r="JMB1194" s="140"/>
      <c r="JMC1194" s="140"/>
      <c r="JMD1194" s="140"/>
      <c r="JME1194" s="140"/>
      <c r="JMF1194" s="140"/>
      <c r="JMG1194" s="140"/>
      <c r="JMH1194" s="140"/>
      <c r="JMI1194" s="140"/>
      <c r="JMJ1194" s="140"/>
      <c r="JMK1194" s="140"/>
      <c r="JML1194" s="140"/>
      <c r="JMM1194" s="140"/>
      <c r="JMN1194" s="140"/>
      <c r="JMO1194" s="140"/>
      <c r="JMP1194" s="140"/>
      <c r="JMQ1194" s="140"/>
      <c r="JMR1194" s="140"/>
      <c r="JMS1194" s="140"/>
      <c r="JMT1194" s="140"/>
      <c r="JMU1194" s="140"/>
      <c r="JMV1194" s="140"/>
      <c r="JMW1194" s="140"/>
      <c r="JMX1194" s="140"/>
      <c r="JMY1194" s="140"/>
      <c r="JMZ1194" s="140"/>
      <c r="JNA1194" s="140"/>
      <c r="JNB1194" s="140"/>
      <c r="JNC1194" s="140"/>
      <c r="JND1194" s="140"/>
      <c r="JNE1194" s="140"/>
      <c r="JNF1194" s="140"/>
      <c r="JNG1194" s="140"/>
      <c r="JNH1194" s="140"/>
      <c r="JNI1194" s="140"/>
      <c r="JNJ1194" s="140"/>
      <c r="JNK1194" s="140"/>
      <c r="JNL1194" s="140"/>
      <c r="JNM1194" s="140"/>
      <c r="JNN1194" s="140"/>
      <c r="JNO1194" s="140"/>
      <c r="JNP1194" s="140"/>
      <c r="JNQ1194" s="140"/>
      <c r="JNR1194" s="140"/>
      <c r="JNS1194" s="140"/>
      <c r="JNT1194" s="140"/>
      <c r="JNU1194" s="140"/>
      <c r="JNV1194" s="140"/>
      <c r="JNW1194" s="140"/>
      <c r="JNX1194" s="140"/>
      <c r="JNY1194" s="140"/>
      <c r="JNZ1194" s="140"/>
      <c r="JOA1194" s="140"/>
      <c r="JOB1194" s="140"/>
      <c r="JOC1194" s="140"/>
      <c r="JOD1194" s="140"/>
      <c r="JOE1194" s="140"/>
      <c r="JOF1194" s="140"/>
      <c r="JOG1194" s="140"/>
      <c r="JOH1194" s="140"/>
      <c r="JOI1194" s="140"/>
      <c r="JOJ1194" s="140"/>
      <c r="JOK1194" s="140"/>
      <c r="JOL1194" s="140"/>
      <c r="JOM1194" s="140"/>
      <c r="JON1194" s="140"/>
      <c r="JOO1194" s="140"/>
      <c r="JOP1194" s="140"/>
      <c r="JOQ1194" s="140"/>
      <c r="JOR1194" s="140"/>
      <c r="JOS1194" s="140"/>
      <c r="JOT1194" s="140"/>
      <c r="JOU1194" s="140"/>
      <c r="JOV1194" s="140"/>
      <c r="JOW1194" s="140"/>
      <c r="JOX1194" s="140"/>
      <c r="JOY1194" s="140"/>
      <c r="JOZ1194" s="140"/>
      <c r="JPA1194" s="140"/>
      <c r="JPB1194" s="140"/>
      <c r="JPC1194" s="140"/>
      <c r="JPD1194" s="140"/>
      <c r="JPE1194" s="140"/>
      <c r="JPF1194" s="140"/>
      <c r="JPG1194" s="140"/>
      <c r="JPH1194" s="140"/>
      <c r="JPI1194" s="140"/>
      <c r="JPJ1194" s="140"/>
      <c r="JPK1194" s="140"/>
      <c r="JPL1194" s="140"/>
      <c r="JPM1194" s="140"/>
      <c r="JPN1194" s="140"/>
      <c r="JPO1194" s="140"/>
      <c r="JPP1194" s="140"/>
      <c r="JPQ1194" s="140"/>
      <c r="JPR1194" s="140"/>
      <c r="JPS1194" s="140"/>
      <c r="JPT1194" s="140"/>
      <c r="JPU1194" s="140"/>
      <c r="JPV1194" s="140"/>
      <c r="JPW1194" s="140"/>
      <c r="JPX1194" s="140"/>
      <c r="JPY1194" s="140"/>
      <c r="JPZ1194" s="140"/>
      <c r="JQA1194" s="140"/>
      <c r="JQB1194" s="140"/>
      <c r="JQC1194" s="140"/>
      <c r="JQD1194" s="140"/>
      <c r="JQE1194" s="140"/>
      <c r="JQF1194" s="140"/>
      <c r="JQG1194" s="140"/>
      <c r="JQH1194" s="140"/>
      <c r="JQI1194" s="140"/>
      <c r="JQJ1194" s="140"/>
      <c r="JQK1194" s="140"/>
      <c r="JQL1194" s="140"/>
      <c r="JQM1194" s="140"/>
      <c r="JQN1194" s="140"/>
      <c r="JQO1194" s="140"/>
      <c r="JQP1194" s="140"/>
      <c r="JQQ1194" s="140"/>
      <c r="JQR1194" s="140"/>
      <c r="JQS1194" s="140"/>
      <c r="JQT1194" s="140"/>
      <c r="JQU1194" s="140"/>
      <c r="JQV1194" s="140"/>
      <c r="JQW1194" s="140"/>
      <c r="JQX1194" s="140"/>
      <c r="JQY1194" s="140"/>
      <c r="JQZ1194" s="140"/>
      <c r="JRA1194" s="140"/>
      <c r="JRB1194" s="140"/>
      <c r="JRC1194" s="140"/>
      <c r="JRD1194" s="140"/>
      <c r="JRE1194" s="140"/>
      <c r="JRF1194" s="140"/>
      <c r="JRG1194" s="140"/>
      <c r="JRH1194" s="140"/>
      <c r="JRI1194" s="140"/>
      <c r="JRJ1194" s="140"/>
      <c r="JRK1194" s="140"/>
      <c r="JRL1194" s="140"/>
      <c r="JRM1194" s="140"/>
      <c r="JRN1194" s="140"/>
      <c r="JRO1194" s="140"/>
      <c r="JRP1194" s="140"/>
      <c r="JRQ1194" s="140"/>
      <c r="JRR1194" s="140"/>
      <c r="JRS1194" s="140"/>
      <c r="JRT1194" s="140"/>
      <c r="JRU1194" s="140"/>
      <c r="JRV1194" s="140"/>
      <c r="JRW1194" s="140"/>
      <c r="JRX1194" s="140"/>
      <c r="JRY1194" s="140"/>
      <c r="JRZ1194" s="140"/>
      <c r="JSA1194" s="140"/>
      <c r="JSB1194" s="140"/>
      <c r="JSC1194" s="140"/>
      <c r="JSD1194" s="140"/>
      <c r="JSE1194" s="140"/>
      <c r="JSF1194" s="140"/>
      <c r="JSG1194" s="140"/>
      <c r="JSH1194" s="140"/>
      <c r="JSI1194" s="140"/>
      <c r="JSJ1194" s="140"/>
      <c r="JSK1194" s="140"/>
      <c r="JSL1194" s="140"/>
      <c r="JSM1194" s="140"/>
      <c r="JSN1194" s="140"/>
      <c r="JSO1194" s="140"/>
      <c r="JSP1194" s="140"/>
      <c r="JSQ1194" s="140"/>
      <c r="JSR1194" s="140"/>
      <c r="JSS1194" s="140"/>
      <c r="JST1194" s="140"/>
      <c r="JSU1194" s="140"/>
      <c r="JSV1194" s="140"/>
      <c r="JSW1194" s="140"/>
      <c r="JSX1194" s="140"/>
      <c r="JSY1194" s="140"/>
      <c r="JSZ1194" s="140"/>
      <c r="JTA1194" s="140"/>
      <c r="JTB1194" s="140"/>
      <c r="JTC1194" s="140"/>
      <c r="JTD1194" s="140"/>
      <c r="JTE1194" s="140"/>
      <c r="JTF1194" s="140"/>
      <c r="JTG1194" s="140"/>
      <c r="JTH1194" s="140"/>
      <c r="JTI1194" s="140"/>
      <c r="JTJ1194" s="140"/>
      <c r="JTK1194" s="140"/>
      <c r="JTL1194" s="140"/>
      <c r="JTM1194" s="140"/>
      <c r="JTN1194" s="140"/>
      <c r="JTO1194" s="140"/>
      <c r="JTP1194" s="140"/>
      <c r="JTQ1194" s="140"/>
      <c r="JTR1194" s="140"/>
      <c r="JTS1194" s="140"/>
      <c r="JTT1194" s="140"/>
      <c r="JTU1194" s="140"/>
      <c r="JTV1194" s="140"/>
      <c r="JTW1194" s="140"/>
      <c r="JTX1194" s="140"/>
      <c r="JTY1194" s="140"/>
      <c r="JTZ1194" s="140"/>
      <c r="JUA1194" s="140"/>
      <c r="JUB1194" s="140"/>
      <c r="JUC1194" s="140"/>
      <c r="JUD1194" s="140"/>
      <c r="JUE1194" s="140"/>
      <c r="JUF1194" s="140"/>
      <c r="JUG1194" s="140"/>
      <c r="JUH1194" s="140"/>
      <c r="JUI1194" s="140"/>
      <c r="JUJ1194" s="140"/>
      <c r="JUK1194" s="140"/>
      <c r="JUL1194" s="140"/>
      <c r="JUM1194" s="140"/>
      <c r="JUN1194" s="140"/>
      <c r="JUO1194" s="140"/>
      <c r="JUP1194" s="140"/>
      <c r="JUQ1194" s="140"/>
      <c r="JUR1194" s="140"/>
      <c r="JUS1194" s="140"/>
      <c r="JUT1194" s="140"/>
      <c r="JUU1194" s="140"/>
      <c r="JUV1194" s="140"/>
      <c r="JUW1194" s="140"/>
      <c r="JUX1194" s="140"/>
      <c r="JUY1194" s="140"/>
      <c r="JUZ1194" s="140"/>
      <c r="JVA1194" s="140"/>
      <c r="JVB1194" s="140"/>
      <c r="JVC1194" s="140"/>
      <c r="JVD1194" s="140"/>
      <c r="JVE1194" s="140"/>
      <c r="JVF1194" s="140"/>
      <c r="JVG1194" s="140"/>
      <c r="JVH1194" s="140"/>
      <c r="JVI1194" s="140"/>
      <c r="JVJ1194" s="140"/>
      <c r="JVK1194" s="140"/>
      <c r="JVL1194" s="140"/>
      <c r="JVM1194" s="140"/>
      <c r="JVN1194" s="140"/>
      <c r="JVO1194" s="140"/>
      <c r="JVP1194" s="140"/>
      <c r="JVQ1194" s="140"/>
      <c r="JVR1194" s="140"/>
      <c r="JVS1194" s="140"/>
      <c r="JVT1194" s="140"/>
      <c r="JVU1194" s="140"/>
      <c r="JVV1194" s="140"/>
      <c r="JVW1194" s="140"/>
      <c r="JVX1194" s="140"/>
      <c r="JVY1194" s="140"/>
      <c r="JVZ1194" s="140"/>
      <c r="JWA1194" s="140"/>
      <c r="JWB1194" s="140"/>
      <c r="JWC1194" s="140"/>
      <c r="JWD1194" s="140"/>
      <c r="JWE1194" s="140"/>
      <c r="JWF1194" s="140"/>
      <c r="JWG1194" s="140"/>
      <c r="JWH1194" s="140"/>
      <c r="JWI1194" s="140"/>
      <c r="JWJ1194" s="140"/>
      <c r="JWK1194" s="140"/>
      <c r="JWL1194" s="140"/>
      <c r="JWM1194" s="140"/>
      <c r="JWN1194" s="140"/>
      <c r="JWO1194" s="140"/>
      <c r="JWP1194" s="140"/>
      <c r="JWQ1194" s="140"/>
      <c r="JWR1194" s="140"/>
      <c r="JWS1194" s="140"/>
      <c r="JWT1194" s="140"/>
      <c r="JWU1194" s="140"/>
      <c r="JWV1194" s="140"/>
      <c r="JWW1194" s="140"/>
      <c r="JWX1194" s="140"/>
      <c r="JWY1194" s="140"/>
      <c r="JWZ1194" s="140"/>
      <c r="JXA1194" s="140"/>
      <c r="JXB1194" s="140"/>
      <c r="JXC1194" s="140"/>
      <c r="JXD1194" s="140"/>
      <c r="JXE1194" s="140"/>
      <c r="JXF1194" s="140"/>
      <c r="JXG1194" s="140"/>
      <c r="JXH1194" s="140"/>
      <c r="JXI1194" s="140"/>
      <c r="JXJ1194" s="140"/>
      <c r="JXK1194" s="140"/>
      <c r="JXL1194" s="140"/>
      <c r="JXM1194" s="140"/>
      <c r="JXN1194" s="140"/>
      <c r="JXO1194" s="140"/>
      <c r="JXP1194" s="140"/>
      <c r="JXQ1194" s="140"/>
      <c r="JXR1194" s="140"/>
      <c r="JXS1194" s="140"/>
      <c r="JXT1194" s="140"/>
      <c r="JXU1194" s="140"/>
      <c r="JXV1194" s="140"/>
      <c r="JXW1194" s="140"/>
      <c r="JXX1194" s="140"/>
      <c r="JXY1194" s="140"/>
      <c r="JXZ1194" s="140"/>
      <c r="JYA1194" s="140"/>
      <c r="JYB1194" s="140"/>
      <c r="JYC1194" s="140"/>
      <c r="JYD1194" s="140"/>
      <c r="JYE1194" s="140"/>
      <c r="JYF1194" s="140"/>
      <c r="JYG1194" s="140"/>
      <c r="JYH1194" s="140"/>
      <c r="JYI1194" s="140"/>
      <c r="JYJ1194" s="140"/>
      <c r="JYK1194" s="140"/>
      <c r="JYL1194" s="140"/>
      <c r="JYM1194" s="140"/>
      <c r="JYN1194" s="140"/>
      <c r="JYO1194" s="140"/>
      <c r="JYP1194" s="140"/>
      <c r="JYQ1194" s="140"/>
      <c r="JYR1194" s="140"/>
      <c r="JYS1194" s="140"/>
      <c r="JYT1194" s="140"/>
      <c r="JYU1194" s="140"/>
      <c r="JYV1194" s="140"/>
      <c r="JYW1194" s="140"/>
      <c r="JYX1194" s="140"/>
      <c r="JYY1194" s="140"/>
      <c r="JYZ1194" s="140"/>
      <c r="JZA1194" s="140"/>
      <c r="JZB1194" s="140"/>
      <c r="JZC1194" s="140"/>
      <c r="JZD1194" s="140"/>
      <c r="JZE1194" s="140"/>
      <c r="JZF1194" s="140"/>
      <c r="JZG1194" s="140"/>
      <c r="JZH1194" s="140"/>
      <c r="JZI1194" s="140"/>
      <c r="JZJ1194" s="140"/>
      <c r="JZK1194" s="140"/>
      <c r="JZL1194" s="140"/>
      <c r="JZM1194" s="140"/>
      <c r="JZN1194" s="140"/>
      <c r="JZO1194" s="140"/>
      <c r="JZP1194" s="140"/>
      <c r="JZQ1194" s="140"/>
      <c r="JZR1194" s="140"/>
      <c r="JZS1194" s="140"/>
      <c r="JZT1194" s="140"/>
      <c r="JZU1194" s="140"/>
      <c r="JZV1194" s="140"/>
      <c r="JZW1194" s="140"/>
      <c r="JZX1194" s="140"/>
      <c r="JZY1194" s="140"/>
      <c r="JZZ1194" s="140"/>
      <c r="KAA1194" s="140"/>
      <c r="KAB1194" s="140"/>
      <c r="KAC1194" s="140"/>
      <c r="KAD1194" s="140"/>
      <c r="KAE1194" s="140"/>
      <c r="KAF1194" s="140"/>
      <c r="KAG1194" s="140"/>
      <c r="KAH1194" s="140"/>
      <c r="KAI1194" s="140"/>
      <c r="KAJ1194" s="140"/>
      <c r="KAK1194" s="140"/>
      <c r="KAL1194" s="140"/>
      <c r="KAM1194" s="140"/>
      <c r="KAN1194" s="140"/>
      <c r="KAO1194" s="140"/>
      <c r="KAP1194" s="140"/>
      <c r="KAQ1194" s="140"/>
      <c r="KAR1194" s="140"/>
      <c r="KAS1194" s="140"/>
      <c r="KAT1194" s="140"/>
      <c r="KAU1194" s="140"/>
      <c r="KAV1194" s="140"/>
      <c r="KAW1194" s="140"/>
      <c r="KAX1194" s="140"/>
      <c r="KAY1194" s="140"/>
      <c r="KAZ1194" s="140"/>
      <c r="KBA1194" s="140"/>
      <c r="KBB1194" s="140"/>
      <c r="KBC1194" s="140"/>
      <c r="KBD1194" s="140"/>
      <c r="KBE1194" s="140"/>
      <c r="KBF1194" s="140"/>
      <c r="KBG1194" s="140"/>
      <c r="KBH1194" s="140"/>
      <c r="KBI1194" s="140"/>
      <c r="KBJ1194" s="140"/>
      <c r="KBK1194" s="140"/>
      <c r="KBL1194" s="140"/>
      <c r="KBM1194" s="140"/>
      <c r="KBN1194" s="140"/>
      <c r="KBO1194" s="140"/>
      <c r="KBP1194" s="140"/>
      <c r="KBQ1194" s="140"/>
      <c r="KBR1194" s="140"/>
      <c r="KBS1194" s="140"/>
      <c r="KBT1194" s="140"/>
      <c r="KBU1194" s="140"/>
      <c r="KBV1194" s="140"/>
      <c r="KBW1194" s="140"/>
      <c r="KBX1194" s="140"/>
      <c r="KBY1194" s="140"/>
      <c r="KBZ1194" s="140"/>
      <c r="KCA1194" s="140"/>
      <c r="KCB1194" s="140"/>
      <c r="KCC1194" s="140"/>
      <c r="KCD1194" s="140"/>
      <c r="KCE1194" s="140"/>
      <c r="KCF1194" s="140"/>
      <c r="KCG1194" s="140"/>
      <c r="KCH1194" s="140"/>
      <c r="KCI1194" s="140"/>
      <c r="KCJ1194" s="140"/>
      <c r="KCK1194" s="140"/>
      <c r="KCL1194" s="140"/>
      <c r="KCM1194" s="140"/>
      <c r="KCN1194" s="140"/>
      <c r="KCO1194" s="140"/>
      <c r="KCP1194" s="140"/>
      <c r="KCQ1194" s="140"/>
      <c r="KCR1194" s="140"/>
      <c r="KCS1194" s="140"/>
      <c r="KCT1194" s="140"/>
      <c r="KCU1194" s="140"/>
      <c r="KCV1194" s="140"/>
      <c r="KCW1194" s="140"/>
      <c r="KCX1194" s="140"/>
      <c r="KCY1194" s="140"/>
      <c r="KCZ1194" s="140"/>
      <c r="KDA1194" s="140"/>
      <c r="KDB1194" s="140"/>
      <c r="KDC1194" s="140"/>
      <c r="KDD1194" s="140"/>
      <c r="KDE1194" s="140"/>
      <c r="KDF1194" s="140"/>
      <c r="KDG1194" s="140"/>
      <c r="KDH1194" s="140"/>
      <c r="KDI1194" s="140"/>
      <c r="KDJ1194" s="140"/>
      <c r="KDK1194" s="140"/>
      <c r="KDL1194" s="140"/>
      <c r="KDM1194" s="140"/>
      <c r="KDN1194" s="140"/>
      <c r="KDO1194" s="140"/>
      <c r="KDP1194" s="140"/>
      <c r="KDQ1194" s="140"/>
      <c r="KDR1194" s="140"/>
      <c r="KDS1194" s="140"/>
      <c r="KDT1194" s="140"/>
      <c r="KDU1194" s="140"/>
      <c r="KDV1194" s="140"/>
      <c r="KDW1194" s="140"/>
      <c r="KDX1194" s="140"/>
      <c r="KDY1194" s="140"/>
      <c r="KDZ1194" s="140"/>
      <c r="KEA1194" s="140"/>
      <c r="KEB1194" s="140"/>
      <c r="KEC1194" s="140"/>
      <c r="KED1194" s="140"/>
      <c r="KEE1194" s="140"/>
      <c r="KEF1194" s="140"/>
      <c r="KEG1194" s="140"/>
      <c r="KEH1194" s="140"/>
      <c r="KEI1194" s="140"/>
      <c r="KEJ1194" s="140"/>
      <c r="KEK1194" s="140"/>
      <c r="KEL1194" s="140"/>
      <c r="KEM1194" s="140"/>
      <c r="KEN1194" s="140"/>
      <c r="KEO1194" s="140"/>
      <c r="KEP1194" s="140"/>
      <c r="KEQ1194" s="140"/>
      <c r="KER1194" s="140"/>
      <c r="KES1194" s="140"/>
      <c r="KET1194" s="140"/>
      <c r="KEU1194" s="140"/>
      <c r="KEV1194" s="140"/>
      <c r="KEW1194" s="140"/>
      <c r="KEX1194" s="140"/>
      <c r="KEY1194" s="140"/>
      <c r="KEZ1194" s="140"/>
      <c r="KFA1194" s="140"/>
      <c r="KFB1194" s="140"/>
      <c r="KFC1194" s="140"/>
      <c r="KFD1194" s="140"/>
      <c r="KFE1194" s="140"/>
      <c r="KFF1194" s="140"/>
      <c r="KFG1194" s="140"/>
      <c r="KFH1194" s="140"/>
      <c r="KFI1194" s="140"/>
      <c r="KFJ1194" s="140"/>
      <c r="KFK1194" s="140"/>
      <c r="KFL1194" s="140"/>
      <c r="KFM1194" s="140"/>
      <c r="KFN1194" s="140"/>
      <c r="KFO1194" s="140"/>
      <c r="KFP1194" s="140"/>
      <c r="KFQ1194" s="140"/>
      <c r="KFR1194" s="140"/>
      <c r="KFS1194" s="140"/>
      <c r="KFT1194" s="140"/>
      <c r="KFU1194" s="140"/>
      <c r="KFV1194" s="140"/>
      <c r="KFW1194" s="140"/>
      <c r="KFX1194" s="140"/>
      <c r="KFY1194" s="140"/>
      <c r="KFZ1194" s="140"/>
      <c r="KGA1194" s="140"/>
      <c r="KGB1194" s="140"/>
      <c r="KGC1194" s="140"/>
      <c r="KGD1194" s="140"/>
      <c r="KGE1194" s="140"/>
      <c r="KGF1194" s="140"/>
      <c r="KGG1194" s="140"/>
      <c r="KGH1194" s="140"/>
      <c r="KGI1194" s="140"/>
      <c r="KGJ1194" s="140"/>
      <c r="KGK1194" s="140"/>
      <c r="KGL1194" s="140"/>
      <c r="KGM1194" s="140"/>
      <c r="KGN1194" s="140"/>
      <c r="KGO1194" s="140"/>
      <c r="KGP1194" s="140"/>
      <c r="KGQ1194" s="140"/>
      <c r="KGR1194" s="140"/>
      <c r="KGS1194" s="140"/>
      <c r="KGT1194" s="140"/>
      <c r="KGU1194" s="140"/>
      <c r="KGV1194" s="140"/>
      <c r="KGW1194" s="140"/>
      <c r="KGX1194" s="140"/>
      <c r="KGY1194" s="140"/>
      <c r="KGZ1194" s="140"/>
      <c r="KHA1194" s="140"/>
      <c r="KHB1194" s="140"/>
      <c r="KHC1194" s="140"/>
      <c r="KHD1194" s="140"/>
      <c r="KHE1194" s="140"/>
      <c r="KHF1194" s="140"/>
      <c r="KHG1194" s="140"/>
      <c r="KHH1194" s="140"/>
      <c r="KHI1194" s="140"/>
      <c r="KHJ1194" s="140"/>
      <c r="KHK1194" s="140"/>
      <c r="KHL1194" s="140"/>
      <c r="KHM1194" s="140"/>
      <c r="KHN1194" s="140"/>
      <c r="KHO1194" s="140"/>
      <c r="KHP1194" s="140"/>
      <c r="KHQ1194" s="140"/>
      <c r="KHR1194" s="140"/>
      <c r="KHS1194" s="140"/>
      <c r="KHT1194" s="140"/>
      <c r="KHU1194" s="140"/>
      <c r="KHV1194" s="140"/>
      <c r="KHW1194" s="140"/>
      <c r="KHX1194" s="140"/>
      <c r="KHY1194" s="140"/>
      <c r="KHZ1194" s="140"/>
      <c r="KIA1194" s="140"/>
      <c r="KIB1194" s="140"/>
      <c r="KIC1194" s="140"/>
      <c r="KID1194" s="140"/>
      <c r="KIE1194" s="140"/>
      <c r="KIF1194" s="140"/>
      <c r="KIG1194" s="140"/>
      <c r="KIH1194" s="140"/>
      <c r="KII1194" s="140"/>
      <c r="KIJ1194" s="140"/>
      <c r="KIK1194" s="140"/>
      <c r="KIL1194" s="140"/>
      <c r="KIM1194" s="140"/>
      <c r="KIN1194" s="140"/>
      <c r="KIO1194" s="140"/>
      <c r="KIP1194" s="140"/>
      <c r="KIQ1194" s="140"/>
      <c r="KIR1194" s="140"/>
      <c r="KIS1194" s="140"/>
      <c r="KIT1194" s="140"/>
      <c r="KIU1194" s="140"/>
      <c r="KIV1194" s="140"/>
      <c r="KIW1194" s="140"/>
      <c r="KIX1194" s="140"/>
      <c r="KIY1194" s="140"/>
      <c r="KIZ1194" s="140"/>
      <c r="KJA1194" s="140"/>
      <c r="KJB1194" s="140"/>
      <c r="KJC1194" s="140"/>
      <c r="KJD1194" s="140"/>
      <c r="KJE1194" s="140"/>
      <c r="KJF1194" s="140"/>
      <c r="KJG1194" s="140"/>
      <c r="KJH1194" s="140"/>
      <c r="KJI1194" s="140"/>
      <c r="KJJ1194" s="140"/>
      <c r="KJK1194" s="140"/>
      <c r="KJL1194" s="140"/>
      <c r="KJM1194" s="140"/>
      <c r="KJN1194" s="140"/>
      <c r="KJO1194" s="140"/>
      <c r="KJP1194" s="140"/>
      <c r="KJQ1194" s="140"/>
      <c r="KJR1194" s="140"/>
      <c r="KJS1194" s="140"/>
      <c r="KJT1194" s="140"/>
      <c r="KJU1194" s="140"/>
      <c r="KJV1194" s="140"/>
      <c r="KJW1194" s="140"/>
      <c r="KJX1194" s="140"/>
      <c r="KJY1194" s="140"/>
      <c r="KJZ1194" s="140"/>
      <c r="KKA1194" s="140"/>
      <c r="KKB1194" s="140"/>
      <c r="KKC1194" s="140"/>
      <c r="KKD1194" s="140"/>
      <c r="KKE1194" s="140"/>
      <c r="KKF1194" s="140"/>
      <c r="KKG1194" s="140"/>
      <c r="KKH1194" s="140"/>
      <c r="KKI1194" s="140"/>
      <c r="KKJ1194" s="140"/>
      <c r="KKK1194" s="140"/>
      <c r="KKL1194" s="140"/>
      <c r="KKM1194" s="140"/>
      <c r="KKN1194" s="140"/>
      <c r="KKO1194" s="140"/>
      <c r="KKP1194" s="140"/>
      <c r="KKQ1194" s="140"/>
      <c r="KKR1194" s="140"/>
      <c r="KKS1194" s="140"/>
      <c r="KKT1194" s="140"/>
      <c r="KKU1194" s="140"/>
      <c r="KKV1194" s="140"/>
      <c r="KKW1194" s="140"/>
      <c r="KKX1194" s="140"/>
      <c r="KKY1194" s="140"/>
      <c r="KKZ1194" s="140"/>
      <c r="KLA1194" s="140"/>
      <c r="KLB1194" s="140"/>
      <c r="KLC1194" s="140"/>
      <c r="KLD1194" s="140"/>
      <c r="KLE1194" s="140"/>
      <c r="KLF1194" s="140"/>
      <c r="KLG1194" s="140"/>
      <c r="KLH1194" s="140"/>
      <c r="KLI1194" s="140"/>
      <c r="KLJ1194" s="140"/>
      <c r="KLK1194" s="140"/>
      <c r="KLL1194" s="140"/>
      <c r="KLM1194" s="140"/>
      <c r="KLN1194" s="140"/>
      <c r="KLO1194" s="140"/>
      <c r="KLP1194" s="140"/>
      <c r="KLQ1194" s="140"/>
      <c r="KLR1194" s="140"/>
      <c r="KLS1194" s="140"/>
      <c r="KLT1194" s="140"/>
      <c r="KLU1194" s="140"/>
      <c r="KLV1194" s="140"/>
      <c r="KLW1194" s="140"/>
      <c r="KLX1194" s="140"/>
      <c r="KLY1194" s="140"/>
      <c r="KLZ1194" s="140"/>
      <c r="KMA1194" s="140"/>
      <c r="KMB1194" s="140"/>
      <c r="KMC1194" s="140"/>
      <c r="KMD1194" s="140"/>
      <c r="KME1194" s="140"/>
      <c r="KMF1194" s="140"/>
      <c r="KMG1194" s="140"/>
      <c r="KMH1194" s="140"/>
      <c r="KMI1194" s="140"/>
      <c r="KMJ1194" s="140"/>
      <c r="KMK1194" s="140"/>
      <c r="KML1194" s="140"/>
      <c r="KMM1194" s="140"/>
      <c r="KMN1194" s="140"/>
      <c r="KMO1194" s="140"/>
      <c r="KMP1194" s="140"/>
      <c r="KMQ1194" s="140"/>
      <c r="KMR1194" s="140"/>
      <c r="KMS1194" s="140"/>
      <c r="KMT1194" s="140"/>
      <c r="KMU1194" s="140"/>
      <c r="KMV1194" s="140"/>
      <c r="KMW1194" s="140"/>
      <c r="KMX1194" s="140"/>
      <c r="KMY1194" s="140"/>
      <c r="KMZ1194" s="140"/>
      <c r="KNA1194" s="140"/>
      <c r="KNB1194" s="140"/>
      <c r="KNC1194" s="140"/>
      <c r="KND1194" s="140"/>
      <c r="KNE1194" s="140"/>
      <c r="KNF1194" s="140"/>
      <c r="KNG1194" s="140"/>
      <c r="KNH1194" s="140"/>
      <c r="KNI1194" s="140"/>
      <c r="KNJ1194" s="140"/>
      <c r="KNK1194" s="140"/>
      <c r="KNL1194" s="140"/>
      <c r="KNM1194" s="140"/>
      <c r="KNN1194" s="140"/>
      <c r="KNO1194" s="140"/>
      <c r="KNP1194" s="140"/>
      <c r="KNQ1194" s="140"/>
      <c r="KNR1194" s="140"/>
      <c r="KNS1194" s="140"/>
      <c r="KNT1194" s="140"/>
      <c r="KNU1194" s="140"/>
      <c r="KNV1194" s="140"/>
      <c r="KNW1194" s="140"/>
      <c r="KNX1194" s="140"/>
      <c r="KNY1194" s="140"/>
      <c r="KNZ1194" s="140"/>
      <c r="KOA1194" s="140"/>
      <c r="KOB1194" s="140"/>
      <c r="KOC1194" s="140"/>
      <c r="KOD1194" s="140"/>
      <c r="KOE1194" s="140"/>
      <c r="KOF1194" s="140"/>
      <c r="KOG1194" s="140"/>
      <c r="KOH1194" s="140"/>
      <c r="KOI1194" s="140"/>
      <c r="KOJ1194" s="140"/>
      <c r="KOK1194" s="140"/>
      <c r="KOL1194" s="140"/>
      <c r="KOM1194" s="140"/>
      <c r="KON1194" s="140"/>
      <c r="KOO1194" s="140"/>
      <c r="KOP1194" s="140"/>
      <c r="KOQ1194" s="140"/>
      <c r="KOR1194" s="140"/>
      <c r="KOS1194" s="140"/>
      <c r="KOT1194" s="140"/>
      <c r="KOU1194" s="140"/>
      <c r="KOV1194" s="140"/>
      <c r="KOW1194" s="140"/>
      <c r="KOX1194" s="140"/>
      <c r="KOY1194" s="140"/>
      <c r="KOZ1194" s="140"/>
      <c r="KPA1194" s="140"/>
      <c r="KPB1194" s="140"/>
      <c r="KPC1194" s="140"/>
      <c r="KPD1194" s="140"/>
      <c r="KPE1194" s="140"/>
      <c r="KPF1194" s="140"/>
      <c r="KPG1194" s="140"/>
      <c r="KPH1194" s="140"/>
      <c r="KPI1194" s="140"/>
      <c r="KPJ1194" s="140"/>
      <c r="KPK1194" s="140"/>
      <c r="KPL1194" s="140"/>
      <c r="KPM1194" s="140"/>
      <c r="KPN1194" s="140"/>
      <c r="KPO1194" s="140"/>
      <c r="KPP1194" s="140"/>
      <c r="KPQ1194" s="140"/>
      <c r="KPR1194" s="140"/>
      <c r="KPS1194" s="140"/>
      <c r="KPT1194" s="140"/>
      <c r="KPU1194" s="140"/>
      <c r="KPV1194" s="140"/>
      <c r="KPW1194" s="140"/>
      <c r="KPX1194" s="140"/>
      <c r="KPY1194" s="140"/>
      <c r="KPZ1194" s="140"/>
      <c r="KQA1194" s="140"/>
      <c r="KQB1194" s="140"/>
      <c r="KQC1194" s="140"/>
      <c r="KQD1194" s="140"/>
      <c r="KQE1194" s="140"/>
      <c r="KQF1194" s="140"/>
      <c r="KQG1194" s="140"/>
      <c r="KQH1194" s="140"/>
      <c r="KQI1194" s="140"/>
      <c r="KQJ1194" s="140"/>
      <c r="KQK1194" s="140"/>
      <c r="KQL1194" s="140"/>
      <c r="KQM1194" s="140"/>
      <c r="KQN1194" s="140"/>
      <c r="KQO1194" s="140"/>
      <c r="KQP1194" s="140"/>
      <c r="KQQ1194" s="140"/>
      <c r="KQR1194" s="140"/>
      <c r="KQS1194" s="140"/>
      <c r="KQT1194" s="140"/>
      <c r="KQU1194" s="140"/>
      <c r="KQV1194" s="140"/>
      <c r="KQW1194" s="140"/>
      <c r="KQX1194" s="140"/>
      <c r="KQY1194" s="140"/>
      <c r="KQZ1194" s="140"/>
      <c r="KRA1194" s="140"/>
      <c r="KRB1194" s="140"/>
      <c r="KRC1194" s="140"/>
      <c r="KRD1194" s="140"/>
      <c r="KRE1194" s="140"/>
      <c r="KRF1194" s="140"/>
      <c r="KRG1194" s="140"/>
      <c r="KRH1194" s="140"/>
      <c r="KRI1194" s="140"/>
      <c r="KRJ1194" s="140"/>
      <c r="KRK1194" s="140"/>
      <c r="KRL1194" s="140"/>
      <c r="KRM1194" s="140"/>
      <c r="KRN1194" s="140"/>
      <c r="KRO1194" s="140"/>
      <c r="KRP1194" s="140"/>
      <c r="KRQ1194" s="140"/>
      <c r="KRR1194" s="140"/>
      <c r="KRS1194" s="140"/>
      <c r="KRT1194" s="140"/>
      <c r="KRU1194" s="140"/>
      <c r="KRV1194" s="140"/>
      <c r="KRW1194" s="140"/>
      <c r="KRX1194" s="140"/>
      <c r="KRY1194" s="140"/>
      <c r="KRZ1194" s="140"/>
      <c r="KSA1194" s="140"/>
      <c r="KSB1194" s="140"/>
      <c r="KSC1194" s="140"/>
      <c r="KSD1194" s="140"/>
      <c r="KSE1194" s="140"/>
      <c r="KSF1194" s="140"/>
      <c r="KSG1194" s="140"/>
      <c r="KSH1194" s="140"/>
      <c r="KSI1194" s="140"/>
      <c r="KSJ1194" s="140"/>
      <c r="KSK1194" s="140"/>
      <c r="KSL1194" s="140"/>
      <c r="KSM1194" s="140"/>
      <c r="KSN1194" s="140"/>
      <c r="KSO1194" s="140"/>
      <c r="KSP1194" s="140"/>
      <c r="KSQ1194" s="140"/>
      <c r="KSR1194" s="140"/>
      <c r="KSS1194" s="140"/>
      <c r="KST1194" s="140"/>
      <c r="KSU1194" s="140"/>
      <c r="KSV1194" s="140"/>
      <c r="KSW1194" s="140"/>
      <c r="KSX1194" s="140"/>
      <c r="KSY1194" s="140"/>
      <c r="KSZ1194" s="140"/>
      <c r="KTA1194" s="140"/>
      <c r="KTB1194" s="140"/>
      <c r="KTC1194" s="140"/>
      <c r="KTD1194" s="140"/>
      <c r="KTE1194" s="140"/>
      <c r="KTF1194" s="140"/>
      <c r="KTG1194" s="140"/>
      <c r="KTH1194" s="140"/>
      <c r="KTI1194" s="140"/>
      <c r="KTJ1194" s="140"/>
      <c r="KTK1194" s="140"/>
      <c r="KTL1194" s="140"/>
      <c r="KTM1194" s="140"/>
      <c r="KTN1194" s="140"/>
      <c r="KTO1194" s="140"/>
      <c r="KTP1194" s="140"/>
      <c r="KTQ1194" s="140"/>
      <c r="KTR1194" s="140"/>
      <c r="KTS1194" s="140"/>
      <c r="KTT1194" s="140"/>
      <c r="KTU1194" s="140"/>
      <c r="KTV1194" s="140"/>
      <c r="KTW1194" s="140"/>
      <c r="KTX1194" s="140"/>
      <c r="KTY1194" s="140"/>
      <c r="KTZ1194" s="140"/>
      <c r="KUA1194" s="140"/>
      <c r="KUB1194" s="140"/>
      <c r="KUC1194" s="140"/>
      <c r="KUD1194" s="140"/>
      <c r="KUE1194" s="140"/>
      <c r="KUF1194" s="140"/>
      <c r="KUG1194" s="140"/>
      <c r="KUH1194" s="140"/>
      <c r="KUI1194" s="140"/>
      <c r="KUJ1194" s="140"/>
      <c r="KUK1194" s="140"/>
      <c r="KUL1194" s="140"/>
      <c r="KUM1194" s="140"/>
      <c r="KUN1194" s="140"/>
      <c r="KUO1194" s="140"/>
      <c r="KUP1194" s="140"/>
      <c r="KUQ1194" s="140"/>
      <c r="KUR1194" s="140"/>
      <c r="KUS1194" s="140"/>
      <c r="KUT1194" s="140"/>
      <c r="KUU1194" s="140"/>
      <c r="KUV1194" s="140"/>
      <c r="KUW1194" s="140"/>
      <c r="KUX1194" s="140"/>
      <c r="KUY1194" s="140"/>
      <c r="KUZ1194" s="140"/>
      <c r="KVA1194" s="140"/>
      <c r="KVB1194" s="140"/>
      <c r="KVC1194" s="140"/>
      <c r="KVD1194" s="140"/>
      <c r="KVE1194" s="140"/>
      <c r="KVF1194" s="140"/>
      <c r="KVG1194" s="140"/>
      <c r="KVH1194" s="140"/>
      <c r="KVI1194" s="140"/>
      <c r="KVJ1194" s="140"/>
      <c r="KVK1194" s="140"/>
      <c r="KVL1194" s="140"/>
      <c r="KVM1194" s="140"/>
      <c r="KVN1194" s="140"/>
      <c r="KVO1194" s="140"/>
      <c r="KVP1194" s="140"/>
      <c r="KVQ1194" s="140"/>
      <c r="KVR1194" s="140"/>
      <c r="KVS1194" s="140"/>
      <c r="KVT1194" s="140"/>
      <c r="KVU1194" s="140"/>
      <c r="KVV1194" s="140"/>
      <c r="KVW1194" s="140"/>
      <c r="KVX1194" s="140"/>
      <c r="KVY1194" s="140"/>
      <c r="KVZ1194" s="140"/>
      <c r="KWA1194" s="140"/>
      <c r="KWB1194" s="140"/>
      <c r="KWC1194" s="140"/>
      <c r="KWD1194" s="140"/>
      <c r="KWE1194" s="140"/>
      <c r="KWF1194" s="140"/>
      <c r="KWG1194" s="140"/>
      <c r="KWH1194" s="140"/>
      <c r="KWI1194" s="140"/>
      <c r="KWJ1194" s="140"/>
      <c r="KWK1194" s="140"/>
      <c r="KWL1194" s="140"/>
      <c r="KWM1194" s="140"/>
      <c r="KWN1194" s="140"/>
      <c r="KWO1194" s="140"/>
      <c r="KWP1194" s="140"/>
      <c r="KWQ1194" s="140"/>
      <c r="KWR1194" s="140"/>
      <c r="KWS1194" s="140"/>
      <c r="KWT1194" s="140"/>
      <c r="KWU1194" s="140"/>
      <c r="KWV1194" s="140"/>
      <c r="KWW1194" s="140"/>
      <c r="KWX1194" s="140"/>
      <c r="KWY1194" s="140"/>
      <c r="KWZ1194" s="140"/>
      <c r="KXA1194" s="140"/>
      <c r="KXB1194" s="140"/>
      <c r="KXC1194" s="140"/>
      <c r="KXD1194" s="140"/>
      <c r="KXE1194" s="140"/>
      <c r="KXF1194" s="140"/>
      <c r="KXG1194" s="140"/>
      <c r="KXH1194" s="140"/>
      <c r="KXI1194" s="140"/>
      <c r="KXJ1194" s="140"/>
      <c r="KXK1194" s="140"/>
      <c r="KXL1194" s="140"/>
      <c r="KXM1194" s="140"/>
      <c r="KXN1194" s="140"/>
      <c r="KXO1194" s="140"/>
      <c r="KXP1194" s="140"/>
      <c r="KXQ1194" s="140"/>
      <c r="KXR1194" s="140"/>
      <c r="KXS1194" s="140"/>
      <c r="KXT1194" s="140"/>
      <c r="KXU1194" s="140"/>
      <c r="KXV1194" s="140"/>
      <c r="KXW1194" s="140"/>
      <c r="KXX1194" s="140"/>
      <c r="KXY1194" s="140"/>
      <c r="KXZ1194" s="140"/>
      <c r="KYA1194" s="140"/>
      <c r="KYB1194" s="140"/>
      <c r="KYC1194" s="140"/>
      <c r="KYD1194" s="140"/>
      <c r="KYE1194" s="140"/>
      <c r="KYF1194" s="140"/>
      <c r="KYG1194" s="140"/>
      <c r="KYH1194" s="140"/>
      <c r="KYI1194" s="140"/>
      <c r="KYJ1194" s="140"/>
      <c r="KYK1194" s="140"/>
      <c r="KYL1194" s="140"/>
      <c r="KYM1194" s="140"/>
      <c r="KYN1194" s="140"/>
      <c r="KYO1194" s="140"/>
      <c r="KYP1194" s="140"/>
      <c r="KYQ1194" s="140"/>
      <c r="KYR1194" s="140"/>
      <c r="KYS1194" s="140"/>
      <c r="KYT1194" s="140"/>
      <c r="KYU1194" s="140"/>
      <c r="KYV1194" s="140"/>
      <c r="KYW1194" s="140"/>
      <c r="KYX1194" s="140"/>
      <c r="KYY1194" s="140"/>
      <c r="KYZ1194" s="140"/>
      <c r="KZA1194" s="140"/>
      <c r="KZB1194" s="140"/>
      <c r="KZC1194" s="140"/>
      <c r="KZD1194" s="140"/>
      <c r="KZE1194" s="140"/>
      <c r="KZF1194" s="140"/>
      <c r="KZG1194" s="140"/>
      <c r="KZH1194" s="140"/>
      <c r="KZI1194" s="140"/>
      <c r="KZJ1194" s="140"/>
      <c r="KZK1194" s="140"/>
      <c r="KZL1194" s="140"/>
      <c r="KZM1194" s="140"/>
      <c r="KZN1194" s="140"/>
      <c r="KZO1194" s="140"/>
      <c r="KZP1194" s="140"/>
      <c r="KZQ1194" s="140"/>
      <c r="KZR1194" s="140"/>
      <c r="KZS1194" s="140"/>
      <c r="KZT1194" s="140"/>
      <c r="KZU1194" s="140"/>
      <c r="KZV1194" s="140"/>
      <c r="KZW1194" s="140"/>
      <c r="KZX1194" s="140"/>
      <c r="KZY1194" s="140"/>
      <c r="KZZ1194" s="140"/>
      <c r="LAA1194" s="140"/>
      <c r="LAB1194" s="140"/>
      <c r="LAC1194" s="140"/>
      <c r="LAD1194" s="140"/>
      <c r="LAE1194" s="140"/>
      <c r="LAF1194" s="140"/>
      <c r="LAG1194" s="140"/>
      <c r="LAH1194" s="140"/>
      <c r="LAI1194" s="140"/>
      <c r="LAJ1194" s="140"/>
      <c r="LAK1194" s="140"/>
      <c r="LAL1194" s="140"/>
      <c r="LAM1194" s="140"/>
      <c r="LAN1194" s="140"/>
      <c r="LAO1194" s="140"/>
      <c r="LAP1194" s="140"/>
      <c r="LAQ1194" s="140"/>
      <c r="LAR1194" s="140"/>
      <c r="LAS1194" s="140"/>
      <c r="LAT1194" s="140"/>
      <c r="LAU1194" s="140"/>
      <c r="LAV1194" s="140"/>
      <c r="LAW1194" s="140"/>
      <c r="LAX1194" s="140"/>
      <c r="LAY1194" s="140"/>
      <c r="LAZ1194" s="140"/>
      <c r="LBA1194" s="140"/>
      <c r="LBB1194" s="140"/>
      <c r="LBC1194" s="140"/>
      <c r="LBD1194" s="140"/>
      <c r="LBE1194" s="140"/>
      <c r="LBF1194" s="140"/>
      <c r="LBG1194" s="140"/>
      <c r="LBH1194" s="140"/>
      <c r="LBI1194" s="140"/>
      <c r="LBJ1194" s="140"/>
      <c r="LBK1194" s="140"/>
      <c r="LBL1194" s="140"/>
      <c r="LBM1194" s="140"/>
      <c r="LBN1194" s="140"/>
      <c r="LBO1194" s="140"/>
      <c r="LBP1194" s="140"/>
      <c r="LBQ1194" s="140"/>
      <c r="LBR1194" s="140"/>
      <c r="LBS1194" s="140"/>
      <c r="LBT1194" s="140"/>
      <c r="LBU1194" s="140"/>
      <c r="LBV1194" s="140"/>
      <c r="LBW1194" s="140"/>
      <c r="LBX1194" s="140"/>
      <c r="LBY1194" s="140"/>
      <c r="LBZ1194" s="140"/>
      <c r="LCA1194" s="140"/>
      <c r="LCB1194" s="140"/>
      <c r="LCC1194" s="140"/>
      <c r="LCD1194" s="140"/>
      <c r="LCE1194" s="140"/>
      <c r="LCF1194" s="140"/>
      <c r="LCG1194" s="140"/>
      <c r="LCH1194" s="140"/>
      <c r="LCI1194" s="140"/>
      <c r="LCJ1194" s="140"/>
      <c r="LCK1194" s="140"/>
      <c r="LCL1194" s="140"/>
      <c r="LCM1194" s="140"/>
      <c r="LCN1194" s="140"/>
      <c r="LCO1194" s="140"/>
      <c r="LCP1194" s="140"/>
      <c r="LCQ1194" s="140"/>
      <c r="LCR1194" s="140"/>
      <c r="LCS1194" s="140"/>
      <c r="LCT1194" s="140"/>
      <c r="LCU1194" s="140"/>
      <c r="LCV1194" s="140"/>
      <c r="LCW1194" s="140"/>
      <c r="LCX1194" s="140"/>
      <c r="LCY1194" s="140"/>
      <c r="LCZ1194" s="140"/>
      <c r="LDA1194" s="140"/>
      <c r="LDB1194" s="140"/>
      <c r="LDC1194" s="140"/>
      <c r="LDD1194" s="140"/>
      <c r="LDE1194" s="140"/>
      <c r="LDF1194" s="140"/>
      <c r="LDG1194" s="140"/>
      <c r="LDH1194" s="140"/>
      <c r="LDI1194" s="140"/>
      <c r="LDJ1194" s="140"/>
      <c r="LDK1194" s="140"/>
      <c r="LDL1194" s="140"/>
      <c r="LDM1194" s="140"/>
      <c r="LDN1194" s="140"/>
      <c r="LDO1194" s="140"/>
      <c r="LDP1194" s="140"/>
      <c r="LDQ1194" s="140"/>
      <c r="LDR1194" s="140"/>
      <c r="LDS1194" s="140"/>
      <c r="LDT1194" s="140"/>
      <c r="LDU1194" s="140"/>
      <c r="LDV1194" s="140"/>
      <c r="LDW1194" s="140"/>
      <c r="LDX1194" s="140"/>
      <c r="LDY1194" s="140"/>
      <c r="LDZ1194" s="140"/>
      <c r="LEA1194" s="140"/>
      <c r="LEB1194" s="140"/>
      <c r="LEC1194" s="140"/>
      <c r="LED1194" s="140"/>
      <c r="LEE1194" s="140"/>
      <c r="LEF1194" s="140"/>
      <c r="LEG1194" s="140"/>
      <c r="LEH1194" s="140"/>
      <c r="LEI1194" s="140"/>
      <c r="LEJ1194" s="140"/>
      <c r="LEK1194" s="140"/>
      <c r="LEL1194" s="140"/>
      <c r="LEM1194" s="140"/>
      <c r="LEN1194" s="140"/>
      <c r="LEO1194" s="140"/>
      <c r="LEP1194" s="140"/>
      <c r="LEQ1194" s="140"/>
      <c r="LER1194" s="140"/>
      <c r="LES1194" s="140"/>
      <c r="LET1194" s="140"/>
      <c r="LEU1194" s="140"/>
      <c r="LEV1194" s="140"/>
      <c r="LEW1194" s="140"/>
      <c r="LEX1194" s="140"/>
      <c r="LEY1194" s="140"/>
      <c r="LEZ1194" s="140"/>
      <c r="LFA1194" s="140"/>
      <c r="LFB1194" s="140"/>
      <c r="LFC1194" s="140"/>
      <c r="LFD1194" s="140"/>
      <c r="LFE1194" s="140"/>
      <c r="LFF1194" s="140"/>
      <c r="LFG1194" s="140"/>
      <c r="LFH1194" s="140"/>
      <c r="LFI1194" s="140"/>
      <c r="LFJ1194" s="140"/>
      <c r="LFK1194" s="140"/>
      <c r="LFL1194" s="140"/>
      <c r="LFM1194" s="140"/>
      <c r="LFN1194" s="140"/>
      <c r="LFO1194" s="140"/>
      <c r="LFP1194" s="140"/>
      <c r="LFQ1194" s="140"/>
      <c r="LFR1194" s="140"/>
      <c r="LFS1194" s="140"/>
      <c r="LFT1194" s="140"/>
      <c r="LFU1194" s="140"/>
      <c r="LFV1194" s="140"/>
      <c r="LFW1194" s="140"/>
      <c r="LFX1194" s="140"/>
      <c r="LFY1194" s="140"/>
      <c r="LFZ1194" s="140"/>
      <c r="LGA1194" s="140"/>
      <c r="LGB1194" s="140"/>
      <c r="LGC1194" s="140"/>
      <c r="LGD1194" s="140"/>
      <c r="LGE1194" s="140"/>
      <c r="LGF1194" s="140"/>
      <c r="LGG1194" s="140"/>
      <c r="LGH1194" s="140"/>
      <c r="LGI1194" s="140"/>
      <c r="LGJ1194" s="140"/>
      <c r="LGK1194" s="140"/>
      <c r="LGL1194" s="140"/>
      <c r="LGM1194" s="140"/>
      <c r="LGN1194" s="140"/>
      <c r="LGO1194" s="140"/>
      <c r="LGP1194" s="140"/>
      <c r="LGQ1194" s="140"/>
      <c r="LGR1194" s="140"/>
      <c r="LGS1194" s="140"/>
      <c r="LGT1194" s="140"/>
      <c r="LGU1194" s="140"/>
      <c r="LGV1194" s="140"/>
      <c r="LGW1194" s="140"/>
      <c r="LGX1194" s="140"/>
      <c r="LGY1194" s="140"/>
      <c r="LGZ1194" s="140"/>
      <c r="LHA1194" s="140"/>
      <c r="LHB1194" s="140"/>
      <c r="LHC1194" s="140"/>
      <c r="LHD1194" s="140"/>
      <c r="LHE1194" s="140"/>
      <c r="LHF1194" s="140"/>
      <c r="LHG1194" s="140"/>
      <c r="LHH1194" s="140"/>
      <c r="LHI1194" s="140"/>
      <c r="LHJ1194" s="140"/>
      <c r="LHK1194" s="140"/>
      <c r="LHL1194" s="140"/>
      <c r="LHM1194" s="140"/>
      <c r="LHN1194" s="140"/>
      <c r="LHO1194" s="140"/>
      <c r="LHP1194" s="140"/>
      <c r="LHQ1194" s="140"/>
      <c r="LHR1194" s="140"/>
      <c r="LHS1194" s="140"/>
      <c r="LHT1194" s="140"/>
      <c r="LHU1194" s="140"/>
      <c r="LHV1194" s="140"/>
      <c r="LHW1194" s="140"/>
      <c r="LHX1194" s="140"/>
      <c r="LHY1194" s="140"/>
      <c r="LHZ1194" s="140"/>
      <c r="LIA1194" s="140"/>
      <c r="LIB1194" s="140"/>
      <c r="LIC1194" s="140"/>
      <c r="LID1194" s="140"/>
      <c r="LIE1194" s="140"/>
      <c r="LIF1194" s="140"/>
      <c r="LIG1194" s="140"/>
      <c r="LIH1194" s="140"/>
      <c r="LII1194" s="140"/>
      <c r="LIJ1194" s="140"/>
      <c r="LIK1194" s="140"/>
      <c r="LIL1194" s="140"/>
      <c r="LIM1194" s="140"/>
      <c r="LIN1194" s="140"/>
      <c r="LIO1194" s="140"/>
      <c r="LIP1194" s="140"/>
      <c r="LIQ1194" s="140"/>
      <c r="LIR1194" s="140"/>
      <c r="LIS1194" s="140"/>
      <c r="LIT1194" s="140"/>
      <c r="LIU1194" s="140"/>
      <c r="LIV1194" s="140"/>
      <c r="LIW1194" s="140"/>
      <c r="LIX1194" s="140"/>
      <c r="LIY1194" s="140"/>
      <c r="LIZ1194" s="140"/>
      <c r="LJA1194" s="140"/>
      <c r="LJB1194" s="140"/>
      <c r="LJC1194" s="140"/>
      <c r="LJD1194" s="140"/>
      <c r="LJE1194" s="140"/>
      <c r="LJF1194" s="140"/>
      <c r="LJG1194" s="140"/>
      <c r="LJH1194" s="140"/>
      <c r="LJI1194" s="140"/>
      <c r="LJJ1194" s="140"/>
      <c r="LJK1194" s="140"/>
      <c r="LJL1194" s="140"/>
      <c r="LJM1194" s="140"/>
      <c r="LJN1194" s="140"/>
      <c r="LJO1194" s="140"/>
      <c r="LJP1194" s="140"/>
      <c r="LJQ1194" s="140"/>
      <c r="LJR1194" s="140"/>
      <c r="LJS1194" s="140"/>
      <c r="LJT1194" s="140"/>
      <c r="LJU1194" s="140"/>
      <c r="LJV1194" s="140"/>
      <c r="LJW1194" s="140"/>
      <c r="LJX1194" s="140"/>
      <c r="LJY1194" s="140"/>
      <c r="LJZ1194" s="140"/>
      <c r="LKA1194" s="140"/>
      <c r="LKB1194" s="140"/>
      <c r="LKC1194" s="140"/>
      <c r="LKD1194" s="140"/>
      <c r="LKE1194" s="140"/>
      <c r="LKF1194" s="140"/>
      <c r="LKG1194" s="140"/>
      <c r="LKH1194" s="140"/>
      <c r="LKI1194" s="140"/>
      <c r="LKJ1194" s="140"/>
      <c r="LKK1194" s="140"/>
      <c r="LKL1194" s="140"/>
      <c r="LKM1194" s="140"/>
      <c r="LKN1194" s="140"/>
      <c r="LKO1194" s="140"/>
      <c r="LKP1194" s="140"/>
      <c r="LKQ1194" s="140"/>
      <c r="LKR1194" s="140"/>
      <c r="LKS1194" s="140"/>
      <c r="LKT1194" s="140"/>
      <c r="LKU1194" s="140"/>
      <c r="LKV1194" s="140"/>
      <c r="LKW1194" s="140"/>
      <c r="LKX1194" s="140"/>
      <c r="LKY1194" s="140"/>
      <c r="LKZ1194" s="140"/>
      <c r="LLA1194" s="140"/>
      <c r="LLB1194" s="140"/>
      <c r="LLC1194" s="140"/>
      <c r="LLD1194" s="140"/>
      <c r="LLE1194" s="140"/>
      <c r="LLF1194" s="140"/>
      <c r="LLG1194" s="140"/>
      <c r="LLH1194" s="140"/>
      <c r="LLI1194" s="140"/>
      <c r="LLJ1194" s="140"/>
      <c r="LLK1194" s="140"/>
      <c r="LLL1194" s="140"/>
      <c r="LLM1194" s="140"/>
      <c r="LLN1194" s="140"/>
      <c r="LLO1194" s="140"/>
      <c r="LLP1194" s="140"/>
      <c r="LLQ1194" s="140"/>
      <c r="LLR1194" s="140"/>
      <c r="LLS1194" s="140"/>
      <c r="LLT1194" s="140"/>
      <c r="LLU1194" s="140"/>
      <c r="LLV1194" s="140"/>
      <c r="LLW1194" s="140"/>
      <c r="LLX1194" s="140"/>
      <c r="LLY1194" s="140"/>
      <c r="LLZ1194" s="140"/>
      <c r="LMA1194" s="140"/>
      <c r="LMB1194" s="140"/>
      <c r="LMC1194" s="140"/>
      <c r="LMD1194" s="140"/>
      <c r="LME1194" s="140"/>
      <c r="LMF1194" s="140"/>
      <c r="LMG1194" s="140"/>
      <c r="LMH1194" s="140"/>
      <c r="LMI1194" s="140"/>
      <c r="LMJ1194" s="140"/>
      <c r="LMK1194" s="140"/>
      <c r="LML1194" s="140"/>
      <c r="LMM1194" s="140"/>
      <c r="LMN1194" s="140"/>
      <c r="LMO1194" s="140"/>
      <c r="LMP1194" s="140"/>
      <c r="LMQ1194" s="140"/>
      <c r="LMR1194" s="140"/>
      <c r="LMS1194" s="140"/>
      <c r="LMT1194" s="140"/>
      <c r="LMU1194" s="140"/>
      <c r="LMV1194" s="140"/>
      <c r="LMW1194" s="140"/>
      <c r="LMX1194" s="140"/>
      <c r="LMY1194" s="140"/>
      <c r="LMZ1194" s="140"/>
      <c r="LNA1194" s="140"/>
      <c r="LNB1194" s="140"/>
      <c r="LNC1194" s="140"/>
      <c r="LND1194" s="140"/>
      <c r="LNE1194" s="140"/>
      <c r="LNF1194" s="140"/>
      <c r="LNG1194" s="140"/>
      <c r="LNH1194" s="140"/>
      <c r="LNI1194" s="140"/>
      <c r="LNJ1194" s="140"/>
      <c r="LNK1194" s="140"/>
      <c r="LNL1194" s="140"/>
      <c r="LNM1194" s="140"/>
      <c r="LNN1194" s="140"/>
      <c r="LNO1194" s="140"/>
      <c r="LNP1194" s="140"/>
      <c r="LNQ1194" s="140"/>
      <c r="LNR1194" s="140"/>
      <c r="LNS1194" s="140"/>
      <c r="LNT1194" s="140"/>
      <c r="LNU1194" s="140"/>
      <c r="LNV1194" s="140"/>
      <c r="LNW1194" s="140"/>
      <c r="LNX1194" s="140"/>
      <c r="LNY1194" s="140"/>
      <c r="LNZ1194" s="140"/>
      <c r="LOA1194" s="140"/>
      <c r="LOB1194" s="140"/>
      <c r="LOC1194" s="140"/>
      <c r="LOD1194" s="140"/>
      <c r="LOE1194" s="140"/>
      <c r="LOF1194" s="140"/>
      <c r="LOG1194" s="140"/>
      <c r="LOH1194" s="140"/>
      <c r="LOI1194" s="140"/>
      <c r="LOJ1194" s="140"/>
      <c r="LOK1194" s="140"/>
      <c r="LOL1194" s="140"/>
      <c r="LOM1194" s="140"/>
      <c r="LON1194" s="140"/>
      <c r="LOO1194" s="140"/>
      <c r="LOP1194" s="140"/>
      <c r="LOQ1194" s="140"/>
      <c r="LOR1194" s="140"/>
      <c r="LOS1194" s="140"/>
      <c r="LOT1194" s="140"/>
      <c r="LOU1194" s="140"/>
      <c r="LOV1194" s="140"/>
      <c r="LOW1194" s="140"/>
      <c r="LOX1194" s="140"/>
      <c r="LOY1194" s="140"/>
      <c r="LOZ1194" s="140"/>
      <c r="LPA1194" s="140"/>
      <c r="LPB1194" s="140"/>
      <c r="LPC1194" s="140"/>
      <c r="LPD1194" s="140"/>
      <c r="LPE1194" s="140"/>
      <c r="LPF1194" s="140"/>
      <c r="LPG1194" s="140"/>
      <c r="LPH1194" s="140"/>
      <c r="LPI1194" s="140"/>
      <c r="LPJ1194" s="140"/>
      <c r="LPK1194" s="140"/>
      <c r="LPL1194" s="140"/>
      <c r="LPM1194" s="140"/>
      <c r="LPN1194" s="140"/>
      <c r="LPO1194" s="140"/>
      <c r="LPP1194" s="140"/>
      <c r="LPQ1194" s="140"/>
      <c r="LPR1194" s="140"/>
      <c r="LPS1194" s="140"/>
      <c r="LPT1194" s="140"/>
      <c r="LPU1194" s="140"/>
      <c r="LPV1194" s="140"/>
      <c r="LPW1194" s="140"/>
      <c r="LPX1194" s="140"/>
      <c r="LPY1194" s="140"/>
      <c r="LPZ1194" s="140"/>
      <c r="LQA1194" s="140"/>
      <c r="LQB1194" s="140"/>
      <c r="LQC1194" s="140"/>
      <c r="LQD1194" s="140"/>
      <c r="LQE1194" s="140"/>
      <c r="LQF1194" s="140"/>
      <c r="LQG1194" s="140"/>
      <c r="LQH1194" s="140"/>
      <c r="LQI1194" s="140"/>
      <c r="LQJ1194" s="140"/>
      <c r="LQK1194" s="140"/>
      <c r="LQL1194" s="140"/>
      <c r="LQM1194" s="140"/>
      <c r="LQN1194" s="140"/>
      <c r="LQO1194" s="140"/>
      <c r="LQP1194" s="140"/>
      <c r="LQQ1194" s="140"/>
      <c r="LQR1194" s="140"/>
      <c r="LQS1194" s="140"/>
      <c r="LQT1194" s="140"/>
      <c r="LQU1194" s="140"/>
      <c r="LQV1194" s="140"/>
      <c r="LQW1194" s="140"/>
      <c r="LQX1194" s="140"/>
      <c r="LQY1194" s="140"/>
      <c r="LQZ1194" s="140"/>
      <c r="LRA1194" s="140"/>
      <c r="LRB1194" s="140"/>
      <c r="LRC1194" s="140"/>
      <c r="LRD1194" s="140"/>
      <c r="LRE1194" s="140"/>
      <c r="LRF1194" s="140"/>
      <c r="LRG1194" s="140"/>
      <c r="LRH1194" s="140"/>
      <c r="LRI1194" s="140"/>
      <c r="LRJ1194" s="140"/>
      <c r="LRK1194" s="140"/>
      <c r="LRL1194" s="140"/>
      <c r="LRM1194" s="140"/>
      <c r="LRN1194" s="140"/>
      <c r="LRO1194" s="140"/>
      <c r="LRP1194" s="140"/>
      <c r="LRQ1194" s="140"/>
      <c r="LRR1194" s="140"/>
      <c r="LRS1194" s="140"/>
      <c r="LRT1194" s="140"/>
      <c r="LRU1194" s="140"/>
      <c r="LRV1194" s="140"/>
      <c r="LRW1194" s="140"/>
      <c r="LRX1194" s="140"/>
      <c r="LRY1194" s="140"/>
      <c r="LRZ1194" s="140"/>
      <c r="LSA1194" s="140"/>
      <c r="LSB1194" s="140"/>
      <c r="LSC1194" s="140"/>
      <c r="LSD1194" s="140"/>
      <c r="LSE1194" s="140"/>
      <c r="LSF1194" s="140"/>
      <c r="LSG1194" s="140"/>
      <c r="LSH1194" s="140"/>
      <c r="LSI1194" s="140"/>
      <c r="LSJ1194" s="140"/>
      <c r="LSK1194" s="140"/>
      <c r="LSL1194" s="140"/>
      <c r="LSM1194" s="140"/>
      <c r="LSN1194" s="140"/>
      <c r="LSO1194" s="140"/>
      <c r="LSP1194" s="140"/>
      <c r="LSQ1194" s="140"/>
      <c r="LSR1194" s="140"/>
      <c r="LSS1194" s="140"/>
      <c r="LST1194" s="140"/>
      <c r="LSU1194" s="140"/>
      <c r="LSV1194" s="140"/>
      <c r="LSW1194" s="140"/>
      <c r="LSX1194" s="140"/>
      <c r="LSY1194" s="140"/>
      <c r="LSZ1194" s="140"/>
      <c r="LTA1194" s="140"/>
      <c r="LTB1194" s="140"/>
      <c r="LTC1194" s="140"/>
      <c r="LTD1194" s="140"/>
      <c r="LTE1194" s="140"/>
      <c r="LTF1194" s="140"/>
      <c r="LTG1194" s="140"/>
      <c r="LTH1194" s="140"/>
      <c r="LTI1194" s="140"/>
      <c r="LTJ1194" s="140"/>
      <c r="LTK1194" s="140"/>
      <c r="LTL1194" s="140"/>
      <c r="LTM1194" s="140"/>
      <c r="LTN1194" s="140"/>
      <c r="LTO1194" s="140"/>
      <c r="LTP1194" s="140"/>
      <c r="LTQ1194" s="140"/>
      <c r="LTR1194" s="140"/>
      <c r="LTS1194" s="140"/>
      <c r="LTT1194" s="140"/>
      <c r="LTU1194" s="140"/>
      <c r="LTV1194" s="140"/>
      <c r="LTW1194" s="140"/>
      <c r="LTX1194" s="140"/>
      <c r="LTY1194" s="140"/>
      <c r="LTZ1194" s="140"/>
      <c r="LUA1194" s="140"/>
      <c r="LUB1194" s="140"/>
      <c r="LUC1194" s="140"/>
      <c r="LUD1194" s="140"/>
      <c r="LUE1194" s="140"/>
      <c r="LUF1194" s="140"/>
      <c r="LUG1194" s="140"/>
      <c r="LUH1194" s="140"/>
      <c r="LUI1194" s="140"/>
      <c r="LUJ1194" s="140"/>
      <c r="LUK1194" s="140"/>
      <c r="LUL1194" s="140"/>
      <c r="LUM1194" s="140"/>
      <c r="LUN1194" s="140"/>
      <c r="LUO1194" s="140"/>
      <c r="LUP1194" s="140"/>
      <c r="LUQ1194" s="140"/>
      <c r="LUR1194" s="140"/>
      <c r="LUS1194" s="140"/>
      <c r="LUT1194" s="140"/>
      <c r="LUU1194" s="140"/>
      <c r="LUV1194" s="140"/>
      <c r="LUW1194" s="140"/>
      <c r="LUX1194" s="140"/>
      <c r="LUY1194" s="140"/>
      <c r="LUZ1194" s="140"/>
      <c r="LVA1194" s="140"/>
      <c r="LVB1194" s="140"/>
      <c r="LVC1194" s="140"/>
      <c r="LVD1194" s="140"/>
      <c r="LVE1194" s="140"/>
      <c r="LVF1194" s="140"/>
      <c r="LVG1194" s="140"/>
      <c r="LVH1194" s="140"/>
      <c r="LVI1194" s="140"/>
      <c r="LVJ1194" s="140"/>
      <c r="LVK1194" s="140"/>
      <c r="LVL1194" s="140"/>
      <c r="LVM1194" s="140"/>
      <c r="LVN1194" s="140"/>
      <c r="LVO1194" s="140"/>
      <c r="LVP1194" s="140"/>
      <c r="LVQ1194" s="140"/>
      <c r="LVR1194" s="140"/>
      <c r="LVS1194" s="140"/>
      <c r="LVT1194" s="140"/>
      <c r="LVU1194" s="140"/>
      <c r="LVV1194" s="140"/>
      <c r="LVW1194" s="140"/>
      <c r="LVX1194" s="140"/>
      <c r="LVY1194" s="140"/>
      <c r="LVZ1194" s="140"/>
      <c r="LWA1194" s="140"/>
      <c r="LWB1194" s="140"/>
      <c r="LWC1194" s="140"/>
      <c r="LWD1194" s="140"/>
      <c r="LWE1194" s="140"/>
      <c r="LWF1194" s="140"/>
      <c r="LWG1194" s="140"/>
      <c r="LWH1194" s="140"/>
      <c r="LWI1194" s="140"/>
      <c r="LWJ1194" s="140"/>
      <c r="LWK1194" s="140"/>
      <c r="LWL1194" s="140"/>
      <c r="LWM1194" s="140"/>
      <c r="LWN1194" s="140"/>
      <c r="LWO1194" s="140"/>
      <c r="LWP1194" s="140"/>
      <c r="LWQ1194" s="140"/>
      <c r="LWR1194" s="140"/>
      <c r="LWS1194" s="140"/>
      <c r="LWT1194" s="140"/>
      <c r="LWU1194" s="140"/>
      <c r="LWV1194" s="140"/>
      <c r="LWW1194" s="140"/>
      <c r="LWX1194" s="140"/>
      <c r="LWY1194" s="140"/>
      <c r="LWZ1194" s="140"/>
      <c r="LXA1194" s="140"/>
      <c r="LXB1194" s="140"/>
      <c r="LXC1194" s="140"/>
      <c r="LXD1194" s="140"/>
      <c r="LXE1194" s="140"/>
      <c r="LXF1194" s="140"/>
      <c r="LXG1194" s="140"/>
      <c r="LXH1194" s="140"/>
      <c r="LXI1194" s="140"/>
      <c r="LXJ1194" s="140"/>
      <c r="LXK1194" s="140"/>
      <c r="LXL1194" s="140"/>
      <c r="LXM1194" s="140"/>
      <c r="LXN1194" s="140"/>
      <c r="LXO1194" s="140"/>
      <c r="LXP1194" s="140"/>
      <c r="LXQ1194" s="140"/>
      <c r="LXR1194" s="140"/>
      <c r="LXS1194" s="140"/>
      <c r="LXT1194" s="140"/>
      <c r="LXU1194" s="140"/>
      <c r="LXV1194" s="140"/>
      <c r="LXW1194" s="140"/>
      <c r="LXX1194" s="140"/>
      <c r="LXY1194" s="140"/>
      <c r="LXZ1194" s="140"/>
      <c r="LYA1194" s="140"/>
      <c r="LYB1194" s="140"/>
      <c r="LYC1194" s="140"/>
      <c r="LYD1194" s="140"/>
      <c r="LYE1194" s="140"/>
      <c r="LYF1194" s="140"/>
      <c r="LYG1194" s="140"/>
      <c r="LYH1194" s="140"/>
      <c r="LYI1194" s="140"/>
      <c r="LYJ1194" s="140"/>
      <c r="LYK1194" s="140"/>
      <c r="LYL1194" s="140"/>
      <c r="LYM1194" s="140"/>
      <c r="LYN1194" s="140"/>
      <c r="LYO1194" s="140"/>
      <c r="LYP1194" s="140"/>
      <c r="LYQ1194" s="140"/>
      <c r="LYR1194" s="140"/>
      <c r="LYS1194" s="140"/>
      <c r="LYT1194" s="140"/>
      <c r="LYU1194" s="140"/>
      <c r="LYV1194" s="140"/>
      <c r="LYW1194" s="140"/>
      <c r="LYX1194" s="140"/>
      <c r="LYY1194" s="140"/>
      <c r="LYZ1194" s="140"/>
      <c r="LZA1194" s="140"/>
      <c r="LZB1194" s="140"/>
      <c r="LZC1194" s="140"/>
      <c r="LZD1194" s="140"/>
      <c r="LZE1194" s="140"/>
      <c r="LZF1194" s="140"/>
      <c r="LZG1194" s="140"/>
      <c r="LZH1194" s="140"/>
      <c r="LZI1194" s="140"/>
      <c r="LZJ1194" s="140"/>
      <c r="LZK1194" s="140"/>
      <c r="LZL1194" s="140"/>
      <c r="LZM1194" s="140"/>
      <c r="LZN1194" s="140"/>
      <c r="LZO1194" s="140"/>
      <c r="LZP1194" s="140"/>
      <c r="LZQ1194" s="140"/>
      <c r="LZR1194" s="140"/>
      <c r="LZS1194" s="140"/>
      <c r="LZT1194" s="140"/>
      <c r="LZU1194" s="140"/>
      <c r="LZV1194" s="140"/>
      <c r="LZW1194" s="140"/>
      <c r="LZX1194" s="140"/>
      <c r="LZY1194" s="140"/>
      <c r="LZZ1194" s="140"/>
      <c r="MAA1194" s="140"/>
      <c r="MAB1194" s="140"/>
      <c r="MAC1194" s="140"/>
      <c r="MAD1194" s="140"/>
      <c r="MAE1194" s="140"/>
      <c r="MAF1194" s="140"/>
      <c r="MAG1194" s="140"/>
      <c r="MAH1194" s="140"/>
      <c r="MAI1194" s="140"/>
      <c r="MAJ1194" s="140"/>
      <c r="MAK1194" s="140"/>
      <c r="MAL1194" s="140"/>
      <c r="MAM1194" s="140"/>
      <c r="MAN1194" s="140"/>
      <c r="MAO1194" s="140"/>
      <c r="MAP1194" s="140"/>
      <c r="MAQ1194" s="140"/>
      <c r="MAR1194" s="140"/>
      <c r="MAS1194" s="140"/>
      <c r="MAT1194" s="140"/>
      <c r="MAU1194" s="140"/>
      <c r="MAV1194" s="140"/>
      <c r="MAW1194" s="140"/>
      <c r="MAX1194" s="140"/>
      <c r="MAY1194" s="140"/>
      <c r="MAZ1194" s="140"/>
      <c r="MBA1194" s="140"/>
      <c r="MBB1194" s="140"/>
      <c r="MBC1194" s="140"/>
      <c r="MBD1194" s="140"/>
      <c r="MBE1194" s="140"/>
      <c r="MBF1194" s="140"/>
      <c r="MBG1194" s="140"/>
      <c r="MBH1194" s="140"/>
      <c r="MBI1194" s="140"/>
      <c r="MBJ1194" s="140"/>
      <c r="MBK1194" s="140"/>
      <c r="MBL1194" s="140"/>
      <c r="MBM1194" s="140"/>
      <c r="MBN1194" s="140"/>
      <c r="MBO1194" s="140"/>
      <c r="MBP1194" s="140"/>
      <c r="MBQ1194" s="140"/>
      <c r="MBR1194" s="140"/>
      <c r="MBS1194" s="140"/>
      <c r="MBT1194" s="140"/>
      <c r="MBU1194" s="140"/>
      <c r="MBV1194" s="140"/>
      <c r="MBW1194" s="140"/>
      <c r="MBX1194" s="140"/>
      <c r="MBY1194" s="140"/>
      <c r="MBZ1194" s="140"/>
      <c r="MCA1194" s="140"/>
      <c r="MCB1194" s="140"/>
      <c r="MCC1194" s="140"/>
      <c r="MCD1194" s="140"/>
      <c r="MCE1194" s="140"/>
      <c r="MCF1194" s="140"/>
      <c r="MCG1194" s="140"/>
      <c r="MCH1194" s="140"/>
      <c r="MCI1194" s="140"/>
      <c r="MCJ1194" s="140"/>
      <c r="MCK1194" s="140"/>
      <c r="MCL1194" s="140"/>
      <c r="MCM1194" s="140"/>
      <c r="MCN1194" s="140"/>
      <c r="MCO1194" s="140"/>
      <c r="MCP1194" s="140"/>
      <c r="MCQ1194" s="140"/>
      <c r="MCR1194" s="140"/>
      <c r="MCS1194" s="140"/>
      <c r="MCT1194" s="140"/>
      <c r="MCU1194" s="140"/>
      <c r="MCV1194" s="140"/>
      <c r="MCW1194" s="140"/>
      <c r="MCX1194" s="140"/>
      <c r="MCY1194" s="140"/>
      <c r="MCZ1194" s="140"/>
      <c r="MDA1194" s="140"/>
      <c r="MDB1194" s="140"/>
      <c r="MDC1194" s="140"/>
      <c r="MDD1194" s="140"/>
      <c r="MDE1194" s="140"/>
      <c r="MDF1194" s="140"/>
      <c r="MDG1194" s="140"/>
      <c r="MDH1194" s="140"/>
      <c r="MDI1194" s="140"/>
      <c r="MDJ1194" s="140"/>
      <c r="MDK1194" s="140"/>
      <c r="MDL1194" s="140"/>
      <c r="MDM1194" s="140"/>
      <c r="MDN1194" s="140"/>
      <c r="MDO1194" s="140"/>
      <c r="MDP1194" s="140"/>
      <c r="MDQ1194" s="140"/>
      <c r="MDR1194" s="140"/>
      <c r="MDS1194" s="140"/>
      <c r="MDT1194" s="140"/>
      <c r="MDU1194" s="140"/>
      <c r="MDV1194" s="140"/>
      <c r="MDW1194" s="140"/>
      <c r="MDX1194" s="140"/>
      <c r="MDY1194" s="140"/>
      <c r="MDZ1194" s="140"/>
      <c r="MEA1194" s="140"/>
      <c r="MEB1194" s="140"/>
      <c r="MEC1194" s="140"/>
      <c r="MED1194" s="140"/>
      <c r="MEE1194" s="140"/>
      <c r="MEF1194" s="140"/>
      <c r="MEG1194" s="140"/>
      <c r="MEH1194" s="140"/>
      <c r="MEI1194" s="140"/>
      <c r="MEJ1194" s="140"/>
      <c r="MEK1194" s="140"/>
      <c r="MEL1194" s="140"/>
      <c r="MEM1194" s="140"/>
      <c r="MEN1194" s="140"/>
      <c r="MEO1194" s="140"/>
      <c r="MEP1194" s="140"/>
      <c r="MEQ1194" s="140"/>
      <c r="MER1194" s="140"/>
      <c r="MES1194" s="140"/>
      <c r="MET1194" s="140"/>
      <c r="MEU1194" s="140"/>
      <c r="MEV1194" s="140"/>
      <c r="MEW1194" s="140"/>
      <c r="MEX1194" s="140"/>
      <c r="MEY1194" s="140"/>
      <c r="MEZ1194" s="140"/>
      <c r="MFA1194" s="140"/>
      <c r="MFB1194" s="140"/>
      <c r="MFC1194" s="140"/>
      <c r="MFD1194" s="140"/>
      <c r="MFE1194" s="140"/>
      <c r="MFF1194" s="140"/>
      <c r="MFG1194" s="140"/>
      <c r="MFH1194" s="140"/>
      <c r="MFI1194" s="140"/>
      <c r="MFJ1194" s="140"/>
      <c r="MFK1194" s="140"/>
      <c r="MFL1194" s="140"/>
      <c r="MFM1194" s="140"/>
      <c r="MFN1194" s="140"/>
      <c r="MFO1194" s="140"/>
      <c r="MFP1194" s="140"/>
      <c r="MFQ1194" s="140"/>
      <c r="MFR1194" s="140"/>
      <c r="MFS1194" s="140"/>
      <c r="MFT1194" s="140"/>
      <c r="MFU1194" s="140"/>
      <c r="MFV1194" s="140"/>
      <c r="MFW1194" s="140"/>
      <c r="MFX1194" s="140"/>
      <c r="MFY1194" s="140"/>
      <c r="MFZ1194" s="140"/>
      <c r="MGA1194" s="140"/>
      <c r="MGB1194" s="140"/>
      <c r="MGC1194" s="140"/>
      <c r="MGD1194" s="140"/>
      <c r="MGE1194" s="140"/>
      <c r="MGF1194" s="140"/>
      <c r="MGG1194" s="140"/>
      <c r="MGH1194" s="140"/>
      <c r="MGI1194" s="140"/>
      <c r="MGJ1194" s="140"/>
      <c r="MGK1194" s="140"/>
      <c r="MGL1194" s="140"/>
      <c r="MGM1194" s="140"/>
      <c r="MGN1194" s="140"/>
      <c r="MGO1194" s="140"/>
      <c r="MGP1194" s="140"/>
      <c r="MGQ1194" s="140"/>
      <c r="MGR1194" s="140"/>
      <c r="MGS1194" s="140"/>
      <c r="MGT1194" s="140"/>
      <c r="MGU1194" s="140"/>
      <c r="MGV1194" s="140"/>
      <c r="MGW1194" s="140"/>
      <c r="MGX1194" s="140"/>
      <c r="MGY1194" s="140"/>
      <c r="MGZ1194" s="140"/>
      <c r="MHA1194" s="140"/>
      <c r="MHB1194" s="140"/>
      <c r="MHC1194" s="140"/>
      <c r="MHD1194" s="140"/>
      <c r="MHE1194" s="140"/>
      <c r="MHF1194" s="140"/>
      <c r="MHG1194" s="140"/>
      <c r="MHH1194" s="140"/>
      <c r="MHI1194" s="140"/>
      <c r="MHJ1194" s="140"/>
      <c r="MHK1194" s="140"/>
      <c r="MHL1194" s="140"/>
      <c r="MHM1194" s="140"/>
      <c r="MHN1194" s="140"/>
      <c r="MHO1194" s="140"/>
      <c r="MHP1194" s="140"/>
      <c r="MHQ1194" s="140"/>
      <c r="MHR1194" s="140"/>
      <c r="MHS1194" s="140"/>
      <c r="MHT1194" s="140"/>
      <c r="MHU1194" s="140"/>
      <c r="MHV1194" s="140"/>
      <c r="MHW1194" s="140"/>
      <c r="MHX1194" s="140"/>
      <c r="MHY1194" s="140"/>
      <c r="MHZ1194" s="140"/>
      <c r="MIA1194" s="140"/>
      <c r="MIB1194" s="140"/>
      <c r="MIC1194" s="140"/>
      <c r="MID1194" s="140"/>
      <c r="MIE1194" s="140"/>
      <c r="MIF1194" s="140"/>
      <c r="MIG1194" s="140"/>
      <c r="MIH1194" s="140"/>
      <c r="MII1194" s="140"/>
      <c r="MIJ1194" s="140"/>
      <c r="MIK1194" s="140"/>
      <c r="MIL1194" s="140"/>
      <c r="MIM1194" s="140"/>
      <c r="MIN1194" s="140"/>
      <c r="MIO1194" s="140"/>
      <c r="MIP1194" s="140"/>
      <c r="MIQ1194" s="140"/>
      <c r="MIR1194" s="140"/>
      <c r="MIS1194" s="140"/>
      <c r="MIT1194" s="140"/>
      <c r="MIU1194" s="140"/>
      <c r="MIV1194" s="140"/>
      <c r="MIW1194" s="140"/>
      <c r="MIX1194" s="140"/>
      <c r="MIY1194" s="140"/>
      <c r="MIZ1194" s="140"/>
      <c r="MJA1194" s="140"/>
      <c r="MJB1194" s="140"/>
      <c r="MJC1194" s="140"/>
      <c r="MJD1194" s="140"/>
      <c r="MJE1194" s="140"/>
      <c r="MJF1194" s="140"/>
      <c r="MJG1194" s="140"/>
      <c r="MJH1194" s="140"/>
      <c r="MJI1194" s="140"/>
      <c r="MJJ1194" s="140"/>
      <c r="MJK1194" s="140"/>
      <c r="MJL1194" s="140"/>
      <c r="MJM1194" s="140"/>
      <c r="MJN1194" s="140"/>
      <c r="MJO1194" s="140"/>
      <c r="MJP1194" s="140"/>
      <c r="MJQ1194" s="140"/>
      <c r="MJR1194" s="140"/>
      <c r="MJS1194" s="140"/>
      <c r="MJT1194" s="140"/>
      <c r="MJU1194" s="140"/>
      <c r="MJV1194" s="140"/>
      <c r="MJW1194" s="140"/>
      <c r="MJX1194" s="140"/>
      <c r="MJY1194" s="140"/>
      <c r="MJZ1194" s="140"/>
      <c r="MKA1194" s="140"/>
      <c r="MKB1194" s="140"/>
      <c r="MKC1194" s="140"/>
      <c r="MKD1194" s="140"/>
      <c r="MKE1194" s="140"/>
      <c r="MKF1194" s="140"/>
      <c r="MKG1194" s="140"/>
      <c r="MKH1194" s="140"/>
      <c r="MKI1194" s="140"/>
      <c r="MKJ1194" s="140"/>
      <c r="MKK1194" s="140"/>
      <c r="MKL1194" s="140"/>
      <c r="MKM1194" s="140"/>
      <c r="MKN1194" s="140"/>
      <c r="MKO1194" s="140"/>
      <c r="MKP1194" s="140"/>
      <c r="MKQ1194" s="140"/>
      <c r="MKR1194" s="140"/>
      <c r="MKS1194" s="140"/>
      <c r="MKT1194" s="140"/>
      <c r="MKU1194" s="140"/>
      <c r="MKV1194" s="140"/>
      <c r="MKW1194" s="140"/>
      <c r="MKX1194" s="140"/>
      <c r="MKY1194" s="140"/>
      <c r="MKZ1194" s="140"/>
      <c r="MLA1194" s="140"/>
      <c r="MLB1194" s="140"/>
      <c r="MLC1194" s="140"/>
      <c r="MLD1194" s="140"/>
      <c r="MLE1194" s="140"/>
      <c r="MLF1194" s="140"/>
      <c r="MLG1194" s="140"/>
      <c r="MLH1194" s="140"/>
      <c r="MLI1194" s="140"/>
      <c r="MLJ1194" s="140"/>
      <c r="MLK1194" s="140"/>
      <c r="MLL1194" s="140"/>
      <c r="MLM1194" s="140"/>
      <c r="MLN1194" s="140"/>
      <c r="MLO1194" s="140"/>
      <c r="MLP1194" s="140"/>
      <c r="MLQ1194" s="140"/>
      <c r="MLR1194" s="140"/>
      <c r="MLS1194" s="140"/>
      <c r="MLT1194" s="140"/>
      <c r="MLU1194" s="140"/>
      <c r="MLV1194" s="140"/>
      <c r="MLW1194" s="140"/>
      <c r="MLX1194" s="140"/>
      <c r="MLY1194" s="140"/>
      <c r="MLZ1194" s="140"/>
      <c r="MMA1194" s="140"/>
      <c r="MMB1194" s="140"/>
      <c r="MMC1194" s="140"/>
      <c r="MMD1194" s="140"/>
      <c r="MME1194" s="140"/>
      <c r="MMF1194" s="140"/>
      <c r="MMG1194" s="140"/>
      <c r="MMH1194" s="140"/>
      <c r="MMI1194" s="140"/>
      <c r="MMJ1194" s="140"/>
      <c r="MMK1194" s="140"/>
      <c r="MML1194" s="140"/>
      <c r="MMM1194" s="140"/>
      <c r="MMN1194" s="140"/>
      <c r="MMO1194" s="140"/>
      <c r="MMP1194" s="140"/>
      <c r="MMQ1194" s="140"/>
      <c r="MMR1194" s="140"/>
      <c r="MMS1194" s="140"/>
      <c r="MMT1194" s="140"/>
      <c r="MMU1194" s="140"/>
      <c r="MMV1194" s="140"/>
      <c r="MMW1194" s="140"/>
      <c r="MMX1194" s="140"/>
      <c r="MMY1194" s="140"/>
      <c r="MMZ1194" s="140"/>
      <c r="MNA1194" s="140"/>
      <c r="MNB1194" s="140"/>
      <c r="MNC1194" s="140"/>
      <c r="MND1194" s="140"/>
      <c r="MNE1194" s="140"/>
      <c r="MNF1194" s="140"/>
      <c r="MNG1194" s="140"/>
      <c r="MNH1194" s="140"/>
      <c r="MNI1194" s="140"/>
      <c r="MNJ1194" s="140"/>
      <c r="MNK1194" s="140"/>
      <c r="MNL1194" s="140"/>
      <c r="MNM1194" s="140"/>
      <c r="MNN1194" s="140"/>
      <c r="MNO1194" s="140"/>
      <c r="MNP1194" s="140"/>
      <c r="MNQ1194" s="140"/>
      <c r="MNR1194" s="140"/>
      <c r="MNS1194" s="140"/>
      <c r="MNT1194" s="140"/>
      <c r="MNU1194" s="140"/>
      <c r="MNV1194" s="140"/>
      <c r="MNW1194" s="140"/>
      <c r="MNX1194" s="140"/>
      <c r="MNY1194" s="140"/>
      <c r="MNZ1194" s="140"/>
      <c r="MOA1194" s="140"/>
      <c r="MOB1194" s="140"/>
      <c r="MOC1194" s="140"/>
      <c r="MOD1194" s="140"/>
      <c r="MOE1194" s="140"/>
      <c r="MOF1194" s="140"/>
      <c r="MOG1194" s="140"/>
      <c r="MOH1194" s="140"/>
      <c r="MOI1194" s="140"/>
      <c r="MOJ1194" s="140"/>
      <c r="MOK1194" s="140"/>
      <c r="MOL1194" s="140"/>
      <c r="MOM1194" s="140"/>
      <c r="MON1194" s="140"/>
      <c r="MOO1194" s="140"/>
      <c r="MOP1194" s="140"/>
      <c r="MOQ1194" s="140"/>
      <c r="MOR1194" s="140"/>
      <c r="MOS1194" s="140"/>
      <c r="MOT1194" s="140"/>
      <c r="MOU1194" s="140"/>
      <c r="MOV1194" s="140"/>
      <c r="MOW1194" s="140"/>
      <c r="MOX1194" s="140"/>
      <c r="MOY1194" s="140"/>
      <c r="MOZ1194" s="140"/>
      <c r="MPA1194" s="140"/>
      <c r="MPB1194" s="140"/>
      <c r="MPC1194" s="140"/>
      <c r="MPD1194" s="140"/>
      <c r="MPE1194" s="140"/>
      <c r="MPF1194" s="140"/>
      <c r="MPG1194" s="140"/>
      <c r="MPH1194" s="140"/>
      <c r="MPI1194" s="140"/>
      <c r="MPJ1194" s="140"/>
      <c r="MPK1194" s="140"/>
      <c r="MPL1194" s="140"/>
      <c r="MPM1194" s="140"/>
      <c r="MPN1194" s="140"/>
      <c r="MPO1194" s="140"/>
      <c r="MPP1194" s="140"/>
      <c r="MPQ1194" s="140"/>
      <c r="MPR1194" s="140"/>
      <c r="MPS1194" s="140"/>
      <c r="MPT1194" s="140"/>
      <c r="MPU1194" s="140"/>
      <c r="MPV1194" s="140"/>
      <c r="MPW1194" s="140"/>
      <c r="MPX1194" s="140"/>
      <c r="MPY1194" s="140"/>
      <c r="MPZ1194" s="140"/>
      <c r="MQA1194" s="140"/>
      <c r="MQB1194" s="140"/>
      <c r="MQC1194" s="140"/>
      <c r="MQD1194" s="140"/>
      <c r="MQE1194" s="140"/>
      <c r="MQF1194" s="140"/>
      <c r="MQG1194" s="140"/>
      <c r="MQH1194" s="140"/>
      <c r="MQI1194" s="140"/>
      <c r="MQJ1194" s="140"/>
      <c r="MQK1194" s="140"/>
      <c r="MQL1194" s="140"/>
      <c r="MQM1194" s="140"/>
      <c r="MQN1194" s="140"/>
      <c r="MQO1194" s="140"/>
      <c r="MQP1194" s="140"/>
      <c r="MQQ1194" s="140"/>
      <c r="MQR1194" s="140"/>
      <c r="MQS1194" s="140"/>
      <c r="MQT1194" s="140"/>
      <c r="MQU1194" s="140"/>
      <c r="MQV1194" s="140"/>
      <c r="MQW1194" s="140"/>
      <c r="MQX1194" s="140"/>
      <c r="MQY1194" s="140"/>
      <c r="MQZ1194" s="140"/>
      <c r="MRA1194" s="140"/>
      <c r="MRB1194" s="140"/>
      <c r="MRC1194" s="140"/>
      <c r="MRD1194" s="140"/>
      <c r="MRE1194" s="140"/>
      <c r="MRF1194" s="140"/>
      <c r="MRG1194" s="140"/>
      <c r="MRH1194" s="140"/>
      <c r="MRI1194" s="140"/>
      <c r="MRJ1194" s="140"/>
      <c r="MRK1194" s="140"/>
      <c r="MRL1194" s="140"/>
      <c r="MRM1194" s="140"/>
      <c r="MRN1194" s="140"/>
      <c r="MRO1194" s="140"/>
      <c r="MRP1194" s="140"/>
      <c r="MRQ1194" s="140"/>
      <c r="MRR1194" s="140"/>
      <c r="MRS1194" s="140"/>
      <c r="MRT1194" s="140"/>
      <c r="MRU1194" s="140"/>
      <c r="MRV1194" s="140"/>
      <c r="MRW1194" s="140"/>
      <c r="MRX1194" s="140"/>
      <c r="MRY1194" s="140"/>
      <c r="MRZ1194" s="140"/>
      <c r="MSA1194" s="140"/>
      <c r="MSB1194" s="140"/>
      <c r="MSC1194" s="140"/>
      <c r="MSD1194" s="140"/>
      <c r="MSE1194" s="140"/>
      <c r="MSF1194" s="140"/>
      <c r="MSG1194" s="140"/>
      <c r="MSH1194" s="140"/>
      <c r="MSI1194" s="140"/>
      <c r="MSJ1194" s="140"/>
      <c r="MSK1194" s="140"/>
      <c r="MSL1194" s="140"/>
      <c r="MSM1194" s="140"/>
      <c r="MSN1194" s="140"/>
      <c r="MSO1194" s="140"/>
      <c r="MSP1194" s="140"/>
      <c r="MSQ1194" s="140"/>
      <c r="MSR1194" s="140"/>
      <c r="MSS1194" s="140"/>
      <c r="MST1194" s="140"/>
      <c r="MSU1194" s="140"/>
      <c r="MSV1194" s="140"/>
      <c r="MSW1194" s="140"/>
      <c r="MSX1194" s="140"/>
      <c r="MSY1194" s="140"/>
      <c r="MSZ1194" s="140"/>
      <c r="MTA1194" s="140"/>
      <c r="MTB1194" s="140"/>
      <c r="MTC1194" s="140"/>
      <c r="MTD1194" s="140"/>
      <c r="MTE1194" s="140"/>
      <c r="MTF1194" s="140"/>
      <c r="MTG1194" s="140"/>
      <c r="MTH1194" s="140"/>
      <c r="MTI1194" s="140"/>
      <c r="MTJ1194" s="140"/>
      <c r="MTK1194" s="140"/>
      <c r="MTL1194" s="140"/>
      <c r="MTM1194" s="140"/>
      <c r="MTN1194" s="140"/>
      <c r="MTO1194" s="140"/>
      <c r="MTP1194" s="140"/>
      <c r="MTQ1194" s="140"/>
      <c r="MTR1194" s="140"/>
      <c r="MTS1194" s="140"/>
      <c r="MTT1194" s="140"/>
      <c r="MTU1194" s="140"/>
      <c r="MTV1194" s="140"/>
      <c r="MTW1194" s="140"/>
      <c r="MTX1194" s="140"/>
      <c r="MTY1194" s="140"/>
      <c r="MTZ1194" s="140"/>
      <c r="MUA1194" s="140"/>
      <c r="MUB1194" s="140"/>
      <c r="MUC1194" s="140"/>
      <c r="MUD1194" s="140"/>
      <c r="MUE1194" s="140"/>
      <c r="MUF1194" s="140"/>
      <c r="MUG1194" s="140"/>
      <c r="MUH1194" s="140"/>
      <c r="MUI1194" s="140"/>
      <c r="MUJ1194" s="140"/>
      <c r="MUK1194" s="140"/>
      <c r="MUL1194" s="140"/>
      <c r="MUM1194" s="140"/>
      <c r="MUN1194" s="140"/>
      <c r="MUO1194" s="140"/>
      <c r="MUP1194" s="140"/>
      <c r="MUQ1194" s="140"/>
      <c r="MUR1194" s="140"/>
      <c r="MUS1194" s="140"/>
      <c r="MUT1194" s="140"/>
      <c r="MUU1194" s="140"/>
      <c r="MUV1194" s="140"/>
      <c r="MUW1194" s="140"/>
      <c r="MUX1194" s="140"/>
      <c r="MUY1194" s="140"/>
      <c r="MUZ1194" s="140"/>
      <c r="MVA1194" s="140"/>
      <c r="MVB1194" s="140"/>
      <c r="MVC1194" s="140"/>
      <c r="MVD1194" s="140"/>
      <c r="MVE1194" s="140"/>
      <c r="MVF1194" s="140"/>
      <c r="MVG1194" s="140"/>
      <c r="MVH1194" s="140"/>
      <c r="MVI1194" s="140"/>
      <c r="MVJ1194" s="140"/>
      <c r="MVK1194" s="140"/>
      <c r="MVL1194" s="140"/>
      <c r="MVM1194" s="140"/>
      <c r="MVN1194" s="140"/>
      <c r="MVO1194" s="140"/>
      <c r="MVP1194" s="140"/>
      <c r="MVQ1194" s="140"/>
      <c r="MVR1194" s="140"/>
      <c r="MVS1194" s="140"/>
      <c r="MVT1194" s="140"/>
      <c r="MVU1194" s="140"/>
      <c r="MVV1194" s="140"/>
      <c r="MVW1194" s="140"/>
      <c r="MVX1194" s="140"/>
      <c r="MVY1194" s="140"/>
      <c r="MVZ1194" s="140"/>
      <c r="MWA1194" s="140"/>
      <c r="MWB1194" s="140"/>
      <c r="MWC1194" s="140"/>
      <c r="MWD1194" s="140"/>
      <c r="MWE1194" s="140"/>
      <c r="MWF1194" s="140"/>
      <c r="MWG1194" s="140"/>
      <c r="MWH1194" s="140"/>
      <c r="MWI1194" s="140"/>
      <c r="MWJ1194" s="140"/>
      <c r="MWK1194" s="140"/>
      <c r="MWL1194" s="140"/>
      <c r="MWM1194" s="140"/>
      <c r="MWN1194" s="140"/>
      <c r="MWO1194" s="140"/>
      <c r="MWP1194" s="140"/>
      <c r="MWQ1194" s="140"/>
      <c r="MWR1194" s="140"/>
      <c r="MWS1194" s="140"/>
      <c r="MWT1194" s="140"/>
      <c r="MWU1194" s="140"/>
      <c r="MWV1194" s="140"/>
      <c r="MWW1194" s="140"/>
      <c r="MWX1194" s="140"/>
      <c r="MWY1194" s="140"/>
      <c r="MWZ1194" s="140"/>
      <c r="MXA1194" s="140"/>
      <c r="MXB1194" s="140"/>
      <c r="MXC1194" s="140"/>
      <c r="MXD1194" s="140"/>
      <c r="MXE1194" s="140"/>
      <c r="MXF1194" s="140"/>
      <c r="MXG1194" s="140"/>
      <c r="MXH1194" s="140"/>
      <c r="MXI1194" s="140"/>
      <c r="MXJ1194" s="140"/>
      <c r="MXK1194" s="140"/>
      <c r="MXL1194" s="140"/>
      <c r="MXM1194" s="140"/>
      <c r="MXN1194" s="140"/>
      <c r="MXO1194" s="140"/>
      <c r="MXP1194" s="140"/>
      <c r="MXQ1194" s="140"/>
      <c r="MXR1194" s="140"/>
      <c r="MXS1194" s="140"/>
      <c r="MXT1194" s="140"/>
      <c r="MXU1194" s="140"/>
      <c r="MXV1194" s="140"/>
      <c r="MXW1194" s="140"/>
      <c r="MXX1194" s="140"/>
      <c r="MXY1194" s="140"/>
      <c r="MXZ1194" s="140"/>
      <c r="MYA1194" s="140"/>
      <c r="MYB1194" s="140"/>
      <c r="MYC1194" s="140"/>
      <c r="MYD1194" s="140"/>
      <c r="MYE1194" s="140"/>
      <c r="MYF1194" s="140"/>
      <c r="MYG1194" s="140"/>
      <c r="MYH1194" s="140"/>
      <c r="MYI1194" s="140"/>
      <c r="MYJ1194" s="140"/>
      <c r="MYK1194" s="140"/>
      <c r="MYL1194" s="140"/>
      <c r="MYM1194" s="140"/>
      <c r="MYN1194" s="140"/>
      <c r="MYO1194" s="140"/>
      <c r="MYP1194" s="140"/>
      <c r="MYQ1194" s="140"/>
      <c r="MYR1194" s="140"/>
      <c r="MYS1194" s="140"/>
      <c r="MYT1194" s="140"/>
      <c r="MYU1194" s="140"/>
      <c r="MYV1194" s="140"/>
      <c r="MYW1194" s="140"/>
      <c r="MYX1194" s="140"/>
      <c r="MYY1194" s="140"/>
      <c r="MYZ1194" s="140"/>
      <c r="MZA1194" s="140"/>
      <c r="MZB1194" s="140"/>
      <c r="MZC1194" s="140"/>
      <c r="MZD1194" s="140"/>
      <c r="MZE1194" s="140"/>
      <c r="MZF1194" s="140"/>
      <c r="MZG1194" s="140"/>
      <c r="MZH1194" s="140"/>
      <c r="MZI1194" s="140"/>
      <c r="MZJ1194" s="140"/>
      <c r="MZK1194" s="140"/>
      <c r="MZL1194" s="140"/>
      <c r="MZM1194" s="140"/>
      <c r="MZN1194" s="140"/>
      <c r="MZO1194" s="140"/>
      <c r="MZP1194" s="140"/>
      <c r="MZQ1194" s="140"/>
      <c r="MZR1194" s="140"/>
      <c r="MZS1194" s="140"/>
      <c r="MZT1194" s="140"/>
      <c r="MZU1194" s="140"/>
      <c r="MZV1194" s="140"/>
      <c r="MZW1194" s="140"/>
      <c r="MZX1194" s="140"/>
      <c r="MZY1194" s="140"/>
      <c r="MZZ1194" s="140"/>
      <c r="NAA1194" s="140"/>
      <c r="NAB1194" s="140"/>
      <c r="NAC1194" s="140"/>
      <c r="NAD1194" s="140"/>
      <c r="NAE1194" s="140"/>
      <c r="NAF1194" s="140"/>
      <c r="NAG1194" s="140"/>
      <c r="NAH1194" s="140"/>
      <c r="NAI1194" s="140"/>
      <c r="NAJ1194" s="140"/>
      <c r="NAK1194" s="140"/>
      <c r="NAL1194" s="140"/>
      <c r="NAM1194" s="140"/>
      <c r="NAN1194" s="140"/>
      <c r="NAO1194" s="140"/>
      <c r="NAP1194" s="140"/>
      <c r="NAQ1194" s="140"/>
      <c r="NAR1194" s="140"/>
      <c r="NAS1194" s="140"/>
      <c r="NAT1194" s="140"/>
      <c r="NAU1194" s="140"/>
      <c r="NAV1194" s="140"/>
      <c r="NAW1194" s="140"/>
      <c r="NAX1194" s="140"/>
      <c r="NAY1194" s="140"/>
      <c r="NAZ1194" s="140"/>
      <c r="NBA1194" s="140"/>
      <c r="NBB1194" s="140"/>
      <c r="NBC1194" s="140"/>
      <c r="NBD1194" s="140"/>
      <c r="NBE1194" s="140"/>
      <c r="NBF1194" s="140"/>
      <c r="NBG1194" s="140"/>
      <c r="NBH1194" s="140"/>
      <c r="NBI1194" s="140"/>
      <c r="NBJ1194" s="140"/>
      <c r="NBK1194" s="140"/>
      <c r="NBL1194" s="140"/>
      <c r="NBM1194" s="140"/>
      <c r="NBN1194" s="140"/>
      <c r="NBO1194" s="140"/>
      <c r="NBP1194" s="140"/>
      <c r="NBQ1194" s="140"/>
      <c r="NBR1194" s="140"/>
      <c r="NBS1194" s="140"/>
      <c r="NBT1194" s="140"/>
      <c r="NBU1194" s="140"/>
      <c r="NBV1194" s="140"/>
      <c r="NBW1194" s="140"/>
      <c r="NBX1194" s="140"/>
      <c r="NBY1194" s="140"/>
      <c r="NBZ1194" s="140"/>
      <c r="NCA1194" s="140"/>
      <c r="NCB1194" s="140"/>
      <c r="NCC1194" s="140"/>
      <c r="NCD1194" s="140"/>
      <c r="NCE1194" s="140"/>
      <c r="NCF1194" s="140"/>
      <c r="NCG1194" s="140"/>
      <c r="NCH1194" s="140"/>
      <c r="NCI1194" s="140"/>
      <c r="NCJ1194" s="140"/>
      <c r="NCK1194" s="140"/>
      <c r="NCL1194" s="140"/>
      <c r="NCM1194" s="140"/>
      <c r="NCN1194" s="140"/>
      <c r="NCO1194" s="140"/>
      <c r="NCP1194" s="140"/>
      <c r="NCQ1194" s="140"/>
      <c r="NCR1194" s="140"/>
      <c r="NCS1194" s="140"/>
      <c r="NCT1194" s="140"/>
      <c r="NCU1194" s="140"/>
      <c r="NCV1194" s="140"/>
      <c r="NCW1194" s="140"/>
      <c r="NCX1194" s="140"/>
      <c r="NCY1194" s="140"/>
      <c r="NCZ1194" s="140"/>
      <c r="NDA1194" s="140"/>
      <c r="NDB1194" s="140"/>
      <c r="NDC1194" s="140"/>
      <c r="NDD1194" s="140"/>
      <c r="NDE1194" s="140"/>
      <c r="NDF1194" s="140"/>
      <c r="NDG1194" s="140"/>
      <c r="NDH1194" s="140"/>
      <c r="NDI1194" s="140"/>
      <c r="NDJ1194" s="140"/>
      <c r="NDK1194" s="140"/>
      <c r="NDL1194" s="140"/>
      <c r="NDM1194" s="140"/>
      <c r="NDN1194" s="140"/>
      <c r="NDO1194" s="140"/>
      <c r="NDP1194" s="140"/>
      <c r="NDQ1194" s="140"/>
      <c r="NDR1194" s="140"/>
      <c r="NDS1194" s="140"/>
      <c r="NDT1194" s="140"/>
      <c r="NDU1194" s="140"/>
      <c r="NDV1194" s="140"/>
      <c r="NDW1194" s="140"/>
      <c r="NDX1194" s="140"/>
      <c r="NDY1194" s="140"/>
      <c r="NDZ1194" s="140"/>
      <c r="NEA1194" s="140"/>
      <c r="NEB1194" s="140"/>
      <c r="NEC1194" s="140"/>
      <c r="NED1194" s="140"/>
      <c r="NEE1194" s="140"/>
      <c r="NEF1194" s="140"/>
      <c r="NEG1194" s="140"/>
      <c r="NEH1194" s="140"/>
      <c r="NEI1194" s="140"/>
      <c r="NEJ1194" s="140"/>
      <c r="NEK1194" s="140"/>
      <c r="NEL1194" s="140"/>
      <c r="NEM1194" s="140"/>
      <c r="NEN1194" s="140"/>
      <c r="NEO1194" s="140"/>
      <c r="NEP1194" s="140"/>
      <c r="NEQ1194" s="140"/>
      <c r="NER1194" s="140"/>
      <c r="NES1194" s="140"/>
      <c r="NET1194" s="140"/>
      <c r="NEU1194" s="140"/>
      <c r="NEV1194" s="140"/>
      <c r="NEW1194" s="140"/>
      <c r="NEX1194" s="140"/>
      <c r="NEY1194" s="140"/>
      <c r="NEZ1194" s="140"/>
      <c r="NFA1194" s="140"/>
      <c r="NFB1194" s="140"/>
      <c r="NFC1194" s="140"/>
      <c r="NFD1194" s="140"/>
      <c r="NFE1194" s="140"/>
      <c r="NFF1194" s="140"/>
      <c r="NFG1194" s="140"/>
      <c r="NFH1194" s="140"/>
      <c r="NFI1194" s="140"/>
      <c r="NFJ1194" s="140"/>
      <c r="NFK1194" s="140"/>
      <c r="NFL1194" s="140"/>
      <c r="NFM1194" s="140"/>
      <c r="NFN1194" s="140"/>
      <c r="NFO1194" s="140"/>
      <c r="NFP1194" s="140"/>
      <c r="NFQ1194" s="140"/>
      <c r="NFR1194" s="140"/>
      <c r="NFS1194" s="140"/>
      <c r="NFT1194" s="140"/>
      <c r="NFU1194" s="140"/>
      <c r="NFV1194" s="140"/>
      <c r="NFW1194" s="140"/>
      <c r="NFX1194" s="140"/>
      <c r="NFY1194" s="140"/>
      <c r="NFZ1194" s="140"/>
      <c r="NGA1194" s="140"/>
      <c r="NGB1194" s="140"/>
      <c r="NGC1194" s="140"/>
      <c r="NGD1194" s="140"/>
      <c r="NGE1194" s="140"/>
      <c r="NGF1194" s="140"/>
      <c r="NGG1194" s="140"/>
      <c r="NGH1194" s="140"/>
      <c r="NGI1194" s="140"/>
      <c r="NGJ1194" s="140"/>
      <c r="NGK1194" s="140"/>
      <c r="NGL1194" s="140"/>
      <c r="NGM1194" s="140"/>
      <c r="NGN1194" s="140"/>
      <c r="NGO1194" s="140"/>
      <c r="NGP1194" s="140"/>
      <c r="NGQ1194" s="140"/>
      <c r="NGR1194" s="140"/>
      <c r="NGS1194" s="140"/>
      <c r="NGT1194" s="140"/>
      <c r="NGU1194" s="140"/>
      <c r="NGV1194" s="140"/>
      <c r="NGW1194" s="140"/>
      <c r="NGX1194" s="140"/>
      <c r="NGY1194" s="140"/>
      <c r="NGZ1194" s="140"/>
      <c r="NHA1194" s="140"/>
      <c r="NHB1194" s="140"/>
      <c r="NHC1194" s="140"/>
      <c r="NHD1194" s="140"/>
      <c r="NHE1194" s="140"/>
      <c r="NHF1194" s="140"/>
      <c r="NHG1194" s="140"/>
      <c r="NHH1194" s="140"/>
      <c r="NHI1194" s="140"/>
      <c r="NHJ1194" s="140"/>
      <c r="NHK1194" s="140"/>
      <c r="NHL1194" s="140"/>
      <c r="NHM1194" s="140"/>
      <c r="NHN1194" s="140"/>
      <c r="NHO1194" s="140"/>
      <c r="NHP1194" s="140"/>
      <c r="NHQ1194" s="140"/>
      <c r="NHR1194" s="140"/>
      <c r="NHS1194" s="140"/>
      <c r="NHT1194" s="140"/>
      <c r="NHU1194" s="140"/>
      <c r="NHV1194" s="140"/>
      <c r="NHW1194" s="140"/>
      <c r="NHX1194" s="140"/>
      <c r="NHY1194" s="140"/>
      <c r="NHZ1194" s="140"/>
      <c r="NIA1194" s="140"/>
      <c r="NIB1194" s="140"/>
      <c r="NIC1194" s="140"/>
      <c r="NID1194" s="140"/>
      <c r="NIE1194" s="140"/>
      <c r="NIF1194" s="140"/>
      <c r="NIG1194" s="140"/>
      <c r="NIH1194" s="140"/>
      <c r="NII1194" s="140"/>
      <c r="NIJ1194" s="140"/>
      <c r="NIK1194" s="140"/>
      <c r="NIL1194" s="140"/>
      <c r="NIM1194" s="140"/>
      <c r="NIN1194" s="140"/>
      <c r="NIO1194" s="140"/>
      <c r="NIP1194" s="140"/>
      <c r="NIQ1194" s="140"/>
      <c r="NIR1194" s="140"/>
      <c r="NIS1194" s="140"/>
      <c r="NIT1194" s="140"/>
      <c r="NIU1194" s="140"/>
      <c r="NIV1194" s="140"/>
      <c r="NIW1194" s="140"/>
      <c r="NIX1194" s="140"/>
      <c r="NIY1194" s="140"/>
      <c r="NIZ1194" s="140"/>
      <c r="NJA1194" s="140"/>
      <c r="NJB1194" s="140"/>
      <c r="NJC1194" s="140"/>
      <c r="NJD1194" s="140"/>
      <c r="NJE1194" s="140"/>
      <c r="NJF1194" s="140"/>
      <c r="NJG1194" s="140"/>
      <c r="NJH1194" s="140"/>
      <c r="NJI1194" s="140"/>
      <c r="NJJ1194" s="140"/>
      <c r="NJK1194" s="140"/>
      <c r="NJL1194" s="140"/>
      <c r="NJM1194" s="140"/>
      <c r="NJN1194" s="140"/>
      <c r="NJO1194" s="140"/>
      <c r="NJP1194" s="140"/>
      <c r="NJQ1194" s="140"/>
      <c r="NJR1194" s="140"/>
      <c r="NJS1194" s="140"/>
      <c r="NJT1194" s="140"/>
      <c r="NJU1194" s="140"/>
      <c r="NJV1194" s="140"/>
      <c r="NJW1194" s="140"/>
      <c r="NJX1194" s="140"/>
      <c r="NJY1194" s="140"/>
      <c r="NJZ1194" s="140"/>
      <c r="NKA1194" s="140"/>
      <c r="NKB1194" s="140"/>
      <c r="NKC1194" s="140"/>
      <c r="NKD1194" s="140"/>
      <c r="NKE1194" s="140"/>
      <c r="NKF1194" s="140"/>
      <c r="NKG1194" s="140"/>
      <c r="NKH1194" s="140"/>
      <c r="NKI1194" s="140"/>
      <c r="NKJ1194" s="140"/>
      <c r="NKK1194" s="140"/>
      <c r="NKL1194" s="140"/>
      <c r="NKM1194" s="140"/>
      <c r="NKN1194" s="140"/>
      <c r="NKO1194" s="140"/>
      <c r="NKP1194" s="140"/>
      <c r="NKQ1194" s="140"/>
      <c r="NKR1194" s="140"/>
      <c r="NKS1194" s="140"/>
      <c r="NKT1194" s="140"/>
      <c r="NKU1194" s="140"/>
      <c r="NKV1194" s="140"/>
      <c r="NKW1194" s="140"/>
      <c r="NKX1194" s="140"/>
      <c r="NKY1194" s="140"/>
      <c r="NKZ1194" s="140"/>
      <c r="NLA1194" s="140"/>
      <c r="NLB1194" s="140"/>
      <c r="NLC1194" s="140"/>
      <c r="NLD1194" s="140"/>
      <c r="NLE1194" s="140"/>
      <c r="NLF1194" s="140"/>
      <c r="NLG1194" s="140"/>
      <c r="NLH1194" s="140"/>
      <c r="NLI1194" s="140"/>
      <c r="NLJ1194" s="140"/>
      <c r="NLK1194" s="140"/>
      <c r="NLL1194" s="140"/>
      <c r="NLM1194" s="140"/>
      <c r="NLN1194" s="140"/>
      <c r="NLO1194" s="140"/>
      <c r="NLP1194" s="140"/>
      <c r="NLQ1194" s="140"/>
      <c r="NLR1194" s="140"/>
      <c r="NLS1194" s="140"/>
      <c r="NLT1194" s="140"/>
      <c r="NLU1194" s="140"/>
      <c r="NLV1194" s="140"/>
      <c r="NLW1194" s="140"/>
      <c r="NLX1194" s="140"/>
      <c r="NLY1194" s="140"/>
      <c r="NLZ1194" s="140"/>
      <c r="NMA1194" s="140"/>
      <c r="NMB1194" s="140"/>
      <c r="NMC1194" s="140"/>
      <c r="NMD1194" s="140"/>
      <c r="NME1194" s="140"/>
      <c r="NMF1194" s="140"/>
      <c r="NMG1194" s="140"/>
      <c r="NMH1194" s="140"/>
      <c r="NMI1194" s="140"/>
      <c r="NMJ1194" s="140"/>
      <c r="NMK1194" s="140"/>
      <c r="NML1194" s="140"/>
      <c r="NMM1194" s="140"/>
      <c r="NMN1194" s="140"/>
      <c r="NMO1194" s="140"/>
      <c r="NMP1194" s="140"/>
      <c r="NMQ1194" s="140"/>
      <c r="NMR1194" s="140"/>
      <c r="NMS1194" s="140"/>
      <c r="NMT1194" s="140"/>
      <c r="NMU1194" s="140"/>
      <c r="NMV1194" s="140"/>
      <c r="NMW1194" s="140"/>
      <c r="NMX1194" s="140"/>
      <c r="NMY1194" s="140"/>
      <c r="NMZ1194" s="140"/>
      <c r="NNA1194" s="140"/>
      <c r="NNB1194" s="140"/>
      <c r="NNC1194" s="140"/>
      <c r="NND1194" s="140"/>
      <c r="NNE1194" s="140"/>
      <c r="NNF1194" s="140"/>
      <c r="NNG1194" s="140"/>
      <c r="NNH1194" s="140"/>
      <c r="NNI1194" s="140"/>
      <c r="NNJ1194" s="140"/>
      <c r="NNK1194" s="140"/>
      <c r="NNL1194" s="140"/>
      <c r="NNM1194" s="140"/>
      <c r="NNN1194" s="140"/>
      <c r="NNO1194" s="140"/>
      <c r="NNP1194" s="140"/>
      <c r="NNQ1194" s="140"/>
      <c r="NNR1194" s="140"/>
      <c r="NNS1194" s="140"/>
      <c r="NNT1194" s="140"/>
      <c r="NNU1194" s="140"/>
      <c r="NNV1194" s="140"/>
      <c r="NNW1194" s="140"/>
      <c r="NNX1194" s="140"/>
      <c r="NNY1194" s="140"/>
      <c r="NNZ1194" s="140"/>
      <c r="NOA1194" s="140"/>
      <c r="NOB1194" s="140"/>
      <c r="NOC1194" s="140"/>
      <c r="NOD1194" s="140"/>
      <c r="NOE1194" s="140"/>
      <c r="NOF1194" s="140"/>
      <c r="NOG1194" s="140"/>
      <c r="NOH1194" s="140"/>
      <c r="NOI1194" s="140"/>
      <c r="NOJ1194" s="140"/>
      <c r="NOK1194" s="140"/>
      <c r="NOL1194" s="140"/>
      <c r="NOM1194" s="140"/>
      <c r="NON1194" s="140"/>
      <c r="NOO1194" s="140"/>
      <c r="NOP1194" s="140"/>
      <c r="NOQ1194" s="140"/>
      <c r="NOR1194" s="140"/>
      <c r="NOS1194" s="140"/>
      <c r="NOT1194" s="140"/>
      <c r="NOU1194" s="140"/>
      <c r="NOV1194" s="140"/>
      <c r="NOW1194" s="140"/>
      <c r="NOX1194" s="140"/>
      <c r="NOY1194" s="140"/>
      <c r="NOZ1194" s="140"/>
      <c r="NPA1194" s="140"/>
      <c r="NPB1194" s="140"/>
      <c r="NPC1194" s="140"/>
      <c r="NPD1194" s="140"/>
      <c r="NPE1194" s="140"/>
      <c r="NPF1194" s="140"/>
      <c r="NPG1194" s="140"/>
      <c r="NPH1194" s="140"/>
      <c r="NPI1194" s="140"/>
      <c r="NPJ1194" s="140"/>
      <c r="NPK1194" s="140"/>
      <c r="NPL1194" s="140"/>
      <c r="NPM1194" s="140"/>
      <c r="NPN1194" s="140"/>
      <c r="NPO1194" s="140"/>
      <c r="NPP1194" s="140"/>
      <c r="NPQ1194" s="140"/>
      <c r="NPR1194" s="140"/>
      <c r="NPS1194" s="140"/>
      <c r="NPT1194" s="140"/>
      <c r="NPU1194" s="140"/>
      <c r="NPV1194" s="140"/>
      <c r="NPW1194" s="140"/>
      <c r="NPX1194" s="140"/>
      <c r="NPY1194" s="140"/>
      <c r="NPZ1194" s="140"/>
      <c r="NQA1194" s="140"/>
      <c r="NQB1194" s="140"/>
      <c r="NQC1194" s="140"/>
      <c r="NQD1194" s="140"/>
      <c r="NQE1194" s="140"/>
      <c r="NQF1194" s="140"/>
      <c r="NQG1194" s="140"/>
      <c r="NQH1194" s="140"/>
      <c r="NQI1194" s="140"/>
      <c r="NQJ1194" s="140"/>
      <c r="NQK1194" s="140"/>
      <c r="NQL1194" s="140"/>
      <c r="NQM1194" s="140"/>
      <c r="NQN1194" s="140"/>
      <c r="NQO1194" s="140"/>
      <c r="NQP1194" s="140"/>
      <c r="NQQ1194" s="140"/>
      <c r="NQR1194" s="140"/>
      <c r="NQS1194" s="140"/>
      <c r="NQT1194" s="140"/>
      <c r="NQU1194" s="140"/>
      <c r="NQV1194" s="140"/>
      <c r="NQW1194" s="140"/>
      <c r="NQX1194" s="140"/>
      <c r="NQY1194" s="140"/>
      <c r="NQZ1194" s="140"/>
      <c r="NRA1194" s="140"/>
      <c r="NRB1194" s="140"/>
      <c r="NRC1194" s="140"/>
      <c r="NRD1194" s="140"/>
      <c r="NRE1194" s="140"/>
      <c r="NRF1194" s="140"/>
      <c r="NRG1194" s="140"/>
      <c r="NRH1194" s="140"/>
      <c r="NRI1194" s="140"/>
      <c r="NRJ1194" s="140"/>
      <c r="NRK1194" s="140"/>
      <c r="NRL1194" s="140"/>
      <c r="NRM1194" s="140"/>
      <c r="NRN1194" s="140"/>
      <c r="NRO1194" s="140"/>
      <c r="NRP1194" s="140"/>
      <c r="NRQ1194" s="140"/>
      <c r="NRR1194" s="140"/>
      <c r="NRS1194" s="140"/>
      <c r="NRT1194" s="140"/>
      <c r="NRU1194" s="140"/>
      <c r="NRV1194" s="140"/>
      <c r="NRW1194" s="140"/>
      <c r="NRX1194" s="140"/>
      <c r="NRY1194" s="140"/>
      <c r="NRZ1194" s="140"/>
      <c r="NSA1194" s="140"/>
      <c r="NSB1194" s="140"/>
      <c r="NSC1194" s="140"/>
      <c r="NSD1194" s="140"/>
      <c r="NSE1194" s="140"/>
      <c r="NSF1194" s="140"/>
      <c r="NSG1194" s="140"/>
      <c r="NSH1194" s="140"/>
      <c r="NSI1194" s="140"/>
      <c r="NSJ1194" s="140"/>
      <c r="NSK1194" s="140"/>
      <c r="NSL1194" s="140"/>
      <c r="NSM1194" s="140"/>
      <c r="NSN1194" s="140"/>
      <c r="NSO1194" s="140"/>
      <c r="NSP1194" s="140"/>
      <c r="NSQ1194" s="140"/>
      <c r="NSR1194" s="140"/>
      <c r="NSS1194" s="140"/>
      <c r="NST1194" s="140"/>
      <c r="NSU1194" s="140"/>
      <c r="NSV1194" s="140"/>
      <c r="NSW1194" s="140"/>
      <c r="NSX1194" s="140"/>
      <c r="NSY1194" s="140"/>
      <c r="NSZ1194" s="140"/>
      <c r="NTA1194" s="140"/>
      <c r="NTB1194" s="140"/>
      <c r="NTC1194" s="140"/>
      <c r="NTD1194" s="140"/>
      <c r="NTE1194" s="140"/>
      <c r="NTF1194" s="140"/>
      <c r="NTG1194" s="140"/>
      <c r="NTH1194" s="140"/>
      <c r="NTI1194" s="140"/>
      <c r="NTJ1194" s="140"/>
      <c r="NTK1194" s="140"/>
      <c r="NTL1194" s="140"/>
      <c r="NTM1194" s="140"/>
      <c r="NTN1194" s="140"/>
      <c r="NTO1194" s="140"/>
      <c r="NTP1194" s="140"/>
      <c r="NTQ1194" s="140"/>
      <c r="NTR1194" s="140"/>
      <c r="NTS1194" s="140"/>
      <c r="NTT1194" s="140"/>
      <c r="NTU1194" s="140"/>
      <c r="NTV1194" s="140"/>
      <c r="NTW1194" s="140"/>
      <c r="NTX1194" s="140"/>
      <c r="NTY1194" s="140"/>
      <c r="NTZ1194" s="140"/>
      <c r="NUA1194" s="140"/>
      <c r="NUB1194" s="140"/>
      <c r="NUC1194" s="140"/>
      <c r="NUD1194" s="140"/>
      <c r="NUE1194" s="140"/>
      <c r="NUF1194" s="140"/>
      <c r="NUG1194" s="140"/>
      <c r="NUH1194" s="140"/>
      <c r="NUI1194" s="140"/>
      <c r="NUJ1194" s="140"/>
      <c r="NUK1194" s="140"/>
      <c r="NUL1194" s="140"/>
      <c r="NUM1194" s="140"/>
      <c r="NUN1194" s="140"/>
      <c r="NUO1194" s="140"/>
      <c r="NUP1194" s="140"/>
      <c r="NUQ1194" s="140"/>
      <c r="NUR1194" s="140"/>
      <c r="NUS1194" s="140"/>
      <c r="NUT1194" s="140"/>
      <c r="NUU1194" s="140"/>
      <c r="NUV1194" s="140"/>
      <c r="NUW1194" s="140"/>
      <c r="NUX1194" s="140"/>
      <c r="NUY1194" s="140"/>
      <c r="NUZ1194" s="140"/>
      <c r="NVA1194" s="140"/>
      <c r="NVB1194" s="140"/>
      <c r="NVC1194" s="140"/>
      <c r="NVD1194" s="140"/>
      <c r="NVE1194" s="140"/>
      <c r="NVF1194" s="140"/>
      <c r="NVG1194" s="140"/>
      <c r="NVH1194" s="140"/>
      <c r="NVI1194" s="140"/>
      <c r="NVJ1194" s="140"/>
      <c r="NVK1194" s="140"/>
      <c r="NVL1194" s="140"/>
      <c r="NVM1194" s="140"/>
      <c r="NVN1194" s="140"/>
      <c r="NVO1194" s="140"/>
      <c r="NVP1194" s="140"/>
      <c r="NVQ1194" s="140"/>
      <c r="NVR1194" s="140"/>
      <c r="NVS1194" s="140"/>
      <c r="NVT1194" s="140"/>
      <c r="NVU1194" s="140"/>
      <c r="NVV1194" s="140"/>
      <c r="NVW1194" s="140"/>
      <c r="NVX1194" s="140"/>
      <c r="NVY1194" s="140"/>
      <c r="NVZ1194" s="140"/>
      <c r="NWA1194" s="140"/>
      <c r="NWB1194" s="140"/>
      <c r="NWC1194" s="140"/>
      <c r="NWD1194" s="140"/>
      <c r="NWE1194" s="140"/>
      <c r="NWF1194" s="140"/>
      <c r="NWG1194" s="140"/>
      <c r="NWH1194" s="140"/>
      <c r="NWI1194" s="140"/>
      <c r="NWJ1194" s="140"/>
      <c r="NWK1194" s="140"/>
      <c r="NWL1194" s="140"/>
      <c r="NWM1194" s="140"/>
      <c r="NWN1194" s="140"/>
      <c r="NWO1194" s="140"/>
      <c r="NWP1194" s="140"/>
      <c r="NWQ1194" s="140"/>
      <c r="NWR1194" s="140"/>
      <c r="NWS1194" s="140"/>
      <c r="NWT1194" s="140"/>
      <c r="NWU1194" s="140"/>
      <c r="NWV1194" s="140"/>
      <c r="NWW1194" s="140"/>
      <c r="NWX1194" s="140"/>
      <c r="NWY1194" s="140"/>
      <c r="NWZ1194" s="140"/>
      <c r="NXA1194" s="140"/>
      <c r="NXB1194" s="140"/>
      <c r="NXC1194" s="140"/>
      <c r="NXD1194" s="140"/>
      <c r="NXE1194" s="140"/>
      <c r="NXF1194" s="140"/>
      <c r="NXG1194" s="140"/>
      <c r="NXH1194" s="140"/>
      <c r="NXI1194" s="140"/>
      <c r="NXJ1194" s="140"/>
      <c r="NXK1194" s="140"/>
      <c r="NXL1194" s="140"/>
      <c r="NXM1194" s="140"/>
      <c r="NXN1194" s="140"/>
      <c r="NXO1194" s="140"/>
      <c r="NXP1194" s="140"/>
      <c r="NXQ1194" s="140"/>
      <c r="NXR1194" s="140"/>
      <c r="NXS1194" s="140"/>
      <c r="NXT1194" s="140"/>
      <c r="NXU1194" s="140"/>
      <c r="NXV1194" s="140"/>
      <c r="NXW1194" s="140"/>
      <c r="NXX1194" s="140"/>
      <c r="NXY1194" s="140"/>
      <c r="NXZ1194" s="140"/>
      <c r="NYA1194" s="140"/>
      <c r="NYB1194" s="140"/>
      <c r="NYC1194" s="140"/>
      <c r="NYD1194" s="140"/>
      <c r="NYE1194" s="140"/>
      <c r="NYF1194" s="140"/>
      <c r="NYG1194" s="140"/>
      <c r="NYH1194" s="140"/>
      <c r="NYI1194" s="140"/>
      <c r="NYJ1194" s="140"/>
      <c r="NYK1194" s="140"/>
      <c r="NYL1194" s="140"/>
      <c r="NYM1194" s="140"/>
      <c r="NYN1194" s="140"/>
      <c r="NYO1194" s="140"/>
      <c r="NYP1194" s="140"/>
      <c r="NYQ1194" s="140"/>
      <c r="NYR1194" s="140"/>
      <c r="NYS1194" s="140"/>
      <c r="NYT1194" s="140"/>
      <c r="NYU1194" s="140"/>
      <c r="NYV1194" s="140"/>
      <c r="NYW1194" s="140"/>
      <c r="NYX1194" s="140"/>
      <c r="NYY1194" s="140"/>
      <c r="NYZ1194" s="140"/>
      <c r="NZA1194" s="140"/>
      <c r="NZB1194" s="140"/>
      <c r="NZC1194" s="140"/>
      <c r="NZD1194" s="140"/>
      <c r="NZE1194" s="140"/>
      <c r="NZF1194" s="140"/>
      <c r="NZG1194" s="140"/>
      <c r="NZH1194" s="140"/>
      <c r="NZI1194" s="140"/>
      <c r="NZJ1194" s="140"/>
      <c r="NZK1194" s="140"/>
      <c r="NZL1194" s="140"/>
      <c r="NZM1194" s="140"/>
      <c r="NZN1194" s="140"/>
      <c r="NZO1194" s="140"/>
      <c r="NZP1194" s="140"/>
      <c r="NZQ1194" s="140"/>
      <c r="NZR1194" s="140"/>
      <c r="NZS1194" s="140"/>
      <c r="NZT1194" s="140"/>
      <c r="NZU1194" s="140"/>
      <c r="NZV1194" s="140"/>
      <c r="NZW1194" s="140"/>
      <c r="NZX1194" s="140"/>
      <c r="NZY1194" s="140"/>
      <c r="NZZ1194" s="140"/>
      <c r="OAA1194" s="140"/>
      <c r="OAB1194" s="140"/>
      <c r="OAC1194" s="140"/>
      <c r="OAD1194" s="140"/>
      <c r="OAE1194" s="140"/>
      <c r="OAF1194" s="140"/>
      <c r="OAG1194" s="140"/>
      <c r="OAH1194" s="140"/>
      <c r="OAI1194" s="140"/>
      <c r="OAJ1194" s="140"/>
      <c r="OAK1194" s="140"/>
      <c r="OAL1194" s="140"/>
      <c r="OAM1194" s="140"/>
      <c r="OAN1194" s="140"/>
      <c r="OAO1194" s="140"/>
      <c r="OAP1194" s="140"/>
      <c r="OAQ1194" s="140"/>
      <c r="OAR1194" s="140"/>
      <c r="OAS1194" s="140"/>
      <c r="OAT1194" s="140"/>
      <c r="OAU1194" s="140"/>
      <c r="OAV1194" s="140"/>
      <c r="OAW1194" s="140"/>
      <c r="OAX1194" s="140"/>
      <c r="OAY1194" s="140"/>
      <c r="OAZ1194" s="140"/>
      <c r="OBA1194" s="140"/>
      <c r="OBB1194" s="140"/>
      <c r="OBC1194" s="140"/>
      <c r="OBD1194" s="140"/>
      <c r="OBE1194" s="140"/>
      <c r="OBF1194" s="140"/>
      <c r="OBG1194" s="140"/>
      <c r="OBH1194" s="140"/>
      <c r="OBI1194" s="140"/>
      <c r="OBJ1194" s="140"/>
      <c r="OBK1194" s="140"/>
      <c r="OBL1194" s="140"/>
      <c r="OBM1194" s="140"/>
      <c r="OBN1194" s="140"/>
      <c r="OBO1194" s="140"/>
      <c r="OBP1194" s="140"/>
      <c r="OBQ1194" s="140"/>
      <c r="OBR1194" s="140"/>
      <c r="OBS1194" s="140"/>
      <c r="OBT1194" s="140"/>
      <c r="OBU1194" s="140"/>
      <c r="OBV1194" s="140"/>
      <c r="OBW1194" s="140"/>
      <c r="OBX1194" s="140"/>
      <c r="OBY1194" s="140"/>
      <c r="OBZ1194" s="140"/>
      <c r="OCA1194" s="140"/>
      <c r="OCB1194" s="140"/>
      <c r="OCC1194" s="140"/>
      <c r="OCD1194" s="140"/>
      <c r="OCE1194" s="140"/>
      <c r="OCF1194" s="140"/>
      <c r="OCG1194" s="140"/>
      <c r="OCH1194" s="140"/>
      <c r="OCI1194" s="140"/>
      <c r="OCJ1194" s="140"/>
      <c r="OCK1194" s="140"/>
      <c r="OCL1194" s="140"/>
      <c r="OCM1194" s="140"/>
      <c r="OCN1194" s="140"/>
      <c r="OCO1194" s="140"/>
      <c r="OCP1194" s="140"/>
      <c r="OCQ1194" s="140"/>
      <c r="OCR1194" s="140"/>
      <c r="OCS1194" s="140"/>
      <c r="OCT1194" s="140"/>
      <c r="OCU1194" s="140"/>
      <c r="OCV1194" s="140"/>
      <c r="OCW1194" s="140"/>
      <c r="OCX1194" s="140"/>
      <c r="OCY1194" s="140"/>
      <c r="OCZ1194" s="140"/>
      <c r="ODA1194" s="140"/>
      <c r="ODB1194" s="140"/>
      <c r="ODC1194" s="140"/>
      <c r="ODD1194" s="140"/>
      <c r="ODE1194" s="140"/>
      <c r="ODF1194" s="140"/>
      <c r="ODG1194" s="140"/>
      <c r="ODH1194" s="140"/>
      <c r="ODI1194" s="140"/>
      <c r="ODJ1194" s="140"/>
      <c r="ODK1194" s="140"/>
      <c r="ODL1194" s="140"/>
      <c r="ODM1194" s="140"/>
      <c r="ODN1194" s="140"/>
      <c r="ODO1194" s="140"/>
      <c r="ODP1194" s="140"/>
      <c r="ODQ1194" s="140"/>
      <c r="ODR1194" s="140"/>
      <c r="ODS1194" s="140"/>
      <c r="ODT1194" s="140"/>
      <c r="ODU1194" s="140"/>
      <c r="ODV1194" s="140"/>
      <c r="ODW1194" s="140"/>
      <c r="ODX1194" s="140"/>
      <c r="ODY1194" s="140"/>
      <c r="ODZ1194" s="140"/>
      <c r="OEA1194" s="140"/>
      <c r="OEB1194" s="140"/>
      <c r="OEC1194" s="140"/>
      <c r="OED1194" s="140"/>
      <c r="OEE1194" s="140"/>
      <c r="OEF1194" s="140"/>
      <c r="OEG1194" s="140"/>
      <c r="OEH1194" s="140"/>
      <c r="OEI1194" s="140"/>
      <c r="OEJ1194" s="140"/>
      <c r="OEK1194" s="140"/>
      <c r="OEL1194" s="140"/>
      <c r="OEM1194" s="140"/>
      <c r="OEN1194" s="140"/>
      <c r="OEO1194" s="140"/>
      <c r="OEP1194" s="140"/>
      <c r="OEQ1194" s="140"/>
      <c r="OER1194" s="140"/>
      <c r="OES1194" s="140"/>
      <c r="OET1194" s="140"/>
      <c r="OEU1194" s="140"/>
      <c r="OEV1194" s="140"/>
      <c r="OEW1194" s="140"/>
      <c r="OEX1194" s="140"/>
      <c r="OEY1194" s="140"/>
      <c r="OEZ1194" s="140"/>
      <c r="OFA1194" s="140"/>
      <c r="OFB1194" s="140"/>
      <c r="OFC1194" s="140"/>
      <c r="OFD1194" s="140"/>
      <c r="OFE1194" s="140"/>
      <c r="OFF1194" s="140"/>
      <c r="OFG1194" s="140"/>
      <c r="OFH1194" s="140"/>
      <c r="OFI1194" s="140"/>
      <c r="OFJ1194" s="140"/>
      <c r="OFK1194" s="140"/>
      <c r="OFL1194" s="140"/>
      <c r="OFM1194" s="140"/>
      <c r="OFN1194" s="140"/>
      <c r="OFO1194" s="140"/>
      <c r="OFP1194" s="140"/>
      <c r="OFQ1194" s="140"/>
      <c r="OFR1194" s="140"/>
      <c r="OFS1194" s="140"/>
      <c r="OFT1194" s="140"/>
      <c r="OFU1194" s="140"/>
      <c r="OFV1194" s="140"/>
      <c r="OFW1194" s="140"/>
      <c r="OFX1194" s="140"/>
      <c r="OFY1194" s="140"/>
      <c r="OFZ1194" s="140"/>
      <c r="OGA1194" s="140"/>
      <c r="OGB1194" s="140"/>
      <c r="OGC1194" s="140"/>
      <c r="OGD1194" s="140"/>
      <c r="OGE1194" s="140"/>
      <c r="OGF1194" s="140"/>
      <c r="OGG1194" s="140"/>
      <c r="OGH1194" s="140"/>
      <c r="OGI1194" s="140"/>
      <c r="OGJ1194" s="140"/>
      <c r="OGK1194" s="140"/>
      <c r="OGL1194" s="140"/>
      <c r="OGM1194" s="140"/>
      <c r="OGN1194" s="140"/>
      <c r="OGO1194" s="140"/>
      <c r="OGP1194" s="140"/>
      <c r="OGQ1194" s="140"/>
      <c r="OGR1194" s="140"/>
      <c r="OGS1194" s="140"/>
      <c r="OGT1194" s="140"/>
      <c r="OGU1194" s="140"/>
      <c r="OGV1194" s="140"/>
      <c r="OGW1194" s="140"/>
      <c r="OGX1194" s="140"/>
      <c r="OGY1194" s="140"/>
      <c r="OGZ1194" s="140"/>
      <c r="OHA1194" s="140"/>
      <c r="OHB1194" s="140"/>
      <c r="OHC1194" s="140"/>
      <c r="OHD1194" s="140"/>
      <c r="OHE1194" s="140"/>
      <c r="OHF1194" s="140"/>
      <c r="OHG1194" s="140"/>
      <c r="OHH1194" s="140"/>
      <c r="OHI1194" s="140"/>
      <c r="OHJ1194" s="140"/>
      <c r="OHK1194" s="140"/>
      <c r="OHL1194" s="140"/>
      <c r="OHM1194" s="140"/>
      <c r="OHN1194" s="140"/>
      <c r="OHO1194" s="140"/>
      <c r="OHP1194" s="140"/>
      <c r="OHQ1194" s="140"/>
      <c r="OHR1194" s="140"/>
      <c r="OHS1194" s="140"/>
      <c r="OHT1194" s="140"/>
      <c r="OHU1194" s="140"/>
      <c r="OHV1194" s="140"/>
      <c r="OHW1194" s="140"/>
      <c r="OHX1194" s="140"/>
      <c r="OHY1194" s="140"/>
      <c r="OHZ1194" s="140"/>
      <c r="OIA1194" s="140"/>
      <c r="OIB1194" s="140"/>
      <c r="OIC1194" s="140"/>
      <c r="OID1194" s="140"/>
      <c r="OIE1194" s="140"/>
      <c r="OIF1194" s="140"/>
      <c r="OIG1194" s="140"/>
      <c r="OIH1194" s="140"/>
      <c r="OII1194" s="140"/>
      <c r="OIJ1194" s="140"/>
      <c r="OIK1194" s="140"/>
      <c r="OIL1194" s="140"/>
      <c r="OIM1194" s="140"/>
      <c r="OIN1194" s="140"/>
      <c r="OIO1194" s="140"/>
      <c r="OIP1194" s="140"/>
      <c r="OIQ1194" s="140"/>
      <c r="OIR1194" s="140"/>
      <c r="OIS1194" s="140"/>
      <c r="OIT1194" s="140"/>
      <c r="OIU1194" s="140"/>
      <c r="OIV1194" s="140"/>
      <c r="OIW1194" s="140"/>
      <c r="OIX1194" s="140"/>
      <c r="OIY1194" s="140"/>
      <c r="OIZ1194" s="140"/>
      <c r="OJA1194" s="140"/>
      <c r="OJB1194" s="140"/>
      <c r="OJC1194" s="140"/>
      <c r="OJD1194" s="140"/>
      <c r="OJE1194" s="140"/>
      <c r="OJF1194" s="140"/>
      <c r="OJG1194" s="140"/>
      <c r="OJH1194" s="140"/>
      <c r="OJI1194" s="140"/>
      <c r="OJJ1194" s="140"/>
      <c r="OJK1194" s="140"/>
      <c r="OJL1194" s="140"/>
      <c r="OJM1194" s="140"/>
      <c r="OJN1194" s="140"/>
      <c r="OJO1194" s="140"/>
      <c r="OJP1194" s="140"/>
      <c r="OJQ1194" s="140"/>
      <c r="OJR1194" s="140"/>
      <c r="OJS1194" s="140"/>
      <c r="OJT1194" s="140"/>
      <c r="OJU1194" s="140"/>
      <c r="OJV1194" s="140"/>
      <c r="OJW1194" s="140"/>
      <c r="OJX1194" s="140"/>
      <c r="OJY1194" s="140"/>
      <c r="OJZ1194" s="140"/>
      <c r="OKA1194" s="140"/>
      <c r="OKB1194" s="140"/>
      <c r="OKC1194" s="140"/>
      <c r="OKD1194" s="140"/>
      <c r="OKE1194" s="140"/>
      <c r="OKF1194" s="140"/>
      <c r="OKG1194" s="140"/>
      <c r="OKH1194" s="140"/>
      <c r="OKI1194" s="140"/>
      <c r="OKJ1194" s="140"/>
      <c r="OKK1194" s="140"/>
      <c r="OKL1194" s="140"/>
      <c r="OKM1194" s="140"/>
      <c r="OKN1194" s="140"/>
      <c r="OKO1194" s="140"/>
      <c r="OKP1194" s="140"/>
      <c r="OKQ1194" s="140"/>
      <c r="OKR1194" s="140"/>
      <c r="OKS1194" s="140"/>
      <c r="OKT1194" s="140"/>
      <c r="OKU1194" s="140"/>
      <c r="OKV1194" s="140"/>
      <c r="OKW1194" s="140"/>
      <c r="OKX1194" s="140"/>
      <c r="OKY1194" s="140"/>
      <c r="OKZ1194" s="140"/>
      <c r="OLA1194" s="140"/>
      <c r="OLB1194" s="140"/>
      <c r="OLC1194" s="140"/>
      <c r="OLD1194" s="140"/>
      <c r="OLE1194" s="140"/>
      <c r="OLF1194" s="140"/>
      <c r="OLG1194" s="140"/>
      <c r="OLH1194" s="140"/>
      <c r="OLI1194" s="140"/>
      <c r="OLJ1194" s="140"/>
      <c r="OLK1194" s="140"/>
      <c r="OLL1194" s="140"/>
      <c r="OLM1194" s="140"/>
      <c r="OLN1194" s="140"/>
      <c r="OLO1194" s="140"/>
      <c r="OLP1194" s="140"/>
      <c r="OLQ1194" s="140"/>
      <c r="OLR1194" s="140"/>
      <c r="OLS1194" s="140"/>
      <c r="OLT1194" s="140"/>
      <c r="OLU1194" s="140"/>
      <c r="OLV1194" s="140"/>
      <c r="OLW1194" s="140"/>
      <c r="OLX1194" s="140"/>
      <c r="OLY1194" s="140"/>
      <c r="OLZ1194" s="140"/>
      <c r="OMA1194" s="140"/>
      <c r="OMB1194" s="140"/>
      <c r="OMC1194" s="140"/>
      <c r="OMD1194" s="140"/>
      <c r="OME1194" s="140"/>
      <c r="OMF1194" s="140"/>
      <c r="OMG1194" s="140"/>
      <c r="OMH1194" s="140"/>
      <c r="OMI1194" s="140"/>
      <c r="OMJ1194" s="140"/>
      <c r="OMK1194" s="140"/>
      <c r="OML1194" s="140"/>
      <c r="OMM1194" s="140"/>
      <c r="OMN1194" s="140"/>
      <c r="OMO1194" s="140"/>
      <c r="OMP1194" s="140"/>
      <c r="OMQ1194" s="140"/>
      <c r="OMR1194" s="140"/>
      <c r="OMS1194" s="140"/>
      <c r="OMT1194" s="140"/>
      <c r="OMU1194" s="140"/>
      <c r="OMV1194" s="140"/>
      <c r="OMW1194" s="140"/>
      <c r="OMX1194" s="140"/>
      <c r="OMY1194" s="140"/>
      <c r="OMZ1194" s="140"/>
      <c r="ONA1194" s="140"/>
      <c r="ONB1194" s="140"/>
      <c r="ONC1194" s="140"/>
      <c r="OND1194" s="140"/>
      <c r="ONE1194" s="140"/>
      <c r="ONF1194" s="140"/>
      <c r="ONG1194" s="140"/>
      <c r="ONH1194" s="140"/>
      <c r="ONI1194" s="140"/>
      <c r="ONJ1194" s="140"/>
      <c r="ONK1194" s="140"/>
      <c r="ONL1194" s="140"/>
      <c r="ONM1194" s="140"/>
      <c r="ONN1194" s="140"/>
      <c r="ONO1194" s="140"/>
      <c r="ONP1194" s="140"/>
      <c r="ONQ1194" s="140"/>
      <c r="ONR1194" s="140"/>
      <c r="ONS1194" s="140"/>
      <c r="ONT1194" s="140"/>
      <c r="ONU1194" s="140"/>
      <c r="ONV1194" s="140"/>
      <c r="ONW1194" s="140"/>
      <c r="ONX1194" s="140"/>
      <c r="ONY1194" s="140"/>
      <c r="ONZ1194" s="140"/>
      <c r="OOA1194" s="140"/>
      <c r="OOB1194" s="140"/>
      <c r="OOC1194" s="140"/>
      <c r="OOD1194" s="140"/>
      <c r="OOE1194" s="140"/>
      <c r="OOF1194" s="140"/>
      <c r="OOG1194" s="140"/>
      <c r="OOH1194" s="140"/>
      <c r="OOI1194" s="140"/>
      <c r="OOJ1194" s="140"/>
      <c r="OOK1194" s="140"/>
      <c r="OOL1194" s="140"/>
      <c r="OOM1194" s="140"/>
      <c r="OON1194" s="140"/>
      <c r="OOO1194" s="140"/>
      <c r="OOP1194" s="140"/>
      <c r="OOQ1194" s="140"/>
      <c r="OOR1194" s="140"/>
      <c r="OOS1194" s="140"/>
      <c r="OOT1194" s="140"/>
      <c r="OOU1194" s="140"/>
      <c r="OOV1194" s="140"/>
      <c r="OOW1194" s="140"/>
      <c r="OOX1194" s="140"/>
      <c r="OOY1194" s="140"/>
      <c r="OOZ1194" s="140"/>
      <c r="OPA1194" s="140"/>
      <c r="OPB1194" s="140"/>
      <c r="OPC1194" s="140"/>
      <c r="OPD1194" s="140"/>
      <c r="OPE1194" s="140"/>
      <c r="OPF1194" s="140"/>
      <c r="OPG1194" s="140"/>
      <c r="OPH1194" s="140"/>
      <c r="OPI1194" s="140"/>
      <c r="OPJ1194" s="140"/>
      <c r="OPK1194" s="140"/>
      <c r="OPL1194" s="140"/>
      <c r="OPM1194" s="140"/>
      <c r="OPN1194" s="140"/>
      <c r="OPO1194" s="140"/>
      <c r="OPP1194" s="140"/>
      <c r="OPQ1194" s="140"/>
      <c r="OPR1194" s="140"/>
      <c r="OPS1194" s="140"/>
      <c r="OPT1194" s="140"/>
      <c r="OPU1194" s="140"/>
      <c r="OPV1194" s="140"/>
      <c r="OPW1194" s="140"/>
      <c r="OPX1194" s="140"/>
      <c r="OPY1194" s="140"/>
      <c r="OPZ1194" s="140"/>
      <c r="OQA1194" s="140"/>
      <c r="OQB1194" s="140"/>
      <c r="OQC1194" s="140"/>
      <c r="OQD1194" s="140"/>
      <c r="OQE1194" s="140"/>
      <c r="OQF1194" s="140"/>
      <c r="OQG1194" s="140"/>
      <c r="OQH1194" s="140"/>
      <c r="OQI1194" s="140"/>
      <c r="OQJ1194" s="140"/>
      <c r="OQK1194" s="140"/>
      <c r="OQL1194" s="140"/>
      <c r="OQM1194" s="140"/>
      <c r="OQN1194" s="140"/>
      <c r="OQO1194" s="140"/>
      <c r="OQP1194" s="140"/>
      <c r="OQQ1194" s="140"/>
      <c r="OQR1194" s="140"/>
      <c r="OQS1194" s="140"/>
      <c r="OQT1194" s="140"/>
      <c r="OQU1194" s="140"/>
      <c r="OQV1194" s="140"/>
      <c r="OQW1194" s="140"/>
      <c r="OQX1194" s="140"/>
      <c r="OQY1194" s="140"/>
      <c r="OQZ1194" s="140"/>
      <c r="ORA1194" s="140"/>
      <c r="ORB1194" s="140"/>
      <c r="ORC1194" s="140"/>
      <c r="ORD1194" s="140"/>
      <c r="ORE1194" s="140"/>
      <c r="ORF1194" s="140"/>
      <c r="ORG1194" s="140"/>
      <c r="ORH1194" s="140"/>
      <c r="ORI1194" s="140"/>
      <c r="ORJ1194" s="140"/>
      <c r="ORK1194" s="140"/>
      <c r="ORL1194" s="140"/>
      <c r="ORM1194" s="140"/>
      <c r="ORN1194" s="140"/>
      <c r="ORO1194" s="140"/>
      <c r="ORP1194" s="140"/>
      <c r="ORQ1194" s="140"/>
      <c r="ORR1194" s="140"/>
      <c r="ORS1194" s="140"/>
      <c r="ORT1194" s="140"/>
      <c r="ORU1194" s="140"/>
      <c r="ORV1194" s="140"/>
      <c r="ORW1194" s="140"/>
      <c r="ORX1194" s="140"/>
      <c r="ORY1194" s="140"/>
      <c r="ORZ1194" s="140"/>
      <c r="OSA1194" s="140"/>
      <c r="OSB1194" s="140"/>
      <c r="OSC1194" s="140"/>
      <c r="OSD1194" s="140"/>
      <c r="OSE1194" s="140"/>
      <c r="OSF1194" s="140"/>
      <c r="OSG1194" s="140"/>
      <c r="OSH1194" s="140"/>
      <c r="OSI1194" s="140"/>
      <c r="OSJ1194" s="140"/>
      <c r="OSK1194" s="140"/>
      <c r="OSL1194" s="140"/>
      <c r="OSM1194" s="140"/>
      <c r="OSN1194" s="140"/>
      <c r="OSO1194" s="140"/>
      <c r="OSP1194" s="140"/>
      <c r="OSQ1194" s="140"/>
      <c r="OSR1194" s="140"/>
      <c r="OSS1194" s="140"/>
      <c r="OST1194" s="140"/>
      <c r="OSU1194" s="140"/>
      <c r="OSV1194" s="140"/>
      <c r="OSW1194" s="140"/>
      <c r="OSX1194" s="140"/>
      <c r="OSY1194" s="140"/>
      <c r="OSZ1194" s="140"/>
      <c r="OTA1194" s="140"/>
      <c r="OTB1194" s="140"/>
      <c r="OTC1194" s="140"/>
      <c r="OTD1194" s="140"/>
      <c r="OTE1194" s="140"/>
      <c r="OTF1194" s="140"/>
      <c r="OTG1194" s="140"/>
      <c r="OTH1194" s="140"/>
      <c r="OTI1194" s="140"/>
      <c r="OTJ1194" s="140"/>
      <c r="OTK1194" s="140"/>
      <c r="OTL1194" s="140"/>
      <c r="OTM1194" s="140"/>
      <c r="OTN1194" s="140"/>
      <c r="OTO1194" s="140"/>
      <c r="OTP1194" s="140"/>
      <c r="OTQ1194" s="140"/>
      <c r="OTR1194" s="140"/>
      <c r="OTS1194" s="140"/>
      <c r="OTT1194" s="140"/>
      <c r="OTU1194" s="140"/>
      <c r="OTV1194" s="140"/>
      <c r="OTW1194" s="140"/>
      <c r="OTX1194" s="140"/>
      <c r="OTY1194" s="140"/>
      <c r="OTZ1194" s="140"/>
      <c r="OUA1194" s="140"/>
      <c r="OUB1194" s="140"/>
      <c r="OUC1194" s="140"/>
      <c r="OUD1194" s="140"/>
      <c r="OUE1194" s="140"/>
      <c r="OUF1194" s="140"/>
      <c r="OUG1194" s="140"/>
      <c r="OUH1194" s="140"/>
      <c r="OUI1194" s="140"/>
      <c r="OUJ1194" s="140"/>
      <c r="OUK1194" s="140"/>
      <c r="OUL1194" s="140"/>
      <c r="OUM1194" s="140"/>
      <c r="OUN1194" s="140"/>
      <c r="OUO1194" s="140"/>
      <c r="OUP1194" s="140"/>
      <c r="OUQ1194" s="140"/>
      <c r="OUR1194" s="140"/>
      <c r="OUS1194" s="140"/>
      <c r="OUT1194" s="140"/>
      <c r="OUU1194" s="140"/>
      <c r="OUV1194" s="140"/>
      <c r="OUW1194" s="140"/>
      <c r="OUX1194" s="140"/>
      <c r="OUY1194" s="140"/>
      <c r="OUZ1194" s="140"/>
      <c r="OVA1194" s="140"/>
      <c r="OVB1194" s="140"/>
      <c r="OVC1194" s="140"/>
      <c r="OVD1194" s="140"/>
      <c r="OVE1194" s="140"/>
      <c r="OVF1194" s="140"/>
      <c r="OVG1194" s="140"/>
      <c r="OVH1194" s="140"/>
      <c r="OVI1194" s="140"/>
      <c r="OVJ1194" s="140"/>
      <c r="OVK1194" s="140"/>
      <c r="OVL1194" s="140"/>
      <c r="OVM1194" s="140"/>
      <c r="OVN1194" s="140"/>
      <c r="OVO1194" s="140"/>
      <c r="OVP1194" s="140"/>
      <c r="OVQ1194" s="140"/>
      <c r="OVR1194" s="140"/>
      <c r="OVS1194" s="140"/>
      <c r="OVT1194" s="140"/>
      <c r="OVU1194" s="140"/>
      <c r="OVV1194" s="140"/>
      <c r="OVW1194" s="140"/>
      <c r="OVX1194" s="140"/>
      <c r="OVY1194" s="140"/>
      <c r="OVZ1194" s="140"/>
      <c r="OWA1194" s="140"/>
      <c r="OWB1194" s="140"/>
      <c r="OWC1194" s="140"/>
      <c r="OWD1194" s="140"/>
      <c r="OWE1194" s="140"/>
      <c r="OWF1194" s="140"/>
      <c r="OWG1194" s="140"/>
      <c r="OWH1194" s="140"/>
      <c r="OWI1194" s="140"/>
      <c r="OWJ1194" s="140"/>
      <c r="OWK1194" s="140"/>
      <c r="OWL1194" s="140"/>
      <c r="OWM1194" s="140"/>
      <c r="OWN1194" s="140"/>
      <c r="OWO1194" s="140"/>
      <c r="OWP1194" s="140"/>
      <c r="OWQ1194" s="140"/>
      <c r="OWR1194" s="140"/>
      <c r="OWS1194" s="140"/>
      <c r="OWT1194" s="140"/>
      <c r="OWU1194" s="140"/>
      <c r="OWV1194" s="140"/>
      <c r="OWW1194" s="140"/>
      <c r="OWX1194" s="140"/>
      <c r="OWY1194" s="140"/>
      <c r="OWZ1194" s="140"/>
      <c r="OXA1194" s="140"/>
      <c r="OXB1194" s="140"/>
      <c r="OXC1194" s="140"/>
      <c r="OXD1194" s="140"/>
      <c r="OXE1194" s="140"/>
      <c r="OXF1194" s="140"/>
      <c r="OXG1194" s="140"/>
      <c r="OXH1194" s="140"/>
      <c r="OXI1194" s="140"/>
      <c r="OXJ1194" s="140"/>
      <c r="OXK1194" s="140"/>
      <c r="OXL1194" s="140"/>
      <c r="OXM1194" s="140"/>
      <c r="OXN1194" s="140"/>
      <c r="OXO1194" s="140"/>
      <c r="OXP1194" s="140"/>
      <c r="OXQ1194" s="140"/>
      <c r="OXR1194" s="140"/>
      <c r="OXS1194" s="140"/>
      <c r="OXT1194" s="140"/>
      <c r="OXU1194" s="140"/>
      <c r="OXV1194" s="140"/>
      <c r="OXW1194" s="140"/>
      <c r="OXX1194" s="140"/>
      <c r="OXY1194" s="140"/>
      <c r="OXZ1194" s="140"/>
      <c r="OYA1194" s="140"/>
      <c r="OYB1194" s="140"/>
      <c r="OYC1194" s="140"/>
      <c r="OYD1194" s="140"/>
      <c r="OYE1194" s="140"/>
      <c r="OYF1194" s="140"/>
      <c r="OYG1194" s="140"/>
      <c r="OYH1194" s="140"/>
      <c r="OYI1194" s="140"/>
      <c r="OYJ1194" s="140"/>
      <c r="OYK1194" s="140"/>
      <c r="OYL1194" s="140"/>
      <c r="OYM1194" s="140"/>
      <c r="OYN1194" s="140"/>
      <c r="OYO1194" s="140"/>
      <c r="OYP1194" s="140"/>
      <c r="OYQ1194" s="140"/>
      <c r="OYR1194" s="140"/>
      <c r="OYS1194" s="140"/>
      <c r="OYT1194" s="140"/>
      <c r="OYU1194" s="140"/>
      <c r="OYV1194" s="140"/>
      <c r="OYW1194" s="140"/>
      <c r="OYX1194" s="140"/>
      <c r="OYY1194" s="140"/>
      <c r="OYZ1194" s="140"/>
      <c r="OZA1194" s="140"/>
      <c r="OZB1194" s="140"/>
      <c r="OZC1194" s="140"/>
      <c r="OZD1194" s="140"/>
      <c r="OZE1194" s="140"/>
      <c r="OZF1194" s="140"/>
      <c r="OZG1194" s="140"/>
      <c r="OZH1194" s="140"/>
      <c r="OZI1194" s="140"/>
      <c r="OZJ1194" s="140"/>
      <c r="OZK1194" s="140"/>
      <c r="OZL1194" s="140"/>
      <c r="OZM1194" s="140"/>
      <c r="OZN1194" s="140"/>
      <c r="OZO1194" s="140"/>
      <c r="OZP1194" s="140"/>
      <c r="OZQ1194" s="140"/>
      <c r="OZR1194" s="140"/>
      <c r="OZS1194" s="140"/>
      <c r="OZT1194" s="140"/>
      <c r="OZU1194" s="140"/>
      <c r="OZV1194" s="140"/>
      <c r="OZW1194" s="140"/>
      <c r="OZX1194" s="140"/>
      <c r="OZY1194" s="140"/>
      <c r="OZZ1194" s="140"/>
      <c r="PAA1194" s="140"/>
      <c r="PAB1194" s="140"/>
      <c r="PAC1194" s="140"/>
      <c r="PAD1194" s="140"/>
      <c r="PAE1194" s="140"/>
      <c r="PAF1194" s="140"/>
      <c r="PAG1194" s="140"/>
      <c r="PAH1194" s="140"/>
      <c r="PAI1194" s="140"/>
      <c r="PAJ1194" s="140"/>
      <c r="PAK1194" s="140"/>
      <c r="PAL1194" s="140"/>
      <c r="PAM1194" s="140"/>
      <c r="PAN1194" s="140"/>
      <c r="PAO1194" s="140"/>
      <c r="PAP1194" s="140"/>
      <c r="PAQ1194" s="140"/>
      <c r="PAR1194" s="140"/>
      <c r="PAS1194" s="140"/>
      <c r="PAT1194" s="140"/>
      <c r="PAU1194" s="140"/>
      <c r="PAV1194" s="140"/>
      <c r="PAW1194" s="140"/>
      <c r="PAX1194" s="140"/>
      <c r="PAY1194" s="140"/>
      <c r="PAZ1194" s="140"/>
      <c r="PBA1194" s="140"/>
      <c r="PBB1194" s="140"/>
      <c r="PBC1194" s="140"/>
      <c r="PBD1194" s="140"/>
      <c r="PBE1194" s="140"/>
      <c r="PBF1194" s="140"/>
      <c r="PBG1194" s="140"/>
      <c r="PBH1194" s="140"/>
      <c r="PBI1194" s="140"/>
      <c r="PBJ1194" s="140"/>
      <c r="PBK1194" s="140"/>
      <c r="PBL1194" s="140"/>
      <c r="PBM1194" s="140"/>
      <c r="PBN1194" s="140"/>
      <c r="PBO1194" s="140"/>
      <c r="PBP1194" s="140"/>
      <c r="PBQ1194" s="140"/>
      <c r="PBR1194" s="140"/>
      <c r="PBS1194" s="140"/>
      <c r="PBT1194" s="140"/>
      <c r="PBU1194" s="140"/>
      <c r="PBV1194" s="140"/>
      <c r="PBW1194" s="140"/>
      <c r="PBX1194" s="140"/>
      <c r="PBY1194" s="140"/>
      <c r="PBZ1194" s="140"/>
      <c r="PCA1194" s="140"/>
      <c r="PCB1194" s="140"/>
      <c r="PCC1194" s="140"/>
      <c r="PCD1194" s="140"/>
      <c r="PCE1194" s="140"/>
      <c r="PCF1194" s="140"/>
      <c r="PCG1194" s="140"/>
      <c r="PCH1194" s="140"/>
      <c r="PCI1194" s="140"/>
      <c r="PCJ1194" s="140"/>
      <c r="PCK1194" s="140"/>
      <c r="PCL1194" s="140"/>
      <c r="PCM1194" s="140"/>
      <c r="PCN1194" s="140"/>
      <c r="PCO1194" s="140"/>
      <c r="PCP1194" s="140"/>
      <c r="PCQ1194" s="140"/>
      <c r="PCR1194" s="140"/>
      <c r="PCS1194" s="140"/>
      <c r="PCT1194" s="140"/>
      <c r="PCU1194" s="140"/>
      <c r="PCV1194" s="140"/>
      <c r="PCW1194" s="140"/>
      <c r="PCX1194" s="140"/>
      <c r="PCY1194" s="140"/>
      <c r="PCZ1194" s="140"/>
      <c r="PDA1194" s="140"/>
      <c r="PDB1194" s="140"/>
      <c r="PDC1194" s="140"/>
      <c r="PDD1194" s="140"/>
      <c r="PDE1194" s="140"/>
      <c r="PDF1194" s="140"/>
      <c r="PDG1194" s="140"/>
      <c r="PDH1194" s="140"/>
      <c r="PDI1194" s="140"/>
      <c r="PDJ1194" s="140"/>
      <c r="PDK1194" s="140"/>
      <c r="PDL1194" s="140"/>
      <c r="PDM1194" s="140"/>
      <c r="PDN1194" s="140"/>
      <c r="PDO1194" s="140"/>
      <c r="PDP1194" s="140"/>
      <c r="PDQ1194" s="140"/>
      <c r="PDR1194" s="140"/>
      <c r="PDS1194" s="140"/>
      <c r="PDT1194" s="140"/>
      <c r="PDU1194" s="140"/>
      <c r="PDV1194" s="140"/>
      <c r="PDW1194" s="140"/>
      <c r="PDX1194" s="140"/>
      <c r="PDY1194" s="140"/>
      <c r="PDZ1194" s="140"/>
      <c r="PEA1194" s="140"/>
      <c r="PEB1194" s="140"/>
      <c r="PEC1194" s="140"/>
      <c r="PED1194" s="140"/>
      <c r="PEE1194" s="140"/>
      <c r="PEF1194" s="140"/>
      <c r="PEG1194" s="140"/>
      <c r="PEH1194" s="140"/>
      <c r="PEI1194" s="140"/>
      <c r="PEJ1194" s="140"/>
      <c r="PEK1194" s="140"/>
      <c r="PEL1194" s="140"/>
      <c r="PEM1194" s="140"/>
      <c r="PEN1194" s="140"/>
      <c r="PEO1194" s="140"/>
      <c r="PEP1194" s="140"/>
      <c r="PEQ1194" s="140"/>
      <c r="PER1194" s="140"/>
      <c r="PES1194" s="140"/>
      <c r="PET1194" s="140"/>
      <c r="PEU1194" s="140"/>
      <c r="PEV1194" s="140"/>
      <c r="PEW1194" s="140"/>
      <c r="PEX1194" s="140"/>
      <c r="PEY1194" s="140"/>
      <c r="PEZ1194" s="140"/>
      <c r="PFA1194" s="140"/>
      <c r="PFB1194" s="140"/>
      <c r="PFC1194" s="140"/>
      <c r="PFD1194" s="140"/>
      <c r="PFE1194" s="140"/>
      <c r="PFF1194" s="140"/>
      <c r="PFG1194" s="140"/>
      <c r="PFH1194" s="140"/>
      <c r="PFI1194" s="140"/>
      <c r="PFJ1194" s="140"/>
      <c r="PFK1194" s="140"/>
      <c r="PFL1194" s="140"/>
      <c r="PFM1194" s="140"/>
      <c r="PFN1194" s="140"/>
      <c r="PFO1194" s="140"/>
      <c r="PFP1194" s="140"/>
      <c r="PFQ1194" s="140"/>
      <c r="PFR1194" s="140"/>
      <c r="PFS1194" s="140"/>
      <c r="PFT1194" s="140"/>
      <c r="PFU1194" s="140"/>
      <c r="PFV1194" s="140"/>
      <c r="PFW1194" s="140"/>
      <c r="PFX1194" s="140"/>
      <c r="PFY1194" s="140"/>
      <c r="PFZ1194" s="140"/>
      <c r="PGA1194" s="140"/>
      <c r="PGB1194" s="140"/>
      <c r="PGC1194" s="140"/>
      <c r="PGD1194" s="140"/>
      <c r="PGE1194" s="140"/>
      <c r="PGF1194" s="140"/>
      <c r="PGG1194" s="140"/>
      <c r="PGH1194" s="140"/>
      <c r="PGI1194" s="140"/>
      <c r="PGJ1194" s="140"/>
      <c r="PGK1194" s="140"/>
      <c r="PGL1194" s="140"/>
      <c r="PGM1194" s="140"/>
      <c r="PGN1194" s="140"/>
      <c r="PGO1194" s="140"/>
      <c r="PGP1194" s="140"/>
      <c r="PGQ1194" s="140"/>
      <c r="PGR1194" s="140"/>
      <c r="PGS1194" s="140"/>
      <c r="PGT1194" s="140"/>
      <c r="PGU1194" s="140"/>
      <c r="PGV1194" s="140"/>
      <c r="PGW1194" s="140"/>
      <c r="PGX1194" s="140"/>
      <c r="PGY1194" s="140"/>
      <c r="PGZ1194" s="140"/>
      <c r="PHA1194" s="140"/>
      <c r="PHB1194" s="140"/>
      <c r="PHC1194" s="140"/>
      <c r="PHD1194" s="140"/>
      <c r="PHE1194" s="140"/>
      <c r="PHF1194" s="140"/>
      <c r="PHG1194" s="140"/>
      <c r="PHH1194" s="140"/>
      <c r="PHI1194" s="140"/>
      <c r="PHJ1194" s="140"/>
      <c r="PHK1194" s="140"/>
      <c r="PHL1194" s="140"/>
      <c r="PHM1194" s="140"/>
      <c r="PHN1194" s="140"/>
      <c r="PHO1194" s="140"/>
      <c r="PHP1194" s="140"/>
      <c r="PHQ1194" s="140"/>
      <c r="PHR1194" s="140"/>
      <c r="PHS1194" s="140"/>
      <c r="PHT1194" s="140"/>
      <c r="PHU1194" s="140"/>
      <c r="PHV1194" s="140"/>
      <c r="PHW1194" s="140"/>
      <c r="PHX1194" s="140"/>
      <c r="PHY1194" s="140"/>
      <c r="PHZ1194" s="140"/>
      <c r="PIA1194" s="140"/>
      <c r="PIB1194" s="140"/>
      <c r="PIC1194" s="140"/>
      <c r="PID1194" s="140"/>
      <c r="PIE1194" s="140"/>
      <c r="PIF1194" s="140"/>
      <c r="PIG1194" s="140"/>
      <c r="PIH1194" s="140"/>
      <c r="PII1194" s="140"/>
      <c r="PIJ1194" s="140"/>
      <c r="PIK1194" s="140"/>
      <c r="PIL1194" s="140"/>
      <c r="PIM1194" s="140"/>
      <c r="PIN1194" s="140"/>
      <c r="PIO1194" s="140"/>
      <c r="PIP1194" s="140"/>
      <c r="PIQ1194" s="140"/>
      <c r="PIR1194" s="140"/>
      <c r="PIS1194" s="140"/>
      <c r="PIT1194" s="140"/>
      <c r="PIU1194" s="140"/>
      <c r="PIV1194" s="140"/>
      <c r="PIW1194" s="140"/>
      <c r="PIX1194" s="140"/>
      <c r="PIY1194" s="140"/>
      <c r="PIZ1194" s="140"/>
      <c r="PJA1194" s="140"/>
      <c r="PJB1194" s="140"/>
      <c r="PJC1194" s="140"/>
      <c r="PJD1194" s="140"/>
      <c r="PJE1194" s="140"/>
      <c r="PJF1194" s="140"/>
      <c r="PJG1194" s="140"/>
      <c r="PJH1194" s="140"/>
      <c r="PJI1194" s="140"/>
      <c r="PJJ1194" s="140"/>
      <c r="PJK1194" s="140"/>
      <c r="PJL1194" s="140"/>
      <c r="PJM1194" s="140"/>
      <c r="PJN1194" s="140"/>
      <c r="PJO1194" s="140"/>
      <c r="PJP1194" s="140"/>
      <c r="PJQ1194" s="140"/>
      <c r="PJR1194" s="140"/>
      <c r="PJS1194" s="140"/>
      <c r="PJT1194" s="140"/>
      <c r="PJU1194" s="140"/>
      <c r="PJV1194" s="140"/>
      <c r="PJW1194" s="140"/>
      <c r="PJX1194" s="140"/>
      <c r="PJY1194" s="140"/>
      <c r="PJZ1194" s="140"/>
      <c r="PKA1194" s="140"/>
      <c r="PKB1194" s="140"/>
      <c r="PKC1194" s="140"/>
      <c r="PKD1194" s="140"/>
      <c r="PKE1194" s="140"/>
      <c r="PKF1194" s="140"/>
      <c r="PKG1194" s="140"/>
      <c r="PKH1194" s="140"/>
      <c r="PKI1194" s="140"/>
      <c r="PKJ1194" s="140"/>
      <c r="PKK1194" s="140"/>
      <c r="PKL1194" s="140"/>
      <c r="PKM1194" s="140"/>
      <c r="PKN1194" s="140"/>
      <c r="PKO1194" s="140"/>
      <c r="PKP1194" s="140"/>
      <c r="PKQ1194" s="140"/>
      <c r="PKR1194" s="140"/>
      <c r="PKS1194" s="140"/>
      <c r="PKT1194" s="140"/>
      <c r="PKU1194" s="140"/>
      <c r="PKV1194" s="140"/>
      <c r="PKW1194" s="140"/>
      <c r="PKX1194" s="140"/>
      <c r="PKY1194" s="140"/>
      <c r="PKZ1194" s="140"/>
      <c r="PLA1194" s="140"/>
      <c r="PLB1194" s="140"/>
      <c r="PLC1194" s="140"/>
      <c r="PLD1194" s="140"/>
      <c r="PLE1194" s="140"/>
      <c r="PLF1194" s="140"/>
      <c r="PLG1194" s="140"/>
      <c r="PLH1194" s="140"/>
      <c r="PLI1194" s="140"/>
      <c r="PLJ1194" s="140"/>
      <c r="PLK1194" s="140"/>
      <c r="PLL1194" s="140"/>
      <c r="PLM1194" s="140"/>
      <c r="PLN1194" s="140"/>
      <c r="PLO1194" s="140"/>
      <c r="PLP1194" s="140"/>
      <c r="PLQ1194" s="140"/>
      <c r="PLR1194" s="140"/>
      <c r="PLS1194" s="140"/>
      <c r="PLT1194" s="140"/>
      <c r="PLU1194" s="140"/>
      <c r="PLV1194" s="140"/>
      <c r="PLW1194" s="140"/>
      <c r="PLX1194" s="140"/>
      <c r="PLY1194" s="140"/>
      <c r="PLZ1194" s="140"/>
      <c r="PMA1194" s="140"/>
      <c r="PMB1194" s="140"/>
      <c r="PMC1194" s="140"/>
      <c r="PMD1194" s="140"/>
      <c r="PME1194" s="140"/>
      <c r="PMF1194" s="140"/>
      <c r="PMG1194" s="140"/>
      <c r="PMH1194" s="140"/>
      <c r="PMI1194" s="140"/>
      <c r="PMJ1194" s="140"/>
      <c r="PMK1194" s="140"/>
      <c r="PML1194" s="140"/>
      <c r="PMM1194" s="140"/>
      <c r="PMN1194" s="140"/>
      <c r="PMO1194" s="140"/>
      <c r="PMP1194" s="140"/>
      <c r="PMQ1194" s="140"/>
      <c r="PMR1194" s="140"/>
      <c r="PMS1194" s="140"/>
      <c r="PMT1194" s="140"/>
      <c r="PMU1194" s="140"/>
      <c r="PMV1194" s="140"/>
      <c r="PMW1194" s="140"/>
      <c r="PMX1194" s="140"/>
      <c r="PMY1194" s="140"/>
      <c r="PMZ1194" s="140"/>
      <c r="PNA1194" s="140"/>
      <c r="PNB1194" s="140"/>
      <c r="PNC1194" s="140"/>
      <c r="PND1194" s="140"/>
      <c r="PNE1194" s="140"/>
      <c r="PNF1194" s="140"/>
      <c r="PNG1194" s="140"/>
      <c r="PNH1194" s="140"/>
      <c r="PNI1194" s="140"/>
      <c r="PNJ1194" s="140"/>
      <c r="PNK1194" s="140"/>
      <c r="PNL1194" s="140"/>
      <c r="PNM1194" s="140"/>
      <c r="PNN1194" s="140"/>
      <c r="PNO1194" s="140"/>
      <c r="PNP1194" s="140"/>
      <c r="PNQ1194" s="140"/>
      <c r="PNR1194" s="140"/>
      <c r="PNS1194" s="140"/>
      <c r="PNT1194" s="140"/>
      <c r="PNU1194" s="140"/>
      <c r="PNV1194" s="140"/>
      <c r="PNW1194" s="140"/>
      <c r="PNX1194" s="140"/>
      <c r="PNY1194" s="140"/>
      <c r="PNZ1194" s="140"/>
      <c r="POA1194" s="140"/>
      <c r="POB1194" s="140"/>
      <c r="POC1194" s="140"/>
      <c r="POD1194" s="140"/>
      <c r="POE1194" s="140"/>
      <c r="POF1194" s="140"/>
      <c r="POG1194" s="140"/>
      <c r="POH1194" s="140"/>
      <c r="POI1194" s="140"/>
      <c r="POJ1194" s="140"/>
      <c r="POK1194" s="140"/>
      <c r="POL1194" s="140"/>
      <c r="POM1194" s="140"/>
      <c r="PON1194" s="140"/>
      <c r="POO1194" s="140"/>
      <c r="POP1194" s="140"/>
      <c r="POQ1194" s="140"/>
      <c r="POR1194" s="140"/>
      <c r="POS1194" s="140"/>
      <c r="POT1194" s="140"/>
      <c r="POU1194" s="140"/>
      <c r="POV1194" s="140"/>
      <c r="POW1194" s="140"/>
      <c r="POX1194" s="140"/>
      <c r="POY1194" s="140"/>
      <c r="POZ1194" s="140"/>
      <c r="PPA1194" s="140"/>
      <c r="PPB1194" s="140"/>
      <c r="PPC1194" s="140"/>
      <c r="PPD1194" s="140"/>
      <c r="PPE1194" s="140"/>
      <c r="PPF1194" s="140"/>
      <c r="PPG1194" s="140"/>
      <c r="PPH1194" s="140"/>
      <c r="PPI1194" s="140"/>
      <c r="PPJ1194" s="140"/>
      <c r="PPK1194" s="140"/>
      <c r="PPL1194" s="140"/>
      <c r="PPM1194" s="140"/>
      <c r="PPN1194" s="140"/>
      <c r="PPO1194" s="140"/>
      <c r="PPP1194" s="140"/>
      <c r="PPQ1194" s="140"/>
      <c r="PPR1194" s="140"/>
      <c r="PPS1194" s="140"/>
      <c r="PPT1194" s="140"/>
      <c r="PPU1194" s="140"/>
      <c r="PPV1194" s="140"/>
      <c r="PPW1194" s="140"/>
      <c r="PPX1194" s="140"/>
      <c r="PPY1194" s="140"/>
      <c r="PPZ1194" s="140"/>
      <c r="PQA1194" s="140"/>
      <c r="PQB1194" s="140"/>
      <c r="PQC1194" s="140"/>
      <c r="PQD1194" s="140"/>
      <c r="PQE1194" s="140"/>
      <c r="PQF1194" s="140"/>
      <c r="PQG1194" s="140"/>
      <c r="PQH1194" s="140"/>
      <c r="PQI1194" s="140"/>
      <c r="PQJ1194" s="140"/>
      <c r="PQK1194" s="140"/>
      <c r="PQL1194" s="140"/>
      <c r="PQM1194" s="140"/>
      <c r="PQN1194" s="140"/>
      <c r="PQO1194" s="140"/>
      <c r="PQP1194" s="140"/>
      <c r="PQQ1194" s="140"/>
      <c r="PQR1194" s="140"/>
      <c r="PQS1194" s="140"/>
      <c r="PQT1194" s="140"/>
      <c r="PQU1194" s="140"/>
      <c r="PQV1194" s="140"/>
      <c r="PQW1194" s="140"/>
      <c r="PQX1194" s="140"/>
      <c r="PQY1194" s="140"/>
      <c r="PQZ1194" s="140"/>
      <c r="PRA1194" s="140"/>
      <c r="PRB1194" s="140"/>
      <c r="PRC1194" s="140"/>
      <c r="PRD1194" s="140"/>
      <c r="PRE1194" s="140"/>
      <c r="PRF1194" s="140"/>
      <c r="PRG1194" s="140"/>
      <c r="PRH1194" s="140"/>
      <c r="PRI1194" s="140"/>
      <c r="PRJ1194" s="140"/>
      <c r="PRK1194" s="140"/>
      <c r="PRL1194" s="140"/>
      <c r="PRM1194" s="140"/>
      <c r="PRN1194" s="140"/>
      <c r="PRO1194" s="140"/>
      <c r="PRP1194" s="140"/>
      <c r="PRQ1194" s="140"/>
      <c r="PRR1194" s="140"/>
      <c r="PRS1194" s="140"/>
      <c r="PRT1194" s="140"/>
      <c r="PRU1194" s="140"/>
      <c r="PRV1194" s="140"/>
      <c r="PRW1194" s="140"/>
      <c r="PRX1194" s="140"/>
      <c r="PRY1194" s="140"/>
      <c r="PRZ1194" s="140"/>
      <c r="PSA1194" s="140"/>
      <c r="PSB1194" s="140"/>
      <c r="PSC1194" s="140"/>
      <c r="PSD1194" s="140"/>
      <c r="PSE1194" s="140"/>
      <c r="PSF1194" s="140"/>
      <c r="PSG1194" s="140"/>
      <c r="PSH1194" s="140"/>
      <c r="PSI1194" s="140"/>
      <c r="PSJ1194" s="140"/>
      <c r="PSK1194" s="140"/>
      <c r="PSL1194" s="140"/>
      <c r="PSM1194" s="140"/>
      <c r="PSN1194" s="140"/>
      <c r="PSO1194" s="140"/>
      <c r="PSP1194" s="140"/>
      <c r="PSQ1194" s="140"/>
      <c r="PSR1194" s="140"/>
      <c r="PSS1194" s="140"/>
      <c r="PST1194" s="140"/>
      <c r="PSU1194" s="140"/>
      <c r="PSV1194" s="140"/>
      <c r="PSW1194" s="140"/>
      <c r="PSX1194" s="140"/>
      <c r="PSY1194" s="140"/>
      <c r="PSZ1194" s="140"/>
      <c r="PTA1194" s="140"/>
      <c r="PTB1194" s="140"/>
      <c r="PTC1194" s="140"/>
      <c r="PTD1194" s="140"/>
      <c r="PTE1194" s="140"/>
      <c r="PTF1194" s="140"/>
      <c r="PTG1194" s="140"/>
      <c r="PTH1194" s="140"/>
      <c r="PTI1194" s="140"/>
      <c r="PTJ1194" s="140"/>
      <c r="PTK1194" s="140"/>
      <c r="PTL1194" s="140"/>
      <c r="PTM1194" s="140"/>
      <c r="PTN1194" s="140"/>
      <c r="PTO1194" s="140"/>
      <c r="PTP1194" s="140"/>
      <c r="PTQ1194" s="140"/>
      <c r="PTR1194" s="140"/>
      <c r="PTS1194" s="140"/>
      <c r="PTT1194" s="140"/>
      <c r="PTU1194" s="140"/>
      <c r="PTV1194" s="140"/>
      <c r="PTW1194" s="140"/>
      <c r="PTX1194" s="140"/>
      <c r="PTY1194" s="140"/>
      <c r="PTZ1194" s="140"/>
      <c r="PUA1194" s="140"/>
      <c r="PUB1194" s="140"/>
      <c r="PUC1194" s="140"/>
      <c r="PUD1194" s="140"/>
      <c r="PUE1194" s="140"/>
      <c r="PUF1194" s="140"/>
      <c r="PUG1194" s="140"/>
      <c r="PUH1194" s="140"/>
      <c r="PUI1194" s="140"/>
      <c r="PUJ1194" s="140"/>
      <c r="PUK1194" s="140"/>
      <c r="PUL1194" s="140"/>
      <c r="PUM1194" s="140"/>
      <c r="PUN1194" s="140"/>
      <c r="PUO1194" s="140"/>
      <c r="PUP1194" s="140"/>
      <c r="PUQ1194" s="140"/>
      <c r="PUR1194" s="140"/>
      <c r="PUS1194" s="140"/>
      <c r="PUT1194" s="140"/>
      <c r="PUU1194" s="140"/>
      <c r="PUV1194" s="140"/>
      <c r="PUW1194" s="140"/>
      <c r="PUX1194" s="140"/>
      <c r="PUY1194" s="140"/>
      <c r="PUZ1194" s="140"/>
      <c r="PVA1194" s="140"/>
      <c r="PVB1194" s="140"/>
      <c r="PVC1194" s="140"/>
      <c r="PVD1194" s="140"/>
      <c r="PVE1194" s="140"/>
      <c r="PVF1194" s="140"/>
      <c r="PVG1194" s="140"/>
      <c r="PVH1194" s="140"/>
      <c r="PVI1194" s="140"/>
      <c r="PVJ1194" s="140"/>
      <c r="PVK1194" s="140"/>
      <c r="PVL1194" s="140"/>
      <c r="PVM1194" s="140"/>
      <c r="PVN1194" s="140"/>
      <c r="PVO1194" s="140"/>
      <c r="PVP1194" s="140"/>
      <c r="PVQ1194" s="140"/>
      <c r="PVR1194" s="140"/>
      <c r="PVS1194" s="140"/>
      <c r="PVT1194" s="140"/>
      <c r="PVU1194" s="140"/>
      <c r="PVV1194" s="140"/>
      <c r="PVW1194" s="140"/>
      <c r="PVX1194" s="140"/>
      <c r="PVY1194" s="140"/>
      <c r="PVZ1194" s="140"/>
      <c r="PWA1194" s="140"/>
      <c r="PWB1194" s="140"/>
      <c r="PWC1194" s="140"/>
      <c r="PWD1194" s="140"/>
      <c r="PWE1194" s="140"/>
      <c r="PWF1194" s="140"/>
      <c r="PWG1194" s="140"/>
      <c r="PWH1194" s="140"/>
      <c r="PWI1194" s="140"/>
      <c r="PWJ1194" s="140"/>
      <c r="PWK1194" s="140"/>
      <c r="PWL1194" s="140"/>
      <c r="PWM1194" s="140"/>
      <c r="PWN1194" s="140"/>
      <c r="PWO1194" s="140"/>
      <c r="PWP1194" s="140"/>
      <c r="PWQ1194" s="140"/>
      <c r="PWR1194" s="140"/>
      <c r="PWS1194" s="140"/>
      <c r="PWT1194" s="140"/>
      <c r="PWU1194" s="140"/>
      <c r="PWV1194" s="140"/>
      <c r="PWW1194" s="140"/>
      <c r="PWX1194" s="140"/>
      <c r="PWY1194" s="140"/>
      <c r="PWZ1194" s="140"/>
      <c r="PXA1194" s="140"/>
      <c r="PXB1194" s="140"/>
      <c r="PXC1194" s="140"/>
      <c r="PXD1194" s="140"/>
      <c r="PXE1194" s="140"/>
      <c r="PXF1194" s="140"/>
      <c r="PXG1194" s="140"/>
      <c r="PXH1194" s="140"/>
      <c r="PXI1194" s="140"/>
      <c r="PXJ1194" s="140"/>
      <c r="PXK1194" s="140"/>
      <c r="PXL1194" s="140"/>
      <c r="PXM1194" s="140"/>
      <c r="PXN1194" s="140"/>
      <c r="PXO1194" s="140"/>
      <c r="PXP1194" s="140"/>
      <c r="PXQ1194" s="140"/>
      <c r="PXR1194" s="140"/>
      <c r="PXS1194" s="140"/>
      <c r="PXT1194" s="140"/>
      <c r="PXU1194" s="140"/>
      <c r="PXV1194" s="140"/>
      <c r="PXW1194" s="140"/>
      <c r="PXX1194" s="140"/>
      <c r="PXY1194" s="140"/>
      <c r="PXZ1194" s="140"/>
      <c r="PYA1194" s="140"/>
      <c r="PYB1194" s="140"/>
      <c r="PYC1194" s="140"/>
      <c r="PYD1194" s="140"/>
      <c r="PYE1194" s="140"/>
      <c r="PYF1194" s="140"/>
      <c r="PYG1194" s="140"/>
      <c r="PYH1194" s="140"/>
      <c r="PYI1194" s="140"/>
      <c r="PYJ1194" s="140"/>
      <c r="PYK1194" s="140"/>
      <c r="PYL1194" s="140"/>
      <c r="PYM1194" s="140"/>
      <c r="PYN1194" s="140"/>
      <c r="PYO1194" s="140"/>
      <c r="PYP1194" s="140"/>
      <c r="PYQ1194" s="140"/>
      <c r="PYR1194" s="140"/>
      <c r="PYS1194" s="140"/>
      <c r="PYT1194" s="140"/>
      <c r="PYU1194" s="140"/>
      <c r="PYV1194" s="140"/>
      <c r="PYW1194" s="140"/>
      <c r="PYX1194" s="140"/>
      <c r="PYY1194" s="140"/>
      <c r="PYZ1194" s="140"/>
      <c r="PZA1194" s="140"/>
      <c r="PZB1194" s="140"/>
      <c r="PZC1194" s="140"/>
      <c r="PZD1194" s="140"/>
      <c r="PZE1194" s="140"/>
      <c r="PZF1194" s="140"/>
      <c r="PZG1194" s="140"/>
      <c r="PZH1194" s="140"/>
      <c r="PZI1194" s="140"/>
      <c r="PZJ1194" s="140"/>
      <c r="PZK1194" s="140"/>
      <c r="PZL1194" s="140"/>
      <c r="PZM1194" s="140"/>
      <c r="PZN1194" s="140"/>
      <c r="PZO1194" s="140"/>
      <c r="PZP1194" s="140"/>
      <c r="PZQ1194" s="140"/>
      <c r="PZR1194" s="140"/>
      <c r="PZS1194" s="140"/>
      <c r="PZT1194" s="140"/>
      <c r="PZU1194" s="140"/>
      <c r="PZV1194" s="140"/>
      <c r="PZW1194" s="140"/>
      <c r="PZX1194" s="140"/>
      <c r="PZY1194" s="140"/>
      <c r="PZZ1194" s="140"/>
      <c r="QAA1194" s="140"/>
      <c r="QAB1194" s="140"/>
      <c r="QAC1194" s="140"/>
      <c r="QAD1194" s="140"/>
      <c r="QAE1194" s="140"/>
      <c r="QAF1194" s="140"/>
      <c r="QAG1194" s="140"/>
      <c r="QAH1194" s="140"/>
      <c r="QAI1194" s="140"/>
      <c r="QAJ1194" s="140"/>
      <c r="QAK1194" s="140"/>
      <c r="QAL1194" s="140"/>
      <c r="QAM1194" s="140"/>
      <c r="QAN1194" s="140"/>
      <c r="QAO1194" s="140"/>
      <c r="QAP1194" s="140"/>
      <c r="QAQ1194" s="140"/>
      <c r="QAR1194" s="140"/>
      <c r="QAS1194" s="140"/>
      <c r="QAT1194" s="140"/>
      <c r="QAU1194" s="140"/>
      <c r="QAV1194" s="140"/>
      <c r="QAW1194" s="140"/>
      <c r="QAX1194" s="140"/>
      <c r="QAY1194" s="140"/>
      <c r="QAZ1194" s="140"/>
      <c r="QBA1194" s="140"/>
      <c r="QBB1194" s="140"/>
      <c r="QBC1194" s="140"/>
      <c r="QBD1194" s="140"/>
      <c r="QBE1194" s="140"/>
      <c r="QBF1194" s="140"/>
      <c r="QBG1194" s="140"/>
      <c r="QBH1194" s="140"/>
      <c r="QBI1194" s="140"/>
      <c r="QBJ1194" s="140"/>
      <c r="QBK1194" s="140"/>
      <c r="QBL1194" s="140"/>
      <c r="QBM1194" s="140"/>
      <c r="QBN1194" s="140"/>
      <c r="QBO1194" s="140"/>
      <c r="QBP1194" s="140"/>
      <c r="QBQ1194" s="140"/>
      <c r="QBR1194" s="140"/>
      <c r="QBS1194" s="140"/>
      <c r="QBT1194" s="140"/>
      <c r="QBU1194" s="140"/>
      <c r="QBV1194" s="140"/>
      <c r="QBW1194" s="140"/>
      <c r="QBX1194" s="140"/>
      <c r="QBY1194" s="140"/>
      <c r="QBZ1194" s="140"/>
      <c r="QCA1194" s="140"/>
      <c r="QCB1194" s="140"/>
      <c r="QCC1194" s="140"/>
      <c r="QCD1194" s="140"/>
      <c r="QCE1194" s="140"/>
      <c r="QCF1194" s="140"/>
      <c r="QCG1194" s="140"/>
      <c r="QCH1194" s="140"/>
      <c r="QCI1194" s="140"/>
      <c r="QCJ1194" s="140"/>
      <c r="QCK1194" s="140"/>
      <c r="QCL1194" s="140"/>
      <c r="QCM1194" s="140"/>
      <c r="QCN1194" s="140"/>
      <c r="QCO1194" s="140"/>
      <c r="QCP1194" s="140"/>
      <c r="QCQ1194" s="140"/>
      <c r="QCR1194" s="140"/>
      <c r="QCS1194" s="140"/>
      <c r="QCT1194" s="140"/>
      <c r="QCU1194" s="140"/>
      <c r="QCV1194" s="140"/>
      <c r="QCW1194" s="140"/>
      <c r="QCX1194" s="140"/>
      <c r="QCY1194" s="140"/>
      <c r="QCZ1194" s="140"/>
      <c r="QDA1194" s="140"/>
      <c r="QDB1194" s="140"/>
      <c r="QDC1194" s="140"/>
      <c r="QDD1194" s="140"/>
      <c r="QDE1194" s="140"/>
      <c r="QDF1194" s="140"/>
      <c r="QDG1194" s="140"/>
      <c r="QDH1194" s="140"/>
      <c r="QDI1194" s="140"/>
      <c r="QDJ1194" s="140"/>
      <c r="QDK1194" s="140"/>
      <c r="QDL1194" s="140"/>
      <c r="QDM1194" s="140"/>
      <c r="QDN1194" s="140"/>
      <c r="QDO1194" s="140"/>
      <c r="QDP1194" s="140"/>
      <c r="QDQ1194" s="140"/>
      <c r="QDR1194" s="140"/>
      <c r="QDS1194" s="140"/>
      <c r="QDT1194" s="140"/>
      <c r="QDU1194" s="140"/>
      <c r="QDV1194" s="140"/>
      <c r="QDW1194" s="140"/>
      <c r="QDX1194" s="140"/>
      <c r="QDY1194" s="140"/>
      <c r="QDZ1194" s="140"/>
      <c r="QEA1194" s="140"/>
      <c r="QEB1194" s="140"/>
      <c r="QEC1194" s="140"/>
      <c r="QED1194" s="140"/>
      <c r="QEE1194" s="140"/>
      <c r="QEF1194" s="140"/>
      <c r="QEG1194" s="140"/>
      <c r="QEH1194" s="140"/>
      <c r="QEI1194" s="140"/>
      <c r="QEJ1194" s="140"/>
      <c r="QEK1194" s="140"/>
      <c r="QEL1194" s="140"/>
      <c r="QEM1194" s="140"/>
      <c r="QEN1194" s="140"/>
      <c r="QEO1194" s="140"/>
      <c r="QEP1194" s="140"/>
      <c r="QEQ1194" s="140"/>
      <c r="QER1194" s="140"/>
      <c r="QES1194" s="140"/>
      <c r="QET1194" s="140"/>
      <c r="QEU1194" s="140"/>
      <c r="QEV1194" s="140"/>
      <c r="QEW1194" s="140"/>
      <c r="QEX1194" s="140"/>
      <c r="QEY1194" s="140"/>
      <c r="QEZ1194" s="140"/>
      <c r="QFA1194" s="140"/>
      <c r="QFB1194" s="140"/>
      <c r="QFC1194" s="140"/>
      <c r="QFD1194" s="140"/>
      <c r="QFE1194" s="140"/>
      <c r="QFF1194" s="140"/>
      <c r="QFG1194" s="140"/>
      <c r="QFH1194" s="140"/>
      <c r="QFI1194" s="140"/>
      <c r="QFJ1194" s="140"/>
      <c r="QFK1194" s="140"/>
      <c r="QFL1194" s="140"/>
      <c r="QFM1194" s="140"/>
      <c r="QFN1194" s="140"/>
      <c r="QFO1194" s="140"/>
      <c r="QFP1194" s="140"/>
      <c r="QFQ1194" s="140"/>
      <c r="QFR1194" s="140"/>
      <c r="QFS1194" s="140"/>
      <c r="QFT1194" s="140"/>
      <c r="QFU1194" s="140"/>
      <c r="QFV1194" s="140"/>
      <c r="QFW1194" s="140"/>
      <c r="QFX1194" s="140"/>
      <c r="QFY1194" s="140"/>
      <c r="QFZ1194" s="140"/>
      <c r="QGA1194" s="140"/>
      <c r="QGB1194" s="140"/>
      <c r="QGC1194" s="140"/>
      <c r="QGD1194" s="140"/>
      <c r="QGE1194" s="140"/>
      <c r="QGF1194" s="140"/>
      <c r="QGG1194" s="140"/>
      <c r="QGH1194" s="140"/>
      <c r="QGI1194" s="140"/>
      <c r="QGJ1194" s="140"/>
      <c r="QGK1194" s="140"/>
      <c r="QGL1194" s="140"/>
      <c r="QGM1194" s="140"/>
      <c r="QGN1194" s="140"/>
      <c r="QGO1194" s="140"/>
      <c r="QGP1194" s="140"/>
      <c r="QGQ1194" s="140"/>
      <c r="QGR1194" s="140"/>
      <c r="QGS1194" s="140"/>
      <c r="QGT1194" s="140"/>
      <c r="QGU1194" s="140"/>
      <c r="QGV1194" s="140"/>
      <c r="QGW1194" s="140"/>
      <c r="QGX1194" s="140"/>
      <c r="QGY1194" s="140"/>
      <c r="QGZ1194" s="140"/>
      <c r="QHA1194" s="140"/>
      <c r="QHB1194" s="140"/>
      <c r="QHC1194" s="140"/>
      <c r="QHD1194" s="140"/>
      <c r="QHE1194" s="140"/>
      <c r="QHF1194" s="140"/>
      <c r="QHG1194" s="140"/>
      <c r="QHH1194" s="140"/>
      <c r="QHI1194" s="140"/>
      <c r="QHJ1194" s="140"/>
      <c r="QHK1194" s="140"/>
      <c r="QHL1194" s="140"/>
      <c r="QHM1194" s="140"/>
      <c r="QHN1194" s="140"/>
      <c r="QHO1194" s="140"/>
      <c r="QHP1194" s="140"/>
      <c r="QHQ1194" s="140"/>
      <c r="QHR1194" s="140"/>
      <c r="QHS1194" s="140"/>
      <c r="QHT1194" s="140"/>
      <c r="QHU1194" s="140"/>
      <c r="QHV1194" s="140"/>
      <c r="QHW1194" s="140"/>
      <c r="QHX1194" s="140"/>
      <c r="QHY1194" s="140"/>
      <c r="QHZ1194" s="140"/>
      <c r="QIA1194" s="140"/>
      <c r="QIB1194" s="140"/>
      <c r="QIC1194" s="140"/>
      <c r="QID1194" s="140"/>
      <c r="QIE1194" s="140"/>
      <c r="QIF1194" s="140"/>
      <c r="QIG1194" s="140"/>
      <c r="QIH1194" s="140"/>
      <c r="QII1194" s="140"/>
      <c r="QIJ1194" s="140"/>
      <c r="QIK1194" s="140"/>
      <c r="QIL1194" s="140"/>
      <c r="QIM1194" s="140"/>
      <c r="QIN1194" s="140"/>
      <c r="QIO1194" s="140"/>
      <c r="QIP1194" s="140"/>
      <c r="QIQ1194" s="140"/>
      <c r="QIR1194" s="140"/>
      <c r="QIS1194" s="140"/>
      <c r="QIT1194" s="140"/>
      <c r="QIU1194" s="140"/>
      <c r="QIV1194" s="140"/>
      <c r="QIW1194" s="140"/>
      <c r="QIX1194" s="140"/>
      <c r="QIY1194" s="140"/>
      <c r="QIZ1194" s="140"/>
      <c r="QJA1194" s="140"/>
      <c r="QJB1194" s="140"/>
      <c r="QJC1194" s="140"/>
      <c r="QJD1194" s="140"/>
      <c r="QJE1194" s="140"/>
      <c r="QJF1194" s="140"/>
      <c r="QJG1194" s="140"/>
      <c r="QJH1194" s="140"/>
      <c r="QJI1194" s="140"/>
      <c r="QJJ1194" s="140"/>
      <c r="QJK1194" s="140"/>
      <c r="QJL1194" s="140"/>
      <c r="QJM1194" s="140"/>
      <c r="QJN1194" s="140"/>
      <c r="QJO1194" s="140"/>
      <c r="QJP1194" s="140"/>
      <c r="QJQ1194" s="140"/>
      <c r="QJR1194" s="140"/>
      <c r="QJS1194" s="140"/>
      <c r="QJT1194" s="140"/>
      <c r="QJU1194" s="140"/>
      <c r="QJV1194" s="140"/>
      <c r="QJW1194" s="140"/>
      <c r="QJX1194" s="140"/>
      <c r="QJY1194" s="140"/>
      <c r="QJZ1194" s="140"/>
      <c r="QKA1194" s="140"/>
      <c r="QKB1194" s="140"/>
      <c r="QKC1194" s="140"/>
      <c r="QKD1194" s="140"/>
      <c r="QKE1194" s="140"/>
      <c r="QKF1194" s="140"/>
      <c r="QKG1194" s="140"/>
      <c r="QKH1194" s="140"/>
      <c r="QKI1194" s="140"/>
      <c r="QKJ1194" s="140"/>
      <c r="QKK1194" s="140"/>
      <c r="QKL1194" s="140"/>
      <c r="QKM1194" s="140"/>
      <c r="QKN1194" s="140"/>
      <c r="QKO1194" s="140"/>
      <c r="QKP1194" s="140"/>
      <c r="QKQ1194" s="140"/>
      <c r="QKR1194" s="140"/>
      <c r="QKS1194" s="140"/>
      <c r="QKT1194" s="140"/>
      <c r="QKU1194" s="140"/>
      <c r="QKV1194" s="140"/>
      <c r="QKW1194" s="140"/>
      <c r="QKX1194" s="140"/>
      <c r="QKY1194" s="140"/>
      <c r="QKZ1194" s="140"/>
      <c r="QLA1194" s="140"/>
      <c r="QLB1194" s="140"/>
      <c r="QLC1194" s="140"/>
      <c r="QLD1194" s="140"/>
      <c r="QLE1194" s="140"/>
      <c r="QLF1194" s="140"/>
      <c r="QLG1194" s="140"/>
      <c r="QLH1194" s="140"/>
      <c r="QLI1194" s="140"/>
      <c r="QLJ1194" s="140"/>
      <c r="QLK1194" s="140"/>
      <c r="QLL1194" s="140"/>
      <c r="QLM1194" s="140"/>
      <c r="QLN1194" s="140"/>
      <c r="QLO1194" s="140"/>
      <c r="QLP1194" s="140"/>
      <c r="QLQ1194" s="140"/>
      <c r="QLR1194" s="140"/>
      <c r="QLS1194" s="140"/>
      <c r="QLT1194" s="140"/>
      <c r="QLU1194" s="140"/>
      <c r="QLV1194" s="140"/>
      <c r="QLW1194" s="140"/>
      <c r="QLX1194" s="140"/>
      <c r="QLY1194" s="140"/>
      <c r="QLZ1194" s="140"/>
      <c r="QMA1194" s="140"/>
      <c r="QMB1194" s="140"/>
      <c r="QMC1194" s="140"/>
      <c r="QMD1194" s="140"/>
      <c r="QME1194" s="140"/>
      <c r="QMF1194" s="140"/>
      <c r="QMG1194" s="140"/>
      <c r="QMH1194" s="140"/>
      <c r="QMI1194" s="140"/>
      <c r="QMJ1194" s="140"/>
      <c r="QMK1194" s="140"/>
      <c r="QML1194" s="140"/>
      <c r="QMM1194" s="140"/>
      <c r="QMN1194" s="140"/>
      <c r="QMO1194" s="140"/>
      <c r="QMP1194" s="140"/>
      <c r="QMQ1194" s="140"/>
      <c r="QMR1194" s="140"/>
      <c r="QMS1194" s="140"/>
      <c r="QMT1194" s="140"/>
      <c r="QMU1194" s="140"/>
      <c r="QMV1194" s="140"/>
      <c r="QMW1194" s="140"/>
      <c r="QMX1194" s="140"/>
      <c r="QMY1194" s="140"/>
      <c r="QMZ1194" s="140"/>
      <c r="QNA1194" s="140"/>
      <c r="QNB1194" s="140"/>
      <c r="QNC1194" s="140"/>
      <c r="QND1194" s="140"/>
      <c r="QNE1194" s="140"/>
      <c r="QNF1194" s="140"/>
      <c r="QNG1194" s="140"/>
      <c r="QNH1194" s="140"/>
      <c r="QNI1194" s="140"/>
      <c r="QNJ1194" s="140"/>
      <c r="QNK1194" s="140"/>
      <c r="QNL1194" s="140"/>
      <c r="QNM1194" s="140"/>
      <c r="QNN1194" s="140"/>
      <c r="QNO1194" s="140"/>
      <c r="QNP1194" s="140"/>
      <c r="QNQ1194" s="140"/>
      <c r="QNR1194" s="140"/>
      <c r="QNS1194" s="140"/>
      <c r="QNT1194" s="140"/>
      <c r="QNU1194" s="140"/>
      <c r="QNV1194" s="140"/>
      <c r="QNW1194" s="140"/>
      <c r="QNX1194" s="140"/>
      <c r="QNY1194" s="140"/>
      <c r="QNZ1194" s="140"/>
      <c r="QOA1194" s="140"/>
      <c r="QOB1194" s="140"/>
      <c r="QOC1194" s="140"/>
      <c r="QOD1194" s="140"/>
      <c r="QOE1194" s="140"/>
      <c r="QOF1194" s="140"/>
      <c r="QOG1194" s="140"/>
      <c r="QOH1194" s="140"/>
      <c r="QOI1194" s="140"/>
      <c r="QOJ1194" s="140"/>
      <c r="QOK1194" s="140"/>
      <c r="QOL1194" s="140"/>
      <c r="QOM1194" s="140"/>
      <c r="QON1194" s="140"/>
      <c r="QOO1194" s="140"/>
      <c r="QOP1194" s="140"/>
      <c r="QOQ1194" s="140"/>
      <c r="QOR1194" s="140"/>
      <c r="QOS1194" s="140"/>
      <c r="QOT1194" s="140"/>
      <c r="QOU1194" s="140"/>
      <c r="QOV1194" s="140"/>
      <c r="QOW1194" s="140"/>
      <c r="QOX1194" s="140"/>
      <c r="QOY1194" s="140"/>
      <c r="QOZ1194" s="140"/>
      <c r="QPA1194" s="140"/>
      <c r="QPB1194" s="140"/>
      <c r="QPC1194" s="140"/>
      <c r="QPD1194" s="140"/>
      <c r="QPE1194" s="140"/>
      <c r="QPF1194" s="140"/>
      <c r="QPG1194" s="140"/>
      <c r="QPH1194" s="140"/>
      <c r="QPI1194" s="140"/>
      <c r="QPJ1194" s="140"/>
      <c r="QPK1194" s="140"/>
      <c r="QPL1194" s="140"/>
      <c r="QPM1194" s="140"/>
      <c r="QPN1194" s="140"/>
      <c r="QPO1194" s="140"/>
      <c r="QPP1194" s="140"/>
      <c r="QPQ1194" s="140"/>
      <c r="QPR1194" s="140"/>
      <c r="QPS1194" s="140"/>
      <c r="QPT1194" s="140"/>
      <c r="QPU1194" s="140"/>
      <c r="QPV1194" s="140"/>
      <c r="QPW1194" s="140"/>
      <c r="QPX1194" s="140"/>
      <c r="QPY1194" s="140"/>
      <c r="QPZ1194" s="140"/>
      <c r="QQA1194" s="140"/>
      <c r="QQB1194" s="140"/>
      <c r="QQC1194" s="140"/>
      <c r="QQD1194" s="140"/>
      <c r="QQE1194" s="140"/>
      <c r="QQF1194" s="140"/>
      <c r="QQG1194" s="140"/>
      <c r="QQH1194" s="140"/>
      <c r="QQI1194" s="140"/>
      <c r="QQJ1194" s="140"/>
      <c r="QQK1194" s="140"/>
      <c r="QQL1194" s="140"/>
      <c r="QQM1194" s="140"/>
      <c r="QQN1194" s="140"/>
      <c r="QQO1194" s="140"/>
      <c r="QQP1194" s="140"/>
      <c r="QQQ1194" s="140"/>
      <c r="QQR1194" s="140"/>
      <c r="QQS1194" s="140"/>
      <c r="QQT1194" s="140"/>
      <c r="QQU1194" s="140"/>
      <c r="QQV1194" s="140"/>
      <c r="QQW1194" s="140"/>
      <c r="QQX1194" s="140"/>
      <c r="QQY1194" s="140"/>
      <c r="QQZ1194" s="140"/>
      <c r="QRA1194" s="140"/>
      <c r="QRB1194" s="140"/>
      <c r="QRC1194" s="140"/>
      <c r="QRD1194" s="140"/>
      <c r="QRE1194" s="140"/>
      <c r="QRF1194" s="140"/>
      <c r="QRG1194" s="140"/>
      <c r="QRH1194" s="140"/>
      <c r="QRI1194" s="140"/>
      <c r="QRJ1194" s="140"/>
      <c r="QRK1194" s="140"/>
      <c r="QRL1194" s="140"/>
      <c r="QRM1194" s="140"/>
      <c r="QRN1194" s="140"/>
      <c r="QRO1194" s="140"/>
      <c r="QRP1194" s="140"/>
      <c r="QRQ1194" s="140"/>
      <c r="QRR1194" s="140"/>
      <c r="QRS1194" s="140"/>
      <c r="QRT1194" s="140"/>
      <c r="QRU1194" s="140"/>
      <c r="QRV1194" s="140"/>
      <c r="QRW1194" s="140"/>
      <c r="QRX1194" s="140"/>
      <c r="QRY1194" s="140"/>
      <c r="QRZ1194" s="140"/>
      <c r="QSA1194" s="140"/>
      <c r="QSB1194" s="140"/>
      <c r="QSC1194" s="140"/>
      <c r="QSD1194" s="140"/>
      <c r="QSE1194" s="140"/>
      <c r="QSF1194" s="140"/>
      <c r="QSG1194" s="140"/>
      <c r="QSH1194" s="140"/>
      <c r="QSI1194" s="140"/>
      <c r="QSJ1194" s="140"/>
      <c r="QSK1194" s="140"/>
      <c r="QSL1194" s="140"/>
      <c r="QSM1194" s="140"/>
      <c r="QSN1194" s="140"/>
      <c r="QSO1194" s="140"/>
      <c r="QSP1194" s="140"/>
      <c r="QSQ1194" s="140"/>
      <c r="QSR1194" s="140"/>
      <c r="QSS1194" s="140"/>
      <c r="QST1194" s="140"/>
      <c r="QSU1194" s="140"/>
      <c r="QSV1194" s="140"/>
      <c r="QSW1194" s="140"/>
      <c r="QSX1194" s="140"/>
      <c r="QSY1194" s="140"/>
      <c r="QSZ1194" s="140"/>
      <c r="QTA1194" s="140"/>
      <c r="QTB1194" s="140"/>
      <c r="QTC1194" s="140"/>
      <c r="QTD1194" s="140"/>
      <c r="QTE1194" s="140"/>
      <c r="QTF1194" s="140"/>
      <c r="QTG1194" s="140"/>
      <c r="QTH1194" s="140"/>
      <c r="QTI1194" s="140"/>
      <c r="QTJ1194" s="140"/>
      <c r="QTK1194" s="140"/>
      <c r="QTL1194" s="140"/>
      <c r="QTM1194" s="140"/>
      <c r="QTN1194" s="140"/>
      <c r="QTO1194" s="140"/>
      <c r="QTP1194" s="140"/>
      <c r="QTQ1194" s="140"/>
      <c r="QTR1194" s="140"/>
      <c r="QTS1194" s="140"/>
      <c r="QTT1194" s="140"/>
      <c r="QTU1194" s="140"/>
      <c r="QTV1194" s="140"/>
      <c r="QTW1194" s="140"/>
      <c r="QTX1194" s="140"/>
      <c r="QTY1194" s="140"/>
      <c r="QTZ1194" s="140"/>
      <c r="QUA1194" s="140"/>
      <c r="QUB1194" s="140"/>
      <c r="QUC1194" s="140"/>
      <c r="QUD1194" s="140"/>
      <c r="QUE1194" s="140"/>
      <c r="QUF1194" s="140"/>
      <c r="QUG1194" s="140"/>
      <c r="QUH1194" s="140"/>
      <c r="QUI1194" s="140"/>
      <c r="QUJ1194" s="140"/>
      <c r="QUK1194" s="140"/>
      <c r="QUL1194" s="140"/>
      <c r="QUM1194" s="140"/>
      <c r="QUN1194" s="140"/>
      <c r="QUO1194" s="140"/>
      <c r="QUP1194" s="140"/>
      <c r="QUQ1194" s="140"/>
      <c r="QUR1194" s="140"/>
      <c r="QUS1194" s="140"/>
      <c r="QUT1194" s="140"/>
      <c r="QUU1194" s="140"/>
      <c r="QUV1194" s="140"/>
      <c r="QUW1194" s="140"/>
      <c r="QUX1194" s="140"/>
      <c r="QUY1194" s="140"/>
      <c r="QUZ1194" s="140"/>
      <c r="QVA1194" s="140"/>
      <c r="QVB1194" s="140"/>
      <c r="QVC1194" s="140"/>
      <c r="QVD1194" s="140"/>
      <c r="QVE1194" s="140"/>
      <c r="QVF1194" s="140"/>
      <c r="QVG1194" s="140"/>
      <c r="QVH1194" s="140"/>
      <c r="QVI1194" s="140"/>
      <c r="QVJ1194" s="140"/>
      <c r="QVK1194" s="140"/>
      <c r="QVL1194" s="140"/>
      <c r="QVM1194" s="140"/>
      <c r="QVN1194" s="140"/>
      <c r="QVO1194" s="140"/>
      <c r="QVP1194" s="140"/>
      <c r="QVQ1194" s="140"/>
      <c r="QVR1194" s="140"/>
      <c r="QVS1194" s="140"/>
      <c r="QVT1194" s="140"/>
      <c r="QVU1194" s="140"/>
      <c r="QVV1194" s="140"/>
      <c r="QVW1194" s="140"/>
      <c r="QVX1194" s="140"/>
      <c r="QVY1194" s="140"/>
      <c r="QVZ1194" s="140"/>
      <c r="QWA1194" s="140"/>
      <c r="QWB1194" s="140"/>
      <c r="QWC1194" s="140"/>
      <c r="QWD1194" s="140"/>
      <c r="QWE1194" s="140"/>
      <c r="QWF1194" s="140"/>
      <c r="QWG1194" s="140"/>
      <c r="QWH1194" s="140"/>
      <c r="QWI1194" s="140"/>
      <c r="QWJ1194" s="140"/>
      <c r="QWK1194" s="140"/>
      <c r="QWL1194" s="140"/>
      <c r="QWM1194" s="140"/>
      <c r="QWN1194" s="140"/>
      <c r="QWO1194" s="140"/>
      <c r="QWP1194" s="140"/>
      <c r="QWQ1194" s="140"/>
      <c r="QWR1194" s="140"/>
      <c r="QWS1194" s="140"/>
      <c r="QWT1194" s="140"/>
      <c r="QWU1194" s="140"/>
      <c r="QWV1194" s="140"/>
      <c r="QWW1194" s="140"/>
      <c r="QWX1194" s="140"/>
      <c r="QWY1194" s="140"/>
      <c r="QWZ1194" s="140"/>
      <c r="QXA1194" s="140"/>
      <c r="QXB1194" s="140"/>
      <c r="QXC1194" s="140"/>
      <c r="QXD1194" s="140"/>
      <c r="QXE1194" s="140"/>
      <c r="QXF1194" s="140"/>
      <c r="QXG1194" s="140"/>
      <c r="QXH1194" s="140"/>
      <c r="QXI1194" s="140"/>
      <c r="QXJ1194" s="140"/>
      <c r="QXK1194" s="140"/>
      <c r="QXL1194" s="140"/>
      <c r="QXM1194" s="140"/>
      <c r="QXN1194" s="140"/>
      <c r="QXO1194" s="140"/>
      <c r="QXP1194" s="140"/>
      <c r="QXQ1194" s="140"/>
      <c r="QXR1194" s="140"/>
      <c r="QXS1194" s="140"/>
      <c r="QXT1194" s="140"/>
      <c r="QXU1194" s="140"/>
      <c r="QXV1194" s="140"/>
      <c r="QXW1194" s="140"/>
      <c r="QXX1194" s="140"/>
      <c r="QXY1194" s="140"/>
      <c r="QXZ1194" s="140"/>
      <c r="QYA1194" s="140"/>
      <c r="QYB1194" s="140"/>
      <c r="QYC1194" s="140"/>
      <c r="QYD1194" s="140"/>
      <c r="QYE1194" s="140"/>
      <c r="QYF1194" s="140"/>
      <c r="QYG1194" s="140"/>
      <c r="QYH1194" s="140"/>
      <c r="QYI1194" s="140"/>
      <c r="QYJ1194" s="140"/>
      <c r="QYK1194" s="140"/>
      <c r="QYL1194" s="140"/>
      <c r="QYM1194" s="140"/>
      <c r="QYN1194" s="140"/>
      <c r="QYO1194" s="140"/>
      <c r="QYP1194" s="140"/>
      <c r="QYQ1194" s="140"/>
      <c r="QYR1194" s="140"/>
      <c r="QYS1194" s="140"/>
      <c r="QYT1194" s="140"/>
      <c r="QYU1194" s="140"/>
      <c r="QYV1194" s="140"/>
      <c r="QYW1194" s="140"/>
      <c r="QYX1194" s="140"/>
      <c r="QYY1194" s="140"/>
      <c r="QYZ1194" s="140"/>
      <c r="QZA1194" s="140"/>
      <c r="QZB1194" s="140"/>
      <c r="QZC1194" s="140"/>
      <c r="QZD1194" s="140"/>
      <c r="QZE1194" s="140"/>
      <c r="QZF1194" s="140"/>
      <c r="QZG1194" s="140"/>
      <c r="QZH1194" s="140"/>
      <c r="QZI1194" s="140"/>
      <c r="QZJ1194" s="140"/>
      <c r="QZK1194" s="140"/>
      <c r="QZL1194" s="140"/>
      <c r="QZM1194" s="140"/>
      <c r="QZN1194" s="140"/>
      <c r="QZO1194" s="140"/>
      <c r="QZP1194" s="140"/>
      <c r="QZQ1194" s="140"/>
      <c r="QZR1194" s="140"/>
      <c r="QZS1194" s="140"/>
      <c r="QZT1194" s="140"/>
      <c r="QZU1194" s="140"/>
      <c r="QZV1194" s="140"/>
      <c r="QZW1194" s="140"/>
      <c r="QZX1194" s="140"/>
      <c r="QZY1194" s="140"/>
      <c r="QZZ1194" s="140"/>
      <c r="RAA1194" s="140"/>
      <c r="RAB1194" s="140"/>
      <c r="RAC1194" s="140"/>
      <c r="RAD1194" s="140"/>
      <c r="RAE1194" s="140"/>
      <c r="RAF1194" s="140"/>
      <c r="RAG1194" s="140"/>
      <c r="RAH1194" s="140"/>
      <c r="RAI1194" s="140"/>
      <c r="RAJ1194" s="140"/>
      <c r="RAK1194" s="140"/>
      <c r="RAL1194" s="140"/>
      <c r="RAM1194" s="140"/>
      <c r="RAN1194" s="140"/>
      <c r="RAO1194" s="140"/>
      <c r="RAP1194" s="140"/>
      <c r="RAQ1194" s="140"/>
      <c r="RAR1194" s="140"/>
      <c r="RAS1194" s="140"/>
      <c r="RAT1194" s="140"/>
      <c r="RAU1194" s="140"/>
      <c r="RAV1194" s="140"/>
      <c r="RAW1194" s="140"/>
      <c r="RAX1194" s="140"/>
      <c r="RAY1194" s="140"/>
      <c r="RAZ1194" s="140"/>
      <c r="RBA1194" s="140"/>
      <c r="RBB1194" s="140"/>
      <c r="RBC1194" s="140"/>
      <c r="RBD1194" s="140"/>
      <c r="RBE1194" s="140"/>
      <c r="RBF1194" s="140"/>
      <c r="RBG1194" s="140"/>
      <c r="RBH1194" s="140"/>
      <c r="RBI1194" s="140"/>
      <c r="RBJ1194" s="140"/>
      <c r="RBK1194" s="140"/>
      <c r="RBL1194" s="140"/>
      <c r="RBM1194" s="140"/>
      <c r="RBN1194" s="140"/>
      <c r="RBO1194" s="140"/>
      <c r="RBP1194" s="140"/>
      <c r="RBQ1194" s="140"/>
      <c r="RBR1194" s="140"/>
      <c r="RBS1194" s="140"/>
      <c r="RBT1194" s="140"/>
      <c r="RBU1194" s="140"/>
      <c r="RBV1194" s="140"/>
      <c r="RBW1194" s="140"/>
      <c r="RBX1194" s="140"/>
      <c r="RBY1194" s="140"/>
      <c r="RBZ1194" s="140"/>
      <c r="RCA1194" s="140"/>
      <c r="RCB1194" s="140"/>
      <c r="RCC1194" s="140"/>
      <c r="RCD1194" s="140"/>
      <c r="RCE1194" s="140"/>
      <c r="RCF1194" s="140"/>
      <c r="RCG1194" s="140"/>
      <c r="RCH1194" s="140"/>
      <c r="RCI1194" s="140"/>
      <c r="RCJ1194" s="140"/>
      <c r="RCK1194" s="140"/>
      <c r="RCL1194" s="140"/>
      <c r="RCM1194" s="140"/>
      <c r="RCN1194" s="140"/>
      <c r="RCO1194" s="140"/>
      <c r="RCP1194" s="140"/>
      <c r="RCQ1194" s="140"/>
      <c r="RCR1194" s="140"/>
      <c r="RCS1194" s="140"/>
      <c r="RCT1194" s="140"/>
      <c r="RCU1194" s="140"/>
      <c r="RCV1194" s="140"/>
      <c r="RCW1194" s="140"/>
      <c r="RCX1194" s="140"/>
      <c r="RCY1194" s="140"/>
      <c r="RCZ1194" s="140"/>
      <c r="RDA1194" s="140"/>
      <c r="RDB1194" s="140"/>
      <c r="RDC1194" s="140"/>
      <c r="RDD1194" s="140"/>
      <c r="RDE1194" s="140"/>
      <c r="RDF1194" s="140"/>
      <c r="RDG1194" s="140"/>
      <c r="RDH1194" s="140"/>
      <c r="RDI1194" s="140"/>
      <c r="RDJ1194" s="140"/>
      <c r="RDK1194" s="140"/>
      <c r="RDL1194" s="140"/>
      <c r="RDM1194" s="140"/>
      <c r="RDN1194" s="140"/>
      <c r="RDO1194" s="140"/>
      <c r="RDP1194" s="140"/>
      <c r="RDQ1194" s="140"/>
      <c r="RDR1194" s="140"/>
      <c r="RDS1194" s="140"/>
      <c r="RDT1194" s="140"/>
      <c r="RDU1194" s="140"/>
      <c r="RDV1194" s="140"/>
      <c r="RDW1194" s="140"/>
      <c r="RDX1194" s="140"/>
      <c r="RDY1194" s="140"/>
      <c r="RDZ1194" s="140"/>
      <c r="REA1194" s="140"/>
      <c r="REB1194" s="140"/>
      <c r="REC1194" s="140"/>
      <c r="RED1194" s="140"/>
      <c r="REE1194" s="140"/>
      <c r="REF1194" s="140"/>
      <c r="REG1194" s="140"/>
      <c r="REH1194" s="140"/>
      <c r="REI1194" s="140"/>
      <c r="REJ1194" s="140"/>
      <c r="REK1194" s="140"/>
      <c r="REL1194" s="140"/>
      <c r="REM1194" s="140"/>
      <c r="REN1194" s="140"/>
      <c r="REO1194" s="140"/>
      <c r="REP1194" s="140"/>
      <c r="REQ1194" s="140"/>
      <c r="RER1194" s="140"/>
      <c r="RES1194" s="140"/>
      <c r="RET1194" s="140"/>
      <c r="REU1194" s="140"/>
      <c r="REV1194" s="140"/>
      <c r="REW1194" s="140"/>
      <c r="REX1194" s="140"/>
      <c r="REY1194" s="140"/>
      <c r="REZ1194" s="140"/>
      <c r="RFA1194" s="140"/>
      <c r="RFB1194" s="140"/>
      <c r="RFC1194" s="140"/>
      <c r="RFD1194" s="140"/>
      <c r="RFE1194" s="140"/>
      <c r="RFF1194" s="140"/>
      <c r="RFG1194" s="140"/>
      <c r="RFH1194" s="140"/>
      <c r="RFI1194" s="140"/>
      <c r="RFJ1194" s="140"/>
      <c r="RFK1194" s="140"/>
      <c r="RFL1194" s="140"/>
      <c r="RFM1194" s="140"/>
      <c r="RFN1194" s="140"/>
      <c r="RFO1194" s="140"/>
      <c r="RFP1194" s="140"/>
      <c r="RFQ1194" s="140"/>
      <c r="RFR1194" s="140"/>
      <c r="RFS1194" s="140"/>
      <c r="RFT1194" s="140"/>
      <c r="RFU1194" s="140"/>
      <c r="RFV1194" s="140"/>
      <c r="RFW1194" s="140"/>
      <c r="RFX1194" s="140"/>
      <c r="RFY1194" s="140"/>
      <c r="RFZ1194" s="140"/>
      <c r="RGA1194" s="140"/>
      <c r="RGB1194" s="140"/>
      <c r="RGC1194" s="140"/>
      <c r="RGD1194" s="140"/>
      <c r="RGE1194" s="140"/>
      <c r="RGF1194" s="140"/>
      <c r="RGG1194" s="140"/>
      <c r="RGH1194" s="140"/>
      <c r="RGI1194" s="140"/>
      <c r="RGJ1194" s="140"/>
      <c r="RGK1194" s="140"/>
      <c r="RGL1194" s="140"/>
      <c r="RGM1194" s="140"/>
      <c r="RGN1194" s="140"/>
      <c r="RGO1194" s="140"/>
      <c r="RGP1194" s="140"/>
      <c r="RGQ1194" s="140"/>
      <c r="RGR1194" s="140"/>
      <c r="RGS1194" s="140"/>
      <c r="RGT1194" s="140"/>
      <c r="RGU1194" s="140"/>
      <c r="RGV1194" s="140"/>
      <c r="RGW1194" s="140"/>
      <c r="RGX1194" s="140"/>
      <c r="RGY1194" s="140"/>
      <c r="RGZ1194" s="140"/>
      <c r="RHA1194" s="140"/>
      <c r="RHB1194" s="140"/>
      <c r="RHC1194" s="140"/>
      <c r="RHD1194" s="140"/>
      <c r="RHE1194" s="140"/>
      <c r="RHF1194" s="140"/>
      <c r="RHG1194" s="140"/>
      <c r="RHH1194" s="140"/>
      <c r="RHI1194" s="140"/>
      <c r="RHJ1194" s="140"/>
      <c r="RHK1194" s="140"/>
      <c r="RHL1194" s="140"/>
      <c r="RHM1194" s="140"/>
      <c r="RHN1194" s="140"/>
      <c r="RHO1194" s="140"/>
      <c r="RHP1194" s="140"/>
      <c r="RHQ1194" s="140"/>
      <c r="RHR1194" s="140"/>
      <c r="RHS1194" s="140"/>
      <c r="RHT1194" s="140"/>
      <c r="RHU1194" s="140"/>
      <c r="RHV1194" s="140"/>
      <c r="RHW1194" s="140"/>
      <c r="RHX1194" s="140"/>
      <c r="RHY1194" s="140"/>
      <c r="RHZ1194" s="140"/>
      <c r="RIA1194" s="140"/>
      <c r="RIB1194" s="140"/>
      <c r="RIC1194" s="140"/>
      <c r="RID1194" s="140"/>
      <c r="RIE1194" s="140"/>
      <c r="RIF1194" s="140"/>
      <c r="RIG1194" s="140"/>
      <c r="RIH1194" s="140"/>
      <c r="RII1194" s="140"/>
      <c r="RIJ1194" s="140"/>
      <c r="RIK1194" s="140"/>
      <c r="RIL1194" s="140"/>
      <c r="RIM1194" s="140"/>
      <c r="RIN1194" s="140"/>
      <c r="RIO1194" s="140"/>
      <c r="RIP1194" s="140"/>
      <c r="RIQ1194" s="140"/>
      <c r="RIR1194" s="140"/>
      <c r="RIS1194" s="140"/>
      <c r="RIT1194" s="140"/>
      <c r="RIU1194" s="140"/>
      <c r="RIV1194" s="140"/>
      <c r="RIW1194" s="140"/>
      <c r="RIX1194" s="140"/>
      <c r="RIY1194" s="140"/>
      <c r="RIZ1194" s="140"/>
      <c r="RJA1194" s="140"/>
      <c r="RJB1194" s="140"/>
      <c r="RJC1194" s="140"/>
      <c r="RJD1194" s="140"/>
      <c r="RJE1194" s="140"/>
      <c r="RJF1194" s="140"/>
      <c r="RJG1194" s="140"/>
      <c r="RJH1194" s="140"/>
      <c r="RJI1194" s="140"/>
      <c r="RJJ1194" s="140"/>
      <c r="RJK1194" s="140"/>
      <c r="RJL1194" s="140"/>
      <c r="RJM1194" s="140"/>
      <c r="RJN1194" s="140"/>
      <c r="RJO1194" s="140"/>
      <c r="RJP1194" s="140"/>
      <c r="RJQ1194" s="140"/>
      <c r="RJR1194" s="140"/>
      <c r="RJS1194" s="140"/>
      <c r="RJT1194" s="140"/>
      <c r="RJU1194" s="140"/>
      <c r="RJV1194" s="140"/>
      <c r="RJW1194" s="140"/>
      <c r="RJX1194" s="140"/>
      <c r="RJY1194" s="140"/>
      <c r="RJZ1194" s="140"/>
      <c r="RKA1194" s="140"/>
      <c r="RKB1194" s="140"/>
      <c r="RKC1194" s="140"/>
      <c r="RKD1194" s="140"/>
      <c r="RKE1194" s="140"/>
      <c r="RKF1194" s="140"/>
      <c r="RKG1194" s="140"/>
      <c r="RKH1194" s="140"/>
      <c r="RKI1194" s="140"/>
      <c r="RKJ1194" s="140"/>
      <c r="RKK1194" s="140"/>
      <c r="RKL1194" s="140"/>
      <c r="RKM1194" s="140"/>
      <c r="RKN1194" s="140"/>
      <c r="RKO1194" s="140"/>
      <c r="RKP1194" s="140"/>
      <c r="RKQ1194" s="140"/>
      <c r="RKR1194" s="140"/>
      <c r="RKS1194" s="140"/>
      <c r="RKT1194" s="140"/>
      <c r="RKU1194" s="140"/>
      <c r="RKV1194" s="140"/>
      <c r="RKW1194" s="140"/>
      <c r="RKX1194" s="140"/>
      <c r="RKY1194" s="140"/>
      <c r="RKZ1194" s="140"/>
      <c r="RLA1194" s="140"/>
      <c r="RLB1194" s="140"/>
      <c r="RLC1194" s="140"/>
      <c r="RLD1194" s="140"/>
      <c r="RLE1194" s="140"/>
      <c r="RLF1194" s="140"/>
      <c r="RLG1194" s="140"/>
      <c r="RLH1194" s="140"/>
      <c r="RLI1194" s="140"/>
      <c r="RLJ1194" s="140"/>
      <c r="RLK1194" s="140"/>
      <c r="RLL1194" s="140"/>
      <c r="RLM1194" s="140"/>
      <c r="RLN1194" s="140"/>
      <c r="RLO1194" s="140"/>
      <c r="RLP1194" s="140"/>
      <c r="RLQ1194" s="140"/>
      <c r="RLR1194" s="140"/>
      <c r="RLS1194" s="140"/>
      <c r="RLT1194" s="140"/>
      <c r="RLU1194" s="140"/>
      <c r="RLV1194" s="140"/>
      <c r="RLW1194" s="140"/>
      <c r="RLX1194" s="140"/>
      <c r="RLY1194" s="140"/>
      <c r="RLZ1194" s="140"/>
      <c r="RMA1194" s="140"/>
      <c r="RMB1194" s="140"/>
      <c r="RMC1194" s="140"/>
      <c r="RMD1194" s="140"/>
      <c r="RME1194" s="140"/>
      <c r="RMF1194" s="140"/>
      <c r="RMG1194" s="140"/>
      <c r="RMH1194" s="140"/>
      <c r="RMI1194" s="140"/>
      <c r="RMJ1194" s="140"/>
      <c r="RMK1194" s="140"/>
      <c r="RML1194" s="140"/>
      <c r="RMM1194" s="140"/>
      <c r="RMN1194" s="140"/>
      <c r="RMO1194" s="140"/>
      <c r="RMP1194" s="140"/>
      <c r="RMQ1194" s="140"/>
      <c r="RMR1194" s="140"/>
      <c r="RMS1194" s="140"/>
      <c r="RMT1194" s="140"/>
      <c r="RMU1194" s="140"/>
      <c r="RMV1194" s="140"/>
      <c r="RMW1194" s="140"/>
      <c r="RMX1194" s="140"/>
      <c r="RMY1194" s="140"/>
      <c r="RMZ1194" s="140"/>
      <c r="RNA1194" s="140"/>
      <c r="RNB1194" s="140"/>
      <c r="RNC1194" s="140"/>
      <c r="RND1194" s="140"/>
      <c r="RNE1194" s="140"/>
      <c r="RNF1194" s="140"/>
      <c r="RNG1194" s="140"/>
      <c r="RNH1194" s="140"/>
      <c r="RNI1194" s="140"/>
      <c r="RNJ1194" s="140"/>
      <c r="RNK1194" s="140"/>
      <c r="RNL1194" s="140"/>
      <c r="RNM1194" s="140"/>
      <c r="RNN1194" s="140"/>
      <c r="RNO1194" s="140"/>
      <c r="RNP1194" s="140"/>
      <c r="RNQ1194" s="140"/>
      <c r="RNR1194" s="140"/>
      <c r="RNS1194" s="140"/>
      <c r="RNT1194" s="140"/>
      <c r="RNU1194" s="140"/>
      <c r="RNV1194" s="140"/>
      <c r="RNW1194" s="140"/>
      <c r="RNX1194" s="140"/>
      <c r="RNY1194" s="140"/>
      <c r="RNZ1194" s="140"/>
      <c r="ROA1194" s="140"/>
      <c r="ROB1194" s="140"/>
      <c r="ROC1194" s="140"/>
      <c r="ROD1194" s="140"/>
      <c r="ROE1194" s="140"/>
      <c r="ROF1194" s="140"/>
      <c r="ROG1194" s="140"/>
      <c r="ROH1194" s="140"/>
      <c r="ROI1194" s="140"/>
      <c r="ROJ1194" s="140"/>
      <c r="ROK1194" s="140"/>
      <c r="ROL1194" s="140"/>
      <c r="ROM1194" s="140"/>
      <c r="RON1194" s="140"/>
      <c r="ROO1194" s="140"/>
      <c r="ROP1194" s="140"/>
      <c r="ROQ1194" s="140"/>
      <c r="ROR1194" s="140"/>
      <c r="ROS1194" s="140"/>
      <c r="ROT1194" s="140"/>
      <c r="ROU1194" s="140"/>
      <c r="ROV1194" s="140"/>
      <c r="ROW1194" s="140"/>
      <c r="ROX1194" s="140"/>
      <c r="ROY1194" s="140"/>
      <c r="ROZ1194" s="140"/>
      <c r="RPA1194" s="140"/>
      <c r="RPB1194" s="140"/>
      <c r="RPC1194" s="140"/>
      <c r="RPD1194" s="140"/>
      <c r="RPE1194" s="140"/>
      <c r="RPF1194" s="140"/>
      <c r="RPG1194" s="140"/>
      <c r="RPH1194" s="140"/>
      <c r="RPI1194" s="140"/>
      <c r="RPJ1194" s="140"/>
      <c r="RPK1194" s="140"/>
      <c r="RPL1194" s="140"/>
      <c r="RPM1194" s="140"/>
      <c r="RPN1194" s="140"/>
      <c r="RPO1194" s="140"/>
      <c r="RPP1194" s="140"/>
      <c r="RPQ1194" s="140"/>
      <c r="RPR1194" s="140"/>
      <c r="RPS1194" s="140"/>
      <c r="RPT1194" s="140"/>
      <c r="RPU1194" s="140"/>
      <c r="RPV1194" s="140"/>
      <c r="RPW1194" s="140"/>
      <c r="RPX1194" s="140"/>
      <c r="RPY1194" s="140"/>
      <c r="RPZ1194" s="140"/>
      <c r="RQA1194" s="140"/>
      <c r="RQB1194" s="140"/>
      <c r="RQC1194" s="140"/>
      <c r="RQD1194" s="140"/>
      <c r="RQE1194" s="140"/>
      <c r="RQF1194" s="140"/>
      <c r="RQG1194" s="140"/>
      <c r="RQH1194" s="140"/>
      <c r="RQI1194" s="140"/>
      <c r="RQJ1194" s="140"/>
      <c r="RQK1194" s="140"/>
      <c r="RQL1194" s="140"/>
      <c r="RQM1194" s="140"/>
      <c r="RQN1194" s="140"/>
      <c r="RQO1194" s="140"/>
      <c r="RQP1194" s="140"/>
      <c r="RQQ1194" s="140"/>
      <c r="RQR1194" s="140"/>
      <c r="RQS1194" s="140"/>
      <c r="RQT1194" s="140"/>
      <c r="RQU1194" s="140"/>
      <c r="RQV1194" s="140"/>
      <c r="RQW1194" s="140"/>
      <c r="RQX1194" s="140"/>
      <c r="RQY1194" s="140"/>
      <c r="RQZ1194" s="140"/>
      <c r="RRA1194" s="140"/>
      <c r="RRB1194" s="140"/>
      <c r="RRC1194" s="140"/>
      <c r="RRD1194" s="140"/>
      <c r="RRE1194" s="140"/>
      <c r="RRF1194" s="140"/>
      <c r="RRG1194" s="140"/>
      <c r="RRH1194" s="140"/>
      <c r="RRI1194" s="140"/>
      <c r="RRJ1194" s="140"/>
      <c r="RRK1194" s="140"/>
      <c r="RRL1194" s="140"/>
      <c r="RRM1194" s="140"/>
      <c r="RRN1194" s="140"/>
      <c r="RRO1194" s="140"/>
      <c r="RRP1194" s="140"/>
      <c r="RRQ1194" s="140"/>
      <c r="RRR1194" s="140"/>
      <c r="RRS1194" s="140"/>
      <c r="RRT1194" s="140"/>
      <c r="RRU1194" s="140"/>
      <c r="RRV1194" s="140"/>
      <c r="RRW1194" s="140"/>
      <c r="RRX1194" s="140"/>
      <c r="RRY1194" s="140"/>
      <c r="RRZ1194" s="140"/>
      <c r="RSA1194" s="140"/>
      <c r="RSB1194" s="140"/>
      <c r="RSC1194" s="140"/>
      <c r="RSD1194" s="140"/>
      <c r="RSE1194" s="140"/>
      <c r="RSF1194" s="140"/>
      <c r="RSG1194" s="140"/>
      <c r="RSH1194" s="140"/>
      <c r="RSI1194" s="140"/>
      <c r="RSJ1194" s="140"/>
      <c r="RSK1194" s="140"/>
      <c r="RSL1194" s="140"/>
      <c r="RSM1194" s="140"/>
      <c r="RSN1194" s="140"/>
      <c r="RSO1194" s="140"/>
      <c r="RSP1194" s="140"/>
      <c r="RSQ1194" s="140"/>
      <c r="RSR1194" s="140"/>
      <c r="RSS1194" s="140"/>
      <c r="RST1194" s="140"/>
      <c r="RSU1194" s="140"/>
      <c r="RSV1194" s="140"/>
      <c r="RSW1194" s="140"/>
      <c r="RSX1194" s="140"/>
      <c r="RSY1194" s="140"/>
      <c r="RSZ1194" s="140"/>
      <c r="RTA1194" s="140"/>
      <c r="RTB1194" s="140"/>
      <c r="RTC1194" s="140"/>
      <c r="RTD1194" s="140"/>
      <c r="RTE1194" s="140"/>
      <c r="RTF1194" s="140"/>
      <c r="RTG1194" s="140"/>
      <c r="RTH1194" s="140"/>
      <c r="RTI1194" s="140"/>
      <c r="RTJ1194" s="140"/>
      <c r="RTK1194" s="140"/>
      <c r="RTL1194" s="140"/>
      <c r="RTM1194" s="140"/>
      <c r="RTN1194" s="140"/>
      <c r="RTO1194" s="140"/>
      <c r="RTP1194" s="140"/>
      <c r="RTQ1194" s="140"/>
      <c r="RTR1194" s="140"/>
      <c r="RTS1194" s="140"/>
      <c r="RTT1194" s="140"/>
      <c r="RTU1194" s="140"/>
      <c r="RTV1194" s="140"/>
      <c r="RTW1194" s="140"/>
      <c r="RTX1194" s="140"/>
      <c r="RTY1194" s="140"/>
      <c r="RTZ1194" s="140"/>
      <c r="RUA1194" s="140"/>
      <c r="RUB1194" s="140"/>
      <c r="RUC1194" s="140"/>
      <c r="RUD1194" s="140"/>
      <c r="RUE1194" s="140"/>
      <c r="RUF1194" s="140"/>
      <c r="RUG1194" s="140"/>
      <c r="RUH1194" s="140"/>
      <c r="RUI1194" s="140"/>
      <c r="RUJ1194" s="140"/>
      <c r="RUK1194" s="140"/>
      <c r="RUL1194" s="140"/>
      <c r="RUM1194" s="140"/>
      <c r="RUN1194" s="140"/>
      <c r="RUO1194" s="140"/>
      <c r="RUP1194" s="140"/>
      <c r="RUQ1194" s="140"/>
      <c r="RUR1194" s="140"/>
      <c r="RUS1194" s="140"/>
      <c r="RUT1194" s="140"/>
      <c r="RUU1194" s="140"/>
      <c r="RUV1194" s="140"/>
      <c r="RUW1194" s="140"/>
      <c r="RUX1194" s="140"/>
      <c r="RUY1194" s="140"/>
      <c r="RUZ1194" s="140"/>
      <c r="RVA1194" s="140"/>
      <c r="RVB1194" s="140"/>
      <c r="RVC1194" s="140"/>
      <c r="RVD1194" s="140"/>
      <c r="RVE1194" s="140"/>
      <c r="RVF1194" s="140"/>
      <c r="RVG1194" s="140"/>
      <c r="RVH1194" s="140"/>
      <c r="RVI1194" s="140"/>
      <c r="RVJ1194" s="140"/>
      <c r="RVK1194" s="140"/>
      <c r="RVL1194" s="140"/>
      <c r="RVM1194" s="140"/>
      <c r="RVN1194" s="140"/>
      <c r="RVO1194" s="140"/>
      <c r="RVP1194" s="140"/>
      <c r="RVQ1194" s="140"/>
      <c r="RVR1194" s="140"/>
      <c r="RVS1194" s="140"/>
      <c r="RVT1194" s="140"/>
      <c r="RVU1194" s="140"/>
      <c r="RVV1194" s="140"/>
      <c r="RVW1194" s="140"/>
      <c r="RVX1194" s="140"/>
      <c r="RVY1194" s="140"/>
      <c r="RVZ1194" s="140"/>
      <c r="RWA1194" s="140"/>
      <c r="RWB1194" s="140"/>
      <c r="RWC1194" s="140"/>
      <c r="RWD1194" s="140"/>
      <c r="RWE1194" s="140"/>
      <c r="RWF1194" s="140"/>
      <c r="RWG1194" s="140"/>
      <c r="RWH1194" s="140"/>
      <c r="RWI1194" s="140"/>
      <c r="RWJ1194" s="140"/>
      <c r="RWK1194" s="140"/>
      <c r="RWL1194" s="140"/>
      <c r="RWM1194" s="140"/>
      <c r="RWN1194" s="140"/>
      <c r="RWO1194" s="140"/>
      <c r="RWP1194" s="140"/>
      <c r="RWQ1194" s="140"/>
      <c r="RWR1194" s="140"/>
      <c r="RWS1194" s="140"/>
      <c r="RWT1194" s="140"/>
      <c r="RWU1194" s="140"/>
      <c r="RWV1194" s="140"/>
      <c r="RWW1194" s="140"/>
      <c r="RWX1194" s="140"/>
      <c r="RWY1194" s="140"/>
      <c r="RWZ1194" s="140"/>
      <c r="RXA1194" s="140"/>
      <c r="RXB1194" s="140"/>
      <c r="RXC1194" s="140"/>
      <c r="RXD1194" s="140"/>
      <c r="RXE1194" s="140"/>
      <c r="RXF1194" s="140"/>
      <c r="RXG1194" s="140"/>
      <c r="RXH1194" s="140"/>
      <c r="RXI1194" s="140"/>
      <c r="RXJ1194" s="140"/>
      <c r="RXK1194" s="140"/>
      <c r="RXL1194" s="140"/>
      <c r="RXM1194" s="140"/>
      <c r="RXN1194" s="140"/>
      <c r="RXO1194" s="140"/>
      <c r="RXP1194" s="140"/>
      <c r="RXQ1194" s="140"/>
      <c r="RXR1194" s="140"/>
      <c r="RXS1194" s="140"/>
      <c r="RXT1194" s="140"/>
      <c r="RXU1194" s="140"/>
      <c r="RXV1194" s="140"/>
      <c r="RXW1194" s="140"/>
      <c r="RXX1194" s="140"/>
      <c r="RXY1194" s="140"/>
      <c r="RXZ1194" s="140"/>
      <c r="RYA1194" s="140"/>
      <c r="RYB1194" s="140"/>
      <c r="RYC1194" s="140"/>
      <c r="RYD1194" s="140"/>
      <c r="RYE1194" s="140"/>
      <c r="RYF1194" s="140"/>
      <c r="RYG1194" s="140"/>
      <c r="RYH1194" s="140"/>
      <c r="RYI1194" s="140"/>
      <c r="RYJ1194" s="140"/>
      <c r="RYK1194" s="140"/>
      <c r="RYL1194" s="140"/>
      <c r="RYM1194" s="140"/>
      <c r="RYN1194" s="140"/>
      <c r="RYO1194" s="140"/>
      <c r="RYP1194" s="140"/>
      <c r="RYQ1194" s="140"/>
      <c r="RYR1194" s="140"/>
      <c r="RYS1194" s="140"/>
      <c r="RYT1194" s="140"/>
      <c r="RYU1194" s="140"/>
      <c r="RYV1194" s="140"/>
      <c r="RYW1194" s="140"/>
      <c r="RYX1194" s="140"/>
      <c r="RYY1194" s="140"/>
      <c r="RYZ1194" s="140"/>
      <c r="RZA1194" s="140"/>
      <c r="RZB1194" s="140"/>
      <c r="RZC1194" s="140"/>
      <c r="RZD1194" s="140"/>
      <c r="RZE1194" s="140"/>
      <c r="RZF1194" s="140"/>
      <c r="RZG1194" s="140"/>
      <c r="RZH1194" s="140"/>
      <c r="RZI1194" s="140"/>
      <c r="RZJ1194" s="140"/>
      <c r="RZK1194" s="140"/>
      <c r="RZL1194" s="140"/>
      <c r="RZM1194" s="140"/>
      <c r="RZN1194" s="140"/>
      <c r="RZO1194" s="140"/>
      <c r="RZP1194" s="140"/>
      <c r="RZQ1194" s="140"/>
      <c r="RZR1194" s="140"/>
      <c r="RZS1194" s="140"/>
      <c r="RZT1194" s="140"/>
      <c r="RZU1194" s="140"/>
      <c r="RZV1194" s="140"/>
      <c r="RZW1194" s="140"/>
      <c r="RZX1194" s="140"/>
      <c r="RZY1194" s="140"/>
      <c r="RZZ1194" s="140"/>
      <c r="SAA1194" s="140"/>
      <c r="SAB1194" s="140"/>
      <c r="SAC1194" s="140"/>
      <c r="SAD1194" s="140"/>
      <c r="SAE1194" s="140"/>
      <c r="SAF1194" s="140"/>
      <c r="SAG1194" s="140"/>
      <c r="SAH1194" s="140"/>
      <c r="SAI1194" s="140"/>
      <c r="SAJ1194" s="140"/>
      <c r="SAK1194" s="140"/>
      <c r="SAL1194" s="140"/>
      <c r="SAM1194" s="140"/>
      <c r="SAN1194" s="140"/>
      <c r="SAO1194" s="140"/>
      <c r="SAP1194" s="140"/>
      <c r="SAQ1194" s="140"/>
      <c r="SAR1194" s="140"/>
      <c r="SAS1194" s="140"/>
      <c r="SAT1194" s="140"/>
      <c r="SAU1194" s="140"/>
      <c r="SAV1194" s="140"/>
      <c r="SAW1194" s="140"/>
      <c r="SAX1194" s="140"/>
      <c r="SAY1194" s="140"/>
      <c r="SAZ1194" s="140"/>
      <c r="SBA1194" s="140"/>
      <c r="SBB1194" s="140"/>
      <c r="SBC1194" s="140"/>
      <c r="SBD1194" s="140"/>
      <c r="SBE1194" s="140"/>
      <c r="SBF1194" s="140"/>
      <c r="SBG1194" s="140"/>
      <c r="SBH1194" s="140"/>
      <c r="SBI1194" s="140"/>
      <c r="SBJ1194" s="140"/>
      <c r="SBK1194" s="140"/>
      <c r="SBL1194" s="140"/>
      <c r="SBM1194" s="140"/>
      <c r="SBN1194" s="140"/>
      <c r="SBO1194" s="140"/>
      <c r="SBP1194" s="140"/>
      <c r="SBQ1194" s="140"/>
      <c r="SBR1194" s="140"/>
      <c r="SBS1194" s="140"/>
      <c r="SBT1194" s="140"/>
      <c r="SBU1194" s="140"/>
      <c r="SBV1194" s="140"/>
      <c r="SBW1194" s="140"/>
      <c r="SBX1194" s="140"/>
      <c r="SBY1194" s="140"/>
      <c r="SBZ1194" s="140"/>
      <c r="SCA1194" s="140"/>
      <c r="SCB1194" s="140"/>
      <c r="SCC1194" s="140"/>
      <c r="SCD1194" s="140"/>
      <c r="SCE1194" s="140"/>
      <c r="SCF1194" s="140"/>
      <c r="SCG1194" s="140"/>
      <c r="SCH1194" s="140"/>
      <c r="SCI1194" s="140"/>
      <c r="SCJ1194" s="140"/>
      <c r="SCK1194" s="140"/>
      <c r="SCL1194" s="140"/>
      <c r="SCM1194" s="140"/>
      <c r="SCN1194" s="140"/>
      <c r="SCO1194" s="140"/>
      <c r="SCP1194" s="140"/>
      <c r="SCQ1194" s="140"/>
      <c r="SCR1194" s="140"/>
      <c r="SCS1194" s="140"/>
      <c r="SCT1194" s="140"/>
      <c r="SCU1194" s="140"/>
      <c r="SCV1194" s="140"/>
      <c r="SCW1194" s="140"/>
      <c r="SCX1194" s="140"/>
      <c r="SCY1194" s="140"/>
      <c r="SCZ1194" s="140"/>
      <c r="SDA1194" s="140"/>
      <c r="SDB1194" s="140"/>
      <c r="SDC1194" s="140"/>
      <c r="SDD1194" s="140"/>
      <c r="SDE1194" s="140"/>
      <c r="SDF1194" s="140"/>
      <c r="SDG1194" s="140"/>
      <c r="SDH1194" s="140"/>
      <c r="SDI1194" s="140"/>
      <c r="SDJ1194" s="140"/>
      <c r="SDK1194" s="140"/>
      <c r="SDL1194" s="140"/>
      <c r="SDM1194" s="140"/>
      <c r="SDN1194" s="140"/>
      <c r="SDO1194" s="140"/>
      <c r="SDP1194" s="140"/>
      <c r="SDQ1194" s="140"/>
      <c r="SDR1194" s="140"/>
      <c r="SDS1194" s="140"/>
      <c r="SDT1194" s="140"/>
      <c r="SDU1194" s="140"/>
      <c r="SDV1194" s="140"/>
      <c r="SDW1194" s="140"/>
      <c r="SDX1194" s="140"/>
      <c r="SDY1194" s="140"/>
      <c r="SDZ1194" s="140"/>
      <c r="SEA1194" s="140"/>
      <c r="SEB1194" s="140"/>
      <c r="SEC1194" s="140"/>
      <c r="SED1194" s="140"/>
      <c r="SEE1194" s="140"/>
      <c r="SEF1194" s="140"/>
      <c r="SEG1194" s="140"/>
      <c r="SEH1194" s="140"/>
      <c r="SEI1194" s="140"/>
      <c r="SEJ1194" s="140"/>
      <c r="SEK1194" s="140"/>
      <c r="SEL1194" s="140"/>
      <c r="SEM1194" s="140"/>
      <c r="SEN1194" s="140"/>
      <c r="SEO1194" s="140"/>
      <c r="SEP1194" s="140"/>
      <c r="SEQ1194" s="140"/>
      <c r="SER1194" s="140"/>
      <c r="SES1194" s="140"/>
      <c r="SET1194" s="140"/>
      <c r="SEU1194" s="140"/>
      <c r="SEV1194" s="140"/>
      <c r="SEW1194" s="140"/>
      <c r="SEX1194" s="140"/>
      <c r="SEY1194" s="140"/>
      <c r="SEZ1194" s="140"/>
      <c r="SFA1194" s="140"/>
      <c r="SFB1194" s="140"/>
      <c r="SFC1194" s="140"/>
      <c r="SFD1194" s="140"/>
      <c r="SFE1194" s="140"/>
      <c r="SFF1194" s="140"/>
      <c r="SFG1194" s="140"/>
      <c r="SFH1194" s="140"/>
      <c r="SFI1194" s="140"/>
      <c r="SFJ1194" s="140"/>
      <c r="SFK1194" s="140"/>
      <c r="SFL1194" s="140"/>
      <c r="SFM1194" s="140"/>
      <c r="SFN1194" s="140"/>
      <c r="SFO1194" s="140"/>
      <c r="SFP1194" s="140"/>
      <c r="SFQ1194" s="140"/>
      <c r="SFR1194" s="140"/>
      <c r="SFS1194" s="140"/>
      <c r="SFT1194" s="140"/>
      <c r="SFU1194" s="140"/>
      <c r="SFV1194" s="140"/>
      <c r="SFW1194" s="140"/>
      <c r="SFX1194" s="140"/>
      <c r="SFY1194" s="140"/>
      <c r="SFZ1194" s="140"/>
      <c r="SGA1194" s="140"/>
      <c r="SGB1194" s="140"/>
      <c r="SGC1194" s="140"/>
      <c r="SGD1194" s="140"/>
      <c r="SGE1194" s="140"/>
      <c r="SGF1194" s="140"/>
      <c r="SGG1194" s="140"/>
      <c r="SGH1194" s="140"/>
      <c r="SGI1194" s="140"/>
      <c r="SGJ1194" s="140"/>
      <c r="SGK1194" s="140"/>
      <c r="SGL1194" s="140"/>
      <c r="SGM1194" s="140"/>
      <c r="SGN1194" s="140"/>
      <c r="SGO1194" s="140"/>
      <c r="SGP1194" s="140"/>
      <c r="SGQ1194" s="140"/>
      <c r="SGR1194" s="140"/>
      <c r="SGS1194" s="140"/>
      <c r="SGT1194" s="140"/>
      <c r="SGU1194" s="140"/>
      <c r="SGV1194" s="140"/>
      <c r="SGW1194" s="140"/>
      <c r="SGX1194" s="140"/>
      <c r="SGY1194" s="140"/>
      <c r="SGZ1194" s="140"/>
      <c r="SHA1194" s="140"/>
      <c r="SHB1194" s="140"/>
      <c r="SHC1194" s="140"/>
      <c r="SHD1194" s="140"/>
      <c r="SHE1194" s="140"/>
      <c r="SHF1194" s="140"/>
      <c r="SHG1194" s="140"/>
      <c r="SHH1194" s="140"/>
      <c r="SHI1194" s="140"/>
      <c r="SHJ1194" s="140"/>
      <c r="SHK1194" s="140"/>
      <c r="SHL1194" s="140"/>
      <c r="SHM1194" s="140"/>
      <c r="SHN1194" s="140"/>
      <c r="SHO1194" s="140"/>
      <c r="SHP1194" s="140"/>
      <c r="SHQ1194" s="140"/>
      <c r="SHR1194" s="140"/>
      <c r="SHS1194" s="140"/>
      <c r="SHT1194" s="140"/>
      <c r="SHU1194" s="140"/>
      <c r="SHV1194" s="140"/>
      <c r="SHW1194" s="140"/>
      <c r="SHX1194" s="140"/>
      <c r="SHY1194" s="140"/>
      <c r="SHZ1194" s="140"/>
      <c r="SIA1194" s="140"/>
      <c r="SIB1194" s="140"/>
      <c r="SIC1194" s="140"/>
      <c r="SID1194" s="140"/>
      <c r="SIE1194" s="140"/>
      <c r="SIF1194" s="140"/>
      <c r="SIG1194" s="140"/>
      <c r="SIH1194" s="140"/>
      <c r="SII1194" s="140"/>
      <c r="SIJ1194" s="140"/>
      <c r="SIK1194" s="140"/>
      <c r="SIL1194" s="140"/>
      <c r="SIM1194" s="140"/>
      <c r="SIN1194" s="140"/>
      <c r="SIO1194" s="140"/>
      <c r="SIP1194" s="140"/>
      <c r="SIQ1194" s="140"/>
      <c r="SIR1194" s="140"/>
      <c r="SIS1194" s="140"/>
      <c r="SIT1194" s="140"/>
      <c r="SIU1194" s="140"/>
      <c r="SIV1194" s="140"/>
      <c r="SIW1194" s="140"/>
      <c r="SIX1194" s="140"/>
      <c r="SIY1194" s="140"/>
      <c r="SIZ1194" s="140"/>
      <c r="SJA1194" s="140"/>
      <c r="SJB1194" s="140"/>
      <c r="SJC1194" s="140"/>
      <c r="SJD1194" s="140"/>
      <c r="SJE1194" s="140"/>
      <c r="SJF1194" s="140"/>
      <c r="SJG1194" s="140"/>
      <c r="SJH1194" s="140"/>
      <c r="SJI1194" s="140"/>
      <c r="SJJ1194" s="140"/>
      <c r="SJK1194" s="140"/>
      <c r="SJL1194" s="140"/>
      <c r="SJM1194" s="140"/>
      <c r="SJN1194" s="140"/>
      <c r="SJO1194" s="140"/>
      <c r="SJP1194" s="140"/>
      <c r="SJQ1194" s="140"/>
      <c r="SJR1194" s="140"/>
      <c r="SJS1194" s="140"/>
      <c r="SJT1194" s="140"/>
      <c r="SJU1194" s="140"/>
      <c r="SJV1194" s="140"/>
      <c r="SJW1194" s="140"/>
      <c r="SJX1194" s="140"/>
      <c r="SJY1194" s="140"/>
      <c r="SJZ1194" s="140"/>
      <c r="SKA1194" s="140"/>
      <c r="SKB1194" s="140"/>
      <c r="SKC1194" s="140"/>
      <c r="SKD1194" s="140"/>
      <c r="SKE1194" s="140"/>
      <c r="SKF1194" s="140"/>
      <c r="SKG1194" s="140"/>
      <c r="SKH1194" s="140"/>
      <c r="SKI1194" s="140"/>
      <c r="SKJ1194" s="140"/>
      <c r="SKK1194" s="140"/>
      <c r="SKL1194" s="140"/>
      <c r="SKM1194" s="140"/>
      <c r="SKN1194" s="140"/>
      <c r="SKO1194" s="140"/>
      <c r="SKP1194" s="140"/>
      <c r="SKQ1194" s="140"/>
      <c r="SKR1194" s="140"/>
      <c r="SKS1194" s="140"/>
      <c r="SKT1194" s="140"/>
      <c r="SKU1194" s="140"/>
      <c r="SKV1194" s="140"/>
      <c r="SKW1194" s="140"/>
      <c r="SKX1194" s="140"/>
      <c r="SKY1194" s="140"/>
      <c r="SKZ1194" s="140"/>
      <c r="SLA1194" s="140"/>
      <c r="SLB1194" s="140"/>
      <c r="SLC1194" s="140"/>
      <c r="SLD1194" s="140"/>
      <c r="SLE1194" s="140"/>
      <c r="SLF1194" s="140"/>
      <c r="SLG1194" s="140"/>
      <c r="SLH1194" s="140"/>
      <c r="SLI1194" s="140"/>
      <c r="SLJ1194" s="140"/>
      <c r="SLK1194" s="140"/>
      <c r="SLL1194" s="140"/>
      <c r="SLM1194" s="140"/>
      <c r="SLN1194" s="140"/>
      <c r="SLO1194" s="140"/>
      <c r="SLP1194" s="140"/>
      <c r="SLQ1194" s="140"/>
      <c r="SLR1194" s="140"/>
      <c r="SLS1194" s="140"/>
      <c r="SLT1194" s="140"/>
      <c r="SLU1194" s="140"/>
      <c r="SLV1194" s="140"/>
      <c r="SLW1194" s="140"/>
      <c r="SLX1194" s="140"/>
      <c r="SLY1194" s="140"/>
      <c r="SLZ1194" s="140"/>
      <c r="SMA1194" s="140"/>
      <c r="SMB1194" s="140"/>
      <c r="SMC1194" s="140"/>
      <c r="SMD1194" s="140"/>
      <c r="SME1194" s="140"/>
      <c r="SMF1194" s="140"/>
      <c r="SMG1194" s="140"/>
      <c r="SMH1194" s="140"/>
      <c r="SMI1194" s="140"/>
      <c r="SMJ1194" s="140"/>
      <c r="SMK1194" s="140"/>
      <c r="SML1194" s="140"/>
      <c r="SMM1194" s="140"/>
      <c r="SMN1194" s="140"/>
      <c r="SMO1194" s="140"/>
      <c r="SMP1194" s="140"/>
      <c r="SMQ1194" s="140"/>
      <c r="SMR1194" s="140"/>
      <c r="SMS1194" s="140"/>
      <c r="SMT1194" s="140"/>
      <c r="SMU1194" s="140"/>
      <c r="SMV1194" s="140"/>
      <c r="SMW1194" s="140"/>
      <c r="SMX1194" s="140"/>
      <c r="SMY1194" s="140"/>
      <c r="SMZ1194" s="140"/>
      <c r="SNA1194" s="140"/>
      <c r="SNB1194" s="140"/>
      <c r="SNC1194" s="140"/>
      <c r="SND1194" s="140"/>
      <c r="SNE1194" s="140"/>
      <c r="SNF1194" s="140"/>
      <c r="SNG1194" s="140"/>
      <c r="SNH1194" s="140"/>
      <c r="SNI1194" s="140"/>
      <c r="SNJ1194" s="140"/>
      <c r="SNK1194" s="140"/>
      <c r="SNL1194" s="140"/>
      <c r="SNM1194" s="140"/>
      <c r="SNN1194" s="140"/>
      <c r="SNO1194" s="140"/>
      <c r="SNP1194" s="140"/>
      <c r="SNQ1194" s="140"/>
      <c r="SNR1194" s="140"/>
      <c r="SNS1194" s="140"/>
      <c r="SNT1194" s="140"/>
      <c r="SNU1194" s="140"/>
      <c r="SNV1194" s="140"/>
      <c r="SNW1194" s="140"/>
      <c r="SNX1194" s="140"/>
      <c r="SNY1194" s="140"/>
      <c r="SNZ1194" s="140"/>
      <c r="SOA1194" s="140"/>
      <c r="SOB1194" s="140"/>
      <c r="SOC1194" s="140"/>
      <c r="SOD1194" s="140"/>
      <c r="SOE1194" s="140"/>
      <c r="SOF1194" s="140"/>
      <c r="SOG1194" s="140"/>
      <c r="SOH1194" s="140"/>
      <c r="SOI1194" s="140"/>
      <c r="SOJ1194" s="140"/>
      <c r="SOK1194" s="140"/>
      <c r="SOL1194" s="140"/>
      <c r="SOM1194" s="140"/>
      <c r="SON1194" s="140"/>
      <c r="SOO1194" s="140"/>
      <c r="SOP1194" s="140"/>
      <c r="SOQ1194" s="140"/>
      <c r="SOR1194" s="140"/>
      <c r="SOS1194" s="140"/>
      <c r="SOT1194" s="140"/>
      <c r="SOU1194" s="140"/>
      <c r="SOV1194" s="140"/>
      <c r="SOW1194" s="140"/>
      <c r="SOX1194" s="140"/>
      <c r="SOY1194" s="140"/>
      <c r="SOZ1194" s="140"/>
      <c r="SPA1194" s="140"/>
      <c r="SPB1194" s="140"/>
      <c r="SPC1194" s="140"/>
      <c r="SPD1194" s="140"/>
      <c r="SPE1194" s="140"/>
      <c r="SPF1194" s="140"/>
      <c r="SPG1194" s="140"/>
      <c r="SPH1194" s="140"/>
      <c r="SPI1194" s="140"/>
      <c r="SPJ1194" s="140"/>
      <c r="SPK1194" s="140"/>
      <c r="SPL1194" s="140"/>
      <c r="SPM1194" s="140"/>
      <c r="SPN1194" s="140"/>
      <c r="SPO1194" s="140"/>
      <c r="SPP1194" s="140"/>
      <c r="SPQ1194" s="140"/>
      <c r="SPR1194" s="140"/>
      <c r="SPS1194" s="140"/>
      <c r="SPT1194" s="140"/>
      <c r="SPU1194" s="140"/>
      <c r="SPV1194" s="140"/>
      <c r="SPW1194" s="140"/>
      <c r="SPX1194" s="140"/>
      <c r="SPY1194" s="140"/>
      <c r="SPZ1194" s="140"/>
      <c r="SQA1194" s="140"/>
      <c r="SQB1194" s="140"/>
      <c r="SQC1194" s="140"/>
      <c r="SQD1194" s="140"/>
      <c r="SQE1194" s="140"/>
      <c r="SQF1194" s="140"/>
      <c r="SQG1194" s="140"/>
      <c r="SQH1194" s="140"/>
      <c r="SQI1194" s="140"/>
      <c r="SQJ1194" s="140"/>
      <c r="SQK1194" s="140"/>
      <c r="SQL1194" s="140"/>
      <c r="SQM1194" s="140"/>
      <c r="SQN1194" s="140"/>
      <c r="SQO1194" s="140"/>
      <c r="SQP1194" s="140"/>
      <c r="SQQ1194" s="140"/>
      <c r="SQR1194" s="140"/>
      <c r="SQS1194" s="140"/>
      <c r="SQT1194" s="140"/>
      <c r="SQU1194" s="140"/>
      <c r="SQV1194" s="140"/>
      <c r="SQW1194" s="140"/>
      <c r="SQX1194" s="140"/>
      <c r="SQY1194" s="140"/>
      <c r="SQZ1194" s="140"/>
      <c r="SRA1194" s="140"/>
      <c r="SRB1194" s="140"/>
      <c r="SRC1194" s="140"/>
      <c r="SRD1194" s="140"/>
      <c r="SRE1194" s="140"/>
      <c r="SRF1194" s="140"/>
      <c r="SRG1194" s="140"/>
      <c r="SRH1194" s="140"/>
      <c r="SRI1194" s="140"/>
      <c r="SRJ1194" s="140"/>
      <c r="SRK1194" s="140"/>
      <c r="SRL1194" s="140"/>
      <c r="SRM1194" s="140"/>
      <c r="SRN1194" s="140"/>
      <c r="SRO1194" s="140"/>
      <c r="SRP1194" s="140"/>
      <c r="SRQ1194" s="140"/>
      <c r="SRR1194" s="140"/>
      <c r="SRS1194" s="140"/>
      <c r="SRT1194" s="140"/>
      <c r="SRU1194" s="140"/>
      <c r="SRV1194" s="140"/>
      <c r="SRW1194" s="140"/>
      <c r="SRX1194" s="140"/>
      <c r="SRY1194" s="140"/>
      <c r="SRZ1194" s="140"/>
      <c r="SSA1194" s="140"/>
      <c r="SSB1194" s="140"/>
      <c r="SSC1194" s="140"/>
      <c r="SSD1194" s="140"/>
      <c r="SSE1194" s="140"/>
      <c r="SSF1194" s="140"/>
      <c r="SSG1194" s="140"/>
      <c r="SSH1194" s="140"/>
      <c r="SSI1194" s="140"/>
      <c r="SSJ1194" s="140"/>
      <c r="SSK1194" s="140"/>
      <c r="SSL1194" s="140"/>
      <c r="SSM1194" s="140"/>
      <c r="SSN1194" s="140"/>
      <c r="SSO1194" s="140"/>
      <c r="SSP1194" s="140"/>
      <c r="SSQ1194" s="140"/>
      <c r="SSR1194" s="140"/>
      <c r="SSS1194" s="140"/>
      <c r="SST1194" s="140"/>
      <c r="SSU1194" s="140"/>
      <c r="SSV1194" s="140"/>
      <c r="SSW1194" s="140"/>
      <c r="SSX1194" s="140"/>
      <c r="SSY1194" s="140"/>
      <c r="SSZ1194" s="140"/>
      <c r="STA1194" s="140"/>
      <c r="STB1194" s="140"/>
      <c r="STC1194" s="140"/>
      <c r="STD1194" s="140"/>
      <c r="STE1194" s="140"/>
      <c r="STF1194" s="140"/>
      <c r="STG1194" s="140"/>
      <c r="STH1194" s="140"/>
      <c r="STI1194" s="140"/>
      <c r="STJ1194" s="140"/>
      <c r="STK1194" s="140"/>
      <c r="STL1194" s="140"/>
      <c r="STM1194" s="140"/>
      <c r="STN1194" s="140"/>
      <c r="STO1194" s="140"/>
      <c r="STP1194" s="140"/>
      <c r="STQ1194" s="140"/>
      <c r="STR1194" s="140"/>
      <c r="STS1194" s="140"/>
      <c r="STT1194" s="140"/>
      <c r="STU1194" s="140"/>
      <c r="STV1194" s="140"/>
      <c r="STW1194" s="140"/>
      <c r="STX1194" s="140"/>
      <c r="STY1194" s="140"/>
      <c r="STZ1194" s="140"/>
      <c r="SUA1194" s="140"/>
      <c r="SUB1194" s="140"/>
      <c r="SUC1194" s="140"/>
      <c r="SUD1194" s="140"/>
      <c r="SUE1194" s="140"/>
      <c r="SUF1194" s="140"/>
      <c r="SUG1194" s="140"/>
      <c r="SUH1194" s="140"/>
      <c r="SUI1194" s="140"/>
      <c r="SUJ1194" s="140"/>
      <c r="SUK1194" s="140"/>
      <c r="SUL1194" s="140"/>
      <c r="SUM1194" s="140"/>
      <c r="SUN1194" s="140"/>
      <c r="SUO1194" s="140"/>
      <c r="SUP1194" s="140"/>
      <c r="SUQ1194" s="140"/>
      <c r="SUR1194" s="140"/>
      <c r="SUS1194" s="140"/>
      <c r="SUT1194" s="140"/>
      <c r="SUU1194" s="140"/>
      <c r="SUV1194" s="140"/>
      <c r="SUW1194" s="140"/>
      <c r="SUX1194" s="140"/>
      <c r="SUY1194" s="140"/>
      <c r="SUZ1194" s="140"/>
      <c r="SVA1194" s="140"/>
      <c r="SVB1194" s="140"/>
      <c r="SVC1194" s="140"/>
      <c r="SVD1194" s="140"/>
      <c r="SVE1194" s="140"/>
      <c r="SVF1194" s="140"/>
      <c r="SVG1194" s="140"/>
      <c r="SVH1194" s="140"/>
      <c r="SVI1194" s="140"/>
      <c r="SVJ1194" s="140"/>
      <c r="SVK1194" s="140"/>
      <c r="SVL1194" s="140"/>
      <c r="SVM1194" s="140"/>
      <c r="SVN1194" s="140"/>
      <c r="SVO1194" s="140"/>
      <c r="SVP1194" s="140"/>
      <c r="SVQ1194" s="140"/>
      <c r="SVR1194" s="140"/>
      <c r="SVS1194" s="140"/>
      <c r="SVT1194" s="140"/>
      <c r="SVU1194" s="140"/>
      <c r="SVV1194" s="140"/>
      <c r="SVW1194" s="140"/>
      <c r="SVX1194" s="140"/>
      <c r="SVY1194" s="140"/>
      <c r="SVZ1194" s="140"/>
      <c r="SWA1194" s="140"/>
      <c r="SWB1194" s="140"/>
      <c r="SWC1194" s="140"/>
      <c r="SWD1194" s="140"/>
      <c r="SWE1194" s="140"/>
      <c r="SWF1194" s="140"/>
      <c r="SWG1194" s="140"/>
      <c r="SWH1194" s="140"/>
      <c r="SWI1194" s="140"/>
      <c r="SWJ1194" s="140"/>
      <c r="SWK1194" s="140"/>
      <c r="SWL1194" s="140"/>
      <c r="SWM1194" s="140"/>
      <c r="SWN1194" s="140"/>
      <c r="SWO1194" s="140"/>
      <c r="SWP1194" s="140"/>
      <c r="SWQ1194" s="140"/>
      <c r="SWR1194" s="140"/>
      <c r="SWS1194" s="140"/>
      <c r="SWT1194" s="140"/>
      <c r="SWU1194" s="140"/>
      <c r="SWV1194" s="140"/>
      <c r="SWW1194" s="140"/>
      <c r="SWX1194" s="140"/>
      <c r="SWY1194" s="140"/>
      <c r="SWZ1194" s="140"/>
      <c r="SXA1194" s="140"/>
      <c r="SXB1194" s="140"/>
      <c r="SXC1194" s="140"/>
      <c r="SXD1194" s="140"/>
      <c r="SXE1194" s="140"/>
      <c r="SXF1194" s="140"/>
      <c r="SXG1194" s="140"/>
      <c r="SXH1194" s="140"/>
      <c r="SXI1194" s="140"/>
      <c r="SXJ1194" s="140"/>
      <c r="SXK1194" s="140"/>
      <c r="SXL1194" s="140"/>
      <c r="SXM1194" s="140"/>
      <c r="SXN1194" s="140"/>
      <c r="SXO1194" s="140"/>
      <c r="SXP1194" s="140"/>
      <c r="SXQ1194" s="140"/>
      <c r="SXR1194" s="140"/>
      <c r="SXS1194" s="140"/>
      <c r="SXT1194" s="140"/>
      <c r="SXU1194" s="140"/>
      <c r="SXV1194" s="140"/>
      <c r="SXW1194" s="140"/>
      <c r="SXX1194" s="140"/>
      <c r="SXY1194" s="140"/>
      <c r="SXZ1194" s="140"/>
      <c r="SYA1194" s="140"/>
      <c r="SYB1194" s="140"/>
      <c r="SYC1194" s="140"/>
      <c r="SYD1194" s="140"/>
      <c r="SYE1194" s="140"/>
      <c r="SYF1194" s="140"/>
      <c r="SYG1194" s="140"/>
      <c r="SYH1194" s="140"/>
      <c r="SYI1194" s="140"/>
      <c r="SYJ1194" s="140"/>
      <c r="SYK1194" s="140"/>
      <c r="SYL1194" s="140"/>
      <c r="SYM1194" s="140"/>
      <c r="SYN1194" s="140"/>
      <c r="SYO1194" s="140"/>
      <c r="SYP1194" s="140"/>
      <c r="SYQ1194" s="140"/>
      <c r="SYR1194" s="140"/>
      <c r="SYS1194" s="140"/>
      <c r="SYT1194" s="140"/>
      <c r="SYU1194" s="140"/>
      <c r="SYV1194" s="140"/>
      <c r="SYW1194" s="140"/>
      <c r="SYX1194" s="140"/>
      <c r="SYY1194" s="140"/>
      <c r="SYZ1194" s="140"/>
      <c r="SZA1194" s="140"/>
      <c r="SZB1194" s="140"/>
      <c r="SZC1194" s="140"/>
      <c r="SZD1194" s="140"/>
      <c r="SZE1194" s="140"/>
      <c r="SZF1194" s="140"/>
      <c r="SZG1194" s="140"/>
      <c r="SZH1194" s="140"/>
      <c r="SZI1194" s="140"/>
      <c r="SZJ1194" s="140"/>
      <c r="SZK1194" s="140"/>
      <c r="SZL1194" s="140"/>
      <c r="SZM1194" s="140"/>
      <c r="SZN1194" s="140"/>
      <c r="SZO1194" s="140"/>
      <c r="SZP1194" s="140"/>
      <c r="SZQ1194" s="140"/>
      <c r="SZR1194" s="140"/>
      <c r="SZS1194" s="140"/>
      <c r="SZT1194" s="140"/>
      <c r="SZU1194" s="140"/>
      <c r="SZV1194" s="140"/>
      <c r="SZW1194" s="140"/>
      <c r="SZX1194" s="140"/>
      <c r="SZY1194" s="140"/>
      <c r="SZZ1194" s="140"/>
      <c r="TAA1194" s="140"/>
      <c r="TAB1194" s="140"/>
      <c r="TAC1194" s="140"/>
      <c r="TAD1194" s="140"/>
      <c r="TAE1194" s="140"/>
      <c r="TAF1194" s="140"/>
      <c r="TAG1194" s="140"/>
      <c r="TAH1194" s="140"/>
      <c r="TAI1194" s="140"/>
      <c r="TAJ1194" s="140"/>
      <c r="TAK1194" s="140"/>
      <c r="TAL1194" s="140"/>
      <c r="TAM1194" s="140"/>
      <c r="TAN1194" s="140"/>
      <c r="TAO1194" s="140"/>
      <c r="TAP1194" s="140"/>
      <c r="TAQ1194" s="140"/>
      <c r="TAR1194" s="140"/>
      <c r="TAS1194" s="140"/>
      <c r="TAT1194" s="140"/>
      <c r="TAU1194" s="140"/>
      <c r="TAV1194" s="140"/>
      <c r="TAW1194" s="140"/>
      <c r="TAX1194" s="140"/>
      <c r="TAY1194" s="140"/>
      <c r="TAZ1194" s="140"/>
      <c r="TBA1194" s="140"/>
      <c r="TBB1194" s="140"/>
      <c r="TBC1194" s="140"/>
      <c r="TBD1194" s="140"/>
      <c r="TBE1194" s="140"/>
      <c r="TBF1194" s="140"/>
      <c r="TBG1194" s="140"/>
      <c r="TBH1194" s="140"/>
      <c r="TBI1194" s="140"/>
      <c r="TBJ1194" s="140"/>
      <c r="TBK1194" s="140"/>
      <c r="TBL1194" s="140"/>
      <c r="TBM1194" s="140"/>
      <c r="TBN1194" s="140"/>
      <c r="TBO1194" s="140"/>
      <c r="TBP1194" s="140"/>
      <c r="TBQ1194" s="140"/>
      <c r="TBR1194" s="140"/>
      <c r="TBS1194" s="140"/>
      <c r="TBT1194" s="140"/>
      <c r="TBU1194" s="140"/>
      <c r="TBV1194" s="140"/>
      <c r="TBW1194" s="140"/>
      <c r="TBX1194" s="140"/>
      <c r="TBY1194" s="140"/>
      <c r="TBZ1194" s="140"/>
      <c r="TCA1194" s="140"/>
      <c r="TCB1194" s="140"/>
      <c r="TCC1194" s="140"/>
      <c r="TCD1194" s="140"/>
      <c r="TCE1194" s="140"/>
      <c r="TCF1194" s="140"/>
      <c r="TCG1194" s="140"/>
      <c r="TCH1194" s="140"/>
      <c r="TCI1194" s="140"/>
      <c r="TCJ1194" s="140"/>
      <c r="TCK1194" s="140"/>
      <c r="TCL1194" s="140"/>
      <c r="TCM1194" s="140"/>
      <c r="TCN1194" s="140"/>
      <c r="TCO1194" s="140"/>
      <c r="TCP1194" s="140"/>
      <c r="TCQ1194" s="140"/>
      <c r="TCR1194" s="140"/>
      <c r="TCS1194" s="140"/>
      <c r="TCT1194" s="140"/>
      <c r="TCU1194" s="140"/>
      <c r="TCV1194" s="140"/>
      <c r="TCW1194" s="140"/>
      <c r="TCX1194" s="140"/>
      <c r="TCY1194" s="140"/>
      <c r="TCZ1194" s="140"/>
      <c r="TDA1194" s="140"/>
      <c r="TDB1194" s="140"/>
      <c r="TDC1194" s="140"/>
      <c r="TDD1194" s="140"/>
      <c r="TDE1194" s="140"/>
      <c r="TDF1194" s="140"/>
      <c r="TDG1194" s="140"/>
      <c r="TDH1194" s="140"/>
      <c r="TDI1194" s="140"/>
      <c r="TDJ1194" s="140"/>
      <c r="TDK1194" s="140"/>
      <c r="TDL1194" s="140"/>
      <c r="TDM1194" s="140"/>
      <c r="TDN1194" s="140"/>
      <c r="TDO1194" s="140"/>
      <c r="TDP1194" s="140"/>
      <c r="TDQ1194" s="140"/>
      <c r="TDR1194" s="140"/>
      <c r="TDS1194" s="140"/>
      <c r="TDT1194" s="140"/>
      <c r="TDU1194" s="140"/>
      <c r="TDV1194" s="140"/>
      <c r="TDW1194" s="140"/>
      <c r="TDX1194" s="140"/>
      <c r="TDY1194" s="140"/>
      <c r="TDZ1194" s="140"/>
      <c r="TEA1194" s="140"/>
      <c r="TEB1194" s="140"/>
      <c r="TEC1194" s="140"/>
      <c r="TED1194" s="140"/>
      <c r="TEE1194" s="140"/>
      <c r="TEF1194" s="140"/>
      <c r="TEG1194" s="140"/>
      <c r="TEH1194" s="140"/>
      <c r="TEI1194" s="140"/>
      <c r="TEJ1194" s="140"/>
      <c r="TEK1194" s="140"/>
      <c r="TEL1194" s="140"/>
      <c r="TEM1194" s="140"/>
      <c r="TEN1194" s="140"/>
      <c r="TEO1194" s="140"/>
      <c r="TEP1194" s="140"/>
      <c r="TEQ1194" s="140"/>
      <c r="TER1194" s="140"/>
      <c r="TES1194" s="140"/>
      <c r="TET1194" s="140"/>
      <c r="TEU1194" s="140"/>
      <c r="TEV1194" s="140"/>
      <c r="TEW1194" s="140"/>
      <c r="TEX1194" s="140"/>
      <c r="TEY1194" s="140"/>
      <c r="TEZ1194" s="140"/>
      <c r="TFA1194" s="140"/>
      <c r="TFB1194" s="140"/>
      <c r="TFC1194" s="140"/>
      <c r="TFD1194" s="140"/>
      <c r="TFE1194" s="140"/>
      <c r="TFF1194" s="140"/>
      <c r="TFG1194" s="140"/>
      <c r="TFH1194" s="140"/>
      <c r="TFI1194" s="140"/>
      <c r="TFJ1194" s="140"/>
      <c r="TFK1194" s="140"/>
      <c r="TFL1194" s="140"/>
      <c r="TFM1194" s="140"/>
      <c r="TFN1194" s="140"/>
      <c r="TFO1194" s="140"/>
      <c r="TFP1194" s="140"/>
      <c r="TFQ1194" s="140"/>
      <c r="TFR1194" s="140"/>
      <c r="TFS1194" s="140"/>
      <c r="TFT1194" s="140"/>
      <c r="TFU1194" s="140"/>
      <c r="TFV1194" s="140"/>
      <c r="TFW1194" s="140"/>
      <c r="TFX1194" s="140"/>
      <c r="TFY1194" s="140"/>
      <c r="TFZ1194" s="140"/>
      <c r="TGA1194" s="140"/>
      <c r="TGB1194" s="140"/>
      <c r="TGC1194" s="140"/>
      <c r="TGD1194" s="140"/>
      <c r="TGE1194" s="140"/>
      <c r="TGF1194" s="140"/>
      <c r="TGG1194" s="140"/>
      <c r="TGH1194" s="140"/>
      <c r="TGI1194" s="140"/>
      <c r="TGJ1194" s="140"/>
      <c r="TGK1194" s="140"/>
      <c r="TGL1194" s="140"/>
      <c r="TGM1194" s="140"/>
      <c r="TGN1194" s="140"/>
      <c r="TGO1194" s="140"/>
      <c r="TGP1194" s="140"/>
      <c r="TGQ1194" s="140"/>
      <c r="TGR1194" s="140"/>
      <c r="TGS1194" s="140"/>
      <c r="TGT1194" s="140"/>
      <c r="TGU1194" s="140"/>
      <c r="TGV1194" s="140"/>
      <c r="TGW1194" s="140"/>
      <c r="TGX1194" s="140"/>
      <c r="TGY1194" s="140"/>
      <c r="TGZ1194" s="140"/>
      <c r="THA1194" s="140"/>
      <c r="THB1194" s="140"/>
      <c r="THC1194" s="140"/>
      <c r="THD1194" s="140"/>
      <c r="THE1194" s="140"/>
      <c r="THF1194" s="140"/>
      <c r="THG1194" s="140"/>
      <c r="THH1194" s="140"/>
      <c r="THI1194" s="140"/>
      <c r="THJ1194" s="140"/>
      <c r="THK1194" s="140"/>
      <c r="THL1194" s="140"/>
      <c r="THM1194" s="140"/>
      <c r="THN1194" s="140"/>
      <c r="THO1194" s="140"/>
      <c r="THP1194" s="140"/>
      <c r="THQ1194" s="140"/>
      <c r="THR1194" s="140"/>
      <c r="THS1194" s="140"/>
      <c r="THT1194" s="140"/>
      <c r="THU1194" s="140"/>
      <c r="THV1194" s="140"/>
      <c r="THW1194" s="140"/>
      <c r="THX1194" s="140"/>
      <c r="THY1194" s="140"/>
      <c r="THZ1194" s="140"/>
      <c r="TIA1194" s="140"/>
      <c r="TIB1194" s="140"/>
      <c r="TIC1194" s="140"/>
      <c r="TID1194" s="140"/>
      <c r="TIE1194" s="140"/>
      <c r="TIF1194" s="140"/>
      <c r="TIG1194" s="140"/>
      <c r="TIH1194" s="140"/>
      <c r="TII1194" s="140"/>
      <c r="TIJ1194" s="140"/>
      <c r="TIK1194" s="140"/>
      <c r="TIL1194" s="140"/>
      <c r="TIM1194" s="140"/>
      <c r="TIN1194" s="140"/>
      <c r="TIO1194" s="140"/>
      <c r="TIP1194" s="140"/>
      <c r="TIQ1194" s="140"/>
      <c r="TIR1194" s="140"/>
      <c r="TIS1194" s="140"/>
      <c r="TIT1194" s="140"/>
      <c r="TIU1194" s="140"/>
      <c r="TIV1194" s="140"/>
      <c r="TIW1194" s="140"/>
      <c r="TIX1194" s="140"/>
      <c r="TIY1194" s="140"/>
      <c r="TIZ1194" s="140"/>
      <c r="TJA1194" s="140"/>
      <c r="TJB1194" s="140"/>
      <c r="TJC1194" s="140"/>
      <c r="TJD1194" s="140"/>
      <c r="TJE1194" s="140"/>
      <c r="TJF1194" s="140"/>
      <c r="TJG1194" s="140"/>
      <c r="TJH1194" s="140"/>
      <c r="TJI1194" s="140"/>
      <c r="TJJ1194" s="140"/>
      <c r="TJK1194" s="140"/>
      <c r="TJL1194" s="140"/>
      <c r="TJM1194" s="140"/>
      <c r="TJN1194" s="140"/>
      <c r="TJO1194" s="140"/>
      <c r="TJP1194" s="140"/>
      <c r="TJQ1194" s="140"/>
      <c r="TJR1194" s="140"/>
      <c r="TJS1194" s="140"/>
      <c r="TJT1194" s="140"/>
      <c r="TJU1194" s="140"/>
      <c r="TJV1194" s="140"/>
      <c r="TJW1194" s="140"/>
      <c r="TJX1194" s="140"/>
      <c r="TJY1194" s="140"/>
      <c r="TJZ1194" s="140"/>
      <c r="TKA1194" s="140"/>
      <c r="TKB1194" s="140"/>
      <c r="TKC1194" s="140"/>
      <c r="TKD1194" s="140"/>
      <c r="TKE1194" s="140"/>
      <c r="TKF1194" s="140"/>
      <c r="TKG1194" s="140"/>
      <c r="TKH1194" s="140"/>
      <c r="TKI1194" s="140"/>
      <c r="TKJ1194" s="140"/>
      <c r="TKK1194" s="140"/>
      <c r="TKL1194" s="140"/>
      <c r="TKM1194" s="140"/>
      <c r="TKN1194" s="140"/>
      <c r="TKO1194" s="140"/>
      <c r="TKP1194" s="140"/>
      <c r="TKQ1194" s="140"/>
      <c r="TKR1194" s="140"/>
      <c r="TKS1194" s="140"/>
      <c r="TKT1194" s="140"/>
      <c r="TKU1194" s="140"/>
      <c r="TKV1194" s="140"/>
      <c r="TKW1194" s="140"/>
      <c r="TKX1194" s="140"/>
      <c r="TKY1194" s="140"/>
      <c r="TKZ1194" s="140"/>
      <c r="TLA1194" s="140"/>
      <c r="TLB1194" s="140"/>
      <c r="TLC1194" s="140"/>
      <c r="TLD1194" s="140"/>
      <c r="TLE1194" s="140"/>
      <c r="TLF1194" s="140"/>
      <c r="TLG1194" s="140"/>
      <c r="TLH1194" s="140"/>
      <c r="TLI1194" s="140"/>
      <c r="TLJ1194" s="140"/>
      <c r="TLK1194" s="140"/>
      <c r="TLL1194" s="140"/>
      <c r="TLM1194" s="140"/>
      <c r="TLN1194" s="140"/>
      <c r="TLO1194" s="140"/>
      <c r="TLP1194" s="140"/>
      <c r="TLQ1194" s="140"/>
      <c r="TLR1194" s="140"/>
      <c r="TLS1194" s="140"/>
      <c r="TLT1194" s="140"/>
      <c r="TLU1194" s="140"/>
      <c r="TLV1194" s="140"/>
      <c r="TLW1194" s="140"/>
      <c r="TLX1194" s="140"/>
      <c r="TLY1194" s="140"/>
      <c r="TLZ1194" s="140"/>
      <c r="TMA1194" s="140"/>
      <c r="TMB1194" s="140"/>
      <c r="TMC1194" s="140"/>
      <c r="TMD1194" s="140"/>
      <c r="TME1194" s="140"/>
      <c r="TMF1194" s="140"/>
      <c r="TMG1194" s="140"/>
      <c r="TMH1194" s="140"/>
      <c r="TMI1194" s="140"/>
      <c r="TMJ1194" s="140"/>
      <c r="TMK1194" s="140"/>
      <c r="TML1194" s="140"/>
      <c r="TMM1194" s="140"/>
      <c r="TMN1194" s="140"/>
      <c r="TMO1194" s="140"/>
      <c r="TMP1194" s="140"/>
      <c r="TMQ1194" s="140"/>
      <c r="TMR1194" s="140"/>
      <c r="TMS1194" s="140"/>
      <c r="TMT1194" s="140"/>
      <c r="TMU1194" s="140"/>
      <c r="TMV1194" s="140"/>
      <c r="TMW1194" s="140"/>
      <c r="TMX1194" s="140"/>
      <c r="TMY1194" s="140"/>
      <c r="TMZ1194" s="140"/>
      <c r="TNA1194" s="140"/>
      <c r="TNB1194" s="140"/>
      <c r="TNC1194" s="140"/>
      <c r="TND1194" s="140"/>
      <c r="TNE1194" s="140"/>
      <c r="TNF1194" s="140"/>
      <c r="TNG1194" s="140"/>
      <c r="TNH1194" s="140"/>
      <c r="TNI1194" s="140"/>
      <c r="TNJ1194" s="140"/>
      <c r="TNK1194" s="140"/>
      <c r="TNL1194" s="140"/>
      <c r="TNM1194" s="140"/>
      <c r="TNN1194" s="140"/>
      <c r="TNO1194" s="140"/>
      <c r="TNP1194" s="140"/>
      <c r="TNQ1194" s="140"/>
      <c r="TNR1194" s="140"/>
      <c r="TNS1194" s="140"/>
      <c r="TNT1194" s="140"/>
      <c r="TNU1194" s="140"/>
      <c r="TNV1194" s="140"/>
      <c r="TNW1194" s="140"/>
      <c r="TNX1194" s="140"/>
      <c r="TNY1194" s="140"/>
      <c r="TNZ1194" s="140"/>
      <c r="TOA1194" s="140"/>
      <c r="TOB1194" s="140"/>
      <c r="TOC1194" s="140"/>
      <c r="TOD1194" s="140"/>
      <c r="TOE1194" s="140"/>
      <c r="TOF1194" s="140"/>
      <c r="TOG1194" s="140"/>
      <c r="TOH1194" s="140"/>
      <c r="TOI1194" s="140"/>
      <c r="TOJ1194" s="140"/>
      <c r="TOK1194" s="140"/>
      <c r="TOL1194" s="140"/>
      <c r="TOM1194" s="140"/>
      <c r="TON1194" s="140"/>
      <c r="TOO1194" s="140"/>
      <c r="TOP1194" s="140"/>
      <c r="TOQ1194" s="140"/>
      <c r="TOR1194" s="140"/>
      <c r="TOS1194" s="140"/>
      <c r="TOT1194" s="140"/>
      <c r="TOU1194" s="140"/>
      <c r="TOV1194" s="140"/>
      <c r="TOW1194" s="140"/>
      <c r="TOX1194" s="140"/>
      <c r="TOY1194" s="140"/>
      <c r="TOZ1194" s="140"/>
      <c r="TPA1194" s="140"/>
      <c r="TPB1194" s="140"/>
      <c r="TPC1194" s="140"/>
      <c r="TPD1194" s="140"/>
      <c r="TPE1194" s="140"/>
      <c r="TPF1194" s="140"/>
      <c r="TPG1194" s="140"/>
      <c r="TPH1194" s="140"/>
      <c r="TPI1194" s="140"/>
      <c r="TPJ1194" s="140"/>
      <c r="TPK1194" s="140"/>
      <c r="TPL1194" s="140"/>
      <c r="TPM1194" s="140"/>
      <c r="TPN1194" s="140"/>
      <c r="TPO1194" s="140"/>
      <c r="TPP1194" s="140"/>
      <c r="TPQ1194" s="140"/>
      <c r="TPR1194" s="140"/>
      <c r="TPS1194" s="140"/>
      <c r="TPT1194" s="140"/>
      <c r="TPU1194" s="140"/>
      <c r="TPV1194" s="140"/>
      <c r="TPW1194" s="140"/>
      <c r="TPX1194" s="140"/>
      <c r="TPY1194" s="140"/>
      <c r="TPZ1194" s="140"/>
      <c r="TQA1194" s="140"/>
      <c r="TQB1194" s="140"/>
      <c r="TQC1194" s="140"/>
      <c r="TQD1194" s="140"/>
      <c r="TQE1194" s="140"/>
      <c r="TQF1194" s="140"/>
      <c r="TQG1194" s="140"/>
      <c r="TQH1194" s="140"/>
      <c r="TQI1194" s="140"/>
      <c r="TQJ1194" s="140"/>
      <c r="TQK1194" s="140"/>
      <c r="TQL1194" s="140"/>
      <c r="TQM1194" s="140"/>
      <c r="TQN1194" s="140"/>
      <c r="TQO1194" s="140"/>
      <c r="TQP1194" s="140"/>
      <c r="TQQ1194" s="140"/>
      <c r="TQR1194" s="140"/>
      <c r="TQS1194" s="140"/>
      <c r="TQT1194" s="140"/>
      <c r="TQU1194" s="140"/>
      <c r="TQV1194" s="140"/>
      <c r="TQW1194" s="140"/>
      <c r="TQX1194" s="140"/>
      <c r="TQY1194" s="140"/>
      <c r="TQZ1194" s="140"/>
      <c r="TRA1194" s="140"/>
      <c r="TRB1194" s="140"/>
      <c r="TRC1194" s="140"/>
      <c r="TRD1194" s="140"/>
      <c r="TRE1194" s="140"/>
      <c r="TRF1194" s="140"/>
      <c r="TRG1194" s="140"/>
      <c r="TRH1194" s="140"/>
      <c r="TRI1194" s="140"/>
      <c r="TRJ1194" s="140"/>
      <c r="TRK1194" s="140"/>
      <c r="TRL1194" s="140"/>
      <c r="TRM1194" s="140"/>
      <c r="TRN1194" s="140"/>
      <c r="TRO1194" s="140"/>
      <c r="TRP1194" s="140"/>
      <c r="TRQ1194" s="140"/>
      <c r="TRR1194" s="140"/>
      <c r="TRS1194" s="140"/>
      <c r="TRT1194" s="140"/>
      <c r="TRU1194" s="140"/>
      <c r="TRV1194" s="140"/>
      <c r="TRW1194" s="140"/>
      <c r="TRX1194" s="140"/>
      <c r="TRY1194" s="140"/>
      <c r="TRZ1194" s="140"/>
      <c r="TSA1194" s="140"/>
      <c r="TSB1194" s="140"/>
      <c r="TSC1194" s="140"/>
      <c r="TSD1194" s="140"/>
      <c r="TSE1194" s="140"/>
      <c r="TSF1194" s="140"/>
      <c r="TSG1194" s="140"/>
      <c r="TSH1194" s="140"/>
      <c r="TSI1194" s="140"/>
      <c r="TSJ1194" s="140"/>
      <c r="TSK1194" s="140"/>
      <c r="TSL1194" s="140"/>
      <c r="TSM1194" s="140"/>
      <c r="TSN1194" s="140"/>
      <c r="TSO1194" s="140"/>
      <c r="TSP1194" s="140"/>
      <c r="TSQ1194" s="140"/>
      <c r="TSR1194" s="140"/>
      <c r="TSS1194" s="140"/>
      <c r="TST1194" s="140"/>
      <c r="TSU1194" s="140"/>
      <c r="TSV1194" s="140"/>
      <c r="TSW1194" s="140"/>
      <c r="TSX1194" s="140"/>
      <c r="TSY1194" s="140"/>
      <c r="TSZ1194" s="140"/>
      <c r="TTA1194" s="140"/>
      <c r="TTB1194" s="140"/>
      <c r="TTC1194" s="140"/>
      <c r="TTD1194" s="140"/>
      <c r="TTE1194" s="140"/>
      <c r="TTF1194" s="140"/>
      <c r="TTG1194" s="140"/>
      <c r="TTH1194" s="140"/>
      <c r="TTI1194" s="140"/>
      <c r="TTJ1194" s="140"/>
      <c r="TTK1194" s="140"/>
      <c r="TTL1194" s="140"/>
      <c r="TTM1194" s="140"/>
      <c r="TTN1194" s="140"/>
      <c r="TTO1194" s="140"/>
      <c r="TTP1194" s="140"/>
      <c r="TTQ1194" s="140"/>
      <c r="TTR1194" s="140"/>
      <c r="TTS1194" s="140"/>
      <c r="TTT1194" s="140"/>
      <c r="TTU1194" s="140"/>
      <c r="TTV1194" s="140"/>
      <c r="TTW1194" s="140"/>
      <c r="TTX1194" s="140"/>
      <c r="TTY1194" s="140"/>
      <c r="TTZ1194" s="140"/>
      <c r="TUA1194" s="140"/>
      <c r="TUB1194" s="140"/>
      <c r="TUC1194" s="140"/>
      <c r="TUD1194" s="140"/>
      <c r="TUE1194" s="140"/>
      <c r="TUF1194" s="140"/>
      <c r="TUG1194" s="140"/>
      <c r="TUH1194" s="140"/>
      <c r="TUI1194" s="140"/>
      <c r="TUJ1194" s="140"/>
      <c r="TUK1194" s="140"/>
      <c r="TUL1194" s="140"/>
      <c r="TUM1194" s="140"/>
      <c r="TUN1194" s="140"/>
      <c r="TUO1194" s="140"/>
      <c r="TUP1194" s="140"/>
      <c r="TUQ1194" s="140"/>
      <c r="TUR1194" s="140"/>
      <c r="TUS1194" s="140"/>
      <c r="TUT1194" s="140"/>
      <c r="TUU1194" s="140"/>
      <c r="TUV1194" s="140"/>
      <c r="TUW1194" s="140"/>
      <c r="TUX1194" s="140"/>
      <c r="TUY1194" s="140"/>
      <c r="TUZ1194" s="140"/>
      <c r="TVA1194" s="140"/>
      <c r="TVB1194" s="140"/>
      <c r="TVC1194" s="140"/>
      <c r="TVD1194" s="140"/>
      <c r="TVE1194" s="140"/>
      <c r="TVF1194" s="140"/>
      <c r="TVG1194" s="140"/>
      <c r="TVH1194" s="140"/>
      <c r="TVI1194" s="140"/>
      <c r="TVJ1194" s="140"/>
      <c r="TVK1194" s="140"/>
      <c r="TVL1194" s="140"/>
      <c r="TVM1194" s="140"/>
      <c r="TVN1194" s="140"/>
      <c r="TVO1194" s="140"/>
      <c r="TVP1194" s="140"/>
      <c r="TVQ1194" s="140"/>
      <c r="TVR1194" s="140"/>
      <c r="TVS1194" s="140"/>
      <c r="TVT1194" s="140"/>
      <c r="TVU1194" s="140"/>
      <c r="TVV1194" s="140"/>
      <c r="TVW1194" s="140"/>
      <c r="TVX1194" s="140"/>
      <c r="TVY1194" s="140"/>
      <c r="TVZ1194" s="140"/>
      <c r="TWA1194" s="140"/>
      <c r="TWB1194" s="140"/>
      <c r="TWC1194" s="140"/>
      <c r="TWD1194" s="140"/>
      <c r="TWE1194" s="140"/>
      <c r="TWF1194" s="140"/>
      <c r="TWG1194" s="140"/>
      <c r="TWH1194" s="140"/>
      <c r="TWI1194" s="140"/>
      <c r="TWJ1194" s="140"/>
      <c r="TWK1194" s="140"/>
      <c r="TWL1194" s="140"/>
      <c r="TWM1194" s="140"/>
      <c r="TWN1194" s="140"/>
      <c r="TWO1194" s="140"/>
      <c r="TWP1194" s="140"/>
      <c r="TWQ1194" s="140"/>
      <c r="TWR1194" s="140"/>
      <c r="TWS1194" s="140"/>
      <c r="TWT1194" s="140"/>
      <c r="TWU1194" s="140"/>
      <c r="TWV1194" s="140"/>
      <c r="TWW1194" s="140"/>
      <c r="TWX1194" s="140"/>
      <c r="TWY1194" s="140"/>
      <c r="TWZ1194" s="140"/>
      <c r="TXA1194" s="140"/>
      <c r="TXB1194" s="140"/>
      <c r="TXC1194" s="140"/>
      <c r="TXD1194" s="140"/>
      <c r="TXE1194" s="140"/>
      <c r="TXF1194" s="140"/>
      <c r="TXG1194" s="140"/>
      <c r="TXH1194" s="140"/>
      <c r="TXI1194" s="140"/>
      <c r="TXJ1194" s="140"/>
      <c r="TXK1194" s="140"/>
      <c r="TXL1194" s="140"/>
      <c r="TXM1194" s="140"/>
      <c r="TXN1194" s="140"/>
      <c r="TXO1194" s="140"/>
      <c r="TXP1194" s="140"/>
      <c r="TXQ1194" s="140"/>
      <c r="TXR1194" s="140"/>
      <c r="TXS1194" s="140"/>
      <c r="TXT1194" s="140"/>
      <c r="TXU1194" s="140"/>
      <c r="TXV1194" s="140"/>
      <c r="TXW1194" s="140"/>
      <c r="TXX1194" s="140"/>
      <c r="TXY1194" s="140"/>
      <c r="TXZ1194" s="140"/>
      <c r="TYA1194" s="140"/>
      <c r="TYB1194" s="140"/>
      <c r="TYC1194" s="140"/>
      <c r="TYD1194" s="140"/>
      <c r="TYE1194" s="140"/>
      <c r="TYF1194" s="140"/>
      <c r="TYG1194" s="140"/>
      <c r="TYH1194" s="140"/>
      <c r="TYI1194" s="140"/>
      <c r="TYJ1194" s="140"/>
      <c r="TYK1194" s="140"/>
      <c r="TYL1194" s="140"/>
      <c r="TYM1194" s="140"/>
      <c r="TYN1194" s="140"/>
      <c r="TYO1194" s="140"/>
      <c r="TYP1194" s="140"/>
      <c r="TYQ1194" s="140"/>
      <c r="TYR1194" s="140"/>
      <c r="TYS1194" s="140"/>
      <c r="TYT1194" s="140"/>
      <c r="TYU1194" s="140"/>
      <c r="TYV1194" s="140"/>
      <c r="TYW1194" s="140"/>
      <c r="TYX1194" s="140"/>
      <c r="TYY1194" s="140"/>
      <c r="TYZ1194" s="140"/>
      <c r="TZA1194" s="140"/>
      <c r="TZB1194" s="140"/>
      <c r="TZC1194" s="140"/>
      <c r="TZD1194" s="140"/>
      <c r="TZE1194" s="140"/>
      <c r="TZF1194" s="140"/>
      <c r="TZG1194" s="140"/>
      <c r="TZH1194" s="140"/>
      <c r="TZI1194" s="140"/>
      <c r="TZJ1194" s="140"/>
      <c r="TZK1194" s="140"/>
      <c r="TZL1194" s="140"/>
      <c r="TZM1194" s="140"/>
      <c r="TZN1194" s="140"/>
      <c r="TZO1194" s="140"/>
      <c r="TZP1194" s="140"/>
      <c r="TZQ1194" s="140"/>
      <c r="TZR1194" s="140"/>
      <c r="TZS1194" s="140"/>
      <c r="TZT1194" s="140"/>
      <c r="TZU1194" s="140"/>
      <c r="TZV1194" s="140"/>
      <c r="TZW1194" s="140"/>
      <c r="TZX1194" s="140"/>
      <c r="TZY1194" s="140"/>
      <c r="TZZ1194" s="140"/>
      <c r="UAA1194" s="140"/>
      <c r="UAB1194" s="140"/>
      <c r="UAC1194" s="140"/>
      <c r="UAD1194" s="140"/>
      <c r="UAE1194" s="140"/>
      <c r="UAF1194" s="140"/>
      <c r="UAG1194" s="140"/>
      <c r="UAH1194" s="140"/>
      <c r="UAI1194" s="140"/>
      <c r="UAJ1194" s="140"/>
      <c r="UAK1194" s="140"/>
      <c r="UAL1194" s="140"/>
      <c r="UAM1194" s="140"/>
      <c r="UAN1194" s="140"/>
      <c r="UAO1194" s="140"/>
      <c r="UAP1194" s="140"/>
      <c r="UAQ1194" s="140"/>
      <c r="UAR1194" s="140"/>
      <c r="UAS1194" s="140"/>
      <c r="UAT1194" s="140"/>
      <c r="UAU1194" s="140"/>
      <c r="UAV1194" s="140"/>
      <c r="UAW1194" s="140"/>
      <c r="UAX1194" s="140"/>
      <c r="UAY1194" s="140"/>
      <c r="UAZ1194" s="140"/>
      <c r="UBA1194" s="140"/>
      <c r="UBB1194" s="140"/>
      <c r="UBC1194" s="140"/>
      <c r="UBD1194" s="140"/>
      <c r="UBE1194" s="140"/>
      <c r="UBF1194" s="140"/>
      <c r="UBG1194" s="140"/>
      <c r="UBH1194" s="140"/>
      <c r="UBI1194" s="140"/>
      <c r="UBJ1194" s="140"/>
      <c r="UBK1194" s="140"/>
      <c r="UBL1194" s="140"/>
      <c r="UBM1194" s="140"/>
      <c r="UBN1194" s="140"/>
      <c r="UBO1194" s="140"/>
      <c r="UBP1194" s="140"/>
      <c r="UBQ1194" s="140"/>
      <c r="UBR1194" s="140"/>
      <c r="UBS1194" s="140"/>
      <c r="UBT1194" s="140"/>
      <c r="UBU1194" s="140"/>
      <c r="UBV1194" s="140"/>
      <c r="UBW1194" s="140"/>
      <c r="UBX1194" s="140"/>
      <c r="UBY1194" s="140"/>
      <c r="UBZ1194" s="140"/>
      <c r="UCA1194" s="140"/>
      <c r="UCB1194" s="140"/>
      <c r="UCC1194" s="140"/>
      <c r="UCD1194" s="140"/>
      <c r="UCE1194" s="140"/>
      <c r="UCF1194" s="140"/>
      <c r="UCG1194" s="140"/>
      <c r="UCH1194" s="140"/>
      <c r="UCI1194" s="140"/>
      <c r="UCJ1194" s="140"/>
      <c r="UCK1194" s="140"/>
      <c r="UCL1194" s="140"/>
      <c r="UCM1194" s="140"/>
      <c r="UCN1194" s="140"/>
      <c r="UCO1194" s="140"/>
      <c r="UCP1194" s="140"/>
      <c r="UCQ1194" s="140"/>
      <c r="UCR1194" s="140"/>
      <c r="UCS1194" s="140"/>
      <c r="UCT1194" s="140"/>
      <c r="UCU1194" s="140"/>
      <c r="UCV1194" s="140"/>
      <c r="UCW1194" s="140"/>
      <c r="UCX1194" s="140"/>
      <c r="UCY1194" s="140"/>
      <c r="UCZ1194" s="140"/>
      <c r="UDA1194" s="140"/>
      <c r="UDB1194" s="140"/>
      <c r="UDC1194" s="140"/>
      <c r="UDD1194" s="140"/>
      <c r="UDE1194" s="140"/>
      <c r="UDF1194" s="140"/>
      <c r="UDG1194" s="140"/>
      <c r="UDH1194" s="140"/>
      <c r="UDI1194" s="140"/>
      <c r="UDJ1194" s="140"/>
      <c r="UDK1194" s="140"/>
      <c r="UDL1194" s="140"/>
      <c r="UDM1194" s="140"/>
      <c r="UDN1194" s="140"/>
      <c r="UDO1194" s="140"/>
      <c r="UDP1194" s="140"/>
      <c r="UDQ1194" s="140"/>
      <c r="UDR1194" s="140"/>
      <c r="UDS1194" s="140"/>
      <c r="UDT1194" s="140"/>
      <c r="UDU1194" s="140"/>
      <c r="UDV1194" s="140"/>
      <c r="UDW1194" s="140"/>
      <c r="UDX1194" s="140"/>
      <c r="UDY1194" s="140"/>
      <c r="UDZ1194" s="140"/>
      <c r="UEA1194" s="140"/>
      <c r="UEB1194" s="140"/>
      <c r="UEC1194" s="140"/>
      <c r="UED1194" s="140"/>
      <c r="UEE1194" s="140"/>
      <c r="UEF1194" s="140"/>
      <c r="UEG1194" s="140"/>
      <c r="UEH1194" s="140"/>
      <c r="UEI1194" s="140"/>
      <c r="UEJ1194" s="140"/>
      <c r="UEK1194" s="140"/>
      <c r="UEL1194" s="140"/>
      <c r="UEM1194" s="140"/>
      <c r="UEN1194" s="140"/>
      <c r="UEO1194" s="140"/>
      <c r="UEP1194" s="140"/>
      <c r="UEQ1194" s="140"/>
      <c r="UER1194" s="140"/>
      <c r="UES1194" s="140"/>
      <c r="UET1194" s="140"/>
      <c r="UEU1194" s="140"/>
      <c r="UEV1194" s="140"/>
      <c r="UEW1194" s="140"/>
      <c r="UEX1194" s="140"/>
      <c r="UEY1194" s="140"/>
      <c r="UEZ1194" s="140"/>
      <c r="UFA1194" s="140"/>
      <c r="UFB1194" s="140"/>
      <c r="UFC1194" s="140"/>
      <c r="UFD1194" s="140"/>
      <c r="UFE1194" s="140"/>
      <c r="UFF1194" s="140"/>
      <c r="UFG1194" s="140"/>
      <c r="UFH1194" s="140"/>
      <c r="UFI1194" s="140"/>
      <c r="UFJ1194" s="140"/>
      <c r="UFK1194" s="140"/>
      <c r="UFL1194" s="140"/>
      <c r="UFM1194" s="140"/>
      <c r="UFN1194" s="140"/>
      <c r="UFO1194" s="140"/>
      <c r="UFP1194" s="140"/>
      <c r="UFQ1194" s="140"/>
      <c r="UFR1194" s="140"/>
      <c r="UFS1194" s="140"/>
      <c r="UFT1194" s="140"/>
      <c r="UFU1194" s="140"/>
      <c r="UFV1194" s="140"/>
      <c r="UFW1194" s="140"/>
      <c r="UFX1194" s="140"/>
      <c r="UFY1194" s="140"/>
      <c r="UFZ1194" s="140"/>
      <c r="UGA1194" s="140"/>
      <c r="UGB1194" s="140"/>
      <c r="UGC1194" s="140"/>
      <c r="UGD1194" s="140"/>
      <c r="UGE1194" s="140"/>
      <c r="UGF1194" s="140"/>
      <c r="UGG1194" s="140"/>
      <c r="UGH1194" s="140"/>
      <c r="UGI1194" s="140"/>
      <c r="UGJ1194" s="140"/>
      <c r="UGK1194" s="140"/>
      <c r="UGL1194" s="140"/>
      <c r="UGM1194" s="140"/>
      <c r="UGN1194" s="140"/>
      <c r="UGO1194" s="140"/>
      <c r="UGP1194" s="140"/>
      <c r="UGQ1194" s="140"/>
      <c r="UGR1194" s="140"/>
      <c r="UGS1194" s="140"/>
      <c r="UGT1194" s="140"/>
      <c r="UGU1194" s="140"/>
      <c r="UGV1194" s="140"/>
      <c r="UGW1194" s="140"/>
      <c r="UGX1194" s="140"/>
      <c r="UGY1194" s="140"/>
      <c r="UGZ1194" s="140"/>
      <c r="UHA1194" s="140"/>
      <c r="UHB1194" s="140"/>
      <c r="UHC1194" s="140"/>
      <c r="UHD1194" s="140"/>
      <c r="UHE1194" s="140"/>
      <c r="UHF1194" s="140"/>
      <c r="UHG1194" s="140"/>
      <c r="UHH1194" s="140"/>
      <c r="UHI1194" s="140"/>
      <c r="UHJ1194" s="140"/>
      <c r="UHK1194" s="140"/>
      <c r="UHL1194" s="140"/>
      <c r="UHM1194" s="140"/>
      <c r="UHN1194" s="140"/>
      <c r="UHO1194" s="140"/>
      <c r="UHP1194" s="140"/>
      <c r="UHQ1194" s="140"/>
      <c r="UHR1194" s="140"/>
      <c r="UHS1194" s="140"/>
      <c r="UHT1194" s="140"/>
      <c r="UHU1194" s="140"/>
      <c r="UHV1194" s="140"/>
      <c r="UHW1194" s="140"/>
      <c r="UHX1194" s="140"/>
      <c r="UHY1194" s="140"/>
      <c r="UHZ1194" s="140"/>
      <c r="UIA1194" s="140"/>
      <c r="UIB1194" s="140"/>
      <c r="UIC1194" s="140"/>
      <c r="UID1194" s="140"/>
      <c r="UIE1194" s="140"/>
      <c r="UIF1194" s="140"/>
      <c r="UIG1194" s="140"/>
      <c r="UIH1194" s="140"/>
      <c r="UII1194" s="140"/>
      <c r="UIJ1194" s="140"/>
      <c r="UIK1194" s="140"/>
      <c r="UIL1194" s="140"/>
      <c r="UIM1194" s="140"/>
      <c r="UIN1194" s="140"/>
      <c r="UIO1194" s="140"/>
      <c r="UIP1194" s="140"/>
      <c r="UIQ1194" s="140"/>
      <c r="UIR1194" s="140"/>
      <c r="UIS1194" s="140"/>
      <c r="UIT1194" s="140"/>
      <c r="UIU1194" s="140"/>
      <c r="UIV1194" s="140"/>
      <c r="UIW1194" s="140"/>
      <c r="UIX1194" s="140"/>
      <c r="UIY1194" s="140"/>
      <c r="UIZ1194" s="140"/>
      <c r="UJA1194" s="140"/>
      <c r="UJB1194" s="140"/>
      <c r="UJC1194" s="140"/>
      <c r="UJD1194" s="140"/>
      <c r="UJE1194" s="140"/>
      <c r="UJF1194" s="140"/>
      <c r="UJG1194" s="140"/>
      <c r="UJH1194" s="140"/>
      <c r="UJI1194" s="140"/>
      <c r="UJJ1194" s="140"/>
      <c r="UJK1194" s="140"/>
      <c r="UJL1194" s="140"/>
      <c r="UJM1194" s="140"/>
      <c r="UJN1194" s="140"/>
      <c r="UJO1194" s="140"/>
      <c r="UJP1194" s="140"/>
      <c r="UJQ1194" s="140"/>
      <c r="UJR1194" s="140"/>
      <c r="UJS1194" s="140"/>
      <c r="UJT1194" s="140"/>
      <c r="UJU1194" s="140"/>
      <c r="UJV1194" s="140"/>
      <c r="UJW1194" s="140"/>
      <c r="UJX1194" s="140"/>
      <c r="UJY1194" s="140"/>
      <c r="UJZ1194" s="140"/>
      <c r="UKA1194" s="140"/>
      <c r="UKB1194" s="140"/>
      <c r="UKC1194" s="140"/>
      <c r="UKD1194" s="140"/>
      <c r="UKE1194" s="140"/>
      <c r="UKF1194" s="140"/>
      <c r="UKG1194" s="140"/>
      <c r="UKH1194" s="140"/>
      <c r="UKI1194" s="140"/>
      <c r="UKJ1194" s="140"/>
      <c r="UKK1194" s="140"/>
      <c r="UKL1194" s="140"/>
      <c r="UKM1194" s="140"/>
      <c r="UKN1194" s="140"/>
      <c r="UKO1194" s="140"/>
      <c r="UKP1194" s="140"/>
      <c r="UKQ1194" s="140"/>
      <c r="UKR1194" s="140"/>
      <c r="UKS1194" s="140"/>
      <c r="UKT1194" s="140"/>
      <c r="UKU1194" s="140"/>
      <c r="UKV1194" s="140"/>
      <c r="UKW1194" s="140"/>
      <c r="UKX1194" s="140"/>
      <c r="UKY1194" s="140"/>
      <c r="UKZ1194" s="140"/>
      <c r="ULA1194" s="140"/>
      <c r="ULB1194" s="140"/>
      <c r="ULC1194" s="140"/>
      <c r="ULD1194" s="140"/>
      <c r="ULE1194" s="140"/>
      <c r="ULF1194" s="140"/>
      <c r="ULG1194" s="140"/>
      <c r="ULH1194" s="140"/>
      <c r="ULI1194" s="140"/>
      <c r="ULJ1194" s="140"/>
      <c r="ULK1194" s="140"/>
      <c r="ULL1194" s="140"/>
      <c r="ULM1194" s="140"/>
      <c r="ULN1194" s="140"/>
      <c r="ULO1194" s="140"/>
      <c r="ULP1194" s="140"/>
      <c r="ULQ1194" s="140"/>
      <c r="ULR1194" s="140"/>
      <c r="ULS1194" s="140"/>
      <c r="ULT1194" s="140"/>
      <c r="ULU1194" s="140"/>
      <c r="ULV1194" s="140"/>
      <c r="ULW1194" s="140"/>
      <c r="ULX1194" s="140"/>
      <c r="ULY1194" s="140"/>
      <c r="ULZ1194" s="140"/>
      <c r="UMA1194" s="140"/>
      <c r="UMB1194" s="140"/>
      <c r="UMC1194" s="140"/>
      <c r="UMD1194" s="140"/>
      <c r="UME1194" s="140"/>
      <c r="UMF1194" s="140"/>
      <c r="UMG1194" s="140"/>
      <c r="UMH1194" s="140"/>
      <c r="UMI1194" s="140"/>
      <c r="UMJ1194" s="140"/>
      <c r="UMK1194" s="140"/>
      <c r="UML1194" s="140"/>
      <c r="UMM1194" s="140"/>
      <c r="UMN1194" s="140"/>
      <c r="UMO1194" s="140"/>
      <c r="UMP1194" s="140"/>
      <c r="UMQ1194" s="140"/>
      <c r="UMR1194" s="140"/>
      <c r="UMS1194" s="140"/>
      <c r="UMT1194" s="140"/>
      <c r="UMU1194" s="140"/>
      <c r="UMV1194" s="140"/>
      <c r="UMW1194" s="140"/>
      <c r="UMX1194" s="140"/>
      <c r="UMY1194" s="140"/>
      <c r="UMZ1194" s="140"/>
      <c r="UNA1194" s="140"/>
      <c r="UNB1194" s="140"/>
      <c r="UNC1194" s="140"/>
      <c r="UND1194" s="140"/>
      <c r="UNE1194" s="140"/>
      <c r="UNF1194" s="140"/>
      <c r="UNG1194" s="140"/>
      <c r="UNH1194" s="140"/>
      <c r="UNI1194" s="140"/>
      <c r="UNJ1194" s="140"/>
      <c r="UNK1194" s="140"/>
      <c r="UNL1194" s="140"/>
      <c r="UNM1194" s="140"/>
      <c r="UNN1194" s="140"/>
      <c r="UNO1194" s="140"/>
      <c r="UNP1194" s="140"/>
      <c r="UNQ1194" s="140"/>
      <c r="UNR1194" s="140"/>
      <c r="UNS1194" s="140"/>
      <c r="UNT1194" s="140"/>
      <c r="UNU1194" s="140"/>
      <c r="UNV1194" s="140"/>
      <c r="UNW1194" s="140"/>
      <c r="UNX1194" s="140"/>
      <c r="UNY1194" s="140"/>
      <c r="UNZ1194" s="140"/>
      <c r="UOA1194" s="140"/>
      <c r="UOB1194" s="140"/>
      <c r="UOC1194" s="140"/>
      <c r="UOD1194" s="140"/>
      <c r="UOE1194" s="140"/>
      <c r="UOF1194" s="140"/>
      <c r="UOG1194" s="140"/>
      <c r="UOH1194" s="140"/>
      <c r="UOI1194" s="140"/>
      <c r="UOJ1194" s="140"/>
      <c r="UOK1194" s="140"/>
      <c r="UOL1194" s="140"/>
      <c r="UOM1194" s="140"/>
      <c r="UON1194" s="140"/>
      <c r="UOO1194" s="140"/>
      <c r="UOP1194" s="140"/>
      <c r="UOQ1194" s="140"/>
      <c r="UOR1194" s="140"/>
      <c r="UOS1194" s="140"/>
      <c r="UOT1194" s="140"/>
      <c r="UOU1194" s="140"/>
      <c r="UOV1194" s="140"/>
      <c r="UOW1194" s="140"/>
      <c r="UOX1194" s="140"/>
      <c r="UOY1194" s="140"/>
      <c r="UOZ1194" s="140"/>
      <c r="UPA1194" s="140"/>
      <c r="UPB1194" s="140"/>
      <c r="UPC1194" s="140"/>
      <c r="UPD1194" s="140"/>
      <c r="UPE1194" s="140"/>
      <c r="UPF1194" s="140"/>
      <c r="UPG1194" s="140"/>
      <c r="UPH1194" s="140"/>
      <c r="UPI1194" s="140"/>
      <c r="UPJ1194" s="140"/>
      <c r="UPK1194" s="140"/>
      <c r="UPL1194" s="140"/>
      <c r="UPM1194" s="140"/>
      <c r="UPN1194" s="140"/>
      <c r="UPO1194" s="140"/>
      <c r="UPP1194" s="140"/>
      <c r="UPQ1194" s="140"/>
      <c r="UPR1194" s="140"/>
      <c r="UPS1194" s="140"/>
      <c r="UPT1194" s="140"/>
      <c r="UPU1194" s="140"/>
      <c r="UPV1194" s="140"/>
      <c r="UPW1194" s="140"/>
      <c r="UPX1194" s="140"/>
      <c r="UPY1194" s="140"/>
      <c r="UPZ1194" s="140"/>
      <c r="UQA1194" s="140"/>
      <c r="UQB1194" s="140"/>
      <c r="UQC1194" s="140"/>
      <c r="UQD1194" s="140"/>
      <c r="UQE1194" s="140"/>
      <c r="UQF1194" s="140"/>
      <c r="UQG1194" s="140"/>
      <c r="UQH1194" s="140"/>
      <c r="UQI1194" s="140"/>
      <c r="UQJ1194" s="140"/>
      <c r="UQK1194" s="140"/>
      <c r="UQL1194" s="140"/>
      <c r="UQM1194" s="140"/>
      <c r="UQN1194" s="140"/>
      <c r="UQO1194" s="140"/>
      <c r="UQP1194" s="140"/>
      <c r="UQQ1194" s="140"/>
      <c r="UQR1194" s="140"/>
      <c r="UQS1194" s="140"/>
      <c r="UQT1194" s="140"/>
      <c r="UQU1194" s="140"/>
      <c r="UQV1194" s="140"/>
      <c r="UQW1194" s="140"/>
      <c r="UQX1194" s="140"/>
      <c r="UQY1194" s="140"/>
      <c r="UQZ1194" s="140"/>
      <c r="URA1194" s="140"/>
      <c r="URB1194" s="140"/>
      <c r="URC1194" s="140"/>
      <c r="URD1194" s="140"/>
      <c r="URE1194" s="140"/>
      <c r="URF1194" s="140"/>
      <c r="URG1194" s="140"/>
      <c r="URH1194" s="140"/>
      <c r="URI1194" s="140"/>
      <c r="URJ1194" s="140"/>
      <c r="URK1194" s="140"/>
      <c r="URL1194" s="140"/>
      <c r="URM1194" s="140"/>
      <c r="URN1194" s="140"/>
      <c r="URO1194" s="140"/>
      <c r="URP1194" s="140"/>
      <c r="URQ1194" s="140"/>
      <c r="URR1194" s="140"/>
      <c r="URS1194" s="140"/>
      <c r="URT1194" s="140"/>
      <c r="URU1194" s="140"/>
      <c r="URV1194" s="140"/>
      <c r="URW1194" s="140"/>
      <c r="URX1194" s="140"/>
      <c r="URY1194" s="140"/>
      <c r="URZ1194" s="140"/>
      <c r="USA1194" s="140"/>
      <c r="USB1194" s="140"/>
      <c r="USC1194" s="140"/>
      <c r="USD1194" s="140"/>
      <c r="USE1194" s="140"/>
      <c r="USF1194" s="140"/>
      <c r="USG1194" s="140"/>
      <c r="USH1194" s="140"/>
      <c r="USI1194" s="140"/>
      <c r="USJ1194" s="140"/>
      <c r="USK1194" s="140"/>
      <c r="USL1194" s="140"/>
      <c r="USM1194" s="140"/>
      <c r="USN1194" s="140"/>
      <c r="USO1194" s="140"/>
      <c r="USP1194" s="140"/>
      <c r="USQ1194" s="140"/>
      <c r="USR1194" s="140"/>
      <c r="USS1194" s="140"/>
      <c r="UST1194" s="140"/>
      <c r="USU1194" s="140"/>
      <c r="USV1194" s="140"/>
      <c r="USW1194" s="140"/>
      <c r="USX1194" s="140"/>
      <c r="USY1194" s="140"/>
      <c r="USZ1194" s="140"/>
      <c r="UTA1194" s="140"/>
      <c r="UTB1194" s="140"/>
      <c r="UTC1194" s="140"/>
      <c r="UTD1194" s="140"/>
      <c r="UTE1194" s="140"/>
      <c r="UTF1194" s="140"/>
      <c r="UTG1194" s="140"/>
      <c r="UTH1194" s="140"/>
      <c r="UTI1194" s="140"/>
      <c r="UTJ1194" s="140"/>
      <c r="UTK1194" s="140"/>
      <c r="UTL1194" s="140"/>
      <c r="UTM1194" s="140"/>
      <c r="UTN1194" s="140"/>
      <c r="UTO1194" s="140"/>
      <c r="UTP1194" s="140"/>
      <c r="UTQ1194" s="140"/>
      <c r="UTR1194" s="140"/>
      <c r="UTS1194" s="140"/>
      <c r="UTT1194" s="140"/>
      <c r="UTU1194" s="140"/>
      <c r="UTV1194" s="140"/>
      <c r="UTW1194" s="140"/>
      <c r="UTX1194" s="140"/>
      <c r="UTY1194" s="140"/>
      <c r="UTZ1194" s="140"/>
      <c r="UUA1194" s="140"/>
      <c r="UUB1194" s="140"/>
      <c r="UUC1194" s="140"/>
      <c r="UUD1194" s="140"/>
      <c r="UUE1194" s="140"/>
      <c r="UUF1194" s="140"/>
      <c r="UUG1194" s="140"/>
      <c r="UUH1194" s="140"/>
      <c r="UUI1194" s="140"/>
      <c r="UUJ1194" s="140"/>
      <c r="UUK1194" s="140"/>
      <c r="UUL1194" s="140"/>
      <c r="UUM1194" s="140"/>
      <c r="UUN1194" s="140"/>
      <c r="UUO1194" s="140"/>
      <c r="UUP1194" s="140"/>
      <c r="UUQ1194" s="140"/>
      <c r="UUR1194" s="140"/>
      <c r="UUS1194" s="140"/>
      <c r="UUT1194" s="140"/>
      <c r="UUU1194" s="140"/>
      <c r="UUV1194" s="140"/>
      <c r="UUW1194" s="140"/>
      <c r="UUX1194" s="140"/>
      <c r="UUY1194" s="140"/>
      <c r="UUZ1194" s="140"/>
      <c r="UVA1194" s="140"/>
      <c r="UVB1194" s="140"/>
      <c r="UVC1194" s="140"/>
      <c r="UVD1194" s="140"/>
      <c r="UVE1194" s="140"/>
      <c r="UVF1194" s="140"/>
      <c r="UVG1194" s="140"/>
      <c r="UVH1194" s="140"/>
      <c r="UVI1194" s="140"/>
      <c r="UVJ1194" s="140"/>
      <c r="UVK1194" s="140"/>
      <c r="UVL1194" s="140"/>
      <c r="UVM1194" s="140"/>
      <c r="UVN1194" s="140"/>
      <c r="UVO1194" s="140"/>
      <c r="UVP1194" s="140"/>
      <c r="UVQ1194" s="140"/>
      <c r="UVR1194" s="140"/>
      <c r="UVS1194" s="140"/>
      <c r="UVT1194" s="140"/>
      <c r="UVU1194" s="140"/>
      <c r="UVV1194" s="140"/>
      <c r="UVW1194" s="140"/>
      <c r="UVX1194" s="140"/>
      <c r="UVY1194" s="140"/>
      <c r="UVZ1194" s="140"/>
      <c r="UWA1194" s="140"/>
      <c r="UWB1194" s="140"/>
      <c r="UWC1194" s="140"/>
      <c r="UWD1194" s="140"/>
      <c r="UWE1194" s="140"/>
      <c r="UWF1194" s="140"/>
      <c r="UWG1194" s="140"/>
      <c r="UWH1194" s="140"/>
      <c r="UWI1194" s="140"/>
      <c r="UWJ1194" s="140"/>
      <c r="UWK1194" s="140"/>
      <c r="UWL1194" s="140"/>
      <c r="UWM1194" s="140"/>
      <c r="UWN1194" s="140"/>
      <c r="UWO1194" s="140"/>
      <c r="UWP1194" s="140"/>
      <c r="UWQ1194" s="140"/>
      <c r="UWR1194" s="140"/>
      <c r="UWS1194" s="140"/>
      <c r="UWT1194" s="140"/>
      <c r="UWU1194" s="140"/>
      <c r="UWV1194" s="140"/>
      <c r="UWW1194" s="140"/>
      <c r="UWX1194" s="140"/>
      <c r="UWY1194" s="140"/>
      <c r="UWZ1194" s="140"/>
      <c r="UXA1194" s="140"/>
      <c r="UXB1194" s="140"/>
      <c r="UXC1194" s="140"/>
      <c r="UXD1194" s="140"/>
      <c r="UXE1194" s="140"/>
      <c r="UXF1194" s="140"/>
      <c r="UXG1194" s="140"/>
      <c r="UXH1194" s="140"/>
      <c r="UXI1194" s="140"/>
      <c r="UXJ1194" s="140"/>
      <c r="UXK1194" s="140"/>
      <c r="UXL1194" s="140"/>
      <c r="UXM1194" s="140"/>
      <c r="UXN1194" s="140"/>
      <c r="UXO1194" s="140"/>
      <c r="UXP1194" s="140"/>
      <c r="UXQ1194" s="140"/>
      <c r="UXR1194" s="140"/>
      <c r="UXS1194" s="140"/>
      <c r="UXT1194" s="140"/>
      <c r="UXU1194" s="140"/>
      <c r="UXV1194" s="140"/>
      <c r="UXW1194" s="140"/>
      <c r="UXX1194" s="140"/>
      <c r="UXY1194" s="140"/>
      <c r="UXZ1194" s="140"/>
      <c r="UYA1194" s="140"/>
      <c r="UYB1194" s="140"/>
      <c r="UYC1194" s="140"/>
      <c r="UYD1194" s="140"/>
      <c r="UYE1194" s="140"/>
      <c r="UYF1194" s="140"/>
      <c r="UYG1194" s="140"/>
      <c r="UYH1194" s="140"/>
      <c r="UYI1194" s="140"/>
      <c r="UYJ1194" s="140"/>
      <c r="UYK1194" s="140"/>
      <c r="UYL1194" s="140"/>
      <c r="UYM1194" s="140"/>
      <c r="UYN1194" s="140"/>
      <c r="UYO1194" s="140"/>
      <c r="UYP1194" s="140"/>
      <c r="UYQ1194" s="140"/>
      <c r="UYR1194" s="140"/>
      <c r="UYS1194" s="140"/>
      <c r="UYT1194" s="140"/>
      <c r="UYU1194" s="140"/>
      <c r="UYV1194" s="140"/>
      <c r="UYW1194" s="140"/>
      <c r="UYX1194" s="140"/>
      <c r="UYY1194" s="140"/>
      <c r="UYZ1194" s="140"/>
      <c r="UZA1194" s="140"/>
      <c r="UZB1194" s="140"/>
      <c r="UZC1194" s="140"/>
      <c r="UZD1194" s="140"/>
      <c r="UZE1194" s="140"/>
      <c r="UZF1194" s="140"/>
      <c r="UZG1194" s="140"/>
      <c r="UZH1194" s="140"/>
      <c r="UZI1194" s="140"/>
      <c r="UZJ1194" s="140"/>
      <c r="UZK1194" s="140"/>
      <c r="UZL1194" s="140"/>
      <c r="UZM1194" s="140"/>
      <c r="UZN1194" s="140"/>
      <c r="UZO1194" s="140"/>
      <c r="UZP1194" s="140"/>
      <c r="UZQ1194" s="140"/>
      <c r="UZR1194" s="140"/>
      <c r="UZS1194" s="140"/>
      <c r="UZT1194" s="140"/>
      <c r="UZU1194" s="140"/>
      <c r="UZV1194" s="140"/>
      <c r="UZW1194" s="140"/>
      <c r="UZX1194" s="140"/>
      <c r="UZY1194" s="140"/>
      <c r="UZZ1194" s="140"/>
      <c r="VAA1194" s="140"/>
      <c r="VAB1194" s="140"/>
      <c r="VAC1194" s="140"/>
      <c r="VAD1194" s="140"/>
      <c r="VAE1194" s="140"/>
      <c r="VAF1194" s="140"/>
      <c r="VAG1194" s="140"/>
      <c r="VAH1194" s="140"/>
      <c r="VAI1194" s="140"/>
      <c r="VAJ1194" s="140"/>
      <c r="VAK1194" s="140"/>
      <c r="VAL1194" s="140"/>
      <c r="VAM1194" s="140"/>
      <c r="VAN1194" s="140"/>
      <c r="VAO1194" s="140"/>
      <c r="VAP1194" s="140"/>
      <c r="VAQ1194" s="140"/>
      <c r="VAR1194" s="140"/>
      <c r="VAS1194" s="140"/>
      <c r="VAT1194" s="140"/>
      <c r="VAU1194" s="140"/>
      <c r="VAV1194" s="140"/>
      <c r="VAW1194" s="140"/>
      <c r="VAX1194" s="140"/>
      <c r="VAY1194" s="140"/>
      <c r="VAZ1194" s="140"/>
      <c r="VBA1194" s="140"/>
      <c r="VBB1194" s="140"/>
      <c r="VBC1194" s="140"/>
      <c r="VBD1194" s="140"/>
      <c r="VBE1194" s="140"/>
      <c r="VBF1194" s="140"/>
      <c r="VBG1194" s="140"/>
      <c r="VBH1194" s="140"/>
      <c r="VBI1194" s="140"/>
      <c r="VBJ1194" s="140"/>
      <c r="VBK1194" s="140"/>
      <c r="VBL1194" s="140"/>
      <c r="VBM1194" s="140"/>
      <c r="VBN1194" s="140"/>
      <c r="VBO1194" s="140"/>
      <c r="VBP1194" s="140"/>
      <c r="VBQ1194" s="140"/>
      <c r="VBR1194" s="140"/>
      <c r="VBS1194" s="140"/>
      <c r="VBT1194" s="140"/>
      <c r="VBU1194" s="140"/>
      <c r="VBV1194" s="140"/>
      <c r="VBW1194" s="140"/>
      <c r="VBX1194" s="140"/>
      <c r="VBY1194" s="140"/>
      <c r="VBZ1194" s="140"/>
      <c r="VCA1194" s="140"/>
      <c r="VCB1194" s="140"/>
      <c r="VCC1194" s="140"/>
      <c r="VCD1194" s="140"/>
      <c r="VCE1194" s="140"/>
      <c r="VCF1194" s="140"/>
      <c r="VCG1194" s="140"/>
      <c r="VCH1194" s="140"/>
      <c r="VCI1194" s="140"/>
      <c r="VCJ1194" s="140"/>
      <c r="VCK1194" s="140"/>
      <c r="VCL1194" s="140"/>
      <c r="VCM1194" s="140"/>
      <c r="VCN1194" s="140"/>
      <c r="VCO1194" s="140"/>
      <c r="VCP1194" s="140"/>
      <c r="VCQ1194" s="140"/>
      <c r="VCR1194" s="140"/>
      <c r="VCS1194" s="140"/>
      <c r="VCT1194" s="140"/>
      <c r="VCU1194" s="140"/>
      <c r="VCV1194" s="140"/>
      <c r="VCW1194" s="140"/>
      <c r="VCX1194" s="140"/>
      <c r="VCY1194" s="140"/>
      <c r="VCZ1194" s="140"/>
      <c r="VDA1194" s="140"/>
      <c r="VDB1194" s="140"/>
      <c r="VDC1194" s="140"/>
      <c r="VDD1194" s="140"/>
      <c r="VDE1194" s="140"/>
      <c r="VDF1194" s="140"/>
      <c r="VDG1194" s="140"/>
      <c r="VDH1194" s="140"/>
      <c r="VDI1194" s="140"/>
      <c r="VDJ1194" s="140"/>
      <c r="VDK1194" s="140"/>
      <c r="VDL1194" s="140"/>
      <c r="VDM1194" s="140"/>
      <c r="VDN1194" s="140"/>
      <c r="VDO1194" s="140"/>
      <c r="VDP1194" s="140"/>
      <c r="VDQ1194" s="140"/>
      <c r="VDR1194" s="140"/>
      <c r="VDS1194" s="140"/>
      <c r="VDT1194" s="140"/>
      <c r="VDU1194" s="140"/>
      <c r="VDV1194" s="140"/>
      <c r="VDW1194" s="140"/>
      <c r="VDX1194" s="140"/>
      <c r="VDY1194" s="140"/>
      <c r="VDZ1194" s="140"/>
      <c r="VEA1194" s="140"/>
      <c r="VEB1194" s="140"/>
      <c r="VEC1194" s="140"/>
      <c r="VED1194" s="140"/>
      <c r="VEE1194" s="140"/>
      <c r="VEF1194" s="140"/>
      <c r="VEG1194" s="140"/>
      <c r="VEH1194" s="140"/>
      <c r="VEI1194" s="140"/>
      <c r="VEJ1194" s="140"/>
      <c r="VEK1194" s="140"/>
      <c r="VEL1194" s="140"/>
      <c r="VEM1194" s="140"/>
      <c r="VEN1194" s="140"/>
      <c r="VEO1194" s="140"/>
      <c r="VEP1194" s="140"/>
      <c r="VEQ1194" s="140"/>
      <c r="VER1194" s="140"/>
      <c r="VES1194" s="140"/>
      <c r="VET1194" s="140"/>
      <c r="VEU1194" s="140"/>
      <c r="VEV1194" s="140"/>
      <c r="VEW1194" s="140"/>
      <c r="VEX1194" s="140"/>
      <c r="VEY1194" s="140"/>
      <c r="VEZ1194" s="140"/>
      <c r="VFA1194" s="140"/>
      <c r="VFB1194" s="140"/>
      <c r="VFC1194" s="140"/>
      <c r="VFD1194" s="140"/>
      <c r="VFE1194" s="140"/>
      <c r="VFF1194" s="140"/>
      <c r="VFG1194" s="140"/>
      <c r="VFH1194" s="140"/>
      <c r="VFI1194" s="140"/>
      <c r="VFJ1194" s="140"/>
      <c r="VFK1194" s="140"/>
      <c r="VFL1194" s="140"/>
      <c r="VFM1194" s="140"/>
      <c r="VFN1194" s="140"/>
      <c r="VFO1194" s="140"/>
      <c r="VFP1194" s="140"/>
      <c r="VFQ1194" s="140"/>
      <c r="VFR1194" s="140"/>
      <c r="VFS1194" s="140"/>
      <c r="VFT1194" s="140"/>
      <c r="VFU1194" s="140"/>
      <c r="VFV1194" s="140"/>
      <c r="VFW1194" s="140"/>
      <c r="VFX1194" s="140"/>
      <c r="VFY1194" s="140"/>
      <c r="VFZ1194" s="140"/>
      <c r="VGA1194" s="140"/>
      <c r="VGB1194" s="140"/>
      <c r="VGC1194" s="140"/>
      <c r="VGD1194" s="140"/>
      <c r="VGE1194" s="140"/>
      <c r="VGF1194" s="140"/>
      <c r="VGG1194" s="140"/>
      <c r="VGH1194" s="140"/>
      <c r="VGI1194" s="140"/>
      <c r="VGJ1194" s="140"/>
      <c r="VGK1194" s="140"/>
      <c r="VGL1194" s="140"/>
      <c r="VGM1194" s="140"/>
      <c r="VGN1194" s="140"/>
      <c r="VGO1194" s="140"/>
      <c r="VGP1194" s="140"/>
      <c r="VGQ1194" s="140"/>
      <c r="VGR1194" s="140"/>
      <c r="VGS1194" s="140"/>
      <c r="VGT1194" s="140"/>
      <c r="VGU1194" s="140"/>
      <c r="VGV1194" s="140"/>
      <c r="VGW1194" s="140"/>
      <c r="VGX1194" s="140"/>
      <c r="VGY1194" s="140"/>
      <c r="VGZ1194" s="140"/>
      <c r="VHA1194" s="140"/>
      <c r="VHB1194" s="140"/>
      <c r="VHC1194" s="140"/>
      <c r="VHD1194" s="140"/>
      <c r="VHE1194" s="140"/>
      <c r="VHF1194" s="140"/>
      <c r="VHG1194" s="140"/>
      <c r="VHH1194" s="140"/>
      <c r="VHI1194" s="140"/>
      <c r="VHJ1194" s="140"/>
      <c r="VHK1194" s="140"/>
      <c r="VHL1194" s="140"/>
      <c r="VHM1194" s="140"/>
      <c r="VHN1194" s="140"/>
      <c r="VHO1194" s="140"/>
      <c r="VHP1194" s="140"/>
      <c r="VHQ1194" s="140"/>
      <c r="VHR1194" s="140"/>
      <c r="VHS1194" s="140"/>
      <c r="VHT1194" s="140"/>
      <c r="VHU1194" s="140"/>
      <c r="VHV1194" s="140"/>
      <c r="VHW1194" s="140"/>
      <c r="VHX1194" s="140"/>
      <c r="VHY1194" s="140"/>
      <c r="VHZ1194" s="140"/>
      <c r="VIA1194" s="140"/>
      <c r="VIB1194" s="140"/>
      <c r="VIC1194" s="140"/>
      <c r="VID1194" s="140"/>
      <c r="VIE1194" s="140"/>
      <c r="VIF1194" s="140"/>
      <c r="VIG1194" s="140"/>
      <c r="VIH1194" s="140"/>
      <c r="VII1194" s="140"/>
      <c r="VIJ1194" s="140"/>
      <c r="VIK1194" s="140"/>
      <c r="VIL1194" s="140"/>
      <c r="VIM1194" s="140"/>
      <c r="VIN1194" s="140"/>
      <c r="VIO1194" s="140"/>
      <c r="VIP1194" s="140"/>
      <c r="VIQ1194" s="140"/>
      <c r="VIR1194" s="140"/>
      <c r="VIS1194" s="140"/>
      <c r="VIT1194" s="140"/>
      <c r="VIU1194" s="140"/>
      <c r="VIV1194" s="140"/>
      <c r="VIW1194" s="140"/>
      <c r="VIX1194" s="140"/>
      <c r="VIY1194" s="140"/>
      <c r="VIZ1194" s="140"/>
      <c r="VJA1194" s="140"/>
      <c r="VJB1194" s="140"/>
      <c r="VJC1194" s="140"/>
      <c r="VJD1194" s="140"/>
      <c r="VJE1194" s="140"/>
      <c r="VJF1194" s="140"/>
      <c r="VJG1194" s="140"/>
      <c r="VJH1194" s="140"/>
      <c r="VJI1194" s="140"/>
      <c r="VJJ1194" s="140"/>
      <c r="VJK1194" s="140"/>
      <c r="VJL1194" s="140"/>
      <c r="VJM1194" s="140"/>
      <c r="VJN1194" s="140"/>
      <c r="VJO1194" s="140"/>
      <c r="VJP1194" s="140"/>
      <c r="VJQ1194" s="140"/>
      <c r="VJR1194" s="140"/>
      <c r="VJS1194" s="140"/>
      <c r="VJT1194" s="140"/>
      <c r="VJU1194" s="140"/>
      <c r="VJV1194" s="140"/>
      <c r="VJW1194" s="140"/>
      <c r="VJX1194" s="140"/>
      <c r="VJY1194" s="140"/>
      <c r="VJZ1194" s="140"/>
      <c r="VKA1194" s="140"/>
      <c r="VKB1194" s="140"/>
      <c r="VKC1194" s="140"/>
      <c r="VKD1194" s="140"/>
      <c r="VKE1194" s="140"/>
      <c r="VKF1194" s="140"/>
      <c r="VKG1194" s="140"/>
      <c r="VKH1194" s="140"/>
      <c r="VKI1194" s="140"/>
      <c r="VKJ1194" s="140"/>
      <c r="VKK1194" s="140"/>
      <c r="VKL1194" s="140"/>
      <c r="VKM1194" s="140"/>
      <c r="VKN1194" s="140"/>
      <c r="VKO1194" s="140"/>
      <c r="VKP1194" s="140"/>
      <c r="VKQ1194" s="140"/>
      <c r="VKR1194" s="140"/>
      <c r="VKS1194" s="140"/>
      <c r="VKT1194" s="140"/>
      <c r="VKU1194" s="140"/>
      <c r="VKV1194" s="140"/>
      <c r="VKW1194" s="140"/>
      <c r="VKX1194" s="140"/>
      <c r="VKY1194" s="140"/>
      <c r="VKZ1194" s="140"/>
      <c r="VLA1194" s="140"/>
      <c r="VLB1194" s="140"/>
      <c r="VLC1194" s="140"/>
      <c r="VLD1194" s="140"/>
      <c r="VLE1194" s="140"/>
      <c r="VLF1194" s="140"/>
      <c r="VLG1194" s="140"/>
      <c r="VLH1194" s="140"/>
      <c r="VLI1194" s="140"/>
      <c r="VLJ1194" s="140"/>
      <c r="VLK1194" s="140"/>
      <c r="VLL1194" s="140"/>
      <c r="VLM1194" s="140"/>
      <c r="VLN1194" s="140"/>
      <c r="VLO1194" s="140"/>
      <c r="VLP1194" s="140"/>
      <c r="VLQ1194" s="140"/>
      <c r="VLR1194" s="140"/>
      <c r="VLS1194" s="140"/>
      <c r="VLT1194" s="140"/>
      <c r="VLU1194" s="140"/>
      <c r="VLV1194" s="140"/>
      <c r="VLW1194" s="140"/>
      <c r="VLX1194" s="140"/>
      <c r="VLY1194" s="140"/>
      <c r="VLZ1194" s="140"/>
      <c r="VMA1194" s="140"/>
      <c r="VMB1194" s="140"/>
      <c r="VMC1194" s="140"/>
      <c r="VMD1194" s="140"/>
      <c r="VME1194" s="140"/>
      <c r="VMF1194" s="140"/>
      <c r="VMG1194" s="140"/>
      <c r="VMH1194" s="140"/>
      <c r="VMI1194" s="140"/>
      <c r="VMJ1194" s="140"/>
      <c r="VMK1194" s="140"/>
      <c r="VML1194" s="140"/>
      <c r="VMM1194" s="140"/>
      <c r="VMN1194" s="140"/>
      <c r="VMO1194" s="140"/>
      <c r="VMP1194" s="140"/>
      <c r="VMQ1194" s="140"/>
      <c r="VMR1194" s="140"/>
      <c r="VMS1194" s="140"/>
      <c r="VMT1194" s="140"/>
      <c r="VMU1194" s="140"/>
      <c r="VMV1194" s="140"/>
      <c r="VMW1194" s="140"/>
      <c r="VMX1194" s="140"/>
      <c r="VMY1194" s="140"/>
      <c r="VMZ1194" s="140"/>
      <c r="VNA1194" s="140"/>
      <c r="VNB1194" s="140"/>
      <c r="VNC1194" s="140"/>
      <c r="VND1194" s="140"/>
      <c r="VNE1194" s="140"/>
      <c r="VNF1194" s="140"/>
      <c r="VNG1194" s="140"/>
      <c r="VNH1194" s="140"/>
      <c r="VNI1194" s="140"/>
      <c r="VNJ1194" s="140"/>
      <c r="VNK1194" s="140"/>
      <c r="VNL1194" s="140"/>
      <c r="VNM1194" s="140"/>
      <c r="VNN1194" s="140"/>
      <c r="VNO1194" s="140"/>
      <c r="VNP1194" s="140"/>
      <c r="VNQ1194" s="140"/>
      <c r="VNR1194" s="140"/>
      <c r="VNS1194" s="140"/>
      <c r="VNT1194" s="140"/>
      <c r="VNU1194" s="140"/>
      <c r="VNV1194" s="140"/>
      <c r="VNW1194" s="140"/>
      <c r="VNX1194" s="140"/>
      <c r="VNY1194" s="140"/>
      <c r="VNZ1194" s="140"/>
      <c r="VOA1194" s="140"/>
      <c r="VOB1194" s="140"/>
      <c r="VOC1194" s="140"/>
      <c r="VOD1194" s="140"/>
      <c r="VOE1194" s="140"/>
      <c r="VOF1194" s="140"/>
      <c r="VOG1194" s="140"/>
      <c r="VOH1194" s="140"/>
      <c r="VOI1194" s="140"/>
      <c r="VOJ1194" s="140"/>
      <c r="VOK1194" s="140"/>
      <c r="VOL1194" s="140"/>
      <c r="VOM1194" s="140"/>
      <c r="VON1194" s="140"/>
      <c r="VOO1194" s="140"/>
      <c r="VOP1194" s="140"/>
      <c r="VOQ1194" s="140"/>
      <c r="VOR1194" s="140"/>
      <c r="VOS1194" s="140"/>
      <c r="VOT1194" s="140"/>
      <c r="VOU1194" s="140"/>
      <c r="VOV1194" s="140"/>
      <c r="VOW1194" s="140"/>
      <c r="VOX1194" s="140"/>
      <c r="VOY1194" s="140"/>
      <c r="VOZ1194" s="140"/>
      <c r="VPA1194" s="140"/>
      <c r="VPB1194" s="140"/>
      <c r="VPC1194" s="140"/>
      <c r="VPD1194" s="140"/>
      <c r="VPE1194" s="140"/>
      <c r="VPF1194" s="140"/>
      <c r="VPG1194" s="140"/>
      <c r="VPH1194" s="140"/>
      <c r="VPI1194" s="140"/>
      <c r="VPJ1194" s="140"/>
      <c r="VPK1194" s="140"/>
      <c r="VPL1194" s="140"/>
      <c r="VPM1194" s="140"/>
      <c r="VPN1194" s="140"/>
      <c r="VPO1194" s="140"/>
      <c r="VPP1194" s="140"/>
      <c r="VPQ1194" s="140"/>
      <c r="VPR1194" s="140"/>
      <c r="VPS1194" s="140"/>
      <c r="VPT1194" s="140"/>
      <c r="VPU1194" s="140"/>
      <c r="VPV1194" s="140"/>
      <c r="VPW1194" s="140"/>
      <c r="VPX1194" s="140"/>
      <c r="VPY1194" s="140"/>
      <c r="VPZ1194" s="140"/>
      <c r="VQA1194" s="140"/>
      <c r="VQB1194" s="140"/>
      <c r="VQC1194" s="140"/>
      <c r="VQD1194" s="140"/>
      <c r="VQE1194" s="140"/>
      <c r="VQF1194" s="140"/>
      <c r="VQG1194" s="140"/>
      <c r="VQH1194" s="140"/>
      <c r="VQI1194" s="140"/>
      <c r="VQJ1194" s="140"/>
      <c r="VQK1194" s="140"/>
      <c r="VQL1194" s="140"/>
      <c r="VQM1194" s="140"/>
      <c r="VQN1194" s="140"/>
      <c r="VQO1194" s="140"/>
      <c r="VQP1194" s="140"/>
      <c r="VQQ1194" s="140"/>
      <c r="VQR1194" s="140"/>
      <c r="VQS1194" s="140"/>
      <c r="VQT1194" s="140"/>
      <c r="VQU1194" s="140"/>
      <c r="VQV1194" s="140"/>
      <c r="VQW1194" s="140"/>
      <c r="VQX1194" s="140"/>
      <c r="VQY1194" s="140"/>
      <c r="VQZ1194" s="140"/>
      <c r="VRA1194" s="140"/>
      <c r="VRB1194" s="140"/>
      <c r="VRC1194" s="140"/>
      <c r="VRD1194" s="140"/>
      <c r="VRE1194" s="140"/>
      <c r="VRF1194" s="140"/>
      <c r="VRG1194" s="140"/>
      <c r="VRH1194" s="140"/>
      <c r="VRI1194" s="140"/>
      <c r="VRJ1194" s="140"/>
      <c r="VRK1194" s="140"/>
      <c r="VRL1194" s="140"/>
      <c r="VRM1194" s="140"/>
      <c r="VRN1194" s="140"/>
      <c r="VRO1194" s="140"/>
      <c r="VRP1194" s="140"/>
      <c r="VRQ1194" s="140"/>
      <c r="VRR1194" s="140"/>
      <c r="VRS1194" s="140"/>
      <c r="VRT1194" s="140"/>
      <c r="VRU1194" s="140"/>
      <c r="VRV1194" s="140"/>
      <c r="VRW1194" s="140"/>
      <c r="VRX1194" s="140"/>
      <c r="VRY1194" s="140"/>
      <c r="VRZ1194" s="140"/>
      <c r="VSA1194" s="140"/>
      <c r="VSB1194" s="140"/>
      <c r="VSC1194" s="140"/>
      <c r="VSD1194" s="140"/>
      <c r="VSE1194" s="140"/>
      <c r="VSF1194" s="140"/>
      <c r="VSG1194" s="140"/>
      <c r="VSH1194" s="140"/>
      <c r="VSI1194" s="140"/>
      <c r="VSJ1194" s="140"/>
      <c r="VSK1194" s="140"/>
      <c r="VSL1194" s="140"/>
      <c r="VSM1194" s="140"/>
      <c r="VSN1194" s="140"/>
      <c r="VSO1194" s="140"/>
      <c r="VSP1194" s="140"/>
      <c r="VSQ1194" s="140"/>
      <c r="VSR1194" s="140"/>
      <c r="VSS1194" s="140"/>
      <c r="VST1194" s="140"/>
      <c r="VSU1194" s="140"/>
      <c r="VSV1194" s="140"/>
      <c r="VSW1194" s="140"/>
      <c r="VSX1194" s="140"/>
      <c r="VSY1194" s="140"/>
      <c r="VSZ1194" s="140"/>
      <c r="VTA1194" s="140"/>
      <c r="VTB1194" s="140"/>
      <c r="VTC1194" s="140"/>
      <c r="VTD1194" s="140"/>
      <c r="VTE1194" s="140"/>
      <c r="VTF1194" s="140"/>
      <c r="VTG1194" s="140"/>
      <c r="VTH1194" s="140"/>
      <c r="VTI1194" s="140"/>
      <c r="VTJ1194" s="140"/>
      <c r="VTK1194" s="140"/>
      <c r="VTL1194" s="140"/>
      <c r="VTM1194" s="140"/>
      <c r="VTN1194" s="140"/>
      <c r="VTO1194" s="140"/>
      <c r="VTP1194" s="140"/>
      <c r="VTQ1194" s="140"/>
      <c r="VTR1194" s="140"/>
      <c r="VTS1194" s="140"/>
      <c r="VTT1194" s="140"/>
      <c r="VTU1194" s="140"/>
      <c r="VTV1194" s="140"/>
      <c r="VTW1194" s="140"/>
      <c r="VTX1194" s="140"/>
      <c r="VTY1194" s="140"/>
      <c r="VTZ1194" s="140"/>
      <c r="VUA1194" s="140"/>
      <c r="VUB1194" s="140"/>
      <c r="VUC1194" s="140"/>
      <c r="VUD1194" s="140"/>
      <c r="VUE1194" s="140"/>
      <c r="VUF1194" s="140"/>
      <c r="VUG1194" s="140"/>
      <c r="VUH1194" s="140"/>
      <c r="VUI1194" s="140"/>
      <c r="VUJ1194" s="140"/>
      <c r="VUK1194" s="140"/>
      <c r="VUL1194" s="140"/>
      <c r="VUM1194" s="140"/>
      <c r="VUN1194" s="140"/>
      <c r="VUO1194" s="140"/>
      <c r="VUP1194" s="140"/>
      <c r="VUQ1194" s="140"/>
      <c r="VUR1194" s="140"/>
      <c r="VUS1194" s="140"/>
      <c r="VUT1194" s="140"/>
      <c r="VUU1194" s="140"/>
      <c r="VUV1194" s="140"/>
      <c r="VUW1194" s="140"/>
      <c r="VUX1194" s="140"/>
      <c r="VUY1194" s="140"/>
      <c r="VUZ1194" s="140"/>
      <c r="VVA1194" s="140"/>
      <c r="VVB1194" s="140"/>
      <c r="VVC1194" s="140"/>
      <c r="VVD1194" s="140"/>
      <c r="VVE1194" s="140"/>
      <c r="VVF1194" s="140"/>
      <c r="VVG1194" s="140"/>
      <c r="VVH1194" s="140"/>
      <c r="VVI1194" s="140"/>
      <c r="VVJ1194" s="140"/>
      <c r="VVK1194" s="140"/>
      <c r="VVL1194" s="140"/>
      <c r="VVM1194" s="140"/>
      <c r="VVN1194" s="140"/>
      <c r="VVO1194" s="140"/>
      <c r="VVP1194" s="140"/>
      <c r="VVQ1194" s="140"/>
      <c r="VVR1194" s="140"/>
      <c r="VVS1194" s="140"/>
      <c r="VVT1194" s="140"/>
      <c r="VVU1194" s="140"/>
      <c r="VVV1194" s="140"/>
      <c r="VVW1194" s="140"/>
      <c r="VVX1194" s="140"/>
      <c r="VVY1194" s="140"/>
      <c r="VVZ1194" s="140"/>
      <c r="VWA1194" s="140"/>
      <c r="VWB1194" s="140"/>
      <c r="VWC1194" s="140"/>
      <c r="VWD1194" s="140"/>
      <c r="VWE1194" s="140"/>
      <c r="VWF1194" s="140"/>
      <c r="VWG1194" s="140"/>
      <c r="VWH1194" s="140"/>
      <c r="VWI1194" s="140"/>
      <c r="VWJ1194" s="140"/>
      <c r="VWK1194" s="140"/>
      <c r="VWL1194" s="140"/>
      <c r="VWM1194" s="140"/>
      <c r="VWN1194" s="140"/>
      <c r="VWO1194" s="140"/>
      <c r="VWP1194" s="140"/>
      <c r="VWQ1194" s="140"/>
      <c r="VWR1194" s="140"/>
      <c r="VWS1194" s="140"/>
      <c r="VWT1194" s="140"/>
      <c r="VWU1194" s="140"/>
      <c r="VWV1194" s="140"/>
      <c r="VWW1194" s="140"/>
      <c r="VWX1194" s="140"/>
      <c r="VWY1194" s="140"/>
      <c r="VWZ1194" s="140"/>
      <c r="VXA1194" s="140"/>
      <c r="VXB1194" s="140"/>
      <c r="VXC1194" s="140"/>
      <c r="VXD1194" s="140"/>
      <c r="VXE1194" s="140"/>
      <c r="VXF1194" s="140"/>
      <c r="VXG1194" s="140"/>
      <c r="VXH1194" s="140"/>
      <c r="VXI1194" s="140"/>
      <c r="VXJ1194" s="140"/>
      <c r="VXK1194" s="140"/>
      <c r="VXL1194" s="140"/>
      <c r="VXM1194" s="140"/>
      <c r="VXN1194" s="140"/>
      <c r="VXO1194" s="140"/>
      <c r="VXP1194" s="140"/>
      <c r="VXQ1194" s="140"/>
      <c r="VXR1194" s="140"/>
      <c r="VXS1194" s="140"/>
      <c r="VXT1194" s="140"/>
      <c r="VXU1194" s="140"/>
      <c r="VXV1194" s="140"/>
      <c r="VXW1194" s="140"/>
      <c r="VXX1194" s="140"/>
      <c r="VXY1194" s="140"/>
      <c r="VXZ1194" s="140"/>
      <c r="VYA1194" s="140"/>
      <c r="VYB1194" s="140"/>
      <c r="VYC1194" s="140"/>
      <c r="VYD1194" s="140"/>
      <c r="VYE1194" s="140"/>
      <c r="VYF1194" s="140"/>
      <c r="VYG1194" s="140"/>
      <c r="VYH1194" s="140"/>
      <c r="VYI1194" s="140"/>
      <c r="VYJ1194" s="140"/>
      <c r="VYK1194" s="140"/>
      <c r="VYL1194" s="140"/>
      <c r="VYM1194" s="140"/>
      <c r="VYN1194" s="140"/>
      <c r="VYO1194" s="140"/>
      <c r="VYP1194" s="140"/>
      <c r="VYQ1194" s="140"/>
      <c r="VYR1194" s="140"/>
      <c r="VYS1194" s="140"/>
      <c r="VYT1194" s="140"/>
      <c r="VYU1194" s="140"/>
      <c r="VYV1194" s="140"/>
      <c r="VYW1194" s="140"/>
      <c r="VYX1194" s="140"/>
      <c r="VYY1194" s="140"/>
      <c r="VYZ1194" s="140"/>
      <c r="VZA1194" s="140"/>
      <c r="VZB1194" s="140"/>
      <c r="VZC1194" s="140"/>
      <c r="VZD1194" s="140"/>
      <c r="VZE1194" s="140"/>
      <c r="VZF1194" s="140"/>
      <c r="VZG1194" s="140"/>
      <c r="VZH1194" s="140"/>
      <c r="VZI1194" s="140"/>
      <c r="VZJ1194" s="140"/>
      <c r="VZK1194" s="140"/>
      <c r="VZL1194" s="140"/>
      <c r="VZM1194" s="140"/>
      <c r="VZN1194" s="140"/>
      <c r="VZO1194" s="140"/>
      <c r="VZP1194" s="140"/>
      <c r="VZQ1194" s="140"/>
      <c r="VZR1194" s="140"/>
      <c r="VZS1194" s="140"/>
      <c r="VZT1194" s="140"/>
      <c r="VZU1194" s="140"/>
      <c r="VZV1194" s="140"/>
      <c r="VZW1194" s="140"/>
      <c r="VZX1194" s="140"/>
      <c r="VZY1194" s="140"/>
      <c r="VZZ1194" s="140"/>
      <c r="WAA1194" s="140"/>
      <c r="WAB1194" s="140"/>
      <c r="WAC1194" s="140"/>
      <c r="WAD1194" s="140"/>
      <c r="WAE1194" s="140"/>
      <c r="WAF1194" s="140"/>
      <c r="WAG1194" s="140"/>
      <c r="WAH1194" s="140"/>
      <c r="WAI1194" s="140"/>
      <c r="WAJ1194" s="140"/>
      <c r="WAK1194" s="140"/>
      <c r="WAL1194" s="140"/>
      <c r="WAM1194" s="140"/>
      <c r="WAN1194" s="140"/>
      <c r="WAO1194" s="140"/>
      <c r="WAP1194" s="140"/>
      <c r="WAQ1194" s="140"/>
      <c r="WAR1194" s="140"/>
      <c r="WAS1194" s="140"/>
      <c r="WAT1194" s="140"/>
      <c r="WAU1194" s="140"/>
      <c r="WAV1194" s="140"/>
      <c r="WAW1194" s="140"/>
      <c r="WAX1194" s="140"/>
      <c r="WAY1194" s="140"/>
      <c r="WAZ1194" s="140"/>
      <c r="WBA1194" s="140"/>
      <c r="WBB1194" s="140"/>
      <c r="WBC1194" s="140"/>
      <c r="WBD1194" s="140"/>
      <c r="WBE1194" s="140"/>
      <c r="WBF1194" s="140"/>
      <c r="WBG1194" s="140"/>
      <c r="WBH1194" s="140"/>
      <c r="WBI1194" s="140"/>
      <c r="WBJ1194" s="140"/>
      <c r="WBK1194" s="140"/>
      <c r="WBL1194" s="140"/>
      <c r="WBM1194" s="140"/>
      <c r="WBN1194" s="140"/>
      <c r="WBO1194" s="140"/>
      <c r="WBP1194" s="140"/>
      <c r="WBQ1194" s="140"/>
      <c r="WBR1194" s="140"/>
      <c r="WBS1194" s="140"/>
      <c r="WBT1194" s="140"/>
      <c r="WBU1194" s="140"/>
      <c r="WBV1194" s="140"/>
      <c r="WBW1194" s="140"/>
      <c r="WBX1194" s="140"/>
      <c r="WBY1194" s="140"/>
      <c r="WBZ1194" s="140"/>
      <c r="WCA1194" s="140"/>
      <c r="WCB1194" s="140"/>
      <c r="WCC1194" s="140"/>
      <c r="WCD1194" s="140"/>
      <c r="WCE1194" s="140"/>
      <c r="WCF1194" s="140"/>
      <c r="WCG1194" s="140"/>
      <c r="WCH1194" s="140"/>
      <c r="WCI1194" s="140"/>
      <c r="WCJ1194" s="140"/>
      <c r="WCK1194" s="140"/>
      <c r="WCL1194" s="140"/>
      <c r="WCM1194" s="140"/>
      <c r="WCN1194" s="140"/>
      <c r="WCO1194" s="140"/>
      <c r="WCP1194" s="140"/>
      <c r="WCQ1194" s="140"/>
      <c r="WCR1194" s="140"/>
      <c r="WCS1194" s="140"/>
      <c r="WCT1194" s="140"/>
      <c r="WCU1194" s="140"/>
      <c r="WCV1194" s="140"/>
      <c r="WCW1194" s="140"/>
      <c r="WCX1194" s="140"/>
      <c r="WCY1194" s="140"/>
      <c r="WCZ1194" s="140"/>
      <c r="WDA1194" s="140"/>
      <c r="WDB1194" s="140"/>
      <c r="WDC1194" s="140"/>
      <c r="WDD1194" s="140"/>
      <c r="WDE1194" s="140"/>
      <c r="WDF1194" s="140"/>
      <c r="WDG1194" s="140"/>
      <c r="WDH1194" s="140"/>
      <c r="WDI1194" s="140"/>
      <c r="WDJ1194" s="140"/>
      <c r="WDK1194" s="140"/>
      <c r="WDL1194" s="140"/>
      <c r="WDM1194" s="140"/>
      <c r="WDN1194" s="140"/>
      <c r="WDO1194" s="140"/>
      <c r="WDP1194" s="140"/>
      <c r="WDQ1194" s="140"/>
      <c r="WDR1194" s="140"/>
      <c r="WDS1194" s="140"/>
      <c r="WDT1194" s="140"/>
      <c r="WDU1194" s="140"/>
      <c r="WDV1194" s="140"/>
      <c r="WDW1194" s="140"/>
      <c r="WDX1194" s="140"/>
      <c r="WDY1194" s="140"/>
      <c r="WDZ1194" s="140"/>
      <c r="WEA1194" s="140"/>
      <c r="WEB1194" s="140"/>
      <c r="WEC1194" s="140"/>
      <c r="WED1194" s="140"/>
      <c r="WEE1194" s="140"/>
      <c r="WEF1194" s="140"/>
      <c r="WEG1194" s="140"/>
      <c r="WEH1194" s="140"/>
      <c r="WEI1194" s="140"/>
      <c r="WEJ1194" s="140"/>
      <c r="WEK1194" s="140"/>
      <c r="WEL1194" s="140"/>
      <c r="WEM1194" s="140"/>
      <c r="WEN1194" s="140"/>
      <c r="WEO1194" s="140"/>
      <c r="WEP1194" s="140"/>
      <c r="WEQ1194" s="140"/>
      <c r="WER1194" s="140"/>
      <c r="WES1194" s="140"/>
      <c r="WET1194" s="140"/>
      <c r="WEU1194" s="140"/>
      <c r="WEV1194" s="140"/>
      <c r="WEW1194" s="140"/>
      <c r="WEX1194" s="140"/>
      <c r="WEY1194" s="140"/>
      <c r="WEZ1194" s="140"/>
      <c r="WFA1194" s="140"/>
      <c r="WFB1194" s="140"/>
      <c r="WFC1194" s="140"/>
      <c r="WFD1194" s="140"/>
      <c r="WFE1194" s="140"/>
      <c r="WFF1194" s="140"/>
      <c r="WFG1194" s="140"/>
      <c r="WFH1194" s="140"/>
      <c r="WFI1194" s="140"/>
      <c r="WFJ1194" s="140"/>
      <c r="WFK1194" s="140"/>
      <c r="WFL1194" s="140"/>
      <c r="WFM1194" s="140"/>
      <c r="WFN1194" s="140"/>
      <c r="WFO1194" s="140"/>
      <c r="WFP1194" s="140"/>
      <c r="WFQ1194" s="140"/>
      <c r="WFR1194" s="140"/>
      <c r="WFS1194" s="140"/>
      <c r="WFT1194" s="140"/>
      <c r="WFU1194" s="140"/>
      <c r="WFV1194" s="140"/>
      <c r="WFW1194" s="140"/>
      <c r="WFX1194" s="140"/>
      <c r="WFY1194" s="140"/>
      <c r="WFZ1194" s="140"/>
      <c r="WGA1194" s="140"/>
      <c r="WGB1194" s="140"/>
      <c r="WGC1194" s="140"/>
      <c r="WGD1194" s="140"/>
      <c r="WGE1194" s="140"/>
      <c r="WGF1194" s="140"/>
      <c r="WGG1194" s="140"/>
      <c r="WGH1194" s="140"/>
      <c r="WGI1194" s="140"/>
      <c r="WGJ1194" s="140"/>
      <c r="WGK1194" s="140"/>
      <c r="WGL1194" s="140"/>
      <c r="WGM1194" s="140"/>
      <c r="WGN1194" s="140"/>
      <c r="WGO1194" s="140"/>
      <c r="WGP1194" s="140"/>
      <c r="WGQ1194" s="140"/>
      <c r="WGR1194" s="140"/>
      <c r="WGS1194" s="140"/>
      <c r="WGT1194" s="140"/>
      <c r="WGU1194" s="140"/>
      <c r="WGV1194" s="140"/>
      <c r="WGW1194" s="140"/>
      <c r="WGX1194" s="140"/>
      <c r="WGY1194" s="140"/>
      <c r="WGZ1194" s="140"/>
      <c r="WHA1194" s="140"/>
      <c r="WHB1194" s="140"/>
      <c r="WHC1194" s="140"/>
      <c r="WHD1194" s="140"/>
      <c r="WHE1194" s="140"/>
      <c r="WHF1194" s="140"/>
      <c r="WHG1194" s="140"/>
      <c r="WHH1194" s="140"/>
      <c r="WHI1194" s="140"/>
      <c r="WHJ1194" s="140"/>
      <c r="WHK1194" s="140"/>
      <c r="WHL1194" s="140"/>
      <c r="WHM1194" s="140"/>
      <c r="WHN1194" s="140"/>
      <c r="WHO1194" s="140"/>
      <c r="WHP1194" s="140"/>
      <c r="WHQ1194" s="140"/>
      <c r="WHR1194" s="140"/>
      <c r="WHS1194" s="140"/>
      <c r="WHT1194" s="140"/>
      <c r="WHU1194" s="140"/>
      <c r="WHV1194" s="140"/>
      <c r="WHW1194" s="140"/>
      <c r="WHX1194" s="140"/>
      <c r="WHY1194" s="140"/>
      <c r="WHZ1194" s="140"/>
      <c r="WIA1194" s="140"/>
      <c r="WIB1194" s="140"/>
      <c r="WIC1194" s="140"/>
      <c r="WID1194" s="140"/>
      <c r="WIE1194" s="140"/>
      <c r="WIF1194" s="140"/>
      <c r="WIG1194" s="140"/>
      <c r="WIH1194" s="140"/>
      <c r="WII1194" s="140"/>
      <c r="WIJ1194" s="140"/>
      <c r="WIK1194" s="140"/>
      <c r="WIL1194" s="140"/>
      <c r="WIM1194" s="140"/>
      <c r="WIN1194" s="140"/>
      <c r="WIO1194" s="140"/>
      <c r="WIP1194" s="140"/>
      <c r="WIQ1194" s="140"/>
      <c r="WIR1194" s="140"/>
      <c r="WIS1194" s="140"/>
      <c r="WIT1194" s="140"/>
      <c r="WIU1194" s="140"/>
      <c r="WIV1194" s="140"/>
      <c r="WIW1194" s="140"/>
      <c r="WIX1194" s="140"/>
      <c r="WIY1194" s="140"/>
      <c r="WIZ1194" s="140"/>
      <c r="WJA1194" s="140"/>
      <c r="WJB1194" s="140"/>
      <c r="WJC1194" s="140"/>
      <c r="WJD1194" s="140"/>
      <c r="WJE1194" s="140"/>
      <c r="WJF1194" s="140"/>
      <c r="WJG1194" s="140"/>
      <c r="WJH1194" s="140"/>
      <c r="WJI1194" s="140"/>
      <c r="WJJ1194" s="140"/>
      <c r="WJK1194" s="140"/>
      <c r="WJL1194" s="140"/>
      <c r="WJM1194" s="140"/>
      <c r="WJN1194" s="140"/>
      <c r="WJO1194" s="140"/>
      <c r="WJP1194" s="140"/>
      <c r="WJQ1194" s="140"/>
      <c r="WJR1194" s="140"/>
      <c r="WJS1194" s="140"/>
      <c r="WJT1194" s="140"/>
      <c r="WJU1194" s="140"/>
      <c r="WJV1194" s="140"/>
      <c r="WJW1194" s="140"/>
      <c r="WJX1194" s="140"/>
      <c r="WJY1194" s="140"/>
      <c r="WJZ1194" s="140"/>
      <c r="WKA1194" s="140"/>
      <c r="WKB1194" s="140"/>
      <c r="WKC1194" s="140"/>
      <c r="WKD1194" s="140"/>
      <c r="WKE1194" s="140"/>
      <c r="WKF1194" s="140"/>
      <c r="WKG1194" s="140"/>
      <c r="WKH1194" s="140"/>
      <c r="WKI1194" s="140"/>
      <c r="WKJ1194" s="140"/>
      <c r="WKK1194" s="140"/>
      <c r="WKL1194" s="140"/>
      <c r="WKM1194" s="140"/>
      <c r="WKN1194" s="140"/>
      <c r="WKO1194" s="140"/>
      <c r="WKP1194" s="140"/>
      <c r="WKQ1194" s="140"/>
      <c r="WKR1194" s="140"/>
      <c r="WKS1194" s="140"/>
      <c r="WKT1194" s="140"/>
      <c r="WKU1194" s="140"/>
      <c r="WKV1194" s="140"/>
      <c r="WKW1194" s="140"/>
      <c r="WKX1194" s="140"/>
      <c r="WKY1194" s="140"/>
      <c r="WKZ1194" s="140"/>
      <c r="WLA1194" s="140"/>
      <c r="WLB1194" s="140"/>
      <c r="WLC1194" s="140"/>
      <c r="WLD1194" s="140"/>
      <c r="WLE1194" s="140"/>
      <c r="WLF1194" s="140"/>
      <c r="WLG1194" s="140"/>
      <c r="WLH1194" s="140"/>
      <c r="WLI1194" s="140"/>
      <c r="WLJ1194" s="140"/>
      <c r="WLK1194" s="140"/>
      <c r="WLL1194" s="140"/>
      <c r="WLM1194" s="140"/>
      <c r="WLN1194" s="140"/>
      <c r="WLO1194" s="140"/>
      <c r="WLP1194" s="140"/>
      <c r="WLQ1194" s="140"/>
      <c r="WLR1194" s="140"/>
      <c r="WLS1194" s="140"/>
      <c r="WLT1194" s="140"/>
      <c r="WLU1194" s="140"/>
      <c r="WLV1194" s="140"/>
      <c r="WLW1194" s="140"/>
      <c r="WLX1194" s="140"/>
      <c r="WLY1194" s="140"/>
      <c r="WLZ1194" s="140"/>
      <c r="WMA1194" s="140"/>
      <c r="WMB1194" s="140"/>
      <c r="WMC1194" s="140"/>
      <c r="WMD1194" s="140"/>
      <c r="WME1194" s="140"/>
      <c r="WMF1194" s="140"/>
      <c r="WMG1194" s="140"/>
      <c r="WMH1194" s="140"/>
      <c r="WMI1194" s="140"/>
      <c r="WMJ1194" s="140"/>
      <c r="WMK1194" s="140"/>
      <c r="WML1194" s="140"/>
      <c r="WMM1194" s="140"/>
      <c r="WMN1194" s="140"/>
      <c r="WMO1194" s="140"/>
      <c r="WMP1194" s="140"/>
      <c r="WMQ1194" s="140"/>
      <c r="WMR1194" s="140"/>
      <c r="WMS1194" s="140"/>
      <c r="WMT1194" s="140"/>
      <c r="WMU1194" s="140"/>
      <c r="WMV1194" s="140"/>
      <c r="WMW1194" s="140"/>
      <c r="WMX1194" s="140"/>
      <c r="WMY1194" s="140"/>
      <c r="WMZ1194" s="140"/>
      <c r="WNA1194" s="140"/>
      <c r="WNB1194" s="140"/>
      <c r="WNC1194" s="140"/>
      <c r="WND1194" s="140"/>
      <c r="WNE1194" s="140"/>
      <c r="WNF1194" s="140"/>
      <c r="WNG1194" s="140"/>
      <c r="WNH1194" s="140"/>
      <c r="WNI1194" s="140"/>
      <c r="WNJ1194" s="140"/>
      <c r="WNK1194" s="140"/>
      <c r="WNL1194" s="140"/>
      <c r="WNM1194" s="140"/>
      <c r="WNN1194" s="140"/>
      <c r="WNO1194" s="140"/>
      <c r="WNP1194" s="140"/>
      <c r="WNQ1194" s="140"/>
      <c r="WNR1194" s="140"/>
      <c r="WNS1194" s="140"/>
      <c r="WNT1194" s="140"/>
      <c r="WNU1194" s="140"/>
      <c r="WNV1194" s="140"/>
      <c r="WNW1194" s="140"/>
      <c r="WNX1194" s="140"/>
      <c r="WNY1194" s="140"/>
      <c r="WNZ1194" s="140"/>
      <c r="WOA1194" s="140"/>
      <c r="WOB1194" s="140"/>
      <c r="WOC1194" s="140"/>
      <c r="WOD1194" s="140"/>
      <c r="WOE1194" s="140"/>
      <c r="WOF1194" s="140"/>
      <c r="WOG1194" s="140"/>
      <c r="WOH1194" s="140"/>
      <c r="WOI1194" s="140"/>
      <c r="WOJ1194" s="140"/>
      <c r="WOK1194" s="140"/>
      <c r="WOL1194" s="140"/>
      <c r="WOM1194" s="140"/>
      <c r="WON1194" s="140"/>
      <c r="WOO1194" s="140"/>
      <c r="WOP1194" s="140"/>
      <c r="WOQ1194" s="140"/>
      <c r="WOR1194" s="140"/>
      <c r="WOS1194" s="140"/>
      <c r="WOT1194" s="140"/>
      <c r="WOU1194" s="140"/>
      <c r="WOV1194" s="140"/>
      <c r="WOW1194" s="140"/>
      <c r="WOX1194" s="140"/>
      <c r="WOY1194" s="140"/>
      <c r="WOZ1194" s="140"/>
      <c r="WPA1194" s="140"/>
      <c r="WPB1194" s="140"/>
      <c r="WPC1194" s="140"/>
      <c r="WPD1194" s="140"/>
      <c r="WPE1194" s="140"/>
      <c r="WPF1194" s="140"/>
      <c r="WPG1194" s="140"/>
      <c r="WPH1194" s="140"/>
      <c r="WPI1194" s="140"/>
      <c r="WPJ1194" s="140"/>
      <c r="WPK1194" s="140"/>
      <c r="WPL1194" s="140"/>
      <c r="WPM1194" s="140"/>
      <c r="WPN1194" s="140"/>
      <c r="WPO1194" s="140"/>
      <c r="WPP1194" s="140"/>
      <c r="WPQ1194" s="140"/>
      <c r="WPR1194" s="140"/>
      <c r="WPS1194" s="140"/>
      <c r="WPT1194" s="140"/>
      <c r="WPU1194" s="140"/>
      <c r="WPV1194" s="140"/>
      <c r="WPW1194" s="140"/>
      <c r="WPX1194" s="140"/>
      <c r="WPY1194" s="140"/>
      <c r="WPZ1194" s="140"/>
      <c r="WQA1194" s="140"/>
      <c r="WQB1194" s="140"/>
      <c r="WQC1194" s="140"/>
      <c r="WQD1194" s="140"/>
      <c r="WQE1194" s="140"/>
      <c r="WQF1194" s="140"/>
      <c r="WQG1194" s="140"/>
      <c r="WQH1194" s="140"/>
      <c r="WQI1194" s="140"/>
      <c r="WQJ1194" s="140"/>
      <c r="WQK1194" s="140"/>
      <c r="WQL1194" s="140"/>
      <c r="WQM1194" s="140"/>
      <c r="WQN1194" s="140"/>
      <c r="WQO1194" s="140"/>
      <c r="WQP1194" s="140"/>
      <c r="WQQ1194" s="140"/>
      <c r="WQR1194" s="140"/>
      <c r="WQS1194" s="140"/>
      <c r="WQT1194" s="140"/>
      <c r="WQU1194" s="140"/>
      <c r="WQV1194" s="140"/>
      <c r="WQW1194" s="140"/>
      <c r="WQX1194" s="140"/>
      <c r="WQY1194" s="140"/>
      <c r="WQZ1194" s="140"/>
      <c r="WRA1194" s="140"/>
      <c r="WRB1194" s="140"/>
      <c r="WRC1194" s="140"/>
      <c r="WRD1194" s="140"/>
      <c r="WRE1194" s="140"/>
      <c r="WRF1194" s="140"/>
      <c r="WRG1194" s="140"/>
      <c r="WRH1194" s="140"/>
      <c r="WRI1194" s="140"/>
      <c r="WRJ1194" s="140"/>
      <c r="WRK1194" s="140"/>
      <c r="WRL1194" s="140"/>
      <c r="WRM1194" s="140"/>
      <c r="WRN1194" s="140"/>
      <c r="WRO1194" s="140"/>
      <c r="WRP1194" s="140"/>
      <c r="WRQ1194" s="140"/>
      <c r="WRR1194" s="140"/>
      <c r="WRS1194" s="140"/>
      <c r="WRT1194" s="140"/>
      <c r="WRU1194" s="140"/>
      <c r="WRV1194" s="140"/>
      <c r="WRW1194" s="140"/>
      <c r="WRX1194" s="140"/>
      <c r="WRY1194" s="140"/>
      <c r="WRZ1194" s="140"/>
      <c r="WSA1194" s="140"/>
      <c r="WSB1194" s="140"/>
      <c r="WSC1194" s="140"/>
      <c r="WSD1194" s="140"/>
      <c r="WSE1194" s="140"/>
      <c r="WSF1194" s="140"/>
      <c r="WSG1194" s="140"/>
      <c r="WSH1194" s="140"/>
      <c r="WSI1194" s="140"/>
      <c r="WSJ1194" s="140"/>
      <c r="WSK1194" s="140"/>
      <c r="WSL1194" s="140"/>
      <c r="WSM1194" s="140"/>
      <c r="WSN1194" s="140"/>
      <c r="WSO1194" s="140"/>
      <c r="WSP1194" s="140"/>
      <c r="WSQ1194" s="140"/>
      <c r="WSR1194" s="140"/>
      <c r="WSS1194" s="140"/>
      <c r="WST1194" s="140"/>
      <c r="WSU1194" s="140"/>
      <c r="WSV1194" s="140"/>
      <c r="WSW1194" s="140"/>
      <c r="WSX1194" s="140"/>
      <c r="WSY1194" s="140"/>
      <c r="WSZ1194" s="140"/>
      <c r="WTA1194" s="140"/>
      <c r="WTB1194" s="140"/>
      <c r="WTC1194" s="140"/>
      <c r="WTD1194" s="140"/>
      <c r="WTE1194" s="140"/>
      <c r="WTF1194" s="140"/>
      <c r="WTG1194" s="140"/>
      <c r="WTH1194" s="140"/>
      <c r="WTI1194" s="140"/>
      <c r="WTJ1194" s="140"/>
      <c r="WTK1194" s="140"/>
      <c r="WTL1194" s="140"/>
      <c r="WTM1194" s="140"/>
      <c r="WTN1194" s="140"/>
      <c r="WTO1194" s="140"/>
      <c r="WTP1194" s="140"/>
      <c r="WTQ1194" s="140"/>
      <c r="WTR1194" s="140"/>
      <c r="WTS1194" s="140"/>
      <c r="WTT1194" s="140"/>
      <c r="WTU1194" s="140"/>
      <c r="WTV1194" s="140"/>
      <c r="WTW1194" s="140"/>
      <c r="WTX1194" s="140"/>
      <c r="WTY1194" s="140"/>
      <c r="WTZ1194" s="140"/>
      <c r="WUA1194" s="140"/>
      <c r="WUB1194" s="140"/>
      <c r="WUC1194" s="140"/>
      <c r="WUD1194" s="140"/>
      <c r="WUE1194" s="140"/>
      <c r="WUF1194" s="140"/>
      <c r="WUG1194" s="140"/>
      <c r="WUH1194" s="140"/>
      <c r="WUI1194" s="140"/>
      <c r="WUJ1194" s="140"/>
      <c r="WUK1194" s="140"/>
      <c r="WUL1194" s="140"/>
      <c r="WUM1194" s="140"/>
      <c r="WUN1194" s="140"/>
      <c r="WUO1194" s="140"/>
      <c r="WUP1194" s="140"/>
      <c r="WUQ1194" s="140"/>
      <c r="WUR1194" s="140"/>
      <c r="WUS1194" s="140"/>
      <c r="WUT1194" s="140"/>
      <c r="WUU1194" s="140"/>
      <c r="WUV1194" s="140"/>
      <c r="WUW1194" s="140"/>
      <c r="WUX1194" s="140"/>
      <c r="WUY1194" s="140"/>
      <c r="WUZ1194" s="140"/>
      <c r="WVA1194" s="140"/>
      <c r="WVB1194" s="140"/>
      <c r="WVC1194" s="140"/>
      <c r="WVD1194" s="140"/>
      <c r="WVE1194" s="140"/>
      <c r="WVF1194" s="140"/>
      <c r="WVG1194" s="140"/>
      <c r="WVH1194" s="140"/>
      <c r="WVI1194" s="140"/>
      <c r="WVJ1194" s="140"/>
      <c r="WVK1194" s="140"/>
      <c r="WVL1194" s="140"/>
      <c r="WVM1194" s="140"/>
      <c r="WVN1194" s="140"/>
      <c r="WVO1194" s="140"/>
      <c r="WVP1194" s="140"/>
      <c r="WVQ1194" s="140"/>
      <c r="WVR1194" s="140"/>
      <c r="WVS1194" s="140"/>
      <c r="WVT1194" s="140"/>
      <c r="WVU1194" s="140"/>
      <c r="WVV1194" s="140"/>
      <c r="WVW1194" s="140"/>
      <c r="WVX1194" s="140"/>
      <c r="WVY1194" s="140"/>
      <c r="WVZ1194" s="140"/>
      <c r="WWA1194" s="140"/>
      <c r="WWB1194" s="140"/>
      <c r="WWC1194" s="140"/>
      <c r="WWD1194" s="140"/>
      <c r="WWE1194" s="140"/>
      <c r="WWF1194" s="140"/>
      <c r="WWG1194" s="140"/>
      <c r="WWH1194" s="140"/>
      <c r="WWI1194" s="140"/>
      <c r="WWJ1194" s="140"/>
      <c r="WWK1194" s="140"/>
      <c r="WWL1194" s="140"/>
      <c r="WWM1194" s="140"/>
      <c r="WWN1194" s="140"/>
      <c r="WWO1194" s="140"/>
      <c r="WWP1194" s="140"/>
      <c r="WWQ1194" s="140"/>
      <c r="WWR1194" s="140"/>
      <c r="WWS1194" s="140"/>
      <c r="WWT1194" s="140"/>
      <c r="WWU1194" s="140"/>
      <c r="WWV1194" s="140"/>
      <c r="WWW1194" s="140"/>
      <c r="WWX1194" s="140"/>
      <c r="WWY1194" s="140"/>
      <c r="WWZ1194" s="140"/>
      <c r="WXA1194" s="140"/>
      <c r="WXB1194" s="140"/>
      <c r="WXC1194" s="140"/>
      <c r="WXD1194" s="140"/>
      <c r="WXE1194" s="140"/>
      <c r="WXF1194" s="140"/>
      <c r="WXG1194" s="140"/>
      <c r="WXH1194" s="140"/>
      <c r="WXI1194" s="140"/>
      <c r="WXJ1194" s="140"/>
      <c r="WXK1194" s="140"/>
      <c r="WXL1194" s="140"/>
      <c r="WXM1194" s="140"/>
      <c r="WXN1194" s="140"/>
      <c r="WXO1194" s="140"/>
      <c r="WXP1194" s="140"/>
      <c r="WXQ1194" s="140"/>
      <c r="WXR1194" s="140"/>
      <c r="WXS1194" s="140"/>
      <c r="WXT1194" s="140"/>
      <c r="WXU1194" s="140"/>
      <c r="WXV1194" s="140"/>
      <c r="WXW1194" s="140"/>
      <c r="WXX1194" s="140"/>
      <c r="WXY1194" s="140"/>
      <c r="WXZ1194" s="140"/>
      <c r="WYA1194" s="140"/>
      <c r="WYB1194" s="140"/>
      <c r="WYC1194" s="140"/>
      <c r="WYD1194" s="140"/>
      <c r="WYE1194" s="140"/>
      <c r="WYF1194" s="140"/>
      <c r="WYG1194" s="140"/>
      <c r="WYH1194" s="140"/>
      <c r="WYI1194" s="140"/>
      <c r="WYJ1194" s="140"/>
      <c r="WYK1194" s="140"/>
      <c r="WYL1194" s="140"/>
      <c r="WYM1194" s="140"/>
      <c r="WYN1194" s="140"/>
      <c r="WYO1194" s="140"/>
      <c r="WYP1194" s="140"/>
      <c r="WYQ1194" s="140"/>
      <c r="WYR1194" s="140"/>
      <c r="WYS1194" s="140"/>
      <c r="WYT1194" s="140"/>
      <c r="WYU1194" s="140"/>
      <c r="WYV1194" s="140"/>
      <c r="WYW1194" s="140"/>
      <c r="WYX1194" s="140"/>
      <c r="WYY1194" s="140"/>
      <c r="WYZ1194" s="140"/>
      <c r="WZA1194" s="140"/>
      <c r="WZB1194" s="140"/>
      <c r="WZC1194" s="140"/>
      <c r="WZD1194" s="140"/>
      <c r="WZE1194" s="140"/>
      <c r="WZF1194" s="140"/>
      <c r="WZG1194" s="140"/>
      <c r="WZH1194" s="140"/>
      <c r="WZI1194" s="140"/>
      <c r="WZJ1194" s="140"/>
      <c r="WZK1194" s="140"/>
      <c r="WZL1194" s="140"/>
      <c r="WZM1194" s="140"/>
      <c r="WZN1194" s="140"/>
      <c r="WZO1194" s="140"/>
      <c r="WZP1194" s="140"/>
      <c r="WZQ1194" s="140"/>
      <c r="WZR1194" s="140"/>
      <c r="WZS1194" s="140"/>
      <c r="WZT1194" s="140"/>
      <c r="WZU1194" s="140"/>
      <c r="WZV1194" s="140"/>
      <c r="WZW1194" s="140"/>
      <c r="WZX1194" s="140"/>
      <c r="WZY1194" s="140"/>
      <c r="WZZ1194" s="140"/>
      <c r="XAA1194" s="140"/>
      <c r="XAB1194" s="140"/>
      <c r="XAC1194" s="140"/>
      <c r="XAD1194" s="140"/>
      <c r="XAE1194" s="140"/>
      <c r="XAF1194" s="140"/>
      <c r="XAG1194" s="140"/>
      <c r="XAH1194" s="140"/>
      <c r="XAI1194" s="140"/>
      <c r="XAJ1194" s="140"/>
      <c r="XAK1194" s="140"/>
      <c r="XAL1194" s="140"/>
      <c r="XAM1194" s="140"/>
      <c r="XAN1194" s="140"/>
      <c r="XAO1194" s="140"/>
      <c r="XAP1194" s="140"/>
      <c r="XAQ1194" s="140"/>
      <c r="XAR1194" s="140"/>
      <c r="XAS1194" s="140"/>
      <c r="XAT1194" s="140"/>
      <c r="XAU1194" s="140"/>
      <c r="XAV1194" s="140"/>
      <c r="XAW1194" s="140"/>
      <c r="XAX1194" s="140"/>
      <c r="XAY1194" s="140"/>
      <c r="XAZ1194" s="140"/>
      <c r="XBA1194" s="140"/>
      <c r="XBB1194" s="140"/>
      <c r="XBC1194" s="140"/>
      <c r="XBD1194" s="140"/>
      <c r="XBE1194" s="140"/>
      <c r="XBF1194" s="140"/>
      <c r="XBG1194" s="140"/>
      <c r="XBH1194" s="140"/>
      <c r="XBI1194" s="140"/>
      <c r="XBJ1194" s="140"/>
      <c r="XBK1194" s="140"/>
      <c r="XBL1194" s="140"/>
      <c r="XBM1194" s="140"/>
      <c r="XBN1194" s="140"/>
      <c r="XBO1194" s="140"/>
      <c r="XBP1194" s="140"/>
      <c r="XBQ1194" s="140"/>
      <c r="XBR1194" s="140"/>
      <c r="XBS1194" s="140"/>
      <c r="XBT1194" s="140"/>
      <c r="XBU1194" s="140"/>
      <c r="XBV1194" s="140"/>
      <c r="XBW1194" s="140"/>
      <c r="XBX1194" s="140"/>
      <c r="XBY1194" s="140"/>
      <c r="XBZ1194" s="140"/>
      <c r="XCA1194" s="140"/>
      <c r="XCB1194" s="140"/>
      <c r="XCC1194" s="140"/>
      <c r="XCD1194" s="140"/>
      <c r="XCE1194" s="140"/>
      <c r="XCF1194" s="140"/>
      <c r="XCG1194" s="140"/>
      <c r="XCH1194" s="140"/>
      <c r="XCI1194" s="140"/>
      <c r="XCJ1194" s="140"/>
      <c r="XCK1194" s="140"/>
      <c r="XCL1194" s="140"/>
      <c r="XCM1194" s="140"/>
      <c r="XCN1194" s="140"/>
      <c r="XCO1194" s="140"/>
      <c r="XCP1194" s="140"/>
      <c r="XCQ1194" s="140"/>
      <c r="XCR1194" s="140"/>
      <c r="XCS1194" s="140"/>
      <c r="XCT1194" s="140"/>
      <c r="XCU1194" s="140"/>
      <c r="XCV1194" s="140"/>
      <c r="XCW1194" s="140"/>
      <c r="XCX1194" s="140"/>
      <c r="XCY1194" s="140"/>
      <c r="XCZ1194" s="140"/>
      <c r="XDA1194" s="140"/>
      <c r="XDB1194" s="140"/>
      <c r="XDC1194" s="140"/>
      <c r="XDD1194" s="140"/>
      <c r="XDE1194" s="140"/>
      <c r="XDF1194" s="140"/>
      <c r="XDG1194" s="140"/>
      <c r="XDH1194" s="140"/>
      <c r="XDI1194" s="140"/>
      <c r="XDJ1194" s="140"/>
      <c r="XDK1194" s="140"/>
      <c r="XDL1194" s="140"/>
      <c r="XDM1194" s="140"/>
      <c r="XDN1194" s="140"/>
      <c r="XDO1194" s="140"/>
      <c r="XDP1194" s="140"/>
      <c r="XDQ1194" s="140"/>
      <c r="XDR1194" s="140"/>
      <c r="XDS1194" s="140"/>
      <c r="XDT1194" s="140"/>
      <c r="XDU1194" s="140"/>
      <c r="XDV1194" s="140"/>
      <c r="XDW1194" s="140"/>
      <c r="XDX1194" s="140"/>
      <c r="XDY1194" s="140"/>
      <c r="XDZ1194" s="140"/>
      <c r="XEA1194" s="140"/>
      <c r="XEB1194" s="140"/>
      <c r="XEC1194" s="140"/>
      <c r="XED1194" s="140"/>
      <c r="XEE1194" s="140"/>
      <c r="XEF1194" s="140"/>
      <c r="XEG1194" s="140"/>
      <c r="XEH1194" s="140"/>
      <c r="XEI1194" s="140"/>
      <c r="XEJ1194" s="140"/>
      <c r="XEK1194" s="140"/>
      <c r="XEL1194" s="140"/>
      <c r="XEM1194" s="140"/>
      <c r="XEN1194" s="140"/>
      <c r="XEO1194" s="140"/>
      <c r="XEP1194" s="140"/>
      <c r="XEQ1194" s="140"/>
      <c r="XER1194" s="140"/>
      <c r="XES1194" s="140"/>
      <c r="XET1194" s="140"/>
      <c r="XEU1194" s="140"/>
      <c r="XEV1194" s="140"/>
      <c r="XEW1194" s="140"/>
      <c r="XEX1194" s="140"/>
      <c r="XEY1194" s="140"/>
      <c r="XEZ1194" s="140"/>
      <c r="XFA1194" s="140"/>
      <c r="XFB1194" s="140"/>
      <c r="XFC1194" s="140"/>
    </row>
    <row r="1195" spans="1:16383" x14ac:dyDescent="0.25">
      <c r="A1195" s="275" t="s">
        <v>2450</v>
      </c>
      <c r="B1195" s="129" t="s">
        <v>3629</v>
      </c>
      <c r="C1195" s="192" t="s">
        <v>6858</v>
      </c>
      <c r="D1195" s="129" t="s">
        <v>526</v>
      </c>
      <c r="E1195" s="129" t="s">
        <v>6858</v>
      </c>
      <c r="F1195" s="188" t="s">
        <v>6913</v>
      </c>
      <c r="G1195" s="95" t="s">
        <v>3634</v>
      </c>
      <c r="H1195" s="57" t="s">
        <v>4073</v>
      </c>
      <c r="I1195" s="129"/>
      <c r="J1195" s="130" t="s">
        <v>4077</v>
      </c>
      <c r="K1195" s="130" t="s">
        <v>4077</v>
      </c>
      <c r="L1195" s="130" t="s">
        <v>4077</v>
      </c>
      <c r="M1195" s="130" t="s">
        <v>4071</v>
      </c>
      <c r="N1195" s="131" t="s">
        <v>4008</v>
      </c>
      <c r="O1195" s="131" t="s">
        <v>3670</v>
      </c>
      <c r="P1195" s="129" t="s">
        <v>1429</v>
      </c>
      <c r="Q1195" s="134" t="s">
        <v>3634</v>
      </c>
      <c r="R1195" s="134" t="s">
        <v>3634</v>
      </c>
      <c r="S1195" s="134" t="s">
        <v>3634</v>
      </c>
      <c r="T1195" s="134" t="s">
        <v>3634</v>
      </c>
      <c r="U1195" s="134" t="s">
        <v>3634</v>
      </c>
      <c r="V1195" s="134" t="s">
        <v>3634</v>
      </c>
      <c r="W1195" s="134" t="s">
        <v>3634</v>
      </c>
      <c r="X1195" s="134" t="s">
        <v>3634</v>
      </c>
      <c r="Y1195" s="134" t="s">
        <v>3634</v>
      </c>
      <c r="Z1195" s="135" t="s">
        <v>3630</v>
      </c>
      <c r="AA1195" s="129" t="s">
        <v>4074</v>
      </c>
      <c r="AB1195" s="134" t="s">
        <v>3634</v>
      </c>
      <c r="AC1195" s="134" t="s">
        <v>3634</v>
      </c>
      <c r="AD1195" s="134" t="s">
        <v>3634</v>
      </c>
      <c r="AE1195" s="134" t="s">
        <v>3634</v>
      </c>
      <c r="AF1195" s="134" t="s">
        <v>3634</v>
      </c>
      <c r="AG1195" s="134" t="s">
        <v>3634</v>
      </c>
      <c r="AH1195" s="134" t="s">
        <v>3634</v>
      </c>
      <c r="AI1195" s="134" t="s">
        <v>3634</v>
      </c>
      <c r="AJ1195" s="134" t="s">
        <v>3634</v>
      </c>
      <c r="AK1195" s="134" t="s">
        <v>3634</v>
      </c>
      <c r="AL1195" s="134" t="s">
        <v>3634</v>
      </c>
      <c r="AM1195" s="134" t="s">
        <v>3634</v>
      </c>
      <c r="AN1195" s="134" t="s">
        <v>3634</v>
      </c>
      <c r="AO1195" s="134" t="s">
        <v>3634</v>
      </c>
      <c r="AP1195" s="134" t="s">
        <v>3634</v>
      </c>
      <c r="AQ1195" s="137" t="s">
        <v>1445</v>
      </c>
      <c r="AR1195" s="131" t="s">
        <v>4074</v>
      </c>
      <c r="AS1195" s="131" t="s">
        <v>5116</v>
      </c>
      <c r="AT1195" s="131" t="s">
        <v>3664</v>
      </c>
      <c r="AU1195" s="131" t="s">
        <v>3664</v>
      </c>
      <c r="AV1195" s="138">
        <v>0</v>
      </c>
      <c r="AW1195" s="138">
        <v>0</v>
      </c>
      <c r="AX1195" s="138">
        <v>0</v>
      </c>
      <c r="AY1195" s="138">
        <v>0</v>
      </c>
      <c r="AZ1195" s="137" t="s">
        <v>3675</v>
      </c>
      <c r="BA1195" s="281" t="s">
        <v>5293</v>
      </c>
      <c r="BB1195" s="134" t="s">
        <v>3634</v>
      </c>
      <c r="BC1195" s="134" t="s">
        <v>3634</v>
      </c>
      <c r="BD1195" s="134" t="s">
        <v>3634</v>
      </c>
      <c r="BE1195" s="134" t="s">
        <v>3634</v>
      </c>
      <c r="BF1195" s="134" t="s">
        <v>3634</v>
      </c>
      <c r="BG1195" s="134" t="s">
        <v>3634</v>
      </c>
      <c r="BH1195" s="134" t="s">
        <v>3634</v>
      </c>
      <c r="BI1195" s="200">
        <v>1</v>
      </c>
      <c r="BJ1195" s="200">
        <v>0</v>
      </c>
      <c r="BK1195" s="200">
        <v>1</v>
      </c>
      <c r="BL1195" s="200">
        <v>1</v>
      </c>
      <c r="BM1195" s="200">
        <v>0</v>
      </c>
      <c r="BN1195" s="200" t="s">
        <v>3634</v>
      </c>
      <c r="BO1195" s="200" t="s">
        <v>3634</v>
      </c>
      <c r="BP1195" s="200" t="s">
        <v>3634</v>
      </c>
      <c r="BQ1195" s="131" t="s">
        <v>4078</v>
      </c>
      <c r="BR1195" s="131" t="s">
        <v>5791</v>
      </c>
      <c r="BS1195" s="129"/>
      <c r="BT1195" s="145"/>
      <c r="BU1195" s="129" t="s">
        <v>3634</v>
      </c>
      <c r="BV1195" s="202" t="s">
        <v>7681</v>
      </c>
      <c r="BW1195" s="202">
        <v>1</v>
      </c>
      <c r="BX1195" s="202">
        <v>1</v>
      </c>
      <c r="BY1195" s="202" t="s">
        <v>5791</v>
      </c>
      <c r="BZ1195" s="204">
        <v>43928</v>
      </c>
      <c r="CA1195" s="203" t="s">
        <v>6307</v>
      </c>
      <c r="CB1195" s="2" t="s">
        <v>6307</v>
      </c>
      <c r="CC1195" s="2" t="s">
        <v>6307</v>
      </c>
      <c r="CD1195" s="2" t="s">
        <v>6307</v>
      </c>
      <c r="CE1195" s="2"/>
      <c r="CF1195" s="2"/>
      <c r="CG1195" s="122">
        <v>0</v>
      </c>
      <c r="CH1195" s="122">
        <v>0</v>
      </c>
      <c r="CI1195" s="122"/>
      <c r="CJ1195" s="141"/>
      <c r="CK1195" s="141"/>
      <c r="CL1195" s="2"/>
      <c r="CM1195" s="122">
        <v>0</v>
      </c>
      <c r="CN1195" s="122">
        <v>0</v>
      </c>
      <c r="CO1195" s="122">
        <v>0</v>
      </c>
      <c r="CP1195" s="122">
        <v>0</v>
      </c>
      <c r="CQ1195" s="122">
        <v>0</v>
      </c>
      <c r="CR1195" s="122">
        <v>0</v>
      </c>
      <c r="CS1195" s="122">
        <v>0</v>
      </c>
      <c r="CT1195" s="122">
        <v>0</v>
      </c>
      <c r="CU1195" s="122">
        <v>0</v>
      </c>
      <c r="CV1195" s="122">
        <v>0</v>
      </c>
      <c r="CW1195" s="122">
        <v>0</v>
      </c>
      <c r="CX1195" s="122">
        <v>0</v>
      </c>
      <c r="CY1195" s="122">
        <v>0</v>
      </c>
      <c r="CZ1195" s="122">
        <v>0</v>
      </c>
      <c r="DA1195" s="122">
        <v>0</v>
      </c>
      <c r="DB1195" s="122">
        <v>0</v>
      </c>
      <c r="DC1195" s="122">
        <v>0</v>
      </c>
      <c r="DD1195" s="122">
        <v>0</v>
      </c>
      <c r="DE1195" s="122">
        <v>0</v>
      </c>
      <c r="DF1195" s="122">
        <v>0</v>
      </c>
      <c r="DG1195" s="205">
        <v>0</v>
      </c>
      <c r="DH1195" s="257">
        <v>1</v>
      </c>
      <c r="DK1195" s="140"/>
      <c r="DL1195" s="140"/>
      <c r="DM1195" s="140"/>
      <c r="DN1195" s="140"/>
      <c r="DO1195" s="140"/>
      <c r="DP1195" s="140"/>
      <c r="DQ1195" s="140"/>
      <c r="DR1195" s="140"/>
      <c r="DS1195" s="140"/>
      <c r="DT1195" s="140"/>
      <c r="DU1195" s="140"/>
      <c r="DV1195" s="140"/>
      <c r="DW1195" s="140"/>
      <c r="DX1195" s="140"/>
      <c r="DY1195" s="140"/>
      <c r="DZ1195" s="140"/>
      <c r="EA1195" s="140"/>
      <c r="EB1195" s="140"/>
      <c r="EC1195" s="140"/>
      <c r="ED1195" s="140"/>
      <c r="EE1195" s="140"/>
      <c r="EF1195" s="140"/>
      <c r="EG1195" s="140"/>
      <c r="EH1195" s="140"/>
      <c r="EI1195" s="140"/>
      <c r="EJ1195" s="140"/>
      <c r="EK1195" s="140"/>
      <c r="EL1195" s="140"/>
      <c r="EM1195" s="140"/>
      <c r="EN1195" s="140"/>
      <c r="EO1195" s="140"/>
      <c r="EP1195" s="140"/>
      <c r="EQ1195" s="140"/>
      <c r="ER1195" s="140"/>
      <c r="ES1195" s="140"/>
      <c r="ET1195" s="140"/>
      <c r="EU1195" s="140"/>
      <c r="EV1195" s="140"/>
      <c r="EW1195" s="140"/>
      <c r="EX1195" s="140"/>
      <c r="EY1195" s="140"/>
      <c r="EZ1195" s="140"/>
      <c r="FA1195" s="140"/>
      <c r="FB1195" s="140"/>
      <c r="FC1195" s="140"/>
      <c r="FD1195" s="140"/>
      <c r="FE1195" s="140"/>
      <c r="FF1195" s="140"/>
      <c r="FG1195" s="140"/>
      <c r="FH1195" s="140"/>
      <c r="FI1195" s="140"/>
      <c r="FJ1195" s="140"/>
      <c r="FK1195" s="140"/>
      <c r="FL1195" s="140"/>
      <c r="FM1195" s="140"/>
      <c r="FN1195" s="140"/>
      <c r="FO1195" s="140"/>
      <c r="FP1195" s="140"/>
      <c r="FQ1195" s="140"/>
      <c r="FR1195" s="140"/>
      <c r="FS1195" s="140"/>
      <c r="FT1195" s="140"/>
      <c r="FU1195" s="140"/>
      <c r="FV1195" s="140"/>
      <c r="FW1195" s="140"/>
      <c r="FX1195" s="140"/>
      <c r="FY1195" s="140"/>
      <c r="FZ1195" s="140"/>
      <c r="GA1195" s="140"/>
      <c r="GB1195" s="140"/>
      <c r="GC1195" s="140"/>
      <c r="GD1195" s="140"/>
      <c r="GE1195" s="140"/>
      <c r="GF1195" s="140"/>
      <c r="GG1195" s="140"/>
      <c r="GH1195" s="140"/>
      <c r="GI1195" s="140"/>
      <c r="GJ1195" s="140"/>
      <c r="GK1195" s="140"/>
      <c r="GL1195" s="140"/>
      <c r="GM1195" s="140"/>
      <c r="GN1195" s="140"/>
      <c r="GO1195" s="140"/>
      <c r="GP1195" s="140"/>
      <c r="GQ1195" s="140"/>
      <c r="GR1195" s="140"/>
      <c r="GS1195" s="140"/>
      <c r="GT1195" s="140"/>
      <c r="GU1195" s="140"/>
      <c r="GV1195" s="140"/>
      <c r="GW1195" s="140"/>
      <c r="GX1195" s="140"/>
      <c r="GY1195" s="140"/>
      <c r="GZ1195" s="140"/>
      <c r="HA1195" s="140"/>
      <c r="HB1195" s="140"/>
      <c r="HC1195" s="140"/>
      <c r="HD1195" s="140"/>
      <c r="HE1195" s="140"/>
      <c r="HF1195" s="140"/>
      <c r="HG1195" s="140"/>
      <c r="HH1195" s="140"/>
      <c r="HI1195" s="140"/>
      <c r="HJ1195" s="140"/>
      <c r="HK1195" s="140"/>
      <c r="HL1195" s="140"/>
      <c r="HM1195" s="140"/>
      <c r="HN1195" s="140"/>
      <c r="HO1195" s="140"/>
      <c r="HP1195" s="140"/>
      <c r="HQ1195" s="140"/>
      <c r="HR1195" s="140"/>
      <c r="HS1195" s="140"/>
      <c r="HT1195" s="140"/>
      <c r="HU1195" s="140"/>
      <c r="HV1195" s="140"/>
      <c r="HW1195" s="140"/>
      <c r="HX1195" s="140"/>
      <c r="HY1195" s="140"/>
      <c r="HZ1195" s="140"/>
      <c r="IA1195" s="140"/>
      <c r="IB1195" s="140"/>
      <c r="IC1195" s="140"/>
      <c r="ID1195" s="140"/>
      <c r="IE1195" s="140"/>
      <c r="IF1195" s="140"/>
      <c r="IG1195" s="140"/>
      <c r="IH1195" s="140"/>
      <c r="II1195" s="140"/>
      <c r="IJ1195" s="140"/>
      <c r="IK1195" s="140"/>
      <c r="IL1195" s="140"/>
      <c r="IM1195" s="140"/>
      <c r="IN1195" s="140"/>
      <c r="IO1195" s="140"/>
      <c r="IP1195" s="140"/>
      <c r="IQ1195" s="140"/>
      <c r="IR1195" s="140"/>
      <c r="IS1195" s="140"/>
      <c r="IT1195" s="140"/>
      <c r="IU1195" s="140"/>
      <c r="IV1195" s="140"/>
      <c r="IW1195" s="140"/>
      <c r="IX1195" s="140"/>
      <c r="IY1195" s="140"/>
      <c r="IZ1195" s="140"/>
      <c r="JA1195" s="140"/>
      <c r="JB1195" s="140"/>
      <c r="JC1195" s="140"/>
      <c r="JD1195" s="140"/>
      <c r="JE1195" s="140"/>
      <c r="JF1195" s="140"/>
      <c r="JG1195" s="140"/>
      <c r="JH1195" s="140"/>
      <c r="JI1195" s="140"/>
      <c r="JJ1195" s="140"/>
      <c r="JK1195" s="140"/>
      <c r="JL1195" s="140"/>
      <c r="JM1195" s="140"/>
      <c r="JN1195" s="140"/>
      <c r="JO1195" s="140"/>
      <c r="JP1195" s="140"/>
      <c r="JQ1195" s="140"/>
      <c r="JR1195" s="140"/>
      <c r="JS1195" s="140"/>
      <c r="JT1195" s="140"/>
      <c r="JU1195" s="140"/>
      <c r="JV1195" s="140"/>
      <c r="JW1195" s="140"/>
      <c r="JX1195" s="140"/>
      <c r="JY1195" s="140"/>
      <c r="JZ1195" s="140"/>
      <c r="KA1195" s="140"/>
      <c r="KB1195" s="140"/>
      <c r="KC1195" s="140"/>
      <c r="KD1195" s="140"/>
      <c r="KE1195" s="140"/>
      <c r="KF1195" s="140"/>
      <c r="KG1195" s="140"/>
      <c r="KH1195" s="140"/>
      <c r="KI1195" s="140"/>
      <c r="KJ1195" s="140"/>
      <c r="KK1195" s="140"/>
      <c r="KL1195" s="140"/>
      <c r="KM1195" s="140"/>
      <c r="KN1195" s="140"/>
      <c r="KO1195" s="140"/>
      <c r="KP1195" s="140"/>
      <c r="KQ1195" s="140"/>
      <c r="KR1195" s="140"/>
      <c r="KS1195" s="140"/>
      <c r="KT1195" s="140"/>
      <c r="KU1195" s="140"/>
      <c r="KV1195" s="140"/>
      <c r="KW1195" s="140"/>
      <c r="KX1195" s="140"/>
      <c r="KY1195" s="140"/>
      <c r="KZ1195" s="140"/>
      <c r="LA1195" s="140"/>
      <c r="LB1195" s="140"/>
      <c r="LC1195" s="140"/>
      <c r="LD1195" s="140"/>
      <c r="LE1195" s="140"/>
      <c r="LF1195" s="140"/>
      <c r="LG1195" s="140"/>
      <c r="LH1195" s="140"/>
      <c r="LI1195" s="140"/>
      <c r="LJ1195" s="140"/>
      <c r="LK1195" s="140"/>
      <c r="LL1195" s="140"/>
      <c r="LM1195" s="140"/>
      <c r="LN1195" s="140"/>
      <c r="LO1195" s="140"/>
      <c r="LP1195" s="140"/>
      <c r="LQ1195" s="140"/>
      <c r="LR1195" s="140"/>
      <c r="LS1195" s="140"/>
      <c r="LT1195" s="140"/>
      <c r="LU1195" s="140"/>
      <c r="LV1195" s="140"/>
      <c r="LW1195" s="140"/>
      <c r="LX1195" s="140"/>
      <c r="LY1195" s="140"/>
      <c r="LZ1195" s="140"/>
      <c r="MA1195" s="140"/>
      <c r="MB1195" s="140"/>
      <c r="MC1195" s="140"/>
      <c r="MD1195" s="140"/>
      <c r="ME1195" s="140"/>
      <c r="MF1195" s="140"/>
      <c r="MG1195" s="140"/>
      <c r="MH1195" s="140"/>
      <c r="MI1195" s="140"/>
      <c r="MJ1195" s="140"/>
      <c r="MK1195" s="140"/>
      <c r="ML1195" s="140"/>
      <c r="MM1195" s="140"/>
      <c r="MN1195" s="140"/>
      <c r="MO1195" s="140"/>
      <c r="MP1195" s="140"/>
      <c r="MQ1195" s="140"/>
      <c r="MR1195" s="140"/>
      <c r="MS1195" s="140"/>
      <c r="MT1195" s="140"/>
      <c r="MU1195" s="140"/>
      <c r="MV1195" s="140"/>
      <c r="MW1195" s="140"/>
      <c r="MX1195" s="140"/>
      <c r="MY1195" s="140"/>
      <c r="MZ1195" s="140"/>
      <c r="NA1195" s="140"/>
      <c r="NB1195" s="140"/>
      <c r="NC1195" s="140"/>
      <c r="ND1195" s="140"/>
      <c r="NE1195" s="140"/>
      <c r="NF1195" s="140"/>
      <c r="NG1195" s="140"/>
      <c r="NH1195" s="140"/>
      <c r="NI1195" s="140"/>
      <c r="NJ1195" s="140"/>
      <c r="NK1195" s="140"/>
      <c r="NL1195" s="140"/>
      <c r="NM1195" s="140"/>
      <c r="NN1195" s="140"/>
      <c r="NO1195" s="140"/>
      <c r="NP1195" s="140"/>
      <c r="NQ1195" s="140"/>
      <c r="NR1195" s="140"/>
      <c r="NS1195" s="140"/>
      <c r="NT1195" s="140"/>
      <c r="NU1195" s="140"/>
      <c r="NV1195" s="140"/>
      <c r="NW1195" s="140"/>
      <c r="NX1195" s="140"/>
      <c r="NY1195" s="140"/>
      <c r="NZ1195" s="140"/>
      <c r="OA1195" s="140"/>
      <c r="OB1195" s="140"/>
      <c r="OC1195" s="140"/>
      <c r="OD1195" s="140"/>
      <c r="OE1195" s="140"/>
      <c r="OF1195" s="140"/>
      <c r="OG1195" s="140"/>
      <c r="OH1195" s="140"/>
      <c r="OI1195" s="140"/>
      <c r="OJ1195" s="140"/>
      <c r="OK1195" s="140"/>
      <c r="OL1195" s="140"/>
      <c r="OM1195" s="140"/>
      <c r="ON1195" s="140"/>
      <c r="OO1195" s="140"/>
      <c r="OP1195" s="140"/>
      <c r="OQ1195" s="140"/>
      <c r="OR1195" s="140"/>
      <c r="OS1195" s="140"/>
      <c r="OT1195" s="140"/>
      <c r="OU1195" s="140"/>
      <c r="OV1195" s="140"/>
      <c r="OW1195" s="140"/>
      <c r="OX1195" s="140"/>
      <c r="OY1195" s="140"/>
      <c r="OZ1195" s="140"/>
      <c r="PA1195" s="140"/>
      <c r="PB1195" s="140"/>
      <c r="PC1195" s="140"/>
      <c r="PD1195" s="140"/>
      <c r="PE1195" s="140"/>
      <c r="PF1195" s="140"/>
      <c r="PG1195" s="140"/>
      <c r="PH1195" s="140"/>
      <c r="PI1195" s="140"/>
      <c r="PJ1195" s="140"/>
      <c r="PK1195" s="140"/>
      <c r="PL1195" s="140"/>
      <c r="PM1195" s="140"/>
      <c r="PN1195" s="140"/>
      <c r="PO1195" s="140"/>
      <c r="PP1195" s="140"/>
      <c r="PQ1195" s="140"/>
      <c r="PR1195" s="140"/>
      <c r="PS1195" s="140"/>
      <c r="PT1195" s="140"/>
      <c r="PU1195" s="140"/>
      <c r="PV1195" s="140"/>
      <c r="PW1195" s="140"/>
      <c r="PX1195" s="140"/>
      <c r="PY1195" s="140"/>
      <c r="PZ1195" s="140"/>
      <c r="QA1195" s="140"/>
      <c r="QB1195" s="140"/>
      <c r="QC1195" s="140"/>
      <c r="QD1195" s="140"/>
      <c r="QE1195" s="140"/>
      <c r="QF1195" s="140"/>
      <c r="QG1195" s="140"/>
      <c r="QH1195" s="140"/>
      <c r="QI1195" s="140"/>
      <c r="QJ1195" s="140"/>
      <c r="QK1195" s="140"/>
      <c r="QL1195" s="140"/>
      <c r="QM1195" s="140"/>
      <c r="QN1195" s="140"/>
      <c r="QO1195" s="140"/>
      <c r="QP1195" s="140"/>
      <c r="QQ1195" s="140"/>
      <c r="QR1195" s="140"/>
      <c r="QS1195" s="140"/>
      <c r="QT1195" s="140"/>
      <c r="QU1195" s="140"/>
      <c r="QV1195" s="140"/>
      <c r="QW1195" s="140"/>
      <c r="QX1195" s="140"/>
      <c r="QY1195" s="140"/>
      <c r="QZ1195" s="140"/>
      <c r="RA1195" s="140"/>
      <c r="RB1195" s="140"/>
      <c r="RC1195" s="140"/>
      <c r="RD1195" s="140"/>
      <c r="RE1195" s="140"/>
      <c r="RF1195" s="140"/>
      <c r="RG1195" s="140"/>
      <c r="RH1195" s="140"/>
      <c r="RI1195" s="140"/>
      <c r="RJ1195" s="140"/>
      <c r="RK1195" s="140"/>
      <c r="RL1195" s="140"/>
      <c r="RM1195" s="140"/>
      <c r="RN1195" s="140"/>
      <c r="RO1195" s="140"/>
      <c r="RP1195" s="140"/>
      <c r="RQ1195" s="140"/>
      <c r="RR1195" s="140"/>
      <c r="RS1195" s="140"/>
      <c r="RT1195" s="140"/>
      <c r="RU1195" s="140"/>
      <c r="RV1195" s="140"/>
      <c r="RW1195" s="140"/>
      <c r="RX1195" s="140"/>
      <c r="RY1195" s="140"/>
      <c r="RZ1195" s="140"/>
      <c r="SA1195" s="140"/>
      <c r="SB1195" s="140"/>
      <c r="SC1195" s="140"/>
      <c r="SD1195" s="140"/>
      <c r="SE1195" s="140"/>
      <c r="SF1195" s="140"/>
      <c r="SG1195" s="140"/>
      <c r="SH1195" s="140"/>
      <c r="SI1195" s="140"/>
      <c r="SJ1195" s="140"/>
      <c r="SK1195" s="140"/>
      <c r="SL1195" s="140"/>
      <c r="SM1195" s="140"/>
      <c r="SN1195" s="140"/>
      <c r="SO1195" s="140"/>
      <c r="SP1195" s="140"/>
      <c r="SQ1195" s="140"/>
      <c r="SR1195" s="140"/>
      <c r="SS1195" s="140"/>
      <c r="ST1195" s="140"/>
      <c r="SU1195" s="140"/>
      <c r="SV1195" s="140"/>
      <c r="SW1195" s="140"/>
      <c r="SX1195" s="140"/>
      <c r="SY1195" s="140"/>
      <c r="SZ1195" s="140"/>
      <c r="TA1195" s="140"/>
      <c r="TB1195" s="140"/>
      <c r="TC1195" s="140"/>
      <c r="TD1195" s="140"/>
      <c r="TE1195" s="140"/>
      <c r="TF1195" s="140"/>
      <c r="TG1195" s="140"/>
      <c r="TH1195" s="140"/>
      <c r="TI1195" s="140"/>
      <c r="TJ1195" s="140"/>
      <c r="TK1195" s="140"/>
      <c r="TL1195" s="140"/>
      <c r="TM1195" s="140"/>
      <c r="TN1195" s="140"/>
      <c r="TO1195" s="140"/>
      <c r="TP1195" s="140"/>
      <c r="TQ1195" s="140"/>
      <c r="TR1195" s="140"/>
      <c r="TS1195" s="140"/>
      <c r="TT1195" s="140"/>
      <c r="TU1195" s="140"/>
      <c r="TV1195" s="140"/>
      <c r="TW1195" s="140"/>
      <c r="TX1195" s="140"/>
      <c r="TY1195" s="140"/>
      <c r="TZ1195" s="140"/>
      <c r="UA1195" s="140"/>
      <c r="UB1195" s="140"/>
      <c r="UC1195" s="140"/>
      <c r="UD1195" s="140"/>
      <c r="UE1195" s="140"/>
      <c r="UF1195" s="140"/>
      <c r="UG1195" s="140"/>
      <c r="UH1195" s="140"/>
      <c r="UI1195" s="140"/>
      <c r="UJ1195" s="140"/>
      <c r="UK1195" s="140"/>
      <c r="UL1195" s="140"/>
      <c r="UM1195" s="140"/>
      <c r="UN1195" s="140"/>
      <c r="UO1195" s="140"/>
      <c r="UP1195" s="140"/>
      <c r="UQ1195" s="140"/>
      <c r="UR1195" s="140"/>
      <c r="US1195" s="140"/>
      <c r="UT1195" s="140"/>
      <c r="UU1195" s="140"/>
      <c r="UV1195" s="140"/>
      <c r="UW1195" s="140"/>
      <c r="UX1195" s="140"/>
      <c r="UY1195" s="140"/>
      <c r="UZ1195" s="140"/>
      <c r="VA1195" s="140"/>
      <c r="VB1195" s="140"/>
      <c r="VC1195" s="140"/>
      <c r="VD1195" s="140"/>
      <c r="VE1195" s="140"/>
      <c r="VF1195" s="140"/>
      <c r="VG1195" s="140"/>
      <c r="VH1195" s="140"/>
      <c r="VI1195" s="140"/>
      <c r="VJ1195" s="140"/>
      <c r="VK1195" s="140"/>
      <c r="VL1195" s="140"/>
      <c r="VM1195" s="140"/>
      <c r="VN1195" s="140"/>
      <c r="VO1195" s="140"/>
      <c r="VP1195" s="140"/>
      <c r="VQ1195" s="140"/>
      <c r="VR1195" s="140"/>
      <c r="VS1195" s="140"/>
      <c r="VT1195" s="140"/>
      <c r="VU1195" s="140"/>
      <c r="VV1195" s="140"/>
      <c r="VW1195" s="140"/>
      <c r="VX1195" s="140"/>
      <c r="VY1195" s="140"/>
      <c r="VZ1195" s="140"/>
      <c r="WA1195" s="140"/>
      <c r="WB1195" s="140"/>
      <c r="WC1195" s="140"/>
      <c r="WD1195" s="140"/>
      <c r="WE1195" s="140"/>
      <c r="WF1195" s="140"/>
      <c r="WG1195" s="140"/>
      <c r="WH1195" s="140"/>
      <c r="WI1195" s="140"/>
      <c r="WJ1195" s="140"/>
      <c r="WK1195" s="140"/>
      <c r="WL1195" s="140"/>
      <c r="WM1195" s="140"/>
      <c r="WN1195" s="140"/>
      <c r="WO1195" s="140"/>
      <c r="WP1195" s="140"/>
      <c r="WQ1195" s="140"/>
      <c r="WR1195" s="140"/>
      <c r="WS1195" s="140"/>
      <c r="WT1195" s="140"/>
      <c r="WU1195" s="140"/>
      <c r="WV1195" s="140"/>
      <c r="WW1195" s="140"/>
      <c r="WX1195" s="140"/>
      <c r="WY1195" s="140"/>
      <c r="WZ1195" s="140"/>
      <c r="XA1195" s="140"/>
      <c r="XB1195" s="140"/>
      <c r="XC1195" s="140"/>
      <c r="XD1195" s="140"/>
      <c r="XE1195" s="140"/>
      <c r="XF1195" s="140"/>
      <c r="XG1195" s="140"/>
      <c r="XH1195" s="140"/>
      <c r="XI1195" s="140"/>
      <c r="XJ1195" s="140"/>
      <c r="XK1195" s="140"/>
      <c r="XL1195" s="140"/>
      <c r="XM1195" s="140"/>
      <c r="XN1195" s="140"/>
      <c r="XO1195" s="140"/>
      <c r="XP1195" s="140"/>
      <c r="XQ1195" s="140"/>
      <c r="XR1195" s="140"/>
      <c r="XS1195" s="140"/>
      <c r="XT1195" s="140"/>
      <c r="XU1195" s="140"/>
      <c r="XV1195" s="140"/>
      <c r="XW1195" s="140"/>
      <c r="XX1195" s="140"/>
      <c r="XY1195" s="140"/>
      <c r="XZ1195" s="140"/>
      <c r="YA1195" s="140"/>
      <c r="YB1195" s="140"/>
      <c r="YC1195" s="140"/>
      <c r="YD1195" s="140"/>
      <c r="YE1195" s="140"/>
      <c r="YF1195" s="140"/>
      <c r="YG1195" s="140"/>
      <c r="YH1195" s="140"/>
      <c r="YI1195" s="140"/>
      <c r="YJ1195" s="140"/>
      <c r="YK1195" s="140"/>
      <c r="YL1195" s="140"/>
      <c r="YM1195" s="140"/>
      <c r="YN1195" s="140"/>
      <c r="YO1195" s="140"/>
      <c r="YP1195" s="140"/>
      <c r="YQ1195" s="140"/>
      <c r="YR1195" s="140"/>
      <c r="YS1195" s="140"/>
      <c r="YT1195" s="140"/>
      <c r="YU1195" s="140"/>
      <c r="YV1195" s="140"/>
      <c r="YW1195" s="140"/>
      <c r="YX1195" s="140"/>
      <c r="YY1195" s="140"/>
      <c r="YZ1195" s="140"/>
      <c r="ZA1195" s="140"/>
      <c r="ZB1195" s="140"/>
      <c r="ZC1195" s="140"/>
      <c r="ZD1195" s="140"/>
      <c r="ZE1195" s="140"/>
      <c r="ZF1195" s="140"/>
      <c r="ZG1195" s="140"/>
      <c r="ZH1195" s="140"/>
      <c r="ZI1195" s="140"/>
      <c r="ZJ1195" s="140"/>
      <c r="ZK1195" s="140"/>
      <c r="ZL1195" s="140"/>
      <c r="ZM1195" s="140"/>
      <c r="ZN1195" s="140"/>
      <c r="ZO1195" s="140"/>
      <c r="ZP1195" s="140"/>
      <c r="ZQ1195" s="140"/>
      <c r="ZR1195" s="140"/>
      <c r="ZS1195" s="140"/>
      <c r="ZT1195" s="140"/>
      <c r="ZU1195" s="140"/>
      <c r="ZV1195" s="140"/>
      <c r="ZW1195" s="140"/>
      <c r="ZX1195" s="140"/>
      <c r="ZY1195" s="140"/>
      <c r="ZZ1195" s="140"/>
      <c r="AAA1195" s="140"/>
      <c r="AAB1195" s="140"/>
      <c r="AAC1195" s="140"/>
      <c r="AAD1195" s="140"/>
      <c r="AAE1195" s="140"/>
      <c r="AAF1195" s="140"/>
      <c r="AAG1195" s="140"/>
      <c r="AAH1195" s="140"/>
      <c r="AAI1195" s="140"/>
      <c r="AAJ1195" s="140"/>
      <c r="AAK1195" s="140"/>
      <c r="AAL1195" s="140"/>
      <c r="AAM1195" s="140"/>
      <c r="AAN1195" s="140"/>
      <c r="AAO1195" s="140"/>
      <c r="AAP1195" s="140"/>
      <c r="AAQ1195" s="140"/>
      <c r="AAR1195" s="140"/>
      <c r="AAS1195" s="140"/>
      <c r="AAT1195" s="140"/>
      <c r="AAU1195" s="140"/>
      <c r="AAV1195" s="140"/>
      <c r="AAW1195" s="140"/>
      <c r="AAX1195" s="140"/>
      <c r="AAY1195" s="140"/>
      <c r="AAZ1195" s="140"/>
      <c r="ABA1195" s="140"/>
      <c r="ABB1195" s="140"/>
      <c r="ABC1195" s="140"/>
      <c r="ABD1195" s="140"/>
      <c r="ABE1195" s="140"/>
      <c r="ABF1195" s="140"/>
      <c r="ABG1195" s="140"/>
      <c r="ABH1195" s="140"/>
      <c r="ABI1195" s="140"/>
      <c r="ABJ1195" s="140"/>
      <c r="ABK1195" s="140"/>
      <c r="ABL1195" s="140"/>
      <c r="ABM1195" s="140"/>
      <c r="ABN1195" s="140"/>
      <c r="ABO1195" s="140"/>
      <c r="ABP1195" s="140"/>
      <c r="ABQ1195" s="140"/>
      <c r="ABR1195" s="140"/>
      <c r="ABS1195" s="140"/>
      <c r="ABT1195" s="140"/>
      <c r="ABU1195" s="140"/>
      <c r="ABV1195" s="140"/>
      <c r="ABW1195" s="140"/>
      <c r="ABX1195" s="140"/>
      <c r="ABY1195" s="140"/>
      <c r="ABZ1195" s="140"/>
      <c r="ACA1195" s="140"/>
      <c r="ACB1195" s="140"/>
      <c r="ACC1195" s="140"/>
      <c r="ACD1195" s="140"/>
      <c r="ACE1195" s="140"/>
      <c r="ACF1195" s="140"/>
      <c r="ACG1195" s="140"/>
      <c r="ACH1195" s="140"/>
      <c r="ACI1195" s="140"/>
      <c r="ACJ1195" s="140"/>
      <c r="ACK1195" s="140"/>
      <c r="ACL1195" s="140"/>
      <c r="ACM1195" s="140"/>
      <c r="ACN1195" s="140"/>
      <c r="ACO1195" s="140"/>
      <c r="ACP1195" s="140"/>
      <c r="ACQ1195" s="140"/>
      <c r="ACR1195" s="140"/>
      <c r="ACS1195" s="140"/>
      <c r="ACT1195" s="140"/>
      <c r="ACU1195" s="140"/>
      <c r="ACV1195" s="140"/>
      <c r="ACW1195" s="140"/>
      <c r="ACX1195" s="140"/>
      <c r="ACY1195" s="140"/>
      <c r="ACZ1195" s="140"/>
      <c r="ADA1195" s="140"/>
      <c r="ADB1195" s="140"/>
      <c r="ADC1195" s="140"/>
      <c r="ADD1195" s="140"/>
      <c r="ADE1195" s="140"/>
      <c r="ADF1195" s="140"/>
      <c r="ADG1195" s="140"/>
      <c r="ADH1195" s="140"/>
      <c r="ADI1195" s="140"/>
      <c r="ADJ1195" s="140"/>
      <c r="ADK1195" s="140"/>
      <c r="ADL1195" s="140"/>
      <c r="ADM1195" s="140"/>
      <c r="ADN1195" s="140"/>
      <c r="ADO1195" s="140"/>
      <c r="ADP1195" s="140"/>
      <c r="ADQ1195" s="140"/>
      <c r="ADR1195" s="140"/>
      <c r="ADS1195" s="140"/>
      <c r="ADT1195" s="140"/>
      <c r="ADU1195" s="140"/>
      <c r="ADV1195" s="140"/>
      <c r="ADW1195" s="140"/>
      <c r="ADX1195" s="140"/>
      <c r="ADY1195" s="140"/>
      <c r="ADZ1195" s="140"/>
      <c r="AEA1195" s="140"/>
      <c r="AEB1195" s="140"/>
      <c r="AEC1195" s="140"/>
      <c r="AED1195" s="140"/>
      <c r="AEE1195" s="140"/>
      <c r="AEF1195" s="140"/>
      <c r="AEG1195" s="140"/>
      <c r="AEH1195" s="140"/>
      <c r="AEI1195" s="140"/>
      <c r="AEJ1195" s="140"/>
      <c r="AEK1195" s="140"/>
      <c r="AEL1195" s="140"/>
      <c r="AEM1195" s="140"/>
      <c r="AEN1195" s="140"/>
      <c r="AEO1195" s="140"/>
      <c r="AEP1195" s="140"/>
      <c r="AEQ1195" s="140"/>
      <c r="AER1195" s="140"/>
      <c r="AES1195" s="140"/>
      <c r="AET1195" s="140"/>
      <c r="AEU1195" s="140"/>
      <c r="AEV1195" s="140"/>
      <c r="AEW1195" s="140"/>
      <c r="AEX1195" s="140"/>
      <c r="AEY1195" s="140"/>
      <c r="AEZ1195" s="140"/>
      <c r="AFA1195" s="140"/>
      <c r="AFB1195" s="140"/>
      <c r="AFC1195" s="140"/>
      <c r="AFD1195" s="140"/>
      <c r="AFE1195" s="140"/>
      <c r="AFF1195" s="140"/>
      <c r="AFG1195" s="140"/>
      <c r="AFH1195" s="140"/>
      <c r="AFI1195" s="140"/>
      <c r="AFJ1195" s="140"/>
      <c r="AFK1195" s="140"/>
      <c r="AFL1195" s="140"/>
      <c r="AFM1195" s="140"/>
      <c r="AFN1195" s="140"/>
      <c r="AFO1195" s="140"/>
      <c r="AFP1195" s="140"/>
      <c r="AFQ1195" s="140"/>
      <c r="AFR1195" s="140"/>
      <c r="AFS1195" s="140"/>
      <c r="AFT1195" s="140"/>
      <c r="AFU1195" s="140"/>
      <c r="AFV1195" s="140"/>
      <c r="AFW1195" s="140"/>
      <c r="AFX1195" s="140"/>
      <c r="AFY1195" s="140"/>
      <c r="AFZ1195" s="140"/>
      <c r="AGA1195" s="140"/>
      <c r="AGB1195" s="140"/>
      <c r="AGC1195" s="140"/>
      <c r="AGD1195" s="140"/>
      <c r="AGE1195" s="140"/>
      <c r="AGF1195" s="140"/>
      <c r="AGG1195" s="140"/>
      <c r="AGH1195" s="140"/>
      <c r="AGI1195" s="140"/>
      <c r="AGJ1195" s="140"/>
      <c r="AGK1195" s="140"/>
      <c r="AGL1195" s="140"/>
      <c r="AGM1195" s="140"/>
      <c r="AGN1195" s="140"/>
      <c r="AGO1195" s="140"/>
      <c r="AGP1195" s="140"/>
      <c r="AGQ1195" s="140"/>
      <c r="AGR1195" s="140"/>
      <c r="AGS1195" s="140"/>
      <c r="AGT1195" s="140"/>
      <c r="AGU1195" s="140"/>
      <c r="AGV1195" s="140"/>
      <c r="AGW1195" s="140"/>
      <c r="AGX1195" s="140"/>
      <c r="AGY1195" s="140"/>
      <c r="AGZ1195" s="140"/>
      <c r="AHA1195" s="140"/>
      <c r="AHB1195" s="140"/>
      <c r="AHC1195" s="140"/>
      <c r="AHD1195" s="140"/>
      <c r="AHE1195" s="140"/>
      <c r="AHF1195" s="140"/>
      <c r="AHG1195" s="140"/>
      <c r="AHH1195" s="140"/>
      <c r="AHI1195" s="140"/>
      <c r="AHJ1195" s="140"/>
      <c r="AHK1195" s="140"/>
      <c r="AHL1195" s="140"/>
      <c r="AHM1195" s="140"/>
      <c r="AHN1195" s="140"/>
      <c r="AHO1195" s="140"/>
      <c r="AHP1195" s="140"/>
      <c r="AHQ1195" s="140"/>
      <c r="AHR1195" s="140"/>
      <c r="AHS1195" s="140"/>
      <c r="AHT1195" s="140"/>
      <c r="AHU1195" s="140"/>
      <c r="AHV1195" s="140"/>
      <c r="AHW1195" s="140"/>
      <c r="AHX1195" s="140"/>
      <c r="AHY1195" s="140"/>
      <c r="AHZ1195" s="140"/>
      <c r="AIA1195" s="140"/>
      <c r="AIB1195" s="140"/>
      <c r="AIC1195" s="140"/>
      <c r="AID1195" s="140"/>
      <c r="AIE1195" s="140"/>
      <c r="AIF1195" s="140"/>
      <c r="AIG1195" s="140"/>
      <c r="AIH1195" s="140"/>
      <c r="AII1195" s="140"/>
      <c r="AIJ1195" s="140"/>
      <c r="AIK1195" s="140"/>
      <c r="AIL1195" s="140"/>
      <c r="AIM1195" s="140"/>
      <c r="AIN1195" s="140"/>
      <c r="AIO1195" s="140"/>
      <c r="AIP1195" s="140"/>
      <c r="AIQ1195" s="140"/>
      <c r="AIR1195" s="140"/>
      <c r="AIS1195" s="140"/>
      <c r="AIT1195" s="140"/>
      <c r="AIU1195" s="140"/>
      <c r="AIV1195" s="140"/>
      <c r="AIW1195" s="140"/>
      <c r="AIX1195" s="140"/>
      <c r="AIY1195" s="140"/>
      <c r="AIZ1195" s="140"/>
      <c r="AJA1195" s="140"/>
      <c r="AJB1195" s="140"/>
      <c r="AJC1195" s="140"/>
      <c r="AJD1195" s="140"/>
      <c r="AJE1195" s="140"/>
      <c r="AJF1195" s="140"/>
      <c r="AJG1195" s="140"/>
      <c r="AJH1195" s="140"/>
      <c r="AJI1195" s="140"/>
      <c r="AJJ1195" s="140"/>
      <c r="AJK1195" s="140"/>
      <c r="AJL1195" s="140"/>
      <c r="AJM1195" s="140"/>
      <c r="AJN1195" s="140"/>
      <c r="AJO1195" s="140"/>
      <c r="AJP1195" s="140"/>
      <c r="AJQ1195" s="140"/>
      <c r="AJR1195" s="140"/>
      <c r="AJS1195" s="140"/>
      <c r="AJT1195" s="140"/>
      <c r="AJU1195" s="140"/>
      <c r="AJV1195" s="140"/>
      <c r="AJW1195" s="140"/>
      <c r="AJX1195" s="140"/>
      <c r="AJY1195" s="140"/>
      <c r="AJZ1195" s="140"/>
      <c r="AKA1195" s="140"/>
      <c r="AKB1195" s="140"/>
      <c r="AKC1195" s="140"/>
      <c r="AKD1195" s="140"/>
      <c r="AKE1195" s="140"/>
      <c r="AKF1195" s="140"/>
      <c r="AKG1195" s="140"/>
      <c r="AKH1195" s="140"/>
      <c r="AKI1195" s="140"/>
      <c r="AKJ1195" s="140"/>
      <c r="AKK1195" s="140"/>
      <c r="AKL1195" s="140"/>
      <c r="AKM1195" s="140"/>
      <c r="AKN1195" s="140"/>
      <c r="AKO1195" s="140"/>
      <c r="AKP1195" s="140"/>
      <c r="AKQ1195" s="140"/>
      <c r="AKR1195" s="140"/>
      <c r="AKS1195" s="140"/>
      <c r="AKT1195" s="140"/>
      <c r="AKU1195" s="140"/>
      <c r="AKV1195" s="140"/>
      <c r="AKW1195" s="140"/>
      <c r="AKX1195" s="140"/>
      <c r="AKY1195" s="140"/>
      <c r="AKZ1195" s="140"/>
      <c r="ALA1195" s="140"/>
      <c r="ALB1195" s="140"/>
      <c r="ALC1195" s="140"/>
      <c r="ALD1195" s="140"/>
      <c r="ALE1195" s="140"/>
      <c r="ALF1195" s="140"/>
      <c r="ALG1195" s="140"/>
      <c r="ALH1195" s="140"/>
      <c r="ALI1195" s="140"/>
      <c r="ALJ1195" s="140"/>
      <c r="ALK1195" s="140"/>
      <c r="ALL1195" s="140"/>
      <c r="ALM1195" s="140"/>
      <c r="ALN1195" s="140"/>
      <c r="ALO1195" s="140"/>
      <c r="ALP1195" s="140"/>
      <c r="ALQ1195" s="140"/>
      <c r="ALR1195" s="140"/>
      <c r="ALS1195" s="140"/>
      <c r="ALT1195" s="140"/>
      <c r="ALU1195" s="140"/>
      <c r="ALV1195" s="140"/>
      <c r="ALW1195" s="140"/>
      <c r="ALX1195" s="140"/>
      <c r="ALY1195" s="140"/>
      <c r="ALZ1195" s="140"/>
      <c r="AMA1195" s="140"/>
      <c r="AMB1195" s="140"/>
      <c r="AMC1195" s="140"/>
      <c r="AMD1195" s="140"/>
      <c r="AME1195" s="140"/>
      <c r="AMF1195" s="140"/>
      <c r="AMG1195" s="140"/>
      <c r="AMH1195" s="140"/>
      <c r="AMI1195" s="140"/>
      <c r="AMJ1195" s="140"/>
      <c r="AMK1195" s="140"/>
      <c r="AML1195" s="140"/>
      <c r="AMM1195" s="140"/>
      <c r="AMN1195" s="140"/>
      <c r="AMO1195" s="140"/>
      <c r="AMP1195" s="140"/>
      <c r="AMQ1195" s="140"/>
      <c r="AMR1195" s="140"/>
      <c r="AMS1195" s="140"/>
      <c r="AMT1195" s="140"/>
      <c r="AMU1195" s="140"/>
      <c r="AMV1195" s="140"/>
      <c r="AMW1195" s="140"/>
      <c r="AMX1195" s="140"/>
      <c r="AMY1195" s="140"/>
      <c r="AMZ1195" s="140"/>
      <c r="ANA1195" s="140"/>
      <c r="ANB1195" s="140"/>
      <c r="ANC1195" s="140"/>
      <c r="AND1195" s="140"/>
      <c r="ANE1195" s="140"/>
      <c r="ANF1195" s="140"/>
      <c r="ANG1195" s="140"/>
      <c r="ANH1195" s="140"/>
      <c r="ANI1195" s="140"/>
      <c r="ANJ1195" s="140"/>
      <c r="ANK1195" s="140"/>
      <c r="ANL1195" s="140"/>
      <c r="ANM1195" s="140"/>
      <c r="ANN1195" s="140"/>
      <c r="ANO1195" s="140"/>
      <c r="ANP1195" s="140"/>
      <c r="ANQ1195" s="140"/>
      <c r="ANR1195" s="140"/>
      <c r="ANS1195" s="140"/>
      <c r="ANT1195" s="140"/>
      <c r="ANU1195" s="140"/>
      <c r="ANV1195" s="140"/>
      <c r="ANW1195" s="140"/>
      <c r="ANX1195" s="140"/>
      <c r="ANY1195" s="140"/>
      <c r="ANZ1195" s="140"/>
      <c r="AOA1195" s="140"/>
      <c r="AOB1195" s="140"/>
      <c r="AOC1195" s="140"/>
      <c r="AOD1195" s="140"/>
      <c r="AOE1195" s="140"/>
      <c r="AOF1195" s="140"/>
      <c r="AOG1195" s="140"/>
      <c r="AOH1195" s="140"/>
      <c r="AOI1195" s="140"/>
      <c r="AOJ1195" s="140"/>
      <c r="AOK1195" s="140"/>
      <c r="AOL1195" s="140"/>
      <c r="AOM1195" s="140"/>
      <c r="AON1195" s="140"/>
      <c r="AOO1195" s="140"/>
      <c r="AOP1195" s="140"/>
      <c r="AOQ1195" s="140"/>
      <c r="AOR1195" s="140"/>
      <c r="AOS1195" s="140"/>
      <c r="AOT1195" s="140"/>
      <c r="AOU1195" s="140"/>
      <c r="AOV1195" s="140"/>
      <c r="AOW1195" s="140"/>
      <c r="AOX1195" s="140"/>
      <c r="AOY1195" s="140"/>
      <c r="AOZ1195" s="140"/>
      <c r="APA1195" s="140"/>
      <c r="APB1195" s="140"/>
      <c r="APC1195" s="140"/>
      <c r="APD1195" s="140"/>
      <c r="APE1195" s="140"/>
      <c r="APF1195" s="140"/>
      <c r="APG1195" s="140"/>
      <c r="APH1195" s="140"/>
      <c r="API1195" s="140"/>
      <c r="APJ1195" s="140"/>
      <c r="APK1195" s="140"/>
      <c r="APL1195" s="140"/>
      <c r="APM1195" s="140"/>
      <c r="APN1195" s="140"/>
      <c r="APO1195" s="140"/>
      <c r="APP1195" s="140"/>
      <c r="APQ1195" s="140"/>
      <c r="APR1195" s="140"/>
      <c r="APS1195" s="140"/>
      <c r="APT1195" s="140"/>
      <c r="APU1195" s="140"/>
      <c r="APV1195" s="140"/>
      <c r="APW1195" s="140"/>
      <c r="APX1195" s="140"/>
      <c r="APY1195" s="140"/>
      <c r="APZ1195" s="140"/>
      <c r="AQA1195" s="140"/>
      <c r="AQB1195" s="140"/>
      <c r="AQC1195" s="140"/>
      <c r="AQD1195" s="140"/>
      <c r="AQE1195" s="140"/>
      <c r="AQF1195" s="140"/>
      <c r="AQG1195" s="140"/>
      <c r="AQH1195" s="140"/>
      <c r="AQI1195" s="140"/>
      <c r="AQJ1195" s="140"/>
      <c r="AQK1195" s="140"/>
      <c r="AQL1195" s="140"/>
      <c r="AQM1195" s="140"/>
      <c r="AQN1195" s="140"/>
      <c r="AQO1195" s="140"/>
      <c r="AQP1195" s="140"/>
      <c r="AQQ1195" s="140"/>
      <c r="AQR1195" s="140"/>
      <c r="AQS1195" s="140"/>
      <c r="AQT1195" s="140"/>
      <c r="AQU1195" s="140"/>
      <c r="AQV1195" s="140"/>
      <c r="AQW1195" s="140"/>
      <c r="AQX1195" s="140"/>
      <c r="AQY1195" s="140"/>
      <c r="AQZ1195" s="140"/>
      <c r="ARA1195" s="140"/>
      <c r="ARB1195" s="140"/>
      <c r="ARC1195" s="140"/>
      <c r="ARD1195" s="140"/>
      <c r="ARE1195" s="140"/>
      <c r="ARF1195" s="140"/>
      <c r="ARG1195" s="140"/>
      <c r="ARH1195" s="140"/>
      <c r="ARI1195" s="140"/>
      <c r="ARJ1195" s="140"/>
      <c r="ARK1195" s="140"/>
      <c r="ARL1195" s="140"/>
      <c r="ARM1195" s="140"/>
      <c r="ARN1195" s="140"/>
      <c r="ARO1195" s="140"/>
      <c r="ARP1195" s="140"/>
      <c r="ARQ1195" s="140"/>
      <c r="ARR1195" s="140"/>
      <c r="ARS1195" s="140"/>
      <c r="ART1195" s="140"/>
      <c r="ARU1195" s="140"/>
      <c r="ARV1195" s="140"/>
      <c r="ARW1195" s="140"/>
      <c r="ARX1195" s="140"/>
      <c r="ARY1195" s="140"/>
      <c r="ARZ1195" s="140"/>
      <c r="ASA1195" s="140"/>
      <c r="ASB1195" s="140"/>
      <c r="ASC1195" s="140"/>
      <c r="ASD1195" s="140"/>
      <c r="ASE1195" s="140"/>
      <c r="ASF1195" s="140"/>
      <c r="ASG1195" s="140"/>
      <c r="ASH1195" s="140"/>
      <c r="ASI1195" s="140"/>
      <c r="ASJ1195" s="140"/>
      <c r="ASK1195" s="140"/>
      <c r="ASL1195" s="140"/>
      <c r="ASM1195" s="140"/>
      <c r="ASN1195" s="140"/>
      <c r="ASO1195" s="140"/>
      <c r="ASP1195" s="140"/>
      <c r="ASQ1195" s="140"/>
      <c r="ASR1195" s="140"/>
      <c r="ASS1195" s="140"/>
      <c r="AST1195" s="140"/>
      <c r="ASU1195" s="140"/>
      <c r="ASV1195" s="140"/>
      <c r="ASW1195" s="140"/>
      <c r="ASX1195" s="140"/>
      <c r="ASY1195" s="140"/>
      <c r="ASZ1195" s="140"/>
      <c r="ATA1195" s="140"/>
      <c r="ATB1195" s="140"/>
      <c r="ATC1195" s="140"/>
      <c r="ATD1195" s="140"/>
      <c r="ATE1195" s="140"/>
      <c r="ATF1195" s="140"/>
      <c r="ATG1195" s="140"/>
      <c r="ATH1195" s="140"/>
      <c r="ATI1195" s="140"/>
      <c r="ATJ1195" s="140"/>
      <c r="ATK1195" s="140"/>
      <c r="ATL1195" s="140"/>
      <c r="ATM1195" s="140"/>
      <c r="ATN1195" s="140"/>
      <c r="ATO1195" s="140"/>
      <c r="ATP1195" s="140"/>
      <c r="ATQ1195" s="140"/>
      <c r="ATR1195" s="140"/>
      <c r="ATS1195" s="140"/>
      <c r="ATT1195" s="140"/>
      <c r="ATU1195" s="140"/>
      <c r="ATV1195" s="140"/>
      <c r="ATW1195" s="140"/>
      <c r="ATX1195" s="140"/>
      <c r="ATY1195" s="140"/>
      <c r="ATZ1195" s="140"/>
      <c r="AUA1195" s="140"/>
      <c r="AUB1195" s="140"/>
      <c r="AUC1195" s="140"/>
      <c r="AUD1195" s="140"/>
      <c r="AUE1195" s="140"/>
      <c r="AUF1195" s="140"/>
      <c r="AUG1195" s="140"/>
      <c r="AUH1195" s="140"/>
      <c r="AUI1195" s="140"/>
      <c r="AUJ1195" s="140"/>
      <c r="AUK1195" s="140"/>
      <c r="AUL1195" s="140"/>
      <c r="AUM1195" s="140"/>
      <c r="AUN1195" s="140"/>
      <c r="AUO1195" s="140"/>
      <c r="AUP1195" s="140"/>
      <c r="AUQ1195" s="140"/>
      <c r="AUR1195" s="140"/>
      <c r="AUS1195" s="140"/>
      <c r="AUT1195" s="140"/>
      <c r="AUU1195" s="140"/>
      <c r="AUV1195" s="140"/>
      <c r="AUW1195" s="140"/>
      <c r="AUX1195" s="140"/>
      <c r="AUY1195" s="140"/>
      <c r="AUZ1195" s="140"/>
      <c r="AVA1195" s="140"/>
      <c r="AVB1195" s="140"/>
      <c r="AVC1195" s="140"/>
      <c r="AVD1195" s="140"/>
      <c r="AVE1195" s="140"/>
      <c r="AVF1195" s="140"/>
      <c r="AVG1195" s="140"/>
      <c r="AVH1195" s="140"/>
      <c r="AVI1195" s="140"/>
      <c r="AVJ1195" s="140"/>
      <c r="AVK1195" s="140"/>
      <c r="AVL1195" s="140"/>
      <c r="AVM1195" s="140"/>
      <c r="AVN1195" s="140"/>
      <c r="AVO1195" s="140"/>
      <c r="AVP1195" s="140"/>
      <c r="AVQ1195" s="140"/>
      <c r="AVR1195" s="140"/>
      <c r="AVS1195" s="140"/>
      <c r="AVT1195" s="140"/>
      <c r="AVU1195" s="140"/>
      <c r="AVV1195" s="140"/>
      <c r="AVW1195" s="140"/>
      <c r="AVX1195" s="140"/>
      <c r="AVY1195" s="140"/>
      <c r="AVZ1195" s="140"/>
      <c r="AWA1195" s="140"/>
      <c r="AWB1195" s="140"/>
      <c r="AWC1195" s="140"/>
      <c r="AWD1195" s="140"/>
      <c r="AWE1195" s="140"/>
      <c r="AWF1195" s="140"/>
      <c r="AWG1195" s="140"/>
      <c r="AWH1195" s="140"/>
      <c r="AWI1195" s="140"/>
      <c r="AWJ1195" s="140"/>
      <c r="AWK1195" s="140"/>
      <c r="AWL1195" s="140"/>
      <c r="AWM1195" s="140"/>
      <c r="AWN1195" s="140"/>
      <c r="AWO1195" s="140"/>
      <c r="AWP1195" s="140"/>
      <c r="AWQ1195" s="140"/>
      <c r="AWR1195" s="140"/>
      <c r="AWS1195" s="140"/>
      <c r="AWT1195" s="140"/>
      <c r="AWU1195" s="140"/>
      <c r="AWV1195" s="140"/>
      <c r="AWW1195" s="140"/>
      <c r="AWX1195" s="140"/>
      <c r="AWY1195" s="140"/>
      <c r="AWZ1195" s="140"/>
      <c r="AXA1195" s="140"/>
      <c r="AXB1195" s="140"/>
      <c r="AXC1195" s="140"/>
      <c r="AXD1195" s="140"/>
      <c r="AXE1195" s="140"/>
      <c r="AXF1195" s="140"/>
      <c r="AXG1195" s="140"/>
      <c r="AXH1195" s="140"/>
      <c r="AXI1195" s="140"/>
      <c r="AXJ1195" s="140"/>
      <c r="AXK1195" s="140"/>
      <c r="AXL1195" s="140"/>
      <c r="AXM1195" s="140"/>
      <c r="AXN1195" s="140"/>
      <c r="AXO1195" s="140"/>
      <c r="AXP1195" s="140"/>
      <c r="AXQ1195" s="140"/>
      <c r="AXR1195" s="140"/>
      <c r="AXS1195" s="140"/>
      <c r="AXT1195" s="140"/>
      <c r="AXU1195" s="140"/>
      <c r="AXV1195" s="140"/>
      <c r="AXW1195" s="140"/>
      <c r="AXX1195" s="140"/>
      <c r="AXY1195" s="140"/>
      <c r="AXZ1195" s="140"/>
      <c r="AYA1195" s="140"/>
      <c r="AYB1195" s="140"/>
      <c r="AYC1195" s="140"/>
      <c r="AYD1195" s="140"/>
      <c r="AYE1195" s="140"/>
      <c r="AYF1195" s="140"/>
      <c r="AYG1195" s="140"/>
      <c r="AYH1195" s="140"/>
      <c r="AYI1195" s="140"/>
      <c r="AYJ1195" s="140"/>
      <c r="AYK1195" s="140"/>
      <c r="AYL1195" s="140"/>
      <c r="AYM1195" s="140"/>
      <c r="AYN1195" s="140"/>
      <c r="AYO1195" s="140"/>
      <c r="AYP1195" s="140"/>
      <c r="AYQ1195" s="140"/>
      <c r="AYR1195" s="140"/>
      <c r="AYS1195" s="140"/>
      <c r="AYT1195" s="140"/>
      <c r="AYU1195" s="140"/>
      <c r="AYV1195" s="140"/>
      <c r="AYW1195" s="140"/>
      <c r="AYX1195" s="140"/>
      <c r="AYY1195" s="140"/>
      <c r="AYZ1195" s="140"/>
      <c r="AZA1195" s="140"/>
      <c r="AZB1195" s="140"/>
      <c r="AZC1195" s="140"/>
      <c r="AZD1195" s="140"/>
      <c r="AZE1195" s="140"/>
      <c r="AZF1195" s="140"/>
      <c r="AZG1195" s="140"/>
      <c r="AZH1195" s="140"/>
      <c r="AZI1195" s="140"/>
      <c r="AZJ1195" s="140"/>
      <c r="AZK1195" s="140"/>
      <c r="AZL1195" s="140"/>
      <c r="AZM1195" s="140"/>
      <c r="AZN1195" s="140"/>
      <c r="AZO1195" s="140"/>
      <c r="AZP1195" s="140"/>
      <c r="AZQ1195" s="140"/>
      <c r="AZR1195" s="140"/>
      <c r="AZS1195" s="140"/>
      <c r="AZT1195" s="140"/>
      <c r="AZU1195" s="140"/>
      <c r="AZV1195" s="140"/>
      <c r="AZW1195" s="140"/>
      <c r="AZX1195" s="140"/>
      <c r="AZY1195" s="140"/>
      <c r="AZZ1195" s="140"/>
      <c r="BAA1195" s="140"/>
      <c r="BAB1195" s="140"/>
      <c r="BAC1195" s="140"/>
      <c r="BAD1195" s="140"/>
      <c r="BAE1195" s="140"/>
      <c r="BAF1195" s="140"/>
      <c r="BAG1195" s="140"/>
      <c r="BAH1195" s="140"/>
      <c r="BAI1195" s="140"/>
      <c r="BAJ1195" s="140"/>
      <c r="BAK1195" s="140"/>
      <c r="BAL1195" s="140"/>
      <c r="BAM1195" s="140"/>
      <c r="BAN1195" s="140"/>
      <c r="BAO1195" s="140"/>
      <c r="BAP1195" s="140"/>
      <c r="BAQ1195" s="140"/>
      <c r="BAR1195" s="140"/>
      <c r="BAS1195" s="140"/>
      <c r="BAT1195" s="140"/>
      <c r="BAU1195" s="140"/>
      <c r="BAV1195" s="140"/>
      <c r="BAW1195" s="140"/>
      <c r="BAX1195" s="140"/>
      <c r="BAY1195" s="140"/>
      <c r="BAZ1195" s="140"/>
      <c r="BBA1195" s="140"/>
      <c r="BBB1195" s="140"/>
      <c r="BBC1195" s="140"/>
      <c r="BBD1195" s="140"/>
      <c r="BBE1195" s="140"/>
      <c r="BBF1195" s="140"/>
      <c r="BBG1195" s="140"/>
      <c r="BBH1195" s="140"/>
      <c r="BBI1195" s="140"/>
      <c r="BBJ1195" s="140"/>
      <c r="BBK1195" s="140"/>
      <c r="BBL1195" s="140"/>
      <c r="BBM1195" s="140"/>
      <c r="BBN1195" s="140"/>
      <c r="BBO1195" s="140"/>
      <c r="BBP1195" s="140"/>
      <c r="BBQ1195" s="140"/>
      <c r="BBR1195" s="140"/>
      <c r="BBS1195" s="140"/>
      <c r="BBT1195" s="140"/>
      <c r="BBU1195" s="140"/>
      <c r="BBV1195" s="140"/>
      <c r="BBW1195" s="140"/>
      <c r="BBX1195" s="140"/>
      <c r="BBY1195" s="140"/>
      <c r="BBZ1195" s="140"/>
      <c r="BCA1195" s="140"/>
      <c r="BCB1195" s="140"/>
      <c r="BCC1195" s="140"/>
      <c r="BCD1195" s="140"/>
      <c r="BCE1195" s="140"/>
      <c r="BCF1195" s="140"/>
      <c r="BCG1195" s="140"/>
      <c r="BCH1195" s="140"/>
      <c r="BCI1195" s="140"/>
      <c r="BCJ1195" s="140"/>
      <c r="BCK1195" s="140"/>
      <c r="BCL1195" s="140"/>
      <c r="BCM1195" s="140"/>
      <c r="BCN1195" s="140"/>
      <c r="BCO1195" s="140"/>
      <c r="BCP1195" s="140"/>
      <c r="BCQ1195" s="140"/>
      <c r="BCR1195" s="140"/>
      <c r="BCS1195" s="140"/>
      <c r="BCT1195" s="140"/>
      <c r="BCU1195" s="140"/>
      <c r="BCV1195" s="140"/>
      <c r="BCW1195" s="140"/>
      <c r="BCX1195" s="140"/>
      <c r="BCY1195" s="140"/>
      <c r="BCZ1195" s="140"/>
      <c r="BDA1195" s="140"/>
      <c r="BDB1195" s="140"/>
      <c r="BDC1195" s="140"/>
      <c r="BDD1195" s="140"/>
      <c r="BDE1195" s="140"/>
      <c r="BDF1195" s="140"/>
      <c r="BDG1195" s="140"/>
      <c r="BDH1195" s="140"/>
      <c r="BDI1195" s="140"/>
      <c r="BDJ1195" s="140"/>
      <c r="BDK1195" s="140"/>
      <c r="BDL1195" s="140"/>
      <c r="BDM1195" s="140"/>
      <c r="BDN1195" s="140"/>
      <c r="BDO1195" s="140"/>
      <c r="BDP1195" s="140"/>
      <c r="BDQ1195" s="140"/>
      <c r="BDR1195" s="140"/>
      <c r="BDS1195" s="140"/>
      <c r="BDT1195" s="140"/>
      <c r="BDU1195" s="140"/>
      <c r="BDV1195" s="140"/>
      <c r="BDW1195" s="140"/>
      <c r="BDX1195" s="140"/>
      <c r="BDY1195" s="140"/>
      <c r="BDZ1195" s="140"/>
      <c r="BEA1195" s="140"/>
      <c r="BEB1195" s="140"/>
      <c r="BEC1195" s="140"/>
      <c r="BED1195" s="140"/>
      <c r="BEE1195" s="140"/>
      <c r="BEF1195" s="140"/>
      <c r="BEG1195" s="140"/>
      <c r="BEH1195" s="140"/>
      <c r="BEI1195" s="140"/>
      <c r="BEJ1195" s="140"/>
      <c r="BEK1195" s="140"/>
      <c r="BEL1195" s="140"/>
      <c r="BEM1195" s="140"/>
      <c r="BEN1195" s="140"/>
      <c r="BEO1195" s="140"/>
      <c r="BEP1195" s="140"/>
      <c r="BEQ1195" s="140"/>
      <c r="BER1195" s="140"/>
      <c r="BES1195" s="140"/>
      <c r="BET1195" s="140"/>
      <c r="BEU1195" s="140"/>
      <c r="BEV1195" s="140"/>
      <c r="BEW1195" s="140"/>
      <c r="BEX1195" s="140"/>
      <c r="BEY1195" s="140"/>
      <c r="BEZ1195" s="140"/>
      <c r="BFA1195" s="140"/>
      <c r="BFB1195" s="140"/>
      <c r="BFC1195" s="140"/>
      <c r="BFD1195" s="140"/>
      <c r="BFE1195" s="140"/>
      <c r="BFF1195" s="140"/>
      <c r="BFG1195" s="140"/>
      <c r="BFH1195" s="140"/>
      <c r="BFI1195" s="140"/>
      <c r="BFJ1195" s="140"/>
      <c r="BFK1195" s="140"/>
      <c r="BFL1195" s="140"/>
      <c r="BFM1195" s="140"/>
      <c r="BFN1195" s="140"/>
      <c r="BFO1195" s="140"/>
      <c r="BFP1195" s="140"/>
      <c r="BFQ1195" s="140"/>
      <c r="BFR1195" s="140"/>
      <c r="BFS1195" s="140"/>
      <c r="BFT1195" s="140"/>
      <c r="BFU1195" s="140"/>
      <c r="BFV1195" s="140"/>
      <c r="BFW1195" s="140"/>
      <c r="BFX1195" s="140"/>
      <c r="BFY1195" s="140"/>
      <c r="BFZ1195" s="140"/>
      <c r="BGA1195" s="140"/>
      <c r="BGB1195" s="140"/>
      <c r="BGC1195" s="140"/>
      <c r="BGD1195" s="140"/>
      <c r="BGE1195" s="140"/>
      <c r="BGF1195" s="140"/>
      <c r="BGG1195" s="140"/>
      <c r="BGH1195" s="140"/>
      <c r="BGI1195" s="140"/>
      <c r="BGJ1195" s="140"/>
      <c r="BGK1195" s="140"/>
      <c r="BGL1195" s="140"/>
      <c r="BGM1195" s="140"/>
      <c r="BGN1195" s="140"/>
      <c r="BGO1195" s="140"/>
      <c r="BGP1195" s="140"/>
      <c r="BGQ1195" s="140"/>
      <c r="BGR1195" s="140"/>
      <c r="BGS1195" s="140"/>
      <c r="BGT1195" s="140"/>
      <c r="BGU1195" s="140"/>
      <c r="BGV1195" s="140"/>
      <c r="BGW1195" s="140"/>
      <c r="BGX1195" s="140"/>
      <c r="BGY1195" s="140"/>
      <c r="BGZ1195" s="140"/>
      <c r="BHA1195" s="140"/>
      <c r="BHB1195" s="140"/>
      <c r="BHC1195" s="140"/>
      <c r="BHD1195" s="140"/>
      <c r="BHE1195" s="140"/>
      <c r="BHF1195" s="140"/>
      <c r="BHG1195" s="140"/>
      <c r="BHH1195" s="140"/>
      <c r="BHI1195" s="140"/>
      <c r="BHJ1195" s="140"/>
      <c r="BHK1195" s="140"/>
      <c r="BHL1195" s="140"/>
      <c r="BHM1195" s="140"/>
      <c r="BHN1195" s="140"/>
      <c r="BHO1195" s="140"/>
      <c r="BHP1195" s="140"/>
      <c r="BHQ1195" s="140"/>
      <c r="BHR1195" s="140"/>
      <c r="BHS1195" s="140"/>
      <c r="BHT1195" s="140"/>
      <c r="BHU1195" s="140"/>
      <c r="BHV1195" s="140"/>
      <c r="BHW1195" s="140"/>
      <c r="BHX1195" s="140"/>
      <c r="BHY1195" s="140"/>
      <c r="BHZ1195" s="140"/>
      <c r="BIA1195" s="140"/>
      <c r="BIB1195" s="140"/>
      <c r="BIC1195" s="140"/>
      <c r="BID1195" s="140"/>
      <c r="BIE1195" s="140"/>
      <c r="BIF1195" s="140"/>
      <c r="BIG1195" s="140"/>
      <c r="BIH1195" s="140"/>
      <c r="BII1195" s="140"/>
      <c r="BIJ1195" s="140"/>
      <c r="BIK1195" s="140"/>
      <c r="BIL1195" s="140"/>
      <c r="BIM1195" s="140"/>
      <c r="BIN1195" s="140"/>
      <c r="BIO1195" s="140"/>
      <c r="BIP1195" s="140"/>
      <c r="BIQ1195" s="140"/>
      <c r="BIR1195" s="140"/>
      <c r="BIS1195" s="140"/>
      <c r="BIT1195" s="140"/>
      <c r="BIU1195" s="140"/>
      <c r="BIV1195" s="140"/>
      <c r="BIW1195" s="140"/>
      <c r="BIX1195" s="140"/>
      <c r="BIY1195" s="140"/>
      <c r="BIZ1195" s="140"/>
      <c r="BJA1195" s="140"/>
      <c r="BJB1195" s="140"/>
      <c r="BJC1195" s="140"/>
      <c r="BJD1195" s="140"/>
      <c r="BJE1195" s="140"/>
      <c r="BJF1195" s="140"/>
      <c r="BJG1195" s="140"/>
      <c r="BJH1195" s="140"/>
      <c r="BJI1195" s="140"/>
      <c r="BJJ1195" s="140"/>
      <c r="BJK1195" s="140"/>
      <c r="BJL1195" s="140"/>
      <c r="BJM1195" s="140"/>
      <c r="BJN1195" s="140"/>
      <c r="BJO1195" s="140"/>
      <c r="BJP1195" s="140"/>
      <c r="BJQ1195" s="140"/>
      <c r="BJR1195" s="140"/>
      <c r="BJS1195" s="140"/>
      <c r="BJT1195" s="140"/>
      <c r="BJU1195" s="140"/>
      <c r="BJV1195" s="140"/>
      <c r="BJW1195" s="140"/>
      <c r="BJX1195" s="140"/>
      <c r="BJY1195" s="140"/>
      <c r="BJZ1195" s="140"/>
      <c r="BKA1195" s="140"/>
      <c r="BKB1195" s="140"/>
      <c r="BKC1195" s="140"/>
      <c r="BKD1195" s="140"/>
      <c r="BKE1195" s="140"/>
      <c r="BKF1195" s="140"/>
      <c r="BKG1195" s="140"/>
      <c r="BKH1195" s="140"/>
      <c r="BKI1195" s="140"/>
      <c r="BKJ1195" s="140"/>
      <c r="BKK1195" s="140"/>
      <c r="BKL1195" s="140"/>
      <c r="BKM1195" s="140"/>
      <c r="BKN1195" s="140"/>
      <c r="BKO1195" s="140"/>
      <c r="BKP1195" s="140"/>
      <c r="BKQ1195" s="140"/>
      <c r="BKR1195" s="140"/>
      <c r="BKS1195" s="140"/>
      <c r="BKT1195" s="140"/>
      <c r="BKU1195" s="140"/>
      <c r="BKV1195" s="140"/>
      <c r="BKW1195" s="140"/>
      <c r="BKX1195" s="140"/>
      <c r="BKY1195" s="140"/>
      <c r="BKZ1195" s="140"/>
      <c r="BLA1195" s="140"/>
      <c r="BLB1195" s="140"/>
      <c r="BLC1195" s="140"/>
      <c r="BLD1195" s="140"/>
      <c r="BLE1195" s="140"/>
      <c r="BLF1195" s="140"/>
      <c r="BLG1195" s="140"/>
      <c r="BLH1195" s="140"/>
      <c r="BLI1195" s="140"/>
      <c r="BLJ1195" s="140"/>
      <c r="BLK1195" s="140"/>
      <c r="BLL1195" s="140"/>
      <c r="BLM1195" s="140"/>
      <c r="BLN1195" s="140"/>
      <c r="BLO1195" s="140"/>
      <c r="BLP1195" s="140"/>
      <c r="BLQ1195" s="140"/>
      <c r="BLR1195" s="140"/>
      <c r="BLS1195" s="140"/>
      <c r="BLT1195" s="140"/>
      <c r="BLU1195" s="140"/>
      <c r="BLV1195" s="140"/>
      <c r="BLW1195" s="140"/>
      <c r="BLX1195" s="140"/>
      <c r="BLY1195" s="140"/>
      <c r="BLZ1195" s="140"/>
      <c r="BMA1195" s="140"/>
      <c r="BMB1195" s="140"/>
      <c r="BMC1195" s="140"/>
      <c r="BMD1195" s="140"/>
      <c r="BME1195" s="140"/>
      <c r="BMF1195" s="140"/>
      <c r="BMG1195" s="140"/>
      <c r="BMH1195" s="140"/>
      <c r="BMI1195" s="140"/>
      <c r="BMJ1195" s="140"/>
      <c r="BMK1195" s="140"/>
      <c r="BML1195" s="140"/>
      <c r="BMM1195" s="140"/>
      <c r="BMN1195" s="140"/>
      <c r="BMO1195" s="140"/>
      <c r="BMP1195" s="140"/>
      <c r="BMQ1195" s="140"/>
      <c r="BMR1195" s="140"/>
      <c r="BMS1195" s="140"/>
      <c r="BMT1195" s="140"/>
      <c r="BMU1195" s="140"/>
      <c r="BMV1195" s="140"/>
      <c r="BMW1195" s="140"/>
      <c r="BMX1195" s="140"/>
      <c r="BMY1195" s="140"/>
      <c r="BMZ1195" s="140"/>
      <c r="BNA1195" s="140"/>
      <c r="BNB1195" s="140"/>
      <c r="BNC1195" s="140"/>
      <c r="BND1195" s="140"/>
      <c r="BNE1195" s="140"/>
      <c r="BNF1195" s="140"/>
      <c r="BNG1195" s="140"/>
      <c r="BNH1195" s="140"/>
      <c r="BNI1195" s="140"/>
      <c r="BNJ1195" s="140"/>
      <c r="BNK1195" s="140"/>
      <c r="BNL1195" s="140"/>
      <c r="BNM1195" s="140"/>
      <c r="BNN1195" s="140"/>
      <c r="BNO1195" s="140"/>
      <c r="BNP1195" s="140"/>
      <c r="BNQ1195" s="140"/>
      <c r="BNR1195" s="140"/>
      <c r="BNS1195" s="140"/>
      <c r="BNT1195" s="140"/>
      <c r="BNU1195" s="140"/>
      <c r="BNV1195" s="140"/>
      <c r="BNW1195" s="140"/>
      <c r="BNX1195" s="140"/>
      <c r="BNY1195" s="140"/>
      <c r="BNZ1195" s="140"/>
      <c r="BOA1195" s="140"/>
      <c r="BOB1195" s="140"/>
      <c r="BOC1195" s="140"/>
      <c r="BOD1195" s="140"/>
      <c r="BOE1195" s="140"/>
      <c r="BOF1195" s="140"/>
      <c r="BOG1195" s="140"/>
      <c r="BOH1195" s="140"/>
      <c r="BOI1195" s="140"/>
      <c r="BOJ1195" s="140"/>
      <c r="BOK1195" s="140"/>
      <c r="BOL1195" s="140"/>
      <c r="BOM1195" s="140"/>
      <c r="BON1195" s="140"/>
      <c r="BOO1195" s="140"/>
      <c r="BOP1195" s="140"/>
      <c r="BOQ1195" s="140"/>
      <c r="BOR1195" s="140"/>
      <c r="BOS1195" s="140"/>
      <c r="BOT1195" s="140"/>
      <c r="BOU1195" s="140"/>
      <c r="BOV1195" s="140"/>
      <c r="BOW1195" s="140"/>
      <c r="BOX1195" s="140"/>
      <c r="BOY1195" s="140"/>
      <c r="BOZ1195" s="140"/>
      <c r="BPA1195" s="140"/>
      <c r="BPB1195" s="140"/>
      <c r="BPC1195" s="140"/>
      <c r="BPD1195" s="140"/>
      <c r="BPE1195" s="140"/>
      <c r="BPF1195" s="140"/>
      <c r="BPG1195" s="140"/>
      <c r="BPH1195" s="140"/>
      <c r="BPI1195" s="140"/>
      <c r="BPJ1195" s="140"/>
      <c r="BPK1195" s="140"/>
      <c r="BPL1195" s="140"/>
      <c r="BPM1195" s="140"/>
      <c r="BPN1195" s="140"/>
      <c r="BPO1195" s="140"/>
      <c r="BPP1195" s="140"/>
      <c r="BPQ1195" s="140"/>
      <c r="BPR1195" s="140"/>
      <c r="BPS1195" s="140"/>
      <c r="BPT1195" s="140"/>
      <c r="BPU1195" s="140"/>
      <c r="BPV1195" s="140"/>
      <c r="BPW1195" s="140"/>
      <c r="BPX1195" s="140"/>
      <c r="BPY1195" s="140"/>
      <c r="BPZ1195" s="140"/>
      <c r="BQA1195" s="140"/>
      <c r="BQB1195" s="140"/>
      <c r="BQC1195" s="140"/>
      <c r="BQD1195" s="140"/>
      <c r="BQE1195" s="140"/>
      <c r="BQF1195" s="140"/>
      <c r="BQG1195" s="140"/>
      <c r="BQH1195" s="140"/>
      <c r="BQI1195" s="140"/>
      <c r="BQJ1195" s="140"/>
      <c r="BQK1195" s="140"/>
      <c r="BQL1195" s="140"/>
      <c r="BQM1195" s="140"/>
      <c r="BQN1195" s="140"/>
      <c r="BQO1195" s="140"/>
      <c r="BQP1195" s="140"/>
      <c r="BQQ1195" s="140"/>
      <c r="BQR1195" s="140"/>
      <c r="BQS1195" s="140"/>
      <c r="BQT1195" s="140"/>
      <c r="BQU1195" s="140"/>
      <c r="BQV1195" s="140"/>
      <c r="BQW1195" s="140"/>
      <c r="BQX1195" s="140"/>
      <c r="BQY1195" s="140"/>
      <c r="BQZ1195" s="140"/>
      <c r="BRA1195" s="140"/>
      <c r="BRB1195" s="140"/>
      <c r="BRC1195" s="140"/>
      <c r="BRD1195" s="140"/>
      <c r="BRE1195" s="140"/>
      <c r="BRF1195" s="140"/>
      <c r="BRG1195" s="140"/>
      <c r="BRH1195" s="140"/>
      <c r="BRI1195" s="140"/>
      <c r="BRJ1195" s="140"/>
      <c r="BRK1195" s="140"/>
      <c r="BRL1195" s="140"/>
      <c r="BRM1195" s="140"/>
      <c r="BRN1195" s="140"/>
      <c r="BRO1195" s="140"/>
      <c r="BRP1195" s="140"/>
      <c r="BRQ1195" s="140"/>
      <c r="BRR1195" s="140"/>
      <c r="BRS1195" s="140"/>
      <c r="BRT1195" s="140"/>
      <c r="BRU1195" s="140"/>
      <c r="BRV1195" s="140"/>
      <c r="BRW1195" s="140"/>
      <c r="BRX1195" s="140"/>
      <c r="BRY1195" s="140"/>
      <c r="BRZ1195" s="140"/>
      <c r="BSA1195" s="140"/>
      <c r="BSB1195" s="140"/>
      <c r="BSC1195" s="140"/>
      <c r="BSD1195" s="140"/>
      <c r="BSE1195" s="140"/>
      <c r="BSF1195" s="140"/>
      <c r="BSG1195" s="140"/>
      <c r="BSH1195" s="140"/>
      <c r="BSI1195" s="140"/>
      <c r="BSJ1195" s="140"/>
      <c r="BSK1195" s="140"/>
      <c r="BSL1195" s="140"/>
      <c r="BSM1195" s="140"/>
      <c r="BSN1195" s="140"/>
      <c r="BSO1195" s="140"/>
      <c r="BSP1195" s="140"/>
      <c r="BSQ1195" s="140"/>
      <c r="BSR1195" s="140"/>
      <c r="BSS1195" s="140"/>
      <c r="BST1195" s="140"/>
      <c r="BSU1195" s="140"/>
      <c r="BSV1195" s="140"/>
      <c r="BSW1195" s="140"/>
      <c r="BSX1195" s="140"/>
      <c r="BSY1195" s="140"/>
      <c r="BSZ1195" s="140"/>
      <c r="BTA1195" s="140"/>
      <c r="BTB1195" s="140"/>
      <c r="BTC1195" s="140"/>
      <c r="BTD1195" s="140"/>
      <c r="BTE1195" s="140"/>
      <c r="BTF1195" s="140"/>
      <c r="BTG1195" s="140"/>
      <c r="BTH1195" s="140"/>
      <c r="BTI1195" s="140"/>
      <c r="BTJ1195" s="140"/>
      <c r="BTK1195" s="140"/>
      <c r="BTL1195" s="140"/>
      <c r="BTM1195" s="140"/>
      <c r="BTN1195" s="140"/>
      <c r="BTO1195" s="140"/>
      <c r="BTP1195" s="140"/>
      <c r="BTQ1195" s="140"/>
      <c r="BTR1195" s="140"/>
      <c r="BTS1195" s="140"/>
      <c r="BTT1195" s="140"/>
      <c r="BTU1195" s="140"/>
      <c r="BTV1195" s="140"/>
      <c r="BTW1195" s="140"/>
      <c r="BTX1195" s="140"/>
      <c r="BTY1195" s="140"/>
      <c r="BTZ1195" s="140"/>
      <c r="BUA1195" s="140"/>
      <c r="BUB1195" s="140"/>
      <c r="BUC1195" s="140"/>
      <c r="BUD1195" s="140"/>
      <c r="BUE1195" s="140"/>
      <c r="BUF1195" s="140"/>
      <c r="BUG1195" s="140"/>
      <c r="BUH1195" s="140"/>
      <c r="BUI1195" s="140"/>
      <c r="BUJ1195" s="140"/>
      <c r="BUK1195" s="140"/>
      <c r="BUL1195" s="140"/>
      <c r="BUM1195" s="140"/>
      <c r="BUN1195" s="140"/>
      <c r="BUO1195" s="140"/>
      <c r="BUP1195" s="140"/>
      <c r="BUQ1195" s="140"/>
      <c r="BUR1195" s="140"/>
      <c r="BUS1195" s="140"/>
      <c r="BUT1195" s="140"/>
      <c r="BUU1195" s="140"/>
      <c r="BUV1195" s="140"/>
      <c r="BUW1195" s="140"/>
      <c r="BUX1195" s="140"/>
      <c r="BUY1195" s="140"/>
      <c r="BUZ1195" s="140"/>
      <c r="BVA1195" s="140"/>
      <c r="BVB1195" s="140"/>
      <c r="BVC1195" s="140"/>
      <c r="BVD1195" s="140"/>
      <c r="BVE1195" s="140"/>
      <c r="BVF1195" s="140"/>
      <c r="BVG1195" s="140"/>
      <c r="BVH1195" s="140"/>
      <c r="BVI1195" s="140"/>
      <c r="BVJ1195" s="140"/>
      <c r="BVK1195" s="140"/>
      <c r="BVL1195" s="140"/>
      <c r="BVM1195" s="140"/>
      <c r="BVN1195" s="140"/>
      <c r="BVO1195" s="140"/>
      <c r="BVP1195" s="140"/>
      <c r="BVQ1195" s="140"/>
      <c r="BVR1195" s="140"/>
      <c r="BVS1195" s="140"/>
      <c r="BVT1195" s="140"/>
      <c r="BVU1195" s="140"/>
      <c r="BVV1195" s="140"/>
      <c r="BVW1195" s="140"/>
      <c r="BVX1195" s="140"/>
      <c r="BVY1195" s="140"/>
      <c r="BVZ1195" s="140"/>
      <c r="BWA1195" s="140"/>
      <c r="BWB1195" s="140"/>
      <c r="BWC1195" s="140"/>
      <c r="BWD1195" s="140"/>
      <c r="BWE1195" s="140"/>
      <c r="BWF1195" s="140"/>
      <c r="BWG1195" s="140"/>
      <c r="BWH1195" s="140"/>
      <c r="BWI1195" s="140"/>
      <c r="BWJ1195" s="140"/>
      <c r="BWK1195" s="140"/>
      <c r="BWL1195" s="140"/>
      <c r="BWM1195" s="140"/>
      <c r="BWN1195" s="140"/>
      <c r="BWO1195" s="140"/>
      <c r="BWP1195" s="140"/>
      <c r="BWQ1195" s="140"/>
      <c r="BWR1195" s="140"/>
      <c r="BWS1195" s="140"/>
      <c r="BWT1195" s="140"/>
      <c r="BWU1195" s="140"/>
      <c r="BWV1195" s="140"/>
      <c r="BWW1195" s="140"/>
      <c r="BWX1195" s="140"/>
      <c r="BWY1195" s="140"/>
      <c r="BWZ1195" s="140"/>
      <c r="BXA1195" s="140"/>
      <c r="BXB1195" s="140"/>
      <c r="BXC1195" s="140"/>
      <c r="BXD1195" s="140"/>
      <c r="BXE1195" s="140"/>
      <c r="BXF1195" s="140"/>
      <c r="BXG1195" s="140"/>
      <c r="BXH1195" s="140"/>
      <c r="BXI1195" s="140"/>
      <c r="BXJ1195" s="140"/>
      <c r="BXK1195" s="140"/>
      <c r="BXL1195" s="140"/>
      <c r="BXM1195" s="140"/>
      <c r="BXN1195" s="140"/>
      <c r="BXO1195" s="140"/>
      <c r="BXP1195" s="140"/>
      <c r="BXQ1195" s="140"/>
      <c r="BXR1195" s="140"/>
      <c r="BXS1195" s="140"/>
      <c r="BXT1195" s="140"/>
      <c r="BXU1195" s="140"/>
      <c r="BXV1195" s="140"/>
      <c r="BXW1195" s="140"/>
      <c r="BXX1195" s="140"/>
      <c r="BXY1195" s="140"/>
      <c r="BXZ1195" s="140"/>
      <c r="BYA1195" s="140"/>
      <c r="BYB1195" s="140"/>
      <c r="BYC1195" s="140"/>
      <c r="BYD1195" s="140"/>
      <c r="BYE1195" s="140"/>
      <c r="BYF1195" s="140"/>
      <c r="BYG1195" s="140"/>
      <c r="BYH1195" s="140"/>
      <c r="BYI1195" s="140"/>
      <c r="BYJ1195" s="140"/>
      <c r="BYK1195" s="140"/>
      <c r="BYL1195" s="140"/>
      <c r="BYM1195" s="140"/>
      <c r="BYN1195" s="140"/>
      <c r="BYO1195" s="140"/>
      <c r="BYP1195" s="140"/>
      <c r="BYQ1195" s="140"/>
      <c r="BYR1195" s="140"/>
      <c r="BYS1195" s="140"/>
      <c r="BYT1195" s="140"/>
      <c r="BYU1195" s="140"/>
      <c r="BYV1195" s="140"/>
      <c r="BYW1195" s="140"/>
      <c r="BYX1195" s="140"/>
      <c r="BYY1195" s="140"/>
      <c r="BYZ1195" s="140"/>
      <c r="BZA1195" s="140"/>
      <c r="BZB1195" s="140"/>
      <c r="BZC1195" s="140"/>
      <c r="BZD1195" s="140"/>
      <c r="BZE1195" s="140"/>
      <c r="BZF1195" s="140"/>
      <c r="BZG1195" s="140"/>
      <c r="BZH1195" s="140"/>
      <c r="BZI1195" s="140"/>
      <c r="BZJ1195" s="140"/>
      <c r="BZK1195" s="140"/>
      <c r="BZL1195" s="140"/>
      <c r="BZM1195" s="140"/>
      <c r="BZN1195" s="140"/>
      <c r="BZO1195" s="140"/>
      <c r="BZP1195" s="140"/>
      <c r="BZQ1195" s="140"/>
      <c r="BZR1195" s="140"/>
      <c r="BZS1195" s="140"/>
      <c r="BZT1195" s="140"/>
      <c r="BZU1195" s="140"/>
      <c r="BZV1195" s="140"/>
      <c r="BZW1195" s="140"/>
      <c r="BZX1195" s="140"/>
      <c r="BZY1195" s="140"/>
      <c r="BZZ1195" s="140"/>
      <c r="CAA1195" s="140"/>
      <c r="CAB1195" s="140"/>
      <c r="CAC1195" s="140"/>
      <c r="CAD1195" s="140"/>
      <c r="CAE1195" s="140"/>
      <c r="CAF1195" s="140"/>
      <c r="CAG1195" s="140"/>
      <c r="CAH1195" s="140"/>
      <c r="CAI1195" s="140"/>
      <c r="CAJ1195" s="140"/>
      <c r="CAK1195" s="140"/>
      <c r="CAL1195" s="140"/>
      <c r="CAM1195" s="140"/>
      <c r="CAN1195" s="140"/>
      <c r="CAO1195" s="140"/>
      <c r="CAP1195" s="140"/>
      <c r="CAQ1195" s="140"/>
      <c r="CAR1195" s="140"/>
      <c r="CAS1195" s="140"/>
      <c r="CAT1195" s="140"/>
      <c r="CAU1195" s="140"/>
      <c r="CAV1195" s="140"/>
      <c r="CAW1195" s="140"/>
      <c r="CAX1195" s="140"/>
      <c r="CAY1195" s="140"/>
      <c r="CAZ1195" s="140"/>
      <c r="CBA1195" s="140"/>
      <c r="CBB1195" s="140"/>
      <c r="CBC1195" s="140"/>
      <c r="CBD1195" s="140"/>
      <c r="CBE1195" s="140"/>
      <c r="CBF1195" s="140"/>
      <c r="CBG1195" s="140"/>
      <c r="CBH1195" s="140"/>
      <c r="CBI1195" s="140"/>
      <c r="CBJ1195" s="140"/>
      <c r="CBK1195" s="140"/>
      <c r="CBL1195" s="140"/>
      <c r="CBM1195" s="140"/>
      <c r="CBN1195" s="140"/>
      <c r="CBO1195" s="140"/>
      <c r="CBP1195" s="140"/>
      <c r="CBQ1195" s="140"/>
      <c r="CBR1195" s="140"/>
      <c r="CBS1195" s="140"/>
      <c r="CBT1195" s="140"/>
      <c r="CBU1195" s="140"/>
      <c r="CBV1195" s="140"/>
      <c r="CBW1195" s="140"/>
      <c r="CBX1195" s="140"/>
      <c r="CBY1195" s="140"/>
      <c r="CBZ1195" s="140"/>
      <c r="CCA1195" s="140"/>
      <c r="CCB1195" s="140"/>
      <c r="CCC1195" s="140"/>
      <c r="CCD1195" s="140"/>
      <c r="CCE1195" s="140"/>
      <c r="CCF1195" s="140"/>
      <c r="CCG1195" s="140"/>
      <c r="CCH1195" s="140"/>
      <c r="CCI1195" s="140"/>
      <c r="CCJ1195" s="140"/>
      <c r="CCK1195" s="140"/>
      <c r="CCL1195" s="140"/>
      <c r="CCM1195" s="140"/>
      <c r="CCN1195" s="140"/>
      <c r="CCO1195" s="140"/>
      <c r="CCP1195" s="140"/>
      <c r="CCQ1195" s="140"/>
      <c r="CCR1195" s="140"/>
      <c r="CCS1195" s="140"/>
      <c r="CCT1195" s="140"/>
      <c r="CCU1195" s="140"/>
      <c r="CCV1195" s="140"/>
      <c r="CCW1195" s="140"/>
      <c r="CCX1195" s="140"/>
      <c r="CCY1195" s="140"/>
      <c r="CCZ1195" s="140"/>
      <c r="CDA1195" s="140"/>
      <c r="CDB1195" s="140"/>
      <c r="CDC1195" s="140"/>
      <c r="CDD1195" s="140"/>
      <c r="CDE1195" s="140"/>
      <c r="CDF1195" s="140"/>
      <c r="CDG1195" s="140"/>
      <c r="CDH1195" s="140"/>
      <c r="CDI1195" s="140"/>
      <c r="CDJ1195" s="140"/>
      <c r="CDK1195" s="140"/>
      <c r="CDL1195" s="140"/>
      <c r="CDM1195" s="140"/>
      <c r="CDN1195" s="140"/>
      <c r="CDO1195" s="140"/>
      <c r="CDP1195" s="140"/>
      <c r="CDQ1195" s="140"/>
      <c r="CDR1195" s="140"/>
      <c r="CDS1195" s="140"/>
      <c r="CDT1195" s="140"/>
      <c r="CDU1195" s="140"/>
      <c r="CDV1195" s="140"/>
      <c r="CDW1195" s="140"/>
      <c r="CDX1195" s="140"/>
      <c r="CDY1195" s="140"/>
      <c r="CDZ1195" s="140"/>
      <c r="CEA1195" s="140"/>
      <c r="CEB1195" s="140"/>
      <c r="CEC1195" s="140"/>
      <c r="CED1195" s="140"/>
      <c r="CEE1195" s="140"/>
      <c r="CEF1195" s="140"/>
      <c r="CEG1195" s="140"/>
      <c r="CEH1195" s="140"/>
      <c r="CEI1195" s="140"/>
      <c r="CEJ1195" s="140"/>
      <c r="CEK1195" s="140"/>
      <c r="CEL1195" s="140"/>
      <c r="CEM1195" s="140"/>
      <c r="CEN1195" s="140"/>
      <c r="CEO1195" s="140"/>
      <c r="CEP1195" s="140"/>
      <c r="CEQ1195" s="140"/>
      <c r="CER1195" s="140"/>
      <c r="CES1195" s="140"/>
      <c r="CET1195" s="140"/>
      <c r="CEU1195" s="140"/>
      <c r="CEV1195" s="140"/>
      <c r="CEW1195" s="140"/>
      <c r="CEX1195" s="140"/>
      <c r="CEY1195" s="140"/>
      <c r="CEZ1195" s="140"/>
      <c r="CFA1195" s="140"/>
      <c r="CFB1195" s="140"/>
      <c r="CFC1195" s="140"/>
      <c r="CFD1195" s="140"/>
      <c r="CFE1195" s="140"/>
      <c r="CFF1195" s="140"/>
      <c r="CFG1195" s="140"/>
      <c r="CFH1195" s="140"/>
      <c r="CFI1195" s="140"/>
      <c r="CFJ1195" s="140"/>
      <c r="CFK1195" s="140"/>
      <c r="CFL1195" s="140"/>
      <c r="CFM1195" s="140"/>
      <c r="CFN1195" s="140"/>
      <c r="CFO1195" s="140"/>
      <c r="CFP1195" s="140"/>
      <c r="CFQ1195" s="140"/>
      <c r="CFR1195" s="140"/>
      <c r="CFS1195" s="140"/>
      <c r="CFT1195" s="140"/>
      <c r="CFU1195" s="140"/>
      <c r="CFV1195" s="140"/>
      <c r="CFW1195" s="140"/>
      <c r="CFX1195" s="140"/>
      <c r="CFY1195" s="140"/>
      <c r="CFZ1195" s="140"/>
      <c r="CGA1195" s="140"/>
      <c r="CGB1195" s="140"/>
      <c r="CGC1195" s="140"/>
      <c r="CGD1195" s="140"/>
      <c r="CGE1195" s="140"/>
      <c r="CGF1195" s="140"/>
      <c r="CGG1195" s="140"/>
      <c r="CGH1195" s="140"/>
      <c r="CGI1195" s="140"/>
      <c r="CGJ1195" s="140"/>
      <c r="CGK1195" s="140"/>
      <c r="CGL1195" s="140"/>
      <c r="CGM1195" s="140"/>
      <c r="CGN1195" s="140"/>
      <c r="CGO1195" s="140"/>
      <c r="CGP1195" s="140"/>
      <c r="CGQ1195" s="140"/>
      <c r="CGR1195" s="140"/>
      <c r="CGS1195" s="140"/>
      <c r="CGT1195" s="140"/>
      <c r="CGU1195" s="140"/>
      <c r="CGV1195" s="140"/>
      <c r="CGW1195" s="140"/>
      <c r="CGX1195" s="140"/>
      <c r="CGY1195" s="140"/>
      <c r="CGZ1195" s="140"/>
      <c r="CHA1195" s="140"/>
      <c r="CHB1195" s="140"/>
      <c r="CHC1195" s="140"/>
      <c r="CHD1195" s="140"/>
      <c r="CHE1195" s="140"/>
      <c r="CHF1195" s="140"/>
      <c r="CHG1195" s="140"/>
      <c r="CHH1195" s="140"/>
      <c r="CHI1195" s="140"/>
      <c r="CHJ1195" s="140"/>
      <c r="CHK1195" s="140"/>
      <c r="CHL1195" s="140"/>
      <c r="CHM1195" s="140"/>
      <c r="CHN1195" s="140"/>
      <c r="CHO1195" s="140"/>
      <c r="CHP1195" s="140"/>
      <c r="CHQ1195" s="140"/>
      <c r="CHR1195" s="140"/>
      <c r="CHS1195" s="140"/>
      <c r="CHT1195" s="140"/>
      <c r="CHU1195" s="140"/>
      <c r="CHV1195" s="140"/>
      <c r="CHW1195" s="140"/>
      <c r="CHX1195" s="140"/>
      <c r="CHY1195" s="140"/>
      <c r="CHZ1195" s="140"/>
      <c r="CIA1195" s="140"/>
      <c r="CIB1195" s="140"/>
      <c r="CIC1195" s="140"/>
      <c r="CID1195" s="140"/>
      <c r="CIE1195" s="140"/>
      <c r="CIF1195" s="140"/>
      <c r="CIG1195" s="140"/>
      <c r="CIH1195" s="140"/>
      <c r="CII1195" s="140"/>
      <c r="CIJ1195" s="140"/>
      <c r="CIK1195" s="140"/>
      <c r="CIL1195" s="140"/>
      <c r="CIM1195" s="140"/>
      <c r="CIN1195" s="140"/>
      <c r="CIO1195" s="140"/>
      <c r="CIP1195" s="140"/>
      <c r="CIQ1195" s="140"/>
      <c r="CIR1195" s="140"/>
      <c r="CIS1195" s="140"/>
      <c r="CIT1195" s="140"/>
      <c r="CIU1195" s="140"/>
      <c r="CIV1195" s="140"/>
      <c r="CIW1195" s="140"/>
      <c r="CIX1195" s="140"/>
      <c r="CIY1195" s="140"/>
      <c r="CIZ1195" s="140"/>
      <c r="CJA1195" s="140"/>
      <c r="CJB1195" s="140"/>
      <c r="CJC1195" s="140"/>
      <c r="CJD1195" s="140"/>
      <c r="CJE1195" s="140"/>
      <c r="CJF1195" s="140"/>
      <c r="CJG1195" s="140"/>
      <c r="CJH1195" s="140"/>
      <c r="CJI1195" s="140"/>
      <c r="CJJ1195" s="140"/>
      <c r="CJK1195" s="140"/>
      <c r="CJL1195" s="140"/>
      <c r="CJM1195" s="140"/>
      <c r="CJN1195" s="140"/>
      <c r="CJO1195" s="140"/>
      <c r="CJP1195" s="140"/>
      <c r="CJQ1195" s="140"/>
      <c r="CJR1195" s="140"/>
      <c r="CJS1195" s="140"/>
      <c r="CJT1195" s="140"/>
      <c r="CJU1195" s="140"/>
      <c r="CJV1195" s="140"/>
      <c r="CJW1195" s="140"/>
      <c r="CJX1195" s="140"/>
      <c r="CJY1195" s="140"/>
      <c r="CJZ1195" s="140"/>
      <c r="CKA1195" s="140"/>
      <c r="CKB1195" s="140"/>
      <c r="CKC1195" s="140"/>
      <c r="CKD1195" s="140"/>
      <c r="CKE1195" s="140"/>
      <c r="CKF1195" s="140"/>
      <c r="CKG1195" s="140"/>
      <c r="CKH1195" s="140"/>
      <c r="CKI1195" s="140"/>
      <c r="CKJ1195" s="140"/>
      <c r="CKK1195" s="140"/>
      <c r="CKL1195" s="140"/>
      <c r="CKM1195" s="140"/>
      <c r="CKN1195" s="140"/>
      <c r="CKO1195" s="140"/>
      <c r="CKP1195" s="140"/>
      <c r="CKQ1195" s="140"/>
      <c r="CKR1195" s="140"/>
      <c r="CKS1195" s="140"/>
      <c r="CKT1195" s="140"/>
      <c r="CKU1195" s="140"/>
      <c r="CKV1195" s="140"/>
      <c r="CKW1195" s="140"/>
      <c r="CKX1195" s="140"/>
      <c r="CKY1195" s="140"/>
      <c r="CKZ1195" s="140"/>
      <c r="CLA1195" s="140"/>
      <c r="CLB1195" s="140"/>
      <c r="CLC1195" s="140"/>
      <c r="CLD1195" s="140"/>
      <c r="CLE1195" s="140"/>
      <c r="CLF1195" s="140"/>
      <c r="CLG1195" s="140"/>
      <c r="CLH1195" s="140"/>
      <c r="CLI1195" s="140"/>
      <c r="CLJ1195" s="140"/>
      <c r="CLK1195" s="140"/>
      <c r="CLL1195" s="140"/>
      <c r="CLM1195" s="140"/>
      <c r="CLN1195" s="140"/>
      <c r="CLO1195" s="140"/>
      <c r="CLP1195" s="140"/>
      <c r="CLQ1195" s="140"/>
      <c r="CLR1195" s="140"/>
      <c r="CLS1195" s="140"/>
      <c r="CLT1195" s="140"/>
      <c r="CLU1195" s="140"/>
      <c r="CLV1195" s="140"/>
      <c r="CLW1195" s="140"/>
      <c r="CLX1195" s="140"/>
      <c r="CLY1195" s="140"/>
      <c r="CLZ1195" s="140"/>
      <c r="CMA1195" s="140"/>
      <c r="CMB1195" s="140"/>
      <c r="CMC1195" s="140"/>
      <c r="CMD1195" s="140"/>
      <c r="CME1195" s="140"/>
      <c r="CMF1195" s="140"/>
      <c r="CMG1195" s="140"/>
      <c r="CMH1195" s="140"/>
      <c r="CMI1195" s="140"/>
      <c r="CMJ1195" s="140"/>
      <c r="CMK1195" s="140"/>
      <c r="CML1195" s="140"/>
      <c r="CMM1195" s="140"/>
      <c r="CMN1195" s="140"/>
      <c r="CMO1195" s="140"/>
      <c r="CMP1195" s="140"/>
      <c r="CMQ1195" s="140"/>
      <c r="CMR1195" s="140"/>
      <c r="CMS1195" s="140"/>
      <c r="CMT1195" s="140"/>
      <c r="CMU1195" s="140"/>
      <c r="CMV1195" s="140"/>
      <c r="CMW1195" s="140"/>
      <c r="CMX1195" s="140"/>
      <c r="CMY1195" s="140"/>
      <c r="CMZ1195" s="140"/>
      <c r="CNA1195" s="140"/>
      <c r="CNB1195" s="140"/>
      <c r="CNC1195" s="140"/>
      <c r="CND1195" s="140"/>
      <c r="CNE1195" s="140"/>
      <c r="CNF1195" s="140"/>
      <c r="CNG1195" s="140"/>
      <c r="CNH1195" s="140"/>
      <c r="CNI1195" s="140"/>
      <c r="CNJ1195" s="140"/>
      <c r="CNK1195" s="140"/>
      <c r="CNL1195" s="140"/>
      <c r="CNM1195" s="140"/>
      <c r="CNN1195" s="140"/>
      <c r="CNO1195" s="140"/>
      <c r="CNP1195" s="140"/>
      <c r="CNQ1195" s="140"/>
      <c r="CNR1195" s="140"/>
      <c r="CNS1195" s="140"/>
      <c r="CNT1195" s="140"/>
      <c r="CNU1195" s="140"/>
      <c r="CNV1195" s="140"/>
      <c r="CNW1195" s="140"/>
      <c r="CNX1195" s="140"/>
      <c r="CNY1195" s="140"/>
      <c r="CNZ1195" s="140"/>
      <c r="COA1195" s="140"/>
      <c r="COB1195" s="140"/>
      <c r="COC1195" s="140"/>
      <c r="COD1195" s="140"/>
      <c r="COE1195" s="140"/>
      <c r="COF1195" s="140"/>
      <c r="COG1195" s="140"/>
      <c r="COH1195" s="140"/>
      <c r="COI1195" s="140"/>
      <c r="COJ1195" s="140"/>
      <c r="COK1195" s="140"/>
      <c r="COL1195" s="140"/>
      <c r="COM1195" s="140"/>
      <c r="CON1195" s="140"/>
      <c r="COO1195" s="140"/>
      <c r="COP1195" s="140"/>
      <c r="COQ1195" s="140"/>
      <c r="COR1195" s="140"/>
      <c r="COS1195" s="140"/>
      <c r="COT1195" s="140"/>
      <c r="COU1195" s="140"/>
      <c r="COV1195" s="140"/>
      <c r="COW1195" s="140"/>
      <c r="COX1195" s="140"/>
      <c r="COY1195" s="140"/>
      <c r="COZ1195" s="140"/>
      <c r="CPA1195" s="140"/>
      <c r="CPB1195" s="140"/>
      <c r="CPC1195" s="140"/>
      <c r="CPD1195" s="140"/>
      <c r="CPE1195" s="140"/>
      <c r="CPF1195" s="140"/>
      <c r="CPG1195" s="140"/>
      <c r="CPH1195" s="140"/>
      <c r="CPI1195" s="140"/>
      <c r="CPJ1195" s="140"/>
      <c r="CPK1195" s="140"/>
      <c r="CPL1195" s="140"/>
      <c r="CPM1195" s="140"/>
      <c r="CPN1195" s="140"/>
      <c r="CPO1195" s="140"/>
      <c r="CPP1195" s="140"/>
      <c r="CPQ1195" s="140"/>
      <c r="CPR1195" s="140"/>
      <c r="CPS1195" s="140"/>
      <c r="CPT1195" s="140"/>
      <c r="CPU1195" s="140"/>
      <c r="CPV1195" s="140"/>
      <c r="CPW1195" s="140"/>
      <c r="CPX1195" s="140"/>
      <c r="CPY1195" s="140"/>
      <c r="CPZ1195" s="140"/>
      <c r="CQA1195" s="140"/>
      <c r="CQB1195" s="140"/>
      <c r="CQC1195" s="140"/>
      <c r="CQD1195" s="140"/>
      <c r="CQE1195" s="140"/>
      <c r="CQF1195" s="140"/>
      <c r="CQG1195" s="140"/>
      <c r="CQH1195" s="140"/>
      <c r="CQI1195" s="140"/>
      <c r="CQJ1195" s="140"/>
      <c r="CQK1195" s="140"/>
      <c r="CQL1195" s="140"/>
      <c r="CQM1195" s="140"/>
      <c r="CQN1195" s="140"/>
      <c r="CQO1195" s="140"/>
      <c r="CQP1195" s="140"/>
      <c r="CQQ1195" s="140"/>
      <c r="CQR1195" s="140"/>
      <c r="CQS1195" s="140"/>
      <c r="CQT1195" s="140"/>
      <c r="CQU1195" s="140"/>
      <c r="CQV1195" s="140"/>
      <c r="CQW1195" s="140"/>
      <c r="CQX1195" s="140"/>
      <c r="CQY1195" s="140"/>
      <c r="CQZ1195" s="140"/>
      <c r="CRA1195" s="140"/>
      <c r="CRB1195" s="140"/>
      <c r="CRC1195" s="140"/>
      <c r="CRD1195" s="140"/>
      <c r="CRE1195" s="140"/>
      <c r="CRF1195" s="140"/>
      <c r="CRG1195" s="140"/>
      <c r="CRH1195" s="140"/>
      <c r="CRI1195" s="140"/>
      <c r="CRJ1195" s="140"/>
      <c r="CRK1195" s="140"/>
      <c r="CRL1195" s="140"/>
      <c r="CRM1195" s="140"/>
      <c r="CRN1195" s="140"/>
      <c r="CRO1195" s="140"/>
      <c r="CRP1195" s="140"/>
      <c r="CRQ1195" s="140"/>
      <c r="CRR1195" s="140"/>
      <c r="CRS1195" s="140"/>
      <c r="CRT1195" s="140"/>
      <c r="CRU1195" s="140"/>
      <c r="CRV1195" s="140"/>
      <c r="CRW1195" s="140"/>
      <c r="CRX1195" s="140"/>
      <c r="CRY1195" s="140"/>
      <c r="CRZ1195" s="140"/>
      <c r="CSA1195" s="140"/>
      <c r="CSB1195" s="140"/>
      <c r="CSC1195" s="140"/>
      <c r="CSD1195" s="140"/>
      <c r="CSE1195" s="140"/>
      <c r="CSF1195" s="140"/>
      <c r="CSG1195" s="140"/>
      <c r="CSH1195" s="140"/>
      <c r="CSI1195" s="140"/>
      <c r="CSJ1195" s="140"/>
      <c r="CSK1195" s="140"/>
      <c r="CSL1195" s="140"/>
      <c r="CSM1195" s="140"/>
      <c r="CSN1195" s="140"/>
      <c r="CSO1195" s="140"/>
      <c r="CSP1195" s="140"/>
      <c r="CSQ1195" s="140"/>
      <c r="CSR1195" s="140"/>
      <c r="CSS1195" s="140"/>
      <c r="CST1195" s="140"/>
      <c r="CSU1195" s="140"/>
      <c r="CSV1195" s="140"/>
      <c r="CSW1195" s="140"/>
      <c r="CSX1195" s="140"/>
      <c r="CSY1195" s="140"/>
      <c r="CSZ1195" s="140"/>
      <c r="CTA1195" s="140"/>
      <c r="CTB1195" s="140"/>
      <c r="CTC1195" s="140"/>
      <c r="CTD1195" s="140"/>
      <c r="CTE1195" s="140"/>
      <c r="CTF1195" s="140"/>
      <c r="CTG1195" s="140"/>
      <c r="CTH1195" s="140"/>
      <c r="CTI1195" s="140"/>
      <c r="CTJ1195" s="140"/>
      <c r="CTK1195" s="140"/>
      <c r="CTL1195" s="140"/>
      <c r="CTM1195" s="140"/>
      <c r="CTN1195" s="140"/>
      <c r="CTO1195" s="140"/>
      <c r="CTP1195" s="140"/>
      <c r="CTQ1195" s="140"/>
      <c r="CTR1195" s="140"/>
      <c r="CTS1195" s="140"/>
      <c r="CTT1195" s="140"/>
      <c r="CTU1195" s="140"/>
      <c r="CTV1195" s="140"/>
      <c r="CTW1195" s="140"/>
      <c r="CTX1195" s="140"/>
      <c r="CTY1195" s="140"/>
      <c r="CTZ1195" s="140"/>
      <c r="CUA1195" s="140"/>
      <c r="CUB1195" s="140"/>
      <c r="CUC1195" s="140"/>
      <c r="CUD1195" s="140"/>
      <c r="CUE1195" s="140"/>
      <c r="CUF1195" s="140"/>
      <c r="CUG1195" s="140"/>
      <c r="CUH1195" s="140"/>
      <c r="CUI1195" s="140"/>
      <c r="CUJ1195" s="140"/>
      <c r="CUK1195" s="140"/>
      <c r="CUL1195" s="140"/>
      <c r="CUM1195" s="140"/>
      <c r="CUN1195" s="140"/>
      <c r="CUO1195" s="140"/>
      <c r="CUP1195" s="140"/>
      <c r="CUQ1195" s="140"/>
      <c r="CUR1195" s="140"/>
      <c r="CUS1195" s="140"/>
      <c r="CUT1195" s="140"/>
      <c r="CUU1195" s="140"/>
      <c r="CUV1195" s="140"/>
      <c r="CUW1195" s="140"/>
      <c r="CUX1195" s="140"/>
      <c r="CUY1195" s="140"/>
      <c r="CUZ1195" s="140"/>
      <c r="CVA1195" s="140"/>
      <c r="CVB1195" s="140"/>
      <c r="CVC1195" s="140"/>
      <c r="CVD1195" s="140"/>
      <c r="CVE1195" s="140"/>
      <c r="CVF1195" s="140"/>
      <c r="CVG1195" s="140"/>
      <c r="CVH1195" s="140"/>
      <c r="CVI1195" s="140"/>
      <c r="CVJ1195" s="140"/>
      <c r="CVK1195" s="140"/>
      <c r="CVL1195" s="140"/>
      <c r="CVM1195" s="140"/>
      <c r="CVN1195" s="140"/>
      <c r="CVO1195" s="140"/>
      <c r="CVP1195" s="140"/>
      <c r="CVQ1195" s="140"/>
      <c r="CVR1195" s="140"/>
      <c r="CVS1195" s="140"/>
      <c r="CVT1195" s="140"/>
      <c r="CVU1195" s="140"/>
      <c r="CVV1195" s="140"/>
      <c r="CVW1195" s="140"/>
      <c r="CVX1195" s="140"/>
      <c r="CVY1195" s="140"/>
      <c r="CVZ1195" s="140"/>
      <c r="CWA1195" s="140"/>
      <c r="CWB1195" s="140"/>
      <c r="CWC1195" s="140"/>
      <c r="CWD1195" s="140"/>
      <c r="CWE1195" s="140"/>
      <c r="CWF1195" s="140"/>
      <c r="CWG1195" s="140"/>
      <c r="CWH1195" s="140"/>
      <c r="CWI1195" s="140"/>
      <c r="CWJ1195" s="140"/>
      <c r="CWK1195" s="140"/>
      <c r="CWL1195" s="140"/>
      <c r="CWM1195" s="140"/>
      <c r="CWN1195" s="140"/>
      <c r="CWO1195" s="140"/>
      <c r="CWP1195" s="140"/>
      <c r="CWQ1195" s="140"/>
      <c r="CWR1195" s="140"/>
      <c r="CWS1195" s="140"/>
      <c r="CWT1195" s="140"/>
      <c r="CWU1195" s="140"/>
      <c r="CWV1195" s="140"/>
      <c r="CWW1195" s="140"/>
      <c r="CWX1195" s="140"/>
      <c r="CWY1195" s="140"/>
      <c r="CWZ1195" s="140"/>
      <c r="CXA1195" s="140"/>
      <c r="CXB1195" s="140"/>
      <c r="CXC1195" s="140"/>
      <c r="CXD1195" s="140"/>
      <c r="CXE1195" s="140"/>
      <c r="CXF1195" s="140"/>
      <c r="CXG1195" s="140"/>
      <c r="CXH1195" s="140"/>
      <c r="CXI1195" s="140"/>
      <c r="CXJ1195" s="140"/>
      <c r="CXK1195" s="140"/>
      <c r="CXL1195" s="140"/>
      <c r="CXM1195" s="140"/>
      <c r="CXN1195" s="140"/>
      <c r="CXO1195" s="140"/>
      <c r="CXP1195" s="140"/>
      <c r="CXQ1195" s="140"/>
      <c r="CXR1195" s="140"/>
      <c r="CXS1195" s="140"/>
      <c r="CXT1195" s="140"/>
      <c r="CXU1195" s="140"/>
      <c r="CXV1195" s="140"/>
      <c r="CXW1195" s="140"/>
      <c r="CXX1195" s="140"/>
      <c r="CXY1195" s="140"/>
      <c r="CXZ1195" s="140"/>
      <c r="CYA1195" s="140"/>
      <c r="CYB1195" s="140"/>
      <c r="CYC1195" s="140"/>
      <c r="CYD1195" s="140"/>
      <c r="CYE1195" s="140"/>
      <c r="CYF1195" s="140"/>
      <c r="CYG1195" s="140"/>
      <c r="CYH1195" s="140"/>
      <c r="CYI1195" s="140"/>
      <c r="CYJ1195" s="140"/>
      <c r="CYK1195" s="140"/>
      <c r="CYL1195" s="140"/>
      <c r="CYM1195" s="140"/>
      <c r="CYN1195" s="140"/>
      <c r="CYO1195" s="140"/>
      <c r="CYP1195" s="140"/>
      <c r="CYQ1195" s="140"/>
      <c r="CYR1195" s="140"/>
      <c r="CYS1195" s="140"/>
      <c r="CYT1195" s="140"/>
      <c r="CYU1195" s="140"/>
      <c r="CYV1195" s="140"/>
      <c r="CYW1195" s="140"/>
      <c r="CYX1195" s="140"/>
      <c r="CYY1195" s="140"/>
      <c r="CYZ1195" s="140"/>
      <c r="CZA1195" s="140"/>
      <c r="CZB1195" s="140"/>
      <c r="CZC1195" s="140"/>
      <c r="CZD1195" s="140"/>
      <c r="CZE1195" s="140"/>
      <c r="CZF1195" s="140"/>
      <c r="CZG1195" s="140"/>
      <c r="CZH1195" s="140"/>
      <c r="CZI1195" s="140"/>
      <c r="CZJ1195" s="140"/>
      <c r="CZK1195" s="140"/>
      <c r="CZL1195" s="140"/>
      <c r="CZM1195" s="140"/>
      <c r="CZN1195" s="140"/>
      <c r="CZO1195" s="140"/>
      <c r="CZP1195" s="140"/>
      <c r="CZQ1195" s="140"/>
      <c r="CZR1195" s="140"/>
      <c r="CZS1195" s="140"/>
      <c r="CZT1195" s="140"/>
      <c r="CZU1195" s="140"/>
      <c r="CZV1195" s="140"/>
      <c r="CZW1195" s="140"/>
      <c r="CZX1195" s="140"/>
      <c r="CZY1195" s="140"/>
      <c r="CZZ1195" s="140"/>
      <c r="DAA1195" s="140"/>
      <c r="DAB1195" s="140"/>
      <c r="DAC1195" s="140"/>
      <c r="DAD1195" s="140"/>
      <c r="DAE1195" s="140"/>
      <c r="DAF1195" s="140"/>
      <c r="DAG1195" s="140"/>
      <c r="DAH1195" s="140"/>
      <c r="DAI1195" s="140"/>
      <c r="DAJ1195" s="140"/>
      <c r="DAK1195" s="140"/>
      <c r="DAL1195" s="140"/>
      <c r="DAM1195" s="140"/>
      <c r="DAN1195" s="140"/>
      <c r="DAO1195" s="140"/>
      <c r="DAP1195" s="140"/>
      <c r="DAQ1195" s="140"/>
      <c r="DAR1195" s="140"/>
      <c r="DAS1195" s="140"/>
      <c r="DAT1195" s="140"/>
      <c r="DAU1195" s="140"/>
      <c r="DAV1195" s="140"/>
      <c r="DAW1195" s="140"/>
      <c r="DAX1195" s="140"/>
      <c r="DAY1195" s="140"/>
      <c r="DAZ1195" s="140"/>
      <c r="DBA1195" s="140"/>
      <c r="DBB1195" s="140"/>
      <c r="DBC1195" s="140"/>
      <c r="DBD1195" s="140"/>
      <c r="DBE1195" s="140"/>
      <c r="DBF1195" s="140"/>
      <c r="DBG1195" s="140"/>
      <c r="DBH1195" s="140"/>
      <c r="DBI1195" s="140"/>
      <c r="DBJ1195" s="140"/>
      <c r="DBK1195" s="140"/>
      <c r="DBL1195" s="140"/>
      <c r="DBM1195" s="140"/>
      <c r="DBN1195" s="140"/>
      <c r="DBO1195" s="140"/>
      <c r="DBP1195" s="140"/>
      <c r="DBQ1195" s="140"/>
      <c r="DBR1195" s="140"/>
      <c r="DBS1195" s="140"/>
      <c r="DBT1195" s="140"/>
      <c r="DBU1195" s="140"/>
      <c r="DBV1195" s="140"/>
      <c r="DBW1195" s="140"/>
      <c r="DBX1195" s="140"/>
      <c r="DBY1195" s="140"/>
      <c r="DBZ1195" s="140"/>
      <c r="DCA1195" s="140"/>
      <c r="DCB1195" s="140"/>
      <c r="DCC1195" s="140"/>
      <c r="DCD1195" s="140"/>
      <c r="DCE1195" s="140"/>
      <c r="DCF1195" s="140"/>
      <c r="DCG1195" s="140"/>
      <c r="DCH1195" s="140"/>
      <c r="DCI1195" s="140"/>
      <c r="DCJ1195" s="140"/>
      <c r="DCK1195" s="140"/>
      <c r="DCL1195" s="140"/>
      <c r="DCM1195" s="140"/>
      <c r="DCN1195" s="140"/>
      <c r="DCO1195" s="140"/>
      <c r="DCP1195" s="140"/>
      <c r="DCQ1195" s="140"/>
      <c r="DCR1195" s="140"/>
      <c r="DCS1195" s="140"/>
      <c r="DCT1195" s="140"/>
      <c r="DCU1195" s="140"/>
      <c r="DCV1195" s="140"/>
      <c r="DCW1195" s="140"/>
      <c r="DCX1195" s="140"/>
      <c r="DCY1195" s="140"/>
      <c r="DCZ1195" s="140"/>
      <c r="DDA1195" s="140"/>
      <c r="DDB1195" s="140"/>
      <c r="DDC1195" s="140"/>
      <c r="DDD1195" s="140"/>
      <c r="DDE1195" s="140"/>
      <c r="DDF1195" s="140"/>
      <c r="DDG1195" s="140"/>
      <c r="DDH1195" s="140"/>
      <c r="DDI1195" s="140"/>
      <c r="DDJ1195" s="140"/>
      <c r="DDK1195" s="140"/>
      <c r="DDL1195" s="140"/>
      <c r="DDM1195" s="140"/>
      <c r="DDN1195" s="140"/>
      <c r="DDO1195" s="140"/>
      <c r="DDP1195" s="140"/>
      <c r="DDQ1195" s="140"/>
      <c r="DDR1195" s="140"/>
      <c r="DDS1195" s="140"/>
      <c r="DDT1195" s="140"/>
      <c r="DDU1195" s="140"/>
      <c r="DDV1195" s="140"/>
      <c r="DDW1195" s="140"/>
      <c r="DDX1195" s="140"/>
      <c r="DDY1195" s="140"/>
      <c r="DDZ1195" s="140"/>
      <c r="DEA1195" s="140"/>
      <c r="DEB1195" s="140"/>
      <c r="DEC1195" s="140"/>
      <c r="DED1195" s="140"/>
      <c r="DEE1195" s="140"/>
      <c r="DEF1195" s="140"/>
      <c r="DEG1195" s="140"/>
      <c r="DEH1195" s="140"/>
      <c r="DEI1195" s="140"/>
      <c r="DEJ1195" s="140"/>
      <c r="DEK1195" s="140"/>
      <c r="DEL1195" s="140"/>
      <c r="DEM1195" s="140"/>
      <c r="DEN1195" s="140"/>
      <c r="DEO1195" s="140"/>
      <c r="DEP1195" s="140"/>
      <c r="DEQ1195" s="140"/>
      <c r="DER1195" s="140"/>
      <c r="DES1195" s="140"/>
      <c r="DET1195" s="140"/>
      <c r="DEU1195" s="140"/>
      <c r="DEV1195" s="140"/>
      <c r="DEW1195" s="140"/>
      <c r="DEX1195" s="140"/>
      <c r="DEY1195" s="140"/>
      <c r="DEZ1195" s="140"/>
      <c r="DFA1195" s="140"/>
      <c r="DFB1195" s="140"/>
      <c r="DFC1195" s="140"/>
      <c r="DFD1195" s="140"/>
      <c r="DFE1195" s="140"/>
      <c r="DFF1195" s="140"/>
      <c r="DFG1195" s="140"/>
      <c r="DFH1195" s="140"/>
      <c r="DFI1195" s="140"/>
      <c r="DFJ1195" s="140"/>
      <c r="DFK1195" s="140"/>
      <c r="DFL1195" s="140"/>
      <c r="DFM1195" s="140"/>
      <c r="DFN1195" s="140"/>
      <c r="DFO1195" s="140"/>
      <c r="DFP1195" s="140"/>
      <c r="DFQ1195" s="140"/>
      <c r="DFR1195" s="140"/>
      <c r="DFS1195" s="140"/>
      <c r="DFT1195" s="140"/>
      <c r="DFU1195" s="140"/>
      <c r="DFV1195" s="140"/>
      <c r="DFW1195" s="140"/>
      <c r="DFX1195" s="140"/>
      <c r="DFY1195" s="140"/>
      <c r="DFZ1195" s="140"/>
      <c r="DGA1195" s="140"/>
      <c r="DGB1195" s="140"/>
      <c r="DGC1195" s="140"/>
      <c r="DGD1195" s="140"/>
      <c r="DGE1195" s="140"/>
      <c r="DGF1195" s="140"/>
      <c r="DGG1195" s="140"/>
      <c r="DGH1195" s="140"/>
      <c r="DGI1195" s="140"/>
      <c r="DGJ1195" s="140"/>
      <c r="DGK1195" s="140"/>
      <c r="DGL1195" s="140"/>
      <c r="DGM1195" s="140"/>
      <c r="DGN1195" s="140"/>
      <c r="DGO1195" s="140"/>
      <c r="DGP1195" s="140"/>
      <c r="DGQ1195" s="140"/>
      <c r="DGR1195" s="140"/>
      <c r="DGS1195" s="140"/>
      <c r="DGT1195" s="140"/>
      <c r="DGU1195" s="140"/>
      <c r="DGV1195" s="140"/>
      <c r="DGW1195" s="140"/>
      <c r="DGX1195" s="140"/>
      <c r="DGY1195" s="140"/>
      <c r="DGZ1195" s="140"/>
      <c r="DHA1195" s="140"/>
      <c r="DHB1195" s="140"/>
      <c r="DHC1195" s="140"/>
      <c r="DHD1195" s="140"/>
      <c r="DHE1195" s="140"/>
      <c r="DHF1195" s="140"/>
      <c r="DHG1195" s="140"/>
      <c r="DHH1195" s="140"/>
      <c r="DHI1195" s="140"/>
      <c r="DHJ1195" s="140"/>
      <c r="DHK1195" s="140"/>
      <c r="DHL1195" s="140"/>
      <c r="DHM1195" s="140"/>
      <c r="DHN1195" s="140"/>
      <c r="DHO1195" s="140"/>
      <c r="DHP1195" s="140"/>
      <c r="DHQ1195" s="140"/>
      <c r="DHR1195" s="140"/>
      <c r="DHS1195" s="140"/>
      <c r="DHT1195" s="140"/>
      <c r="DHU1195" s="140"/>
      <c r="DHV1195" s="140"/>
      <c r="DHW1195" s="140"/>
      <c r="DHX1195" s="140"/>
      <c r="DHY1195" s="140"/>
      <c r="DHZ1195" s="140"/>
      <c r="DIA1195" s="140"/>
      <c r="DIB1195" s="140"/>
      <c r="DIC1195" s="140"/>
      <c r="DID1195" s="140"/>
      <c r="DIE1195" s="140"/>
      <c r="DIF1195" s="140"/>
      <c r="DIG1195" s="140"/>
      <c r="DIH1195" s="140"/>
      <c r="DII1195" s="140"/>
      <c r="DIJ1195" s="140"/>
      <c r="DIK1195" s="140"/>
      <c r="DIL1195" s="140"/>
      <c r="DIM1195" s="140"/>
      <c r="DIN1195" s="140"/>
      <c r="DIO1195" s="140"/>
      <c r="DIP1195" s="140"/>
      <c r="DIQ1195" s="140"/>
      <c r="DIR1195" s="140"/>
      <c r="DIS1195" s="140"/>
      <c r="DIT1195" s="140"/>
      <c r="DIU1195" s="140"/>
      <c r="DIV1195" s="140"/>
      <c r="DIW1195" s="140"/>
      <c r="DIX1195" s="140"/>
      <c r="DIY1195" s="140"/>
      <c r="DIZ1195" s="140"/>
      <c r="DJA1195" s="140"/>
      <c r="DJB1195" s="140"/>
      <c r="DJC1195" s="140"/>
      <c r="DJD1195" s="140"/>
      <c r="DJE1195" s="140"/>
      <c r="DJF1195" s="140"/>
      <c r="DJG1195" s="140"/>
      <c r="DJH1195" s="140"/>
      <c r="DJI1195" s="140"/>
      <c r="DJJ1195" s="140"/>
      <c r="DJK1195" s="140"/>
      <c r="DJL1195" s="140"/>
      <c r="DJM1195" s="140"/>
      <c r="DJN1195" s="140"/>
      <c r="DJO1195" s="140"/>
      <c r="DJP1195" s="140"/>
      <c r="DJQ1195" s="140"/>
      <c r="DJR1195" s="140"/>
      <c r="DJS1195" s="140"/>
      <c r="DJT1195" s="140"/>
      <c r="DJU1195" s="140"/>
      <c r="DJV1195" s="140"/>
      <c r="DJW1195" s="140"/>
      <c r="DJX1195" s="140"/>
      <c r="DJY1195" s="140"/>
      <c r="DJZ1195" s="140"/>
      <c r="DKA1195" s="140"/>
      <c r="DKB1195" s="140"/>
      <c r="DKC1195" s="140"/>
      <c r="DKD1195" s="140"/>
      <c r="DKE1195" s="140"/>
      <c r="DKF1195" s="140"/>
      <c r="DKG1195" s="140"/>
      <c r="DKH1195" s="140"/>
      <c r="DKI1195" s="140"/>
      <c r="DKJ1195" s="140"/>
      <c r="DKK1195" s="140"/>
      <c r="DKL1195" s="140"/>
      <c r="DKM1195" s="140"/>
      <c r="DKN1195" s="140"/>
      <c r="DKO1195" s="140"/>
      <c r="DKP1195" s="140"/>
      <c r="DKQ1195" s="140"/>
      <c r="DKR1195" s="140"/>
      <c r="DKS1195" s="140"/>
      <c r="DKT1195" s="140"/>
      <c r="DKU1195" s="140"/>
      <c r="DKV1195" s="140"/>
      <c r="DKW1195" s="140"/>
      <c r="DKX1195" s="140"/>
      <c r="DKY1195" s="140"/>
      <c r="DKZ1195" s="140"/>
      <c r="DLA1195" s="140"/>
      <c r="DLB1195" s="140"/>
      <c r="DLC1195" s="140"/>
      <c r="DLD1195" s="140"/>
      <c r="DLE1195" s="140"/>
      <c r="DLF1195" s="140"/>
      <c r="DLG1195" s="140"/>
      <c r="DLH1195" s="140"/>
      <c r="DLI1195" s="140"/>
      <c r="DLJ1195" s="140"/>
      <c r="DLK1195" s="140"/>
      <c r="DLL1195" s="140"/>
      <c r="DLM1195" s="140"/>
      <c r="DLN1195" s="140"/>
      <c r="DLO1195" s="140"/>
      <c r="DLP1195" s="140"/>
      <c r="DLQ1195" s="140"/>
      <c r="DLR1195" s="140"/>
      <c r="DLS1195" s="140"/>
      <c r="DLT1195" s="140"/>
      <c r="DLU1195" s="140"/>
      <c r="DLV1195" s="140"/>
      <c r="DLW1195" s="140"/>
      <c r="DLX1195" s="140"/>
      <c r="DLY1195" s="140"/>
      <c r="DLZ1195" s="140"/>
      <c r="DMA1195" s="140"/>
      <c r="DMB1195" s="140"/>
      <c r="DMC1195" s="140"/>
      <c r="DMD1195" s="140"/>
      <c r="DME1195" s="140"/>
      <c r="DMF1195" s="140"/>
      <c r="DMG1195" s="140"/>
      <c r="DMH1195" s="140"/>
      <c r="DMI1195" s="140"/>
      <c r="DMJ1195" s="140"/>
      <c r="DMK1195" s="140"/>
      <c r="DML1195" s="140"/>
      <c r="DMM1195" s="140"/>
      <c r="DMN1195" s="140"/>
      <c r="DMO1195" s="140"/>
      <c r="DMP1195" s="140"/>
      <c r="DMQ1195" s="140"/>
      <c r="DMR1195" s="140"/>
      <c r="DMS1195" s="140"/>
      <c r="DMT1195" s="140"/>
      <c r="DMU1195" s="140"/>
      <c r="DMV1195" s="140"/>
      <c r="DMW1195" s="140"/>
      <c r="DMX1195" s="140"/>
      <c r="DMY1195" s="140"/>
      <c r="DMZ1195" s="140"/>
      <c r="DNA1195" s="140"/>
      <c r="DNB1195" s="140"/>
      <c r="DNC1195" s="140"/>
      <c r="DND1195" s="140"/>
      <c r="DNE1195" s="140"/>
      <c r="DNF1195" s="140"/>
      <c r="DNG1195" s="140"/>
      <c r="DNH1195" s="140"/>
      <c r="DNI1195" s="140"/>
      <c r="DNJ1195" s="140"/>
      <c r="DNK1195" s="140"/>
      <c r="DNL1195" s="140"/>
      <c r="DNM1195" s="140"/>
      <c r="DNN1195" s="140"/>
      <c r="DNO1195" s="140"/>
      <c r="DNP1195" s="140"/>
      <c r="DNQ1195" s="140"/>
      <c r="DNR1195" s="140"/>
      <c r="DNS1195" s="140"/>
      <c r="DNT1195" s="140"/>
      <c r="DNU1195" s="140"/>
      <c r="DNV1195" s="140"/>
      <c r="DNW1195" s="140"/>
      <c r="DNX1195" s="140"/>
      <c r="DNY1195" s="140"/>
      <c r="DNZ1195" s="140"/>
      <c r="DOA1195" s="140"/>
      <c r="DOB1195" s="140"/>
      <c r="DOC1195" s="140"/>
      <c r="DOD1195" s="140"/>
      <c r="DOE1195" s="140"/>
      <c r="DOF1195" s="140"/>
      <c r="DOG1195" s="140"/>
      <c r="DOH1195" s="140"/>
      <c r="DOI1195" s="140"/>
      <c r="DOJ1195" s="140"/>
      <c r="DOK1195" s="140"/>
      <c r="DOL1195" s="140"/>
      <c r="DOM1195" s="140"/>
      <c r="DON1195" s="140"/>
      <c r="DOO1195" s="140"/>
      <c r="DOP1195" s="140"/>
      <c r="DOQ1195" s="140"/>
      <c r="DOR1195" s="140"/>
      <c r="DOS1195" s="140"/>
      <c r="DOT1195" s="140"/>
      <c r="DOU1195" s="140"/>
      <c r="DOV1195" s="140"/>
      <c r="DOW1195" s="140"/>
      <c r="DOX1195" s="140"/>
      <c r="DOY1195" s="140"/>
      <c r="DOZ1195" s="140"/>
      <c r="DPA1195" s="140"/>
      <c r="DPB1195" s="140"/>
      <c r="DPC1195" s="140"/>
      <c r="DPD1195" s="140"/>
      <c r="DPE1195" s="140"/>
      <c r="DPF1195" s="140"/>
      <c r="DPG1195" s="140"/>
      <c r="DPH1195" s="140"/>
      <c r="DPI1195" s="140"/>
      <c r="DPJ1195" s="140"/>
      <c r="DPK1195" s="140"/>
      <c r="DPL1195" s="140"/>
      <c r="DPM1195" s="140"/>
      <c r="DPN1195" s="140"/>
      <c r="DPO1195" s="140"/>
      <c r="DPP1195" s="140"/>
      <c r="DPQ1195" s="140"/>
      <c r="DPR1195" s="140"/>
      <c r="DPS1195" s="140"/>
      <c r="DPT1195" s="140"/>
      <c r="DPU1195" s="140"/>
      <c r="DPV1195" s="140"/>
      <c r="DPW1195" s="140"/>
      <c r="DPX1195" s="140"/>
      <c r="DPY1195" s="140"/>
      <c r="DPZ1195" s="140"/>
      <c r="DQA1195" s="140"/>
      <c r="DQB1195" s="140"/>
      <c r="DQC1195" s="140"/>
      <c r="DQD1195" s="140"/>
      <c r="DQE1195" s="140"/>
      <c r="DQF1195" s="140"/>
      <c r="DQG1195" s="140"/>
      <c r="DQH1195" s="140"/>
      <c r="DQI1195" s="140"/>
      <c r="DQJ1195" s="140"/>
      <c r="DQK1195" s="140"/>
      <c r="DQL1195" s="140"/>
      <c r="DQM1195" s="140"/>
      <c r="DQN1195" s="140"/>
      <c r="DQO1195" s="140"/>
      <c r="DQP1195" s="140"/>
      <c r="DQQ1195" s="140"/>
      <c r="DQR1195" s="140"/>
      <c r="DQS1195" s="140"/>
      <c r="DQT1195" s="140"/>
      <c r="DQU1195" s="140"/>
      <c r="DQV1195" s="140"/>
      <c r="DQW1195" s="140"/>
      <c r="DQX1195" s="140"/>
      <c r="DQY1195" s="140"/>
      <c r="DQZ1195" s="140"/>
      <c r="DRA1195" s="140"/>
      <c r="DRB1195" s="140"/>
      <c r="DRC1195" s="140"/>
      <c r="DRD1195" s="140"/>
      <c r="DRE1195" s="140"/>
      <c r="DRF1195" s="140"/>
      <c r="DRG1195" s="140"/>
      <c r="DRH1195" s="140"/>
      <c r="DRI1195" s="140"/>
      <c r="DRJ1195" s="140"/>
      <c r="DRK1195" s="140"/>
      <c r="DRL1195" s="140"/>
      <c r="DRM1195" s="140"/>
      <c r="DRN1195" s="140"/>
      <c r="DRO1195" s="140"/>
      <c r="DRP1195" s="140"/>
      <c r="DRQ1195" s="140"/>
      <c r="DRR1195" s="140"/>
      <c r="DRS1195" s="140"/>
      <c r="DRT1195" s="140"/>
      <c r="DRU1195" s="140"/>
      <c r="DRV1195" s="140"/>
      <c r="DRW1195" s="140"/>
      <c r="DRX1195" s="140"/>
      <c r="DRY1195" s="140"/>
      <c r="DRZ1195" s="140"/>
      <c r="DSA1195" s="140"/>
      <c r="DSB1195" s="140"/>
      <c r="DSC1195" s="140"/>
      <c r="DSD1195" s="140"/>
      <c r="DSE1195" s="140"/>
      <c r="DSF1195" s="140"/>
      <c r="DSG1195" s="140"/>
      <c r="DSH1195" s="140"/>
      <c r="DSI1195" s="140"/>
      <c r="DSJ1195" s="140"/>
      <c r="DSK1195" s="140"/>
      <c r="DSL1195" s="140"/>
      <c r="DSM1195" s="140"/>
      <c r="DSN1195" s="140"/>
      <c r="DSO1195" s="140"/>
      <c r="DSP1195" s="140"/>
      <c r="DSQ1195" s="140"/>
      <c r="DSR1195" s="140"/>
      <c r="DSS1195" s="140"/>
      <c r="DST1195" s="140"/>
      <c r="DSU1195" s="140"/>
      <c r="DSV1195" s="140"/>
      <c r="DSW1195" s="140"/>
      <c r="DSX1195" s="140"/>
      <c r="DSY1195" s="140"/>
      <c r="DSZ1195" s="140"/>
      <c r="DTA1195" s="140"/>
      <c r="DTB1195" s="140"/>
      <c r="DTC1195" s="140"/>
      <c r="DTD1195" s="140"/>
      <c r="DTE1195" s="140"/>
      <c r="DTF1195" s="140"/>
      <c r="DTG1195" s="140"/>
      <c r="DTH1195" s="140"/>
      <c r="DTI1195" s="140"/>
      <c r="DTJ1195" s="140"/>
      <c r="DTK1195" s="140"/>
      <c r="DTL1195" s="140"/>
      <c r="DTM1195" s="140"/>
      <c r="DTN1195" s="140"/>
      <c r="DTO1195" s="140"/>
      <c r="DTP1195" s="140"/>
      <c r="DTQ1195" s="140"/>
      <c r="DTR1195" s="140"/>
      <c r="DTS1195" s="140"/>
      <c r="DTT1195" s="140"/>
      <c r="DTU1195" s="140"/>
      <c r="DTV1195" s="140"/>
      <c r="DTW1195" s="140"/>
      <c r="DTX1195" s="140"/>
      <c r="DTY1195" s="140"/>
      <c r="DTZ1195" s="140"/>
      <c r="DUA1195" s="140"/>
      <c r="DUB1195" s="140"/>
      <c r="DUC1195" s="140"/>
      <c r="DUD1195" s="140"/>
      <c r="DUE1195" s="140"/>
      <c r="DUF1195" s="140"/>
      <c r="DUG1195" s="140"/>
      <c r="DUH1195" s="140"/>
      <c r="DUI1195" s="140"/>
      <c r="DUJ1195" s="140"/>
      <c r="DUK1195" s="140"/>
      <c r="DUL1195" s="140"/>
      <c r="DUM1195" s="140"/>
      <c r="DUN1195" s="140"/>
      <c r="DUO1195" s="140"/>
      <c r="DUP1195" s="140"/>
      <c r="DUQ1195" s="140"/>
      <c r="DUR1195" s="140"/>
      <c r="DUS1195" s="140"/>
      <c r="DUT1195" s="140"/>
      <c r="DUU1195" s="140"/>
      <c r="DUV1195" s="140"/>
      <c r="DUW1195" s="140"/>
      <c r="DUX1195" s="140"/>
      <c r="DUY1195" s="140"/>
      <c r="DUZ1195" s="140"/>
      <c r="DVA1195" s="140"/>
      <c r="DVB1195" s="140"/>
      <c r="DVC1195" s="140"/>
      <c r="DVD1195" s="140"/>
      <c r="DVE1195" s="140"/>
      <c r="DVF1195" s="140"/>
      <c r="DVG1195" s="140"/>
      <c r="DVH1195" s="140"/>
      <c r="DVI1195" s="140"/>
      <c r="DVJ1195" s="140"/>
      <c r="DVK1195" s="140"/>
      <c r="DVL1195" s="140"/>
      <c r="DVM1195" s="140"/>
      <c r="DVN1195" s="140"/>
      <c r="DVO1195" s="140"/>
      <c r="DVP1195" s="140"/>
      <c r="DVQ1195" s="140"/>
      <c r="DVR1195" s="140"/>
      <c r="DVS1195" s="140"/>
      <c r="DVT1195" s="140"/>
      <c r="DVU1195" s="140"/>
      <c r="DVV1195" s="140"/>
      <c r="DVW1195" s="140"/>
      <c r="DVX1195" s="140"/>
      <c r="DVY1195" s="140"/>
      <c r="DVZ1195" s="140"/>
      <c r="DWA1195" s="140"/>
      <c r="DWB1195" s="140"/>
      <c r="DWC1195" s="140"/>
      <c r="DWD1195" s="140"/>
      <c r="DWE1195" s="140"/>
      <c r="DWF1195" s="140"/>
      <c r="DWG1195" s="140"/>
      <c r="DWH1195" s="140"/>
      <c r="DWI1195" s="140"/>
      <c r="DWJ1195" s="140"/>
      <c r="DWK1195" s="140"/>
      <c r="DWL1195" s="140"/>
      <c r="DWM1195" s="140"/>
      <c r="DWN1195" s="140"/>
      <c r="DWO1195" s="140"/>
      <c r="DWP1195" s="140"/>
      <c r="DWQ1195" s="140"/>
      <c r="DWR1195" s="140"/>
      <c r="DWS1195" s="140"/>
      <c r="DWT1195" s="140"/>
      <c r="DWU1195" s="140"/>
      <c r="DWV1195" s="140"/>
      <c r="DWW1195" s="140"/>
      <c r="DWX1195" s="140"/>
      <c r="DWY1195" s="140"/>
      <c r="DWZ1195" s="140"/>
      <c r="DXA1195" s="140"/>
      <c r="DXB1195" s="140"/>
      <c r="DXC1195" s="140"/>
      <c r="DXD1195" s="140"/>
      <c r="DXE1195" s="140"/>
      <c r="DXF1195" s="140"/>
      <c r="DXG1195" s="140"/>
      <c r="DXH1195" s="140"/>
      <c r="DXI1195" s="140"/>
      <c r="DXJ1195" s="140"/>
      <c r="DXK1195" s="140"/>
      <c r="DXL1195" s="140"/>
      <c r="DXM1195" s="140"/>
      <c r="DXN1195" s="140"/>
      <c r="DXO1195" s="140"/>
      <c r="DXP1195" s="140"/>
      <c r="DXQ1195" s="140"/>
      <c r="DXR1195" s="140"/>
      <c r="DXS1195" s="140"/>
      <c r="DXT1195" s="140"/>
      <c r="DXU1195" s="140"/>
      <c r="DXV1195" s="140"/>
      <c r="DXW1195" s="140"/>
      <c r="DXX1195" s="140"/>
      <c r="DXY1195" s="140"/>
      <c r="DXZ1195" s="140"/>
      <c r="DYA1195" s="140"/>
      <c r="DYB1195" s="140"/>
      <c r="DYC1195" s="140"/>
      <c r="DYD1195" s="140"/>
      <c r="DYE1195" s="140"/>
      <c r="DYF1195" s="140"/>
      <c r="DYG1195" s="140"/>
      <c r="DYH1195" s="140"/>
      <c r="DYI1195" s="140"/>
      <c r="DYJ1195" s="140"/>
      <c r="DYK1195" s="140"/>
      <c r="DYL1195" s="140"/>
      <c r="DYM1195" s="140"/>
      <c r="DYN1195" s="140"/>
      <c r="DYO1195" s="140"/>
      <c r="DYP1195" s="140"/>
      <c r="DYQ1195" s="140"/>
      <c r="DYR1195" s="140"/>
      <c r="DYS1195" s="140"/>
      <c r="DYT1195" s="140"/>
      <c r="DYU1195" s="140"/>
      <c r="DYV1195" s="140"/>
      <c r="DYW1195" s="140"/>
      <c r="DYX1195" s="140"/>
      <c r="DYY1195" s="140"/>
      <c r="DYZ1195" s="140"/>
      <c r="DZA1195" s="140"/>
      <c r="DZB1195" s="140"/>
      <c r="DZC1195" s="140"/>
      <c r="DZD1195" s="140"/>
      <c r="DZE1195" s="140"/>
      <c r="DZF1195" s="140"/>
      <c r="DZG1195" s="140"/>
      <c r="DZH1195" s="140"/>
      <c r="DZI1195" s="140"/>
      <c r="DZJ1195" s="140"/>
      <c r="DZK1195" s="140"/>
      <c r="DZL1195" s="140"/>
      <c r="DZM1195" s="140"/>
      <c r="DZN1195" s="140"/>
      <c r="DZO1195" s="140"/>
      <c r="DZP1195" s="140"/>
      <c r="DZQ1195" s="140"/>
      <c r="DZR1195" s="140"/>
      <c r="DZS1195" s="140"/>
      <c r="DZT1195" s="140"/>
      <c r="DZU1195" s="140"/>
      <c r="DZV1195" s="140"/>
      <c r="DZW1195" s="140"/>
      <c r="DZX1195" s="140"/>
      <c r="DZY1195" s="140"/>
      <c r="DZZ1195" s="140"/>
      <c r="EAA1195" s="140"/>
      <c r="EAB1195" s="140"/>
      <c r="EAC1195" s="140"/>
      <c r="EAD1195" s="140"/>
      <c r="EAE1195" s="140"/>
      <c r="EAF1195" s="140"/>
      <c r="EAG1195" s="140"/>
      <c r="EAH1195" s="140"/>
      <c r="EAI1195" s="140"/>
      <c r="EAJ1195" s="140"/>
      <c r="EAK1195" s="140"/>
      <c r="EAL1195" s="140"/>
      <c r="EAM1195" s="140"/>
      <c r="EAN1195" s="140"/>
      <c r="EAO1195" s="140"/>
      <c r="EAP1195" s="140"/>
      <c r="EAQ1195" s="140"/>
      <c r="EAR1195" s="140"/>
      <c r="EAS1195" s="140"/>
      <c r="EAT1195" s="140"/>
      <c r="EAU1195" s="140"/>
      <c r="EAV1195" s="140"/>
      <c r="EAW1195" s="140"/>
      <c r="EAX1195" s="140"/>
      <c r="EAY1195" s="140"/>
      <c r="EAZ1195" s="140"/>
      <c r="EBA1195" s="140"/>
      <c r="EBB1195" s="140"/>
      <c r="EBC1195" s="140"/>
      <c r="EBD1195" s="140"/>
      <c r="EBE1195" s="140"/>
      <c r="EBF1195" s="140"/>
      <c r="EBG1195" s="140"/>
      <c r="EBH1195" s="140"/>
      <c r="EBI1195" s="140"/>
      <c r="EBJ1195" s="140"/>
      <c r="EBK1195" s="140"/>
      <c r="EBL1195" s="140"/>
      <c r="EBM1195" s="140"/>
      <c r="EBN1195" s="140"/>
      <c r="EBO1195" s="140"/>
      <c r="EBP1195" s="140"/>
      <c r="EBQ1195" s="140"/>
      <c r="EBR1195" s="140"/>
      <c r="EBS1195" s="140"/>
      <c r="EBT1195" s="140"/>
      <c r="EBU1195" s="140"/>
      <c r="EBV1195" s="140"/>
      <c r="EBW1195" s="140"/>
      <c r="EBX1195" s="140"/>
      <c r="EBY1195" s="140"/>
      <c r="EBZ1195" s="140"/>
      <c r="ECA1195" s="140"/>
      <c r="ECB1195" s="140"/>
      <c r="ECC1195" s="140"/>
      <c r="ECD1195" s="140"/>
      <c r="ECE1195" s="140"/>
      <c r="ECF1195" s="140"/>
      <c r="ECG1195" s="140"/>
      <c r="ECH1195" s="140"/>
      <c r="ECI1195" s="140"/>
      <c r="ECJ1195" s="140"/>
      <c r="ECK1195" s="140"/>
      <c r="ECL1195" s="140"/>
      <c r="ECM1195" s="140"/>
      <c r="ECN1195" s="140"/>
      <c r="ECO1195" s="140"/>
      <c r="ECP1195" s="140"/>
      <c r="ECQ1195" s="140"/>
      <c r="ECR1195" s="140"/>
      <c r="ECS1195" s="140"/>
      <c r="ECT1195" s="140"/>
      <c r="ECU1195" s="140"/>
      <c r="ECV1195" s="140"/>
      <c r="ECW1195" s="140"/>
      <c r="ECX1195" s="140"/>
      <c r="ECY1195" s="140"/>
      <c r="ECZ1195" s="140"/>
      <c r="EDA1195" s="140"/>
      <c r="EDB1195" s="140"/>
      <c r="EDC1195" s="140"/>
      <c r="EDD1195" s="140"/>
      <c r="EDE1195" s="140"/>
      <c r="EDF1195" s="140"/>
      <c r="EDG1195" s="140"/>
      <c r="EDH1195" s="140"/>
      <c r="EDI1195" s="140"/>
      <c r="EDJ1195" s="140"/>
      <c r="EDK1195" s="140"/>
      <c r="EDL1195" s="140"/>
      <c r="EDM1195" s="140"/>
      <c r="EDN1195" s="140"/>
      <c r="EDO1195" s="140"/>
      <c r="EDP1195" s="140"/>
      <c r="EDQ1195" s="140"/>
      <c r="EDR1195" s="140"/>
      <c r="EDS1195" s="140"/>
      <c r="EDT1195" s="140"/>
      <c r="EDU1195" s="140"/>
      <c r="EDV1195" s="140"/>
      <c r="EDW1195" s="140"/>
      <c r="EDX1195" s="140"/>
      <c r="EDY1195" s="140"/>
      <c r="EDZ1195" s="140"/>
      <c r="EEA1195" s="140"/>
      <c r="EEB1195" s="140"/>
      <c r="EEC1195" s="140"/>
      <c r="EED1195" s="140"/>
      <c r="EEE1195" s="140"/>
      <c r="EEF1195" s="140"/>
      <c r="EEG1195" s="140"/>
      <c r="EEH1195" s="140"/>
      <c r="EEI1195" s="140"/>
      <c r="EEJ1195" s="140"/>
      <c r="EEK1195" s="140"/>
      <c r="EEL1195" s="140"/>
      <c r="EEM1195" s="140"/>
      <c r="EEN1195" s="140"/>
      <c r="EEO1195" s="140"/>
      <c r="EEP1195" s="140"/>
      <c r="EEQ1195" s="140"/>
      <c r="EER1195" s="140"/>
      <c r="EES1195" s="140"/>
      <c r="EET1195" s="140"/>
      <c r="EEU1195" s="140"/>
      <c r="EEV1195" s="140"/>
      <c r="EEW1195" s="140"/>
      <c r="EEX1195" s="140"/>
      <c r="EEY1195" s="140"/>
      <c r="EEZ1195" s="140"/>
      <c r="EFA1195" s="140"/>
      <c r="EFB1195" s="140"/>
      <c r="EFC1195" s="140"/>
      <c r="EFD1195" s="140"/>
      <c r="EFE1195" s="140"/>
      <c r="EFF1195" s="140"/>
      <c r="EFG1195" s="140"/>
      <c r="EFH1195" s="140"/>
      <c r="EFI1195" s="140"/>
      <c r="EFJ1195" s="140"/>
      <c r="EFK1195" s="140"/>
      <c r="EFL1195" s="140"/>
      <c r="EFM1195" s="140"/>
      <c r="EFN1195" s="140"/>
      <c r="EFO1195" s="140"/>
      <c r="EFP1195" s="140"/>
      <c r="EFQ1195" s="140"/>
      <c r="EFR1195" s="140"/>
      <c r="EFS1195" s="140"/>
      <c r="EFT1195" s="140"/>
      <c r="EFU1195" s="140"/>
      <c r="EFV1195" s="140"/>
      <c r="EFW1195" s="140"/>
      <c r="EFX1195" s="140"/>
      <c r="EFY1195" s="140"/>
      <c r="EFZ1195" s="140"/>
      <c r="EGA1195" s="140"/>
      <c r="EGB1195" s="140"/>
      <c r="EGC1195" s="140"/>
      <c r="EGD1195" s="140"/>
      <c r="EGE1195" s="140"/>
      <c r="EGF1195" s="140"/>
      <c r="EGG1195" s="140"/>
      <c r="EGH1195" s="140"/>
      <c r="EGI1195" s="140"/>
      <c r="EGJ1195" s="140"/>
      <c r="EGK1195" s="140"/>
      <c r="EGL1195" s="140"/>
      <c r="EGM1195" s="140"/>
      <c r="EGN1195" s="140"/>
      <c r="EGO1195" s="140"/>
      <c r="EGP1195" s="140"/>
      <c r="EGQ1195" s="140"/>
      <c r="EGR1195" s="140"/>
      <c r="EGS1195" s="140"/>
      <c r="EGT1195" s="140"/>
      <c r="EGU1195" s="140"/>
      <c r="EGV1195" s="140"/>
      <c r="EGW1195" s="140"/>
      <c r="EGX1195" s="140"/>
      <c r="EGY1195" s="140"/>
      <c r="EGZ1195" s="140"/>
      <c r="EHA1195" s="140"/>
      <c r="EHB1195" s="140"/>
      <c r="EHC1195" s="140"/>
      <c r="EHD1195" s="140"/>
      <c r="EHE1195" s="140"/>
      <c r="EHF1195" s="140"/>
      <c r="EHG1195" s="140"/>
      <c r="EHH1195" s="140"/>
      <c r="EHI1195" s="140"/>
      <c r="EHJ1195" s="140"/>
      <c r="EHK1195" s="140"/>
      <c r="EHL1195" s="140"/>
      <c r="EHM1195" s="140"/>
      <c r="EHN1195" s="140"/>
      <c r="EHO1195" s="140"/>
      <c r="EHP1195" s="140"/>
      <c r="EHQ1195" s="140"/>
      <c r="EHR1195" s="140"/>
      <c r="EHS1195" s="140"/>
      <c r="EHT1195" s="140"/>
      <c r="EHU1195" s="140"/>
      <c r="EHV1195" s="140"/>
      <c r="EHW1195" s="140"/>
      <c r="EHX1195" s="140"/>
      <c r="EHY1195" s="140"/>
      <c r="EHZ1195" s="140"/>
      <c r="EIA1195" s="140"/>
      <c r="EIB1195" s="140"/>
      <c r="EIC1195" s="140"/>
      <c r="EID1195" s="140"/>
      <c r="EIE1195" s="140"/>
      <c r="EIF1195" s="140"/>
      <c r="EIG1195" s="140"/>
      <c r="EIH1195" s="140"/>
      <c r="EII1195" s="140"/>
      <c r="EIJ1195" s="140"/>
      <c r="EIK1195" s="140"/>
      <c r="EIL1195" s="140"/>
      <c r="EIM1195" s="140"/>
      <c r="EIN1195" s="140"/>
      <c r="EIO1195" s="140"/>
      <c r="EIP1195" s="140"/>
      <c r="EIQ1195" s="140"/>
      <c r="EIR1195" s="140"/>
      <c r="EIS1195" s="140"/>
      <c r="EIT1195" s="140"/>
      <c r="EIU1195" s="140"/>
      <c r="EIV1195" s="140"/>
      <c r="EIW1195" s="140"/>
      <c r="EIX1195" s="140"/>
      <c r="EIY1195" s="140"/>
      <c r="EIZ1195" s="140"/>
      <c r="EJA1195" s="140"/>
      <c r="EJB1195" s="140"/>
      <c r="EJC1195" s="140"/>
      <c r="EJD1195" s="140"/>
      <c r="EJE1195" s="140"/>
      <c r="EJF1195" s="140"/>
      <c r="EJG1195" s="140"/>
      <c r="EJH1195" s="140"/>
      <c r="EJI1195" s="140"/>
      <c r="EJJ1195" s="140"/>
      <c r="EJK1195" s="140"/>
      <c r="EJL1195" s="140"/>
      <c r="EJM1195" s="140"/>
      <c r="EJN1195" s="140"/>
      <c r="EJO1195" s="140"/>
      <c r="EJP1195" s="140"/>
      <c r="EJQ1195" s="140"/>
      <c r="EJR1195" s="140"/>
      <c r="EJS1195" s="140"/>
      <c r="EJT1195" s="140"/>
      <c r="EJU1195" s="140"/>
      <c r="EJV1195" s="140"/>
      <c r="EJW1195" s="140"/>
      <c r="EJX1195" s="140"/>
      <c r="EJY1195" s="140"/>
      <c r="EJZ1195" s="140"/>
      <c r="EKA1195" s="140"/>
      <c r="EKB1195" s="140"/>
      <c r="EKC1195" s="140"/>
      <c r="EKD1195" s="140"/>
      <c r="EKE1195" s="140"/>
      <c r="EKF1195" s="140"/>
      <c r="EKG1195" s="140"/>
      <c r="EKH1195" s="140"/>
      <c r="EKI1195" s="140"/>
      <c r="EKJ1195" s="140"/>
      <c r="EKK1195" s="140"/>
      <c r="EKL1195" s="140"/>
      <c r="EKM1195" s="140"/>
      <c r="EKN1195" s="140"/>
      <c r="EKO1195" s="140"/>
      <c r="EKP1195" s="140"/>
      <c r="EKQ1195" s="140"/>
      <c r="EKR1195" s="140"/>
      <c r="EKS1195" s="140"/>
      <c r="EKT1195" s="140"/>
      <c r="EKU1195" s="140"/>
      <c r="EKV1195" s="140"/>
      <c r="EKW1195" s="140"/>
      <c r="EKX1195" s="140"/>
      <c r="EKY1195" s="140"/>
      <c r="EKZ1195" s="140"/>
      <c r="ELA1195" s="140"/>
      <c r="ELB1195" s="140"/>
      <c r="ELC1195" s="140"/>
      <c r="ELD1195" s="140"/>
      <c r="ELE1195" s="140"/>
      <c r="ELF1195" s="140"/>
      <c r="ELG1195" s="140"/>
      <c r="ELH1195" s="140"/>
      <c r="ELI1195" s="140"/>
      <c r="ELJ1195" s="140"/>
      <c r="ELK1195" s="140"/>
      <c r="ELL1195" s="140"/>
      <c r="ELM1195" s="140"/>
      <c r="ELN1195" s="140"/>
      <c r="ELO1195" s="140"/>
      <c r="ELP1195" s="140"/>
      <c r="ELQ1195" s="140"/>
      <c r="ELR1195" s="140"/>
      <c r="ELS1195" s="140"/>
      <c r="ELT1195" s="140"/>
      <c r="ELU1195" s="140"/>
      <c r="ELV1195" s="140"/>
      <c r="ELW1195" s="140"/>
      <c r="ELX1195" s="140"/>
      <c r="ELY1195" s="140"/>
      <c r="ELZ1195" s="140"/>
      <c r="EMA1195" s="140"/>
      <c r="EMB1195" s="140"/>
      <c r="EMC1195" s="140"/>
      <c r="EMD1195" s="140"/>
      <c r="EME1195" s="140"/>
      <c r="EMF1195" s="140"/>
      <c r="EMG1195" s="140"/>
      <c r="EMH1195" s="140"/>
      <c r="EMI1195" s="140"/>
      <c r="EMJ1195" s="140"/>
      <c r="EMK1195" s="140"/>
      <c r="EML1195" s="140"/>
      <c r="EMM1195" s="140"/>
      <c r="EMN1195" s="140"/>
      <c r="EMO1195" s="140"/>
      <c r="EMP1195" s="140"/>
      <c r="EMQ1195" s="140"/>
      <c r="EMR1195" s="140"/>
      <c r="EMS1195" s="140"/>
      <c r="EMT1195" s="140"/>
      <c r="EMU1195" s="140"/>
      <c r="EMV1195" s="140"/>
      <c r="EMW1195" s="140"/>
      <c r="EMX1195" s="140"/>
      <c r="EMY1195" s="140"/>
      <c r="EMZ1195" s="140"/>
      <c r="ENA1195" s="140"/>
      <c r="ENB1195" s="140"/>
      <c r="ENC1195" s="140"/>
      <c r="END1195" s="140"/>
      <c r="ENE1195" s="140"/>
      <c r="ENF1195" s="140"/>
      <c r="ENG1195" s="140"/>
      <c r="ENH1195" s="140"/>
      <c r="ENI1195" s="140"/>
      <c r="ENJ1195" s="140"/>
      <c r="ENK1195" s="140"/>
      <c r="ENL1195" s="140"/>
      <c r="ENM1195" s="140"/>
      <c r="ENN1195" s="140"/>
      <c r="ENO1195" s="140"/>
      <c r="ENP1195" s="140"/>
      <c r="ENQ1195" s="140"/>
      <c r="ENR1195" s="140"/>
      <c r="ENS1195" s="140"/>
      <c r="ENT1195" s="140"/>
      <c r="ENU1195" s="140"/>
      <c r="ENV1195" s="140"/>
      <c r="ENW1195" s="140"/>
      <c r="ENX1195" s="140"/>
      <c r="ENY1195" s="140"/>
      <c r="ENZ1195" s="140"/>
      <c r="EOA1195" s="140"/>
      <c r="EOB1195" s="140"/>
      <c r="EOC1195" s="140"/>
      <c r="EOD1195" s="140"/>
      <c r="EOE1195" s="140"/>
      <c r="EOF1195" s="140"/>
      <c r="EOG1195" s="140"/>
      <c r="EOH1195" s="140"/>
      <c r="EOI1195" s="140"/>
      <c r="EOJ1195" s="140"/>
      <c r="EOK1195" s="140"/>
      <c r="EOL1195" s="140"/>
      <c r="EOM1195" s="140"/>
      <c r="EON1195" s="140"/>
      <c r="EOO1195" s="140"/>
      <c r="EOP1195" s="140"/>
      <c r="EOQ1195" s="140"/>
      <c r="EOR1195" s="140"/>
      <c r="EOS1195" s="140"/>
      <c r="EOT1195" s="140"/>
      <c r="EOU1195" s="140"/>
      <c r="EOV1195" s="140"/>
      <c r="EOW1195" s="140"/>
      <c r="EOX1195" s="140"/>
      <c r="EOY1195" s="140"/>
      <c r="EOZ1195" s="140"/>
      <c r="EPA1195" s="140"/>
      <c r="EPB1195" s="140"/>
      <c r="EPC1195" s="140"/>
      <c r="EPD1195" s="140"/>
      <c r="EPE1195" s="140"/>
      <c r="EPF1195" s="140"/>
      <c r="EPG1195" s="140"/>
      <c r="EPH1195" s="140"/>
      <c r="EPI1195" s="140"/>
      <c r="EPJ1195" s="140"/>
      <c r="EPK1195" s="140"/>
      <c r="EPL1195" s="140"/>
      <c r="EPM1195" s="140"/>
      <c r="EPN1195" s="140"/>
      <c r="EPO1195" s="140"/>
      <c r="EPP1195" s="140"/>
      <c r="EPQ1195" s="140"/>
      <c r="EPR1195" s="140"/>
      <c r="EPS1195" s="140"/>
      <c r="EPT1195" s="140"/>
      <c r="EPU1195" s="140"/>
      <c r="EPV1195" s="140"/>
      <c r="EPW1195" s="140"/>
      <c r="EPX1195" s="140"/>
      <c r="EPY1195" s="140"/>
      <c r="EPZ1195" s="140"/>
      <c r="EQA1195" s="140"/>
      <c r="EQB1195" s="140"/>
      <c r="EQC1195" s="140"/>
      <c r="EQD1195" s="140"/>
      <c r="EQE1195" s="140"/>
      <c r="EQF1195" s="140"/>
      <c r="EQG1195" s="140"/>
      <c r="EQH1195" s="140"/>
      <c r="EQI1195" s="140"/>
      <c r="EQJ1195" s="140"/>
      <c r="EQK1195" s="140"/>
      <c r="EQL1195" s="140"/>
      <c r="EQM1195" s="140"/>
      <c r="EQN1195" s="140"/>
      <c r="EQO1195" s="140"/>
      <c r="EQP1195" s="140"/>
      <c r="EQQ1195" s="140"/>
      <c r="EQR1195" s="140"/>
      <c r="EQS1195" s="140"/>
      <c r="EQT1195" s="140"/>
      <c r="EQU1195" s="140"/>
      <c r="EQV1195" s="140"/>
      <c r="EQW1195" s="140"/>
      <c r="EQX1195" s="140"/>
      <c r="EQY1195" s="140"/>
      <c r="EQZ1195" s="140"/>
      <c r="ERA1195" s="140"/>
      <c r="ERB1195" s="140"/>
      <c r="ERC1195" s="140"/>
      <c r="ERD1195" s="140"/>
      <c r="ERE1195" s="140"/>
      <c r="ERF1195" s="140"/>
      <c r="ERG1195" s="140"/>
      <c r="ERH1195" s="140"/>
      <c r="ERI1195" s="140"/>
      <c r="ERJ1195" s="140"/>
      <c r="ERK1195" s="140"/>
      <c r="ERL1195" s="140"/>
      <c r="ERM1195" s="140"/>
      <c r="ERN1195" s="140"/>
      <c r="ERO1195" s="140"/>
      <c r="ERP1195" s="140"/>
      <c r="ERQ1195" s="140"/>
      <c r="ERR1195" s="140"/>
      <c r="ERS1195" s="140"/>
      <c r="ERT1195" s="140"/>
      <c r="ERU1195" s="140"/>
      <c r="ERV1195" s="140"/>
      <c r="ERW1195" s="140"/>
      <c r="ERX1195" s="140"/>
      <c r="ERY1195" s="140"/>
      <c r="ERZ1195" s="140"/>
      <c r="ESA1195" s="140"/>
      <c r="ESB1195" s="140"/>
      <c r="ESC1195" s="140"/>
      <c r="ESD1195" s="140"/>
      <c r="ESE1195" s="140"/>
      <c r="ESF1195" s="140"/>
      <c r="ESG1195" s="140"/>
      <c r="ESH1195" s="140"/>
      <c r="ESI1195" s="140"/>
      <c r="ESJ1195" s="140"/>
      <c r="ESK1195" s="140"/>
      <c r="ESL1195" s="140"/>
      <c r="ESM1195" s="140"/>
      <c r="ESN1195" s="140"/>
      <c r="ESO1195" s="140"/>
      <c r="ESP1195" s="140"/>
      <c r="ESQ1195" s="140"/>
      <c r="ESR1195" s="140"/>
      <c r="ESS1195" s="140"/>
      <c r="EST1195" s="140"/>
      <c r="ESU1195" s="140"/>
      <c r="ESV1195" s="140"/>
      <c r="ESW1195" s="140"/>
      <c r="ESX1195" s="140"/>
      <c r="ESY1195" s="140"/>
      <c r="ESZ1195" s="140"/>
      <c r="ETA1195" s="140"/>
      <c r="ETB1195" s="140"/>
      <c r="ETC1195" s="140"/>
      <c r="ETD1195" s="140"/>
      <c r="ETE1195" s="140"/>
      <c r="ETF1195" s="140"/>
      <c r="ETG1195" s="140"/>
      <c r="ETH1195" s="140"/>
      <c r="ETI1195" s="140"/>
      <c r="ETJ1195" s="140"/>
      <c r="ETK1195" s="140"/>
      <c r="ETL1195" s="140"/>
      <c r="ETM1195" s="140"/>
      <c r="ETN1195" s="140"/>
      <c r="ETO1195" s="140"/>
      <c r="ETP1195" s="140"/>
      <c r="ETQ1195" s="140"/>
      <c r="ETR1195" s="140"/>
      <c r="ETS1195" s="140"/>
      <c r="ETT1195" s="140"/>
      <c r="ETU1195" s="140"/>
      <c r="ETV1195" s="140"/>
      <c r="ETW1195" s="140"/>
      <c r="ETX1195" s="140"/>
      <c r="ETY1195" s="140"/>
      <c r="ETZ1195" s="140"/>
      <c r="EUA1195" s="140"/>
      <c r="EUB1195" s="140"/>
      <c r="EUC1195" s="140"/>
      <c r="EUD1195" s="140"/>
      <c r="EUE1195" s="140"/>
      <c r="EUF1195" s="140"/>
      <c r="EUG1195" s="140"/>
      <c r="EUH1195" s="140"/>
      <c r="EUI1195" s="140"/>
      <c r="EUJ1195" s="140"/>
      <c r="EUK1195" s="140"/>
      <c r="EUL1195" s="140"/>
      <c r="EUM1195" s="140"/>
      <c r="EUN1195" s="140"/>
      <c r="EUO1195" s="140"/>
      <c r="EUP1195" s="140"/>
      <c r="EUQ1195" s="140"/>
      <c r="EUR1195" s="140"/>
      <c r="EUS1195" s="140"/>
      <c r="EUT1195" s="140"/>
      <c r="EUU1195" s="140"/>
      <c r="EUV1195" s="140"/>
      <c r="EUW1195" s="140"/>
      <c r="EUX1195" s="140"/>
      <c r="EUY1195" s="140"/>
      <c r="EUZ1195" s="140"/>
      <c r="EVA1195" s="140"/>
      <c r="EVB1195" s="140"/>
      <c r="EVC1195" s="140"/>
      <c r="EVD1195" s="140"/>
      <c r="EVE1195" s="140"/>
      <c r="EVF1195" s="140"/>
      <c r="EVG1195" s="140"/>
      <c r="EVH1195" s="140"/>
      <c r="EVI1195" s="140"/>
      <c r="EVJ1195" s="140"/>
      <c r="EVK1195" s="140"/>
      <c r="EVL1195" s="140"/>
      <c r="EVM1195" s="140"/>
      <c r="EVN1195" s="140"/>
      <c r="EVO1195" s="140"/>
      <c r="EVP1195" s="140"/>
      <c r="EVQ1195" s="140"/>
      <c r="EVR1195" s="140"/>
      <c r="EVS1195" s="140"/>
      <c r="EVT1195" s="140"/>
      <c r="EVU1195" s="140"/>
      <c r="EVV1195" s="140"/>
      <c r="EVW1195" s="140"/>
      <c r="EVX1195" s="140"/>
      <c r="EVY1195" s="140"/>
      <c r="EVZ1195" s="140"/>
      <c r="EWA1195" s="140"/>
      <c r="EWB1195" s="140"/>
      <c r="EWC1195" s="140"/>
      <c r="EWD1195" s="140"/>
      <c r="EWE1195" s="140"/>
      <c r="EWF1195" s="140"/>
      <c r="EWG1195" s="140"/>
      <c r="EWH1195" s="140"/>
      <c r="EWI1195" s="140"/>
      <c r="EWJ1195" s="140"/>
      <c r="EWK1195" s="140"/>
      <c r="EWL1195" s="140"/>
      <c r="EWM1195" s="140"/>
      <c r="EWN1195" s="140"/>
      <c r="EWO1195" s="140"/>
      <c r="EWP1195" s="140"/>
      <c r="EWQ1195" s="140"/>
      <c r="EWR1195" s="140"/>
      <c r="EWS1195" s="140"/>
      <c r="EWT1195" s="140"/>
      <c r="EWU1195" s="140"/>
      <c r="EWV1195" s="140"/>
      <c r="EWW1195" s="140"/>
      <c r="EWX1195" s="140"/>
      <c r="EWY1195" s="140"/>
      <c r="EWZ1195" s="140"/>
      <c r="EXA1195" s="140"/>
      <c r="EXB1195" s="140"/>
      <c r="EXC1195" s="140"/>
      <c r="EXD1195" s="140"/>
      <c r="EXE1195" s="140"/>
      <c r="EXF1195" s="140"/>
      <c r="EXG1195" s="140"/>
      <c r="EXH1195" s="140"/>
      <c r="EXI1195" s="140"/>
      <c r="EXJ1195" s="140"/>
      <c r="EXK1195" s="140"/>
      <c r="EXL1195" s="140"/>
      <c r="EXM1195" s="140"/>
      <c r="EXN1195" s="140"/>
      <c r="EXO1195" s="140"/>
      <c r="EXP1195" s="140"/>
      <c r="EXQ1195" s="140"/>
      <c r="EXR1195" s="140"/>
      <c r="EXS1195" s="140"/>
      <c r="EXT1195" s="140"/>
      <c r="EXU1195" s="140"/>
      <c r="EXV1195" s="140"/>
      <c r="EXW1195" s="140"/>
      <c r="EXX1195" s="140"/>
      <c r="EXY1195" s="140"/>
      <c r="EXZ1195" s="140"/>
      <c r="EYA1195" s="140"/>
      <c r="EYB1195" s="140"/>
      <c r="EYC1195" s="140"/>
      <c r="EYD1195" s="140"/>
      <c r="EYE1195" s="140"/>
      <c r="EYF1195" s="140"/>
      <c r="EYG1195" s="140"/>
      <c r="EYH1195" s="140"/>
      <c r="EYI1195" s="140"/>
      <c r="EYJ1195" s="140"/>
      <c r="EYK1195" s="140"/>
      <c r="EYL1195" s="140"/>
      <c r="EYM1195" s="140"/>
      <c r="EYN1195" s="140"/>
      <c r="EYO1195" s="140"/>
      <c r="EYP1195" s="140"/>
      <c r="EYQ1195" s="140"/>
      <c r="EYR1195" s="140"/>
      <c r="EYS1195" s="140"/>
      <c r="EYT1195" s="140"/>
      <c r="EYU1195" s="140"/>
      <c r="EYV1195" s="140"/>
      <c r="EYW1195" s="140"/>
      <c r="EYX1195" s="140"/>
      <c r="EYY1195" s="140"/>
      <c r="EYZ1195" s="140"/>
      <c r="EZA1195" s="140"/>
      <c r="EZB1195" s="140"/>
      <c r="EZC1195" s="140"/>
      <c r="EZD1195" s="140"/>
      <c r="EZE1195" s="140"/>
      <c r="EZF1195" s="140"/>
      <c r="EZG1195" s="140"/>
      <c r="EZH1195" s="140"/>
      <c r="EZI1195" s="140"/>
      <c r="EZJ1195" s="140"/>
      <c r="EZK1195" s="140"/>
      <c r="EZL1195" s="140"/>
      <c r="EZM1195" s="140"/>
      <c r="EZN1195" s="140"/>
      <c r="EZO1195" s="140"/>
      <c r="EZP1195" s="140"/>
      <c r="EZQ1195" s="140"/>
      <c r="EZR1195" s="140"/>
      <c r="EZS1195" s="140"/>
      <c r="EZT1195" s="140"/>
      <c r="EZU1195" s="140"/>
      <c r="EZV1195" s="140"/>
      <c r="EZW1195" s="140"/>
      <c r="EZX1195" s="140"/>
      <c r="EZY1195" s="140"/>
      <c r="EZZ1195" s="140"/>
      <c r="FAA1195" s="140"/>
      <c r="FAB1195" s="140"/>
      <c r="FAC1195" s="140"/>
      <c r="FAD1195" s="140"/>
      <c r="FAE1195" s="140"/>
      <c r="FAF1195" s="140"/>
      <c r="FAG1195" s="140"/>
      <c r="FAH1195" s="140"/>
      <c r="FAI1195" s="140"/>
      <c r="FAJ1195" s="140"/>
      <c r="FAK1195" s="140"/>
      <c r="FAL1195" s="140"/>
      <c r="FAM1195" s="140"/>
      <c r="FAN1195" s="140"/>
      <c r="FAO1195" s="140"/>
      <c r="FAP1195" s="140"/>
      <c r="FAQ1195" s="140"/>
      <c r="FAR1195" s="140"/>
      <c r="FAS1195" s="140"/>
      <c r="FAT1195" s="140"/>
      <c r="FAU1195" s="140"/>
      <c r="FAV1195" s="140"/>
      <c r="FAW1195" s="140"/>
      <c r="FAX1195" s="140"/>
      <c r="FAY1195" s="140"/>
      <c r="FAZ1195" s="140"/>
      <c r="FBA1195" s="140"/>
      <c r="FBB1195" s="140"/>
      <c r="FBC1195" s="140"/>
      <c r="FBD1195" s="140"/>
      <c r="FBE1195" s="140"/>
      <c r="FBF1195" s="140"/>
      <c r="FBG1195" s="140"/>
      <c r="FBH1195" s="140"/>
      <c r="FBI1195" s="140"/>
      <c r="FBJ1195" s="140"/>
      <c r="FBK1195" s="140"/>
      <c r="FBL1195" s="140"/>
      <c r="FBM1195" s="140"/>
      <c r="FBN1195" s="140"/>
      <c r="FBO1195" s="140"/>
      <c r="FBP1195" s="140"/>
      <c r="FBQ1195" s="140"/>
      <c r="FBR1195" s="140"/>
      <c r="FBS1195" s="140"/>
      <c r="FBT1195" s="140"/>
      <c r="FBU1195" s="140"/>
      <c r="FBV1195" s="140"/>
      <c r="FBW1195" s="140"/>
      <c r="FBX1195" s="140"/>
      <c r="FBY1195" s="140"/>
      <c r="FBZ1195" s="140"/>
      <c r="FCA1195" s="140"/>
      <c r="FCB1195" s="140"/>
      <c r="FCC1195" s="140"/>
      <c r="FCD1195" s="140"/>
      <c r="FCE1195" s="140"/>
      <c r="FCF1195" s="140"/>
      <c r="FCG1195" s="140"/>
      <c r="FCH1195" s="140"/>
      <c r="FCI1195" s="140"/>
      <c r="FCJ1195" s="140"/>
      <c r="FCK1195" s="140"/>
      <c r="FCL1195" s="140"/>
      <c r="FCM1195" s="140"/>
      <c r="FCN1195" s="140"/>
      <c r="FCO1195" s="140"/>
      <c r="FCP1195" s="140"/>
      <c r="FCQ1195" s="140"/>
      <c r="FCR1195" s="140"/>
      <c r="FCS1195" s="140"/>
      <c r="FCT1195" s="140"/>
      <c r="FCU1195" s="140"/>
      <c r="FCV1195" s="140"/>
      <c r="FCW1195" s="140"/>
      <c r="FCX1195" s="140"/>
      <c r="FCY1195" s="140"/>
      <c r="FCZ1195" s="140"/>
      <c r="FDA1195" s="140"/>
      <c r="FDB1195" s="140"/>
      <c r="FDC1195" s="140"/>
      <c r="FDD1195" s="140"/>
      <c r="FDE1195" s="140"/>
      <c r="FDF1195" s="140"/>
      <c r="FDG1195" s="140"/>
      <c r="FDH1195" s="140"/>
      <c r="FDI1195" s="140"/>
      <c r="FDJ1195" s="140"/>
      <c r="FDK1195" s="140"/>
      <c r="FDL1195" s="140"/>
      <c r="FDM1195" s="140"/>
      <c r="FDN1195" s="140"/>
      <c r="FDO1195" s="140"/>
      <c r="FDP1195" s="140"/>
      <c r="FDQ1195" s="140"/>
      <c r="FDR1195" s="140"/>
      <c r="FDS1195" s="140"/>
      <c r="FDT1195" s="140"/>
      <c r="FDU1195" s="140"/>
      <c r="FDV1195" s="140"/>
      <c r="FDW1195" s="140"/>
      <c r="FDX1195" s="140"/>
      <c r="FDY1195" s="140"/>
      <c r="FDZ1195" s="140"/>
      <c r="FEA1195" s="140"/>
      <c r="FEB1195" s="140"/>
      <c r="FEC1195" s="140"/>
      <c r="FED1195" s="140"/>
      <c r="FEE1195" s="140"/>
      <c r="FEF1195" s="140"/>
      <c r="FEG1195" s="140"/>
      <c r="FEH1195" s="140"/>
      <c r="FEI1195" s="140"/>
      <c r="FEJ1195" s="140"/>
      <c r="FEK1195" s="140"/>
      <c r="FEL1195" s="140"/>
      <c r="FEM1195" s="140"/>
      <c r="FEN1195" s="140"/>
      <c r="FEO1195" s="140"/>
      <c r="FEP1195" s="140"/>
      <c r="FEQ1195" s="140"/>
      <c r="FER1195" s="140"/>
      <c r="FES1195" s="140"/>
      <c r="FET1195" s="140"/>
      <c r="FEU1195" s="140"/>
      <c r="FEV1195" s="140"/>
      <c r="FEW1195" s="140"/>
      <c r="FEX1195" s="140"/>
      <c r="FEY1195" s="140"/>
      <c r="FEZ1195" s="140"/>
      <c r="FFA1195" s="140"/>
      <c r="FFB1195" s="140"/>
      <c r="FFC1195" s="140"/>
      <c r="FFD1195" s="140"/>
      <c r="FFE1195" s="140"/>
      <c r="FFF1195" s="140"/>
      <c r="FFG1195" s="140"/>
      <c r="FFH1195" s="140"/>
      <c r="FFI1195" s="140"/>
      <c r="FFJ1195" s="140"/>
      <c r="FFK1195" s="140"/>
      <c r="FFL1195" s="140"/>
      <c r="FFM1195" s="140"/>
      <c r="FFN1195" s="140"/>
      <c r="FFO1195" s="140"/>
      <c r="FFP1195" s="140"/>
      <c r="FFQ1195" s="140"/>
      <c r="FFR1195" s="140"/>
      <c r="FFS1195" s="140"/>
      <c r="FFT1195" s="140"/>
      <c r="FFU1195" s="140"/>
      <c r="FFV1195" s="140"/>
      <c r="FFW1195" s="140"/>
      <c r="FFX1195" s="140"/>
      <c r="FFY1195" s="140"/>
      <c r="FFZ1195" s="140"/>
      <c r="FGA1195" s="140"/>
      <c r="FGB1195" s="140"/>
      <c r="FGC1195" s="140"/>
      <c r="FGD1195" s="140"/>
      <c r="FGE1195" s="140"/>
      <c r="FGF1195" s="140"/>
      <c r="FGG1195" s="140"/>
      <c r="FGH1195" s="140"/>
      <c r="FGI1195" s="140"/>
      <c r="FGJ1195" s="140"/>
      <c r="FGK1195" s="140"/>
      <c r="FGL1195" s="140"/>
      <c r="FGM1195" s="140"/>
      <c r="FGN1195" s="140"/>
      <c r="FGO1195" s="140"/>
      <c r="FGP1195" s="140"/>
      <c r="FGQ1195" s="140"/>
      <c r="FGR1195" s="140"/>
      <c r="FGS1195" s="140"/>
      <c r="FGT1195" s="140"/>
      <c r="FGU1195" s="140"/>
      <c r="FGV1195" s="140"/>
      <c r="FGW1195" s="140"/>
      <c r="FGX1195" s="140"/>
      <c r="FGY1195" s="140"/>
      <c r="FGZ1195" s="140"/>
      <c r="FHA1195" s="140"/>
      <c r="FHB1195" s="140"/>
      <c r="FHC1195" s="140"/>
      <c r="FHD1195" s="140"/>
      <c r="FHE1195" s="140"/>
      <c r="FHF1195" s="140"/>
      <c r="FHG1195" s="140"/>
      <c r="FHH1195" s="140"/>
      <c r="FHI1195" s="140"/>
      <c r="FHJ1195" s="140"/>
      <c r="FHK1195" s="140"/>
      <c r="FHL1195" s="140"/>
      <c r="FHM1195" s="140"/>
      <c r="FHN1195" s="140"/>
      <c r="FHO1195" s="140"/>
      <c r="FHP1195" s="140"/>
      <c r="FHQ1195" s="140"/>
      <c r="FHR1195" s="140"/>
      <c r="FHS1195" s="140"/>
      <c r="FHT1195" s="140"/>
      <c r="FHU1195" s="140"/>
      <c r="FHV1195" s="140"/>
      <c r="FHW1195" s="140"/>
      <c r="FHX1195" s="140"/>
      <c r="FHY1195" s="140"/>
      <c r="FHZ1195" s="140"/>
      <c r="FIA1195" s="140"/>
      <c r="FIB1195" s="140"/>
      <c r="FIC1195" s="140"/>
      <c r="FID1195" s="140"/>
      <c r="FIE1195" s="140"/>
      <c r="FIF1195" s="140"/>
      <c r="FIG1195" s="140"/>
      <c r="FIH1195" s="140"/>
      <c r="FII1195" s="140"/>
      <c r="FIJ1195" s="140"/>
      <c r="FIK1195" s="140"/>
      <c r="FIL1195" s="140"/>
      <c r="FIM1195" s="140"/>
      <c r="FIN1195" s="140"/>
      <c r="FIO1195" s="140"/>
      <c r="FIP1195" s="140"/>
      <c r="FIQ1195" s="140"/>
      <c r="FIR1195" s="140"/>
      <c r="FIS1195" s="140"/>
      <c r="FIT1195" s="140"/>
      <c r="FIU1195" s="140"/>
      <c r="FIV1195" s="140"/>
      <c r="FIW1195" s="140"/>
      <c r="FIX1195" s="140"/>
      <c r="FIY1195" s="140"/>
      <c r="FIZ1195" s="140"/>
      <c r="FJA1195" s="140"/>
      <c r="FJB1195" s="140"/>
      <c r="FJC1195" s="140"/>
      <c r="FJD1195" s="140"/>
      <c r="FJE1195" s="140"/>
      <c r="FJF1195" s="140"/>
      <c r="FJG1195" s="140"/>
      <c r="FJH1195" s="140"/>
      <c r="FJI1195" s="140"/>
      <c r="FJJ1195" s="140"/>
      <c r="FJK1195" s="140"/>
      <c r="FJL1195" s="140"/>
      <c r="FJM1195" s="140"/>
      <c r="FJN1195" s="140"/>
      <c r="FJO1195" s="140"/>
      <c r="FJP1195" s="140"/>
      <c r="FJQ1195" s="140"/>
      <c r="FJR1195" s="140"/>
      <c r="FJS1195" s="140"/>
      <c r="FJT1195" s="140"/>
      <c r="FJU1195" s="140"/>
      <c r="FJV1195" s="140"/>
      <c r="FJW1195" s="140"/>
      <c r="FJX1195" s="140"/>
      <c r="FJY1195" s="140"/>
      <c r="FJZ1195" s="140"/>
      <c r="FKA1195" s="140"/>
      <c r="FKB1195" s="140"/>
      <c r="FKC1195" s="140"/>
      <c r="FKD1195" s="140"/>
      <c r="FKE1195" s="140"/>
      <c r="FKF1195" s="140"/>
      <c r="FKG1195" s="140"/>
      <c r="FKH1195" s="140"/>
      <c r="FKI1195" s="140"/>
      <c r="FKJ1195" s="140"/>
      <c r="FKK1195" s="140"/>
      <c r="FKL1195" s="140"/>
      <c r="FKM1195" s="140"/>
      <c r="FKN1195" s="140"/>
      <c r="FKO1195" s="140"/>
      <c r="FKP1195" s="140"/>
      <c r="FKQ1195" s="140"/>
      <c r="FKR1195" s="140"/>
      <c r="FKS1195" s="140"/>
      <c r="FKT1195" s="140"/>
      <c r="FKU1195" s="140"/>
      <c r="FKV1195" s="140"/>
      <c r="FKW1195" s="140"/>
      <c r="FKX1195" s="140"/>
      <c r="FKY1195" s="140"/>
      <c r="FKZ1195" s="140"/>
      <c r="FLA1195" s="140"/>
      <c r="FLB1195" s="140"/>
      <c r="FLC1195" s="140"/>
      <c r="FLD1195" s="140"/>
      <c r="FLE1195" s="140"/>
      <c r="FLF1195" s="140"/>
      <c r="FLG1195" s="140"/>
      <c r="FLH1195" s="140"/>
      <c r="FLI1195" s="140"/>
      <c r="FLJ1195" s="140"/>
      <c r="FLK1195" s="140"/>
      <c r="FLL1195" s="140"/>
      <c r="FLM1195" s="140"/>
      <c r="FLN1195" s="140"/>
      <c r="FLO1195" s="140"/>
      <c r="FLP1195" s="140"/>
      <c r="FLQ1195" s="140"/>
      <c r="FLR1195" s="140"/>
      <c r="FLS1195" s="140"/>
      <c r="FLT1195" s="140"/>
      <c r="FLU1195" s="140"/>
      <c r="FLV1195" s="140"/>
      <c r="FLW1195" s="140"/>
      <c r="FLX1195" s="140"/>
      <c r="FLY1195" s="140"/>
      <c r="FLZ1195" s="140"/>
      <c r="FMA1195" s="140"/>
      <c r="FMB1195" s="140"/>
      <c r="FMC1195" s="140"/>
      <c r="FMD1195" s="140"/>
      <c r="FME1195" s="140"/>
      <c r="FMF1195" s="140"/>
      <c r="FMG1195" s="140"/>
      <c r="FMH1195" s="140"/>
      <c r="FMI1195" s="140"/>
      <c r="FMJ1195" s="140"/>
      <c r="FMK1195" s="140"/>
      <c r="FML1195" s="140"/>
      <c r="FMM1195" s="140"/>
      <c r="FMN1195" s="140"/>
      <c r="FMO1195" s="140"/>
      <c r="FMP1195" s="140"/>
      <c r="FMQ1195" s="140"/>
      <c r="FMR1195" s="140"/>
      <c r="FMS1195" s="140"/>
      <c r="FMT1195" s="140"/>
      <c r="FMU1195" s="140"/>
      <c r="FMV1195" s="140"/>
      <c r="FMW1195" s="140"/>
      <c r="FMX1195" s="140"/>
      <c r="FMY1195" s="140"/>
      <c r="FMZ1195" s="140"/>
      <c r="FNA1195" s="140"/>
      <c r="FNB1195" s="140"/>
      <c r="FNC1195" s="140"/>
      <c r="FND1195" s="140"/>
      <c r="FNE1195" s="140"/>
      <c r="FNF1195" s="140"/>
      <c r="FNG1195" s="140"/>
      <c r="FNH1195" s="140"/>
      <c r="FNI1195" s="140"/>
      <c r="FNJ1195" s="140"/>
      <c r="FNK1195" s="140"/>
      <c r="FNL1195" s="140"/>
      <c r="FNM1195" s="140"/>
      <c r="FNN1195" s="140"/>
      <c r="FNO1195" s="140"/>
      <c r="FNP1195" s="140"/>
      <c r="FNQ1195" s="140"/>
      <c r="FNR1195" s="140"/>
      <c r="FNS1195" s="140"/>
      <c r="FNT1195" s="140"/>
      <c r="FNU1195" s="140"/>
      <c r="FNV1195" s="140"/>
      <c r="FNW1195" s="140"/>
      <c r="FNX1195" s="140"/>
      <c r="FNY1195" s="140"/>
      <c r="FNZ1195" s="140"/>
      <c r="FOA1195" s="140"/>
      <c r="FOB1195" s="140"/>
      <c r="FOC1195" s="140"/>
      <c r="FOD1195" s="140"/>
      <c r="FOE1195" s="140"/>
      <c r="FOF1195" s="140"/>
      <c r="FOG1195" s="140"/>
      <c r="FOH1195" s="140"/>
      <c r="FOI1195" s="140"/>
      <c r="FOJ1195" s="140"/>
      <c r="FOK1195" s="140"/>
      <c r="FOL1195" s="140"/>
      <c r="FOM1195" s="140"/>
      <c r="FON1195" s="140"/>
      <c r="FOO1195" s="140"/>
      <c r="FOP1195" s="140"/>
      <c r="FOQ1195" s="140"/>
      <c r="FOR1195" s="140"/>
      <c r="FOS1195" s="140"/>
      <c r="FOT1195" s="140"/>
      <c r="FOU1195" s="140"/>
      <c r="FOV1195" s="140"/>
      <c r="FOW1195" s="140"/>
      <c r="FOX1195" s="140"/>
      <c r="FOY1195" s="140"/>
      <c r="FOZ1195" s="140"/>
      <c r="FPA1195" s="140"/>
      <c r="FPB1195" s="140"/>
      <c r="FPC1195" s="140"/>
      <c r="FPD1195" s="140"/>
      <c r="FPE1195" s="140"/>
      <c r="FPF1195" s="140"/>
      <c r="FPG1195" s="140"/>
      <c r="FPH1195" s="140"/>
      <c r="FPI1195" s="140"/>
      <c r="FPJ1195" s="140"/>
      <c r="FPK1195" s="140"/>
      <c r="FPL1195" s="140"/>
      <c r="FPM1195" s="140"/>
      <c r="FPN1195" s="140"/>
      <c r="FPO1195" s="140"/>
      <c r="FPP1195" s="140"/>
      <c r="FPQ1195" s="140"/>
      <c r="FPR1195" s="140"/>
      <c r="FPS1195" s="140"/>
      <c r="FPT1195" s="140"/>
      <c r="FPU1195" s="140"/>
      <c r="FPV1195" s="140"/>
      <c r="FPW1195" s="140"/>
      <c r="FPX1195" s="140"/>
      <c r="FPY1195" s="140"/>
      <c r="FPZ1195" s="140"/>
      <c r="FQA1195" s="140"/>
      <c r="FQB1195" s="140"/>
      <c r="FQC1195" s="140"/>
      <c r="FQD1195" s="140"/>
      <c r="FQE1195" s="140"/>
      <c r="FQF1195" s="140"/>
      <c r="FQG1195" s="140"/>
      <c r="FQH1195" s="140"/>
      <c r="FQI1195" s="140"/>
      <c r="FQJ1195" s="140"/>
      <c r="FQK1195" s="140"/>
      <c r="FQL1195" s="140"/>
      <c r="FQM1195" s="140"/>
      <c r="FQN1195" s="140"/>
      <c r="FQO1195" s="140"/>
      <c r="FQP1195" s="140"/>
      <c r="FQQ1195" s="140"/>
      <c r="FQR1195" s="140"/>
      <c r="FQS1195" s="140"/>
      <c r="FQT1195" s="140"/>
      <c r="FQU1195" s="140"/>
      <c r="FQV1195" s="140"/>
      <c r="FQW1195" s="140"/>
      <c r="FQX1195" s="140"/>
      <c r="FQY1195" s="140"/>
      <c r="FQZ1195" s="140"/>
      <c r="FRA1195" s="140"/>
      <c r="FRB1195" s="140"/>
      <c r="FRC1195" s="140"/>
      <c r="FRD1195" s="140"/>
      <c r="FRE1195" s="140"/>
      <c r="FRF1195" s="140"/>
      <c r="FRG1195" s="140"/>
      <c r="FRH1195" s="140"/>
      <c r="FRI1195" s="140"/>
      <c r="FRJ1195" s="140"/>
      <c r="FRK1195" s="140"/>
      <c r="FRL1195" s="140"/>
      <c r="FRM1195" s="140"/>
      <c r="FRN1195" s="140"/>
      <c r="FRO1195" s="140"/>
      <c r="FRP1195" s="140"/>
      <c r="FRQ1195" s="140"/>
      <c r="FRR1195" s="140"/>
      <c r="FRS1195" s="140"/>
      <c r="FRT1195" s="140"/>
      <c r="FRU1195" s="140"/>
      <c r="FRV1195" s="140"/>
      <c r="FRW1195" s="140"/>
      <c r="FRX1195" s="140"/>
      <c r="FRY1195" s="140"/>
      <c r="FRZ1195" s="140"/>
      <c r="FSA1195" s="140"/>
      <c r="FSB1195" s="140"/>
      <c r="FSC1195" s="140"/>
      <c r="FSD1195" s="140"/>
      <c r="FSE1195" s="140"/>
      <c r="FSF1195" s="140"/>
      <c r="FSG1195" s="140"/>
      <c r="FSH1195" s="140"/>
      <c r="FSI1195" s="140"/>
      <c r="FSJ1195" s="140"/>
      <c r="FSK1195" s="140"/>
      <c r="FSL1195" s="140"/>
      <c r="FSM1195" s="140"/>
      <c r="FSN1195" s="140"/>
      <c r="FSO1195" s="140"/>
      <c r="FSP1195" s="140"/>
      <c r="FSQ1195" s="140"/>
      <c r="FSR1195" s="140"/>
      <c r="FSS1195" s="140"/>
      <c r="FST1195" s="140"/>
      <c r="FSU1195" s="140"/>
      <c r="FSV1195" s="140"/>
      <c r="FSW1195" s="140"/>
      <c r="FSX1195" s="140"/>
      <c r="FSY1195" s="140"/>
      <c r="FSZ1195" s="140"/>
      <c r="FTA1195" s="140"/>
      <c r="FTB1195" s="140"/>
      <c r="FTC1195" s="140"/>
      <c r="FTD1195" s="140"/>
      <c r="FTE1195" s="140"/>
      <c r="FTF1195" s="140"/>
      <c r="FTG1195" s="140"/>
      <c r="FTH1195" s="140"/>
      <c r="FTI1195" s="140"/>
      <c r="FTJ1195" s="140"/>
      <c r="FTK1195" s="140"/>
      <c r="FTL1195" s="140"/>
      <c r="FTM1195" s="140"/>
      <c r="FTN1195" s="140"/>
      <c r="FTO1195" s="140"/>
      <c r="FTP1195" s="140"/>
      <c r="FTQ1195" s="140"/>
      <c r="FTR1195" s="140"/>
      <c r="FTS1195" s="140"/>
      <c r="FTT1195" s="140"/>
      <c r="FTU1195" s="140"/>
      <c r="FTV1195" s="140"/>
      <c r="FTW1195" s="140"/>
      <c r="FTX1195" s="140"/>
      <c r="FTY1195" s="140"/>
      <c r="FTZ1195" s="140"/>
      <c r="FUA1195" s="140"/>
      <c r="FUB1195" s="140"/>
      <c r="FUC1195" s="140"/>
      <c r="FUD1195" s="140"/>
      <c r="FUE1195" s="140"/>
      <c r="FUF1195" s="140"/>
      <c r="FUG1195" s="140"/>
      <c r="FUH1195" s="140"/>
      <c r="FUI1195" s="140"/>
      <c r="FUJ1195" s="140"/>
      <c r="FUK1195" s="140"/>
      <c r="FUL1195" s="140"/>
      <c r="FUM1195" s="140"/>
      <c r="FUN1195" s="140"/>
      <c r="FUO1195" s="140"/>
      <c r="FUP1195" s="140"/>
      <c r="FUQ1195" s="140"/>
      <c r="FUR1195" s="140"/>
      <c r="FUS1195" s="140"/>
      <c r="FUT1195" s="140"/>
      <c r="FUU1195" s="140"/>
      <c r="FUV1195" s="140"/>
      <c r="FUW1195" s="140"/>
      <c r="FUX1195" s="140"/>
      <c r="FUY1195" s="140"/>
      <c r="FUZ1195" s="140"/>
      <c r="FVA1195" s="140"/>
      <c r="FVB1195" s="140"/>
      <c r="FVC1195" s="140"/>
      <c r="FVD1195" s="140"/>
      <c r="FVE1195" s="140"/>
      <c r="FVF1195" s="140"/>
      <c r="FVG1195" s="140"/>
      <c r="FVH1195" s="140"/>
      <c r="FVI1195" s="140"/>
      <c r="FVJ1195" s="140"/>
      <c r="FVK1195" s="140"/>
      <c r="FVL1195" s="140"/>
      <c r="FVM1195" s="140"/>
      <c r="FVN1195" s="140"/>
      <c r="FVO1195" s="140"/>
      <c r="FVP1195" s="140"/>
      <c r="FVQ1195" s="140"/>
      <c r="FVR1195" s="140"/>
      <c r="FVS1195" s="140"/>
      <c r="FVT1195" s="140"/>
      <c r="FVU1195" s="140"/>
      <c r="FVV1195" s="140"/>
      <c r="FVW1195" s="140"/>
      <c r="FVX1195" s="140"/>
      <c r="FVY1195" s="140"/>
      <c r="FVZ1195" s="140"/>
      <c r="FWA1195" s="140"/>
      <c r="FWB1195" s="140"/>
      <c r="FWC1195" s="140"/>
      <c r="FWD1195" s="140"/>
      <c r="FWE1195" s="140"/>
      <c r="FWF1195" s="140"/>
      <c r="FWG1195" s="140"/>
      <c r="FWH1195" s="140"/>
      <c r="FWI1195" s="140"/>
      <c r="FWJ1195" s="140"/>
      <c r="FWK1195" s="140"/>
      <c r="FWL1195" s="140"/>
      <c r="FWM1195" s="140"/>
      <c r="FWN1195" s="140"/>
      <c r="FWO1195" s="140"/>
      <c r="FWP1195" s="140"/>
      <c r="FWQ1195" s="140"/>
      <c r="FWR1195" s="140"/>
      <c r="FWS1195" s="140"/>
      <c r="FWT1195" s="140"/>
      <c r="FWU1195" s="140"/>
      <c r="FWV1195" s="140"/>
      <c r="FWW1195" s="140"/>
      <c r="FWX1195" s="140"/>
      <c r="FWY1195" s="140"/>
      <c r="FWZ1195" s="140"/>
      <c r="FXA1195" s="140"/>
      <c r="FXB1195" s="140"/>
      <c r="FXC1195" s="140"/>
      <c r="FXD1195" s="140"/>
      <c r="FXE1195" s="140"/>
      <c r="FXF1195" s="140"/>
      <c r="FXG1195" s="140"/>
      <c r="FXH1195" s="140"/>
      <c r="FXI1195" s="140"/>
      <c r="FXJ1195" s="140"/>
      <c r="FXK1195" s="140"/>
      <c r="FXL1195" s="140"/>
      <c r="FXM1195" s="140"/>
      <c r="FXN1195" s="140"/>
      <c r="FXO1195" s="140"/>
      <c r="FXP1195" s="140"/>
      <c r="FXQ1195" s="140"/>
      <c r="FXR1195" s="140"/>
      <c r="FXS1195" s="140"/>
      <c r="FXT1195" s="140"/>
      <c r="FXU1195" s="140"/>
      <c r="FXV1195" s="140"/>
      <c r="FXW1195" s="140"/>
      <c r="FXX1195" s="140"/>
      <c r="FXY1195" s="140"/>
      <c r="FXZ1195" s="140"/>
      <c r="FYA1195" s="140"/>
      <c r="FYB1195" s="140"/>
      <c r="FYC1195" s="140"/>
      <c r="FYD1195" s="140"/>
      <c r="FYE1195" s="140"/>
      <c r="FYF1195" s="140"/>
      <c r="FYG1195" s="140"/>
      <c r="FYH1195" s="140"/>
      <c r="FYI1195" s="140"/>
      <c r="FYJ1195" s="140"/>
      <c r="FYK1195" s="140"/>
      <c r="FYL1195" s="140"/>
      <c r="FYM1195" s="140"/>
      <c r="FYN1195" s="140"/>
      <c r="FYO1195" s="140"/>
      <c r="FYP1195" s="140"/>
      <c r="FYQ1195" s="140"/>
      <c r="FYR1195" s="140"/>
      <c r="FYS1195" s="140"/>
      <c r="FYT1195" s="140"/>
      <c r="FYU1195" s="140"/>
      <c r="FYV1195" s="140"/>
      <c r="FYW1195" s="140"/>
      <c r="FYX1195" s="140"/>
      <c r="FYY1195" s="140"/>
      <c r="FYZ1195" s="140"/>
      <c r="FZA1195" s="140"/>
      <c r="FZB1195" s="140"/>
      <c r="FZC1195" s="140"/>
      <c r="FZD1195" s="140"/>
      <c r="FZE1195" s="140"/>
      <c r="FZF1195" s="140"/>
      <c r="FZG1195" s="140"/>
      <c r="FZH1195" s="140"/>
      <c r="FZI1195" s="140"/>
      <c r="FZJ1195" s="140"/>
      <c r="FZK1195" s="140"/>
      <c r="FZL1195" s="140"/>
      <c r="FZM1195" s="140"/>
      <c r="FZN1195" s="140"/>
      <c r="FZO1195" s="140"/>
      <c r="FZP1195" s="140"/>
      <c r="FZQ1195" s="140"/>
      <c r="FZR1195" s="140"/>
      <c r="FZS1195" s="140"/>
      <c r="FZT1195" s="140"/>
      <c r="FZU1195" s="140"/>
      <c r="FZV1195" s="140"/>
      <c r="FZW1195" s="140"/>
      <c r="FZX1195" s="140"/>
      <c r="FZY1195" s="140"/>
      <c r="FZZ1195" s="140"/>
      <c r="GAA1195" s="140"/>
      <c r="GAB1195" s="140"/>
      <c r="GAC1195" s="140"/>
      <c r="GAD1195" s="140"/>
      <c r="GAE1195" s="140"/>
      <c r="GAF1195" s="140"/>
      <c r="GAG1195" s="140"/>
      <c r="GAH1195" s="140"/>
      <c r="GAI1195" s="140"/>
      <c r="GAJ1195" s="140"/>
      <c r="GAK1195" s="140"/>
      <c r="GAL1195" s="140"/>
      <c r="GAM1195" s="140"/>
      <c r="GAN1195" s="140"/>
      <c r="GAO1195" s="140"/>
      <c r="GAP1195" s="140"/>
      <c r="GAQ1195" s="140"/>
      <c r="GAR1195" s="140"/>
      <c r="GAS1195" s="140"/>
      <c r="GAT1195" s="140"/>
      <c r="GAU1195" s="140"/>
      <c r="GAV1195" s="140"/>
      <c r="GAW1195" s="140"/>
      <c r="GAX1195" s="140"/>
      <c r="GAY1195" s="140"/>
      <c r="GAZ1195" s="140"/>
      <c r="GBA1195" s="140"/>
      <c r="GBB1195" s="140"/>
      <c r="GBC1195" s="140"/>
      <c r="GBD1195" s="140"/>
      <c r="GBE1195" s="140"/>
      <c r="GBF1195" s="140"/>
      <c r="GBG1195" s="140"/>
      <c r="GBH1195" s="140"/>
      <c r="GBI1195" s="140"/>
      <c r="GBJ1195" s="140"/>
      <c r="GBK1195" s="140"/>
      <c r="GBL1195" s="140"/>
      <c r="GBM1195" s="140"/>
      <c r="GBN1195" s="140"/>
      <c r="GBO1195" s="140"/>
      <c r="GBP1195" s="140"/>
      <c r="GBQ1195" s="140"/>
      <c r="GBR1195" s="140"/>
      <c r="GBS1195" s="140"/>
      <c r="GBT1195" s="140"/>
      <c r="GBU1195" s="140"/>
      <c r="GBV1195" s="140"/>
      <c r="GBW1195" s="140"/>
      <c r="GBX1195" s="140"/>
      <c r="GBY1195" s="140"/>
      <c r="GBZ1195" s="140"/>
      <c r="GCA1195" s="140"/>
      <c r="GCB1195" s="140"/>
      <c r="GCC1195" s="140"/>
      <c r="GCD1195" s="140"/>
      <c r="GCE1195" s="140"/>
      <c r="GCF1195" s="140"/>
      <c r="GCG1195" s="140"/>
      <c r="GCH1195" s="140"/>
      <c r="GCI1195" s="140"/>
      <c r="GCJ1195" s="140"/>
      <c r="GCK1195" s="140"/>
      <c r="GCL1195" s="140"/>
      <c r="GCM1195" s="140"/>
      <c r="GCN1195" s="140"/>
      <c r="GCO1195" s="140"/>
      <c r="GCP1195" s="140"/>
      <c r="GCQ1195" s="140"/>
      <c r="GCR1195" s="140"/>
      <c r="GCS1195" s="140"/>
      <c r="GCT1195" s="140"/>
      <c r="GCU1195" s="140"/>
      <c r="GCV1195" s="140"/>
      <c r="GCW1195" s="140"/>
      <c r="GCX1195" s="140"/>
      <c r="GCY1195" s="140"/>
      <c r="GCZ1195" s="140"/>
      <c r="GDA1195" s="140"/>
      <c r="GDB1195" s="140"/>
      <c r="GDC1195" s="140"/>
      <c r="GDD1195" s="140"/>
      <c r="GDE1195" s="140"/>
      <c r="GDF1195" s="140"/>
      <c r="GDG1195" s="140"/>
      <c r="GDH1195" s="140"/>
      <c r="GDI1195" s="140"/>
      <c r="GDJ1195" s="140"/>
      <c r="GDK1195" s="140"/>
      <c r="GDL1195" s="140"/>
      <c r="GDM1195" s="140"/>
      <c r="GDN1195" s="140"/>
      <c r="GDO1195" s="140"/>
      <c r="GDP1195" s="140"/>
      <c r="GDQ1195" s="140"/>
      <c r="GDR1195" s="140"/>
      <c r="GDS1195" s="140"/>
      <c r="GDT1195" s="140"/>
      <c r="GDU1195" s="140"/>
      <c r="GDV1195" s="140"/>
      <c r="GDW1195" s="140"/>
      <c r="GDX1195" s="140"/>
      <c r="GDY1195" s="140"/>
      <c r="GDZ1195" s="140"/>
      <c r="GEA1195" s="140"/>
      <c r="GEB1195" s="140"/>
      <c r="GEC1195" s="140"/>
      <c r="GED1195" s="140"/>
      <c r="GEE1195" s="140"/>
      <c r="GEF1195" s="140"/>
      <c r="GEG1195" s="140"/>
      <c r="GEH1195" s="140"/>
      <c r="GEI1195" s="140"/>
      <c r="GEJ1195" s="140"/>
      <c r="GEK1195" s="140"/>
      <c r="GEL1195" s="140"/>
      <c r="GEM1195" s="140"/>
      <c r="GEN1195" s="140"/>
      <c r="GEO1195" s="140"/>
      <c r="GEP1195" s="140"/>
      <c r="GEQ1195" s="140"/>
      <c r="GER1195" s="140"/>
      <c r="GES1195" s="140"/>
      <c r="GET1195" s="140"/>
      <c r="GEU1195" s="140"/>
      <c r="GEV1195" s="140"/>
      <c r="GEW1195" s="140"/>
      <c r="GEX1195" s="140"/>
      <c r="GEY1195" s="140"/>
      <c r="GEZ1195" s="140"/>
      <c r="GFA1195" s="140"/>
      <c r="GFB1195" s="140"/>
      <c r="GFC1195" s="140"/>
      <c r="GFD1195" s="140"/>
      <c r="GFE1195" s="140"/>
      <c r="GFF1195" s="140"/>
      <c r="GFG1195" s="140"/>
      <c r="GFH1195" s="140"/>
      <c r="GFI1195" s="140"/>
      <c r="GFJ1195" s="140"/>
      <c r="GFK1195" s="140"/>
      <c r="GFL1195" s="140"/>
      <c r="GFM1195" s="140"/>
      <c r="GFN1195" s="140"/>
      <c r="GFO1195" s="140"/>
      <c r="GFP1195" s="140"/>
      <c r="GFQ1195" s="140"/>
      <c r="GFR1195" s="140"/>
      <c r="GFS1195" s="140"/>
      <c r="GFT1195" s="140"/>
      <c r="GFU1195" s="140"/>
      <c r="GFV1195" s="140"/>
      <c r="GFW1195" s="140"/>
      <c r="GFX1195" s="140"/>
      <c r="GFY1195" s="140"/>
      <c r="GFZ1195" s="140"/>
      <c r="GGA1195" s="140"/>
      <c r="GGB1195" s="140"/>
      <c r="GGC1195" s="140"/>
      <c r="GGD1195" s="140"/>
      <c r="GGE1195" s="140"/>
      <c r="GGF1195" s="140"/>
      <c r="GGG1195" s="140"/>
      <c r="GGH1195" s="140"/>
      <c r="GGI1195" s="140"/>
      <c r="GGJ1195" s="140"/>
      <c r="GGK1195" s="140"/>
      <c r="GGL1195" s="140"/>
      <c r="GGM1195" s="140"/>
      <c r="GGN1195" s="140"/>
      <c r="GGO1195" s="140"/>
      <c r="GGP1195" s="140"/>
      <c r="GGQ1195" s="140"/>
      <c r="GGR1195" s="140"/>
      <c r="GGS1195" s="140"/>
      <c r="GGT1195" s="140"/>
      <c r="GGU1195" s="140"/>
      <c r="GGV1195" s="140"/>
      <c r="GGW1195" s="140"/>
      <c r="GGX1195" s="140"/>
      <c r="GGY1195" s="140"/>
      <c r="GGZ1195" s="140"/>
      <c r="GHA1195" s="140"/>
      <c r="GHB1195" s="140"/>
      <c r="GHC1195" s="140"/>
      <c r="GHD1195" s="140"/>
      <c r="GHE1195" s="140"/>
      <c r="GHF1195" s="140"/>
      <c r="GHG1195" s="140"/>
      <c r="GHH1195" s="140"/>
      <c r="GHI1195" s="140"/>
      <c r="GHJ1195" s="140"/>
      <c r="GHK1195" s="140"/>
      <c r="GHL1195" s="140"/>
      <c r="GHM1195" s="140"/>
      <c r="GHN1195" s="140"/>
      <c r="GHO1195" s="140"/>
      <c r="GHP1195" s="140"/>
      <c r="GHQ1195" s="140"/>
      <c r="GHR1195" s="140"/>
      <c r="GHS1195" s="140"/>
      <c r="GHT1195" s="140"/>
      <c r="GHU1195" s="140"/>
      <c r="GHV1195" s="140"/>
      <c r="GHW1195" s="140"/>
      <c r="GHX1195" s="140"/>
      <c r="GHY1195" s="140"/>
      <c r="GHZ1195" s="140"/>
      <c r="GIA1195" s="140"/>
      <c r="GIB1195" s="140"/>
      <c r="GIC1195" s="140"/>
      <c r="GID1195" s="140"/>
      <c r="GIE1195" s="140"/>
      <c r="GIF1195" s="140"/>
      <c r="GIG1195" s="140"/>
      <c r="GIH1195" s="140"/>
      <c r="GII1195" s="140"/>
      <c r="GIJ1195" s="140"/>
      <c r="GIK1195" s="140"/>
      <c r="GIL1195" s="140"/>
      <c r="GIM1195" s="140"/>
      <c r="GIN1195" s="140"/>
      <c r="GIO1195" s="140"/>
      <c r="GIP1195" s="140"/>
      <c r="GIQ1195" s="140"/>
      <c r="GIR1195" s="140"/>
      <c r="GIS1195" s="140"/>
      <c r="GIT1195" s="140"/>
      <c r="GIU1195" s="140"/>
      <c r="GIV1195" s="140"/>
      <c r="GIW1195" s="140"/>
      <c r="GIX1195" s="140"/>
      <c r="GIY1195" s="140"/>
      <c r="GIZ1195" s="140"/>
      <c r="GJA1195" s="140"/>
      <c r="GJB1195" s="140"/>
      <c r="GJC1195" s="140"/>
      <c r="GJD1195" s="140"/>
      <c r="GJE1195" s="140"/>
      <c r="GJF1195" s="140"/>
      <c r="GJG1195" s="140"/>
      <c r="GJH1195" s="140"/>
      <c r="GJI1195" s="140"/>
      <c r="GJJ1195" s="140"/>
      <c r="GJK1195" s="140"/>
      <c r="GJL1195" s="140"/>
      <c r="GJM1195" s="140"/>
      <c r="GJN1195" s="140"/>
      <c r="GJO1195" s="140"/>
      <c r="GJP1195" s="140"/>
      <c r="GJQ1195" s="140"/>
      <c r="GJR1195" s="140"/>
      <c r="GJS1195" s="140"/>
      <c r="GJT1195" s="140"/>
      <c r="GJU1195" s="140"/>
      <c r="GJV1195" s="140"/>
      <c r="GJW1195" s="140"/>
      <c r="GJX1195" s="140"/>
      <c r="GJY1195" s="140"/>
      <c r="GJZ1195" s="140"/>
      <c r="GKA1195" s="140"/>
      <c r="GKB1195" s="140"/>
      <c r="GKC1195" s="140"/>
      <c r="GKD1195" s="140"/>
      <c r="GKE1195" s="140"/>
      <c r="GKF1195" s="140"/>
      <c r="GKG1195" s="140"/>
      <c r="GKH1195" s="140"/>
      <c r="GKI1195" s="140"/>
      <c r="GKJ1195" s="140"/>
      <c r="GKK1195" s="140"/>
      <c r="GKL1195" s="140"/>
      <c r="GKM1195" s="140"/>
      <c r="GKN1195" s="140"/>
      <c r="GKO1195" s="140"/>
      <c r="GKP1195" s="140"/>
      <c r="GKQ1195" s="140"/>
      <c r="GKR1195" s="140"/>
      <c r="GKS1195" s="140"/>
      <c r="GKT1195" s="140"/>
      <c r="GKU1195" s="140"/>
      <c r="GKV1195" s="140"/>
      <c r="GKW1195" s="140"/>
      <c r="GKX1195" s="140"/>
      <c r="GKY1195" s="140"/>
      <c r="GKZ1195" s="140"/>
      <c r="GLA1195" s="140"/>
      <c r="GLB1195" s="140"/>
      <c r="GLC1195" s="140"/>
      <c r="GLD1195" s="140"/>
      <c r="GLE1195" s="140"/>
      <c r="GLF1195" s="140"/>
      <c r="GLG1195" s="140"/>
      <c r="GLH1195" s="140"/>
      <c r="GLI1195" s="140"/>
      <c r="GLJ1195" s="140"/>
      <c r="GLK1195" s="140"/>
      <c r="GLL1195" s="140"/>
      <c r="GLM1195" s="140"/>
      <c r="GLN1195" s="140"/>
      <c r="GLO1195" s="140"/>
      <c r="GLP1195" s="140"/>
      <c r="GLQ1195" s="140"/>
      <c r="GLR1195" s="140"/>
      <c r="GLS1195" s="140"/>
      <c r="GLT1195" s="140"/>
      <c r="GLU1195" s="140"/>
      <c r="GLV1195" s="140"/>
      <c r="GLW1195" s="140"/>
      <c r="GLX1195" s="140"/>
      <c r="GLY1195" s="140"/>
      <c r="GLZ1195" s="140"/>
      <c r="GMA1195" s="140"/>
      <c r="GMB1195" s="140"/>
      <c r="GMC1195" s="140"/>
      <c r="GMD1195" s="140"/>
      <c r="GME1195" s="140"/>
      <c r="GMF1195" s="140"/>
      <c r="GMG1195" s="140"/>
      <c r="GMH1195" s="140"/>
      <c r="GMI1195" s="140"/>
      <c r="GMJ1195" s="140"/>
      <c r="GMK1195" s="140"/>
      <c r="GML1195" s="140"/>
      <c r="GMM1195" s="140"/>
      <c r="GMN1195" s="140"/>
      <c r="GMO1195" s="140"/>
      <c r="GMP1195" s="140"/>
      <c r="GMQ1195" s="140"/>
      <c r="GMR1195" s="140"/>
      <c r="GMS1195" s="140"/>
      <c r="GMT1195" s="140"/>
      <c r="GMU1195" s="140"/>
      <c r="GMV1195" s="140"/>
      <c r="GMW1195" s="140"/>
      <c r="GMX1195" s="140"/>
      <c r="GMY1195" s="140"/>
      <c r="GMZ1195" s="140"/>
      <c r="GNA1195" s="140"/>
      <c r="GNB1195" s="140"/>
      <c r="GNC1195" s="140"/>
      <c r="GND1195" s="140"/>
      <c r="GNE1195" s="140"/>
      <c r="GNF1195" s="140"/>
      <c r="GNG1195" s="140"/>
      <c r="GNH1195" s="140"/>
      <c r="GNI1195" s="140"/>
      <c r="GNJ1195" s="140"/>
      <c r="GNK1195" s="140"/>
      <c r="GNL1195" s="140"/>
      <c r="GNM1195" s="140"/>
      <c r="GNN1195" s="140"/>
      <c r="GNO1195" s="140"/>
      <c r="GNP1195" s="140"/>
      <c r="GNQ1195" s="140"/>
      <c r="GNR1195" s="140"/>
      <c r="GNS1195" s="140"/>
      <c r="GNT1195" s="140"/>
      <c r="GNU1195" s="140"/>
      <c r="GNV1195" s="140"/>
      <c r="GNW1195" s="140"/>
      <c r="GNX1195" s="140"/>
      <c r="GNY1195" s="140"/>
      <c r="GNZ1195" s="140"/>
      <c r="GOA1195" s="140"/>
      <c r="GOB1195" s="140"/>
      <c r="GOC1195" s="140"/>
      <c r="GOD1195" s="140"/>
      <c r="GOE1195" s="140"/>
      <c r="GOF1195" s="140"/>
      <c r="GOG1195" s="140"/>
      <c r="GOH1195" s="140"/>
      <c r="GOI1195" s="140"/>
      <c r="GOJ1195" s="140"/>
      <c r="GOK1195" s="140"/>
      <c r="GOL1195" s="140"/>
      <c r="GOM1195" s="140"/>
      <c r="GON1195" s="140"/>
      <c r="GOO1195" s="140"/>
      <c r="GOP1195" s="140"/>
      <c r="GOQ1195" s="140"/>
      <c r="GOR1195" s="140"/>
      <c r="GOS1195" s="140"/>
      <c r="GOT1195" s="140"/>
      <c r="GOU1195" s="140"/>
      <c r="GOV1195" s="140"/>
      <c r="GOW1195" s="140"/>
      <c r="GOX1195" s="140"/>
      <c r="GOY1195" s="140"/>
      <c r="GOZ1195" s="140"/>
      <c r="GPA1195" s="140"/>
      <c r="GPB1195" s="140"/>
      <c r="GPC1195" s="140"/>
      <c r="GPD1195" s="140"/>
      <c r="GPE1195" s="140"/>
      <c r="GPF1195" s="140"/>
      <c r="GPG1195" s="140"/>
      <c r="GPH1195" s="140"/>
      <c r="GPI1195" s="140"/>
      <c r="GPJ1195" s="140"/>
      <c r="GPK1195" s="140"/>
      <c r="GPL1195" s="140"/>
      <c r="GPM1195" s="140"/>
      <c r="GPN1195" s="140"/>
      <c r="GPO1195" s="140"/>
      <c r="GPP1195" s="140"/>
      <c r="GPQ1195" s="140"/>
      <c r="GPR1195" s="140"/>
      <c r="GPS1195" s="140"/>
      <c r="GPT1195" s="140"/>
      <c r="GPU1195" s="140"/>
      <c r="GPV1195" s="140"/>
      <c r="GPW1195" s="140"/>
      <c r="GPX1195" s="140"/>
      <c r="GPY1195" s="140"/>
      <c r="GPZ1195" s="140"/>
      <c r="GQA1195" s="140"/>
      <c r="GQB1195" s="140"/>
      <c r="GQC1195" s="140"/>
      <c r="GQD1195" s="140"/>
      <c r="GQE1195" s="140"/>
      <c r="GQF1195" s="140"/>
      <c r="GQG1195" s="140"/>
      <c r="GQH1195" s="140"/>
      <c r="GQI1195" s="140"/>
      <c r="GQJ1195" s="140"/>
      <c r="GQK1195" s="140"/>
      <c r="GQL1195" s="140"/>
      <c r="GQM1195" s="140"/>
      <c r="GQN1195" s="140"/>
      <c r="GQO1195" s="140"/>
      <c r="GQP1195" s="140"/>
      <c r="GQQ1195" s="140"/>
      <c r="GQR1195" s="140"/>
      <c r="GQS1195" s="140"/>
      <c r="GQT1195" s="140"/>
      <c r="GQU1195" s="140"/>
      <c r="GQV1195" s="140"/>
      <c r="GQW1195" s="140"/>
      <c r="GQX1195" s="140"/>
      <c r="GQY1195" s="140"/>
      <c r="GQZ1195" s="140"/>
      <c r="GRA1195" s="140"/>
      <c r="GRB1195" s="140"/>
      <c r="GRC1195" s="140"/>
      <c r="GRD1195" s="140"/>
      <c r="GRE1195" s="140"/>
      <c r="GRF1195" s="140"/>
      <c r="GRG1195" s="140"/>
      <c r="GRH1195" s="140"/>
      <c r="GRI1195" s="140"/>
      <c r="GRJ1195" s="140"/>
      <c r="GRK1195" s="140"/>
      <c r="GRL1195" s="140"/>
      <c r="GRM1195" s="140"/>
      <c r="GRN1195" s="140"/>
      <c r="GRO1195" s="140"/>
      <c r="GRP1195" s="140"/>
      <c r="GRQ1195" s="140"/>
      <c r="GRR1195" s="140"/>
      <c r="GRS1195" s="140"/>
      <c r="GRT1195" s="140"/>
      <c r="GRU1195" s="140"/>
      <c r="GRV1195" s="140"/>
      <c r="GRW1195" s="140"/>
      <c r="GRX1195" s="140"/>
      <c r="GRY1195" s="140"/>
      <c r="GRZ1195" s="140"/>
      <c r="GSA1195" s="140"/>
      <c r="GSB1195" s="140"/>
      <c r="GSC1195" s="140"/>
      <c r="GSD1195" s="140"/>
      <c r="GSE1195" s="140"/>
      <c r="GSF1195" s="140"/>
      <c r="GSG1195" s="140"/>
      <c r="GSH1195" s="140"/>
      <c r="GSI1195" s="140"/>
      <c r="GSJ1195" s="140"/>
      <c r="GSK1195" s="140"/>
      <c r="GSL1195" s="140"/>
      <c r="GSM1195" s="140"/>
      <c r="GSN1195" s="140"/>
      <c r="GSO1195" s="140"/>
      <c r="GSP1195" s="140"/>
      <c r="GSQ1195" s="140"/>
      <c r="GSR1195" s="140"/>
      <c r="GSS1195" s="140"/>
      <c r="GST1195" s="140"/>
      <c r="GSU1195" s="140"/>
      <c r="GSV1195" s="140"/>
      <c r="GSW1195" s="140"/>
      <c r="GSX1195" s="140"/>
      <c r="GSY1195" s="140"/>
      <c r="GSZ1195" s="140"/>
      <c r="GTA1195" s="140"/>
      <c r="GTB1195" s="140"/>
      <c r="GTC1195" s="140"/>
      <c r="GTD1195" s="140"/>
      <c r="GTE1195" s="140"/>
      <c r="GTF1195" s="140"/>
      <c r="GTG1195" s="140"/>
      <c r="GTH1195" s="140"/>
      <c r="GTI1195" s="140"/>
      <c r="GTJ1195" s="140"/>
      <c r="GTK1195" s="140"/>
      <c r="GTL1195" s="140"/>
      <c r="GTM1195" s="140"/>
      <c r="GTN1195" s="140"/>
      <c r="GTO1195" s="140"/>
      <c r="GTP1195" s="140"/>
      <c r="GTQ1195" s="140"/>
      <c r="GTR1195" s="140"/>
      <c r="GTS1195" s="140"/>
      <c r="GTT1195" s="140"/>
      <c r="GTU1195" s="140"/>
      <c r="GTV1195" s="140"/>
      <c r="GTW1195" s="140"/>
      <c r="GTX1195" s="140"/>
      <c r="GTY1195" s="140"/>
      <c r="GTZ1195" s="140"/>
      <c r="GUA1195" s="140"/>
      <c r="GUB1195" s="140"/>
      <c r="GUC1195" s="140"/>
      <c r="GUD1195" s="140"/>
      <c r="GUE1195" s="140"/>
      <c r="GUF1195" s="140"/>
      <c r="GUG1195" s="140"/>
      <c r="GUH1195" s="140"/>
      <c r="GUI1195" s="140"/>
      <c r="GUJ1195" s="140"/>
      <c r="GUK1195" s="140"/>
      <c r="GUL1195" s="140"/>
      <c r="GUM1195" s="140"/>
      <c r="GUN1195" s="140"/>
      <c r="GUO1195" s="140"/>
      <c r="GUP1195" s="140"/>
      <c r="GUQ1195" s="140"/>
      <c r="GUR1195" s="140"/>
      <c r="GUS1195" s="140"/>
      <c r="GUT1195" s="140"/>
      <c r="GUU1195" s="140"/>
      <c r="GUV1195" s="140"/>
      <c r="GUW1195" s="140"/>
      <c r="GUX1195" s="140"/>
      <c r="GUY1195" s="140"/>
      <c r="GUZ1195" s="140"/>
      <c r="GVA1195" s="140"/>
      <c r="GVB1195" s="140"/>
      <c r="GVC1195" s="140"/>
      <c r="GVD1195" s="140"/>
      <c r="GVE1195" s="140"/>
      <c r="GVF1195" s="140"/>
      <c r="GVG1195" s="140"/>
      <c r="GVH1195" s="140"/>
      <c r="GVI1195" s="140"/>
      <c r="GVJ1195" s="140"/>
      <c r="GVK1195" s="140"/>
      <c r="GVL1195" s="140"/>
      <c r="GVM1195" s="140"/>
      <c r="GVN1195" s="140"/>
      <c r="GVO1195" s="140"/>
      <c r="GVP1195" s="140"/>
      <c r="GVQ1195" s="140"/>
      <c r="GVR1195" s="140"/>
      <c r="GVS1195" s="140"/>
      <c r="GVT1195" s="140"/>
      <c r="GVU1195" s="140"/>
      <c r="GVV1195" s="140"/>
      <c r="GVW1195" s="140"/>
      <c r="GVX1195" s="140"/>
      <c r="GVY1195" s="140"/>
      <c r="GVZ1195" s="140"/>
      <c r="GWA1195" s="140"/>
      <c r="GWB1195" s="140"/>
      <c r="GWC1195" s="140"/>
      <c r="GWD1195" s="140"/>
      <c r="GWE1195" s="140"/>
      <c r="GWF1195" s="140"/>
      <c r="GWG1195" s="140"/>
      <c r="GWH1195" s="140"/>
      <c r="GWI1195" s="140"/>
      <c r="GWJ1195" s="140"/>
      <c r="GWK1195" s="140"/>
      <c r="GWL1195" s="140"/>
      <c r="GWM1195" s="140"/>
      <c r="GWN1195" s="140"/>
      <c r="GWO1195" s="140"/>
      <c r="GWP1195" s="140"/>
      <c r="GWQ1195" s="140"/>
      <c r="GWR1195" s="140"/>
      <c r="GWS1195" s="140"/>
      <c r="GWT1195" s="140"/>
      <c r="GWU1195" s="140"/>
      <c r="GWV1195" s="140"/>
      <c r="GWW1195" s="140"/>
      <c r="GWX1195" s="140"/>
      <c r="GWY1195" s="140"/>
      <c r="GWZ1195" s="140"/>
      <c r="GXA1195" s="140"/>
      <c r="GXB1195" s="140"/>
      <c r="GXC1195" s="140"/>
      <c r="GXD1195" s="140"/>
      <c r="GXE1195" s="140"/>
      <c r="GXF1195" s="140"/>
      <c r="GXG1195" s="140"/>
      <c r="GXH1195" s="140"/>
      <c r="GXI1195" s="140"/>
      <c r="GXJ1195" s="140"/>
      <c r="GXK1195" s="140"/>
      <c r="GXL1195" s="140"/>
      <c r="GXM1195" s="140"/>
      <c r="GXN1195" s="140"/>
      <c r="GXO1195" s="140"/>
      <c r="GXP1195" s="140"/>
      <c r="GXQ1195" s="140"/>
      <c r="GXR1195" s="140"/>
      <c r="GXS1195" s="140"/>
      <c r="GXT1195" s="140"/>
      <c r="GXU1195" s="140"/>
      <c r="GXV1195" s="140"/>
      <c r="GXW1195" s="140"/>
      <c r="GXX1195" s="140"/>
      <c r="GXY1195" s="140"/>
      <c r="GXZ1195" s="140"/>
      <c r="GYA1195" s="140"/>
      <c r="GYB1195" s="140"/>
      <c r="GYC1195" s="140"/>
      <c r="GYD1195" s="140"/>
      <c r="GYE1195" s="140"/>
      <c r="GYF1195" s="140"/>
      <c r="GYG1195" s="140"/>
      <c r="GYH1195" s="140"/>
      <c r="GYI1195" s="140"/>
      <c r="GYJ1195" s="140"/>
      <c r="GYK1195" s="140"/>
      <c r="GYL1195" s="140"/>
      <c r="GYM1195" s="140"/>
      <c r="GYN1195" s="140"/>
      <c r="GYO1195" s="140"/>
      <c r="GYP1195" s="140"/>
      <c r="GYQ1195" s="140"/>
      <c r="GYR1195" s="140"/>
      <c r="GYS1195" s="140"/>
      <c r="GYT1195" s="140"/>
      <c r="GYU1195" s="140"/>
      <c r="GYV1195" s="140"/>
      <c r="GYW1195" s="140"/>
      <c r="GYX1195" s="140"/>
      <c r="GYY1195" s="140"/>
      <c r="GYZ1195" s="140"/>
      <c r="GZA1195" s="140"/>
      <c r="GZB1195" s="140"/>
      <c r="GZC1195" s="140"/>
      <c r="GZD1195" s="140"/>
      <c r="GZE1195" s="140"/>
      <c r="GZF1195" s="140"/>
      <c r="GZG1195" s="140"/>
      <c r="GZH1195" s="140"/>
      <c r="GZI1195" s="140"/>
      <c r="GZJ1195" s="140"/>
      <c r="GZK1195" s="140"/>
      <c r="GZL1195" s="140"/>
      <c r="GZM1195" s="140"/>
      <c r="GZN1195" s="140"/>
      <c r="GZO1195" s="140"/>
      <c r="GZP1195" s="140"/>
      <c r="GZQ1195" s="140"/>
      <c r="GZR1195" s="140"/>
      <c r="GZS1195" s="140"/>
      <c r="GZT1195" s="140"/>
      <c r="GZU1195" s="140"/>
      <c r="GZV1195" s="140"/>
      <c r="GZW1195" s="140"/>
      <c r="GZX1195" s="140"/>
      <c r="GZY1195" s="140"/>
      <c r="GZZ1195" s="140"/>
      <c r="HAA1195" s="140"/>
      <c r="HAB1195" s="140"/>
      <c r="HAC1195" s="140"/>
      <c r="HAD1195" s="140"/>
      <c r="HAE1195" s="140"/>
      <c r="HAF1195" s="140"/>
      <c r="HAG1195" s="140"/>
      <c r="HAH1195" s="140"/>
      <c r="HAI1195" s="140"/>
      <c r="HAJ1195" s="140"/>
      <c r="HAK1195" s="140"/>
      <c r="HAL1195" s="140"/>
      <c r="HAM1195" s="140"/>
      <c r="HAN1195" s="140"/>
      <c r="HAO1195" s="140"/>
      <c r="HAP1195" s="140"/>
      <c r="HAQ1195" s="140"/>
      <c r="HAR1195" s="140"/>
      <c r="HAS1195" s="140"/>
      <c r="HAT1195" s="140"/>
      <c r="HAU1195" s="140"/>
      <c r="HAV1195" s="140"/>
      <c r="HAW1195" s="140"/>
      <c r="HAX1195" s="140"/>
      <c r="HAY1195" s="140"/>
      <c r="HAZ1195" s="140"/>
      <c r="HBA1195" s="140"/>
      <c r="HBB1195" s="140"/>
      <c r="HBC1195" s="140"/>
      <c r="HBD1195" s="140"/>
      <c r="HBE1195" s="140"/>
      <c r="HBF1195" s="140"/>
      <c r="HBG1195" s="140"/>
      <c r="HBH1195" s="140"/>
      <c r="HBI1195" s="140"/>
      <c r="HBJ1195" s="140"/>
      <c r="HBK1195" s="140"/>
      <c r="HBL1195" s="140"/>
      <c r="HBM1195" s="140"/>
      <c r="HBN1195" s="140"/>
      <c r="HBO1195" s="140"/>
      <c r="HBP1195" s="140"/>
      <c r="HBQ1195" s="140"/>
      <c r="HBR1195" s="140"/>
      <c r="HBS1195" s="140"/>
      <c r="HBT1195" s="140"/>
      <c r="HBU1195" s="140"/>
      <c r="HBV1195" s="140"/>
      <c r="HBW1195" s="140"/>
      <c r="HBX1195" s="140"/>
      <c r="HBY1195" s="140"/>
      <c r="HBZ1195" s="140"/>
      <c r="HCA1195" s="140"/>
      <c r="HCB1195" s="140"/>
      <c r="HCC1195" s="140"/>
      <c r="HCD1195" s="140"/>
      <c r="HCE1195" s="140"/>
      <c r="HCF1195" s="140"/>
      <c r="HCG1195" s="140"/>
      <c r="HCH1195" s="140"/>
      <c r="HCI1195" s="140"/>
      <c r="HCJ1195" s="140"/>
      <c r="HCK1195" s="140"/>
      <c r="HCL1195" s="140"/>
      <c r="HCM1195" s="140"/>
      <c r="HCN1195" s="140"/>
      <c r="HCO1195" s="140"/>
      <c r="HCP1195" s="140"/>
      <c r="HCQ1195" s="140"/>
      <c r="HCR1195" s="140"/>
      <c r="HCS1195" s="140"/>
      <c r="HCT1195" s="140"/>
      <c r="HCU1195" s="140"/>
      <c r="HCV1195" s="140"/>
      <c r="HCW1195" s="140"/>
      <c r="HCX1195" s="140"/>
      <c r="HCY1195" s="140"/>
      <c r="HCZ1195" s="140"/>
      <c r="HDA1195" s="140"/>
      <c r="HDB1195" s="140"/>
      <c r="HDC1195" s="140"/>
      <c r="HDD1195" s="140"/>
      <c r="HDE1195" s="140"/>
      <c r="HDF1195" s="140"/>
      <c r="HDG1195" s="140"/>
      <c r="HDH1195" s="140"/>
      <c r="HDI1195" s="140"/>
      <c r="HDJ1195" s="140"/>
      <c r="HDK1195" s="140"/>
      <c r="HDL1195" s="140"/>
      <c r="HDM1195" s="140"/>
      <c r="HDN1195" s="140"/>
      <c r="HDO1195" s="140"/>
      <c r="HDP1195" s="140"/>
      <c r="HDQ1195" s="140"/>
      <c r="HDR1195" s="140"/>
      <c r="HDS1195" s="140"/>
      <c r="HDT1195" s="140"/>
      <c r="HDU1195" s="140"/>
      <c r="HDV1195" s="140"/>
      <c r="HDW1195" s="140"/>
      <c r="HDX1195" s="140"/>
      <c r="HDY1195" s="140"/>
      <c r="HDZ1195" s="140"/>
      <c r="HEA1195" s="140"/>
      <c r="HEB1195" s="140"/>
      <c r="HEC1195" s="140"/>
      <c r="HED1195" s="140"/>
      <c r="HEE1195" s="140"/>
      <c r="HEF1195" s="140"/>
      <c r="HEG1195" s="140"/>
      <c r="HEH1195" s="140"/>
      <c r="HEI1195" s="140"/>
      <c r="HEJ1195" s="140"/>
      <c r="HEK1195" s="140"/>
      <c r="HEL1195" s="140"/>
      <c r="HEM1195" s="140"/>
      <c r="HEN1195" s="140"/>
      <c r="HEO1195" s="140"/>
      <c r="HEP1195" s="140"/>
      <c r="HEQ1195" s="140"/>
      <c r="HER1195" s="140"/>
      <c r="HES1195" s="140"/>
      <c r="HET1195" s="140"/>
      <c r="HEU1195" s="140"/>
      <c r="HEV1195" s="140"/>
      <c r="HEW1195" s="140"/>
      <c r="HEX1195" s="140"/>
      <c r="HEY1195" s="140"/>
      <c r="HEZ1195" s="140"/>
      <c r="HFA1195" s="140"/>
      <c r="HFB1195" s="140"/>
      <c r="HFC1195" s="140"/>
      <c r="HFD1195" s="140"/>
      <c r="HFE1195" s="140"/>
      <c r="HFF1195" s="140"/>
      <c r="HFG1195" s="140"/>
      <c r="HFH1195" s="140"/>
      <c r="HFI1195" s="140"/>
      <c r="HFJ1195" s="140"/>
      <c r="HFK1195" s="140"/>
      <c r="HFL1195" s="140"/>
      <c r="HFM1195" s="140"/>
      <c r="HFN1195" s="140"/>
      <c r="HFO1195" s="140"/>
      <c r="HFP1195" s="140"/>
      <c r="HFQ1195" s="140"/>
      <c r="HFR1195" s="140"/>
      <c r="HFS1195" s="140"/>
      <c r="HFT1195" s="140"/>
      <c r="HFU1195" s="140"/>
      <c r="HFV1195" s="140"/>
      <c r="HFW1195" s="140"/>
      <c r="HFX1195" s="140"/>
      <c r="HFY1195" s="140"/>
      <c r="HFZ1195" s="140"/>
      <c r="HGA1195" s="140"/>
      <c r="HGB1195" s="140"/>
      <c r="HGC1195" s="140"/>
      <c r="HGD1195" s="140"/>
      <c r="HGE1195" s="140"/>
      <c r="HGF1195" s="140"/>
      <c r="HGG1195" s="140"/>
      <c r="HGH1195" s="140"/>
      <c r="HGI1195" s="140"/>
      <c r="HGJ1195" s="140"/>
      <c r="HGK1195" s="140"/>
      <c r="HGL1195" s="140"/>
      <c r="HGM1195" s="140"/>
      <c r="HGN1195" s="140"/>
      <c r="HGO1195" s="140"/>
      <c r="HGP1195" s="140"/>
      <c r="HGQ1195" s="140"/>
      <c r="HGR1195" s="140"/>
      <c r="HGS1195" s="140"/>
      <c r="HGT1195" s="140"/>
      <c r="HGU1195" s="140"/>
      <c r="HGV1195" s="140"/>
      <c r="HGW1195" s="140"/>
      <c r="HGX1195" s="140"/>
      <c r="HGY1195" s="140"/>
      <c r="HGZ1195" s="140"/>
      <c r="HHA1195" s="140"/>
      <c r="HHB1195" s="140"/>
      <c r="HHC1195" s="140"/>
      <c r="HHD1195" s="140"/>
      <c r="HHE1195" s="140"/>
      <c r="HHF1195" s="140"/>
      <c r="HHG1195" s="140"/>
      <c r="HHH1195" s="140"/>
      <c r="HHI1195" s="140"/>
      <c r="HHJ1195" s="140"/>
      <c r="HHK1195" s="140"/>
      <c r="HHL1195" s="140"/>
      <c r="HHM1195" s="140"/>
      <c r="HHN1195" s="140"/>
      <c r="HHO1195" s="140"/>
      <c r="HHP1195" s="140"/>
      <c r="HHQ1195" s="140"/>
      <c r="HHR1195" s="140"/>
      <c r="HHS1195" s="140"/>
      <c r="HHT1195" s="140"/>
      <c r="HHU1195" s="140"/>
      <c r="HHV1195" s="140"/>
      <c r="HHW1195" s="140"/>
      <c r="HHX1195" s="140"/>
      <c r="HHY1195" s="140"/>
      <c r="HHZ1195" s="140"/>
      <c r="HIA1195" s="140"/>
      <c r="HIB1195" s="140"/>
      <c r="HIC1195" s="140"/>
      <c r="HID1195" s="140"/>
      <c r="HIE1195" s="140"/>
      <c r="HIF1195" s="140"/>
      <c r="HIG1195" s="140"/>
      <c r="HIH1195" s="140"/>
      <c r="HII1195" s="140"/>
      <c r="HIJ1195" s="140"/>
      <c r="HIK1195" s="140"/>
      <c r="HIL1195" s="140"/>
      <c r="HIM1195" s="140"/>
      <c r="HIN1195" s="140"/>
      <c r="HIO1195" s="140"/>
      <c r="HIP1195" s="140"/>
      <c r="HIQ1195" s="140"/>
      <c r="HIR1195" s="140"/>
      <c r="HIS1195" s="140"/>
      <c r="HIT1195" s="140"/>
      <c r="HIU1195" s="140"/>
      <c r="HIV1195" s="140"/>
      <c r="HIW1195" s="140"/>
      <c r="HIX1195" s="140"/>
      <c r="HIY1195" s="140"/>
      <c r="HIZ1195" s="140"/>
      <c r="HJA1195" s="140"/>
      <c r="HJB1195" s="140"/>
      <c r="HJC1195" s="140"/>
      <c r="HJD1195" s="140"/>
      <c r="HJE1195" s="140"/>
      <c r="HJF1195" s="140"/>
      <c r="HJG1195" s="140"/>
      <c r="HJH1195" s="140"/>
      <c r="HJI1195" s="140"/>
      <c r="HJJ1195" s="140"/>
      <c r="HJK1195" s="140"/>
      <c r="HJL1195" s="140"/>
      <c r="HJM1195" s="140"/>
      <c r="HJN1195" s="140"/>
      <c r="HJO1195" s="140"/>
      <c r="HJP1195" s="140"/>
      <c r="HJQ1195" s="140"/>
      <c r="HJR1195" s="140"/>
      <c r="HJS1195" s="140"/>
      <c r="HJT1195" s="140"/>
      <c r="HJU1195" s="140"/>
      <c r="HJV1195" s="140"/>
      <c r="HJW1195" s="140"/>
      <c r="HJX1195" s="140"/>
      <c r="HJY1195" s="140"/>
      <c r="HJZ1195" s="140"/>
      <c r="HKA1195" s="140"/>
      <c r="HKB1195" s="140"/>
      <c r="HKC1195" s="140"/>
      <c r="HKD1195" s="140"/>
      <c r="HKE1195" s="140"/>
      <c r="HKF1195" s="140"/>
      <c r="HKG1195" s="140"/>
      <c r="HKH1195" s="140"/>
      <c r="HKI1195" s="140"/>
      <c r="HKJ1195" s="140"/>
      <c r="HKK1195" s="140"/>
      <c r="HKL1195" s="140"/>
      <c r="HKM1195" s="140"/>
      <c r="HKN1195" s="140"/>
      <c r="HKO1195" s="140"/>
      <c r="HKP1195" s="140"/>
      <c r="HKQ1195" s="140"/>
      <c r="HKR1195" s="140"/>
      <c r="HKS1195" s="140"/>
      <c r="HKT1195" s="140"/>
      <c r="HKU1195" s="140"/>
      <c r="HKV1195" s="140"/>
      <c r="HKW1195" s="140"/>
      <c r="HKX1195" s="140"/>
      <c r="HKY1195" s="140"/>
      <c r="HKZ1195" s="140"/>
      <c r="HLA1195" s="140"/>
      <c r="HLB1195" s="140"/>
      <c r="HLC1195" s="140"/>
      <c r="HLD1195" s="140"/>
      <c r="HLE1195" s="140"/>
      <c r="HLF1195" s="140"/>
      <c r="HLG1195" s="140"/>
      <c r="HLH1195" s="140"/>
      <c r="HLI1195" s="140"/>
      <c r="HLJ1195" s="140"/>
      <c r="HLK1195" s="140"/>
      <c r="HLL1195" s="140"/>
      <c r="HLM1195" s="140"/>
      <c r="HLN1195" s="140"/>
      <c r="HLO1195" s="140"/>
      <c r="HLP1195" s="140"/>
      <c r="HLQ1195" s="140"/>
      <c r="HLR1195" s="140"/>
      <c r="HLS1195" s="140"/>
      <c r="HLT1195" s="140"/>
      <c r="HLU1195" s="140"/>
      <c r="HLV1195" s="140"/>
      <c r="HLW1195" s="140"/>
      <c r="HLX1195" s="140"/>
      <c r="HLY1195" s="140"/>
      <c r="HLZ1195" s="140"/>
      <c r="HMA1195" s="140"/>
      <c r="HMB1195" s="140"/>
      <c r="HMC1195" s="140"/>
      <c r="HMD1195" s="140"/>
      <c r="HME1195" s="140"/>
      <c r="HMF1195" s="140"/>
      <c r="HMG1195" s="140"/>
      <c r="HMH1195" s="140"/>
      <c r="HMI1195" s="140"/>
      <c r="HMJ1195" s="140"/>
      <c r="HMK1195" s="140"/>
      <c r="HML1195" s="140"/>
      <c r="HMM1195" s="140"/>
      <c r="HMN1195" s="140"/>
      <c r="HMO1195" s="140"/>
      <c r="HMP1195" s="140"/>
      <c r="HMQ1195" s="140"/>
      <c r="HMR1195" s="140"/>
      <c r="HMS1195" s="140"/>
      <c r="HMT1195" s="140"/>
      <c r="HMU1195" s="140"/>
      <c r="HMV1195" s="140"/>
      <c r="HMW1195" s="140"/>
      <c r="HMX1195" s="140"/>
      <c r="HMY1195" s="140"/>
      <c r="HMZ1195" s="140"/>
      <c r="HNA1195" s="140"/>
      <c r="HNB1195" s="140"/>
      <c r="HNC1195" s="140"/>
      <c r="HND1195" s="140"/>
      <c r="HNE1195" s="140"/>
      <c r="HNF1195" s="140"/>
      <c r="HNG1195" s="140"/>
      <c r="HNH1195" s="140"/>
      <c r="HNI1195" s="140"/>
      <c r="HNJ1195" s="140"/>
      <c r="HNK1195" s="140"/>
      <c r="HNL1195" s="140"/>
      <c r="HNM1195" s="140"/>
      <c r="HNN1195" s="140"/>
      <c r="HNO1195" s="140"/>
      <c r="HNP1195" s="140"/>
      <c r="HNQ1195" s="140"/>
      <c r="HNR1195" s="140"/>
      <c r="HNS1195" s="140"/>
      <c r="HNT1195" s="140"/>
      <c r="HNU1195" s="140"/>
      <c r="HNV1195" s="140"/>
      <c r="HNW1195" s="140"/>
      <c r="HNX1195" s="140"/>
      <c r="HNY1195" s="140"/>
      <c r="HNZ1195" s="140"/>
      <c r="HOA1195" s="140"/>
      <c r="HOB1195" s="140"/>
      <c r="HOC1195" s="140"/>
      <c r="HOD1195" s="140"/>
      <c r="HOE1195" s="140"/>
      <c r="HOF1195" s="140"/>
      <c r="HOG1195" s="140"/>
      <c r="HOH1195" s="140"/>
      <c r="HOI1195" s="140"/>
      <c r="HOJ1195" s="140"/>
      <c r="HOK1195" s="140"/>
      <c r="HOL1195" s="140"/>
      <c r="HOM1195" s="140"/>
      <c r="HON1195" s="140"/>
      <c r="HOO1195" s="140"/>
      <c r="HOP1195" s="140"/>
      <c r="HOQ1195" s="140"/>
      <c r="HOR1195" s="140"/>
      <c r="HOS1195" s="140"/>
      <c r="HOT1195" s="140"/>
      <c r="HOU1195" s="140"/>
      <c r="HOV1195" s="140"/>
      <c r="HOW1195" s="140"/>
      <c r="HOX1195" s="140"/>
      <c r="HOY1195" s="140"/>
      <c r="HOZ1195" s="140"/>
      <c r="HPA1195" s="140"/>
      <c r="HPB1195" s="140"/>
      <c r="HPC1195" s="140"/>
      <c r="HPD1195" s="140"/>
      <c r="HPE1195" s="140"/>
      <c r="HPF1195" s="140"/>
      <c r="HPG1195" s="140"/>
      <c r="HPH1195" s="140"/>
      <c r="HPI1195" s="140"/>
      <c r="HPJ1195" s="140"/>
      <c r="HPK1195" s="140"/>
      <c r="HPL1195" s="140"/>
      <c r="HPM1195" s="140"/>
      <c r="HPN1195" s="140"/>
      <c r="HPO1195" s="140"/>
      <c r="HPP1195" s="140"/>
      <c r="HPQ1195" s="140"/>
      <c r="HPR1195" s="140"/>
      <c r="HPS1195" s="140"/>
      <c r="HPT1195" s="140"/>
      <c r="HPU1195" s="140"/>
      <c r="HPV1195" s="140"/>
      <c r="HPW1195" s="140"/>
      <c r="HPX1195" s="140"/>
      <c r="HPY1195" s="140"/>
      <c r="HPZ1195" s="140"/>
      <c r="HQA1195" s="140"/>
      <c r="HQB1195" s="140"/>
      <c r="HQC1195" s="140"/>
      <c r="HQD1195" s="140"/>
      <c r="HQE1195" s="140"/>
      <c r="HQF1195" s="140"/>
      <c r="HQG1195" s="140"/>
      <c r="HQH1195" s="140"/>
      <c r="HQI1195" s="140"/>
      <c r="HQJ1195" s="140"/>
      <c r="HQK1195" s="140"/>
      <c r="HQL1195" s="140"/>
      <c r="HQM1195" s="140"/>
      <c r="HQN1195" s="140"/>
      <c r="HQO1195" s="140"/>
      <c r="HQP1195" s="140"/>
      <c r="HQQ1195" s="140"/>
      <c r="HQR1195" s="140"/>
      <c r="HQS1195" s="140"/>
      <c r="HQT1195" s="140"/>
      <c r="HQU1195" s="140"/>
      <c r="HQV1195" s="140"/>
      <c r="HQW1195" s="140"/>
      <c r="HQX1195" s="140"/>
      <c r="HQY1195" s="140"/>
      <c r="HQZ1195" s="140"/>
      <c r="HRA1195" s="140"/>
      <c r="HRB1195" s="140"/>
      <c r="HRC1195" s="140"/>
      <c r="HRD1195" s="140"/>
      <c r="HRE1195" s="140"/>
      <c r="HRF1195" s="140"/>
      <c r="HRG1195" s="140"/>
      <c r="HRH1195" s="140"/>
      <c r="HRI1195" s="140"/>
      <c r="HRJ1195" s="140"/>
      <c r="HRK1195" s="140"/>
      <c r="HRL1195" s="140"/>
      <c r="HRM1195" s="140"/>
      <c r="HRN1195" s="140"/>
      <c r="HRO1195" s="140"/>
      <c r="HRP1195" s="140"/>
      <c r="HRQ1195" s="140"/>
      <c r="HRR1195" s="140"/>
      <c r="HRS1195" s="140"/>
      <c r="HRT1195" s="140"/>
      <c r="HRU1195" s="140"/>
      <c r="HRV1195" s="140"/>
      <c r="HRW1195" s="140"/>
      <c r="HRX1195" s="140"/>
      <c r="HRY1195" s="140"/>
      <c r="HRZ1195" s="140"/>
      <c r="HSA1195" s="140"/>
      <c r="HSB1195" s="140"/>
      <c r="HSC1195" s="140"/>
      <c r="HSD1195" s="140"/>
      <c r="HSE1195" s="140"/>
      <c r="HSF1195" s="140"/>
      <c r="HSG1195" s="140"/>
      <c r="HSH1195" s="140"/>
      <c r="HSI1195" s="140"/>
      <c r="HSJ1195" s="140"/>
      <c r="HSK1195" s="140"/>
      <c r="HSL1195" s="140"/>
      <c r="HSM1195" s="140"/>
      <c r="HSN1195" s="140"/>
      <c r="HSO1195" s="140"/>
      <c r="HSP1195" s="140"/>
      <c r="HSQ1195" s="140"/>
      <c r="HSR1195" s="140"/>
      <c r="HSS1195" s="140"/>
      <c r="HST1195" s="140"/>
      <c r="HSU1195" s="140"/>
      <c r="HSV1195" s="140"/>
      <c r="HSW1195" s="140"/>
      <c r="HSX1195" s="140"/>
      <c r="HSY1195" s="140"/>
      <c r="HSZ1195" s="140"/>
      <c r="HTA1195" s="140"/>
      <c r="HTB1195" s="140"/>
      <c r="HTC1195" s="140"/>
      <c r="HTD1195" s="140"/>
      <c r="HTE1195" s="140"/>
      <c r="HTF1195" s="140"/>
      <c r="HTG1195" s="140"/>
      <c r="HTH1195" s="140"/>
      <c r="HTI1195" s="140"/>
      <c r="HTJ1195" s="140"/>
      <c r="HTK1195" s="140"/>
      <c r="HTL1195" s="140"/>
      <c r="HTM1195" s="140"/>
      <c r="HTN1195" s="140"/>
      <c r="HTO1195" s="140"/>
      <c r="HTP1195" s="140"/>
      <c r="HTQ1195" s="140"/>
      <c r="HTR1195" s="140"/>
      <c r="HTS1195" s="140"/>
      <c r="HTT1195" s="140"/>
      <c r="HTU1195" s="140"/>
      <c r="HTV1195" s="140"/>
      <c r="HTW1195" s="140"/>
      <c r="HTX1195" s="140"/>
      <c r="HTY1195" s="140"/>
      <c r="HTZ1195" s="140"/>
      <c r="HUA1195" s="140"/>
      <c r="HUB1195" s="140"/>
      <c r="HUC1195" s="140"/>
      <c r="HUD1195" s="140"/>
      <c r="HUE1195" s="140"/>
      <c r="HUF1195" s="140"/>
      <c r="HUG1195" s="140"/>
      <c r="HUH1195" s="140"/>
      <c r="HUI1195" s="140"/>
      <c r="HUJ1195" s="140"/>
      <c r="HUK1195" s="140"/>
      <c r="HUL1195" s="140"/>
      <c r="HUM1195" s="140"/>
      <c r="HUN1195" s="140"/>
      <c r="HUO1195" s="140"/>
      <c r="HUP1195" s="140"/>
      <c r="HUQ1195" s="140"/>
      <c r="HUR1195" s="140"/>
      <c r="HUS1195" s="140"/>
      <c r="HUT1195" s="140"/>
      <c r="HUU1195" s="140"/>
      <c r="HUV1195" s="140"/>
      <c r="HUW1195" s="140"/>
      <c r="HUX1195" s="140"/>
      <c r="HUY1195" s="140"/>
      <c r="HUZ1195" s="140"/>
      <c r="HVA1195" s="140"/>
      <c r="HVB1195" s="140"/>
      <c r="HVC1195" s="140"/>
      <c r="HVD1195" s="140"/>
      <c r="HVE1195" s="140"/>
      <c r="HVF1195" s="140"/>
      <c r="HVG1195" s="140"/>
      <c r="HVH1195" s="140"/>
      <c r="HVI1195" s="140"/>
      <c r="HVJ1195" s="140"/>
      <c r="HVK1195" s="140"/>
      <c r="HVL1195" s="140"/>
      <c r="HVM1195" s="140"/>
      <c r="HVN1195" s="140"/>
      <c r="HVO1195" s="140"/>
      <c r="HVP1195" s="140"/>
      <c r="HVQ1195" s="140"/>
      <c r="HVR1195" s="140"/>
      <c r="HVS1195" s="140"/>
      <c r="HVT1195" s="140"/>
      <c r="HVU1195" s="140"/>
      <c r="HVV1195" s="140"/>
      <c r="HVW1195" s="140"/>
      <c r="HVX1195" s="140"/>
      <c r="HVY1195" s="140"/>
      <c r="HVZ1195" s="140"/>
      <c r="HWA1195" s="140"/>
      <c r="HWB1195" s="140"/>
      <c r="HWC1195" s="140"/>
      <c r="HWD1195" s="140"/>
      <c r="HWE1195" s="140"/>
      <c r="HWF1195" s="140"/>
      <c r="HWG1195" s="140"/>
      <c r="HWH1195" s="140"/>
      <c r="HWI1195" s="140"/>
      <c r="HWJ1195" s="140"/>
      <c r="HWK1195" s="140"/>
      <c r="HWL1195" s="140"/>
      <c r="HWM1195" s="140"/>
      <c r="HWN1195" s="140"/>
      <c r="HWO1195" s="140"/>
      <c r="HWP1195" s="140"/>
      <c r="HWQ1195" s="140"/>
      <c r="HWR1195" s="140"/>
      <c r="HWS1195" s="140"/>
      <c r="HWT1195" s="140"/>
      <c r="HWU1195" s="140"/>
      <c r="HWV1195" s="140"/>
      <c r="HWW1195" s="140"/>
      <c r="HWX1195" s="140"/>
      <c r="HWY1195" s="140"/>
      <c r="HWZ1195" s="140"/>
      <c r="HXA1195" s="140"/>
      <c r="HXB1195" s="140"/>
      <c r="HXC1195" s="140"/>
      <c r="HXD1195" s="140"/>
      <c r="HXE1195" s="140"/>
      <c r="HXF1195" s="140"/>
      <c r="HXG1195" s="140"/>
      <c r="HXH1195" s="140"/>
      <c r="HXI1195" s="140"/>
      <c r="HXJ1195" s="140"/>
      <c r="HXK1195" s="140"/>
      <c r="HXL1195" s="140"/>
      <c r="HXM1195" s="140"/>
      <c r="HXN1195" s="140"/>
      <c r="HXO1195" s="140"/>
      <c r="HXP1195" s="140"/>
      <c r="HXQ1195" s="140"/>
      <c r="HXR1195" s="140"/>
      <c r="HXS1195" s="140"/>
      <c r="HXT1195" s="140"/>
      <c r="HXU1195" s="140"/>
      <c r="HXV1195" s="140"/>
      <c r="HXW1195" s="140"/>
      <c r="HXX1195" s="140"/>
      <c r="HXY1195" s="140"/>
      <c r="HXZ1195" s="140"/>
      <c r="HYA1195" s="140"/>
      <c r="HYB1195" s="140"/>
      <c r="HYC1195" s="140"/>
      <c r="HYD1195" s="140"/>
      <c r="HYE1195" s="140"/>
      <c r="HYF1195" s="140"/>
      <c r="HYG1195" s="140"/>
      <c r="HYH1195" s="140"/>
      <c r="HYI1195" s="140"/>
      <c r="HYJ1195" s="140"/>
      <c r="HYK1195" s="140"/>
      <c r="HYL1195" s="140"/>
      <c r="HYM1195" s="140"/>
      <c r="HYN1195" s="140"/>
      <c r="HYO1195" s="140"/>
      <c r="HYP1195" s="140"/>
      <c r="HYQ1195" s="140"/>
      <c r="HYR1195" s="140"/>
      <c r="HYS1195" s="140"/>
      <c r="HYT1195" s="140"/>
      <c r="HYU1195" s="140"/>
      <c r="HYV1195" s="140"/>
      <c r="HYW1195" s="140"/>
      <c r="HYX1195" s="140"/>
      <c r="HYY1195" s="140"/>
      <c r="HYZ1195" s="140"/>
      <c r="HZA1195" s="140"/>
      <c r="HZB1195" s="140"/>
      <c r="HZC1195" s="140"/>
      <c r="HZD1195" s="140"/>
      <c r="HZE1195" s="140"/>
      <c r="HZF1195" s="140"/>
      <c r="HZG1195" s="140"/>
      <c r="HZH1195" s="140"/>
      <c r="HZI1195" s="140"/>
      <c r="HZJ1195" s="140"/>
      <c r="HZK1195" s="140"/>
      <c r="HZL1195" s="140"/>
      <c r="HZM1195" s="140"/>
      <c r="HZN1195" s="140"/>
      <c r="HZO1195" s="140"/>
      <c r="HZP1195" s="140"/>
      <c r="HZQ1195" s="140"/>
      <c r="HZR1195" s="140"/>
      <c r="HZS1195" s="140"/>
      <c r="HZT1195" s="140"/>
      <c r="HZU1195" s="140"/>
      <c r="HZV1195" s="140"/>
      <c r="HZW1195" s="140"/>
      <c r="HZX1195" s="140"/>
      <c r="HZY1195" s="140"/>
      <c r="HZZ1195" s="140"/>
      <c r="IAA1195" s="140"/>
      <c r="IAB1195" s="140"/>
      <c r="IAC1195" s="140"/>
      <c r="IAD1195" s="140"/>
      <c r="IAE1195" s="140"/>
      <c r="IAF1195" s="140"/>
      <c r="IAG1195" s="140"/>
      <c r="IAH1195" s="140"/>
      <c r="IAI1195" s="140"/>
      <c r="IAJ1195" s="140"/>
      <c r="IAK1195" s="140"/>
      <c r="IAL1195" s="140"/>
      <c r="IAM1195" s="140"/>
      <c r="IAN1195" s="140"/>
      <c r="IAO1195" s="140"/>
      <c r="IAP1195" s="140"/>
      <c r="IAQ1195" s="140"/>
      <c r="IAR1195" s="140"/>
      <c r="IAS1195" s="140"/>
      <c r="IAT1195" s="140"/>
      <c r="IAU1195" s="140"/>
      <c r="IAV1195" s="140"/>
      <c r="IAW1195" s="140"/>
      <c r="IAX1195" s="140"/>
      <c r="IAY1195" s="140"/>
      <c r="IAZ1195" s="140"/>
      <c r="IBA1195" s="140"/>
      <c r="IBB1195" s="140"/>
      <c r="IBC1195" s="140"/>
      <c r="IBD1195" s="140"/>
      <c r="IBE1195" s="140"/>
      <c r="IBF1195" s="140"/>
      <c r="IBG1195" s="140"/>
      <c r="IBH1195" s="140"/>
      <c r="IBI1195" s="140"/>
      <c r="IBJ1195" s="140"/>
      <c r="IBK1195" s="140"/>
      <c r="IBL1195" s="140"/>
      <c r="IBM1195" s="140"/>
      <c r="IBN1195" s="140"/>
      <c r="IBO1195" s="140"/>
      <c r="IBP1195" s="140"/>
      <c r="IBQ1195" s="140"/>
      <c r="IBR1195" s="140"/>
      <c r="IBS1195" s="140"/>
      <c r="IBT1195" s="140"/>
      <c r="IBU1195" s="140"/>
      <c r="IBV1195" s="140"/>
      <c r="IBW1195" s="140"/>
      <c r="IBX1195" s="140"/>
      <c r="IBY1195" s="140"/>
      <c r="IBZ1195" s="140"/>
      <c r="ICA1195" s="140"/>
      <c r="ICB1195" s="140"/>
      <c r="ICC1195" s="140"/>
      <c r="ICD1195" s="140"/>
      <c r="ICE1195" s="140"/>
      <c r="ICF1195" s="140"/>
      <c r="ICG1195" s="140"/>
      <c r="ICH1195" s="140"/>
      <c r="ICI1195" s="140"/>
      <c r="ICJ1195" s="140"/>
      <c r="ICK1195" s="140"/>
      <c r="ICL1195" s="140"/>
      <c r="ICM1195" s="140"/>
      <c r="ICN1195" s="140"/>
      <c r="ICO1195" s="140"/>
      <c r="ICP1195" s="140"/>
      <c r="ICQ1195" s="140"/>
      <c r="ICR1195" s="140"/>
      <c r="ICS1195" s="140"/>
      <c r="ICT1195" s="140"/>
      <c r="ICU1195" s="140"/>
      <c r="ICV1195" s="140"/>
      <c r="ICW1195" s="140"/>
      <c r="ICX1195" s="140"/>
      <c r="ICY1195" s="140"/>
      <c r="ICZ1195" s="140"/>
      <c r="IDA1195" s="140"/>
      <c r="IDB1195" s="140"/>
      <c r="IDC1195" s="140"/>
      <c r="IDD1195" s="140"/>
      <c r="IDE1195" s="140"/>
      <c r="IDF1195" s="140"/>
      <c r="IDG1195" s="140"/>
      <c r="IDH1195" s="140"/>
      <c r="IDI1195" s="140"/>
      <c r="IDJ1195" s="140"/>
      <c r="IDK1195" s="140"/>
      <c r="IDL1195" s="140"/>
      <c r="IDM1195" s="140"/>
      <c r="IDN1195" s="140"/>
      <c r="IDO1195" s="140"/>
      <c r="IDP1195" s="140"/>
      <c r="IDQ1195" s="140"/>
      <c r="IDR1195" s="140"/>
      <c r="IDS1195" s="140"/>
      <c r="IDT1195" s="140"/>
      <c r="IDU1195" s="140"/>
      <c r="IDV1195" s="140"/>
      <c r="IDW1195" s="140"/>
      <c r="IDX1195" s="140"/>
      <c r="IDY1195" s="140"/>
      <c r="IDZ1195" s="140"/>
      <c r="IEA1195" s="140"/>
      <c r="IEB1195" s="140"/>
      <c r="IEC1195" s="140"/>
      <c r="IED1195" s="140"/>
      <c r="IEE1195" s="140"/>
      <c r="IEF1195" s="140"/>
      <c r="IEG1195" s="140"/>
      <c r="IEH1195" s="140"/>
      <c r="IEI1195" s="140"/>
      <c r="IEJ1195" s="140"/>
      <c r="IEK1195" s="140"/>
      <c r="IEL1195" s="140"/>
      <c r="IEM1195" s="140"/>
      <c r="IEN1195" s="140"/>
      <c r="IEO1195" s="140"/>
      <c r="IEP1195" s="140"/>
      <c r="IEQ1195" s="140"/>
      <c r="IER1195" s="140"/>
      <c r="IES1195" s="140"/>
      <c r="IET1195" s="140"/>
      <c r="IEU1195" s="140"/>
      <c r="IEV1195" s="140"/>
      <c r="IEW1195" s="140"/>
      <c r="IEX1195" s="140"/>
      <c r="IEY1195" s="140"/>
      <c r="IEZ1195" s="140"/>
      <c r="IFA1195" s="140"/>
      <c r="IFB1195" s="140"/>
      <c r="IFC1195" s="140"/>
      <c r="IFD1195" s="140"/>
      <c r="IFE1195" s="140"/>
      <c r="IFF1195" s="140"/>
      <c r="IFG1195" s="140"/>
      <c r="IFH1195" s="140"/>
      <c r="IFI1195" s="140"/>
      <c r="IFJ1195" s="140"/>
      <c r="IFK1195" s="140"/>
      <c r="IFL1195" s="140"/>
      <c r="IFM1195" s="140"/>
      <c r="IFN1195" s="140"/>
      <c r="IFO1195" s="140"/>
      <c r="IFP1195" s="140"/>
      <c r="IFQ1195" s="140"/>
      <c r="IFR1195" s="140"/>
      <c r="IFS1195" s="140"/>
      <c r="IFT1195" s="140"/>
      <c r="IFU1195" s="140"/>
      <c r="IFV1195" s="140"/>
      <c r="IFW1195" s="140"/>
      <c r="IFX1195" s="140"/>
      <c r="IFY1195" s="140"/>
      <c r="IFZ1195" s="140"/>
      <c r="IGA1195" s="140"/>
      <c r="IGB1195" s="140"/>
      <c r="IGC1195" s="140"/>
      <c r="IGD1195" s="140"/>
      <c r="IGE1195" s="140"/>
      <c r="IGF1195" s="140"/>
      <c r="IGG1195" s="140"/>
      <c r="IGH1195" s="140"/>
      <c r="IGI1195" s="140"/>
      <c r="IGJ1195" s="140"/>
      <c r="IGK1195" s="140"/>
      <c r="IGL1195" s="140"/>
      <c r="IGM1195" s="140"/>
      <c r="IGN1195" s="140"/>
      <c r="IGO1195" s="140"/>
      <c r="IGP1195" s="140"/>
      <c r="IGQ1195" s="140"/>
      <c r="IGR1195" s="140"/>
      <c r="IGS1195" s="140"/>
      <c r="IGT1195" s="140"/>
      <c r="IGU1195" s="140"/>
      <c r="IGV1195" s="140"/>
      <c r="IGW1195" s="140"/>
      <c r="IGX1195" s="140"/>
      <c r="IGY1195" s="140"/>
      <c r="IGZ1195" s="140"/>
      <c r="IHA1195" s="140"/>
      <c r="IHB1195" s="140"/>
      <c r="IHC1195" s="140"/>
      <c r="IHD1195" s="140"/>
      <c r="IHE1195" s="140"/>
      <c r="IHF1195" s="140"/>
      <c r="IHG1195" s="140"/>
      <c r="IHH1195" s="140"/>
      <c r="IHI1195" s="140"/>
      <c r="IHJ1195" s="140"/>
      <c r="IHK1195" s="140"/>
      <c r="IHL1195" s="140"/>
      <c r="IHM1195" s="140"/>
      <c r="IHN1195" s="140"/>
      <c r="IHO1195" s="140"/>
      <c r="IHP1195" s="140"/>
      <c r="IHQ1195" s="140"/>
      <c r="IHR1195" s="140"/>
      <c r="IHS1195" s="140"/>
      <c r="IHT1195" s="140"/>
      <c r="IHU1195" s="140"/>
      <c r="IHV1195" s="140"/>
      <c r="IHW1195" s="140"/>
      <c r="IHX1195" s="140"/>
      <c r="IHY1195" s="140"/>
      <c r="IHZ1195" s="140"/>
      <c r="IIA1195" s="140"/>
      <c r="IIB1195" s="140"/>
      <c r="IIC1195" s="140"/>
      <c r="IID1195" s="140"/>
      <c r="IIE1195" s="140"/>
      <c r="IIF1195" s="140"/>
      <c r="IIG1195" s="140"/>
      <c r="IIH1195" s="140"/>
      <c r="III1195" s="140"/>
      <c r="IIJ1195" s="140"/>
      <c r="IIK1195" s="140"/>
      <c r="IIL1195" s="140"/>
      <c r="IIM1195" s="140"/>
      <c r="IIN1195" s="140"/>
      <c r="IIO1195" s="140"/>
      <c r="IIP1195" s="140"/>
      <c r="IIQ1195" s="140"/>
      <c r="IIR1195" s="140"/>
      <c r="IIS1195" s="140"/>
      <c r="IIT1195" s="140"/>
      <c r="IIU1195" s="140"/>
      <c r="IIV1195" s="140"/>
      <c r="IIW1195" s="140"/>
      <c r="IIX1195" s="140"/>
      <c r="IIY1195" s="140"/>
      <c r="IIZ1195" s="140"/>
      <c r="IJA1195" s="140"/>
      <c r="IJB1195" s="140"/>
      <c r="IJC1195" s="140"/>
      <c r="IJD1195" s="140"/>
      <c r="IJE1195" s="140"/>
      <c r="IJF1195" s="140"/>
      <c r="IJG1195" s="140"/>
      <c r="IJH1195" s="140"/>
      <c r="IJI1195" s="140"/>
      <c r="IJJ1195" s="140"/>
      <c r="IJK1195" s="140"/>
      <c r="IJL1195" s="140"/>
      <c r="IJM1195" s="140"/>
      <c r="IJN1195" s="140"/>
      <c r="IJO1195" s="140"/>
      <c r="IJP1195" s="140"/>
      <c r="IJQ1195" s="140"/>
      <c r="IJR1195" s="140"/>
      <c r="IJS1195" s="140"/>
      <c r="IJT1195" s="140"/>
      <c r="IJU1195" s="140"/>
      <c r="IJV1195" s="140"/>
      <c r="IJW1195" s="140"/>
      <c r="IJX1195" s="140"/>
      <c r="IJY1195" s="140"/>
      <c r="IJZ1195" s="140"/>
      <c r="IKA1195" s="140"/>
      <c r="IKB1195" s="140"/>
      <c r="IKC1195" s="140"/>
      <c r="IKD1195" s="140"/>
      <c r="IKE1195" s="140"/>
      <c r="IKF1195" s="140"/>
      <c r="IKG1195" s="140"/>
      <c r="IKH1195" s="140"/>
      <c r="IKI1195" s="140"/>
      <c r="IKJ1195" s="140"/>
      <c r="IKK1195" s="140"/>
      <c r="IKL1195" s="140"/>
      <c r="IKM1195" s="140"/>
      <c r="IKN1195" s="140"/>
      <c r="IKO1195" s="140"/>
      <c r="IKP1195" s="140"/>
      <c r="IKQ1195" s="140"/>
      <c r="IKR1195" s="140"/>
      <c r="IKS1195" s="140"/>
      <c r="IKT1195" s="140"/>
      <c r="IKU1195" s="140"/>
      <c r="IKV1195" s="140"/>
      <c r="IKW1195" s="140"/>
      <c r="IKX1195" s="140"/>
      <c r="IKY1195" s="140"/>
      <c r="IKZ1195" s="140"/>
      <c r="ILA1195" s="140"/>
      <c r="ILB1195" s="140"/>
      <c r="ILC1195" s="140"/>
      <c r="ILD1195" s="140"/>
      <c r="ILE1195" s="140"/>
      <c r="ILF1195" s="140"/>
      <c r="ILG1195" s="140"/>
      <c r="ILH1195" s="140"/>
      <c r="ILI1195" s="140"/>
      <c r="ILJ1195" s="140"/>
      <c r="ILK1195" s="140"/>
      <c r="ILL1195" s="140"/>
      <c r="ILM1195" s="140"/>
      <c r="ILN1195" s="140"/>
      <c r="ILO1195" s="140"/>
      <c r="ILP1195" s="140"/>
      <c r="ILQ1195" s="140"/>
      <c r="ILR1195" s="140"/>
      <c r="ILS1195" s="140"/>
      <c r="ILT1195" s="140"/>
      <c r="ILU1195" s="140"/>
      <c r="ILV1195" s="140"/>
      <c r="ILW1195" s="140"/>
      <c r="ILX1195" s="140"/>
      <c r="ILY1195" s="140"/>
      <c r="ILZ1195" s="140"/>
      <c r="IMA1195" s="140"/>
      <c r="IMB1195" s="140"/>
      <c r="IMC1195" s="140"/>
      <c r="IMD1195" s="140"/>
      <c r="IME1195" s="140"/>
      <c r="IMF1195" s="140"/>
      <c r="IMG1195" s="140"/>
      <c r="IMH1195" s="140"/>
      <c r="IMI1195" s="140"/>
      <c r="IMJ1195" s="140"/>
      <c r="IMK1195" s="140"/>
      <c r="IML1195" s="140"/>
      <c r="IMM1195" s="140"/>
      <c r="IMN1195" s="140"/>
      <c r="IMO1195" s="140"/>
      <c r="IMP1195" s="140"/>
      <c r="IMQ1195" s="140"/>
      <c r="IMR1195" s="140"/>
      <c r="IMS1195" s="140"/>
      <c r="IMT1195" s="140"/>
      <c r="IMU1195" s="140"/>
      <c r="IMV1195" s="140"/>
      <c r="IMW1195" s="140"/>
      <c r="IMX1195" s="140"/>
      <c r="IMY1195" s="140"/>
      <c r="IMZ1195" s="140"/>
      <c r="INA1195" s="140"/>
      <c r="INB1195" s="140"/>
      <c r="INC1195" s="140"/>
      <c r="IND1195" s="140"/>
      <c r="INE1195" s="140"/>
      <c r="INF1195" s="140"/>
      <c r="ING1195" s="140"/>
      <c r="INH1195" s="140"/>
      <c r="INI1195" s="140"/>
      <c r="INJ1195" s="140"/>
      <c r="INK1195" s="140"/>
      <c r="INL1195" s="140"/>
      <c r="INM1195" s="140"/>
      <c r="INN1195" s="140"/>
      <c r="INO1195" s="140"/>
      <c r="INP1195" s="140"/>
      <c r="INQ1195" s="140"/>
      <c r="INR1195" s="140"/>
      <c r="INS1195" s="140"/>
      <c r="INT1195" s="140"/>
      <c r="INU1195" s="140"/>
      <c r="INV1195" s="140"/>
      <c r="INW1195" s="140"/>
      <c r="INX1195" s="140"/>
      <c r="INY1195" s="140"/>
      <c r="INZ1195" s="140"/>
      <c r="IOA1195" s="140"/>
      <c r="IOB1195" s="140"/>
      <c r="IOC1195" s="140"/>
      <c r="IOD1195" s="140"/>
      <c r="IOE1195" s="140"/>
      <c r="IOF1195" s="140"/>
      <c r="IOG1195" s="140"/>
      <c r="IOH1195" s="140"/>
      <c r="IOI1195" s="140"/>
      <c r="IOJ1195" s="140"/>
      <c r="IOK1195" s="140"/>
      <c r="IOL1195" s="140"/>
      <c r="IOM1195" s="140"/>
      <c r="ION1195" s="140"/>
      <c r="IOO1195" s="140"/>
      <c r="IOP1195" s="140"/>
      <c r="IOQ1195" s="140"/>
      <c r="IOR1195" s="140"/>
      <c r="IOS1195" s="140"/>
      <c r="IOT1195" s="140"/>
      <c r="IOU1195" s="140"/>
      <c r="IOV1195" s="140"/>
      <c r="IOW1195" s="140"/>
      <c r="IOX1195" s="140"/>
      <c r="IOY1195" s="140"/>
      <c r="IOZ1195" s="140"/>
      <c r="IPA1195" s="140"/>
      <c r="IPB1195" s="140"/>
      <c r="IPC1195" s="140"/>
      <c r="IPD1195" s="140"/>
      <c r="IPE1195" s="140"/>
      <c r="IPF1195" s="140"/>
      <c r="IPG1195" s="140"/>
      <c r="IPH1195" s="140"/>
      <c r="IPI1195" s="140"/>
      <c r="IPJ1195" s="140"/>
      <c r="IPK1195" s="140"/>
      <c r="IPL1195" s="140"/>
      <c r="IPM1195" s="140"/>
      <c r="IPN1195" s="140"/>
      <c r="IPO1195" s="140"/>
      <c r="IPP1195" s="140"/>
      <c r="IPQ1195" s="140"/>
      <c r="IPR1195" s="140"/>
      <c r="IPS1195" s="140"/>
      <c r="IPT1195" s="140"/>
      <c r="IPU1195" s="140"/>
      <c r="IPV1195" s="140"/>
      <c r="IPW1195" s="140"/>
      <c r="IPX1195" s="140"/>
      <c r="IPY1195" s="140"/>
      <c r="IPZ1195" s="140"/>
      <c r="IQA1195" s="140"/>
      <c r="IQB1195" s="140"/>
      <c r="IQC1195" s="140"/>
      <c r="IQD1195" s="140"/>
      <c r="IQE1195" s="140"/>
      <c r="IQF1195" s="140"/>
      <c r="IQG1195" s="140"/>
      <c r="IQH1195" s="140"/>
      <c r="IQI1195" s="140"/>
      <c r="IQJ1195" s="140"/>
      <c r="IQK1195" s="140"/>
      <c r="IQL1195" s="140"/>
      <c r="IQM1195" s="140"/>
      <c r="IQN1195" s="140"/>
      <c r="IQO1195" s="140"/>
      <c r="IQP1195" s="140"/>
      <c r="IQQ1195" s="140"/>
      <c r="IQR1195" s="140"/>
      <c r="IQS1195" s="140"/>
      <c r="IQT1195" s="140"/>
      <c r="IQU1195" s="140"/>
      <c r="IQV1195" s="140"/>
      <c r="IQW1195" s="140"/>
      <c r="IQX1195" s="140"/>
      <c r="IQY1195" s="140"/>
      <c r="IQZ1195" s="140"/>
      <c r="IRA1195" s="140"/>
      <c r="IRB1195" s="140"/>
      <c r="IRC1195" s="140"/>
      <c r="IRD1195" s="140"/>
      <c r="IRE1195" s="140"/>
      <c r="IRF1195" s="140"/>
      <c r="IRG1195" s="140"/>
      <c r="IRH1195" s="140"/>
      <c r="IRI1195" s="140"/>
      <c r="IRJ1195" s="140"/>
      <c r="IRK1195" s="140"/>
      <c r="IRL1195" s="140"/>
      <c r="IRM1195" s="140"/>
      <c r="IRN1195" s="140"/>
      <c r="IRO1195" s="140"/>
      <c r="IRP1195" s="140"/>
      <c r="IRQ1195" s="140"/>
      <c r="IRR1195" s="140"/>
      <c r="IRS1195" s="140"/>
      <c r="IRT1195" s="140"/>
      <c r="IRU1195" s="140"/>
      <c r="IRV1195" s="140"/>
      <c r="IRW1195" s="140"/>
      <c r="IRX1195" s="140"/>
      <c r="IRY1195" s="140"/>
      <c r="IRZ1195" s="140"/>
      <c r="ISA1195" s="140"/>
      <c r="ISB1195" s="140"/>
      <c r="ISC1195" s="140"/>
      <c r="ISD1195" s="140"/>
      <c r="ISE1195" s="140"/>
      <c r="ISF1195" s="140"/>
      <c r="ISG1195" s="140"/>
      <c r="ISH1195" s="140"/>
      <c r="ISI1195" s="140"/>
      <c r="ISJ1195" s="140"/>
      <c r="ISK1195" s="140"/>
      <c r="ISL1195" s="140"/>
      <c r="ISM1195" s="140"/>
      <c r="ISN1195" s="140"/>
      <c r="ISO1195" s="140"/>
      <c r="ISP1195" s="140"/>
      <c r="ISQ1195" s="140"/>
      <c r="ISR1195" s="140"/>
      <c r="ISS1195" s="140"/>
      <c r="IST1195" s="140"/>
      <c r="ISU1195" s="140"/>
      <c r="ISV1195" s="140"/>
      <c r="ISW1195" s="140"/>
      <c r="ISX1195" s="140"/>
      <c r="ISY1195" s="140"/>
      <c r="ISZ1195" s="140"/>
      <c r="ITA1195" s="140"/>
      <c r="ITB1195" s="140"/>
      <c r="ITC1195" s="140"/>
      <c r="ITD1195" s="140"/>
      <c r="ITE1195" s="140"/>
      <c r="ITF1195" s="140"/>
      <c r="ITG1195" s="140"/>
      <c r="ITH1195" s="140"/>
      <c r="ITI1195" s="140"/>
      <c r="ITJ1195" s="140"/>
      <c r="ITK1195" s="140"/>
      <c r="ITL1195" s="140"/>
      <c r="ITM1195" s="140"/>
      <c r="ITN1195" s="140"/>
      <c r="ITO1195" s="140"/>
      <c r="ITP1195" s="140"/>
      <c r="ITQ1195" s="140"/>
      <c r="ITR1195" s="140"/>
      <c r="ITS1195" s="140"/>
      <c r="ITT1195" s="140"/>
      <c r="ITU1195" s="140"/>
      <c r="ITV1195" s="140"/>
      <c r="ITW1195" s="140"/>
      <c r="ITX1195" s="140"/>
      <c r="ITY1195" s="140"/>
      <c r="ITZ1195" s="140"/>
      <c r="IUA1195" s="140"/>
      <c r="IUB1195" s="140"/>
      <c r="IUC1195" s="140"/>
      <c r="IUD1195" s="140"/>
      <c r="IUE1195" s="140"/>
      <c r="IUF1195" s="140"/>
      <c r="IUG1195" s="140"/>
      <c r="IUH1195" s="140"/>
      <c r="IUI1195" s="140"/>
      <c r="IUJ1195" s="140"/>
      <c r="IUK1195" s="140"/>
      <c r="IUL1195" s="140"/>
      <c r="IUM1195" s="140"/>
      <c r="IUN1195" s="140"/>
      <c r="IUO1195" s="140"/>
      <c r="IUP1195" s="140"/>
      <c r="IUQ1195" s="140"/>
      <c r="IUR1195" s="140"/>
      <c r="IUS1195" s="140"/>
      <c r="IUT1195" s="140"/>
      <c r="IUU1195" s="140"/>
      <c r="IUV1195" s="140"/>
      <c r="IUW1195" s="140"/>
      <c r="IUX1195" s="140"/>
      <c r="IUY1195" s="140"/>
      <c r="IUZ1195" s="140"/>
      <c r="IVA1195" s="140"/>
      <c r="IVB1195" s="140"/>
      <c r="IVC1195" s="140"/>
      <c r="IVD1195" s="140"/>
      <c r="IVE1195" s="140"/>
      <c r="IVF1195" s="140"/>
      <c r="IVG1195" s="140"/>
      <c r="IVH1195" s="140"/>
      <c r="IVI1195" s="140"/>
      <c r="IVJ1195" s="140"/>
      <c r="IVK1195" s="140"/>
      <c r="IVL1195" s="140"/>
      <c r="IVM1195" s="140"/>
      <c r="IVN1195" s="140"/>
      <c r="IVO1195" s="140"/>
      <c r="IVP1195" s="140"/>
      <c r="IVQ1195" s="140"/>
      <c r="IVR1195" s="140"/>
      <c r="IVS1195" s="140"/>
      <c r="IVT1195" s="140"/>
      <c r="IVU1195" s="140"/>
      <c r="IVV1195" s="140"/>
      <c r="IVW1195" s="140"/>
      <c r="IVX1195" s="140"/>
      <c r="IVY1195" s="140"/>
      <c r="IVZ1195" s="140"/>
      <c r="IWA1195" s="140"/>
      <c r="IWB1195" s="140"/>
      <c r="IWC1195" s="140"/>
      <c r="IWD1195" s="140"/>
      <c r="IWE1195" s="140"/>
      <c r="IWF1195" s="140"/>
      <c r="IWG1195" s="140"/>
      <c r="IWH1195" s="140"/>
      <c r="IWI1195" s="140"/>
      <c r="IWJ1195" s="140"/>
      <c r="IWK1195" s="140"/>
      <c r="IWL1195" s="140"/>
      <c r="IWM1195" s="140"/>
      <c r="IWN1195" s="140"/>
      <c r="IWO1195" s="140"/>
      <c r="IWP1195" s="140"/>
      <c r="IWQ1195" s="140"/>
      <c r="IWR1195" s="140"/>
      <c r="IWS1195" s="140"/>
      <c r="IWT1195" s="140"/>
      <c r="IWU1195" s="140"/>
      <c r="IWV1195" s="140"/>
      <c r="IWW1195" s="140"/>
      <c r="IWX1195" s="140"/>
      <c r="IWY1195" s="140"/>
      <c r="IWZ1195" s="140"/>
      <c r="IXA1195" s="140"/>
      <c r="IXB1195" s="140"/>
      <c r="IXC1195" s="140"/>
      <c r="IXD1195" s="140"/>
      <c r="IXE1195" s="140"/>
      <c r="IXF1195" s="140"/>
      <c r="IXG1195" s="140"/>
      <c r="IXH1195" s="140"/>
      <c r="IXI1195" s="140"/>
      <c r="IXJ1195" s="140"/>
      <c r="IXK1195" s="140"/>
      <c r="IXL1195" s="140"/>
      <c r="IXM1195" s="140"/>
      <c r="IXN1195" s="140"/>
      <c r="IXO1195" s="140"/>
      <c r="IXP1195" s="140"/>
      <c r="IXQ1195" s="140"/>
      <c r="IXR1195" s="140"/>
      <c r="IXS1195" s="140"/>
      <c r="IXT1195" s="140"/>
      <c r="IXU1195" s="140"/>
      <c r="IXV1195" s="140"/>
      <c r="IXW1195" s="140"/>
      <c r="IXX1195" s="140"/>
      <c r="IXY1195" s="140"/>
      <c r="IXZ1195" s="140"/>
      <c r="IYA1195" s="140"/>
      <c r="IYB1195" s="140"/>
      <c r="IYC1195" s="140"/>
      <c r="IYD1195" s="140"/>
      <c r="IYE1195" s="140"/>
      <c r="IYF1195" s="140"/>
      <c r="IYG1195" s="140"/>
      <c r="IYH1195" s="140"/>
      <c r="IYI1195" s="140"/>
      <c r="IYJ1195" s="140"/>
      <c r="IYK1195" s="140"/>
      <c r="IYL1195" s="140"/>
      <c r="IYM1195" s="140"/>
      <c r="IYN1195" s="140"/>
      <c r="IYO1195" s="140"/>
      <c r="IYP1195" s="140"/>
      <c r="IYQ1195" s="140"/>
      <c r="IYR1195" s="140"/>
      <c r="IYS1195" s="140"/>
      <c r="IYT1195" s="140"/>
      <c r="IYU1195" s="140"/>
      <c r="IYV1195" s="140"/>
      <c r="IYW1195" s="140"/>
      <c r="IYX1195" s="140"/>
      <c r="IYY1195" s="140"/>
      <c r="IYZ1195" s="140"/>
      <c r="IZA1195" s="140"/>
      <c r="IZB1195" s="140"/>
      <c r="IZC1195" s="140"/>
      <c r="IZD1195" s="140"/>
      <c r="IZE1195" s="140"/>
      <c r="IZF1195" s="140"/>
      <c r="IZG1195" s="140"/>
      <c r="IZH1195" s="140"/>
      <c r="IZI1195" s="140"/>
      <c r="IZJ1195" s="140"/>
      <c r="IZK1195" s="140"/>
      <c r="IZL1195" s="140"/>
      <c r="IZM1195" s="140"/>
      <c r="IZN1195" s="140"/>
      <c r="IZO1195" s="140"/>
      <c r="IZP1195" s="140"/>
      <c r="IZQ1195" s="140"/>
      <c r="IZR1195" s="140"/>
      <c r="IZS1195" s="140"/>
      <c r="IZT1195" s="140"/>
      <c r="IZU1195" s="140"/>
      <c r="IZV1195" s="140"/>
      <c r="IZW1195" s="140"/>
      <c r="IZX1195" s="140"/>
      <c r="IZY1195" s="140"/>
      <c r="IZZ1195" s="140"/>
      <c r="JAA1195" s="140"/>
      <c r="JAB1195" s="140"/>
      <c r="JAC1195" s="140"/>
      <c r="JAD1195" s="140"/>
      <c r="JAE1195" s="140"/>
      <c r="JAF1195" s="140"/>
      <c r="JAG1195" s="140"/>
      <c r="JAH1195" s="140"/>
      <c r="JAI1195" s="140"/>
      <c r="JAJ1195" s="140"/>
      <c r="JAK1195" s="140"/>
      <c r="JAL1195" s="140"/>
      <c r="JAM1195" s="140"/>
      <c r="JAN1195" s="140"/>
      <c r="JAO1195" s="140"/>
      <c r="JAP1195" s="140"/>
      <c r="JAQ1195" s="140"/>
      <c r="JAR1195" s="140"/>
      <c r="JAS1195" s="140"/>
      <c r="JAT1195" s="140"/>
      <c r="JAU1195" s="140"/>
      <c r="JAV1195" s="140"/>
      <c r="JAW1195" s="140"/>
      <c r="JAX1195" s="140"/>
      <c r="JAY1195" s="140"/>
      <c r="JAZ1195" s="140"/>
      <c r="JBA1195" s="140"/>
      <c r="JBB1195" s="140"/>
      <c r="JBC1195" s="140"/>
      <c r="JBD1195" s="140"/>
      <c r="JBE1195" s="140"/>
      <c r="JBF1195" s="140"/>
      <c r="JBG1195" s="140"/>
      <c r="JBH1195" s="140"/>
      <c r="JBI1195" s="140"/>
      <c r="JBJ1195" s="140"/>
      <c r="JBK1195" s="140"/>
      <c r="JBL1195" s="140"/>
      <c r="JBM1195" s="140"/>
      <c r="JBN1195" s="140"/>
      <c r="JBO1195" s="140"/>
      <c r="JBP1195" s="140"/>
      <c r="JBQ1195" s="140"/>
      <c r="JBR1195" s="140"/>
      <c r="JBS1195" s="140"/>
      <c r="JBT1195" s="140"/>
      <c r="JBU1195" s="140"/>
      <c r="JBV1195" s="140"/>
      <c r="JBW1195" s="140"/>
      <c r="JBX1195" s="140"/>
      <c r="JBY1195" s="140"/>
      <c r="JBZ1195" s="140"/>
      <c r="JCA1195" s="140"/>
      <c r="JCB1195" s="140"/>
      <c r="JCC1195" s="140"/>
      <c r="JCD1195" s="140"/>
      <c r="JCE1195" s="140"/>
      <c r="JCF1195" s="140"/>
      <c r="JCG1195" s="140"/>
      <c r="JCH1195" s="140"/>
      <c r="JCI1195" s="140"/>
      <c r="JCJ1195" s="140"/>
      <c r="JCK1195" s="140"/>
      <c r="JCL1195" s="140"/>
      <c r="JCM1195" s="140"/>
      <c r="JCN1195" s="140"/>
      <c r="JCO1195" s="140"/>
      <c r="JCP1195" s="140"/>
      <c r="JCQ1195" s="140"/>
      <c r="JCR1195" s="140"/>
      <c r="JCS1195" s="140"/>
      <c r="JCT1195" s="140"/>
      <c r="JCU1195" s="140"/>
      <c r="JCV1195" s="140"/>
      <c r="JCW1195" s="140"/>
      <c r="JCX1195" s="140"/>
      <c r="JCY1195" s="140"/>
      <c r="JCZ1195" s="140"/>
      <c r="JDA1195" s="140"/>
      <c r="JDB1195" s="140"/>
      <c r="JDC1195" s="140"/>
      <c r="JDD1195" s="140"/>
      <c r="JDE1195" s="140"/>
      <c r="JDF1195" s="140"/>
      <c r="JDG1195" s="140"/>
      <c r="JDH1195" s="140"/>
      <c r="JDI1195" s="140"/>
      <c r="JDJ1195" s="140"/>
      <c r="JDK1195" s="140"/>
      <c r="JDL1195" s="140"/>
      <c r="JDM1195" s="140"/>
      <c r="JDN1195" s="140"/>
      <c r="JDO1195" s="140"/>
      <c r="JDP1195" s="140"/>
      <c r="JDQ1195" s="140"/>
      <c r="JDR1195" s="140"/>
      <c r="JDS1195" s="140"/>
      <c r="JDT1195" s="140"/>
      <c r="JDU1195" s="140"/>
      <c r="JDV1195" s="140"/>
      <c r="JDW1195" s="140"/>
      <c r="JDX1195" s="140"/>
      <c r="JDY1195" s="140"/>
      <c r="JDZ1195" s="140"/>
      <c r="JEA1195" s="140"/>
      <c r="JEB1195" s="140"/>
      <c r="JEC1195" s="140"/>
      <c r="JED1195" s="140"/>
      <c r="JEE1195" s="140"/>
      <c r="JEF1195" s="140"/>
      <c r="JEG1195" s="140"/>
      <c r="JEH1195" s="140"/>
      <c r="JEI1195" s="140"/>
      <c r="JEJ1195" s="140"/>
      <c r="JEK1195" s="140"/>
      <c r="JEL1195" s="140"/>
      <c r="JEM1195" s="140"/>
      <c r="JEN1195" s="140"/>
      <c r="JEO1195" s="140"/>
      <c r="JEP1195" s="140"/>
      <c r="JEQ1195" s="140"/>
      <c r="JER1195" s="140"/>
      <c r="JES1195" s="140"/>
      <c r="JET1195" s="140"/>
      <c r="JEU1195" s="140"/>
      <c r="JEV1195" s="140"/>
      <c r="JEW1195" s="140"/>
      <c r="JEX1195" s="140"/>
      <c r="JEY1195" s="140"/>
      <c r="JEZ1195" s="140"/>
      <c r="JFA1195" s="140"/>
      <c r="JFB1195" s="140"/>
      <c r="JFC1195" s="140"/>
      <c r="JFD1195" s="140"/>
      <c r="JFE1195" s="140"/>
      <c r="JFF1195" s="140"/>
      <c r="JFG1195" s="140"/>
      <c r="JFH1195" s="140"/>
      <c r="JFI1195" s="140"/>
      <c r="JFJ1195" s="140"/>
      <c r="JFK1195" s="140"/>
      <c r="JFL1195" s="140"/>
      <c r="JFM1195" s="140"/>
      <c r="JFN1195" s="140"/>
      <c r="JFO1195" s="140"/>
      <c r="JFP1195" s="140"/>
      <c r="JFQ1195" s="140"/>
      <c r="JFR1195" s="140"/>
      <c r="JFS1195" s="140"/>
      <c r="JFT1195" s="140"/>
      <c r="JFU1195" s="140"/>
      <c r="JFV1195" s="140"/>
      <c r="JFW1195" s="140"/>
      <c r="JFX1195" s="140"/>
      <c r="JFY1195" s="140"/>
      <c r="JFZ1195" s="140"/>
      <c r="JGA1195" s="140"/>
      <c r="JGB1195" s="140"/>
      <c r="JGC1195" s="140"/>
      <c r="JGD1195" s="140"/>
      <c r="JGE1195" s="140"/>
      <c r="JGF1195" s="140"/>
      <c r="JGG1195" s="140"/>
      <c r="JGH1195" s="140"/>
      <c r="JGI1195" s="140"/>
      <c r="JGJ1195" s="140"/>
      <c r="JGK1195" s="140"/>
      <c r="JGL1195" s="140"/>
      <c r="JGM1195" s="140"/>
      <c r="JGN1195" s="140"/>
      <c r="JGO1195" s="140"/>
      <c r="JGP1195" s="140"/>
      <c r="JGQ1195" s="140"/>
      <c r="JGR1195" s="140"/>
      <c r="JGS1195" s="140"/>
      <c r="JGT1195" s="140"/>
      <c r="JGU1195" s="140"/>
      <c r="JGV1195" s="140"/>
      <c r="JGW1195" s="140"/>
      <c r="JGX1195" s="140"/>
      <c r="JGY1195" s="140"/>
      <c r="JGZ1195" s="140"/>
      <c r="JHA1195" s="140"/>
      <c r="JHB1195" s="140"/>
      <c r="JHC1195" s="140"/>
      <c r="JHD1195" s="140"/>
      <c r="JHE1195" s="140"/>
      <c r="JHF1195" s="140"/>
      <c r="JHG1195" s="140"/>
      <c r="JHH1195" s="140"/>
      <c r="JHI1195" s="140"/>
      <c r="JHJ1195" s="140"/>
      <c r="JHK1195" s="140"/>
      <c r="JHL1195" s="140"/>
      <c r="JHM1195" s="140"/>
      <c r="JHN1195" s="140"/>
      <c r="JHO1195" s="140"/>
      <c r="JHP1195" s="140"/>
      <c r="JHQ1195" s="140"/>
      <c r="JHR1195" s="140"/>
      <c r="JHS1195" s="140"/>
      <c r="JHT1195" s="140"/>
      <c r="JHU1195" s="140"/>
      <c r="JHV1195" s="140"/>
      <c r="JHW1195" s="140"/>
      <c r="JHX1195" s="140"/>
      <c r="JHY1195" s="140"/>
      <c r="JHZ1195" s="140"/>
      <c r="JIA1195" s="140"/>
      <c r="JIB1195" s="140"/>
      <c r="JIC1195" s="140"/>
      <c r="JID1195" s="140"/>
      <c r="JIE1195" s="140"/>
      <c r="JIF1195" s="140"/>
      <c r="JIG1195" s="140"/>
      <c r="JIH1195" s="140"/>
      <c r="JII1195" s="140"/>
      <c r="JIJ1195" s="140"/>
      <c r="JIK1195" s="140"/>
      <c r="JIL1195" s="140"/>
      <c r="JIM1195" s="140"/>
      <c r="JIN1195" s="140"/>
      <c r="JIO1195" s="140"/>
      <c r="JIP1195" s="140"/>
      <c r="JIQ1195" s="140"/>
      <c r="JIR1195" s="140"/>
      <c r="JIS1195" s="140"/>
      <c r="JIT1195" s="140"/>
      <c r="JIU1195" s="140"/>
      <c r="JIV1195" s="140"/>
      <c r="JIW1195" s="140"/>
      <c r="JIX1195" s="140"/>
      <c r="JIY1195" s="140"/>
      <c r="JIZ1195" s="140"/>
      <c r="JJA1195" s="140"/>
      <c r="JJB1195" s="140"/>
      <c r="JJC1195" s="140"/>
      <c r="JJD1195" s="140"/>
      <c r="JJE1195" s="140"/>
      <c r="JJF1195" s="140"/>
      <c r="JJG1195" s="140"/>
      <c r="JJH1195" s="140"/>
      <c r="JJI1195" s="140"/>
      <c r="JJJ1195" s="140"/>
      <c r="JJK1195" s="140"/>
      <c r="JJL1195" s="140"/>
      <c r="JJM1195" s="140"/>
      <c r="JJN1195" s="140"/>
      <c r="JJO1195" s="140"/>
      <c r="JJP1195" s="140"/>
      <c r="JJQ1195" s="140"/>
      <c r="JJR1195" s="140"/>
      <c r="JJS1195" s="140"/>
      <c r="JJT1195" s="140"/>
      <c r="JJU1195" s="140"/>
      <c r="JJV1195" s="140"/>
      <c r="JJW1195" s="140"/>
      <c r="JJX1195" s="140"/>
      <c r="JJY1195" s="140"/>
      <c r="JJZ1195" s="140"/>
      <c r="JKA1195" s="140"/>
      <c r="JKB1195" s="140"/>
      <c r="JKC1195" s="140"/>
      <c r="JKD1195" s="140"/>
      <c r="JKE1195" s="140"/>
      <c r="JKF1195" s="140"/>
      <c r="JKG1195" s="140"/>
      <c r="JKH1195" s="140"/>
      <c r="JKI1195" s="140"/>
      <c r="JKJ1195" s="140"/>
      <c r="JKK1195" s="140"/>
      <c r="JKL1195" s="140"/>
      <c r="JKM1195" s="140"/>
      <c r="JKN1195" s="140"/>
      <c r="JKO1195" s="140"/>
      <c r="JKP1195" s="140"/>
      <c r="JKQ1195" s="140"/>
      <c r="JKR1195" s="140"/>
      <c r="JKS1195" s="140"/>
      <c r="JKT1195" s="140"/>
      <c r="JKU1195" s="140"/>
      <c r="JKV1195" s="140"/>
      <c r="JKW1195" s="140"/>
      <c r="JKX1195" s="140"/>
      <c r="JKY1195" s="140"/>
      <c r="JKZ1195" s="140"/>
      <c r="JLA1195" s="140"/>
      <c r="JLB1195" s="140"/>
      <c r="JLC1195" s="140"/>
      <c r="JLD1195" s="140"/>
      <c r="JLE1195" s="140"/>
      <c r="JLF1195" s="140"/>
      <c r="JLG1195" s="140"/>
      <c r="JLH1195" s="140"/>
      <c r="JLI1195" s="140"/>
      <c r="JLJ1195" s="140"/>
      <c r="JLK1195" s="140"/>
      <c r="JLL1195" s="140"/>
      <c r="JLM1195" s="140"/>
      <c r="JLN1195" s="140"/>
      <c r="JLO1195" s="140"/>
      <c r="JLP1195" s="140"/>
      <c r="JLQ1195" s="140"/>
      <c r="JLR1195" s="140"/>
      <c r="JLS1195" s="140"/>
      <c r="JLT1195" s="140"/>
      <c r="JLU1195" s="140"/>
      <c r="JLV1195" s="140"/>
      <c r="JLW1195" s="140"/>
      <c r="JLX1195" s="140"/>
      <c r="JLY1195" s="140"/>
      <c r="JLZ1195" s="140"/>
      <c r="JMA1195" s="140"/>
      <c r="JMB1195" s="140"/>
      <c r="JMC1195" s="140"/>
      <c r="JMD1195" s="140"/>
      <c r="JME1195" s="140"/>
      <c r="JMF1195" s="140"/>
      <c r="JMG1195" s="140"/>
      <c r="JMH1195" s="140"/>
      <c r="JMI1195" s="140"/>
      <c r="JMJ1195" s="140"/>
      <c r="JMK1195" s="140"/>
      <c r="JML1195" s="140"/>
      <c r="JMM1195" s="140"/>
      <c r="JMN1195" s="140"/>
      <c r="JMO1195" s="140"/>
      <c r="JMP1195" s="140"/>
      <c r="JMQ1195" s="140"/>
      <c r="JMR1195" s="140"/>
      <c r="JMS1195" s="140"/>
      <c r="JMT1195" s="140"/>
      <c r="JMU1195" s="140"/>
      <c r="JMV1195" s="140"/>
      <c r="JMW1195" s="140"/>
      <c r="JMX1195" s="140"/>
      <c r="JMY1195" s="140"/>
      <c r="JMZ1195" s="140"/>
      <c r="JNA1195" s="140"/>
      <c r="JNB1195" s="140"/>
      <c r="JNC1195" s="140"/>
      <c r="JND1195" s="140"/>
      <c r="JNE1195" s="140"/>
      <c r="JNF1195" s="140"/>
      <c r="JNG1195" s="140"/>
      <c r="JNH1195" s="140"/>
      <c r="JNI1195" s="140"/>
      <c r="JNJ1195" s="140"/>
      <c r="JNK1195" s="140"/>
      <c r="JNL1195" s="140"/>
      <c r="JNM1195" s="140"/>
      <c r="JNN1195" s="140"/>
      <c r="JNO1195" s="140"/>
      <c r="JNP1195" s="140"/>
      <c r="JNQ1195" s="140"/>
      <c r="JNR1195" s="140"/>
      <c r="JNS1195" s="140"/>
      <c r="JNT1195" s="140"/>
      <c r="JNU1195" s="140"/>
      <c r="JNV1195" s="140"/>
      <c r="JNW1195" s="140"/>
      <c r="JNX1195" s="140"/>
      <c r="JNY1195" s="140"/>
      <c r="JNZ1195" s="140"/>
      <c r="JOA1195" s="140"/>
      <c r="JOB1195" s="140"/>
      <c r="JOC1195" s="140"/>
      <c r="JOD1195" s="140"/>
      <c r="JOE1195" s="140"/>
      <c r="JOF1195" s="140"/>
      <c r="JOG1195" s="140"/>
      <c r="JOH1195" s="140"/>
      <c r="JOI1195" s="140"/>
      <c r="JOJ1195" s="140"/>
      <c r="JOK1195" s="140"/>
      <c r="JOL1195" s="140"/>
      <c r="JOM1195" s="140"/>
      <c r="JON1195" s="140"/>
      <c r="JOO1195" s="140"/>
      <c r="JOP1195" s="140"/>
      <c r="JOQ1195" s="140"/>
      <c r="JOR1195" s="140"/>
      <c r="JOS1195" s="140"/>
      <c r="JOT1195" s="140"/>
      <c r="JOU1195" s="140"/>
      <c r="JOV1195" s="140"/>
      <c r="JOW1195" s="140"/>
      <c r="JOX1195" s="140"/>
      <c r="JOY1195" s="140"/>
      <c r="JOZ1195" s="140"/>
      <c r="JPA1195" s="140"/>
      <c r="JPB1195" s="140"/>
      <c r="JPC1195" s="140"/>
      <c r="JPD1195" s="140"/>
      <c r="JPE1195" s="140"/>
      <c r="JPF1195" s="140"/>
      <c r="JPG1195" s="140"/>
      <c r="JPH1195" s="140"/>
      <c r="JPI1195" s="140"/>
      <c r="JPJ1195" s="140"/>
      <c r="JPK1195" s="140"/>
      <c r="JPL1195" s="140"/>
      <c r="JPM1195" s="140"/>
      <c r="JPN1195" s="140"/>
      <c r="JPO1195" s="140"/>
      <c r="JPP1195" s="140"/>
      <c r="JPQ1195" s="140"/>
      <c r="JPR1195" s="140"/>
      <c r="JPS1195" s="140"/>
      <c r="JPT1195" s="140"/>
      <c r="JPU1195" s="140"/>
      <c r="JPV1195" s="140"/>
      <c r="JPW1195" s="140"/>
      <c r="JPX1195" s="140"/>
      <c r="JPY1195" s="140"/>
      <c r="JPZ1195" s="140"/>
      <c r="JQA1195" s="140"/>
      <c r="JQB1195" s="140"/>
      <c r="JQC1195" s="140"/>
      <c r="JQD1195" s="140"/>
      <c r="JQE1195" s="140"/>
      <c r="JQF1195" s="140"/>
      <c r="JQG1195" s="140"/>
      <c r="JQH1195" s="140"/>
      <c r="JQI1195" s="140"/>
      <c r="JQJ1195" s="140"/>
      <c r="JQK1195" s="140"/>
      <c r="JQL1195" s="140"/>
      <c r="JQM1195" s="140"/>
      <c r="JQN1195" s="140"/>
      <c r="JQO1195" s="140"/>
      <c r="JQP1195" s="140"/>
      <c r="JQQ1195" s="140"/>
      <c r="JQR1195" s="140"/>
      <c r="JQS1195" s="140"/>
      <c r="JQT1195" s="140"/>
      <c r="JQU1195" s="140"/>
      <c r="JQV1195" s="140"/>
      <c r="JQW1195" s="140"/>
      <c r="JQX1195" s="140"/>
      <c r="JQY1195" s="140"/>
      <c r="JQZ1195" s="140"/>
      <c r="JRA1195" s="140"/>
      <c r="JRB1195" s="140"/>
      <c r="JRC1195" s="140"/>
      <c r="JRD1195" s="140"/>
      <c r="JRE1195" s="140"/>
      <c r="JRF1195" s="140"/>
      <c r="JRG1195" s="140"/>
      <c r="JRH1195" s="140"/>
      <c r="JRI1195" s="140"/>
      <c r="JRJ1195" s="140"/>
      <c r="JRK1195" s="140"/>
      <c r="JRL1195" s="140"/>
      <c r="JRM1195" s="140"/>
      <c r="JRN1195" s="140"/>
      <c r="JRO1195" s="140"/>
      <c r="JRP1195" s="140"/>
      <c r="JRQ1195" s="140"/>
      <c r="JRR1195" s="140"/>
      <c r="JRS1195" s="140"/>
      <c r="JRT1195" s="140"/>
      <c r="JRU1195" s="140"/>
      <c r="JRV1195" s="140"/>
      <c r="JRW1195" s="140"/>
      <c r="JRX1195" s="140"/>
      <c r="JRY1195" s="140"/>
      <c r="JRZ1195" s="140"/>
      <c r="JSA1195" s="140"/>
      <c r="JSB1195" s="140"/>
      <c r="JSC1195" s="140"/>
      <c r="JSD1195" s="140"/>
      <c r="JSE1195" s="140"/>
      <c r="JSF1195" s="140"/>
      <c r="JSG1195" s="140"/>
      <c r="JSH1195" s="140"/>
      <c r="JSI1195" s="140"/>
      <c r="JSJ1195" s="140"/>
      <c r="JSK1195" s="140"/>
      <c r="JSL1195" s="140"/>
      <c r="JSM1195" s="140"/>
      <c r="JSN1195" s="140"/>
      <c r="JSO1195" s="140"/>
      <c r="JSP1195" s="140"/>
      <c r="JSQ1195" s="140"/>
      <c r="JSR1195" s="140"/>
      <c r="JSS1195" s="140"/>
      <c r="JST1195" s="140"/>
      <c r="JSU1195" s="140"/>
      <c r="JSV1195" s="140"/>
      <c r="JSW1195" s="140"/>
      <c r="JSX1195" s="140"/>
      <c r="JSY1195" s="140"/>
      <c r="JSZ1195" s="140"/>
      <c r="JTA1195" s="140"/>
      <c r="JTB1195" s="140"/>
      <c r="JTC1195" s="140"/>
      <c r="JTD1195" s="140"/>
      <c r="JTE1195" s="140"/>
      <c r="JTF1195" s="140"/>
      <c r="JTG1195" s="140"/>
      <c r="JTH1195" s="140"/>
      <c r="JTI1195" s="140"/>
      <c r="JTJ1195" s="140"/>
      <c r="JTK1195" s="140"/>
      <c r="JTL1195" s="140"/>
      <c r="JTM1195" s="140"/>
      <c r="JTN1195" s="140"/>
      <c r="JTO1195" s="140"/>
      <c r="JTP1195" s="140"/>
      <c r="JTQ1195" s="140"/>
      <c r="JTR1195" s="140"/>
      <c r="JTS1195" s="140"/>
      <c r="JTT1195" s="140"/>
      <c r="JTU1195" s="140"/>
      <c r="JTV1195" s="140"/>
      <c r="JTW1195" s="140"/>
      <c r="JTX1195" s="140"/>
      <c r="JTY1195" s="140"/>
      <c r="JTZ1195" s="140"/>
      <c r="JUA1195" s="140"/>
      <c r="JUB1195" s="140"/>
      <c r="JUC1195" s="140"/>
      <c r="JUD1195" s="140"/>
      <c r="JUE1195" s="140"/>
      <c r="JUF1195" s="140"/>
      <c r="JUG1195" s="140"/>
      <c r="JUH1195" s="140"/>
      <c r="JUI1195" s="140"/>
      <c r="JUJ1195" s="140"/>
      <c r="JUK1195" s="140"/>
      <c r="JUL1195" s="140"/>
      <c r="JUM1195" s="140"/>
      <c r="JUN1195" s="140"/>
      <c r="JUO1195" s="140"/>
      <c r="JUP1195" s="140"/>
      <c r="JUQ1195" s="140"/>
      <c r="JUR1195" s="140"/>
      <c r="JUS1195" s="140"/>
      <c r="JUT1195" s="140"/>
      <c r="JUU1195" s="140"/>
      <c r="JUV1195" s="140"/>
      <c r="JUW1195" s="140"/>
      <c r="JUX1195" s="140"/>
      <c r="JUY1195" s="140"/>
      <c r="JUZ1195" s="140"/>
      <c r="JVA1195" s="140"/>
      <c r="JVB1195" s="140"/>
      <c r="JVC1195" s="140"/>
      <c r="JVD1195" s="140"/>
      <c r="JVE1195" s="140"/>
      <c r="JVF1195" s="140"/>
      <c r="JVG1195" s="140"/>
      <c r="JVH1195" s="140"/>
      <c r="JVI1195" s="140"/>
      <c r="JVJ1195" s="140"/>
      <c r="JVK1195" s="140"/>
      <c r="JVL1195" s="140"/>
      <c r="JVM1195" s="140"/>
      <c r="JVN1195" s="140"/>
      <c r="JVO1195" s="140"/>
      <c r="JVP1195" s="140"/>
      <c r="JVQ1195" s="140"/>
      <c r="JVR1195" s="140"/>
      <c r="JVS1195" s="140"/>
      <c r="JVT1195" s="140"/>
      <c r="JVU1195" s="140"/>
      <c r="JVV1195" s="140"/>
      <c r="JVW1195" s="140"/>
      <c r="JVX1195" s="140"/>
      <c r="JVY1195" s="140"/>
      <c r="JVZ1195" s="140"/>
      <c r="JWA1195" s="140"/>
      <c r="JWB1195" s="140"/>
      <c r="JWC1195" s="140"/>
      <c r="JWD1195" s="140"/>
      <c r="JWE1195" s="140"/>
      <c r="JWF1195" s="140"/>
      <c r="JWG1195" s="140"/>
      <c r="JWH1195" s="140"/>
      <c r="JWI1195" s="140"/>
      <c r="JWJ1195" s="140"/>
      <c r="JWK1195" s="140"/>
      <c r="JWL1195" s="140"/>
      <c r="JWM1195" s="140"/>
      <c r="JWN1195" s="140"/>
      <c r="JWO1195" s="140"/>
      <c r="JWP1195" s="140"/>
      <c r="JWQ1195" s="140"/>
      <c r="JWR1195" s="140"/>
      <c r="JWS1195" s="140"/>
      <c r="JWT1195" s="140"/>
      <c r="JWU1195" s="140"/>
      <c r="JWV1195" s="140"/>
      <c r="JWW1195" s="140"/>
      <c r="JWX1195" s="140"/>
      <c r="JWY1195" s="140"/>
      <c r="JWZ1195" s="140"/>
      <c r="JXA1195" s="140"/>
      <c r="JXB1195" s="140"/>
      <c r="JXC1195" s="140"/>
      <c r="JXD1195" s="140"/>
      <c r="JXE1195" s="140"/>
      <c r="JXF1195" s="140"/>
      <c r="JXG1195" s="140"/>
      <c r="JXH1195" s="140"/>
      <c r="JXI1195" s="140"/>
      <c r="JXJ1195" s="140"/>
      <c r="JXK1195" s="140"/>
      <c r="JXL1195" s="140"/>
      <c r="JXM1195" s="140"/>
      <c r="JXN1195" s="140"/>
      <c r="JXO1195" s="140"/>
      <c r="JXP1195" s="140"/>
      <c r="JXQ1195" s="140"/>
      <c r="JXR1195" s="140"/>
      <c r="JXS1195" s="140"/>
      <c r="JXT1195" s="140"/>
      <c r="JXU1195" s="140"/>
      <c r="JXV1195" s="140"/>
      <c r="JXW1195" s="140"/>
      <c r="JXX1195" s="140"/>
      <c r="JXY1195" s="140"/>
      <c r="JXZ1195" s="140"/>
      <c r="JYA1195" s="140"/>
      <c r="JYB1195" s="140"/>
      <c r="JYC1195" s="140"/>
      <c r="JYD1195" s="140"/>
      <c r="JYE1195" s="140"/>
      <c r="JYF1195" s="140"/>
      <c r="JYG1195" s="140"/>
      <c r="JYH1195" s="140"/>
      <c r="JYI1195" s="140"/>
      <c r="JYJ1195" s="140"/>
      <c r="JYK1195" s="140"/>
      <c r="JYL1195" s="140"/>
      <c r="JYM1195" s="140"/>
      <c r="JYN1195" s="140"/>
      <c r="JYO1195" s="140"/>
      <c r="JYP1195" s="140"/>
      <c r="JYQ1195" s="140"/>
      <c r="JYR1195" s="140"/>
      <c r="JYS1195" s="140"/>
      <c r="JYT1195" s="140"/>
      <c r="JYU1195" s="140"/>
      <c r="JYV1195" s="140"/>
      <c r="JYW1195" s="140"/>
      <c r="JYX1195" s="140"/>
      <c r="JYY1195" s="140"/>
      <c r="JYZ1195" s="140"/>
      <c r="JZA1195" s="140"/>
      <c r="JZB1195" s="140"/>
      <c r="JZC1195" s="140"/>
      <c r="JZD1195" s="140"/>
      <c r="JZE1195" s="140"/>
      <c r="JZF1195" s="140"/>
      <c r="JZG1195" s="140"/>
      <c r="JZH1195" s="140"/>
      <c r="JZI1195" s="140"/>
      <c r="JZJ1195" s="140"/>
      <c r="JZK1195" s="140"/>
      <c r="JZL1195" s="140"/>
      <c r="JZM1195" s="140"/>
      <c r="JZN1195" s="140"/>
      <c r="JZO1195" s="140"/>
      <c r="JZP1195" s="140"/>
      <c r="JZQ1195" s="140"/>
      <c r="JZR1195" s="140"/>
      <c r="JZS1195" s="140"/>
      <c r="JZT1195" s="140"/>
      <c r="JZU1195" s="140"/>
      <c r="JZV1195" s="140"/>
      <c r="JZW1195" s="140"/>
      <c r="JZX1195" s="140"/>
      <c r="JZY1195" s="140"/>
      <c r="JZZ1195" s="140"/>
      <c r="KAA1195" s="140"/>
      <c r="KAB1195" s="140"/>
      <c r="KAC1195" s="140"/>
      <c r="KAD1195" s="140"/>
      <c r="KAE1195" s="140"/>
      <c r="KAF1195" s="140"/>
      <c r="KAG1195" s="140"/>
      <c r="KAH1195" s="140"/>
      <c r="KAI1195" s="140"/>
      <c r="KAJ1195" s="140"/>
      <c r="KAK1195" s="140"/>
      <c r="KAL1195" s="140"/>
      <c r="KAM1195" s="140"/>
      <c r="KAN1195" s="140"/>
      <c r="KAO1195" s="140"/>
      <c r="KAP1195" s="140"/>
      <c r="KAQ1195" s="140"/>
      <c r="KAR1195" s="140"/>
      <c r="KAS1195" s="140"/>
      <c r="KAT1195" s="140"/>
      <c r="KAU1195" s="140"/>
      <c r="KAV1195" s="140"/>
      <c r="KAW1195" s="140"/>
      <c r="KAX1195" s="140"/>
      <c r="KAY1195" s="140"/>
      <c r="KAZ1195" s="140"/>
      <c r="KBA1195" s="140"/>
      <c r="KBB1195" s="140"/>
      <c r="KBC1195" s="140"/>
      <c r="KBD1195" s="140"/>
      <c r="KBE1195" s="140"/>
      <c r="KBF1195" s="140"/>
      <c r="KBG1195" s="140"/>
      <c r="KBH1195" s="140"/>
      <c r="KBI1195" s="140"/>
      <c r="KBJ1195" s="140"/>
      <c r="KBK1195" s="140"/>
      <c r="KBL1195" s="140"/>
      <c r="KBM1195" s="140"/>
      <c r="KBN1195" s="140"/>
      <c r="KBO1195" s="140"/>
      <c r="KBP1195" s="140"/>
      <c r="KBQ1195" s="140"/>
      <c r="KBR1195" s="140"/>
      <c r="KBS1195" s="140"/>
      <c r="KBT1195" s="140"/>
      <c r="KBU1195" s="140"/>
      <c r="KBV1195" s="140"/>
      <c r="KBW1195" s="140"/>
      <c r="KBX1195" s="140"/>
      <c r="KBY1195" s="140"/>
      <c r="KBZ1195" s="140"/>
      <c r="KCA1195" s="140"/>
      <c r="KCB1195" s="140"/>
      <c r="KCC1195" s="140"/>
      <c r="KCD1195" s="140"/>
      <c r="KCE1195" s="140"/>
      <c r="KCF1195" s="140"/>
      <c r="KCG1195" s="140"/>
      <c r="KCH1195" s="140"/>
      <c r="KCI1195" s="140"/>
      <c r="KCJ1195" s="140"/>
      <c r="KCK1195" s="140"/>
      <c r="KCL1195" s="140"/>
      <c r="KCM1195" s="140"/>
      <c r="KCN1195" s="140"/>
      <c r="KCO1195" s="140"/>
      <c r="KCP1195" s="140"/>
      <c r="KCQ1195" s="140"/>
      <c r="KCR1195" s="140"/>
      <c r="KCS1195" s="140"/>
      <c r="KCT1195" s="140"/>
      <c r="KCU1195" s="140"/>
      <c r="KCV1195" s="140"/>
      <c r="KCW1195" s="140"/>
      <c r="KCX1195" s="140"/>
      <c r="KCY1195" s="140"/>
      <c r="KCZ1195" s="140"/>
      <c r="KDA1195" s="140"/>
      <c r="KDB1195" s="140"/>
      <c r="KDC1195" s="140"/>
      <c r="KDD1195" s="140"/>
      <c r="KDE1195" s="140"/>
      <c r="KDF1195" s="140"/>
      <c r="KDG1195" s="140"/>
      <c r="KDH1195" s="140"/>
      <c r="KDI1195" s="140"/>
      <c r="KDJ1195" s="140"/>
      <c r="KDK1195" s="140"/>
      <c r="KDL1195" s="140"/>
      <c r="KDM1195" s="140"/>
      <c r="KDN1195" s="140"/>
      <c r="KDO1195" s="140"/>
      <c r="KDP1195" s="140"/>
      <c r="KDQ1195" s="140"/>
      <c r="KDR1195" s="140"/>
      <c r="KDS1195" s="140"/>
      <c r="KDT1195" s="140"/>
      <c r="KDU1195" s="140"/>
      <c r="KDV1195" s="140"/>
      <c r="KDW1195" s="140"/>
      <c r="KDX1195" s="140"/>
      <c r="KDY1195" s="140"/>
      <c r="KDZ1195" s="140"/>
      <c r="KEA1195" s="140"/>
      <c r="KEB1195" s="140"/>
      <c r="KEC1195" s="140"/>
      <c r="KED1195" s="140"/>
      <c r="KEE1195" s="140"/>
      <c r="KEF1195" s="140"/>
      <c r="KEG1195" s="140"/>
      <c r="KEH1195" s="140"/>
      <c r="KEI1195" s="140"/>
      <c r="KEJ1195" s="140"/>
      <c r="KEK1195" s="140"/>
      <c r="KEL1195" s="140"/>
      <c r="KEM1195" s="140"/>
      <c r="KEN1195" s="140"/>
      <c r="KEO1195" s="140"/>
      <c r="KEP1195" s="140"/>
      <c r="KEQ1195" s="140"/>
      <c r="KER1195" s="140"/>
      <c r="KES1195" s="140"/>
      <c r="KET1195" s="140"/>
      <c r="KEU1195" s="140"/>
      <c r="KEV1195" s="140"/>
      <c r="KEW1195" s="140"/>
      <c r="KEX1195" s="140"/>
      <c r="KEY1195" s="140"/>
      <c r="KEZ1195" s="140"/>
      <c r="KFA1195" s="140"/>
      <c r="KFB1195" s="140"/>
      <c r="KFC1195" s="140"/>
      <c r="KFD1195" s="140"/>
      <c r="KFE1195" s="140"/>
      <c r="KFF1195" s="140"/>
      <c r="KFG1195" s="140"/>
      <c r="KFH1195" s="140"/>
      <c r="KFI1195" s="140"/>
      <c r="KFJ1195" s="140"/>
      <c r="KFK1195" s="140"/>
      <c r="KFL1195" s="140"/>
      <c r="KFM1195" s="140"/>
      <c r="KFN1195" s="140"/>
      <c r="KFO1195" s="140"/>
      <c r="KFP1195" s="140"/>
      <c r="KFQ1195" s="140"/>
      <c r="KFR1195" s="140"/>
      <c r="KFS1195" s="140"/>
      <c r="KFT1195" s="140"/>
      <c r="KFU1195" s="140"/>
      <c r="KFV1195" s="140"/>
      <c r="KFW1195" s="140"/>
      <c r="KFX1195" s="140"/>
      <c r="KFY1195" s="140"/>
      <c r="KFZ1195" s="140"/>
      <c r="KGA1195" s="140"/>
      <c r="KGB1195" s="140"/>
      <c r="KGC1195" s="140"/>
      <c r="KGD1195" s="140"/>
      <c r="KGE1195" s="140"/>
      <c r="KGF1195" s="140"/>
      <c r="KGG1195" s="140"/>
      <c r="KGH1195" s="140"/>
      <c r="KGI1195" s="140"/>
      <c r="KGJ1195" s="140"/>
      <c r="KGK1195" s="140"/>
      <c r="KGL1195" s="140"/>
      <c r="KGM1195" s="140"/>
      <c r="KGN1195" s="140"/>
      <c r="KGO1195" s="140"/>
      <c r="KGP1195" s="140"/>
      <c r="KGQ1195" s="140"/>
      <c r="KGR1195" s="140"/>
      <c r="KGS1195" s="140"/>
      <c r="KGT1195" s="140"/>
      <c r="KGU1195" s="140"/>
      <c r="KGV1195" s="140"/>
      <c r="KGW1195" s="140"/>
      <c r="KGX1195" s="140"/>
      <c r="KGY1195" s="140"/>
      <c r="KGZ1195" s="140"/>
      <c r="KHA1195" s="140"/>
      <c r="KHB1195" s="140"/>
      <c r="KHC1195" s="140"/>
      <c r="KHD1195" s="140"/>
      <c r="KHE1195" s="140"/>
      <c r="KHF1195" s="140"/>
      <c r="KHG1195" s="140"/>
      <c r="KHH1195" s="140"/>
      <c r="KHI1195" s="140"/>
      <c r="KHJ1195" s="140"/>
      <c r="KHK1195" s="140"/>
      <c r="KHL1195" s="140"/>
      <c r="KHM1195" s="140"/>
      <c r="KHN1195" s="140"/>
      <c r="KHO1195" s="140"/>
      <c r="KHP1195" s="140"/>
      <c r="KHQ1195" s="140"/>
      <c r="KHR1195" s="140"/>
      <c r="KHS1195" s="140"/>
      <c r="KHT1195" s="140"/>
      <c r="KHU1195" s="140"/>
      <c r="KHV1195" s="140"/>
      <c r="KHW1195" s="140"/>
      <c r="KHX1195" s="140"/>
      <c r="KHY1195" s="140"/>
      <c r="KHZ1195" s="140"/>
      <c r="KIA1195" s="140"/>
      <c r="KIB1195" s="140"/>
      <c r="KIC1195" s="140"/>
      <c r="KID1195" s="140"/>
      <c r="KIE1195" s="140"/>
      <c r="KIF1195" s="140"/>
      <c r="KIG1195" s="140"/>
      <c r="KIH1195" s="140"/>
      <c r="KII1195" s="140"/>
      <c r="KIJ1195" s="140"/>
      <c r="KIK1195" s="140"/>
      <c r="KIL1195" s="140"/>
      <c r="KIM1195" s="140"/>
      <c r="KIN1195" s="140"/>
      <c r="KIO1195" s="140"/>
      <c r="KIP1195" s="140"/>
      <c r="KIQ1195" s="140"/>
      <c r="KIR1195" s="140"/>
      <c r="KIS1195" s="140"/>
      <c r="KIT1195" s="140"/>
      <c r="KIU1195" s="140"/>
      <c r="KIV1195" s="140"/>
      <c r="KIW1195" s="140"/>
      <c r="KIX1195" s="140"/>
      <c r="KIY1195" s="140"/>
      <c r="KIZ1195" s="140"/>
      <c r="KJA1195" s="140"/>
      <c r="KJB1195" s="140"/>
      <c r="KJC1195" s="140"/>
      <c r="KJD1195" s="140"/>
      <c r="KJE1195" s="140"/>
      <c r="KJF1195" s="140"/>
      <c r="KJG1195" s="140"/>
      <c r="KJH1195" s="140"/>
      <c r="KJI1195" s="140"/>
      <c r="KJJ1195" s="140"/>
      <c r="KJK1195" s="140"/>
      <c r="KJL1195" s="140"/>
      <c r="KJM1195" s="140"/>
      <c r="KJN1195" s="140"/>
      <c r="KJO1195" s="140"/>
      <c r="KJP1195" s="140"/>
      <c r="KJQ1195" s="140"/>
      <c r="KJR1195" s="140"/>
      <c r="KJS1195" s="140"/>
      <c r="KJT1195" s="140"/>
      <c r="KJU1195" s="140"/>
      <c r="KJV1195" s="140"/>
      <c r="KJW1195" s="140"/>
      <c r="KJX1195" s="140"/>
      <c r="KJY1195" s="140"/>
      <c r="KJZ1195" s="140"/>
      <c r="KKA1195" s="140"/>
      <c r="KKB1195" s="140"/>
      <c r="KKC1195" s="140"/>
      <c r="KKD1195" s="140"/>
      <c r="KKE1195" s="140"/>
      <c r="KKF1195" s="140"/>
      <c r="KKG1195" s="140"/>
      <c r="KKH1195" s="140"/>
      <c r="KKI1195" s="140"/>
      <c r="KKJ1195" s="140"/>
      <c r="KKK1195" s="140"/>
      <c r="KKL1195" s="140"/>
      <c r="KKM1195" s="140"/>
      <c r="KKN1195" s="140"/>
      <c r="KKO1195" s="140"/>
      <c r="KKP1195" s="140"/>
      <c r="KKQ1195" s="140"/>
      <c r="KKR1195" s="140"/>
      <c r="KKS1195" s="140"/>
      <c r="KKT1195" s="140"/>
      <c r="KKU1195" s="140"/>
      <c r="KKV1195" s="140"/>
      <c r="KKW1195" s="140"/>
      <c r="KKX1195" s="140"/>
      <c r="KKY1195" s="140"/>
      <c r="KKZ1195" s="140"/>
      <c r="KLA1195" s="140"/>
      <c r="KLB1195" s="140"/>
      <c r="KLC1195" s="140"/>
      <c r="KLD1195" s="140"/>
      <c r="KLE1195" s="140"/>
      <c r="KLF1195" s="140"/>
      <c r="KLG1195" s="140"/>
      <c r="KLH1195" s="140"/>
      <c r="KLI1195" s="140"/>
      <c r="KLJ1195" s="140"/>
      <c r="KLK1195" s="140"/>
      <c r="KLL1195" s="140"/>
      <c r="KLM1195" s="140"/>
      <c r="KLN1195" s="140"/>
      <c r="KLO1195" s="140"/>
      <c r="KLP1195" s="140"/>
      <c r="KLQ1195" s="140"/>
      <c r="KLR1195" s="140"/>
      <c r="KLS1195" s="140"/>
      <c r="KLT1195" s="140"/>
      <c r="KLU1195" s="140"/>
      <c r="KLV1195" s="140"/>
      <c r="KLW1195" s="140"/>
      <c r="KLX1195" s="140"/>
      <c r="KLY1195" s="140"/>
      <c r="KLZ1195" s="140"/>
      <c r="KMA1195" s="140"/>
      <c r="KMB1195" s="140"/>
      <c r="KMC1195" s="140"/>
      <c r="KMD1195" s="140"/>
      <c r="KME1195" s="140"/>
      <c r="KMF1195" s="140"/>
      <c r="KMG1195" s="140"/>
      <c r="KMH1195" s="140"/>
      <c r="KMI1195" s="140"/>
      <c r="KMJ1195" s="140"/>
      <c r="KMK1195" s="140"/>
      <c r="KML1195" s="140"/>
      <c r="KMM1195" s="140"/>
      <c r="KMN1195" s="140"/>
      <c r="KMO1195" s="140"/>
      <c r="KMP1195" s="140"/>
      <c r="KMQ1195" s="140"/>
      <c r="KMR1195" s="140"/>
      <c r="KMS1195" s="140"/>
      <c r="KMT1195" s="140"/>
      <c r="KMU1195" s="140"/>
      <c r="KMV1195" s="140"/>
      <c r="KMW1195" s="140"/>
      <c r="KMX1195" s="140"/>
      <c r="KMY1195" s="140"/>
      <c r="KMZ1195" s="140"/>
      <c r="KNA1195" s="140"/>
      <c r="KNB1195" s="140"/>
      <c r="KNC1195" s="140"/>
      <c r="KND1195" s="140"/>
      <c r="KNE1195" s="140"/>
      <c r="KNF1195" s="140"/>
      <c r="KNG1195" s="140"/>
      <c r="KNH1195" s="140"/>
      <c r="KNI1195" s="140"/>
      <c r="KNJ1195" s="140"/>
      <c r="KNK1195" s="140"/>
      <c r="KNL1195" s="140"/>
      <c r="KNM1195" s="140"/>
      <c r="KNN1195" s="140"/>
      <c r="KNO1195" s="140"/>
      <c r="KNP1195" s="140"/>
      <c r="KNQ1195" s="140"/>
      <c r="KNR1195" s="140"/>
      <c r="KNS1195" s="140"/>
      <c r="KNT1195" s="140"/>
      <c r="KNU1195" s="140"/>
      <c r="KNV1195" s="140"/>
      <c r="KNW1195" s="140"/>
      <c r="KNX1195" s="140"/>
      <c r="KNY1195" s="140"/>
      <c r="KNZ1195" s="140"/>
      <c r="KOA1195" s="140"/>
      <c r="KOB1195" s="140"/>
      <c r="KOC1195" s="140"/>
      <c r="KOD1195" s="140"/>
      <c r="KOE1195" s="140"/>
      <c r="KOF1195" s="140"/>
      <c r="KOG1195" s="140"/>
      <c r="KOH1195" s="140"/>
      <c r="KOI1195" s="140"/>
      <c r="KOJ1195" s="140"/>
      <c r="KOK1195" s="140"/>
      <c r="KOL1195" s="140"/>
      <c r="KOM1195" s="140"/>
      <c r="KON1195" s="140"/>
      <c r="KOO1195" s="140"/>
      <c r="KOP1195" s="140"/>
      <c r="KOQ1195" s="140"/>
      <c r="KOR1195" s="140"/>
      <c r="KOS1195" s="140"/>
      <c r="KOT1195" s="140"/>
      <c r="KOU1195" s="140"/>
      <c r="KOV1195" s="140"/>
      <c r="KOW1195" s="140"/>
      <c r="KOX1195" s="140"/>
      <c r="KOY1195" s="140"/>
      <c r="KOZ1195" s="140"/>
      <c r="KPA1195" s="140"/>
      <c r="KPB1195" s="140"/>
      <c r="KPC1195" s="140"/>
      <c r="KPD1195" s="140"/>
      <c r="KPE1195" s="140"/>
      <c r="KPF1195" s="140"/>
      <c r="KPG1195" s="140"/>
      <c r="KPH1195" s="140"/>
      <c r="KPI1195" s="140"/>
      <c r="KPJ1195" s="140"/>
      <c r="KPK1195" s="140"/>
      <c r="KPL1195" s="140"/>
      <c r="KPM1195" s="140"/>
      <c r="KPN1195" s="140"/>
      <c r="KPO1195" s="140"/>
      <c r="KPP1195" s="140"/>
      <c r="KPQ1195" s="140"/>
      <c r="KPR1195" s="140"/>
      <c r="KPS1195" s="140"/>
      <c r="KPT1195" s="140"/>
      <c r="KPU1195" s="140"/>
      <c r="KPV1195" s="140"/>
      <c r="KPW1195" s="140"/>
      <c r="KPX1195" s="140"/>
      <c r="KPY1195" s="140"/>
      <c r="KPZ1195" s="140"/>
      <c r="KQA1195" s="140"/>
      <c r="KQB1195" s="140"/>
      <c r="KQC1195" s="140"/>
      <c r="KQD1195" s="140"/>
      <c r="KQE1195" s="140"/>
      <c r="KQF1195" s="140"/>
      <c r="KQG1195" s="140"/>
      <c r="KQH1195" s="140"/>
      <c r="KQI1195" s="140"/>
      <c r="KQJ1195" s="140"/>
      <c r="KQK1195" s="140"/>
      <c r="KQL1195" s="140"/>
      <c r="KQM1195" s="140"/>
      <c r="KQN1195" s="140"/>
      <c r="KQO1195" s="140"/>
      <c r="KQP1195" s="140"/>
      <c r="KQQ1195" s="140"/>
      <c r="KQR1195" s="140"/>
      <c r="KQS1195" s="140"/>
      <c r="KQT1195" s="140"/>
      <c r="KQU1195" s="140"/>
      <c r="KQV1195" s="140"/>
      <c r="KQW1195" s="140"/>
      <c r="KQX1195" s="140"/>
      <c r="KQY1195" s="140"/>
      <c r="KQZ1195" s="140"/>
      <c r="KRA1195" s="140"/>
      <c r="KRB1195" s="140"/>
      <c r="KRC1195" s="140"/>
      <c r="KRD1195" s="140"/>
      <c r="KRE1195" s="140"/>
      <c r="KRF1195" s="140"/>
      <c r="KRG1195" s="140"/>
      <c r="KRH1195" s="140"/>
      <c r="KRI1195" s="140"/>
      <c r="KRJ1195" s="140"/>
      <c r="KRK1195" s="140"/>
      <c r="KRL1195" s="140"/>
      <c r="KRM1195" s="140"/>
      <c r="KRN1195" s="140"/>
      <c r="KRO1195" s="140"/>
      <c r="KRP1195" s="140"/>
      <c r="KRQ1195" s="140"/>
      <c r="KRR1195" s="140"/>
      <c r="KRS1195" s="140"/>
      <c r="KRT1195" s="140"/>
      <c r="KRU1195" s="140"/>
      <c r="KRV1195" s="140"/>
      <c r="KRW1195" s="140"/>
      <c r="KRX1195" s="140"/>
      <c r="KRY1195" s="140"/>
      <c r="KRZ1195" s="140"/>
      <c r="KSA1195" s="140"/>
      <c r="KSB1195" s="140"/>
      <c r="KSC1195" s="140"/>
      <c r="KSD1195" s="140"/>
      <c r="KSE1195" s="140"/>
      <c r="KSF1195" s="140"/>
      <c r="KSG1195" s="140"/>
      <c r="KSH1195" s="140"/>
      <c r="KSI1195" s="140"/>
      <c r="KSJ1195" s="140"/>
      <c r="KSK1195" s="140"/>
      <c r="KSL1195" s="140"/>
      <c r="KSM1195" s="140"/>
      <c r="KSN1195" s="140"/>
      <c r="KSO1195" s="140"/>
      <c r="KSP1195" s="140"/>
      <c r="KSQ1195" s="140"/>
      <c r="KSR1195" s="140"/>
      <c r="KSS1195" s="140"/>
      <c r="KST1195" s="140"/>
      <c r="KSU1195" s="140"/>
      <c r="KSV1195" s="140"/>
      <c r="KSW1195" s="140"/>
      <c r="KSX1195" s="140"/>
      <c r="KSY1195" s="140"/>
      <c r="KSZ1195" s="140"/>
      <c r="KTA1195" s="140"/>
      <c r="KTB1195" s="140"/>
      <c r="KTC1195" s="140"/>
      <c r="KTD1195" s="140"/>
      <c r="KTE1195" s="140"/>
      <c r="KTF1195" s="140"/>
      <c r="KTG1195" s="140"/>
      <c r="KTH1195" s="140"/>
      <c r="KTI1195" s="140"/>
      <c r="KTJ1195" s="140"/>
      <c r="KTK1195" s="140"/>
      <c r="KTL1195" s="140"/>
      <c r="KTM1195" s="140"/>
      <c r="KTN1195" s="140"/>
      <c r="KTO1195" s="140"/>
      <c r="KTP1195" s="140"/>
      <c r="KTQ1195" s="140"/>
      <c r="KTR1195" s="140"/>
      <c r="KTS1195" s="140"/>
      <c r="KTT1195" s="140"/>
      <c r="KTU1195" s="140"/>
      <c r="KTV1195" s="140"/>
      <c r="KTW1195" s="140"/>
      <c r="KTX1195" s="140"/>
      <c r="KTY1195" s="140"/>
      <c r="KTZ1195" s="140"/>
      <c r="KUA1195" s="140"/>
      <c r="KUB1195" s="140"/>
      <c r="KUC1195" s="140"/>
      <c r="KUD1195" s="140"/>
      <c r="KUE1195" s="140"/>
      <c r="KUF1195" s="140"/>
      <c r="KUG1195" s="140"/>
      <c r="KUH1195" s="140"/>
      <c r="KUI1195" s="140"/>
      <c r="KUJ1195" s="140"/>
      <c r="KUK1195" s="140"/>
      <c r="KUL1195" s="140"/>
      <c r="KUM1195" s="140"/>
      <c r="KUN1195" s="140"/>
      <c r="KUO1195" s="140"/>
      <c r="KUP1195" s="140"/>
      <c r="KUQ1195" s="140"/>
      <c r="KUR1195" s="140"/>
      <c r="KUS1195" s="140"/>
      <c r="KUT1195" s="140"/>
      <c r="KUU1195" s="140"/>
      <c r="KUV1195" s="140"/>
      <c r="KUW1195" s="140"/>
      <c r="KUX1195" s="140"/>
      <c r="KUY1195" s="140"/>
      <c r="KUZ1195" s="140"/>
      <c r="KVA1195" s="140"/>
      <c r="KVB1195" s="140"/>
      <c r="KVC1195" s="140"/>
      <c r="KVD1195" s="140"/>
      <c r="KVE1195" s="140"/>
      <c r="KVF1195" s="140"/>
      <c r="KVG1195" s="140"/>
      <c r="KVH1195" s="140"/>
      <c r="KVI1195" s="140"/>
      <c r="KVJ1195" s="140"/>
      <c r="KVK1195" s="140"/>
      <c r="KVL1195" s="140"/>
      <c r="KVM1195" s="140"/>
      <c r="KVN1195" s="140"/>
      <c r="KVO1195" s="140"/>
      <c r="KVP1195" s="140"/>
      <c r="KVQ1195" s="140"/>
      <c r="KVR1195" s="140"/>
      <c r="KVS1195" s="140"/>
      <c r="KVT1195" s="140"/>
      <c r="KVU1195" s="140"/>
      <c r="KVV1195" s="140"/>
      <c r="KVW1195" s="140"/>
      <c r="KVX1195" s="140"/>
      <c r="KVY1195" s="140"/>
      <c r="KVZ1195" s="140"/>
      <c r="KWA1195" s="140"/>
      <c r="KWB1195" s="140"/>
      <c r="KWC1195" s="140"/>
      <c r="KWD1195" s="140"/>
      <c r="KWE1195" s="140"/>
      <c r="KWF1195" s="140"/>
      <c r="KWG1195" s="140"/>
      <c r="KWH1195" s="140"/>
      <c r="KWI1195" s="140"/>
      <c r="KWJ1195" s="140"/>
      <c r="KWK1195" s="140"/>
      <c r="KWL1195" s="140"/>
      <c r="KWM1195" s="140"/>
      <c r="KWN1195" s="140"/>
      <c r="KWO1195" s="140"/>
      <c r="KWP1195" s="140"/>
      <c r="KWQ1195" s="140"/>
      <c r="KWR1195" s="140"/>
      <c r="KWS1195" s="140"/>
      <c r="KWT1195" s="140"/>
      <c r="KWU1195" s="140"/>
      <c r="KWV1195" s="140"/>
      <c r="KWW1195" s="140"/>
      <c r="KWX1195" s="140"/>
      <c r="KWY1195" s="140"/>
      <c r="KWZ1195" s="140"/>
      <c r="KXA1195" s="140"/>
      <c r="KXB1195" s="140"/>
      <c r="KXC1195" s="140"/>
      <c r="KXD1195" s="140"/>
      <c r="KXE1195" s="140"/>
      <c r="KXF1195" s="140"/>
      <c r="KXG1195" s="140"/>
      <c r="KXH1195" s="140"/>
      <c r="KXI1195" s="140"/>
      <c r="KXJ1195" s="140"/>
      <c r="KXK1195" s="140"/>
      <c r="KXL1195" s="140"/>
      <c r="KXM1195" s="140"/>
      <c r="KXN1195" s="140"/>
      <c r="KXO1195" s="140"/>
      <c r="KXP1195" s="140"/>
      <c r="KXQ1195" s="140"/>
      <c r="KXR1195" s="140"/>
      <c r="KXS1195" s="140"/>
      <c r="KXT1195" s="140"/>
      <c r="KXU1195" s="140"/>
      <c r="KXV1195" s="140"/>
      <c r="KXW1195" s="140"/>
      <c r="KXX1195" s="140"/>
      <c r="KXY1195" s="140"/>
      <c r="KXZ1195" s="140"/>
      <c r="KYA1195" s="140"/>
      <c r="KYB1195" s="140"/>
      <c r="KYC1195" s="140"/>
      <c r="KYD1195" s="140"/>
      <c r="KYE1195" s="140"/>
      <c r="KYF1195" s="140"/>
      <c r="KYG1195" s="140"/>
      <c r="KYH1195" s="140"/>
      <c r="KYI1195" s="140"/>
      <c r="KYJ1195" s="140"/>
      <c r="KYK1195" s="140"/>
      <c r="KYL1195" s="140"/>
      <c r="KYM1195" s="140"/>
      <c r="KYN1195" s="140"/>
      <c r="KYO1195" s="140"/>
      <c r="KYP1195" s="140"/>
      <c r="KYQ1195" s="140"/>
      <c r="KYR1195" s="140"/>
      <c r="KYS1195" s="140"/>
      <c r="KYT1195" s="140"/>
      <c r="KYU1195" s="140"/>
      <c r="KYV1195" s="140"/>
      <c r="KYW1195" s="140"/>
      <c r="KYX1195" s="140"/>
      <c r="KYY1195" s="140"/>
      <c r="KYZ1195" s="140"/>
      <c r="KZA1195" s="140"/>
      <c r="KZB1195" s="140"/>
      <c r="KZC1195" s="140"/>
      <c r="KZD1195" s="140"/>
      <c r="KZE1195" s="140"/>
      <c r="KZF1195" s="140"/>
      <c r="KZG1195" s="140"/>
      <c r="KZH1195" s="140"/>
      <c r="KZI1195" s="140"/>
      <c r="KZJ1195" s="140"/>
      <c r="KZK1195" s="140"/>
      <c r="KZL1195" s="140"/>
      <c r="KZM1195" s="140"/>
      <c r="KZN1195" s="140"/>
      <c r="KZO1195" s="140"/>
      <c r="KZP1195" s="140"/>
      <c r="KZQ1195" s="140"/>
      <c r="KZR1195" s="140"/>
      <c r="KZS1195" s="140"/>
      <c r="KZT1195" s="140"/>
      <c r="KZU1195" s="140"/>
      <c r="KZV1195" s="140"/>
      <c r="KZW1195" s="140"/>
      <c r="KZX1195" s="140"/>
      <c r="KZY1195" s="140"/>
      <c r="KZZ1195" s="140"/>
      <c r="LAA1195" s="140"/>
      <c r="LAB1195" s="140"/>
      <c r="LAC1195" s="140"/>
      <c r="LAD1195" s="140"/>
      <c r="LAE1195" s="140"/>
      <c r="LAF1195" s="140"/>
      <c r="LAG1195" s="140"/>
      <c r="LAH1195" s="140"/>
      <c r="LAI1195" s="140"/>
      <c r="LAJ1195" s="140"/>
      <c r="LAK1195" s="140"/>
      <c r="LAL1195" s="140"/>
      <c r="LAM1195" s="140"/>
      <c r="LAN1195" s="140"/>
      <c r="LAO1195" s="140"/>
      <c r="LAP1195" s="140"/>
      <c r="LAQ1195" s="140"/>
      <c r="LAR1195" s="140"/>
      <c r="LAS1195" s="140"/>
      <c r="LAT1195" s="140"/>
      <c r="LAU1195" s="140"/>
      <c r="LAV1195" s="140"/>
      <c r="LAW1195" s="140"/>
      <c r="LAX1195" s="140"/>
      <c r="LAY1195" s="140"/>
      <c r="LAZ1195" s="140"/>
      <c r="LBA1195" s="140"/>
      <c r="LBB1195" s="140"/>
      <c r="LBC1195" s="140"/>
      <c r="LBD1195" s="140"/>
      <c r="LBE1195" s="140"/>
      <c r="LBF1195" s="140"/>
      <c r="LBG1195" s="140"/>
      <c r="LBH1195" s="140"/>
      <c r="LBI1195" s="140"/>
      <c r="LBJ1195" s="140"/>
      <c r="LBK1195" s="140"/>
      <c r="LBL1195" s="140"/>
      <c r="LBM1195" s="140"/>
      <c r="LBN1195" s="140"/>
      <c r="LBO1195" s="140"/>
      <c r="LBP1195" s="140"/>
      <c r="LBQ1195" s="140"/>
      <c r="LBR1195" s="140"/>
      <c r="LBS1195" s="140"/>
      <c r="LBT1195" s="140"/>
      <c r="LBU1195" s="140"/>
      <c r="LBV1195" s="140"/>
      <c r="LBW1195" s="140"/>
      <c r="LBX1195" s="140"/>
      <c r="LBY1195" s="140"/>
      <c r="LBZ1195" s="140"/>
      <c r="LCA1195" s="140"/>
      <c r="LCB1195" s="140"/>
      <c r="LCC1195" s="140"/>
      <c r="LCD1195" s="140"/>
      <c r="LCE1195" s="140"/>
      <c r="LCF1195" s="140"/>
      <c r="LCG1195" s="140"/>
      <c r="LCH1195" s="140"/>
      <c r="LCI1195" s="140"/>
      <c r="LCJ1195" s="140"/>
      <c r="LCK1195" s="140"/>
      <c r="LCL1195" s="140"/>
      <c r="LCM1195" s="140"/>
      <c r="LCN1195" s="140"/>
      <c r="LCO1195" s="140"/>
      <c r="LCP1195" s="140"/>
      <c r="LCQ1195" s="140"/>
      <c r="LCR1195" s="140"/>
      <c r="LCS1195" s="140"/>
      <c r="LCT1195" s="140"/>
      <c r="LCU1195" s="140"/>
      <c r="LCV1195" s="140"/>
      <c r="LCW1195" s="140"/>
      <c r="LCX1195" s="140"/>
      <c r="LCY1195" s="140"/>
      <c r="LCZ1195" s="140"/>
      <c r="LDA1195" s="140"/>
      <c r="LDB1195" s="140"/>
      <c r="LDC1195" s="140"/>
      <c r="LDD1195" s="140"/>
      <c r="LDE1195" s="140"/>
      <c r="LDF1195" s="140"/>
      <c r="LDG1195" s="140"/>
      <c r="LDH1195" s="140"/>
      <c r="LDI1195" s="140"/>
      <c r="LDJ1195" s="140"/>
      <c r="LDK1195" s="140"/>
      <c r="LDL1195" s="140"/>
      <c r="LDM1195" s="140"/>
      <c r="LDN1195" s="140"/>
      <c r="LDO1195" s="140"/>
      <c r="LDP1195" s="140"/>
      <c r="LDQ1195" s="140"/>
      <c r="LDR1195" s="140"/>
      <c r="LDS1195" s="140"/>
      <c r="LDT1195" s="140"/>
      <c r="LDU1195" s="140"/>
      <c r="LDV1195" s="140"/>
      <c r="LDW1195" s="140"/>
      <c r="LDX1195" s="140"/>
      <c r="LDY1195" s="140"/>
      <c r="LDZ1195" s="140"/>
      <c r="LEA1195" s="140"/>
      <c r="LEB1195" s="140"/>
      <c r="LEC1195" s="140"/>
      <c r="LED1195" s="140"/>
      <c r="LEE1195" s="140"/>
      <c r="LEF1195" s="140"/>
      <c r="LEG1195" s="140"/>
      <c r="LEH1195" s="140"/>
      <c r="LEI1195" s="140"/>
      <c r="LEJ1195" s="140"/>
      <c r="LEK1195" s="140"/>
      <c r="LEL1195" s="140"/>
      <c r="LEM1195" s="140"/>
      <c r="LEN1195" s="140"/>
      <c r="LEO1195" s="140"/>
      <c r="LEP1195" s="140"/>
      <c r="LEQ1195" s="140"/>
      <c r="LER1195" s="140"/>
      <c r="LES1195" s="140"/>
      <c r="LET1195" s="140"/>
      <c r="LEU1195" s="140"/>
      <c r="LEV1195" s="140"/>
      <c r="LEW1195" s="140"/>
      <c r="LEX1195" s="140"/>
      <c r="LEY1195" s="140"/>
      <c r="LEZ1195" s="140"/>
      <c r="LFA1195" s="140"/>
      <c r="LFB1195" s="140"/>
      <c r="LFC1195" s="140"/>
      <c r="LFD1195" s="140"/>
      <c r="LFE1195" s="140"/>
      <c r="LFF1195" s="140"/>
      <c r="LFG1195" s="140"/>
      <c r="LFH1195" s="140"/>
      <c r="LFI1195" s="140"/>
      <c r="LFJ1195" s="140"/>
      <c r="LFK1195" s="140"/>
      <c r="LFL1195" s="140"/>
      <c r="LFM1195" s="140"/>
      <c r="LFN1195" s="140"/>
      <c r="LFO1195" s="140"/>
      <c r="LFP1195" s="140"/>
      <c r="LFQ1195" s="140"/>
      <c r="LFR1195" s="140"/>
      <c r="LFS1195" s="140"/>
      <c r="LFT1195" s="140"/>
      <c r="LFU1195" s="140"/>
      <c r="LFV1195" s="140"/>
      <c r="LFW1195" s="140"/>
      <c r="LFX1195" s="140"/>
      <c r="LFY1195" s="140"/>
      <c r="LFZ1195" s="140"/>
      <c r="LGA1195" s="140"/>
      <c r="LGB1195" s="140"/>
      <c r="LGC1195" s="140"/>
      <c r="LGD1195" s="140"/>
      <c r="LGE1195" s="140"/>
      <c r="LGF1195" s="140"/>
      <c r="LGG1195" s="140"/>
      <c r="LGH1195" s="140"/>
      <c r="LGI1195" s="140"/>
      <c r="LGJ1195" s="140"/>
      <c r="LGK1195" s="140"/>
      <c r="LGL1195" s="140"/>
      <c r="LGM1195" s="140"/>
      <c r="LGN1195" s="140"/>
      <c r="LGO1195" s="140"/>
      <c r="LGP1195" s="140"/>
      <c r="LGQ1195" s="140"/>
      <c r="LGR1195" s="140"/>
      <c r="LGS1195" s="140"/>
      <c r="LGT1195" s="140"/>
      <c r="LGU1195" s="140"/>
      <c r="LGV1195" s="140"/>
      <c r="LGW1195" s="140"/>
      <c r="LGX1195" s="140"/>
      <c r="LGY1195" s="140"/>
      <c r="LGZ1195" s="140"/>
      <c r="LHA1195" s="140"/>
      <c r="LHB1195" s="140"/>
      <c r="LHC1195" s="140"/>
      <c r="LHD1195" s="140"/>
      <c r="LHE1195" s="140"/>
      <c r="LHF1195" s="140"/>
      <c r="LHG1195" s="140"/>
      <c r="LHH1195" s="140"/>
      <c r="LHI1195" s="140"/>
      <c r="LHJ1195" s="140"/>
      <c r="LHK1195" s="140"/>
      <c r="LHL1195" s="140"/>
      <c r="LHM1195" s="140"/>
      <c r="LHN1195" s="140"/>
      <c r="LHO1195" s="140"/>
      <c r="LHP1195" s="140"/>
      <c r="LHQ1195" s="140"/>
      <c r="LHR1195" s="140"/>
      <c r="LHS1195" s="140"/>
      <c r="LHT1195" s="140"/>
      <c r="LHU1195" s="140"/>
      <c r="LHV1195" s="140"/>
      <c r="LHW1195" s="140"/>
      <c r="LHX1195" s="140"/>
      <c r="LHY1195" s="140"/>
      <c r="LHZ1195" s="140"/>
      <c r="LIA1195" s="140"/>
      <c r="LIB1195" s="140"/>
      <c r="LIC1195" s="140"/>
      <c r="LID1195" s="140"/>
      <c r="LIE1195" s="140"/>
      <c r="LIF1195" s="140"/>
      <c r="LIG1195" s="140"/>
      <c r="LIH1195" s="140"/>
      <c r="LII1195" s="140"/>
      <c r="LIJ1195" s="140"/>
      <c r="LIK1195" s="140"/>
      <c r="LIL1195" s="140"/>
      <c r="LIM1195" s="140"/>
      <c r="LIN1195" s="140"/>
      <c r="LIO1195" s="140"/>
      <c r="LIP1195" s="140"/>
      <c r="LIQ1195" s="140"/>
      <c r="LIR1195" s="140"/>
      <c r="LIS1195" s="140"/>
      <c r="LIT1195" s="140"/>
      <c r="LIU1195" s="140"/>
      <c r="LIV1195" s="140"/>
      <c r="LIW1195" s="140"/>
      <c r="LIX1195" s="140"/>
      <c r="LIY1195" s="140"/>
      <c r="LIZ1195" s="140"/>
      <c r="LJA1195" s="140"/>
      <c r="LJB1195" s="140"/>
      <c r="LJC1195" s="140"/>
      <c r="LJD1195" s="140"/>
      <c r="LJE1195" s="140"/>
      <c r="LJF1195" s="140"/>
      <c r="LJG1195" s="140"/>
      <c r="LJH1195" s="140"/>
      <c r="LJI1195" s="140"/>
      <c r="LJJ1195" s="140"/>
      <c r="LJK1195" s="140"/>
      <c r="LJL1195" s="140"/>
      <c r="LJM1195" s="140"/>
      <c r="LJN1195" s="140"/>
      <c r="LJO1195" s="140"/>
      <c r="LJP1195" s="140"/>
      <c r="LJQ1195" s="140"/>
      <c r="LJR1195" s="140"/>
      <c r="LJS1195" s="140"/>
      <c r="LJT1195" s="140"/>
      <c r="LJU1195" s="140"/>
      <c r="LJV1195" s="140"/>
      <c r="LJW1195" s="140"/>
      <c r="LJX1195" s="140"/>
      <c r="LJY1195" s="140"/>
      <c r="LJZ1195" s="140"/>
      <c r="LKA1195" s="140"/>
      <c r="LKB1195" s="140"/>
      <c r="LKC1195" s="140"/>
      <c r="LKD1195" s="140"/>
      <c r="LKE1195" s="140"/>
      <c r="LKF1195" s="140"/>
      <c r="LKG1195" s="140"/>
      <c r="LKH1195" s="140"/>
      <c r="LKI1195" s="140"/>
      <c r="LKJ1195" s="140"/>
      <c r="LKK1195" s="140"/>
      <c r="LKL1195" s="140"/>
      <c r="LKM1195" s="140"/>
      <c r="LKN1195" s="140"/>
      <c r="LKO1195" s="140"/>
      <c r="LKP1195" s="140"/>
      <c r="LKQ1195" s="140"/>
      <c r="LKR1195" s="140"/>
      <c r="LKS1195" s="140"/>
      <c r="LKT1195" s="140"/>
      <c r="LKU1195" s="140"/>
      <c r="LKV1195" s="140"/>
      <c r="LKW1195" s="140"/>
      <c r="LKX1195" s="140"/>
      <c r="LKY1195" s="140"/>
      <c r="LKZ1195" s="140"/>
      <c r="LLA1195" s="140"/>
      <c r="LLB1195" s="140"/>
      <c r="LLC1195" s="140"/>
      <c r="LLD1195" s="140"/>
      <c r="LLE1195" s="140"/>
      <c r="LLF1195" s="140"/>
      <c r="LLG1195" s="140"/>
      <c r="LLH1195" s="140"/>
      <c r="LLI1195" s="140"/>
      <c r="LLJ1195" s="140"/>
      <c r="LLK1195" s="140"/>
      <c r="LLL1195" s="140"/>
      <c r="LLM1195" s="140"/>
      <c r="LLN1195" s="140"/>
      <c r="LLO1195" s="140"/>
      <c r="LLP1195" s="140"/>
      <c r="LLQ1195" s="140"/>
      <c r="LLR1195" s="140"/>
      <c r="LLS1195" s="140"/>
      <c r="LLT1195" s="140"/>
      <c r="LLU1195" s="140"/>
      <c r="LLV1195" s="140"/>
      <c r="LLW1195" s="140"/>
      <c r="LLX1195" s="140"/>
      <c r="LLY1195" s="140"/>
      <c r="LLZ1195" s="140"/>
      <c r="LMA1195" s="140"/>
      <c r="LMB1195" s="140"/>
      <c r="LMC1195" s="140"/>
      <c r="LMD1195" s="140"/>
      <c r="LME1195" s="140"/>
      <c r="LMF1195" s="140"/>
      <c r="LMG1195" s="140"/>
      <c r="LMH1195" s="140"/>
      <c r="LMI1195" s="140"/>
      <c r="LMJ1195" s="140"/>
      <c r="LMK1195" s="140"/>
      <c r="LML1195" s="140"/>
      <c r="LMM1195" s="140"/>
      <c r="LMN1195" s="140"/>
      <c r="LMO1195" s="140"/>
      <c r="LMP1195" s="140"/>
      <c r="LMQ1195" s="140"/>
      <c r="LMR1195" s="140"/>
      <c r="LMS1195" s="140"/>
      <c r="LMT1195" s="140"/>
      <c r="LMU1195" s="140"/>
      <c r="LMV1195" s="140"/>
      <c r="LMW1195" s="140"/>
      <c r="LMX1195" s="140"/>
      <c r="LMY1195" s="140"/>
      <c r="LMZ1195" s="140"/>
      <c r="LNA1195" s="140"/>
      <c r="LNB1195" s="140"/>
      <c r="LNC1195" s="140"/>
      <c r="LND1195" s="140"/>
      <c r="LNE1195" s="140"/>
      <c r="LNF1195" s="140"/>
      <c r="LNG1195" s="140"/>
      <c r="LNH1195" s="140"/>
      <c r="LNI1195" s="140"/>
      <c r="LNJ1195" s="140"/>
      <c r="LNK1195" s="140"/>
      <c r="LNL1195" s="140"/>
      <c r="LNM1195" s="140"/>
      <c r="LNN1195" s="140"/>
      <c r="LNO1195" s="140"/>
      <c r="LNP1195" s="140"/>
      <c r="LNQ1195" s="140"/>
      <c r="LNR1195" s="140"/>
      <c r="LNS1195" s="140"/>
      <c r="LNT1195" s="140"/>
      <c r="LNU1195" s="140"/>
      <c r="LNV1195" s="140"/>
      <c r="LNW1195" s="140"/>
      <c r="LNX1195" s="140"/>
      <c r="LNY1195" s="140"/>
      <c r="LNZ1195" s="140"/>
      <c r="LOA1195" s="140"/>
      <c r="LOB1195" s="140"/>
      <c r="LOC1195" s="140"/>
      <c r="LOD1195" s="140"/>
      <c r="LOE1195" s="140"/>
      <c r="LOF1195" s="140"/>
      <c r="LOG1195" s="140"/>
      <c r="LOH1195" s="140"/>
      <c r="LOI1195" s="140"/>
      <c r="LOJ1195" s="140"/>
      <c r="LOK1195" s="140"/>
      <c r="LOL1195" s="140"/>
      <c r="LOM1195" s="140"/>
      <c r="LON1195" s="140"/>
      <c r="LOO1195" s="140"/>
      <c r="LOP1195" s="140"/>
      <c r="LOQ1195" s="140"/>
      <c r="LOR1195" s="140"/>
      <c r="LOS1195" s="140"/>
      <c r="LOT1195" s="140"/>
      <c r="LOU1195" s="140"/>
      <c r="LOV1195" s="140"/>
      <c r="LOW1195" s="140"/>
      <c r="LOX1195" s="140"/>
      <c r="LOY1195" s="140"/>
      <c r="LOZ1195" s="140"/>
      <c r="LPA1195" s="140"/>
      <c r="LPB1195" s="140"/>
      <c r="LPC1195" s="140"/>
      <c r="LPD1195" s="140"/>
      <c r="LPE1195" s="140"/>
      <c r="LPF1195" s="140"/>
      <c r="LPG1195" s="140"/>
      <c r="LPH1195" s="140"/>
      <c r="LPI1195" s="140"/>
      <c r="LPJ1195" s="140"/>
      <c r="LPK1195" s="140"/>
      <c r="LPL1195" s="140"/>
      <c r="LPM1195" s="140"/>
      <c r="LPN1195" s="140"/>
      <c r="LPO1195" s="140"/>
      <c r="LPP1195" s="140"/>
      <c r="LPQ1195" s="140"/>
      <c r="LPR1195" s="140"/>
      <c r="LPS1195" s="140"/>
      <c r="LPT1195" s="140"/>
      <c r="LPU1195" s="140"/>
      <c r="LPV1195" s="140"/>
      <c r="LPW1195" s="140"/>
      <c r="LPX1195" s="140"/>
      <c r="LPY1195" s="140"/>
      <c r="LPZ1195" s="140"/>
      <c r="LQA1195" s="140"/>
      <c r="LQB1195" s="140"/>
      <c r="LQC1195" s="140"/>
      <c r="LQD1195" s="140"/>
      <c r="LQE1195" s="140"/>
      <c r="LQF1195" s="140"/>
      <c r="LQG1195" s="140"/>
      <c r="LQH1195" s="140"/>
      <c r="LQI1195" s="140"/>
      <c r="LQJ1195" s="140"/>
      <c r="LQK1195" s="140"/>
      <c r="LQL1195" s="140"/>
      <c r="LQM1195" s="140"/>
      <c r="LQN1195" s="140"/>
      <c r="LQO1195" s="140"/>
      <c r="LQP1195" s="140"/>
      <c r="LQQ1195" s="140"/>
      <c r="LQR1195" s="140"/>
      <c r="LQS1195" s="140"/>
      <c r="LQT1195" s="140"/>
      <c r="LQU1195" s="140"/>
      <c r="LQV1195" s="140"/>
      <c r="LQW1195" s="140"/>
      <c r="LQX1195" s="140"/>
      <c r="LQY1195" s="140"/>
      <c r="LQZ1195" s="140"/>
      <c r="LRA1195" s="140"/>
      <c r="LRB1195" s="140"/>
      <c r="LRC1195" s="140"/>
      <c r="LRD1195" s="140"/>
      <c r="LRE1195" s="140"/>
      <c r="LRF1195" s="140"/>
      <c r="LRG1195" s="140"/>
      <c r="LRH1195" s="140"/>
      <c r="LRI1195" s="140"/>
      <c r="LRJ1195" s="140"/>
      <c r="LRK1195" s="140"/>
      <c r="LRL1195" s="140"/>
      <c r="LRM1195" s="140"/>
      <c r="LRN1195" s="140"/>
      <c r="LRO1195" s="140"/>
      <c r="LRP1195" s="140"/>
      <c r="LRQ1195" s="140"/>
      <c r="LRR1195" s="140"/>
      <c r="LRS1195" s="140"/>
      <c r="LRT1195" s="140"/>
      <c r="LRU1195" s="140"/>
      <c r="LRV1195" s="140"/>
      <c r="LRW1195" s="140"/>
      <c r="LRX1195" s="140"/>
      <c r="LRY1195" s="140"/>
      <c r="LRZ1195" s="140"/>
      <c r="LSA1195" s="140"/>
      <c r="LSB1195" s="140"/>
      <c r="LSC1195" s="140"/>
      <c r="LSD1195" s="140"/>
      <c r="LSE1195" s="140"/>
      <c r="LSF1195" s="140"/>
      <c r="LSG1195" s="140"/>
      <c r="LSH1195" s="140"/>
      <c r="LSI1195" s="140"/>
      <c r="LSJ1195" s="140"/>
      <c r="LSK1195" s="140"/>
      <c r="LSL1195" s="140"/>
      <c r="LSM1195" s="140"/>
      <c r="LSN1195" s="140"/>
      <c r="LSO1195" s="140"/>
      <c r="LSP1195" s="140"/>
      <c r="LSQ1195" s="140"/>
      <c r="LSR1195" s="140"/>
      <c r="LSS1195" s="140"/>
      <c r="LST1195" s="140"/>
      <c r="LSU1195" s="140"/>
      <c r="LSV1195" s="140"/>
      <c r="LSW1195" s="140"/>
      <c r="LSX1195" s="140"/>
      <c r="LSY1195" s="140"/>
      <c r="LSZ1195" s="140"/>
      <c r="LTA1195" s="140"/>
      <c r="LTB1195" s="140"/>
      <c r="LTC1195" s="140"/>
      <c r="LTD1195" s="140"/>
      <c r="LTE1195" s="140"/>
      <c r="LTF1195" s="140"/>
      <c r="LTG1195" s="140"/>
      <c r="LTH1195" s="140"/>
      <c r="LTI1195" s="140"/>
      <c r="LTJ1195" s="140"/>
      <c r="LTK1195" s="140"/>
      <c r="LTL1195" s="140"/>
      <c r="LTM1195" s="140"/>
      <c r="LTN1195" s="140"/>
      <c r="LTO1195" s="140"/>
      <c r="LTP1195" s="140"/>
      <c r="LTQ1195" s="140"/>
      <c r="LTR1195" s="140"/>
      <c r="LTS1195" s="140"/>
      <c r="LTT1195" s="140"/>
      <c r="LTU1195" s="140"/>
      <c r="LTV1195" s="140"/>
      <c r="LTW1195" s="140"/>
      <c r="LTX1195" s="140"/>
      <c r="LTY1195" s="140"/>
      <c r="LTZ1195" s="140"/>
      <c r="LUA1195" s="140"/>
      <c r="LUB1195" s="140"/>
      <c r="LUC1195" s="140"/>
      <c r="LUD1195" s="140"/>
      <c r="LUE1195" s="140"/>
      <c r="LUF1195" s="140"/>
      <c r="LUG1195" s="140"/>
      <c r="LUH1195" s="140"/>
      <c r="LUI1195" s="140"/>
      <c r="LUJ1195" s="140"/>
      <c r="LUK1195" s="140"/>
      <c r="LUL1195" s="140"/>
      <c r="LUM1195" s="140"/>
      <c r="LUN1195" s="140"/>
      <c r="LUO1195" s="140"/>
      <c r="LUP1195" s="140"/>
      <c r="LUQ1195" s="140"/>
      <c r="LUR1195" s="140"/>
      <c r="LUS1195" s="140"/>
      <c r="LUT1195" s="140"/>
      <c r="LUU1195" s="140"/>
      <c r="LUV1195" s="140"/>
      <c r="LUW1195" s="140"/>
      <c r="LUX1195" s="140"/>
      <c r="LUY1195" s="140"/>
      <c r="LUZ1195" s="140"/>
      <c r="LVA1195" s="140"/>
      <c r="LVB1195" s="140"/>
      <c r="LVC1195" s="140"/>
      <c r="LVD1195" s="140"/>
      <c r="LVE1195" s="140"/>
      <c r="LVF1195" s="140"/>
      <c r="LVG1195" s="140"/>
      <c r="LVH1195" s="140"/>
      <c r="LVI1195" s="140"/>
      <c r="LVJ1195" s="140"/>
      <c r="LVK1195" s="140"/>
      <c r="LVL1195" s="140"/>
      <c r="LVM1195" s="140"/>
      <c r="LVN1195" s="140"/>
      <c r="LVO1195" s="140"/>
      <c r="LVP1195" s="140"/>
      <c r="LVQ1195" s="140"/>
      <c r="LVR1195" s="140"/>
      <c r="LVS1195" s="140"/>
      <c r="LVT1195" s="140"/>
      <c r="LVU1195" s="140"/>
      <c r="LVV1195" s="140"/>
      <c r="LVW1195" s="140"/>
      <c r="LVX1195" s="140"/>
      <c r="LVY1195" s="140"/>
      <c r="LVZ1195" s="140"/>
      <c r="LWA1195" s="140"/>
      <c r="LWB1195" s="140"/>
      <c r="LWC1195" s="140"/>
      <c r="LWD1195" s="140"/>
      <c r="LWE1195" s="140"/>
      <c r="LWF1195" s="140"/>
      <c r="LWG1195" s="140"/>
      <c r="LWH1195" s="140"/>
      <c r="LWI1195" s="140"/>
      <c r="LWJ1195" s="140"/>
      <c r="LWK1195" s="140"/>
      <c r="LWL1195" s="140"/>
      <c r="LWM1195" s="140"/>
      <c r="LWN1195" s="140"/>
      <c r="LWO1195" s="140"/>
      <c r="LWP1195" s="140"/>
      <c r="LWQ1195" s="140"/>
      <c r="LWR1195" s="140"/>
      <c r="LWS1195" s="140"/>
      <c r="LWT1195" s="140"/>
      <c r="LWU1195" s="140"/>
      <c r="LWV1195" s="140"/>
      <c r="LWW1195" s="140"/>
      <c r="LWX1195" s="140"/>
      <c r="LWY1195" s="140"/>
      <c r="LWZ1195" s="140"/>
      <c r="LXA1195" s="140"/>
      <c r="LXB1195" s="140"/>
      <c r="LXC1195" s="140"/>
      <c r="LXD1195" s="140"/>
      <c r="LXE1195" s="140"/>
      <c r="LXF1195" s="140"/>
      <c r="LXG1195" s="140"/>
      <c r="LXH1195" s="140"/>
      <c r="LXI1195" s="140"/>
      <c r="LXJ1195" s="140"/>
      <c r="LXK1195" s="140"/>
      <c r="LXL1195" s="140"/>
      <c r="LXM1195" s="140"/>
      <c r="LXN1195" s="140"/>
      <c r="LXO1195" s="140"/>
      <c r="LXP1195" s="140"/>
      <c r="LXQ1195" s="140"/>
      <c r="LXR1195" s="140"/>
      <c r="LXS1195" s="140"/>
      <c r="LXT1195" s="140"/>
      <c r="LXU1195" s="140"/>
      <c r="LXV1195" s="140"/>
      <c r="LXW1195" s="140"/>
      <c r="LXX1195" s="140"/>
      <c r="LXY1195" s="140"/>
      <c r="LXZ1195" s="140"/>
      <c r="LYA1195" s="140"/>
      <c r="LYB1195" s="140"/>
      <c r="LYC1195" s="140"/>
      <c r="LYD1195" s="140"/>
      <c r="LYE1195" s="140"/>
      <c r="LYF1195" s="140"/>
      <c r="LYG1195" s="140"/>
      <c r="LYH1195" s="140"/>
      <c r="LYI1195" s="140"/>
      <c r="LYJ1195" s="140"/>
      <c r="LYK1195" s="140"/>
      <c r="LYL1195" s="140"/>
      <c r="LYM1195" s="140"/>
      <c r="LYN1195" s="140"/>
      <c r="LYO1195" s="140"/>
      <c r="LYP1195" s="140"/>
      <c r="LYQ1195" s="140"/>
      <c r="LYR1195" s="140"/>
      <c r="LYS1195" s="140"/>
      <c r="LYT1195" s="140"/>
      <c r="LYU1195" s="140"/>
      <c r="LYV1195" s="140"/>
      <c r="LYW1195" s="140"/>
      <c r="LYX1195" s="140"/>
      <c r="LYY1195" s="140"/>
      <c r="LYZ1195" s="140"/>
      <c r="LZA1195" s="140"/>
      <c r="LZB1195" s="140"/>
      <c r="LZC1195" s="140"/>
      <c r="LZD1195" s="140"/>
      <c r="LZE1195" s="140"/>
      <c r="LZF1195" s="140"/>
      <c r="LZG1195" s="140"/>
      <c r="LZH1195" s="140"/>
      <c r="LZI1195" s="140"/>
      <c r="LZJ1195" s="140"/>
      <c r="LZK1195" s="140"/>
      <c r="LZL1195" s="140"/>
      <c r="LZM1195" s="140"/>
      <c r="LZN1195" s="140"/>
      <c r="LZO1195" s="140"/>
      <c r="LZP1195" s="140"/>
      <c r="LZQ1195" s="140"/>
      <c r="LZR1195" s="140"/>
      <c r="LZS1195" s="140"/>
      <c r="LZT1195" s="140"/>
      <c r="LZU1195" s="140"/>
      <c r="LZV1195" s="140"/>
      <c r="LZW1195" s="140"/>
      <c r="LZX1195" s="140"/>
      <c r="LZY1195" s="140"/>
      <c r="LZZ1195" s="140"/>
      <c r="MAA1195" s="140"/>
      <c r="MAB1195" s="140"/>
      <c r="MAC1195" s="140"/>
      <c r="MAD1195" s="140"/>
      <c r="MAE1195" s="140"/>
      <c r="MAF1195" s="140"/>
      <c r="MAG1195" s="140"/>
      <c r="MAH1195" s="140"/>
      <c r="MAI1195" s="140"/>
      <c r="MAJ1195" s="140"/>
      <c r="MAK1195" s="140"/>
      <c r="MAL1195" s="140"/>
      <c r="MAM1195" s="140"/>
      <c r="MAN1195" s="140"/>
      <c r="MAO1195" s="140"/>
      <c r="MAP1195" s="140"/>
      <c r="MAQ1195" s="140"/>
      <c r="MAR1195" s="140"/>
      <c r="MAS1195" s="140"/>
      <c r="MAT1195" s="140"/>
      <c r="MAU1195" s="140"/>
      <c r="MAV1195" s="140"/>
      <c r="MAW1195" s="140"/>
      <c r="MAX1195" s="140"/>
      <c r="MAY1195" s="140"/>
      <c r="MAZ1195" s="140"/>
      <c r="MBA1195" s="140"/>
      <c r="MBB1195" s="140"/>
      <c r="MBC1195" s="140"/>
      <c r="MBD1195" s="140"/>
      <c r="MBE1195" s="140"/>
      <c r="MBF1195" s="140"/>
      <c r="MBG1195" s="140"/>
      <c r="MBH1195" s="140"/>
      <c r="MBI1195" s="140"/>
      <c r="MBJ1195" s="140"/>
      <c r="MBK1195" s="140"/>
      <c r="MBL1195" s="140"/>
      <c r="MBM1195" s="140"/>
      <c r="MBN1195" s="140"/>
      <c r="MBO1195" s="140"/>
      <c r="MBP1195" s="140"/>
      <c r="MBQ1195" s="140"/>
      <c r="MBR1195" s="140"/>
      <c r="MBS1195" s="140"/>
      <c r="MBT1195" s="140"/>
      <c r="MBU1195" s="140"/>
      <c r="MBV1195" s="140"/>
      <c r="MBW1195" s="140"/>
      <c r="MBX1195" s="140"/>
      <c r="MBY1195" s="140"/>
      <c r="MBZ1195" s="140"/>
      <c r="MCA1195" s="140"/>
      <c r="MCB1195" s="140"/>
      <c r="MCC1195" s="140"/>
      <c r="MCD1195" s="140"/>
      <c r="MCE1195" s="140"/>
      <c r="MCF1195" s="140"/>
      <c r="MCG1195" s="140"/>
      <c r="MCH1195" s="140"/>
      <c r="MCI1195" s="140"/>
      <c r="MCJ1195" s="140"/>
      <c r="MCK1195" s="140"/>
      <c r="MCL1195" s="140"/>
      <c r="MCM1195" s="140"/>
      <c r="MCN1195" s="140"/>
      <c r="MCO1195" s="140"/>
      <c r="MCP1195" s="140"/>
      <c r="MCQ1195" s="140"/>
      <c r="MCR1195" s="140"/>
      <c r="MCS1195" s="140"/>
      <c r="MCT1195" s="140"/>
      <c r="MCU1195" s="140"/>
      <c r="MCV1195" s="140"/>
      <c r="MCW1195" s="140"/>
      <c r="MCX1195" s="140"/>
      <c r="MCY1195" s="140"/>
      <c r="MCZ1195" s="140"/>
      <c r="MDA1195" s="140"/>
      <c r="MDB1195" s="140"/>
      <c r="MDC1195" s="140"/>
      <c r="MDD1195" s="140"/>
      <c r="MDE1195" s="140"/>
      <c r="MDF1195" s="140"/>
      <c r="MDG1195" s="140"/>
      <c r="MDH1195" s="140"/>
      <c r="MDI1195" s="140"/>
      <c r="MDJ1195" s="140"/>
      <c r="MDK1195" s="140"/>
      <c r="MDL1195" s="140"/>
      <c r="MDM1195" s="140"/>
      <c r="MDN1195" s="140"/>
      <c r="MDO1195" s="140"/>
      <c r="MDP1195" s="140"/>
      <c r="MDQ1195" s="140"/>
      <c r="MDR1195" s="140"/>
      <c r="MDS1195" s="140"/>
      <c r="MDT1195" s="140"/>
      <c r="MDU1195" s="140"/>
      <c r="MDV1195" s="140"/>
      <c r="MDW1195" s="140"/>
      <c r="MDX1195" s="140"/>
      <c r="MDY1195" s="140"/>
      <c r="MDZ1195" s="140"/>
      <c r="MEA1195" s="140"/>
      <c r="MEB1195" s="140"/>
      <c r="MEC1195" s="140"/>
      <c r="MED1195" s="140"/>
      <c r="MEE1195" s="140"/>
      <c r="MEF1195" s="140"/>
      <c r="MEG1195" s="140"/>
      <c r="MEH1195" s="140"/>
      <c r="MEI1195" s="140"/>
      <c r="MEJ1195" s="140"/>
      <c r="MEK1195" s="140"/>
      <c r="MEL1195" s="140"/>
      <c r="MEM1195" s="140"/>
      <c r="MEN1195" s="140"/>
      <c r="MEO1195" s="140"/>
      <c r="MEP1195" s="140"/>
      <c r="MEQ1195" s="140"/>
      <c r="MER1195" s="140"/>
      <c r="MES1195" s="140"/>
      <c r="MET1195" s="140"/>
      <c r="MEU1195" s="140"/>
      <c r="MEV1195" s="140"/>
      <c r="MEW1195" s="140"/>
      <c r="MEX1195" s="140"/>
      <c r="MEY1195" s="140"/>
      <c r="MEZ1195" s="140"/>
      <c r="MFA1195" s="140"/>
      <c r="MFB1195" s="140"/>
      <c r="MFC1195" s="140"/>
      <c r="MFD1195" s="140"/>
      <c r="MFE1195" s="140"/>
      <c r="MFF1195" s="140"/>
      <c r="MFG1195" s="140"/>
      <c r="MFH1195" s="140"/>
      <c r="MFI1195" s="140"/>
      <c r="MFJ1195" s="140"/>
      <c r="MFK1195" s="140"/>
      <c r="MFL1195" s="140"/>
      <c r="MFM1195" s="140"/>
      <c r="MFN1195" s="140"/>
      <c r="MFO1195" s="140"/>
      <c r="MFP1195" s="140"/>
      <c r="MFQ1195" s="140"/>
      <c r="MFR1195" s="140"/>
      <c r="MFS1195" s="140"/>
      <c r="MFT1195" s="140"/>
      <c r="MFU1195" s="140"/>
      <c r="MFV1195" s="140"/>
      <c r="MFW1195" s="140"/>
      <c r="MFX1195" s="140"/>
      <c r="MFY1195" s="140"/>
      <c r="MFZ1195" s="140"/>
      <c r="MGA1195" s="140"/>
      <c r="MGB1195" s="140"/>
      <c r="MGC1195" s="140"/>
      <c r="MGD1195" s="140"/>
      <c r="MGE1195" s="140"/>
      <c r="MGF1195" s="140"/>
      <c r="MGG1195" s="140"/>
      <c r="MGH1195" s="140"/>
      <c r="MGI1195" s="140"/>
      <c r="MGJ1195" s="140"/>
      <c r="MGK1195" s="140"/>
      <c r="MGL1195" s="140"/>
      <c r="MGM1195" s="140"/>
      <c r="MGN1195" s="140"/>
      <c r="MGO1195" s="140"/>
      <c r="MGP1195" s="140"/>
      <c r="MGQ1195" s="140"/>
      <c r="MGR1195" s="140"/>
      <c r="MGS1195" s="140"/>
      <c r="MGT1195" s="140"/>
      <c r="MGU1195" s="140"/>
      <c r="MGV1195" s="140"/>
      <c r="MGW1195" s="140"/>
      <c r="MGX1195" s="140"/>
      <c r="MGY1195" s="140"/>
      <c r="MGZ1195" s="140"/>
      <c r="MHA1195" s="140"/>
      <c r="MHB1195" s="140"/>
      <c r="MHC1195" s="140"/>
      <c r="MHD1195" s="140"/>
      <c r="MHE1195" s="140"/>
      <c r="MHF1195" s="140"/>
      <c r="MHG1195" s="140"/>
      <c r="MHH1195" s="140"/>
      <c r="MHI1195" s="140"/>
      <c r="MHJ1195" s="140"/>
      <c r="MHK1195" s="140"/>
      <c r="MHL1195" s="140"/>
      <c r="MHM1195" s="140"/>
      <c r="MHN1195" s="140"/>
      <c r="MHO1195" s="140"/>
      <c r="MHP1195" s="140"/>
      <c r="MHQ1195" s="140"/>
      <c r="MHR1195" s="140"/>
      <c r="MHS1195" s="140"/>
      <c r="MHT1195" s="140"/>
      <c r="MHU1195" s="140"/>
      <c r="MHV1195" s="140"/>
      <c r="MHW1195" s="140"/>
      <c r="MHX1195" s="140"/>
      <c r="MHY1195" s="140"/>
      <c r="MHZ1195" s="140"/>
      <c r="MIA1195" s="140"/>
      <c r="MIB1195" s="140"/>
      <c r="MIC1195" s="140"/>
      <c r="MID1195" s="140"/>
      <c r="MIE1195" s="140"/>
      <c r="MIF1195" s="140"/>
      <c r="MIG1195" s="140"/>
      <c r="MIH1195" s="140"/>
      <c r="MII1195" s="140"/>
      <c r="MIJ1195" s="140"/>
      <c r="MIK1195" s="140"/>
      <c r="MIL1195" s="140"/>
      <c r="MIM1195" s="140"/>
      <c r="MIN1195" s="140"/>
      <c r="MIO1195" s="140"/>
      <c r="MIP1195" s="140"/>
      <c r="MIQ1195" s="140"/>
      <c r="MIR1195" s="140"/>
      <c r="MIS1195" s="140"/>
      <c r="MIT1195" s="140"/>
      <c r="MIU1195" s="140"/>
      <c r="MIV1195" s="140"/>
      <c r="MIW1195" s="140"/>
      <c r="MIX1195" s="140"/>
      <c r="MIY1195" s="140"/>
      <c r="MIZ1195" s="140"/>
      <c r="MJA1195" s="140"/>
      <c r="MJB1195" s="140"/>
      <c r="MJC1195" s="140"/>
      <c r="MJD1195" s="140"/>
      <c r="MJE1195" s="140"/>
      <c r="MJF1195" s="140"/>
      <c r="MJG1195" s="140"/>
      <c r="MJH1195" s="140"/>
      <c r="MJI1195" s="140"/>
      <c r="MJJ1195" s="140"/>
      <c r="MJK1195" s="140"/>
      <c r="MJL1195" s="140"/>
      <c r="MJM1195" s="140"/>
      <c r="MJN1195" s="140"/>
      <c r="MJO1195" s="140"/>
      <c r="MJP1195" s="140"/>
      <c r="MJQ1195" s="140"/>
      <c r="MJR1195" s="140"/>
      <c r="MJS1195" s="140"/>
      <c r="MJT1195" s="140"/>
      <c r="MJU1195" s="140"/>
      <c r="MJV1195" s="140"/>
      <c r="MJW1195" s="140"/>
      <c r="MJX1195" s="140"/>
      <c r="MJY1195" s="140"/>
      <c r="MJZ1195" s="140"/>
      <c r="MKA1195" s="140"/>
      <c r="MKB1195" s="140"/>
      <c r="MKC1195" s="140"/>
      <c r="MKD1195" s="140"/>
      <c r="MKE1195" s="140"/>
      <c r="MKF1195" s="140"/>
      <c r="MKG1195" s="140"/>
      <c r="MKH1195" s="140"/>
      <c r="MKI1195" s="140"/>
      <c r="MKJ1195" s="140"/>
      <c r="MKK1195" s="140"/>
      <c r="MKL1195" s="140"/>
      <c r="MKM1195" s="140"/>
      <c r="MKN1195" s="140"/>
      <c r="MKO1195" s="140"/>
      <c r="MKP1195" s="140"/>
      <c r="MKQ1195" s="140"/>
      <c r="MKR1195" s="140"/>
      <c r="MKS1195" s="140"/>
      <c r="MKT1195" s="140"/>
      <c r="MKU1195" s="140"/>
      <c r="MKV1195" s="140"/>
      <c r="MKW1195" s="140"/>
      <c r="MKX1195" s="140"/>
      <c r="MKY1195" s="140"/>
      <c r="MKZ1195" s="140"/>
      <c r="MLA1195" s="140"/>
      <c r="MLB1195" s="140"/>
      <c r="MLC1195" s="140"/>
      <c r="MLD1195" s="140"/>
      <c r="MLE1195" s="140"/>
      <c r="MLF1195" s="140"/>
      <c r="MLG1195" s="140"/>
      <c r="MLH1195" s="140"/>
      <c r="MLI1195" s="140"/>
      <c r="MLJ1195" s="140"/>
      <c r="MLK1195" s="140"/>
      <c r="MLL1195" s="140"/>
      <c r="MLM1195" s="140"/>
      <c r="MLN1195" s="140"/>
      <c r="MLO1195" s="140"/>
      <c r="MLP1195" s="140"/>
      <c r="MLQ1195" s="140"/>
      <c r="MLR1195" s="140"/>
      <c r="MLS1195" s="140"/>
      <c r="MLT1195" s="140"/>
      <c r="MLU1195" s="140"/>
      <c r="MLV1195" s="140"/>
      <c r="MLW1195" s="140"/>
      <c r="MLX1195" s="140"/>
      <c r="MLY1195" s="140"/>
      <c r="MLZ1195" s="140"/>
      <c r="MMA1195" s="140"/>
      <c r="MMB1195" s="140"/>
      <c r="MMC1195" s="140"/>
      <c r="MMD1195" s="140"/>
      <c r="MME1195" s="140"/>
      <c r="MMF1195" s="140"/>
      <c r="MMG1195" s="140"/>
      <c r="MMH1195" s="140"/>
      <c r="MMI1195" s="140"/>
      <c r="MMJ1195" s="140"/>
      <c r="MMK1195" s="140"/>
      <c r="MML1195" s="140"/>
      <c r="MMM1195" s="140"/>
      <c r="MMN1195" s="140"/>
      <c r="MMO1195" s="140"/>
      <c r="MMP1195" s="140"/>
      <c r="MMQ1195" s="140"/>
      <c r="MMR1195" s="140"/>
      <c r="MMS1195" s="140"/>
      <c r="MMT1195" s="140"/>
      <c r="MMU1195" s="140"/>
      <c r="MMV1195" s="140"/>
      <c r="MMW1195" s="140"/>
      <c r="MMX1195" s="140"/>
      <c r="MMY1195" s="140"/>
      <c r="MMZ1195" s="140"/>
      <c r="MNA1195" s="140"/>
      <c r="MNB1195" s="140"/>
      <c r="MNC1195" s="140"/>
      <c r="MND1195" s="140"/>
      <c r="MNE1195" s="140"/>
      <c r="MNF1195" s="140"/>
      <c r="MNG1195" s="140"/>
      <c r="MNH1195" s="140"/>
      <c r="MNI1195" s="140"/>
      <c r="MNJ1195" s="140"/>
      <c r="MNK1195" s="140"/>
      <c r="MNL1195" s="140"/>
      <c r="MNM1195" s="140"/>
      <c r="MNN1195" s="140"/>
      <c r="MNO1195" s="140"/>
      <c r="MNP1195" s="140"/>
      <c r="MNQ1195" s="140"/>
      <c r="MNR1195" s="140"/>
      <c r="MNS1195" s="140"/>
      <c r="MNT1195" s="140"/>
      <c r="MNU1195" s="140"/>
      <c r="MNV1195" s="140"/>
      <c r="MNW1195" s="140"/>
      <c r="MNX1195" s="140"/>
      <c r="MNY1195" s="140"/>
      <c r="MNZ1195" s="140"/>
      <c r="MOA1195" s="140"/>
      <c r="MOB1195" s="140"/>
      <c r="MOC1195" s="140"/>
      <c r="MOD1195" s="140"/>
      <c r="MOE1195" s="140"/>
      <c r="MOF1195" s="140"/>
      <c r="MOG1195" s="140"/>
      <c r="MOH1195" s="140"/>
      <c r="MOI1195" s="140"/>
      <c r="MOJ1195" s="140"/>
      <c r="MOK1195" s="140"/>
      <c r="MOL1195" s="140"/>
      <c r="MOM1195" s="140"/>
      <c r="MON1195" s="140"/>
      <c r="MOO1195" s="140"/>
      <c r="MOP1195" s="140"/>
      <c r="MOQ1195" s="140"/>
      <c r="MOR1195" s="140"/>
      <c r="MOS1195" s="140"/>
      <c r="MOT1195" s="140"/>
      <c r="MOU1195" s="140"/>
      <c r="MOV1195" s="140"/>
      <c r="MOW1195" s="140"/>
      <c r="MOX1195" s="140"/>
      <c r="MOY1195" s="140"/>
      <c r="MOZ1195" s="140"/>
      <c r="MPA1195" s="140"/>
      <c r="MPB1195" s="140"/>
      <c r="MPC1195" s="140"/>
      <c r="MPD1195" s="140"/>
      <c r="MPE1195" s="140"/>
      <c r="MPF1195" s="140"/>
      <c r="MPG1195" s="140"/>
      <c r="MPH1195" s="140"/>
      <c r="MPI1195" s="140"/>
      <c r="MPJ1195" s="140"/>
      <c r="MPK1195" s="140"/>
      <c r="MPL1195" s="140"/>
      <c r="MPM1195" s="140"/>
      <c r="MPN1195" s="140"/>
      <c r="MPO1195" s="140"/>
      <c r="MPP1195" s="140"/>
      <c r="MPQ1195" s="140"/>
      <c r="MPR1195" s="140"/>
      <c r="MPS1195" s="140"/>
      <c r="MPT1195" s="140"/>
      <c r="MPU1195" s="140"/>
      <c r="MPV1195" s="140"/>
      <c r="MPW1195" s="140"/>
      <c r="MPX1195" s="140"/>
      <c r="MPY1195" s="140"/>
      <c r="MPZ1195" s="140"/>
      <c r="MQA1195" s="140"/>
      <c r="MQB1195" s="140"/>
      <c r="MQC1195" s="140"/>
      <c r="MQD1195" s="140"/>
      <c r="MQE1195" s="140"/>
      <c r="MQF1195" s="140"/>
      <c r="MQG1195" s="140"/>
      <c r="MQH1195" s="140"/>
      <c r="MQI1195" s="140"/>
      <c r="MQJ1195" s="140"/>
      <c r="MQK1195" s="140"/>
      <c r="MQL1195" s="140"/>
      <c r="MQM1195" s="140"/>
      <c r="MQN1195" s="140"/>
      <c r="MQO1195" s="140"/>
      <c r="MQP1195" s="140"/>
      <c r="MQQ1195" s="140"/>
      <c r="MQR1195" s="140"/>
      <c r="MQS1195" s="140"/>
      <c r="MQT1195" s="140"/>
      <c r="MQU1195" s="140"/>
      <c r="MQV1195" s="140"/>
      <c r="MQW1195" s="140"/>
      <c r="MQX1195" s="140"/>
      <c r="MQY1195" s="140"/>
      <c r="MQZ1195" s="140"/>
      <c r="MRA1195" s="140"/>
      <c r="MRB1195" s="140"/>
      <c r="MRC1195" s="140"/>
      <c r="MRD1195" s="140"/>
      <c r="MRE1195" s="140"/>
      <c r="MRF1195" s="140"/>
      <c r="MRG1195" s="140"/>
      <c r="MRH1195" s="140"/>
      <c r="MRI1195" s="140"/>
      <c r="MRJ1195" s="140"/>
      <c r="MRK1195" s="140"/>
      <c r="MRL1195" s="140"/>
      <c r="MRM1195" s="140"/>
      <c r="MRN1195" s="140"/>
      <c r="MRO1195" s="140"/>
      <c r="MRP1195" s="140"/>
      <c r="MRQ1195" s="140"/>
      <c r="MRR1195" s="140"/>
      <c r="MRS1195" s="140"/>
      <c r="MRT1195" s="140"/>
      <c r="MRU1195" s="140"/>
      <c r="MRV1195" s="140"/>
      <c r="MRW1195" s="140"/>
      <c r="MRX1195" s="140"/>
      <c r="MRY1195" s="140"/>
      <c r="MRZ1195" s="140"/>
      <c r="MSA1195" s="140"/>
      <c r="MSB1195" s="140"/>
      <c r="MSC1195" s="140"/>
      <c r="MSD1195" s="140"/>
      <c r="MSE1195" s="140"/>
      <c r="MSF1195" s="140"/>
      <c r="MSG1195" s="140"/>
      <c r="MSH1195" s="140"/>
      <c r="MSI1195" s="140"/>
      <c r="MSJ1195" s="140"/>
      <c r="MSK1195" s="140"/>
      <c r="MSL1195" s="140"/>
      <c r="MSM1195" s="140"/>
      <c r="MSN1195" s="140"/>
      <c r="MSO1195" s="140"/>
      <c r="MSP1195" s="140"/>
      <c r="MSQ1195" s="140"/>
      <c r="MSR1195" s="140"/>
      <c r="MSS1195" s="140"/>
      <c r="MST1195" s="140"/>
      <c r="MSU1195" s="140"/>
      <c r="MSV1195" s="140"/>
      <c r="MSW1195" s="140"/>
      <c r="MSX1195" s="140"/>
      <c r="MSY1195" s="140"/>
      <c r="MSZ1195" s="140"/>
      <c r="MTA1195" s="140"/>
      <c r="MTB1195" s="140"/>
      <c r="MTC1195" s="140"/>
      <c r="MTD1195" s="140"/>
      <c r="MTE1195" s="140"/>
      <c r="MTF1195" s="140"/>
      <c r="MTG1195" s="140"/>
      <c r="MTH1195" s="140"/>
      <c r="MTI1195" s="140"/>
      <c r="MTJ1195" s="140"/>
      <c r="MTK1195" s="140"/>
      <c r="MTL1195" s="140"/>
      <c r="MTM1195" s="140"/>
      <c r="MTN1195" s="140"/>
      <c r="MTO1195" s="140"/>
      <c r="MTP1195" s="140"/>
      <c r="MTQ1195" s="140"/>
      <c r="MTR1195" s="140"/>
      <c r="MTS1195" s="140"/>
      <c r="MTT1195" s="140"/>
      <c r="MTU1195" s="140"/>
      <c r="MTV1195" s="140"/>
      <c r="MTW1195" s="140"/>
      <c r="MTX1195" s="140"/>
      <c r="MTY1195" s="140"/>
      <c r="MTZ1195" s="140"/>
      <c r="MUA1195" s="140"/>
      <c r="MUB1195" s="140"/>
      <c r="MUC1195" s="140"/>
      <c r="MUD1195" s="140"/>
      <c r="MUE1195" s="140"/>
      <c r="MUF1195" s="140"/>
      <c r="MUG1195" s="140"/>
      <c r="MUH1195" s="140"/>
      <c r="MUI1195" s="140"/>
      <c r="MUJ1195" s="140"/>
      <c r="MUK1195" s="140"/>
      <c r="MUL1195" s="140"/>
      <c r="MUM1195" s="140"/>
      <c r="MUN1195" s="140"/>
      <c r="MUO1195" s="140"/>
      <c r="MUP1195" s="140"/>
      <c r="MUQ1195" s="140"/>
      <c r="MUR1195" s="140"/>
      <c r="MUS1195" s="140"/>
      <c r="MUT1195" s="140"/>
      <c r="MUU1195" s="140"/>
      <c r="MUV1195" s="140"/>
      <c r="MUW1195" s="140"/>
      <c r="MUX1195" s="140"/>
      <c r="MUY1195" s="140"/>
      <c r="MUZ1195" s="140"/>
      <c r="MVA1195" s="140"/>
      <c r="MVB1195" s="140"/>
      <c r="MVC1195" s="140"/>
      <c r="MVD1195" s="140"/>
      <c r="MVE1195" s="140"/>
      <c r="MVF1195" s="140"/>
      <c r="MVG1195" s="140"/>
      <c r="MVH1195" s="140"/>
      <c r="MVI1195" s="140"/>
      <c r="MVJ1195" s="140"/>
      <c r="MVK1195" s="140"/>
      <c r="MVL1195" s="140"/>
      <c r="MVM1195" s="140"/>
      <c r="MVN1195" s="140"/>
      <c r="MVO1195" s="140"/>
      <c r="MVP1195" s="140"/>
      <c r="MVQ1195" s="140"/>
      <c r="MVR1195" s="140"/>
      <c r="MVS1195" s="140"/>
      <c r="MVT1195" s="140"/>
      <c r="MVU1195" s="140"/>
      <c r="MVV1195" s="140"/>
      <c r="MVW1195" s="140"/>
      <c r="MVX1195" s="140"/>
      <c r="MVY1195" s="140"/>
      <c r="MVZ1195" s="140"/>
      <c r="MWA1195" s="140"/>
      <c r="MWB1195" s="140"/>
      <c r="MWC1195" s="140"/>
      <c r="MWD1195" s="140"/>
      <c r="MWE1195" s="140"/>
      <c r="MWF1195" s="140"/>
      <c r="MWG1195" s="140"/>
      <c r="MWH1195" s="140"/>
      <c r="MWI1195" s="140"/>
      <c r="MWJ1195" s="140"/>
      <c r="MWK1195" s="140"/>
      <c r="MWL1195" s="140"/>
      <c r="MWM1195" s="140"/>
      <c r="MWN1195" s="140"/>
      <c r="MWO1195" s="140"/>
      <c r="MWP1195" s="140"/>
      <c r="MWQ1195" s="140"/>
      <c r="MWR1195" s="140"/>
      <c r="MWS1195" s="140"/>
      <c r="MWT1195" s="140"/>
      <c r="MWU1195" s="140"/>
      <c r="MWV1195" s="140"/>
      <c r="MWW1195" s="140"/>
      <c r="MWX1195" s="140"/>
      <c r="MWY1195" s="140"/>
      <c r="MWZ1195" s="140"/>
      <c r="MXA1195" s="140"/>
      <c r="MXB1195" s="140"/>
      <c r="MXC1195" s="140"/>
      <c r="MXD1195" s="140"/>
      <c r="MXE1195" s="140"/>
      <c r="MXF1195" s="140"/>
      <c r="MXG1195" s="140"/>
      <c r="MXH1195" s="140"/>
      <c r="MXI1195" s="140"/>
      <c r="MXJ1195" s="140"/>
      <c r="MXK1195" s="140"/>
      <c r="MXL1195" s="140"/>
      <c r="MXM1195" s="140"/>
      <c r="MXN1195" s="140"/>
      <c r="MXO1195" s="140"/>
      <c r="MXP1195" s="140"/>
      <c r="MXQ1195" s="140"/>
      <c r="MXR1195" s="140"/>
      <c r="MXS1195" s="140"/>
      <c r="MXT1195" s="140"/>
      <c r="MXU1195" s="140"/>
      <c r="MXV1195" s="140"/>
      <c r="MXW1195" s="140"/>
      <c r="MXX1195" s="140"/>
      <c r="MXY1195" s="140"/>
      <c r="MXZ1195" s="140"/>
      <c r="MYA1195" s="140"/>
      <c r="MYB1195" s="140"/>
      <c r="MYC1195" s="140"/>
      <c r="MYD1195" s="140"/>
      <c r="MYE1195" s="140"/>
      <c r="MYF1195" s="140"/>
      <c r="MYG1195" s="140"/>
      <c r="MYH1195" s="140"/>
      <c r="MYI1195" s="140"/>
      <c r="MYJ1195" s="140"/>
      <c r="MYK1195" s="140"/>
      <c r="MYL1195" s="140"/>
      <c r="MYM1195" s="140"/>
      <c r="MYN1195" s="140"/>
      <c r="MYO1195" s="140"/>
      <c r="MYP1195" s="140"/>
      <c r="MYQ1195" s="140"/>
      <c r="MYR1195" s="140"/>
      <c r="MYS1195" s="140"/>
      <c r="MYT1195" s="140"/>
      <c r="MYU1195" s="140"/>
      <c r="MYV1195" s="140"/>
      <c r="MYW1195" s="140"/>
      <c r="MYX1195" s="140"/>
      <c r="MYY1195" s="140"/>
      <c r="MYZ1195" s="140"/>
      <c r="MZA1195" s="140"/>
      <c r="MZB1195" s="140"/>
      <c r="MZC1195" s="140"/>
      <c r="MZD1195" s="140"/>
      <c r="MZE1195" s="140"/>
      <c r="MZF1195" s="140"/>
      <c r="MZG1195" s="140"/>
      <c r="MZH1195" s="140"/>
      <c r="MZI1195" s="140"/>
      <c r="MZJ1195" s="140"/>
      <c r="MZK1195" s="140"/>
      <c r="MZL1195" s="140"/>
      <c r="MZM1195" s="140"/>
      <c r="MZN1195" s="140"/>
      <c r="MZO1195" s="140"/>
      <c r="MZP1195" s="140"/>
      <c r="MZQ1195" s="140"/>
      <c r="MZR1195" s="140"/>
      <c r="MZS1195" s="140"/>
      <c r="MZT1195" s="140"/>
      <c r="MZU1195" s="140"/>
      <c r="MZV1195" s="140"/>
      <c r="MZW1195" s="140"/>
      <c r="MZX1195" s="140"/>
      <c r="MZY1195" s="140"/>
      <c r="MZZ1195" s="140"/>
      <c r="NAA1195" s="140"/>
      <c r="NAB1195" s="140"/>
      <c r="NAC1195" s="140"/>
      <c r="NAD1195" s="140"/>
      <c r="NAE1195" s="140"/>
      <c r="NAF1195" s="140"/>
      <c r="NAG1195" s="140"/>
      <c r="NAH1195" s="140"/>
      <c r="NAI1195" s="140"/>
      <c r="NAJ1195" s="140"/>
      <c r="NAK1195" s="140"/>
      <c r="NAL1195" s="140"/>
      <c r="NAM1195" s="140"/>
      <c r="NAN1195" s="140"/>
      <c r="NAO1195" s="140"/>
      <c r="NAP1195" s="140"/>
      <c r="NAQ1195" s="140"/>
      <c r="NAR1195" s="140"/>
      <c r="NAS1195" s="140"/>
      <c r="NAT1195" s="140"/>
      <c r="NAU1195" s="140"/>
      <c r="NAV1195" s="140"/>
      <c r="NAW1195" s="140"/>
      <c r="NAX1195" s="140"/>
      <c r="NAY1195" s="140"/>
      <c r="NAZ1195" s="140"/>
      <c r="NBA1195" s="140"/>
      <c r="NBB1195" s="140"/>
      <c r="NBC1195" s="140"/>
      <c r="NBD1195" s="140"/>
      <c r="NBE1195" s="140"/>
      <c r="NBF1195" s="140"/>
      <c r="NBG1195" s="140"/>
      <c r="NBH1195" s="140"/>
      <c r="NBI1195" s="140"/>
      <c r="NBJ1195" s="140"/>
      <c r="NBK1195" s="140"/>
      <c r="NBL1195" s="140"/>
      <c r="NBM1195" s="140"/>
      <c r="NBN1195" s="140"/>
      <c r="NBO1195" s="140"/>
      <c r="NBP1195" s="140"/>
      <c r="NBQ1195" s="140"/>
      <c r="NBR1195" s="140"/>
      <c r="NBS1195" s="140"/>
      <c r="NBT1195" s="140"/>
      <c r="NBU1195" s="140"/>
      <c r="NBV1195" s="140"/>
      <c r="NBW1195" s="140"/>
      <c r="NBX1195" s="140"/>
      <c r="NBY1195" s="140"/>
      <c r="NBZ1195" s="140"/>
      <c r="NCA1195" s="140"/>
      <c r="NCB1195" s="140"/>
      <c r="NCC1195" s="140"/>
      <c r="NCD1195" s="140"/>
      <c r="NCE1195" s="140"/>
      <c r="NCF1195" s="140"/>
      <c r="NCG1195" s="140"/>
      <c r="NCH1195" s="140"/>
      <c r="NCI1195" s="140"/>
      <c r="NCJ1195" s="140"/>
      <c r="NCK1195" s="140"/>
      <c r="NCL1195" s="140"/>
      <c r="NCM1195" s="140"/>
      <c r="NCN1195" s="140"/>
      <c r="NCO1195" s="140"/>
      <c r="NCP1195" s="140"/>
      <c r="NCQ1195" s="140"/>
      <c r="NCR1195" s="140"/>
      <c r="NCS1195" s="140"/>
      <c r="NCT1195" s="140"/>
      <c r="NCU1195" s="140"/>
      <c r="NCV1195" s="140"/>
      <c r="NCW1195" s="140"/>
      <c r="NCX1195" s="140"/>
      <c r="NCY1195" s="140"/>
      <c r="NCZ1195" s="140"/>
      <c r="NDA1195" s="140"/>
      <c r="NDB1195" s="140"/>
      <c r="NDC1195" s="140"/>
      <c r="NDD1195" s="140"/>
      <c r="NDE1195" s="140"/>
      <c r="NDF1195" s="140"/>
      <c r="NDG1195" s="140"/>
      <c r="NDH1195" s="140"/>
      <c r="NDI1195" s="140"/>
      <c r="NDJ1195" s="140"/>
      <c r="NDK1195" s="140"/>
      <c r="NDL1195" s="140"/>
      <c r="NDM1195" s="140"/>
      <c r="NDN1195" s="140"/>
      <c r="NDO1195" s="140"/>
      <c r="NDP1195" s="140"/>
      <c r="NDQ1195" s="140"/>
      <c r="NDR1195" s="140"/>
      <c r="NDS1195" s="140"/>
      <c r="NDT1195" s="140"/>
      <c r="NDU1195" s="140"/>
      <c r="NDV1195" s="140"/>
      <c r="NDW1195" s="140"/>
      <c r="NDX1195" s="140"/>
      <c r="NDY1195" s="140"/>
      <c r="NDZ1195" s="140"/>
      <c r="NEA1195" s="140"/>
      <c r="NEB1195" s="140"/>
      <c r="NEC1195" s="140"/>
      <c r="NED1195" s="140"/>
      <c r="NEE1195" s="140"/>
      <c r="NEF1195" s="140"/>
      <c r="NEG1195" s="140"/>
      <c r="NEH1195" s="140"/>
      <c r="NEI1195" s="140"/>
      <c r="NEJ1195" s="140"/>
      <c r="NEK1195" s="140"/>
      <c r="NEL1195" s="140"/>
      <c r="NEM1195" s="140"/>
      <c r="NEN1195" s="140"/>
      <c r="NEO1195" s="140"/>
      <c r="NEP1195" s="140"/>
      <c r="NEQ1195" s="140"/>
      <c r="NER1195" s="140"/>
      <c r="NES1195" s="140"/>
      <c r="NET1195" s="140"/>
      <c r="NEU1195" s="140"/>
      <c r="NEV1195" s="140"/>
      <c r="NEW1195" s="140"/>
      <c r="NEX1195" s="140"/>
      <c r="NEY1195" s="140"/>
      <c r="NEZ1195" s="140"/>
      <c r="NFA1195" s="140"/>
      <c r="NFB1195" s="140"/>
      <c r="NFC1195" s="140"/>
      <c r="NFD1195" s="140"/>
      <c r="NFE1195" s="140"/>
      <c r="NFF1195" s="140"/>
      <c r="NFG1195" s="140"/>
      <c r="NFH1195" s="140"/>
      <c r="NFI1195" s="140"/>
      <c r="NFJ1195" s="140"/>
      <c r="NFK1195" s="140"/>
      <c r="NFL1195" s="140"/>
      <c r="NFM1195" s="140"/>
      <c r="NFN1195" s="140"/>
      <c r="NFO1195" s="140"/>
      <c r="NFP1195" s="140"/>
      <c r="NFQ1195" s="140"/>
      <c r="NFR1195" s="140"/>
      <c r="NFS1195" s="140"/>
      <c r="NFT1195" s="140"/>
      <c r="NFU1195" s="140"/>
      <c r="NFV1195" s="140"/>
      <c r="NFW1195" s="140"/>
      <c r="NFX1195" s="140"/>
      <c r="NFY1195" s="140"/>
      <c r="NFZ1195" s="140"/>
      <c r="NGA1195" s="140"/>
      <c r="NGB1195" s="140"/>
      <c r="NGC1195" s="140"/>
      <c r="NGD1195" s="140"/>
      <c r="NGE1195" s="140"/>
      <c r="NGF1195" s="140"/>
      <c r="NGG1195" s="140"/>
      <c r="NGH1195" s="140"/>
      <c r="NGI1195" s="140"/>
      <c r="NGJ1195" s="140"/>
      <c r="NGK1195" s="140"/>
      <c r="NGL1195" s="140"/>
      <c r="NGM1195" s="140"/>
      <c r="NGN1195" s="140"/>
      <c r="NGO1195" s="140"/>
      <c r="NGP1195" s="140"/>
      <c r="NGQ1195" s="140"/>
      <c r="NGR1195" s="140"/>
      <c r="NGS1195" s="140"/>
      <c r="NGT1195" s="140"/>
      <c r="NGU1195" s="140"/>
      <c r="NGV1195" s="140"/>
      <c r="NGW1195" s="140"/>
      <c r="NGX1195" s="140"/>
      <c r="NGY1195" s="140"/>
      <c r="NGZ1195" s="140"/>
      <c r="NHA1195" s="140"/>
      <c r="NHB1195" s="140"/>
      <c r="NHC1195" s="140"/>
      <c r="NHD1195" s="140"/>
      <c r="NHE1195" s="140"/>
      <c r="NHF1195" s="140"/>
      <c r="NHG1195" s="140"/>
      <c r="NHH1195" s="140"/>
      <c r="NHI1195" s="140"/>
      <c r="NHJ1195" s="140"/>
      <c r="NHK1195" s="140"/>
      <c r="NHL1195" s="140"/>
      <c r="NHM1195" s="140"/>
      <c r="NHN1195" s="140"/>
      <c r="NHO1195" s="140"/>
      <c r="NHP1195" s="140"/>
      <c r="NHQ1195" s="140"/>
      <c r="NHR1195" s="140"/>
      <c r="NHS1195" s="140"/>
      <c r="NHT1195" s="140"/>
      <c r="NHU1195" s="140"/>
      <c r="NHV1195" s="140"/>
      <c r="NHW1195" s="140"/>
      <c r="NHX1195" s="140"/>
      <c r="NHY1195" s="140"/>
      <c r="NHZ1195" s="140"/>
      <c r="NIA1195" s="140"/>
      <c r="NIB1195" s="140"/>
      <c r="NIC1195" s="140"/>
      <c r="NID1195" s="140"/>
      <c r="NIE1195" s="140"/>
      <c r="NIF1195" s="140"/>
      <c r="NIG1195" s="140"/>
      <c r="NIH1195" s="140"/>
      <c r="NII1195" s="140"/>
      <c r="NIJ1195" s="140"/>
      <c r="NIK1195" s="140"/>
      <c r="NIL1195" s="140"/>
      <c r="NIM1195" s="140"/>
      <c r="NIN1195" s="140"/>
      <c r="NIO1195" s="140"/>
      <c r="NIP1195" s="140"/>
      <c r="NIQ1195" s="140"/>
      <c r="NIR1195" s="140"/>
      <c r="NIS1195" s="140"/>
      <c r="NIT1195" s="140"/>
      <c r="NIU1195" s="140"/>
      <c r="NIV1195" s="140"/>
      <c r="NIW1195" s="140"/>
      <c r="NIX1195" s="140"/>
      <c r="NIY1195" s="140"/>
      <c r="NIZ1195" s="140"/>
      <c r="NJA1195" s="140"/>
      <c r="NJB1195" s="140"/>
      <c r="NJC1195" s="140"/>
      <c r="NJD1195" s="140"/>
      <c r="NJE1195" s="140"/>
      <c r="NJF1195" s="140"/>
      <c r="NJG1195" s="140"/>
      <c r="NJH1195" s="140"/>
      <c r="NJI1195" s="140"/>
      <c r="NJJ1195" s="140"/>
      <c r="NJK1195" s="140"/>
      <c r="NJL1195" s="140"/>
      <c r="NJM1195" s="140"/>
      <c r="NJN1195" s="140"/>
      <c r="NJO1195" s="140"/>
      <c r="NJP1195" s="140"/>
      <c r="NJQ1195" s="140"/>
      <c r="NJR1195" s="140"/>
      <c r="NJS1195" s="140"/>
      <c r="NJT1195" s="140"/>
      <c r="NJU1195" s="140"/>
      <c r="NJV1195" s="140"/>
      <c r="NJW1195" s="140"/>
      <c r="NJX1195" s="140"/>
      <c r="NJY1195" s="140"/>
      <c r="NJZ1195" s="140"/>
      <c r="NKA1195" s="140"/>
      <c r="NKB1195" s="140"/>
      <c r="NKC1195" s="140"/>
      <c r="NKD1195" s="140"/>
      <c r="NKE1195" s="140"/>
      <c r="NKF1195" s="140"/>
      <c r="NKG1195" s="140"/>
      <c r="NKH1195" s="140"/>
      <c r="NKI1195" s="140"/>
      <c r="NKJ1195" s="140"/>
      <c r="NKK1195" s="140"/>
      <c r="NKL1195" s="140"/>
      <c r="NKM1195" s="140"/>
      <c r="NKN1195" s="140"/>
      <c r="NKO1195" s="140"/>
      <c r="NKP1195" s="140"/>
      <c r="NKQ1195" s="140"/>
      <c r="NKR1195" s="140"/>
      <c r="NKS1195" s="140"/>
      <c r="NKT1195" s="140"/>
      <c r="NKU1195" s="140"/>
      <c r="NKV1195" s="140"/>
      <c r="NKW1195" s="140"/>
      <c r="NKX1195" s="140"/>
      <c r="NKY1195" s="140"/>
      <c r="NKZ1195" s="140"/>
      <c r="NLA1195" s="140"/>
      <c r="NLB1195" s="140"/>
      <c r="NLC1195" s="140"/>
      <c r="NLD1195" s="140"/>
      <c r="NLE1195" s="140"/>
      <c r="NLF1195" s="140"/>
      <c r="NLG1195" s="140"/>
      <c r="NLH1195" s="140"/>
      <c r="NLI1195" s="140"/>
      <c r="NLJ1195" s="140"/>
      <c r="NLK1195" s="140"/>
      <c r="NLL1195" s="140"/>
      <c r="NLM1195" s="140"/>
      <c r="NLN1195" s="140"/>
      <c r="NLO1195" s="140"/>
      <c r="NLP1195" s="140"/>
      <c r="NLQ1195" s="140"/>
      <c r="NLR1195" s="140"/>
      <c r="NLS1195" s="140"/>
      <c r="NLT1195" s="140"/>
      <c r="NLU1195" s="140"/>
      <c r="NLV1195" s="140"/>
      <c r="NLW1195" s="140"/>
      <c r="NLX1195" s="140"/>
      <c r="NLY1195" s="140"/>
      <c r="NLZ1195" s="140"/>
      <c r="NMA1195" s="140"/>
      <c r="NMB1195" s="140"/>
      <c r="NMC1195" s="140"/>
      <c r="NMD1195" s="140"/>
      <c r="NME1195" s="140"/>
      <c r="NMF1195" s="140"/>
      <c r="NMG1195" s="140"/>
      <c r="NMH1195" s="140"/>
      <c r="NMI1195" s="140"/>
      <c r="NMJ1195" s="140"/>
      <c r="NMK1195" s="140"/>
      <c r="NML1195" s="140"/>
      <c r="NMM1195" s="140"/>
      <c r="NMN1195" s="140"/>
      <c r="NMO1195" s="140"/>
      <c r="NMP1195" s="140"/>
      <c r="NMQ1195" s="140"/>
      <c r="NMR1195" s="140"/>
      <c r="NMS1195" s="140"/>
      <c r="NMT1195" s="140"/>
      <c r="NMU1195" s="140"/>
      <c r="NMV1195" s="140"/>
      <c r="NMW1195" s="140"/>
      <c r="NMX1195" s="140"/>
      <c r="NMY1195" s="140"/>
      <c r="NMZ1195" s="140"/>
      <c r="NNA1195" s="140"/>
      <c r="NNB1195" s="140"/>
      <c r="NNC1195" s="140"/>
      <c r="NND1195" s="140"/>
      <c r="NNE1195" s="140"/>
      <c r="NNF1195" s="140"/>
      <c r="NNG1195" s="140"/>
      <c r="NNH1195" s="140"/>
      <c r="NNI1195" s="140"/>
      <c r="NNJ1195" s="140"/>
      <c r="NNK1195" s="140"/>
      <c r="NNL1195" s="140"/>
      <c r="NNM1195" s="140"/>
      <c r="NNN1195" s="140"/>
      <c r="NNO1195" s="140"/>
      <c r="NNP1195" s="140"/>
      <c r="NNQ1195" s="140"/>
      <c r="NNR1195" s="140"/>
      <c r="NNS1195" s="140"/>
      <c r="NNT1195" s="140"/>
      <c r="NNU1195" s="140"/>
      <c r="NNV1195" s="140"/>
      <c r="NNW1195" s="140"/>
      <c r="NNX1195" s="140"/>
      <c r="NNY1195" s="140"/>
      <c r="NNZ1195" s="140"/>
      <c r="NOA1195" s="140"/>
      <c r="NOB1195" s="140"/>
      <c r="NOC1195" s="140"/>
      <c r="NOD1195" s="140"/>
      <c r="NOE1195" s="140"/>
      <c r="NOF1195" s="140"/>
      <c r="NOG1195" s="140"/>
      <c r="NOH1195" s="140"/>
      <c r="NOI1195" s="140"/>
      <c r="NOJ1195" s="140"/>
      <c r="NOK1195" s="140"/>
      <c r="NOL1195" s="140"/>
      <c r="NOM1195" s="140"/>
      <c r="NON1195" s="140"/>
      <c r="NOO1195" s="140"/>
      <c r="NOP1195" s="140"/>
      <c r="NOQ1195" s="140"/>
      <c r="NOR1195" s="140"/>
      <c r="NOS1195" s="140"/>
      <c r="NOT1195" s="140"/>
      <c r="NOU1195" s="140"/>
      <c r="NOV1195" s="140"/>
      <c r="NOW1195" s="140"/>
      <c r="NOX1195" s="140"/>
      <c r="NOY1195" s="140"/>
      <c r="NOZ1195" s="140"/>
      <c r="NPA1195" s="140"/>
      <c r="NPB1195" s="140"/>
      <c r="NPC1195" s="140"/>
      <c r="NPD1195" s="140"/>
      <c r="NPE1195" s="140"/>
      <c r="NPF1195" s="140"/>
      <c r="NPG1195" s="140"/>
      <c r="NPH1195" s="140"/>
      <c r="NPI1195" s="140"/>
      <c r="NPJ1195" s="140"/>
      <c r="NPK1195" s="140"/>
      <c r="NPL1195" s="140"/>
      <c r="NPM1195" s="140"/>
      <c r="NPN1195" s="140"/>
      <c r="NPO1195" s="140"/>
      <c r="NPP1195" s="140"/>
      <c r="NPQ1195" s="140"/>
      <c r="NPR1195" s="140"/>
      <c r="NPS1195" s="140"/>
      <c r="NPT1195" s="140"/>
      <c r="NPU1195" s="140"/>
      <c r="NPV1195" s="140"/>
      <c r="NPW1195" s="140"/>
      <c r="NPX1195" s="140"/>
      <c r="NPY1195" s="140"/>
      <c r="NPZ1195" s="140"/>
      <c r="NQA1195" s="140"/>
      <c r="NQB1195" s="140"/>
      <c r="NQC1195" s="140"/>
      <c r="NQD1195" s="140"/>
      <c r="NQE1195" s="140"/>
      <c r="NQF1195" s="140"/>
      <c r="NQG1195" s="140"/>
      <c r="NQH1195" s="140"/>
      <c r="NQI1195" s="140"/>
      <c r="NQJ1195" s="140"/>
      <c r="NQK1195" s="140"/>
      <c r="NQL1195" s="140"/>
      <c r="NQM1195" s="140"/>
      <c r="NQN1195" s="140"/>
      <c r="NQO1195" s="140"/>
      <c r="NQP1195" s="140"/>
      <c r="NQQ1195" s="140"/>
      <c r="NQR1195" s="140"/>
      <c r="NQS1195" s="140"/>
      <c r="NQT1195" s="140"/>
      <c r="NQU1195" s="140"/>
      <c r="NQV1195" s="140"/>
      <c r="NQW1195" s="140"/>
      <c r="NQX1195" s="140"/>
      <c r="NQY1195" s="140"/>
      <c r="NQZ1195" s="140"/>
      <c r="NRA1195" s="140"/>
      <c r="NRB1195" s="140"/>
      <c r="NRC1195" s="140"/>
      <c r="NRD1195" s="140"/>
      <c r="NRE1195" s="140"/>
      <c r="NRF1195" s="140"/>
      <c r="NRG1195" s="140"/>
      <c r="NRH1195" s="140"/>
      <c r="NRI1195" s="140"/>
      <c r="NRJ1195" s="140"/>
      <c r="NRK1195" s="140"/>
      <c r="NRL1195" s="140"/>
      <c r="NRM1195" s="140"/>
      <c r="NRN1195" s="140"/>
      <c r="NRO1195" s="140"/>
      <c r="NRP1195" s="140"/>
      <c r="NRQ1195" s="140"/>
      <c r="NRR1195" s="140"/>
      <c r="NRS1195" s="140"/>
      <c r="NRT1195" s="140"/>
      <c r="NRU1195" s="140"/>
      <c r="NRV1195" s="140"/>
      <c r="NRW1195" s="140"/>
      <c r="NRX1195" s="140"/>
      <c r="NRY1195" s="140"/>
      <c r="NRZ1195" s="140"/>
      <c r="NSA1195" s="140"/>
      <c r="NSB1195" s="140"/>
      <c r="NSC1195" s="140"/>
      <c r="NSD1195" s="140"/>
      <c r="NSE1195" s="140"/>
      <c r="NSF1195" s="140"/>
      <c r="NSG1195" s="140"/>
      <c r="NSH1195" s="140"/>
      <c r="NSI1195" s="140"/>
      <c r="NSJ1195" s="140"/>
      <c r="NSK1195" s="140"/>
      <c r="NSL1195" s="140"/>
      <c r="NSM1195" s="140"/>
      <c r="NSN1195" s="140"/>
      <c r="NSO1195" s="140"/>
      <c r="NSP1195" s="140"/>
      <c r="NSQ1195" s="140"/>
      <c r="NSR1195" s="140"/>
      <c r="NSS1195" s="140"/>
      <c r="NST1195" s="140"/>
      <c r="NSU1195" s="140"/>
      <c r="NSV1195" s="140"/>
      <c r="NSW1195" s="140"/>
      <c r="NSX1195" s="140"/>
      <c r="NSY1195" s="140"/>
      <c r="NSZ1195" s="140"/>
      <c r="NTA1195" s="140"/>
      <c r="NTB1195" s="140"/>
      <c r="NTC1195" s="140"/>
      <c r="NTD1195" s="140"/>
      <c r="NTE1195" s="140"/>
      <c r="NTF1195" s="140"/>
      <c r="NTG1195" s="140"/>
      <c r="NTH1195" s="140"/>
      <c r="NTI1195" s="140"/>
      <c r="NTJ1195" s="140"/>
      <c r="NTK1195" s="140"/>
      <c r="NTL1195" s="140"/>
      <c r="NTM1195" s="140"/>
      <c r="NTN1195" s="140"/>
      <c r="NTO1195" s="140"/>
      <c r="NTP1195" s="140"/>
      <c r="NTQ1195" s="140"/>
      <c r="NTR1195" s="140"/>
      <c r="NTS1195" s="140"/>
      <c r="NTT1195" s="140"/>
      <c r="NTU1195" s="140"/>
      <c r="NTV1195" s="140"/>
      <c r="NTW1195" s="140"/>
      <c r="NTX1195" s="140"/>
      <c r="NTY1195" s="140"/>
      <c r="NTZ1195" s="140"/>
      <c r="NUA1195" s="140"/>
      <c r="NUB1195" s="140"/>
      <c r="NUC1195" s="140"/>
      <c r="NUD1195" s="140"/>
      <c r="NUE1195" s="140"/>
      <c r="NUF1195" s="140"/>
      <c r="NUG1195" s="140"/>
      <c r="NUH1195" s="140"/>
      <c r="NUI1195" s="140"/>
      <c r="NUJ1195" s="140"/>
      <c r="NUK1195" s="140"/>
      <c r="NUL1195" s="140"/>
      <c r="NUM1195" s="140"/>
      <c r="NUN1195" s="140"/>
      <c r="NUO1195" s="140"/>
      <c r="NUP1195" s="140"/>
      <c r="NUQ1195" s="140"/>
      <c r="NUR1195" s="140"/>
      <c r="NUS1195" s="140"/>
      <c r="NUT1195" s="140"/>
      <c r="NUU1195" s="140"/>
      <c r="NUV1195" s="140"/>
      <c r="NUW1195" s="140"/>
      <c r="NUX1195" s="140"/>
      <c r="NUY1195" s="140"/>
      <c r="NUZ1195" s="140"/>
      <c r="NVA1195" s="140"/>
      <c r="NVB1195" s="140"/>
      <c r="NVC1195" s="140"/>
      <c r="NVD1195" s="140"/>
      <c r="NVE1195" s="140"/>
      <c r="NVF1195" s="140"/>
      <c r="NVG1195" s="140"/>
      <c r="NVH1195" s="140"/>
      <c r="NVI1195" s="140"/>
      <c r="NVJ1195" s="140"/>
      <c r="NVK1195" s="140"/>
      <c r="NVL1195" s="140"/>
      <c r="NVM1195" s="140"/>
      <c r="NVN1195" s="140"/>
      <c r="NVO1195" s="140"/>
      <c r="NVP1195" s="140"/>
      <c r="NVQ1195" s="140"/>
      <c r="NVR1195" s="140"/>
      <c r="NVS1195" s="140"/>
      <c r="NVT1195" s="140"/>
      <c r="NVU1195" s="140"/>
      <c r="NVV1195" s="140"/>
      <c r="NVW1195" s="140"/>
      <c r="NVX1195" s="140"/>
      <c r="NVY1195" s="140"/>
      <c r="NVZ1195" s="140"/>
      <c r="NWA1195" s="140"/>
      <c r="NWB1195" s="140"/>
      <c r="NWC1195" s="140"/>
      <c r="NWD1195" s="140"/>
      <c r="NWE1195" s="140"/>
      <c r="NWF1195" s="140"/>
      <c r="NWG1195" s="140"/>
      <c r="NWH1195" s="140"/>
      <c r="NWI1195" s="140"/>
      <c r="NWJ1195" s="140"/>
      <c r="NWK1195" s="140"/>
      <c r="NWL1195" s="140"/>
      <c r="NWM1195" s="140"/>
      <c r="NWN1195" s="140"/>
      <c r="NWO1195" s="140"/>
      <c r="NWP1195" s="140"/>
      <c r="NWQ1195" s="140"/>
      <c r="NWR1195" s="140"/>
      <c r="NWS1195" s="140"/>
      <c r="NWT1195" s="140"/>
      <c r="NWU1195" s="140"/>
      <c r="NWV1195" s="140"/>
      <c r="NWW1195" s="140"/>
      <c r="NWX1195" s="140"/>
      <c r="NWY1195" s="140"/>
      <c r="NWZ1195" s="140"/>
      <c r="NXA1195" s="140"/>
      <c r="NXB1195" s="140"/>
      <c r="NXC1195" s="140"/>
      <c r="NXD1195" s="140"/>
      <c r="NXE1195" s="140"/>
      <c r="NXF1195" s="140"/>
      <c r="NXG1195" s="140"/>
      <c r="NXH1195" s="140"/>
      <c r="NXI1195" s="140"/>
      <c r="NXJ1195" s="140"/>
      <c r="NXK1195" s="140"/>
      <c r="NXL1195" s="140"/>
      <c r="NXM1195" s="140"/>
      <c r="NXN1195" s="140"/>
      <c r="NXO1195" s="140"/>
      <c r="NXP1195" s="140"/>
      <c r="NXQ1195" s="140"/>
      <c r="NXR1195" s="140"/>
      <c r="NXS1195" s="140"/>
      <c r="NXT1195" s="140"/>
      <c r="NXU1195" s="140"/>
      <c r="NXV1195" s="140"/>
      <c r="NXW1195" s="140"/>
      <c r="NXX1195" s="140"/>
      <c r="NXY1195" s="140"/>
      <c r="NXZ1195" s="140"/>
      <c r="NYA1195" s="140"/>
      <c r="NYB1195" s="140"/>
      <c r="NYC1195" s="140"/>
      <c r="NYD1195" s="140"/>
      <c r="NYE1195" s="140"/>
      <c r="NYF1195" s="140"/>
      <c r="NYG1195" s="140"/>
      <c r="NYH1195" s="140"/>
      <c r="NYI1195" s="140"/>
      <c r="NYJ1195" s="140"/>
      <c r="NYK1195" s="140"/>
      <c r="NYL1195" s="140"/>
      <c r="NYM1195" s="140"/>
      <c r="NYN1195" s="140"/>
      <c r="NYO1195" s="140"/>
      <c r="NYP1195" s="140"/>
      <c r="NYQ1195" s="140"/>
      <c r="NYR1195" s="140"/>
      <c r="NYS1195" s="140"/>
      <c r="NYT1195" s="140"/>
      <c r="NYU1195" s="140"/>
      <c r="NYV1195" s="140"/>
      <c r="NYW1195" s="140"/>
      <c r="NYX1195" s="140"/>
      <c r="NYY1195" s="140"/>
      <c r="NYZ1195" s="140"/>
      <c r="NZA1195" s="140"/>
      <c r="NZB1195" s="140"/>
      <c r="NZC1195" s="140"/>
      <c r="NZD1195" s="140"/>
      <c r="NZE1195" s="140"/>
      <c r="NZF1195" s="140"/>
      <c r="NZG1195" s="140"/>
      <c r="NZH1195" s="140"/>
      <c r="NZI1195" s="140"/>
      <c r="NZJ1195" s="140"/>
      <c r="NZK1195" s="140"/>
      <c r="NZL1195" s="140"/>
      <c r="NZM1195" s="140"/>
      <c r="NZN1195" s="140"/>
      <c r="NZO1195" s="140"/>
      <c r="NZP1195" s="140"/>
      <c r="NZQ1195" s="140"/>
      <c r="NZR1195" s="140"/>
      <c r="NZS1195" s="140"/>
      <c r="NZT1195" s="140"/>
      <c r="NZU1195" s="140"/>
      <c r="NZV1195" s="140"/>
      <c r="NZW1195" s="140"/>
      <c r="NZX1195" s="140"/>
      <c r="NZY1195" s="140"/>
      <c r="NZZ1195" s="140"/>
      <c r="OAA1195" s="140"/>
      <c r="OAB1195" s="140"/>
      <c r="OAC1195" s="140"/>
      <c r="OAD1195" s="140"/>
      <c r="OAE1195" s="140"/>
      <c r="OAF1195" s="140"/>
      <c r="OAG1195" s="140"/>
      <c r="OAH1195" s="140"/>
      <c r="OAI1195" s="140"/>
      <c r="OAJ1195" s="140"/>
      <c r="OAK1195" s="140"/>
      <c r="OAL1195" s="140"/>
      <c r="OAM1195" s="140"/>
      <c r="OAN1195" s="140"/>
      <c r="OAO1195" s="140"/>
      <c r="OAP1195" s="140"/>
      <c r="OAQ1195" s="140"/>
      <c r="OAR1195" s="140"/>
      <c r="OAS1195" s="140"/>
      <c r="OAT1195" s="140"/>
      <c r="OAU1195" s="140"/>
      <c r="OAV1195" s="140"/>
      <c r="OAW1195" s="140"/>
      <c r="OAX1195" s="140"/>
      <c r="OAY1195" s="140"/>
      <c r="OAZ1195" s="140"/>
      <c r="OBA1195" s="140"/>
      <c r="OBB1195" s="140"/>
      <c r="OBC1195" s="140"/>
      <c r="OBD1195" s="140"/>
      <c r="OBE1195" s="140"/>
      <c r="OBF1195" s="140"/>
      <c r="OBG1195" s="140"/>
      <c r="OBH1195" s="140"/>
      <c r="OBI1195" s="140"/>
      <c r="OBJ1195" s="140"/>
      <c r="OBK1195" s="140"/>
      <c r="OBL1195" s="140"/>
      <c r="OBM1195" s="140"/>
      <c r="OBN1195" s="140"/>
      <c r="OBO1195" s="140"/>
      <c r="OBP1195" s="140"/>
      <c r="OBQ1195" s="140"/>
      <c r="OBR1195" s="140"/>
      <c r="OBS1195" s="140"/>
      <c r="OBT1195" s="140"/>
      <c r="OBU1195" s="140"/>
      <c r="OBV1195" s="140"/>
      <c r="OBW1195" s="140"/>
      <c r="OBX1195" s="140"/>
      <c r="OBY1195" s="140"/>
      <c r="OBZ1195" s="140"/>
      <c r="OCA1195" s="140"/>
      <c r="OCB1195" s="140"/>
      <c r="OCC1195" s="140"/>
      <c r="OCD1195" s="140"/>
      <c r="OCE1195" s="140"/>
      <c r="OCF1195" s="140"/>
      <c r="OCG1195" s="140"/>
      <c r="OCH1195" s="140"/>
      <c r="OCI1195" s="140"/>
      <c r="OCJ1195" s="140"/>
      <c r="OCK1195" s="140"/>
      <c r="OCL1195" s="140"/>
      <c r="OCM1195" s="140"/>
      <c r="OCN1195" s="140"/>
      <c r="OCO1195" s="140"/>
      <c r="OCP1195" s="140"/>
      <c r="OCQ1195" s="140"/>
      <c r="OCR1195" s="140"/>
      <c r="OCS1195" s="140"/>
      <c r="OCT1195" s="140"/>
      <c r="OCU1195" s="140"/>
      <c r="OCV1195" s="140"/>
      <c r="OCW1195" s="140"/>
      <c r="OCX1195" s="140"/>
      <c r="OCY1195" s="140"/>
      <c r="OCZ1195" s="140"/>
      <c r="ODA1195" s="140"/>
      <c r="ODB1195" s="140"/>
      <c r="ODC1195" s="140"/>
      <c r="ODD1195" s="140"/>
      <c r="ODE1195" s="140"/>
      <c r="ODF1195" s="140"/>
      <c r="ODG1195" s="140"/>
      <c r="ODH1195" s="140"/>
      <c r="ODI1195" s="140"/>
      <c r="ODJ1195" s="140"/>
      <c r="ODK1195" s="140"/>
      <c r="ODL1195" s="140"/>
      <c r="ODM1195" s="140"/>
      <c r="ODN1195" s="140"/>
      <c r="ODO1195" s="140"/>
      <c r="ODP1195" s="140"/>
      <c r="ODQ1195" s="140"/>
      <c r="ODR1195" s="140"/>
      <c r="ODS1195" s="140"/>
      <c r="ODT1195" s="140"/>
      <c r="ODU1195" s="140"/>
      <c r="ODV1195" s="140"/>
      <c r="ODW1195" s="140"/>
      <c r="ODX1195" s="140"/>
      <c r="ODY1195" s="140"/>
      <c r="ODZ1195" s="140"/>
      <c r="OEA1195" s="140"/>
      <c r="OEB1195" s="140"/>
      <c r="OEC1195" s="140"/>
      <c r="OED1195" s="140"/>
      <c r="OEE1195" s="140"/>
      <c r="OEF1195" s="140"/>
      <c r="OEG1195" s="140"/>
      <c r="OEH1195" s="140"/>
      <c r="OEI1195" s="140"/>
      <c r="OEJ1195" s="140"/>
      <c r="OEK1195" s="140"/>
      <c r="OEL1195" s="140"/>
      <c r="OEM1195" s="140"/>
      <c r="OEN1195" s="140"/>
      <c r="OEO1195" s="140"/>
      <c r="OEP1195" s="140"/>
      <c r="OEQ1195" s="140"/>
      <c r="OER1195" s="140"/>
      <c r="OES1195" s="140"/>
      <c r="OET1195" s="140"/>
      <c r="OEU1195" s="140"/>
      <c r="OEV1195" s="140"/>
      <c r="OEW1195" s="140"/>
      <c r="OEX1195" s="140"/>
      <c r="OEY1195" s="140"/>
      <c r="OEZ1195" s="140"/>
      <c r="OFA1195" s="140"/>
      <c r="OFB1195" s="140"/>
      <c r="OFC1195" s="140"/>
      <c r="OFD1195" s="140"/>
      <c r="OFE1195" s="140"/>
      <c r="OFF1195" s="140"/>
      <c r="OFG1195" s="140"/>
      <c r="OFH1195" s="140"/>
      <c r="OFI1195" s="140"/>
      <c r="OFJ1195" s="140"/>
      <c r="OFK1195" s="140"/>
      <c r="OFL1195" s="140"/>
      <c r="OFM1195" s="140"/>
      <c r="OFN1195" s="140"/>
      <c r="OFO1195" s="140"/>
      <c r="OFP1195" s="140"/>
      <c r="OFQ1195" s="140"/>
      <c r="OFR1195" s="140"/>
      <c r="OFS1195" s="140"/>
      <c r="OFT1195" s="140"/>
      <c r="OFU1195" s="140"/>
      <c r="OFV1195" s="140"/>
      <c r="OFW1195" s="140"/>
      <c r="OFX1195" s="140"/>
      <c r="OFY1195" s="140"/>
      <c r="OFZ1195" s="140"/>
      <c r="OGA1195" s="140"/>
      <c r="OGB1195" s="140"/>
      <c r="OGC1195" s="140"/>
      <c r="OGD1195" s="140"/>
      <c r="OGE1195" s="140"/>
      <c r="OGF1195" s="140"/>
      <c r="OGG1195" s="140"/>
      <c r="OGH1195" s="140"/>
      <c r="OGI1195" s="140"/>
      <c r="OGJ1195" s="140"/>
      <c r="OGK1195" s="140"/>
      <c r="OGL1195" s="140"/>
      <c r="OGM1195" s="140"/>
      <c r="OGN1195" s="140"/>
      <c r="OGO1195" s="140"/>
      <c r="OGP1195" s="140"/>
      <c r="OGQ1195" s="140"/>
      <c r="OGR1195" s="140"/>
      <c r="OGS1195" s="140"/>
      <c r="OGT1195" s="140"/>
      <c r="OGU1195" s="140"/>
      <c r="OGV1195" s="140"/>
      <c r="OGW1195" s="140"/>
      <c r="OGX1195" s="140"/>
      <c r="OGY1195" s="140"/>
      <c r="OGZ1195" s="140"/>
      <c r="OHA1195" s="140"/>
      <c r="OHB1195" s="140"/>
      <c r="OHC1195" s="140"/>
      <c r="OHD1195" s="140"/>
      <c r="OHE1195" s="140"/>
      <c r="OHF1195" s="140"/>
      <c r="OHG1195" s="140"/>
      <c r="OHH1195" s="140"/>
      <c r="OHI1195" s="140"/>
      <c r="OHJ1195" s="140"/>
      <c r="OHK1195" s="140"/>
      <c r="OHL1195" s="140"/>
      <c r="OHM1195" s="140"/>
      <c r="OHN1195" s="140"/>
      <c r="OHO1195" s="140"/>
      <c r="OHP1195" s="140"/>
      <c r="OHQ1195" s="140"/>
      <c r="OHR1195" s="140"/>
      <c r="OHS1195" s="140"/>
      <c r="OHT1195" s="140"/>
      <c r="OHU1195" s="140"/>
      <c r="OHV1195" s="140"/>
      <c r="OHW1195" s="140"/>
      <c r="OHX1195" s="140"/>
      <c r="OHY1195" s="140"/>
      <c r="OHZ1195" s="140"/>
      <c r="OIA1195" s="140"/>
      <c r="OIB1195" s="140"/>
      <c r="OIC1195" s="140"/>
      <c r="OID1195" s="140"/>
      <c r="OIE1195" s="140"/>
      <c r="OIF1195" s="140"/>
      <c r="OIG1195" s="140"/>
      <c r="OIH1195" s="140"/>
      <c r="OII1195" s="140"/>
      <c r="OIJ1195" s="140"/>
      <c r="OIK1195" s="140"/>
      <c r="OIL1195" s="140"/>
      <c r="OIM1195" s="140"/>
      <c r="OIN1195" s="140"/>
      <c r="OIO1195" s="140"/>
      <c r="OIP1195" s="140"/>
      <c r="OIQ1195" s="140"/>
      <c r="OIR1195" s="140"/>
      <c r="OIS1195" s="140"/>
      <c r="OIT1195" s="140"/>
      <c r="OIU1195" s="140"/>
      <c r="OIV1195" s="140"/>
      <c r="OIW1195" s="140"/>
      <c r="OIX1195" s="140"/>
      <c r="OIY1195" s="140"/>
      <c r="OIZ1195" s="140"/>
      <c r="OJA1195" s="140"/>
      <c r="OJB1195" s="140"/>
      <c r="OJC1195" s="140"/>
      <c r="OJD1195" s="140"/>
      <c r="OJE1195" s="140"/>
      <c r="OJF1195" s="140"/>
      <c r="OJG1195" s="140"/>
      <c r="OJH1195" s="140"/>
      <c r="OJI1195" s="140"/>
      <c r="OJJ1195" s="140"/>
      <c r="OJK1195" s="140"/>
      <c r="OJL1195" s="140"/>
      <c r="OJM1195" s="140"/>
      <c r="OJN1195" s="140"/>
      <c r="OJO1195" s="140"/>
      <c r="OJP1195" s="140"/>
      <c r="OJQ1195" s="140"/>
      <c r="OJR1195" s="140"/>
      <c r="OJS1195" s="140"/>
      <c r="OJT1195" s="140"/>
      <c r="OJU1195" s="140"/>
      <c r="OJV1195" s="140"/>
      <c r="OJW1195" s="140"/>
      <c r="OJX1195" s="140"/>
      <c r="OJY1195" s="140"/>
      <c r="OJZ1195" s="140"/>
      <c r="OKA1195" s="140"/>
      <c r="OKB1195" s="140"/>
      <c r="OKC1195" s="140"/>
      <c r="OKD1195" s="140"/>
      <c r="OKE1195" s="140"/>
      <c r="OKF1195" s="140"/>
      <c r="OKG1195" s="140"/>
      <c r="OKH1195" s="140"/>
      <c r="OKI1195" s="140"/>
      <c r="OKJ1195" s="140"/>
      <c r="OKK1195" s="140"/>
      <c r="OKL1195" s="140"/>
      <c r="OKM1195" s="140"/>
      <c r="OKN1195" s="140"/>
      <c r="OKO1195" s="140"/>
      <c r="OKP1195" s="140"/>
      <c r="OKQ1195" s="140"/>
      <c r="OKR1195" s="140"/>
      <c r="OKS1195" s="140"/>
      <c r="OKT1195" s="140"/>
      <c r="OKU1195" s="140"/>
      <c r="OKV1195" s="140"/>
      <c r="OKW1195" s="140"/>
      <c r="OKX1195" s="140"/>
      <c r="OKY1195" s="140"/>
      <c r="OKZ1195" s="140"/>
      <c r="OLA1195" s="140"/>
      <c r="OLB1195" s="140"/>
      <c r="OLC1195" s="140"/>
      <c r="OLD1195" s="140"/>
      <c r="OLE1195" s="140"/>
      <c r="OLF1195" s="140"/>
      <c r="OLG1195" s="140"/>
      <c r="OLH1195" s="140"/>
      <c r="OLI1195" s="140"/>
      <c r="OLJ1195" s="140"/>
      <c r="OLK1195" s="140"/>
      <c r="OLL1195" s="140"/>
      <c r="OLM1195" s="140"/>
      <c r="OLN1195" s="140"/>
      <c r="OLO1195" s="140"/>
      <c r="OLP1195" s="140"/>
      <c r="OLQ1195" s="140"/>
      <c r="OLR1195" s="140"/>
      <c r="OLS1195" s="140"/>
      <c r="OLT1195" s="140"/>
      <c r="OLU1195" s="140"/>
      <c r="OLV1195" s="140"/>
      <c r="OLW1195" s="140"/>
      <c r="OLX1195" s="140"/>
      <c r="OLY1195" s="140"/>
      <c r="OLZ1195" s="140"/>
      <c r="OMA1195" s="140"/>
      <c r="OMB1195" s="140"/>
      <c r="OMC1195" s="140"/>
      <c r="OMD1195" s="140"/>
      <c r="OME1195" s="140"/>
      <c r="OMF1195" s="140"/>
      <c r="OMG1195" s="140"/>
      <c r="OMH1195" s="140"/>
      <c r="OMI1195" s="140"/>
      <c r="OMJ1195" s="140"/>
      <c r="OMK1195" s="140"/>
      <c r="OML1195" s="140"/>
      <c r="OMM1195" s="140"/>
      <c r="OMN1195" s="140"/>
      <c r="OMO1195" s="140"/>
      <c r="OMP1195" s="140"/>
      <c r="OMQ1195" s="140"/>
      <c r="OMR1195" s="140"/>
      <c r="OMS1195" s="140"/>
      <c r="OMT1195" s="140"/>
      <c r="OMU1195" s="140"/>
      <c r="OMV1195" s="140"/>
      <c r="OMW1195" s="140"/>
      <c r="OMX1195" s="140"/>
      <c r="OMY1195" s="140"/>
      <c r="OMZ1195" s="140"/>
      <c r="ONA1195" s="140"/>
      <c r="ONB1195" s="140"/>
      <c r="ONC1195" s="140"/>
      <c r="OND1195" s="140"/>
      <c r="ONE1195" s="140"/>
      <c r="ONF1195" s="140"/>
      <c r="ONG1195" s="140"/>
      <c r="ONH1195" s="140"/>
      <c r="ONI1195" s="140"/>
      <c r="ONJ1195" s="140"/>
      <c r="ONK1195" s="140"/>
      <c r="ONL1195" s="140"/>
      <c r="ONM1195" s="140"/>
      <c r="ONN1195" s="140"/>
      <c r="ONO1195" s="140"/>
      <c r="ONP1195" s="140"/>
      <c r="ONQ1195" s="140"/>
      <c r="ONR1195" s="140"/>
      <c r="ONS1195" s="140"/>
      <c r="ONT1195" s="140"/>
      <c r="ONU1195" s="140"/>
      <c r="ONV1195" s="140"/>
      <c r="ONW1195" s="140"/>
      <c r="ONX1195" s="140"/>
      <c r="ONY1195" s="140"/>
      <c r="ONZ1195" s="140"/>
      <c r="OOA1195" s="140"/>
      <c r="OOB1195" s="140"/>
      <c r="OOC1195" s="140"/>
      <c r="OOD1195" s="140"/>
      <c r="OOE1195" s="140"/>
      <c r="OOF1195" s="140"/>
      <c r="OOG1195" s="140"/>
      <c r="OOH1195" s="140"/>
      <c r="OOI1195" s="140"/>
      <c r="OOJ1195" s="140"/>
      <c r="OOK1195" s="140"/>
      <c r="OOL1195" s="140"/>
      <c r="OOM1195" s="140"/>
      <c r="OON1195" s="140"/>
      <c r="OOO1195" s="140"/>
      <c r="OOP1195" s="140"/>
      <c r="OOQ1195" s="140"/>
      <c r="OOR1195" s="140"/>
      <c r="OOS1195" s="140"/>
      <c r="OOT1195" s="140"/>
      <c r="OOU1195" s="140"/>
      <c r="OOV1195" s="140"/>
      <c r="OOW1195" s="140"/>
      <c r="OOX1195" s="140"/>
      <c r="OOY1195" s="140"/>
      <c r="OOZ1195" s="140"/>
      <c r="OPA1195" s="140"/>
      <c r="OPB1195" s="140"/>
      <c r="OPC1195" s="140"/>
      <c r="OPD1195" s="140"/>
      <c r="OPE1195" s="140"/>
      <c r="OPF1195" s="140"/>
      <c r="OPG1195" s="140"/>
      <c r="OPH1195" s="140"/>
      <c r="OPI1195" s="140"/>
      <c r="OPJ1195" s="140"/>
      <c r="OPK1195" s="140"/>
      <c r="OPL1195" s="140"/>
      <c r="OPM1195" s="140"/>
      <c r="OPN1195" s="140"/>
      <c r="OPO1195" s="140"/>
      <c r="OPP1195" s="140"/>
      <c r="OPQ1195" s="140"/>
      <c r="OPR1195" s="140"/>
      <c r="OPS1195" s="140"/>
      <c r="OPT1195" s="140"/>
      <c r="OPU1195" s="140"/>
      <c r="OPV1195" s="140"/>
      <c r="OPW1195" s="140"/>
      <c r="OPX1195" s="140"/>
      <c r="OPY1195" s="140"/>
      <c r="OPZ1195" s="140"/>
      <c r="OQA1195" s="140"/>
      <c r="OQB1195" s="140"/>
      <c r="OQC1195" s="140"/>
      <c r="OQD1195" s="140"/>
      <c r="OQE1195" s="140"/>
      <c r="OQF1195" s="140"/>
      <c r="OQG1195" s="140"/>
      <c r="OQH1195" s="140"/>
      <c r="OQI1195" s="140"/>
      <c r="OQJ1195" s="140"/>
      <c r="OQK1195" s="140"/>
      <c r="OQL1195" s="140"/>
      <c r="OQM1195" s="140"/>
      <c r="OQN1195" s="140"/>
      <c r="OQO1195" s="140"/>
      <c r="OQP1195" s="140"/>
      <c r="OQQ1195" s="140"/>
      <c r="OQR1195" s="140"/>
      <c r="OQS1195" s="140"/>
      <c r="OQT1195" s="140"/>
      <c r="OQU1195" s="140"/>
      <c r="OQV1195" s="140"/>
      <c r="OQW1195" s="140"/>
      <c r="OQX1195" s="140"/>
      <c r="OQY1195" s="140"/>
      <c r="OQZ1195" s="140"/>
      <c r="ORA1195" s="140"/>
      <c r="ORB1195" s="140"/>
      <c r="ORC1195" s="140"/>
      <c r="ORD1195" s="140"/>
      <c r="ORE1195" s="140"/>
      <c r="ORF1195" s="140"/>
      <c r="ORG1195" s="140"/>
      <c r="ORH1195" s="140"/>
      <c r="ORI1195" s="140"/>
      <c r="ORJ1195" s="140"/>
      <c r="ORK1195" s="140"/>
      <c r="ORL1195" s="140"/>
      <c r="ORM1195" s="140"/>
      <c r="ORN1195" s="140"/>
      <c r="ORO1195" s="140"/>
      <c r="ORP1195" s="140"/>
      <c r="ORQ1195" s="140"/>
      <c r="ORR1195" s="140"/>
      <c r="ORS1195" s="140"/>
      <c r="ORT1195" s="140"/>
      <c r="ORU1195" s="140"/>
      <c r="ORV1195" s="140"/>
      <c r="ORW1195" s="140"/>
      <c r="ORX1195" s="140"/>
      <c r="ORY1195" s="140"/>
      <c r="ORZ1195" s="140"/>
      <c r="OSA1195" s="140"/>
      <c r="OSB1195" s="140"/>
      <c r="OSC1195" s="140"/>
      <c r="OSD1195" s="140"/>
      <c r="OSE1195" s="140"/>
      <c r="OSF1195" s="140"/>
      <c r="OSG1195" s="140"/>
      <c r="OSH1195" s="140"/>
      <c r="OSI1195" s="140"/>
      <c r="OSJ1195" s="140"/>
      <c r="OSK1195" s="140"/>
      <c r="OSL1195" s="140"/>
      <c r="OSM1195" s="140"/>
      <c r="OSN1195" s="140"/>
      <c r="OSO1195" s="140"/>
      <c r="OSP1195" s="140"/>
      <c r="OSQ1195" s="140"/>
      <c r="OSR1195" s="140"/>
      <c r="OSS1195" s="140"/>
      <c r="OST1195" s="140"/>
      <c r="OSU1195" s="140"/>
      <c r="OSV1195" s="140"/>
      <c r="OSW1195" s="140"/>
      <c r="OSX1195" s="140"/>
      <c r="OSY1195" s="140"/>
      <c r="OSZ1195" s="140"/>
      <c r="OTA1195" s="140"/>
      <c r="OTB1195" s="140"/>
      <c r="OTC1195" s="140"/>
      <c r="OTD1195" s="140"/>
      <c r="OTE1195" s="140"/>
      <c r="OTF1195" s="140"/>
      <c r="OTG1195" s="140"/>
      <c r="OTH1195" s="140"/>
      <c r="OTI1195" s="140"/>
      <c r="OTJ1195" s="140"/>
      <c r="OTK1195" s="140"/>
      <c r="OTL1195" s="140"/>
      <c r="OTM1195" s="140"/>
      <c r="OTN1195" s="140"/>
      <c r="OTO1195" s="140"/>
      <c r="OTP1195" s="140"/>
      <c r="OTQ1195" s="140"/>
      <c r="OTR1195" s="140"/>
      <c r="OTS1195" s="140"/>
      <c r="OTT1195" s="140"/>
      <c r="OTU1195" s="140"/>
      <c r="OTV1195" s="140"/>
      <c r="OTW1195" s="140"/>
      <c r="OTX1195" s="140"/>
      <c r="OTY1195" s="140"/>
      <c r="OTZ1195" s="140"/>
      <c r="OUA1195" s="140"/>
      <c r="OUB1195" s="140"/>
      <c r="OUC1195" s="140"/>
      <c r="OUD1195" s="140"/>
      <c r="OUE1195" s="140"/>
      <c r="OUF1195" s="140"/>
      <c r="OUG1195" s="140"/>
      <c r="OUH1195" s="140"/>
      <c r="OUI1195" s="140"/>
      <c r="OUJ1195" s="140"/>
      <c r="OUK1195" s="140"/>
      <c r="OUL1195" s="140"/>
      <c r="OUM1195" s="140"/>
      <c r="OUN1195" s="140"/>
      <c r="OUO1195" s="140"/>
      <c r="OUP1195" s="140"/>
      <c r="OUQ1195" s="140"/>
      <c r="OUR1195" s="140"/>
      <c r="OUS1195" s="140"/>
      <c r="OUT1195" s="140"/>
      <c r="OUU1195" s="140"/>
      <c r="OUV1195" s="140"/>
      <c r="OUW1195" s="140"/>
      <c r="OUX1195" s="140"/>
      <c r="OUY1195" s="140"/>
      <c r="OUZ1195" s="140"/>
      <c r="OVA1195" s="140"/>
      <c r="OVB1195" s="140"/>
      <c r="OVC1195" s="140"/>
      <c r="OVD1195" s="140"/>
      <c r="OVE1195" s="140"/>
      <c r="OVF1195" s="140"/>
      <c r="OVG1195" s="140"/>
      <c r="OVH1195" s="140"/>
      <c r="OVI1195" s="140"/>
      <c r="OVJ1195" s="140"/>
      <c r="OVK1195" s="140"/>
      <c r="OVL1195" s="140"/>
      <c r="OVM1195" s="140"/>
      <c r="OVN1195" s="140"/>
      <c r="OVO1195" s="140"/>
      <c r="OVP1195" s="140"/>
      <c r="OVQ1195" s="140"/>
      <c r="OVR1195" s="140"/>
      <c r="OVS1195" s="140"/>
      <c r="OVT1195" s="140"/>
      <c r="OVU1195" s="140"/>
      <c r="OVV1195" s="140"/>
      <c r="OVW1195" s="140"/>
      <c r="OVX1195" s="140"/>
      <c r="OVY1195" s="140"/>
      <c r="OVZ1195" s="140"/>
      <c r="OWA1195" s="140"/>
      <c r="OWB1195" s="140"/>
      <c r="OWC1195" s="140"/>
      <c r="OWD1195" s="140"/>
      <c r="OWE1195" s="140"/>
      <c r="OWF1195" s="140"/>
      <c r="OWG1195" s="140"/>
      <c r="OWH1195" s="140"/>
      <c r="OWI1195" s="140"/>
      <c r="OWJ1195" s="140"/>
      <c r="OWK1195" s="140"/>
      <c r="OWL1195" s="140"/>
      <c r="OWM1195" s="140"/>
      <c r="OWN1195" s="140"/>
      <c r="OWO1195" s="140"/>
      <c r="OWP1195" s="140"/>
      <c r="OWQ1195" s="140"/>
      <c r="OWR1195" s="140"/>
      <c r="OWS1195" s="140"/>
      <c r="OWT1195" s="140"/>
      <c r="OWU1195" s="140"/>
      <c r="OWV1195" s="140"/>
      <c r="OWW1195" s="140"/>
      <c r="OWX1195" s="140"/>
      <c r="OWY1195" s="140"/>
      <c r="OWZ1195" s="140"/>
      <c r="OXA1195" s="140"/>
      <c r="OXB1195" s="140"/>
      <c r="OXC1195" s="140"/>
      <c r="OXD1195" s="140"/>
      <c r="OXE1195" s="140"/>
      <c r="OXF1195" s="140"/>
      <c r="OXG1195" s="140"/>
      <c r="OXH1195" s="140"/>
      <c r="OXI1195" s="140"/>
      <c r="OXJ1195" s="140"/>
      <c r="OXK1195" s="140"/>
      <c r="OXL1195" s="140"/>
      <c r="OXM1195" s="140"/>
      <c r="OXN1195" s="140"/>
      <c r="OXO1195" s="140"/>
      <c r="OXP1195" s="140"/>
      <c r="OXQ1195" s="140"/>
      <c r="OXR1195" s="140"/>
      <c r="OXS1195" s="140"/>
      <c r="OXT1195" s="140"/>
      <c r="OXU1195" s="140"/>
      <c r="OXV1195" s="140"/>
      <c r="OXW1195" s="140"/>
      <c r="OXX1195" s="140"/>
      <c r="OXY1195" s="140"/>
      <c r="OXZ1195" s="140"/>
      <c r="OYA1195" s="140"/>
      <c r="OYB1195" s="140"/>
      <c r="OYC1195" s="140"/>
      <c r="OYD1195" s="140"/>
      <c r="OYE1195" s="140"/>
      <c r="OYF1195" s="140"/>
      <c r="OYG1195" s="140"/>
      <c r="OYH1195" s="140"/>
      <c r="OYI1195" s="140"/>
      <c r="OYJ1195" s="140"/>
      <c r="OYK1195" s="140"/>
      <c r="OYL1195" s="140"/>
      <c r="OYM1195" s="140"/>
      <c r="OYN1195" s="140"/>
      <c r="OYO1195" s="140"/>
      <c r="OYP1195" s="140"/>
      <c r="OYQ1195" s="140"/>
      <c r="OYR1195" s="140"/>
      <c r="OYS1195" s="140"/>
      <c r="OYT1195" s="140"/>
      <c r="OYU1195" s="140"/>
      <c r="OYV1195" s="140"/>
      <c r="OYW1195" s="140"/>
      <c r="OYX1195" s="140"/>
      <c r="OYY1195" s="140"/>
      <c r="OYZ1195" s="140"/>
      <c r="OZA1195" s="140"/>
      <c r="OZB1195" s="140"/>
      <c r="OZC1195" s="140"/>
      <c r="OZD1195" s="140"/>
      <c r="OZE1195" s="140"/>
      <c r="OZF1195" s="140"/>
      <c r="OZG1195" s="140"/>
      <c r="OZH1195" s="140"/>
      <c r="OZI1195" s="140"/>
      <c r="OZJ1195" s="140"/>
      <c r="OZK1195" s="140"/>
      <c r="OZL1195" s="140"/>
      <c r="OZM1195" s="140"/>
      <c r="OZN1195" s="140"/>
      <c r="OZO1195" s="140"/>
      <c r="OZP1195" s="140"/>
      <c r="OZQ1195" s="140"/>
      <c r="OZR1195" s="140"/>
      <c r="OZS1195" s="140"/>
      <c r="OZT1195" s="140"/>
      <c r="OZU1195" s="140"/>
      <c r="OZV1195" s="140"/>
      <c r="OZW1195" s="140"/>
      <c r="OZX1195" s="140"/>
      <c r="OZY1195" s="140"/>
      <c r="OZZ1195" s="140"/>
      <c r="PAA1195" s="140"/>
      <c r="PAB1195" s="140"/>
      <c r="PAC1195" s="140"/>
      <c r="PAD1195" s="140"/>
      <c r="PAE1195" s="140"/>
      <c r="PAF1195" s="140"/>
      <c r="PAG1195" s="140"/>
      <c r="PAH1195" s="140"/>
      <c r="PAI1195" s="140"/>
      <c r="PAJ1195" s="140"/>
      <c r="PAK1195" s="140"/>
      <c r="PAL1195" s="140"/>
      <c r="PAM1195" s="140"/>
      <c r="PAN1195" s="140"/>
      <c r="PAO1195" s="140"/>
      <c r="PAP1195" s="140"/>
      <c r="PAQ1195" s="140"/>
      <c r="PAR1195" s="140"/>
      <c r="PAS1195" s="140"/>
      <c r="PAT1195" s="140"/>
      <c r="PAU1195" s="140"/>
      <c r="PAV1195" s="140"/>
      <c r="PAW1195" s="140"/>
      <c r="PAX1195" s="140"/>
      <c r="PAY1195" s="140"/>
      <c r="PAZ1195" s="140"/>
      <c r="PBA1195" s="140"/>
      <c r="PBB1195" s="140"/>
      <c r="PBC1195" s="140"/>
      <c r="PBD1195" s="140"/>
      <c r="PBE1195" s="140"/>
      <c r="PBF1195" s="140"/>
      <c r="PBG1195" s="140"/>
      <c r="PBH1195" s="140"/>
      <c r="PBI1195" s="140"/>
      <c r="PBJ1195" s="140"/>
      <c r="PBK1195" s="140"/>
      <c r="PBL1195" s="140"/>
      <c r="PBM1195" s="140"/>
      <c r="PBN1195" s="140"/>
      <c r="PBO1195" s="140"/>
      <c r="PBP1195" s="140"/>
      <c r="PBQ1195" s="140"/>
      <c r="PBR1195" s="140"/>
      <c r="PBS1195" s="140"/>
      <c r="PBT1195" s="140"/>
      <c r="PBU1195" s="140"/>
      <c r="PBV1195" s="140"/>
      <c r="PBW1195" s="140"/>
      <c r="PBX1195" s="140"/>
      <c r="PBY1195" s="140"/>
      <c r="PBZ1195" s="140"/>
      <c r="PCA1195" s="140"/>
      <c r="PCB1195" s="140"/>
      <c r="PCC1195" s="140"/>
      <c r="PCD1195" s="140"/>
      <c r="PCE1195" s="140"/>
      <c r="PCF1195" s="140"/>
      <c r="PCG1195" s="140"/>
      <c r="PCH1195" s="140"/>
      <c r="PCI1195" s="140"/>
      <c r="PCJ1195" s="140"/>
      <c r="PCK1195" s="140"/>
      <c r="PCL1195" s="140"/>
      <c r="PCM1195" s="140"/>
      <c r="PCN1195" s="140"/>
      <c r="PCO1195" s="140"/>
      <c r="PCP1195" s="140"/>
      <c r="PCQ1195" s="140"/>
      <c r="PCR1195" s="140"/>
      <c r="PCS1195" s="140"/>
      <c r="PCT1195" s="140"/>
      <c r="PCU1195" s="140"/>
      <c r="PCV1195" s="140"/>
      <c r="PCW1195" s="140"/>
      <c r="PCX1195" s="140"/>
      <c r="PCY1195" s="140"/>
      <c r="PCZ1195" s="140"/>
      <c r="PDA1195" s="140"/>
      <c r="PDB1195" s="140"/>
      <c r="PDC1195" s="140"/>
      <c r="PDD1195" s="140"/>
      <c r="PDE1195" s="140"/>
      <c r="PDF1195" s="140"/>
      <c r="PDG1195" s="140"/>
      <c r="PDH1195" s="140"/>
      <c r="PDI1195" s="140"/>
      <c r="PDJ1195" s="140"/>
      <c r="PDK1195" s="140"/>
      <c r="PDL1195" s="140"/>
      <c r="PDM1195" s="140"/>
      <c r="PDN1195" s="140"/>
      <c r="PDO1195" s="140"/>
      <c r="PDP1195" s="140"/>
      <c r="PDQ1195" s="140"/>
      <c r="PDR1195" s="140"/>
      <c r="PDS1195" s="140"/>
      <c r="PDT1195" s="140"/>
      <c r="PDU1195" s="140"/>
      <c r="PDV1195" s="140"/>
      <c r="PDW1195" s="140"/>
      <c r="PDX1195" s="140"/>
      <c r="PDY1195" s="140"/>
      <c r="PDZ1195" s="140"/>
      <c r="PEA1195" s="140"/>
      <c r="PEB1195" s="140"/>
      <c r="PEC1195" s="140"/>
      <c r="PED1195" s="140"/>
      <c r="PEE1195" s="140"/>
      <c r="PEF1195" s="140"/>
      <c r="PEG1195" s="140"/>
      <c r="PEH1195" s="140"/>
      <c r="PEI1195" s="140"/>
      <c r="PEJ1195" s="140"/>
      <c r="PEK1195" s="140"/>
      <c r="PEL1195" s="140"/>
      <c r="PEM1195" s="140"/>
      <c r="PEN1195" s="140"/>
      <c r="PEO1195" s="140"/>
      <c r="PEP1195" s="140"/>
      <c r="PEQ1195" s="140"/>
      <c r="PER1195" s="140"/>
      <c r="PES1195" s="140"/>
      <c r="PET1195" s="140"/>
      <c r="PEU1195" s="140"/>
      <c r="PEV1195" s="140"/>
      <c r="PEW1195" s="140"/>
      <c r="PEX1195" s="140"/>
      <c r="PEY1195" s="140"/>
      <c r="PEZ1195" s="140"/>
      <c r="PFA1195" s="140"/>
      <c r="PFB1195" s="140"/>
      <c r="PFC1195" s="140"/>
      <c r="PFD1195" s="140"/>
      <c r="PFE1195" s="140"/>
      <c r="PFF1195" s="140"/>
      <c r="PFG1195" s="140"/>
      <c r="PFH1195" s="140"/>
      <c r="PFI1195" s="140"/>
      <c r="PFJ1195" s="140"/>
      <c r="PFK1195" s="140"/>
      <c r="PFL1195" s="140"/>
      <c r="PFM1195" s="140"/>
      <c r="PFN1195" s="140"/>
      <c r="PFO1195" s="140"/>
      <c r="PFP1195" s="140"/>
      <c r="PFQ1195" s="140"/>
      <c r="PFR1195" s="140"/>
      <c r="PFS1195" s="140"/>
      <c r="PFT1195" s="140"/>
      <c r="PFU1195" s="140"/>
      <c r="PFV1195" s="140"/>
      <c r="PFW1195" s="140"/>
      <c r="PFX1195" s="140"/>
      <c r="PFY1195" s="140"/>
      <c r="PFZ1195" s="140"/>
      <c r="PGA1195" s="140"/>
      <c r="PGB1195" s="140"/>
      <c r="PGC1195" s="140"/>
      <c r="PGD1195" s="140"/>
      <c r="PGE1195" s="140"/>
      <c r="PGF1195" s="140"/>
      <c r="PGG1195" s="140"/>
      <c r="PGH1195" s="140"/>
      <c r="PGI1195" s="140"/>
      <c r="PGJ1195" s="140"/>
      <c r="PGK1195" s="140"/>
      <c r="PGL1195" s="140"/>
      <c r="PGM1195" s="140"/>
      <c r="PGN1195" s="140"/>
      <c r="PGO1195" s="140"/>
      <c r="PGP1195" s="140"/>
      <c r="PGQ1195" s="140"/>
      <c r="PGR1195" s="140"/>
      <c r="PGS1195" s="140"/>
      <c r="PGT1195" s="140"/>
      <c r="PGU1195" s="140"/>
      <c r="PGV1195" s="140"/>
      <c r="PGW1195" s="140"/>
      <c r="PGX1195" s="140"/>
      <c r="PGY1195" s="140"/>
      <c r="PGZ1195" s="140"/>
      <c r="PHA1195" s="140"/>
      <c r="PHB1195" s="140"/>
      <c r="PHC1195" s="140"/>
      <c r="PHD1195" s="140"/>
      <c r="PHE1195" s="140"/>
      <c r="PHF1195" s="140"/>
      <c r="PHG1195" s="140"/>
      <c r="PHH1195" s="140"/>
      <c r="PHI1195" s="140"/>
      <c r="PHJ1195" s="140"/>
      <c r="PHK1195" s="140"/>
      <c r="PHL1195" s="140"/>
      <c r="PHM1195" s="140"/>
      <c r="PHN1195" s="140"/>
      <c r="PHO1195" s="140"/>
      <c r="PHP1195" s="140"/>
      <c r="PHQ1195" s="140"/>
      <c r="PHR1195" s="140"/>
      <c r="PHS1195" s="140"/>
      <c r="PHT1195" s="140"/>
      <c r="PHU1195" s="140"/>
      <c r="PHV1195" s="140"/>
      <c r="PHW1195" s="140"/>
      <c r="PHX1195" s="140"/>
      <c r="PHY1195" s="140"/>
      <c r="PHZ1195" s="140"/>
      <c r="PIA1195" s="140"/>
      <c r="PIB1195" s="140"/>
      <c r="PIC1195" s="140"/>
      <c r="PID1195" s="140"/>
      <c r="PIE1195" s="140"/>
      <c r="PIF1195" s="140"/>
      <c r="PIG1195" s="140"/>
      <c r="PIH1195" s="140"/>
      <c r="PII1195" s="140"/>
      <c r="PIJ1195" s="140"/>
      <c r="PIK1195" s="140"/>
      <c r="PIL1195" s="140"/>
      <c r="PIM1195" s="140"/>
      <c r="PIN1195" s="140"/>
      <c r="PIO1195" s="140"/>
      <c r="PIP1195" s="140"/>
      <c r="PIQ1195" s="140"/>
      <c r="PIR1195" s="140"/>
      <c r="PIS1195" s="140"/>
      <c r="PIT1195" s="140"/>
      <c r="PIU1195" s="140"/>
      <c r="PIV1195" s="140"/>
      <c r="PIW1195" s="140"/>
      <c r="PIX1195" s="140"/>
      <c r="PIY1195" s="140"/>
      <c r="PIZ1195" s="140"/>
      <c r="PJA1195" s="140"/>
      <c r="PJB1195" s="140"/>
      <c r="PJC1195" s="140"/>
      <c r="PJD1195" s="140"/>
      <c r="PJE1195" s="140"/>
      <c r="PJF1195" s="140"/>
      <c r="PJG1195" s="140"/>
      <c r="PJH1195" s="140"/>
      <c r="PJI1195" s="140"/>
      <c r="PJJ1195" s="140"/>
      <c r="PJK1195" s="140"/>
      <c r="PJL1195" s="140"/>
      <c r="PJM1195" s="140"/>
      <c r="PJN1195" s="140"/>
      <c r="PJO1195" s="140"/>
      <c r="PJP1195" s="140"/>
      <c r="PJQ1195" s="140"/>
      <c r="PJR1195" s="140"/>
      <c r="PJS1195" s="140"/>
      <c r="PJT1195" s="140"/>
      <c r="PJU1195" s="140"/>
      <c r="PJV1195" s="140"/>
      <c r="PJW1195" s="140"/>
      <c r="PJX1195" s="140"/>
      <c r="PJY1195" s="140"/>
      <c r="PJZ1195" s="140"/>
      <c r="PKA1195" s="140"/>
      <c r="PKB1195" s="140"/>
      <c r="PKC1195" s="140"/>
      <c r="PKD1195" s="140"/>
      <c r="PKE1195" s="140"/>
      <c r="PKF1195" s="140"/>
      <c r="PKG1195" s="140"/>
      <c r="PKH1195" s="140"/>
      <c r="PKI1195" s="140"/>
      <c r="PKJ1195" s="140"/>
      <c r="PKK1195" s="140"/>
      <c r="PKL1195" s="140"/>
      <c r="PKM1195" s="140"/>
      <c r="PKN1195" s="140"/>
      <c r="PKO1195" s="140"/>
      <c r="PKP1195" s="140"/>
      <c r="PKQ1195" s="140"/>
      <c r="PKR1195" s="140"/>
      <c r="PKS1195" s="140"/>
      <c r="PKT1195" s="140"/>
      <c r="PKU1195" s="140"/>
      <c r="PKV1195" s="140"/>
      <c r="PKW1195" s="140"/>
      <c r="PKX1195" s="140"/>
      <c r="PKY1195" s="140"/>
      <c r="PKZ1195" s="140"/>
      <c r="PLA1195" s="140"/>
      <c r="PLB1195" s="140"/>
      <c r="PLC1195" s="140"/>
      <c r="PLD1195" s="140"/>
      <c r="PLE1195" s="140"/>
      <c r="PLF1195" s="140"/>
      <c r="PLG1195" s="140"/>
      <c r="PLH1195" s="140"/>
      <c r="PLI1195" s="140"/>
      <c r="PLJ1195" s="140"/>
      <c r="PLK1195" s="140"/>
      <c r="PLL1195" s="140"/>
      <c r="PLM1195" s="140"/>
      <c r="PLN1195" s="140"/>
      <c r="PLO1195" s="140"/>
      <c r="PLP1195" s="140"/>
      <c r="PLQ1195" s="140"/>
      <c r="PLR1195" s="140"/>
      <c r="PLS1195" s="140"/>
      <c r="PLT1195" s="140"/>
      <c r="PLU1195" s="140"/>
      <c r="PLV1195" s="140"/>
      <c r="PLW1195" s="140"/>
      <c r="PLX1195" s="140"/>
      <c r="PLY1195" s="140"/>
      <c r="PLZ1195" s="140"/>
      <c r="PMA1195" s="140"/>
      <c r="PMB1195" s="140"/>
      <c r="PMC1195" s="140"/>
      <c r="PMD1195" s="140"/>
      <c r="PME1195" s="140"/>
      <c r="PMF1195" s="140"/>
      <c r="PMG1195" s="140"/>
      <c r="PMH1195" s="140"/>
      <c r="PMI1195" s="140"/>
      <c r="PMJ1195" s="140"/>
      <c r="PMK1195" s="140"/>
      <c r="PML1195" s="140"/>
      <c r="PMM1195" s="140"/>
      <c r="PMN1195" s="140"/>
      <c r="PMO1195" s="140"/>
      <c r="PMP1195" s="140"/>
      <c r="PMQ1195" s="140"/>
      <c r="PMR1195" s="140"/>
      <c r="PMS1195" s="140"/>
      <c r="PMT1195" s="140"/>
      <c r="PMU1195" s="140"/>
      <c r="PMV1195" s="140"/>
      <c r="PMW1195" s="140"/>
      <c r="PMX1195" s="140"/>
      <c r="PMY1195" s="140"/>
      <c r="PMZ1195" s="140"/>
      <c r="PNA1195" s="140"/>
      <c r="PNB1195" s="140"/>
      <c r="PNC1195" s="140"/>
      <c r="PND1195" s="140"/>
      <c r="PNE1195" s="140"/>
      <c r="PNF1195" s="140"/>
      <c r="PNG1195" s="140"/>
      <c r="PNH1195" s="140"/>
      <c r="PNI1195" s="140"/>
      <c r="PNJ1195" s="140"/>
      <c r="PNK1195" s="140"/>
      <c r="PNL1195" s="140"/>
      <c r="PNM1195" s="140"/>
      <c r="PNN1195" s="140"/>
      <c r="PNO1195" s="140"/>
      <c r="PNP1195" s="140"/>
      <c r="PNQ1195" s="140"/>
      <c r="PNR1195" s="140"/>
      <c r="PNS1195" s="140"/>
      <c r="PNT1195" s="140"/>
      <c r="PNU1195" s="140"/>
      <c r="PNV1195" s="140"/>
      <c r="PNW1195" s="140"/>
      <c r="PNX1195" s="140"/>
      <c r="PNY1195" s="140"/>
      <c r="PNZ1195" s="140"/>
      <c r="POA1195" s="140"/>
      <c r="POB1195" s="140"/>
      <c r="POC1195" s="140"/>
      <c r="POD1195" s="140"/>
      <c r="POE1195" s="140"/>
      <c r="POF1195" s="140"/>
      <c r="POG1195" s="140"/>
      <c r="POH1195" s="140"/>
      <c r="POI1195" s="140"/>
      <c r="POJ1195" s="140"/>
      <c r="POK1195" s="140"/>
      <c r="POL1195" s="140"/>
      <c r="POM1195" s="140"/>
      <c r="PON1195" s="140"/>
      <c r="POO1195" s="140"/>
      <c r="POP1195" s="140"/>
      <c r="POQ1195" s="140"/>
      <c r="POR1195" s="140"/>
      <c r="POS1195" s="140"/>
      <c r="POT1195" s="140"/>
      <c r="POU1195" s="140"/>
      <c r="POV1195" s="140"/>
      <c r="POW1195" s="140"/>
      <c r="POX1195" s="140"/>
      <c r="POY1195" s="140"/>
      <c r="POZ1195" s="140"/>
      <c r="PPA1195" s="140"/>
      <c r="PPB1195" s="140"/>
      <c r="PPC1195" s="140"/>
      <c r="PPD1195" s="140"/>
      <c r="PPE1195" s="140"/>
      <c r="PPF1195" s="140"/>
      <c r="PPG1195" s="140"/>
      <c r="PPH1195" s="140"/>
      <c r="PPI1195" s="140"/>
      <c r="PPJ1195" s="140"/>
      <c r="PPK1195" s="140"/>
      <c r="PPL1195" s="140"/>
      <c r="PPM1195" s="140"/>
      <c r="PPN1195" s="140"/>
      <c r="PPO1195" s="140"/>
      <c r="PPP1195" s="140"/>
      <c r="PPQ1195" s="140"/>
      <c r="PPR1195" s="140"/>
      <c r="PPS1195" s="140"/>
      <c r="PPT1195" s="140"/>
      <c r="PPU1195" s="140"/>
      <c r="PPV1195" s="140"/>
      <c r="PPW1195" s="140"/>
      <c r="PPX1195" s="140"/>
      <c r="PPY1195" s="140"/>
      <c r="PPZ1195" s="140"/>
      <c r="PQA1195" s="140"/>
      <c r="PQB1195" s="140"/>
      <c r="PQC1195" s="140"/>
      <c r="PQD1195" s="140"/>
      <c r="PQE1195" s="140"/>
      <c r="PQF1195" s="140"/>
      <c r="PQG1195" s="140"/>
      <c r="PQH1195" s="140"/>
      <c r="PQI1195" s="140"/>
      <c r="PQJ1195" s="140"/>
      <c r="PQK1195" s="140"/>
      <c r="PQL1195" s="140"/>
      <c r="PQM1195" s="140"/>
      <c r="PQN1195" s="140"/>
      <c r="PQO1195" s="140"/>
      <c r="PQP1195" s="140"/>
      <c r="PQQ1195" s="140"/>
      <c r="PQR1195" s="140"/>
      <c r="PQS1195" s="140"/>
      <c r="PQT1195" s="140"/>
      <c r="PQU1195" s="140"/>
      <c r="PQV1195" s="140"/>
      <c r="PQW1195" s="140"/>
      <c r="PQX1195" s="140"/>
      <c r="PQY1195" s="140"/>
      <c r="PQZ1195" s="140"/>
      <c r="PRA1195" s="140"/>
      <c r="PRB1195" s="140"/>
      <c r="PRC1195" s="140"/>
      <c r="PRD1195" s="140"/>
      <c r="PRE1195" s="140"/>
      <c r="PRF1195" s="140"/>
      <c r="PRG1195" s="140"/>
      <c r="PRH1195" s="140"/>
      <c r="PRI1195" s="140"/>
      <c r="PRJ1195" s="140"/>
      <c r="PRK1195" s="140"/>
      <c r="PRL1195" s="140"/>
      <c r="PRM1195" s="140"/>
      <c r="PRN1195" s="140"/>
      <c r="PRO1195" s="140"/>
      <c r="PRP1195" s="140"/>
      <c r="PRQ1195" s="140"/>
      <c r="PRR1195" s="140"/>
      <c r="PRS1195" s="140"/>
      <c r="PRT1195" s="140"/>
      <c r="PRU1195" s="140"/>
      <c r="PRV1195" s="140"/>
      <c r="PRW1195" s="140"/>
      <c r="PRX1195" s="140"/>
      <c r="PRY1195" s="140"/>
      <c r="PRZ1195" s="140"/>
      <c r="PSA1195" s="140"/>
      <c r="PSB1195" s="140"/>
      <c r="PSC1195" s="140"/>
      <c r="PSD1195" s="140"/>
      <c r="PSE1195" s="140"/>
      <c r="PSF1195" s="140"/>
      <c r="PSG1195" s="140"/>
      <c r="PSH1195" s="140"/>
      <c r="PSI1195" s="140"/>
      <c r="PSJ1195" s="140"/>
      <c r="PSK1195" s="140"/>
      <c r="PSL1195" s="140"/>
      <c r="PSM1195" s="140"/>
      <c r="PSN1195" s="140"/>
      <c r="PSO1195" s="140"/>
      <c r="PSP1195" s="140"/>
      <c r="PSQ1195" s="140"/>
      <c r="PSR1195" s="140"/>
      <c r="PSS1195" s="140"/>
      <c r="PST1195" s="140"/>
      <c r="PSU1195" s="140"/>
      <c r="PSV1195" s="140"/>
      <c r="PSW1195" s="140"/>
      <c r="PSX1195" s="140"/>
      <c r="PSY1195" s="140"/>
      <c r="PSZ1195" s="140"/>
      <c r="PTA1195" s="140"/>
      <c r="PTB1195" s="140"/>
      <c r="PTC1195" s="140"/>
      <c r="PTD1195" s="140"/>
      <c r="PTE1195" s="140"/>
      <c r="PTF1195" s="140"/>
      <c r="PTG1195" s="140"/>
      <c r="PTH1195" s="140"/>
      <c r="PTI1195" s="140"/>
      <c r="PTJ1195" s="140"/>
      <c r="PTK1195" s="140"/>
      <c r="PTL1195" s="140"/>
      <c r="PTM1195" s="140"/>
      <c r="PTN1195" s="140"/>
      <c r="PTO1195" s="140"/>
      <c r="PTP1195" s="140"/>
      <c r="PTQ1195" s="140"/>
      <c r="PTR1195" s="140"/>
      <c r="PTS1195" s="140"/>
      <c r="PTT1195" s="140"/>
      <c r="PTU1195" s="140"/>
      <c r="PTV1195" s="140"/>
      <c r="PTW1195" s="140"/>
      <c r="PTX1195" s="140"/>
      <c r="PTY1195" s="140"/>
      <c r="PTZ1195" s="140"/>
      <c r="PUA1195" s="140"/>
      <c r="PUB1195" s="140"/>
      <c r="PUC1195" s="140"/>
      <c r="PUD1195" s="140"/>
      <c r="PUE1195" s="140"/>
      <c r="PUF1195" s="140"/>
      <c r="PUG1195" s="140"/>
      <c r="PUH1195" s="140"/>
      <c r="PUI1195" s="140"/>
      <c r="PUJ1195" s="140"/>
      <c r="PUK1195" s="140"/>
      <c r="PUL1195" s="140"/>
      <c r="PUM1195" s="140"/>
      <c r="PUN1195" s="140"/>
      <c r="PUO1195" s="140"/>
      <c r="PUP1195" s="140"/>
      <c r="PUQ1195" s="140"/>
      <c r="PUR1195" s="140"/>
      <c r="PUS1195" s="140"/>
      <c r="PUT1195" s="140"/>
      <c r="PUU1195" s="140"/>
      <c r="PUV1195" s="140"/>
      <c r="PUW1195" s="140"/>
      <c r="PUX1195" s="140"/>
      <c r="PUY1195" s="140"/>
      <c r="PUZ1195" s="140"/>
      <c r="PVA1195" s="140"/>
      <c r="PVB1195" s="140"/>
      <c r="PVC1195" s="140"/>
      <c r="PVD1195" s="140"/>
      <c r="PVE1195" s="140"/>
      <c r="PVF1195" s="140"/>
      <c r="PVG1195" s="140"/>
      <c r="PVH1195" s="140"/>
      <c r="PVI1195" s="140"/>
      <c r="PVJ1195" s="140"/>
      <c r="PVK1195" s="140"/>
      <c r="PVL1195" s="140"/>
      <c r="PVM1195" s="140"/>
      <c r="PVN1195" s="140"/>
      <c r="PVO1195" s="140"/>
      <c r="PVP1195" s="140"/>
      <c r="PVQ1195" s="140"/>
      <c r="PVR1195" s="140"/>
      <c r="PVS1195" s="140"/>
      <c r="PVT1195" s="140"/>
      <c r="PVU1195" s="140"/>
      <c r="PVV1195" s="140"/>
      <c r="PVW1195" s="140"/>
      <c r="PVX1195" s="140"/>
      <c r="PVY1195" s="140"/>
      <c r="PVZ1195" s="140"/>
      <c r="PWA1195" s="140"/>
      <c r="PWB1195" s="140"/>
      <c r="PWC1195" s="140"/>
      <c r="PWD1195" s="140"/>
      <c r="PWE1195" s="140"/>
      <c r="PWF1195" s="140"/>
      <c r="PWG1195" s="140"/>
      <c r="PWH1195" s="140"/>
      <c r="PWI1195" s="140"/>
      <c r="PWJ1195" s="140"/>
      <c r="PWK1195" s="140"/>
      <c r="PWL1195" s="140"/>
      <c r="PWM1195" s="140"/>
      <c r="PWN1195" s="140"/>
      <c r="PWO1195" s="140"/>
      <c r="PWP1195" s="140"/>
      <c r="PWQ1195" s="140"/>
      <c r="PWR1195" s="140"/>
      <c r="PWS1195" s="140"/>
      <c r="PWT1195" s="140"/>
      <c r="PWU1195" s="140"/>
      <c r="PWV1195" s="140"/>
      <c r="PWW1195" s="140"/>
      <c r="PWX1195" s="140"/>
      <c r="PWY1195" s="140"/>
      <c r="PWZ1195" s="140"/>
      <c r="PXA1195" s="140"/>
      <c r="PXB1195" s="140"/>
      <c r="PXC1195" s="140"/>
      <c r="PXD1195" s="140"/>
      <c r="PXE1195" s="140"/>
      <c r="PXF1195" s="140"/>
      <c r="PXG1195" s="140"/>
      <c r="PXH1195" s="140"/>
      <c r="PXI1195" s="140"/>
      <c r="PXJ1195" s="140"/>
      <c r="PXK1195" s="140"/>
      <c r="PXL1195" s="140"/>
      <c r="PXM1195" s="140"/>
      <c r="PXN1195" s="140"/>
      <c r="PXO1195" s="140"/>
      <c r="PXP1195" s="140"/>
      <c r="PXQ1195" s="140"/>
      <c r="PXR1195" s="140"/>
      <c r="PXS1195" s="140"/>
      <c r="PXT1195" s="140"/>
      <c r="PXU1195" s="140"/>
      <c r="PXV1195" s="140"/>
      <c r="PXW1195" s="140"/>
      <c r="PXX1195" s="140"/>
      <c r="PXY1195" s="140"/>
      <c r="PXZ1195" s="140"/>
      <c r="PYA1195" s="140"/>
      <c r="PYB1195" s="140"/>
      <c r="PYC1195" s="140"/>
      <c r="PYD1195" s="140"/>
      <c r="PYE1195" s="140"/>
      <c r="PYF1195" s="140"/>
      <c r="PYG1195" s="140"/>
      <c r="PYH1195" s="140"/>
      <c r="PYI1195" s="140"/>
      <c r="PYJ1195" s="140"/>
      <c r="PYK1195" s="140"/>
      <c r="PYL1195" s="140"/>
      <c r="PYM1195" s="140"/>
      <c r="PYN1195" s="140"/>
      <c r="PYO1195" s="140"/>
      <c r="PYP1195" s="140"/>
      <c r="PYQ1195" s="140"/>
      <c r="PYR1195" s="140"/>
      <c r="PYS1195" s="140"/>
      <c r="PYT1195" s="140"/>
      <c r="PYU1195" s="140"/>
      <c r="PYV1195" s="140"/>
      <c r="PYW1195" s="140"/>
      <c r="PYX1195" s="140"/>
      <c r="PYY1195" s="140"/>
      <c r="PYZ1195" s="140"/>
      <c r="PZA1195" s="140"/>
      <c r="PZB1195" s="140"/>
      <c r="PZC1195" s="140"/>
      <c r="PZD1195" s="140"/>
      <c r="PZE1195" s="140"/>
      <c r="PZF1195" s="140"/>
      <c r="PZG1195" s="140"/>
      <c r="PZH1195" s="140"/>
      <c r="PZI1195" s="140"/>
      <c r="PZJ1195" s="140"/>
      <c r="PZK1195" s="140"/>
      <c r="PZL1195" s="140"/>
      <c r="PZM1195" s="140"/>
      <c r="PZN1195" s="140"/>
      <c r="PZO1195" s="140"/>
      <c r="PZP1195" s="140"/>
      <c r="PZQ1195" s="140"/>
      <c r="PZR1195" s="140"/>
      <c r="PZS1195" s="140"/>
      <c r="PZT1195" s="140"/>
      <c r="PZU1195" s="140"/>
      <c r="PZV1195" s="140"/>
      <c r="PZW1195" s="140"/>
      <c r="PZX1195" s="140"/>
      <c r="PZY1195" s="140"/>
      <c r="PZZ1195" s="140"/>
      <c r="QAA1195" s="140"/>
      <c r="QAB1195" s="140"/>
      <c r="QAC1195" s="140"/>
      <c r="QAD1195" s="140"/>
      <c r="QAE1195" s="140"/>
      <c r="QAF1195" s="140"/>
      <c r="QAG1195" s="140"/>
      <c r="QAH1195" s="140"/>
      <c r="QAI1195" s="140"/>
      <c r="QAJ1195" s="140"/>
      <c r="QAK1195" s="140"/>
      <c r="QAL1195" s="140"/>
      <c r="QAM1195" s="140"/>
      <c r="QAN1195" s="140"/>
      <c r="QAO1195" s="140"/>
      <c r="QAP1195" s="140"/>
      <c r="QAQ1195" s="140"/>
      <c r="QAR1195" s="140"/>
      <c r="QAS1195" s="140"/>
      <c r="QAT1195" s="140"/>
      <c r="QAU1195" s="140"/>
      <c r="QAV1195" s="140"/>
      <c r="QAW1195" s="140"/>
      <c r="QAX1195" s="140"/>
      <c r="QAY1195" s="140"/>
      <c r="QAZ1195" s="140"/>
      <c r="QBA1195" s="140"/>
      <c r="QBB1195" s="140"/>
      <c r="QBC1195" s="140"/>
      <c r="QBD1195" s="140"/>
      <c r="QBE1195" s="140"/>
      <c r="QBF1195" s="140"/>
      <c r="QBG1195" s="140"/>
      <c r="QBH1195" s="140"/>
      <c r="QBI1195" s="140"/>
      <c r="QBJ1195" s="140"/>
      <c r="QBK1195" s="140"/>
      <c r="QBL1195" s="140"/>
      <c r="QBM1195" s="140"/>
      <c r="QBN1195" s="140"/>
      <c r="QBO1195" s="140"/>
      <c r="QBP1195" s="140"/>
      <c r="QBQ1195" s="140"/>
      <c r="QBR1195" s="140"/>
      <c r="QBS1195" s="140"/>
      <c r="QBT1195" s="140"/>
      <c r="QBU1195" s="140"/>
      <c r="QBV1195" s="140"/>
      <c r="QBW1195" s="140"/>
      <c r="QBX1195" s="140"/>
      <c r="QBY1195" s="140"/>
      <c r="QBZ1195" s="140"/>
      <c r="QCA1195" s="140"/>
      <c r="QCB1195" s="140"/>
      <c r="QCC1195" s="140"/>
      <c r="QCD1195" s="140"/>
      <c r="QCE1195" s="140"/>
      <c r="QCF1195" s="140"/>
      <c r="QCG1195" s="140"/>
      <c r="QCH1195" s="140"/>
      <c r="QCI1195" s="140"/>
      <c r="QCJ1195" s="140"/>
      <c r="QCK1195" s="140"/>
      <c r="QCL1195" s="140"/>
      <c r="QCM1195" s="140"/>
      <c r="QCN1195" s="140"/>
      <c r="QCO1195" s="140"/>
      <c r="QCP1195" s="140"/>
      <c r="QCQ1195" s="140"/>
      <c r="QCR1195" s="140"/>
      <c r="QCS1195" s="140"/>
      <c r="QCT1195" s="140"/>
      <c r="QCU1195" s="140"/>
      <c r="QCV1195" s="140"/>
      <c r="QCW1195" s="140"/>
      <c r="QCX1195" s="140"/>
      <c r="QCY1195" s="140"/>
      <c r="QCZ1195" s="140"/>
      <c r="QDA1195" s="140"/>
      <c r="QDB1195" s="140"/>
      <c r="QDC1195" s="140"/>
      <c r="QDD1195" s="140"/>
      <c r="QDE1195" s="140"/>
      <c r="QDF1195" s="140"/>
      <c r="QDG1195" s="140"/>
      <c r="QDH1195" s="140"/>
      <c r="QDI1195" s="140"/>
      <c r="QDJ1195" s="140"/>
      <c r="QDK1195" s="140"/>
      <c r="QDL1195" s="140"/>
      <c r="QDM1195" s="140"/>
      <c r="QDN1195" s="140"/>
      <c r="QDO1195" s="140"/>
      <c r="QDP1195" s="140"/>
      <c r="QDQ1195" s="140"/>
      <c r="QDR1195" s="140"/>
      <c r="QDS1195" s="140"/>
      <c r="QDT1195" s="140"/>
      <c r="QDU1195" s="140"/>
      <c r="QDV1195" s="140"/>
      <c r="QDW1195" s="140"/>
      <c r="QDX1195" s="140"/>
      <c r="QDY1195" s="140"/>
      <c r="QDZ1195" s="140"/>
      <c r="QEA1195" s="140"/>
      <c r="QEB1195" s="140"/>
      <c r="QEC1195" s="140"/>
      <c r="QED1195" s="140"/>
      <c r="QEE1195" s="140"/>
      <c r="QEF1195" s="140"/>
      <c r="QEG1195" s="140"/>
      <c r="QEH1195" s="140"/>
      <c r="QEI1195" s="140"/>
      <c r="QEJ1195" s="140"/>
      <c r="QEK1195" s="140"/>
      <c r="QEL1195" s="140"/>
      <c r="QEM1195" s="140"/>
      <c r="QEN1195" s="140"/>
      <c r="QEO1195" s="140"/>
      <c r="QEP1195" s="140"/>
      <c r="QEQ1195" s="140"/>
      <c r="QER1195" s="140"/>
      <c r="QES1195" s="140"/>
      <c r="QET1195" s="140"/>
      <c r="QEU1195" s="140"/>
      <c r="QEV1195" s="140"/>
      <c r="QEW1195" s="140"/>
      <c r="QEX1195" s="140"/>
      <c r="QEY1195" s="140"/>
      <c r="QEZ1195" s="140"/>
      <c r="QFA1195" s="140"/>
      <c r="QFB1195" s="140"/>
      <c r="QFC1195" s="140"/>
      <c r="QFD1195" s="140"/>
      <c r="QFE1195" s="140"/>
      <c r="QFF1195" s="140"/>
      <c r="QFG1195" s="140"/>
      <c r="QFH1195" s="140"/>
      <c r="QFI1195" s="140"/>
      <c r="QFJ1195" s="140"/>
      <c r="QFK1195" s="140"/>
      <c r="QFL1195" s="140"/>
      <c r="QFM1195" s="140"/>
      <c r="QFN1195" s="140"/>
      <c r="QFO1195" s="140"/>
      <c r="QFP1195" s="140"/>
      <c r="QFQ1195" s="140"/>
      <c r="QFR1195" s="140"/>
      <c r="QFS1195" s="140"/>
      <c r="QFT1195" s="140"/>
      <c r="QFU1195" s="140"/>
      <c r="QFV1195" s="140"/>
      <c r="QFW1195" s="140"/>
      <c r="QFX1195" s="140"/>
      <c r="QFY1195" s="140"/>
      <c r="QFZ1195" s="140"/>
      <c r="QGA1195" s="140"/>
      <c r="QGB1195" s="140"/>
      <c r="QGC1195" s="140"/>
      <c r="QGD1195" s="140"/>
      <c r="QGE1195" s="140"/>
      <c r="QGF1195" s="140"/>
      <c r="QGG1195" s="140"/>
      <c r="QGH1195" s="140"/>
      <c r="QGI1195" s="140"/>
      <c r="QGJ1195" s="140"/>
      <c r="QGK1195" s="140"/>
      <c r="QGL1195" s="140"/>
      <c r="QGM1195" s="140"/>
      <c r="QGN1195" s="140"/>
      <c r="QGO1195" s="140"/>
      <c r="QGP1195" s="140"/>
      <c r="QGQ1195" s="140"/>
      <c r="QGR1195" s="140"/>
      <c r="QGS1195" s="140"/>
      <c r="QGT1195" s="140"/>
      <c r="QGU1195" s="140"/>
      <c r="QGV1195" s="140"/>
      <c r="QGW1195" s="140"/>
      <c r="QGX1195" s="140"/>
      <c r="QGY1195" s="140"/>
      <c r="QGZ1195" s="140"/>
      <c r="QHA1195" s="140"/>
      <c r="QHB1195" s="140"/>
      <c r="QHC1195" s="140"/>
      <c r="QHD1195" s="140"/>
      <c r="QHE1195" s="140"/>
      <c r="QHF1195" s="140"/>
      <c r="QHG1195" s="140"/>
      <c r="QHH1195" s="140"/>
      <c r="QHI1195" s="140"/>
      <c r="QHJ1195" s="140"/>
      <c r="QHK1195" s="140"/>
      <c r="QHL1195" s="140"/>
      <c r="QHM1195" s="140"/>
      <c r="QHN1195" s="140"/>
      <c r="QHO1195" s="140"/>
      <c r="QHP1195" s="140"/>
      <c r="QHQ1195" s="140"/>
      <c r="QHR1195" s="140"/>
      <c r="QHS1195" s="140"/>
      <c r="QHT1195" s="140"/>
      <c r="QHU1195" s="140"/>
      <c r="QHV1195" s="140"/>
      <c r="QHW1195" s="140"/>
      <c r="QHX1195" s="140"/>
      <c r="QHY1195" s="140"/>
      <c r="QHZ1195" s="140"/>
      <c r="QIA1195" s="140"/>
      <c r="QIB1195" s="140"/>
      <c r="QIC1195" s="140"/>
      <c r="QID1195" s="140"/>
      <c r="QIE1195" s="140"/>
      <c r="QIF1195" s="140"/>
      <c r="QIG1195" s="140"/>
      <c r="QIH1195" s="140"/>
      <c r="QII1195" s="140"/>
      <c r="QIJ1195" s="140"/>
      <c r="QIK1195" s="140"/>
      <c r="QIL1195" s="140"/>
      <c r="QIM1195" s="140"/>
      <c r="QIN1195" s="140"/>
      <c r="QIO1195" s="140"/>
      <c r="QIP1195" s="140"/>
      <c r="QIQ1195" s="140"/>
      <c r="QIR1195" s="140"/>
      <c r="QIS1195" s="140"/>
      <c r="QIT1195" s="140"/>
      <c r="QIU1195" s="140"/>
      <c r="QIV1195" s="140"/>
      <c r="QIW1195" s="140"/>
      <c r="QIX1195" s="140"/>
      <c r="QIY1195" s="140"/>
      <c r="QIZ1195" s="140"/>
      <c r="QJA1195" s="140"/>
      <c r="QJB1195" s="140"/>
      <c r="QJC1195" s="140"/>
      <c r="QJD1195" s="140"/>
      <c r="QJE1195" s="140"/>
      <c r="QJF1195" s="140"/>
      <c r="QJG1195" s="140"/>
      <c r="QJH1195" s="140"/>
      <c r="QJI1195" s="140"/>
      <c r="QJJ1195" s="140"/>
      <c r="QJK1195" s="140"/>
      <c r="QJL1195" s="140"/>
      <c r="QJM1195" s="140"/>
      <c r="QJN1195" s="140"/>
      <c r="QJO1195" s="140"/>
      <c r="QJP1195" s="140"/>
      <c r="QJQ1195" s="140"/>
      <c r="QJR1195" s="140"/>
      <c r="QJS1195" s="140"/>
      <c r="QJT1195" s="140"/>
      <c r="QJU1195" s="140"/>
      <c r="QJV1195" s="140"/>
      <c r="QJW1195" s="140"/>
      <c r="QJX1195" s="140"/>
      <c r="QJY1195" s="140"/>
      <c r="QJZ1195" s="140"/>
      <c r="QKA1195" s="140"/>
      <c r="QKB1195" s="140"/>
      <c r="QKC1195" s="140"/>
      <c r="QKD1195" s="140"/>
      <c r="QKE1195" s="140"/>
      <c r="QKF1195" s="140"/>
      <c r="QKG1195" s="140"/>
      <c r="QKH1195" s="140"/>
      <c r="QKI1195" s="140"/>
      <c r="QKJ1195" s="140"/>
      <c r="QKK1195" s="140"/>
      <c r="QKL1195" s="140"/>
      <c r="QKM1195" s="140"/>
      <c r="QKN1195" s="140"/>
      <c r="QKO1195" s="140"/>
      <c r="QKP1195" s="140"/>
      <c r="QKQ1195" s="140"/>
      <c r="QKR1195" s="140"/>
      <c r="QKS1195" s="140"/>
      <c r="QKT1195" s="140"/>
      <c r="QKU1195" s="140"/>
      <c r="QKV1195" s="140"/>
      <c r="QKW1195" s="140"/>
      <c r="QKX1195" s="140"/>
      <c r="QKY1195" s="140"/>
      <c r="QKZ1195" s="140"/>
      <c r="QLA1195" s="140"/>
      <c r="QLB1195" s="140"/>
      <c r="QLC1195" s="140"/>
      <c r="QLD1195" s="140"/>
      <c r="QLE1195" s="140"/>
      <c r="QLF1195" s="140"/>
      <c r="QLG1195" s="140"/>
      <c r="QLH1195" s="140"/>
      <c r="QLI1195" s="140"/>
      <c r="QLJ1195" s="140"/>
      <c r="QLK1195" s="140"/>
      <c r="QLL1195" s="140"/>
      <c r="QLM1195" s="140"/>
      <c r="QLN1195" s="140"/>
      <c r="QLO1195" s="140"/>
      <c r="QLP1195" s="140"/>
      <c r="QLQ1195" s="140"/>
      <c r="QLR1195" s="140"/>
      <c r="QLS1195" s="140"/>
      <c r="QLT1195" s="140"/>
      <c r="QLU1195" s="140"/>
      <c r="QLV1195" s="140"/>
      <c r="QLW1195" s="140"/>
      <c r="QLX1195" s="140"/>
      <c r="QLY1195" s="140"/>
      <c r="QLZ1195" s="140"/>
      <c r="QMA1195" s="140"/>
      <c r="QMB1195" s="140"/>
      <c r="QMC1195" s="140"/>
      <c r="QMD1195" s="140"/>
      <c r="QME1195" s="140"/>
      <c r="QMF1195" s="140"/>
      <c r="QMG1195" s="140"/>
      <c r="QMH1195" s="140"/>
      <c r="QMI1195" s="140"/>
      <c r="QMJ1195" s="140"/>
      <c r="QMK1195" s="140"/>
      <c r="QML1195" s="140"/>
      <c r="QMM1195" s="140"/>
      <c r="QMN1195" s="140"/>
      <c r="QMO1195" s="140"/>
      <c r="QMP1195" s="140"/>
      <c r="QMQ1195" s="140"/>
      <c r="QMR1195" s="140"/>
      <c r="QMS1195" s="140"/>
      <c r="QMT1195" s="140"/>
      <c r="QMU1195" s="140"/>
      <c r="QMV1195" s="140"/>
      <c r="QMW1195" s="140"/>
      <c r="QMX1195" s="140"/>
      <c r="QMY1195" s="140"/>
      <c r="QMZ1195" s="140"/>
      <c r="QNA1195" s="140"/>
      <c r="QNB1195" s="140"/>
      <c r="QNC1195" s="140"/>
      <c r="QND1195" s="140"/>
      <c r="QNE1195" s="140"/>
      <c r="QNF1195" s="140"/>
      <c r="QNG1195" s="140"/>
      <c r="QNH1195" s="140"/>
      <c r="QNI1195" s="140"/>
      <c r="QNJ1195" s="140"/>
      <c r="QNK1195" s="140"/>
      <c r="QNL1195" s="140"/>
      <c r="QNM1195" s="140"/>
      <c r="QNN1195" s="140"/>
      <c r="QNO1195" s="140"/>
      <c r="QNP1195" s="140"/>
      <c r="QNQ1195" s="140"/>
      <c r="QNR1195" s="140"/>
      <c r="QNS1195" s="140"/>
      <c r="QNT1195" s="140"/>
      <c r="QNU1195" s="140"/>
      <c r="QNV1195" s="140"/>
      <c r="QNW1195" s="140"/>
      <c r="QNX1195" s="140"/>
      <c r="QNY1195" s="140"/>
      <c r="QNZ1195" s="140"/>
      <c r="QOA1195" s="140"/>
      <c r="QOB1195" s="140"/>
      <c r="QOC1195" s="140"/>
      <c r="QOD1195" s="140"/>
      <c r="QOE1195" s="140"/>
      <c r="QOF1195" s="140"/>
      <c r="QOG1195" s="140"/>
      <c r="QOH1195" s="140"/>
      <c r="QOI1195" s="140"/>
      <c r="QOJ1195" s="140"/>
      <c r="QOK1195" s="140"/>
      <c r="QOL1195" s="140"/>
      <c r="QOM1195" s="140"/>
      <c r="QON1195" s="140"/>
      <c r="QOO1195" s="140"/>
      <c r="QOP1195" s="140"/>
      <c r="QOQ1195" s="140"/>
      <c r="QOR1195" s="140"/>
      <c r="QOS1195" s="140"/>
      <c r="QOT1195" s="140"/>
      <c r="QOU1195" s="140"/>
      <c r="QOV1195" s="140"/>
      <c r="QOW1195" s="140"/>
      <c r="QOX1195" s="140"/>
      <c r="QOY1195" s="140"/>
      <c r="QOZ1195" s="140"/>
      <c r="QPA1195" s="140"/>
      <c r="QPB1195" s="140"/>
      <c r="QPC1195" s="140"/>
      <c r="QPD1195" s="140"/>
      <c r="QPE1195" s="140"/>
      <c r="QPF1195" s="140"/>
      <c r="QPG1195" s="140"/>
      <c r="QPH1195" s="140"/>
      <c r="QPI1195" s="140"/>
      <c r="QPJ1195" s="140"/>
      <c r="QPK1195" s="140"/>
      <c r="QPL1195" s="140"/>
      <c r="QPM1195" s="140"/>
      <c r="QPN1195" s="140"/>
      <c r="QPO1195" s="140"/>
      <c r="QPP1195" s="140"/>
      <c r="QPQ1195" s="140"/>
      <c r="QPR1195" s="140"/>
      <c r="QPS1195" s="140"/>
      <c r="QPT1195" s="140"/>
      <c r="QPU1195" s="140"/>
      <c r="QPV1195" s="140"/>
      <c r="QPW1195" s="140"/>
      <c r="QPX1195" s="140"/>
      <c r="QPY1195" s="140"/>
      <c r="QPZ1195" s="140"/>
      <c r="QQA1195" s="140"/>
      <c r="QQB1195" s="140"/>
      <c r="QQC1195" s="140"/>
      <c r="QQD1195" s="140"/>
      <c r="QQE1195" s="140"/>
      <c r="QQF1195" s="140"/>
      <c r="QQG1195" s="140"/>
      <c r="QQH1195" s="140"/>
      <c r="QQI1195" s="140"/>
      <c r="QQJ1195" s="140"/>
      <c r="QQK1195" s="140"/>
      <c r="QQL1195" s="140"/>
      <c r="QQM1195" s="140"/>
      <c r="QQN1195" s="140"/>
      <c r="QQO1195" s="140"/>
      <c r="QQP1195" s="140"/>
      <c r="QQQ1195" s="140"/>
      <c r="QQR1195" s="140"/>
      <c r="QQS1195" s="140"/>
      <c r="QQT1195" s="140"/>
      <c r="QQU1195" s="140"/>
      <c r="QQV1195" s="140"/>
      <c r="QQW1195" s="140"/>
      <c r="QQX1195" s="140"/>
      <c r="QQY1195" s="140"/>
      <c r="QQZ1195" s="140"/>
      <c r="QRA1195" s="140"/>
      <c r="QRB1195" s="140"/>
      <c r="QRC1195" s="140"/>
      <c r="QRD1195" s="140"/>
      <c r="QRE1195" s="140"/>
      <c r="QRF1195" s="140"/>
      <c r="QRG1195" s="140"/>
      <c r="QRH1195" s="140"/>
      <c r="QRI1195" s="140"/>
      <c r="QRJ1195" s="140"/>
      <c r="QRK1195" s="140"/>
      <c r="QRL1195" s="140"/>
      <c r="QRM1195" s="140"/>
      <c r="QRN1195" s="140"/>
      <c r="QRO1195" s="140"/>
      <c r="QRP1195" s="140"/>
      <c r="QRQ1195" s="140"/>
      <c r="QRR1195" s="140"/>
      <c r="QRS1195" s="140"/>
      <c r="QRT1195" s="140"/>
      <c r="QRU1195" s="140"/>
      <c r="QRV1195" s="140"/>
      <c r="QRW1195" s="140"/>
      <c r="QRX1195" s="140"/>
      <c r="QRY1195" s="140"/>
      <c r="QRZ1195" s="140"/>
      <c r="QSA1195" s="140"/>
      <c r="QSB1195" s="140"/>
      <c r="QSC1195" s="140"/>
      <c r="QSD1195" s="140"/>
      <c r="QSE1195" s="140"/>
      <c r="QSF1195" s="140"/>
      <c r="QSG1195" s="140"/>
      <c r="QSH1195" s="140"/>
      <c r="QSI1195" s="140"/>
      <c r="QSJ1195" s="140"/>
      <c r="QSK1195" s="140"/>
      <c r="QSL1195" s="140"/>
      <c r="QSM1195" s="140"/>
      <c r="QSN1195" s="140"/>
      <c r="QSO1195" s="140"/>
      <c r="QSP1195" s="140"/>
      <c r="QSQ1195" s="140"/>
      <c r="QSR1195" s="140"/>
      <c r="QSS1195" s="140"/>
      <c r="QST1195" s="140"/>
      <c r="QSU1195" s="140"/>
      <c r="QSV1195" s="140"/>
      <c r="QSW1195" s="140"/>
      <c r="QSX1195" s="140"/>
      <c r="QSY1195" s="140"/>
      <c r="QSZ1195" s="140"/>
      <c r="QTA1195" s="140"/>
      <c r="QTB1195" s="140"/>
      <c r="QTC1195" s="140"/>
      <c r="QTD1195" s="140"/>
      <c r="QTE1195" s="140"/>
      <c r="QTF1195" s="140"/>
      <c r="QTG1195" s="140"/>
      <c r="QTH1195" s="140"/>
      <c r="QTI1195" s="140"/>
      <c r="QTJ1195" s="140"/>
      <c r="QTK1195" s="140"/>
      <c r="QTL1195" s="140"/>
      <c r="QTM1195" s="140"/>
      <c r="QTN1195" s="140"/>
      <c r="QTO1195" s="140"/>
      <c r="QTP1195" s="140"/>
      <c r="QTQ1195" s="140"/>
      <c r="QTR1195" s="140"/>
      <c r="QTS1195" s="140"/>
      <c r="QTT1195" s="140"/>
      <c r="QTU1195" s="140"/>
      <c r="QTV1195" s="140"/>
      <c r="QTW1195" s="140"/>
      <c r="QTX1195" s="140"/>
      <c r="QTY1195" s="140"/>
      <c r="QTZ1195" s="140"/>
      <c r="QUA1195" s="140"/>
      <c r="QUB1195" s="140"/>
      <c r="QUC1195" s="140"/>
      <c r="QUD1195" s="140"/>
      <c r="QUE1195" s="140"/>
      <c r="QUF1195" s="140"/>
      <c r="QUG1195" s="140"/>
      <c r="QUH1195" s="140"/>
      <c r="QUI1195" s="140"/>
      <c r="QUJ1195" s="140"/>
      <c r="QUK1195" s="140"/>
      <c r="QUL1195" s="140"/>
      <c r="QUM1195" s="140"/>
      <c r="QUN1195" s="140"/>
      <c r="QUO1195" s="140"/>
      <c r="QUP1195" s="140"/>
      <c r="QUQ1195" s="140"/>
      <c r="QUR1195" s="140"/>
      <c r="QUS1195" s="140"/>
      <c r="QUT1195" s="140"/>
      <c r="QUU1195" s="140"/>
      <c r="QUV1195" s="140"/>
      <c r="QUW1195" s="140"/>
      <c r="QUX1195" s="140"/>
      <c r="QUY1195" s="140"/>
      <c r="QUZ1195" s="140"/>
      <c r="QVA1195" s="140"/>
      <c r="QVB1195" s="140"/>
      <c r="QVC1195" s="140"/>
      <c r="QVD1195" s="140"/>
      <c r="QVE1195" s="140"/>
      <c r="QVF1195" s="140"/>
      <c r="QVG1195" s="140"/>
      <c r="QVH1195" s="140"/>
      <c r="QVI1195" s="140"/>
      <c r="QVJ1195" s="140"/>
      <c r="QVK1195" s="140"/>
      <c r="QVL1195" s="140"/>
      <c r="QVM1195" s="140"/>
      <c r="QVN1195" s="140"/>
      <c r="QVO1195" s="140"/>
      <c r="QVP1195" s="140"/>
      <c r="QVQ1195" s="140"/>
      <c r="QVR1195" s="140"/>
      <c r="QVS1195" s="140"/>
      <c r="QVT1195" s="140"/>
      <c r="QVU1195" s="140"/>
      <c r="QVV1195" s="140"/>
      <c r="QVW1195" s="140"/>
      <c r="QVX1195" s="140"/>
      <c r="QVY1195" s="140"/>
      <c r="QVZ1195" s="140"/>
      <c r="QWA1195" s="140"/>
      <c r="QWB1195" s="140"/>
      <c r="QWC1195" s="140"/>
      <c r="QWD1195" s="140"/>
      <c r="QWE1195" s="140"/>
      <c r="QWF1195" s="140"/>
      <c r="QWG1195" s="140"/>
      <c r="QWH1195" s="140"/>
      <c r="QWI1195" s="140"/>
      <c r="QWJ1195" s="140"/>
      <c r="QWK1195" s="140"/>
      <c r="QWL1195" s="140"/>
      <c r="QWM1195" s="140"/>
      <c r="QWN1195" s="140"/>
      <c r="QWO1195" s="140"/>
      <c r="QWP1195" s="140"/>
      <c r="QWQ1195" s="140"/>
      <c r="QWR1195" s="140"/>
      <c r="QWS1195" s="140"/>
      <c r="QWT1195" s="140"/>
      <c r="QWU1195" s="140"/>
      <c r="QWV1195" s="140"/>
      <c r="QWW1195" s="140"/>
      <c r="QWX1195" s="140"/>
      <c r="QWY1195" s="140"/>
      <c r="QWZ1195" s="140"/>
      <c r="QXA1195" s="140"/>
      <c r="QXB1195" s="140"/>
      <c r="QXC1195" s="140"/>
      <c r="QXD1195" s="140"/>
      <c r="QXE1195" s="140"/>
      <c r="QXF1195" s="140"/>
      <c r="QXG1195" s="140"/>
      <c r="QXH1195" s="140"/>
      <c r="QXI1195" s="140"/>
      <c r="QXJ1195" s="140"/>
      <c r="QXK1195" s="140"/>
      <c r="QXL1195" s="140"/>
      <c r="QXM1195" s="140"/>
      <c r="QXN1195" s="140"/>
      <c r="QXO1195" s="140"/>
      <c r="QXP1195" s="140"/>
      <c r="QXQ1195" s="140"/>
      <c r="QXR1195" s="140"/>
      <c r="QXS1195" s="140"/>
      <c r="QXT1195" s="140"/>
      <c r="QXU1195" s="140"/>
      <c r="QXV1195" s="140"/>
      <c r="QXW1195" s="140"/>
      <c r="QXX1195" s="140"/>
      <c r="QXY1195" s="140"/>
      <c r="QXZ1195" s="140"/>
      <c r="QYA1195" s="140"/>
      <c r="QYB1195" s="140"/>
      <c r="QYC1195" s="140"/>
      <c r="QYD1195" s="140"/>
      <c r="QYE1195" s="140"/>
      <c r="QYF1195" s="140"/>
      <c r="QYG1195" s="140"/>
      <c r="QYH1195" s="140"/>
      <c r="QYI1195" s="140"/>
      <c r="QYJ1195" s="140"/>
      <c r="QYK1195" s="140"/>
      <c r="QYL1195" s="140"/>
      <c r="QYM1195" s="140"/>
      <c r="QYN1195" s="140"/>
      <c r="QYO1195" s="140"/>
      <c r="QYP1195" s="140"/>
      <c r="QYQ1195" s="140"/>
      <c r="QYR1195" s="140"/>
      <c r="QYS1195" s="140"/>
      <c r="QYT1195" s="140"/>
      <c r="QYU1195" s="140"/>
      <c r="QYV1195" s="140"/>
      <c r="QYW1195" s="140"/>
      <c r="QYX1195" s="140"/>
      <c r="QYY1195" s="140"/>
      <c r="QYZ1195" s="140"/>
      <c r="QZA1195" s="140"/>
      <c r="QZB1195" s="140"/>
      <c r="QZC1195" s="140"/>
      <c r="QZD1195" s="140"/>
      <c r="QZE1195" s="140"/>
      <c r="QZF1195" s="140"/>
      <c r="QZG1195" s="140"/>
      <c r="QZH1195" s="140"/>
      <c r="QZI1195" s="140"/>
      <c r="QZJ1195" s="140"/>
      <c r="QZK1195" s="140"/>
      <c r="QZL1195" s="140"/>
      <c r="QZM1195" s="140"/>
      <c r="QZN1195" s="140"/>
      <c r="QZO1195" s="140"/>
      <c r="QZP1195" s="140"/>
      <c r="QZQ1195" s="140"/>
      <c r="QZR1195" s="140"/>
      <c r="QZS1195" s="140"/>
      <c r="QZT1195" s="140"/>
      <c r="QZU1195" s="140"/>
      <c r="QZV1195" s="140"/>
      <c r="QZW1195" s="140"/>
      <c r="QZX1195" s="140"/>
      <c r="QZY1195" s="140"/>
      <c r="QZZ1195" s="140"/>
      <c r="RAA1195" s="140"/>
      <c r="RAB1195" s="140"/>
      <c r="RAC1195" s="140"/>
      <c r="RAD1195" s="140"/>
      <c r="RAE1195" s="140"/>
      <c r="RAF1195" s="140"/>
      <c r="RAG1195" s="140"/>
      <c r="RAH1195" s="140"/>
      <c r="RAI1195" s="140"/>
      <c r="RAJ1195" s="140"/>
      <c r="RAK1195" s="140"/>
      <c r="RAL1195" s="140"/>
      <c r="RAM1195" s="140"/>
      <c r="RAN1195" s="140"/>
      <c r="RAO1195" s="140"/>
      <c r="RAP1195" s="140"/>
      <c r="RAQ1195" s="140"/>
      <c r="RAR1195" s="140"/>
      <c r="RAS1195" s="140"/>
      <c r="RAT1195" s="140"/>
      <c r="RAU1195" s="140"/>
      <c r="RAV1195" s="140"/>
      <c r="RAW1195" s="140"/>
      <c r="RAX1195" s="140"/>
      <c r="RAY1195" s="140"/>
      <c r="RAZ1195" s="140"/>
      <c r="RBA1195" s="140"/>
      <c r="RBB1195" s="140"/>
      <c r="RBC1195" s="140"/>
      <c r="RBD1195" s="140"/>
      <c r="RBE1195" s="140"/>
      <c r="RBF1195" s="140"/>
      <c r="RBG1195" s="140"/>
      <c r="RBH1195" s="140"/>
      <c r="RBI1195" s="140"/>
      <c r="RBJ1195" s="140"/>
      <c r="RBK1195" s="140"/>
      <c r="RBL1195" s="140"/>
      <c r="RBM1195" s="140"/>
      <c r="RBN1195" s="140"/>
      <c r="RBO1195" s="140"/>
      <c r="RBP1195" s="140"/>
      <c r="RBQ1195" s="140"/>
      <c r="RBR1195" s="140"/>
      <c r="RBS1195" s="140"/>
      <c r="RBT1195" s="140"/>
      <c r="RBU1195" s="140"/>
      <c r="RBV1195" s="140"/>
      <c r="RBW1195" s="140"/>
      <c r="RBX1195" s="140"/>
      <c r="RBY1195" s="140"/>
      <c r="RBZ1195" s="140"/>
      <c r="RCA1195" s="140"/>
      <c r="RCB1195" s="140"/>
      <c r="RCC1195" s="140"/>
      <c r="RCD1195" s="140"/>
      <c r="RCE1195" s="140"/>
      <c r="RCF1195" s="140"/>
      <c r="RCG1195" s="140"/>
      <c r="RCH1195" s="140"/>
      <c r="RCI1195" s="140"/>
      <c r="RCJ1195" s="140"/>
      <c r="RCK1195" s="140"/>
      <c r="RCL1195" s="140"/>
      <c r="RCM1195" s="140"/>
      <c r="RCN1195" s="140"/>
      <c r="RCO1195" s="140"/>
      <c r="RCP1195" s="140"/>
      <c r="RCQ1195" s="140"/>
      <c r="RCR1195" s="140"/>
      <c r="RCS1195" s="140"/>
      <c r="RCT1195" s="140"/>
      <c r="RCU1195" s="140"/>
      <c r="RCV1195" s="140"/>
      <c r="RCW1195" s="140"/>
      <c r="RCX1195" s="140"/>
      <c r="RCY1195" s="140"/>
      <c r="RCZ1195" s="140"/>
      <c r="RDA1195" s="140"/>
      <c r="RDB1195" s="140"/>
      <c r="RDC1195" s="140"/>
      <c r="RDD1195" s="140"/>
      <c r="RDE1195" s="140"/>
      <c r="RDF1195" s="140"/>
      <c r="RDG1195" s="140"/>
      <c r="RDH1195" s="140"/>
      <c r="RDI1195" s="140"/>
      <c r="RDJ1195" s="140"/>
      <c r="RDK1195" s="140"/>
      <c r="RDL1195" s="140"/>
      <c r="RDM1195" s="140"/>
      <c r="RDN1195" s="140"/>
      <c r="RDO1195" s="140"/>
      <c r="RDP1195" s="140"/>
      <c r="RDQ1195" s="140"/>
      <c r="RDR1195" s="140"/>
      <c r="RDS1195" s="140"/>
      <c r="RDT1195" s="140"/>
      <c r="RDU1195" s="140"/>
      <c r="RDV1195" s="140"/>
      <c r="RDW1195" s="140"/>
      <c r="RDX1195" s="140"/>
      <c r="RDY1195" s="140"/>
      <c r="RDZ1195" s="140"/>
      <c r="REA1195" s="140"/>
      <c r="REB1195" s="140"/>
      <c r="REC1195" s="140"/>
      <c r="RED1195" s="140"/>
      <c r="REE1195" s="140"/>
      <c r="REF1195" s="140"/>
      <c r="REG1195" s="140"/>
      <c r="REH1195" s="140"/>
      <c r="REI1195" s="140"/>
      <c r="REJ1195" s="140"/>
      <c r="REK1195" s="140"/>
      <c r="REL1195" s="140"/>
      <c r="REM1195" s="140"/>
      <c r="REN1195" s="140"/>
      <c r="REO1195" s="140"/>
      <c r="REP1195" s="140"/>
      <c r="REQ1195" s="140"/>
      <c r="RER1195" s="140"/>
      <c r="RES1195" s="140"/>
      <c r="RET1195" s="140"/>
      <c r="REU1195" s="140"/>
      <c r="REV1195" s="140"/>
      <c r="REW1195" s="140"/>
      <c r="REX1195" s="140"/>
      <c r="REY1195" s="140"/>
      <c r="REZ1195" s="140"/>
      <c r="RFA1195" s="140"/>
      <c r="RFB1195" s="140"/>
      <c r="RFC1195" s="140"/>
      <c r="RFD1195" s="140"/>
      <c r="RFE1195" s="140"/>
      <c r="RFF1195" s="140"/>
      <c r="RFG1195" s="140"/>
      <c r="RFH1195" s="140"/>
      <c r="RFI1195" s="140"/>
      <c r="RFJ1195" s="140"/>
      <c r="RFK1195" s="140"/>
      <c r="RFL1195" s="140"/>
      <c r="RFM1195" s="140"/>
      <c r="RFN1195" s="140"/>
      <c r="RFO1195" s="140"/>
      <c r="RFP1195" s="140"/>
      <c r="RFQ1195" s="140"/>
      <c r="RFR1195" s="140"/>
      <c r="RFS1195" s="140"/>
      <c r="RFT1195" s="140"/>
      <c r="RFU1195" s="140"/>
      <c r="RFV1195" s="140"/>
      <c r="RFW1195" s="140"/>
      <c r="RFX1195" s="140"/>
      <c r="RFY1195" s="140"/>
      <c r="RFZ1195" s="140"/>
      <c r="RGA1195" s="140"/>
      <c r="RGB1195" s="140"/>
      <c r="RGC1195" s="140"/>
      <c r="RGD1195" s="140"/>
      <c r="RGE1195" s="140"/>
      <c r="RGF1195" s="140"/>
      <c r="RGG1195" s="140"/>
      <c r="RGH1195" s="140"/>
      <c r="RGI1195" s="140"/>
      <c r="RGJ1195" s="140"/>
      <c r="RGK1195" s="140"/>
      <c r="RGL1195" s="140"/>
      <c r="RGM1195" s="140"/>
      <c r="RGN1195" s="140"/>
      <c r="RGO1195" s="140"/>
      <c r="RGP1195" s="140"/>
      <c r="RGQ1195" s="140"/>
      <c r="RGR1195" s="140"/>
      <c r="RGS1195" s="140"/>
      <c r="RGT1195" s="140"/>
      <c r="RGU1195" s="140"/>
      <c r="RGV1195" s="140"/>
      <c r="RGW1195" s="140"/>
      <c r="RGX1195" s="140"/>
      <c r="RGY1195" s="140"/>
      <c r="RGZ1195" s="140"/>
      <c r="RHA1195" s="140"/>
      <c r="RHB1195" s="140"/>
      <c r="RHC1195" s="140"/>
      <c r="RHD1195" s="140"/>
      <c r="RHE1195" s="140"/>
      <c r="RHF1195" s="140"/>
      <c r="RHG1195" s="140"/>
      <c r="RHH1195" s="140"/>
      <c r="RHI1195" s="140"/>
      <c r="RHJ1195" s="140"/>
      <c r="RHK1195" s="140"/>
      <c r="RHL1195" s="140"/>
      <c r="RHM1195" s="140"/>
      <c r="RHN1195" s="140"/>
      <c r="RHO1195" s="140"/>
      <c r="RHP1195" s="140"/>
      <c r="RHQ1195" s="140"/>
      <c r="RHR1195" s="140"/>
      <c r="RHS1195" s="140"/>
      <c r="RHT1195" s="140"/>
      <c r="RHU1195" s="140"/>
      <c r="RHV1195" s="140"/>
      <c r="RHW1195" s="140"/>
      <c r="RHX1195" s="140"/>
      <c r="RHY1195" s="140"/>
      <c r="RHZ1195" s="140"/>
      <c r="RIA1195" s="140"/>
      <c r="RIB1195" s="140"/>
      <c r="RIC1195" s="140"/>
      <c r="RID1195" s="140"/>
      <c r="RIE1195" s="140"/>
      <c r="RIF1195" s="140"/>
      <c r="RIG1195" s="140"/>
      <c r="RIH1195" s="140"/>
      <c r="RII1195" s="140"/>
      <c r="RIJ1195" s="140"/>
      <c r="RIK1195" s="140"/>
      <c r="RIL1195" s="140"/>
      <c r="RIM1195" s="140"/>
      <c r="RIN1195" s="140"/>
      <c r="RIO1195" s="140"/>
      <c r="RIP1195" s="140"/>
      <c r="RIQ1195" s="140"/>
      <c r="RIR1195" s="140"/>
      <c r="RIS1195" s="140"/>
      <c r="RIT1195" s="140"/>
      <c r="RIU1195" s="140"/>
      <c r="RIV1195" s="140"/>
      <c r="RIW1195" s="140"/>
      <c r="RIX1195" s="140"/>
      <c r="RIY1195" s="140"/>
      <c r="RIZ1195" s="140"/>
      <c r="RJA1195" s="140"/>
      <c r="RJB1195" s="140"/>
      <c r="RJC1195" s="140"/>
      <c r="RJD1195" s="140"/>
      <c r="RJE1195" s="140"/>
      <c r="RJF1195" s="140"/>
      <c r="RJG1195" s="140"/>
      <c r="RJH1195" s="140"/>
      <c r="RJI1195" s="140"/>
      <c r="RJJ1195" s="140"/>
      <c r="RJK1195" s="140"/>
      <c r="RJL1195" s="140"/>
      <c r="RJM1195" s="140"/>
      <c r="RJN1195" s="140"/>
      <c r="RJO1195" s="140"/>
      <c r="RJP1195" s="140"/>
      <c r="RJQ1195" s="140"/>
      <c r="RJR1195" s="140"/>
      <c r="RJS1195" s="140"/>
      <c r="RJT1195" s="140"/>
      <c r="RJU1195" s="140"/>
      <c r="RJV1195" s="140"/>
      <c r="RJW1195" s="140"/>
      <c r="RJX1195" s="140"/>
      <c r="RJY1195" s="140"/>
      <c r="RJZ1195" s="140"/>
      <c r="RKA1195" s="140"/>
      <c r="RKB1195" s="140"/>
      <c r="RKC1195" s="140"/>
      <c r="RKD1195" s="140"/>
      <c r="RKE1195" s="140"/>
      <c r="RKF1195" s="140"/>
      <c r="RKG1195" s="140"/>
      <c r="RKH1195" s="140"/>
      <c r="RKI1195" s="140"/>
      <c r="RKJ1195" s="140"/>
      <c r="RKK1195" s="140"/>
      <c r="RKL1195" s="140"/>
      <c r="RKM1195" s="140"/>
      <c r="RKN1195" s="140"/>
      <c r="RKO1195" s="140"/>
      <c r="RKP1195" s="140"/>
      <c r="RKQ1195" s="140"/>
      <c r="RKR1195" s="140"/>
      <c r="RKS1195" s="140"/>
      <c r="RKT1195" s="140"/>
      <c r="RKU1195" s="140"/>
      <c r="RKV1195" s="140"/>
      <c r="RKW1195" s="140"/>
      <c r="RKX1195" s="140"/>
      <c r="RKY1195" s="140"/>
      <c r="RKZ1195" s="140"/>
      <c r="RLA1195" s="140"/>
      <c r="RLB1195" s="140"/>
      <c r="RLC1195" s="140"/>
      <c r="RLD1195" s="140"/>
      <c r="RLE1195" s="140"/>
      <c r="RLF1195" s="140"/>
      <c r="RLG1195" s="140"/>
      <c r="RLH1195" s="140"/>
      <c r="RLI1195" s="140"/>
      <c r="RLJ1195" s="140"/>
      <c r="RLK1195" s="140"/>
      <c r="RLL1195" s="140"/>
      <c r="RLM1195" s="140"/>
      <c r="RLN1195" s="140"/>
      <c r="RLO1195" s="140"/>
      <c r="RLP1195" s="140"/>
      <c r="RLQ1195" s="140"/>
      <c r="RLR1195" s="140"/>
      <c r="RLS1195" s="140"/>
      <c r="RLT1195" s="140"/>
      <c r="RLU1195" s="140"/>
      <c r="RLV1195" s="140"/>
      <c r="RLW1195" s="140"/>
      <c r="RLX1195" s="140"/>
      <c r="RLY1195" s="140"/>
      <c r="RLZ1195" s="140"/>
      <c r="RMA1195" s="140"/>
      <c r="RMB1195" s="140"/>
      <c r="RMC1195" s="140"/>
      <c r="RMD1195" s="140"/>
      <c r="RME1195" s="140"/>
      <c r="RMF1195" s="140"/>
      <c r="RMG1195" s="140"/>
      <c r="RMH1195" s="140"/>
      <c r="RMI1195" s="140"/>
      <c r="RMJ1195" s="140"/>
      <c r="RMK1195" s="140"/>
      <c r="RML1195" s="140"/>
      <c r="RMM1195" s="140"/>
      <c r="RMN1195" s="140"/>
      <c r="RMO1195" s="140"/>
      <c r="RMP1195" s="140"/>
      <c r="RMQ1195" s="140"/>
      <c r="RMR1195" s="140"/>
      <c r="RMS1195" s="140"/>
      <c r="RMT1195" s="140"/>
      <c r="RMU1195" s="140"/>
      <c r="RMV1195" s="140"/>
      <c r="RMW1195" s="140"/>
      <c r="RMX1195" s="140"/>
      <c r="RMY1195" s="140"/>
      <c r="RMZ1195" s="140"/>
      <c r="RNA1195" s="140"/>
      <c r="RNB1195" s="140"/>
      <c r="RNC1195" s="140"/>
      <c r="RND1195" s="140"/>
      <c r="RNE1195" s="140"/>
      <c r="RNF1195" s="140"/>
      <c r="RNG1195" s="140"/>
      <c r="RNH1195" s="140"/>
      <c r="RNI1195" s="140"/>
      <c r="RNJ1195" s="140"/>
      <c r="RNK1195" s="140"/>
      <c r="RNL1195" s="140"/>
      <c r="RNM1195" s="140"/>
      <c r="RNN1195" s="140"/>
      <c r="RNO1195" s="140"/>
      <c r="RNP1195" s="140"/>
      <c r="RNQ1195" s="140"/>
      <c r="RNR1195" s="140"/>
      <c r="RNS1195" s="140"/>
      <c r="RNT1195" s="140"/>
      <c r="RNU1195" s="140"/>
      <c r="RNV1195" s="140"/>
      <c r="RNW1195" s="140"/>
      <c r="RNX1195" s="140"/>
      <c r="RNY1195" s="140"/>
      <c r="RNZ1195" s="140"/>
      <c r="ROA1195" s="140"/>
      <c r="ROB1195" s="140"/>
      <c r="ROC1195" s="140"/>
      <c r="ROD1195" s="140"/>
      <c r="ROE1195" s="140"/>
      <c r="ROF1195" s="140"/>
      <c r="ROG1195" s="140"/>
      <c r="ROH1195" s="140"/>
      <c r="ROI1195" s="140"/>
      <c r="ROJ1195" s="140"/>
      <c r="ROK1195" s="140"/>
      <c r="ROL1195" s="140"/>
      <c r="ROM1195" s="140"/>
      <c r="RON1195" s="140"/>
      <c r="ROO1195" s="140"/>
      <c r="ROP1195" s="140"/>
      <c r="ROQ1195" s="140"/>
      <c r="ROR1195" s="140"/>
      <c r="ROS1195" s="140"/>
      <c r="ROT1195" s="140"/>
      <c r="ROU1195" s="140"/>
      <c r="ROV1195" s="140"/>
      <c r="ROW1195" s="140"/>
      <c r="ROX1195" s="140"/>
      <c r="ROY1195" s="140"/>
      <c r="ROZ1195" s="140"/>
      <c r="RPA1195" s="140"/>
      <c r="RPB1195" s="140"/>
      <c r="RPC1195" s="140"/>
      <c r="RPD1195" s="140"/>
      <c r="RPE1195" s="140"/>
      <c r="RPF1195" s="140"/>
      <c r="RPG1195" s="140"/>
      <c r="RPH1195" s="140"/>
      <c r="RPI1195" s="140"/>
      <c r="RPJ1195" s="140"/>
      <c r="RPK1195" s="140"/>
      <c r="RPL1195" s="140"/>
      <c r="RPM1195" s="140"/>
      <c r="RPN1195" s="140"/>
      <c r="RPO1195" s="140"/>
      <c r="RPP1195" s="140"/>
      <c r="RPQ1195" s="140"/>
      <c r="RPR1195" s="140"/>
      <c r="RPS1195" s="140"/>
      <c r="RPT1195" s="140"/>
      <c r="RPU1195" s="140"/>
      <c r="RPV1195" s="140"/>
      <c r="RPW1195" s="140"/>
      <c r="RPX1195" s="140"/>
      <c r="RPY1195" s="140"/>
      <c r="RPZ1195" s="140"/>
      <c r="RQA1195" s="140"/>
      <c r="RQB1195" s="140"/>
      <c r="RQC1195" s="140"/>
      <c r="RQD1195" s="140"/>
      <c r="RQE1195" s="140"/>
      <c r="RQF1195" s="140"/>
      <c r="RQG1195" s="140"/>
      <c r="RQH1195" s="140"/>
      <c r="RQI1195" s="140"/>
      <c r="RQJ1195" s="140"/>
      <c r="RQK1195" s="140"/>
      <c r="RQL1195" s="140"/>
      <c r="RQM1195" s="140"/>
      <c r="RQN1195" s="140"/>
      <c r="RQO1195" s="140"/>
      <c r="RQP1195" s="140"/>
      <c r="RQQ1195" s="140"/>
      <c r="RQR1195" s="140"/>
      <c r="RQS1195" s="140"/>
      <c r="RQT1195" s="140"/>
      <c r="RQU1195" s="140"/>
      <c r="RQV1195" s="140"/>
      <c r="RQW1195" s="140"/>
      <c r="RQX1195" s="140"/>
      <c r="RQY1195" s="140"/>
      <c r="RQZ1195" s="140"/>
      <c r="RRA1195" s="140"/>
      <c r="RRB1195" s="140"/>
      <c r="RRC1195" s="140"/>
      <c r="RRD1195" s="140"/>
      <c r="RRE1195" s="140"/>
      <c r="RRF1195" s="140"/>
      <c r="RRG1195" s="140"/>
      <c r="RRH1195" s="140"/>
      <c r="RRI1195" s="140"/>
      <c r="RRJ1195" s="140"/>
      <c r="RRK1195" s="140"/>
      <c r="RRL1195" s="140"/>
      <c r="RRM1195" s="140"/>
      <c r="RRN1195" s="140"/>
      <c r="RRO1195" s="140"/>
      <c r="RRP1195" s="140"/>
      <c r="RRQ1195" s="140"/>
      <c r="RRR1195" s="140"/>
      <c r="RRS1195" s="140"/>
      <c r="RRT1195" s="140"/>
      <c r="RRU1195" s="140"/>
      <c r="RRV1195" s="140"/>
      <c r="RRW1195" s="140"/>
      <c r="RRX1195" s="140"/>
      <c r="RRY1195" s="140"/>
      <c r="RRZ1195" s="140"/>
      <c r="RSA1195" s="140"/>
      <c r="RSB1195" s="140"/>
      <c r="RSC1195" s="140"/>
      <c r="RSD1195" s="140"/>
      <c r="RSE1195" s="140"/>
      <c r="RSF1195" s="140"/>
      <c r="RSG1195" s="140"/>
      <c r="RSH1195" s="140"/>
      <c r="RSI1195" s="140"/>
      <c r="RSJ1195" s="140"/>
      <c r="RSK1195" s="140"/>
      <c r="RSL1195" s="140"/>
      <c r="RSM1195" s="140"/>
      <c r="RSN1195" s="140"/>
      <c r="RSO1195" s="140"/>
      <c r="RSP1195" s="140"/>
      <c r="RSQ1195" s="140"/>
      <c r="RSR1195" s="140"/>
      <c r="RSS1195" s="140"/>
      <c r="RST1195" s="140"/>
      <c r="RSU1195" s="140"/>
      <c r="RSV1195" s="140"/>
      <c r="RSW1195" s="140"/>
      <c r="RSX1195" s="140"/>
      <c r="RSY1195" s="140"/>
      <c r="RSZ1195" s="140"/>
      <c r="RTA1195" s="140"/>
      <c r="RTB1195" s="140"/>
      <c r="RTC1195" s="140"/>
      <c r="RTD1195" s="140"/>
      <c r="RTE1195" s="140"/>
      <c r="RTF1195" s="140"/>
      <c r="RTG1195" s="140"/>
      <c r="RTH1195" s="140"/>
      <c r="RTI1195" s="140"/>
      <c r="RTJ1195" s="140"/>
      <c r="RTK1195" s="140"/>
      <c r="RTL1195" s="140"/>
      <c r="RTM1195" s="140"/>
      <c r="RTN1195" s="140"/>
      <c r="RTO1195" s="140"/>
      <c r="RTP1195" s="140"/>
      <c r="RTQ1195" s="140"/>
      <c r="RTR1195" s="140"/>
      <c r="RTS1195" s="140"/>
      <c r="RTT1195" s="140"/>
      <c r="RTU1195" s="140"/>
      <c r="RTV1195" s="140"/>
      <c r="RTW1195" s="140"/>
      <c r="RTX1195" s="140"/>
      <c r="RTY1195" s="140"/>
      <c r="RTZ1195" s="140"/>
      <c r="RUA1195" s="140"/>
      <c r="RUB1195" s="140"/>
      <c r="RUC1195" s="140"/>
      <c r="RUD1195" s="140"/>
      <c r="RUE1195" s="140"/>
      <c r="RUF1195" s="140"/>
      <c r="RUG1195" s="140"/>
      <c r="RUH1195" s="140"/>
      <c r="RUI1195" s="140"/>
      <c r="RUJ1195" s="140"/>
      <c r="RUK1195" s="140"/>
      <c r="RUL1195" s="140"/>
      <c r="RUM1195" s="140"/>
      <c r="RUN1195" s="140"/>
      <c r="RUO1195" s="140"/>
      <c r="RUP1195" s="140"/>
      <c r="RUQ1195" s="140"/>
      <c r="RUR1195" s="140"/>
      <c r="RUS1195" s="140"/>
      <c r="RUT1195" s="140"/>
      <c r="RUU1195" s="140"/>
      <c r="RUV1195" s="140"/>
      <c r="RUW1195" s="140"/>
      <c r="RUX1195" s="140"/>
      <c r="RUY1195" s="140"/>
      <c r="RUZ1195" s="140"/>
      <c r="RVA1195" s="140"/>
      <c r="RVB1195" s="140"/>
      <c r="RVC1195" s="140"/>
      <c r="RVD1195" s="140"/>
      <c r="RVE1195" s="140"/>
      <c r="RVF1195" s="140"/>
      <c r="RVG1195" s="140"/>
      <c r="RVH1195" s="140"/>
      <c r="RVI1195" s="140"/>
      <c r="RVJ1195" s="140"/>
      <c r="RVK1195" s="140"/>
      <c r="RVL1195" s="140"/>
      <c r="RVM1195" s="140"/>
      <c r="RVN1195" s="140"/>
      <c r="RVO1195" s="140"/>
      <c r="RVP1195" s="140"/>
      <c r="RVQ1195" s="140"/>
      <c r="RVR1195" s="140"/>
      <c r="RVS1195" s="140"/>
      <c r="RVT1195" s="140"/>
      <c r="RVU1195" s="140"/>
      <c r="RVV1195" s="140"/>
      <c r="RVW1195" s="140"/>
      <c r="RVX1195" s="140"/>
      <c r="RVY1195" s="140"/>
      <c r="RVZ1195" s="140"/>
      <c r="RWA1195" s="140"/>
      <c r="RWB1195" s="140"/>
      <c r="RWC1195" s="140"/>
      <c r="RWD1195" s="140"/>
      <c r="RWE1195" s="140"/>
      <c r="RWF1195" s="140"/>
      <c r="RWG1195" s="140"/>
      <c r="RWH1195" s="140"/>
      <c r="RWI1195" s="140"/>
      <c r="RWJ1195" s="140"/>
      <c r="RWK1195" s="140"/>
      <c r="RWL1195" s="140"/>
      <c r="RWM1195" s="140"/>
      <c r="RWN1195" s="140"/>
      <c r="RWO1195" s="140"/>
      <c r="RWP1195" s="140"/>
      <c r="RWQ1195" s="140"/>
      <c r="RWR1195" s="140"/>
      <c r="RWS1195" s="140"/>
      <c r="RWT1195" s="140"/>
      <c r="RWU1195" s="140"/>
      <c r="RWV1195" s="140"/>
      <c r="RWW1195" s="140"/>
      <c r="RWX1195" s="140"/>
      <c r="RWY1195" s="140"/>
      <c r="RWZ1195" s="140"/>
      <c r="RXA1195" s="140"/>
      <c r="RXB1195" s="140"/>
      <c r="RXC1195" s="140"/>
      <c r="RXD1195" s="140"/>
      <c r="RXE1195" s="140"/>
      <c r="RXF1195" s="140"/>
      <c r="RXG1195" s="140"/>
      <c r="RXH1195" s="140"/>
      <c r="RXI1195" s="140"/>
      <c r="RXJ1195" s="140"/>
      <c r="RXK1195" s="140"/>
      <c r="RXL1195" s="140"/>
      <c r="RXM1195" s="140"/>
      <c r="RXN1195" s="140"/>
      <c r="RXO1195" s="140"/>
      <c r="RXP1195" s="140"/>
      <c r="RXQ1195" s="140"/>
      <c r="RXR1195" s="140"/>
      <c r="RXS1195" s="140"/>
      <c r="RXT1195" s="140"/>
      <c r="RXU1195" s="140"/>
      <c r="RXV1195" s="140"/>
      <c r="RXW1195" s="140"/>
      <c r="RXX1195" s="140"/>
      <c r="RXY1195" s="140"/>
      <c r="RXZ1195" s="140"/>
      <c r="RYA1195" s="140"/>
      <c r="RYB1195" s="140"/>
      <c r="RYC1195" s="140"/>
      <c r="RYD1195" s="140"/>
      <c r="RYE1195" s="140"/>
      <c r="RYF1195" s="140"/>
      <c r="RYG1195" s="140"/>
      <c r="RYH1195" s="140"/>
      <c r="RYI1195" s="140"/>
      <c r="RYJ1195" s="140"/>
      <c r="RYK1195" s="140"/>
      <c r="RYL1195" s="140"/>
      <c r="RYM1195" s="140"/>
      <c r="RYN1195" s="140"/>
      <c r="RYO1195" s="140"/>
      <c r="RYP1195" s="140"/>
      <c r="RYQ1195" s="140"/>
      <c r="RYR1195" s="140"/>
      <c r="RYS1195" s="140"/>
      <c r="RYT1195" s="140"/>
      <c r="RYU1195" s="140"/>
      <c r="RYV1195" s="140"/>
      <c r="RYW1195" s="140"/>
      <c r="RYX1195" s="140"/>
      <c r="RYY1195" s="140"/>
      <c r="RYZ1195" s="140"/>
      <c r="RZA1195" s="140"/>
      <c r="RZB1195" s="140"/>
      <c r="RZC1195" s="140"/>
      <c r="RZD1195" s="140"/>
      <c r="RZE1195" s="140"/>
      <c r="RZF1195" s="140"/>
      <c r="RZG1195" s="140"/>
      <c r="RZH1195" s="140"/>
      <c r="RZI1195" s="140"/>
      <c r="RZJ1195" s="140"/>
      <c r="RZK1195" s="140"/>
      <c r="RZL1195" s="140"/>
      <c r="RZM1195" s="140"/>
      <c r="RZN1195" s="140"/>
      <c r="RZO1195" s="140"/>
      <c r="RZP1195" s="140"/>
      <c r="RZQ1195" s="140"/>
      <c r="RZR1195" s="140"/>
      <c r="RZS1195" s="140"/>
      <c r="RZT1195" s="140"/>
      <c r="RZU1195" s="140"/>
      <c r="RZV1195" s="140"/>
      <c r="RZW1195" s="140"/>
      <c r="RZX1195" s="140"/>
      <c r="RZY1195" s="140"/>
      <c r="RZZ1195" s="140"/>
      <c r="SAA1195" s="140"/>
      <c r="SAB1195" s="140"/>
      <c r="SAC1195" s="140"/>
      <c r="SAD1195" s="140"/>
      <c r="SAE1195" s="140"/>
      <c r="SAF1195" s="140"/>
      <c r="SAG1195" s="140"/>
      <c r="SAH1195" s="140"/>
      <c r="SAI1195" s="140"/>
      <c r="SAJ1195" s="140"/>
      <c r="SAK1195" s="140"/>
      <c r="SAL1195" s="140"/>
      <c r="SAM1195" s="140"/>
      <c r="SAN1195" s="140"/>
      <c r="SAO1195" s="140"/>
      <c r="SAP1195" s="140"/>
      <c r="SAQ1195" s="140"/>
      <c r="SAR1195" s="140"/>
      <c r="SAS1195" s="140"/>
      <c r="SAT1195" s="140"/>
      <c r="SAU1195" s="140"/>
      <c r="SAV1195" s="140"/>
      <c r="SAW1195" s="140"/>
      <c r="SAX1195" s="140"/>
      <c r="SAY1195" s="140"/>
      <c r="SAZ1195" s="140"/>
      <c r="SBA1195" s="140"/>
      <c r="SBB1195" s="140"/>
      <c r="SBC1195" s="140"/>
      <c r="SBD1195" s="140"/>
      <c r="SBE1195" s="140"/>
      <c r="SBF1195" s="140"/>
      <c r="SBG1195" s="140"/>
      <c r="SBH1195" s="140"/>
      <c r="SBI1195" s="140"/>
      <c r="SBJ1195" s="140"/>
      <c r="SBK1195" s="140"/>
      <c r="SBL1195" s="140"/>
      <c r="SBM1195" s="140"/>
      <c r="SBN1195" s="140"/>
      <c r="SBO1195" s="140"/>
      <c r="SBP1195" s="140"/>
      <c r="SBQ1195" s="140"/>
      <c r="SBR1195" s="140"/>
      <c r="SBS1195" s="140"/>
      <c r="SBT1195" s="140"/>
      <c r="SBU1195" s="140"/>
      <c r="SBV1195" s="140"/>
      <c r="SBW1195" s="140"/>
      <c r="SBX1195" s="140"/>
      <c r="SBY1195" s="140"/>
      <c r="SBZ1195" s="140"/>
      <c r="SCA1195" s="140"/>
      <c r="SCB1195" s="140"/>
      <c r="SCC1195" s="140"/>
      <c r="SCD1195" s="140"/>
      <c r="SCE1195" s="140"/>
      <c r="SCF1195" s="140"/>
      <c r="SCG1195" s="140"/>
      <c r="SCH1195" s="140"/>
      <c r="SCI1195" s="140"/>
      <c r="SCJ1195" s="140"/>
      <c r="SCK1195" s="140"/>
      <c r="SCL1195" s="140"/>
      <c r="SCM1195" s="140"/>
      <c r="SCN1195" s="140"/>
      <c r="SCO1195" s="140"/>
      <c r="SCP1195" s="140"/>
      <c r="SCQ1195" s="140"/>
      <c r="SCR1195" s="140"/>
      <c r="SCS1195" s="140"/>
      <c r="SCT1195" s="140"/>
      <c r="SCU1195" s="140"/>
      <c r="SCV1195" s="140"/>
      <c r="SCW1195" s="140"/>
      <c r="SCX1195" s="140"/>
      <c r="SCY1195" s="140"/>
      <c r="SCZ1195" s="140"/>
      <c r="SDA1195" s="140"/>
      <c r="SDB1195" s="140"/>
      <c r="SDC1195" s="140"/>
      <c r="SDD1195" s="140"/>
      <c r="SDE1195" s="140"/>
      <c r="SDF1195" s="140"/>
      <c r="SDG1195" s="140"/>
      <c r="SDH1195" s="140"/>
      <c r="SDI1195" s="140"/>
      <c r="SDJ1195" s="140"/>
      <c r="SDK1195" s="140"/>
      <c r="SDL1195" s="140"/>
      <c r="SDM1195" s="140"/>
      <c r="SDN1195" s="140"/>
      <c r="SDO1195" s="140"/>
      <c r="SDP1195" s="140"/>
      <c r="SDQ1195" s="140"/>
      <c r="SDR1195" s="140"/>
      <c r="SDS1195" s="140"/>
      <c r="SDT1195" s="140"/>
      <c r="SDU1195" s="140"/>
      <c r="SDV1195" s="140"/>
      <c r="SDW1195" s="140"/>
      <c r="SDX1195" s="140"/>
      <c r="SDY1195" s="140"/>
      <c r="SDZ1195" s="140"/>
      <c r="SEA1195" s="140"/>
      <c r="SEB1195" s="140"/>
      <c r="SEC1195" s="140"/>
      <c r="SED1195" s="140"/>
      <c r="SEE1195" s="140"/>
      <c r="SEF1195" s="140"/>
      <c r="SEG1195" s="140"/>
      <c r="SEH1195" s="140"/>
      <c r="SEI1195" s="140"/>
      <c r="SEJ1195" s="140"/>
      <c r="SEK1195" s="140"/>
      <c r="SEL1195" s="140"/>
      <c r="SEM1195" s="140"/>
      <c r="SEN1195" s="140"/>
      <c r="SEO1195" s="140"/>
      <c r="SEP1195" s="140"/>
      <c r="SEQ1195" s="140"/>
      <c r="SER1195" s="140"/>
      <c r="SES1195" s="140"/>
      <c r="SET1195" s="140"/>
      <c r="SEU1195" s="140"/>
      <c r="SEV1195" s="140"/>
      <c r="SEW1195" s="140"/>
      <c r="SEX1195" s="140"/>
      <c r="SEY1195" s="140"/>
      <c r="SEZ1195" s="140"/>
      <c r="SFA1195" s="140"/>
      <c r="SFB1195" s="140"/>
      <c r="SFC1195" s="140"/>
      <c r="SFD1195" s="140"/>
      <c r="SFE1195" s="140"/>
      <c r="SFF1195" s="140"/>
      <c r="SFG1195" s="140"/>
      <c r="SFH1195" s="140"/>
      <c r="SFI1195" s="140"/>
      <c r="SFJ1195" s="140"/>
      <c r="SFK1195" s="140"/>
      <c r="SFL1195" s="140"/>
      <c r="SFM1195" s="140"/>
      <c r="SFN1195" s="140"/>
      <c r="SFO1195" s="140"/>
      <c r="SFP1195" s="140"/>
      <c r="SFQ1195" s="140"/>
      <c r="SFR1195" s="140"/>
      <c r="SFS1195" s="140"/>
      <c r="SFT1195" s="140"/>
      <c r="SFU1195" s="140"/>
      <c r="SFV1195" s="140"/>
      <c r="SFW1195" s="140"/>
      <c r="SFX1195" s="140"/>
      <c r="SFY1195" s="140"/>
      <c r="SFZ1195" s="140"/>
      <c r="SGA1195" s="140"/>
      <c r="SGB1195" s="140"/>
      <c r="SGC1195" s="140"/>
      <c r="SGD1195" s="140"/>
      <c r="SGE1195" s="140"/>
      <c r="SGF1195" s="140"/>
      <c r="SGG1195" s="140"/>
      <c r="SGH1195" s="140"/>
      <c r="SGI1195" s="140"/>
      <c r="SGJ1195" s="140"/>
      <c r="SGK1195" s="140"/>
      <c r="SGL1195" s="140"/>
      <c r="SGM1195" s="140"/>
      <c r="SGN1195" s="140"/>
      <c r="SGO1195" s="140"/>
      <c r="SGP1195" s="140"/>
      <c r="SGQ1195" s="140"/>
      <c r="SGR1195" s="140"/>
      <c r="SGS1195" s="140"/>
      <c r="SGT1195" s="140"/>
      <c r="SGU1195" s="140"/>
      <c r="SGV1195" s="140"/>
      <c r="SGW1195" s="140"/>
      <c r="SGX1195" s="140"/>
      <c r="SGY1195" s="140"/>
      <c r="SGZ1195" s="140"/>
      <c r="SHA1195" s="140"/>
      <c r="SHB1195" s="140"/>
      <c r="SHC1195" s="140"/>
      <c r="SHD1195" s="140"/>
      <c r="SHE1195" s="140"/>
      <c r="SHF1195" s="140"/>
      <c r="SHG1195" s="140"/>
      <c r="SHH1195" s="140"/>
      <c r="SHI1195" s="140"/>
      <c r="SHJ1195" s="140"/>
      <c r="SHK1195" s="140"/>
      <c r="SHL1195" s="140"/>
      <c r="SHM1195" s="140"/>
      <c r="SHN1195" s="140"/>
      <c r="SHO1195" s="140"/>
      <c r="SHP1195" s="140"/>
      <c r="SHQ1195" s="140"/>
      <c r="SHR1195" s="140"/>
      <c r="SHS1195" s="140"/>
      <c r="SHT1195" s="140"/>
      <c r="SHU1195" s="140"/>
      <c r="SHV1195" s="140"/>
      <c r="SHW1195" s="140"/>
      <c r="SHX1195" s="140"/>
      <c r="SHY1195" s="140"/>
      <c r="SHZ1195" s="140"/>
      <c r="SIA1195" s="140"/>
      <c r="SIB1195" s="140"/>
      <c r="SIC1195" s="140"/>
      <c r="SID1195" s="140"/>
      <c r="SIE1195" s="140"/>
      <c r="SIF1195" s="140"/>
      <c r="SIG1195" s="140"/>
      <c r="SIH1195" s="140"/>
      <c r="SII1195" s="140"/>
      <c r="SIJ1195" s="140"/>
      <c r="SIK1195" s="140"/>
      <c r="SIL1195" s="140"/>
      <c r="SIM1195" s="140"/>
      <c r="SIN1195" s="140"/>
      <c r="SIO1195" s="140"/>
      <c r="SIP1195" s="140"/>
      <c r="SIQ1195" s="140"/>
      <c r="SIR1195" s="140"/>
      <c r="SIS1195" s="140"/>
      <c r="SIT1195" s="140"/>
      <c r="SIU1195" s="140"/>
      <c r="SIV1195" s="140"/>
      <c r="SIW1195" s="140"/>
      <c r="SIX1195" s="140"/>
      <c r="SIY1195" s="140"/>
      <c r="SIZ1195" s="140"/>
      <c r="SJA1195" s="140"/>
      <c r="SJB1195" s="140"/>
      <c r="SJC1195" s="140"/>
      <c r="SJD1195" s="140"/>
      <c r="SJE1195" s="140"/>
      <c r="SJF1195" s="140"/>
      <c r="SJG1195" s="140"/>
      <c r="SJH1195" s="140"/>
      <c r="SJI1195" s="140"/>
      <c r="SJJ1195" s="140"/>
      <c r="SJK1195" s="140"/>
      <c r="SJL1195" s="140"/>
      <c r="SJM1195" s="140"/>
      <c r="SJN1195" s="140"/>
      <c r="SJO1195" s="140"/>
      <c r="SJP1195" s="140"/>
      <c r="SJQ1195" s="140"/>
      <c r="SJR1195" s="140"/>
      <c r="SJS1195" s="140"/>
      <c r="SJT1195" s="140"/>
      <c r="SJU1195" s="140"/>
      <c r="SJV1195" s="140"/>
      <c r="SJW1195" s="140"/>
      <c r="SJX1195" s="140"/>
      <c r="SJY1195" s="140"/>
      <c r="SJZ1195" s="140"/>
      <c r="SKA1195" s="140"/>
      <c r="SKB1195" s="140"/>
      <c r="SKC1195" s="140"/>
      <c r="SKD1195" s="140"/>
      <c r="SKE1195" s="140"/>
      <c r="SKF1195" s="140"/>
      <c r="SKG1195" s="140"/>
      <c r="SKH1195" s="140"/>
      <c r="SKI1195" s="140"/>
      <c r="SKJ1195" s="140"/>
      <c r="SKK1195" s="140"/>
      <c r="SKL1195" s="140"/>
      <c r="SKM1195" s="140"/>
      <c r="SKN1195" s="140"/>
      <c r="SKO1195" s="140"/>
      <c r="SKP1195" s="140"/>
      <c r="SKQ1195" s="140"/>
      <c r="SKR1195" s="140"/>
      <c r="SKS1195" s="140"/>
      <c r="SKT1195" s="140"/>
      <c r="SKU1195" s="140"/>
      <c r="SKV1195" s="140"/>
      <c r="SKW1195" s="140"/>
      <c r="SKX1195" s="140"/>
      <c r="SKY1195" s="140"/>
      <c r="SKZ1195" s="140"/>
      <c r="SLA1195" s="140"/>
      <c r="SLB1195" s="140"/>
      <c r="SLC1195" s="140"/>
      <c r="SLD1195" s="140"/>
      <c r="SLE1195" s="140"/>
      <c r="SLF1195" s="140"/>
      <c r="SLG1195" s="140"/>
      <c r="SLH1195" s="140"/>
      <c r="SLI1195" s="140"/>
      <c r="SLJ1195" s="140"/>
      <c r="SLK1195" s="140"/>
      <c r="SLL1195" s="140"/>
      <c r="SLM1195" s="140"/>
      <c r="SLN1195" s="140"/>
      <c r="SLO1195" s="140"/>
      <c r="SLP1195" s="140"/>
      <c r="SLQ1195" s="140"/>
      <c r="SLR1195" s="140"/>
      <c r="SLS1195" s="140"/>
      <c r="SLT1195" s="140"/>
      <c r="SLU1195" s="140"/>
      <c r="SLV1195" s="140"/>
      <c r="SLW1195" s="140"/>
      <c r="SLX1195" s="140"/>
      <c r="SLY1195" s="140"/>
      <c r="SLZ1195" s="140"/>
      <c r="SMA1195" s="140"/>
      <c r="SMB1195" s="140"/>
      <c r="SMC1195" s="140"/>
      <c r="SMD1195" s="140"/>
      <c r="SME1195" s="140"/>
      <c r="SMF1195" s="140"/>
      <c r="SMG1195" s="140"/>
      <c r="SMH1195" s="140"/>
      <c r="SMI1195" s="140"/>
      <c r="SMJ1195" s="140"/>
      <c r="SMK1195" s="140"/>
      <c r="SML1195" s="140"/>
      <c r="SMM1195" s="140"/>
      <c r="SMN1195" s="140"/>
      <c r="SMO1195" s="140"/>
      <c r="SMP1195" s="140"/>
      <c r="SMQ1195" s="140"/>
      <c r="SMR1195" s="140"/>
      <c r="SMS1195" s="140"/>
      <c r="SMT1195" s="140"/>
      <c r="SMU1195" s="140"/>
      <c r="SMV1195" s="140"/>
      <c r="SMW1195" s="140"/>
      <c r="SMX1195" s="140"/>
      <c r="SMY1195" s="140"/>
      <c r="SMZ1195" s="140"/>
      <c r="SNA1195" s="140"/>
      <c r="SNB1195" s="140"/>
      <c r="SNC1195" s="140"/>
      <c r="SND1195" s="140"/>
      <c r="SNE1195" s="140"/>
      <c r="SNF1195" s="140"/>
      <c r="SNG1195" s="140"/>
      <c r="SNH1195" s="140"/>
      <c r="SNI1195" s="140"/>
      <c r="SNJ1195" s="140"/>
      <c r="SNK1195" s="140"/>
      <c r="SNL1195" s="140"/>
      <c r="SNM1195" s="140"/>
      <c r="SNN1195" s="140"/>
      <c r="SNO1195" s="140"/>
      <c r="SNP1195" s="140"/>
      <c r="SNQ1195" s="140"/>
      <c r="SNR1195" s="140"/>
      <c r="SNS1195" s="140"/>
      <c r="SNT1195" s="140"/>
      <c r="SNU1195" s="140"/>
      <c r="SNV1195" s="140"/>
      <c r="SNW1195" s="140"/>
      <c r="SNX1195" s="140"/>
      <c r="SNY1195" s="140"/>
      <c r="SNZ1195" s="140"/>
      <c r="SOA1195" s="140"/>
      <c r="SOB1195" s="140"/>
      <c r="SOC1195" s="140"/>
      <c r="SOD1195" s="140"/>
      <c r="SOE1195" s="140"/>
      <c r="SOF1195" s="140"/>
      <c r="SOG1195" s="140"/>
      <c r="SOH1195" s="140"/>
      <c r="SOI1195" s="140"/>
      <c r="SOJ1195" s="140"/>
      <c r="SOK1195" s="140"/>
      <c r="SOL1195" s="140"/>
      <c r="SOM1195" s="140"/>
      <c r="SON1195" s="140"/>
      <c r="SOO1195" s="140"/>
      <c r="SOP1195" s="140"/>
      <c r="SOQ1195" s="140"/>
      <c r="SOR1195" s="140"/>
      <c r="SOS1195" s="140"/>
      <c r="SOT1195" s="140"/>
      <c r="SOU1195" s="140"/>
      <c r="SOV1195" s="140"/>
      <c r="SOW1195" s="140"/>
      <c r="SOX1195" s="140"/>
      <c r="SOY1195" s="140"/>
      <c r="SOZ1195" s="140"/>
      <c r="SPA1195" s="140"/>
      <c r="SPB1195" s="140"/>
      <c r="SPC1195" s="140"/>
      <c r="SPD1195" s="140"/>
      <c r="SPE1195" s="140"/>
      <c r="SPF1195" s="140"/>
      <c r="SPG1195" s="140"/>
      <c r="SPH1195" s="140"/>
      <c r="SPI1195" s="140"/>
      <c r="SPJ1195" s="140"/>
      <c r="SPK1195" s="140"/>
      <c r="SPL1195" s="140"/>
      <c r="SPM1195" s="140"/>
      <c r="SPN1195" s="140"/>
      <c r="SPO1195" s="140"/>
      <c r="SPP1195" s="140"/>
      <c r="SPQ1195" s="140"/>
      <c r="SPR1195" s="140"/>
      <c r="SPS1195" s="140"/>
      <c r="SPT1195" s="140"/>
      <c r="SPU1195" s="140"/>
      <c r="SPV1195" s="140"/>
      <c r="SPW1195" s="140"/>
      <c r="SPX1195" s="140"/>
      <c r="SPY1195" s="140"/>
      <c r="SPZ1195" s="140"/>
      <c r="SQA1195" s="140"/>
      <c r="SQB1195" s="140"/>
      <c r="SQC1195" s="140"/>
      <c r="SQD1195" s="140"/>
      <c r="SQE1195" s="140"/>
      <c r="SQF1195" s="140"/>
      <c r="SQG1195" s="140"/>
      <c r="SQH1195" s="140"/>
      <c r="SQI1195" s="140"/>
      <c r="SQJ1195" s="140"/>
      <c r="SQK1195" s="140"/>
      <c r="SQL1195" s="140"/>
      <c r="SQM1195" s="140"/>
      <c r="SQN1195" s="140"/>
      <c r="SQO1195" s="140"/>
      <c r="SQP1195" s="140"/>
      <c r="SQQ1195" s="140"/>
      <c r="SQR1195" s="140"/>
      <c r="SQS1195" s="140"/>
      <c r="SQT1195" s="140"/>
      <c r="SQU1195" s="140"/>
      <c r="SQV1195" s="140"/>
      <c r="SQW1195" s="140"/>
      <c r="SQX1195" s="140"/>
      <c r="SQY1195" s="140"/>
      <c r="SQZ1195" s="140"/>
      <c r="SRA1195" s="140"/>
      <c r="SRB1195" s="140"/>
      <c r="SRC1195" s="140"/>
      <c r="SRD1195" s="140"/>
      <c r="SRE1195" s="140"/>
      <c r="SRF1195" s="140"/>
      <c r="SRG1195" s="140"/>
      <c r="SRH1195" s="140"/>
      <c r="SRI1195" s="140"/>
      <c r="SRJ1195" s="140"/>
      <c r="SRK1195" s="140"/>
      <c r="SRL1195" s="140"/>
      <c r="SRM1195" s="140"/>
      <c r="SRN1195" s="140"/>
      <c r="SRO1195" s="140"/>
      <c r="SRP1195" s="140"/>
      <c r="SRQ1195" s="140"/>
      <c r="SRR1195" s="140"/>
      <c r="SRS1195" s="140"/>
      <c r="SRT1195" s="140"/>
      <c r="SRU1195" s="140"/>
      <c r="SRV1195" s="140"/>
      <c r="SRW1195" s="140"/>
      <c r="SRX1195" s="140"/>
      <c r="SRY1195" s="140"/>
      <c r="SRZ1195" s="140"/>
      <c r="SSA1195" s="140"/>
      <c r="SSB1195" s="140"/>
      <c r="SSC1195" s="140"/>
      <c r="SSD1195" s="140"/>
      <c r="SSE1195" s="140"/>
      <c r="SSF1195" s="140"/>
      <c r="SSG1195" s="140"/>
      <c r="SSH1195" s="140"/>
      <c r="SSI1195" s="140"/>
      <c r="SSJ1195" s="140"/>
      <c r="SSK1195" s="140"/>
      <c r="SSL1195" s="140"/>
      <c r="SSM1195" s="140"/>
      <c r="SSN1195" s="140"/>
      <c r="SSO1195" s="140"/>
      <c r="SSP1195" s="140"/>
      <c r="SSQ1195" s="140"/>
      <c r="SSR1195" s="140"/>
      <c r="SSS1195" s="140"/>
      <c r="SST1195" s="140"/>
      <c r="SSU1195" s="140"/>
      <c r="SSV1195" s="140"/>
      <c r="SSW1195" s="140"/>
      <c r="SSX1195" s="140"/>
      <c r="SSY1195" s="140"/>
      <c r="SSZ1195" s="140"/>
      <c r="STA1195" s="140"/>
      <c r="STB1195" s="140"/>
      <c r="STC1195" s="140"/>
      <c r="STD1195" s="140"/>
      <c r="STE1195" s="140"/>
      <c r="STF1195" s="140"/>
      <c r="STG1195" s="140"/>
      <c r="STH1195" s="140"/>
      <c r="STI1195" s="140"/>
      <c r="STJ1195" s="140"/>
      <c r="STK1195" s="140"/>
      <c r="STL1195" s="140"/>
      <c r="STM1195" s="140"/>
      <c r="STN1195" s="140"/>
      <c r="STO1195" s="140"/>
      <c r="STP1195" s="140"/>
      <c r="STQ1195" s="140"/>
      <c r="STR1195" s="140"/>
      <c r="STS1195" s="140"/>
      <c r="STT1195" s="140"/>
      <c r="STU1195" s="140"/>
      <c r="STV1195" s="140"/>
      <c r="STW1195" s="140"/>
      <c r="STX1195" s="140"/>
      <c r="STY1195" s="140"/>
      <c r="STZ1195" s="140"/>
      <c r="SUA1195" s="140"/>
      <c r="SUB1195" s="140"/>
      <c r="SUC1195" s="140"/>
      <c r="SUD1195" s="140"/>
      <c r="SUE1195" s="140"/>
      <c r="SUF1195" s="140"/>
      <c r="SUG1195" s="140"/>
      <c r="SUH1195" s="140"/>
      <c r="SUI1195" s="140"/>
      <c r="SUJ1195" s="140"/>
      <c r="SUK1195" s="140"/>
      <c r="SUL1195" s="140"/>
      <c r="SUM1195" s="140"/>
      <c r="SUN1195" s="140"/>
      <c r="SUO1195" s="140"/>
      <c r="SUP1195" s="140"/>
      <c r="SUQ1195" s="140"/>
      <c r="SUR1195" s="140"/>
      <c r="SUS1195" s="140"/>
      <c r="SUT1195" s="140"/>
      <c r="SUU1195" s="140"/>
      <c r="SUV1195" s="140"/>
      <c r="SUW1195" s="140"/>
      <c r="SUX1195" s="140"/>
      <c r="SUY1195" s="140"/>
      <c r="SUZ1195" s="140"/>
      <c r="SVA1195" s="140"/>
      <c r="SVB1195" s="140"/>
      <c r="SVC1195" s="140"/>
      <c r="SVD1195" s="140"/>
      <c r="SVE1195" s="140"/>
      <c r="SVF1195" s="140"/>
      <c r="SVG1195" s="140"/>
      <c r="SVH1195" s="140"/>
      <c r="SVI1195" s="140"/>
      <c r="SVJ1195" s="140"/>
      <c r="SVK1195" s="140"/>
      <c r="SVL1195" s="140"/>
      <c r="SVM1195" s="140"/>
      <c r="SVN1195" s="140"/>
      <c r="SVO1195" s="140"/>
      <c r="SVP1195" s="140"/>
      <c r="SVQ1195" s="140"/>
      <c r="SVR1195" s="140"/>
      <c r="SVS1195" s="140"/>
      <c r="SVT1195" s="140"/>
      <c r="SVU1195" s="140"/>
      <c r="SVV1195" s="140"/>
      <c r="SVW1195" s="140"/>
      <c r="SVX1195" s="140"/>
      <c r="SVY1195" s="140"/>
      <c r="SVZ1195" s="140"/>
      <c r="SWA1195" s="140"/>
      <c r="SWB1195" s="140"/>
      <c r="SWC1195" s="140"/>
      <c r="SWD1195" s="140"/>
      <c r="SWE1195" s="140"/>
      <c r="SWF1195" s="140"/>
      <c r="SWG1195" s="140"/>
      <c r="SWH1195" s="140"/>
      <c r="SWI1195" s="140"/>
      <c r="SWJ1195" s="140"/>
      <c r="SWK1195" s="140"/>
      <c r="SWL1195" s="140"/>
      <c r="SWM1195" s="140"/>
      <c r="SWN1195" s="140"/>
      <c r="SWO1195" s="140"/>
      <c r="SWP1195" s="140"/>
      <c r="SWQ1195" s="140"/>
      <c r="SWR1195" s="140"/>
      <c r="SWS1195" s="140"/>
      <c r="SWT1195" s="140"/>
      <c r="SWU1195" s="140"/>
      <c r="SWV1195" s="140"/>
      <c r="SWW1195" s="140"/>
      <c r="SWX1195" s="140"/>
      <c r="SWY1195" s="140"/>
      <c r="SWZ1195" s="140"/>
      <c r="SXA1195" s="140"/>
      <c r="SXB1195" s="140"/>
      <c r="SXC1195" s="140"/>
      <c r="SXD1195" s="140"/>
      <c r="SXE1195" s="140"/>
      <c r="SXF1195" s="140"/>
      <c r="SXG1195" s="140"/>
      <c r="SXH1195" s="140"/>
      <c r="SXI1195" s="140"/>
      <c r="SXJ1195" s="140"/>
      <c r="SXK1195" s="140"/>
      <c r="SXL1195" s="140"/>
      <c r="SXM1195" s="140"/>
      <c r="SXN1195" s="140"/>
      <c r="SXO1195" s="140"/>
      <c r="SXP1195" s="140"/>
      <c r="SXQ1195" s="140"/>
      <c r="SXR1195" s="140"/>
      <c r="SXS1195" s="140"/>
      <c r="SXT1195" s="140"/>
      <c r="SXU1195" s="140"/>
      <c r="SXV1195" s="140"/>
      <c r="SXW1195" s="140"/>
      <c r="SXX1195" s="140"/>
      <c r="SXY1195" s="140"/>
      <c r="SXZ1195" s="140"/>
      <c r="SYA1195" s="140"/>
      <c r="SYB1195" s="140"/>
      <c r="SYC1195" s="140"/>
      <c r="SYD1195" s="140"/>
      <c r="SYE1195" s="140"/>
      <c r="SYF1195" s="140"/>
      <c r="SYG1195" s="140"/>
      <c r="SYH1195" s="140"/>
      <c r="SYI1195" s="140"/>
      <c r="SYJ1195" s="140"/>
      <c r="SYK1195" s="140"/>
      <c r="SYL1195" s="140"/>
      <c r="SYM1195" s="140"/>
      <c r="SYN1195" s="140"/>
      <c r="SYO1195" s="140"/>
      <c r="SYP1195" s="140"/>
      <c r="SYQ1195" s="140"/>
      <c r="SYR1195" s="140"/>
      <c r="SYS1195" s="140"/>
      <c r="SYT1195" s="140"/>
      <c r="SYU1195" s="140"/>
      <c r="SYV1195" s="140"/>
      <c r="SYW1195" s="140"/>
      <c r="SYX1195" s="140"/>
      <c r="SYY1195" s="140"/>
      <c r="SYZ1195" s="140"/>
      <c r="SZA1195" s="140"/>
      <c r="SZB1195" s="140"/>
      <c r="SZC1195" s="140"/>
      <c r="SZD1195" s="140"/>
      <c r="SZE1195" s="140"/>
      <c r="SZF1195" s="140"/>
      <c r="SZG1195" s="140"/>
      <c r="SZH1195" s="140"/>
      <c r="SZI1195" s="140"/>
      <c r="SZJ1195" s="140"/>
      <c r="SZK1195" s="140"/>
      <c r="SZL1195" s="140"/>
      <c r="SZM1195" s="140"/>
      <c r="SZN1195" s="140"/>
      <c r="SZO1195" s="140"/>
      <c r="SZP1195" s="140"/>
      <c r="SZQ1195" s="140"/>
      <c r="SZR1195" s="140"/>
      <c r="SZS1195" s="140"/>
      <c r="SZT1195" s="140"/>
      <c r="SZU1195" s="140"/>
      <c r="SZV1195" s="140"/>
      <c r="SZW1195" s="140"/>
      <c r="SZX1195" s="140"/>
      <c r="SZY1195" s="140"/>
      <c r="SZZ1195" s="140"/>
      <c r="TAA1195" s="140"/>
      <c r="TAB1195" s="140"/>
      <c r="TAC1195" s="140"/>
      <c r="TAD1195" s="140"/>
      <c r="TAE1195" s="140"/>
      <c r="TAF1195" s="140"/>
      <c r="TAG1195" s="140"/>
      <c r="TAH1195" s="140"/>
      <c r="TAI1195" s="140"/>
      <c r="TAJ1195" s="140"/>
      <c r="TAK1195" s="140"/>
      <c r="TAL1195" s="140"/>
      <c r="TAM1195" s="140"/>
      <c r="TAN1195" s="140"/>
      <c r="TAO1195" s="140"/>
      <c r="TAP1195" s="140"/>
      <c r="TAQ1195" s="140"/>
      <c r="TAR1195" s="140"/>
      <c r="TAS1195" s="140"/>
      <c r="TAT1195" s="140"/>
      <c r="TAU1195" s="140"/>
      <c r="TAV1195" s="140"/>
      <c r="TAW1195" s="140"/>
      <c r="TAX1195" s="140"/>
      <c r="TAY1195" s="140"/>
      <c r="TAZ1195" s="140"/>
      <c r="TBA1195" s="140"/>
      <c r="TBB1195" s="140"/>
      <c r="TBC1195" s="140"/>
      <c r="TBD1195" s="140"/>
      <c r="TBE1195" s="140"/>
      <c r="TBF1195" s="140"/>
      <c r="TBG1195" s="140"/>
      <c r="TBH1195" s="140"/>
      <c r="TBI1195" s="140"/>
      <c r="TBJ1195" s="140"/>
      <c r="TBK1195" s="140"/>
      <c r="TBL1195" s="140"/>
      <c r="TBM1195" s="140"/>
      <c r="TBN1195" s="140"/>
      <c r="TBO1195" s="140"/>
      <c r="TBP1195" s="140"/>
      <c r="TBQ1195" s="140"/>
      <c r="TBR1195" s="140"/>
      <c r="TBS1195" s="140"/>
      <c r="TBT1195" s="140"/>
      <c r="TBU1195" s="140"/>
      <c r="TBV1195" s="140"/>
      <c r="TBW1195" s="140"/>
      <c r="TBX1195" s="140"/>
      <c r="TBY1195" s="140"/>
      <c r="TBZ1195" s="140"/>
      <c r="TCA1195" s="140"/>
      <c r="TCB1195" s="140"/>
      <c r="TCC1195" s="140"/>
      <c r="TCD1195" s="140"/>
      <c r="TCE1195" s="140"/>
      <c r="TCF1195" s="140"/>
      <c r="TCG1195" s="140"/>
      <c r="TCH1195" s="140"/>
      <c r="TCI1195" s="140"/>
      <c r="TCJ1195" s="140"/>
      <c r="TCK1195" s="140"/>
      <c r="TCL1195" s="140"/>
      <c r="TCM1195" s="140"/>
      <c r="TCN1195" s="140"/>
      <c r="TCO1195" s="140"/>
      <c r="TCP1195" s="140"/>
      <c r="TCQ1195" s="140"/>
      <c r="TCR1195" s="140"/>
      <c r="TCS1195" s="140"/>
      <c r="TCT1195" s="140"/>
      <c r="TCU1195" s="140"/>
      <c r="TCV1195" s="140"/>
      <c r="TCW1195" s="140"/>
      <c r="TCX1195" s="140"/>
      <c r="TCY1195" s="140"/>
      <c r="TCZ1195" s="140"/>
      <c r="TDA1195" s="140"/>
      <c r="TDB1195" s="140"/>
      <c r="TDC1195" s="140"/>
      <c r="TDD1195" s="140"/>
      <c r="TDE1195" s="140"/>
      <c r="TDF1195" s="140"/>
      <c r="TDG1195" s="140"/>
      <c r="TDH1195" s="140"/>
      <c r="TDI1195" s="140"/>
      <c r="TDJ1195" s="140"/>
      <c r="TDK1195" s="140"/>
      <c r="TDL1195" s="140"/>
      <c r="TDM1195" s="140"/>
      <c r="TDN1195" s="140"/>
      <c r="TDO1195" s="140"/>
      <c r="TDP1195" s="140"/>
      <c r="TDQ1195" s="140"/>
      <c r="TDR1195" s="140"/>
      <c r="TDS1195" s="140"/>
      <c r="TDT1195" s="140"/>
      <c r="TDU1195" s="140"/>
      <c r="TDV1195" s="140"/>
      <c r="TDW1195" s="140"/>
      <c r="TDX1195" s="140"/>
      <c r="TDY1195" s="140"/>
      <c r="TDZ1195" s="140"/>
      <c r="TEA1195" s="140"/>
      <c r="TEB1195" s="140"/>
      <c r="TEC1195" s="140"/>
      <c r="TED1195" s="140"/>
      <c r="TEE1195" s="140"/>
      <c r="TEF1195" s="140"/>
      <c r="TEG1195" s="140"/>
      <c r="TEH1195" s="140"/>
      <c r="TEI1195" s="140"/>
      <c r="TEJ1195" s="140"/>
      <c r="TEK1195" s="140"/>
      <c r="TEL1195" s="140"/>
      <c r="TEM1195" s="140"/>
      <c r="TEN1195" s="140"/>
      <c r="TEO1195" s="140"/>
      <c r="TEP1195" s="140"/>
      <c r="TEQ1195" s="140"/>
      <c r="TER1195" s="140"/>
      <c r="TES1195" s="140"/>
      <c r="TET1195" s="140"/>
      <c r="TEU1195" s="140"/>
      <c r="TEV1195" s="140"/>
      <c r="TEW1195" s="140"/>
      <c r="TEX1195" s="140"/>
      <c r="TEY1195" s="140"/>
      <c r="TEZ1195" s="140"/>
      <c r="TFA1195" s="140"/>
      <c r="TFB1195" s="140"/>
      <c r="TFC1195" s="140"/>
      <c r="TFD1195" s="140"/>
      <c r="TFE1195" s="140"/>
      <c r="TFF1195" s="140"/>
      <c r="TFG1195" s="140"/>
      <c r="TFH1195" s="140"/>
      <c r="TFI1195" s="140"/>
      <c r="TFJ1195" s="140"/>
      <c r="TFK1195" s="140"/>
      <c r="TFL1195" s="140"/>
      <c r="TFM1195" s="140"/>
      <c r="TFN1195" s="140"/>
      <c r="TFO1195" s="140"/>
      <c r="TFP1195" s="140"/>
      <c r="TFQ1195" s="140"/>
      <c r="TFR1195" s="140"/>
      <c r="TFS1195" s="140"/>
      <c r="TFT1195" s="140"/>
      <c r="TFU1195" s="140"/>
      <c r="TFV1195" s="140"/>
      <c r="TFW1195" s="140"/>
      <c r="TFX1195" s="140"/>
      <c r="TFY1195" s="140"/>
      <c r="TFZ1195" s="140"/>
      <c r="TGA1195" s="140"/>
      <c r="TGB1195" s="140"/>
      <c r="TGC1195" s="140"/>
      <c r="TGD1195" s="140"/>
      <c r="TGE1195" s="140"/>
      <c r="TGF1195" s="140"/>
      <c r="TGG1195" s="140"/>
      <c r="TGH1195" s="140"/>
      <c r="TGI1195" s="140"/>
      <c r="TGJ1195" s="140"/>
      <c r="TGK1195" s="140"/>
      <c r="TGL1195" s="140"/>
      <c r="TGM1195" s="140"/>
      <c r="TGN1195" s="140"/>
      <c r="TGO1195" s="140"/>
      <c r="TGP1195" s="140"/>
      <c r="TGQ1195" s="140"/>
      <c r="TGR1195" s="140"/>
      <c r="TGS1195" s="140"/>
      <c r="TGT1195" s="140"/>
      <c r="TGU1195" s="140"/>
      <c r="TGV1195" s="140"/>
      <c r="TGW1195" s="140"/>
      <c r="TGX1195" s="140"/>
      <c r="TGY1195" s="140"/>
      <c r="TGZ1195" s="140"/>
      <c r="THA1195" s="140"/>
      <c r="THB1195" s="140"/>
      <c r="THC1195" s="140"/>
      <c r="THD1195" s="140"/>
      <c r="THE1195" s="140"/>
      <c r="THF1195" s="140"/>
      <c r="THG1195" s="140"/>
      <c r="THH1195" s="140"/>
      <c r="THI1195" s="140"/>
      <c r="THJ1195" s="140"/>
      <c r="THK1195" s="140"/>
      <c r="THL1195" s="140"/>
      <c r="THM1195" s="140"/>
      <c r="THN1195" s="140"/>
      <c r="THO1195" s="140"/>
      <c r="THP1195" s="140"/>
      <c r="THQ1195" s="140"/>
      <c r="THR1195" s="140"/>
      <c r="THS1195" s="140"/>
      <c r="THT1195" s="140"/>
      <c r="THU1195" s="140"/>
      <c r="THV1195" s="140"/>
      <c r="THW1195" s="140"/>
      <c r="THX1195" s="140"/>
      <c r="THY1195" s="140"/>
      <c r="THZ1195" s="140"/>
      <c r="TIA1195" s="140"/>
      <c r="TIB1195" s="140"/>
      <c r="TIC1195" s="140"/>
      <c r="TID1195" s="140"/>
      <c r="TIE1195" s="140"/>
      <c r="TIF1195" s="140"/>
      <c r="TIG1195" s="140"/>
      <c r="TIH1195" s="140"/>
      <c r="TII1195" s="140"/>
      <c r="TIJ1195" s="140"/>
      <c r="TIK1195" s="140"/>
      <c r="TIL1195" s="140"/>
      <c r="TIM1195" s="140"/>
      <c r="TIN1195" s="140"/>
      <c r="TIO1195" s="140"/>
      <c r="TIP1195" s="140"/>
      <c r="TIQ1195" s="140"/>
      <c r="TIR1195" s="140"/>
      <c r="TIS1195" s="140"/>
      <c r="TIT1195" s="140"/>
      <c r="TIU1195" s="140"/>
      <c r="TIV1195" s="140"/>
      <c r="TIW1195" s="140"/>
      <c r="TIX1195" s="140"/>
      <c r="TIY1195" s="140"/>
      <c r="TIZ1195" s="140"/>
      <c r="TJA1195" s="140"/>
      <c r="TJB1195" s="140"/>
      <c r="TJC1195" s="140"/>
      <c r="TJD1195" s="140"/>
      <c r="TJE1195" s="140"/>
      <c r="TJF1195" s="140"/>
      <c r="TJG1195" s="140"/>
      <c r="TJH1195" s="140"/>
      <c r="TJI1195" s="140"/>
      <c r="TJJ1195" s="140"/>
      <c r="TJK1195" s="140"/>
      <c r="TJL1195" s="140"/>
      <c r="TJM1195" s="140"/>
      <c r="TJN1195" s="140"/>
      <c r="TJO1195" s="140"/>
      <c r="TJP1195" s="140"/>
      <c r="TJQ1195" s="140"/>
      <c r="TJR1195" s="140"/>
      <c r="TJS1195" s="140"/>
      <c r="TJT1195" s="140"/>
      <c r="TJU1195" s="140"/>
      <c r="TJV1195" s="140"/>
      <c r="TJW1195" s="140"/>
      <c r="TJX1195" s="140"/>
      <c r="TJY1195" s="140"/>
      <c r="TJZ1195" s="140"/>
      <c r="TKA1195" s="140"/>
      <c r="TKB1195" s="140"/>
      <c r="TKC1195" s="140"/>
      <c r="TKD1195" s="140"/>
      <c r="TKE1195" s="140"/>
      <c r="TKF1195" s="140"/>
      <c r="TKG1195" s="140"/>
      <c r="TKH1195" s="140"/>
      <c r="TKI1195" s="140"/>
      <c r="TKJ1195" s="140"/>
      <c r="TKK1195" s="140"/>
      <c r="TKL1195" s="140"/>
      <c r="TKM1195" s="140"/>
      <c r="TKN1195" s="140"/>
      <c r="TKO1195" s="140"/>
      <c r="TKP1195" s="140"/>
      <c r="TKQ1195" s="140"/>
      <c r="TKR1195" s="140"/>
      <c r="TKS1195" s="140"/>
      <c r="TKT1195" s="140"/>
      <c r="TKU1195" s="140"/>
      <c r="TKV1195" s="140"/>
      <c r="TKW1195" s="140"/>
      <c r="TKX1195" s="140"/>
      <c r="TKY1195" s="140"/>
      <c r="TKZ1195" s="140"/>
      <c r="TLA1195" s="140"/>
      <c r="TLB1195" s="140"/>
      <c r="TLC1195" s="140"/>
      <c r="TLD1195" s="140"/>
      <c r="TLE1195" s="140"/>
      <c r="TLF1195" s="140"/>
      <c r="TLG1195" s="140"/>
      <c r="TLH1195" s="140"/>
      <c r="TLI1195" s="140"/>
      <c r="TLJ1195" s="140"/>
      <c r="TLK1195" s="140"/>
      <c r="TLL1195" s="140"/>
      <c r="TLM1195" s="140"/>
      <c r="TLN1195" s="140"/>
      <c r="TLO1195" s="140"/>
      <c r="TLP1195" s="140"/>
      <c r="TLQ1195" s="140"/>
      <c r="TLR1195" s="140"/>
      <c r="TLS1195" s="140"/>
      <c r="TLT1195" s="140"/>
      <c r="TLU1195" s="140"/>
      <c r="TLV1195" s="140"/>
      <c r="TLW1195" s="140"/>
      <c r="TLX1195" s="140"/>
      <c r="TLY1195" s="140"/>
      <c r="TLZ1195" s="140"/>
      <c r="TMA1195" s="140"/>
      <c r="TMB1195" s="140"/>
      <c r="TMC1195" s="140"/>
      <c r="TMD1195" s="140"/>
      <c r="TME1195" s="140"/>
      <c r="TMF1195" s="140"/>
      <c r="TMG1195" s="140"/>
      <c r="TMH1195" s="140"/>
      <c r="TMI1195" s="140"/>
      <c r="TMJ1195" s="140"/>
      <c r="TMK1195" s="140"/>
      <c r="TML1195" s="140"/>
      <c r="TMM1195" s="140"/>
      <c r="TMN1195" s="140"/>
      <c r="TMO1195" s="140"/>
      <c r="TMP1195" s="140"/>
      <c r="TMQ1195" s="140"/>
      <c r="TMR1195" s="140"/>
      <c r="TMS1195" s="140"/>
      <c r="TMT1195" s="140"/>
      <c r="TMU1195" s="140"/>
      <c r="TMV1195" s="140"/>
      <c r="TMW1195" s="140"/>
      <c r="TMX1195" s="140"/>
      <c r="TMY1195" s="140"/>
      <c r="TMZ1195" s="140"/>
      <c r="TNA1195" s="140"/>
      <c r="TNB1195" s="140"/>
      <c r="TNC1195" s="140"/>
      <c r="TND1195" s="140"/>
      <c r="TNE1195" s="140"/>
      <c r="TNF1195" s="140"/>
      <c r="TNG1195" s="140"/>
      <c r="TNH1195" s="140"/>
      <c r="TNI1195" s="140"/>
      <c r="TNJ1195" s="140"/>
      <c r="TNK1195" s="140"/>
      <c r="TNL1195" s="140"/>
      <c r="TNM1195" s="140"/>
      <c r="TNN1195" s="140"/>
      <c r="TNO1195" s="140"/>
      <c r="TNP1195" s="140"/>
      <c r="TNQ1195" s="140"/>
      <c r="TNR1195" s="140"/>
      <c r="TNS1195" s="140"/>
      <c r="TNT1195" s="140"/>
      <c r="TNU1195" s="140"/>
      <c r="TNV1195" s="140"/>
      <c r="TNW1195" s="140"/>
      <c r="TNX1195" s="140"/>
      <c r="TNY1195" s="140"/>
      <c r="TNZ1195" s="140"/>
      <c r="TOA1195" s="140"/>
      <c r="TOB1195" s="140"/>
      <c r="TOC1195" s="140"/>
      <c r="TOD1195" s="140"/>
      <c r="TOE1195" s="140"/>
      <c r="TOF1195" s="140"/>
      <c r="TOG1195" s="140"/>
      <c r="TOH1195" s="140"/>
      <c r="TOI1195" s="140"/>
      <c r="TOJ1195" s="140"/>
      <c r="TOK1195" s="140"/>
      <c r="TOL1195" s="140"/>
      <c r="TOM1195" s="140"/>
      <c r="TON1195" s="140"/>
      <c r="TOO1195" s="140"/>
      <c r="TOP1195" s="140"/>
      <c r="TOQ1195" s="140"/>
      <c r="TOR1195" s="140"/>
      <c r="TOS1195" s="140"/>
      <c r="TOT1195" s="140"/>
      <c r="TOU1195" s="140"/>
      <c r="TOV1195" s="140"/>
      <c r="TOW1195" s="140"/>
      <c r="TOX1195" s="140"/>
      <c r="TOY1195" s="140"/>
      <c r="TOZ1195" s="140"/>
      <c r="TPA1195" s="140"/>
      <c r="TPB1195" s="140"/>
      <c r="TPC1195" s="140"/>
      <c r="TPD1195" s="140"/>
      <c r="TPE1195" s="140"/>
      <c r="TPF1195" s="140"/>
      <c r="TPG1195" s="140"/>
      <c r="TPH1195" s="140"/>
      <c r="TPI1195" s="140"/>
      <c r="TPJ1195" s="140"/>
      <c r="TPK1195" s="140"/>
      <c r="TPL1195" s="140"/>
      <c r="TPM1195" s="140"/>
      <c r="TPN1195" s="140"/>
      <c r="TPO1195" s="140"/>
      <c r="TPP1195" s="140"/>
      <c r="TPQ1195" s="140"/>
      <c r="TPR1195" s="140"/>
      <c r="TPS1195" s="140"/>
      <c r="TPT1195" s="140"/>
      <c r="TPU1195" s="140"/>
      <c r="TPV1195" s="140"/>
      <c r="TPW1195" s="140"/>
      <c r="TPX1195" s="140"/>
      <c r="TPY1195" s="140"/>
      <c r="TPZ1195" s="140"/>
      <c r="TQA1195" s="140"/>
      <c r="TQB1195" s="140"/>
      <c r="TQC1195" s="140"/>
      <c r="TQD1195" s="140"/>
      <c r="TQE1195" s="140"/>
      <c r="TQF1195" s="140"/>
      <c r="TQG1195" s="140"/>
      <c r="TQH1195" s="140"/>
      <c r="TQI1195" s="140"/>
      <c r="TQJ1195" s="140"/>
      <c r="TQK1195" s="140"/>
      <c r="TQL1195" s="140"/>
      <c r="TQM1195" s="140"/>
      <c r="TQN1195" s="140"/>
      <c r="TQO1195" s="140"/>
      <c r="TQP1195" s="140"/>
      <c r="TQQ1195" s="140"/>
      <c r="TQR1195" s="140"/>
      <c r="TQS1195" s="140"/>
      <c r="TQT1195" s="140"/>
      <c r="TQU1195" s="140"/>
      <c r="TQV1195" s="140"/>
      <c r="TQW1195" s="140"/>
      <c r="TQX1195" s="140"/>
      <c r="TQY1195" s="140"/>
      <c r="TQZ1195" s="140"/>
      <c r="TRA1195" s="140"/>
      <c r="TRB1195" s="140"/>
      <c r="TRC1195" s="140"/>
      <c r="TRD1195" s="140"/>
      <c r="TRE1195" s="140"/>
      <c r="TRF1195" s="140"/>
      <c r="TRG1195" s="140"/>
      <c r="TRH1195" s="140"/>
      <c r="TRI1195" s="140"/>
      <c r="TRJ1195" s="140"/>
      <c r="TRK1195" s="140"/>
      <c r="TRL1195" s="140"/>
      <c r="TRM1195" s="140"/>
      <c r="TRN1195" s="140"/>
      <c r="TRO1195" s="140"/>
      <c r="TRP1195" s="140"/>
      <c r="TRQ1195" s="140"/>
      <c r="TRR1195" s="140"/>
      <c r="TRS1195" s="140"/>
      <c r="TRT1195" s="140"/>
      <c r="TRU1195" s="140"/>
      <c r="TRV1195" s="140"/>
      <c r="TRW1195" s="140"/>
      <c r="TRX1195" s="140"/>
      <c r="TRY1195" s="140"/>
      <c r="TRZ1195" s="140"/>
      <c r="TSA1195" s="140"/>
      <c r="TSB1195" s="140"/>
      <c r="TSC1195" s="140"/>
      <c r="TSD1195" s="140"/>
      <c r="TSE1195" s="140"/>
      <c r="TSF1195" s="140"/>
      <c r="TSG1195" s="140"/>
      <c r="TSH1195" s="140"/>
      <c r="TSI1195" s="140"/>
      <c r="TSJ1195" s="140"/>
      <c r="TSK1195" s="140"/>
      <c r="TSL1195" s="140"/>
      <c r="TSM1195" s="140"/>
      <c r="TSN1195" s="140"/>
      <c r="TSO1195" s="140"/>
      <c r="TSP1195" s="140"/>
      <c r="TSQ1195" s="140"/>
      <c r="TSR1195" s="140"/>
      <c r="TSS1195" s="140"/>
      <c r="TST1195" s="140"/>
      <c r="TSU1195" s="140"/>
      <c r="TSV1195" s="140"/>
      <c r="TSW1195" s="140"/>
      <c r="TSX1195" s="140"/>
      <c r="TSY1195" s="140"/>
      <c r="TSZ1195" s="140"/>
      <c r="TTA1195" s="140"/>
      <c r="TTB1195" s="140"/>
      <c r="TTC1195" s="140"/>
      <c r="TTD1195" s="140"/>
      <c r="TTE1195" s="140"/>
      <c r="TTF1195" s="140"/>
      <c r="TTG1195" s="140"/>
      <c r="TTH1195" s="140"/>
      <c r="TTI1195" s="140"/>
      <c r="TTJ1195" s="140"/>
      <c r="TTK1195" s="140"/>
      <c r="TTL1195" s="140"/>
      <c r="TTM1195" s="140"/>
      <c r="TTN1195" s="140"/>
      <c r="TTO1195" s="140"/>
      <c r="TTP1195" s="140"/>
      <c r="TTQ1195" s="140"/>
      <c r="TTR1195" s="140"/>
      <c r="TTS1195" s="140"/>
      <c r="TTT1195" s="140"/>
      <c r="TTU1195" s="140"/>
      <c r="TTV1195" s="140"/>
      <c r="TTW1195" s="140"/>
      <c r="TTX1195" s="140"/>
      <c r="TTY1195" s="140"/>
      <c r="TTZ1195" s="140"/>
      <c r="TUA1195" s="140"/>
      <c r="TUB1195" s="140"/>
      <c r="TUC1195" s="140"/>
      <c r="TUD1195" s="140"/>
      <c r="TUE1195" s="140"/>
      <c r="TUF1195" s="140"/>
      <c r="TUG1195" s="140"/>
      <c r="TUH1195" s="140"/>
      <c r="TUI1195" s="140"/>
      <c r="TUJ1195" s="140"/>
      <c r="TUK1195" s="140"/>
      <c r="TUL1195" s="140"/>
      <c r="TUM1195" s="140"/>
      <c r="TUN1195" s="140"/>
      <c r="TUO1195" s="140"/>
      <c r="TUP1195" s="140"/>
      <c r="TUQ1195" s="140"/>
      <c r="TUR1195" s="140"/>
      <c r="TUS1195" s="140"/>
      <c r="TUT1195" s="140"/>
      <c r="TUU1195" s="140"/>
      <c r="TUV1195" s="140"/>
      <c r="TUW1195" s="140"/>
      <c r="TUX1195" s="140"/>
      <c r="TUY1195" s="140"/>
      <c r="TUZ1195" s="140"/>
      <c r="TVA1195" s="140"/>
      <c r="TVB1195" s="140"/>
      <c r="TVC1195" s="140"/>
      <c r="TVD1195" s="140"/>
      <c r="TVE1195" s="140"/>
      <c r="TVF1195" s="140"/>
      <c r="TVG1195" s="140"/>
      <c r="TVH1195" s="140"/>
      <c r="TVI1195" s="140"/>
      <c r="TVJ1195" s="140"/>
      <c r="TVK1195" s="140"/>
      <c r="TVL1195" s="140"/>
      <c r="TVM1195" s="140"/>
      <c r="TVN1195" s="140"/>
      <c r="TVO1195" s="140"/>
      <c r="TVP1195" s="140"/>
      <c r="TVQ1195" s="140"/>
      <c r="TVR1195" s="140"/>
      <c r="TVS1195" s="140"/>
      <c r="TVT1195" s="140"/>
      <c r="TVU1195" s="140"/>
      <c r="TVV1195" s="140"/>
      <c r="TVW1195" s="140"/>
      <c r="TVX1195" s="140"/>
      <c r="TVY1195" s="140"/>
      <c r="TVZ1195" s="140"/>
      <c r="TWA1195" s="140"/>
      <c r="TWB1195" s="140"/>
      <c r="TWC1195" s="140"/>
      <c r="TWD1195" s="140"/>
      <c r="TWE1195" s="140"/>
      <c r="TWF1195" s="140"/>
      <c r="TWG1195" s="140"/>
      <c r="TWH1195" s="140"/>
      <c r="TWI1195" s="140"/>
      <c r="TWJ1195" s="140"/>
      <c r="TWK1195" s="140"/>
      <c r="TWL1195" s="140"/>
      <c r="TWM1195" s="140"/>
      <c r="TWN1195" s="140"/>
      <c r="TWO1195" s="140"/>
      <c r="TWP1195" s="140"/>
      <c r="TWQ1195" s="140"/>
      <c r="TWR1195" s="140"/>
      <c r="TWS1195" s="140"/>
      <c r="TWT1195" s="140"/>
      <c r="TWU1195" s="140"/>
      <c r="TWV1195" s="140"/>
      <c r="TWW1195" s="140"/>
      <c r="TWX1195" s="140"/>
      <c r="TWY1195" s="140"/>
      <c r="TWZ1195" s="140"/>
      <c r="TXA1195" s="140"/>
      <c r="TXB1195" s="140"/>
      <c r="TXC1195" s="140"/>
      <c r="TXD1195" s="140"/>
      <c r="TXE1195" s="140"/>
      <c r="TXF1195" s="140"/>
      <c r="TXG1195" s="140"/>
      <c r="TXH1195" s="140"/>
      <c r="TXI1195" s="140"/>
      <c r="TXJ1195" s="140"/>
      <c r="TXK1195" s="140"/>
      <c r="TXL1195" s="140"/>
      <c r="TXM1195" s="140"/>
      <c r="TXN1195" s="140"/>
      <c r="TXO1195" s="140"/>
      <c r="TXP1195" s="140"/>
      <c r="TXQ1195" s="140"/>
      <c r="TXR1195" s="140"/>
      <c r="TXS1195" s="140"/>
      <c r="TXT1195" s="140"/>
      <c r="TXU1195" s="140"/>
      <c r="TXV1195" s="140"/>
      <c r="TXW1195" s="140"/>
      <c r="TXX1195" s="140"/>
      <c r="TXY1195" s="140"/>
      <c r="TXZ1195" s="140"/>
      <c r="TYA1195" s="140"/>
      <c r="TYB1195" s="140"/>
      <c r="TYC1195" s="140"/>
      <c r="TYD1195" s="140"/>
      <c r="TYE1195" s="140"/>
      <c r="TYF1195" s="140"/>
      <c r="TYG1195" s="140"/>
      <c r="TYH1195" s="140"/>
      <c r="TYI1195" s="140"/>
      <c r="TYJ1195" s="140"/>
      <c r="TYK1195" s="140"/>
      <c r="TYL1195" s="140"/>
      <c r="TYM1195" s="140"/>
      <c r="TYN1195" s="140"/>
      <c r="TYO1195" s="140"/>
      <c r="TYP1195" s="140"/>
      <c r="TYQ1195" s="140"/>
      <c r="TYR1195" s="140"/>
      <c r="TYS1195" s="140"/>
      <c r="TYT1195" s="140"/>
      <c r="TYU1195" s="140"/>
      <c r="TYV1195" s="140"/>
      <c r="TYW1195" s="140"/>
      <c r="TYX1195" s="140"/>
      <c r="TYY1195" s="140"/>
      <c r="TYZ1195" s="140"/>
      <c r="TZA1195" s="140"/>
      <c r="TZB1195" s="140"/>
      <c r="TZC1195" s="140"/>
      <c r="TZD1195" s="140"/>
      <c r="TZE1195" s="140"/>
      <c r="TZF1195" s="140"/>
      <c r="TZG1195" s="140"/>
      <c r="TZH1195" s="140"/>
      <c r="TZI1195" s="140"/>
      <c r="TZJ1195" s="140"/>
      <c r="TZK1195" s="140"/>
      <c r="TZL1195" s="140"/>
      <c r="TZM1195" s="140"/>
      <c r="TZN1195" s="140"/>
      <c r="TZO1195" s="140"/>
      <c r="TZP1195" s="140"/>
      <c r="TZQ1195" s="140"/>
      <c r="TZR1195" s="140"/>
      <c r="TZS1195" s="140"/>
      <c r="TZT1195" s="140"/>
      <c r="TZU1195" s="140"/>
      <c r="TZV1195" s="140"/>
      <c r="TZW1195" s="140"/>
      <c r="TZX1195" s="140"/>
      <c r="TZY1195" s="140"/>
      <c r="TZZ1195" s="140"/>
      <c r="UAA1195" s="140"/>
      <c r="UAB1195" s="140"/>
      <c r="UAC1195" s="140"/>
      <c r="UAD1195" s="140"/>
      <c r="UAE1195" s="140"/>
      <c r="UAF1195" s="140"/>
      <c r="UAG1195" s="140"/>
      <c r="UAH1195" s="140"/>
      <c r="UAI1195" s="140"/>
      <c r="UAJ1195" s="140"/>
      <c r="UAK1195" s="140"/>
      <c r="UAL1195" s="140"/>
      <c r="UAM1195" s="140"/>
      <c r="UAN1195" s="140"/>
      <c r="UAO1195" s="140"/>
      <c r="UAP1195" s="140"/>
      <c r="UAQ1195" s="140"/>
      <c r="UAR1195" s="140"/>
      <c r="UAS1195" s="140"/>
      <c r="UAT1195" s="140"/>
      <c r="UAU1195" s="140"/>
      <c r="UAV1195" s="140"/>
      <c r="UAW1195" s="140"/>
      <c r="UAX1195" s="140"/>
      <c r="UAY1195" s="140"/>
      <c r="UAZ1195" s="140"/>
      <c r="UBA1195" s="140"/>
      <c r="UBB1195" s="140"/>
      <c r="UBC1195" s="140"/>
      <c r="UBD1195" s="140"/>
      <c r="UBE1195" s="140"/>
      <c r="UBF1195" s="140"/>
      <c r="UBG1195" s="140"/>
      <c r="UBH1195" s="140"/>
      <c r="UBI1195" s="140"/>
      <c r="UBJ1195" s="140"/>
      <c r="UBK1195" s="140"/>
      <c r="UBL1195" s="140"/>
      <c r="UBM1195" s="140"/>
      <c r="UBN1195" s="140"/>
      <c r="UBO1195" s="140"/>
      <c r="UBP1195" s="140"/>
      <c r="UBQ1195" s="140"/>
      <c r="UBR1195" s="140"/>
      <c r="UBS1195" s="140"/>
      <c r="UBT1195" s="140"/>
      <c r="UBU1195" s="140"/>
      <c r="UBV1195" s="140"/>
      <c r="UBW1195" s="140"/>
      <c r="UBX1195" s="140"/>
      <c r="UBY1195" s="140"/>
      <c r="UBZ1195" s="140"/>
      <c r="UCA1195" s="140"/>
      <c r="UCB1195" s="140"/>
      <c r="UCC1195" s="140"/>
      <c r="UCD1195" s="140"/>
      <c r="UCE1195" s="140"/>
      <c r="UCF1195" s="140"/>
      <c r="UCG1195" s="140"/>
      <c r="UCH1195" s="140"/>
      <c r="UCI1195" s="140"/>
      <c r="UCJ1195" s="140"/>
      <c r="UCK1195" s="140"/>
      <c r="UCL1195" s="140"/>
      <c r="UCM1195" s="140"/>
      <c r="UCN1195" s="140"/>
      <c r="UCO1195" s="140"/>
      <c r="UCP1195" s="140"/>
      <c r="UCQ1195" s="140"/>
      <c r="UCR1195" s="140"/>
      <c r="UCS1195" s="140"/>
      <c r="UCT1195" s="140"/>
      <c r="UCU1195" s="140"/>
      <c r="UCV1195" s="140"/>
      <c r="UCW1195" s="140"/>
      <c r="UCX1195" s="140"/>
      <c r="UCY1195" s="140"/>
      <c r="UCZ1195" s="140"/>
      <c r="UDA1195" s="140"/>
      <c r="UDB1195" s="140"/>
      <c r="UDC1195" s="140"/>
      <c r="UDD1195" s="140"/>
      <c r="UDE1195" s="140"/>
      <c r="UDF1195" s="140"/>
      <c r="UDG1195" s="140"/>
      <c r="UDH1195" s="140"/>
      <c r="UDI1195" s="140"/>
      <c r="UDJ1195" s="140"/>
      <c r="UDK1195" s="140"/>
      <c r="UDL1195" s="140"/>
      <c r="UDM1195" s="140"/>
      <c r="UDN1195" s="140"/>
      <c r="UDO1195" s="140"/>
      <c r="UDP1195" s="140"/>
      <c r="UDQ1195" s="140"/>
      <c r="UDR1195" s="140"/>
      <c r="UDS1195" s="140"/>
      <c r="UDT1195" s="140"/>
      <c r="UDU1195" s="140"/>
      <c r="UDV1195" s="140"/>
      <c r="UDW1195" s="140"/>
      <c r="UDX1195" s="140"/>
      <c r="UDY1195" s="140"/>
      <c r="UDZ1195" s="140"/>
      <c r="UEA1195" s="140"/>
      <c r="UEB1195" s="140"/>
      <c r="UEC1195" s="140"/>
      <c r="UED1195" s="140"/>
      <c r="UEE1195" s="140"/>
      <c r="UEF1195" s="140"/>
      <c r="UEG1195" s="140"/>
      <c r="UEH1195" s="140"/>
      <c r="UEI1195" s="140"/>
      <c r="UEJ1195" s="140"/>
      <c r="UEK1195" s="140"/>
      <c r="UEL1195" s="140"/>
      <c r="UEM1195" s="140"/>
      <c r="UEN1195" s="140"/>
      <c r="UEO1195" s="140"/>
      <c r="UEP1195" s="140"/>
      <c r="UEQ1195" s="140"/>
      <c r="UER1195" s="140"/>
      <c r="UES1195" s="140"/>
      <c r="UET1195" s="140"/>
      <c r="UEU1195" s="140"/>
      <c r="UEV1195" s="140"/>
      <c r="UEW1195" s="140"/>
      <c r="UEX1195" s="140"/>
      <c r="UEY1195" s="140"/>
      <c r="UEZ1195" s="140"/>
      <c r="UFA1195" s="140"/>
      <c r="UFB1195" s="140"/>
      <c r="UFC1195" s="140"/>
      <c r="UFD1195" s="140"/>
      <c r="UFE1195" s="140"/>
      <c r="UFF1195" s="140"/>
      <c r="UFG1195" s="140"/>
      <c r="UFH1195" s="140"/>
      <c r="UFI1195" s="140"/>
      <c r="UFJ1195" s="140"/>
      <c r="UFK1195" s="140"/>
      <c r="UFL1195" s="140"/>
      <c r="UFM1195" s="140"/>
      <c r="UFN1195" s="140"/>
      <c r="UFO1195" s="140"/>
      <c r="UFP1195" s="140"/>
      <c r="UFQ1195" s="140"/>
      <c r="UFR1195" s="140"/>
      <c r="UFS1195" s="140"/>
      <c r="UFT1195" s="140"/>
      <c r="UFU1195" s="140"/>
      <c r="UFV1195" s="140"/>
      <c r="UFW1195" s="140"/>
      <c r="UFX1195" s="140"/>
      <c r="UFY1195" s="140"/>
      <c r="UFZ1195" s="140"/>
      <c r="UGA1195" s="140"/>
      <c r="UGB1195" s="140"/>
      <c r="UGC1195" s="140"/>
      <c r="UGD1195" s="140"/>
      <c r="UGE1195" s="140"/>
      <c r="UGF1195" s="140"/>
      <c r="UGG1195" s="140"/>
      <c r="UGH1195" s="140"/>
      <c r="UGI1195" s="140"/>
      <c r="UGJ1195" s="140"/>
      <c r="UGK1195" s="140"/>
      <c r="UGL1195" s="140"/>
      <c r="UGM1195" s="140"/>
      <c r="UGN1195" s="140"/>
      <c r="UGO1195" s="140"/>
      <c r="UGP1195" s="140"/>
      <c r="UGQ1195" s="140"/>
      <c r="UGR1195" s="140"/>
      <c r="UGS1195" s="140"/>
      <c r="UGT1195" s="140"/>
      <c r="UGU1195" s="140"/>
      <c r="UGV1195" s="140"/>
      <c r="UGW1195" s="140"/>
      <c r="UGX1195" s="140"/>
      <c r="UGY1195" s="140"/>
      <c r="UGZ1195" s="140"/>
      <c r="UHA1195" s="140"/>
      <c r="UHB1195" s="140"/>
      <c r="UHC1195" s="140"/>
      <c r="UHD1195" s="140"/>
      <c r="UHE1195" s="140"/>
      <c r="UHF1195" s="140"/>
      <c r="UHG1195" s="140"/>
      <c r="UHH1195" s="140"/>
      <c r="UHI1195" s="140"/>
      <c r="UHJ1195" s="140"/>
      <c r="UHK1195" s="140"/>
      <c r="UHL1195" s="140"/>
      <c r="UHM1195" s="140"/>
      <c r="UHN1195" s="140"/>
      <c r="UHO1195" s="140"/>
      <c r="UHP1195" s="140"/>
      <c r="UHQ1195" s="140"/>
      <c r="UHR1195" s="140"/>
      <c r="UHS1195" s="140"/>
      <c r="UHT1195" s="140"/>
      <c r="UHU1195" s="140"/>
      <c r="UHV1195" s="140"/>
      <c r="UHW1195" s="140"/>
      <c r="UHX1195" s="140"/>
      <c r="UHY1195" s="140"/>
      <c r="UHZ1195" s="140"/>
      <c r="UIA1195" s="140"/>
      <c r="UIB1195" s="140"/>
      <c r="UIC1195" s="140"/>
      <c r="UID1195" s="140"/>
      <c r="UIE1195" s="140"/>
      <c r="UIF1195" s="140"/>
      <c r="UIG1195" s="140"/>
      <c r="UIH1195" s="140"/>
      <c r="UII1195" s="140"/>
      <c r="UIJ1195" s="140"/>
      <c r="UIK1195" s="140"/>
      <c r="UIL1195" s="140"/>
      <c r="UIM1195" s="140"/>
      <c r="UIN1195" s="140"/>
      <c r="UIO1195" s="140"/>
      <c r="UIP1195" s="140"/>
      <c r="UIQ1195" s="140"/>
      <c r="UIR1195" s="140"/>
      <c r="UIS1195" s="140"/>
      <c r="UIT1195" s="140"/>
      <c r="UIU1195" s="140"/>
      <c r="UIV1195" s="140"/>
      <c r="UIW1195" s="140"/>
      <c r="UIX1195" s="140"/>
      <c r="UIY1195" s="140"/>
      <c r="UIZ1195" s="140"/>
      <c r="UJA1195" s="140"/>
      <c r="UJB1195" s="140"/>
      <c r="UJC1195" s="140"/>
      <c r="UJD1195" s="140"/>
      <c r="UJE1195" s="140"/>
      <c r="UJF1195" s="140"/>
      <c r="UJG1195" s="140"/>
      <c r="UJH1195" s="140"/>
      <c r="UJI1195" s="140"/>
      <c r="UJJ1195" s="140"/>
      <c r="UJK1195" s="140"/>
      <c r="UJL1195" s="140"/>
      <c r="UJM1195" s="140"/>
      <c r="UJN1195" s="140"/>
      <c r="UJO1195" s="140"/>
      <c r="UJP1195" s="140"/>
      <c r="UJQ1195" s="140"/>
      <c r="UJR1195" s="140"/>
      <c r="UJS1195" s="140"/>
      <c r="UJT1195" s="140"/>
      <c r="UJU1195" s="140"/>
      <c r="UJV1195" s="140"/>
      <c r="UJW1195" s="140"/>
      <c r="UJX1195" s="140"/>
      <c r="UJY1195" s="140"/>
      <c r="UJZ1195" s="140"/>
      <c r="UKA1195" s="140"/>
      <c r="UKB1195" s="140"/>
      <c r="UKC1195" s="140"/>
      <c r="UKD1195" s="140"/>
      <c r="UKE1195" s="140"/>
      <c r="UKF1195" s="140"/>
      <c r="UKG1195" s="140"/>
      <c r="UKH1195" s="140"/>
      <c r="UKI1195" s="140"/>
      <c r="UKJ1195" s="140"/>
      <c r="UKK1195" s="140"/>
      <c r="UKL1195" s="140"/>
      <c r="UKM1195" s="140"/>
      <c r="UKN1195" s="140"/>
      <c r="UKO1195" s="140"/>
      <c r="UKP1195" s="140"/>
      <c r="UKQ1195" s="140"/>
      <c r="UKR1195" s="140"/>
      <c r="UKS1195" s="140"/>
      <c r="UKT1195" s="140"/>
      <c r="UKU1195" s="140"/>
      <c r="UKV1195" s="140"/>
      <c r="UKW1195" s="140"/>
      <c r="UKX1195" s="140"/>
      <c r="UKY1195" s="140"/>
      <c r="UKZ1195" s="140"/>
      <c r="ULA1195" s="140"/>
      <c r="ULB1195" s="140"/>
      <c r="ULC1195" s="140"/>
      <c r="ULD1195" s="140"/>
      <c r="ULE1195" s="140"/>
      <c r="ULF1195" s="140"/>
      <c r="ULG1195" s="140"/>
      <c r="ULH1195" s="140"/>
      <c r="ULI1195" s="140"/>
      <c r="ULJ1195" s="140"/>
      <c r="ULK1195" s="140"/>
      <c r="ULL1195" s="140"/>
      <c r="ULM1195" s="140"/>
      <c r="ULN1195" s="140"/>
      <c r="ULO1195" s="140"/>
      <c r="ULP1195" s="140"/>
      <c r="ULQ1195" s="140"/>
      <c r="ULR1195" s="140"/>
      <c r="ULS1195" s="140"/>
      <c r="ULT1195" s="140"/>
      <c r="ULU1195" s="140"/>
      <c r="ULV1195" s="140"/>
      <c r="ULW1195" s="140"/>
      <c r="ULX1195" s="140"/>
      <c r="ULY1195" s="140"/>
      <c r="ULZ1195" s="140"/>
      <c r="UMA1195" s="140"/>
      <c r="UMB1195" s="140"/>
      <c r="UMC1195" s="140"/>
      <c r="UMD1195" s="140"/>
      <c r="UME1195" s="140"/>
      <c r="UMF1195" s="140"/>
      <c r="UMG1195" s="140"/>
      <c r="UMH1195" s="140"/>
      <c r="UMI1195" s="140"/>
      <c r="UMJ1195" s="140"/>
      <c r="UMK1195" s="140"/>
      <c r="UML1195" s="140"/>
      <c r="UMM1195" s="140"/>
      <c r="UMN1195" s="140"/>
      <c r="UMO1195" s="140"/>
      <c r="UMP1195" s="140"/>
      <c r="UMQ1195" s="140"/>
      <c r="UMR1195" s="140"/>
      <c r="UMS1195" s="140"/>
      <c r="UMT1195" s="140"/>
      <c r="UMU1195" s="140"/>
      <c r="UMV1195" s="140"/>
      <c r="UMW1195" s="140"/>
      <c r="UMX1195" s="140"/>
      <c r="UMY1195" s="140"/>
      <c r="UMZ1195" s="140"/>
      <c r="UNA1195" s="140"/>
      <c r="UNB1195" s="140"/>
      <c r="UNC1195" s="140"/>
      <c r="UND1195" s="140"/>
      <c r="UNE1195" s="140"/>
      <c r="UNF1195" s="140"/>
      <c r="UNG1195" s="140"/>
      <c r="UNH1195" s="140"/>
      <c r="UNI1195" s="140"/>
      <c r="UNJ1195" s="140"/>
      <c r="UNK1195" s="140"/>
      <c r="UNL1195" s="140"/>
      <c r="UNM1195" s="140"/>
      <c r="UNN1195" s="140"/>
      <c r="UNO1195" s="140"/>
      <c r="UNP1195" s="140"/>
      <c r="UNQ1195" s="140"/>
      <c r="UNR1195" s="140"/>
      <c r="UNS1195" s="140"/>
      <c r="UNT1195" s="140"/>
      <c r="UNU1195" s="140"/>
      <c r="UNV1195" s="140"/>
      <c r="UNW1195" s="140"/>
      <c r="UNX1195" s="140"/>
      <c r="UNY1195" s="140"/>
      <c r="UNZ1195" s="140"/>
      <c r="UOA1195" s="140"/>
      <c r="UOB1195" s="140"/>
      <c r="UOC1195" s="140"/>
      <c r="UOD1195" s="140"/>
      <c r="UOE1195" s="140"/>
      <c r="UOF1195" s="140"/>
      <c r="UOG1195" s="140"/>
      <c r="UOH1195" s="140"/>
      <c r="UOI1195" s="140"/>
      <c r="UOJ1195" s="140"/>
      <c r="UOK1195" s="140"/>
      <c r="UOL1195" s="140"/>
      <c r="UOM1195" s="140"/>
      <c r="UON1195" s="140"/>
      <c r="UOO1195" s="140"/>
      <c r="UOP1195" s="140"/>
      <c r="UOQ1195" s="140"/>
      <c r="UOR1195" s="140"/>
      <c r="UOS1195" s="140"/>
      <c r="UOT1195" s="140"/>
      <c r="UOU1195" s="140"/>
      <c r="UOV1195" s="140"/>
      <c r="UOW1195" s="140"/>
      <c r="UOX1195" s="140"/>
      <c r="UOY1195" s="140"/>
      <c r="UOZ1195" s="140"/>
      <c r="UPA1195" s="140"/>
      <c r="UPB1195" s="140"/>
      <c r="UPC1195" s="140"/>
      <c r="UPD1195" s="140"/>
      <c r="UPE1195" s="140"/>
      <c r="UPF1195" s="140"/>
      <c r="UPG1195" s="140"/>
      <c r="UPH1195" s="140"/>
      <c r="UPI1195" s="140"/>
      <c r="UPJ1195" s="140"/>
      <c r="UPK1195" s="140"/>
      <c r="UPL1195" s="140"/>
      <c r="UPM1195" s="140"/>
      <c r="UPN1195" s="140"/>
      <c r="UPO1195" s="140"/>
      <c r="UPP1195" s="140"/>
      <c r="UPQ1195" s="140"/>
      <c r="UPR1195" s="140"/>
      <c r="UPS1195" s="140"/>
      <c r="UPT1195" s="140"/>
      <c r="UPU1195" s="140"/>
      <c r="UPV1195" s="140"/>
      <c r="UPW1195" s="140"/>
      <c r="UPX1195" s="140"/>
      <c r="UPY1195" s="140"/>
      <c r="UPZ1195" s="140"/>
      <c r="UQA1195" s="140"/>
      <c r="UQB1195" s="140"/>
      <c r="UQC1195" s="140"/>
      <c r="UQD1195" s="140"/>
      <c r="UQE1195" s="140"/>
      <c r="UQF1195" s="140"/>
      <c r="UQG1195" s="140"/>
      <c r="UQH1195" s="140"/>
      <c r="UQI1195" s="140"/>
      <c r="UQJ1195" s="140"/>
      <c r="UQK1195" s="140"/>
      <c r="UQL1195" s="140"/>
      <c r="UQM1195" s="140"/>
      <c r="UQN1195" s="140"/>
      <c r="UQO1195" s="140"/>
      <c r="UQP1195" s="140"/>
      <c r="UQQ1195" s="140"/>
      <c r="UQR1195" s="140"/>
      <c r="UQS1195" s="140"/>
      <c r="UQT1195" s="140"/>
      <c r="UQU1195" s="140"/>
      <c r="UQV1195" s="140"/>
      <c r="UQW1195" s="140"/>
      <c r="UQX1195" s="140"/>
      <c r="UQY1195" s="140"/>
      <c r="UQZ1195" s="140"/>
      <c r="URA1195" s="140"/>
      <c r="URB1195" s="140"/>
      <c r="URC1195" s="140"/>
      <c r="URD1195" s="140"/>
      <c r="URE1195" s="140"/>
      <c r="URF1195" s="140"/>
      <c r="URG1195" s="140"/>
      <c r="URH1195" s="140"/>
      <c r="URI1195" s="140"/>
      <c r="URJ1195" s="140"/>
      <c r="URK1195" s="140"/>
      <c r="URL1195" s="140"/>
      <c r="URM1195" s="140"/>
      <c r="URN1195" s="140"/>
      <c r="URO1195" s="140"/>
      <c r="URP1195" s="140"/>
      <c r="URQ1195" s="140"/>
      <c r="URR1195" s="140"/>
      <c r="URS1195" s="140"/>
      <c r="URT1195" s="140"/>
      <c r="URU1195" s="140"/>
      <c r="URV1195" s="140"/>
      <c r="URW1195" s="140"/>
      <c r="URX1195" s="140"/>
      <c r="URY1195" s="140"/>
      <c r="URZ1195" s="140"/>
      <c r="USA1195" s="140"/>
      <c r="USB1195" s="140"/>
      <c r="USC1195" s="140"/>
      <c r="USD1195" s="140"/>
      <c r="USE1195" s="140"/>
      <c r="USF1195" s="140"/>
      <c r="USG1195" s="140"/>
      <c r="USH1195" s="140"/>
      <c r="USI1195" s="140"/>
      <c r="USJ1195" s="140"/>
      <c r="USK1195" s="140"/>
      <c r="USL1195" s="140"/>
      <c r="USM1195" s="140"/>
      <c r="USN1195" s="140"/>
      <c r="USO1195" s="140"/>
      <c r="USP1195" s="140"/>
      <c r="USQ1195" s="140"/>
      <c r="USR1195" s="140"/>
      <c r="USS1195" s="140"/>
      <c r="UST1195" s="140"/>
      <c r="USU1195" s="140"/>
      <c r="USV1195" s="140"/>
      <c r="USW1195" s="140"/>
      <c r="USX1195" s="140"/>
      <c r="USY1195" s="140"/>
      <c r="USZ1195" s="140"/>
      <c r="UTA1195" s="140"/>
      <c r="UTB1195" s="140"/>
      <c r="UTC1195" s="140"/>
      <c r="UTD1195" s="140"/>
      <c r="UTE1195" s="140"/>
      <c r="UTF1195" s="140"/>
      <c r="UTG1195" s="140"/>
      <c r="UTH1195" s="140"/>
      <c r="UTI1195" s="140"/>
      <c r="UTJ1195" s="140"/>
      <c r="UTK1195" s="140"/>
      <c r="UTL1195" s="140"/>
      <c r="UTM1195" s="140"/>
      <c r="UTN1195" s="140"/>
      <c r="UTO1195" s="140"/>
      <c r="UTP1195" s="140"/>
      <c r="UTQ1195" s="140"/>
      <c r="UTR1195" s="140"/>
      <c r="UTS1195" s="140"/>
      <c r="UTT1195" s="140"/>
      <c r="UTU1195" s="140"/>
      <c r="UTV1195" s="140"/>
      <c r="UTW1195" s="140"/>
      <c r="UTX1195" s="140"/>
      <c r="UTY1195" s="140"/>
      <c r="UTZ1195" s="140"/>
      <c r="UUA1195" s="140"/>
      <c r="UUB1195" s="140"/>
      <c r="UUC1195" s="140"/>
      <c r="UUD1195" s="140"/>
      <c r="UUE1195" s="140"/>
      <c r="UUF1195" s="140"/>
      <c r="UUG1195" s="140"/>
      <c r="UUH1195" s="140"/>
      <c r="UUI1195" s="140"/>
      <c r="UUJ1195" s="140"/>
      <c r="UUK1195" s="140"/>
      <c r="UUL1195" s="140"/>
      <c r="UUM1195" s="140"/>
      <c r="UUN1195" s="140"/>
      <c r="UUO1195" s="140"/>
      <c r="UUP1195" s="140"/>
      <c r="UUQ1195" s="140"/>
      <c r="UUR1195" s="140"/>
      <c r="UUS1195" s="140"/>
      <c r="UUT1195" s="140"/>
      <c r="UUU1195" s="140"/>
      <c r="UUV1195" s="140"/>
      <c r="UUW1195" s="140"/>
      <c r="UUX1195" s="140"/>
      <c r="UUY1195" s="140"/>
      <c r="UUZ1195" s="140"/>
      <c r="UVA1195" s="140"/>
      <c r="UVB1195" s="140"/>
      <c r="UVC1195" s="140"/>
      <c r="UVD1195" s="140"/>
      <c r="UVE1195" s="140"/>
      <c r="UVF1195" s="140"/>
      <c r="UVG1195" s="140"/>
      <c r="UVH1195" s="140"/>
      <c r="UVI1195" s="140"/>
      <c r="UVJ1195" s="140"/>
      <c r="UVK1195" s="140"/>
      <c r="UVL1195" s="140"/>
      <c r="UVM1195" s="140"/>
      <c r="UVN1195" s="140"/>
      <c r="UVO1195" s="140"/>
      <c r="UVP1195" s="140"/>
      <c r="UVQ1195" s="140"/>
      <c r="UVR1195" s="140"/>
      <c r="UVS1195" s="140"/>
      <c r="UVT1195" s="140"/>
      <c r="UVU1195" s="140"/>
      <c r="UVV1195" s="140"/>
      <c r="UVW1195" s="140"/>
      <c r="UVX1195" s="140"/>
      <c r="UVY1195" s="140"/>
      <c r="UVZ1195" s="140"/>
      <c r="UWA1195" s="140"/>
      <c r="UWB1195" s="140"/>
      <c r="UWC1195" s="140"/>
      <c r="UWD1195" s="140"/>
      <c r="UWE1195" s="140"/>
      <c r="UWF1195" s="140"/>
      <c r="UWG1195" s="140"/>
      <c r="UWH1195" s="140"/>
      <c r="UWI1195" s="140"/>
      <c r="UWJ1195" s="140"/>
      <c r="UWK1195" s="140"/>
      <c r="UWL1195" s="140"/>
      <c r="UWM1195" s="140"/>
      <c r="UWN1195" s="140"/>
      <c r="UWO1195" s="140"/>
      <c r="UWP1195" s="140"/>
      <c r="UWQ1195" s="140"/>
      <c r="UWR1195" s="140"/>
      <c r="UWS1195" s="140"/>
      <c r="UWT1195" s="140"/>
      <c r="UWU1195" s="140"/>
      <c r="UWV1195" s="140"/>
      <c r="UWW1195" s="140"/>
      <c r="UWX1195" s="140"/>
      <c r="UWY1195" s="140"/>
      <c r="UWZ1195" s="140"/>
      <c r="UXA1195" s="140"/>
      <c r="UXB1195" s="140"/>
      <c r="UXC1195" s="140"/>
      <c r="UXD1195" s="140"/>
      <c r="UXE1195" s="140"/>
      <c r="UXF1195" s="140"/>
      <c r="UXG1195" s="140"/>
      <c r="UXH1195" s="140"/>
      <c r="UXI1195" s="140"/>
      <c r="UXJ1195" s="140"/>
      <c r="UXK1195" s="140"/>
      <c r="UXL1195" s="140"/>
      <c r="UXM1195" s="140"/>
      <c r="UXN1195" s="140"/>
      <c r="UXO1195" s="140"/>
      <c r="UXP1195" s="140"/>
      <c r="UXQ1195" s="140"/>
      <c r="UXR1195" s="140"/>
      <c r="UXS1195" s="140"/>
      <c r="UXT1195" s="140"/>
      <c r="UXU1195" s="140"/>
      <c r="UXV1195" s="140"/>
      <c r="UXW1195" s="140"/>
      <c r="UXX1195" s="140"/>
      <c r="UXY1195" s="140"/>
      <c r="UXZ1195" s="140"/>
      <c r="UYA1195" s="140"/>
      <c r="UYB1195" s="140"/>
      <c r="UYC1195" s="140"/>
      <c r="UYD1195" s="140"/>
      <c r="UYE1195" s="140"/>
      <c r="UYF1195" s="140"/>
      <c r="UYG1195" s="140"/>
      <c r="UYH1195" s="140"/>
      <c r="UYI1195" s="140"/>
      <c r="UYJ1195" s="140"/>
      <c r="UYK1195" s="140"/>
      <c r="UYL1195" s="140"/>
      <c r="UYM1195" s="140"/>
      <c r="UYN1195" s="140"/>
      <c r="UYO1195" s="140"/>
      <c r="UYP1195" s="140"/>
      <c r="UYQ1195" s="140"/>
      <c r="UYR1195" s="140"/>
      <c r="UYS1195" s="140"/>
      <c r="UYT1195" s="140"/>
      <c r="UYU1195" s="140"/>
      <c r="UYV1195" s="140"/>
      <c r="UYW1195" s="140"/>
      <c r="UYX1195" s="140"/>
      <c r="UYY1195" s="140"/>
      <c r="UYZ1195" s="140"/>
      <c r="UZA1195" s="140"/>
      <c r="UZB1195" s="140"/>
      <c r="UZC1195" s="140"/>
      <c r="UZD1195" s="140"/>
      <c r="UZE1195" s="140"/>
      <c r="UZF1195" s="140"/>
      <c r="UZG1195" s="140"/>
      <c r="UZH1195" s="140"/>
      <c r="UZI1195" s="140"/>
      <c r="UZJ1195" s="140"/>
      <c r="UZK1195" s="140"/>
      <c r="UZL1195" s="140"/>
      <c r="UZM1195" s="140"/>
      <c r="UZN1195" s="140"/>
      <c r="UZO1195" s="140"/>
      <c r="UZP1195" s="140"/>
      <c r="UZQ1195" s="140"/>
      <c r="UZR1195" s="140"/>
      <c r="UZS1195" s="140"/>
      <c r="UZT1195" s="140"/>
      <c r="UZU1195" s="140"/>
      <c r="UZV1195" s="140"/>
      <c r="UZW1195" s="140"/>
      <c r="UZX1195" s="140"/>
      <c r="UZY1195" s="140"/>
      <c r="UZZ1195" s="140"/>
      <c r="VAA1195" s="140"/>
      <c r="VAB1195" s="140"/>
      <c r="VAC1195" s="140"/>
      <c r="VAD1195" s="140"/>
      <c r="VAE1195" s="140"/>
      <c r="VAF1195" s="140"/>
      <c r="VAG1195" s="140"/>
      <c r="VAH1195" s="140"/>
      <c r="VAI1195" s="140"/>
      <c r="VAJ1195" s="140"/>
      <c r="VAK1195" s="140"/>
      <c r="VAL1195" s="140"/>
      <c r="VAM1195" s="140"/>
      <c r="VAN1195" s="140"/>
      <c r="VAO1195" s="140"/>
      <c r="VAP1195" s="140"/>
      <c r="VAQ1195" s="140"/>
      <c r="VAR1195" s="140"/>
      <c r="VAS1195" s="140"/>
      <c r="VAT1195" s="140"/>
      <c r="VAU1195" s="140"/>
      <c r="VAV1195" s="140"/>
      <c r="VAW1195" s="140"/>
      <c r="VAX1195" s="140"/>
      <c r="VAY1195" s="140"/>
      <c r="VAZ1195" s="140"/>
      <c r="VBA1195" s="140"/>
      <c r="VBB1195" s="140"/>
      <c r="VBC1195" s="140"/>
      <c r="VBD1195" s="140"/>
      <c r="VBE1195" s="140"/>
      <c r="VBF1195" s="140"/>
      <c r="VBG1195" s="140"/>
      <c r="VBH1195" s="140"/>
      <c r="VBI1195" s="140"/>
      <c r="VBJ1195" s="140"/>
      <c r="VBK1195" s="140"/>
      <c r="VBL1195" s="140"/>
      <c r="VBM1195" s="140"/>
      <c r="VBN1195" s="140"/>
      <c r="VBO1195" s="140"/>
      <c r="VBP1195" s="140"/>
      <c r="VBQ1195" s="140"/>
      <c r="VBR1195" s="140"/>
      <c r="VBS1195" s="140"/>
      <c r="VBT1195" s="140"/>
      <c r="VBU1195" s="140"/>
      <c r="VBV1195" s="140"/>
      <c r="VBW1195" s="140"/>
      <c r="VBX1195" s="140"/>
      <c r="VBY1195" s="140"/>
      <c r="VBZ1195" s="140"/>
      <c r="VCA1195" s="140"/>
      <c r="VCB1195" s="140"/>
      <c r="VCC1195" s="140"/>
      <c r="VCD1195" s="140"/>
      <c r="VCE1195" s="140"/>
      <c r="VCF1195" s="140"/>
      <c r="VCG1195" s="140"/>
      <c r="VCH1195" s="140"/>
      <c r="VCI1195" s="140"/>
      <c r="VCJ1195" s="140"/>
      <c r="VCK1195" s="140"/>
      <c r="VCL1195" s="140"/>
      <c r="VCM1195" s="140"/>
      <c r="VCN1195" s="140"/>
      <c r="VCO1195" s="140"/>
      <c r="VCP1195" s="140"/>
      <c r="VCQ1195" s="140"/>
      <c r="VCR1195" s="140"/>
      <c r="VCS1195" s="140"/>
      <c r="VCT1195" s="140"/>
      <c r="VCU1195" s="140"/>
      <c r="VCV1195" s="140"/>
      <c r="VCW1195" s="140"/>
      <c r="VCX1195" s="140"/>
      <c r="VCY1195" s="140"/>
      <c r="VCZ1195" s="140"/>
      <c r="VDA1195" s="140"/>
      <c r="VDB1195" s="140"/>
      <c r="VDC1195" s="140"/>
      <c r="VDD1195" s="140"/>
      <c r="VDE1195" s="140"/>
      <c r="VDF1195" s="140"/>
      <c r="VDG1195" s="140"/>
      <c r="VDH1195" s="140"/>
      <c r="VDI1195" s="140"/>
      <c r="VDJ1195" s="140"/>
      <c r="VDK1195" s="140"/>
      <c r="VDL1195" s="140"/>
      <c r="VDM1195" s="140"/>
      <c r="VDN1195" s="140"/>
      <c r="VDO1195" s="140"/>
      <c r="VDP1195" s="140"/>
      <c r="VDQ1195" s="140"/>
      <c r="VDR1195" s="140"/>
      <c r="VDS1195" s="140"/>
      <c r="VDT1195" s="140"/>
      <c r="VDU1195" s="140"/>
      <c r="VDV1195" s="140"/>
      <c r="VDW1195" s="140"/>
      <c r="VDX1195" s="140"/>
      <c r="VDY1195" s="140"/>
      <c r="VDZ1195" s="140"/>
      <c r="VEA1195" s="140"/>
      <c r="VEB1195" s="140"/>
      <c r="VEC1195" s="140"/>
      <c r="VED1195" s="140"/>
      <c r="VEE1195" s="140"/>
      <c r="VEF1195" s="140"/>
      <c r="VEG1195" s="140"/>
      <c r="VEH1195" s="140"/>
      <c r="VEI1195" s="140"/>
      <c r="VEJ1195" s="140"/>
      <c r="VEK1195" s="140"/>
      <c r="VEL1195" s="140"/>
      <c r="VEM1195" s="140"/>
      <c r="VEN1195" s="140"/>
      <c r="VEO1195" s="140"/>
      <c r="VEP1195" s="140"/>
      <c r="VEQ1195" s="140"/>
      <c r="VER1195" s="140"/>
      <c r="VES1195" s="140"/>
      <c r="VET1195" s="140"/>
      <c r="VEU1195" s="140"/>
      <c r="VEV1195" s="140"/>
      <c r="VEW1195" s="140"/>
      <c r="VEX1195" s="140"/>
      <c r="VEY1195" s="140"/>
      <c r="VEZ1195" s="140"/>
      <c r="VFA1195" s="140"/>
      <c r="VFB1195" s="140"/>
      <c r="VFC1195" s="140"/>
      <c r="VFD1195" s="140"/>
      <c r="VFE1195" s="140"/>
      <c r="VFF1195" s="140"/>
      <c r="VFG1195" s="140"/>
      <c r="VFH1195" s="140"/>
      <c r="VFI1195" s="140"/>
      <c r="VFJ1195" s="140"/>
      <c r="VFK1195" s="140"/>
      <c r="VFL1195" s="140"/>
      <c r="VFM1195" s="140"/>
      <c r="VFN1195" s="140"/>
      <c r="VFO1195" s="140"/>
      <c r="VFP1195" s="140"/>
      <c r="VFQ1195" s="140"/>
      <c r="VFR1195" s="140"/>
      <c r="VFS1195" s="140"/>
      <c r="VFT1195" s="140"/>
      <c r="VFU1195" s="140"/>
      <c r="VFV1195" s="140"/>
      <c r="VFW1195" s="140"/>
      <c r="VFX1195" s="140"/>
      <c r="VFY1195" s="140"/>
      <c r="VFZ1195" s="140"/>
      <c r="VGA1195" s="140"/>
      <c r="VGB1195" s="140"/>
      <c r="VGC1195" s="140"/>
      <c r="VGD1195" s="140"/>
      <c r="VGE1195" s="140"/>
      <c r="VGF1195" s="140"/>
      <c r="VGG1195" s="140"/>
      <c r="VGH1195" s="140"/>
      <c r="VGI1195" s="140"/>
      <c r="VGJ1195" s="140"/>
      <c r="VGK1195" s="140"/>
      <c r="VGL1195" s="140"/>
      <c r="VGM1195" s="140"/>
      <c r="VGN1195" s="140"/>
      <c r="VGO1195" s="140"/>
      <c r="VGP1195" s="140"/>
      <c r="VGQ1195" s="140"/>
      <c r="VGR1195" s="140"/>
      <c r="VGS1195" s="140"/>
      <c r="VGT1195" s="140"/>
      <c r="VGU1195" s="140"/>
      <c r="VGV1195" s="140"/>
      <c r="VGW1195" s="140"/>
      <c r="VGX1195" s="140"/>
      <c r="VGY1195" s="140"/>
      <c r="VGZ1195" s="140"/>
      <c r="VHA1195" s="140"/>
      <c r="VHB1195" s="140"/>
      <c r="VHC1195" s="140"/>
      <c r="VHD1195" s="140"/>
      <c r="VHE1195" s="140"/>
      <c r="VHF1195" s="140"/>
      <c r="VHG1195" s="140"/>
      <c r="VHH1195" s="140"/>
      <c r="VHI1195" s="140"/>
      <c r="VHJ1195" s="140"/>
      <c r="VHK1195" s="140"/>
      <c r="VHL1195" s="140"/>
      <c r="VHM1195" s="140"/>
      <c r="VHN1195" s="140"/>
      <c r="VHO1195" s="140"/>
      <c r="VHP1195" s="140"/>
      <c r="VHQ1195" s="140"/>
      <c r="VHR1195" s="140"/>
      <c r="VHS1195" s="140"/>
      <c r="VHT1195" s="140"/>
      <c r="VHU1195" s="140"/>
      <c r="VHV1195" s="140"/>
      <c r="VHW1195" s="140"/>
      <c r="VHX1195" s="140"/>
      <c r="VHY1195" s="140"/>
      <c r="VHZ1195" s="140"/>
      <c r="VIA1195" s="140"/>
      <c r="VIB1195" s="140"/>
      <c r="VIC1195" s="140"/>
      <c r="VID1195" s="140"/>
      <c r="VIE1195" s="140"/>
      <c r="VIF1195" s="140"/>
      <c r="VIG1195" s="140"/>
      <c r="VIH1195" s="140"/>
      <c r="VII1195" s="140"/>
      <c r="VIJ1195" s="140"/>
      <c r="VIK1195" s="140"/>
      <c r="VIL1195" s="140"/>
      <c r="VIM1195" s="140"/>
      <c r="VIN1195" s="140"/>
      <c r="VIO1195" s="140"/>
      <c r="VIP1195" s="140"/>
      <c r="VIQ1195" s="140"/>
      <c r="VIR1195" s="140"/>
      <c r="VIS1195" s="140"/>
      <c r="VIT1195" s="140"/>
      <c r="VIU1195" s="140"/>
      <c r="VIV1195" s="140"/>
      <c r="VIW1195" s="140"/>
      <c r="VIX1195" s="140"/>
      <c r="VIY1195" s="140"/>
      <c r="VIZ1195" s="140"/>
      <c r="VJA1195" s="140"/>
      <c r="VJB1195" s="140"/>
      <c r="VJC1195" s="140"/>
      <c r="VJD1195" s="140"/>
      <c r="VJE1195" s="140"/>
      <c r="VJF1195" s="140"/>
      <c r="VJG1195" s="140"/>
      <c r="VJH1195" s="140"/>
      <c r="VJI1195" s="140"/>
      <c r="VJJ1195" s="140"/>
      <c r="VJK1195" s="140"/>
      <c r="VJL1195" s="140"/>
      <c r="VJM1195" s="140"/>
      <c r="VJN1195" s="140"/>
      <c r="VJO1195" s="140"/>
      <c r="VJP1195" s="140"/>
      <c r="VJQ1195" s="140"/>
      <c r="VJR1195" s="140"/>
      <c r="VJS1195" s="140"/>
      <c r="VJT1195" s="140"/>
      <c r="VJU1195" s="140"/>
      <c r="VJV1195" s="140"/>
      <c r="VJW1195" s="140"/>
      <c r="VJX1195" s="140"/>
      <c r="VJY1195" s="140"/>
      <c r="VJZ1195" s="140"/>
      <c r="VKA1195" s="140"/>
      <c r="VKB1195" s="140"/>
      <c r="VKC1195" s="140"/>
      <c r="VKD1195" s="140"/>
      <c r="VKE1195" s="140"/>
      <c r="VKF1195" s="140"/>
      <c r="VKG1195" s="140"/>
      <c r="VKH1195" s="140"/>
      <c r="VKI1195" s="140"/>
      <c r="VKJ1195" s="140"/>
      <c r="VKK1195" s="140"/>
      <c r="VKL1195" s="140"/>
      <c r="VKM1195" s="140"/>
      <c r="VKN1195" s="140"/>
      <c r="VKO1195" s="140"/>
      <c r="VKP1195" s="140"/>
      <c r="VKQ1195" s="140"/>
      <c r="VKR1195" s="140"/>
      <c r="VKS1195" s="140"/>
      <c r="VKT1195" s="140"/>
      <c r="VKU1195" s="140"/>
      <c r="VKV1195" s="140"/>
      <c r="VKW1195" s="140"/>
      <c r="VKX1195" s="140"/>
      <c r="VKY1195" s="140"/>
      <c r="VKZ1195" s="140"/>
      <c r="VLA1195" s="140"/>
      <c r="VLB1195" s="140"/>
      <c r="VLC1195" s="140"/>
      <c r="VLD1195" s="140"/>
      <c r="VLE1195" s="140"/>
      <c r="VLF1195" s="140"/>
      <c r="VLG1195" s="140"/>
      <c r="VLH1195" s="140"/>
      <c r="VLI1195" s="140"/>
      <c r="VLJ1195" s="140"/>
      <c r="VLK1195" s="140"/>
      <c r="VLL1195" s="140"/>
      <c r="VLM1195" s="140"/>
      <c r="VLN1195" s="140"/>
      <c r="VLO1195" s="140"/>
      <c r="VLP1195" s="140"/>
      <c r="VLQ1195" s="140"/>
      <c r="VLR1195" s="140"/>
      <c r="VLS1195" s="140"/>
      <c r="VLT1195" s="140"/>
      <c r="VLU1195" s="140"/>
      <c r="VLV1195" s="140"/>
      <c r="VLW1195" s="140"/>
      <c r="VLX1195" s="140"/>
      <c r="VLY1195" s="140"/>
      <c r="VLZ1195" s="140"/>
      <c r="VMA1195" s="140"/>
      <c r="VMB1195" s="140"/>
      <c r="VMC1195" s="140"/>
      <c r="VMD1195" s="140"/>
      <c r="VME1195" s="140"/>
      <c r="VMF1195" s="140"/>
      <c r="VMG1195" s="140"/>
      <c r="VMH1195" s="140"/>
      <c r="VMI1195" s="140"/>
      <c r="VMJ1195" s="140"/>
      <c r="VMK1195" s="140"/>
      <c r="VML1195" s="140"/>
      <c r="VMM1195" s="140"/>
      <c r="VMN1195" s="140"/>
      <c r="VMO1195" s="140"/>
      <c r="VMP1195" s="140"/>
      <c r="VMQ1195" s="140"/>
      <c r="VMR1195" s="140"/>
      <c r="VMS1195" s="140"/>
      <c r="VMT1195" s="140"/>
      <c r="VMU1195" s="140"/>
      <c r="VMV1195" s="140"/>
      <c r="VMW1195" s="140"/>
      <c r="VMX1195" s="140"/>
      <c r="VMY1195" s="140"/>
      <c r="VMZ1195" s="140"/>
      <c r="VNA1195" s="140"/>
      <c r="VNB1195" s="140"/>
      <c r="VNC1195" s="140"/>
      <c r="VND1195" s="140"/>
      <c r="VNE1195" s="140"/>
      <c r="VNF1195" s="140"/>
      <c r="VNG1195" s="140"/>
      <c r="VNH1195" s="140"/>
      <c r="VNI1195" s="140"/>
      <c r="VNJ1195" s="140"/>
      <c r="VNK1195" s="140"/>
      <c r="VNL1195" s="140"/>
      <c r="VNM1195" s="140"/>
      <c r="VNN1195" s="140"/>
      <c r="VNO1195" s="140"/>
      <c r="VNP1195" s="140"/>
      <c r="VNQ1195" s="140"/>
      <c r="VNR1195" s="140"/>
      <c r="VNS1195" s="140"/>
      <c r="VNT1195" s="140"/>
      <c r="VNU1195" s="140"/>
      <c r="VNV1195" s="140"/>
      <c r="VNW1195" s="140"/>
      <c r="VNX1195" s="140"/>
      <c r="VNY1195" s="140"/>
      <c r="VNZ1195" s="140"/>
      <c r="VOA1195" s="140"/>
      <c r="VOB1195" s="140"/>
      <c r="VOC1195" s="140"/>
      <c r="VOD1195" s="140"/>
      <c r="VOE1195" s="140"/>
      <c r="VOF1195" s="140"/>
      <c r="VOG1195" s="140"/>
      <c r="VOH1195" s="140"/>
      <c r="VOI1195" s="140"/>
      <c r="VOJ1195" s="140"/>
      <c r="VOK1195" s="140"/>
      <c r="VOL1195" s="140"/>
      <c r="VOM1195" s="140"/>
      <c r="VON1195" s="140"/>
      <c r="VOO1195" s="140"/>
      <c r="VOP1195" s="140"/>
      <c r="VOQ1195" s="140"/>
      <c r="VOR1195" s="140"/>
      <c r="VOS1195" s="140"/>
      <c r="VOT1195" s="140"/>
      <c r="VOU1195" s="140"/>
      <c r="VOV1195" s="140"/>
      <c r="VOW1195" s="140"/>
      <c r="VOX1195" s="140"/>
      <c r="VOY1195" s="140"/>
      <c r="VOZ1195" s="140"/>
      <c r="VPA1195" s="140"/>
      <c r="VPB1195" s="140"/>
      <c r="VPC1195" s="140"/>
      <c r="VPD1195" s="140"/>
      <c r="VPE1195" s="140"/>
      <c r="VPF1195" s="140"/>
      <c r="VPG1195" s="140"/>
      <c r="VPH1195" s="140"/>
      <c r="VPI1195" s="140"/>
      <c r="VPJ1195" s="140"/>
      <c r="VPK1195" s="140"/>
      <c r="VPL1195" s="140"/>
      <c r="VPM1195" s="140"/>
      <c r="VPN1195" s="140"/>
      <c r="VPO1195" s="140"/>
      <c r="VPP1195" s="140"/>
      <c r="VPQ1195" s="140"/>
      <c r="VPR1195" s="140"/>
      <c r="VPS1195" s="140"/>
      <c r="VPT1195" s="140"/>
      <c r="VPU1195" s="140"/>
      <c r="VPV1195" s="140"/>
      <c r="VPW1195" s="140"/>
      <c r="VPX1195" s="140"/>
      <c r="VPY1195" s="140"/>
      <c r="VPZ1195" s="140"/>
      <c r="VQA1195" s="140"/>
      <c r="VQB1195" s="140"/>
      <c r="VQC1195" s="140"/>
      <c r="VQD1195" s="140"/>
      <c r="VQE1195" s="140"/>
      <c r="VQF1195" s="140"/>
      <c r="VQG1195" s="140"/>
      <c r="VQH1195" s="140"/>
      <c r="VQI1195" s="140"/>
      <c r="VQJ1195" s="140"/>
      <c r="VQK1195" s="140"/>
      <c r="VQL1195" s="140"/>
      <c r="VQM1195" s="140"/>
      <c r="VQN1195" s="140"/>
      <c r="VQO1195" s="140"/>
      <c r="VQP1195" s="140"/>
      <c r="VQQ1195" s="140"/>
      <c r="VQR1195" s="140"/>
      <c r="VQS1195" s="140"/>
      <c r="VQT1195" s="140"/>
      <c r="VQU1195" s="140"/>
      <c r="VQV1195" s="140"/>
      <c r="VQW1195" s="140"/>
      <c r="VQX1195" s="140"/>
      <c r="VQY1195" s="140"/>
      <c r="VQZ1195" s="140"/>
      <c r="VRA1195" s="140"/>
      <c r="VRB1195" s="140"/>
      <c r="VRC1195" s="140"/>
      <c r="VRD1195" s="140"/>
      <c r="VRE1195" s="140"/>
      <c r="VRF1195" s="140"/>
      <c r="VRG1195" s="140"/>
      <c r="VRH1195" s="140"/>
      <c r="VRI1195" s="140"/>
      <c r="VRJ1195" s="140"/>
      <c r="VRK1195" s="140"/>
      <c r="VRL1195" s="140"/>
      <c r="VRM1195" s="140"/>
      <c r="VRN1195" s="140"/>
      <c r="VRO1195" s="140"/>
      <c r="VRP1195" s="140"/>
      <c r="VRQ1195" s="140"/>
      <c r="VRR1195" s="140"/>
      <c r="VRS1195" s="140"/>
      <c r="VRT1195" s="140"/>
      <c r="VRU1195" s="140"/>
      <c r="VRV1195" s="140"/>
      <c r="VRW1195" s="140"/>
      <c r="VRX1195" s="140"/>
      <c r="VRY1195" s="140"/>
      <c r="VRZ1195" s="140"/>
      <c r="VSA1195" s="140"/>
      <c r="VSB1195" s="140"/>
      <c r="VSC1195" s="140"/>
      <c r="VSD1195" s="140"/>
      <c r="VSE1195" s="140"/>
      <c r="VSF1195" s="140"/>
      <c r="VSG1195" s="140"/>
      <c r="VSH1195" s="140"/>
      <c r="VSI1195" s="140"/>
      <c r="VSJ1195" s="140"/>
      <c r="VSK1195" s="140"/>
      <c r="VSL1195" s="140"/>
      <c r="VSM1195" s="140"/>
      <c r="VSN1195" s="140"/>
      <c r="VSO1195" s="140"/>
      <c r="VSP1195" s="140"/>
      <c r="VSQ1195" s="140"/>
      <c r="VSR1195" s="140"/>
      <c r="VSS1195" s="140"/>
      <c r="VST1195" s="140"/>
      <c r="VSU1195" s="140"/>
      <c r="VSV1195" s="140"/>
      <c r="VSW1195" s="140"/>
      <c r="VSX1195" s="140"/>
      <c r="VSY1195" s="140"/>
      <c r="VSZ1195" s="140"/>
      <c r="VTA1195" s="140"/>
      <c r="VTB1195" s="140"/>
      <c r="VTC1195" s="140"/>
      <c r="VTD1195" s="140"/>
      <c r="VTE1195" s="140"/>
      <c r="VTF1195" s="140"/>
      <c r="VTG1195" s="140"/>
      <c r="VTH1195" s="140"/>
      <c r="VTI1195" s="140"/>
      <c r="VTJ1195" s="140"/>
      <c r="VTK1195" s="140"/>
      <c r="VTL1195" s="140"/>
      <c r="VTM1195" s="140"/>
      <c r="VTN1195" s="140"/>
      <c r="VTO1195" s="140"/>
      <c r="VTP1195" s="140"/>
      <c r="VTQ1195" s="140"/>
      <c r="VTR1195" s="140"/>
      <c r="VTS1195" s="140"/>
      <c r="VTT1195" s="140"/>
      <c r="VTU1195" s="140"/>
      <c r="VTV1195" s="140"/>
      <c r="VTW1195" s="140"/>
      <c r="VTX1195" s="140"/>
      <c r="VTY1195" s="140"/>
      <c r="VTZ1195" s="140"/>
      <c r="VUA1195" s="140"/>
      <c r="VUB1195" s="140"/>
      <c r="VUC1195" s="140"/>
      <c r="VUD1195" s="140"/>
      <c r="VUE1195" s="140"/>
      <c r="VUF1195" s="140"/>
      <c r="VUG1195" s="140"/>
      <c r="VUH1195" s="140"/>
      <c r="VUI1195" s="140"/>
      <c r="VUJ1195" s="140"/>
      <c r="VUK1195" s="140"/>
      <c r="VUL1195" s="140"/>
      <c r="VUM1195" s="140"/>
      <c r="VUN1195" s="140"/>
      <c r="VUO1195" s="140"/>
      <c r="VUP1195" s="140"/>
      <c r="VUQ1195" s="140"/>
      <c r="VUR1195" s="140"/>
      <c r="VUS1195" s="140"/>
      <c r="VUT1195" s="140"/>
      <c r="VUU1195" s="140"/>
      <c r="VUV1195" s="140"/>
      <c r="VUW1195" s="140"/>
      <c r="VUX1195" s="140"/>
      <c r="VUY1195" s="140"/>
      <c r="VUZ1195" s="140"/>
      <c r="VVA1195" s="140"/>
      <c r="VVB1195" s="140"/>
      <c r="VVC1195" s="140"/>
      <c r="VVD1195" s="140"/>
      <c r="VVE1195" s="140"/>
      <c r="VVF1195" s="140"/>
      <c r="VVG1195" s="140"/>
      <c r="VVH1195" s="140"/>
      <c r="VVI1195" s="140"/>
      <c r="VVJ1195" s="140"/>
      <c r="VVK1195" s="140"/>
      <c r="VVL1195" s="140"/>
      <c r="VVM1195" s="140"/>
      <c r="VVN1195" s="140"/>
      <c r="VVO1195" s="140"/>
      <c r="VVP1195" s="140"/>
      <c r="VVQ1195" s="140"/>
      <c r="VVR1195" s="140"/>
      <c r="VVS1195" s="140"/>
      <c r="VVT1195" s="140"/>
      <c r="VVU1195" s="140"/>
      <c r="VVV1195" s="140"/>
      <c r="VVW1195" s="140"/>
      <c r="VVX1195" s="140"/>
      <c r="VVY1195" s="140"/>
      <c r="VVZ1195" s="140"/>
      <c r="VWA1195" s="140"/>
      <c r="VWB1195" s="140"/>
      <c r="VWC1195" s="140"/>
      <c r="VWD1195" s="140"/>
      <c r="VWE1195" s="140"/>
      <c r="VWF1195" s="140"/>
      <c r="VWG1195" s="140"/>
      <c r="VWH1195" s="140"/>
      <c r="VWI1195" s="140"/>
      <c r="VWJ1195" s="140"/>
      <c r="VWK1195" s="140"/>
      <c r="VWL1195" s="140"/>
      <c r="VWM1195" s="140"/>
      <c r="VWN1195" s="140"/>
      <c r="VWO1195" s="140"/>
      <c r="VWP1195" s="140"/>
      <c r="VWQ1195" s="140"/>
      <c r="VWR1195" s="140"/>
      <c r="VWS1195" s="140"/>
      <c r="VWT1195" s="140"/>
      <c r="VWU1195" s="140"/>
      <c r="VWV1195" s="140"/>
      <c r="VWW1195" s="140"/>
      <c r="VWX1195" s="140"/>
      <c r="VWY1195" s="140"/>
      <c r="VWZ1195" s="140"/>
      <c r="VXA1195" s="140"/>
      <c r="VXB1195" s="140"/>
      <c r="VXC1195" s="140"/>
      <c r="VXD1195" s="140"/>
      <c r="VXE1195" s="140"/>
      <c r="VXF1195" s="140"/>
      <c r="VXG1195" s="140"/>
      <c r="VXH1195" s="140"/>
      <c r="VXI1195" s="140"/>
      <c r="VXJ1195" s="140"/>
      <c r="VXK1195" s="140"/>
      <c r="VXL1195" s="140"/>
      <c r="VXM1195" s="140"/>
      <c r="VXN1195" s="140"/>
      <c r="VXO1195" s="140"/>
      <c r="VXP1195" s="140"/>
      <c r="VXQ1195" s="140"/>
      <c r="VXR1195" s="140"/>
      <c r="VXS1195" s="140"/>
      <c r="VXT1195" s="140"/>
      <c r="VXU1195" s="140"/>
      <c r="VXV1195" s="140"/>
      <c r="VXW1195" s="140"/>
      <c r="VXX1195" s="140"/>
      <c r="VXY1195" s="140"/>
      <c r="VXZ1195" s="140"/>
      <c r="VYA1195" s="140"/>
      <c r="VYB1195" s="140"/>
      <c r="VYC1195" s="140"/>
      <c r="VYD1195" s="140"/>
      <c r="VYE1195" s="140"/>
      <c r="VYF1195" s="140"/>
      <c r="VYG1195" s="140"/>
      <c r="VYH1195" s="140"/>
      <c r="VYI1195" s="140"/>
      <c r="VYJ1195" s="140"/>
      <c r="VYK1195" s="140"/>
      <c r="VYL1195" s="140"/>
      <c r="VYM1195" s="140"/>
      <c r="VYN1195" s="140"/>
      <c r="VYO1195" s="140"/>
      <c r="VYP1195" s="140"/>
      <c r="VYQ1195" s="140"/>
      <c r="VYR1195" s="140"/>
      <c r="VYS1195" s="140"/>
      <c r="VYT1195" s="140"/>
      <c r="VYU1195" s="140"/>
      <c r="VYV1195" s="140"/>
      <c r="VYW1195" s="140"/>
      <c r="VYX1195" s="140"/>
      <c r="VYY1195" s="140"/>
      <c r="VYZ1195" s="140"/>
      <c r="VZA1195" s="140"/>
      <c r="VZB1195" s="140"/>
      <c r="VZC1195" s="140"/>
      <c r="VZD1195" s="140"/>
      <c r="VZE1195" s="140"/>
      <c r="VZF1195" s="140"/>
      <c r="VZG1195" s="140"/>
      <c r="VZH1195" s="140"/>
      <c r="VZI1195" s="140"/>
      <c r="VZJ1195" s="140"/>
      <c r="VZK1195" s="140"/>
      <c r="VZL1195" s="140"/>
      <c r="VZM1195" s="140"/>
      <c r="VZN1195" s="140"/>
      <c r="VZO1195" s="140"/>
      <c r="VZP1195" s="140"/>
      <c r="VZQ1195" s="140"/>
      <c r="VZR1195" s="140"/>
      <c r="VZS1195" s="140"/>
      <c r="VZT1195" s="140"/>
      <c r="VZU1195" s="140"/>
      <c r="VZV1195" s="140"/>
      <c r="VZW1195" s="140"/>
      <c r="VZX1195" s="140"/>
      <c r="VZY1195" s="140"/>
      <c r="VZZ1195" s="140"/>
      <c r="WAA1195" s="140"/>
      <c r="WAB1195" s="140"/>
      <c r="WAC1195" s="140"/>
      <c r="WAD1195" s="140"/>
      <c r="WAE1195" s="140"/>
      <c r="WAF1195" s="140"/>
      <c r="WAG1195" s="140"/>
      <c r="WAH1195" s="140"/>
      <c r="WAI1195" s="140"/>
      <c r="WAJ1195" s="140"/>
      <c r="WAK1195" s="140"/>
      <c r="WAL1195" s="140"/>
      <c r="WAM1195" s="140"/>
      <c r="WAN1195" s="140"/>
      <c r="WAO1195" s="140"/>
      <c r="WAP1195" s="140"/>
      <c r="WAQ1195" s="140"/>
      <c r="WAR1195" s="140"/>
      <c r="WAS1195" s="140"/>
      <c r="WAT1195" s="140"/>
      <c r="WAU1195" s="140"/>
      <c r="WAV1195" s="140"/>
      <c r="WAW1195" s="140"/>
      <c r="WAX1195" s="140"/>
      <c r="WAY1195" s="140"/>
      <c r="WAZ1195" s="140"/>
      <c r="WBA1195" s="140"/>
      <c r="WBB1195" s="140"/>
      <c r="WBC1195" s="140"/>
      <c r="WBD1195" s="140"/>
      <c r="WBE1195" s="140"/>
      <c r="WBF1195" s="140"/>
      <c r="WBG1195" s="140"/>
      <c r="WBH1195" s="140"/>
      <c r="WBI1195" s="140"/>
      <c r="WBJ1195" s="140"/>
      <c r="WBK1195" s="140"/>
      <c r="WBL1195" s="140"/>
      <c r="WBM1195" s="140"/>
      <c r="WBN1195" s="140"/>
      <c r="WBO1195" s="140"/>
      <c r="WBP1195" s="140"/>
      <c r="WBQ1195" s="140"/>
      <c r="WBR1195" s="140"/>
      <c r="WBS1195" s="140"/>
      <c r="WBT1195" s="140"/>
      <c r="WBU1195" s="140"/>
      <c r="WBV1195" s="140"/>
      <c r="WBW1195" s="140"/>
      <c r="WBX1195" s="140"/>
      <c r="WBY1195" s="140"/>
      <c r="WBZ1195" s="140"/>
      <c r="WCA1195" s="140"/>
      <c r="WCB1195" s="140"/>
      <c r="WCC1195" s="140"/>
      <c r="WCD1195" s="140"/>
      <c r="WCE1195" s="140"/>
      <c r="WCF1195" s="140"/>
      <c r="WCG1195" s="140"/>
      <c r="WCH1195" s="140"/>
      <c r="WCI1195" s="140"/>
      <c r="WCJ1195" s="140"/>
      <c r="WCK1195" s="140"/>
      <c r="WCL1195" s="140"/>
      <c r="WCM1195" s="140"/>
      <c r="WCN1195" s="140"/>
      <c r="WCO1195" s="140"/>
      <c r="WCP1195" s="140"/>
      <c r="WCQ1195" s="140"/>
      <c r="WCR1195" s="140"/>
      <c r="WCS1195" s="140"/>
      <c r="WCT1195" s="140"/>
      <c r="WCU1195" s="140"/>
      <c r="WCV1195" s="140"/>
      <c r="WCW1195" s="140"/>
      <c r="WCX1195" s="140"/>
      <c r="WCY1195" s="140"/>
      <c r="WCZ1195" s="140"/>
      <c r="WDA1195" s="140"/>
      <c r="WDB1195" s="140"/>
      <c r="WDC1195" s="140"/>
      <c r="WDD1195" s="140"/>
      <c r="WDE1195" s="140"/>
      <c r="WDF1195" s="140"/>
      <c r="WDG1195" s="140"/>
      <c r="WDH1195" s="140"/>
      <c r="WDI1195" s="140"/>
      <c r="WDJ1195" s="140"/>
      <c r="WDK1195" s="140"/>
      <c r="WDL1195" s="140"/>
      <c r="WDM1195" s="140"/>
      <c r="WDN1195" s="140"/>
      <c r="WDO1195" s="140"/>
      <c r="WDP1195" s="140"/>
      <c r="WDQ1195" s="140"/>
      <c r="WDR1195" s="140"/>
      <c r="WDS1195" s="140"/>
      <c r="WDT1195" s="140"/>
      <c r="WDU1195" s="140"/>
      <c r="WDV1195" s="140"/>
      <c r="WDW1195" s="140"/>
      <c r="WDX1195" s="140"/>
      <c r="WDY1195" s="140"/>
      <c r="WDZ1195" s="140"/>
      <c r="WEA1195" s="140"/>
      <c r="WEB1195" s="140"/>
      <c r="WEC1195" s="140"/>
      <c r="WED1195" s="140"/>
      <c r="WEE1195" s="140"/>
      <c r="WEF1195" s="140"/>
      <c r="WEG1195" s="140"/>
      <c r="WEH1195" s="140"/>
      <c r="WEI1195" s="140"/>
      <c r="WEJ1195" s="140"/>
      <c r="WEK1195" s="140"/>
      <c r="WEL1195" s="140"/>
      <c r="WEM1195" s="140"/>
      <c r="WEN1195" s="140"/>
      <c r="WEO1195" s="140"/>
      <c r="WEP1195" s="140"/>
      <c r="WEQ1195" s="140"/>
      <c r="WER1195" s="140"/>
      <c r="WES1195" s="140"/>
      <c r="WET1195" s="140"/>
      <c r="WEU1195" s="140"/>
      <c r="WEV1195" s="140"/>
      <c r="WEW1195" s="140"/>
      <c r="WEX1195" s="140"/>
      <c r="WEY1195" s="140"/>
      <c r="WEZ1195" s="140"/>
      <c r="WFA1195" s="140"/>
      <c r="WFB1195" s="140"/>
      <c r="WFC1195" s="140"/>
      <c r="WFD1195" s="140"/>
      <c r="WFE1195" s="140"/>
      <c r="WFF1195" s="140"/>
      <c r="WFG1195" s="140"/>
      <c r="WFH1195" s="140"/>
      <c r="WFI1195" s="140"/>
      <c r="WFJ1195" s="140"/>
      <c r="WFK1195" s="140"/>
      <c r="WFL1195" s="140"/>
      <c r="WFM1195" s="140"/>
      <c r="WFN1195" s="140"/>
      <c r="WFO1195" s="140"/>
      <c r="WFP1195" s="140"/>
      <c r="WFQ1195" s="140"/>
      <c r="WFR1195" s="140"/>
      <c r="WFS1195" s="140"/>
      <c r="WFT1195" s="140"/>
      <c r="WFU1195" s="140"/>
      <c r="WFV1195" s="140"/>
      <c r="WFW1195" s="140"/>
      <c r="WFX1195" s="140"/>
      <c r="WFY1195" s="140"/>
      <c r="WFZ1195" s="140"/>
      <c r="WGA1195" s="140"/>
      <c r="WGB1195" s="140"/>
      <c r="WGC1195" s="140"/>
      <c r="WGD1195" s="140"/>
      <c r="WGE1195" s="140"/>
      <c r="WGF1195" s="140"/>
      <c r="WGG1195" s="140"/>
      <c r="WGH1195" s="140"/>
      <c r="WGI1195" s="140"/>
      <c r="WGJ1195" s="140"/>
      <c r="WGK1195" s="140"/>
      <c r="WGL1195" s="140"/>
      <c r="WGM1195" s="140"/>
      <c r="WGN1195" s="140"/>
      <c r="WGO1195" s="140"/>
      <c r="WGP1195" s="140"/>
      <c r="WGQ1195" s="140"/>
      <c r="WGR1195" s="140"/>
      <c r="WGS1195" s="140"/>
      <c r="WGT1195" s="140"/>
      <c r="WGU1195" s="140"/>
      <c r="WGV1195" s="140"/>
      <c r="WGW1195" s="140"/>
      <c r="WGX1195" s="140"/>
      <c r="WGY1195" s="140"/>
      <c r="WGZ1195" s="140"/>
      <c r="WHA1195" s="140"/>
      <c r="WHB1195" s="140"/>
      <c r="WHC1195" s="140"/>
      <c r="WHD1195" s="140"/>
      <c r="WHE1195" s="140"/>
      <c r="WHF1195" s="140"/>
      <c r="WHG1195" s="140"/>
      <c r="WHH1195" s="140"/>
      <c r="WHI1195" s="140"/>
      <c r="WHJ1195" s="140"/>
      <c r="WHK1195" s="140"/>
      <c r="WHL1195" s="140"/>
      <c r="WHM1195" s="140"/>
      <c r="WHN1195" s="140"/>
      <c r="WHO1195" s="140"/>
      <c r="WHP1195" s="140"/>
      <c r="WHQ1195" s="140"/>
      <c r="WHR1195" s="140"/>
      <c r="WHS1195" s="140"/>
      <c r="WHT1195" s="140"/>
      <c r="WHU1195" s="140"/>
      <c r="WHV1195" s="140"/>
      <c r="WHW1195" s="140"/>
      <c r="WHX1195" s="140"/>
      <c r="WHY1195" s="140"/>
      <c r="WHZ1195" s="140"/>
      <c r="WIA1195" s="140"/>
      <c r="WIB1195" s="140"/>
      <c r="WIC1195" s="140"/>
      <c r="WID1195" s="140"/>
      <c r="WIE1195" s="140"/>
      <c r="WIF1195" s="140"/>
      <c r="WIG1195" s="140"/>
      <c r="WIH1195" s="140"/>
      <c r="WII1195" s="140"/>
      <c r="WIJ1195" s="140"/>
      <c r="WIK1195" s="140"/>
      <c r="WIL1195" s="140"/>
      <c r="WIM1195" s="140"/>
      <c r="WIN1195" s="140"/>
      <c r="WIO1195" s="140"/>
      <c r="WIP1195" s="140"/>
      <c r="WIQ1195" s="140"/>
      <c r="WIR1195" s="140"/>
      <c r="WIS1195" s="140"/>
      <c r="WIT1195" s="140"/>
      <c r="WIU1195" s="140"/>
      <c r="WIV1195" s="140"/>
      <c r="WIW1195" s="140"/>
      <c r="WIX1195" s="140"/>
      <c r="WIY1195" s="140"/>
      <c r="WIZ1195" s="140"/>
      <c r="WJA1195" s="140"/>
      <c r="WJB1195" s="140"/>
      <c r="WJC1195" s="140"/>
      <c r="WJD1195" s="140"/>
      <c r="WJE1195" s="140"/>
      <c r="WJF1195" s="140"/>
      <c r="WJG1195" s="140"/>
      <c r="WJH1195" s="140"/>
      <c r="WJI1195" s="140"/>
      <c r="WJJ1195" s="140"/>
      <c r="WJK1195" s="140"/>
      <c r="WJL1195" s="140"/>
      <c r="WJM1195" s="140"/>
      <c r="WJN1195" s="140"/>
      <c r="WJO1195" s="140"/>
      <c r="WJP1195" s="140"/>
      <c r="WJQ1195" s="140"/>
      <c r="WJR1195" s="140"/>
      <c r="WJS1195" s="140"/>
      <c r="WJT1195" s="140"/>
      <c r="WJU1195" s="140"/>
      <c r="WJV1195" s="140"/>
      <c r="WJW1195" s="140"/>
      <c r="WJX1195" s="140"/>
      <c r="WJY1195" s="140"/>
      <c r="WJZ1195" s="140"/>
      <c r="WKA1195" s="140"/>
      <c r="WKB1195" s="140"/>
      <c r="WKC1195" s="140"/>
      <c r="WKD1195" s="140"/>
      <c r="WKE1195" s="140"/>
      <c r="WKF1195" s="140"/>
      <c r="WKG1195" s="140"/>
      <c r="WKH1195" s="140"/>
      <c r="WKI1195" s="140"/>
      <c r="WKJ1195" s="140"/>
      <c r="WKK1195" s="140"/>
      <c r="WKL1195" s="140"/>
      <c r="WKM1195" s="140"/>
      <c r="WKN1195" s="140"/>
      <c r="WKO1195" s="140"/>
      <c r="WKP1195" s="140"/>
      <c r="WKQ1195" s="140"/>
      <c r="WKR1195" s="140"/>
      <c r="WKS1195" s="140"/>
      <c r="WKT1195" s="140"/>
      <c r="WKU1195" s="140"/>
      <c r="WKV1195" s="140"/>
      <c r="WKW1195" s="140"/>
      <c r="WKX1195" s="140"/>
      <c r="WKY1195" s="140"/>
      <c r="WKZ1195" s="140"/>
      <c r="WLA1195" s="140"/>
      <c r="WLB1195" s="140"/>
      <c r="WLC1195" s="140"/>
      <c r="WLD1195" s="140"/>
      <c r="WLE1195" s="140"/>
      <c r="WLF1195" s="140"/>
      <c r="WLG1195" s="140"/>
      <c r="WLH1195" s="140"/>
      <c r="WLI1195" s="140"/>
      <c r="WLJ1195" s="140"/>
      <c r="WLK1195" s="140"/>
      <c r="WLL1195" s="140"/>
      <c r="WLM1195" s="140"/>
      <c r="WLN1195" s="140"/>
      <c r="WLO1195" s="140"/>
      <c r="WLP1195" s="140"/>
      <c r="WLQ1195" s="140"/>
      <c r="WLR1195" s="140"/>
      <c r="WLS1195" s="140"/>
      <c r="WLT1195" s="140"/>
      <c r="WLU1195" s="140"/>
      <c r="WLV1195" s="140"/>
      <c r="WLW1195" s="140"/>
      <c r="WLX1195" s="140"/>
      <c r="WLY1195" s="140"/>
      <c r="WLZ1195" s="140"/>
      <c r="WMA1195" s="140"/>
      <c r="WMB1195" s="140"/>
      <c r="WMC1195" s="140"/>
      <c r="WMD1195" s="140"/>
      <c r="WME1195" s="140"/>
      <c r="WMF1195" s="140"/>
      <c r="WMG1195" s="140"/>
      <c r="WMH1195" s="140"/>
      <c r="WMI1195" s="140"/>
      <c r="WMJ1195" s="140"/>
      <c r="WMK1195" s="140"/>
      <c r="WML1195" s="140"/>
      <c r="WMM1195" s="140"/>
      <c r="WMN1195" s="140"/>
      <c r="WMO1195" s="140"/>
      <c r="WMP1195" s="140"/>
      <c r="WMQ1195" s="140"/>
      <c r="WMR1195" s="140"/>
      <c r="WMS1195" s="140"/>
      <c r="WMT1195" s="140"/>
      <c r="WMU1195" s="140"/>
      <c r="WMV1195" s="140"/>
      <c r="WMW1195" s="140"/>
      <c r="WMX1195" s="140"/>
      <c r="WMY1195" s="140"/>
      <c r="WMZ1195" s="140"/>
      <c r="WNA1195" s="140"/>
      <c r="WNB1195" s="140"/>
      <c r="WNC1195" s="140"/>
      <c r="WND1195" s="140"/>
      <c r="WNE1195" s="140"/>
      <c r="WNF1195" s="140"/>
      <c r="WNG1195" s="140"/>
      <c r="WNH1195" s="140"/>
      <c r="WNI1195" s="140"/>
      <c r="WNJ1195" s="140"/>
      <c r="WNK1195" s="140"/>
      <c r="WNL1195" s="140"/>
      <c r="WNM1195" s="140"/>
      <c r="WNN1195" s="140"/>
      <c r="WNO1195" s="140"/>
      <c r="WNP1195" s="140"/>
      <c r="WNQ1195" s="140"/>
      <c r="WNR1195" s="140"/>
      <c r="WNS1195" s="140"/>
      <c r="WNT1195" s="140"/>
      <c r="WNU1195" s="140"/>
      <c r="WNV1195" s="140"/>
      <c r="WNW1195" s="140"/>
      <c r="WNX1195" s="140"/>
      <c r="WNY1195" s="140"/>
      <c r="WNZ1195" s="140"/>
      <c r="WOA1195" s="140"/>
      <c r="WOB1195" s="140"/>
      <c r="WOC1195" s="140"/>
      <c r="WOD1195" s="140"/>
      <c r="WOE1195" s="140"/>
      <c r="WOF1195" s="140"/>
      <c r="WOG1195" s="140"/>
      <c r="WOH1195" s="140"/>
      <c r="WOI1195" s="140"/>
      <c r="WOJ1195" s="140"/>
      <c r="WOK1195" s="140"/>
      <c r="WOL1195" s="140"/>
      <c r="WOM1195" s="140"/>
      <c r="WON1195" s="140"/>
      <c r="WOO1195" s="140"/>
      <c r="WOP1195" s="140"/>
      <c r="WOQ1195" s="140"/>
      <c r="WOR1195" s="140"/>
      <c r="WOS1195" s="140"/>
      <c r="WOT1195" s="140"/>
      <c r="WOU1195" s="140"/>
      <c r="WOV1195" s="140"/>
      <c r="WOW1195" s="140"/>
      <c r="WOX1195" s="140"/>
      <c r="WOY1195" s="140"/>
      <c r="WOZ1195" s="140"/>
      <c r="WPA1195" s="140"/>
      <c r="WPB1195" s="140"/>
      <c r="WPC1195" s="140"/>
      <c r="WPD1195" s="140"/>
      <c r="WPE1195" s="140"/>
      <c r="WPF1195" s="140"/>
      <c r="WPG1195" s="140"/>
      <c r="WPH1195" s="140"/>
      <c r="WPI1195" s="140"/>
      <c r="WPJ1195" s="140"/>
      <c r="WPK1195" s="140"/>
      <c r="WPL1195" s="140"/>
      <c r="WPM1195" s="140"/>
      <c r="WPN1195" s="140"/>
      <c r="WPO1195" s="140"/>
      <c r="WPP1195" s="140"/>
      <c r="WPQ1195" s="140"/>
      <c r="WPR1195" s="140"/>
      <c r="WPS1195" s="140"/>
      <c r="WPT1195" s="140"/>
      <c r="WPU1195" s="140"/>
      <c r="WPV1195" s="140"/>
      <c r="WPW1195" s="140"/>
      <c r="WPX1195" s="140"/>
      <c r="WPY1195" s="140"/>
      <c r="WPZ1195" s="140"/>
      <c r="WQA1195" s="140"/>
      <c r="WQB1195" s="140"/>
      <c r="WQC1195" s="140"/>
      <c r="WQD1195" s="140"/>
      <c r="WQE1195" s="140"/>
      <c r="WQF1195" s="140"/>
      <c r="WQG1195" s="140"/>
      <c r="WQH1195" s="140"/>
      <c r="WQI1195" s="140"/>
      <c r="WQJ1195" s="140"/>
      <c r="WQK1195" s="140"/>
      <c r="WQL1195" s="140"/>
      <c r="WQM1195" s="140"/>
      <c r="WQN1195" s="140"/>
      <c r="WQO1195" s="140"/>
      <c r="WQP1195" s="140"/>
      <c r="WQQ1195" s="140"/>
      <c r="WQR1195" s="140"/>
      <c r="WQS1195" s="140"/>
      <c r="WQT1195" s="140"/>
      <c r="WQU1195" s="140"/>
      <c r="WQV1195" s="140"/>
      <c r="WQW1195" s="140"/>
      <c r="WQX1195" s="140"/>
      <c r="WQY1195" s="140"/>
      <c r="WQZ1195" s="140"/>
      <c r="WRA1195" s="140"/>
      <c r="WRB1195" s="140"/>
      <c r="WRC1195" s="140"/>
      <c r="WRD1195" s="140"/>
      <c r="WRE1195" s="140"/>
      <c r="WRF1195" s="140"/>
      <c r="WRG1195" s="140"/>
      <c r="WRH1195" s="140"/>
      <c r="WRI1195" s="140"/>
      <c r="WRJ1195" s="140"/>
      <c r="WRK1195" s="140"/>
      <c r="WRL1195" s="140"/>
      <c r="WRM1195" s="140"/>
      <c r="WRN1195" s="140"/>
      <c r="WRO1195" s="140"/>
      <c r="WRP1195" s="140"/>
      <c r="WRQ1195" s="140"/>
      <c r="WRR1195" s="140"/>
      <c r="WRS1195" s="140"/>
      <c r="WRT1195" s="140"/>
      <c r="WRU1195" s="140"/>
      <c r="WRV1195" s="140"/>
      <c r="WRW1195" s="140"/>
      <c r="WRX1195" s="140"/>
      <c r="WRY1195" s="140"/>
      <c r="WRZ1195" s="140"/>
      <c r="WSA1195" s="140"/>
      <c r="WSB1195" s="140"/>
      <c r="WSC1195" s="140"/>
      <c r="WSD1195" s="140"/>
      <c r="WSE1195" s="140"/>
      <c r="WSF1195" s="140"/>
      <c r="WSG1195" s="140"/>
      <c r="WSH1195" s="140"/>
      <c r="WSI1195" s="140"/>
      <c r="WSJ1195" s="140"/>
      <c r="WSK1195" s="140"/>
      <c r="WSL1195" s="140"/>
      <c r="WSM1195" s="140"/>
      <c r="WSN1195" s="140"/>
      <c r="WSO1195" s="140"/>
      <c r="WSP1195" s="140"/>
      <c r="WSQ1195" s="140"/>
      <c r="WSR1195" s="140"/>
      <c r="WSS1195" s="140"/>
      <c r="WST1195" s="140"/>
      <c r="WSU1195" s="140"/>
      <c r="WSV1195" s="140"/>
      <c r="WSW1195" s="140"/>
      <c r="WSX1195" s="140"/>
      <c r="WSY1195" s="140"/>
      <c r="WSZ1195" s="140"/>
      <c r="WTA1195" s="140"/>
      <c r="WTB1195" s="140"/>
      <c r="WTC1195" s="140"/>
      <c r="WTD1195" s="140"/>
      <c r="WTE1195" s="140"/>
      <c r="WTF1195" s="140"/>
      <c r="WTG1195" s="140"/>
      <c r="WTH1195" s="140"/>
      <c r="WTI1195" s="140"/>
      <c r="WTJ1195" s="140"/>
      <c r="WTK1195" s="140"/>
      <c r="WTL1195" s="140"/>
      <c r="WTM1195" s="140"/>
      <c r="WTN1195" s="140"/>
      <c r="WTO1195" s="140"/>
      <c r="WTP1195" s="140"/>
      <c r="WTQ1195" s="140"/>
      <c r="WTR1195" s="140"/>
      <c r="WTS1195" s="140"/>
      <c r="WTT1195" s="140"/>
      <c r="WTU1195" s="140"/>
      <c r="WTV1195" s="140"/>
      <c r="WTW1195" s="140"/>
      <c r="WTX1195" s="140"/>
      <c r="WTY1195" s="140"/>
      <c r="WTZ1195" s="140"/>
      <c r="WUA1195" s="140"/>
      <c r="WUB1195" s="140"/>
      <c r="WUC1195" s="140"/>
      <c r="WUD1195" s="140"/>
      <c r="WUE1195" s="140"/>
      <c r="WUF1195" s="140"/>
      <c r="WUG1195" s="140"/>
      <c r="WUH1195" s="140"/>
      <c r="WUI1195" s="140"/>
      <c r="WUJ1195" s="140"/>
      <c r="WUK1195" s="140"/>
      <c r="WUL1195" s="140"/>
      <c r="WUM1195" s="140"/>
      <c r="WUN1195" s="140"/>
      <c r="WUO1195" s="140"/>
      <c r="WUP1195" s="140"/>
      <c r="WUQ1195" s="140"/>
      <c r="WUR1195" s="140"/>
      <c r="WUS1195" s="140"/>
      <c r="WUT1195" s="140"/>
      <c r="WUU1195" s="140"/>
      <c r="WUV1195" s="140"/>
      <c r="WUW1195" s="140"/>
      <c r="WUX1195" s="140"/>
      <c r="WUY1195" s="140"/>
      <c r="WUZ1195" s="140"/>
      <c r="WVA1195" s="140"/>
      <c r="WVB1195" s="140"/>
      <c r="WVC1195" s="140"/>
      <c r="WVD1195" s="140"/>
      <c r="WVE1195" s="140"/>
      <c r="WVF1195" s="140"/>
      <c r="WVG1195" s="140"/>
      <c r="WVH1195" s="140"/>
      <c r="WVI1195" s="140"/>
      <c r="WVJ1195" s="140"/>
      <c r="WVK1195" s="140"/>
      <c r="WVL1195" s="140"/>
      <c r="WVM1195" s="140"/>
      <c r="WVN1195" s="140"/>
      <c r="WVO1195" s="140"/>
      <c r="WVP1195" s="140"/>
      <c r="WVQ1195" s="140"/>
      <c r="WVR1195" s="140"/>
      <c r="WVS1195" s="140"/>
      <c r="WVT1195" s="140"/>
      <c r="WVU1195" s="140"/>
      <c r="WVV1195" s="140"/>
      <c r="WVW1195" s="140"/>
      <c r="WVX1195" s="140"/>
      <c r="WVY1195" s="140"/>
      <c r="WVZ1195" s="140"/>
      <c r="WWA1195" s="140"/>
      <c r="WWB1195" s="140"/>
      <c r="WWC1195" s="140"/>
      <c r="WWD1195" s="140"/>
      <c r="WWE1195" s="140"/>
      <c r="WWF1195" s="140"/>
      <c r="WWG1195" s="140"/>
      <c r="WWH1195" s="140"/>
      <c r="WWI1195" s="140"/>
      <c r="WWJ1195" s="140"/>
      <c r="WWK1195" s="140"/>
      <c r="WWL1195" s="140"/>
      <c r="WWM1195" s="140"/>
      <c r="WWN1195" s="140"/>
      <c r="WWO1195" s="140"/>
      <c r="WWP1195" s="140"/>
      <c r="WWQ1195" s="140"/>
      <c r="WWR1195" s="140"/>
      <c r="WWS1195" s="140"/>
      <c r="WWT1195" s="140"/>
      <c r="WWU1195" s="140"/>
      <c r="WWV1195" s="140"/>
      <c r="WWW1195" s="140"/>
      <c r="WWX1195" s="140"/>
      <c r="WWY1195" s="140"/>
      <c r="WWZ1195" s="140"/>
      <c r="WXA1195" s="140"/>
      <c r="WXB1195" s="140"/>
      <c r="WXC1195" s="140"/>
      <c r="WXD1195" s="140"/>
      <c r="WXE1195" s="140"/>
      <c r="WXF1195" s="140"/>
      <c r="WXG1195" s="140"/>
      <c r="WXH1195" s="140"/>
      <c r="WXI1195" s="140"/>
      <c r="WXJ1195" s="140"/>
      <c r="WXK1195" s="140"/>
      <c r="WXL1195" s="140"/>
      <c r="WXM1195" s="140"/>
      <c r="WXN1195" s="140"/>
      <c r="WXO1195" s="140"/>
      <c r="WXP1195" s="140"/>
      <c r="WXQ1195" s="140"/>
      <c r="WXR1195" s="140"/>
      <c r="WXS1195" s="140"/>
      <c r="WXT1195" s="140"/>
      <c r="WXU1195" s="140"/>
      <c r="WXV1195" s="140"/>
      <c r="WXW1195" s="140"/>
      <c r="WXX1195" s="140"/>
      <c r="WXY1195" s="140"/>
      <c r="WXZ1195" s="140"/>
      <c r="WYA1195" s="140"/>
      <c r="WYB1195" s="140"/>
      <c r="WYC1195" s="140"/>
      <c r="WYD1195" s="140"/>
      <c r="WYE1195" s="140"/>
      <c r="WYF1195" s="140"/>
      <c r="WYG1195" s="140"/>
      <c r="WYH1195" s="140"/>
      <c r="WYI1195" s="140"/>
      <c r="WYJ1195" s="140"/>
      <c r="WYK1195" s="140"/>
      <c r="WYL1195" s="140"/>
      <c r="WYM1195" s="140"/>
      <c r="WYN1195" s="140"/>
      <c r="WYO1195" s="140"/>
      <c r="WYP1195" s="140"/>
      <c r="WYQ1195" s="140"/>
      <c r="WYR1195" s="140"/>
      <c r="WYS1195" s="140"/>
      <c r="WYT1195" s="140"/>
      <c r="WYU1195" s="140"/>
      <c r="WYV1195" s="140"/>
      <c r="WYW1195" s="140"/>
      <c r="WYX1195" s="140"/>
      <c r="WYY1195" s="140"/>
      <c r="WYZ1195" s="140"/>
      <c r="WZA1195" s="140"/>
      <c r="WZB1195" s="140"/>
      <c r="WZC1195" s="140"/>
      <c r="WZD1195" s="140"/>
      <c r="WZE1195" s="140"/>
      <c r="WZF1195" s="140"/>
      <c r="WZG1195" s="140"/>
      <c r="WZH1195" s="140"/>
      <c r="WZI1195" s="140"/>
      <c r="WZJ1195" s="140"/>
      <c r="WZK1195" s="140"/>
      <c r="WZL1195" s="140"/>
      <c r="WZM1195" s="140"/>
      <c r="WZN1195" s="140"/>
      <c r="WZO1195" s="140"/>
      <c r="WZP1195" s="140"/>
      <c r="WZQ1195" s="140"/>
      <c r="WZR1195" s="140"/>
      <c r="WZS1195" s="140"/>
      <c r="WZT1195" s="140"/>
      <c r="WZU1195" s="140"/>
      <c r="WZV1195" s="140"/>
      <c r="WZW1195" s="140"/>
      <c r="WZX1195" s="140"/>
      <c r="WZY1195" s="140"/>
      <c r="WZZ1195" s="140"/>
      <c r="XAA1195" s="140"/>
      <c r="XAB1195" s="140"/>
      <c r="XAC1195" s="140"/>
      <c r="XAD1195" s="140"/>
      <c r="XAE1195" s="140"/>
      <c r="XAF1195" s="140"/>
      <c r="XAG1195" s="140"/>
      <c r="XAH1195" s="140"/>
      <c r="XAI1195" s="140"/>
      <c r="XAJ1195" s="140"/>
      <c r="XAK1195" s="140"/>
      <c r="XAL1195" s="140"/>
      <c r="XAM1195" s="140"/>
      <c r="XAN1195" s="140"/>
      <c r="XAO1195" s="140"/>
      <c r="XAP1195" s="140"/>
      <c r="XAQ1195" s="140"/>
      <c r="XAR1195" s="140"/>
      <c r="XAS1195" s="140"/>
      <c r="XAT1195" s="140"/>
      <c r="XAU1195" s="140"/>
      <c r="XAV1195" s="140"/>
      <c r="XAW1195" s="140"/>
      <c r="XAX1195" s="140"/>
      <c r="XAY1195" s="140"/>
      <c r="XAZ1195" s="140"/>
      <c r="XBA1195" s="140"/>
      <c r="XBB1195" s="140"/>
      <c r="XBC1195" s="140"/>
      <c r="XBD1195" s="140"/>
      <c r="XBE1195" s="140"/>
      <c r="XBF1195" s="140"/>
      <c r="XBG1195" s="140"/>
      <c r="XBH1195" s="140"/>
      <c r="XBI1195" s="140"/>
      <c r="XBJ1195" s="140"/>
      <c r="XBK1195" s="140"/>
      <c r="XBL1195" s="140"/>
      <c r="XBM1195" s="140"/>
      <c r="XBN1195" s="140"/>
      <c r="XBO1195" s="140"/>
      <c r="XBP1195" s="140"/>
      <c r="XBQ1195" s="140"/>
      <c r="XBR1195" s="140"/>
      <c r="XBS1195" s="140"/>
      <c r="XBT1195" s="140"/>
      <c r="XBU1195" s="140"/>
      <c r="XBV1195" s="140"/>
      <c r="XBW1195" s="140"/>
      <c r="XBX1195" s="140"/>
      <c r="XBY1195" s="140"/>
      <c r="XBZ1195" s="140"/>
      <c r="XCA1195" s="140"/>
      <c r="XCB1195" s="140"/>
      <c r="XCC1195" s="140"/>
      <c r="XCD1195" s="140"/>
      <c r="XCE1195" s="140"/>
      <c r="XCF1195" s="140"/>
      <c r="XCG1195" s="140"/>
      <c r="XCH1195" s="140"/>
      <c r="XCI1195" s="140"/>
      <c r="XCJ1195" s="140"/>
      <c r="XCK1195" s="140"/>
      <c r="XCL1195" s="140"/>
      <c r="XCM1195" s="140"/>
      <c r="XCN1195" s="140"/>
      <c r="XCO1195" s="140"/>
      <c r="XCP1195" s="140"/>
      <c r="XCQ1195" s="140"/>
      <c r="XCR1195" s="140"/>
      <c r="XCS1195" s="140"/>
      <c r="XCT1195" s="140"/>
      <c r="XCU1195" s="140"/>
      <c r="XCV1195" s="140"/>
      <c r="XCW1195" s="140"/>
      <c r="XCX1195" s="140"/>
      <c r="XCY1195" s="140"/>
      <c r="XCZ1195" s="140"/>
      <c r="XDA1195" s="140"/>
      <c r="XDB1195" s="140"/>
      <c r="XDC1195" s="140"/>
      <c r="XDD1195" s="140"/>
      <c r="XDE1195" s="140"/>
      <c r="XDF1195" s="140"/>
      <c r="XDG1195" s="140"/>
      <c r="XDH1195" s="140"/>
      <c r="XDI1195" s="140"/>
      <c r="XDJ1195" s="140"/>
      <c r="XDK1195" s="140"/>
      <c r="XDL1195" s="140"/>
      <c r="XDM1195" s="140"/>
      <c r="XDN1195" s="140"/>
      <c r="XDO1195" s="140"/>
      <c r="XDP1195" s="140"/>
      <c r="XDQ1195" s="140"/>
      <c r="XDR1195" s="140"/>
      <c r="XDS1195" s="140"/>
      <c r="XDT1195" s="140"/>
      <c r="XDU1195" s="140"/>
      <c r="XDV1195" s="140"/>
      <c r="XDW1195" s="140"/>
      <c r="XDX1195" s="140"/>
      <c r="XDY1195" s="140"/>
      <c r="XDZ1195" s="140"/>
      <c r="XEA1195" s="140"/>
      <c r="XEB1195" s="140"/>
      <c r="XEC1195" s="140"/>
      <c r="XED1195" s="140"/>
      <c r="XEE1195" s="140"/>
      <c r="XEF1195" s="140"/>
      <c r="XEG1195" s="140"/>
      <c r="XEH1195" s="140"/>
      <c r="XEI1195" s="140"/>
      <c r="XEJ1195" s="140"/>
      <c r="XEK1195" s="140"/>
      <c r="XEL1195" s="140"/>
      <c r="XEM1195" s="140"/>
      <c r="XEN1195" s="140"/>
      <c r="XEO1195" s="140"/>
      <c r="XEP1195" s="140"/>
      <c r="XEQ1195" s="140"/>
      <c r="XER1195" s="140"/>
      <c r="XES1195" s="140"/>
      <c r="XET1195" s="140"/>
      <c r="XEU1195" s="140"/>
      <c r="XEV1195" s="140"/>
      <c r="XEW1195" s="140"/>
      <c r="XEX1195" s="140"/>
      <c r="XEY1195" s="140"/>
      <c r="XEZ1195" s="140"/>
      <c r="XFA1195" s="140"/>
      <c r="XFB1195" s="140"/>
      <c r="XFC1195" s="140"/>
    </row>
    <row r="1196" spans="1:16383" x14ac:dyDescent="0.25">
      <c r="A1196" s="275" t="s">
        <v>2450</v>
      </c>
      <c r="B1196" s="129" t="s">
        <v>3629</v>
      </c>
      <c r="C1196" s="192" t="s">
        <v>6891</v>
      </c>
      <c r="D1196" s="129" t="s">
        <v>526</v>
      </c>
      <c r="E1196" s="129" t="s">
        <v>6891</v>
      </c>
      <c r="F1196" s="188" t="s">
        <v>6892</v>
      </c>
      <c r="G1196" s="95" t="s">
        <v>3634</v>
      </c>
      <c r="H1196" s="57" t="s">
        <v>4073</v>
      </c>
      <c r="I1196" s="129"/>
      <c r="J1196" s="130" t="s">
        <v>4077</v>
      </c>
      <c r="K1196" s="130" t="s">
        <v>4077</v>
      </c>
      <c r="L1196" s="130" t="s">
        <v>4077</v>
      </c>
      <c r="M1196" s="130" t="s">
        <v>4071</v>
      </c>
      <c r="N1196" s="131" t="s">
        <v>4008</v>
      </c>
      <c r="O1196" s="131" t="s">
        <v>3670</v>
      </c>
      <c r="P1196" s="129" t="s">
        <v>1429</v>
      </c>
      <c r="Q1196" s="134" t="s">
        <v>3634</v>
      </c>
      <c r="R1196" s="134" t="s">
        <v>3634</v>
      </c>
      <c r="S1196" s="134" t="s">
        <v>3634</v>
      </c>
      <c r="T1196" s="134" t="s">
        <v>3634</v>
      </c>
      <c r="U1196" s="134" t="s">
        <v>3634</v>
      </c>
      <c r="V1196" s="134" t="s">
        <v>3634</v>
      </c>
      <c r="W1196" s="134" t="s">
        <v>3634</v>
      </c>
      <c r="X1196" s="134" t="s">
        <v>3634</v>
      </c>
      <c r="Y1196" s="134" t="s">
        <v>3634</v>
      </c>
      <c r="Z1196" s="135" t="s">
        <v>3630</v>
      </c>
      <c r="AA1196" s="129" t="s">
        <v>4074</v>
      </c>
      <c r="AB1196" s="134" t="s">
        <v>3634</v>
      </c>
      <c r="AC1196" s="134" t="s">
        <v>3634</v>
      </c>
      <c r="AD1196" s="134" t="s">
        <v>3634</v>
      </c>
      <c r="AE1196" s="134" t="s">
        <v>3634</v>
      </c>
      <c r="AF1196" s="134" t="s">
        <v>3634</v>
      </c>
      <c r="AG1196" s="134" t="s">
        <v>3634</v>
      </c>
      <c r="AH1196" s="134" t="s">
        <v>3634</v>
      </c>
      <c r="AI1196" s="134" t="s">
        <v>3634</v>
      </c>
      <c r="AJ1196" s="134" t="s">
        <v>3634</v>
      </c>
      <c r="AK1196" s="134" t="s">
        <v>3634</v>
      </c>
      <c r="AL1196" s="134" t="s">
        <v>3634</v>
      </c>
      <c r="AM1196" s="134" t="s">
        <v>3634</v>
      </c>
      <c r="AN1196" s="134" t="s">
        <v>3634</v>
      </c>
      <c r="AO1196" s="134" t="s">
        <v>3634</v>
      </c>
      <c r="AP1196" s="134" t="s">
        <v>3634</v>
      </c>
      <c r="AQ1196" s="137" t="s">
        <v>1445</v>
      </c>
      <c r="AR1196" s="131" t="s">
        <v>4074</v>
      </c>
      <c r="AS1196" s="131" t="s">
        <v>5116</v>
      </c>
      <c r="AT1196" s="131" t="s">
        <v>3664</v>
      </c>
      <c r="AU1196" s="131" t="s">
        <v>3664</v>
      </c>
      <c r="AV1196" s="138">
        <v>0</v>
      </c>
      <c r="AW1196" s="138">
        <v>0</v>
      </c>
      <c r="AX1196" s="138">
        <v>0</v>
      </c>
      <c r="AY1196" s="138">
        <v>0</v>
      </c>
      <c r="AZ1196" s="137" t="s">
        <v>3675</v>
      </c>
      <c r="BA1196" s="281" t="s">
        <v>5293</v>
      </c>
      <c r="BB1196" s="134" t="s">
        <v>3634</v>
      </c>
      <c r="BC1196" s="134" t="s">
        <v>3634</v>
      </c>
      <c r="BD1196" s="134" t="s">
        <v>3634</v>
      </c>
      <c r="BE1196" s="134" t="s">
        <v>3634</v>
      </c>
      <c r="BF1196" s="134" t="s">
        <v>3634</v>
      </c>
      <c r="BG1196" s="134" t="s">
        <v>3634</v>
      </c>
      <c r="BH1196" s="134" t="s">
        <v>3634</v>
      </c>
      <c r="BI1196" s="200">
        <v>5</v>
      </c>
      <c r="BJ1196" s="200">
        <v>1</v>
      </c>
      <c r="BK1196" s="199">
        <v>4</v>
      </c>
      <c r="BL1196" s="199">
        <v>4</v>
      </c>
      <c r="BM1196" s="200">
        <v>0</v>
      </c>
      <c r="BN1196" s="200" t="s">
        <v>3634</v>
      </c>
      <c r="BO1196" s="200" t="s">
        <v>3634</v>
      </c>
      <c r="BP1196" s="200" t="s">
        <v>3634</v>
      </c>
      <c r="BQ1196" s="131" t="s">
        <v>4078</v>
      </c>
      <c r="BR1196" s="131" t="s">
        <v>5791</v>
      </c>
      <c r="BS1196" s="129"/>
      <c r="BT1196" s="145"/>
      <c r="BU1196" s="129" t="s">
        <v>3634</v>
      </c>
      <c r="BV1196" s="202" t="s">
        <v>7681</v>
      </c>
      <c r="BW1196" s="202">
        <v>1</v>
      </c>
      <c r="BX1196" s="202">
        <v>1</v>
      </c>
      <c r="BY1196" s="202" t="s">
        <v>5791</v>
      </c>
      <c r="BZ1196" s="204">
        <v>44116</v>
      </c>
      <c r="CA1196" s="203" t="s">
        <v>6307</v>
      </c>
      <c r="CB1196" s="2" t="s">
        <v>6307</v>
      </c>
      <c r="CC1196" s="2" t="s">
        <v>6307</v>
      </c>
      <c r="CD1196" s="2" t="s">
        <v>6307</v>
      </c>
      <c r="CE1196" s="2"/>
      <c r="CF1196" s="2"/>
      <c r="CG1196" s="122">
        <v>0</v>
      </c>
      <c r="CH1196" s="122">
        <v>0</v>
      </c>
      <c r="CI1196" s="122"/>
      <c r="CJ1196" s="141"/>
      <c r="CK1196" s="141"/>
      <c r="CL1196" s="2"/>
      <c r="CM1196" s="122">
        <v>0</v>
      </c>
      <c r="CN1196" s="122">
        <v>0</v>
      </c>
      <c r="CO1196" s="122">
        <v>0</v>
      </c>
      <c r="CP1196" s="122">
        <v>0</v>
      </c>
      <c r="CQ1196" s="122">
        <v>0</v>
      </c>
      <c r="CR1196" s="122">
        <v>0</v>
      </c>
      <c r="CS1196" s="122">
        <v>0</v>
      </c>
      <c r="CT1196" s="122">
        <v>0</v>
      </c>
      <c r="CU1196" s="122">
        <v>0</v>
      </c>
      <c r="CV1196" s="122">
        <v>0</v>
      </c>
      <c r="CW1196" s="122">
        <v>0</v>
      </c>
      <c r="CX1196" s="122">
        <v>0</v>
      </c>
      <c r="CY1196" s="122">
        <v>0</v>
      </c>
      <c r="CZ1196" s="122">
        <v>0</v>
      </c>
      <c r="DA1196" s="122">
        <v>0</v>
      </c>
      <c r="DB1196" s="122">
        <v>0</v>
      </c>
      <c r="DC1196" s="122">
        <v>0</v>
      </c>
      <c r="DD1196" s="122">
        <v>0</v>
      </c>
      <c r="DE1196" s="122">
        <v>0</v>
      </c>
      <c r="DF1196" s="122">
        <v>0</v>
      </c>
      <c r="DG1196" s="205">
        <v>0</v>
      </c>
      <c r="DH1196" s="257">
        <v>1</v>
      </c>
      <c r="DK1196" s="129"/>
      <c r="DL1196" s="129"/>
      <c r="DM1196" s="129"/>
      <c r="DN1196" s="129"/>
      <c r="DO1196" s="129"/>
      <c r="DP1196" s="129"/>
      <c r="DQ1196" s="129"/>
      <c r="DR1196" s="129"/>
      <c r="DS1196" s="129"/>
      <c r="DT1196" s="129"/>
      <c r="DU1196" s="129"/>
      <c r="DV1196" s="129"/>
      <c r="DW1196" s="129"/>
      <c r="DX1196" s="129"/>
      <c r="DY1196" s="129"/>
      <c r="DZ1196" s="129"/>
      <c r="EA1196" s="129"/>
      <c r="EB1196" s="129"/>
      <c r="EC1196" s="129"/>
      <c r="ED1196" s="129"/>
      <c r="EE1196" s="129"/>
      <c r="EF1196" s="129"/>
      <c r="EG1196" s="129"/>
      <c r="EH1196" s="129"/>
      <c r="EI1196" s="129"/>
      <c r="EJ1196" s="129"/>
      <c r="EK1196" s="129"/>
      <c r="EL1196" s="129"/>
      <c r="EM1196" s="129"/>
      <c r="EN1196" s="129"/>
      <c r="EO1196" s="129"/>
      <c r="EP1196" s="129"/>
      <c r="EQ1196" s="129"/>
      <c r="ER1196" s="129"/>
      <c r="ES1196" s="129"/>
      <c r="ET1196" s="129"/>
      <c r="EU1196" s="129"/>
      <c r="EV1196" s="129"/>
      <c r="EW1196" s="129"/>
      <c r="EX1196" s="129"/>
      <c r="EY1196" s="129"/>
      <c r="EZ1196" s="129"/>
      <c r="FA1196" s="129"/>
      <c r="FB1196" s="129"/>
      <c r="FC1196" s="129"/>
      <c r="FD1196" s="129"/>
      <c r="FE1196" s="129"/>
      <c r="FF1196" s="129"/>
      <c r="FG1196" s="129"/>
      <c r="FH1196" s="129"/>
      <c r="FI1196" s="129"/>
      <c r="FJ1196" s="129"/>
      <c r="FK1196" s="129"/>
      <c r="FL1196" s="129"/>
      <c r="FM1196" s="129"/>
      <c r="FN1196" s="129"/>
      <c r="FO1196" s="129"/>
      <c r="FP1196" s="129"/>
      <c r="FQ1196" s="129"/>
      <c r="FR1196" s="129"/>
      <c r="FS1196" s="129"/>
      <c r="FT1196" s="129"/>
      <c r="FU1196" s="129"/>
      <c r="FV1196" s="129"/>
      <c r="FW1196" s="129"/>
      <c r="FX1196" s="129"/>
      <c r="FY1196" s="129"/>
      <c r="FZ1196" s="129"/>
      <c r="GA1196" s="129"/>
      <c r="GB1196" s="129"/>
      <c r="GC1196" s="129"/>
      <c r="GD1196" s="129"/>
      <c r="GE1196" s="129"/>
      <c r="GF1196" s="129"/>
      <c r="GG1196" s="129"/>
      <c r="GH1196" s="129"/>
      <c r="GI1196" s="129"/>
      <c r="GJ1196" s="129"/>
      <c r="GK1196" s="129"/>
      <c r="GL1196" s="129"/>
      <c r="GM1196" s="129"/>
      <c r="GN1196" s="129"/>
      <c r="GO1196" s="129"/>
      <c r="GP1196" s="129"/>
      <c r="GQ1196" s="129"/>
      <c r="GR1196" s="129"/>
      <c r="GS1196" s="129"/>
      <c r="GT1196" s="129"/>
      <c r="GU1196" s="129"/>
      <c r="GV1196" s="129"/>
      <c r="GW1196" s="129"/>
      <c r="GX1196" s="129"/>
      <c r="GY1196" s="129"/>
      <c r="GZ1196" s="129"/>
      <c r="HA1196" s="129"/>
      <c r="HB1196" s="129"/>
      <c r="HC1196" s="129"/>
      <c r="HD1196" s="129"/>
      <c r="HE1196" s="129"/>
      <c r="HF1196" s="129"/>
      <c r="HG1196" s="129"/>
      <c r="HH1196" s="129"/>
      <c r="HI1196" s="129"/>
      <c r="HJ1196" s="129"/>
      <c r="HK1196" s="129"/>
      <c r="HL1196" s="129"/>
      <c r="HM1196" s="129"/>
      <c r="HN1196" s="129"/>
      <c r="HO1196" s="129"/>
      <c r="HP1196" s="129"/>
      <c r="HQ1196" s="129"/>
      <c r="HR1196" s="129"/>
      <c r="HS1196" s="129"/>
      <c r="HT1196" s="129"/>
      <c r="HU1196" s="129"/>
      <c r="HV1196" s="129"/>
      <c r="HW1196" s="129"/>
      <c r="HX1196" s="129"/>
      <c r="HY1196" s="129"/>
      <c r="HZ1196" s="129"/>
      <c r="IA1196" s="129"/>
      <c r="IB1196" s="129"/>
      <c r="IC1196" s="129"/>
      <c r="ID1196" s="129"/>
      <c r="IE1196" s="129"/>
      <c r="IF1196" s="129"/>
      <c r="IG1196" s="129"/>
      <c r="IH1196" s="129"/>
      <c r="II1196" s="129"/>
      <c r="IJ1196" s="129"/>
      <c r="IK1196" s="129"/>
      <c r="IL1196" s="129"/>
      <c r="IM1196" s="129"/>
      <c r="IN1196" s="129"/>
      <c r="IO1196" s="129"/>
      <c r="IP1196" s="129"/>
      <c r="IQ1196" s="129"/>
      <c r="IR1196" s="129"/>
      <c r="IS1196" s="129"/>
      <c r="IT1196" s="129"/>
      <c r="IU1196" s="129"/>
      <c r="IV1196" s="129"/>
      <c r="IW1196" s="129"/>
      <c r="IX1196" s="129"/>
      <c r="IY1196" s="129"/>
      <c r="IZ1196" s="129"/>
      <c r="JA1196" s="129"/>
      <c r="JB1196" s="129"/>
      <c r="JC1196" s="129"/>
      <c r="JD1196" s="129"/>
      <c r="JE1196" s="129"/>
      <c r="JF1196" s="129"/>
      <c r="JG1196" s="129"/>
      <c r="JH1196" s="129"/>
      <c r="JI1196" s="129"/>
      <c r="JJ1196" s="129"/>
      <c r="JK1196" s="129"/>
      <c r="JL1196" s="129"/>
      <c r="JM1196" s="129"/>
      <c r="JN1196" s="129"/>
      <c r="JO1196" s="129"/>
      <c r="JP1196" s="129"/>
      <c r="JQ1196" s="129"/>
      <c r="JR1196" s="129"/>
      <c r="JS1196" s="129"/>
      <c r="JT1196" s="129"/>
      <c r="JU1196" s="129"/>
      <c r="JV1196" s="129"/>
      <c r="JW1196" s="129"/>
      <c r="JX1196" s="129"/>
      <c r="JY1196" s="129"/>
      <c r="JZ1196" s="129"/>
      <c r="KA1196" s="129"/>
      <c r="KB1196" s="129"/>
      <c r="KC1196" s="129"/>
      <c r="KD1196" s="129"/>
      <c r="KE1196" s="129"/>
      <c r="KF1196" s="129"/>
      <c r="KG1196" s="129"/>
      <c r="KH1196" s="129"/>
      <c r="KI1196" s="129"/>
      <c r="KJ1196" s="129"/>
      <c r="KK1196" s="129"/>
      <c r="KL1196" s="129"/>
      <c r="KM1196" s="129"/>
      <c r="KN1196" s="129"/>
      <c r="KO1196" s="129"/>
      <c r="KP1196" s="129"/>
      <c r="KQ1196" s="129"/>
      <c r="KR1196" s="129"/>
      <c r="KS1196" s="129"/>
      <c r="KT1196" s="129"/>
      <c r="KU1196" s="129"/>
      <c r="KV1196" s="129"/>
      <c r="KW1196" s="129"/>
      <c r="KX1196" s="129"/>
      <c r="KY1196" s="129"/>
      <c r="KZ1196" s="129"/>
      <c r="LA1196" s="129"/>
      <c r="LB1196" s="129"/>
      <c r="LC1196" s="129"/>
      <c r="LD1196" s="129"/>
      <c r="LE1196" s="129"/>
      <c r="LF1196" s="129"/>
      <c r="LG1196" s="129"/>
      <c r="LH1196" s="129"/>
      <c r="LI1196" s="129"/>
      <c r="LJ1196" s="129"/>
      <c r="LK1196" s="129"/>
      <c r="LL1196" s="129"/>
      <c r="LM1196" s="129"/>
      <c r="LN1196" s="129"/>
      <c r="LO1196" s="129"/>
      <c r="LP1196" s="129"/>
      <c r="LQ1196" s="129"/>
      <c r="LR1196" s="129"/>
      <c r="LS1196" s="129"/>
      <c r="LT1196" s="129"/>
      <c r="LU1196" s="129"/>
      <c r="LV1196" s="129"/>
      <c r="LW1196" s="129"/>
      <c r="LX1196" s="129"/>
      <c r="LY1196" s="129"/>
      <c r="LZ1196" s="129"/>
      <c r="MA1196" s="129"/>
      <c r="MB1196" s="129"/>
      <c r="MC1196" s="129"/>
      <c r="MD1196" s="129"/>
      <c r="ME1196" s="129"/>
      <c r="MF1196" s="129"/>
      <c r="MG1196" s="129"/>
      <c r="MH1196" s="129"/>
      <c r="MI1196" s="129"/>
      <c r="MJ1196" s="129"/>
      <c r="MK1196" s="129"/>
      <c r="ML1196" s="129"/>
      <c r="MM1196" s="129"/>
      <c r="MN1196" s="129"/>
      <c r="MO1196" s="129"/>
      <c r="MP1196" s="129"/>
      <c r="MQ1196" s="129"/>
      <c r="MR1196" s="129"/>
      <c r="MS1196" s="129"/>
      <c r="MT1196" s="129"/>
      <c r="MU1196" s="129"/>
      <c r="MV1196" s="129"/>
      <c r="MW1196" s="129"/>
      <c r="MX1196" s="129"/>
      <c r="MY1196" s="129"/>
      <c r="MZ1196" s="129"/>
      <c r="NA1196" s="129"/>
      <c r="NB1196" s="129"/>
      <c r="NC1196" s="129"/>
      <c r="ND1196" s="129"/>
      <c r="NE1196" s="129"/>
      <c r="NF1196" s="129"/>
      <c r="NG1196" s="129"/>
      <c r="NH1196" s="129"/>
      <c r="NI1196" s="129"/>
      <c r="NJ1196" s="129"/>
      <c r="NK1196" s="129"/>
      <c r="NL1196" s="129"/>
      <c r="NM1196" s="129"/>
      <c r="NN1196" s="129"/>
      <c r="NO1196" s="129"/>
      <c r="NP1196" s="129"/>
      <c r="NQ1196" s="129"/>
      <c r="NR1196" s="129"/>
      <c r="NS1196" s="129"/>
      <c r="NT1196" s="129"/>
      <c r="NU1196" s="129"/>
      <c r="NV1196" s="129"/>
      <c r="NW1196" s="129"/>
      <c r="NX1196" s="129"/>
      <c r="NY1196" s="129"/>
      <c r="NZ1196" s="129"/>
      <c r="OA1196" s="129"/>
      <c r="OB1196" s="129"/>
      <c r="OC1196" s="129"/>
      <c r="OD1196" s="129"/>
      <c r="OE1196" s="129"/>
      <c r="OF1196" s="129"/>
      <c r="OG1196" s="129"/>
      <c r="OH1196" s="129"/>
      <c r="OI1196" s="129"/>
      <c r="OJ1196" s="129"/>
      <c r="OK1196" s="129"/>
      <c r="OL1196" s="129"/>
      <c r="OM1196" s="129"/>
      <c r="ON1196" s="129"/>
      <c r="OO1196" s="129"/>
      <c r="OP1196" s="129"/>
      <c r="OQ1196" s="129"/>
      <c r="OR1196" s="129"/>
      <c r="OS1196" s="129"/>
      <c r="OT1196" s="129"/>
      <c r="OU1196" s="129"/>
      <c r="OV1196" s="129"/>
      <c r="OW1196" s="129"/>
      <c r="OX1196" s="129"/>
      <c r="OY1196" s="129"/>
      <c r="OZ1196" s="129"/>
      <c r="PA1196" s="129"/>
      <c r="PB1196" s="129"/>
      <c r="PC1196" s="129"/>
      <c r="PD1196" s="129"/>
      <c r="PE1196" s="129"/>
      <c r="PF1196" s="129"/>
      <c r="PG1196" s="129"/>
      <c r="PH1196" s="129"/>
      <c r="PI1196" s="129"/>
      <c r="PJ1196" s="129"/>
      <c r="PK1196" s="129"/>
      <c r="PL1196" s="129"/>
      <c r="PM1196" s="129"/>
      <c r="PN1196" s="129"/>
      <c r="PO1196" s="129"/>
      <c r="PP1196" s="129"/>
      <c r="PQ1196" s="129"/>
      <c r="PR1196" s="129"/>
      <c r="PS1196" s="129"/>
      <c r="PT1196" s="129"/>
      <c r="PU1196" s="129"/>
      <c r="PV1196" s="129"/>
      <c r="PW1196" s="129"/>
      <c r="PX1196" s="129"/>
      <c r="PY1196" s="129"/>
      <c r="PZ1196" s="129"/>
      <c r="QA1196" s="129"/>
      <c r="QB1196" s="129"/>
      <c r="QC1196" s="129"/>
      <c r="QD1196" s="129"/>
      <c r="QE1196" s="129"/>
      <c r="QF1196" s="129"/>
      <c r="QG1196" s="129"/>
      <c r="QH1196" s="129"/>
      <c r="QI1196" s="129"/>
      <c r="QJ1196" s="129"/>
      <c r="QK1196" s="129"/>
      <c r="QL1196" s="129"/>
      <c r="QM1196" s="129"/>
      <c r="QN1196" s="129"/>
      <c r="QO1196" s="129"/>
      <c r="QP1196" s="129"/>
      <c r="QQ1196" s="129"/>
      <c r="QR1196" s="129"/>
      <c r="QS1196" s="129"/>
      <c r="QT1196" s="129"/>
      <c r="QU1196" s="129"/>
      <c r="QV1196" s="129"/>
      <c r="QW1196" s="129"/>
      <c r="QX1196" s="129"/>
      <c r="QY1196" s="129"/>
      <c r="QZ1196" s="129"/>
      <c r="RA1196" s="129"/>
      <c r="RB1196" s="129"/>
      <c r="RC1196" s="129"/>
      <c r="RD1196" s="129"/>
      <c r="RE1196" s="129"/>
      <c r="RF1196" s="129"/>
      <c r="RG1196" s="129"/>
      <c r="RH1196" s="129"/>
      <c r="RI1196" s="129"/>
      <c r="RJ1196" s="129"/>
      <c r="RK1196" s="129"/>
      <c r="RL1196" s="129"/>
      <c r="RM1196" s="129"/>
      <c r="RN1196" s="129"/>
      <c r="RO1196" s="129"/>
      <c r="RP1196" s="129"/>
      <c r="RQ1196" s="129"/>
      <c r="RR1196" s="129"/>
      <c r="RS1196" s="129"/>
      <c r="RT1196" s="129"/>
      <c r="RU1196" s="129"/>
      <c r="RV1196" s="129"/>
      <c r="RW1196" s="129"/>
      <c r="RX1196" s="129"/>
      <c r="RY1196" s="129"/>
      <c r="RZ1196" s="129"/>
      <c r="SA1196" s="129"/>
      <c r="SB1196" s="129"/>
      <c r="SC1196" s="129"/>
      <c r="SD1196" s="129"/>
      <c r="SE1196" s="129"/>
      <c r="SF1196" s="129"/>
      <c r="SG1196" s="129"/>
      <c r="SH1196" s="129"/>
      <c r="SI1196" s="129"/>
      <c r="SJ1196" s="129"/>
      <c r="SK1196" s="129"/>
      <c r="SL1196" s="129"/>
      <c r="SM1196" s="129"/>
      <c r="SN1196" s="129"/>
      <c r="SO1196" s="129"/>
      <c r="SP1196" s="129"/>
      <c r="SQ1196" s="129"/>
      <c r="SR1196" s="129"/>
      <c r="SS1196" s="129"/>
      <c r="ST1196" s="129"/>
      <c r="SU1196" s="129"/>
      <c r="SV1196" s="129"/>
      <c r="SW1196" s="129"/>
      <c r="SX1196" s="129"/>
      <c r="SY1196" s="129"/>
      <c r="SZ1196" s="129"/>
      <c r="TA1196" s="129"/>
      <c r="TB1196" s="129"/>
      <c r="TC1196" s="129"/>
      <c r="TD1196" s="129"/>
      <c r="TE1196" s="129"/>
      <c r="TF1196" s="129"/>
      <c r="TG1196" s="129"/>
      <c r="TH1196" s="129"/>
      <c r="TI1196" s="129"/>
      <c r="TJ1196" s="129"/>
      <c r="TK1196" s="129"/>
      <c r="TL1196" s="129"/>
      <c r="TM1196" s="129"/>
      <c r="TN1196" s="129"/>
      <c r="TO1196" s="129"/>
      <c r="TP1196" s="129"/>
      <c r="TQ1196" s="129"/>
      <c r="TR1196" s="129"/>
      <c r="TS1196" s="129"/>
      <c r="TT1196" s="129"/>
      <c r="TU1196" s="129"/>
      <c r="TV1196" s="129"/>
      <c r="TW1196" s="129"/>
      <c r="TX1196" s="129"/>
      <c r="TY1196" s="129"/>
      <c r="TZ1196" s="129"/>
      <c r="UA1196" s="129"/>
      <c r="UB1196" s="129"/>
      <c r="UC1196" s="129"/>
      <c r="UD1196" s="129"/>
      <c r="UE1196" s="129"/>
      <c r="UF1196" s="129"/>
      <c r="UG1196" s="129"/>
      <c r="UH1196" s="129"/>
      <c r="UI1196" s="129"/>
      <c r="UJ1196" s="129"/>
      <c r="UK1196" s="129"/>
      <c r="UL1196" s="129"/>
      <c r="UM1196" s="129"/>
      <c r="UN1196" s="129"/>
      <c r="UO1196" s="129"/>
      <c r="UP1196" s="129"/>
      <c r="UQ1196" s="129"/>
      <c r="UR1196" s="129"/>
      <c r="US1196" s="129"/>
      <c r="UT1196" s="129"/>
      <c r="UU1196" s="129"/>
      <c r="UV1196" s="129"/>
      <c r="UW1196" s="129"/>
      <c r="UX1196" s="129"/>
      <c r="UY1196" s="129"/>
      <c r="UZ1196" s="129"/>
      <c r="VA1196" s="129"/>
      <c r="VB1196" s="129"/>
      <c r="VC1196" s="129"/>
      <c r="VD1196" s="129"/>
      <c r="VE1196" s="129"/>
      <c r="VF1196" s="129"/>
      <c r="VG1196" s="129"/>
      <c r="VH1196" s="129"/>
      <c r="VI1196" s="129"/>
      <c r="VJ1196" s="129"/>
      <c r="VK1196" s="129"/>
      <c r="VL1196" s="129"/>
      <c r="VM1196" s="129"/>
      <c r="VN1196" s="129"/>
      <c r="VO1196" s="129"/>
      <c r="VP1196" s="129"/>
      <c r="VQ1196" s="129"/>
      <c r="VR1196" s="129"/>
      <c r="VS1196" s="129"/>
      <c r="VT1196" s="129"/>
      <c r="VU1196" s="129"/>
      <c r="VV1196" s="129"/>
      <c r="VW1196" s="129"/>
      <c r="VX1196" s="129"/>
      <c r="VY1196" s="129"/>
      <c r="VZ1196" s="129"/>
      <c r="WA1196" s="129"/>
      <c r="WB1196" s="129"/>
      <c r="WC1196" s="129"/>
      <c r="WD1196" s="129"/>
      <c r="WE1196" s="129"/>
      <c r="WF1196" s="129"/>
      <c r="WG1196" s="129"/>
      <c r="WH1196" s="129"/>
      <c r="WI1196" s="129"/>
      <c r="WJ1196" s="129"/>
      <c r="WK1196" s="129"/>
      <c r="WL1196" s="129"/>
      <c r="WM1196" s="129"/>
      <c r="WN1196" s="129"/>
      <c r="WO1196" s="129"/>
      <c r="WP1196" s="129"/>
      <c r="WQ1196" s="129"/>
      <c r="WR1196" s="129"/>
      <c r="WS1196" s="129"/>
      <c r="WT1196" s="129"/>
      <c r="WU1196" s="129"/>
      <c r="WV1196" s="129"/>
      <c r="WW1196" s="129"/>
      <c r="WX1196" s="129"/>
      <c r="WY1196" s="129"/>
      <c r="WZ1196" s="129"/>
      <c r="XA1196" s="129"/>
      <c r="XB1196" s="129"/>
      <c r="XC1196" s="129"/>
      <c r="XD1196" s="129"/>
      <c r="XE1196" s="129"/>
      <c r="XF1196" s="129"/>
      <c r="XG1196" s="129"/>
      <c r="XH1196" s="129"/>
      <c r="XI1196" s="129"/>
      <c r="XJ1196" s="129"/>
      <c r="XK1196" s="129"/>
      <c r="XL1196" s="129"/>
      <c r="XM1196" s="129"/>
      <c r="XN1196" s="129"/>
      <c r="XO1196" s="129"/>
      <c r="XP1196" s="129"/>
      <c r="XQ1196" s="129"/>
      <c r="XR1196" s="129"/>
      <c r="XS1196" s="129"/>
      <c r="XT1196" s="129"/>
      <c r="XU1196" s="129"/>
      <c r="XV1196" s="129"/>
      <c r="XW1196" s="129"/>
      <c r="XX1196" s="129"/>
      <c r="XY1196" s="129"/>
      <c r="XZ1196" s="129"/>
      <c r="YA1196" s="129"/>
      <c r="YB1196" s="129"/>
      <c r="YC1196" s="129"/>
      <c r="YD1196" s="129"/>
      <c r="YE1196" s="129"/>
      <c r="YF1196" s="129"/>
      <c r="YG1196" s="129"/>
      <c r="YH1196" s="129"/>
      <c r="YI1196" s="129"/>
      <c r="YJ1196" s="129"/>
      <c r="YK1196" s="129"/>
      <c r="YL1196" s="129"/>
      <c r="YM1196" s="129"/>
      <c r="YN1196" s="129"/>
      <c r="YO1196" s="129"/>
      <c r="YP1196" s="129"/>
      <c r="YQ1196" s="129"/>
      <c r="YR1196" s="129"/>
      <c r="YS1196" s="129"/>
      <c r="YT1196" s="129"/>
      <c r="YU1196" s="129"/>
      <c r="YV1196" s="129"/>
      <c r="YW1196" s="129"/>
      <c r="YX1196" s="129"/>
      <c r="YY1196" s="129"/>
      <c r="YZ1196" s="129"/>
      <c r="ZA1196" s="129"/>
      <c r="ZB1196" s="129"/>
      <c r="ZC1196" s="129"/>
      <c r="ZD1196" s="129"/>
      <c r="ZE1196" s="129"/>
      <c r="ZF1196" s="129"/>
      <c r="ZG1196" s="129"/>
      <c r="ZH1196" s="129"/>
      <c r="ZI1196" s="129"/>
      <c r="ZJ1196" s="129"/>
      <c r="ZK1196" s="129"/>
      <c r="ZL1196" s="129"/>
      <c r="ZM1196" s="129"/>
      <c r="ZN1196" s="129"/>
      <c r="ZO1196" s="129"/>
      <c r="ZP1196" s="129"/>
      <c r="ZQ1196" s="129"/>
      <c r="ZR1196" s="129"/>
      <c r="ZS1196" s="129"/>
      <c r="ZT1196" s="129"/>
      <c r="ZU1196" s="129"/>
      <c r="ZV1196" s="129"/>
      <c r="ZW1196" s="129"/>
      <c r="ZX1196" s="129"/>
      <c r="ZY1196" s="129"/>
      <c r="ZZ1196" s="129"/>
      <c r="AAA1196" s="129"/>
      <c r="AAB1196" s="129"/>
      <c r="AAC1196" s="129"/>
      <c r="AAD1196" s="129"/>
      <c r="AAE1196" s="129"/>
      <c r="AAF1196" s="129"/>
      <c r="AAG1196" s="129"/>
      <c r="AAH1196" s="129"/>
      <c r="AAI1196" s="129"/>
      <c r="AAJ1196" s="129"/>
      <c r="AAK1196" s="129"/>
      <c r="AAL1196" s="129"/>
      <c r="AAM1196" s="129"/>
      <c r="AAN1196" s="129"/>
      <c r="AAO1196" s="129"/>
      <c r="AAP1196" s="129"/>
      <c r="AAQ1196" s="129"/>
      <c r="AAR1196" s="129"/>
      <c r="AAS1196" s="129"/>
      <c r="AAT1196" s="129"/>
      <c r="AAU1196" s="129"/>
      <c r="AAV1196" s="129"/>
      <c r="AAW1196" s="129"/>
      <c r="AAX1196" s="129"/>
      <c r="AAY1196" s="129"/>
      <c r="AAZ1196" s="129"/>
      <c r="ABA1196" s="129"/>
      <c r="ABB1196" s="129"/>
      <c r="ABC1196" s="129"/>
      <c r="ABD1196" s="129"/>
      <c r="ABE1196" s="129"/>
      <c r="ABF1196" s="129"/>
      <c r="ABG1196" s="129"/>
      <c r="ABH1196" s="129"/>
      <c r="ABI1196" s="129"/>
      <c r="ABJ1196" s="129"/>
      <c r="ABK1196" s="129"/>
      <c r="ABL1196" s="129"/>
      <c r="ABM1196" s="129"/>
      <c r="ABN1196" s="129"/>
      <c r="ABO1196" s="129"/>
      <c r="ABP1196" s="129"/>
      <c r="ABQ1196" s="129"/>
      <c r="ABR1196" s="129"/>
      <c r="ABS1196" s="129"/>
      <c r="ABT1196" s="129"/>
      <c r="ABU1196" s="129"/>
      <c r="ABV1196" s="129"/>
      <c r="ABW1196" s="129"/>
      <c r="ABX1196" s="129"/>
      <c r="ABY1196" s="129"/>
      <c r="ABZ1196" s="129"/>
      <c r="ACA1196" s="129"/>
      <c r="ACB1196" s="129"/>
      <c r="ACC1196" s="129"/>
      <c r="ACD1196" s="129"/>
      <c r="ACE1196" s="129"/>
      <c r="ACF1196" s="129"/>
      <c r="ACG1196" s="129"/>
      <c r="ACH1196" s="129"/>
      <c r="ACI1196" s="129"/>
      <c r="ACJ1196" s="129"/>
      <c r="ACK1196" s="129"/>
      <c r="ACL1196" s="129"/>
      <c r="ACM1196" s="129"/>
      <c r="ACN1196" s="129"/>
      <c r="ACO1196" s="129"/>
      <c r="ACP1196" s="129"/>
      <c r="ACQ1196" s="129"/>
      <c r="ACR1196" s="129"/>
      <c r="ACS1196" s="129"/>
      <c r="ACT1196" s="129"/>
      <c r="ACU1196" s="129"/>
      <c r="ACV1196" s="129"/>
      <c r="ACW1196" s="129"/>
      <c r="ACX1196" s="129"/>
      <c r="ACY1196" s="129"/>
      <c r="ACZ1196" s="129"/>
      <c r="ADA1196" s="129"/>
      <c r="ADB1196" s="129"/>
      <c r="ADC1196" s="129"/>
      <c r="ADD1196" s="129"/>
      <c r="ADE1196" s="129"/>
      <c r="ADF1196" s="129"/>
      <c r="ADG1196" s="129"/>
      <c r="ADH1196" s="129"/>
      <c r="ADI1196" s="129"/>
      <c r="ADJ1196" s="129"/>
      <c r="ADK1196" s="129"/>
      <c r="ADL1196" s="129"/>
      <c r="ADM1196" s="129"/>
      <c r="ADN1196" s="129"/>
      <c r="ADO1196" s="129"/>
      <c r="ADP1196" s="129"/>
      <c r="ADQ1196" s="129"/>
      <c r="ADR1196" s="129"/>
      <c r="ADS1196" s="129"/>
      <c r="ADT1196" s="129"/>
      <c r="ADU1196" s="129"/>
      <c r="ADV1196" s="129"/>
      <c r="ADW1196" s="129"/>
      <c r="ADX1196" s="129"/>
      <c r="ADY1196" s="129"/>
      <c r="ADZ1196" s="129"/>
      <c r="AEA1196" s="129"/>
      <c r="AEB1196" s="129"/>
      <c r="AEC1196" s="129"/>
      <c r="AED1196" s="129"/>
      <c r="AEE1196" s="129"/>
      <c r="AEF1196" s="129"/>
      <c r="AEG1196" s="129"/>
      <c r="AEH1196" s="129"/>
      <c r="AEI1196" s="129"/>
      <c r="AEJ1196" s="129"/>
      <c r="AEK1196" s="129"/>
      <c r="AEL1196" s="129"/>
      <c r="AEM1196" s="129"/>
      <c r="AEN1196" s="129"/>
      <c r="AEO1196" s="129"/>
      <c r="AEP1196" s="129"/>
      <c r="AEQ1196" s="129"/>
      <c r="AER1196" s="129"/>
      <c r="AES1196" s="129"/>
      <c r="AET1196" s="129"/>
      <c r="AEU1196" s="129"/>
      <c r="AEV1196" s="129"/>
      <c r="AEW1196" s="129"/>
      <c r="AEX1196" s="129"/>
      <c r="AEY1196" s="129"/>
      <c r="AEZ1196" s="129"/>
      <c r="AFA1196" s="129"/>
      <c r="AFB1196" s="129"/>
      <c r="AFC1196" s="129"/>
      <c r="AFD1196" s="129"/>
      <c r="AFE1196" s="129"/>
      <c r="AFF1196" s="129"/>
      <c r="AFG1196" s="129"/>
      <c r="AFH1196" s="129"/>
      <c r="AFI1196" s="129"/>
      <c r="AFJ1196" s="129"/>
      <c r="AFK1196" s="129"/>
      <c r="AFL1196" s="129"/>
      <c r="AFM1196" s="129"/>
      <c r="AFN1196" s="129"/>
      <c r="AFO1196" s="129"/>
      <c r="AFP1196" s="129"/>
      <c r="AFQ1196" s="129"/>
      <c r="AFR1196" s="129"/>
      <c r="AFS1196" s="129"/>
      <c r="AFT1196" s="129"/>
      <c r="AFU1196" s="129"/>
      <c r="AFV1196" s="129"/>
      <c r="AFW1196" s="129"/>
      <c r="AFX1196" s="129"/>
      <c r="AFY1196" s="129"/>
      <c r="AFZ1196" s="129"/>
      <c r="AGA1196" s="129"/>
      <c r="AGB1196" s="129"/>
      <c r="AGC1196" s="129"/>
      <c r="AGD1196" s="129"/>
      <c r="AGE1196" s="129"/>
      <c r="AGF1196" s="129"/>
      <c r="AGG1196" s="129"/>
      <c r="AGH1196" s="129"/>
      <c r="AGI1196" s="129"/>
      <c r="AGJ1196" s="129"/>
      <c r="AGK1196" s="129"/>
      <c r="AGL1196" s="129"/>
      <c r="AGM1196" s="129"/>
      <c r="AGN1196" s="129"/>
      <c r="AGO1196" s="129"/>
      <c r="AGP1196" s="129"/>
      <c r="AGQ1196" s="129"/>
      <c r="AGR1196" s="129"/>
      <c r="AGS1196" s="129"/>
      <c r="AGT1196" s="129"/>
      <c r="AGU1196" s="129"/>
      <c r="AGV1196" s="129"/>
      <c r="AGW1196" s="129"/>
      <c r="AGX1196" s="129"/>
      <c r="AGY1196" s="129"/>
      <c r="AGZ1196" s="129"/>
      <c r="AHA1196" s="129"/>
      <c r="AHB1196" s="129"/>
      <c r="AHC1196" s="129"/>
      <c r="AHD1196" s="129"/>
      <c r="AHE1196" s="129"/>
      <c r="AHF1196" s="129"/>
      <c r="AHG1196" s="129"/>
      <c r="AHH1196" s="129"/>
      <c r="AHI1196" s="129"/>
      <c r="AHJ1196" s="129"/>
      <c r="AHK1196" s="129"/>
      <c r="AHL1196" s="129"/>
      <c r="AHM1196" s="129"/>
      <c r="AHN1196" s="129"/>
      <c r="AHO1196" s="129"/>
      <c r="AHP1196" s="129"/>
      <c r="AHQ1196" s="129"/>
      <c r="AHR1196" s="129"/>
      <c r="AHS1196" s="129"/>
      <c r="AHT1196" s="129"/>
      <c r="AHU1196" s="129"/>
      <c r="AHV1196" s="129"/>
      <c r="AHW1196" s="129"/>
      <c r="AHX1196" s="129"/>
      <c r="AHY1196" s="129"/>
      <c r="AHZ1196" s="129"/>
      <c r="AIA1196" s="129"/>
      <c r="AIB1196" s="129"/>
      <c r="AIC1196" s="129"/>
      <c r="AID1196" s="129"/>
      <c r="AIE1196" s="129"/>
      <c r="AIF1196" s="129"/>
      <c r="AIG1196" s="129"/>
      <c r="AIH1196" s="129"/>
      <c r="AII1196" s="129"/>
      <c r="AIJ1196" s="129"/>
      <c r="AIK1196" s="129"/>
      <c r="AIL1196" s="129"/>
      <c r="AIM1196" s="129"/>
      <c r="AIN1196" s="129"/>
      <c r="AIO1196" s="129"/>
      <c r="AIP1196" s="129"/>
      <c r="AIQ1196" s="129"/>
      <c r="AIR1196" s="129"/>
      <c r="AIS1196" s="129"/>
      <c r="AIT1196" s="129"/>
      <c r="AIU1196" s="129"/>
      <c r="AIV1196" s="129"/>
      <c r="AIW1196" s="129"/>
      <c r="AIX1196" s="129"/>
      <c r="AIY1196" s="129"/>
      <c r="AIZ1196" s="129"/>
      <c r="AJA1196" s="129"/>
      <c r="AJB1196" s="129"/>
      <c r="AJC1196" s="129"/>
      <c r="AJD1196" s="129"/>
      <c r="AJE1196" s="129"/>
      <c r="AJF1196" s="129"/>
      <c r="AJG1196" s="129"/>
      <c r="AJH1196" s="129"/>
      <c r="AJI1196" s="129"/>
      <c r="AJJ1196" s="129"/>
      <c r="AJK1196" s="129"/>
      <c r="AJL1196" s="129"/>
      <c r="AJM1196" s="129"/>
      <c r="AJN1196" s="129"/>
      <c r="AJO1196" s="129"/>
      <c r="AJP1196" s="129"/>
      <c r="AJQ1196" s="129"/>
      <c r="AJR1196" s="129"/>
      <c r="AJS1196" s="129"/>
      <c r="AJT1196" s="129"/>
      <c r="AJU1196" s="129"/>
      <c r="AJV1196" s="129"/>
      <c r="AJW1196" s="129"/>
      <c r="AJX1196" s="129"/>
      <c r="AJY1196" s="129"/>
      <c r="AJZ1196" s="129"/>
      <c r="AKA1196" s="129"/>
      <c r="AKB1196" s="129"/>
      <c r="AKC1196" s="129"/>
      <c r="AKD1196" s="129"/>
      <c r="AKE1196" s="129"/>
      <c r="AKF1196" s="129"/>
      <c r="AKG1196" s="129"/>
      <c r="AKH1196" s="129"/>
      <c r="AKI1196" s="129"/>
      <c r="AKJ1196" s="129"/>
      <c r="AKK1196" s="129"/>
      <c r="AKL1196" s="129"/>
      <c r="AKM1196" s="129"/>
      <c r="AKN1196" s="129"/>
      <c r="AKO1196" s="129"/>
      <c r="AKP1196" s="129"/>
      <c r="AKQ1196" s="129"/>
      <c r="AKR1196" s="129"/>
      <c r="AKS1196" s="129"/>
      <c r="AKT1196" s="129"/>
      <c r="AKU1196" s="129"/>
      <c r="AKV1196" s="129"/>
      <c r="AKW1196" s="129"/>
      <c r="AKX1196" s="129"/>
      <c r="AKY1196" s="129"/>
      <c r="AKZ1196" s="129"/>
      <c r="ALA1196" s="129"/>
      <c r="ALB1196" s="129"/>
      <c r="ALC1196" s="129"/>
      <c r="ALD1196" s="129"/>
      <c r="ALE1196" s="129"/>
      <c r="ALF1196" s="129"/>
      <c r="ALG1196" s="129"/>
      <c r="ALH1196" s="129"/>
      <c r="ALI1196" s="129"/>
      <c r="ALJ1196" s="129"/>
      <c r="ALK1196" s="129"/>
      <c r="ALL1196" s="129"/>
      <c r="ALM1196" s="129"/>
      <c r="ALN1196" s="129"/>
      <c r="ALO1196" s="129"/>
      <c r="ALP1196" s="129"/>
      <c r="ALQ1196" s="129"/>
      <c r="ALR1196" s="129"/>
      <c r="ALS1196" s="129"/>
      <c r="ALT1196" s="129"/>
      <c r="ALU1196" s="129"/>
      <c r="ALV1196" s="129"/>
      <c r="ALW1196" s="129"/>
      <c r="ALX1196" s="129"/>
      <c r="ALY1196" s="129"/>
      <c r="ALZ1196" s="129"/>
      <c r="AMA1196" s="129"/>
      <c r="AMB1196" s="129"/>
      <c r="AMC1196" s="129"/>
      <c r="AMD1196" s="129"/>
      <c r="AME1196" s="129"/>
      <c r="AMF1196" s="129"/>
      <c r="AMG1196" s="129"/>
      <c r="AMH1196" s="129"/>
      <c r="AMI1196" s="129"/>
      <c r="AMJ1196" s="129"/>
      <c r="AMK1196" s="129"/>
      <c r="AML1196" s="129"/>
      <c r="AMM1196" s="129"/>
      <c r="AMN1196" s="129"/>
      <c r="AMO1196" s="129"/>
      <c r="AMP1196" s="129"/>
      <c r="AMQ1196" s="129"/>
      <c r="AMR1196" s="129"/>
      <c r="AMS1196" s="129"/>
      <c r="AMT1196" s="129"/>
      <c r="AMU1196" s="129"/>
      <c r="AMV1196" s="129"/>
      <c r="AMW1196" s="129"/>
      <c r="AMX1196" s="129"/>
      <c r="AMY1196" s="129"/>
      <c r="AMZ1196" s="129"/>
      <c r="ANA1196" s="129"/>
      <c r="ANB1196" s="129"/>
      <c r="ANC1196" s="129"/>
      <c r="AND1196" s="129"/>
      <c r="ANE1196" s="129"/>
      <c r="ANF1196" s="129"/>
      <c r="ANG1196" s="129"/>
      <c r="ANH1196" s="129"/>
      <c r="ANI1196" s="129"/>
      <c r="ANJ1196" s="129"/>
      <c r="ANK1196" s="129"/>
      <c r="ANL1196" s="129"/>
      <c r="ANM1196" s="129"/>
      <c r="ANN1196" s="129"/>
      <c r="ANO1196" s="129"/>
      <c r="ANP1196" s="129"/>
      <c r="ANQ1196" s="129"/>
      <c r="ANR1196" s="129"/>
      <c r="ANS1196" s="129"/>
      <c r="ANT1196" s="129"/>
      <c r="ANU1196" s="129"/>
      <c r="ANV1196" s="129"/>
      <c r="ANW1196" s="129"/>
      <c r="ANX1196" s="129"/>
      <c r="ANY1196" s="129"/>
      <c r="ANZ1196" s="129"/>
      <c r="AOA1196" s="129"/>
      <c r="AOB1196" s="129"/>
      <c r="AOC1196" s="129"/>
      <c r="AOD1196" s="129"/>
      <c r="AOE1196" s="129"/>
      <c r="AOF1196" s="129"/>
      <c r="AOG1196" s="129"/>
      <c r="AOH1196" s="129"/>
      <c r="AOI1196" s="129"/>
      <c r="AOJ1196" s="129"/>
      <c r="AOK1196" s="129"/>
      <c r="AOL1196" s="129"/>
      <c r="AOM1196" s="129"/>
      <c r="AON1196" s="129"/>
      <c r="AOO1196" s="129"/>
      <c r="AOP1196" s="129"/>
      <c r="AOQ1196" s="129"/>
      <c r="AOR1196" s="129"/>
      <c r="AOS1196" s="129"/>
      <c r="AOT1196" s="129"/>
      <c r="AOU1196" s="129"/>
      <c r="AOV1196" s="129"/>
      <c r="AOW1196" s="129"/>
      <c r="AOX1196" s="129"/>
      <c r="AOY1196" s="129"/>
      <c r="AOZ1196" s="129"/>
      <c r="APA1196" s="129"/>
      <c r="APB1196" s="129"/>
      <c r="APC1196" s="129"/>
      <c r="APD1196" s="129"/>
      <c r="APE1196" s="129"/>
      <c r="APF1196" s="129"/>
      <c r="APG1196" s="129"/>
      <c r="APH1196" s="129"/>
      <c r="API1196" s="129"/>
      <c r="APJ1196" s="129"/>
      <c r="APK1196" s="129"/>
      <c r="APL1196" s="129"/>
      <c r="APM1196" s="129"/>
      <c r="APN1196" s="129"/>
      <c r="APO1196" s="129"/>
      <c r="APP1196" s="129"/>
      <c r="APQ1196" s="129"/>
      <c r="APR1196" s="129"/>
      <c r="APS1196" s="129"/>
      <c r="APT1196" s="129"/>
      <c r="APU1196" s="129"/>
      <c r="APV1196" s="129"/>
      <c r="APW1196" s="129"/>
      <c r="APX1196" s="129"/>
      <c r="APY1196" s="129"/>
      <c r="APZ1196" s="129"/>
      <c r="AQA1196" s="129"/>
      <c r="AQB1196" s="129"/>
      <c r="AQC1196" s="129"/>
      <c r="AQD1196" s="129"/>
      <c r="AQE1196" s="129"/>
      <c r="AQF1196" s="129"/>
      <c r="AQG1196" s="129"/>
      <c r="AQH1196" s="129"/>
      <c r="AQI1196" s="129"/>
      <c r="AQJ1196" s="129"/>
      <c r="AQK1196" s="129"/>
      <c r="AQL1196" s="129"/>
      <c r="AQM1196" s="129"/>
      <c r="AQN1196" s="129"/>
      <c r="AQO1196" s="129"/>
      <c r="AQP1196" s="129"/>
      <c r="AQQ1196" s="129"/>
      <c r="AQR1196" s="129"/>
      <c r="AQS1196" s="129"/>
      <c r="AQT1196" s="129"/>
      <c r="AQU1196" s="129"/>
      <c r="AQV1196" s="129"/>
      <c r="AQW1196" s="129"/>
      <c r="AQX1196" s="129"/>
      <c r="AQY1196" s="129"/>
      <c r="AQZ1196" s="129"/>
      <c r="ARA1196" s="129"/>
      <c r="ARB1196" s="129"/>
      <c r="ARC1196" s="129"/>
      <c r="ARD1196" s="129"/>
      <c r="ARE1196" s="129"/>
      <c r="ARF1196" s="129"/>
      <c r="ARG1196" s="129"/>
      <c r="ARH1196" s="129"/>
      <c r="ARI1196" s="129"/>
      <c r="ARJ1196" s="129"/>
      <c r="ARK1196" s="129"/>
      <c r="ARL1196" s="129"/>
      <c r="ARM1196" s="129"/>
      <c r="ARN1196" s="129"/>
      <c r="ARO1196" s="129"/>
      <c r="ARP1196" s="129"/>
      <c r="ARQ1196" s="129"/>
      <c r="ARR1196" s="129"/>
      <c r="ARS1196" s="129"/>
      <c r="ART1196" s="129"/>
      <c r="ARU1196" s="129"/>
      <c r="ARV1196" s="129"/>
      <c r="ARW1196" s="129"/>
      <c r="ARX1196" s="129"/>
      <c r="ARY1196" s="129"/>
      <c r="ARZ1196" s="129"/>
      <c r="ASA1196" s="129"/>
      <c r="ASB1196" s="129"/>
      <c r="ASC1196" s="129"/>
      <c r="ASD1196" s="129"/>
      <c r="ASE1196" s="129"/>
      <c r="ASF1196" s="129"/>
      <c r="ASG1196" s="129"/>
      <c r="ASH1196" s="129"/>
      <c r="ASI1196" s="129"/>
      <c r="ASJ1196" s="129"/>
      <c r="ASK1196" s="129"/>
      <c r="ASL1196" s="129"/>
      <c r="ASM1196" s="129"/>
      <c r="ASN1196" s="129"/>
      <c r="ASO1196" s="129"/>
      <c r="ASP1196" s="129"/>
      <c r="ASQ1196" s="129"/>
      <c r="ASR1196" s="129"/>
      <c r="ASS1196" s="129"/>
      <c r="AST1196" s="129"/>
      <c r="ASU1196" s="129"/>
      <c r="ASV1196" s="129"/>
      <c r="ASW1196" s="129"/>
      <c r="ASX1196" s="129"/>
      <c r="ASY1196" s="129"/>
      <c r="ASZ1196" s="129"/>
      <c r="ATA1196" s="129"/>
      <c r="ATB1196" s="129"/>
      <c r="ATC1196" s="129"/>
      <c r="ATD1196" s="129"/>
      <c r="ATE1196" s="129"/>
      <c r="ATF1196" s="129"/>
      <c r="ATG1196" s="129"/>
      <c r="ATH1196" s="129"/>
      <c r="ATI1196" s="129"/>
      <c r="ATJ1196" s="129"/>
      <c r="ATK1196" s="129"/>
      <c r="ATL1196" s="129"/>
      <c r="ATM1196" s="129"/>
      <c r="ATN1196" s="129"/>
      <c r="ATO1196" s="129"/>
      <c r="ATP1196" s="129"/>
      <c r="ATQ1196" s="129"/>
      <c r="ATR1196" s="129"/>
      <c r="ATS1196" s="129"/>
      <c r="ATT1196" s="129"/>
      <c r="ATU1196" s="129"/>
      <c r="ATV1196" s="129"/>
      <c r="ATW1196" s="129"/>
      <c r="ATX1196" s="129"/>
      <c r="ATY1196" s="129"/>
      <c r="ATZ1196" s="129"/>
      <c r="AUA1196" s="129"/>
      <c r="AUB1196" s="129"/>
      <c r="AUC1196" s="129"/>
      <c r="AUD1196" s="129"/>
      <c r="AUE1196" s="129"/>
      <c r="AUF1196" s="129"/>
      <c r="AUG1196" s="129"/>
      <c r="AUH1196" s="129"/>
      <c r="AUI1196" s="129"/>
      <c r="AUJ1196" s="129"/>
      <c r="AUK1196" s="129"/>
      <c r="AUL1196" s="129"/>
      <c r="AUM1196" s="129"/>
      <c r="AUN1196" s="129"/>
      <c r="AUO1196" s="129"/>
      <c r="AUP1196" s="129"/>
      <c r="AUQ1196" s="129"/>
      <c r="AUR1196" s="129"/>
      <c r="AUS1196" s="129"/>
      <c r="AUT1196" s="129"/>
      <c r="AUU1196" s="129"/>
      <c r="AUV1196" s="129"/>
      <c r="AUW1196" s="129"/>
      <c r="AUX1196" s="129"/>
      <c r="AUY1196" s="129"/>
      <c r="AUZ1196" s="129"/>
      <c r="AVA1196" s="129"/>
      <c r="AVB1196" s="129"/>
      <c r="AVC1196" s="129"/>
      <c r="AVD1196" s="129"/>
      <c r="AVE1196" s="129"/>
      <c r="AVF1196" s="129"/>
      <c r="AVG1196" s="129"/>
      <c r="AVH1196" s="129"/>
      <c r="AVI1196" s="129"/>
      <c r="AVJ1196" s="129"/>
      <c r="AVK1196" s="129"/>
      <c r="AVL1196" s="129"/>
      <c r="AVM1196" s="129"/>
      <c r="AVN1196" s="129"/>
      <c r="AVO1196" s="129"/>
      <c r="AVP1196" s="129"/>
      <c r="AVQ1196" s="129"/>
      <c r="AVR1196" s="129"/>
      <c r="AVS1196" s="129"/>
      <c r="AVT1196" s="129"/>
      <c r="AVU1196" s="129"/>
      <c r="AVV1196" s="129"/>
      <c r="AVW1196" s="129"/>
      <c r="AVX1196" s="129"/>
      <c r="AVY1196" s="129"/>
      <c r="AVZ1196" s="129"/>
      <c r="AWA1196" s="129"/>
      <c r="AWB1196" s="129"/>
      <c r="AWC1196" s="129"/>
      <c r="AWD1196" s="129"/>
      <c r="AWE1196" s="129"/>
      <c r="AWF1196" s="129"/>
      <c r="AWG1196" s="129"/>
      <c r="AWH1196" s="129"/>
      <c r="AWI1196" s="129"/>
      <c r="AWJ1196" s="129"/>
      <c r="AWK1196" s="129"/>
      <c r="AWL1196" s="129"/>
      <c r="AWM1196" s="129"/>
      <c r="AWN1196" s="129"/>
      <c r="AWO1196" s="129"/>
      <c r="AWP1196" s="129"/>
      <c r="AWQ1196" s="129"/>
      <c r="AWR1196" s="129"/>
      <c r="AWS1196" s="129"/>
      <c r="AWT1196" s="129"/>
      <c r="AWU1196" s="129"/>
      <c r="AWV1196" s="129"/>
      <c r="AWW1196" s="129"/>
      <c r="AWX1196" s="129"/>
      <c r="AWY1196" s="129"/>
      <c r="AWZ1196" s="129"/>
      <c r="AXA1196" s="129"/>
      <c r="AXB1196" s="129"/>
      <c r="AXC1196" s="129"/>
      <c r="AXD1196" s="129"/>
      <c r="AXE1196" s="129"/>
      <c r="AXF1196" s="129"/>
      <c r="AXG1196" s="129"/>
      <c r="AXH1196" s="129"/>
      <c r="AXI1196" s="129"/>
      <c r="AXJ1196" s="129"/>
      <c r="AXK1196" s="129"/>
      <c r="AXL1196" s="129"/>
      <c r="AXM1196" s="129"/>
      <c r="AXN1196" s="129"/>
      <c r="AXO1196" s="129"/>
      <c r="AXP1196" s="129"/>
      <c r="AXQ1196" s="129"/>
      <c r="AXR1196" s="129"/>
      <c r="AXS1196" s="129"/>
      <c r="AXT1196" s="129"/>
      <c r="AXU1196" s="129"/>
      <c r="AXV1196" s="129"/>
      <c r="AXW1196" s="129"/>
      <c r="AXX1196" s="129"/>
      <c r="AXY1196" s="129"/>
      <c r="AXZ1196" s="129"/>
      <c r="AYA1196" s="129"/>
      <c r="AYB1196" s="129"/>
      <c r="AYC1196" s="129"/>
      <c r="AYD1196" s="129"/>
      <c r="AYE1196" s="129"/>
      <c r="AYF1196" s="129"/>
      <c r="AYG1196" s="129"/>
      <c r="AYH1196" s="129"/>
      <c r="AYI1196" s="129"/>
      <c r="AYJ1196" s="129"/>
      <c r="AYK1196" s="129"/>
      <c r="AYL1196" s="129"/>
      <c r="AYM1196" s="129"/>
      <c r="AYN1196" s="129"/>
      <c r="AYO1196" s="129"/>
      <c r="AYP1196" s="129"/>
      <c r="AYQ1196" s="129"/>
      <c r="AYR1196" s="129"/>
      <c r="AYS1196" s="129"/>
      <c r="AYT1196" s="129"/>
      <c r="AYU1196" s="129"/>
      <c r="AYV1196" s="129"/>
      <c r="AYW1196" s="129"/>
      <c r="AYX1196" s="129"/>
      <c r="AYY1196" s="129"/>
      <c r="AYZ1196" s="129"/>
      <c r="AZA1196" s="129"/>
      <c r="AZB1196" s="129"/>
      <c r="AZC1196" s="129"/>
      <c r="AZD1196" s="129"/>
      <c r="AZE1196" s="129"/>
      <c r="AZF1196" s="129"/>
      <c r="AZG1196" s="129"/>
      <c r="AZH1196" s="129"/>
      <c r="AZI1196" s="129"/>
      <c r="AZJ1196" s="129"/>
      <c r="AZK1196" s="129"/>
      <c r="AZL1196" s="129"/>
      <c r="AZM1196" s="129"/>
      <c r="AZN1196" s="129"/>
      <c r="AZO1196" s="129"/>
      <c r="AZP1196" s="129"/>
      <c r="AZQ1196" s="129"/>
      <c r="AZR1196" s="129"/>
      <c r="AZS1196" s="129"/>
      <c r="AZT1196" s="129"/>
      <c r="AZU1196" s="129"/>
      <c r="AZV1196" s="129"/>
      <c r="AZW1196" s="129"/>
      <c r="AZX1196" s="129"/>
      <c r="AZY1196" s="129"/>
      <c r="AZZ1196" s="129"/>
      <c r="BAA1196" s="129"/>
      <c r="BAB1196" s="129"/>
      <c r="BAC1196" s="129"/>
      <c r="BAD1196" s="129"/>
      <c r="BAE1196" s="129"/>
      <c r="BAF1196" s="129"/>
      <c r="BAG1196" s="129"/>
      <c r="BAH1196" s="129"/>
      <c r="BAI1196" s="129"/>
      <c r="BAJ1196" s="129"/>
      <c r="BAK1196" s="129"/>
      <c r="BAL1196" s="129"/>
      <c r="BAM1196" s="129"/>
      <c r="BAN1196" s="129"/>
      <c r="BAO1196" s="129"/>
      <c r="BAP1196" s="129"/>
      <c r="BAQ1196" s="129"/>
      <c r="BAR1196" s="129"/>
      <c r="BAS1196" s="129"/>
      <c r="BAT1196" s="129"/>
      <c r="BAU1196" s="129"/>
      <c r="BAV1196" s="129"/>
      <c r="BAW1196" s="129"/>
      <c r="BAX1196" s="129"/>
      <c r="BAY1196" s="129"/>
      <c r="BAZ1196" s="129"/>
      <c r="BBA1196" s="129"/>
      <c r="BBB1196" s="129"/>
      <c r="BBC1196" s="129"/>
      <c r="BBD1196" s="129"/>
      <c r="BBE1196" s="129"/>
      <c r="BBF1196" s="129"/>
      <c r="BBG1196" s="129"/>
      <c r="BBH1196" s="129"/>
      <c r="BBI1196" s="129"/>
      <c r="BBJ1196" s="129"/>
      <c r="BBK1196" s="129"/>
      <c r="BBL1196" s="129"/>
      <c r="BBM1196" s="129"/>
      <c r="BBN1196" s="129"/>
      <c r="BBO1196" s="129"/>
      <c r="BBP1196" s="129"/>
      <c r="BBQ1196" s="129"/>
      <c r="BBR1196" s="129"/>
      <c r="BBS1196" s="129"/>
      <c r="BBT1196" s="129"/>
      <c r="BBU1196" s="129"/>
      <c r="BBV1196" s="129"/>
      <c r="BBW1196" s="129"/>
      <c r="BBX1196" s="129"/>
      <c r="BBY1196" s="129"/>
      <c r="BBZ1196" s="129"/>
      <c r="BCA1196" s="129"/>
      <c r="BCB1196" s="129"/>
      <c r="BCC1196" s="129"/>
      <c r="BCD1196" s="129"/>
      <c r="BCE1196" s="129"/>
      <c r="BCF1196" s="129"/>
      <c r="BCG1196" s="129"/>
      <c r="BCH1196" s="129"/>
      <c r="BCI1196" s="129"/>
      <c r="BCJ1196" s="129"/>
      <c r="BCK1196" s="129"/>
      <c r="BCL1196" s="129"/>
      <c r="BCM1196" s="129"/>
      <c r="BCN1196" s="129"/>
      <c r="BCO1196" s="129"/>
      <c r="BCP1196" s="129"/>
      <c r="BCQ1196" s="129"/>
      <c r="BCR1196" s="129"/>
      <c r="BCS1196" s="129"/>
      <c r="BCT1196" s="129"/>
      <c r="BCU1196" s="129"/>
      <c r="BCV1196" s="129"/>
      <c r="BCW1196" s="129"/>
      <c r="BCX1196" s="129"/>
      <c r="BCY1196" s="129"/>
      <c r="BCZ1196" s="129"/>
      <c r="BDA1196" s="129"/>
      <c r="BDB1196" s="129"/>
      <c r="BDC1196" s="129"/>
      <c r="BDD1196" s="129"/>
      <c r="BDE1196" s="129"/>
      <c r="BDF1196" s="129"/>
      <c r="BDG1196" s="129"/>
      <c r="BDH1196" s="129"/>
      <c r="BDI1196" s="129"/>
      <c r="BDJ1196" s="129"/>
      <c r="BDK1196" s="129"/>
      <c r="BDL1196" s="129"/>
      <c r="BDM1196" s="129"/>
      <c r="BDN1196" s="129"/>
      <c r="BDO1196" s="129"/>
      <c r="BDP1196" s="129"/>
      <c r="BDQ1196" s="129"/>
      <c r="BDR1196" s="129"/>
      <c r="BDS1196" s="129"/>
      <c r="BDT1196" s="129"/>
      <c r="BDU1196" s="129"/>
      <c r="BDV1196" s="129"/>
      <c r="BDW1196" s="129"/>
      <c r="BDX1196" s="129"/>
      <c r="BDY1196" s="129"/>
      <c r="BDZ1196" s="129"/>
      <c r="BEA1196" s="129"/>
      <c r="BEB1196" s="129"/>
      <c r="BEC1196" s="129"/>
      <c r="BED1196" s="129"/>
      <c r="BEE1196" s="129"/>
      <c r="BEF1196" s="129"/>
      <c r="BEG1196" s="129"/>
      <c r="BEH1196" s="129"/>
      <c r="BEI1196" s="129"/>
      <c r="BEJ1196" s="129"/>
      <c r="BEK1196" s="129"/>
      <c r="BEL1196" s="129"/>
      <c r="BEM1196" s="129"/>
      <c r="BEN1196" s="129"/>
      <c r="BEO1196" s="129"/>
      <c r="BEP1196" s="129"/>
      <c r="BEQ1196" s="129"/>
      <c r="BER1196" s="129"/>
      <c r="BES1196" s="129"/>
      <c r="BET1196" s="129"/>
      <c r="BEU1196" s="129"/>
      <c r="BEV1196" s="129"/>
      <c r="BEW1196" s="129"/>
      <c r="BEX1196" s="129"/>
      <c r="BEY1196" s="129"/>
      <c r="BEZ1196" s="129"/>
      <c r="BFA1196" s="129"/>
      <c r="BFB1196" s="129"/>
      <c r="BFC1196" s="129"/>
      <c r="BFD1196" s="129"/>
      <c r="BFE1196" s="129"/>
      <c r="BFF1196" s="129"/>
      <c r="BFG1196" s="129"/>
      <c r="BFH1196" s="129"/>
      <c r="BFI1196" s="129"/>
      <c r="BFJ1196" s="129"/>
      <c r="BFK1196" s="129"/>
      <c r="BFL1196" s="129"/>
      <c r="BFM1196" s="129"/>
      <c r="BFN1196" s="129"/>
      <c r="BFO1196" s="129"/>
      <c r="BFP1196" s="129"/>
      <c r="BFQ1196" s="129"/>
      <c r="BFR1196" s="129"/>
      <c r="BFS1196" s="129"/>
      <c r="BFT1196" s="129"/>
      <c r="BFU1196" s="129"/>
      <c r="BFV1196" s="129"/>
      <c r="BFW1196" s="129"/>
      <c r="BFX1196" s="129"/>
      <c r="BFY1196" s="129"/>
      <c r="BFZ1196" s="129"/>
      <c r="BGA1196" s="129"/>
      <c r="BGB1196" s="129"/>
      <c r="BGC1196" s="129"/>
      <c r="BGD1196" s="129"/>
      <c r="BGE1196" s="129"/>
      <c r="BGF1196" s="129"/>
      <c r="BGG1196" s="129"/>
      <c r="BGH1196" s="129"/>
      <c r="BGI1196" s="129"/>
      <c r="BGJ1196" s="129"/>
      <c r="BGK1196" s="129"/>
      <c r="BGL1196" s="129"/>
      <c r="BGM1196" s="129"/>
      <c r="BGN1196" s="129"/>
      <c r="BGO1196" s="129"/>
      <c r="BGP1196" s="129"/>
      <c r="BGQ1196" s="129"/>
      <c r="BGR1196" s="129"/>
      <c r="BGS1196" s="129"/>
      <c r="BGT1196" s="129"/>
      <c r="BGU1196" s="129"/>
      <c r="BGV1196" s="129"/>
      <c r="BGW1196" s="129"/>
      <c r="BGX1196" s="129"/>
      <c r="BGY1196" s="129"/>
      <c r="BGZ1196" s="129"/>
      <c r="BHA1196" s="129"/>
      <c r="BHB1196" s="129"/>
      <c r="BHC1196" s="129"/>
      <c r="BHD1196" s="129"/>
      <c r="BHE1196" s="129"/>
      <c r="BHF1196" s="129"/>
      <c r="BHG1196" s="129"/>
      <c r="BHH1196" s="129"/>
      <c r="BHI1196" s="129"/>
      <c r="BHJ1196" s="129"/>
      <c r="BHK1196" s="129"/>
      <c r="BHL1196" s="129"/>
      <c r="BHM1196" s="129"/>
      <c r="BHN1196" s="129"/>
      <c r="BHO1196" s="129"/>
      <c r="BHP1196" s="129"/>
      <c r="BHQ1196" s="129"/>
      <c r="BHR1196" s="129"/>
      <c r="BHS1196" s="129"/>
      <c r="BHT1196" s="129"/>
      <c r="BHU1196" s="129"/>
      <c r="BHV1196" s="129"/>
      <c r="BHW1196" s="129"/>
      <c r="BHX1196" s="129"/>
      <c r="BHY1196" s="129"/>
      <c r="BHZ1196" s="129"/>
      <c r="BIA1196" s="129"/>
      <c r="BIB1196" s="129"/>
      <c r="BIC1196" s="129"/>
      <c r="BID1196" s="129"/>
      <c r="BIE1196" s="129"/>
      <c r="BIF1196" s="129"/>
      <c r="BIG1196" s="129"/>
      <c r="BIH1196" s="129"/>
      <c r="BII1196" s="129"/>
      <c r="BIJ1196" s="129"/>
      <c r="BIK1196" s="129"/>
      <c r="BIL1196" s="129"/>
      <c r="BIM1196" s="129"/>
      <c r="BIN1196" s="129"/>
      <c r="BIO1196" s="129"/>
      <c r="BIP1196" s="129"/>
      <c r="BIQ1196" s="129"/>
      <c r="BIR1196" s="129"/>
      <c r="BIS1196" s="129"/>
      <c r="BIT1196" s="129"/>
      <c r="BIU1196" s="129"/>
      <c r="BIV1196" s="129"/>
      <c r="BIW1196" s="129"/>
      <c r="BIX1196" s="129"/>
      <c r="BIY1196" s="129"/>
      <c r="BIZ1196" s="129"/>
      <c r="BJA1196" s="129"/>
      <c r="BJB1196" s="129"/>
      <c r="BJC1196" s="129"/>
      <c r="BJD1196" s="129"/>
      <c r="BJE1196" s="129"/>
      <c r="BJF1196" s="129"/>
      <c r="BJG1196" s="129"/>
      <c r="BJH1196" s="129"/>
      <c r="BJI1196" s="129"/>
      <c r="BJJ1196" s="129"/>
      <c r="BJK1196" s="129"/>
      <c r="BJL1196" s="129"/>
      <c r="BJM1196" s="129"/>
      <c r="BJN1196" s="129"/>
      <c r="BJO1196" s="129"/>
      <c r="BJP1196" s="129"/>
      <c r="BJQ1196" s="129"/>
      <c r="BJR1196" s="129"/>
      <c r="BJS1196" s="129"/>
      <c r="BJT1196" s="129"/>
      <c r="BJU1196" s="129"/>
      <c r="BJV1196" s="129"/>
      <c r="BJW1196" s="129"/>
      <c r="BJX1196" s="129"/>
      <c r="BJY1196" s="129"/>
      <c r="BJZ1196" s="129"/>
      <c r="BKA1196" s="129"/>
      <c r="BKB1196" s="129"/>
      <c r="BKC1196" s="129"/>
      <c r="BKD1196" s="129"/>
      <c r="BKE1196" s="129"/>
      <c r="BKF1196" s="129"/>
      <c r="BKG1196" s="129"/>
      <c r="BKH1196" s="129"/>
      <c r="BKI1196" s="129"/>
      <c r="BKJ1196" s="129"/>
      <c r="BKK1196" s="129"/>
      <c r="BKL1196" s="129"/>
      <c r="BKM1196" s="129"/>
      <c r="BKN1196" s="129"/>
      <c r="BKO1196" s="129"/>
      <c r="BKP1196" s="129"/>
      <c r="BKQ1196" s="129"/>
      <c r="BKR1196" s="129"/>
      <c r="BKS1196" s="129"/>
      <c r="BKT1196" s="129"/>
      <c r="BKU1196" s="129"/>
      <c r="BKV1196" s="129"/>
      <c r="BKW1196" s="129"/>
      <c r="BKX1196" s="129"/>
      <c r="BKY1196" s="129"/>
      <c r="BKZ1196" s="129"/>
      <c r="BLA1196" s="129"/>
      <c r="BLB1196" s="129"/>
      <c r="BLC1196" s="129"/>
      <c r="BLD1196" s="129"/>
      <c r="BLE1196" s="129"/>
      <c r="BLF1196" s="129"/>
      <c r="BLG1196" s="129"/>
      <c r="BLH1196" s="129"/>
      <c r="BLI1196" s="129"/>
      <c r="BLJ1196" s="129"/>
      <c r="BLK1196" s="129"/>
      <c r="BLL1196" s="129"/>
      <c r="BLM1196" s="129"/>
      <c r="BLN1196" s="129"/>
      <c r="BLO1196" s="129"/>
      <c r="BLP1196" s="129"/>
      <c r="BLQ1196" s="129"/>
      <c r="BLR1196" s="129"/>
      <c r="BLS1196" s="129"/>
      <c r="BLT1196" s="129"/>
      <c r="BLU1196" s="129"/>
      <c r="BLV1196" s="129"/>
      <c r="BLW1196" s="129"/>
      <c r="BLX1196" s="129"/>
      <c r="BLY1196" s="129"/>
      <c r="BLZ1196" s="129"/>
      <c r="BMA1196" s="129"/>
      <c r="BMB1196" s="129"/>
      <c r="BMC1196" s="129"/>
      <c r="BMD1196" s="129"/>
      <c r="BME1196" s="129"/>
      <c r="BMF1196" s="129"/>
      <c r="BMG1196" s="129"/>
      <c r="BMH1196" s="129"/>
      <c r="BMI1196" s="129"/>
      <c r="BMJ1196" s="129"/>
      <c r="BMK1196" s="129"/>
      <c r="BML1196" s="129"/>
      <c r="BMM1196" s="129"/>
      <c r="BMN1196" s="129"/>
      <c r="BMO1196" s="129"/>
      <c r="BMP1196" s="129"/>
      <c r="BMQ1196" s="129"/>
      <c r="BMR1196" s="129"/>
      <c r="BMS1196" s="129"/>
      <c r="BMT1196" s="129"/>
      <c r="BMU1196" s="129"/>
      <c r="BMV1196" s="129"/>
      <c r="BMW1196" s="129"/>
      <c r="BMX1196" s="129"/>
      <c r="BMY1196" s="129"/>
      <c r="BMZ1196" s="129"/>
      <c r="BNA1196" s="129"/>
      <c r="BNB1196" s="129"/>
      <c r="BNC1196" s="129"/>
      <c r="BND1196" s="129"/>
      <c r="BNE1196" s="129"/>
      <c r="BNF1196" s="129"/>
      <c r="BNG1196" s="129"/>
      <c r="BNH1196" s="129"/>
      <c r="BNI1196" s="129"/>
      <c r="BNJ1196" s="129"/>
      <c r="BNK1196" s="129"/>
      <c r="BNL1196" s="129"/>
      <c r="BNM1196" s="129"/>
      <c r="BNN1196" s="129"/>
      <c r="BNO1196" s="129"/>
      <c r="BNP1196" s="129"/>
      <c r="BNQ1196" s="129"/>
      <c r="BNR1196" s="129"/>
      <c r="BNS1196" s="129"/>
      <c r="BNT1196" s="129"/>
      <c r="BNU1196" s="129"/>
      <c r="BNV1196" s="129"/>
      <c r="BNW1196" s="129"/>
      <c r="BNX1196" s="129"/>
      <c r="BNY1196" s="129"/>
      <c r="BNZ1196" s="129"/>
      <c r="BOA1196" s="129"/>
      <c r="BOB1196" s="129"/>
      <c r="BOC1196" s="129"/>
      <c r="BOD1196" s="129"/>
      <c r="BOE1196" s="129"/>
      <c r="BOF1196" s="129"/>
      <c r="BOG1196" s="129"/>
      <c r="BOH1196" s="129"/>
      <c r="BOI1196" s="129"/>
      <c r="BOJ1196" s="129"/>
      <c r="BOK1196" s="129"/>
      <c r="BOL1196" s="129"/>
      <c r="BOM1196" s="129"/>
      <c r="BON1196" s="129"/>
      <c r="BOO1196" s="129"/>
      <c r="BOP1196" s="129"/>
      <c r="BOQ1196" s="129"/>
      <c r="BOR1196" s="129"/>
      <c r="BOS1196" s="129"/>
      <c r="BOT1196" s="129"/>
      <c r="BOU1196" s="129"/>
      <c r="BOV1196" s="129"/>
      <c r="BOW1196" s="129"/>
      <c r="BOX1196" s="129"/>
      <c r="BOY1196" s="129"/>
      <c r="BOZ1196" s="129"/>
      <c r="BPA1196" s="129"/>
      <c r="BPB1196" s="129"/>
      <c r="BPC1196" s="129"/>
      <c r="BPD1196" s="129"/>
      <c r="BPE1196" s="129"/>
      <c r="BPF1196" s="129"/>
      <c r="BPG1196" s="129"/>
      <c r="BPH1196" s="129"/>
      <c r="BPI1196" s="129"/>
      <c r="BPJ1196" s="129"/>
      <c r="BPK1196" s="129"/>
      <c r="BPL1196" s="129"/>
      <c r="BPM1196" s="129"/>
      <c r="BPN1196" s="129"/>
      <c r="BPO1196" s="129"/>
      <c r="BPP1196" s="129"/>
      <c r="BPQ1196" s="129"/>
      <c r="BPR1196" s="129"/>
      <c r="BPS1196" s="129"/>
      <c r="BPT1196" s="129"/>
      <c r="BPU1196" s="129"/>
      <c r="BPV1196" s="129"/>
      <c r="BPW1196" s="129"/>
      <c r="BPX1196" s="129"/>
      <c r="BPY1196" s="129"/>
      <c r="BPZ1196" s="129"/>
      <c r="BQA1196" s="129"/>
      <c r="BQB1196" s="129"/>
      <c r="BQC1196" s="129"/>
      <c r="BQD1196" s="129"/>
      <c r="BQE1196" s="129"/>
      <c r="BQF1196" s="129"/>
      <c r="BQG1196" s="129"/>
      <c r="BQH1196" s="129"/>
      <c r="BQI1196" s="129"/>
      <c r="BQJ1196" s="129"/>
      <c r="BQK1196" s="129"/>
      <c r="BQL1196" s="129"/>
      <c r="BQM1196" s="129"/>
      <c r="BQN1196" s="129"/>
      <c r="BQO1196" s="129"/>
      <c r="BQP1196" s="129"/>
      <c r="BQQ1196" s="129"/>
      <c r="BQR1196" s="129"/>
      <c r="BQS1196" s="129"/>
      <c r="BQT1196" s="129"/>
      <c r="BQU1196" s="129"/>
      <c r="BQV1196" s="129"/>
      <c r="BQW1196" s="129"/>
      <c r="BQX1196" s="129"/>
      <c r="BQY1196" s="129"/>
      <c r="BQZ1196" s="129"/>
      <c r="BRA1196" s="129"/>
      <c r="BRB1196" s="129"/>
      <c r="BRC1196" s="129"/>
      <c r="BRD1196" s="129"/>
      <c r="BRE1196" s="129"/>
      <c r="BRF1196" s="129"/>
      <c r="BRG1196" s="129"/>
      <c r="BRH1196" s="129"/>
      <c r="BRI1196" s="129"/>
      <c r="BRJ1196" s="129"/>
      <c r="BRK1196" s="129"/>
      <c r="BRL1196" s="129"/>
      <c r="BRM1196" s="129"/>
      <c r="BRN1196" s="129"/>
      <c r="BRO1196" s="129"/>
      <c r="BRP1196" s="129"/>
      <c r="BRQ1196" s="129"/>
      <c r="BRR1196" s="129"/>
      <c r="BRS1196" s="129"/>
      <c r="BRT1196" s="129"/>
      <c r="BRU1196" s="129"/>
      <c r="BRV1196" s="129"/>
      <c r="BRW1196" s="129"/>
      <c r="BRX1196" s="129"/>
      <c r="BRY1196" s="129"/>
      <c r="BRZ1196" s="129"/>
      <c r="BSA1196" s="129"/>
      <c r="BSB1196" s="129"/>
      <c r="BSC1196" s="129"/>
      <c r="BSD1196" s="129"/>
      <c r="BSE1196" s="129"/>
      <c r="BSF1196" s="129"/>
      <c r="BSG1196" s="129"/>
      <c r="BSH1196" s="129"/>
      <c r="BSI1196" s="129"/>
      <c r="BSJ1196" s="129"/>
      <c r="BSK1196" s="129"/>
      <c r="BSL1196" s="129"/>
      <c r="BSM1196" s="129"/>
      <c r="BSN1196" s="129"/>
      <c r="BSO1196" s="129"/>
      <c r="BSP1196" s="129"/>
      <c r="BSQ1196" s="129"/>
      <c r="BSR1196" s="129"/>
      <c r="BSS1196" s="129"/>
      <c r="BST1196" s="129"/>
      <c r="BSU1196" s="129"/>
      <c r="BSV1196" s="129"/>
      <c r="BSW1196" s="129"/>
      <c r="BSX1196" s="129"/>
      <c r="BSY1196" s="129"/>
      <c r="BSZ1196" s="129"/>
      <c r="BTA1196" s="129"/>
      <c r="BTB1196" s="129"/>
      <c r="BTC1196" s="129"/>
      <c r="BTD1196" s="129"/>
      <c r="BTE1196" s="129"/>
      <c r="BTF1196" s="129"/>
      <c r="BTG1196" s="129"/>
      <c r="BTH1196" s="129"/>
      <c r="BTI1196" s="129"/>
      <c r="BTJ1196" s="129"/>
      <c r="BTK1196" s="129"/>
      <c r="BTL1196" s="129"/>
      <c r="BTM1196" s="129"/>
      <c r="BTN1196" s="129"/>
      <c r="BTO1196" s="129"/>
      <c r="BTP1196" s="129"/>
      <c r="BTQ1196" s="129"/>
      <c r="BTR1196" s="129"/>
      <c r="BTS1196" s="129"/>
      <c r="BTT1196" s="129"/>
      <c r="BTU1196" s="129"/>
      <c r="BTV1196" s="129"/>
      <c r="BTW1196" s="129"/>
      <c r="BTX1196" s="129"/>
      <c r="BTY1196" s="129"/>
      <c r="BTZ1196" s="129"/>
      <c r="BUA1196" s="129"/>
      <c r="BUB1196" s="129"/>
      <c r="BUC1196" s="129"/>
      <c r="BUD1196" s="129"/>
      <c r="BUE1196" s="129"/>
      <c r="BUF1196" s="129"/>
      <c r="BUG1196" s="129"/>
      <c r="BUH1196" s="129"/>
      <c r="BUI1196" s="129"/>
      <c r="BUJ1196" s="129"/>
      <c r="BUK1196" s="129"/>
      <c r="BUL1196" s="129"/>
      <c r="BUM1196" s="129"/>
      <c r="BUN1196" s="129"/>
      <c r="BUO1196" s="129"/>
      <c r="BUP1196" s="129"/>
      <c r="BUQ1196" s="129"/>
      <c r="BUR1196" s="129"/>
      <c r="BUS1196" s="129"/>
      <c r="BUT1196" s="129"/>
      <c r="BUU1196" s="129"/>
      <c r="BUV1196" s="129"/>
      <c r="BUW1196" s="129"/>
      <c r="BUX1196" s="129"/>
      <c r="BUY1196" s="129"/>
      <c r="BUZ1196" s="129"/>
      <c r="BVA1196" s="129"/>
      <c r="BVB1196" s="129"/>
      <c r="BVC1196" s="129"/>
      <c r="BVD1196" s="129"/>
      <c r="BVE1196" s="129"/>
      <c r="BVF1196" s="129"/>
      <c r="BVG1196" s="129"/>
      <c r="BVH1196" s="129"/>
      <c r="BVI1196" s="129"/>
      <c r="BVJ1196" s="129"/>
      <c r="BVK1196" s="129"/>
      <c r="BVL1196" s="129"/>
      <c r="BVM1196" s="129"/>
      <c r="BVN1196" s="129"/>
      <c r="BVO1196" s="129"/>
      <c r="BVP1196" s="129"/>
      <c r="BVQ1196" s="129"/>
      <c r="BVR1196" s="129"/>
      <c r="BVS1196" s="129"/>
      <c r="BVT1196" s="129"/>
      <c r="BVU1196" s="129"/>
      <c r="BVV1196" s="129"/>
      <c r="BVW1196" s="129"/>
      <c r="BVX1196" s="129"/>
      <c r="BVY1196" s="129"/>
      <c r="BVZ1196" s="129"/>
      <c r="BWA1196" s="129"/>
      <c r="BWB1196" s="129"/>
      <c r="BWC1196" s="129"/>
      <c r="BWD1196" s="129"/>
      <c r="BWE1196" s="129"/>
      <c r="BWF1196" s="129"/>
      <c r="BWG1196" s="129"/>
      <c r="BWH1196" s="129"/>
      <c r="BWI1196" s="129"/>
      <c r="BWJ1196" s="129"/>
      <c r="BWK1196" s="129"/>
      <c r="BWL1196" s="129"/>
      <c r="BWM1196" s="129"/>
      <c r="BWN1196" s="129"/>
      <c r="BWO1196" s="129"/>
      <c r="BWP1196" s="129"/>
      <c r="BWQ1196" s="129"/>
      <c r="BWR1196" s="129"/>
      <c r="BWS1196" s="129"/>
      <c r="BWT1196" s="129"/>
      <c r="BWU1196" s="129"/>
      <c r="BWV1196" s="129"/>
      <c r="BWW1196" s="129"/>
      <c r="BWX1196" s="129"/>
      <c r="BWY1196" s="129"/>
      <c r="BWZ1196" s="129"/>
      <c r="BXA1196" s="129"/>
      <c r="BXB1196" s="129"/>
      <c r="BXC1196" s="129"/>
      <c r="BXD1196" s="129"/>
      <c r="BXE1196" s="129"/>
      <c r="BXF1196" s="129"/>
      <c r="BXG1196" s="129"/>
      <c r="BXH1196" s="129"/>
      <c r="BXI1196" s="129"/>
      <c r="BXJ1196" s="129"/>
      <c r="BXK1196" s="129"/>
      <c r="BXL1196" s="129"/>
      <c r="BXM1196" s="129"/>
      <c r="BXN1196" s="129"/>
      <c r="BXO1196" s="129"/>
      <c r="BXP1196" s="129"/>
      <c r="BXQ1196" s="129"/>
      <c r="BXR1196" s="129"/>
      <c r="BXS1196" s="129"/>
      <c r="BXT1196" s="129"/>
      <c r="BXU1196" s="129"/>
      <c r="BXV1196" s="129"/>
      <c r="BXW1196" s="129"/>
      <c r="BXX1196" s="129"/>
      <c r="BXY1196" s="129"/>
      <c r="BXZ1196" s="129"/>
      <c r="BYA1196" s="129"/>
      <c r="BYB1196" s="129"/>
      <c r="BYC1196" s="129"/>
      <c r="BYD1196" s="129"/>
      <c r="BYE1196" s="129"/>
      <c r="BYF1196" s="129"/>
      <c r="BYG1196" s="129"/>
      <c r="BYH1196" s="129"/>
      <c r="BYI1196" s="129"/>
      <c r="BYJ1196" s="129"/>
      <c r="BYK1196" s="129"/>
      <c r="BYL1196" s="129"/>
      <c r="BYM1196" s="129"/>
      <c r="BYN1196" s="129"/>
      <c r="BYO1196" s="129"/>
      <c r="BYP1196" s="129"/>
      <c r="BYQ1196" s="129"/>
      <c r="BYR1196" s="129"/>
      <c r="BYS1196" s="129"/>
      <c r="BYT1196" s="129"/>
      <c r="BYU1196" s="129"/>
      <c r="BYV1196" s="129"/>
      <c r="BYW1196" s="129"/>
      <c r="BYX1196" s="129"/>
      <c r="BYY1196" s="129"/>
      <c r="BYZ1196" s="129"/>
      <c r="BZA1196" s="129"/>
      <c r="BZB1196" s="129"/>
      <c r="BZC1196" s="129"/>
      <c r="BZD1196" s="129"/>
      <c r="BZE1196" s="129"/>
      <c r="BZF1196" s="129"/>
      <c r="BZG1196" s="129"/>
      <c r="BZH1196" s="129"/>
      <c r="BZI1196" s="129"/>
      <c r="BZJ1196" s="129"/>
      <c r="BZK1196" s="129"/>
      <c r="BZL1196" s="129"/>
      <c r="BZM1196" s="129"/>
      <c r="BZN1196" s="129"/>
      <c r="BZO1196" s="129"/>
      <c r="BZP1196" s="129"/>
      <c r="BZQ1196" s="129"/>
      <c r="BZR1196" s="129"/>
      <c r="BZS1196" s="129"/>
      <c r="BZT1196" s="129"/>
      <c r="BZU1196" s="129"/>
      <c r="BZV1196" s="129"/>
      <c r="BZW1196" s="129"/>
      <c r="BZX1196" s="129"/>
      <c r="BZY1196" s="129"/>
      <c r="BZZ1196" s="129"/>
      <c r="CAA1196" s="129"/>
      <c r="CAB1196" s="129"/>
      <c r="CAC1196" s="129"/>
      <c r="CAD1196" s="129"/>
      <c r="CAE1196" s="129"/>
      <c r="CAF1196" s="129"/>
      <c r="CAG1196" s="129"/>
      <c r="CAH1196" s="129"/>
      <c r="CAI1196" s="129"/>
      <c r="CAJ1196" s="129"/>
      <c r="CAK1196" s="129"/>
      <c r="CAL1196" s="129"/>
      <c r="CAM1196" s="129"/>
      <c r="CAN1196" s="129"/>
      <c r="CAO1196" s="129"/>
      <c r="CAP1196" s="129"/>
      <c r="CAQ1196" s="129"/>
      <c r="CAR1196" s="129"/>
      <c r="CAS1196" s="129"/>
      <c r="CAT1196" s="129"/>
      <c r="CAU1196" s="129"/>
      <c r="CAV1196" s="129"/>
      <c r="CAW1196" s="129"/>
      <c r="CAX1196" s="129"/>
      <c r="CAY1196" s="129"/>
      <c r="CAZ1196" s="129"/>
      <c r="CBA1196" s="129"/>
      <c r="CBB1196" s="129"/>
      <c r="CBC1196" s="129"/>
      <c r="CBD1196" s="129"/>
      <c r="CBE1196" s="129"/>
      <c r="CBF1196" s="129"/>
      <c r="CBG1196" s="129"/>
      <c r="CBH1196" s="129"/>
      <c r="CBI1196" s="129"/>
      <c r="CBJ1196" s="129"/>
      <c r="CBK1196" s="129"/>
      <c r="CBL1196" s="129"/>
      <c r="CBM1196" s="129"/>
      <c r="CBN1196" s="129"/>
      <c r="CBO1196" s="129"/>
      <c r="CBP1196" s="129"/>
      <c r="CBQ1196" s="129"/>
      <c r="CBR1196" s="129"/>
      <c r="CBS1196" s="129"/>
      <c r="CBT1196" s="129"/>
      <c r="CBU1196" s="129"/>
      <c r="CBV1196" s="129"/>
      <c r="CBW1196" s="129"/>
      <c r="CBX1196" s="129"/>
      <c r="CBY1196" s="129"/>
      <c r="CBZ1196" s="129"/>
      <c r="CCA1196" s="129"/>
      <c r="CCB1196" s="129"/>
      <c r="CCC1196" s="129"/>
      <c r="CCD1196" s="129"/>
      <c r="CCE1196" s="129"/>
      <c r="CCF1196" s="129"/>
      <c r="CCG1196" s="129"/>
      <c r="CCH1196" s="129"/>
      <c r="CCI1196" s="129"/>
      <c r="CCJ1196" s="129"/>
      <c r="CCK1196" s="129"/>
      <c r="CCL1196" s="129"/>
      <c r="CCM1196" s="129"/>
      <c r="CCN1196" s="129"/>
      <c r="CCO1196" s="129"/>
      <c r="CCP1196" s="129"/>
      <c r="CCQ1196" s="129"/>
      <c r="CCR1196" s="129"/>
      <c r="CCS1196" s="129"/>
      <c r="CCT1196" s="129"/>
      <c r="CCU1196" s="129"/>
      <c r="CCV1196" s="129"/>
      <c r="CCW1196" s="129"/>
      <c r="CCX1196" s="129"/>
      <c r="CCY1196" s="129"/>
      <c r="CCZ1196" s="129"/>
      <c r="CDA1196" s="129"/>
      <c r="CDB1196" s="129"/>
      <c r="CDC1196" s="129"/>
      <c r="CDD1196" s="129"/>
      <c r="CDE1196" s="129"/>
      <c r="CDF1196" s="129"/>
      <c r="CDG1196" s="129"/>
      <c r="CDH1196" s="129"/>
      <c r="CDI1196" s="129"/>
      <c r="CDJ1196" s="129"/>
      <c r="CDK1196" s="129"/>
      <c r="CDL1196" s="129"/>
      <c r="CDM1196" s="129"/>
      <c r="CDN1196" s="129"/>
      <c r="CDO1196" s="129"/>
      <c r="CDP1196" s="129"/>
      <c r="CDQ1196" s="129"/>
      <c r="CDR1196" s="129"/>
      <c r="CDS1196" s="129"/>
      <c r="CDT1196" s="129"/>
      <c r="CDU1196" s="129"/>
      <c r="CDV1196" s="129"/>
      <c r="CDW1196" s="129"/>
      <c r="CDX1196" s="129"/>
      <c r="CDY1196" s="129"/>
      <c r="CDZ1196" s="129"/>
      <c r="CEA1196" s="129"/>
      <c r="CEB1196" s="129"/>
      <c r="CEC1196" s="129"/>
      <c r="CED1196" s="129"/>
      <c r="CEE1196" s="129"/>
      <c r="CEF1196" s="129"/>
      <c r="CEG1196" s="129"/>
      <c r="CEH1196" s="129"/>
      <c r="CEI1196" s="129"/>
      <c r="CEJ1196" s="129"/>
      <c r="CEK1196" s="129"/>
      <c r="CEL1196" s="129"/>
      <c r="CEM1196" s="129"/>
      <c r="CEN1196" s="129"/>
      <c r="CEO1196" s="129"/>
      <c r="CEP1196" s="129"/>
      <c r="CEQ1196" s="129"/>
      <c r="CER1196" s="129"/>
      <c r="CES1196" s="129"/>
      <c r="CET1196" s="129"/>
      <c r="CEU1196" s="129"/>
      <c r="CEV1196" s="129"/>
      <c r="CEW1196" s="129"/>
      <c r="CEX1196" s="129"/>
      <c r="CEY1196" s="129"/>
      <c r="CEZ1196" s="129"/>
      <c r="CFA1196" s="129"/>
      <c r="CFB1196" s="129"/>
      <c r="CFC1196" s="129"/>
      <c r="CFD1196" s="129"/>
      <c r="CFE1196" s="129"/>
      <c r="CFF1196" s="129"/>
      <c r="CFG1196" s="129"/>
      <c r="CFH1196" s="129"/>
      <c r="CFI1196" s="129"/>
      <c r="CFJ1196" s="129"/>
      <c r="CFK1196" s="129"/>
      <c r="CFL1196" s="129"/>
      <c r="CFM1196" s="129"/>
      <c r="CFN1196" s="129"/>
      <c r="CFO1196" s="129"/>
      <c r="CFP1196" s="129"/>
      <c r="CFQ1196" s="129"/>
      <c r="CFR1196" s="129"/>
      <c r="CFS1196" s="129"/>
      <c r="CFT1196" s="129"/>
      <c r="CFU1196" s="129"/>
      <c r="CFV1196" s="129"/>
      <c r="CFW1196" s="129"/>
      <c r="CFX1196" s="129"/>
      <c r="CFY1196" s="129"/>
      <c r="CFZ1196" s="129"/>
      <c r="CGA1196" s="129"/>
      <c r="CGB1196" s="129"/>
      <c r="CGC1196" s="129"/>
      <c r="CGD1196" s="129"/>
      <c r="CGE1196" s="129"/>
      <c r="CGF1196" s="129"/>
      <c r="CGG1196" s="129"/>
      <c r="CGH1196" s="129"/>
      <c r="CGI1196" s="129"/>
      <c r="CGJ1196" s="129"/>
      <c r="CGK1196" s="129"/>
      <c r="CGL1196" s="129"/>
      <c r="CGM1196" s="129"/>
      <c r="CGN1196" s="129"/>
      <c r="CGO1196" s="129"/>
      <c r="CGP1196" s="129"/>
      <c r="CGQ1196" s="129"/>
      <c r="CGR1196" s="129"/>
      <c r="CGS1196" s="129"/>
      <c r="CGT1196" s="129"/>
      <c r="CGU1196" s="129"/>
      <c r="CGV1196" s="129"/>
      <c r="CGW1196" s="129"/>
      <c r="CGX1196" s="129"/>
      <c r="CGY1196" s="129"/>
      <c r="CGZ1196" s="129"/>
      <c r="CHA1196" s="129"/>
      <c r="CHB1196" s="129"/>
      <c r="CHC1196" s="129"/>
      <c r="CHD1196" s="129"/>
      <c r="CHE1196" s="129"/>
      <c r="CHF1196" s="129"/>
      <c r="CHG1196" s="129"/>
      <c r="CHH1196" s="129"/>
      <c r="CHI1196" s="129"/>
      <c r="CHJ1196" s="129"/>
      <c r="CHK1196" s="129"/>
      <c r="CHL1196" s="129"/>
      <c r="CHM1196" s="129"/>
      <c r="CHN1196" s="129"/>
      <c r="CHO1196" s="129"/>
      <c r="CHP1196" s="129"/>
      <c r="CHQ1196" s="129"/>
      <c r="CHR1196" s="129"/>
      <c r="CHS1196" s="129"/>
      <c r="CHT1196" s="129"/>
      <c r="CHU1196" s="129"/>
      <c r="CHV1196" s="129"/>
      <c r="CHW1196" s="129"/>
      <c r="CHX1196" s="129"/>
      <c r="CHY1196" s="129"/>
      <c r="CHZ1196" s="129"/>
      <c r="CIA1196" s="129"/>
      <c r="CIB1196" s="129"/>
      <c r="CIC1196" s="129"/>
      <c r="CID1196" s="129"/>
      <c r="CIE1196" s="129"/>
      <c r="CIF1196" s="129"/>
      <c r="CIG1196" s="129"/>
      <c r="CIH1196" s="129"/>
      <c r="CII1196" s="129"/>
      <c r="CIJ1196" s="129"/>
      <c r="CIK1196" s="129"/>
      <c r="CIL1196" s="129"/>
      <c r="CIM1196" s="129"/>
      <c r="CIN1196" s="129"/>
      <c r="CIO1196" s="129"/>
      <c r="CIP1196" s="129"/>
      <c r="CIQ1196" s="129"/>
      <c r="CIR1196" s="129"/>
      <c r="CIS1196" s="129"/>
      <c r="CIT1196" s="129"/>
      <c r="CIU1196" s="129"/>
      <c r="CIV1196" s="129"/>
      <c r="CIW1196" s="129"/>
      <c r="CIX1196" s="129"/>
      <c r="CIY1196" s="129"/>
      <c r="CIZ1196" s="129"/>
      <c r="CJA1196" s="129"/>
      <c r="CJB1196" s="129"/>
      <c r="CJC1196" s="129"/>
      <c r="CJD1196" s="129"/>
      <c r="CJE1196" s="129"/>
      <c r="CJF1196" s="129"/>
      <c r="CJG1196" s="129"/>
      <c r="CJH1196" s="129"/>
      <c r="CJI1196" s="129"/>
      <c r="CJJ1196" s="129"/>
      <c r="CJK1196" s="129"/>
      <c r="CJL1196" s="129"/>
      <c r="CJM1196" s="129"/>
      <c r="CJN1196" s="129"/>
      <c r="CJO1196" s="129"/>
      <c r="CJP1196" s="129"/>
      <c r="CJQ1196" s="129"/>
      <c r="CJR1196" s="129"/>
      <c r="CJS1196" s="129"/>
      <c r="CJT1196" s="129"/>
      <c r="CJU1196" s="129"/>
      <c r="CJV1196" s="129"/>
      <c r="CJW1196" s="129"/>
      <c r="CJX1196" s="129"/>
      <c r="CJY1196" s="129"/>
      <c r="CJZ1196" s="129"/>
      <c r="CKA1196" s="129"/>
      <c r="CKB1196" s="129"/>
      <c r="CKC1196" s="129"/>
      <c r="CKD1196" s="129"/>
      <c r="CKE1196" s="129"/>
      <c r="CKF1196" s="129"/>
      <c r="CKG1196" s="129"/>
      <c r="CKH1196" s="129"/>
      <c r="CKI1196" s="129"/>
      <c r="CKJ1196" s="129"/>
      <c r="CKK1196" s="129"/>
      <c r="CKL1196" s="129"/>
      <c r="CKM1196" s="129"/>
      <c r="CKN1196" s="129"/>
      <c r="CKO1196" s="129"/>
      <c r="CKP1196" s="129"/>
      <c r="CKQ1196" s="129"/>
      <c r="CKR1196" s="129"/>
      <c r="CKS1196" s="129"/>
      <c r="CKT1196" s="129"/>
      <c r="CKU1196" s="129"/>
      <c r="CKV1196" s="129"/>
      <c r="CKW1196" s="129"/>
      <c r="CKX1196" s="129"/>
      <c r="CKY1196" s="129"/>
      <c r="CKZ1196" s="129"/>
      <c r="CLA1196" s="129"/>
      <c r="CLB1196" s="129"/>
      <c r="CLC1196" s="129"/>
      <c r="CLD1196" s="129"/>
      <c r="CLE1196" s="129"/>
      <c r="CLF1196" s="129"/>
      <c r="CLG1196" s="129"/>
      <c r="CLH1196" s="129"/>
      <c r="CLI1196" s="129"/>
      <c r="CLJ1196" s="129"/>
      <c r="CLK1196" s="129"/>
      <c r="CLL1196" s="129"/>
      <c r="CLM1196" s="129"/>
      <c r="CLN1196" s="129"/>
      <c r="CLO1196" s="129"/>
      <c r="CLP1196" s="129"/>
      <c r="CLQ1196" s="129"/>
      <c r="CLR1196" s="129"/>
      <c r="CLS1196" s="129"/>
      <c r="CLT1196" s="129"/>
      <c r="CLU1196" s="129"/>
      <c r="CLV1196" s="129"/>
      <c r="CLW1196" s="129"/>
      <c r="CLX1196" s="129"/>
      <c r="CLY1196" s="129"/>
      <c r="CLZ1196" s="129"/>
      <c r="CMA1196" s="129"/>
      <c r="CMB1196" s="129"/>
      <c r="CMC1196" s="129"/>
      <c r="CMD1196" s="129"/>
      <c r="CME1196" s="129"/>
      <c r="CMF1196" s="129"/>
      <c r="CMG1196" s="129"/>
      <c r="CMH1196" s="129"/>
      <c r="CMI1196" s="129"/>
      <c r="CMJ1196" s="129"/>
      <c r="CMK1196" s="129"/>
      <c r="CML1196" s="129"/>
      <c r="CMM1196" s="129"/>
      <c r="CMN1196" s="129"/>
      <c r="CMO1196" s="129"/>
      <c r="CMP1196" s="129"/>
      <c r="CMQ1196" s="129"/>
      <c r="CMR1196" s="129"/>
      <c r="CMS1196" s="129"/>
      <c r="CMT1196" s="129"/>
      <c r="CMU1196" s="129"/>
      <c r="CMV1196" s="129"/>
      <c r="CMW1196" s="129"/>
      <c r="CMX1196" s="129"/>
      <c r="CMY1196" s="129"/>
      <c r="CMZ1196" s="129"/>
      <c r="CNA1196" s="129"/>
      <c r="CNB1196" s="129"/>
      <c r="CNC1196" s="129"/>
      <c r="CND1196" s="129"/>
      <c r="CNE1196" s="129"/>
      <c r="CNF1196" s="129"/>
      <c r="CNG1196" s="129"/>
      <c r="CNH1196" s="129"/>
      <c r="CNI1196" s="129"/>
      <c r="CNJ1196" s="129"/>
      <c r="CNK1196" s="129"/>
      <c r="CNL1196" s="129"/>
      <c r="CNM1196" s="129"/>
      <c r="CNN1196" s="129"/>
      <c r="CNO1196" s="129"/>
      <c r="CNP1196" s="129"/>
      <c r="CNQ1196" s="129"/>
      <c r="CNR1196" s="129"/>
      <c r="CNS1196" s="129"/>
      <c r="CNT1196" s="129"/>
      <c r="CNU1196" s="129"/>
      <c r="CNV1196" s="129"/>
      <c r="CNW1196" s="129"/>
      <c r="CNX1196" s="129"/>
      <c r="CNY1196" s="129"/>
      <c r="CNZ1196" s="129"/>
      <c r="COA1196" s="129"/>
      <c r="COB1196" s="129"/>
      <c r="COC1196" s="129"/>
      <c r="COD1196" s="129"/>
      <c r="COE1196" s="129"/>
      <c r="COF1196" s="129"/>
      <c r="COG1196" s="129"/>
      <c r="COH1196" s="129"/>
      <c r="COI1196" s="129"/>
      <c r="COJ1196" s="129"/>
      <c r="COK1196" s="129"/>
      <c r="COL1196" s="129"/>
      <c r="COM1196" s="129"/>
      <c r="CON1196" s="129"/>
      <c r="COO1196" s="129"/>
      <c r="COP1196" s="129"/>
      <c r="COQ1196" s="129"/>
      <c r="COR1196" s="129"/>
      <c r="COS1196" s="129"/>
      <c r="COT1196" s="129"/>
      <c r="COU1196" s="129"/>
      <c r="COV1196" s="129"/>
      <c r="COW1196" s="129"/>
      <c r="COX1196" s="129"/>
      <c r="COY1196" s="129"/>
      <c r="COZ1196" s="129"/>
      <c r="CPA1196" s="129"/>
      <c r="CPB1196" s="129"/>
      <c r="CPC1196" s="129"/>
      <c r="CPD1196" s="129"/>
      <c r="CPE1196" s="129"/>
      <c r="CPF1196" s="129"/>
      <c r="CPG1196" s="129"/>
      <c r="CPH1196" s="129"/>
      <c r="CPI1196" s="129"/>
      <c r="CPJ1196" s="129"/>
      <c r="CPK1196" s="129"/>
      <c r="CPL1196" s="129"/>
      <c r="CPM1196" s="129"/>
      <c r="CPN1196" s="129"/>
      <c r="CPO1196" s="129"/>
      <c r="CPP1196" s="129"/>
      <c r="CPQ1196" s="129"/>
      <c r="CPR1196" s="129"/>
      <c r="CPS1196" s="129"/>
      <c r="CPT1196" s="129"/>
      <c r="CPU1196" s="129"/>
      <c r="CPV1196" s="129"/>
      <c r="CPW1196" s="129"/>
      <c r="CPX1196" s="129"/>
      <c r="CPY1196" s="129"/>
      <c r="CPZ1196" s="129"/>
      <c r="CQA1196" s="129"/>
      <c r="CQB1196" s="129"/>
      <c r="CQC1196" s="129"/>
      <c r="CQD1196" s="129"/>
      <c r="CQE1196" s="129"/>
      <c r="CQF1196" s="129"/>
      <c r="CQG1196" s="129"/>
      <c r="CQH1196" s="129"/>
      <c r="CQI1196" s="129"/>
      <c r="CQJ1196" s="129"/>
      <c r="CQK1196" s="129"/>
      <c r="CQL1196" s="129"/>
      <c r="CQM1196" s="129"/>
      <c r="CQN1196" s="129"/>
      <c r="CQO1196" s="129"/>
      <c r="CQP1196" s="129"/>
      <c r="CQQ1196" s="129"/>
      <c r="CQR1196" s="129"/>
      <c r="CQS1196" s="129"/>
      <c r="CQT1196" s="129"/>
      <c r="CQU1196" s="129"/>
      <c r="CQV1196" s="129"/>
      <c r="CQW1196" s="129"/>
      <c r="CQX1196" s="129"/>
      <c r="CQY1196" s="129"/>
      <c r="CQZ1196" s="129"/>
      <c r="CRA1196" s="129"/>
      <c r="CRB1196" s="129"/>
      <c r="CRC1196" s="129"/>
      <c r="CRD1196" s="129"/>
      <c r="CRE1196" s="129"/>
      <c r="CRF1196" s="129"/>
      <c r="CRG1196" s="129"/>
      <c r="CRH1196" s="129"/>
      <c r="CRI1196" s="129"/>
      <c r="CRJ1196" s="129"/>
      <c r="CRK1196" s="129"/>
      <c r="CRL1196" s="129"/>
      <c r="CRM1196" s="129"/>
      <c r="CRN1196" s="129"/>
      <c r="CRO1196" s="129"/>
      <c r="CRP1196" s="129"/>
      <c r="CRQ1196" s="129"/>
      <c r="CRR1196" s="129"/>
      <c r="CRS1196" s="129"/>
      <c r="CRT1196" s="129"/>
      <c r="CRU1196" s="129"/>
      <c r="CRV1196" s="129"/>
      <c r="CRW1196" s="129"/>
      <c r="CRX1196" s="129"/>
      <c r="CRY1196" s="129"/>
      <c r="CRZ1196" s="129"/>
      <c r="CSA1196" s="129"/>
      <c r="CSB1196" s="129"/>
      <c r="CSC1196" s="129"/>
      <c r="CSD1196" s="129"/>
      <c r="CSE1196" s="129"/>
      <c r="CSF1196" s="129"/>
      <c r="CSG1196" s="129"/>
      <c r="CSH1196" s="129"/>
      <c r="CSI1196" s="129"/>
      <c r="CSJ1196" s="129"/>
      <c r="CSK1196" s="129"/>
      <c r="CSL1196" s="129"/>
      <c r="CSM1196" s="129"/>
      <c r="CSN1196" s="129"/>
      <c r="CSO1196" s="129"/>
      <c r="CSP1196" s="129"/>
      <c r="CSQ1196" s="129"/>
      <c r="CSR1196" s="129"/>
      <c r="CSS1196" s="129"/>
      <c r="CST1196" s="129"/>
      <c r="CSU1196" s="129"/>
      <c r="CSV1196" s="129"/>
      <c r="CSW1196" s="129"/>
      <c r="CSX1196" s="129"/>
      <c r="CSY1196" s="129"/>
      <c r="CSZ1196" s="129"/>
      <c r="CTA1196" s="129"/>
      <c r="CTB1196" s="129"/>
      <c r="CTC1196" s="129"/>
      <c r="CTD1196" s="129"/>
      <c r="CTE1196" s="129"/>
      <c r="CTF1196" s="129"/>
      <c r="CTG1196" s="129"/>
      <c r="CTH1196" s="129"/>
      <c r="CTI1196" s="129"/>
      <c r="CTJ1196" s="129"/>
      <c r="CTK1196" s="129"/>
      <c r="CTL1196" s="129"/>
      <c r="CTM1196" s="129"/>
      <c r="CTN1196" s="129"/>
      <c r="CTO1196" s="129"/>
      <c r="CTP1196" s="129"/>
      <c r="CTQ1196" s="129"/>
      <c r="CTR1196" s="129"/>
      <c r="CTS1196" s="129"/>
      <c r="CTT1196" s="129"/>
      <c r="CTU1196" s="129"/>
      <c r="CTV1196" s="129"/>
      <c r="CTW1196" s="129"/>
      <c r="CTX1196" s="129"/>
      <c r="CTY1196" s="129"/>
      <c r="CTZ1196" s="129"/>
      <c r="CUA1196" s="129"/>
      <c r="CUB1196" s="129"/>
      <c r="CUC1196" s="129"/>
      <c r="CUD1196" s="129"/>
      <c r="CUE1196" s="129"/>
      <c r="CUF1196" s="129"/>
      <c r="CUG1196" s="129"/>
      <c r="CUH1196" s="129"/>
      <c r="CUI1196" s="129"/>
      <c r="CUJ1196" s="129"/>
      <c r="CUK1196" s="129"/>
      <c r="CUL1196" s="129"/>
      <c r="CUM1196" s="129"/>
      <c r="CUN1196" s="129"/>
      <c r="CUO1196" s="129"/>
      <c r="CUP1196" s="129"/>
      <c r="CUQ1196" s="129"/>
      <c r="CUR1196" s="129"/>
      <c r="CUS1196" s="129"/>
      <c r="CUT1196" s="129"/>
      <c r="CUU1196" s="129"/>
      <c r="CUV1196" s="129"/>
      <c r="CUW1196" s="129"/>
      <c r="CUX1196" s="129"/>
      <c r="CUY1196" s="129"/>
      <c r="CUZ1196" s="129"/>
      <c r="CVA1196" s="129"/>
      <c r="CVB1196" s="129"/>
      <c r="CVC1196" s="129"/>
      <c r="CVD1196" s="129"/>
      <c r="CVE1196" s="129"/>
      <c r="CVF1196" s="129"/>
      <c r="CVG1196" s="129"/>
      <c r="CVH1196" s="129"/>
      <c r="CVI1196" s="129"/>
      <c r="CVJ1196" s="129"/>
      <c r="CVK1196" s="129"/>
      <c r="CVL1196" s="129"/>
      <c r="CVM1196" s="129"/>
      <c r="CVN1196" s="129"/>
      <c r="CVO1196" s="129"/>
      <c r="CVP1196" s="129"/>
      <c r="CVQ1196" s="129"/>
      <c r="CVR1196" s="129"/>
      <c r="CVS1196" s="129"/>
      <c r="CVT1196" s="129"/>
      <c r="CVU1196" s="129"/>
      <c r="CVV1196" s="129"/>
      <c r="CVW1196" s="129"/>
      <c r="CVX1196" s="129"/>
      <c r="CVY1196" s="129"/>
      <c r="CVZ1196" s="129"/>
      <c r="CWA1196" s="129"/>
      <c r="CWB1196" s="129"/>
      <c r="CWC1196" s="129"/>
      <c r="CWD1196" s="129"/>
      <c r="CWE1196" s="129"/>
      <c r="CWF1196" s="129"/>
      <c r="CWG1196" s="129"/>
      <c r="CWH1196" s="129"/>
      <c r="CWI1196" s="129"/>
      <c r="CWJ1196" s="129"/>
      <c r="CWK1196" s="129"/>
      <c r="CWL1196" s="129"/>
      <c r="CWM1196" s="129"/>
      <c r="CWN1196" s="129"/>
      <c r="CWO1196" s="129"/>
      <c r="CWP1196" s="129"/>
      <c r="CWQ1196" s="129"/>
      <c r="CWR1196" s="129"/>
      <c r="CWS1196" s="129"/>
      <c r="CWT1196" s="129"/>
      <c r="CWU1196" s="129"/>
      <c r="CWV1196" s="129"/>
      <c r="CWW1196" s="129"/>
      <c r="CWX1196" s="129"/>
      <c r="CWY1196" s="129"/>
      <c r="CWZ1196" s="129"/>
      <c r="CXA1196" s="129"/>
      <c r="CXB1196" s="129"/>
      <c r="CXC1196" s="129"/>
      <c r="CXD1196" s="129"/>
      <c r="CXE1196" s="129"/>
      <c r="CXF1196" s="129"/>
      <c r="CXG1196" s="129"/>
      <c r="CXH1196" s="129"/>
      <c r="CXI1196" s="129"/>
      <c r="CXJ1196" s="129"/>
      <c r="CXK1196" s="129"/>
      <c r="CXL1196" s="129"/>
      <c r="CXM1196" s="129"/>
      <c r="CXN1196" s="129"/>
      <c r="CXO1196" s="129"/>
      <c r="CXP1196" s="129"/>
      <c r="CXQ1196" s="129"/>
      <c r="CXR1196" s="129"/>
      <c r="CXS1196" s="129"/>
      <c r="CXT1196" s="129"/>
      <c r="CXU1196" s="129"/>
      <c r="CXV1196" s="129"/>
      <c r="CXW1196" s="129"/>
      <c r="CXX1196" s="129"/>
      <c r="CXY1196" s="129"/>
      <c r="CXZ1196" s="129"/>
      <c r="CYA1196" s="129"/>
      <c r="CYB1196" s="129"/>
      <c r="CYC1196" s="129"/>
      <c r="CYD1196" s="129"/>
      <c r="CYE1196" s="129"/>
      <c r="CYF1196" s="129"/>
      <c r="CYG1196" s="129"/>
      <c r="CYH1196" s="129"/>
      <c r="CYI1196" s="129"/>
      <c r="CYJ1196" s="129"/>
      <c r="CYK1196" s="129"/>
      <c r="CYL1196" s="129"/>
      <c r="CYM1196" s="129"/>
      <c r="CYN1196" s="129"/>
      <c r="CYO1196" s="129"/>
      <c r="CYP1196" s="129"/>
      <c r="CYQ1196" s="129"/>
      <c r="CYR1196" s="129"/>
      <c r="CYS1196" s="129"/>
      <c r="CYT1196" s="129"/>
      <c r="CYU1196" s="129"/>
      <c r="CYV1196" s="129"/>
      <c r="CYW1196" s="129"/>
      <c r="CYX1196" s="129"/>
      <c r="CYY1196" s="129"/>
      <c r="CYZ1196" s="129"/>
      <c r="CZA1196" s="129"/>
      <c r="CZB1196" s="129"/>
      <c r="CZC1196" s="129"/>
      <c r="CZD1196" s="129"/>
      <c r="CZE1196" s="129"/>
      <c r="CZF1196" s="129"/>
      <c r="CZG1196" s="129"/>
      <c r="CZH1196" s="129"/>
      <c r="CZI1196" s="129"/>
      <c r="CZJ1196" s="129"/>
      <c r="CZK1196" s="129"/>
      <c r="CZL1196" s="129"/>
      <c r="CZM1196" s="129"/>
      <c r="CZN1196" s="129"/>
      <c r="CZO1196" s="129"/>
      <c r="CZP1196" s="129"/>
      <c r="CZQ1196" s="129"/>
      <c r="CZR1196" s="129"/>
      <c r="CZS1196" s="129"/>
      <c r="CZT1196" s="129"/>
      <c r="CZU1196" s="129"/>
      <c r="CZV1196" s="129"/>
      <c r="CZW1196" s="129"/>
      <c r="CZX1196" s="129"/>
      <c r="CZY1196" s="129"/>
      <c r="CZZ1196" s="129"/>
      <c r="DAA1196" s="129"/>
      <c r="DAB1196" s="129"/>
      <c r="DAC1196" s="129"/>
      <c r="DAD1196" s="129"/>
      <c r="DAE1196" s="129"/>
      <c r="DAF1196" s="129"/>
      <c r="DAG1196" s="129"/>
      <c r="DAH1196" s="129"/>
      <c r="DAI1196" s="129"/>
      <c r="DAJ1196" s="129"/>
      <c r="DAK1196" s="129"/>
      <c r="DAL1196" s="129"/>
      <c r="DAM1196" s="129"/>
      <c r="DAN1196" s="129"/>
      <c r="DAO1196" s="129"/>
      <c r="DAP1196" s="129"/>
      <c r="DAQ1196" s="129"/>
      <c r="DAR1196" s="129"/>
      <c r="DAS1196" s="129"/>
      <c r="DAT1196" s="129"/>
      <c r="DAU1196" s="129"/>
      <c r="DAV1196" s="129"/>
      <c r="DAW1196" s="129"/>
      <c r="DAX1196" s="129"/>
      <c r="DAY1196" s="129"/>
      <c r="DAZ1196" s="129"/>
      <c r="DBA1196" s="129"/>
      <c r="DBB1196" s="129"/>
      <c r="DBC1196" s="129"/>
      <c r="DBD1196" s="129"/>
      <c r="DBE1196" s="129"/>
      <c r="DBF1196" s="129"/>
      <c r="DBG1196" s="129"/>
      <c r="DBH1196" s="129"/>
      <c r="DBI1196" s="129"/>
      <c r="DBJ1196" s="129"/>
      <c r="DBK1196" s="129"/>
      <c r="DBL1196" s="129"/>
      <c r="DBM1196" s="129"/>
      <c r="DBN1196" s="129"/>
      <c r="DBO1196" s="129"/>
      <c r="DBP1196" s="129"/>
      <c r="DBQ1196" s="129"/>
      <c r="DBR1196" s="129"/>
      <c r="DBS1196" s="129"/>
      <c r="DBT1196" s="129"/>
      <c r="DBU1196" s="129"/>
      <c r="DBV1196" s="129"/>
      <c r="DBW1196" s="129"/>
      <c r="DBX1196" s="129"/>
      <c r="DBY1196" s="129"/>
      <c r="DBZ1196" s="129"/>
      <c r="DCA1196" s="129"/>
      <c r="DCB1196" s="129"/>
      <c r="DCC1196" s="129"/>
      <c r="DCD1196" s="129"/>
      <c r="DCE1196" s="129"/>
      <c r="DCF1196" s="129"/>
      <c r="DCG1196" s="129"/>
      <c r="DCH1196" s="129"/>
      <c r="DCI1196" s="129"/>
      <c r="DCJ1196" s="129"/>
      <c r="DCK1196" s="129"/>
      <c r="DCL1196" s="129"/>
      <c r="DCM1196" s="129"/>
      <c r="DCN1196" s="129"/>
      <c r="DCO1196" s="129"/>
      <c r="DCP1196" s="129"/>
      <c r="DCQ1196" s="129"/>
      <c r="DCR1196" s="129"/>
      <c r="DCS1196" s="129"/>
      <c r="DCT1196" s="129"/>
      <c r="DCU1196" s="129"/>
      <c r="DCV1196" s="129"/>
      <c r="DCW1196" s="129"/>
      <c r="DCX1196" s="129"/>
      <c r="DCY1196" s="129"/>
      <c r="DCZ1196" s="129"/>
      <c r="DDA1196" s="129"/>
      <c r="DDB1196" s="129"/>
      <c r="DDC1196" s="129"/>
      <c r="DDD1196" s="129"/>
      <c r="DDE1196" s="129"/>
      <c r="DDF1196" s="129"/>
      <c r="DDG1196" s="129"/>
      <c r="DDH1196" s="129"/>
      <c r="DDI1196" s="129"/>
      <c r="DDJ1196" s="129"/>
      <c r="DDK1196" s="129"/>
      <c r="DDL1196" s="129"/>
      <c r="DDM1196" s="129"/>
      <c r="DDN1196" s="129"/>
      <c r="DDO1196" s="129"/>
      <c r="DDP1196" s="129"/>
      <c r="DDQ1196" s="129"/>
      <c r="DDR1196" s="129"/>
      <c r="DDS1196" s="129"/>
      <c r="DDT1196" s="129"/>
      <c r="DDU1196" s="129"/>
      <c r="DDV1196" s="129"/>
      <c r="DDW1196" s="129"/>
      <c r="DDX1196" s="129"/>
      <c r="DDY1196" s="129"/>
      <c r="DDZ1196" s="129"/>
      <c r="DEA1196" s="129"/>
      <c r="DEB1196" s="129"/>
      <c r="DEC1196" s="129"/>
      <c r="DED1196" s="129"/>
      <c r="DEE1196" s="129"/>
      <c r="DEF1196" s="129"/>
      <c r="DEG1196" s="129"/>
      <c r="DEH1196" s="129"/>
      <c r="DEI1196" s="129"/>
      <c r="DEJ1196" s="129"/>
      <c r="DEK1196" s="129"/>
      <c r="DEL1196" s="129"/>
      <c r="DEM1196" s="129"/>
      <c r="DEN1196" s="129"/>
      <c r="DEO1196" s="129"/>
      <c r="DEP1196" s="129"/>
      <c r="DEQ1196" s="129"/>
      <c r="DER1196" s="129"/>
      <c r="DES1196" s="129"/>
      <c r="DET1196" s="129"/>
      <c r="DEU1196" s="129"/>
      <c r="DEV1196" s="129"/>
      <c r="DEW1196" s="129"/>
      <c r="DEX1196" s="129"/>
      <c r="DEY1196" s="129"/>
      <c r="DEZ1196" s="129"/>
      <c r="DFA1196" s="129"/>
      <c r="DFB1196" s="129"/>
      <c r="DFC1196" s="129"/>
      <c r="DFD1196" s="129"/>
      <c r="DFE1196" s="129"/>
      <c r="DFF1196" s="129"/>
      <c r="DFG1196" s="129"/>
      <c r="DFH1196" s="129"/>
      <c r="DFI1196" s="129"/>
      <c r="DFJ1196" s="129"/>
      <c r="DFK1196" s="129"/>
      <c r="DFL1196" s="129"/>
      <c r="DFM1196" s="129"/>
      <c r="DFN1196" s="129"/>
      <c r="DFO1196" s="129"/>
      <c r="DFP1196" s="129"/>
      <c r="DFQ1196" s="129"/>
      <c r="DFR1196" s="129"/>
      <c r="DFS1196" s="129"/>
      <c r="DFT1196" s="129"/>
      <c r="DFU1196" s="129"/>
      <c r="DFV1196" s="129"/>
      <c r="DFW1196" s="129"/>
      <c r="DFX1196" s="129"/>
      <c r="DFY1196" s="129"/>
      <c r="DFZ1196" s="129"/>
      <c r="DGA1196" s="129"/>
      <c r="DGB1196" s="129"/>
      <c r="DGC1196" s="129"/>
      <c r="DGD1196" s="129"/>
      <c r="DGE1196" s="129"/>
      <c r="DGF1196" s="129"/>
      <c r="DGG1196" s="129"/>
      <c r="DGH1196" s="129"/>
      <c r="DGI1196" s="129"/>
      <c r="DGJ1196" s="129"/>
      <c r="DGK1196" s="129"/>
      <c r="DGL1196" s="129"/>
      <c r="DGM1196" s="129"/>
      <c r="DGN1196" s="129"/>
      <c r="DGO1196" s="129"/>
      <c r="DGP1196" s="129"/>
      <c r="DGQ1196" s="129"/>
      <c r="DGR1196" s="129"/>
      <c r="DGS1196" s="129"/>
      <c r="DGT1196" s="129"/>
      <c r="DGU1196" s="129"/>
      <c r="DGV1196" s="129"/>
      <c r="DGW1196" s="129"/>
      <c r="DGX1196" s="129"/>
      <c r="DGY1196" s="129"/>
      <c r="DGZ1196" s="129"/>
      <c r="DHA1196" s="129"/>
      <c r="DHB1196" s="129"/>
      <c r="DHC1196" s="129"/>
      <c r="DHD1196" s="129"/>
      <c r="DHE1196" s="129"/>
      <c r="DHF1196" s="129"/>
      <c r="DHG1196" s="129"/>
      <c r="DHH1196" s="129"/>
      <c r="DHI1196" s="129"/>
      <c r="DHJ1196" s="129"/>
      <c r="DHK1196" s="129"/>
      <c r="DHL1196" s="129"/>
      <c r="DHM1196" s="129"/>
      <c r="DHN1196" s="129"/>
      <c r="DHO1196" s="129"/>
      <c r="DHP1196" s="129"/>
      <c r="DHQ1196" s="129"/>
      <c r="DHR1196" s="129"/>
      <c r="DHS1196" s="129"/>
      <c r="DHT1196" s="129"/>
      <c r="DHU1196" s="129"/>
      <c r="DHV1196" s="129"/>
      <c r="DHW1196" s="129"/>
      <c r="DHX1196" s="129"/>
      <c r="DHY1196" s="129"/>
      <c r="DHZ1196" s="129"/>
      <c r="DIA1196" s="129"/>
      <c r="DIB1196" s="129"/>
      <c r="DIC1196" s="129"/>
      <c r="DID1196" s="129"/>
      <c r="DIE1196" s="129"/>
      <c r="DIF1196" s="129"/>
      <c r="DIG1196" s="129"/>
      <c r="DIH1196" s="129"/>
      <c r="DII1196" s="129"/>
      <c r="DIJ1196" s="129"/>
      <c r="DIK1196" s="129"/>
      <c r="DIL1196" s="129"/>
      <c r="DIM1196" s="129"/>
      <c r="DIN1196" s="129"/>
      <c r="DIO1196" s="129"/>
      <c r="DIP1196" s="129"/>
      <c r="DIQ1196" s="129"/>
      <c r="DIR1196" s="129"/>
      <c r="DIS1196" s="129"/>
      <c r="DIT1196" s="129"/>
      <c r="DIU1196" s="129"/>
      <c r="DIV1196" s="129"/>
      <c r="DIW1196" s="129"/>
      <c r="DIX1196" s="129"/>
      <c r="DIY1196" s="129"/>
      <c r="DIZ1196" s="129"/>
      <c r="DJA1196" s="129"/>
      <c r="DJB1196" s="129"/>
      <c r="DJC1196" s="129"/>
      <c r="DJD1196" s="129"/>
      <c r="DJE1196" s="129"/>
      <c r="DJF1196" s="129"/>
      <c r="DJG1196" s="129"/>
      <c r="DJH1196" s="129"/>
      <c r="DJI1196" s="129"/>
      <c r="DJJ1196" s="129"/>
      <c r="DJK1196" s="129"/>
      <c r="DJL1196" s="129"/>
      <c r="DJM1196" s="129"/>
      <c r="DJN1196" s="129"/>
      <c r="DJO1196" s="129"/>
      <c r="DJP1196" s="129"/>
      <c r="DJQ1196" s="129"/>
      <c r="DJR1196" s="129"/>
      <c r="DJS1196" s="129"/>
      <c r="DJT1196" s="129"/>
      <c r="DJU1196" s="129"/>
      <c r="DJV1196" s="129"/>
      <c r="DJW1196" s="129"/>
      <c r="DJX1196" s="129"/>
      <c r="DJY1196" s="129"/>
      <c r="DJZ1196" s="129"/>
      <c r="DKA1196" s="129"/>
      <c r="DKB1196" s="129"/>
      <c r="DKC1196" s="129"/>
      <c r="DKD1196" s="129"/>
      <c r="DKE1196" s="129"/>
      <c r="DKF1196" s="129"/>
      <c r="DKG1196" s="129"/>
      <c r="DKH1196" s="129"/>
      <c r="DKI1196" s="129"/>
      <c r="DKJ1196" s="129"/>
      <c r="DKK1196" s="129"/>
      <c r="DKL1196" s="129"/>
      <c r="DKM1196" s="129"/>
      <c r="DKN1196" s="129"/>
      <c r="DKO1196" s="129"/>
      <c r="DKP1196" s="129"/>
      <c r="DKQ1196" s="129"/>
      <c r="DKR1196" s="129"/>
      <c r="DKS1196" s="129"/>
      <c r="DKT1196" s="129"/>
      <c r="DKU1196" s="129"/>
      <c r="DKV1196" s="129"/>
      <c r="DKW1196" s="129"/>
      <c r="DKX1196" s="129"/>
      <c r="DKY1196" s="129"/>
      <c r="DKZ1196" s="129"/>
      <c r="DLA1196" s="129"/>
      <c r="DLB1196" s="129"/>
      <c r="DLC1196" s="129"/>
      <c r="DLD1196" s="129"/>
      <c r="DLE1196" s="129"/>
      <c r="DLF1196" s="129"/>
      <c r="DLG1196" s="129"/>
      <c r="DLH1196" s="129"/>
      <c r="DLI1196" s="129"/>
      <c r="DLJ1196" s="129"/>
      <c r="DLK1196" s="129"/>
      <c r="DLL1196" s="129"/>
      <c r="DLM1196" s="129"/>
      <c r="DLN1196" s="129"/>
      <c r="DLO1196" s="129"/>
      <c r="DLP1196" s="129"/>
      <c r="DLQ1196" s="129"/>
      <c r="DLR1196" s="129"/>
      <c r="DLS1196" s="129"/>
      <c r="DLT1196" s="129"/>
      <c r="DLU1196" s="129"/>
      <c r="DLV1196" s="129"/>
      <c r="DLW1196" s="129"/>
      <c r="DLX1196" s="129"/>
      <c r="DLY1196" s="129"/>
      <c r="DLZ1196" s="129"/>
      <c r="DMA1196" s="129"/>
      <c r="DMB1196" s="129"/>
      <c r="DMC1196" s="129"/>
      <c r="DMD1196" s="129"/>
      <c r="DME1196" s="129"/>
      <c r="DMF1196" s="129"/>
      <c r="DMG1196" s="129"/>
      <c r="DMH1196" s="129"/>
      <c r="DMI1196" s="129"/>
      <c r="DMJ1196" s="129"/>
      <c r="DMK1196" s="129"/>
      <c r="DML1196" s="129"/>
      <c r="DMM1196" s="129"/>
      <c r="DMN1196" s="129"/>
      <c r="DMO1196" s="129"/>
      <c r="DMP1196" s="129"/>
      <c r="DMQ1196" s="129"/>
      <c r="DMR1196" s="129"/>
      <c r="DMS1196" s="129"/>
      <c r="DMT1196" s="129"/>
      <c r="DMU1196" s="129"/>
      <c r="DMV1196" s="129"/>
      <c r="DMW1196" s="129"/>
      <c r="DMX1196" s="129"/>
      <c r="DMY1196" s="129"/>
      <c r="DMZ1196" s="129"/>
      <c r="DNA1196" s="129"/>
      <c r="DNB1196" s="129"/>
      <c r="DNC1196" s="129"/>
      <c r="DND1196" s="129"/>
      <c r="DNE1196" s="129"/>
      <c r="DNF1196" s="129"/>
      <c r="DNG1196" s="129"/>
      <c r="DNH1196" s="129"/>
      <c r="DNI1196" s="129"/>
      <c r="DNJ1196" s="129"/>
      <c r="DNK1196" s="129"/>
      <c r="DNL1196" s="129"/>
      <c r="DNM1196" s="129"/>
      <c r="DNN1196" s="129"/>
      <c r="DNO1196" s="129"/>
      <c r="DNP1196" s="129"/>
      <c r="DNQ1196" s="129"/>
      <c r="DNR1196" s="129"/>
      <c r="DNS1196" s="129"/>
      <c r="DNT1196" s="129"/>
      <c r="DNU1196" s="129"/>
      <c r="DNV1196" s="129"/>
      <c r="DNW1196" s="129"/>
      <c r="DNX1196" s="129"/>
      <c r="DNY1196" s="129"/>
      <c r="DNZ1196" s="129"/>
      <c r="DOA1196" s="129"/>
      <c r="DOB1196" s="129"/>
      <c r="DOC1196" s="129"/>
      <c r="DOD1196" s="129"/>
      <c r="DOE1196" s="129"/>
      <c r="DOF1196" s="129"/>
      <c r="DOG1196" s="129"/>
      <c r="DOH1196" s="129"/>
      <c r="DOI1196" s="129"/>
      <c r="DOJ1196" s="129"/>
      <c r="DOK1196" s="129"/>
      <c r="DOL1196" s="129"/>
      <c r="DOM1196" s="129"/>
      <c r="DON1196" s="129"/>
      <c r="DOO1196" s="129"/>
      <c r="DOP1196" s="129"/>
      <c r="DOQ1196" s="129"/>
      <c r="DOR1196" s="129"/>
      <c r="DOS1196" s="129"/>
      <c r="DOT1196" s="129"/>
      <c r="DOU1196" s="129"/>
      <c r="DOV1196" s="129"/>
      <c r="DOW1196" s="129"/>
      <c r="DOX1196" s="129"/>
      <c r="DOY1196" s="129"/>
      <c r="DOZ1196" s="129"/>
      <c r="DPA1196" s="129"/>
      <c r="DPB1196" s="129"/>
      <c r="DPC1196" s="129"/>
      <c r="DPD1196" s="129"/>
      <c r="DPE1196" s="129"/>
      <c r="DPF1196" s="129"/>
      <c r="DPG1196" s="129"/>
      <c r="DPH1196" s="129"/>
      <c r="DPI1196" s="129"/>
      <c r="DPJ1196" s="129"/>
      <c r="DPK1196" s="129"/>
      <c r="DPL1196" s="129"/>
      <c r="DPM1196" s="129"/>
      <c r="DPN1196" s="129"/>
      <c r="DPO1196" s="129"/>
      <c r="DPP1196" s="129"/>
      <c r="DPQ1196" s="129"/>
      <c r="DPR1196" s="129"/>
      <c r="DPS1196" s="129"/>
      <c r="DPT1196" s="129"/>
      <c r="DPU1196" s="129"/>
      <c r="DPV1196" s="129"/>
      <c r="DPW1196" s="129"/>
      <c r="DPX1196" s="129"/>
      <c r="DPY1196" s="129"/>
      <c r="DPZ1196" s="129"/>
      <c r="DQA1196" s="129"/>
      <c r="DQB1196" s="129"/>
      <c r="DQC1196" s="129"/>
      <c r="DQD1196" s="129"/>
      <c r="DQE1196" s="129"/>
      <c r="DQF1196" s="129"/>
      <c r="DQG1196" s="129"/>
      <c r="DQH1196" s="129"/>
      <c r="DQI1196" s="129"/>
      <c r="DQJ1196" s="129"/>
      <c r="DQK1196" s="129"/>
      <c r="DQL1196" s="129"/>
      <c r="DQM1196" s="129"/>
      <c r="DQN1196" s="129"/>
      <c r="DQO1196" s="129"/>
      <c r="DQP1196" s="129"/>
      <c r="DQQ1196" s="129"/>
      <c r="DQR1196" s="129"/>
      <c r="DQS1196" s="129"/>
      <c r="DQT1196" s="129"/>
      <c r="DQU1196" s="129"/>
      <c r="DQV1196" s="129"/>
      <c r="DQW1196" s="129"/>
      <c r="DQX1196" s="129"/>
      <c r="DQY1196" s="129"/>
      <c r="DQZ1196" s="129"/>
      <c r="DRA1196" s="129"/>
      <c r="DRB1196" s="129"/>
      <c r="DRC1196" s="129"/>
      <c r="DRD1196" s="129"/>
      <c r="DRE1196" s="129"/>
      <c r="DRF1196" s="129"/>
      <c r="DRG1196" s="129"/>
      <c r="DRH1196" s="129"/>
      <c r="DRI1196" s="129"/>
      <c r="DRJ1196" s="129"/>
      <c r="DRK1196" s="129"/>
      <c r="DRL1196" s="129"/>
      <c r="DRM1196" s="129"/>
      <c r="DRN1196" s="129"/>
      <c r="DRO1196" s="129"/>
      <c r="DRP1196" s="129"/>
      <c r="DRQ1196" s="129"/>
      <c r="DRR1196" s="129"/>
      <c r="DRS1196" s="129"/>
      <c r="DRT1196" s="129"/>
      <c r="DRU1196" s="129"/>
      <c r="DRV1196" s="129"/>
      <c r="DRW1196" s="129"/>
      <c r="DRX1196" s="129"/>
      <c r="DRY1196" s="129"/>
      <c r="DRZ1196" s="129"/>
      <c r="DSA1196" s="129"/>
      <c r="DSB1196" s="129"/>
      <c r="DSC1196" s="129"/>
      <c r="DSD1196" s="129"/>
      <c r="DSE1196" s="129"/>
      <c r="DSF1196" s="129"/>
      <c r="DSG1196" s="129"/>
      <c r="DSH1196" s="129"/>
      <c r="DSI1196" s="129"/>
      <c r="DSJ1196" s="129"/>
      <c r="DSK1196" s="129"/>
      <c r="DSL1196" s="129"/>
      <c r="DSM1196" s="129"/>
      <c r="DSN1196" s="129"/>
      <c r="DSO1196" s="129"/>
      <c r="DSP1196" s="129"/>
      <c r="DSQ1196" s="129"/>
      <c r="DSR1196" s="129"/>
      <c r="DSS1196" s="129"/>
      <c r="DST1196" s="129"/>
      <c r="DSU1196" s="129"/>
      <c r="DSV1196" s="129"/>
      <c r="DSW1196" s="129"/>
      <c r="DSX1196" s="129"/>
      <c r="DSY1196" s="129"/>
      <c r="DSZ1196" s="129"/>
      <c r="DTA1196" s="129"/>
      <c r="DTB1196" s="129"/>
      <c r="DTC1196" s="129"/>
      <c r="DTD1196" s="129"/>
      <c r="DTE1196" s="129"/>
      <c r="DTF1196" s="129"/>
      <c r="DTG1196" s="129"/>
      <c r="DTH1196" s="129"/>
      <c r="DTI1196" s="129"/>
      <c r="DTJ1196" s="129"/>
      <c r="DTK1196" s="129"/>
      <c r="DTL1196" s="129"/>
      <c r="DTM1196" s="129"/>
      <c r="DTN1196" s="129"/>
      <c r="DTO1196" s="129"/>
      <c r="DTP1196" s="129"/>
      <c r="DTQ1196" s="129"/>
      <c r="DTR1196" s="129"/>
      <c r="DTS1196" s="129"/>
      <c r="DTT1196" s="129"/>
      <c r="DTU1196" s="129"/>
      <c r="DTV1196" s="129"/>
      <c r="DTW1196" s="129"/>
      <c r="DTX1196" s="129"/>
      <c r="DTY1196" s="129"/>
      <c r="DTZ1196" s="129"/>
      <c r="DUA1196" s="129"/>
      <c r="DUB1196" s="129"/>
      <c r="DUC1196" s="129"/>
      <c r="DUD1196" s="129"/>
      <c r="DUE1196" s="129"/>
      <c r="DUF1196" s="129"/>
      <c r="DUG1196" s="129"/>
      <c r="DUH1196" s="129"/>
      <c r="DUI1196" s="129"/>
      <c r="DUJ1196" s="129"/>
      <c r="DUK1196" s="129"/>
      <c r="DUL1196" s="129"/>
      <c r="DUM1196" s="129"/>
      <c r="DUN1196" s="129"/>
      <c r="DUO1196" s="129"/>
      <c r="DUP1196" s="129"/>
      <c r="DUQ1196" s="129"/>
      <c r="DUR1196" s="129"/>
      <c r="DUS1196" s="129"/>
      <c r="DUT1196" s="129"/>
      <c r="DUU1196" s="129"/>
      <c r="DUV1196" s="129"/>
      <c r="DUW1196" s="129"/>
      <c r="DUX1196" s="129"/>
      <c r="DUY1196" s="129"/>
      <c r="DUZ1196" s="129"/>
      <c r="DVA1196" s="129"/>
      <c r="DVB1196" s="129"/>
      <c r="DVC1196" s="129"/>
      <c r="DVD1196" s="129"/>
      <c r="DVE1196" s="129"/>
      <c r="DVF1196" s="129"/>
      <c r="DVG1196" s="129"/>
      <c r="DVH1196" s="129"/>
      <c r="DVI1196" s="129"/>
      <c r="DVJ1196" s="129"/>
      <c r="DVK1196" s="129"/>
      <c r="DVL1196" s="129"/>
      <c r="DVM1196" s="129"/>
      <c r="DVN1196" s="129"/>
      <c r="DVO1196" s="129"/>
      <c r="DVP1196" s="129"/>
      <c r="DVQ1196" s="129"/>
      <c r="DVR1196" s="129"/>
      <c r="DVS1196" s="129"/>
      <c r="DVT1196" s="129"/>
      <c r="DVU1196" s="129"/>
      <c r="DVV1196" s="129"/>
      <c r="DVW1196" s="129"/>
      <c r="DVX1196" s="129"/>
      <c r="DVY1196" s="129"/>
      <c r="DVZ1196" s="129"/>
      <c r="DWA1196" s="129"/>
      <c r="DWB1196" s="129"/>
      <c r="DWC1196" s="129"/>
      <c r="DWD1196" s="129"/>
      <c r="DWE1196" s="129"/>
      <c r="DWF1196" s="129"/>
      <c r="DWG1196" s="129"/>
      <c r="DWH1196" s="129"/>
      <c r="DWI1196" s="129"/>
      <c r="DWJ1196" s="129"/>
      <c r="DWK1196" s="129"/>
      <c r="DWL1196" s="129"/>
      <c r="DWM1196" s="129"/>
      <c r="DWN1196" s="129"/>
      <c r="DWO1196" s="129"/>
      <c r="DWP1196" s="129"/>
      <c r="DWQ1196" s="129"/>
      <c r="DWR1196" s="129"/>
      <c r="DWS1196" s="129"/>
      <c r="DWT1196" s="129"/>
      <c r="DWU1196" s="129"/>
      <c r="DWV1196" s="129"/>
      <c r="DWW1196" s="129"/>
      <c r="DWX1196" s="129"/>
      <c r="DWY1196" s="129"/>
      <c r="DWZ1196" s="129"/>
      <c r="DXA1196" s="129"/>
      <c r="DXB1196" s="129"/>
      <c r="DXC1196" s="129"/>
      <c r="DXD1196" s="129"/>
      <c r="DXE1196" s="129"/>
      <c r="DXF1196" s="129"/>
      <c r="DXG1196" s="129"/>
      <c r="DXH1196" s="129"/>
      <c r="DXI1196" s="129"/>
      <c r="DXJ1196" s="129"/>
      <c r="DXK1196" s="129"/>
      <c r="DXL1196" s="129"/>
      <c r="DXM1196" s="129"/>
      <c r="DXN1196" s="129"/>
      <c r="DXO1196" s="129"/>
      <c r="DXP1196" s="129"/>
      <c r="DXQ1196" s="129"/>
      <c r="DXR1196" s="129"/>
      <c r="DXS1196" s="129"/>
      <c r="DXT1196" s="129"/>
      <c r="DXU1196" s="129"/>
      <c r="DXV1196" s="129"/>
      <c r="DXW1196" s="129"/>
      <c r="DXX1196" s="129"/>
      <c r="DXY1196" s="129"/>
      <c r="DXZ1196" s="129"/>
      <c r="DYA1196" s="129"/>
      <c r="DYB1196" s="129"/>
      <c r="DYC1196" s="129"/>
      <c r="DYD1196" s="129"/>
      <c r="DYE1196" s="129"/>
      <c r="DYF1196" s="129"/>
      <c r="DYG1196" s="129"/>
      <c r="DYH1196" s="129"/>
      <c r="DYI1196" s="129"/>
      <c r="DYJ1196" s="129"/>
      <c r="DYK1196" s="129"/>
      <c r="DYL1196" s="129"/>
      <c r="DYM1196" s="129"/>
      <c r="DYN1196" s="129"/>
      <c r="DYO1196" s="129"/>
      <c r="DYP1196" s="129"/>
      <c r="DYQ1196" s="129"/>
      <c r="DYR1196" s="129"/>
      <c r="DYS1196" s="129"/>
      <c r="DYT1196" s="129"/>
      <c r="DYU1196" s="129"/>
      <c r="DYV1196" s="129"/>
      <c r="DYW1196" s="129"/>
      <c r="DYX1196" s="129"/>
      <c r="DYY1196" s="129"/>
      <c r="DYZ1196" s="129"/>
      <c r="DZA1196" s="129"/>
      <c r="DZB1196" s="129"/>
      <c r="DZC1196" s="129"/>
      <c r="DZD1196" s="129"/>
      <c r="DZE1196" s="129"/>
      <c r="DZF1196" s="129"/>
      <c r="DZG1196" s="129"/>
      <c r="DZH1196" s="129"/>
      <c r="DZI1196" s="129"/>
      <c r="DZJ1196" s="129"/>
      <c r="DZK1196" s="129"/>
      <c r="DZL1196" s="129"/>
      <c r="DZM1196" s="129"/>
      <c r="DZN1196" s="129"/>
      <c r="DZO1196" s="129"/>
      <c r="DZP1196" s="129"/>
      <c r="DZQ1196" s="129"/>
      <c r="DZR1196" s="129"/>
      <c r="DZS1196" s="129"/>
      <c r="DZT1196" s="129"/>
      <c r="DZU1196" s="129"/>
      <c r="DZV1196" s="129"/>
      <c r="DZW1196" s="129"/>
      <c r="DZX1196" s="129"/>
      <c r="DZY1196" s="129"/>
      <c r="DZZ1196" s="129"/>
      <c r="EAA1196" s="129"/>
      <c r="EAB1196" s="129"/>
      <c r="EAC1196" s="129"/>
      <c r="EAD1196" s="129"/>
      <c r="EAE1196" s="129"/>
      <c r="EAF1196" s="129"/>
      <c r="EAG1196" s="129"/>
      <c r="EAH1196" s="129"/>
      <c r="EAI1196" s="129"/>
      <c r="EAJ1196" s="129"/>
      <c r="EAK1196" s="129"/>
      <c r="EAL1196" s="129"/>
      <c r="EAM1196" s="129"/>
      <c r="EAN1196" s="129"/>
      <c r="EAO1196" s="129"/>
      <c r="EAP1196" s="129"/>
      <c r="EAQ1196" s="129"/>
      <c r="EAR1196" s="129"/>
      <c r="EAS1196" s="129"/>
      <c r="EAT1196" s="129"/>
      <c r="EAU1196" s="129"/>
      <c r="EAV1196" s="129"/>
      <c r="EAW1196" s="129"/>
      <c r="EAX1196" s="129"/>
      <c r="EAY1196" s="129"/>
      <c r="EAZ1196" s="129"/>
      <c r="EBA1196" s="129"/>
      <c r="EBB1196" s="129"/>
      <c r="EBC1196" s="129"/>
      <c r="EBD1196" s="129"/>
      <c r="EBE1196" s="129"/>
      <c r="EBF1196" s="129"/>
      <c r="EBG1196" s="129"/>
      <c r="EBH1196" s="129"/>
      <c r="EBI1196" s="129"/>
      <c r="EBJ1196" s="129"/>
      <c r="EBK1196" s="129"/>
      <c r="EBL1196" s="129"/>
      <c r="EBM1196" s="129"/>
      <c r="EBN1196" s="129"/>
      <c r="EBO1196" s="129"/>
      <c r="EBP1196" s="129"/>
      <c r="EBQ1196" s="129"/>
      <c r="EBR1196" s="129"/>
      <c r="EBS1196" s="129"/>
      <c r="EBT1196" s="129"/>
      <c r="EBU1196" s="129"/>
      <c r="EBV1196" s="129"/>
      <c r="EBW1196" s="129"/>
      <c r="EBX1196" s="129"/>
      <c r="EBY1196" s="129"/>
      <c r="EBZ1196" s="129"/>
      <c r="ECA1196" s="129"/>
      <c r="ECB1196" s="129"/>
      <c r="ECC1196" s="129"/>
      <c r="ECD1196" s="129"/>
      <c r="ECE1196" s="129"/>
      <c r="ECF1196" s="129"/>
      <c r="ECG1196" s="129"/>
      <c r="ECH1196" s="129"/>
      <c r="ECI1196" s="129"/>
      <c r="ECJ1196" s="129"/>
      <c r="ECK1196" s="129"/>
      <c r="ECL1196" s="129"/>
      <c r="ECM1196" s="129"/>
      <c r="ECN1196" s="129"/>
      <c r="ECO1196" s="129"/>
      <c r="ECP1196" s="129"/>
      <c r="ECQ1196" s="129"/>
      <c r="ECR1196" s="129"/>
      <c r="ECS1196" s="129"/>
      <c r="ECT1196" s="129"/>
      <c r="ECU1196" s="129"/>
      <c r="ECV1196" s="129"/>
      <c r="ECW1196" s="129"/>
      <c r="ECX1196" s="129"/>
      <c r="ECY1196" s="129"/>
      <c r="ECZ1196" s="129"/>
      <c r="EDA1196" s="129"/>
      <c r="EDB1196" s="129"/>
      <c r="EDC1196" s="129"/>
      <c r="EDD1196" s="129"/>
      <c r="EDE1196" s="129"/>
      <c r="EDF1196" s="129"/>
      <c r="EDG1196" s="129"/>
      <c r="EDH1196" s="129"/>
      <c r="EDI1196" s="129"/>
      <c r="EDJ1196" s="129"/>
      <c r="EDK1196" s="129"/>
      <c r="EDL1196" s="129"/>
      <c r="EDM1196" s="129"/>
      <c r="EDN1196" s="129"/>
      <c r="EDO1196" s="129"/>
      <c r="EDP1196" s="129"/>
      <c r="EDQ1196" s="129"/>
      <c r="EDR1196" s="129"/>
      <c r="EDS1196" s="129"/>
      <c r="EDT1196" s="129"/>
      <c r="EDU1196" s="129"/>
      <c r="EDV1196" s="129"/>
      <c r="EDW1196" s="129"/>
      <c r="EDX1196" s="129"/>
      <c r="EDY1196" s="129"/>
      <c r="EDZ1196" s="129"/>
      <c r="EEA1196" s="129"/>
      <c r="EEB1196" s="129"/>
      <c r="EEC1196" s="129"/>
      <c r="EED1196" s="129"/>
      <c r="EEE1196" s="129"/>
      <c r="EEF1196" s="129"/>
      <c r="EEG1196" s="129"/>
      <c r="EEH1196" s="129"/>
      <c r="EEI1196" s="129"/>
      <c r="EEJ1196" s="129"/>
      <c r="EEK1196" s="129"/>
      <c r="EEL1196" s="129"/>
      <c r="EEM1196" s="129"/>
      <c r="EEN1196" s="129"/>
      <c r="EEO1196" s="129"/>
      <c r="EEP1196" s="129"/>
      <c r="EEQ1196" s="129"/>
      <c r="EER1196" s="129"/>
      <c r="EES1196" s="129"/>
      <c r="EET1196" s="129"/>
      <c r="EEU1196" s="129"/>
      <c r="EEV1196" s="129"/>
      <c r="EEW1196" s="129"/>
      <c r="EEX1196" s="129"/>
      <c r="EEY1196" s="129"/>
      <c r="EEZ1196" s="129"/>
      <c r="EFA1196" s="129"/>
      <c r="EFB1196" s="129"/>
      <c r="EFC1196" s="129"/>
      <c r="EFD1196" s="129"/>
      <c r="EFE1196" s="129"/>
      <c r="EFF1196" s="129"/>
      <c r="EFG1196" s="129"/>
      <c r="EFH1196" s="129"/>
      <c r="EFI1196" s="129"/>
      <c r="EFJ1196" s="129"/>
      <c r="EFK1196" s="129"/>
      <c r="EFL1196" s="129"/>
      <c r="EFM1196" s="129"/>
      <c r="EFN1196" s="129"/>
      <c r="EFO1196" s="129"/>
      <c r="EFP1196" s="129"/>
      <c r="EFQ1196" s="129"/>
      <c r="EFR1196" s="129"/>
      <c r="EFS1196" s="129"/>
      <c r="EFT1196" s="129"/>
      <c r="EFU1196" s="129"/>
      <c r="EFV1196" s="129"/>
      <c r="EFW1196" s="129"/>
      <c r="EFX1196" s="129"/>
      <c r="EFY1196" s="129"/>
      <c r="EFZ1196" s="129"/>
      <c r="EGA1196" s="129"/>
      <c r="EGB1196" s="129"/>
      <c r="EGC1196" s="129"/>
      <c r="EGD1196" s="129"/>
      <c r="EGE1196" s="129"/>
      <c r="EGF1196" s="129"/>
      <c r="EGG1196" s="129"/>
      <c r="EGH1196" s="129"/>
      <c r="EGI1196" s="129"/>
      <c r="EGJ1196" s="129"/>
      <c r="EGK1196" s="129"/>
      <c r="EGL1196" s="129"/>
      <c r="EGM1196" s="129"/>
      <c r="EGN1196" s="129"/>
      <c r="EGO1196" s="129"/>
      <c r="EGP1196" s="129"/>
      <c r="EGQ1196" s="129"/>
      <c r="EGR1196" s="129"/>
      <c r="EGS1196" s="129"/>
      <c r="EGT1196" s="129"/>
      <c r="EGU1196" s="129"/>
      <c r="EGV1196" s="129"/>
      <c r="EGW1196" s="129"/>
      <c r="EGX1196" s="129"/>
      <c r="EGY1196" s="129"/>
      <c r="EGZ1196" s="129"/>
      <c r="EHA1196" s="129"/>
      <c r="EHB1196" s="129"/>
      <c r="EHC1196" s="129"/>
      <c r="EHD1196" s="129"/>
      <c r="EHE1196" s="129"/>
      <c r="EHF1196" s="129"/>
      <c r="EHG1196" s="129"/>
      <c r="EHH1196" s="129"/>
      <c r="EHI1196" s="129"/>
      <c r="EHJ1196" s="129"/>
      <c r="EHK1196" s="129"/>
      <c r="EHL1196" s="129"/>
      <c r="EHM1196" s="129"/>
      <c r="EHN1196" s="129"/>
      <c r="EHO1196" s="129"/>
      <c r="EHP1196" s="129"/>
      <c r="EHQ1196" s="129"/>
      <c r="EHR1196" s="129"/>
      <c r="EHS1196" s="129"/>
      <c r="EHT1196" s="129"/>
      <c r="EHU1196" s="129"/>
      <c r="EHV1196" s="129"/>
      <c r="EHW1196" s="129"/>
      <c r="EHX1196" s="129"/>
      <c r="EHY1196" s="129"/>
      <c r="EHZ1196" s="129"/>
      <c r="EIA1196" s="129"/>
      <c r="EIB1196" s="129"/>
      <c r="EIC1196" s="129"/>
      <c r="EID1196" s="129"/>
      <c r="EIE1196" s="129"/>
      <c r="EIF1196" s="129"/>
      <c r="EIG1196" s="129"/>
      <c r="EIH1196" s="129"/>
      <c r="EII1196" s="129"/>
      <c r="EIJ1196" s="129"/>
      <c r="EIK1196" s="129"/>
      <c r="EIL1196" s="129"/>
      <c r="EIM1196" s="129"/>
      <c r="EIN1196" s="129"/>
      <c r="EIO1196" s="129"/>
      <c r="EIP1196" s="129"/>
      <c r="EIQ1196" s="129"/>
      <c r="EIR1196" s="129"/>
      <c r="EIS1196" s="129"/>
      <c r="EIT1196" s="129"/>
      <c r="EIU1196" s="129"/>
      <c r="EIV1196" s="129"/>
      <c r="EIW1196" s="129"/>
      <c r="EIX1196" s="129"/>
      <c r="EIY1196" s="129"/>
      <c r="EIZ1196" s="129"/>
      <c r="EJA1196" s="129"/>
      <c r="EJB1196" s="129"/>
      <c r="EJC1196" s="129"/>
      <c r="EJD1196" s="129"/>
      <c r="EJE1196" s="129"/>
      <c r="EJF1196" s="129"/>
      <c r="EJG1196" s="129"/>
      <c r="EJH1196" s="129"/>
      <c r="EJI1196" s="129"/>
      <c r="EJJ1196" s="129"/>
      <c r="EJK1196" s="129"/>
      <c r="EJL1196" s="129"/>
      <c r="EJM1196" s="129"/>
      <c r="EJN1196" s="129"/>
      <c r="EJO1196" s="129"/>
      <c r="EJP1196" s="129"/>
      <c r="EJQ1196" s="129"/>
      <c r="EJR1196" s="129"/>
      <c r="EJS1196" s="129"/>
      <c r="EJT1196" s="129"/>
      <c r="EJU1196" s="129"/>
      <c r="EJV1196" s="129"/>
      <c r="EJW1196" s="129"/>
      <c r="EJX1196" s="129"/>
      <c r="EJY1196" s="129"/>
      <c r="EJZ1196" s="129"/>
      <c r="EKA1196" s="129"/>
      <c r="EKB1196" s="129"/>
      <c r="EKC1196" s="129"/>
      <c r="EKD1196" s="129"/>
      <c r="EKE1196" s="129"/>
      <c r="EKF1196" s="129"/>
      <c r="EKG1196" s="129"/>
      <c r="EKH1196" s="129"/>
      <c r="EKI1196" s="129"/>
      <c r="EKJ1196" s="129"/>
      <c r="EKK1196" s="129"/>
      <c r="EKL1196" s="129"/>
      <c r="EKM1196" s="129"/>
      <c r="EKN1196" s="129"/>
      <c r="EKO1196" s="129"/>
      <c r="EKP1196" s="129"/>
      <c r="EKQ1196" s="129"/>
      <c r="EKR1196" s="129"/>
      <c r="EKS1196" s="129"/>
      <c r="EKT1196" s="129"/>
      <c r="EKU1196" s="129"/>
      <c r="EKV1196" s="129"/>
      <c r="EKW1196" s="129"/>
      <c r="EKX1196" s="129"/>
      <c r="EKY1196" s="129"/>
      <c r="EKZ1196" s="129"/>
      <c r="ELA1196" s="129"/>
      <c r="ELB1196" s="129"/>
      <c r="ELC1196" s="129"/>
      <c r="ELD1196" s="129"/>
      <c r="ELE1196" s="129"/>
      <c r="ELF1196" s="129"/>
      <c r="ELG1196" s="129"/>
      <c r="ELH1196" s="129"/>
      <c r="ELI1196" s="129"/>
      <c r="ELJ1196" s="129"/>
      <c r="ELK1196" s="129"/>
      <c r="ELL1196" s="129"/>
      <c r="ELM1196" s="129"/>
      <c r="ELN1196" s="129"/>
      <c r="ELO1196" s="129"/>
      <c r="ELP1196" s="129"/>
      <c r="ELQ1196" s="129"/>
      <c r="ELR1196" s="129"/>
      <c r="ELS1196" s="129"/>
      <c r="ELT1196" s="129"/>
      <c r="ELU1196" s="129"/>
      <c r="ELV1196" s="129"/>
      <c r="ELW1196" s="129"/>
      <c r="ELX1196" s="129"/>
      <c r="ELY1196" s="129"/>
      <c r="ELZ1196" s="129"/>
      <c r="EMA1196" s="129"/>
      <c r="EMB1196" s="129"/>
      <c r="EMC1196" s="129"/>
      <c r="EMD1196" s="129"/>
      <c r="EME1196" s="129"/>
      <c r="EMF1196" s="129"/>
      <c r="EMG1196" s="129"/>
      <c r="EMH1196" s="129"/>
      <c r="EMI1196" s="129"/>
      <c r="EMJ1196" s="129"/>
      <c r="EMK1196" s="129"/>
      <c r="EML1196" s="129"/>
      <c r="EMM1196" s="129"/>
      <c r="EMN1196" s="129"/>
      <c r="EMO1196" s="129"/>
      <c r="EMP1196" s="129"/>
      <c r="EMQ1196" s="129"/>
      <c r="EMR1196" s="129"/>
      <c r="EMS1196" s="129"/>
      <c r="EMT1196" s="129"/>
      <c r="EMU1196" s="129"/>
      <c r="EMV1196" s="129"/>
      <c r="EMW1196" s="129"/>
      <c r="EMX1196" s="129"/>
      <c r="EMY1196" s="129"/>
      <c r="EMZ1196" s="129"/>
      <c r="ENA1196" s="129"/>
      <c r="ENB1196" s="129"/>
      <c r="ENC1196" s="129"/>
      <c r="END1196" s="129"/>
      <c r="ENE1196" s="129"/>
      <c r="ENF1196" s="129"/>
      <c r="ENG1196" s="129"/>
      <c r="ENH1196" s="129"/>
      <c r="ENI1196" s="129"/>
      <c r="ENJ1196" s="129"/>
      <c r="ENK1196" s="129"/>
      <c r="ENL1196" s="129"/>
      <c r="ENM1196" s="129"/>
      <c r="ENN1196" s="129"/>
      <c r="ENO1196" s="129"/>
      <c r="ENP1196" s="129"/>
      <c r="ENQ1196" s="129"/>
      <c r="ENR1196" s="129"/>
      <c r="ENS1196" s="129"/>
      <c r="ENT1196" s="129"/>
      <c r="ENU1196" s="129"/>
      <c r="ENV1196" s="129"/>
      <c r="ENW1196" s="129"/>
      <c r="ENX1196" s="129"/>
      <c r="ENY1196" s="129"/>
      <c r="ENZ1196" s="129"/>
      <c r="EOA1196" s="129"/>
      <c r="EOB1196" s="129"/>
      <c r="EOC1196" s="129"/>
      <c r="EOD1196" s="129"/>
      <c r="EOE1196" s="129"/>
      <c r="EOF1196" s="129"/>
      <c r="EOG1196" s="129"/>
      <c r="EOH1196" s="129"/>
      <c r="EOI1196" s="129"/>
      <c r="EOJ1196" s="129"/>
      <c r="EOK1196" s="129"/>
      <c r="EOL1196" s="129"/>
      <c r="EOM1196" s="129"/>
      <c r="EON1196" s="129"/>
      <c r="EOO1196" s="129"/>
      <c r="EOP1196" s="129"/>
      <c r="EOQ1196" s="129"/>
      <c r="EOR1196" s="129"/>
      <c r="EOS1196" s="129"/>
      <c r="EOT1196" s="129"/>
      <c r="EOU1196" s="129"/>
      <c r="EOV1196" s="129"/>
      <c r="EOW1196" s="129"/>
      <c r="EOX1196" s="129"/>
      <c r="EOY1196" s="129"/>
      <c r="EOZ1196" s="129"/>
      <c r="EPA1196" s="129"/>
      <c r="EPB1196" s="129"/>
      <c r="EPC1196" s="129"/>
      <c r="EPD1196" s="129"/>
      <c r="EPE1196" s="129"/>
      <c r="EPF1196" s="129"/>
      <c r="EPG1196" s="129"/>
      <c r="EPH1196" s="129"/>
      <c r="EPI1196" s="129"/>
      <c r="EPJ1196" s="129"/>
      <c r="EPK1196" s="129"/>
      <c r="EPL1196" s="129"/>
      <c r="EPM1196" s="129"/>
      <c r="EPN1196" s="129"/>
      <c r="EPO1196" s="129"/>
      <c r="EPP1196" s="129"/>
      <c r="EPQ1196" s="129"/>
      <c r="EPR1196" s="129"/>
      <c r="EPS1196" s="129"/>
      <c r="EPT1196" s="129"/>
      <c r="EPU1196" s="129"/>
      <c r="EPV1196" s="129"/>
      <c r="EPW1196" s="129"/>
      <c r="EPX1196" s="129"/>
      <c r="EPY1196" s="129"/>
      <c r="EPZ1196" s="129"/>
      <c r="EQA1196" s="129"/>
      <c r="EQB1196" s="129"/>
      <c r="EQC1196" s="129"/>
      <c r="EQD1196" s="129"/>
      <c r="EQE1196" s="129"/>
      <c r="EQF1196" s="129"/>
      <c r="EQG1196" s="129"/>
      <c r="EQH1196" s="129"/>
      <c r="EQI1196" s="129"/>
      <c r="EQJ1196" s="129"/>
      <c r="EQK1196" s="129"/>
      <c r="EQL1196" s="129"/>
      <c r="EQM1196" s="129"/>
      <c r="EQN1196" s="129"/>
      <c r="EQO1196" s="129"/>
      <c r="EQP1196" s="129"/>
      <c r="EQQ1196" s="129"/>
      <c r="EQR1196" s="129"/>
      <c r="EQS1196" s="129"/>
      <c r="EQT1196" s="129"/>
      <c r="EQU1196" s="129"/>
      <c r="EQV1196" s="129"/>
      <c r="EQW1196" s="129"/>
      <c r="EQX1196" s="129"/>
      <c r="EQY1196" s="129"/>
      <c r="EQZ1196" s="129"/>
      <c r="ERA1196" s="129"/>
      <c r="ERB1196" s="129"/>
      <c r="ERC1196" s="129"/>
      <c r="ERD1196" s="129"/>
      <c r="ERE1196" s="129"/>
      <c r="ERF1196" s="129"/>
      <c r="ERG1196" s="129"/>
      <c r="ERH1196" s="129"/>
      <c r="ERI1196" s="129"/>
      <c r="ERJ1196" s="129"/>
      <c r="ERK1196" s="129"/>
      <c r="ERL1196" s="129"/>
      <c r="ERM1196" s="129"/>
      <c r="ERN1196" s="129"/>
      <c r="ERO1196" s="129"/>
      <c r="ERP1196" s="129"/>
      <c r="ERQ1196" s="129"/>
      <c r="ERR1196" s="129"/>
      <c r="ERS1196" s="129"/>
      <c r="ERT1196" s="129"/>
      <c r="ERU1196" s="129"/>
      <c r="ERV1196" s="129"/>
      <c r="ERW1196" s="129"/>
      <c r="ERX1196" s="129"/>
      <c r="ERY1196" s="129"/>
      <c r="ERZ1196" s="129"/>
      <c r="ESA1196" s="129"/>
      <c r="ESB1196" s="129"/>
      <c r="ESC1196" s="129"/>
      <c r="ESD1196" s="129"/>
      <c r="ESE1196" s="129"/>
      <c r="ESF1196" s="129"/>
      <c r="ESG1196" s="129"/>
      <c r="ESH1196" s="129"/>
      <c r="ESI1196" s="129"/>
      <c r="ESJ1196" s="129"/>
      <c r="ESK1196" s="129"/>
      <c r="ESL1196" s="129"/>
      <c r="ESM1196" s="129"/>
      <c r="ESN1196" s="129"/>
      <c r="ESO1196" s="129"/>
      <c r="ESP1196" s="129"/>
      <c r="ESQ1196" s="129"/>
      <c r="ESR1196" s="129"/>
      <c r="ESS1196" s="129"/>
      <c r="EST1196" s="129"/>
      <c r="ESU1196" s="129"/>
      <c r="ESV1196" s="129"/>
      <c r="ESW1196" s="129"/>
      <c r="ESX1196" s="129"/>
      <c r="ESY1196" s="129"/>
      <c r="ESZ1196" s="129"/>
      <c r="ETA1196" s="129"/>
      <c r="ETB1196" s="129"/>
      <c r="ETC1196" s="129"/>
      <c r="ETD1196" s="129"/>
      <c r="ETE1196" s="129"/>
      <c r="ETF1196" s="129"/>
      <c r="ETG1196" s="129"/>
      <c r="ETH1196" s="129"/>
      <c r="ETI1196" s="129"/>
      <c r="ETJ1196" s="129"/>
      <c r="ETK1196" s="129"/>
      <c r="ETL1196" s="129"/>
      <c r="ETM1196" s="129"/>
      <c r="ETN1196" s="129"/>
      <c r="ETO1196" s="129"/>
      <c r="ETP1196" s="129"/>
      <c r="ETQ1196" s="129"/>
      <c r="ETR1196" s="129"/>
      <c r="ETS1196" s="129"/>
      <c r="ETT1196" s="129"/>
      <c r="ETU1196" s="129"/>
      <c r="ETV1196" s="129"/>
      <c r="ETW1196" s="129"/>
      <c r="ETX1196" s="129"/>
      <c r="ETY1196" s="129"/>
      <c r="ETZ1196" s="129"/>
      <c r="EUA1196" s="129"/>
      <c r="EUB1196" s="129"/>
      <c r="EUC1196" s="129"/>
      <c r="EUD1196" s="129"/>
      <c r="EUE1196" s="129"/>
      <c r="EUF1196" s="129"/>
      <c r="EUG1196" s="129"/>
      <c r="EUH1196" s="129"/>
      <c r="EUI1196" s="129"/>
      <c r="EUJ1196" s="129"/>
      <c r="EUK1196" s="129"/>
      <c r="EUL1196" s="129"/>
      <c r="EUM1196" s="129"/>
      <c r="EUN1196" s="129"/>
      <c r="EUO1196" s="129"/>
      <c r="EUP1196" s="129"/>
      <c r="EUQ1196" s="129"/>
      <c r="EUR1196" s="129"/>
      <c r="EUS1196" s="129"/>
      <c r="EUT1196" s="129"/>
      <c r="EUU1196" s="129"/>
      <c r="EUV1196" s="129"/>
      <c r="EUW1196" s="129"/>
      <c r="EUX1196" s="129"/>
      <c r="EUY1196" s="129"/>
      <c r="EUZ1196" s="129"/>
      <c r="EVA1196" s="129"/>
      <c r="EVB1196" s="129"/>
      <c r="EVC1196" s="129"/>
      <c r="EVD1196" s="129"/>
      <c r="EVE1196" s="129"/>
      <c r="EVF1196" s="129"/>
      <c r="EVG1196" s="129"/>
      <c r="EVH1196" s="129"/>
      <c r="EVI1196" s="129"/>
      <c r="EVJ1196" s="129"/>
      <c r="EVK1196" s="129"/>
      <c r="EVL1196" s="129"/>
      <c r="EVM1196" s="129"/>
      <c r="EVN1196" s="129"/>
      <c r="EVO1196" s="129"/>
      <c r="EVP1196" s="129"/>
      <c r="EVQ1196" s="129"/>
      <c r="EVR1196" s="129"/>
      <c r="EVS1196" s="129"/>
      <c r="EVT1196" s="129"/>
      <c r="EVU1196" s="129"/>
      <c r="EVV1196" s="129"/>
      <c r="EVW1196" s="129"/>
      <c r="EVX1196" s="129"/>
      <c r="EVY1196" s="129"/>
      <c r="EVZ1196" s="129"/>
      <c r="EWA1196" s="129"/>
      <c r="EWB1196" s="129"/>
      <c r="EWC1196" s="129"/>
      <c r="EWD1196" s="129"/>
      <c r="EWE1196" s="129"/>
      <c r="EWF1196" s="129"/>
      <c r="EWG1196" s="129"/>
      <c r="EWH1196" s="129"/>
      <c r="EWI1196" s="129"/>
      <c r="EWJ1196" s="129"/>
      <c r="EWK1196" s="129"/>
      <c r="EWL1196" s="129"/>
      <c r="EWM1196" s="129"/>
      <c r="EWN1196" s="129"/>
      <c r="EWO1196" s="129"/>
      <c r="EWP1196" s="129"/>
      <c r="EWQ1196" s="129"/>
      <c r="EWR1196" s="129"/>
      <c r="EWS1196" s="129"/>
      <c r="EWT1196" s="129"/>
      <c r="EWU1196" s="129"/>
      <c r="EWV1196" s="129"/>
      <c r="EWW1196" s="129"/>
      <c r="EWX1196" s="129"/>
      <c r="EWY1196" s="129"/>
      <c r="EWZ1196" s="129"/>
      <c r="EXA1196" s="129"/>
      <c r="EXB1196" s="129"/>
      <c r="EXC1196" s="129"/>
      <c r="EXD1196" s="129"/>
      <c r="EXE1196" s="129"/>
      <c r="EXF1196" s="129"/>
      <c r="EXG1196" s="129"/>
      <c r="EXH1196" s="129"/>
      <c r="EXI1196" s="129"/>
      <c r="EXJ1196" s="129"/>
      <c r="EXK1196" s="129"/>
      <c r="EXL1196" s="129"/>
      <c r="EXM1196" s="129"/>
      <c r="EXN1196" s="129"/>
      <c r="EXO1196" s="129"/>
      <c r="EXP1196" s="129"/>
      <c r="EXQ1196" s="129"/>
      <c r="EXR1196" s="129"/>
      <c r="EXS1196" s="129"/>
      <c r="EXT1196" s="129"/>
      <c r="EXU1196" s="129"/>
      <c r="EXV1196" s="129"/>
      <c r="EXW1196" s="129"/>
      <c r="EXX1196" s="129"/>
      <c r="EXY1196" s="129"/>
      <c r="EXZ1196" s="129"/>
      <c r="EYA1196" s="129"/>
      <c r="EYB1196" s="129"/>
      <c r="EYC1196" s="129"/>
      <c r="EYD1196" s="129"/>
      <c r="EYE1196" s="129"/>
      <c r="EYF1196" s="129"/>
      <c r="EYG1196" s="129"/>
      <c r="EYH1196" s="129"/>
      <c r="EYI1196" s="129"/>
      <c r="EYJ1196" s="129"/>
      <c r="EYK1196" s="129"/>
      <c r="EYL1196" s="129"/>
      <c r="EYM1196" s="129"/>
      <c r="EYN1196" s="129"/>
      <c r="EYO1196" s="129"/>
      <c r="EYP1196" s="129"/>
      <c r="EYQ1196" s="129"/>
      <c r="EYR1196" s="129"/>
      <c r="EYS1196" s="129"/>
      <c r="EYT1196" s="129"/>
      <c r="EYU1196" s="129"/>
      <c r="EYV1196" s="129"/>
      <c r="EYW1196" s="129"/>
      <c r="EYX1196" s="129"/>
      <c r="EYY1196" s="129"/>
      <c r="EYZ1196" s="129"/>
      <c r="EZA1196" s="129"/>
      <c r="EZB1196" s="129"/>
      <c r="EZC1196" s="129"/>
      <c r="EZD1196" s="129"/>
      <c r="EZE1196" s="129"/>
      <c r="EZF1196" s="129"/>
      <c r="EZG1196" s="129"/>
      <c r="EZH1196" s="129"/>
      <c r="EZI1196" s="129"/>
      <c r="EZJ1196" s="129"/>
      <c r="EZK1196" s="129"/>
      <c r="EZL1196" s="129"/>
      <c r="EZM1196" s="129"/>
      <c r="EZN1196" s="129"/>
      <c r="EZO1196" s="129"/>
      <c r="EZP1196" s="129"/>
      <c r="EZQ1196" s="129"/>
      <c r="EZR1196" s="129"/>
      <c r="EZS1196" s="129"/>
      <c r="EZT1196" s="129"/>
      <c r="EZU1196" s="129"/>
      <c r="EZV1196" s="129"/>
      <c r="EZW1196" s="129"/>
      <c r="EZX1196" s="129"/>
      <c r="EZY1196" s="129"/>
      <c r="EZZ1196" s="129"/>
      <c r="FAA1196" s="129"/>
      <c r="FAB1196" s="129"/>
      <c r="FAC1196" s="129"/>
      <c r="FAD1196" s="129"/>
      <c r="FAE1196" s="129"/>
      <c r="FAF1196" s="129"/>
      <c r="FAG1196" s="129"/>
      <c r="FAH1196" s="129"/>
      <c r="FAI1196" s="129"/>
      <c r="FAJ1196" s="129"/>
      <c r="FAK1196" s="129"/>
      <c r="FAL1196" s="129"/>
      <c r="FAM1196" s="129"/>
      <c r="FAN1196" s="129"/>
      <c r="FAO1196" s="129"/>
      <c r="FAP1196" s="129"/>
      <c r="FAQ1196" s="129"/>
      <c r="FAR1196" s="129"/>
      <c r="FAS1196" s="129"/>
      <c r="FAT1196" s="129"/>
      <c r="FAU1196" s="129"/>
      <c r="FAV1196" s="129"/>
      <c r="FAW1196" s="129"/>
      <c r="FAX1196" s="129"/>
      <c r="FAY1196" s="129"/>
      <c r="FAZ1196" s="129"/>
      <c r="FBA1196" s="129"/>
      <c r="FBB1196" s="129"/>
      <c r="FBC1196" s="129"/>
      <c r="FBD1196" s="129"/>
      <c r="FBE1196" s="129"/>
      <c r="FBF1196" s="129"/>
      <c r="FBG1196" s="129"/>
      <c r="FBH1196" s="129"/>
      <c r="FBI1196" s="129"/>
      <c r="FBJ1196" s="129"/>
      <c r="FBK1196" s="129"/>
      <c r="FBL1196" s="129"/>
      <c r="FBM1196" s="129"/>
      <c r="FBN1196" s="129"/>
      <c r="FBO1196" s="129"/>
      <c r="FBP1196" s="129"/>
      <c r="FBQ1196" s="129"/>
      <c r="FBR1196" s="129"/>
      <c r="FBS1196" s="129"/>
      <c r="FBT1196" s="129"/>
      <c r="FBU1196" s="129"/>
      <c r="FBV1196" s="129"/>
      <c r="FBW1196" s="129"/>
      <c r="FBX1196" s="129"/>
      <c r="FBY1196" s="129"/>
      <c r="FBZ1196" s="129"/>
      <c r="FCA1196" s="129"/>
      <c r="FCB1196" s="129"/>
      <c r="FCC1196" s="129"/>
      <c r="FCD1196" s="129"/>
      <c r="FCE1196" s="129"/>
      <c r="FCF1196" s="129"/>
      <c r="FCG1196" s="129"/>
      <c r="FCH1196" s="129"/>
      <c r="FCI1196" s="129"/>
      <c r="FCJ1196" s="129"/>
      <c r="FCK1196" s="129"/>
      <c r="FCL1196" s="129"/>
      <c r="FCM1196" s="129"/>
      <c r="FCN1196" s="129"/>
      <c r="FCO1196" s="129"/>
      <c r="FCP1196" s="129"/>
      <c r="FCQ1196" s="129"/>
      <c r="FCR1196" s="129"/>
      <c r="FCS1196" s="129"/>
      <c r="FCT1196" s="129"/>
      <c r="FCU1196" s="129"/>
      <c r="FCV1196" s="129"/>
      <c r="FCW1196" s="129"/>
      <c r="FCX1196" s="129"/>
      <c r="FCY1196" s="129"/>
      <c r="FCZ1196" s="129"/>
      <c r="FDA1196" s="129"/>
      <c r="FDB1196" s="129"/>
      <c r="FDC1196" s="129"/>
      <c r="FDD1196" s="129"/>
      <c r="FDE1196" s="129"/>
      <c r="FDF1196" s="129"/>
      <c r="FDG1196" s="129"/>
      <c r="FDH1196" s="129"/>
      <c r="FDI1196" s="129"/>
      <c r="FDJ1196" s="129"/>
      <c r="FDK1196" s="129"/>
      <c r="FDL1196" s="129"/>
      <c r="FDM1196" s="129"/>
      <c r="FDN1196" s="129"/>
      <c r="FDO1196" s="129"/>
      <c r="FDP1196" s="129"/>
      <c r="FDQ1196" s="129"/>
      <c r="FDR1196" s="129"/>
      <c r="FDS1196" s="129"/>
      <c r="FDT1196" s="129"/>
      <c r="FDU1196" s="129"/>
      <c r="FDV1196" s="129"/>
      <c r="FDW1196" s="129"/>
      <c r="FDX1196" s="129"/>
      <c r="FDY1196" s="129"/>
      <c r="FDZ1196" s="129"/>
      <c r="FEA1196" s="129"/>
      <c r="FEB1196" s="129"/>
      <c r="FEC1196" s="129"/>
      <c r="FED1196" s="129"/>
      <c r="FEE1196" s="129"/>
      <c r="FEF1196" s="129"/>
      <c r="FEG1196" s="129"/>
      <c r="FEH1196" s="129"/>
      <c r="FEI1196" s="129"/>
      <c r="FEJ1196" s="129"/>
      <c r="FEK1196" s="129"/>
      <c r="FEL1196" s="129"/>
      <c r="FEM1196" s="129"/>
      <c r="FEN1196" s="129"/>
      <c r="FEO1196" s="129"/>
      <c r="FEP1196" s="129"/>
      <c r="FEQ1196" s="129"/>
      <c r="FER1196" s="129"/>
      <c r="FES1196" s="129"/>
      <c r="FET1196" s="129"/>
      <c r="FEU1196" s="129"/>
      <c r="FEV1196" s="129"/>
      <c r="FEW1196" s="129"/>
      <c r="FEX1196" s="129"/>
      <c r="FEY1196" s="129"/>
      <c r="FEZ1196" s="129"/>
      <c r="FFA1196" s="129"/>
      <c r="FFB1196" s="129"/>
      <c r="FFC1196" s="129"/>
      <c r="FFD1196" s="129"/>
      <c r="FFE1196" s="129"/>
      <c r="FFF1196" s="129"/>
      <c r="FFG1196" s="129"/>
      <c r="FFH1196" s="129"/>
      <c r="FFI1196" s="129"/>
      <c r="FFJ1196" s="129"/>
      <c r="FFK1196" s="129"/>
      <c r="FFL1196" s="129"/>
      <c r="FFM1196" s="129"/>
      <c r="FFN1196" s="129"/>
      <c r="FFO1196" s="129"/>
      <c r="FFP1196" s="129"/>
      <c r="FFQ1196" s="129"/>
      <c r="FFR1196" s="129"/>
      <c r="FFS1196" s="129"/>
      <c r="FFT1196" s="129"/>
      <c r="FFU1196" s="129"/>
      <c r="FFV1196" s="129"/>
      <c r="FFW1196" s="129"/>
      <c r="FFX1196" s="129"/>
      <c r="FFY1196" s="129"/>
      <c r="FFZ1196" s="129"/>
      <c r="FGA1196" s="129"/>
      <c r="FGB1196" s="129"/>
      <c r="FGC1196" s="129"/>
      <c r="FGD1196" s="129"/>
      <c r="FGE1196" s="129"/>
      <c r="FGF1196" s="129"/>
      <c r="FGG1196" s="129"/>
      <c r="FGH1196" s="129"/>
      <c r="FGI1196" s="129"/>
      <c r="FGJ1196" s="129"/>
      <c r="FGK1196" s="129"/>
      <c r="FGL1196" s="129"/>
      <c r="FGM1196" s="129"/>
      <c r="FGN1196" s="129"/>
      <c r="FGO1196" s="129"/>
      <c r="FGP1196" s="129"/>
      <c r="FGQ1196" s="129"/>
      <c r="FGR1196" s="129"/>
      <c r="FGS1196" s="129"/>
      <c r="FGT1196" s="129"/>
      <c r="FGU1196" s="129"/>
      <c r="FGV1196" s="129"/>
      <c r="FGW1196" s="129"/>
      <c r="FGX1196" s="129"/>
      <c r="FGY1196" s="129"/>
      <c r="FGZ1196" s="129"/>
      <c r="FHA1196" s="129"/>
      <c r="FHB1196" s="129"/>
      <c r="FHC1196" s="129"/>
      <c r="FHD1196" s="129"/>
      <c r="FHE1196" s="129"/>
      <c r="FHF1196" s="129"/>
      <c r="FHG1196" s="129"/>
      <c r="FHH1196" s="129"/>
      <c r="FHI1196" s="129"/>
      <c r="FHJ1196" s="129"/>
      <c r="FHK1196" s="129"/>
      <c r="FHL1196" s="129"/>
      <c r="FHM1196" s="129"/>
      <c r="FHN1196" s="129"/>
      <c r="FHO1196" s="129"/>
      <c r="FHP1196" s="129"/>
      <c r="FHQ1196" s="129"/>
      <c r="FHR1196" s="129"/>
      <c r="FHS1196" s="129"/>
      <c r="FHT1196" s="129"/>
      <c r="FHU1196" s="129"/>
      <c r="FHV1196" s="129"/>
      <c r="FHW1196" s="129"/>
      <c r="FHX1196" s="129"/>
      <c r="FHY1196" s="129"/>
      <c r="FHZ1196" s="129"/>
      <c r="FIA1196" s="129"/>
      <c r="FIB1196" s="129"/>
      <c r="FIC1196" s="129"/>
      <c r="FID1196" s="129"/>
      <c r="FIE1196" s="129"/>
      <c r="FIF1196" s="129"/>
      <c r="FIG1196" s="129"/>
      <c r="FIH1196" s="129"/>
      <c r="FII1196" s="129"/>
      <c r="FIJ1196" s="129"/>
      <c r="FIK1196" s="129"/>
      <c r="FIL1196" s="129"/>
      <c r="FIM1196" s="129"/>
      <c r="FIN1196" s="129"/>
      <c r="FIO1196" s="129"/>
      <c r="FIP1196" s="129"/>
      <c r="FIQ1196" s="129"/>
      <c r="FIR1196" s="129"/>
      <c r="FIS1196" s="129"/>
      <c r="FIT1196" s="129"/>
      <c r="FIU1196" s="129"/>
      <c r="FIV1196" s="129"/>
      <c r="FIW1196" s="129"/>
      <c r="FIX1196" s="129"/>
      <c r="FIY1196" s="129"/>
      <c r="FIZ1196" s="129"/>
      <c r="FJA1196" s="129"/>
      <c r="FJB1196" s="129"/>
      <c r="FJC1196" s="129"/>
      <c r="FJD1196" s="129"/>
      <c r="FJE1196" s="129"/>
      <c r="FJF1196" s="129"/>
      <c r="FJG1196" s="129"/>
      <c r="FJH1196" s="129"/>
      <c r="FJI1196" s="129"/>
      <c r="FJJ1196" s="129"/>
      <c r="FJK1196" s="129"/>
      <c r="FJL1196" s="129"/>
      <c r="FJM1196" s="129"/>
      <c r="FJN1196" s="129"/>
      <c r="FJO1196" s="129"/>
      <c r="FJP1196" s="129"/>
      <c r="FJQ1196" s="129"/>
      <c r="FJR1196" s="129"/>
      <c r="FJS1196" s="129"/>
      <c r="FJT1196" s="129"/>
      <c r="FJU1196" s="129"/>
      <c r="FJV1196" s="129"/>
      <c r="FJW1196" s="129"/>
      <c r="FJX1196" s="129"/>
      <c r="FJY1196" s="129"/>
      <c r="FJZ1196" s="129"/>
      <c r="FKA1196" s="129"/>
      <c r="FKB1196" s="129"/>
      <c r="FKC1196" s="129"/>
      <c r="FKD1196" s="129"/>
      <c r="FKE1196" s="129"/>
      <c r="FKF1196" s="129"/>
      <c r="FKG1196" s="129"/>
      <c r="FKH1196" s="129"/>
      <c r="FKI1196" s="129"/>
      <c r="FKJ1196" s="129"/>
      <c r="FKK1196" s="129"/>
      <c r="FKL1196" s="129"/>
      <c r="FKM1196" s="129"/>
      <c r="FKN1196" s="129"/>
      <c r="FKO1196" s="129"/>
      <c r="FKP1196" s="129"/>
      <c r="FKQ1196" s="129"/>
      <c r="FKR1196" s="129"/>
      <c r="FKS1196" s="129"/>
      <c r="FKT1196" s="129"/>
      <c r="FKU1196" s="129"/>
      <c r="FKV1196" s="129"/>
      <c r="FKW1196" s="129"/>
      <c r="FKX1196" s="129"/>
      <c r="FKY1196" s="129"/>
      <c r="FKZ1196" s="129"/>
      <c r="FLA1196" s="129"/>
      <c r="FLB1196" s="129"/>
      <c r="FLC1196" s="129"/>
      <c r="FLD1196" s="129"/>
      <c r="FLE1196" s="129"/>
      <c r="FLF1196" s="129"/>
      <c r="FLG1196" s="129"/>
      <c r="FLH1196" s="129"/>
      <c r="FLI1196" s="129"/>
      <c r="FLJ1196" s="129"/>
      <c r="FLK1196" s="129"/>
      <c r="FLL1196" s="129"/>
      <c r="FLM1196" s="129"/>
      <c r="FLN1196" s="129"/>
      <c r="FLO1196" s="129"/>
      <c r="FLP1196" s="129"/>
      <c r="FLQ1196" s="129"/>
      <c r="FLR1196" s="129"/>
      <c r="FLS1196" s="129"/>
      <c r="FLT1196" s="129"/>
      <c r="FLU1196" s="129"/>
      <c r="FLV1196" s="129"/>
      <c r="FLW1196" s="129"/>
      <c r="FLX1196" s="129"/>
      <c r="FLY1196" s="129"/>
      <c r="FLZ1196" s="129"/>
      <c r="FMA1196" s="129"/>
      <c r="FMB1196" s="129"/>
      <c r="FMC1196" s="129"/>
      <c r="FMD1196" s="129"/>
      <c r="FME1196" s="129"/>
      <c r="FMF1196" s="129"/>
      <c r="FMG1196" s="129"/>
      <c r="FMH1196" s="129"/>
      <c r="FMI1196" s="129"/>
      <c r="FMJ1196" s="129"/>
      <c r="FMK1196" s="129"/>
      <c r="FML1196" s="129"/>
      <c r="FMM1196" s="129"/>
      <c r="FMN1196" s="129"/>
      <c r="FMO1196" s="129"/>
      <c r="FMP1196" s="129"/>
      <c r="FMQ1196" s="129"/>
      <c r="FMR1196" s="129"/>
      <c r="FMS1196" s="129"/>
      <c r="FMT1196" s="129"/>
      <c r="FMU1196" s="129"/>
      <c r="FMV1196" s="129"/>
      <c r="FMW1196" s="129"/>
      <c r="FMX1196" s="129"/>
      <c r="FMY1196" s="129"/>
      <c r="FMZ1196" s="129"/>
      <c r="FNA1196" s="129"/>
      <c r="FNB1196" s="129"/>
      <c r="FNC1196" s="129"/>
      <c r="FND1196" s="129"/>
      <c r="FNE1196" s="129"/>
      <c r="FNF1196" s="129"/>
      <c r="FNG1196" s="129"/>
      <c r="FNH1196" s="129"/>
      <c r="FNI1196" s="129"/>
      <c r="FNJ1196" s="129"/>
      <c r="FNK1196" s="129"/>
      <c r="FNL1196" s="129"/>
      <c r="FNM1196" s="129"/>
      <c r="FNN1196" s="129"/>
      <c r="FNO1196" s="129"/>
      <c r="FNP1196" s="129"/>
      <c r="FNQ1196" s="129"/>
      <c r="FNR1196" s="129"/>
      <c r="FNS1196" s="129"/>
      <c r="FNT1196" s="129"/>
      <c r="FNU1196" s="129"/>
      <c r="FNV1196" s="129"/>
      <c r="FNW1196" s="129"/>
      <c r="FNX1196" s="129"/>
      <c r="FNY1196" s="129"/>
      <c r="FNZ1196" s="129"/>
      <c r="FOA1196" s="129"/>
      <c r="FOB1196" s="129"/>
      <c r="FOC1196" s="129"/>
      <c r="FOD1196" s="129"/>
      <c r="FOE1196" s="129"/>
      <c r="FOF1196" s="129"/>
      <c r="FOG1196" s="129"/>
      <c r="FOH1196" s="129"/>
      <c r="FOI1196" s="129"/>
      <c r="FOJ1196" s="129"/>
      <c r="FOK1196" s="129"/>
      <c r="FOL1196" s="129"/>
      <c r="FOM1196" s="129"/>
      <c r="FON1196" s="129"/>
      <c r="FOO1196" s="129"/>
      <c r="FOP1196" s="129"/>
      <c r="FOQ1196" s="129"/>
      <c r="FOR1196" s="129"/>
      <c r="FOS1196" s="129"/>
      <c r="FOT1196" s="129"/>
      <c r="FOU1196" s="129"/>
      <c r="FOV1196" s="129"/>
      <c r="FOW1196" s="129"/>
      <c r="FOX1196" s="129"/>
      <c r="FOY1196" s="129"/>
      <c r="FOZ1196" s="129"/>
      <c r="FPA1196" s="129"/>
      <c r="FPB1196" s="129"/>
      <c r="FPC1196" s="129"/>
      <c r="FPD1196" s="129"/>
      <c r="FPE1196" s="129"/>
      <c r="FPF1196" s="129"/>
      <c r="FPG1196" s="129"/>
      <c r="FPH1196" s="129"/>
      <c r="FPI1196" s="129"/>
      <c r="FPJ1196" s="129"/>
      <c r="FPK1196" s="129"/>
      <c r="FPL1196" s="129"/>
      <c r="FPM1196" s="129"/>
      <c r="FPN1196" s="129"/>
      <c r="FPO1196" s="129"/>
      <c r="FPP1196" s="129"/>
      <c r="FPQ1196" s="129"/>
      <c r="FPR1196" s="129"/>
      <c r="FPS1196" s="129"/>
      <c r="FPT1196" s="129"/>
      <c r="FPU1196" s="129"/>
      <c r="FPV1196" s="129"/>
      <c r="FPW1196" s="129"/>
      <c r="FPX1196" s="129"/>
      <c r="FPY1196" s="129"/>
      <c r="FPZ1196" s="129"/>
      <c r="FQA1196" s="129"/>
      <c r="FQB1196" s="129"/>
      <c r="FQC1196" s="129"/>
      <c r="FQD1196" s="129"/>
      <c r="FQE1196" s="129"/>
      <c r="FQF1196" s="129"/>
      <c r="FQG1196" s="129"/>
      <c r="FQH1196" s="129"/>
      <c r="FQI1196" s="129"/>
      <c r="FQJ1196" s="129"/>
      <c r="FQK1196" s="129"/>
      <c r="FQL1196" s="129"/>
      <c r="FQM1196" s="129"/>
      <c r="FQN1196" s="129"/>
      <c r="FQO1196" s="129"/>
      <c r="FQP1196" s="129"/>
      <c r="FQQ1196" s="129"/>
      <c r="FQR1196" s="129"/>
      <c r="FQS1196" s="129"/>
      <c r="FQT1196" s="129"/>
      <c r="FQU1196" s="129"/>
      <c r="FQV1196" s="129"/>
      <c r="FQW1196" s="129"/>
      <c r="FQX1196" s="129"/>
      <c r="FQY1196" s="129"/>
      <c r="FQZ1196" s="129"/>
      <c r="FRA1196" s="129"/>
      <c r="FRB1196" s="129"/>
      <c r="FRC1196" s="129"/>
      <c r="FRD1196" s="129"/>
      <c r="FRE1196" s="129"/>
      <c r="FRF1196" s="129"/>
      <c r="FRG1196" s="129"/>
      <c r="FRH1196" s="129"/>
      <c r="FRI1196" s="129"/>
      <c r="FRJ1196" s="129"/>
      <c r="FRK1196" s="129"/>
      <c r="FRL1196" s="129"/>
      <c r="FRM1196" s="129"/>
      <c r="FRN1196" s="129"/>
      <c r="FRO1196" s="129"/>
      <c r="FRP1196" s="129"/>
      <c r="FRQ1196" s="129"/>
      <c r="FRR1196" s="129"/>
      <c r="FRS1196" s="129"/>
      <c r="FRT1196" s="129"/>
      <c r="FRU1196" s="129"/>
      <c r="FRV1196" s="129"/>
      <c r="FRW1196" s="129"/>
      <c r="FRX1196" s="129"/>
      <c r="FRY1196" s="129"/>
      <c r="FRZ1196" s="129"/>
      <c r="FSA1196" s="129"/>
      <c r="FSB1196" s="129"/>
      <c r="FSC1196" s="129"/>
      <c r="FSD1196" s="129"/>
      <c r="FSE1196" s="129"/>
      <c r="FSF1196" s="129"/>
      <c r="FSG1196" s="129"/>
      <c r="FSH1196" s="129"/>
      <c r="FSI1196" s="129"/>
      <c r="FSJ1196" s="129"/>
      <c r="FSK1196" s="129"/>
      <c r="FSL1196" s="129"/>
      <c r="FSM1196" s="129"/>
      <c r="FSN1196" s="129"/>
      <c r="FSO1196" s="129"/>
      <c r="FSP1196" s="129"/>
      <c r="FSQ1196" s="129"/>
      <c r="FSR1196" s="129"/>
      <c r="FSS1196" s="129"/>
      <c r="FST1196" s="129"/>
      <c r="FSU1196" s="129"/>
      <c r="FSV1196" s="129"/>
      <c r="FSW1196" s="129"/>
      <c r="FSX1196" s="129"/>
      <c r="FSY1196" s="129"/>
      <c r="FSZ1196" s="129"/>
      <c r="FTA1196" s="129"/>
      <c r="FTB1196" s="129"/>
      <c r="FTC1196" s="129"/>
      <c r="FTD1196" s="129"/>
      <c r="FTE1196" s="129"/>
      <c r="FTF1196" s="129"/>
      <c r="FTG1196" s="129"/>
      <c r="FTH1196" s="129"/>
      <c r="FTI1196" s="129"/>
      <c r="FTJ1196" s="129"/>
      <c r="FTK1196" s="129"/>
      <c r="FTL1196" s="129"/>
      <c r="FTM1196" s="129"/>
      <c r="FTN1196" s="129"/>
      <c r="FTO1196" s="129"/>
      <c r="FTP1196" s="129"/>
      <c r="FTQ1196" s="129"/>
      <c r="FTR1196" s="129"/>
      <c r="FTS1196" s="129"/>
      <c r="FTT1196" s="129"/>
      <c r="FTU1196" s="129"/>
      <c r="FTV1196" s="129"/>
      <c r="FTW1196" s="129"/>
      <c r="FTX1196" s="129"/>
      <c r="FTY1196" s="129"/>
      <c r="FTZ1196" s="129"/>
      <c r="FUA1196" s="129"/>
      <c r="FUB1196" s="129"/>
      <c r="FUC1196" s="129"/>
      <c r="FUD1196" s="129"/>
      <c r="FUE1196" s="129"/>
      <c r="FUF1196" s="129"/>
      <c r="FUG1196" s="129"/>
      <c r="FUH1196" s="129"/>
      <c r="FUI1196" s="129"/>
      <c r="FUJ1196" s="129"/>
      <c r="FUK1196" s="129"/>
      <c r="FUL1196" s="129"/>
      <c r="FUM1196" s="129"/>
      <c r="FUN1196" s="129"/>
      <c r="FUO1196" s="129"/>
      <c r="FUP1196" s="129"/>
      <c r="FUQ1196" s="129"/>
      <c r="FUR1196" s="129"/>
      <c r="FUS1196" s="129"/>
      <c r="FUT1196" s="129"/>
      <c r="FUU1196" s="129"/>
      <c r="FUV1196" s="129"/>
      <c r="FUW1196" s="129"/>
      <c r="FUX1196" s="129"/>
      <c r="FUY1196" s="129"/>
      <c r="FUZ1196" s="129"/>
      <c r="FVA1196" s="129"/>
      <c r="FVB1196" s="129"/>
      <c r="FVC1196" s="129"/>
      <c r="FVD1196" s="129"/>
      <c r="FVE1196" s="129"/>
      <c r="FVF1196" s="129"/>
      <c r="FVG1196" s="129"/>
      <c r="FVH1196" s="129"/>
      <c r="FVI1196" s="129"/>
      <c r="FVJ1196" s="129"/>
      <c r="FVK1196" s="129"/>
      <c r="FVL1196" s="129"/>
      <c r="FVM1196" s="129"/>
      <c r="FVN1196" s="129"/>
      <c r="FVO1196" s="129"/>
      <c r="FVP1196" s="129"/>
      <c r="FVQ1196" s="129"/>
      <c r="FVR1196" s="129"/>
      <c r="FVS1196" s="129"/>
      <c r="FVT1196" s="129"/>
      <c r="FVU1196" s="129"/>
      <c r="FVV1196" s="129"/>
      <c r="FVW1196" s="129"/>
      <c r="FVX1196" s="129"/>
      <c r="FVY1196" s="129"/>
      <c r="FVZ1196" s="129"/>
      <c r="FWA1196" s="129"/>
      <c r="FWB1196" s="129"/>
      <c r="FWC1196" s="129"/>
      <c r="FWD1196" s="129"/>
      <c r="FWE1196" s="129"/>
      <c r="FWF1196" s="129"/>
      <c r="FWG1196" s="129"/>
      <c r="FWH1196" s="129"/>
      <c r="FWI1196" s="129"/>
      <c r="FWJ1196" s="129"/>
      <c r="FWK1196" s="129"/>
      <c r="FWL1196" s="129"/>
      <c r="FWM1196" s="129"/>
      <c r="FWN1196" s="129"/>
      <c r="FWO1196" s="129"/>
      <c r="FWP1196" s="129"/>
      <c r="FWQ1196" s="129"/>
      <c r="FWR1196" s="129"/>
      <c r="FWS1196" s="129"/>
      <c r="FWT1196" s="129"/>
      <c r="FWU1196" s="129"/>
      <c r="FWV1196" s="129"/>
      <c r="FWW1196" s="129"/>
      <c r="FWX1196" s="129"/>
      <c r="FWY1196" s="129"/>
      <c r="FWZ1196" s="129"/>
      <c r="FXA1196" s="129"/>
      <c r="FXB1196" s="129"/>
      <c r="FXC1196" s="129"/>
      <c r="FXD1196" s="129"/>
      <c r="FXE1196" s="129"/>
      <c r="FXF1196" s="129"/>
      <c r="FXG1196" s="129"/>
      <c r="FXH1196" s="129"/>
      <c r="FXI1196" s="129"/>
      <c r="FXJ1196" s="129"/>
      <c r="FXK1196" s="129"/>
      <c r="FXL1196" s="129"/>
      <c r="FXM1196" s="129"/>
      <c r="FXN1196" s="129"/>
      <c r="FXO1196" s="129"/>
      <c r="FXP1196" s="129"/>
      <c r="FXQ1196" s="129"/>
      <c r="FXR1196" s="129"/>
      <c r="FXS1196" s="129"/>
      <c r="FXT1196" s="129"/>
      <c r="FXU1196" s="129"/>
      <c r="FXV1196" s="129"/>
      <c r="FXW1196" s="129"/>
      <c r="FXX1196" s="129"/>
      <c r="FXY1196" s="129"/>
      <c r="FXZ1196" s="129"/>
      <c r="FYA1196" s="129"/>
      <c r="FYB1196" s="129"/>
      <c r="FYC1196" s="129"/>
      <c r="FYD1196" s="129"/>
      <c r="FYE1196" s="129"/>
      <c r="FYF1196" s="129"/>
      <c r="FYG1196" s="129"/>
      <c r="FYH1196" s="129"/>
      <c r="FYI1196" s="129"/>
      <c r="FYJ1196" s="129"/>
      <c r="FYK1196" s="129"/>
      <c r="FYL1196" s="129"/>
      <c r="FYM1196" s="129"/>
      <c r="FYN1196" s="129"/>
      <c r="FYO1196" s="129"/>
      <c r="FYP1196" s="129"/>
      <c r="FYQ1196" s="129"/>
      <c r="FYR1196" s="129"/>
      <c r="FYS1196" s="129"/>
      <c r="FYT1196" s="129"/>
      <c r="FYU1196" s="129"/>
      <c r="FYV1196" s="129"/>
      <c r="FYW1196" s="129"/>
      <c r="FYX1196" s="129"/>
      <c r="FYY1196" s="129"/>
      <c r="FYZ1196" s="129"/>
      <c r="FZA1196" s="129"/>
      <c r="FZB1196" s="129"/>
      <c r="FZC1196" s="129"/>
      <c r="FZD1196" s="129"/>
      <c r="FZE1196" s="129"/>
      <c r="FZF1196" s="129"/>
      <c r="FZG1196" s="129"/>
      <c r="FZH1196" s="129"/>
      <c r="FZI1196" s="129"/>
      <c r="FZJ1196" s="129"/>
      <c r="FZK1196" s="129"/>
      <c r="FZL1196" s="129"/>
      <c r="FZM1196" s="129"/>
      <c r="FZN1196" s="129"/>
      <c r="FZO1196" s="129"/>
      <c r="FZP1196" s="129"/>
      <c r="FZQ1196" s="129"/>
      <c r="FZR1196" s="129"/>
      <c r="FZS1196" s="129"/>
      <c r="FZT1196" s="129"/>
      <c r="FZU1196" s="129"/>
      <c r="FZV1196" s="129"/>
      <c r="FZW1196" s="129"/>
      <c r="FZX1196" s="129"/>
      <c r="FZY1196" s="129"/>
      <c r="FZZ1196" s="129"/>
      <c r="GAA1196" s="129"/>
      <c r="GAB1196" s="129"/>
      <c r="GAC1196" s="129"/>
      <c r="GAD1196" s="129"/>
      <c r="GAE1196" s="129"/>
      <c r="GAF1196" s="129"/>
      <c r="GAG1196" s="129"/>
      <c r="GAH1196" s="129"/>
      <c r="GAI1196" s="129"/>
      <c r="GAJ1196" s="129"/>
      <c r="GAK1196" s="129"/>
      <c r="GAL1196" s="129"/>
      <c r="GAM1196" s="129"/>
      <c r="GAN1196" s="129"/>
      <c r="GAO1196" s="129"/>
      <c r="GAP1196" s="129"/>
      <c r="GAQ1196" s="129"/>
      <c r="GAR1196" s="129"/>
      <c r="GAS1196" s="129"/>
      <c r="GAT1196" s="129"/>
      <c r="GAU1196" s="129"/>
      <c r="GAV1196" s="129"/>
      <c r="GAW1196" s="129"/>
      <c r="GAX1196" s="129"/>
      <c r="GAY1196" s="129"/>
      <c r="GAZ1196" s="129"/>
      <c r="GBA1196" s="129"/>
      <c r="GBB1196" s="129"/>
      <c r="GBC1196" s="129"/>
      <c r="GBD1196" s="129"/>
      <c r="GBE1196" s="129"/>
      <c r="GBF1196" s="129"/>
      <c r="GBG1196" s="129"/>
      <c r="GBH1196" s="129"/>
      <c r="GBI1196" s="129"/>
      <c r="GBJ1196" s="129"/>
      <c r="GBK1196" s="129"/>
      <c r="GBL1196" s="129"/>
      <c r="GBM1196" s="129"/>
      <c r="GBN1196" s="129"/>
      <c r="GBO1196" s="129"/>
      <c r="GBP1196" s="129"/>
      <c r="GBQ1196" s="129"/>
      <c r="GBR1196" s="129"/>
      <c r="GBS1196" s="129"/>
      <c r="GBT1196" s="129"/>
      <c r="GBU1196" s="129"/>
      <c r="GBV1196" s="129"/>
      <c r="GBW1196" s="129"/>
      <c r="GBX1196" s="129"/>
      <c r="GBY1196" s="129"/>
      <c r="GBZ1196" s="129"/>
      <c r="GCA1196" s="129"/>
      <c r="GCB1196" s="129"/>
      <c r="GCC1196" s="129"/>
      <c r="GCD1196" s="129"/>
      <c r="GCE1196" s="129"/>
      <c r="GCF1196" s="129"/>
      <c r="GCG1196" s="129"/>
      <c r="GCH1196" s="129"/>
      <c r="GCI1196" s="129"/>
      <c r="GCJ1196" s="129"/>
      <c r="GCK1196" s="129"/>
      <c r="GCL1196" s="129"/>
      <c r="GCM1196" s="129"/>
      <c r="GCN1196" s="129"/>
      <c r="GCO1196" s="129"/>
      <c r="GCP1196" s="129"/>
      <c r="GCQ1196" s="129"/>
      <c r="GCR1196" s="129"/>
      <c r="GCS1196" s="129"/>
      <c r="GCT1196" s="129"/>
      <c r="GCU1196" s="129"/>
      <c r="GCV1196" s="129"/>
      <c r="GCW1196" s="129"/>
      <c r="GCX1196" s="129"/>
      <c r="GCY1196" s="129"/>
      <c r="GCZ1196" s="129"/>
      <c r="GDA1196" s="129"/>
      <c r="GDB1196" s="129"/>
      <c r="GDC1196" s="129"/>
      <c r="GDD1196" s="129"/>
      <c r="GDE1196" s="129"/>
      <c r="GDF1196" s="129"/>
      <c r="GDG1196" s="129"/>
      <c r="GDH1196" s="129"/>
      <c r="GDI1196" s="129"/>
      <c r="GDJ1196" s="129"/>
      <c r="GDK1196" s="129"/>
      <c r="GDL1196" s="129"/>
      <c r="GDM1196" s="129"/>
      <c r="GDN1196" s="129"/>
      <c r="GDO1196" s="129"/>
      <c r="GDP1196" s="129"/>
      <c r="GDQ1196" s="129"/>
      <c r="GDR1196" s="129"/>
      <c r="GDS1196" s="129"/>
      <c r="GDT1196" s="129"/>
      <c r="GDU1196" s="129"/>
      <c r="GDV1196" s="129"/>
      <c r="GDW1196" s="129"/>
      <c r="GDX1196" s="129"/>
      <c r="GDY1196" s="129"/>
      <c r="GDZ1196" s="129"/>
      <c r="GEA1196" s="129"/>
      <c r="GEB1196" s="129"/>
      <c r="GEC1196" s="129"/>
      <c r="GED1196" s="129"/>
      <c r="GEE1196" s="129"/>
      <c r="GEF1196" s="129"/>
      <c r="GEG1196" s="129"/>
      <c r="GEH1196" s="129"/>
      <c r="GEI1196" s="129"/>
      <c r="GEJ1196" s="129"/>
      <c r="GEK1196" s="129"/>
      <c r="GEL1196" s="129"/>
      <c r="GEM1196" s="129"/>
      <c r="GEN1196" s="129"/>
      <c r="GEO1196" s="129"/>
      <c r="GEP1196" s="129"/>
      <c r="GEQ1196" s="129"/>
      <c r="GER1196" s="129"/>
      <c r="GES1196" s="129"/>
      <c r="GET1196" s="129"/>
      <c r="GEU1196" s="129"/>
      <c r="GEV1196" s="129"/>
      <c r="GEW1196" s="129"/>
      <c r="GEX1196" s="129"/>
      <c r="GEY1196" s="129"/>
      <c r="GEZ1196" s="129"/>
      <c r="GFA1196" s="129"/>
      <c r="GFB1196" s="129"/>
      <c r="GFC1196" s="129"/>
      <c r="GFD1196" s="129"/>
      <c r="GFE1196" s="129"/>
      <c r="GFF1196" s="129"/>
      <c r="GFG1196" s="129"/>
      <c r="GFH1196" s="129"/>
      <c r="GFI1196" s="129"/>
      <c r="GFJ1196" s="129"/>
      <c r="GFK1196" s="129"/>
      <c r="GFL1196" s="129"/>
      <c r="GFM1196" s="129"/>
      <c r="GFN1196" s="129"/>
      <c r="GFO1196" s="129"/>
      <c r="GFP1196" s="129"/>
      <c r="GFQ1196" s="129"/>
      <c r="GFR1196" s="129"/>
      <c r="GFS1196" s="129"/>
      <c r="GFT1196" s="129"/>
      <c r="GFU1196" s="129"/>
      <c r="GFV1196" s="129"/>
      <c r="GFW1196" s="129"/>
      <c r="GFX1196" s="129"/>
      <c r="GFY1196" s="129"/>
      <c r="GFZ1196" s="129"/>
      <c r="GGA1196" s="129"/>
      <c r="GGB1196" s="129"/>
      <c r="GGC1196" s="129"/>
      <c r="GGD1196" s="129"/>
      <c r="GGE1196" s="129"/>
      <c r="GGF1196" s="129"/>
      <c r="GGG1196" s="129"/>
      <c r="GGH1196" s="129"/>
      <c r="GGI1196" s="129"/>
      <c r="GGJ1196" s="129"/>
      <c r="GGK1196" s="129"/>
      <c r="GGL1196" s="129"/>
      <c r="GGM1196" s="129"/>
      <c r="GGN1196" s="129"/>
      <c r="GGO1196" s="129"/>
      <c r="GGP1196" s="129"/>
      <c r="GGQ1196" s="129"/>
      <c r="GGR1196" s="129"/>
      <c r="GGS1196" s="129"/>
      <c r="GGT1196" s="129"/>
      <c r="GGU1196" s="129"/>
      <c r="GGV1196" s="129"/>
      <c r="GGW1196" s="129"/>
      <c r="GGX1196" s="129"/>
      <c r="GGY1196" s="129"/>
      <c r="GGZ1196" s="129"/>
      <c r="GHA1196" s="129"/>
      <c r="GHB1196" s="129"/>
      <c r="GHC1196" s="129"/>
      <c r="GHD1196" s="129"/>
      <c r="GHE1196" s="129"/>
      <c r="GHF1196" s="129"/>
      <c r="GHG1196" s="129"/>
      <c r="GHH1196" s="129"/>
      <c r="GHI1196" s="129"/>
      <c r="GHJ1196" s="129"/>
      <c r="GHK1196" s="129"/>
      <c r="GHL1196" s="129"/>
      <c r="GHM1196" s="129"/>
      <c r="GHN1196" s="129"/>
      <c r="GHO1196" s="129"/>
      <c r="GHP1196" s="129"/>
      <c r="GHQ1196" s="129"/>
      <c r="GHR1196" s="129"/>
      <c r="GHS1196" s="129"/>
      <c r="GHT1196" s="129"/>
      <c r="GHU1196" s="129"/>
      <c r="GHV1196" s="129"/>
      <c r="GHW1196" s="129"/>
      <c r="GHX1196" s="129"/>
      <c r="GHY1196" s="129"/>
      <c r="GHZ1196" s="129"/>
      <c r="GIA1196" s="129"/>
      <c r="GIB1196" s="129"/>
      <c r="GIC1196" s="129"/>
      <c r="GID1196" s="129"/>
      <c r="GIE1196" s="129"/>
      <c r="GIF1196" s="129"/>
      <c r="GIG1196" s="129"/>
      <c r="GIH1196" s="129"/>
      <c r="GII1196" s="129"/>
      <c r="GIJ1196" s="129"/>
      <c r="GIK1196" s="129"/>
      <c r="GIL1196" s="129"/>
      <c r="GIM1196" s="129"/>
      <c r="GIN1196" s="129"/>
      <c r="GIO1196" s="129"/>
      <c r="GIP1196" s="129"/>
      <c r="GIQ1196" s="129"/>
      <c r="GIR1196" s="129"/>
      <c r="GIS1196" s="129"/>
      <c r="GIT1196" s="129"/>
      <c r="GIU1196" s="129"/>
      <c r="GIV1196" s="129"/>
      <c r="GIW1196" s="129"/>
      <c r="GIX1196" s="129"/>
      <c r="GIY1196" s="129"/>
      <c r="GIZ1196" s="129"/>
      <c r="GJA1196" s="129"/>
      <c r="GJB1196" s="129"/>
      <c r="GJC1196" s="129"/>
      <c r="GJD1196" s="129"/>
      <c r="GJE1196" s="129"/>
      <c r="GJF1196" s="129"/>
      <c r="GJG1196" s="129"/>
      <c r="GJH1196" s="129"/>
      <c r="GJI1196" s="129"/>
      <c r="GJJ1196" s="129"/>
      <c r="GJK1196" s="129"/>
      <c r="GJL1196" s="129"/>
      <c r="GJM1196" s="129"/>
      <c r="GJN1196" s="129"/>
      <c r="GJO1196" s="129"/>
      <c r="GJP1196" s="129"/>
      <c r="GJQ1196" s="129"/>
      <c r="GJR1196" s="129"/>
      <c r="GJS1196" s="129"/>
      <c r="GJT1196" s="129"/>
      <c r="GJU1196" s="129"/>
      <c r="GJV1196" s="129"/>
      <c r="GJW1196" s="129"/>
      <c r="GJX1196" s="129"/>
      <c r="GJY1196" s="129"/>
      <c r="GJZ1196" s="129"/>
      <c r="GKA1196" s="129"/>
      <c r="GKB1196" s="129"/>
      <c r="GKC1196" s="129"/>
      <c r="GKD1196" s="129"/>
      <c r="GKE1196" s="129"/>
      <c r="GKF1196" s="129"/>
      <c r="GKG1196" s="129"/>
      <c r="GKH1196" s="129"/>
      <c r="GKI1196" s="129"/>
      <c r="GKJ1196" s="129"/>
      <c r="GKK1196" s="129"/>
      <c r="GKL1196" s="129"/>
      <c r="GKM1196" s="129"/>
      <c r="GKN1196" s="129"/>
      <c r="GKO1196" s="129"/>
      <c r="GKP1196" s="129"/>
      <c r="GKQ1196" s="129"/>
      <c r="GKR1196" s="129"/>
      <c r="GKS1196" s="129"/>
      <c r="GKT1196" s="129"/>
      <c r="GKU1196" s="129"/>
      <c r="GKV1196" s="129"/>
      <c r="GKW1196" s="129"/>
      <c r="GKX1196" s="129"/>
      <c r="GKY1196" s="129"/>
      <c r="GKZ1196" s="129"/>
      <c r="GLA1196" s="129"/>
      <c r="GLB1196" s="129"/>
      <c r="GLC1196" s="129"/>
      <c r="GLD1196" s="129"/>
      <c r="GLE1196" s="129"/>
      <c r="GLF1196" s="129"/>
      <c r="GLG1196" s="129"/>
      <c r="GLH1196" s="129"/>
      <c r="GLI1196" s="129"/>
      <c r="GLJ1196" s="129"/>
      <c r="GLK1196" s="129"/>
      <c r="GLL1196" s="129"/>
      <c r="GLM1196" s="129"/>
      <c r="GLN1196" s="129"/>
      <c r="GLO1196" s="129"/>
      <c r="GLP1196" s="129"/>
      <c r="GLQ1196" s="129"/>
      <c r="GLR1196" s="129"/>
      <c r="GLS1196" s="129"/>
      <c r="GLT1196" s="129"/>
      <c r="GLU1196" s="129"/>
      <c r="GLV1196" s="129"/>
      <c r="GLW1196" s="129"/>
      <c r="GLX1196" s="129"/>
      <c r="GLY1196" s="129"/>
      <c r="GLZ1196" s="129"/>
      <c r="GMA1196" s="129"/>
      <c r="GMB1196" s="129"/>
      <c r="GMC1196" s="129"/>
      <c r="GMD1196" s="129"/>
      <c r="GME1196" s="129"/>
      <c r="GMF1196" s="129"/>
      <c r="GMG1196" s="129"/>
      <c r="GMH1196" s="129"/>
      <c r="GMI1196" s="129"/>
      <c r="GMJ1196" s="129"/>
      <c r="GMK1196" s="129"/>
      <c r="GML1196" s="129"/>
      <c r="GMM1196" s="129"/>
      <c r="GMN1196" s="129"/>
      <c r="GMO1196" s="129"/>
      <c r="GMP1196" s="129"/>
      <c r="GMQ1196" s="129"/>
      <c r="GMR1196" s="129"/>
      <c r="GMS1196" s="129"/>
      <c r="GMT1196" s="129"/>
      <c r="GMU1196" s="129"/>
      <c r="GMV1196" s="129"/>
      <c r="GMW1196" s="129"/>
      <c r="GMX1196" s="129"/>
      <c r="GMY1196" s="129"/>
      <c r="GMZ1196" s="129"/>
      <c r="GNA1196" s="129"/>
      <c r="GNB1196" s="129"/>
      <c r="GNC1196" s="129"/>
      <c r="GND1196" s="129"/>
      <c r="GNE1196" s="129"/>
      <c r="GNF1196" s="129"/>
      <c r="GNG1196" s="129"/>
      <c r="GNH1196" s="129"/>
      <c r="GNI1196" s="129"/>
      <c r="GNJ1196" s="129"/>
      <c r="GNK1196" s="129"/>
      <c r="GNL1196" s="129"/>
      <c r="GNM1196" s="129"/>
      <c r="GNN1196" s="129"/>
      <c r="GNO1196" s="129"/>
      <c r="GNP1196" s="129"/>
      <c r="GNQ1196" s="129"/>
      <c r="GNR1196" s="129"/>
      <c r="GNS1196" s="129"/>
      <c r="GNT1196" s="129"/>
      <c r="GNU1196" s="129"/>
      <c r="GNV1196" s="129"/>
      <c r="GNW1196" s="129"/>
      <c r="GNX1196" s="129"/>
      <c r="GNY1196" s="129"/>
      <c r="GNZ1196" s="129"/>
      <c r="GOA1196" s="129"/>
      <c r="GOB1196" s="129"/>
      <c r="GOC1196" s="129"/>
      <c r="GOD1196" s="129"/>
      <c r="GOE1196" s="129"/>
      <c r="GOF1196" s="129"/>
      <c r="GOG1196" s="129"/>
      <c r="GOH1196" s="129"/>
      <c r="GOI1196" s="129"/>
      <c r="GOJ1196" s="129"/>
      <c r="GOK1196" s="129"/>
      <c r="GOL1196" s="129"/>
      <c r="GOM1196" s="129"/>
      <c r="GON1196" s="129"/>
      <c r="GOO1196" s="129"/>
      <c r="GOP1196" s="129"/>
      <c r="GOQ1196" s="129"/>
      <c r="GOR1196" s="129"/>
      <c r="GOS1196" s="129"/>
      <c r="GOT1196" s="129"/>
      <c r="GOU1196" s="129"/>
      <c r="GOV1196" s="129"/>
      <c r="GOW1196" s="129"/>
      <c r="GOX1196" s="129"/>
      <c r="GOY1196" s="129"/>
      <c r="GOZ1196" s="129"/>
      <c r="GPA1196" s="129"/>
      <c r="GPB1196" s="129"/>
      <c r="GPC1196" s="129"/>
      <c r="GPD1196" s="129"/>
      <c r="GPE1196" s="129"/>
      <c r="GPF1196" s="129"/>
      <c r="GPG1196" s="129"/>
      <c r="GPH1196" s="129"/>
      <c r="GPI1196" s="129"/>
      <c r="GPJ1196" s="129"/>
      <c r="GPK1196" s="129"/>
      <c r="GPL1196" s="129"/>
      <c r="GPM1196" s="129"/>
      <c r="GPN1196" s="129"/>
      <c r="GPO1196" s="129"/>
      <c r="GPP1196" s="129"/>
      <c r="GPQ1196" s="129"/>
      <c r="GPR1196" s="129"/>
      <c r="GPS1196" s="129"/>
      <c r="GPT1196" s="129"/>
      <c r="GPU1196" s="129"/>
      <c r="GPV1196" s="129"/>
      <c r="GPW1196" s="129"/>
      <c r="GPX1196" s="129"/>
      <c r="GPY1196" s="129"/>
      <c r="GPZ1196" s="129"/>
      <c r="GQA1196" s="129"/>
      <c r="GQB1196" s="129"/>
      <c r="GQC1196" s="129"/>
      <c r="GQD1196" s="129"/>
      <c r="GQE1196" s="129"/>
      <c r="GQF1196" s="129"/>
      <c r="GQG1196" s="129"/>
      <c r="GQH1196" s="129"/>
      <c r="GQI1196" s="129"/>
      <c r="GQJ1196" s="129"/>
      <c r="GQK1196" s="129"/>
      <c r="GQL1196" s="129"/>
      <c r="GQM1196" s="129"/>
      <c r="GQN1196" s="129"/>
      <c r="GQO1196" s="129"/>
      <c r="GQP1196" s="129"/>
      <c r="GQQ1196" s="129"/>
      <c r="GQR1196" s="129"/>
      <c r="GQS1196" s="129"/>
      <c r="GQT1196" s="129"/>
      <c r="GQU1196" s="129"/>
      <c r="GQV1196" s="129"/>
      <c r="GQW1196" s="129"/>
      <c r="GQX1196" s="129"/>
      <c r="GQY1196" s="129"/>
      <c r="GQZ1196" s="129"/>
      <c r="GRA1196" s="129"/>
      <c r="GRB1196" s="129"/>
      <c r="GRC1196" s="129"/>
      <c r="GRD1196" s="129"/>
      <c r="GRE1196" s="129"/>
      <c r="GRF1196" s="129"/>
      <c r="GRG1196" s="129"/>
      <c r="GRH1196" s="129"/>
      <c r="GRI1196" s="129"/>
      <c r="GRJ1196" s="129"/>
      <c r="GRK1196" s="129"/>
      <c r="GRL1196" s="129"/>
      <c r="GRM1196" s="129"/>
      <c r="GRN1196" s="129"/>
      <c r="GRO1196" s="129"/>
      <c r="GRP1196" s="129"/>
      <c r="GRQ1196" s="129"/>
      <c r="GRR1196" s="129"/>
      <c r="GRS1196" s="129"/>
      <c r="GRT1196" s="129"/>
      <c r="GRU1196" s="129"/>
      <c r="GRV1196" s="129"/>
      <c r="GRW1196" s="129"/>
      <c r="GRX1196" s="129"/>
      <c r="GRY1196" s="129"/>
      <c r="GRZ1196" s="129"/>
      <c r="GSA1196" s="129"/>
      <c r="GSB1196" s="129"/>
      <c r="GSC1196" s="129"/>
      <c r="GSD1196" s="129"/>
      <c r="GSE1196" s="129"/>
      <c r="GSF1196" s="129"/>
      <c r="GSG1196" s="129"/>
      <c r="GSH1196" s="129"/>
      <c r="GSI1196" s="129"/>
      <c r="GSJ1196" s="129"/>
      <c r="GSK1196" s="129"/>
      <c r="GSL1196" s="129"/>
      <c r="GSM1196" s="129"/>
      <c r="GSN1196" s="129"/>
      <c r="GSO1196" s="129"/>
      <c r="GSP1196" s="129"/>
      <c r="GSQ1196" s="129"/>
      <c r="GSR1196" s="129"/>
      <c r="GSS1196" s="129"/>
      <c r="GST1196" s="129"/>
      <c r="GSU1196" s="129"/>
      <c r="GSV1196" s="129"/>
      <c r="GSW1196" s="129"/>
      <c r="GSX1196" s="129"/>
      <c r="GSY1196" s="129"/>
      <c r="GSZ1196" s="129"/>
      <c r="GTA1196" s="129"/>
      <c r="GTB1196" s="129"/>
      <c r="GTC1196" s="129"/>
      <c r="GTD1196" s="129"/>
      <c r="GTE1196" s="129"/>
      <c r="GTF1196" s="129"/>
      <c r="GTG1196" s="129"/>
      <c r="GTH1196" s="129"/>
      <c r="GTI1196" s="129"/>
      <c r="GTJ1196" s="129"/>
      <c r="GTK1196" s="129"/>
      <c r="GTL1196" s="129"/>
      <c r="GTM1196" s="129"/>
      <c r="GTN1196" s="129"/>
      <c r="GTO1196" s="129"/>
      <c r="GTP1196" s="129"/>
      <c r="GTQ1196" s="129"/>
      <c r="GTR1196" s="129"/>
      <c r="GTS1196" s="129"/>
      <c r="GTT1196" s="129"/>
      <c r="GTU1196" s="129"/>
      <c r="GTV1196" s="129"/>
      <c r="GTW1196" s="129"/>
      <c r="GTX1196" s="129"/>
      <c r="GTY1196" s="129"/>
      <c r="GTZ1196" s="129"/>
      <c r="GUA1196" s="129"/>
      <c r="GUB1196" s="129"/>
      <c r="GUC1196" s="129"/>
      <c r="GUD1196" s="129"/>
      <c r="GUE1196" s="129"/>
      <c r="GUF1196" s="129"/>
      <c r="GUG1196" s="129"/>
      <c r="GUH1196" s="129"/>
      <c r="GUI1196" s="129"/>
      <c r="GUJ1196" s="129"/>
      <c r="GUK1196" s="129"/>
      <c r="GUL1196" s="129"/>
      <c r="GUM1196" s="129"/>
      <c r="GUN1196" s="129"/>
      <c r="GUO1196" s="129"/>
      <c r="GUP1196" s="129"/>
      <c r="GUQ1196" s="129"/>
      <c r="GUR1196" s="129"/>
      <c r="GUS1196" s="129"/>
      <c r="GUT1196" s="129"/>
      <c r="GUU1196" s="129"/>
      <c r="GUV1196" s="129"/>
      <c r="GUW1196" s="129"/>
      <c r="GUX1196" s="129"/>
      <c r="GUY1196" s="129"/>
      <c r="GUZ1196" s="129"/>
      <c r="GVA1196" s="129"/>
      <c r="GVB1196" s="129"/>
      <c r="GVC1196" s="129"/>
      <c r="GVD1196" s="129"/>
      <c r="GVE1196" s="129"/>
      <c r="GVF1196" s="129"/>
      <c r="GVG1196" s="129"/>
      <c r="GVH1196" s="129"/>
      <c r="GVI1196" s="129"/>
      <c r="GVJ1196" s="129"/>
      <c r="GVK1196" s="129"/>
      <c r="GVL1196" s="129"/>
      <c r="GVM1196" s="129"/>
      <c r="GVN1196" s="129"/>
      <c r="GVO1196" s="129"/>
      <c r="GVP1196" s="129"/>
      <c r="GVQ1196" s="129"/>
      <c r="GVR1196" s="129"/>
      <c r="GVS1196" s="129"/>
      <c r="GVT1196" s="129"/>
      <c r="GVU1196" s="129"/>
      <c r="GVV1196" s="129"/>
      <c r="GVW1196" s="129"/>
      <c r="GVX1196" s="129"/>
      <c r="GVY1196" s="129"/>
      <c r="GVZ1196" s="129"/>
      <c r="GWA1196" s="129"/>
      <c r="GWB1196" s="129"/>
      <c r="GWC1196" s="129"/>
      <c r="GWD1196" s="129"/>
      <c r="GWE1196" s="129"/>
      <c r="GWF1196" s="129"/>
      <c r="GWG1196" s="129"/>
      <c r="GWH1196" s="129"/>
      <c r="GWI1196" s="129"/>
      <c r="GWJ1196" s="129"/>
      <c r="GWK1196" s="129"/>
      <c r="GWL1196" s="129"/>
      <c r="GWM1196" s="129"/>
      <c r="GWN1196" s="129"/>
      <c r="GWO1196" s="129"/>
      <c r="GWP1196" s="129"/>
      <c r="GWQ1196" s="129"/>
      <c r="GWR1196" s="129"/>
      <c r="GWS1196" s="129"/>
      <c r="GWT1196" s="129"/>
      <c r="GWU1196" s="129"/>
      <c r="GWV1196" s="129"/>
      <c r="GWW1196" s="129"/>
      <c r="GWX1196" s="129"/>
      <c r="GWY1196" s="129"/>
      <c r="GWZ1196" s="129"/>
      <c r="GXA1196" s="129"/>
      <c r="GXB1196" s="129"/>
      <c r="GXC1196" s="129"/>
      <c r="GXD1196" s="129"/>
      <c r="GXE1196" s="129"/>
      <c r="GXF1196" s="129"/>
      <c r="GXG1196" s="129"/>
      <c r="GXH1196" s="129"/>
      <c r="GXI1196" s="129"/>
      <c r="GXJ1196" s="129"/>
      <c r="GXK1196" s="129"/>
      <c r="GXL1196" s="129"/>
      <c r="GXM1196" s="129"/>
      <c r="GXN1196" s="129"/>
      <c r="GXO1196" s="129"/>
      <c r="GXP1196" s="129"/>
      <c r="GXQ1196" s="129"/>
      <c r="GXR1196" s="129"/>
      <c r="GXS1196" s="129"/>
      <c r="GXT1196" s="129"/>
      <c r="GXU1196" s="129"/>
      <c r="GXV1196" s="129"/>
      <c r="GXW1196" s="129"/>
      <c r="GXX1196" s="129"/>
      <c r="GXY1196" s="129"/>
      <c r="GXZ1196" s="129"/>
      <c r="GYA1196" s="129"/>
      <c r="GYB1196" s="129"/>
      <c r="GYC1196" s="129"/>
      <c r="GYD1196" s="129"/>
      <c r="GYE1196" s="129"/>
      <c r="GYF1196" s="129"/>
      <c r="GYG1196" s="129"/>
      <c r="GYH1196" s="129"/>
      <c r="GYI1196" s="129"/>
      <c r="GYJ1196" s="129"/>
      <c r="GYK1196" s="129"/>
      <c r="GYL1196" s="129"/>
      <c r="GYM1196" s="129"/>
      <c r="GYN1196" s="129"/>
      <c r="GYO1196" s="129"/>
      <c r="GYP1196" s="129"/>
      <c r="GYQ1196" s="129"/>
      <c r="GYR1196" s="129"/>
      <c r="GYS1196" s="129"/>
      <c r="GYT1196" s="129"/>
      <c r="GYU1196" s="129"/>
      <c r="GYV1196" s="129"/>
      <c r="GYW1196" s="129"/>
      <c r="GYX1196" s="129"/>
      <c r="GYY1196" s="129"/>
      <c r="GYZ1196" s="129"/>
      <c r="GZA1196" s="129"/>
      <c r="GZB1196" s="129"/>
      <c r="GZC1196" s="129"/>
      <c r="GZD1196" s="129"/>
      <c r="GZE1196" s="129"/>
      <c r="GZF1196" s="129"/>
      <c r="GZG1196" s="129"/>
      <c r="GZH1196" s="129"/>
      <c r="GZI1196" s="129"/>
      <c r="GZJ1196" s="129"/>
      <c r="GZK1196" s="129"/>
      <c r="GZL1196" s="129"/>
      <c r="GZM1196" s="129"/>
      <c r="GZN1196" s="129"/>
      <c r="GZO1196" s="129"/>
      <c r="GZP1196" s="129"/>
      <c r="GZQ1196" s="129"/>
      <c r="GZR1196" s="129"/>
      <c r="GZS1196" s="129"/>
      <c r="GZT1196" s="129"/>
      <c r="GZU1196" s="129"/>
      <c r="GZV1196" s="129"/>
      <c r="GZW1196" s="129"/>
      <c r="GZX1196" s="129"/>
      <c r="GZY1196" s="129"/>
      <c r="GZZ1196" s="129"/>
      <c r="HAA1196" s="129"/>
      <c r="HAB1196" s="129"/>
      <c r="HAC1196" s="129"/>
      <c r="HAD1196" s="129"/>
      <c r="HAE1196" s="129"/>
      <c r="HAF1196" s="129"/>
      <c r="HAG1196" s="129"/>
      <c r="HAH1196" s="129"/>
      <c r="HAI1196" s="129"/>
      <c r="HAJ1196" s="129"/>
      <c r="HAK1196" s="129"/>
      <c r="HAL1196" s="129"/>
      <c r="HAM1196" s="129"/>
      <c r="HAN1196" s="129"/>
      <c r="HAO1196" s="129"/>
      <c r="HAP1196" s="129"/>
      <c r="HAQ1196" s="129"/>
      <c r="HAR1196" s="129"/>
      <c r="HAS1196" s="129"/>
      <c r="HAT1196" s="129"/>
      <c r="HAU1196" s="129"/>
      <c r="HAV1196" s="129"/>
      <c r="HAW1196" s="129"/>
      <c r="HAX1196" s="129"/>
      <c r="HAY1196" s="129"/>
      <c r="HAZ1196" s="129"/>
      <c r="HBA1196" s="129"/>
      <c r="HBB1196" s="129"/>
      <c r="HBC1196" s="129"/>
      <c r="HBD1196" s="129"/>
      <c r="HBE1196" s="129"/>
      <c r="HBF1196" s="129"/>
      <c r="HBG1196" s="129"/>
      <c r="HBH1196" s="129"/>
      <c r="HBI1196" s="129"/>
      <c r="HBJ1196" s="129"/>
      <c r="HBK1196" s="129"/>
      <c r="HBL1196" s="129"/>
      <c r="HBM1196" s="129"/>
      <c r="HBN1196" s="129"/>
      <c r="HBO1196" s="129"/>
      <c r="HBP1196" s="129"/>
      <c r="HBQ1196" s="129"/>
      <c r="HBR1196" s="129"/>
      <c r="HBS1196" s="129"/>
      <c r="HBT1196" s="129"/>
      <c r="HBU1196" s="129"/>
      <c r="HBV1196" s="129"/>
      <c r="HBW1196" s="129"/>
      <c r="HBX1196" s="129"/>
      <c r="HBY1196" s="129"/>
      <c r="HBZ1196" s="129"/>
      <c r="HCA1196" s="129"/>
      <c r="HCB1196" s="129"/>
      <c r="HCC1196" s="129"/>
      <c r="HCD1196" s="129"/>
      <c r="HCE1196" s="129"/>
      <c r="HCF1196" s="129"/>
      <c r="HCG1196" s="129"/>
      <c r="HCH1196" s="129"/>
      <c r="HCI1196" s="129"/>
      <c r="HCJ1196" s="129"/>
      <c r="HCK1196" s="129"/>
      <c r="HCL1196" s="129"/>
      <c r="HCM1196" s="129"/>
      <c r="HCN1196" s="129"/>
      <c r="HCO1196" s="129"/>
      <c r="HCP1196" s="129"/>
      <c r="HCQ1196" s="129"/>
      <c r="HCR1196" s="129"/>
      <c r="HCS1196" s="129"/>
      <c r="HCT1196" s="129"/>
      <c r="HCU1196" s="129"/>
      <c r="HCV1196" s="129"/>
      <c r="HCW1196" s="129"/>
      <c r="HCX1196" s="129"/>
      <c r="HCY1196" s="129"/>
      <c r="HCZ1196" s="129"/>
      <c r="HDA1196" s="129"/>
      <c r="HDB1196" s="129"/>
      <c r="HDC1196" s="129"/>
      <c r="HDD1196" s="129"/>
      <c r="HDE1196" s="129"/>
      <c r="HDF1196" s="129"/>
      <c r="HDG1196" s="129"/>
      <c r="HDH1196" s="129"/>
      <c r="HDI1196" s="129"/>
      <c r="HDJ1196" s="129"/>
      <c r="HDK1196" s="129"/>
      <c r="HDL1196" s="129"/>
      <c r="HDM1196" s="129"/>
      <c r="HDN1196" s="129"/>
      <c r="HDO1196" s="129"/>
      <c r="HDP1196" s="129"/>
      <c r="HDQ1196" s="129"/>
      <c r="HDR1196" s="129"/>
      <c r="HDS1196" s="129"/>
      <c r="HDT1196" s="129"/>
      <c r="HDU1196" s="129"/>
      <c r="HDV1196" s="129"/>
      <c r="HDW1196" s="129"/>
      <c r="HDX1196" s="129"/>
      <c r="HDY1196" s="129"/>
      <c r="HDZ1196" s="129"/>
      <c r="HEA1196" s="129"/>
      <c r="HEB1196" s="129"/>
      <c r="HEC1196" s="129"/>
      <c r="HED1196" s="129"/>
      <c r="HEE1196" s="129"/>
      <c r="HEF1196" s="129"/>
      <c r="HEG1196" s="129"/>
      <c r="HEH1196" s="129"/>
      <c r="HEI1196" s="129"/>
      <c r="HEJ1196" s="129"/>
      <c r="HEK1196" s="129"/>
      <c r="HEL1196" s="129"/>
      <c r="HEM1196" s="129"/>
      <c r="HEN1196" s="129"/>
      <c r="HEO1196" s="129"/>
      <c r="HEP1196" s="129"/>
      <c r="HEQ1196" s="129"/>
      <c r="HER1196" s="129"/>
      <c r="HES1196" s="129"/>
      <c r="HET1196" s="129"/>
      <c r="HEU1196" s="129"/>
      <c r="HEV1196" s="129"/>
      <c r="HEW1196" s="129"/>
      <c r="HEX1196" s="129"/>
      <c r="HEY1196" s="129"/>
      <c r="HEZ1196" s="129"/>
      <c r="HFA1196" s="129"/>
      <c r="HFB1196" s="129"/>
      <c r="HFC1196" s="129"/>
      <c r="HFD1196" s="129"/>
      <c r="HFE1196" s="129"/>
      <c r="HFF1196" s="129"/>
      <c r="HFG1196" s="129"/>
      <c r="HFH1196" s="129"/>
      <c r="HFI1196" s="129"/>
      <c r="HFJ1196" s="129"/>
      <c r="HFK1196" s="129"/>
      <c r="HFL1196" s="129"/>
      <c r="HFM1196" s="129"/>
      <c r="HFN1196" s="129"/>
      <c r="HFO1196" s="129"/>
      <c r="HFP1196" s="129"/>
      <c r="HFQ1196" s="129"/>
      <c r="HFR1196" s="129"/>
      <c r="HFS1196" s="129"/>
      <c r="HFT1196" s="129"/>
      <c r="HFU1196" s="129"/>
      <c r="HFV1196" s="129"/>
      <c r="HFW1196" s="129"/>
      <c r="HFX1196" s="129"/>
      <c r="HFY1196" s="129"/>
      <c r="HFZ1196" s="129"/>
      <c r="HGA1196" s="129"/>
      <c r="HGB1196" s="129"/>
      <c r="HGC1196" s="129"/>
      <c r="HGD1196" s="129"/>
      <c r="HGE1196" s="129"/>
      <c r="HGF1196" s="129"/>
      <c r="HGG1196" s="129"/>
      <c r="HGH1196" s="129"/>
      <c r="HGI1196" s="129"/>
      <c r="HGJ1196" s="129"/>
      <c r="HGK1196" s="129"/>
      <c r="HGL1196" s="129"/>
      <c r="HGM1196" s="129"/>
      <c r="HGN1196" s="129"/>
      <c r="HGO1196" s="129"/>
      <c r="HGP1196" s="129"/>
      <c r="HGQ1196" s="129"/>
      <c r="HGR1196" s="129"/>
      <c r="HGS1196" s="129"/>
      <c r="HGT1196" s="129"/>
      <c r="HGU1196" s="129"/>
      <c r="HGV1196" s="129"/>
      <c r="HGW1196" s="129"/>
      <c r="HGX1196" s="129"/>
      <c r="HGY1196" s="129"/>
      <c r="HGZ1196" s="129"/>
      <c r="HHA1196" s="129"/>
      <c r="HHB1196" s="129"/>
      <c r="HHC1196" s="129"/>
      <c r="HHD1196" s="129"/>
      <c r="HHE1196" s="129"/>
      <c r="HHF1196" s="129"/>
      <c r="HHG1196" s="129"/>
      <c r="HHH1196" s="129"/>
      <c r="HHI1196" s="129"/>
      <c r="HHJ1196" s="129"/>
      <c r="HHK1196" s="129"/>
      <c r="HHL1196" s="129"/>
      <c r="HHM1196" s="129"/>
      <c r="HHN1196" s="129"/>
      <c r="HHO1196" s="129"/>
      <c r="HHP1196" s="129"/>
      <c r="HHQ1196" s="129"/>
      <c r="HHR1196" s="129"/>
      <c r="HHS1196" s="129"/>
      <c r="HHT1196" s="129"/>
      <c r="HHU1196" s="129"/>
      <c r="HHV1196" s="129"/>
      <c r="HHW1196" s="129"/>
      <c r="HHX1196" s="129"/>
      <c r="HHY1196" s="129"/>
      <c r="HHZ1196" s="129"/>
      <c r="HIA1196" s="129"/>
      <c r="HIB1196" s="129"/>
      <c r="HIC1196" s="129"/>
      <c r="HID1196" s="129"/>
      <c r="HIE1196" s="129"/>
      <c r="HIF1196" s="129"/>
      <c r="HIG1196" s="129"/>
      <c r="HIH1196" s="129"/>
      <c r="HII1196" s="129"/>
      <c r="HIJ1196" s="129"/>
      <c r="HIK1196" s="129"/>
      <c r="HIL1196" s="129"/>
      <c r="HIM1196" s="129"/>
      <c r="HIN1196" s="129"/>
      <c r="HIO1196" s="129"/>
      <c r="HIP1196" s="129"/>
      <c r="HIQ1196" s="129"/>
      <c r="HIR1196" s="129"/>
      <c r="HIS1196" s="129"/>
      <c r="HIT1196" s="129"/>
      <c r="HIU1196" s="129"/>
      <c r="HIV1196" s="129"/>
      <c r="HIW1196" s="129"/>
      <c r="HIX1196" s="129"/>
      <c r="HIY1196" s="129"/>
      <c r="HIZ1196" s="129"/>
      <c r="HJA1196" s="129"/>
      <c r="HJB1196" s="129"/>
      <c r="HJC1196" s="129"/>
      <c r="HJD1196" s="129"/>
      <c r="HJE1196" s="129"/>
      <c r="HJF1196" s="129"/>
      <c r="HJG1196" s="129"/>
      <c r="HJH1196" s="129"/>
      <c r="HJI1196" s="129"/>
      <c r="HJJ1196" s="129"/>
      <c r="HJK1196" s="129"/>
      <c r="HJL1196" s="129"/>
      <c r="HJM1196" s="129"/>
      <c r="HJN1196" s="129"/>
      <c r="HJO1196" s="129"/>
      <c r="HJP1196" s="129"/>
      <c r="HJQ1196" s="129"/>
      <c r="HJR1196" s="129"/>
      <c r="HJS1196" s="129"/>
      <c r="HJT1196" s="129"/>
      <c r="HJU1196" s="129"/>
      <c r="HJV1196" s="129"/>
      <c r="HJW1196" s="129"/>
      <c r="HJX1196" s="129"/>
      <c r="HJY1196" s="129"/>
      <c r="HJZ1196" s="129"/>
      <c r="HKA1196" s="129"/>
      <c r="HKB1196" s="129"/>
      <c r="HKC1196" s="129"/>
      <c r="HKD1196" s="129"/>
      <c r="HKE1196" s="129"/>
      <c r="HKF1196" s="129"/>
      <c r="HKG1196" s="129"/>
      <c r="HKH1196" s="129"/>
      <c r="HKI1196" s="129"/>
      <c r="HKJ1196" s="129"/>
      <c r="HKK1196" s="129"/>
      <c r="HKL1196" s="129"/>
      <c r="HKM1196" s="129"/>
      <c r="HKN1196" s="129"/>
      <c r="HKO1196" s="129"/>
      <c r="HKP1196" s="129"/>
      <c r="HKQ1196" s="129"/>
      <c r="HKR1196" s="129"/>
      <c r="HKS1196" s="129"/>
      <c r="HKT1196" s="129"/>
      <c r="HKU1196" s="129"/>
      <c r="HKV1196" s="129"/>
      <c r="HKW1196" s="129"/>
      <c r="HKX1196" s="129"/>
      <c r="HKY1196" s="129"/>
      <c r="HKZ1196" s="129"/>
      <c r="HLA1196" s="129"/>
      <c r="HLB1196" s="129"/>
      <c r="HLC1196" s="129"/>
      <c r="HLD1196" s="129"/>
      <c r="HLE1196" s="129"/>
      <c r="HLF1196" s="129"/>
      <c r="HLG1196" s="129"/>
      <c r="HLH1196" s="129"/>
      <c r="HLI1196" s="129"/>
      <c r="HLJ1196" s="129"/>
      <c r="HLK1196" s="129"/>
      <c r="HLL1196" s="129"/>
      <c r="HLM1196" s="129"/>
      <c r="HLN1196" s="129"/>
      <c r="HLO1196" s="129"/>
      <c r="HLP1196" s="129"/>
      <c r="HLQ1196" s="129"/>
      <c r="HLR1196" s="129"/>
      <c r="HLS1196" s="129"/>
      <c r="HLT1196" s="129"/>
      <c r="HLU1196" s="129"/>
      <c r="HLV1196" s="129"/>
      <c r="HLW1196" s="129"/>
      <c r="HLX1196" s="129"/>
      <c r="HLY1196" s="129"/>
      <c r="HLZ1196" s="129"/>
      <c r="HMA1196" s="129"/>
      <c r="HMB1196" s="129"/>
      <c r="HMC1196" s="129"/>
      <c r="HMD1196" s="129"/>
      <c r="HME1196" s="129"/>
      <c r="HMF1196" s="129"/>
      <c r="HMG1196" s="129"/>
      <c r="HMH1196" s="129"/>
      <c r="HMI1196" s="129"/>
      <c r="HMJ1196" s="129"/>
      <c r="HMK1196" s="129"/>
      <c r="HML1196" s="129"/>
      <c r="HMM1196" s="129"/>
      <c r="HMN1196" s="129"/>
      <c r="HMO1196" s="129"/>
      <c r="HMP1196" s="129"/>
      <c r="HMQ1196" s="129"/>
      <c r="HMR1196" s="129"/>
      <c r="HMS1196" s="129"/>
      <c r="HMT1196" s="129"/>
      <c r="HMU1196" s="129"/>
      <c r="HMV1196" s="129"/>
      <c r="HMW1196" s="129"/>
      <c r="HMX1196" s="129"/>
      <c r="HMY1196" s="129"/>
      <c r="HMZ1196" s="129"/>
      <c r="HNA1196" s="129"/>
      <c r="HNB1196" s="129"/>
      <c r="HNC1196" s="129"/>
      <c r="HND1196" s="129"/>
      <c r="HNE1196" s="129"/>
      <c r="HNF1196" s="129"/>
      <c r="HNG1196" s="129"/>
      <c r="HNH1196" s="129"/>
      <c r="HNI1196" s="129"/>
      <c r="HNJ1196" s="129"/>
      <c r="HNK1196" s="129"/>
      <c r="HNL1196" s="129"/>
      <c r="HNM1196" s="129"/>
      <c r="HNN1196" s="129"/>
      <c r="HNO1196" s="129"/>
      <c r="HNP1196" s="129"/>
      <c r="HNQ1196" s="129"/>
      <c r="HNR1196" s="129"/>
      <c r="HNS1196" s="129"/>
      <c r="HNT1196" s="129"/>
      <c r="HNU1196" s="129"/>
      <c r="HNV1196" s="129"/>
      <c r="HNW1196" s="129"/>
      <c r="HNX1196" s="129"/>
      <c r="HNY1196" s="129"/>
      <c r="HNZ1196" s="129"/>
      <c r="HOA1196" s="129"/>
      <c r="HOB1196" s="129"/>
      <c r="HOC1196" s="129"/>
      <c r="HOD1196" s="129"/>
      <c r="HOE1196" s="129"/>
      <c r="HOF1196" s="129"/>
      <c r="HOG1196" s="129"/>
      <c r="HOH1196" s="129"/>
      <c r="HOI1196" s="129"/>
      <c r="HOJ1196" s="129"/>
      <c r="HOK1196" s="129"/>
      <c r="HOL1196" s="129"/>
      <c r="HOM1196" s="129"/>
      <c r="HON1196" s="129"/>
      <c r="HOO1196" s="129"/>
      <c r="HOP1196" s="129"/>
      <c r="HOQ1196" s="129"/>
      <c r="HOR1196" s="129"/>
      <c r="HOS1196" s="129"/>
      <c r="HOT1196" s="129"/>
      <c r="HOU1196" s="129"/>
      <c r="HOV1196" s="129"/>
      <c r="HOW1196" s="129"/>
      <c r="HOX1196" s="129"/>
      <c r="HOY1196" s="129"/>
      <c r="HOZ1196" s="129"/>
      <c r="HPA1196" s="129"/>
      <c r="HPB1196" s="129"/>
      <c r="HPC1196" s="129"/>
      <c r="HPD1196" s="129"/>
      <c r="HPE1196" s="129"/>
      <c r="HPF1196" s="129"/>
      <c r="HPG1196" s="129"/>
      <c r="HPH1196" s="129"/>
      <c r="HPI1196" s="129"/>
      <c r="HPJ1196" s="129"/>
      <c r="HPK1196" s="129"/>
      <c r="HPL1196" s="129"/>
      <c r="HPM1196" s="129"/>
      <c r="HPN1196" s="129"/>
      <c r="HPO1196" s="129"/>
      <c r="HPP1196" s="129"/>
      <c r="HPQ1196" s="129"/>
      <c r="HPR1196" s="129"/>
      <c r="HPS1196" s="129"/>
      <c r="HPT1196" s="129"/>
      <c r="HPU1196" s="129"/>
      <c r="HPV1196" s="129"/>
      <c r="HPW1196" s="129"/>
      <c r="HPX1196" s="129"/>
      <c r="HPY1196" s="129"/>
      <c r="HPZ1196" s="129"/>
      <c r="HQA1196" s="129"/>
      <c r="HQB1196" s="129"/>
      <c r="HQC1196" s="129"/>
      <c r="HQD1196" s="129"/>
      <c r="HQE1196" s="129"/>
      <c r="HQF1196" s="129"/>
      <c r="HQG1196" s="129"/>
      <c r="HQH1196" s="129"/>
      <c r="HQI1196" s="129"/>
      <c r="HQJ1196" s="129"/>
      <c r="HQK1196" s="129"/>
      <c r="HQL1196" s="129"/>
      <c r="HQM1196" s="129"/>
      <c r="HQN1196" s="129"/>
      <c r="HQO1196" s="129"/>
      <c r="HQP1196" s="129"/>
      <c r="HQQ1196" s="129"/>
      <c r="HQR1196" s="129"/>
      <c r="HQS1196" s="129"/>
      <c r="HQT1196" s="129"/>
      <c r="HQU1196" s="129"/>
      <c r="HQV1196" s="129"/>
      <c r="HQW1196" s="129"/>
      <c r="HQX1196" s="129"/>
      <c r="HQY1196" s="129"/>
      <c r="HQZ1196" s="129"/>
      <c r="HRA1196" s="129"/>
      <c r="HRB1196" s="129"/>
      <c r="HRC1196" s="129"/>
      <c r="HRD1196" s="129"/>
      <c r="HRE1196" s="129"/>
      <c r="HRF1196" s="129"/>
      <c r="HRG1196" s="129"/>
      <c r="HRH1196" s="129"/>
      <c r="HRI1196" s="129"/>
      <c r="HRJ1196" s="129"/>
      <c r="HRK1196" s="129"/>
      <c r="HRL1196" s="129"/>
      <c r="HRM1196" s="129"/>
      <c r="HRN1196" s="129"/>
      <c r="HRO1196" s="129"/>
      <c r="HRP1196" s="129"/>
      <c r="HRQ1196" s="129"/>
      <c r="HRR1196" s="129"/>
      <c r="HRS1196" s="129"/>
      <c r="HRT1196" s="129"/>
      <c r="HRU1196" s="129"/>
      <c r="HRV1196" s="129"/>
      <c r="HRW1196" s="129"/>
      <c r="HRX1196" s="129"/>
      <c r="HRY1196" s="129"/>
      <c r="HRZ1196" s="129"/>
      <c r="HSA1196" s="129"/>
      <c r="HSB1196" s="129"/>
      <c r="HSC1196" s="129"/>
      <c r="HSD1196" s="129"/>
      <c r="HSE1196" s="129"/>
      <c r="HSF1196" s="129"/>
      <c r="HSG1196" s="129"/>
      <c r="HSH1196" s="129"/>
      <c r="HSI1196" s="129"/>
      <c r="HSJ1196" s="129"/>
      <c r="HSK1196" s="129"/>
      <c r="HSL1196" s="129"/>
      <c r="HSM1196" s="129"/>
      <c r="HSN1196" s="129"/>
      <c r="HSO1196" s="129"/>
      <c r="HSP1196" s="129"/>
      <c r="HSQ1196" s="129"/>
      <c r="HSR1196" s="129"/>
      <c r="HSS1196" s="129"/>
      <c r="HST1196" s="129"/>
      <c r="HSU1196" s="129"/>
      <c r="HSV1196" s="129"/>
      <c r="HSW1196" s="129"/>
      <c r="HSX1196" s="129"/>
      <c r="HSY1196" s="129"/>
      <c r="HSZ1196" s="129"/>
      <c r="HTA1196" s="129"/>
      <c r="HTB1196" s="129"/>
      <c r="HTC1196" s="129"/>
      <c r="HTD1196" s="129"/>
      <c r="HTE1196" s="129"/>
      <c r="HTF1196" s="129"/>
      <c r="HTG1196" s="129"/>
      <c r="HTH1196" s="129"/>
      <c r="HTI1196" s="129"/>
      <c r="HTJ1196" s="129"/>
      <c r="HTK1196" s="129"/>
      <c r="HTL1196" s="129"/>
      <c r="HTM1196" s="129"/>
      <c r="HTN1196" s="129"/>
      <c r="HTO1196" s="129"/>
      <c r="HTP1196" s="129"/>
      <c r="HTQ1196" s="129"/>
      <c r="HTR1196" s="129"/>
      <c r="HTS1196" s="129"/>
      <c r="HTT1196" s="129"/>
      <c r="HTU1196" s="129"/>
      <c r="HTV1196" s="129"/>
      <c r="HTW1196" s="129"/>
      <c r="HTX1196" s="129"/>
      <c r="HTY1196" s="129"/>
      <c r="HTZ1196" s="129"/>
      <c r="HUA1196" s="129"/>
      <c r="HUB1196" s="129"/>
      <c r="HUC1196" s="129"/>
      <c r="HUD1196" s="129"/>
      <c r="HUE1196" s="129"/>
      <c r="HUF1196" s="129"/>
      <c r="HUG1196" s="129"/>
      <c r="HUH1196" s="129"/>
      <c r="HUI1196" s="129"/>
      <c r="HUJ1196" s="129"/>
      <c r="HUK1196" s="129"/>
      <c r="HUL1196" s="129"/>
      <c r="HUM1196" s="129"/>
      <c r="HUN1196" s="129"/>
      <c r="HUO1196" s="129"/>
      <c r="HUP1196" s="129"/>
      <c r="HUQ1196" s="129"/>
      <c r="HUR1196" s="129"/>
      <c r="HUS1196" s="129"/>
      <c r="HUT1196" s="129"/>
      <c r="HUU1196" s="129"/>
      <c r="HUV1196" s="129"/>
      <c r="HUW1196" s="129"/>
      <c r="HUX1196" s="129"/>
      <c r="HUY1196" s="129"/>
      <c r="HUZ1196" s="129"/>
      <c r="HVA1196" s="129"/>
      <c r="HVB1196" s="129"/>
      <c r="HVC1196" s="129"/>
      <c r="HVD1196" s="129"/>
      <c r="HVE1196" s="129"/>
      <c r="HVF1196" s="129"/>
      <c r="HVG1196" s="129"/>
      <c r="HVH1196" s="129"/>
      <c r="HVI1196" s="129"/>
      <c r="HVJ1196" s="129"/>
      <c r="HVK1196" s="129"/>
      <c r="HVL1196" s="129"/>
      <c r="HVM1196" s="129"/>
      <c r="HVN1196" s="129"/>
      <c r="HVO1196" s="129"/>
      <c r="HVP1196" s="129"/>
      <c r="HVQ1196" s="129"/>
      <c r="HVR1196" s="129"/>
      <c r="HVS1196" s="129"/>
      <c r="HVT1196" s="129"/>
      <c r="HVU1196" s="129"/>
      <c r="HVV1196" s="129"/>
      <c r="HVW1196" s="129"/>
      <c r="HVX1196" s="129"/>
      <c r="HVY1196" s="129"/>
      <c r="HVZ1196" s="129"/>
      <c r="HWA1196" s="129"/>
      <c r="HWB1196" s="129"/>
      <c r="HWC1196" s="129"/>
      <c r="HWD1196" s="129"/>
      <c r="HWE1196" s="129"/>
      <c r="HWF1196" s="129"/>
      <c r="HWG1196" s="129"/>
      <c r="HWH1196" s="129"/>
      <c r="HWI1196" s="129"/>
      <c r="HWJ1196" s="129"/>
      <c r="HWK1196" s="129"/>
      <c r="HWL1196" s="129"/>
      <c r="HWM1196" s="129"/>
      <c r="HWN1196" s="129"/>
      <c r="HWO1196" s="129"/>
      <c r="HWP1196" s="129"/>
      <c r="HWQ1196" s="129"/>
      <c r="HWR1196" s="129"/>
      <c r="HWS1196" s="129"/>
      <c r="HWT1196" s="129"/>
      <c r="HWU1196" s="129"/>
      <c r="HWV1196" s="129"/>
      <c r="HWW1196" s="129"/>
      <c r="HWX1196" s="129"/>
      <c r="HWY1196" s="129"/>
      <c r="HWZ1196" s="129"/>
      <c r="HXA1196" s="129"/>
      <c r="HXB1196" s="129"/>
      <c r="HXC1196" s="129"/>
      <c r="HXD1196" s="129"/>
      <c r="HXE1196" s="129"/>
      <c r="HXF1196" s="129"/>
      <c r="HXG1196" s="129"/>
      <c r="HXH1196" s="129"/>
      <c r="HXI1196" s="129"/>
      <c r="HXJ1196" s="129"/>
      <c r="HXK1196" s="129"/>
      <c r="HXL1196" s="129"/>
      <c r="HXM1196" s="129"/>
      <c r="HXN1196" s="129"/>
      <c r="HXO1196" s="129"/>
      <c r="HXP1196" s="129"/>
      <c r="HXQ1196" s="129"/>
      <c r="HXR1196" s="129"/>
      <c r="HXS1196" s="129"/>
      <c r="HXT1196" s="129"/>
      <c r="HXU1196" s="129"/>
      <c r="HXV1196" s="129"/>
      <c r="HXW1196" s="129"/>
      <c r="HXX1196" s="129"/>
      <c r="HXY1196" s="129"/>
      <c r="HXZ1196" s="129"/>
      <c r="HYA1196" s="129"/>
      <c r="HYB1196" s="129"/>
      <c r="HYC1196" s="129"/>
      <c r="HYD1196" s="129"/>
      <c r="HYE1196" s="129"/>
      <c r="HYF1196" s="129"/>
      <c r="HYG1196" s="129"/>
      <c r="HYH1196" s="129"/>
      <c r="HYI1196" s="129"/>
      <c r="HYJ1196" s="129"/>
      <c r="HYK1196" s="129"/>
      <c r="HYL1196" s="129"/>
      <c r="HYM1196" s="129"/>
      <c r="HYN1196" s="129"/>
      <c r="HYO1196" s="129"/>
      <c r="HYP1196" s="129"/>
      <c r="HYQ1196" s="129"/>
      <c r="HYR1196" s="129"/>
      <c r="HYS1196" s="129"/>
      <c r="HYT1196" s="129"/>
      <c r="HYU1196" s="129"/>
      <c r="HYV1196" s="129"/>
      <c r="HYW1196" s="129"/>
      <c r="HYX1196" s="129"/>
      <c r="HYY1196" s="129"/>
      <c r="HYZ1196" s="129"/>
      <c r="HZA1196" s="129"/>
      <c r="HZB1196" s="129"/>
      <c r="HZC1196" s="129"/>
      <c r="HZD1196" s="129"/>
      <c r="HZE1196" s="129"/>
      <c r="HZF1196" s="129"/>
      <c r="HZG1196" s="129"/>
      <c r="HZH1196" s="129"/>
      <c r="HZI1196" s="129"/>
      <c r="HZJ1196" s="129"/>
      <c r="HZK1196" s="129"/>
      <c r="HZL1196" s="129"/>
      <c r="HZM1196" s="129"/>
      <c r="HZN1196" s="129"/>
      <c r="HZO1196" s="129"/>
      <c r="HZP1196" s="129"/>
      <c r="HZQ1196" s="129"/>
      <c r="HZR1196" s="129"/>
      <c r="HZS1196" s="129"/>
      <c r="HZT1196" s="129"/>
      <c r="HZU1196" s="129"/>
      <c r="HZV1196" s="129"/>
      <c r="HZW1196" s="129"/>
      <c r="HZX1196" s="129"/>
      <c r="HZY1196" s="129"/>
      <c r="HZZ1196" s="129"/>
      <c r="IAA1196" s="129"/>
      <c r="IAB1196" s="129"/>
      <c r="IAC1196" s="129"/>
      <c r="IAD1196" s="129"/>
      <c r="IAE1196" s="129"/>
      <c r="IAF1196" s="129"/>
      <c r="IAG1196" s="129"/>
      <c r="IAH1196" s="129"/>
      <c r="IAI1196" s="129"/>
      <c r="IAJ1196" s="129"/>
      <c r="IAK1196" s="129"/>
      <c r="IAL1196" s="129"/>
      <c r="IAM1196" s="129"/>
      <c r="IAN1196" s="129"/>
      <c r="IAO1196" s="129"/>
      <c r="IAP1196" s="129"/>
      <c r="IAQ1196" s="129"/>
      <c r="IAR1196" s="129"/>
      <c r="IAS1196" s="129"/>
      <c r="IAT1196" s="129"/>
      <c r="IAU1196" s="129"/>
      <c r="IAV1196" s="129"/>
      <c r="IAW1196" s="129"/>
      <c r="IAX1196" s="129"/>
      <c r="IAY1196" s="129"/>
      <c r="IAZ1196" s="129"/>
      <c r="IBA1196" s="129"/>
      <c r="IBB1196" s="129"/>
      <c r="IBC1196" s="129"/>
      <c r="IBD1196" s="129"/>
      <c r="IBE1196" s="129"/>
      <c r="IBF1196" s="129"/>
      <c r="IBG1196" s="129"/>
      <c r="IBH1196" s="129"/>
      <c r="IBI1196" s="129"/>
      <c r="IBJ1196" s="129"/>
      <c r="IBK1196" s="129"/>
      <c r="IBL1196" s="129"/>
      <c r="IBM1196" s="129"/>
      <c r="IBN1196" s="129"/>
      <c r="IBO1196" s="129"/>
      <c r="IBP1196" s="129"/>
      <c r="IBQ1196" s="129"/>
      <c r="IBR1196" s="129"/>
      <c r="IBS1196" s="129"/>
      <c r="IBT1196" s="129"/>
      <c r="IBU1196" s="129"/>
      <c r="IBV1196" s="129"/>
      <c r="IBW1196" s="129"/>
      <c r="IBX1196" s="129"/>
      <c r="IBY1196" s="129"/>
      <c r="IBZ1196" s="129"/>
      <c r="ICA1196" s="129"/>
      <c r="ICB1196" s="129"/>
      <c r="ICC1196" s="129"/>
      <c r="ICD1196" s="129"/>
      <c r="ICE1196" s="129"/>
      <c r="ICF1196" s="129"/>
      <c r="ICG1196" s="129"/>
      <c r="ICH1196" s="129"/>
      <c r="ICI1196" s="129"/>
      <c r="ICJ1196" s="129"/>
      <c r="ICK1196" s="129"/>
      <c r="ICL1196" s="129"/>
      <c r="ICM1196" s="129"/>
      <c r="ICN1196" s="129"/>
      <c r="ICO1196" s="129"/>
      <c r="ICP1196" s="129"/>
      <c r="ICQ1196" s="129"/>
      <c r="ICR1196" s="129"/>
      <c r="ICS1196" s="129"/>
      <c r="ICT1196" s="129"/>
      <c r="ICU1196" s="129"/>
      <c r="ICV1196" s="129"/>
      <c r="ICW1196" s="129"/>
      <c r="ICX1196" s="129"/>
      <c r="ICY1196" s="129"/>
      <c r="ICZ1196" s="129"/>
      <c r="IDA1196" s="129"/>
      <c r="IDB1196" s="129"/>
      <c r="IDC1196" s="129"/>
      <c r="IDD1196" s="129"/>
      <c r="IDE1196" s="129"/>
      <c r="IDF1196" s="129"/>
      <c r="IDG1196" s="129"/>
      <c r="IDH1196" s="129"/>
      <c r="IDI1196" s="129"/>
      <c r="IDJ1196" s="129"/>
      <c r="IDK1196" s="129"/>
      <c r="IDL1196" s="129"/>
      <c r="IDM1196" s="129"/>
      <c r="IDN1196" s="129"/>
      <c r="IDO1196" s="129"/>
      <c r="IDP1196" s="129"/>
      <c r="IDQ1196" s="129"/>
      <c r="IDR1196" s="129"/>
      <c r="IDS1196" s="129"/>
      <c r="IDT1196" s="129"/>
      <c r="IDU1196" s="129"/>
      <c r="IDV1196" s="129"/>
      <c r="IDW1196" s="129"/>
      <c r="IDX1196" s="129"/>
      <c r="IDY1196" s="129"/>
      <c r="IDZ1196" s="129"/>
      <c r="IEA1196" s="129"/>
      <c r="IEB1196" s="129"/>
      <c r="IEC1196" s="129"/>
      <c r="IED1196" s="129"/>
      <c r="IEE1196" s="129"/>
      <c r="IEF1196" s="129"/>
      <c r="IEG1196" s="129"/>
      <c r="IEH1196" s="129"/>
      <c r="IEI1196" s="129"/>
      <c r="IEJ1196" s="129"/>
      <c r="IEK1196" s="129"/>
      <c r="IEL1196" s="129"/>
      <c r="IEM1196" s="129"/>
      <c r="IEN1196" s="129"/>
      <c r="IEO1196" s="129"/>
      <c r="IEP1196" s="129"/>
      <c r="IEQ1196" s="129"/>
      <c r="IER1196" s="129"/>
      <c r="IES1196" s="129"/>
      <c r="IET1196" s="129"/>
      <c r="IEU1196" s="129"/>
      <c r="IEV1196" s="129"/>
      <c r="IEW1196" s="129"/>
      <c r="IEX1196" s="129"/>
      <c r="IEY1196" s="129"/>
      <c r="IEZ1196" s="129"/>
      <c r="IFA1196" s="129"/>
      <c r="IFB1196" s="129"/>
      <c r="IFC1196" s="129"/>
      <c r="IFD1196" s="129"/>
      <c r="IFE1196" s="129"/>
      <c r="IFF1196" s="129"/>
      <c r="IFG1196" s="129"/>
      <c r="IFH1196" s="129"/>
      <c r="IFI1196" s="129"/>
      <c r="IFJ1196" s="129"/>
      <c r="IFK1196" s="129"/>
      <c r="IFL1196" s="129"/>
      <c r="IFM1196" s="129"/>
      <c r="IFN1196" s="129"/>
      <c r="IFO1196" s="129"/>
      <c r="IFP1196" s="129"/>
      <c r="IFQ1196" s="129"/>
      <c r="IFR1196" s="129"/>
      <c r="IFS1196" s="129"/>
      <c r="IFT1196" s="129"/>
      <c r="IFU1196" s="129"/>
      <c r="IFV1196" s="129"/>
      <c r="IFW1196" s="129"/>
      <c r="IFX1196" s="129"/>
      <c r="IFY1196" s="129"/>
      <c r="IFZ1196" s="129"/>
      <c r="IGA1196" s="129"/>
      <c r="IGB1196" s="129"/>
      <c r="IGC1196" s="129"/>
      <c r="IGD1196" s="129"/>
      <c r="IGE1196" s="129"/>
      <c r="IGF1196" s="129"/>
      <c r="IGG1196" s="129"/>
      <c r="IGH1196" s="129"/>
      <c r="IGI1196" s="129"/>
      <c r="IGJ1196" s="129"/>
      <c r="IGK1196" s="129"/>
      <c r="IGL1196" s="129"/>
      <c r="IGM1196" s="129"/>
      <c r="IGN1196" s="129"/>
      <c r="IGO1196" s="129"/>
      <c r="IGP1196" s="129"/>
      <c r="IGQ1196" s="129"/>
      <c r="IGR1196" s="129"/>
      <c r="IGS1196" s="129"/>
      <c r="IGT1196" s="129"/>
      <c r="IGU1196" s="129"/>
      <c r="IGV1196" s="129"/>
      <c r="IGW1196" s="129"/>
      <c r="IGX1196" s="129"/>
      <c r="IGY1196" s="129"/>
      <c r="IGZ1196" s="129"/>
      <c r="IHA1196" s="129"/>
      <c r="IHB1196" s="129"/>
      <c r="IHC1196" s="129"/>
      <c r="IHD1196" s="129"/>
      <c r="IHE1196" s="129"/>
      <c r="IHF1196" s="129"/>
      <c r="IHG1196" s="129"/>
      <c r="IHH1196" s="129"/>
      <c r="IHI1196" s="129"/>
      <c r="IHJ1196" s="129"/>
      <c r="IHK1196" s="129"/>
      <c r="IHL1196" s="129"/>
      <c r="IHM1196" s="129"/>
      <c r="IHN1196" s="129"/>
      <c r="IHO1196" s="129"/>
      <c r="IHP1196" s="129"/>
      <c r="IHQ1196" s="129"/>
      <c r="IHR1196" s="129"/>
      <c r="IHS1196" s="129"/>
      <c r="IHT1196" s="129"/>
      <c r="IHU1196" s="129"/>
      <c r="IHV1196" s="129"/>
      <c r="IHW1196" s="129"/>
      <c r="IHX1196" s="129"/>
      <c r="IHY1196" s="129"/>
      <c r="IHZ1196" s="129"/>
      <c r="IIA1196" s="129"/>
      <c r="IIB1196" s="129"/>
      <c r="IIC1196" s="129"/>
      <c r="IID1196" s="129"/>
      <c r="IIE1196" s="129"/>
      <c r="IIF1196" s="129"/>
      <c r="IIG1196" s="129"/>
      <c r="IIH1196" s="129"/>
      <c r="III1196" s="129"/>
      <c r="IIJ1196" s="129"/>
      <c r="IIK1196" s="129"/>
      <c r="IIL1196" s="129"/>
      <c r="IIM1196" s="129"/>
      <c r="IIN1196" s="129"/>
      <c r="IIO1196" s="129"/>
      <c r="IIP1196" s="129"/>
      <c r="IIQ1196" s="129"/>
      <c r="IIR1196" s="129"/>
      <c r="IIS1196" s="129"/>
      <c r="IIT1196" s="129"/>
      <c r="IIU1196" s="129"/>
      <c r="IIV1196" s="129"/>
      <c r="IIW1196" s="129"/>
      <c r="IIX1196" s="129"/>
      <c r="IIY1196" s="129"/>
      <c r="IIZ1196" s="129"/>
      <c r="IJA1196" s="129"/>
      <c r="IJB1196" s="129"/>
      <c r="IJC1196" s="129"/>
      <c r="IJD1196" s="129"/>
      <c r="IJE1196" s="129"/>
      <c r="IJF1196" s="129"/>
      <c r="IJG1196" s="129"/>
      <c r="IJH1196" s="129"/>
      <c r="IJI1196" s="129"/>
      <c r="IJJ1196" s="129"/>
      <c r="IJK1196" s="129"/>
      <c r="IJL1196" s="129"/>
      <c r="IJM1196" s="129"/>
      <c r="IJN1196" s="129"/>
      <c r="IJO1196" s="129"/>
      <c r="IJP1196" s="129"/>
      <c r="IJQ1196" s="129"/>
      <c r="IJR1196" s="129"/>
      <c r="IJS1196" s="129"/>
      <c r="IJT1196" s="129"/>
      <c r="IJU1196" s="129"/>
      <c r="IJV1196" s="129"/>
      <c r="IJW1196" s="129"/>
      <c r="IJX1196" s="129"/>
      <c r="IJY1196" s="129"/>
      <c r="IJZ1196" s="129"/>
      <c r="IKA1196" s="129"/>
      <c r="IKB1196" s="129"/>
      <c r="IKC1196" s="129"/>
      <c r="IKD1196" s="129"/>
      <c r="IKE1196" s="129"/>
      <c r="IKF1196" s="129"/>
      <c r="IKG1196" s="129"/>
      <c r="IKH1196" s="129"/>
      <c r="IKI1196" s="129"/>
      <c r="IKJ1196" s="129"/>
      <c r="IKK1196" s="129"/>
      <c r="IKL1196" s="129"/>
      <c r="IKM1196" s="129"/>
      <c r="IKN1196" s="129"/>
      <c r="IKO1196" s="129"/>
      <c r="IKP1196" s="129"/>
      <c r="IKQ1196" s="129"/>
      <c r="IKR1196" s="129"/>
      <c r="IKS1196" s="129"/>
      <c r="IKT1196" s="129"/>
      <c r="IKU1196" s="129"/>
      <c r="IKV1196" s="129"/>
      <c r="IKW1196" s="129"/>
      <c r="IKX1196" s="129"/>
      <c r="IKY1196" s="129"/>
      <c r="IKZ1196" s="129"/>
      <c r="ILA1196" s="129"/>
      <c r="ILB1196" s="129"/>
      <c r="ILC1196" s="129"/>
      <c r="ILD1196" s="129"/>
      <c r="ILE1196" s="129"/>
      <c r="ILF1196" s="129"/>
      <c r="ILG1196" s="129"/>
      <c r="ILH1196" s="129"/>
      <c r="ILI1196" s="129"/>
      <c r="ILJ1196" s="129"/>
      <c r="ILK1196" s="129"/>
      <c r="ILL1196" s="129"/>
      <c r="ILM1196" s="129"/>
      <c r="ILN1196" s="129"/>
      <c r="ILO1196" s="129"/>
      <c r="ILP1196" s="129"/>
      <c r="ILQ1196" s="129"/>
      <c r="ILR1196" s="129"/>
      <c r="ILS1196" s="129"/>
      <c r="ILT1196" s="129"/>
      <c r="ILU1196" s="129"/>
      <c r="ILV1196" s="129"/>
      <c r="ILW1196" s="129"/>
      <c r="ILX1196" s="129"/>
      <c r="ILY1196" s="129"/>
      <c r="ILZ1196" s="129"/>
      <c r="IMA1196" s="129"/>
      <c r="IMB1196" s="129"/>
      <c r="IMC1196" s="129"/>
      <c r="IMD1196" s="129"/>
      <c r="IME1196" s="129"/>
      <c r="IMF1196" s="129"/>
      <c r="IMG1196" s="129"/>
      <c r="IMH1196" s="129"/>
      <c r="IMI1196" s="129"/>
      <c r="IMJ1196" s="129"/>
      <c r="IMK1196" s="129"/>
      <c r="IML1196" s="129"/>
      <c r="IMM1196" s="129"/>
      <c r="IMN1196" s="129"/>
      <c r="IMO1196" s="129"/>
      <c r="IMP1196" s="129"/>
      <c r="IMQ1196" s="129"/>
      <c r="IMR1196" s="129"/>
      <c r="IMS1196" s="129"/>
      <c r="IMT1196" s="129"/>
      <c r="IMU1196" s="129"/>
      <c r="IMV1196" s="129"/>
      <c r="IMW1196" s="129"/>
      <c r="IMX1196" s="129"/>
      <c r="IMY1196" s="129"/>
      <c r="IMZ1196" s="129"/>
      <c r="INA1196" s="129"/>
      <c r="INB1196" s="129"/>
      <c r="INC1196" s="129"/>
      <c r="IND1196" s="129"/>
      <c r="INE1196" s="129"/>
      <c r="INF1196" s="129"/>
      <c r="ING1196" s="129"/>
      <c r="INH1196" s="129"/>
      <c r="INI1196" s="129"/>
      <c r="INJ1196" s="129"/>
      <c r="INK1196" s="129"/>
      <c r="INL1196" s="129"/>
      <c r="INM1196" s="129"/>
      <c r="INN1196" s="129"/>
      <c r="INO1196" s="129"/>
      <c r="INP1196" s="129"/>
      <c r="INQ1196" s="129"/>
      <c r="INR1196" s="129"/>
      <c r="INS1196" s="129"/>
      <c r="INT1196" s="129"/>
      <c r="INU1196" s="129"/>
      <c r="INV1196" s="129"/>
      <c r="INW1196" s="129"/>
      <c r="INX1196" s="129"/>
      <c r="INY1196" s="129"/>
      <c r="INZ1196" s="129"/>
      <c r="IOA1196" s="129"/>
      <c r="IOB1196" s="129"/>
      <c r="IOC1196" s="129"/>
      <c r="IOD1196" s="129"/>
      <c r="IOE1196" s="129"/>
      <c r="IOF1196" s="129"/>
      <c r="IOG1196" s="129"/>
      <c r="IOH1196" s="129"/>
      <c r="IOI1196" s="129"/>
      <c r="IOJ1196" s="129"/>
      <c r="IOK1196" s="129"/>
      <c r="IOL1196" s="129"/>
      <c r="IOM1196" s="129"/>
      <c r="ION1196" s="129"/>
      <c r="IOO1196" s="129"/>
      <c r="IOP1196" s="129"/>
      <c r="IOQ1196" s="129"/>
      <c r="IOR1196" s="129"/>
      <c r="IOS1196" s="129"/>
      <c r="IOT1196" s="129"/>
      <c r="IOU1196" s="129"/>
      <c r="IOV1196" s="129"/>
      <c r="IOW1196" s="129"/>
      <c r="IOX1196" s="129"/>
      <c r="IOY1196" s="129"/>
      <c r="IOZ1196" s="129"/>
      <c r="IPA1196" s="129"/>
      <c r="IPB1196" s="129"/>
      <c r="IPC1196" s="129"/>
      <c r="IPD1196" s="129"/>
      <c r="IPE1196" s="129"/>
      <c r="IPF1196" s="129"/>
      <c r="IPG1196" s="129"/>
      <c r="IPH1196" s="129"/>
      <c r="IPI1196" s="129"/>
      <c r="IPJ1196" s="129"/>
      <c r="IPK1196" s="129"/>
      <c r="IPL1196" s="129"/>
      <c r="IPM1196" s="129"/>
      <c r="IPN1196" s="129"/>
      <c r="IPO1196" s="129"/>
      <c r="IPP1196" s="129"/>
      <c r="IPQ1196" s="129"/>
      <c r="IPR1196" s="129"/>
      <c r="IPS1196" s="129"/>
      <c r="IPT1196" s="129"/>
      <c r="IPU1196" s="129"/>
      <c r="IPV1196" s="129"/>
      <c r="IPW1196" s="129"/>
      <c r="IPX1196" s="129"/>
      <c r="IPY1196" s="129"/>
      <c r="IPZ1196" s="129"/>
      <c r="IQA1196" s="129"/>
      <c r="IQB1196" s="129"/>
      <c r="IQC1196" s="129"/>
      <c r="IQD1196" s="129"/>
      <c r="IQE1196" s="129"/>
      <c r="IQF1196" s="129"/>
      <c r="IQG1196" s="129"/>
      <c r="IQH1196" s="129"/>
      <c r="IQI1196" s="129"/>
      <c r="IQJ1196" s="129"/>
      <c r="IQK1196" s="129"/>
      <c r="IQL1196" s="129"/>
      <c r="IQM1196" s="129"/>
      <c r="IQN1196" s="129"/>
      <c r="IQO1196" s="129"/>
      <c r="IQP1196" s="129"/>
      <c r="IQQ1196" s="129"/>
      <c r="IQR1196" s="129"/>
      <c r="IQS1196" s="129"/>
      <c r="IQT1196" s="129"/>
      <c r="IQU1196" s="129"/>
      <c r="IQV1196" s="129"/>
      <c r="IQW1196" s="129"/>
      <c r="IQX1196" s="129"/>
      <c r="IQY1196" s="129"/>
      <c r="IQZ1196" s="129"/>
      <c r="IRA1196" s="129"/>
      <c r="IRB1196" s="129"/>
      <c r="IRC1196" s="129"/>
      <c r="IRD1196" s="129"/>
      <c r="IRE1196" s="129"/>
      <c r="IRF1196" s="129"/>
      <c r="IRG1196" s="129"/>
      <c r="IRH1196" s="129"/>
      <c r="IRI1196" s="129"/>
      <c r="IRJ1196" s="129"/>
      <c r="IRK1196" s="129"/>
      <c r="IRL1196" s="129"/>
      <c r="IRM1196" s="129"/>
      <c r="IRN1196" s="129"/>
      <c r="IRO1196" s="129"/>
      <c r="IRP1196" s="129"/>
      <c r="IRQ1196" s="129"/>
      <c r="IRR1196" s="129"/>
      <c r="IRS1196" s="129"/>
      <c r="IRT1196" s="129"/>
      <c r="IRU1196" s="129"/>
      <c r="IRV1196" s="129"/>
      <c r="IRW1196" s="129"/>
      <c r="IRX1196" s="129"/>
      <c r="IRY1196" s="129"/>
      <c r="IRZ1196" s="129"/>
      <c r="ISA1196" s="129"/>
      <c r="ISB1196" s="129"/>
      <c r="ISC1196" s="129"/>
      <c r="ISD1196" s="129"/>
      <c r="ISE1196" s="129"/>
      <c r="ISF1196" s="129"/>
      <c r="ISG1196" s="129"/>
      <c r="ISH1196" s="129"/>
      <c r="ISI1196" s="129"/>
      <c r="ISJ1196" s="129"/>
      <c r="ISK1196" s="129"/>
      <c r="ISL1196" s="129"/>
      <c r="ISM1196" s="129"/>
      <c r="ISN1196" s="129"/>
      <c r="ISO1196" s="129"/>
      <c r="ISP1196" s="129"/>
      <c r="ISQ1196" s="129"/>
      <c r="ISR1196" s="129"/>
      <c r="ISS1196" s="129"/>
      <c r="IST1196" s="129"/>
      <c r="ISU1196" s="129"/>
      <c r="ISV1196" s="129"/>
      <c r="ISW1196" s="129"/>
      <c r="ISX1196" s="129"/>
      <c r="ISY1196" s="129"/>
      <c r="ISZ1196" s="129"/>
      <c r="ITA1196" s="129"/>
      <c r="ITB1196" s="129"/>
      <c r="ITC1196" s="129"/>
      <c r="ITD1196" s="129"/>
      <c r="ITE1196" s="129"/>
      <c r="ITF1196" s="129"/>
      <c r="ITG1196" s="129"/>
      <c r="ITH1196" s="129"/>
      <c r="ITI1196" s="129"/>
      <c r="ITJ1196" s="129"/>
      <c r="ITK1196" s="129"/>
      <c r="ITL1196" s="129"/>
      <c r="ITM1196" s="129"/>
      <c r="ITN1196" s="129"/>
      <c r="ITO1196" s="129"/>
      <c r="ITP1196" s="129"/>
      <c r="ITQ1196" s="129"/>
      <c r="ITR1196" s="129"/>
      <c r="ITS1196" s="129"/>
      <c r="ITT1196" s="129"/>
      <c r="ITU1196" s="129"/>
      <c r="ITV1196" s="129"/>
      <c r="ITW1196" s="129"/>
      <c r="ITX1196" s="129"/>
      <c r="ITY1196" s="129"/>
      <c r="ITZ1196" s="129"/>
      <c r="IUA1196" s="129"/>
      <c r="IUB1196" s="129"/>
      <c r="IUC1196" s="129"/>
      <c r="IUD1196" s="129"/>
      <c r="IUE1196" s="129"/>
      <c r="IUF1196" s="129"/>
      <c r="IUG1196" s="129"/>
      <c r="IUH1196" s="129"/>
      <c r="IUI1196" s="129"/>
      <c r="IUJ1196" s="129"/>
      <c r="IUK1196" s="129"/>
      <c r="IUL1196" s="129"/>
      <c r="IUM1196" s="129"/>
      <c r="IUN1196" s="129"/>
      <c r="IUO1196" s="129"/>
      <c r="IUP1196" s="129"/>
      <c r="IUQ1196" s="129"/>
      <c r="IUR1196" s="129"/>
      <c r="IUS1196" s="129"/>
      <c r="IUT1196" s="129"/>
      <c r="IUU1196" s="129"/>
      <c r="IUV1196" s="129"/>
      <c r="IUW1196" s="129"/>
      <c r="IUX1196" s="129"/>
      <c r="IUY1196" s="129"/>
      <c r="IUZ1196" s="129"/>
      <c r="IVA1196" s="129"/>
      <c r="IVB1196" s="129"/>
      <c r="IVC1196" s="129"/>
      <c r="IVD1196" s="129"/>
      <c r="IVE1196" s="129"/>
      <c r="IVF1196" s="129"/>
      <c r="IVG1196" s="129"/>
      <c r="IVH1196" s="129"/>
      <c r="IVI1196" s="129"/>
      <c r="IVJ1196" s="129"/>
      <c r="IVK1196" s="129"/>
      <c r="IVL1196" s="129"/>
      <c r="IVM1196" s="129"/>
      <c r="IVN1196" s="129"/>
      <c r="IVO1196" s="129"/>
      <c r="IVP1196" s="129"/>
      <c r="IVQ1196" s="129"/>
      <c r="IVR1196" s="129"/>
      <c r="IVS1196" s="129"/>
      <c r="IVT1196" s="129"/>
      <c r="IVU1196" s="129"/>
      <c r="IVV1196" s="129"/>
      <c r="IVW1196" s="129"/>
      <c r="IVX1196" s="129"/>
      <c r="IVY1196" s="129"/>
      <c r="IVZ1196" s="129"/>
      <c r="IWA1196" s="129"/>
      <c r="IWB1196" s="129"/>
      <c r="IWC1196" s="129"/>
      <c r="IWD1196" s="129"/>
      <c r="IWE1196" s="129"/>
      <c r="IWF1196" s="129"/>
      <c r="IWG1196" s="129"/>
      <c r="IWH1196" s="129"/>
      <c r="IWI1196" s="129"/>
      <c r="IWJ1196" s="129"/>
      <c r="IWK1196" s="129"/>
      <c r="IWL1196" s="129"/>
      <c r="IWM1196" s="129"/>
      <c r="IWN1196" s="129"/>
      <c r="IWO1196" s="129"/>
      <c r="IWP1196" s="129"/>
      <c r="IWQ1196" s="129"/>
      <c r="IWR1196" s="129"/>
      <c r="IWS1196" s="129"/>
      <c r="IWT1196" s="129"/>
      <c r="IWU1196" s="129"/>
      <c r="IWV1196" s="129"/>
      <c r="IWW1196" s="129"/>
      <c r="IWX1196" s="129"/>
      <c r="IWY1196" s="129"/>
      <c r="IWZ1196" s="129"/>
      <c r="IXA1196" s="129"/>
      <c r="IXB1196" s="129"/>
      <c r="IXC1196" s="129"/>
      <c r="IXD1196" s="129"/>
      <c r="IXE1196" s="129"/>
      <c r="IXF1196" s="129"/>
      <c r="IXG1196" s="129"/>
      <c r="IXH1196" s="129"/>
      <c r="IXI1196" s="129"/>
      <c r="IXJ1196" s="129"/>
      <c r="IXK1196" s="129"/>
      <c r="IXL1196" s="129"/>
      <c r="IXM1196" s="129"/>
      <c r="IXN1196" s="129"/>
      <c r="IXO1196" s="129"/>
      <c r="IXP1196" s="129"/>
      <c r="IXQ1196" s="129"/>
      <c r="IXR1196" s="129"/>
      <c r="IXS1196" s="129"/>
      <c r="IXT1196" s="129"/>
      <c r="IXU1196" s="129"/>
      <c r="IXV1196" s="129"/>
      <c r="IXW1196" s="129"/>
      <c r="IXX1196" s="129"/>
      <c r="IXY1196" s="129"/>
      <c r="IXZ1196" s="129"/>
      <c r="IYA1196" s="129"/>
      <c r="IYB1196" s="129"/>
      <c r="IYC1196" s="129"/>
      <c r="IYD1196" s="129"/>
      <c r="IYE1196" s="129"/>
      <c r="IYF1196" s="129"/>
      <c r="IYG1196" s="129"/>
      <c r="IYH1196" s="129"/>
      <c r="IYI1196" s="129"/>
      <c r="IYJ1196" s="129"/>
      <c r="IYK1196" s="129"/>
      <c r="IYL1196" s="129"/>
      <c r="IYM1196" s="129"/>
      <c r="IYN1196" s="129"/>
      <c r="IYO1196" s="129"/>
      <c r="IYP1196" s="129"/>
      <c r="IYQ1196" s="129"/>
      <c r="IYR1196" s="129"/>
      <c r="IYS1196" s="129"/>
      <c r="IYT1196" s="129"/>
      <c r="IYU1196" s="129"/>
      <c r="IYV1196" s="129"/>
      <c r="IYW1196" s="129"/>
      <c r="IYX1196" s="129"/>
      <c r="IYY1196" s="129"/>
      <c r="IYZ1196" s="129"/>
      <c r="IZA1196" s="129"/>
      <c r="IZB1196" s="129"/>
      <c r="IZC1196" s="129"/>
      <c r="IZD1196" s="129"/>
      <c r="IZE1196" s="129"/>
      <c r="IZF1196" s="129"/>
      <c r="IZG1196" s="129"/>
      <c r="IZH1196" s="129"/>
      <c r="IZI1196" s="129"/>
      <c r="IZJ1196" s="129"/>
      <c r="IZK1196" s="129"/>
      <c r="IZL1196" s="129"/>
      <c r="IZM1196" s="129"/>
      <c r="IZN1196" s="129"/>
      <c r="IZO1196" s="129"/>
      <c r="IZP1196" s="129"/>
      <c r="IZQ1196" s="129"/>
      <c r="IZR1196" s="129"/>
      <c r="IZS1196" s="129"/>
      <c r="IZT1196" s="129"/>
      <c r="IZU1196" s="129"/>
      <c r="IZV1196" s="129"/>
      <c r="IZW1196" s="129"/>
      <c r="IZX1196" s="129"/>
      <c r="IZY1196" s="129"/>
      <c r="IZZ1196" s="129"/>
      <c r="JAA1196" s="129"/>
      <c r="JAB1196" s="129"/>
      <c r="JAC1196" s="129"/>
      <c r="JAD1196" s="129"/>
      <c r="JAE1196" s="129"/>
      <c r="JAF1196" s="129"/>
      <c r="JAG1196" s="129"/>
      <c r="JAH1196" s="129"/>
      <c r="JAI1196" s="129"/>
      <c r="JAJ1196" s="129"/>
      <c r="JAK1196" s="129"/>
      <c r="JAL1196" s="129"/>
      <c r="JAM1196" s="129"/>
      <c r="JAN1196" s="129"/>
      <c r="JAO1196" s="129"/>
      <c r="JAP1196" s="129"/>
      <c r="JAQ1196" s="129"/>
      <c r="JAR1196" s="129"/>
      <c r="JAS1196" s="129"/>
      <c r="JAT1196" s="129"/>
      <c r="JAU1196" s="129"/>
      <c r="JAV1196" s="129"/>
      <c r="JAW1196" s="129"/>
      <c r="JAX1196" s="129"/>
      <c r="JAY1196" s="129"/>
      <c r="JAZ1196" s="129"/>
      <c r="JBA1196" s="129"/>
      <c r="JBB1196" s="129"/>
      <c r="JBC1196" s="129"/>
      <c r="JBD1196" s="129"/>
      <c r="JBE1196" s="129"/>
      <c r="JBF1196" s="129"/>
      <c r="JBG1196" s="129"/>
      <c r="JBH1196" s="129"/>
      <c r="JBI1196" s="129"/>
      <c r="JBJ1196" s="129"/>
      <c r="JBK1196" s="129"/>
      <c r="JBL1196" s="129"/>
      <c r="JBM1196" s="129"/>
      <c r="JBN1196" s="129"/>
      <c r="JBO1196" s="129"/>
      <c r="JBP1196" s="129"/>
      <c r="JBQ1196" s="129"/>
      <c r="JBR1196" s="129"/>
      <c r="JBS1196" s="129"/>
      <c r="JBT1196" s="129"/>
      <c r="JBU1196" s="129"/>
      <c r="JBV1196" s="129"/>
      <c r="JBW1196" s="129"/>
      <c r="JBX1196" s="129"/>
      <c r="JBY1196" s="129"/>
      <c r="JBZ1196" s="129"/>
      <c r="JCA1196" s="129"/>
      <c r="JCB1196" s="129"/>
      <c r="JCC1196" s="129"/>
      <c r="JCD1196" s="129"/>
      <c r="JCE1196" s="129"/>
      <c r="JCF1196" s="129"/>
      <c r="JCG1196" s="129"/>
      <c r="JCH1196" s="129"/>
      <c r="JCI1196" s="129"/>
      <c r="JCJ1196" s="129"/>
      <c r="JCK1196" s="129"/>
      <c r="JCL1196" s="129"/>
      <c r="JCM1196" s="129"/>
      <c r="JCN1196" s="129"/>
      <c r="JCO1196" s="129"/>
      <c r="JCP1196" s="129"/>
      <c r="JCQ1196" s="129"/>
      <c r="JCR1196" s="129"/>
      <c r="JCS1196" s="129"/>
      <c r="JCT1196" s="129"/>
      <c r="JCU1196" s="129"/>
      <c r="JCV1196" s="129"/>
      <c r="JCW1196" s="129"/>
      <c r="JCX1196" s="129"/>
      <c r="JCY1196" s="129"/>
      <c r="JCZ1196" s="129"/>
      <c r="JDA1196" s="129"/>
      <c r="JDB1196" s="129"/>
      <c r="JDC1196" s="129"/>
      <c r="JDD1196" s="129"/>
      <c r="JDE1196" s="129"/>
      <c r="JDF1196" s="129"/>
      <c r="JDG1196" s="129"/>
      <c r="JDH1196" s="129"/>
      <c r="JDI1196" s="129"/>
      <c r="JDJ1196" s="129"/>
      <c r="JDK1196" s="129"/>
      <c r="JDL1196" s="129"/>
      <c r="JDM1196" s="129"/>
      <c r="JDN1196" s="129"/>
      <c r="JDO1196" s="129"/>
      <c r="JDP1196" s="129"/>
      <c r="JDQ1196" s="129"/>
      <c r="JDR1196" s="129"/>
      <c r="JDS1196" s="129"/>
      <c r="JDT1196" s="129"/>
      <c r="JDU1196" s="129"/>
      <c r="JDV1196" s="129"/>
      <c r="JDW1196" s="129"/>
      <c r="JDX1196" s="129"/>
      <c r="JDY1196" s="129"/>
      <c r="JDZ1196" s="129"/>
      <c r="JEA1196" s="129"/>
      <c r="JEB1196" s="129"/>
      <c r="JEC1196" s="129"/>
      <c r="JED1196" s="129"/>
      <c r="JEE1196" s="129"/>
      <c r="JEF1196" s="129"/>
      <c r="JEG1196" s="129"/>
      <c r="JEH1196" s="129"/>
      <c r="JEI1196" s="129"/>
      <c r="JEJ1196" s="129"/>
      <c r="JEK1196" s="129"/>
      <c r="JEL1196" s="129"/>
      <c r="JEM1196" s="129"/>
      <c r="JEN1196" s="129"/>
      <c r="JEO1196" s="129"/>
      <c r="JEP1196" s="129"/>
      <c r="JEQ1196" s="129"/>
      <c r="JER1196" s="129"/>
      <c r="JES1196" s="129"/>
      <c r="JET1196" s="129"/>
      <c r="JEU1196" s="129"/>
      <c r="JEV1196" s="129"/>
      <c r="JEW1196" s="129"/>
      <c r="JEX1196" s="129"/>
      <c r="JEY1196" s="129"/>
      <c r="JEZ1196" s="129"/>
      <c r="JFA1196" s="129"/>
      <c r="JFB1196" s="129"/>
      <c r="JFC1196" s="129"/>
      <c r="JFD1196" s="129"/>
      <c r="JFE1196" s="129"/>
      <c r="JFF1196" s="129"/>
      <c r="JFG1196" s="129"/>
      <c r="JFH1196" s="129"/>
      <c r="JFI1196" s="129"/>
      <c r="JFJ1196" s="129"/>
      <c r="JFK1196" s="129"/>
      <c r="JFL1196" s="129"/>
      <c r="JFM1196" s="129"/>
      <c r="JFN1196" s="129"/>
      <c r="JFO1196" s="129"/>
      <c r="JFP1196" s="129"/>
      <c r="JFQ1196" s="129"/>
      <c r="JFR1196" s="129"/>
      <c r="JFS1196" s="129"/>
      <c r="JFT1196" s="129"/>
      <c r="JFU1196" s="129"/>
      <c r="JFV1196" s="129"/>
      <c r="JFW1196" s="129"/>
      <c r="JFX1196" s="129"/>
      <c r="JFY1196" s="129"/>
      <c r="JFZ1196" s="129"/>
      <c r="JGA1196" s="129"/>
      <c r="JGB1196" s="129"/>
      <c r="JGC1196" s="129"/>
      <c r="JGD1196" s="129"/>
      <c r="JGE1196" s="129"/>
      <c r="JGF1196" s="129"/>
      <c r="JGG1196" s="129"/>
      <c r="JGH1196" s="129"/>
      <c r="JGI1196" s="129"/>
      <c r="JGJ1196" s="129"/>
      <c r="JGK1196" s="129"/>
      <c r="JGL1196" s="129"/>
      <c r="JGM1196" s="129"/>
      <c r="JGN1196" s="129"/>
      <c r="JGO1196" s="129"/>
      <c r="JGP1196" s="129"/>
      <c r="JGQ1196" s="129"/>
      <c r="JGR1196" s="129"/>
      <c r="JGS1196" s="129"/>
      <c r="JGT1196" s="129"/>
      <c r="JGU1196" s="129"/>
      <c r="JGV1196" s="129"/>
      <c r="JGW1196" s="129"/>
      <c r="JGX1196" s="129"/>
      <c r="JGY1196" s="129"/>
      <c r="JGZ1196" s="129"/>
      <c r="JHA1196" s="129"/>
      <c r="JHB1196" s="129"/>
      <c r="JHC1196" s="129"/>
      <c r="JHD1196" s="129"/>
      <c r="JHE1196" s="129"/>
      <c r="JHF1196" s="129"/>
      <c r="JHG1196" s="129"/>
      <c r="JHH1196" s="129"/>
      <c r="JHI1196" s="129"/>
      <c r="JHJ1196" s="129"/>
      <c r="JHK1196" s="129"/>
      <c r="JHL1196" s="129"/>
      <c r="JHM1196" s="129"/>
      <c r="JHN1196" s="129"/>
      <c r="JHO1196" s="129"/>
      <c r="JHP1196" s="129"/>
      <c r="JHQ1196" s="129"/>
      <c r="JHR1196" s="129"/>
      <c r="JHS1196" s="129"/>
      <c r="JHT1196" s="129"/>
      <c r="JHU1196" s="129"/>
      <c r="JHV1196" s="129"/>
      <c r="JHW1196" s="129"/>
      <c r="JHX1196" s="129"/>
      <c r="JHY1196" s="129"/>
      <c r="JHZ1196" s="129"/>
      <c r="JIA1196" s="129"/>
      <c r="JIB1196" s="129"/>
      <c r="JIC1196" s="129"/>
      <c r="JID1196" s="129"/>
      <c r="JIE1196" s="129"/>
      <c r="JIF1196" s="129"/>
      <c r="JIG1196" s="129"/>
      <c r="JIH1196" s="129"/>
      <c r="JII1196" s="129"/>
      <c r="JIJ1196" s="129"/>
      <c r="JIK1196" s="129"/>
      <c r="JIL1196" s="129"/>
      <c r="JIM1196" s="129"/>
      <c r="JIN1196" s="129"/>
      <c r="JIO1196" s="129"/>
      <c r="JIP1196" s="129"/>
      <c r="JIQ1196" s="129"/>
      <c r="JIR1196" s="129"/>
      <c r="JIS1196" s="129"/>
      <c r="JIT1196" s="129"/>
      <c r="JIU1196" s="129"/>
      <c r="JIV1196" s="129"/>
      <c r="JIW1196" s="129"/>
      <c r="JIX1196" s="129"/>
      <c r="JIY1196" s="129"/>
      <c r="JIZ1196" s="129"/>
      <c r="JJA1196" s="129"/>
      <c r="JJB1196" s="129"/>
      <c r="JJC1196" s="129"/>
      <c r="JJD1196" s="129"/>
      <c r="JJE1196" s="129"/>
      <c r="JJF1196" s="129"/>
      <c r="JJG1196" s="129"/>
      <c r="JJH1196" s="129"/>
      <c r="JJI1196" s="129"/>
      <c r="JJJ1196" s="129"/>
      <c r="JJK1196" s="129"/>
      <c r="JJL1196" s="129"/>
      <c r="JJM1196" s="129"/>
      <c r="JJN1196" s="129"/>
      <c r="JJO1196" s="129"/>
      <c r="JJP1196" s="129"/>
      <c r="JJQ1196" s="129"/>
      <c r="JJR1196" s="129"/>
      <c r="JJS1196" s="129"/>
      <c r="JJT1196" s="129"/>
      <c r="JJU1196" s="129"/>
      <c r="JJV1196" s="129"/>
      <c r="JJW1196" s="129"/>
      <c r="JJX1196" s="129"/>
      <c r="JJY1196" s="129"/>
      <c r="JJZ1196" s="129"/>
      <c r="JKA1196" s="129"/>
      <c r="JKB1196" s="129"/>
      <c r="JKC1196" s="129"/>
      <c r="JKD1196" s="129"/>
      <c r="JKE1196" s="129"/>
      <c r="JKF1196" s="129"/>
      <c r="JKG1196" s="129"/>
      <c r="JKH1196" s="129"/>
      <c r="JKI1196" s="129"/>
      <c r="JKJ1196" s="129"/>
      <c r="JKK1196" s="129"/>
      <c r="JKL1196" s="129"/>
      <c r="JKM1196" s="129"/>
      <c r="JKN1196" s="129"/>
      <c r="JKO1196" s="129"/>
      <c r="JKP1196" s="129"/>
      <c r="JKQ1196" s="129"/>
      <c r="JKR1196" s="129"/>
      <c r="JKS1196" s="129"/>
      <c r="JKT1196" s="129"/>
      <c r="JKU1196" s="129"/>
      <c r="JKV1196" s="129"/>
      <c r="JKW1196" s="129"/>
      <c r="JKX1196" s="129"/>
      <c r="JKY1196" s="129"/>
      <c r="JKZ1196" s="129"/>
      <c r="JLA1196" s="129"/>
      <c r="JLB1196" s="129"/>
      <c r="JLC1196" s="129"/>
      <c r="JLD1196" s="129"/>
      <c r="JLE1196" s="129"/>
      <c r="JLF1196" s="129"/>
      <c r="JLG1196" s="129"/>
      <c r="JLH1196" s="129"/>
      <c r="JLI1196" s="129"/>
      <c r="JLJ1196" s="129"/>
      <c r="JLK1196" s="129"/>
      <c r="JLL1196" s="129"/>
      <c r="JLM1196" s="129"/>
      <c r="JLN1196" s="129"/>
      <c r="JLO1196" s="129"/>
      <c r="JLP1196" s="129"/>
      <c r="JLQ1196" s="129"/>
      <c r="JLR1196" s="129"/>
      <c r="JLS1196" s="129"/>
      <c r="JLT1196" s="129"/>
      <c r="JLU1196" s="129"/>
      <c r="JLV1196" s="129"/>
      <c r="JLW1196" s="129"/>
      <c r="JLX1196" s="129"/>
      <c r="JLY1196" s="129"/>
      <c r="JLZ1196" s="129"/>
      <c r="JMA1196" s="129"/>
      <c r="JMB1196" s="129"/>
      <c r="JMC1196" s="129"/>
      <c r="JMD1196" s="129"/>
      <c r="JME1196" s="129"/>
      <c r="JMF1196" s="129"/>
      <c r="JMG1196" s="129"/>
      <c r="JMH1196" s="129"/>
      <c r="JMI1196" s="129"/>
      <c r="JMJ1196" s="129"/>
      <c r="JMK1196" s="129"/>
      <c r="JML1196" s="129"/>
      <c r="JMM1196" s="129"/>
      <c r="JMN1196" s="129"/>
      <c r="JMO1196" s="129"/>
      <c r="JMP1196" s="129"/>
      <c r="JMQ1196" s="129"/>
      <c r="JMR1196" s="129"/>
      <c r="JMS1196" s="129"/>
      <c r="JMT1196" s="129"/>
      <c r="JMU1196" s="129"/>
      <c r="JMV1196" s="129"/>
      <c r="JMW1196" s="129"/>
      <c r="JMX1196" s="129"/>
      <c r="JMY1196" s="129"/>
      <c r="JMZ1196" s="129"/>
      <c r="JNA1196" s="129"/>
      <c r="JNB1196" s="129"/>
      <c r="JNC1196" s="129"/>
      <c r="JND1196" s="129"/>
      <c r="JNE1196" s="129"/>
      <c r="JNF1196" s="129"/>
      <c r="JNG1196" s="129"/>
      <c r="JNH1196" s="129"/>
      <c r="JNI1196" s="129"/>
      <c r="JNJ1196" s="129"/>
      <c r="JNK1196" s="129"/>
      <c r="JNL1196" s="129"/>
      <c r="JNM1196" s="129"/>
      <c r="JNN1196" s="129"/>
      <c r="JNO1196" s="129"/>
      <c r="JNP1196" s="129"/>
      <c r="JNQ1196" s="129"/>
      <c r="JNR1196" s="129"/>
      <c r="JNS1196" s="129"/>
      <c r="JNT1196" s="129"/>
      <c r="JNU1196" s="129"/>
      <c r="JNV1196" s="129"/>
      <c r="JNW1196" s="129"/>
      <c r="JNX1196" s="129"/>
      <c r="JNY1196" s="129"/>
      <c r="JNZ1196" s="129"/>
      <c r="JOA1196" s="129"/>
      <c r="JOB1196" s="129"/>
      <c r="JOC1196" s="129"/>
      <c r="JOD1196" s="129"/>
      <c r="JOE1196" s="129"/>
      <c r="JOF1196" s="129"/>
      <c r="JOG1196" s="129"/>
      <c r="JOH1196" s="129"/>
      <c r="JOI1196" s="129"/>
      <c r="JOJ1196" s="129"/>
      <c r="JOK1196" s="129"/>
      <c r="JOL1196" s="129"/>
      <c r="JOM1196" s="129"/>
      <c r="JON1196" s="129"/>
      <c r="JOO1196" s="129"/>
      <c r="JOP1196" s="129"/>
      <c r="JOQ1196" s="129"/>
      <c r="JOR1196" s="129"/>
      <c r="JOS1196" s="129"/>
      <c r="JOT1196" s="129"/>
      <c r="JOU1196" s="129"/>
      <c r="JOV1196" s="129"/>
      <c r="JOW1196" s="129"/>
      <c r="JOX1196" s="129"/>
      <c r="JOY1196" s="129"/>
      <c r="JOZ1196" s="129"/>
      <c r="JPA1196" s="129"/>
      <c r="JPB1196" s="129"/>
      <c r="JPC1196" s="129"/>
      <c r="JPD1196" s="129"/>
      <c r="JPE1196" s="129"/>
      <c r="JPF1196" s="129"/>
      <c r="JPG1196" s="129"/>
      <c r="JPH1196" s="129"/>
      <c r="JPI1196" s="129"/>
      <c r="JPJ1196" s="129"/>
      <c r="JPK1196" s="129"/>
      <c r="JPL1196" s="129"/>
      <c r="JPM1196" s="129"/>
      <c r="JPN1196" s="129"/>
      <c r="JPO1196" s="129"/>
      <c r="JPP1196" s="129"/>
      <c r="JPQ1196" s="129"/>
      <c r="JPR1196" s="129"/>
      <c r="JPS1196" s="129"/>
      <c r="JPT1196" s="129"/>
      <c r="JPU1196" s="129"/>
      <c r="JPV1196" s="129"/>
      <c r="JPW1196" s="129"/>
      <c r="JPX1196" s="129"/>
      <c r="JPY1196" s="129"/>
      <c r="JPZ1196" s="129"/>
      <c r="JQA1196" s="129"/>
      <c r="JQB1196" s="129"/>
      <c r="JQC1196" s="129"/>
      <c r="JQD1196" s="129"/>
      <c r="JQE1196" s="129"/>
      <c r="JQF1196" s="129"/>
      <c r="JQG1196" s="129"/>
      <c r="JQH1196" s="129"/>
      <c r="JQI1196" s="129"/>
      <c r="JQJ1196" s="129"/>
      <c r="JQK1196" s="129"/>
      <c r="JQL1196" s="129"/>
      <c r="JQM1196" s="129"/>
      <c r="JQN1196" s="129"/>
      <c r="JQO1196" s="129"/>
      <c r="JQP1196" s="129"/>
      <c r="JQQ1196" s="129"/>
      <c r="JQR1196" s="129"/>
      <c r="JQS1196" s="129"/>
      <c r="JQT1196" s="129"/>
      <c r="JQU1196" s="129"/>
      <c r="JQV1196" s="129"/>
      <c r="JQW1196" s="129"/>
      <c r="JQX1196" s="129"/>
      <c r="JQY1196" s="129"/>
      <c r="JQZ1196" s="129"/>
      <c r="JRA1196" s="129"/>
      <c r="JRB1196" s="129"/>
      <c r="JRC1196" s="129"/>
      <c r="JRD1196" s="129"/>
      <c r="JRE1196" s="129"/>
      <c r="JRF1196" s="129"/>
      <c r="JRG1196" s="129"/>
      <c r="JRH1196" s="129"/>
      <c r="JRI1196" s="129"/>
      <c r="JRJ1196" s="129"/>
      <c r="JRK1196" s="129"/>
      <c r="JRL1196" s="129"/>
      <c r="JRM1196" s="129"/>
      <c r="JRN1196" s="129"/>
      <c r="JRO1196" s="129"/>
      <c r="JRP1196" s="129"/>
      <c r="JRQ1196" s="129"/>
      <c r="JRR1196" s="129"/>
      <c r="JRS1196" s="129"/>
      <c r="JRT1196" s="129"/>
      <c r="JRU1196" s="129"/>
      <c r="JRV1196" s="129"/>
      <c r="JRW1196" s="129"/>
      <c r="JRX1196" s="129"/>
      <c r="JRY1196" s="129"/>
      <c r="JRZ1196" s="129"/>
      <c r="JSA1196" s="129"/>
      <c r="JSB1196" s="129"/>
      <c r="JSC1196" s="129"/>
      <c r="JSD1196" s="129"/>
      <c r="JSE1196" s="129"/>
      <c r="JSF1196" s="129"/>
      <c r="JSG1196" s="129"/>
      <c r="JSH1196" s="129"/>
      <c r="JSI1196" s="129"/>
      <c r="JSJ1196" s="129"/>
      <c r="JSK1196" s="129"/>
      <c r="JSL1196" s="129"/>
      <c r="JSM1196" s="129"/>
      <c r="JSN1196" s="129"/>
      <c r="JSO1196" s="129"/>
      <c r="JSP1196" s="129"/>
      <c r="JSQ1196" s="129"/>
      <c r="JSR1196" s="129"/>
      <c r="JSS1196" s="129"/>
      <c r="JST1196" s="129"/>
      <c r="JSU1196" s="129"/>
      <c r="JSV1196" s="129"/>
      <c r="JSW1196" s="129"/>
      <c r="JSX1196" s="129"/>
      <c r="JSY1196" s="129"/>
      <c r="JSZ1196" s="129"/>
      <c r="JTA1196" s="129"/>
      <c r="JTB1196" s="129"/>
      <c r="JTC1196" s="129"/>
      <c r="JTD1196" s="129"/>
      <c r="JTE1196" s="129"/>
      <c r="JTF1196" s="129"/>
      <c r="JTG1196" s="129"/>
      <c r="JTH1196" s="129"/>
      <c r="JTI1196" s="129"/>
      <c r="JTJ1196" s="129"/>
      <c r="JTK1196" s="129"/>
      <c r="JTL1196" s="129"/>
      <c r="JTM1196" s="129"/>
      <c r="JTN1196" s="129"/>
      <c r="JTO1196" s="129"/>
      <c r="JTP1196" s="129"/>
      <c r="JTQ1196" s="129"/>
      <c r="JTR1196" s="129"/>
      <c r="JTS1196" s="129"/>
      <c r="JTT1196" s="129"/>
      <c r="JTU1196" s="129"/>
      <c r="JTV1196" s="129"/>
      <c r="JTW1196" s="129"/>
      <c r="JTX1196" s="129"/>
      <c r="JTY1196" s="129"/>
      <c r="JTZ1196" s="129"/>
      <c r="JUA1196" s="129"/>
      <c r="JUB1196" s="129"/>
      <c r="JUC1196" s="129"/>
      <c r="JUD1196" s="129"/>
      <c r="JUE1196" s="129"/>
      <c r="JUF1196" s="129"/>
      <c r="JUG1196" s="129"/>
      <c r="JUH1196" s="129"/>
      <c r="JUI1196" s="129"/>
      <c r="JUJ1196" s="129"/>
      <c r="JUK1196" s="129"/>
      <c r="JUL1196" s="129"/>
      <c r="JUM1196" s="129"/>
      <c r="JUN1196" s="129"/>
      <c r="JUO1196" s="129"/>
      <c r="JUP1196" s="129"/>
      <c r="JUQ1196" s="129"/>
      <c r="JUR1196" s="129"/>
      <c r="JUS1196" s="129"/>
      <c r="JUT1196" s="129"/>
      <c r="JUU1196" s="129"/>
      <c r="JUV1196" s="129"/>
      <c r="JUW1196" s="129"/>
      <c r="JUX1196" s="129"/>
      <c r="JUY1196" s="129"/>
      <c r="JUZ1196" s="129"/>
      <c r="JVA1196" s="129"/>
      <c r="JVB1196" s="129"/>
      <c r="JVC1196" s="129"/>
      <c r="JVD1196" s="129"/>
      <c r="JVE1196" s="129"/>
      <c r="JVF1196" s="129"/>
      <c r="JVG1196" s="129"/>
      <c r="JVH1196" s="129"/>
      <c r="JVI1196" s="129"/>
      <c r="JVJ1196" s="129"/>
      <c r="JVK1196" s="129"/>
      <c r="JVL1196" s="129"/>
      <c r="JVM1196" s="129"/>
      <c r="JVN1196" s="129"/>
      <c r="JVO1196" s="129"/>
      <c r="JVP1196" s="129"/>
      <c r="JVQ1196" s="129"/>
      <c r="JVR1196" s="129"/>
      <c r="JVS1196" s="129"/>
      <c r="JVT1196" s="129"/>
      <c r="JVU1196" s="129"/>
      <c r="JVV1196" s="129"/>
      <c r="JVW1196" s="129"/>
      <c r="JVX1196" s="129"/>
      <c r="JVY1196" s="129"/>
      <c r="JVZ1196" s="129"/>
      <c r="JWA1196" s="129"/>
      <c r="JWB1196" s="129"/>
      <c r="JWC1196" s="129"/>
      <c r="JWD1196" s="129"/>
      <c r="JWE1196" s="129"/>
      <c r="JWF1196" s="129"/>
      <c r="JWG1196" s="129"/>
      <c r="JWH1196" s="129"/>
      <c r="JWI1196" s="129"/>
      <c r="JWJ1196" s="129"/>
      <c r="JWK1196" s="129"/>
      <c r="JWL1196" s="129"/>
      <c r="JWM1196" s="129"/>
      <c r="JWN1196" s="129"/>
      <c r="JWO1196" s="129"/>
      <c r="JWP1196" s="129"/>
      <c r="JWQ1196" s="129"/>
      <c r="JWR1196" s="129"/>
      <c r="JWS1196" s="129"/>
      <c r="JWT1196" s="129"/>
      <c r="JWU1196" s="129"/>
      <c r="JWV1196" s="129"/>
      <c r="JWW1196" s="129"/>
      <c r="JWX1196" s="129"/>
      <c r="JWY1196" s="129"/>
      <c r="JWZ1196" s="129"/>
      <c r="JXA1196" s="129"/>
      <c r="JXB1196" s="129"/>
      <c r="JXC1196" s="129"/>
      <c r="JXD1196" s="129"/>
      <c r="JXE1196" s="129"/>
      <c r="JXF1196" s="129"/>
      <c r="JXG1196" s="129"/>
      <c r="JXH1196" s="129"/>
      <c r="JXI1196" s="129"/>
      <c r="JXJ1196" s="129"/>
      <c r="JXK1196" s="129"/>
      <c r="JXL1196" s="129"/>
      <c r="JXM1196" s="129"/>
      <c r="JXN1196" s="129"/>
      <c r="JXO1196" s="129"/>
      <c r="JXP1196" s="129"/>
      <c r="JXQ1196" s="129"/>
      <c r="JXR1196" s="129"/>
      <c r="JXS1196" s="129"/>
      <c r="JXT1196" s="129"/>
      <c r="JXU1196" s="129"/>
      <c r="JXV1196" s="129"/>
      <c r="JXW1196" s="129"/>
      <c r="JXX1196" s="129"/>
      <c r="JXY1196" s="129"/>
      <c r="JXZ1196" s="129"/>
      <c r="JYA1196" s="129"/>
      <c r="JYB1196" s="129"/>
      <c r="JYC1196" s="129"/>
      <c r="JYD1196" s="129"/>
      <c r="JYE1196" s="129"/>
      <c r="JYF1196" s="129"/>
      <c r="JYG1196" s="129"/>
      <c r="JYH1196" s="129"/>
      <c r="JYI1196" s="129"/>
      <c r="JYJ1196" s="129"/>
      <c r="JYK1196" s="129"/>
      <c r="JYL1196" s="129"/>
      <c r="JYM1196" s="129"/>
      <c r="JYN1196" s="129"/>
      <c r="JYO1196" s="129"/>
      <c r="JYP1196" s="129"/>
      <c r="JYQ1196" s="129"/>
      <c r="JYR1196" s="129"/>
      <c r="JYS1196" s="129"/>
      <c r="JYT1196" s="129"/>
      <c r="JYU1196" s="129"/>
      <c r="JYV1196" s="129"/>
      <c r="JYW1196" s="129"/>
      <c r="JYX1196" s="129"/>
      <c r="JYY1196" s="129"/>
      <c r="JYZ1196" s="129"/>
      <c r="JZA1196" s="129"/>
      <c r="JZB1196" s="129"/>
      <c r="JZC1196" s="129"/>
      <c r="JZD1196" s="129"/>
      <c r="JZE1196" s="129"/>
      <c r="JZF1196" s="129"/>
      <c r="JZG1196" s="129"/>
      <c r="JZH1196" s="129"/>
      <c r="JZI1196" s="129"/>
      <c r="JZJ1196" s="129"/>
      <c r="JZK1196" s="129"/>
      <c r="JZL1196" s="129"/>
      <c r="JZM1196" s="129"/>
      <c r="JZN1196" s="129"/>
      <c r="JZO1196" s="129"/>
      <c r="JZP1196" s="129"/>
      <c r="JZQ1196" s="129"/>
      <c r="JZR1196" s="129"/>
      <c r="JZS1196" s="129"/>
      <c r="JZT1196" s="129"/>
      <c r="JZU1196" s="129"/>
      <c r="JZV1196" s="129"/>
      <c r="JZW1196" s="129"/>
      <c r="JZX1196" s="129"/>
      <c r="JZY1196" s="129"/>
      <c r="JZZ1196" s="129"/>
      <c r="KAA1196" s="129"/>
      <c r="KAB1196" s="129"/>
      <c r="KAC1196" s="129"/>
      <c r="KAD1196" s="129"/>
      <c r="KAE1196" s="129"/>
      <c r="KAF1196" s="129"/>
      <c r="KAG1196" s="129"/>
      <c r="KAH1196" s="129"/>
      <c r="KAI1196" s="129"/>
      <c r="KAJ1196" s="129"/>
      <c r="KAK1196" s="129"/>
      <c r="KAL1196" s="129"/>
      <c r="KAM1196" s="129"/>
      <c r="KAN1196" s="129"/>
      <c r="KAO1196" s="129"/>
      <c r="KAP1196" s="129"/>
      <c r="KAQ1196" s="129"/>
      <c r="KAR1196" s="129"/>
      <c r="KAS1196" s="129"/>
      <c r="KAT1196" s="129"/>
      <c r="KAU1196" s="129"/>
      <c r="KAV1196" s="129"/>
      <c r="KAW1196" s="129"/>
      <c r="KAX1196" s="129"/>
      <c r="KAY1196" s="129"/>
      <c r="KAZ1196" s="129"/>
      <c r="KBA1196" s="129"/>
      <c r="KBB1196" s="129"/>
      <c r="KBC1196" s="129"/>
      <c r="KBD1196" s="129"/>
      <c r="KBE1196" s="129"/>
      <c r="KBF1196" s="129"/>
      <c r="KBG1196" s="129"/>
      <c r="KBH1196" s="129"/>
      <c r="KBI1196" s="129"/>
      <c r="KBJ1196" s="129"/>
      <c r="KBK1196" s="129"/>
      <c r="KBL1196" s="129"/>
      <c r="KBM1196" s="129"/>
      <c r="KBN1196" s="129"/>
      <c r="KBO1196" s="129"/>
      <c r="KBP1196" s="129"/>
      <c r="KBQ1196" s="129"/>
      <c r="KBR1196" s="129"/>
      <c r="KBS1196" s="129"/>
      <c r="KBT1196" s="129"/>
      <c r="KBU1196" s="129"/>
      <c r="KBV1196" s="129"/>
      <c r="KBW1196" s="129"/>
      <c r="KBX1196" s="129"/>
      <c r="KBY1196" s="129"/>
      <c r="KBZ1196" s="129"/>
      <c r="KCA1196" s="129"/>
      <c r="KCB1196" s="129"/>
      <c r="KCC1196" s="129"/>
      <c r="KCD1196" s="129"/>
      <c r="KCE1196" s="129"/>
      <c r="KCF1196" s="129"/>
      <c r="KCG1196" s="129"/>
      <c r="KCH1196" s="129"/>
      <c r="KCI1196" s="129"/>
      <c r="KCJ1196" s="129"/>
      <c r="KCK1196" s="129"/>
      <c r="KCL1196" s="129"/>
      <c r="KCM1196" s="129"/>
      <c r="KCN1196" s="129"/>
      <c r="KCO1196" s="129"/>
      <c r="KCP1196" s="129"/>
      <c r="KCQ1196" s="129"/>
      <c r="KCR1196" s="129"/>
      <c r="KCS1196" s="129"/>
      <c r="KCT1196" s="129"/>
      <c r="KCU1196" s="129"/>
      <c r="KCV1196" s="129"/>
      <c r="KCW1196" s="129"/>
      <c r="KCX1196" s="129"/>
      <c r="KCY1196" s="129"/>
      <c r="KCZ1196" s="129"/>
      <c r="KDA1196" s="129"/>
      <c r="KDB1196" s="129"/>
      <c r="KDC1196" s="129"/>
      <c r="KDD1196" s="129"/>
      <c r="KDE1196" s="129"/>
      <c r="KDF1196" s="129"/>
      <c r="KDG1196" s="129"/>
      <c r="KDH1196" s="129"/>
      <c r="KDI1196" s="129"/>
      <c r="KDJ1196" s="129"/>
      <c r="KDK1196" s="129"/>
      <c r="KDL1196" s="129"/>
      <c r="KDM1196" s="129"/>
      <c r="KDN1196" s="129"/>
      <c r="KDO1196" s="129"/>
      <c r="KDP1196" s="129"/>
      <c r="KDQ1196" s="129"/>
      <c r="KDR1196" s="129"/>
      <c r="KDS1196" s="129"/>
      <c r="KDT1196" s="129"/>
      <c r="KDU1196" s="129"/>
      <c r="KDV1196" s="129"/>
      <c r="KDW1196" s="129"/>
      <c r="KDX1196" s="129"/>
      <c r="KDY1196" s="129"/>
      <c r="KDZ1196" s="129"/>
      <c r="KEA1196" s="129"/>
      <c r="KEB1196" s="129"/>
      <c r="KEC1196" s="129"/>
      <c r="KED1196" s="129"/>
      <c r="KEE1196" s="129"/>
      <c r="KEF1196" s="129"/>
      <c r="KEG1196" s="129"/>
      <c r="KEH1196" s="129"/>
      <c r="KEI1196" s="129"/>
      <c r="KEJ1196" s="129"/>
      <c r="KEK1196" s="129"/>
      <c r="KEL1196" s="129"/>
      <c r="KEM1196" s="129"/>
      <c r="KEN1196" s="129"/>
      <c r="KEO1196" s="129"/>
      <c r="KEP1196" s="129"/>
      <c r="KEQ1196" s="129"/>
      <c r="KER1196" s="129"/>
      <c r="KES1196" s="129"/>
      <c r="KET1196" s="129"/>
      <c r="KEU1196" s="129"/>
      <c r="KEV1196" s="129"/>
      <c r="KEW1196" s="129"/>
      <c r="KEX1196" s="129"/>
      <c r="KEY1196" s="129"/>
      <c r="KEZ1196" s="129"/>
      <c r="KFA1196" s="129"/>
      <c r="KFB1196" s="129"/>
      <c r="KFC1196" s="129"/>
      <c r="KFD1196" s="129"/>
      <c r="KFE1196" s="129"/>
      <c r="KFF1196" s="129"/>
      <c r="KFG1196" s="129"/>
      <c r="KFH1196" s="129"/>
      <c r="KFI1196" s="129"/>
      <c r="KFJ1196" s="129"/>
      <c r="KFK1196" s="129"/>
      <c r="KFL1196" s="129"/>
      <c r="KFM1196" s="129"/>
      <c r="KFN1196" s="129"/>
      <c r="KFO1196" s="129"/>
      <c r="KFP1196" s="129"/>
      <c r="KFQ1196" s="129"/>
      <c r="KFR1196" s="129"/>
      <c r="KFS1196" s="129"/>
      <c r="KFT1196" s="129"/>
      <c r="KFU1196" s="129"/>
      <c r="KFV1196" s="129"/>
      <c r="KFW1196" s="129"/>
      <c r="KFX1196" s="129"/>
      <c r="KFY1196" s="129"/>
      <c r="KFZ1196" s="129"/>
      <c r="KGA1196" s="129"/>
      <c r="KGB1196" s="129"/>
      <c r="KGC1196" s="129"/>
      <c r="KGD1196" s="129"/>
      <c r="KGE1196" s="129"/>
      <c r="KGF1196" s="129"/>
      <c r="KGG1196" s="129"/>
      <c r="KGH1196" s="129"/>
      <c r="KGI1196" s="129"/>
      <c r="KGJ1196" s="129"/>
      <c r="KGK1196" s="129"/>
      <c r="KGL1196" s="129"/>
      <c r="KGM1196" s="129"/>
      <c r="KGN1196" s="129"/>
      <c r="KGO1196" s="129"/>
      <c r="KGP1196" s="129"/>
      <c r="KGQ1196" s="129"/>
      <c r="KGR1196" s="129"/>
      <c r="KGS1196" s="129"/>
      <c r="KGT1196" s="129"/>
      <c r="KGU1196" s="129"/>
      <c r="KGV1196" s="129"/>
      <c r="KGW1196" s="129"/>
      <c r="KGX1196" s="129"/>
      <c r="KGY1196" s="129"/>
      <c r="KGZ1196" s="129"/>
      <c r="KHA1196" s="129"/>
      <c r="KHB1196" s="129"/>
      <c r="KHC1196" s="129"/>
      <c r="KHD1196" s="129"/>
      <c r="KHE1196" s="129"/>
      <c r="KHF1196" s="129"/>
      <c r="KHG1196" s="129"/>
      <c r="KHH1196" s="129"/>
      <c r="KHI1196" s="129"/>
      <c r="KHJ1196" s="129"/>
      <c r="KHK1196" s="129"/>
      <c r="KHL1196" s="129"/>
      <c r="KHM1196" s="129"/>
      <c r="KHN1196" s="129"/>
      <c r="KHO1196" s="129"/>
      <c r="KHP1196" s="129"/>
      <c r="KHQ1196" s="129"/>
      <c r="KHR1196" s="129"/>
      <c r="KHS1196" s="129"/>
      <c r="KHT1196" s="129"/>
      <c r="KHU1196" s="129"/>
      <c r="KHV1196" s="129"/>
      <c r="KHW1196" s="129"/>
      <c r="KHX1196" s="129"/>
      <c r="KHY1196" s="129"/>
      <c r="KHZ1196" s="129"/>
      <c r="KIA1196" s="129"/>
      <c r="KIB1196" s="129"/>
      <c r="KIC1196" s="129"/>
      <c r="KID1196" s="129"/>
      <c r="KIE1196" s="129"/>
      <c r="KIF1196" s="129"/>
      <c r="KIG1196" s="129"/>
      <c r="KIH1196" s="129"/>
      <c r="KII1196" s="129"/>
      <c r="KIJ1196" s="129"/>
      <c r="KIK1196" s="129"/>
      <c r="KIL1196" s="129"/>
      <c r="KIM1196" s="129"/>
      <c r="KIN1196" s="129"/>
      <c r="KIO1196" s="129"/>
      <c r="KIP1196" s="129"/>
      <c r="KIQ1196" s="129"/>
      <c r="KIR1196" s="129"/>
      <c r="KIS1196" s="129"/>
      <c r="KIT1196" s="129"/>
      <c r="KIU1196" s="129"/>
      <c r="KIV1196" s="129"/>
      <c r="KIW1196" s="129"/>
      <c r="KIX1196" s="129"/>
      <c r="KIY1196" s="129"/>
      <c r="KIZ1196" s="129"/>
      <c r="KJA1196" s="129"/>
      <c r="KJB1196" s="129"/>
      <c r="KJC1196" s="129"/>
      <c r="KJD1196" s="129"/>
      <c r="KJE1196" s="129"/>
      <c r="KJF1196" s="129"/>
      <c r="KJG1196" s="129"/>
      <c r="KJH1196" s="129"/>
      <c r="KJI1196" s="129"/>
      <c r="KJJ1196" s="129"/>
      <c r="KJK1196" s="129"/>
      <c r="KJL1196" s="129"/>
      <c r="KJM1196" s="129"/>
      <c r="KJN1196" s="129"/>
      <c r="KJO1196" s="129"/>
      <c r="KJP1196" s="129"/>
      <c r="KJQ1196" s="129"/>
      <c r="KJR1196" s="129"/>
      <c r="KJS1196" s="129"/>
      <c r="KJT1196" s="129"/>
      <c r="KJU1196" s="129"/>
      <c r="KJV1196" s="129"/>
      <c r="KJW1196" s="129"/>
      <c r="KJX1196" s="129"/>
      <c r="KJY1196" s="129"/>
      <c r="KJZ1196" s="129"/>
      <c r="KKA1196" s="129"/>
      <c r="KKB1196" s="129"/>
      <c r="KKC1196" s="129"/>
      <c r="KKD1196" s="129"/>
      <c r="KKE1196" s="129"/>
      <c r="KKF1196" s="129"/>
      <c r="KKG1196" s="129"/>
      <c r="KKH1196" s="129"/>
      <c r="KKI1196" s="129"/>
      <c r="KKJ1196" s="129"/>
      <c r="KKK1196" s="129"/>
      <c r="KKL1196" s="129"/>
      <c r="KKM1196" s="129"/>
      <c r="KKN1196" s="129"/>
      <c r="KKO1196" s="129"/>
      <c r="KKP1196" s="129"/>
      <c r="KKQ1196" s="129"/>
      <c r="KKR1196" s="129"/>
      <c r="KKS1196" s="129"/>
      <c r="KKT1196" s="129"/>
      <c r="KKU1196" s="129"/>
      <c r="KKV1196" s="129"/>
      <c r="KKW1196" s="129"/>
      <c r="KKX1196" s="129"/>
      <c r="KKY1196" s="129"/>
      <c r="KKZ1196" s="129"/>
      <c r="KLA1196" s="129"/>
      <c r="KLB1196" s="129"/>
      <c r="KLC1196" s="129"/>
      <c r="KLD1196" s="129"/>
      <c r="KLE1196" s="129"/>
      <c r="KLF1196" s="129"/>
      <c r="KLG1196" s="129"/>
      <c r="KLH1196" s="129"/>
      <c r="KLI1196" s="129"/>
      <c r="KLJ1196" s="129"/>
      <c r="KLK1196" s="129"/>
      <c r="KLL1196" s="129"/>
      <c r="KLM1196" s="129"/>
      <c r="KLN1196" s="129"/>
      <c r="KLO1196" s="129"/>
      <c r="KLP1196" s="129"/>
      <c r="KLQ1196" s="129"/>
      <c r="KLR1196" s="129"/>
      <c r="KLS1196" s="129"/>
      <c r="KLT1196" s="129"/>
      <c r="KLU1196" s="129"/>
      <c r="KLV1196" s="129"/>
      <c r="KLW1196" s="129"/>
      <c r="KLX1196" s="129"/>
      <c r="KLY1196" s="129"/>
      <c r="KLZ1196" s="129"/>
      <c r="KMA1196" s="129"/>
      <c r="KMB1196" s="129"/>
      <c r="KMC1196" s="129"/>
      <c r="KMD1196" s="129"/>
      <c r="KME1196" s="129"/>
      <c r="KMF1196" s="129"/>
      <c r="KMG1196" s="129"/>
      <c r="KMH1196" s="129"/>
      <c r="KMI1196" s="129"/>
      <c r="KMJ1196" s="129"/>
      <c r="KMK1196" s="129"/>
      <c r="KML1196" s="129"/>
      <c r="KMM1196" s="129"/>
      <c r="KMN1196" s="129"/>
      <c r="KMO1196" s="129"/>
      <c r="KMP1196" s="129"/>
      <c r="KMQ1196" s="129"/>
      <c r="KMR1196" s="129"/>
      <c r="KMS1196" s="129"/>
      <c r="KMT1196" s="129"/>
      <c r="KMU1196" s="129"/>
      <c r="KMV1196" s="129"/>
      <c r="KMW1196" s="129"/>
      <c r="KMX1196" s="129"/>
      <c r="KMY1196" s="129"/>
      <c r="KMZ1196" s="129"/>
      <c r="KNA1196" s="129"/>
      <c r="KNB1196" s="129"/>
      <c r="KNC1196" s="129"/>
      <c r="KND1196" s="129"/>
      <c r="KNE1196" s="129"/>
      <c r="KNF1196" s="129"/>
      <c r="KNG1196" s="129"/>
      <c r="KNH1196" s="129"/>
      <c r="KNI1196" s="129"/>
      <c r="KNJ1196" s="129"/>
      <c r="KNK1196" s="129"/>
      <c r="KNL1196" s="129"/>
      <c r="KNM1196" s="129"/>
      <c r="KNN1196" s="129"/>
      <c r="KNO1196" s="129"/>
      <c r="KNP1196" s="129"/>
      <c r="KNQ1196" s="129"/>
      <c r="KNR1196" s="129"/>
      <c r="KNS1196" s="129"/>
      <c r="KNT1196" s="129"/>
      <c r="KNU1196" s="129"/>
      <c r="KNV1196" s="129"/>
      <c r="KNW1196" s="129"/>
      <c r="KNX1196" s="129"/>
      <c r="KNY1196" s="129"/>
      <c r="KNZ1196" s="129"/>
      <c r="KOA1196" s="129"/>
      <c r="KOB1196" s="129"/>
      <c r="KOC1196" s="129"/>
      <c r="KOD1196" s="129"/>
      <c r="KOE1196" s="129"/>
      <c r="KOF1196" s="129"/>
      <c r="KOG1196" s="129"/>
      <c r="KOH1196" s="129"/>
      <c r="KOI1196" s="129"/>
      <c r="KOJ1196" s="129"/>
      <c r="KOK1196" s="129"/>
      <c r="KOL1196" s="129"/>
      <c r="KOM1196" s="129"/>
      <c r="KON1196" s="129"/>
      <c r="KOO1196" s="129"/>
      <c r="KOP1196" s="129"/>
      <c r="KOQ1196" s="129"/>
      <c r="KOR1196" s="129"/>
      <c r="KOS1196" s="129"/>
      <c r="KOT1196" s="129"/>
      <c r="KOU1196" s="129"/>
      <c r="KOV1196" s="129"/>
      <c r="KOW1196" s="129"/>
      <c r="KOX1196" s="129"/>
      <c r="KOY1196" s="129"/>
      <c r="KOZ1196" s="129"/>
      <c r="KPA1196" s="129"/>
      <c r="KPB1196" s="129"/>
      <c r="KPC1196" s="129"/>
      <c r="KPD1196" s="129"/>
      <c r="KPE1196" s="129"/>
      <c r="KPF1196" s="129"/>
      <c r="KPG1196" s="129"/>
      <c r="KPH1196" s="129"/>
      <c r="KPI1196" s="129"/>
      <c r="KPJ1196" s="129"/>
      <c r="KPK1196" s="129"/>
      <c r="KPL1196" s="129"/>
      <c r="KPM1196" s="129"/>
      <c r="KPN1196" s="129"/>
      <c r="KPO1196" s="129"/>
      <c r="KPP1196" s="129"/>
      <c r="KPQ1196" s="129"/>
      <c r="KPR1196" s="129"/>
      <c r="KPS1196" s="129"/>
      <c r="KPT1196" s="129"/>
      <c r="KPU1196" s="129"/>
      <c r="KPV1196" s="129"/>
      <c r="KPW1196" s="129"/>
      <c r="KPX1196" s="129"/>
      <c r="KPY1196" s="129"/>
      <c r="KPZ1196" s="129"/>
      <c r="KQA1196" s="129"/>
      <c r="KQB1196" s="129"/>
      <c r="KQC1196" s="129"/>
      <c r="KQD1196" s="129"/>
      <c r="KQE1196" s="129"/>
      <c r="KQF1196" s="129"/>
      <c r="KQG1196" s="129"/>
      <c r="KQH1196" s="129"/>
      <c r="KQI1196" s="129"/>
      <c r="KQJ1196" s="129"/>
      <c r="KQK1196" s="129"/>
      <c r="KQL1196" s="129"/>
      <c r="KQM1196" s="129"/>
      <c r="KQN1196" s="129"/>
      <c r="KQO1196" s="129"/>
      <c r="KQP1196" s="129"/>
      <c r="KQQ1196" s="129"/>
      <c r="KQR1196" s="129"/>
      <c r="KQS1196" s="129"/>
      <c r="KQT1196" s="129"/>
      <c r="KQU1196" s="129"/>
      <c r="KQV1196" s="129"/>
      <c r="KQW1196" s="129"/>
      <c r="KQX1196" s="129"/>
      <c r="KQY1196" s="129"/>
      <c r="KQZ1196" s="129"/>
      <c r="KRA1196" s="129"/>
      <c r="KRB1196" s="129"/>
      <c r="KRC1196" s="129"/>
      <c r="KRD1196" s="129"/>
      <c r="KRE1196" s="129"/>
      <c r="KRF1196" s="129"/>
      <c r="KRG1196" s="129"/>
      <c r="KRH1196" s="129"/>
      <c r="KRI1196" s="129"/>
      <c r="KRJ1196" s="129"/>
      <c r="KRK1196" s="129"/>
      <c r="KRL1196" s="129"/>
      <c r="KRM1196" s="129"/>
      <c r="KRN1196" s="129"/>
      <c r="KRO1196" s="129"/>
      <c r="KRP1196" s="129"/>
      <c r="KRQ1196" s="129"/>
      <c r="KRR1196" s="129"/>
      <c r="KRS1196" s="129"/>
      <c r="KRT1196" s="129"/>
      <c r="KRU1196" s="129"/>
      <c r="KRV1196" s="129"/>
      <c r="KRW1196" s="129"/>
      <c r="KRX1196" s="129"/>
      <c r="KRY1196" s="129"/>
      <c r="KRZ1196" s="129"/>
      <c r="KSA1196" s="129"/>
      <c r="KSB1196" s="129"/>
      <c r="KSC1196" s="129"/>
      <c r="KSD1196" s="129"/>
      <c r="KSE1196" s="129"/>
      <c r="KSF1196" s="129"/>
      <c r="KSG1196" s="129"/>
      <c r="KSH1196" s="129"/>
      <c r="KSI1196" s="129"/>
      <c r="KSJ1196" s="129"/>
      <c r="KSK1196" s="129"/>
      <c r="KSL1196" s="129"/>
      <c r="KSM1196" s="129"/>
      <c r="KSN1196" s="129"/>
      <c r="KSO1196" s="129"/>
      <c r="KSP1196" s="129"/>
      <c r="KSQ1196" s="129"/>
      <c r="KSR1196" s="129"/>
      <c r="KSS1196" s="129"/>
      <c r="KST1196" s="129"/>
      <c r="KSU1196" s="129"/>
      <c r="KSV1196" s="129"/>
      <c r="KSW1196" s="129"/>
      <c r="KSX1196" s="129"/>
      <c r="KSY1196" s="129"/>
      <c r="KSZ1196" s="129"/>
      <c r="KTA1196" s="129"/>
      <c r="KTB1196" s="129"/>
      <c r="KTC1196" s="129"/>
      <c r="KTD1196" s="129"/>
      <c r="KTE1196" s="129"/>
      <c r="KTF1196" s="129"/>
      <c r="KTG1196" s="129"/>
      <c r="KTH1196" s="129"/>
      <c r="KTI1196" s="129"/>
      <c r="KTJ1196" s="129"/>
      <c r="KTK1196" s="129"/>
      <c r="KTL1196" s="129"/>
      <c r="KTM1196" s="129"/>
      <c r="KTN1196" s="129"/>
      <c r="KTO1196" s="129"/>
      <c r="KTP1196" s="129"/>
      <c r="KTQ1196" s="129"/>
      <c r="KTR1196" s="129"/>
      <c r="KTS1196" s="129"/>
      <c r="KTT1196" s="129"/>
      <c r="KTU1196" s="129"/>
      <c r="KTV1196" s="129"/>
      <c r="KTW1196" s="129"/>
      <c r="KTX1196" s="129"/>
      <c r="KTY1196" s="129"/>
      <c r="KTZ1196" s="129"/>
      <c r="KUA1196" s="129"/>
      <c r="KUB1196" s="129"/>
      <c r="KUC1196" s="129"/>
      <c r="KUD1196" s="129"/>
      <c r="KUE1196" s="129"/>
      <c r="KUF1196" s="129"/>
      <c r="KUG1196" s="129"/>
      <c r="KUH1196" s="129"/>
      <c r="KUI1196" s="129"/>
      <c r="KUJ1196" s="129"/>
      <c r="KUK1196" s="129"/>
      <c r="KUL1196" s="129"/>
      <c r="KUM1196" s="129"/>
      <c r="KUN1196" s="129"/>
      <c r="KUO1196" s="129"/>
      <c r="KUP1196" s="129"/>
      <c r="KUQ1196" s="129"/>
      <c r="KUR1196" s="129"/>
      <c r="KUS1196" s="129"/>
      <c r="KUT1196" s="129"/>
      <c r="KUU1196" s="129"/>
      <c r="KUV1196" s="129"/>
      <c r="KUW1196" s="129"/>
      <c r="KUX1196" s="129"/>
      <c r="KUY1196" s="129"/>
      <c r="KUZ1196" s="129"/>
      <c r="KVA1196" s="129"/>
      <c r="KVB1196" s="129"/>
      <c r="KVC1196" s="129"/>
      <c r="KVD1196" s="129"/>
      <c r="KVE1196" s="129"/>
      <c r="KVF1196" s="129"/>
      <c r="KVG1196" s="129"/>
      <c r="KVH1196" s="129"/>
      <c r="KVI1196" s="129"/>
      <c r="KVJ1196" s="129"/>
      <c r="KVK1196" s="129"/>
      <c r="KVL1196" s="129"/>
      <c r="KVM1196" s="129"/>
      <c r="KVN1196" s="129"/>
      <c r="KVO1196" s="129"/>
      <c r="KVP1196" s="129"/>
      <c r="KVQ1196" s="129"/>
      <c r="KVR1196" s="129"/>
      <c r="KVS1196" s="129"/>
      <c r="KVT1196" s="129"/>
      <c r="KVU1196" s="129"/>
      <c r="KVV1196" s="129"/>
      <c r="KVW1196" s="129"/>
      <c r="KVX1196" s="129"/>
      <c r="KVY1196" s="129"/>
      <c r="KVZ1196" s="129"/>
      <c r="KWA1196" s="129"/>
      <c r="KWB1196" s="129"/>
      <c r="KWC1196" s="129"/>
      <c r="KWD1196" s="129"/>
      <c r="KWE1196" s="129"/>
      <c r="KWF1196" s="129"/>
      <c r="KWG1196" s="129"/>
      <c r="KWH1196" s="129"/>
      <c r="KWI1196" s="129"/>
      <c r="KWJ1196" s="129"/>
      <c r="KWK1196" s="129"/>
      <c r="KWL1196" s="129"/>
      <c r="KWM1196" s="129"/>
      <c r="KWN1196" s="129"/>
      <c r="KWO1196" s="129"/>
      <c r="KWP1196" s="129"/>
      <c r="KWQ1196" s="129"/>
      <c r="KWR1196" s="129"/>
      <c r="KWS1196" s="129"/>
      <c r="KWT1196" s="129"/>
      <c r="KWU1196" s="129"/>
      <c r="KWV1196" s="129"/>
      <c r="KWW1196" s="129"/>
      <c r="KWX1196" s="129"/>
      <c r="KWY1196" s="129"/>
      <c r="KWZ1196" s="129"/>
      <c r="KXA1196" s="129"/>
      <c r="KXB1196" s="129"/>
      <c r="KXC1196" s="129"/>
      <c r="KXD1196" s="129"/>
      <c r="KXE1196" s="129"/>
      <c r="KXF1196" s="129"/>
      <c r="KXG1196" s="129"/>
      <c r="KXH1196" s="129"/>
      <c r="KXI1196" s="129"/>
      <c r="KXJ1196" s="129"/>
      <c r="KXK1196" s="129"/>
      <c r="KXL1196" s="129"/>
      <c r="KXM1196" s="129"/>
      <c r="KXN1196" s="129"/>
      <c r="KXO1196" s="129"/>
      <c r="KXP1196" s="129"/>
      <c r="KXQ1196" s="129"/>
      <c r="KXR1196" s="129"/>
      <c r="KXS1196" s="129"/>
      <c r="KXT1196" s="129"/>
      <c r="KXU1196" s="129"/>
      <c r="KXV1196" s="129"/>
      <c r="KXW1196" s="129"/>
      <c r="KXX1196" s="129"/>
      <c r="KXY1196" s="129"/>
      <c r="KXZ1196" s="129"/>
      <c r="KYA1196" s="129"/>
      <c r="KYB1196" s="129"/>
      <c r="KYC1196" s="129"/>
      <c r="KYD1196" s="129"/>
      <c r="KYE1196" s="129"/>
      <c r="KYF1196" s="129"/>
      <c r="KYG1196" s="129"/>
      <c r="KYH1196" s="129"/>
      <c r="KYI1196" s="129"/>
      <c r="KYJ1196" s="129"/>
      <c r="KYK1196" s="129"/>
      <c r="KYL1196" s="129"/>
      <c r="KYM1196" s="129"/>
      <c r="KYN1196" s="129"/>
      <c r="KYO1196" s="129"/>
      <c r="KYP1196" s="129"/>
      <c r="KYQ1196" s="129"/>
      <c r="KYR1196" s="129"/>
      <c r="KYS1196" s="129"/>
      <c r="KYT1196" s="129"/>
      <c r="KYU1196" s="129"/>
      <c r="KYV1196" s="129"/>
      <c r="KYW1196" s="129"/>
      <c r="KYX1196" s="129"/>
      <c r="KYY1196" s="129"/>
      <c r="KYZ1196" s="129"/>
      <c r="KZA1196" s="129"/>
      <c r="KZB1196" s="129"/>
      <c r="KZC1196" s="129"/>
      <c r="KZD1196" s="129"/>
      <c r="KZE1196" s="129"/>
      <c r="KZF1196" s="129"/>
      <c r="KZG1196" s="129"/>
      <c r="KZH1196" s="129"/>
      <c r="KZI1196" s="129"/>
      <c r="KZJ1196" s="129"/>
      <c r="KZK1196" s="129"/>
      <c r="KZL1196" s="129"/>
      <c r="KZM1196" s="129"/>
      <c r="KZN1196" s="129"/>
      <c r="KZO1196" s="129"/>
      <c r="KZP1196" s="129"/>
      <c r="KZQ1196" s="129"/>
      <c r="KZR1196" s="129"/>
      <c r="KZS1196" s="129"/>
      <c r="KZT1196" s="129"/>
      <c r="KZU1196" s="129"/>
      <c r="KZV1196" s="129"/>
      <c r="KZW1196" s="129"/>
      <c r="KZX1196" s="129"/>
      <c r="KZY1196" s="129"/>
      <c r="KZZ1196" s="129"/>
      <c r="LAA1196" s="129"/>
      <c r="LAB1196" s="129"/>
      <c r="LAC1196" s="129"/>
      <c r="LAD1196" s="129"/>
      <c r="LAE1196" s="129"/>
      <c r="LAF1196" s="129"/>
      <c r="LAG1196" s="129"/>
      <c r="LAH1196" s="129"/>
      <c r="LAI1196" s="129"/>
      <c r="LAJ1196" s="129"/>
      <c r="LAK1196" s="129"/>
      <c r="LAL1196" s="129"/>
      <c r="LAM1196" s="129"/>
      <c r="LAN1196" s="129"/>
      <c r="LAO1196" s="129"/>
      <c r="LAP1196" s="129"/>
      <c r="LAQ1196" s="129"/>
      <c r="LAR1196" s="129"/>
      <c r="LAS1196" s="129"/>
      <c r="LAT1196" s="129"/>
      <c r="LAU1196" s="129"/>
      <c r="LAV1196" s="129"/>
      <c r="LAW1196" s="129"/>
      <c r="LAX1196" s="129"/>
      <c r="LAY1196" s="129"/>
      <c r="LAZ1196" s="129"/>
      <c r="LBA1196" s="129"/>
      <c r="LBB1196" s="129"/>
      <c r="LBC1196" s="129"/>
      <c r="LBD1196" s="129"/>
      <c r="LBE1196" s="129"/>
      <c r="LBF1196" s="129"/>
      <c r="LBG1196" s="129"/>
      <c r="LBH1196" s="129"/>
      <c r="LBI1196" s="129"/>
      <c r="LBJ1196" s="129"/>
      <c r="LBK1196" s="129"/>
      <c r="LBL1196" s="129"/>
      <c r="LBM1196" s="129"/>
      <c r="LBN1196" s="129"/>
      <c r="LBO1196" s="129"/>
      <c r="LBP1196" s="129"/>
      <c r="LBQ1196" s="129"/>
      <c r="LBR1196" s="129"/>
      <c r="LBS1196" s="129"/>
      <c r="LBT1196" s="129"/>
      <c r="LBU1196" s="129"/>
      <c r="LBV1196" s="129"/>
      <c r="LBW1196" s="129"/>
      <c r="LBX1196" s="129"/>
      <c r="LBY1196" s="129"/>
      <c r="LBZ1196" s="129"/>
      <c r="LCA1196" s="129"/>
      <c r="LCB1196" s="129"/>
      <c r="LCC1196" s="129"/>
      <c r="LCD1196" s="129"/>
      <c r="LCE1196" s="129"/>
      <c r="LCF1196" s="129"/>
      <c r="LCG1196" s="129"/>
      <c r="LCH1196" s="129"/>
      <c r="LCI1196" s="129"/>
      <c r="LCJ1196" s="129"/>
      <c r="LCK1196" s="129"/>
      <c r="LCL1196" s="129"/>
      <c r="LCM1196" s="129"/>
      <c r="LCN1196" s="129"/>
      <c r="LCO1196" s="129"/>
      <c r="LCP1196" s="129"/>
      <c r="LCQ1196" s="129"/>
      <c r="LCR1196" s="129"/>
      <c r="LCS1196" s="129"/>
      <c r="LCT1196" s="129"/>
      <c r="LCU1196" s="129"/>
      <c r="LCV1196" s="129"/>
      <c r="LCW1196" s="129"/>
      <c r="LCX1196" s="129"/>
      <c r="LCY1196" s="129"/>
      <c r="LCZ1196" s="129"/>
      <c r="LDA1196" s="129"/>
      <c r="LDB1196" s="129"/>
      <c r="LDC1196" s="129"/>
      <c r="LDD1196" s="129"/>
      <c r="LDE1196" s="129"/>
      <c r="LDF1196" s="129"/>
      <c r="LDG1196" s="129"/>
      <c r="LDH1196" s="129"/>
      <c r="LDI1196" s="129"/>
      <c r="LDJ1196" s="129"/>
      <c r="LDK1196" s="129"/>
      <c r="LDL1196" s="129"/>
      <c r="LDM1196" s="129"/>
      <c r="LDN1196" s="129"/>
      <c r="LDO1196" s="129"/>
      <c r="LDP1196" s="129"/>
      <c r="LDQ1196" s="129"/>
      <c r="LDR1196" s="129"/>
      <c r="LDS1196" s="129"/>
      <c r="LDT1196" s="129"/>
      <c r="LDU1196" s="129"/>
      <c r="LDV1196" s="129"/>
      <c r="LDW1196" s="129"/>
      <c r="LDX1196" s="129"/>
      <c r="LDY1196" s="129"/>
      <c r="LDZ1196" s="129"/>
      <c r="LEA1196" s="129"/>
      <c r="LEB1196" s="129"/>
      <c r="LEC1196" s="129"/>
      <c r="LED1196" s="129"/>
      <c r="LEE1196" s="129"/>
      <c r="LEF1196" s="129"/>
      <c r="LEG1196" s="129"/>
      <c r="LEH1196" s="129"/>
      <c r="LEI1196" s="129"/>
      <c r="LEJ1196" s="129"/>
      <c r="LEK1196" s="129"/>
      <c r="LEL1196" s="129"/>
      <c r="LEM1196" s="129"/>
      <c r="LEN1196" s="129"/>
      <c r="LEO1196" s="129"/>
      <c r="LEP1196" s="129"/>
      <c r="LEQ1196" s="129"/>
      <c r="LER1196" s="129"/>
      <c r="LES1196" s="129"/>
      <c r="LET1196" s="129"/>
      <c r="LEU1196" s="129"/>
      <c r="LEV1196" s="129"/>
      <c r="LEW1196" s="129"/>
      <c r="LEX1196" s="129"/>
      <c r="LEY1196" s="129"/>
      <c r="LEZ1196" s="129"/>
      <c r="LFA1196" s="129"/>
      <c r="LFB1196" s="129"/>
      <c r="LFC1196" s="129"/>
      <c r="LFD1196" s="129"/>
      <c r="LFE1196" s="129"/>
      <c r="LFF1196" s="129"/>
      <c r="LFG1196" s="129"/>
      <c r="LFH1196" s="129"/>
      <c r="LFI1196" s="129"/>
      <c r="LFJ1196" s="129"/>
      <c r="LFK1196" s="129"/>
      <c r="LFL1196" s="129"/>
      <c r="LFM1196" s="129"/>
      <c r="LFN1196" s="129"/>
      <c r="LFO1196" s="129"/>
      <c r="LFP1196" s="129"/>
      <c r="LFQ1196" s="129"/>
      <c r="LFR1196" s="129"/>
      <c r="LFS1196" s="129"/>
      <c r="LFT1196" s="129"/>
      <c r="LFU1196" s="129"/>
      <c r="LFV1196" s="129"/>
      <c r="LFW1196" s="129"/>
      <c r="LFX1196" s="129"/>
      <c r="LFY1196" s="129"/>
      <c r="LFZ1196" s="129"/>
      <c r="LGA1196" s="129"/>
      <c r="LGB1196" s="129"/>
      <c r="LGC1196" s="129"/>
      <c r="LGD1196" s="129"/>
      <c r="LGE1196" s="129"/>
      <c r="LGF1196" s="129"/>
      <c r="LGG1196" s="129"/>
      <c r="LGH1196" s="129"/>
      <c r="LGI1196" s="129"/>
      <c r="LGJ1196" s="129"/>
      <c r="LGK1196" s="129"/>
      <c r="LGL1196" s="129"/>
      <c r="LGM1196" s="129"/>
      <c r="LGN1196" s="129"/>
      <c r="LGO1196" s="129"/>
      <c r="LGP1196" s="129"/>
      <c r="LGQ1196" s="129"/>
      <c r="LGR1196" s="129"/>
      <c r="LGS1196" s="129"/>
      <c r="LGT1196" s="129"/>
      <c r="LGU1196" s="129"/>
      <c r="LGV1196" s="129"/>
      <c r="LGW1196" s="129"/>
      <c r="LGX1196" s="129"/>
      <c r="LGY1196" s="129"/>
      <c r="LGZ1196" s="129"/>
      <c r="LHA1196" s="129"/>
      <c r="LHB1196" s="129"/>
      <c r="LHC1196" s="129"/>
      <c r="LHD1196" s="129"/>
      <c r="LHE1196" s="129"/>
      <c r="LHF1196" s="129"/>
      <c r="LHG1196" s="129"/>
      <c r="LHH1196" s="129"/>
      <c r="LHI1196" s="129"/>
      <c r="LHJ1196" s="129"/>
      <c r="LHK1196" s="129"/>
      <c r="LHL1196" s="129"/>
      <c r="LHM1196" s="129"/>
      <c r="LHN1196" s="129"/>
      <c r="LHO1196" s="129"/>
      <c r="LHP1196" s="129"/>
      <c r="LHQ1196" s="129"/>
      <c r="LHR1196" s="129"/>
      <c r="LHS1196" s="129"/>
      <c r="LHT1196" s="129"/>
      <c r="LHU1196" s="129"/>
      <c r="LHV1196" s="129"/>
      <c r="LHW1196" s="129"/>
      <c r="LHX1196" s="129"/>
      <c r="LHY1196" s="129"/>
      <c r="LHZ1196" s="129"/>
      <c r="LIA1196" s="129"/>
      <c r="LIB1196" s="129"/>
      <c r="LIC1196" s="129"/>
      <c r="LID1196" s="129"/>
      <c r="LIE1196" s="129"/>
      <c r="LIF1196" s="129"/>
      <c r="LIG1196" s="129"/>
      <c r="LIH1196" s="129"/>
      <c r="LII1196" s="129"/>
      <c r="LIJ1196" s="129"/>
      <c r="LIK1196" s="129"/>
      <c r="LIL1196" s="129"/>
      <c r="LIM1196" s="129"/>
      <c r="LIN1196" s="129"/>
      <c r="LIO1196" s="129"/>
      <c r="LIP1196" s="129"/>
      <c r="LIQ1196" s="129"/>
      <c r="LIR1196" s="129"/>
      <c r="LIS1196" s="129"/>
      <c r="LIT1196" s="129"/>
      <c r="LIU1196" s="129"/>
      <c r="LIV1196" s="129"/>
      <c r="LIW1196" s="129"/>
      <c r="LIX1196" s="129"/>
      <c r="LIY1196" s="129"/>
      <c r="LIZ1196" s="129"/>
      <c r="LJA1196" s="129"/>
      <c r="LJB1196" s="129"/>
      <c r="LJC1196" s="129"/>
      <c r="LJD1196" s="129"/>
      <c r="LJE1196" s="129"/>
      <c r="LJF1196" s="129"/>
      <c r="LJG1196" s="129"/>
      <c r="LJH1196" s="129"/>
      <c r="LJI1196" s="129"/>
      <c r="LJJ1196" s="129"/>
      <c r="LJK1196" s="129"/>
      <c r="LJL1196" s="129"/>
      <c r="LJM1196" s="129"/>
      <c r="LJN1196" s="129"/>
      <c r="LJO1196" s="129"/>
      <c r="LJP1196" s="129"/>
      <c r="LJQ1196" s="129"/>
      <c r="LJR1196" s="129"/>
      <c r="LJS1196" s="129"/>
      <c r="LJT1196" s="129"/>
      <c r="LJU1196" s="129"/>
      <c r="LJV1196" s="129"/>
      <c r="LJW1196" s="129"/>
      <c r="LJX1196" s="129"/>
      <c r="LJY1196" s="129"/>
      <c r="LJZ1196" s="129"/>
      <c r="LKA1196" s="129"/>
      <c r="LKB1196" s="129"/>
      <c r="LKC1196" s="129"/>
      <c r="LKD1196" s="129"/>
      <c r="LKE1196" s="129"/>
      <c r="LKF1196" s="129"/>
      <c r="LKG1196" s="129"/>
      <c r="LKH1196" s="129"/>
      <c r="LKI1196" s="129"/>
      <c r="LKJ1196" s="129"/>
      <c r="LKK1196" s="129"/>
      <c r="LKL1196" s="129"/>
      <c r="LKM1196" s="129"/>
      <c r="LKN1196" s="129"/>
      <c r="LKO1196" s="129"/>
      <c r="LKP1196" s="129"/>
      <c r="LKQ1196" s="129"/>
      <c r="LKR1196" s="129"/>
      <c r="LKS1196" s="129"/>
      <c r="LKT1196" s="129"/>
      <c r="LKU1196" s="129"/>
      <c r="LKV1196" s="129"/>
      <c r="LKW1196" s="129"/>
      <c r="LKX1196" s="129"/>
      <c r="LKY1196" s="129"/>
      <c r="LKZ1196" s="129"/>
      <c r="LLA1196" s="129"/>
      <c r="LLB1196" s="129"/>
      <c r="LLC1196" s="129"/>
      <c r="LLD1196" s="129"/>
      <c r="LLE1196" s="129"/>
      <c r="LLF1196" s="129"/>
      <c r="LLG1196" s="129"/>
      <c r="LLH1196" s="129"/>
      <c r="LLI1196" s="129"/>
      <c r="LLJ1196" s="129"/>
      <c r="LLK1196" s="129"/>
      <c r="LLL1196" s="129"/>
      <c r="LLM1196" s="129"/>
      <c r="LLN1196" s="129"/>
      <c r="LLO1196" s="129"/>
      <c r="LLP1196" s="129"/>
      <c r="LLQ1196" s="129"/>
      <c r="LLR1196" s="129"/>
      <c r="LLS1196" s="129"/>
      <c r="LLT1196" s="129"/>
      <c r="LLU1196" s="129"/>
      <c r="LLV1196" s="129"/>
      <c r="LLW1196" s="129"/>
      <c r="LLX1196" s="129"/>
      <c r="LLY1196" s="129"/>
      <c r="LLZ1196" s="129"/>
      <c r="LMA1196" s="129"/>
      <c r="LMB1196" s="129"/>
      <c r="LMC1196" s="129"/>
      <c r="LMD1196" s="129"/>
      <c r="LME1196" s="129"/>
      <c r="LMF1196" s="129"/>
      <c r="LMG1196" s="129"/>
      <c r="LMH1196" s="129"/>
      <c r="LMI1196" s="129"/>
      <c r="LMJ1196" s="129"/>
      <c r="LMK1196" s="129"/>
      <c r="LML1196" s="129"/>
      <c r="LMM1196" s="129"/>
      <c r="LMN1196" s="129"/>
      <c r="LMO1196" s="129"/>
      <c r="LMP1196" s="129"/>
      <c r="LMQ1196" s="129"/>
      <c r="LMR1196" s="129"/>
      <c r="LMS1196" s="129"/>
      <c r="LMT1196" s="129"/>
      <c r="LMU1196" s="129"/>
      <c r="LMV1196" s="129"/>
      <c r="LMW1196" s="129"/>
      <c r="LMX1196" s="129"/>
      <c r="LMY1196" s="129"/>
      <c r="LMZ1196" s="129"/>
      <c r="LNA1196" s="129"/>
      <c r="LNB1196" s="129"/>
      <c r="LNC1196" s="129"/>
      <c r="LND1196" s="129"/>
      <c r="LNE1196" s="129"/>
      <c r="LNF1196" s="129"/>
      <c r="LNG1196" s="129"/>
      <c r="LNH1196" s="129"/>
      <c r="LNI1196" s="129"/>
      <c r="LNJ1196" s="129"/>
      <c r="LNK1196" s="129"/>
      <c r="LNL1196" s="129"/>
      <c r="LNM1196" s="129"/>
      <c r="LNN1196" s="129"/>
      <c r="LNO1196" s="129"/>
      <c r="LNP1196" s="129"/>
      <c r="LNQ1196" s="129"/>
      <c r="LNR1196" s="129"/>
      <c r="LNS1196" s="129"/>
      <c r="LNT1196" s="129"/>
      <c r="LNU1196" s="129"/>
      <c r="LNV1196" s="129"/>
      <c r="LNW1196" s="129"/>
      <c r="LNX1196" s="129"/>
      <c r="LNY1196" s="129"/>
      <c r="LNZ1196" s="129"/>
      <c r="LOA1196" s="129"/>
      <c r="LOB1196" s="129"/>
      <c r="LOC1196" s="129"/>
      <c r="LOD1196" s="129"/>
      <c r="LOE1196" s="129"/>
      <c r="LOF1196" s="129"/>
      <c r="LOG1196" s="129"/>
      <c r="LOH1196" s="129"/>
      <c r="LOI1196" s="129"/>
      <c r="LOJ1196" s="129"/>
      <c r="LOK1196" s="129"/>
      <c r="LOL1196" s="129"/>
      <c r="LOM1196" s="129"/>
      <c r="LON1196" s="129"/>
      <c r="LOO1196" s="129"/>
      <c r="LOP1196" s="129"/>
      <c r="LOQ1196" s="129"/>
      <c r="LOR1196" s="129"/>
      <c r="LOS1196" s="129"/>
      <c r="LOT1196" s="129"/>
      <c r="LOU1196" s="129"/>
      <c r="LOV1196" s="129"/>
      <c r="LOW1196" s="129"/>
      <c r="LOX1196" s="129"/>
      <c r="LOY1196" s="129"/>
      <c r="LOZ1196" s="129"/>
      <c r="LPA1196" s="129"/>
      <c r="LPB1196" s="129"/>
      <c r="LPC1196" s="129"/>
      <c r="LPD1196" s="129"/>
      <c r="LPE1196" s="129"/>
      <c r="LPF1196" s="129"/>
      <c r="LPG1196" s="129"/>
      <c r="LPH1196" s="129"/>
      <c r="LPI1196" s="129"/>
      <c r="LPJ1196" s="129"/>
      <c r="LPK1196" s="129"/>
      <c r="LPL1196" s="129"/>
      <c r="LPM1196" s="129"/>
      <c r="LPN1196" s="129"/>
      <c r="LPO1196" s="129"/>
      <c r="LPP1196" s="129"/>
      <c r="LPQ1196" s="129"/>
      <c r="LPR1196" s="129"/>
      <c r="LPS1196" s="129"/>
      <c r="LPT1196" s="129"/>
      <c r="LPU1196" s="129"/>
      <c r="LPV1196" s="129"/>
      <c r="LPW1196" s="129"/>
      <c r="LPX1196" s="129"/>
      <c r="LPY1196" s="129"/>
      <c r="LPZ1196" s="129"/>
      <c r="LQA1196" s="129"/>
      <c r="LQB1196" s="129"/>
      <c r="LQC1196" s="129"/>
      <c r="LQD1196" s="129"/>
      <c r="LQE1196" s="129"/>
      <c r="LQF1196" s="129"/>
      <c r="LQG1196" s="129"/>
      <c r="LQH1196" s="129"/>
      <c r="LQI1196" s="129"/>
      <c r="LQJ1196" s="129"/>
      <c r="LQK1196" s="129"/>
      <c r="LQL1196" s="129"/>
      <c r="LQM1196" s="129"/>
      <c r="LQN1196" s="129"/>
      <c r="LQO1196" s="129"/>
      <c r="LQP1196" s="129"/>
      <c r="LQQ1196" s="129"/>
      <c r="LQR1196" s="129"/>
      <c r="LQS1196" s="129"/>
      <c r="LQT1196" s="129"/>
      <c r="LQU1196" s="129"/>
      <c r="LQV1196" s="129"/>
      <c r="LQW1196" s="129"/>
      <c r="LQX1196" s="129"/>
      <c r="LQY1196" s="129"/>
      <c r="LQZ1196" s="129"/>
      <c r="LRA1196" s="129"/>
      <c r="LRB1196" s="129"/>
      <c r="LRC1196" s="129"/>
      <c r="LRD1196" s="129"/>
      <c r="LRE1196" s="129"/>
      <c r="LRF1196" s="129"/>
      <c r="LRG1196" s="129"/>
      <c r="LRH1196" s="129"/>
      <c r="LRI1196" s="129"/>
      <c r="LRJ1196" s="129"/>
      <c r="LRK1196" s="129"/>
      <c r="LRL1196" s="129"/>
      <c r="LRM1196" s="129"/>
      <c r="LRN1196" s="129"/>
      <c r="LRO1196" s="129"/>
      <c r="LRP1196" s="129"/>
      <c r="LRQ1196" s="129"/>
      <c r="LRR1196" s="129"/>
      <c r="LRS1196" s="129"/>
      <c r="LRT1196" s="129"/>
      <c r="LRU1196" s="129"/>
      <c r="LRV1196" s="129"/>
      <c r="LRW1196" s="129"/>
      <c r="LRX1196" s="129"/>
      <c r="LRY1196" s="129"/>
      <c r="LRZ1196" s="129"/>
      <c r="LSA1196" s="129"/>
      <c r="LSB1196" s="129"/>
      <c r="LSC1196" s="129"/>
      <c r="LSD1196" s="129"/>
      <c r="LSE1196" s="129"/>
      <c r="LSF1196" s="129"/>
      <c r="LSG1196" s="129"/>
      <c r="LSH1196" s="129"/>
      <c r="LSI1196" s="129"/>
      <c r="LSJ1196" s="129"/>
      <c r="LSK1196" s="129"/>
      <c r="LSL1196" s="129"/>
      <c r="LSM1196" s="129"/>
      <c r="LSN1196" s="129"/>
      <c r="LSO1196" s="129"/>
      <c r="LSP1196" s="129"/>
      <c r="LSQ1196" s="129"/>
      <c r="LSR1196" s="129"/>
      <c r="LSS1196" s="129"/>
      <c r="LST1196" s="129"/>
      <c r="LSU1196" s="129"/>
      <c r="LSV1196" s="129"/>
      <c r="LSW1196" s="129"/>
      <c r="LSX1196" s="129"/>
      <c r="LSY1196" s="129"/>
      <c r="LSZ1196" s="129"/>
      <c r="LTA1196" s="129"/>
      <c r="LTB1196" s="129"/>
      <c r="LTC1196" s="129"/>
      <c r="LTD1196" s="129"/>
      <c r="LTE1196" s="129"/>
      <c r="LTF1196" s="129"/>
      <c r="LTG1196" s="129"/>
      <c r="LTH1196" s="129"/>
      <c r="LTI1196" s="129"/>
      <c r="LTJ1196" s="129"/>
      <c r="LTK1196" s="129"/>
      <c r="LTL1196" s="129"/>
      <c r="LTM1196" s="129"/>
      <c r="LTN1196" s="129"/>
      <c r="LTO1196" s="129"/>
      <c r="LTP1196" s="129"/>
      <c r="LTQ1196" s="129"/>
      <c r="LTR1196" s="129"/>
      <c r="LTS1196" s="129"/>
      <c r="LTT1196" s="129"/>
      <c r="LTU1196" s="129"/>
      <c r="LTV1196" s="129"/>
      <c r="LTW1196" s="129"/>
      <c r="LTX1196" s="129"/>
      <c r="LTY1196" s="129"/>
      <c r="LTZ1196" s="129"/>
      <c r="LUA1196" s="129"/>
      <c r="LUB1196" s="129"/>
      <c r="LUC1196" s="129"/>
      <c r="LUD1196" s="129"/>
      <c r="LUE1196" s="129"/>
      <c r="LUF1196" s="129"/>
      <c r="LUG1196" s="129"/>
      <c r="LUH1196" s="129"/>
      <c r="LUI1196" s="129"/>
      <c r="LUJ1196" s="129"/>
      <c r="LUK1196" s="129"/>
      <c r="LUL1196" s="129"/>
      <c r="LUM1196" s="129"/>
      <c r="LUN1196" s="129"/>
      <c r="LUO1196" s="129"/>
      <c r="LUP1196" s="129"/>
      <c r="LUQ1196" s="129"/>
      <c r="LUR1196" s="129"/>
      <c r="LUS1196" s="129"/>
      <c r="LUT1196" s="129"/>
      <c r="LUU1196" s="129"/>
      <c r="LUV1196" s="129"/>
      <c r="LUW1196" s="129"/>
      <c r="LUX1196" s="129"/>
      <c r="LUY1196" s="129"/>
      <c r="LUZ1196" s="129"/>
      <c r="LVA1196" s="129"/>
      <c r="LVB1196" s="129"/>
      <c r="LVC1196" s="129"/>
      <c r="LVD1196" s="129"/>
      <c r="LVE1196" s="129"/>
      <c r="LVF1196" s="129"/>
      <c r="LVG1196" s="129"/>
      <c r="LVH1196" s="129"/>
      <c r="LVI1196" s="129"/>
      <c r="LVJ1196" s="129"/>
      <c r="LVK1196" s="129"/>
      <c r="LVL1196" s="129"/>
      <c r="LVM1196" s="129"/>
      <c r="LVN1196" s="129"/>
      <c r="LVO1196" s="129"/>
      <c r="LVP1196" s="129"/>
      <c r="LVQ1196" s="129"/>
      <c r="LVR1196" s="129"/>
      <c r="LVS1196" s="129"/>
      <c r="LVT1196" s="129"/>
      <c r="LVU1196" s="129"/>
      <c r="LVV1196" s="129"/>
      <c r="LVW1196" s="129"/>
      <c r="LVX1196" s="129"/>
      <c r="LVY1196" s="129"/>
      <c r="LVZ1196" s="129"/>
      <c r="LWA1196" s="129"/>
      <c r="LWB1196" s="129"/>
      <c r="LWC1196" s="129"/>
      <c r="LWD1196" s="129"/>
      <c r="LWE1196" s="129"/>
      <c r="LWF1196" s="129"/>
      <c r="LWG1196" s="129"/>
      <c r="LWH1196" s="129"/>
      <c r="LWI1196" s="129"/>
      <c r="LWJ1196" s="129"/>
      <c r="LWK1196" s="129"/>
      <c r="LWL1196" s="129"/>
      <c r="LWM1196" s="129"/>
      <c r="LWN1196" s="129"/>
      <c r="LWO1196" s="129"/>
      <c r="LWP1196" s="129"/>
      <c r="LWQ1196" s="129"/>
      <c r="LWR1196" s="129"/>
      <c r="LWS1196" s="129"/>
      <c r="LWT1196" s="129"/>
      <c r="LWU1196" s="129"/>
      <c r="LWV1196" s="129"/>
      <c r="LWW1196" s="129"/>
      <c r="LWX1196" s="129"/>
      <c r="LWY1196" s="129"/>
      <c r="LWZ1196" s="129"/>
      <c r="LXA1196" s="129"/>
      <c r="LXB1196" s="129"/>
      <c r="LXC1196" s="129"/>
      <c r="LXD1196" s="129"/>
      <c r="LXE1196" s="129"/>
      <c r="LXF1196" s="129"/>
      <c r="LXG1196" s="129"/>
      <c r="LXH1196" s="129"/>
      <c r="LXI1196" s="129"/>
      <c r="LXJ1196" s="129"/>
      <c r="LXK1196" s="129"/>
      <c r="LXL1196" s="129"/>
      <c r="LXM1196" s="129"/>
      <c r="LXN1196" s="129"/>
      <c r="LXO1196" s="129"/>
      <c r="LXP1196" s="129"/>
      <c r="LXQ1196" s="129"/>
      <c r="LXR1196" s="129"/>
      <c r="LXS1196" s="129"/>
      <c r="LXT1196" s="129"/>
      <c r="LXU1196" s="129"/>
      <c r="LXV1196" s="129"/>
      <c r="LXW1196" s="129"/>
      <c r="LXX1196" s="129"/>
      <c r="LXY1196" s="129"/>
      <c r="LXZ1196" s="129"/>
      <c r="LYA1196" s="129"/>
      <c r="LYB1196" s="129"/>
      <c r="LYC1196" s="129"/>
      <c r="LYD1196" s="129"/>
      <c r="LYE1196" s="129"/>
      <c r="LYF1196" s="129"/>
      <c r="LYG1196" s="129"/>
      <c r="LYH1196" s="129"/>
      <c r="LYI1196" s="129"/>
      <c r="LYJ1196" s="129"/>
      <c r="LYK1196" s="129"/>
      <c r="LYL1196" s="129"/>
      <c r="LYM1196" s="129"/>
      <c r="LYN1196" s="129"/>
      <c r="LYO1196" s="129"/>
      <c r="LYP1196" s="129"/>
      <c r="LYQ1196" s="129"/>
      <c r="LYR1196" s="129"/>
      <c r="LYS1196" s="129"/>
      <c r="LYT1196" s="129"/>
      <c r="LYU1196" s="129"/>
      <c r="LYV1196" s="129"/>
      <c r="LYW1196" s="129"/>
      <c r="LYX1196" s="129"/>
      <c r="LYY1196" s="129"/>
      <c r="LYZ1196" s="129"/>
      <c r="LZA1196" s="129"/>
      <c r="LZB1196" s="129"/>
      <c r="LZC1196" s="129"/>
      <c r="LZD1196" s="129"/>
      <c r="LZE1196" s="129"/>
      <c r="LZF1196" s="129"/>
      <c r="LZG1196" s="129"/>
      <c r="LZH1196" s="129"/>
      <c r="LZI1196" s="129"/>
      <c r="LZJ1196" s="129"/>
      <c r="LZK1196" s="129"/>
      <c r="LZL1196" s="129"/>
      <c r="LZM1196" s="129"/>
      <c r="LZN1196" s="129"/>
      <c r="LZO1196" s="129"/>
      <c r="LZP1196" s="129"/>
      <c r="LZQ1196" s="129"/>
      <c r="LZR1196" s="129"/>
      <c r="LZS1196" s="129"/>
      <c r="LZT1196" s="129"/>
      <c r="LZU1196" s="129"/>
      <c r="LZV1196" s="129"/>
      <c r="LZW1196" s="129"/>
      <c r="LZX1196" s="129"/>
      <c r="LZY1196" s="129"/>
      <c r="LZZ1196" s="129"/>
      <c r="MAA1196" s="129"/>
      <c r="MAB1196" s="129"/>
      <c r="MAC1196" s="129"/>
      <c r="MAD1196" s="129"/>
      <c r="MAE1196" s="129"/>
      <c r="MAF1196" s="129"/>
      <c r="MAG1196" s="129"/>
      <c r="MAH1196" s="129"/>
      <c r="MAI1196" s="129"/>
      <c r="MAJ1196" s="129"/>
      <c r="MAK1196" s="129"/>
      <c r="MAL1196" s="129"/>
      <c r="MAM1196" s="129"/>
      <c r="MAN1196" s="129"/>
      <c r="MAO1196" s="129"/>
      <c r="MAP1196" s="129"/>
      <c r="MAQ1196" s="129"/>
      <c r="MAR1196" s="129"/>
      <c r="MAS1196" s="129"/>
      <c r="MAT1196" s="129"/>
      <c r="MAU1196" s="129"/>
      <c r="MAV1196" s="129"/>
      <c r="MAW1196" s="129"/>
      <c r="MAX1196" s="129"/>
      <c r="MAY1196" s="129"/>
      <c r="MAZ1196" s="129"/>
      <c r="MBA1196" s="129"/>
      <c r="MBB1196" s="129"/>
      <c r="MBC1196" s="129"/>
      <c r="MBD1196" s="129"/>
      <c r="MBE1196" s="129"/>
      <c r="MBF1196" s="129"/>
      <c r="MBG1196" s="129"/>
      <c r="MBH1196" s="129"/>
      <c r="MBI1196" s="129"/>
      <c r="MBJ1196" s="129"/>
      <c r="MBK1196" s="129"/>
      <c r="MBL1196" s="129"/>
      <c r="MBM1196" s="129"/>
      <c r="MBN1196" s="129"/>
      <c r="MBO1196" s="129"/>
      <c r="MBP1196" s="129"/>
      <c r="MBQ1196" s="129"/>
      <c r="MBR1196" s="129"/>
      <c r="MBS1196" s="129"/>
      <c r="MBT1196" s="129"/>
      <c r="MBU1196" s="129"/>
      <c r="MBV1196" s="129"/>
      <c r="MBW1196" s="129"/>
      <c r="MBX1196" s="129"/>
      <c r="MBY1196" s="129"/>
      <c r="MBZ1196" s="129"/>
      <c r="MCA1196" s="129"/>
      <c r="MCB1196" s="129"/>
      <c r="MCC1196" s="129"/>
      <c r="MCD1196" s="129"/>
      <c r="MCE1196" s="129"/>
      <c r="MCF1196" s="129"/>
      <c r="MCG1196" s="129"/>
      <c r="MCH1196" s="129"/>
      <c r="MCI1196" s="129"/>
      <c r="MCJ1196" s="129"/>
      <c r="MCK1196" s="129"/>
      <c r="MCL1196" s="129"/>
      <c r="MCM1196" s="129"/>
      <c r="MCN1196" s="129"/>
      <c r="MCO1196" s="129"/>
      <c r="MCP1196" s="129"/>
      <c r="MCQ1196" s="129"/>
      <c r="MCR1196" s="129"/>
      <c r="MCS1196" s="129"/>
      <c r="MCT1196" s="129"/>
      <c r="MCU1196" s="129"/>
      <c r="MCV1196" s="129"/>
      <c r="MCW1196" s="129"/>
      <c r="MCX1196" s="129"/>
      <c r="MCY1196" s="129"/>
      <c r="MCZ1196" s="129"/>
      <c r="MDA1196" s="129"/>
      <c r="MDB1196" s="129"/>
      <c r="MDC1196" s="129"/>
      <c r="MDD1196" s="129"/>
      <c r="MDE1196" s="129"/>
      <c r="MDF1196" s="129"/>
      <c r="MDG1196" s="129"/>
      <c r="MDH1196" s="129"/>
      <c r="MDI1196" s="129"/>
      <c r="MDJ1196" s="129"/>
      <c r="MDK1196" s="129"/>
      <c r="MDL1196" s="129"/>
      <c r="MDM1196" s="129"/>
      <c r="MDN1196" s="129"/>
      <c r="MDO1196" s="129"/>
      <c r="MDP1196" s="129"/>
      <c r="MDQ1196" s="129"/>
      <c r="MDR1196" s="129"/>
      <c r="MDS1196" s="129"/>
      <c r="MDT1196" s="129"/>
      <c r="MDU1196" s="129"/>
      <c r="MDV1196" s="129"/>
      <c r="MDW1196" s="129"/>
      <c r="MDX1196" s="129"/>
      <c r="MDY1196" s="129"/>
      <c r="MDZ1196" s="129"/>
      <c r="MEA1196" s="129"/>
      <c r="MEB1196" s="129"/>
      <c r="MEC1196" s="129"/>
      <c r="MED1196" s="129"/>
      <c r="MEE1196" s="129"/>
      <c r="MEF1196" s="129"/>
      <c r="MEG1196" s="129"/>
      <c r="MEH1196" s="129"/>
      <c r="MEI1196" s="129"/>
      <c r="MEJ1196" s="129"/>
      <c r="MEK1196" s="129"/>
      <c r="MEL1196" s="129"/>
      <c r="MEM1196" s="129"/>
      <c r="MEN1196" s="129"/>
      <c r="MEO1196" s="129"/>
      <c r="MEP1196" s="129"/>
      <c r="MEQ1196" s="129"/>
      <c r="MER1196" s="129"/>
      <c r="MES1196" s="129"/>
      <c r="MET1196" s="129"/>
      <c r="MEU1196" s="129"/>
      <c r="MEV1196" s="129"/>
      <c r="MEW1196" s="129"/>
      <c r="MEX1196" s="129"/>
      <c r="MEY1196" s="129"/>
      <c r="MEZ1196" s="129"/>
      <c r="MFA1196" s="129"/>
      <c r="MFB1196" s="129"/>
      <c r="MFC1196" s="129"/>
      <c r="MFD1196" s="129"/>
      <c r="MFE1196" s="129"/>
      <c r="MFF1196" s="129"/>
      <c r="MFG1196" s="129"/>
      <c r="MFH1196" s="129"/>
      <c r="MFI1196" s="129"/>
      <c r="MFJ1196" s="129"/>
      <c r="MFK1196" s="129"/>
      <c r="MFL1196" s="129"/>
      <c r="MFM1196" s="129"/>
      <c r="MFN1196" s="129"/>
      <c r="MFO1196" s="129"/>
      <c r="MFP1196" s="129"/>
      <c r="MFQ1196" s="129"/>
      <c r="MFR1196" s="129"/>
      <c r="MFS1196" s="129"/>
      <c r="MFT1196" s="129"/>
      <c r="MFU1196" s="129"/>
      <c r="MFV1196" s="129"/>
      <c r="MFW1196" s="129"/>
      <c r="MFX1196" s="129"/>
      <c r="MFY1196" s="129"/>
      <c r="MFZ1196" s="129"/>
      <c r="MGA1196" s="129"/>
      <c r="MGB1196" s="129"/>
      <c r="MGC1196" s="129"/>
      <c r="MGD1196" s="129"/>
      <c r="MGE1196" s="129"/>
      <c r="MGF1196" s="129"/>
      <c r="MGG1196" s="129"/>
      <c r="MGH1196" s="129"/>
      <c r="MGI1196" s="129"/>
      <c r="MGJ1196" s="129"/>
      <c r="MGK1196" s="129"/>
      <c r="MGL1196" s="129"/>
      <c r="MGM1196" s="129"/>
      <c r="MGN1196" s="129"/>
      <c r="MGO1196" s="129"/>
      <c r="MGP1196" s="129"/>
      <c r="MGQ1196" s="129"/>
      <c r="MGR1196" s="129"/>
      <c r="MGS1196" s="129"/>
      <c r="MGT1196" s="129"/>
      <c r="MGU1196" s="129"/>
      <c r="MGV1196" s="129"/>
      <c r="MGW1196" s="129"/>
      <c r="MGX1196" s="129"/>
      <c r="MGY1196" s="129"/>
      <c r="MGZ1196" s="129"/>
      <c r="MHA1196" s="129"/>
      <c r="MHB1196" s="129"/>
      <c r="MHC1196" s="129"/>
      <c r="MHD1196" s="129"/>
      <c r="MHE1196" s="129"/>
      <c r="MHF1196" s="129"/>
      <c r="MHG1196" s="129"/>
      <c r="MHH1196" s="129"/>
      <c r="MHI1196" s="129"/>
      <c r="MHJ1196" s="129"/>
      <c r="MHK1196" s="129"/>
      <c r="MHL1196" s="129"/>
      <c r="MHM1196" s="129"/>
      <c r="MHN1196" s="129"/>
      <c r="MHO1196" s="129"/>
      <c r="MHP1196" s="129"/>
      <c r="MHQ1196" s="129"/>
      <c r="MHR1196" s="129"/>
      <c r="MHS1196" s="129"/>
      <c r="MHT1196" s="129"/>
      <c r="MHU1196" s="129"/>
      <c r="MHV1196" s="129"/>
      <c r="MHW1196" s="129"/>
      <c r="MHX1196" s="129"/>
      <c r="MHY1196" s="129"/>
      <c r="MHZ1196" s="129"/>
      <c r="MIA1196" s="129"/>
      <c r="MIB1196" s="129"/>
      <c r="MIC1196" s="129"/>
      <c r="MID1196" s="129"/>
      <c r="MIE1196" s="129"/>
      <c r="MIF1196" s="129"/>
      <c r="MIG1196" s="129"/>
      <c r="MIH1196" s="129"/>
      <c r="MII1196" s="129"/>
      <c r="MIJ1196" s="129"/>
      <c r="MIK1196" s="129"/>
      <c r="MIL1196" s="129"/>
      <c r="MIM1196" s="129"/>
      <c r="MIN1196" s="129"/>
      <c r="MIO1196" s="129"/>
      <c r="MIP1196" s="129"/>
      <c r="MIQ1196" s="129"/>
      <c r="MIR1196" s="129"/>
      <c r="MIS1196" s="129"/>
      <c r="MIT1196" s="129"/>
      <c r="MIU1196" s="129"/>
      <c r="MIV1196" s="129"/>
      <c r="MIW1196" s="129"/>
      <c r="MIX1196" s="129"/>
      <c r="MIY1196" s="129"/>
      <c r="MIZ1196" s="129"/>
      <c r="MJA1196" s="129"/>
      <c r="MJB1196" s="129"/>
      <c r="MJC1196" s="129"/>
      <c r="MJD1196" s="129"/>
      <c r="MJE1196" s="129"/>
      <c r="MJF1196" s="129"/>
      <c r="MJG1196" s="129"/>
      <c r="MJH1196" s="129"/>
      <c r="MJI1196" s="129"/>
      <c r="MJJ1196" s="129"/>
      <c r="MJK1196" s="129"/>
      <c r="MJL1196" s="129"/>
      <c r="MJM1196" s="129"/>
      <c r="MJN1196" s="129"/>
      <c r="MJO1196" s="129"/>
      <c r="MJP1196" s="129"/>
      <c r="MJQ1196" s="129"/>
      <c r="MJR1196" s="129"/>
      <c r="MJS1196" s="129"/>
      <c r="MJT1196" s="129"/>
      <c r="MJU1196" s="129"/>
      <c r="MJV1196" s="129"/>
      <c r="MJW1196" s="129"/>
      <c r="MJX1196" s="129"/>
      <c r="MJY1196" s="129"/>
      <c r="MJZ1196" s="129"/>
      <c r="MKA1196" s="129"/>
      <c r="MKB1196" s="129"/>
      <c r="MKC1196" s="129"/>
      <c r="MKD1196" s="129"/>
      <c r="MKE1196" s="129"/>
      <c r="MKF1196" s="129"/>
      <c r="MKG1196" s="129"/>
      <c r="MKH1196" s="129"/>
      <c r="MKI1196" s="129"/>
      <c r="MKJ1196" s="129"/>
      <c r="MKK1196" s="129"/>
      <c r="MKL1196" s="129"/>
      <c r="MKM1196" s="129"/>
      <c r="MKN1196" s="129"/>
      <c r="MKO1196" s="129"/>
      <c r="MKP1196" s="129"/>
      <c r="MKQ1196" s="129"/>
      <c r="MKR1196" s="129"/>
      <c r="MKS1196" s="129"/>
      <c r="MKT1196" s="129"/>
      <c r="MKU1196" s="129"/>
      <c r="MKV1196" s="129"/>
      <c r="MKW1196" s="129"/>
      <c r="MKX1196" s="129"/>
      <c r="MKY1196" s="129"/>
      <c r="MKZ1196" s="129"/>
      <c r="MLA1196" s="129"/>
      <c r="MLB1196" s="129"/>
      <c r="MLC1196" s="129"/>
      <c r="MLD1196" s="129"/>
      <c r="MLE1196" s="129"/>
      <c r="MLF1196" s="129"/>
      <c r="MLG1196" s="129"/>
      <c r="MLH1196" s="129"/>
      <c r="MLI1196" s="129"/>
      <c r="MLJ1196" s="129"/>
      <c r="MLK1196" s="129"/>
      <c r="MLL1196" s="129"/>
      <c r="MLM1196" s="129"/>
      <c r="MLN1196" s="129"/>
      <c r="MLO1196" s="129"/>
      <c r="MLP1196" s="129"/>
      <c r="MLQ1196" s="129"/>
      <c r="MLR1196" s="129"/>
      <c r="MLS1196" s="129"/>
      <c r="MLT1196" s="129"/>
      <c r="MLU1196" s="129"/>
      <c r="MLV1196" s="129"/>
      <c r="MLW1196" s="129"/>
      <c r="MLX1196" s="129"/>
      <c r="MLY1196" s="129"/>
      <c r="MLZ1196" s="129"/>
      <c r="MMA1196" s="129"/>
      <c r="MMB1196" s="129"/>
      <c r="MMC1196" s="129"/>
      <c r="MMD1196" s="129"/>
      <c r="MME1196" s="129"/>
      <c r="MMF1196" s="129"/>
      <c r="MMG1196" s="129"/>
      <c r="MMH1196" s="129"/>
      <c r="MMI1196" s="129"/>
      <c r="MMJ1196" s="129"/>
      <c r="MMK1196" s="129"/>
      <c r="MML1196" s="129"/>
      <c r="MMM1196" s="129"/>
      <c r="MMN1196" s="129"/>
      <c r="MMO1196" s="129"/>
      <c r="MMP1196" s="129"/>
      <c r="MMQ1196" s="129"/>
      <c r="MMR1196" s="129"/>
      <c r="MMS1196" s="129"/>
      <c r="MMT1196" s="129"/>
      <c r="MMU1196" s="129"/>
      <c r="MMV1196" s="129"/>
      <c r="MMW1196" s="129"/>
      <c r="MMX1196" s="129"/>
      <c r="MMY1196" s="129"/>
      <c r="MMZ1196" s="129"/>
      <c r="MNA1196" s="129"/>
      <c r="MNB1196" s="129"/>
      <c r="MNC1196" s="129"/>
      <c r="MND1196" s="129"/>
      <c r="MNE1196" s="129"/>
      <c r="MNF1196" s="129"/>
      <c r="MNG1196" s="129"/>
      <c r="MNH1196" s="129"/>
      <c r="MNI1196" s="129"/>
      <c r="MNJ1196" s="129"/>
      <c r="MNK1196" s="129"/>
      <c r="MNL1196" s="129"/>
      <c r="MNM1196" s="129"/>
      <c r="MNN1196" s="129"/>
      <c r="MNO1196" s="129"/>
      <c r="MNP1196" s="129"/>
      <c r="MNQ1196" s="129"/>
      <c r="MNR1196" s="129"/>
      <c r="MNS1196" s="129"/>
      <c r="MNT1196" s="129"/>
      <c r="MNU1196" s="129"/>
      <c r="MNV1196" s="129"/>
      <c r="MNW1196" s="129"/>
      <c r="MNX1196" s="129"/>
      <c r="MNY1196" s="129"/>
      <c r="MNZ1196" s="129"/>
      <c r="MOA1196" s="129"/>
      <c r="MOB1196" s="129"/>
      <c r="MOC1196" s="129"/>
      <c r="MOD1196" s="129"/>
      <c r="MOE1196" s="129"/>
      <c r="MOF1196" s="129"/>
      <c r="MOG1196" s="129"/>
      <c r="MOH1196" s="129"/>
      <c r="MOI1196" s="129"/>
      <c r="MOJ1196" s="129"/>
      <c r="MOK1196" s="129"/>
      <c r="MOL1196" s="129"/>
      <c r="MOM1196" s="129"/>
      <c r="MON1196" s="129"/>
      <c r="MOO1196" s="129"/>
      <c r="MOP1196" s="129"/>
      <c r="MOQ1196" s="129"/>
      <c r="MOR1196" s="129"/>
      <c r="MOS1196" s="129"/>
      <c r="MOT1196" s="129"/>
      <c r="MOU1196" s="129"/>
      <c r="MOV1196" s="129"/>
      <c r="MOW1196" s="129"/>
      <c r="MOX1196" s="129"/>
      <c r="MOY1196" s="129"/>
      <c r="MOZ1196" s="129"/>
      <c r="MPA1196" s="129"/>
      <c r="MPB1196" s="129"/>
      <c r="MPC1196" s="129"/>
      <c r="MPD1196" s="129"/>
      <c r="MPE1196" s="129"/>
      <c r="MPF1196" s="129"/>
      <c r="MPG1196" s="129"/>
      <c r="MPH1196" s="129"/>
      <c r="MPI1196" s="129"/>
      <c r="MPJ1196" s="129"/>
      <c r="MPK1196" s="129"/>
      <c r="MPL1196" s="129"/>
      <c r="MPM1196" s="129"/>
      <c r="MPN1196" s="129"/>
      <c r="MPO1196" s="129"/>
      <c r="MPP1196" s="129"/>
      <c r="MPQ1196" s="129"/>
      <c r="MPR1196" s="129"/>
      <c r="MPS1196" s="129"/>
      <c r="MPT1196" s="129"/>
      <c r="MPU1196" s="129"/>
      <c r="MPV1196" s="129"/>
      <c r="MPW1196" s="129"/>
      <c r="MPX1196" s="129"/>
      <c r="MPY1196" s="129"/>
      <c r="MPZ1196" s="129"/>
      <c r="MQA1196" s="129"/>
      <c r="MQB1196" s="129"/>
      <c r="MQC1196" s="129"/>
      <c r="MQD1196" s="129"/>
      <c r="MQE1196" s="129"/>
      <c r="MQF1196" s="129"/>
      <c r="MQG1196" s="129"/>
      <c r="MQH1196" s="129"/>
      <c r="MQI1196" s="129"/>
      <c r="MQJ1196" s="129"/>
      <c r="MQK1196" s="129"/>
      <c r="MQL1196" s="129"/>
      <c r="MQM1196" s="129"/>
      <c r="MQN1196" s="129"/>
      <c r="MQO1196" s="129"/>
      <c r="MQP1196" s="129"/>
      <c r="MQQ1196" s="129"/>
      <c r="MQR1196" s="129"/>
      <c r="MQS1196" s="129"/>
      <c r="MQT1196" s="129"/>
      <c r="MQU1196" s="129"/>
      <c r="MQV1196" s="129"/>
      <c r="MQW1196" s="129"/>
      <c r="MQX1196" s="129"/>
      <c r="MQY1196" s="129"/>
      <c r="MQZ1196" s="129"/>
      <c r="MRA1196" s="129"/>
      <c r="MRB1196" s="129"/>
      <c r="MRC1196" s="129"/>
      <c r="MRD1196" s="129"/>
      <c r="MRE1196" s="129"/>
      <c r="MRF1196" s="129"/>
      <c r="MRG1196" s="129"/>
      <c r="MRH1196" s="129"/>
      <c r="MRI1196" s="129"/>
      <c r="MRJ1196" s="129"/>
      <c r="MRK1196" s="129"/>
      <c r="MRL1196" s="129"/>
      <c r="MRM1196" s="129"/>
      <c r="MRN1196" s="129"/>
      <c r="MRO1196" s="129"/>
      <c r="MRP1196" s="129"/>
      <c r="MRQ1196" s="129"/>
      <c r="MRR1196" s="129"/>
      <c r="MRS1196" s="129"/>
      <c r="MRT1196" s="129"/>
      <c r="MRU1196" s="129"/>
      <c r="MRV1196" s="129"/>
      <c r="MRW1196" s="129"/>
      <c r="MRX1196" s="129"/>
      <c r="MRY1196" s="129"/>
      <c r="MRZ1196" s="129"/>
      <c r="MSA1196" s="129"/>
      <c r="MSB1196" s="129"/>
      <c r="MSC1196" s="129"/>
      <c r="MSD1196" s="129"/>
      <c r="MSE1196" s="129"/>
      <c r="MSF1196" s="129"/>
      <c r="MSG1196" s="129"/>
      <c r="MSH1196" s="129"/>
      <c r="MSI1196" s="129"/>
      <c r="MSJ1196" s="129"/>
      <c r="MSK1196" s="129"/>
      <c r="MSL1196" s="129"/>
      <c r="MSM1196" s="129"/>
      <c r="MSN1196" s="129"/>
      <c r="MSO1196" s="129"/>
      <c r="MSP1196" s="129"/>
      <c r="MSQ1196" s="129"/>
      <c r="MSR1196" s="129"/>
      <c r="MSS1196" s="129"/>
      <c r="MST1196" s="129"/>
      <c r="MSU1196" s="129"/>
      <c r="MSV1196" s="129"/>
      <c r="MSW1196" s="129"/>
      <c r="MSX1196" s="129"/>
      <c r="MSY1196" s="129"/>
      <c r="MSZ1196" s="129"/>
      <c r="MTA1196" s="129"/>
      <c r="MTB1196" s="129"/>
      <c r="MTC1196" s="129"/>
      <c r="MTD1196" s="129"/>
      <c r="MTE1196" s="129"/>
      <c r="MTF1196" s="129"/>
      <c r="MTG1196" s="129"/>
      <c r="MTH1196" s="129"/>
      <c r="MTI1196" s="129"/>
      <c r="MTJ1196" s="129"/>
      <c r="MTK1196" s="129"/>
      <c r="MTL1196" s="129"/>
      <c r="MTM1196" s="129"/>
      <c r="MTN1196" s="129"/>
      <c r="MTO1196" s="129"/>
      <c r="MTP1196" s="129"/>
      <c r="MTQ1196" s="129"/>
      <c r="MTR1196" s="129"/>
      <c r="MTS1196" s="129"/>
      <c r="MTT1196" s="129"/>
      <c r="MTU1196" s="129"/>
      <c r="MTV1196" s="129"/>
      <c r="MTW1196" s="129"/>
      <c r="MTX1196" s="129"/>
      <c r="MTY1196" s="129"/>
      <c r="MTZ1196" s="129"/>
      <c r="MUA1196" s="129"/>
      <c r="MUB1196" s="129"/>
      <c r="MUC1196" s="129"/>
      <c r="MUD1196" s="129"/>
      <c r="MUE1196" s="129"/>
      <c r="MUF1196" s="129"/>
      <c r="MUG1196" s="129"/>
      <c r="MUH1196" s="129"/>
      <c r="MUI1196" s="129"/>
      <c r="MUJ1196" s="129"/>
      <c r="MUK1196" s="129"/>
      <c r="MUL1196" s="129"/>
      <c r="MUM1196" s="129"/>
      <c r="MUN1196" s="129"/>
      <c r="MUO1196" s="129"/>
      <c r="MUP1196" s="129"/>
      <c r="MUQ1196" s="129"/>
      <c r="MUR1196" s="129"/>
      <c r="MUS1196" s="129"/>
      <c r="MUT1196" s="129"/>
      <c r="MUU1196" s="129"/>
      <c r="MUV1196" s="129"/>
      <c r="MUW1196" s="129"/>
      <c r="MUX1196" s="129"/>
      <c r="MUY1196" s="129"/>
      <c r="MUZ1196" s="129"/>
      <c r="MVA1196" s="129"/>
      <c r="MVB1196" s="129"/>
      <c r="MVC1196" s="129"/>
      <c r="MVD1196" s="129"/>
      <c r="MVE1196" s="129"/>
      <c r="MVF1196" s="129"/>
      <c r="MVG1196" s="129"/>
      <c r="MVH1196" s="129"/>
      <c r="MVI1196" s="129"/>
      <c r="MVJ1196" s="129"/>
      <c r="MVK1196" s="129"/>
      <c r="MVL1196" s="129"/>
      <c r="MVM1196" s="129"/>
      <c r="MVN1196" s="129"/>
      <c r="MVO1196" s="129"/>
      <c r="MVP1196" s="129"/>
      <c r="MVQ1196" s="129"/>
      <c r="MVR1196" s="129"/>
      <c r="MVS1196" s="129"/>
      <c r="MVT1196" s="129"/>
      <c r="MVU1196" s="129"/>
      <c r="MVV1196" s="129"/>
      <c r="MVW1196" s="129"/>
      <c r="MVX1196" s="129"/>
      <c r="MVY1196" s="129"/>
      <c r="MVZ1196" s="129"/>
      <c r="MWA1196" s="129"/>
      <c r="MWB1196" s="129"/>
      <c r="MWC1196" s="129"/>
      <c r="MWD1196" s="129"/>
      <c r="MWE1196" s="129"/>
      <c r="MWF1196" s="129"/>
      <c r="MWG1196" s="129"/>
      <c r="MWH1196" s="129"/>
      <c r="MWI1196" s="129"/>
      <c r="MWJ1196" s="129"/>
      <c r="MWK1196" s="129"/>
      <c r="MWL1196" s="129"/>
      <c r="MWM1196" s="129"/>
      <c r="MWN1196" s="129"/>
      <c r="MWO1196" s="129"/>
      <c r="MWP1196" s="129"/>
      <c r="MWQ1196" s="129"/>
      <c r="MWR1196" s="129"/>
      <c r="MWS1196" s="129"/>
      <c r="MWT1196" s="129"/>
      <c r="MWU1196" s="129"/>
      <c r="MWV1196" s="129"/>
      <c r="MWW1196" s="129"/>
      <c r="MWX1196" s="129"/>
      <c r="MWY1196" s="129"/>
      <c r="MWZ1196" s="129"/>
      <c r="MXA1196" s="129"/>
      <c r="MXB1196" s="129"/>
      <c r="MXC1196" s="129"/>
      <c r="MXD1196" s="129"/>
      <c r="MXE1196" s="129"/>
      <c r="MXF1196" s="129"/>
      <c r="MXG1196" s="129"/>
      <c r="MXH1196" s="129"/>
      <c r="MXI1196" s="129"/>
      <c r="MXJ1196" s="129"/>
      <c r="MXK1196" s="129"/>
      <c r="MXL1196" s="129"/>
      <c r="MXM1196" s="129"/>
      <c r="MXN1196" s="129"/>
      <c r="MXO1196" s="129"/>
      <c r="MXP1196" s="129"/>
      <c r="MXQ1196" s="129"/>
      <c r="MXR1196" s="129"/>
      <c r="MXS1196" s="129"/>
      <c r="MXT1196" s="129"/>
      <c r="MXU1196" s="129"/>
      <c r="MXV1196" s="129"/>
      <c r="MXW1196" s="129"/>
      <c r="MXX1196" s="129"/>
      <c r="MXY1196" s="129"/>
      <c r="MXZ1196" s="129"/>
      <c r="MYA1196" s="129"/>
      <c r="MYB1196" s="129"/>
      <c r="MYC1196" s="129"/>
      <c r="MYD1196" s="129"/>
      <c r="MYE1196" s="129"/>
      <c r="MYF1196" s="129"/>
      <c r="MYG1196" s="129"/>
      <c r="MYH1196" s="129"/>
      <c r="MYI1196" s="129"/>
      <c r="MYJ1196" s="129"/>
      <c r="MYK1196" s="129"/>
      <c r="MYL1196" s="129"/>
      <c r="MYM1196" s="129"/>
      <c r="MYN1196" s="129"/>
      <c r="MYO1196" s="129"/>
      <c r="MYP1196" s="129"/>
      <c r="MYQ1196" s="129"/>
      <c r="MYR1196" s="129"/>
      <c r="MYS1196" s="129"/>
      <c r="MYT1196" s="129"/>
      <c r="MYU1196" s="129"/>
      <c r="MYV1196" s="129"/>
      <c r="MYW1196" s="129"/>
      <c r="MYX1196" s="129"/>
      <c r="MYY1196" s="129"/>
      <c r="MYZ1196" s="129"/>
      <c r="MZA1196" s="129"/>
      <c r="MZB1196" s="129"/>
      <c r="MZC1196" s="129"/>
      <c r="MZD1196" s="129"/>
      <c r="MZE1196" s="129"/>
      <c r="MZF1196" s="129"/>
      <c r="MZG1196" s="129"/>
      <c r="MZH1196" s="129"/>
      <c r="MZI1196" s="129"/>
      <c r="MZJ1196" s="129"/>
      <c r="MZK1196" s="129"/>
      <c r="MZL1196" s="129"/>
      <c r="MZM1196" s="129"/>
      <c r="MZN1196" s="129"/>
      <c r="MZO1196" s="129"/>
      <c r="MZP1196" s="129"/>
      <c r="MZQ1196" s="129"/>
      <c r="MZR1196" s="129"/>
      <c r="MZS1196" s="129"/>
      <c r="MZT1196" s="129"/>
      <c r="MZU1196" s="129"/>
      <c r="MZV1196" s="129"/>
      <c r="MZW1196" s="129"/>
      <c r="MZX1196" s="129"/>
      <c r="MZY1196" s="129"/>
      <c r="MZZ1196" s="129"/>
      <c r="NAA1196" s="129"/>
      <c r="NAB1196" s="129"/>
      <c r="NAC1196" s="129"/>
      <c r="NAD1196" s="129"/>
      <c r="NAE1196" s="129"/>
      <c r="NAF1196" s="129"/>
      <c r="NAG1196" s="129"/>
      <c r="NAH1196" s="129"/>
      <c r="NAI1196" s="129"/>
      <c r="NAJ1196" s="129"/>
      <c r="NAK1196" s="129"/>
      <c r="NAL1196" s="129"/>
      <c r="NAM1196" s="129"/>
      <c r="NAN1196" s="129"/>
      <c r="NAO1196" s="129"/>
      <c r="NAP1196" s="129"/>
      <c r="NAQ1196" s="129"/>
      <c r="NAR1196" s="129"/>
      <c r="NAS1196" s="129"/>
      <c r="NAT1196" s="129"/>
      <c r="NAU1196" s="129"/>
      <c r="NAV1196" s="129"/>
      <c r="NAW1196" s="129"/>
      <c r="NAX1196" s="129"/>
      <c r="NAY1196" s="129"/>
      <c r="NAZ1196" s="129"/>
      <c r="NBA1196" s="129"/>
      <c r="NBB1196" s="129"/>
      <c r="NBC1196" s="129"/>
      <c r="NBD1196" s="129"/>
      <c r="NBE1196" s="129"/>
      <c r="NBF1196" s="129"/>
      <c r="NBG1196" s="129"/>
      <c r="NBH1196" s="129"/>
      <c r="NBI1196" s="129"/>
      <c r="NBJ1196" s="129"/>
      <c r="NBK1196" s="129"/>
      <c r="NBL1196" s="129"/>
      <c r="NBM1196" s="129"/>
      <c r="NBN1196" s="129"/>
      <c r="NBO1196" s="129"/>
      <c r="NBP1196" s="129"/>
      <c r="NBQ1196" s="129"/>
      <c r="NBR1196" s="129"/>
      <c r="NBS1196" s="129"/>
      <c r="NBT1196" s="129"/>
      <c r="NBU1196" s="129"/>
      <c r="NBV1196" s="129"/>
      <c r="NBW1196" s="129"/>
      <c r="NBX1196" s="129"/>
      <c r="NBY1196" s="129"/>
      <c r="NBZ1196" s="129"/>
      <c r="NCA1196" s="129"/>
      <c r="NCB1196" s="129"/>
      <c r="NCC1196" s="129"/>
      <c r="NCD1196" s="129"/>
      <c r="NCE1196" s="129"/>
      <c r="NCF1196" s="129"/>
      <c r="NCG1196" s="129"/>
      <c r="NCH1196" s="129"/>
      <c r="NCI1196" s="129"/>
      <c r="NCJ1196" s="129"/>
      <c r="NCK1196" s="129"/>
      <c r="NCL1196" s="129"/>
      <c r="NCM1196" s="129"/>
      <c r="NCN1196" s="129"/>
      <c r="NCO1196" s="129"/>
      <c r="NCP1196" s="129"/>
      <c r="NCQ1196" s="129"/>
      <c r="NCR1196" s="129"/>
      <c r="NCS1196" s="129"/>
      <c r="NCT1196" s="129"/>
      <c r="NCU1196" s="129"/>
      <c r="NCV1196" s="129"/>
      <c r="NCW1196" s="129"/>
      <c r="NCX1196" s="129"/>
      <c r="NCY1196" s="129"/>
      <c r="NCZ1196" s="129"/>
      <c r="NDA1196" s="129"/>
      <c r="NDB1196" s="129"/>
      <c r="NDC1196" s="129"/>
      <c r="NDD1196" s="129"/>
      <c r="NDE1196" s="129"/>
      <c r="NDF1196" s="129"/>
      <c r="NDG1196" s="129"/>
      <c r="NDH1196" s="129"/>
      <c r="NDI1196" s="129"/>
      <c r="NDJ1196" s="129"/>
      <c r="NDK1196" s="129"/>
      <c r="NDL1196" s="129"/>
      <c r="NDM1196" s="129"/>
      <c r="NDN1196" s="129"/>
      <c r="NDO1196" s="129"/>
      <c r="NDP1196" s="129"/>
      <c r="NDQ1196" s="129"/>
      <c r="NDR1196" s="129"/>
      <c r="NDS1196" s="129"/>
      <c r="NDT1196" s="129"/>
      <c r="NDU1196" s="129"/>
      <c r="NDV1196" s="129"/>
      <c r="NDW1196" s="129"/>
      <c r="NDX1196" s="129"/>
      <c r="NDY1196" s="129"/>
      <c r="NDZ1196" s="129"/>
      <c r="NEA1196" s="129"/>
      <c r="NEB1196" s="129"/>
      <c r="NEC1196" s="129"/>
      <c r="NED1196" s="129"/>
      <c r="NEE1196" s="129"/>
      <c r="NEF1196" s="129"/>
      <c r="NEG1196" s="129"/>
      <c r="NEH1196" s="129"/>
      <c r="NEI1196" s="129"/>
      <c r="NEJ1196" s="129"/>
      <c r="NEK1196" s="129"/>
      <c r="NEL1196" s="129"/>
      <c r="NEM1196" s="129"/>
      <c r="NEN1196" s="129"/>
      <c r="NEO1196" s="129"/>
      <c r="NEP1196" s="129"/>
      <c r="NEQ1196" s="129"/>
      <c r="NER1196" s="129"/>
      <c r="NES1196" s="129"/>
      <c r="NET1196" s="129"/>
      <c r="NEU1196" s="129"/>
      <c r="NEV1196" s="129"/>
      <c r="NEW1196" s="129"/>
      <c r="NEX1196" s="129"/>
      <c r="NEY1196" s="129"/>
      <c r="NEZ1196" s="129"/>
      <c r="NFA1196" s="129"/>
      <c r="NFB1196" s="129"/>
      <c r="NFC1196" s="129"/>
      <c r="NFD1196" s="129"/>
      <c r="NFE1196" s="129"/>
      <c r="NFF1196" s="129"/>
      <c r="NFG1196" s="129"/>
      <c r="NFH1196" s="129"/>
      <c r="NFI1196" s="129"/>
      <c r="NFJ1196" s="129"/>
      <c r="NFK1196" s="129"/>
      <c r="NFL1196" s="129"/>
      <c r="NFM1196" s="129"/>
      <c r="NFN1196" s="129"/>
      <c r="NFO1196" s="129"/>
      <c r="NFP1196" s="129"/>
      <c r="NFQ1196" s="129"/>
      <c r="NFR1196" s="129"/>
      <c r="NFS1196" s="129"/>
      <c r="NFT1196" s="129"/>
      <c r="NFU1196" s="129"/>
      <c r="NFV1196" s="129"/>
      <c r="NFW1196" s="129"/>
      <c r="NFX1196" s="129"/>
      <c r="NFY1196" s="129"/>
      <c r="NFZ1196" s="129"/>
      <c r="NGA1196" s="129"/>
      <c r="NGB1196" s="129"/>
      <c r="NGC1196" s="129"/>
      <c r="NGD1196" s="129"/>
      <c r="NGE1196" s="129"/>
      <c r="NGF1196" s="129"/>
      <c r="NGG1196" s="129"/>
      <c r="NGH1196" s="129"/>
      <c r="NGI1196" s="129"/>
      <c r="NGJ1196" s="129"/>
      <c r="NGK1196" s="129"/>
      <c r="NGL1196" s="129"/>
      <c r="NGM1196" s="129"/>
      <c r="NGN1196" s="129"/>
      <c r="NGO1196" s="129"/>
      <c r="NGP1196" s="129"/>
      <c r="NGQ1196" s="129"/>
      <c r="NGR1196" s="129"/>
      <c r="NGS1196" s="129"/>
      <c r="NGT1196" s="129"/>
      <c r="NGU1196" s="129"/>
      <c r="NGV1196" s="129"/>
      <c r="NGW1196" s="129"/>
      <c r="NGX1196" s="129"/>
      <c r="NGY1196" s="129"/>
      <c r="NGZ1196" s="129"/>
      <c r="NHA1196" s="129"/>
      <c r="NHB1196" s="129"/>
      <c r="NHC1196" s="129"/>
      <c r="NHD1196" s="129"/>
      <c r="NHE1196" s="129"/>
      <c r="NHF1196" s="129"/>
      <c r="NHG1196" s="129"/>
      <c r="NHH1196" s="129"/>
      <c r="NHI1196" s="129"/>
      <c r="NHJ1196" s="129"/>
      <c r="NHK1196" s="129"/>
      <c r="NHL1196" s="129"/>
      <c r="NHM1196" s="129"/>
      <c r="NHN1196" s="129"/>
      <c r="NHO1196" s="129"/>
      <c r="NHP1196" s="129"/>
      <c r="NHQ1196" s="129"/>
      <c r="NHR1196" s="129"/>
      <c r="NHS1196" s="129"/>
      <c r="NHT1196" s="129"/>
      <c r="NHU1196" s="129"/>
      <c r="NHV1196" s="129"/>
      <c r="NHW1196" s="129"/>
      <c r="NHX1196" s="129"/>
      <c r="NHY1196" s="129"/>
      <c r="NHZ1196" s="129"/>
      <c r="NIA1196" s="129"/>
      <c r="NIB1196" s="129"/>
      <c r="NIC1196" s="129"/>
      <c r="NID1196" s="129"/>
      <c r="NIE1196" s="129"/>
      <c r="NIF1196" s="129"/>
      <c r="NIG1196" s="129"/>
      <c r="NIH1196" s="129"/>
      <c r="NII1196" s="129"/>
      <c r="NIJ1196" s="129"/>
      <c r="NIK1196" s="129"/>
      <c r="NIL1196" s="129"/>
      <c r="NIM1196" s="129"/>
      <c r="NIN1196" s="129"/>
      <c r="NIO1196" s="129"/>
      <c r="NIP1196" s="129"/>
      <c r="NIQ1196" s="129"/>
      <c r="NIR1196" s="129"/>
      <c r="NIS1196" s="129"/>
      <c r="NIT1196" s="129"/>
      <c r="NIU1196" s="129"/>
      <c r="NIV1196" s="129"/>
      <c r="NIW1196" s="129"/>
      <c r="NIX1196" s="129"/>
      <c r="NIY1196" s="129"/>
      <c r="NIZ1196" s="129"/>
      <c r="NJA1196" s="129"/>
      <c r="NJB1196" s="129"/>
      <c r="NJC1196" s="129"/>
      <c r="NJD1196" s="129"/>
      <c r="NJE1196" s="129"/>
      <c r="NJF1196" s="129"/>
      <c r="NJG1196" s="129"/>
      <c r="NJH1196" s="129"/>
      <c r="NJI1196" s="129"/>
      <c r="NJJ1196" s="129"/>
      <c r="NJK1196" s="129"/>
      <c r="NJL1196" s="129"/>
      <c r="NJM1196" s="129"/>
      <c r="NJN1196" s="129"/>
      <c r="NJO1196" s="129"/>
      <c r="NJP1196" s="129"/>
      <c r="NJQ1196" s="129"/>
      <c r="NJR1196" s="129"/>
      <c r="NJS1196" s="129"/>
      <c r="NJT1196" s="129"/>
      <c r="NJU1196" s="129"/>
      <c r="NJV1196" s="129"/>
      <c r="NJW1196" s="129"/>
      <c r="NJX1196" s="129"/>
      <c r="NJY1196" s="129"/>
      <c r="NJZ1196" s="129"/>
      <c r="NKA1196" s="129"/>
      <c r="NKB1196" s="129"/>
      <c r="NKC1196" s="129"/>
      <c r="NKD1196" s="129"/>
      <c r="NKE1196" s="129"/>
      <c r="NKF1196" s="129"/>
      <c r="NKG1196" s="129"/>
      <c r="NKH1196" s="129"/>
      <c r="NKI1196" s="129"/>
      <c r="NKJ1196" s="129"/>
      <c r="NKK1196" s="129"/>
      <c r="NKL1196" s="129"/>
      <c r="NKM1196" s="129"/>
      <c r="NKN1196" s="129"/>
      <c r="NKO1196" s="129"/>
      <c r="NKP1196" s="129"/>
      <c r="NKQ1196" s="129"/>
      <c r="NKR1196" s="129"/>
      <c r="NKS1196" s="129"/>
      <c r="NKT1196" s="129"/>
      <c r="NKU1196" s="129"/>
      <c r="NKV1196" s="129"/>
      <c r="NKW1196" s="129"/>
      <c r="NKX1196" s="129"/>
      <c r="NKY1196" s="129"/>
      <c r="NKZ1196" s="129"/>
      <c r="NLA1196" s="129"/>
      <c r="NLB1196" s="129"/>
      <c r="NLC1196" s="129"/>
      <c r="NLD1196" s="129"/>
      <c r="NLE1196" s="129"/>
      <c r="NLF1196" s="129"/>
      <c r="NLG1196" s="129"/>
      <c r="NLH1196" s="129"/>
      <c r="NLI1196" s="129"/>
      <c r="NLJ1196" s="129"/>
      <c r="NLK1196" s="129"/>
      <c r="NLL1196" s="129"/>
      <c r="NLM1196" s="129"/>
      <c r="NLN1196" s="129"/>
      <c r="NLO1196" s="129"/>
      <c r="NLP1196" s="129"/>
      <c r="NLQ1196" s="129"/>
      <c r="NLR1196" s="129"/>
      <c r="NLS1196" s="129"/>
      <c r="NLT1196" s="129"/>
      <c r="NLU1196" s="129"/>
      <c r="NLV1196" s="129"/>
      <c r="NLW1196" s="129"/>
      <c r="NLX1196" s="129"/>
      <c r="NLY1196" s="129"/>
      <c r="NLZ1196" s="129"/>
      <c r="NMA1196" s="129"/>
      <c r="NMB1196" s="129"/>
      <c r="NMC1196" s="129"/>
      <c r="NMD1196" s="129"/>
      <c r="NME1196" s="129"/>
      <c r="NMF1196" s="129"/>
      <c r="NMG1196" s="129"/>
      <c r="NMH1196" s="129"/>
      <c r="NMI1196" s="129"/>
      <c r="NMJ1196" s="129"/>
      <c r="NMK1196" s="129"/>
      <c r="NML1196" s="129"/>
      <c r="NMM1196" s="129"/>
      <c r="NMN1196" s="129"/>
      <c r="NMO1196" s="129"/>
      <c r="NMP1196" s="129"/>
      <c r="NMQ1196" s="129"/>
      <c r="NMR1196" s="129"/>
      <c r="NMS1196" s="129"/>
      <c r="NMT1196" s="129"/>
      <c r="NMU1196" s="129"/>
      <c r="NMV1196" s="129"/>
      <c r="NMW1196" s="129"/>
      <c r="NMX1196" s="129"/>
      <c r="NMY1196" s="129"/>
      <c r="NMZ1196" s="129"/>
      <c r="NNA1196" s="129"/>
      <c r="NNB1196" s="129"/>
      <c r="NNC1196" s="129"/>
      <c r="NND1196" s="129"/>
      <c r="NNE1196" s="129"/>
      <c r="NNF1196" s="129"/>
      <c r="NNG1196" s="129"/>
      <c r="NNH1196" s="129"/>
      <c r="NNI1196" s="129"/>
      <c r="NNJ1196" s="129"/>
      <c r="NNK1196" s="129"/>
      <c r="NNL1196" s="129"/>
      <c r="NNM1196" s="129"/>
      <c r="NNN1196" s="129"/>
      <c r="NNO1196" s="129"/>
      <c r="NNP1196" s="129"/>
      <c r="NNQ1196" s="129"/>
      <c r="NNR1196" s="129"/>
      <c r="NNS1196" s="129"/>
      <c r="NNT1196" s="129"/>
      <c r="NNU1196" s="129"/>
      <c r="NNV1196" s="129"/>
      <c r="NNW1196" s="129"/>
      <c r="NNX1196" s="129"/>
      <c r="NNY1196" s="129"/>
      <c r="NNZ1196" s="129"/>
      <c r="NOA1196" s="129"/>
      <c r="NOB1196" s="129"/>
      <c r="NOC1196" s="129"/>
      <c r="NOD1196" s="129"/>
      <c r="NOE1196" s="129"/>
      <c r="NOF1196" s="129"/>
      <c r="NOG1196" s="129"/>
      <c r="NOH1196" s="129"/>
      <c r="NOI1196" s="129"/>
      <c r="NOJ1196" s="129"/>
      <c r="NOK1196" s="129"/>
      <c r="NOL1196" s="129"/>
      <c r="NOM1196" s="129"/>
      <c r="NON1196" s="129"/>
      <c r="NOO1196" s="129"/>
      <c r="NOP1196" s="129"/>
      <c r="NOQ1196" s="129"/>
      <c r="NOR1196" s="129"/>
      <c r="NOS1196" s="129"/>
      <c r="NOT1196" s="129"/>
      <c r="NOU1196" s="129"/>
      <c r="NOV1196" s="129"/>
      <c r="NOW1196" s="129"/>
      <c r="NOX1196" s="129"/>
      <c r="NOY1196" s="129"/>
      <c r="NOZ1196" s="129"/>
      <c r="NPA1196" s="129"/>
      <c r="NPB1196" s="129"/>
      <c r="NPC1196" s="129"/>
      <c r="NPD1196" s="129"/>
      <c r="NPE1196" s="129"/>
      <c r="NPF1196" s="129"/>
      <c r="NPG1196" s="129"/>
      <c r="NPH1196" s="129"/>
      <c r="NPI1196" s="129"/>
      <c r="NPJ1196" s="129"/>
      <c r="NPK1196" s="129"/>
      <c r="NPL1196" s="129"/>
      <c r="NPM1196" s="129"/>
      <c r="NPN1196" s="129"/>
      <c r="NPO1196" s="129"/>
      <c r="NPP1196" s="129"/>
      <c r="NPQ1196" s="129"/>
      <c r="NPR1196" s="129"/>
      <c r="NPS1196" s="129"/>
      <c r="NPT1196" s="129"/>
      <c r="NPU1196" s="129"/>
      <c r="NPV1196" s="129"/>
      <c r="NPW1196" s="129"/>
      <c r="NPX1196" s="129"/>
      <c r="NPY1196" s="129"/>
      <c r="NPZ1196" s="129"/>
      <c r="NQA1196" s="129"/>
      <c r="NQB1196" s="129"/>
      <c r="NQC1196" s="129"/>
      <c r="NQD1196" s="129"/>
      <c r="NQE1196" s="129"/>
      <c r="NQF1196" s="129"/>
      <c r="NQG1196" s="129"/>
      <c r="NQH1196" s="129"/>
      <c r="NQI1196" s="129"/>
      <c r="NQJ1196" s="129"/>
      <c r="NQK1196" s="129"/>
      <c r="NQL1196" s="129"/>
      <c r="NQM1196" s="129"/>
      <c r="NQN1196" s="129"/>
      <c r="NQO1196" s="129"/>
      <c r="NQP1196" s="129"/>
      <c r="NQQ1196" s="129"/>
      <c r="NQR1196" s="129"/>
      <c r="NQS1196" s="129"/>
      <c r="NQT1196" s="129"/>
      <c r="NQU1196" s="129"/>
      <c r="NQV1196" s="129"/>
      <c r="NQW1196" s="129"/>
      <c r="NQX1196" s="129"/>
      <c r="NQY1196" s="129"/>
      <c r="NQZ1196" s="129"/>
      <c r="NRA1196" s="129"/>
      <c r="NRB1196" s="129"/>
      <c r="NRC1196" s="129"/>
      <c r="NRD1196" s="129"/>
      <c r="NRE1196" s="129"/>
      <c r="NRF1196" s="129"/>
      <c r="NRG1196" s="129"/>
      <c r="NRH1196" s="129"/>
      <c r="NRI1196" s="129"/>
      <c r="NRJ1196" s="129"/>
      <c r="NRK1196" s="129"/>
      <c r="NRL1196" s="129"/>
      <c r="NRM1196" s="129"/>
      <c r="NRN1196" s="129"/>
      <c r="NRO1196" s="129"/>
      <c r="NRP1196" s="129"/>
      <c r="NRQ1196" s="129"/>
      <c r="NRR1196" s="129"/>
      <c r="NRS1196" s="129"/>
      <c r="NRT1196" s="129"/>
      <c r="NRU1196" s="129"/>
      <c r="NRV1196" s="129"/>
      <c r="NRW1196" s="129"/>
      <c r="NRX1196" s="129"/>
      <c r="NRY1196" s="129"/>
      <c r="NRZ1196" s="129"/>
      <c r="NSA1196" s="129"/>
      <c r="NSB1196" s="129"/>
      <c r="NSC1196" s="129"/>
      <c r="NSD1196" s="129"/>
      <c r="NSE1196" s="129"/>
      <c r="NSF1196" s="129"/>
      <c r="NSG1196" s="129"/>
      <c r="NSH1196" s="129"/>
      <c r="NSI1196" s="129"/>
      <c r="NSJ1196" s="129"/>
      <c r="NSK1196" s="129"/>
      <c r="NSL1196" s="129"/>
      <c r="NSM1196" s="129"/>
      <c r="NSN1196" s="129"/>
      <c r="NSO1196" s="129"/>
      <c r="NSP1196" s="129"/>
      <c r="NSQ1196" s="129"/>
      <c r="NSR1196" s="129"/>
      <c r="NSS1196" s="129"/>
      <c r="NST1196" s="129"/>
      <c r="NSU1196" s="129"/>
      <c r="NSV1196" s="129"/>
      <c r="NSW1196" s="129"/>
      <c r="NSX1196" s="129"/>
      <c r="NSY1196" s="129"/>
      <c r="NSZ1196" s="129"/>
      <c r="NTA1196" s="129"/>
      <c r="NTB1196" s="129"/>
      <c r="NTC1196" s="129"/>
      <c r="NTD1196" s="129"/>
      <c r="NTE1196" s="129"/>
      <c r="NTF1196" s="129"/>
      <c r="NTG1196" s="129"/>
      <c r="NTH1196" s="129"/>
      <c r="NTI1196" s="129"/>
      <c r="NTJ1196" s="129"/>
      <c r="NTK1196" s="129"/>
      <c r="NTL1196" s="129"/>
      <c r="NTM1196" s="129"/>
      <c r="NTN1196" s="129"/>
      <c r="NTO1196" s="129"/>
      <c r="NTP1196" s="129"/>
      <c r="NTQ1196" s="129"/>
      <c r="NTR1196" s="129"/>
      <c r="NTS1196" s="129"/>
      <c r="NTT1196" s="129"/>
      <c r="NTU1196" s="129"/>
      <c r="NTV1196" s="129"/>
      <c r="NTW1196" s="129"/>
      <c r="NTX1196" s="129"/>
      <c r="NTY1196" s="129"/>
      <c r="NTZ1196" s="129"/>
      <c r="NUA1196" s="129"/>
      <c r="NUB1196" s="129"/>
      <c r="NUC1196" s="129"/>
      <c r="NUD1196" s="129"/>
      <c r="NUE1196" s="129"/>
      <c r="NUF1196" s="129"/>
      <c r="NUG1196" s="129"/>
      <c r="NUH1196" s="129"/>
      <c r="NUI1196" s="129"/>
      <c r="NUJ1196" s="129"/>
      <c r="NUK1196" s="129"/>
      <c r="NUL1196" s="129"/>
      <c r="NUM1196" s="129"/>
      <c r="NUN1196" s="129"/>
      <c r="NUO1196" s="129"/>
      <c r="NUP1196" s="129"/>
      <c r="NUQ1196" s="129"/>
      <c r="NUR1196" s="129"/>
      <c r="NUS1196" s="129"/>
      <c r="NUT1196" s="129"/>
      <c r="NUU1196" s="129"/>
      <c r="NUV1196" s="129"/>
      <c r="NUW1196" s="129"/>
      <c r="NUX1196" s="129"/>
      <c r="NUY1196" s="129"/>
      <c r="NUZ1196" s="129"/>
      <c r="NVA1196" s="129"/>
      <c r="NVB1196" s="129"/>
      <c r="NVC1196" s="129"/>
      <c r="NVD1196" s="129"/>
      <c r="NVE1196" s="129"/>
      <c r="NVF1196" s="129"/>
      <c r="NVG1196" s="129"/>
      <c r="NVH1196" s="129"/>
      <c r="NVI1196" s="129"/>
      <c r="NVJ1196" s="129"/>
      <c r="NVK1196" s="129"/>
      <c r="NVL1196" s="129"/>
      <c r="NVM1196" s="129"/>
      <c r="NVN1196" s="129"/>
      <c r="NVO1196" s="129"/>
      <c r="NVP1196" s="129"/>
      <c r="NVQ1196" s="129"/>
      <c r="NVR1196" s="129"/>
      <c r="NVS1196" s="129"/>
      <c r="NVT1196" s="129"/>
      <c r="NVU1196" s="129"/>
      <c r="NVV1196" s="129"/>
      <c r="NVW1196" s="129"/>
      <c r="NVX1196" s="129"/>
      <c r="NVY1196" s="129"/>
      <c r="NVZ1196" s="129"/>
      <c r="NWA1196" s="129"/>
      <c r="NWB1196" s="129"/>
      <c r="NWC1196" s="129"/>
      <c r="NWD1196" s="129"/>
      <c r="NWE1196" s="129"/>
      <c r="NWF1196" s="129"/>
      <c r="NWG1196" s="129"/>
      <c r="NWH1196" s="129"/>
      <c r="NWI1196" s="129"/>
      <c r="NWJ1196" s="129"/>
      <c r="NWK1196" s="129"/>
      <c r="NWL1196" s="129"/>
      <c r="NWM1196" s="129"/>
      <c r="NWN1196" s="129"/>
      <c r="NWO1196" s="129"/>
      <c r="NWP1196" s="129"/>
      <c r="NWQ1196" s="129"/>
      <c r="NWR1196" s="129"/>
      <c r="NWS1196" s="129"/>
      <c r="NWT1196" s="129"/>
      <c r="NWU1196" s="129"/>
      <c r="NWV1196" s="129"/>
      <c r="NWW1196" s="129"/>
      <c r="NWX1196" s="129"/>
      <c r="NWY1196" s="129"/>
      <c r="NWZ1196" s="129"/>
      <c r="NXA1196" s="129"/>
      <c r="NXB1196" s="129"/>
      <c r="NXC1196" s="129"/>
      <c r="NXD1196" s="129"/>
      <c r="NXE1196" s="129"/>
      <c r="NXF1196" s="129"/>
      <c r="NXG1196" s="129"/>
      <c r="NXH1196" s="129"/>
      <c r="NXI1196" s="129"/>
      <c r="NXJ1196" s="129"/>
      <c r="NXK1196" s="129"/>
      <c r="NXL1196" s="129"/>
      <c r="NXM1196" s="129"/>
      <c r="NXN1196" s="129"/>
      <c r="NXO1196" s="129"/>
      <c r="NXP1196" s="129"/>
      <c r="NXQ1196" s="129"/>
      <c r="NXR1196" s="129"/>
      <c r="NXS1196" s="129"/>
      <c r="NXT1196" s="129"/>
      <c r="NXU1196" s="129"/>
      <c r="NXV1196" s="129"/>
      <c r="NXW1196" s="129"/>
      <c r="NXX1196" s="129"/>
      <c r="NXY1196" s="129"/>
      <c r="NXZ1196" s="129"/>
      <c r="NYA1196" s="129"/>
      <c r="NYB1196" s="129"/>
      <c r="NYC1196" s="129"/>
      <c r="NYD1196" s="129"/>
      <c r="NYE1196" s="129"/>
      <c r="NYF1196" s="129"/>
      <c r="NYG1196" s="129"/>
      <c r="NYH1196" s="129"/>
      <c r="NYI1196" s="129"/>
      <c r="NYJ1196" s="129"/>
      <c r="NYK1196" s="129"/>
      <c r="NYL1196" s="129"/>
      <c r="NYM1196" s="129"/>
      <c r="NYN1196" s="129"/>
      <c r="NYO1196" s="129"/>
      <c r="NYP1196" s="129"/>
      <c r="NYQ1196" s="129"/>
      <c r="NYR1196" s="129"/>
      <c r="NYS1196" s="129"/>
      <c r="NYT1196" s="129"/>
      <c r="NYU1196" s="129"/>
      <c r="NYV1196" s="129"/>
      <c r="NYW1196" s="129"/>
      <c r="NYX1196" s="129"/>
      <c r="NYY1196" s="129"/>
      <c r="NYZ1196" s="129"/>
      <c r="NZA1196" s="129"/>
      <c r="NZB1196" s="129"/>
      <c r="NZC1196" s="129"/>
      <c r="NZD1196" s="129"/>
      <c r="NZE1196" s="129"/>
      <c r="NZF1196" s="129"/>
      <c r="NZG1196" s="129"/>
      <c r="NZH1196" s="129"/>
      <c r="NZI1196" s="129"/>
      <c r="NZJ1196" s="129"/>
      <c r="NZK1196" s="129"/>
      <c r="NZL1196" s="129"/>
      <c r="NZM1196" s="129"/>
      <c r="NZN1196" s="129"/>
      <c r="NZO1196" s="129"/>
      <c r="NZP1196" s="129"/>
      <c r="NZQ1196" s="129"/>
      <c r="NZR1196" s="129"/>
      <c r="NZS1196" s="129"/>
      <c r="NZT1196" s="129"/>
      <c r="NZU1196" s="129"/>
      <c r="NZV1196" s="129"/>
      <c r="NZW1196" s="129"/>
      <c r="NZX1196" s="129"/>
      <c r="NZY1196" s="129"/>
      <c r="NZZ1196" s="129"/>
      <c r="OAA1196" s="129"/>
      <c r="OAB1196" s="129"/>
      <c r="OAC1196" s="129"/>
      <c r="OAD1196" s="129"/>
      <c r="OAE1196" s="129"/>
      <c r="OAF1196" s="129"/>
      <c r="OAG1196" s="129"/>
      <c r="OAH1196" s="129"/>
      <c r="OAI1196" s="129"/>
      <c r="OAJ1196" s="129"/>
      <c r="OAK1196" s="129"/>
      <c r="OAL1196" s="129"/>
      <c r="OAM1196" s="129"/>
      <c r="OAN1196" s="129"/>
      <c r="OAO1196" s="129"/>
      <c r="OAP1196" s="129"/>
      <c r="OAQ1196" s="129"/>
      <c r="OAR1196" s="129"/>
      <c r="OAS1196" s="129"/>
      <c r="OAT1196" s="129"/>
      <c r="OAU1196" s="129"/>
      <c r="OAV1196" s="129"/>
      <c r="OAW1196" s="129"/>
      <c r="OAX1196" s="129"/>
      <c r="OAY1196" s="129"/>
      <c r="OAZ1196" s="129"/>
      <c r="OBA1196" s="129"/>
      <c r="OBB1196" s="129"/>
      <c r="OBC1196" s="129"/>
      <c r="OBD1196" s="129"/>
      <c r="OBE1196" s="129"/>
      <c r="OBF1196" s="129"/>
      <c r="OBG1196" s="129"/>
      <c r="OBH1196" s="129"/>
      <c r="OBI1196" s="129"/>
      <c r="OBJ1196" s="129"/>
      <c r="OBK1196" s="129"/>
      <c r="OBL1196" s="129"/>
      <c r="OBM1196" s="129"/>
      <c r="OBN1196" s="129"/>
      <c r="OBO1196" s="129"/>
      <c r="OBP1196" s="129"/>
      <c r="OBQ1196" s="129"/>
      <c r="OBR1196" s="129"/>
      <c r="OBS1196" s="129"/>
      <c r="OBT1196" s="129"/>
      <c r="OBU1196" s="129"/>
      <c r="OBV1196" s="129"/>
      <c r="OBW1196" s="129"/>
      <c r="OBX1196" s="129"/>
      <c r="OBY1196" s="129"/>
      <c r="OBZ1196" s="129"/>
      <c r="OCA1196" s="129"/>
      <c r="OCB1196" s="129"/>
      <c r="OCC1196" s="129"/>
      <c r="OCD1196" s="129"/>
      <c r="OCE1196" s="129"/>
      <c r="OCF1196" s="129"/>
      <c r="OCG1196" s="129"/>
      <c r="OCH1196" s="129"/>
      <c r="OCI1196" s="129"/>
      <c r="OCJ1196" s="129"/>
      <c r="OCK1196" s="129"/>
      <c r="OCL1196" s="129"/>
      <c r="OCM1196" s="129"/>
      <c r="OCN1196" s="129"/>
      <c r="OCO1196" s="129"/>
      <c r="OCP1196" s="129"/>
      <c r="OCQ1196" s="129"/>
      <c r="OCR1196" s="129"/>
      <c r="OCS1196" s="129"/>
      <c r="OCT1196" s="129"/>
      <c r="OCU1196" s="129"/>
      <c r="OCV1196" s="129"/>
      <c r="OCW1196" s="129"/>
      <c r="OCX1196" s="129"/>
      <c r="OCY1196" s="129"/>
      <c r="OCZ1196" s="129"/>
      <c r="ODA1196" s="129"/>
      <c r="ODB1196" s="129"/>
      <c r="ODC1196" s="129"/>
      <c r="ODD1196" s="129"/>
      <c r="ODE1196" s="129"/>
      <c r="ODF1196" s="129"/>
      <c r="ODG1196" s="129"/>
      <c r="ODH1196" s="129"/>
      <c r="ODI1196" s="129"/>
      <c r="ODJ1196" s="129"/>
      <c r="ODK1196" s="129"/>
      <c r="ODL1196" s="129"/>
      <c r="ODM1196" s="129"/>
      <c r="ODN1196" s="129"/>
      <c r="ODO1196" s="129"/>
      <c r="ODP1196" s="129"/>
      <c r="ODQ1196" s="129"/>
      <c r="ODR1196" s="129"/>
      <c r="ODS1196" s="129"/>
      <c r="ODT1196" s="129"/>
      <c r="ODU1196" s="129"/>
      <c r="ODV1196" s="129"/>
      <c r="ODW1196" s="129"/>
      <c r="ODX1196" s="129"/>
      <c r="ODY1196" s="129"/>
      <c r="ODZ1196" s="129"/>
      <c r="OEA1196" s="129"/>
      <c r="OEB1196" s="129"/>
      <c r="OEC1196" s="129"/>
      <c r="OED1196" s="129"/>
      <c r="OEE1196" s="129"/>
      <c r="OEF1196" s="129"/>
      <c r="OEG1196" s="129"/>
      <c r="OEH1196" s="129"/>
      <c r="OEI1196" s="129"/>
      <c r="OEJ1196" s="129"/>
      <c r="OEK1196" s="129"/>
      <c r="OEL1196" s="129"/>
      <c r="OEM1196" s="129"/>
      <c r="OEN1196" s="129"/>
      <c r="OEO1196" s="129"/>
      <c r="OEP1196" s="129"/>
      <c r="OEQ1196" s="129"/>
      <c r="OER1196" s="129"/>
      <c r="OES1196" s="129"/>
      <c r="OET1196" s="129"/>
      <c r="OEU1196" s="129"/>
      <c r="OEV1196" s="129"/>
      <c r="OEW1196" s="129"/>
      <c r="OEX1196" s="129"/>
      <c r="OEY1196" s="129"/>
      <c r="OEZ1196" s="129"/>
      <c r="OFA1196" s="129"/>
      <c r="OFB1196" s="129"/>
      <c r="OFC1196" s="129"/>
      <c r="OFD1196" s="129"/>
      <c r="OFE1196" s="129"/>
      <c r="OFF1196" s="129"/>
      <c r="OFG1196" s="129"/>
      <c r="OFH1196" s="129"/>
      <c r="OFI1196" s="129"/>
      <c r="OFJ1196" s="129"/>
      <c r="OFK1196" s="129"/>
      <c r="OFL1196" s="129"/>
      <c r="OFM1196" s="129"/>
      <c r="OFN1196" s="129"/>
      <c r="OFO1196" s="129"/>
      <c r="OFP1196" s="129"/>
      <c r="OFQ1196" s="129"/>
      <c r="OFR1196" s="129"/>
      <c r="OFS1196" s="129"/>
      <c r="OFT1196" s="129"/>
      <c r="OFU1196" s="129"/>
      <c r="OFV1196" s="129"/>
      <c r="OFW1196" s="129"/>
      <c r="OFX1196" s="129"/>
      <c r="OFY1196" s="129"/>
      <c r="OFZ1196" s="129"/>
      <c r="OGA1196" s="129"/>
      <c r="OGB1196" s="129"/>
      <c r="OGC1196" s="129"/>
      <c r="OGD1196" s="129"/>
      <c r="OGE1196" s="129"/>
      <c r="OGF1196" s="129"/>
      <c r="OGG1196" s="129"/>
      <c r="OGH1196" s="129"/>
      <c r="OGI1196" s="129"/>
      <c r="OGJ1196" s="129"/>
      <c r="OGK1196" s="129"/>
      <c r="OGL1196" s="129"/>
      <c r="OGM1196" s="129"/>
      <c r="OGN1196" s="129"/>
      <c r="OGO1196" s="129"/>
      <c r="OGP1196" s="129"/>
      <c r="OGQ1196" s="129"/>
      <c r="OGR1196" s="129"/>
      <c r="OGS1196" s="129"/>
      <c r="OGT1196" s="129"/>
      <c r="OGU1196" s="129"/>
      <c r="OGV1196" s="129"/>
      <c r="OGW1196" s="129"/>
      <c r="OGX1196" s="129"/>
      <c r="OGY1196" s="129"/>
      <c r="OGZ1196" s="129"/>
      <c r="OHA1196" s="129"/>
      <c r="OHB1196" s="129"/>
      <c r="OHC1196" s="129"/>
      <c r="OHD1196" s="129"/>
      <c r="OHE1196" s="129"/>
      <c r="OHF1196" s="129"/>
      <c r="OHG1196" s="129"/>
      <c r="OHH1196" s="129"/>
      <c r="OHI1196" s="129"/>
      <c r="OHJ1196" s="129"/>
      <c r="OHK1196" s="129"/>
      <c r="OHL1196" s="129"/>
      <c r="OHM1196" s="129"/>
      <c r="OHN1196" s="129"/>
      <c r="OHO1196" s="129"/>
      <c r="OHP1196" s="129"/>
      <c r="OHQ1196" s="129"/>
      <c r="OHR1196" s="129"/>
      <c r="OHS1196" s="129"/>
      <c r="OHT1196" s="129"/>
      <c r="OHU1196" s="129"/>
      <c r="OHV1196" s="129"/>
      <c r="OHW1196" s="129"/>
      <c r="OHX1196" s="129"/>
      <c r="OHY1196" s="129"/>
      <c r="OHZ1196" s="129"/>
      <c r="OIA1196" s="129"/>
      <c r="OIB1196" s="129"/>
      <c r="OIC1196" s="129"/>
      <c r="OID1196" s="129"/>
      <c r="OIE1196" s="129"/>
      <c r="OIF1196" s="129"/>
      <c r="OIG1196" s="129"/>
      <c r="OIH1196" s="129"/>
      <c r="OII1196" s="129"/>
      <c r="OIJ1196" s="129"/>
      <c r="OIK1196" s="129"/>
      <c r="OIL1196" s="129"/>
      <c r="OIM1196" s="129"/>
      <c r="OIN1196" s="129"/>
      <c r="OIO1196" s="129"/>
      <c r="OIP1196" s="129"/>
      <c r="OIQ1196" s="129"/>
      <c r="OIR1196" s="129"/>
      <c r="OIS1196" s="129"/>
      <c r="OIT1196" s="129"/>
      <c r="OIU1196" s="129"/>
      <c r="OIV1196" s="129"/>
      <c r="OIW1196" s="129"/>
      <c r="OIX1196" s="129"/>
      <c r="OIY1196" s="129"/>
      <c r="OIZ1196" s="129"/>
      <c r="OJA1196" s="129"/>
      <c r="OJB1196" s="129"/>
      <c r="OJC1196" s="129"/>
      <c r="OJD1196" s="129"/>
      <c r="OJE1196" s="129"/>
      <c r="OJF1196" s="129"/>
      <c r="OJG1196" s="129"/>
      <c r="OJH1196" s="129"/>
      <c r="OJI1196" s="129"/>
      <c r="OJJ1196" s="129"/>
      <c r="OJK1196" s="129"/>
      <c r="OJL1196" s="129"/>
      <c r="OJM1196" s="129"/>
      <c r="OJN1196" s="129"/>
      <c r="OJO1196" s="129"/>
      <c r="OJP1196" s="129"/>
      <c r="OJQ1196" s="129"/>
      <c r="OJR1196" s="129"/>
      <c r="OJS1196" s="129"/>
      <c r="OJT1196" s="129"/>
      <c r="OJU1196" s="129"/>
      <c r="OJV1196" s="129"/>
      <c r="OJW1196" s="129"/>
      <c r="OJX1196" s="129"/>
      <c r="OJY1196" s="129"/>
      <c r="OJZ1196" s="129"/>
      <c r="OKA1196" s="129"/>
      <c r="OKB1196" s="129"/>
      <c r="OKC1196" s="129"/>
      <c r="OKD1196" s="129"/>
      <c r="OKE1196" s="129"/>
      <c r="OKF1196" s="129"/>
      <c r="OKG1196" s="129"/>
      <c r="OKH1196" s="129"/>
      <c r="OKI1196" s="129"/>
      <c r="OKJ1196" s="129"/>
      <c r="OKK1196" s="129"/>
      <c r="OKL1196" s="129"/>
      <c r="OKM1196" s="129"/>
      <c r="OKN1196" s="129"/>
      <c r="OKO1196" s="129"/>
      <c r="OKP1196" s="129"/>
      <c r="OKQ1196" s="129"/>
      <c r="OKR1196" s="129"/>
      <c r="OKS1196" s="129"/>
      <c r="OKT1196" s="129"/>
      <c r="OKU1196" s="129"/>
      <c r="OKV1196" s="129"/>
      <c r="OKW1196" s="129"/>
      <c r="OKX1196" s="129"/>
      <c r="OKY1196" s="129"/>
      <c r="OKZ1196" s="129"/>
      <c r="OLA1196" s="129"/>
      <c r="OLB1196" s="129"/>
      <c r="OLC1196" s="129"/>
      <c r="OLD1196" s="129"/>
      <c r="OLE1196" s="129"/>
      <c r="OLF1196" s="129"/>
      <c r="OLG1196" s="129"/>
      <c r="OLH1196" s="129"/>
      <c r="OLI1196" s="129"/>
      <c r="OLJ1196" s="129"/>
      <c r="OLK1196" s="129"/>
      <c r="OLL1196" s="129"/>
      <c r="OLM1196" s="129"/>
      <c r="OLN1196" s="129"/>
      <c r="OLO1196" s="129"/>
      <c r="OLP1196" s="129"/>
      <c r="OLQ1196" s="129"/>
      <c r="OLR1196" s="129"/>
      <c r="OLS1196" s="129"/>
      <c r="OLT1196" s="129"/>
      <c r="OLU1196" s="129"/>
      <c r="OLV1196" s="129"/>
      <c r="OLW1196" s="129"/>
      <c r="OLX1196" s="129"/>
      <c r="OLY1196" s="129"/>
      <c r="OLZ1196" s="129"/>
      <c r="OMA1196" s="129"/>
      <c r="OMB1196" s="129"/>
      <c r="OMC1196" s="129"/>
      <c r="OMD1196" s="129"/>
      <c r="OME1196" s="129"/>
      <c r="OMF1196" s="129"/>
      <c r="OMG1196" s="129"/>
      <c r="OMH1196" s="129"/>
      <c r="OMI1196" s="129"/>
      <c r="OMJ1196" s="129"/>
      <c r="OMK1196" s="129"/>
      <c r="OML1196" s="129"/>
      <c r="OMM1196" s="129"/>
      <c r="OMN1196" s="129"/>
      <c r="OMO1196" s="129"/>
      <c r="OMP1196" s="129"/>
      <c r="OMQ1196" s="129"/>
      <c r="OMR1196" s="129"/>
      <c r="OMS1196" s="129"/>
      <c r="OMT1196" s="129"/>
      <c r="OMU1196" s="129"/>
      <c r="OMV1196" s="129"/>
      <c r="OMW1196" s="129"/>
      <c r="OMX1196" s="129"/>
      <c r="OMY1196" s="129"/>
      <c r="OMZ1196" s="129"/>
      <c r="ONA1196" s="129"/>
      <c r="ONB1196" s="129"/>
      <c r="ONC1196" s="129"/>
      <c r="OND1196" s="129"/>
      <c r="ONE1196" s="129"/>
      <c r="ONF1196" s="129"/>
      <c r="ONG1196" s="129"/>
      <c r="ONH1196" s="129"/>
      <c r="ONI1196" s="129"/>
      <c r="ONJ1196" s="129"/>
      <c r="ONK1196" s="129"/>
      <c r="ONL1196" s="129"/>
      <c r="ONM1196" s="129"/>
      <c r="ONN1196" s="129"/>
      <c r="ONO1196" s="129"/>
      <c r="ONP1196" s="129"/>
      <c r="ONQ1196" s="129"/>
      <c r="ONR1196" s="129"/>
      <c r="ONS1196" s="129"/>
      <c r="ONT1196" s="129"/>
      <c r="ONU1196" s="129"/>
      <c r="ONV1196" s="129"/>
      <c r="ONW1196" s="129"/>
      <c r="ONX1196" s="129"/>
      <c r="ONY1196" s="129"/>
      <c r="ONZ1196" s="129"/>
      <c r="OOA1196" s="129"/>
      <c r="OOB1196" s="129"/>
      <c r="OOC1196" s="129"/>
      <c r="OOD1196" s="129"/>
      <c r="OOE1196" s="129"/>
      <c r="OOF1196" s="129"/>
      <c r="OOG1196" s="129"/>
      <c r="OOH1196" s="129"/>
      <c r="OOI1196" s="129"/>
      <c r="OOJ1196" s="129"/>
      <c r="OOK1196" s="129"/>
      <c r="OOL1196" s="129"/>
      <c r="OOM1196" s="129"/>
      <c r="OON1196" s="129"/>
      <c r="OOO1196" s="129"/>
      <c r="OOP1196" s="129"/>
      <c r="OOQ1196" s="129"/>
      <c r="OOR1196" s="129"/>
      <c r="OOS1196" s="129"/>
      <c r="OOT1196" s="129"/>
      <c r="OOU1196" s="129"/>
      <c r="OOV1196" s="129"/>
      <c r="OOW1196" s="129"/>
      <c r="OOX1196" s="129"/>
      <c r="OOY1196" s="129"/>
      <c r="OOZ1196" s="129"/>
      <c r="OPA1196" s="129"/>
      <c r="OPB1196" s="129"/>
      <c r="OPC1196" s="129"/>
      <c r="OPD1196" s="129"/>
      <c r="OPE1196" s="129"/>
      <c r="OPF1196" s="129"/>
      <c r="OPG1196" s="129"/>
      <c r="OPH1196" s="129"/>
      <c r="OPI1196" s="129"/>
      <c r="OPJ1196" s="129"/>
      <c r="OPK1196" s="129"/>
      <c r="OPL1196" s="129"/>
      <c r="OPM1196" s="129"/>
      <c r="OPN1196" s="129"/>
      <c r="OPO1196" s="129"/>
      <c r="OPP1196" s="129"/>
      <c r="OPQ1196" s="129"/>
      <c r="OPR1196" s="129"/>
      <c r="OPS1196" s="129"/>
      <c r="OPT1196" s="129"/>
      <c r="OPU1196" s="129"/>
      <c r="OPV1196" s="129"/>
      <c r="OPW1196" s="129"/>
      <c r="OPX1196" s="129"/>
      <c r="OPY1196" s="129"/>
      <c r="OPZ1196" s="129"/>
      <c r="OQA1196" s="129"/>
      <c r="OQB1196" s="129"/>
      <c r="OQC1196" s="129"/>
      <c r="OQD1196" s="129"/>
      <c r="OQE1196" s="129"/>
      <c r="OQF1196" s="129"/>
      <c r="OQG1196" s="129"/>
      <c r="OQH1196" s="129"/>
      <c r="OQI1196" s="129"/>
      <c r="OQJ1196" s="129"/>
      <c r="OQK1196" s="129"/>
      <c r="OQL1196" s="129"/>
      <c r="OQM1196" s="129"/>
      <c r="OQN1196" s="129"/>
      <c r="OQO1196" s="129"/>
      <c r="OQP1196" s="129"/>
      <c r="OQQ1196" s="129"/>
      <c r="OQR1196" s="129"/>
      <c r="OQS1196" s="129"/>
      <c r="OQT1196" s="129"/>
      <c r="OQU1196" s="129"/>
      <c r="OQV1196" s="129"/>
      <c r="OQW1196" s="129"/>
      <c r="OQX1196" s="129"/>
      <c r="OQY1196" s="129"/>
      <c r="OQZ1196" s="129"/>
      <c r="ORA1196" s="129"/>
      <c r="ORB1196" s="129"/>
      <c r="ORC1196" s="129"/>
      <c r="ORD1196" s="129"/>
      <c r="ORE1196" s="129"/>
      <c r="ORF1196" s="129"/>
      <c r="ORG1196" s="129"/>
      <c r="ORH1196" s="129"/>
      <c r="ORI1196" s="129"/>
      <c r="ORJ1196" s="129"/>
      <c r="ORK1196" s="129"/>
      <c r="ORL1196" s="129"/>
      <c r="ORM1196" s="129"/>
      <c r="ORN1196" s="129"/>
      <c r="ORO1196" s="129"/>
      <c r="ORP1196" s="129"/>
      <c r="ORQ1196" s="129"/>
      <c r="ORR1196" s="129"/>
      <c r="ORS1196" s="129"/>
      <c r="ORT1196" s="129"/>
      <c r="ORU1196" s="129"/>
      <c r="ORV1196" s="129"/>
      <c r="ORW1196" s="129"/>
      <c r="ORX1196" s="129"/>
      <c r="ORY1196" s="129"/>
      <c r="ORZ1196" s="129"/>
      <c r="OSA1196" s="129"/>
      <c r="OSB1196" s="129"/>
      <c r="OSC1196" s="129"/>
      <c r="OSD1196" s="129"/>
      <c r="OSE1196" s="129"/>
      <c r="OSF1196" s="129"/>
      <c r="OSG1196" s="129"/>
      <c r="OSH1196" s="129"/>
      <c r="OSI1196" s="129"/>
      <c r="OSJ1196" s="129"/>
      <c r="OSK1196" s="129"/>
      <c r="OSL1196" s="129"/>
      <c r="OSM1196" s="129"/>
      <c r="OSN1196" s="129"/>
      <c r="OSO1196" s="129"/>
      <c r="OSP1196" s="129"/>
      <c r="OSQ1196" s="129"/>
      <c r="OSR1196" s="129"/>
      <c r="OSS1196" s="129"/>
      <c r="OST1196" s="129"/>
      <c r="OSU1196" s="129"/>
      <c r="OSV1196" s="129"/>
      <c r="OSW1196" s="129"/>
      <c r="OSX1196" s="129"/>
      <c r="OSY1196" s="129"/>
      <c r="OSZ1196" s="129"/>
      <c r="OTA1196" s="129"/>
      <c r="OTB1196" s="129"/>
      <c r="OTC1196" s="129"/>
      <c r="OTD1196" s="129"/>
      <c r="OTE1196" s="129"/>
      <c r="OTF1196" s="129"/>
      <c r="OTG1196" s="129"/>
      <c r="OTH1196" s="129"/>
      <c r="OTI1196" s="129"/>
      <c r="OTJ1196" s="129"/>
      <c r="OTK1196" s="129"/>
      <c r="OTL1196" s="129"/>
      <c r="OTM1196" s="129"/>
      <c r="OTN1196" s="129"/>
      <c r="OTO1196" s="129"/>
      <c r="OTP1196" s="129"/>
      <c r="OTQ1196" s="129"/>
      <c r="OTR1196" s="129"/>
      <c r="OTS1196" s="129"/>
      <c r="OTT1196" s="129"/>
      <c r="OTU1196" s="129"/>
      <c r="OTV1196" s="129"/>
      <c r="OTW1196" s="129"/>
      <c r="OTX1196" s="129"/>
      <c r="OTY1196" s="129"/>
      <c r="OTZ1196" s="129"/>
      <c r="OUA1196" s="129"/>
      <c r="OUB1196" s="129"/>
      <c r="OUC1196" s="129"/>
      <c r="OUD1196" s="129"/>
      <c r="OUE1196" s="129"/>
      <c r="OUF1196" s="129"/>
      <c r="OUG1196" s="129"/>
      <c r="OUH1196" s="129"/>
      <c r="OUI1196" s="129"/>
      <c r="OUJ1196" s="129"/>
      <c r="OUK1196" s="129"/>
      <c r="OUL1196" s="129"/>
      <c r="OUM1196" s="129"/>
      <c r="OUN1196" s="129"/>
      <c r="OUO1196" s="129"/>
      <c r="OUP1196" s="129"/>
      <c r="OUQ1196" s="129"/>
      <c r="OUR1196" s="129"/>
      <c r="OUS1196" s="129"/>
      <c r="OUT1196" s="129"/>
      <c r="OUU1196" s="129"/>
      <c r="OUV1196" s="129"/>
      <c r="OUW1196" s="129"/>
      <c r="OUX1196" s="129"/>
      <c r="OUY1196" s="129"/>
      <c r="OUZ1196" s="129"/>
      <c r="OVA1196" s="129"/>
      <c r="OVB1196" s="129"/>
      <c r="OVC1196" s="129"/>
      <c r="OVD1196" s="129"/>
      <c r="OVE1196" s="129"/>
      <c r="OVF1196" s="129"/>
      <c r="OVG1196" s="129"/>
      <c r="OVH1196" s="129"/>
      <c r="OVI1196" s="129"/>
      <c r="OVJ1196" s="129"/>
      <c r="OVK1196" s="129"/>
      <c r="OVL1196" s="129"/>
      <c r="OVM1196" s="129"/>
      <c r="OVN1196" s="129"/>
      <c r="OVO1196" s="129"/>
      <c r="OVP1196" s="129"/>
      <c r="OVQ1196" s="129"/>
      <c r="OVR1196" s="129"/>
      <c r="OVS1196" s="129"/>
      <c r="OVT1196" s="129"/>
      <c r="OVU1196" s="129"/>
      <c r="OVV1196" s="129"/>
      <c r="OVW1196" s="129"/>
      <c r="OVX1196" s="129"/>
      <c r="OVY1196" s="129"/>
      <c r="OVZ1196" s="129"/>
      <c r="OWA1196" s="129"/>
      <c r="OWB1196" s="129"/>
      <c r="OWC1196" s="129"/>
      <c r="OWD1196" s="129"/>
      <c r="OWE1196" s="129"/>
      <c r="OWF1196" s="129"/>
      <c r="OWG1196" s="129"/>
      <c r="OWH1196" s="129"/>
      <c r="OWI1196" s="129"/>
      <c r="OWJ1196" s="129"/>
      <c r="OWK1196" s="129"/>
      <c r="OWL1196" s="129"/>
      <c r="OWM1196" s="129"/>
      <c r="OWN1196" s="129"/>
      <c r="OWO1196" s="129"/>
      <c r="OWP1196" s="129"/>
      <c r="OWQ1196" s="129"/>
      <c r="OWR1196" s="129"/>
      <c r="OWS1196" s="129"/>
      <c r="OWT1196" s="129"/>
      <c r="OWU1196" s="129"/>
      <c r="OWV1196" s="129"/>
      <c r="OWW1196" s="129"/>
      <c r="OWX1196" s="129"/>
      <c r="OWY1196" s="129"/>
      <c r="OWZ1196" s="129"/>
      <c r="OXA1196" s="129"/>
      <c r="OXB1196" s="129"/>
      <c r="OXC1196" s="129"/>
      <c r="OXD1196" s="129"/>
      <c r="OXE1196" s="129"/>
      <c r="OXF1196" s="129"/>
      <c r="OXG1196" s="129"/>
      <c r="OXH1196" s="129"/>
      <c r="OXI1196" s="129"/>
      <c r="OXJ1196" s="129"/>
      <c r="OXK1196" s="129"/>
      <c r="OXL1196" s="129"/>
      <c r="OXM1196" s="129"/>
      <c r="OXN1196" s="129"/>
      <c r="OXO1196" s="129"/>
      <c r="OXP1196" s="129"/>
      <c r="OXQ1196" s="129"/>
      <c r="OXR1196" s="129"/>
      <c r="OXS1196" s="129"/>
      <c r="OXT1196" s="129"/>
      <c r="OXU1196" s="129"/>
      <c r="OXV1196" s="129"/>
      <c r="OXW1196" s="129"/>
      <c r="OXX1196" s="129"/>
      <c r="OXY1196" s="129"/>
      <c r="OXZ1196" s="129"/>
      <c r="OYA1196" s="129"/>
      <c r="OYB1196" s="129"/>
      <c r="OYC1196" s="129"/>
      <c r="OYD1196" s="129"/>
      <c r="OYE1196" s="129"/>
      <c r="OYF1196" s="129"/>
      <c r="OYG1196" s="129"/>
      <c r="OYH1196" s="129"/>
      <c r="OYI1196" s="129"/>
      <c r="OYJ1196" s="129"/>
      <c r="OYK1196" s="129"/>
      <c r="OYL1196" s="129"/>
      <c r="OYM1196" s="129"/>
      <c r="OYN1196" s="129"/>
      <c r="OYO1196" s="129"/>
      <c r="OYP1196" s="129"/>
      <c r="OYQ1196" s="129"/>
      <c r="OYR1196" s="129"/>
      <c r="OYS1196" s="129"/>
      <c r="OYT1196" s="129"/>
      <c r="OYU1196" s="129"/>
      <c r="OYV1196" s="129"/>
      <c r="OYW1196" s="129"/>
      <c r="OYX1196" s="129"/>
      <c r="OYY1196" s="129"/>
      <c r="OYZ1196" s="129"/>
      <c r="OZA1196" s="129"/>
      <c r="OZB1196" s="129"/>
      <c r="OZC1196" s="129"/>
      <c r="OZD1196" s="129"/>
      <c r="OZE1196" s="129"/>
      <c r="OZF1196" s="129"/>
      <c r="OZG1196" s="129"/>
      <c r="OZH1196" s="129"/>
      <c r="OZI1196" s="129"/>
      <c r="OZJ1196" s="129"/>
      <c r="OZK1196" s="129"/>
      <c r="OZL1196" s="129"/>
      <c r="OZM1196" s="129"/>
      <c r="OZN1196" s="129"/>
      <c r="OZO1196" s="129"/>
      <c r="OZP1196" s="129"/>
      <c r="OZQ1196" s="129"/>
      <c r="OZR1196" s="129"/>
      <c r="OZS1196" s="129"/>
      <c r="OZT1196" s="129"/>
      <c r="OZU1196" s="129"/>
      <c r="OZV1196" s="129"/>
      <c r="OZW1196" s="129"/>
      <c r="OZX1196" s="129"/>
      <c r="OZY1196" s="129"/>
      <c r="OZZ1196" s="129"/>
      <c r="PAA1196" s="129"/>
      <c r="PAB1196" s="129"/>
      <c r="PAC1196" s="129"/>
      <c r="PAD1196" s="129"/>
      <c r="PAE1196" s="129"/>
      <c r="PAF1196" s="129"/>
      <c r="PAG1196" s="129"/>
      <c r="PAH1196" s="129"/>
      <c r="PAI1196" s="129"/>
      <c r="PAJ1196" s="129"/>
      <c r="PAK1196" s="129"/>
      <c r="PAL1196" s="129"/>
      <c r="PAM1196" s="129"/>
      <c r="PAN1196" s="129"/>
      <c r="PAO1196" s="129"/>
      <c r="PAP1196" s="129"/>
      <c r="PAQ1196" s="129"/>
      <c r="PAR1196" s="129"/>
      <c r="PAS1196" s="129"/>
      <c r="PAT1196" s="129"/>
      <c r="PAU1196" s="129"/>
      <c r="PAV1196" s="129"/>
      <c r="PAW1196" s="129"/>
      <c r="PAX1196" s="129"/>
      <c r="PAY1196" s="129"/>
      <c r="PAZ1196" s="129"/>
      <c r="PBA1196" s="129"/>
      <c r="PBB1196" s="129"/>
      <c r="PBC1196" s="129"/>
      <c r="PBD1196" s="129"/>
      <c r="PBE1196" s="129"/>
      <c r="PBF1196" s="129"/>
      <c r="PBG1196" s="129"/>
      <c r="PBH1196" s="129"/>
      <c r="PBI1196" s="129"/>
      <c r="PBJ1196" s="129"/>
      <c r="PBK1196" s="129"/>
      <c r="PBL1196" s="129"/>
      <c r="PBM1196" s="129"/>
      <c r="PBN1196" s="129"/>
      <c r="PBO1196" s="129"/>
      <c r="PBP1196" s="129"/>
      <c r="PBQ1196" s="129"/>
      <c r="PBR1196" s="129"/>
      <c r="PBS1196" s="129"/>
      <c r="PBT1196" s="129"/>
      <c r="PBU1196" s="129"/>
      <c r="PBV1196" s="129"/>
      <c r="PBW1196" s="129"/>
      <c r="PBX1196" s="129"/>
      <c r="PBY1196" s="129"/>
      <c r="PBZ1196" s="129"/>
      <c r="PCA1196" s="129"/>
      <c r="PCB1196" s="129"/>
      <c r="PCC1196" s="129"/>
      <c r="PCD1196" s="129"/>
      <c r="PCE1196" s="129"/>
      <c r="PCF1196" s="129"/>
      <c r="PCG1196" s="129"/>
      <c r="PCH1196" s="129"/>
      <c r="PCI1196" s="129"/>
      <c r="PCJ1196" s="129"/>
      <c r="PCK1196" s="129"/>
      <c r="PCL1196" s="129"/>
      <c r="PCM1196" s="129"/>
      <c r="PCN1196" s="129"/>
      <c r="PCO1196" s="129"/>
      <c r="PCP1196" s="129"/>
      <c r="PCQ1196" s="129"/>
      <c r="PCR1196" s="129"/>
      <c r="PCS1196" s="129"/>
      <c r="PCT1196" s="129"/>
      <c r="PCU1196" s="129"/>
      <c r="PCV1196" s="129"/>
      <c r="PCW1196" s="129"/>
      <c r="PCX1196" s="129"/>
      <c r="PCY1196" s="129"/>
      <c r="PCZ1196" s="129"/>
      <c r="PDA1196" s="129"/>
      <c r="PDB1196" s="129"/>
      <c r="PDC1196" s="129"/>
      <c r="PDD1196" s="129"/>
      <c r="PDE1196" s="129"/>
      <c r="PDF1196" s="129"/>
      <c r="PDG1196" s="129"/>
      <c r="PDH1196" s="129"/>
      <c r="PDI1196" s="129"/>
      <c r="PDJ1196" s="129"/>
      <c r="PDK1196" s="129"/>
      <c r="PDL1196" s="129"/>
      <c r="PDM1196" s="129"/>
      <c r="PDN1196" s="129"/>
      <c r="PDO1196" s="129"/>
      <c r="PDP1196" s="129"/>
      <c r="PDQ1196" s="129"/>
      <c r="PDR1196" s="129"/>
      <c r="PDS1196" s="129"/>
      <c r="PDT1196" s="129"/>
      <c r="PDU1196" s="129"/>
      <c r="PDV1196" s="129"/>
      <c r="PDW1196" s="129"/>
      <c r="PDX1196" s="129"/>
      <c r="PDY1196" s="129"/>
      <c r="PDZ1196" s="129"/>
      <c r="PEA1196" s="129"/>
      <c r="PEB1196" s="129"/>
      <c r="PEC1196" s="129"/>
      <c r="PED1196" s="129"/>
      <c r="PEE1196" s="129"/>
      <c r="PEF1196" s="129"/>
      <c r="PEG1196" s="129"/>
      <c r="PEH1196" s="129"/>
      <c r="PEI1196" s="129"/>
      <c r="PEJ1196" s="129"/>
      <c r="PEK1196" s="129"/>
      <c r="PEL1196" s="129"/>
      <c r="PEM1196" s="129"/>
      <c r="PEN1196" s="129"/>
      <c r="PEO1196" s="129"/>
      <c r="PEP1196" s="129"/>
      <c r="PEQ1196" s="129"/>
      <c r="PER1196" s="129"/>
      <c r="PES1196" s="129"/>
      <c r="PET1196" s="129"/>
      <c r="PEU1196" s="129"/>
      <c r="PEV1196" s="129"/>
      <c r="PEW1196" s="129"/>
      <c r="PEX1196" s="129"/>
      <c r="PEY1196" s="129"/>
      <c r="PEZ1196" s="129"/>
      <c r="PFA1196" s="129"/>
      <c r="PFB1196" s="129"/>
      <c r="PFC1196" s="129"/>
      <c r="PFD1196" s="129"/>
      <c r="PFE1196" s="129"/>
      <c r="PFF1196" s="129"/>
      <c r="PFG1196" s="129"/>
      <c r="PFH1196" s="129"/>
      <c r="PFI1196" s="129"/>
      <c r="PFJ1196" s="129"/>
      <c r="PFK1196" s="129"/>
      <c r="PFL1196" s="129"/>
      <c r="PFM1196" s="129"/>
      <c r="PFN1196" s="129"/>
      <c r="PFO1196" s="129"/>
      <c r="PFP1196" s="129"/>
      <c r="PFQ1196" s="129"/>
      <c r="PFR1196" s="129"/>
      <c r="PFS1196" s="129"/>
      <c r="PFT1196" s="129"/>
      <c r="PFU1196" s="129"/>
      <c r="PFV1196" s="129"/>
      <c r="PFW1196" s="129"/>
      <c r="PFX1196" s="129"/>
      <c r="PFY1196" s="129"/>
      <c r="PFZ1196" s="129"/>
      <c r="PGA1196" s="129"/>
      <c r="PGB1196" s="129"/>
      <c r="PGC1196" s="129"/>
      <c r="PGD1196" s="129"/>
      <c r="PGE1196" s="129"/>
      <c r="PGF1196" s="129"/>
      <c r="PGG1196" s="129"/>
      <c r="PGH1196" s="129"/>
      <c r="PGI1196" s="129"/>
      <c r="PGJ1196" s="129"/>
      <c r="PGK1196" s="129"/>
      <c r="PGL1196" s="129"/>
      <c r="PGM1196" s="129"/>
      <c r="PGN1196" s="129"/>
      <c r="PGO1196" s="129"/>
      <c r="PGP1196" s="129"/>
      <c r="PGQ1196" s="129"/>
      <c r="PGR1196" s="129"/>
      <c r="PGS1196" s="129"/>
      <c r="PGT1196" s="129"/>
      <c r="PGU1196" s="129"/>
      <c r="PGV1196" s="129"/>
      <c r="PGW1196" s="129"/>
      <c r="PGX1196" s="129"/>
      <c r="PGY1196" s="129"/>
      <c r="PGZ1196" s="129"/>
      <c r="PHA1196" s="129"/>
      <c r="PHB1196" s="129"/>
      <c r="PHC1196" s="129"/>
      <c r="PHD1196" s="129"/>
      <c r="PHE1196" s="129"/>
      <c r="PHF1196" s="129"/>
      <c r="PHG1196" s="129"/>
      <c r="PHH1196" s="129"/>
      <c r="PHI1196" s="129"/>
      <c r="PHJ1196" s="129"/>
      <c r="PHK1196" s="129"/>
      <c r="PHL1196" s="129"/>
      <c r="PHM1196" s="129"/>
      <c r="PHN1196" s="129"/>
      <c r="PHO1196" s="129"/>
      <c r="PHP1196" s="129"/>
      <c r="PHQ1196" s="129"/>
      <c r="PHR1196" s="129"/>
      <c r="PHS1196" s="129"/>
      <c r="PHT1196" s="129"/>
      <c r="PHU1196" s="129"/>
      <c r="PHV1196" s="129"/>
      <c r="PHW1196" s="129"/>
      <c r="PHX1196" s="129"/>
      <c r="PHY1196" s="129"/>
      <c r="PHZ1196" s="129"/>
      <c r="PIA1196" s="129"/>
      <c r="PIB1196" s="129"/>
      <c r="PIC1196" s="129"/>
      <c r="PID1196" s="129"/>
      <c r="PIE1196" s="129"/>
      <c r="PIF1196" s="129"/>
      <c r="PIG1196" s="129"/>
      <c r="PIH1196" s="129"/>
      <c r="PII1196" s="129"/>
      <c r="PIJ1196" s="129"/>
      <c r="PIK1196" s="129"/>
      <c r="PIL1196" s="129"/>
      <c r="PIM1196" s="129"/>
      <c r="PIN1196" s="129"/>
      <c r="PIO1196" s="129"/>
      <c r="PIP1196" s="129"/>
      <c r="PIQ1196" s="129"/>
      <c r="PIR1196" s="129"/>
      <c r="PIS1196" s="129"/>
      <c r="PIT1196" s="129"/>
      <c r="PIU1196" s="129"/>
      <c r="PIV1196" s="129"/>
      <c r="PIW1196" s="129"/>
      <c r="PIX1196" s="129"/>
      <c r="PIY1196" s="129"/>
      <c r="PIZ1196" s="129"/>
      <c r="PJA1196" s="129"/>
      <c r="PJB1196" s="129"/>
      <c r="PJC1196" s="129"/>
      <c r="PJD1196" s="129"/>
      <c r="PJE1196" s="129"/>
      <c r="PJF1196" s="129"/>
      <c r="PJG1196" s="129"/>
      <c r="PJH1196" s="129"/>
      <c r="PJI1196" s="129"/>
      <c r="PJJ1196" s="129"/>
      <c r="PJK1196" s="129"/>
      <c r="PJL1196" s="129"/>
      <c r="PJM1196" s="129"/>
      <c r="PJN1196" s="129"/>
      <c r="PJO1196" s="129"/>
      <c r="PJP1196" s="129"/>
      <c r="PJQ1196" s="129"/>
      <c r="PJR1196" s="129"/>
      <c r="PJS1196" s="129"/>
      <c r="PJT1196" s="129"/>
      <c r="PJU1196" s="129"/>
      <c r="PJV1196" s="129"/>
      <c r="PJW1196" s="129"/>
      <c r="PJX1196" s="129"/>
      <c r="PJY1196" s="129"/>
      <c r="PJZ1196" s="129"/>
      <c r="PKA1196" s="129"/>
      <c r="PKB1196" s="129"/>
      <c r="PKC1196" s="129"/>
      <c r="PKD1196" s="129"/>
      <c r="PKE1196" s="129"/>
      <c r="PKF1196" s="129"/>
      <c r="PKG1196" s="129"/>
      <c r="PKH1196" s="129"/>
      <c r="PKI1196" s="129"/>
      <c r="PKJ1196" s="129"/>
      <c r="PKK1196" s="129"/>
      <c r="PKL1196" s="129"/>
      <c r="PKM1196" s="129"/>
      <c r="PKN1196" s="129"/>
      <c r="PKO1196" s="129"/>
      <c r="PKP1196" s="129"/>
      <c r="PKQ1196" s="129"/>
      <c r="PKR1196" s="129"/>
      <c r="PKS1196" s="129"/>
      <c r="PKT1196" s="129"/>
      <c r="PKU1196" s="129"/>
      <c r="PKV1196" s="129"/>
      <c r="PKW1196" s="129"/>
      <c r="PKX1196" s="129"/>
      <c r="PKY1196" s="129"/>
      <c r="PKZ1196" s="129"/>
      <c r="PLA1196" s="129"/>
      <c r="PLB1196" s="129"/>
      <c r="PLC1196" s="129"/>
      <c r="PLD1196" s="129"/>
      <c r="PLE1196" s="129"/>
      <c r="PLF1196" s="129"/>
      <c r="PLG1196" s="129"/>
      <c r="PLH1196" s="129"/>
      <c r="PLI1196" s="129"/>
      <c r="PLJ1196" s="129"/>
      <c r="PLK1196" s="129"/>
      <c r="PLL1196" s="129"/>
      <c r="PLM1196" s="129"/>
      <c r="PLN1196" s="129"/>
      <c r="PLO1196" s="129"/>
      <c r="PLP1196" s="129"/>
      <c r="PLQ1196" s="129"/>
      <c r="PLR1196" s="129"/>
      <c r="PLS1196" s="129"/>
      <c r="PLT1196" s="129"/>
      <c r="PLU1196" s="129"/>
      <c r="PLV1196" s="129"/>
      <c r="PLW1196" s="129"/>
      <c r="PLX1196" s="129"/>
      <c r="PLY1196" s="129"/>
      <c r="PLZ1196" s="129"/>
      <c r="PMA1196" s="129"/>
      <c r="PMB1196" s="129"/>
      <c r="PMC1196" s="129"/>
      <c r="PMD1196" s="129"/>
      <c r="PME1196" s="129"/>
      <c r="PMF1196" s="129"/>
      <c r="PMG1196" s="129"/>
      <c r="PMH1196" s="129"/>
      <c r="PMI1196" s="129"/>
      <c r="PMJ1196" s="129"/>
      <c r="PMK1196" s="129"/>
      <c r="PML1196" s="129"/>
      <c r="PMM1196" s="129"/>
      <c r="PMN1196" s="129"/>
      <c r="PMO1196" s="129"/>
      <c r="PMP1196" s="129"/>
      <c r="PMQ1196" s="129"/>
      <c r="PMR1196" s="129"/>
      <c r="PMS1196" s="129"/>
      <c r="PMT1196" s="129"/>
      <c r="PMU1196" s="129"/>
      <c r="PMV1196" s="129"/>
      <c r="PMW1196" s="129"/>
      <c r="PMX1196" s="129"/>
      <c r="PMY1196" s="129"/>
      <c r="PMZ1196" s="129"/>
      <c r="PNA1196" s="129"/>
      <c r="PNB1196" s="129"/>
      <c r="PNC1196" s="129"/>
      <c r="PND1196" s="129"/>
      <c r="PNE1196" s="129"/>
      <c r="PNF1196" s="129"/>
      <c r="PNG1196" s="129"/>
      <c r="PNH1196" s="129"/>
      <c r="PNI1196" s="129"/>
      <c r="PNJ1196" s="129"/>
      <c r="PNK1196" s="129"/>
      <c r="PNL1196" s="129"/>
      <c r="PNM1196" s="129"/>
      <c r="PNN1196" s="129"/>
      <c r="PNO1196" s="129"/>
      <c r="PNP1196" s="129"/>
      <c r="PNQ1196" s="129"/>
      <c r="PNR1196" s="129"/>
      <c r="PNS1196" s="129"/>
      <c r="PNT1196" s="129"/>
      <c r="PNU1196" s="129"/>
      <c r="PNV1196" s="129"/>
      <c r="PNW1196" s="129"/>
      <c r="PNX1196" s="129"/>
      <c r="PNY1196" s="129"/>
      <c r="PNZ1196" s="129"/>
      <c r="POA1196" s="129"/>
      <c r="POB1196" s="129"/>
      <c r="POC1196" s="129"/>
      <c r="POD1196" s="129"/>
      <c r="POE1196" s="129"/>
      <c r="POF1196" s="129"/>
      <c r="POG1196" s="129"/>
      <c r="POH1196" s="129"/>
      <c r="POI1196" s="129"/>
      <c r="POJ1196" s="129"/>
      <c r="POK1196" s="129"/>
      <c r="POL1196" s="129"/>
      <c r="POM1196" s="129"/>
      <c r="PON1196" s="129"/>
      <c r="POO1196" s="129"/>
      <c r="POP1196" s="129"/>
      <c r="POQ1196" s="129"/>
      <c r="POR1196" s="129"/>
      <c r="POS1196" s="129"/>
      <c r="POT1196" s="129"/>
      <c r="POU1196" s="129"/>
      <c r="POV1196" s="129"/>
      <c r="POW1196" s="129"/>
      <c r="POX1196" s="129"/>
      <c r="POY1196" s="129"/>
      <c r="POZ1196" s="129"/>
      <c r="PPA1196" s="129"/>
      <c r="PPB1196" s="129"/>
      <c r="PPC1196" s="129"/>
      <c r="PPD1196" s="129"/>
      <c r="PPE1196" s="129"/>
      <c r="PPF1196" s="129"/>
      <c r="PPG1196" s="129"/>
      <c r="PPH1196" s="129"/>
      <c r="PPI1196" s="129"/>
      <c r="PPJ1196" s="129"/>
      <c r="PPK1196" s="129"/>
      <c r="PPL1196" s="129"/>
      <c r="PPM1196" s="129"/>
      <c r="PPN1196" s="129"/>
      <c r="PPO1196" s="129"/>
      <c r="PPP1196" s="129"/>
      <c r="PPQ1196" s="129"/>
      <c r="PPR1196" s="129"/>
      <c r="PPS1196" s="129"/>
      <c r="PPT1196" s="129"/>
      <c r="PPU1196" s="129"/>
      <c r="PPV1196" s="129"/>
      <c r="PPW1196" s="129"/>
      <c r="PPX1196" s="129"/>
      <c r="PPY1196" s="129"/>
      <c r="PPZ1196" s="129"/>
      <c r="PQA1196" s="129"/>
      <c r="PQB1196" s="129"/>
      <c r="PQC1196" s="129"/>
      <c r="PQD1196" s="129"/>
      <c r="PQE1196" s="129"/>
      <c r="PQF1196" s="129"/>
      <c r="PQG1196" s="129"/>
      <c r="PQH1196" s="129"/>
      <c r="PQI1196" s="129"/>
      <c r="PQJ1196" s="129"/>
      <c r="PQK1196" s="129"/>
      <c r="PQL1196" s="129"/>
      <c r="PQM1196" s="129"/>
      <c r="PQN1196" s="129"/>
      <c r="PQO1196" s="129"/>
      <c r="PQP1196" s="129"/>
      <c r="PQQ1196" s="129"/>
      <c r="PQR1196" s="129"/>
      <c r="PQS1196" s="129"/>
      <c r="PQT1196" s="129"/>
      <c r="PQU1196" s="129"/>
      <c r="PQV1196" s="129"/>
      <c r="PQW1196" s="129"/>
      <c r="PQX1196" s="129"/>
      <c r="PQY1196" s="129"/>
      <c r="PQZ1196" s="129"/>
      <c r="PRA1196" s="129"/>
      <c r="PRB1196" s="129"/>
      <c r="PRC1196" s="129"/>
      <c r="PRD1196" s="129"/>
      <c r="PRE1196" s="129"/>
      <c r="PRF1196" s="129"/>
      <c r="PRG1196" s="129"/>
      <c r="PRH1196" s="129"/>
      <c r="PRI1196" s="129"/>
      <c r="PRJ1196" s="129"/>
      <c r="PRK1196" s="129"/>
      <c r="PRL1196" s="129"/>
      <c r="PRM1196" s="129"/>
      <c r="PRN1196" s="129"/>
      <c r="PRO1196" s="129"/>
      <c r="PRP1196" s="129"/>
      <c r="PRQ1196" s="129"/>
      <c r="PRR1196" s="129"/>
      <c r="PRS1196" s="129"/>
      <c r="PRT1196" s="129"/>
      <c r="PRU1196" s="129"/>
      <c r="PRV1196" s="129"/>
      <c r="PRW1196" s="129"/>
      <c r="PRX1196" s="129"/>
      <c r="PRY1196" s="129"/>
      <c r="PRZ1196" s="129"/>
      <c r="PSA1196" s="129"/>
      <c r="PSB1196" s="129"/>
      <c r="PSC1196" s="129"/>
      <c r="PSD1196" s="129"/>
      <c r="PSE1196" s="129"/>
      <c r="PSF1196" s="129"/>
      <c r="PSG1196" s="129"/>
      <c r="PSH1196" s="129"/>
      <c r="PSI1196" s="129"/>
      <c r="PSJ1196" s="129"/>
      <c r="PSK1196" s="129"/>
      <c r="PSL1196" s="129"/>
      <c r="PSM1196" s="129"/>
      <c r="PSN1196" s="129"/>
      <c r="PSO1196" s="129"/>
      <c r="PSP1196" s="129"/>
      <c r="PSQ1196" s="129"/>
      <c r="PSR1196" s="129"/>
      <c r="PSS1196" s="129"/>
      <c r="PST1196" s="129"/>
      <c r="PSU1196" s="129"/>
      <c r="PSV1196" s="129"/>
      <c r="PSW1196" s="129"/>
      <c r="PSX1196" s="129"/>
      <c r="PSY1196" s="129"/>
      <c r="PSZ1196" s="129"/>
      <c r="PTA1196" s="129"/>
      <c r="PTB1196" s="129"/>
      <c r="PTC1196" s="129"/>
      <c r="PTD1196" s="129"/>
      <c r="PTE1196" s="129"/>
      <c r="PTF1196" s="129"/>
      <c r="PTG1196" s="129"/>
      <c r="PTH1196" s="129"/>
      <c r="PTI1196" s="129"/>
      <c r="PTJ1196" s="129"/>
      <c r="PTK1196" s="129"/>
      <c r="PTL1196" s="129"/>
      <c r="PTM1196" s="129"/>
      <c r="PTN1196" s="129"/>
      <c r="PTO1196" s="129"/>
      <c r="PTP1196" s="129"/>
      <c r="PTQ1196" s="129"/>
      <c r="PTR1196" s="129"/>
      <c r="PTS1196" s="129"/>
      <c r="PTT1196" s="129"/>
      <c r="PTU1196" s="129"/>
      <c r="PTV1196" s="129"/>
      <c r="PTW1196" s="129"/>
      <c r="PTX1196" s="129"/>
      <c r="PTY1196" s="129"/>
      <c r="PTZ1196" s="129"/>
      <c r="PUA1196" s="129"/>
      <c r="PUB1196" s="129"/>
      <c r="PUC1196" s="129"/>
      <c r="PUD1196" s="129"/>
      <c r="PUE1196" s="129"/>
      <c r="PUF1196" s="129"/>
      <c r="PUG1196" s="129"/>
      <c r="PUH1196" s="129"/>
      <c r="PUI1196" s="129"/>
      <c r="PUJ1196" s="129"/>
      <c r="PUK1196" s="129"/>
      <c r="PUL1196" s="129"/>
      <c r="PUM1196" s="129"/>
      <c r="PUN1196" s="129"/>
      <c r="PUO1196" s="129"/>
      <c r="PUP1196" s="129"/>
      <c r="PUQ1196" s="129"/>
      <c r="PUR1196" s="129"/>
      <c r="PUS1196" s="129"/>
      <c r="PUT1196" s="129"/>
      <c r="PUU1196" s="129"/>
      <c r="PUV1196" s="129"/>
      <c r="PUW1196" s="129"/>
      <c r="PUX1196" s="129"/>
      <c r="PUY1196" s="129"/>
      <c r="PUZ1196" s="129"/>
      <c r="PVA1196" s="129"/>
      <c r="PVB1196" s="129"/>
      <c r="PVC1196" s="129"/>
      <c r="PVD1196" s="129"/>
      <c r="PVE1196" s="129"/>
      <c r="PVF1196" s="129"/>
      <c r="PVG1196" s="129"/>
      <c r="PVH1196" s="129"/>
      <c r="PVI1196" s="129"/>
      <c r="PVJ1196" s="129"/>
      <c r="PVK1196" s="129"/>
      <c r="PVL1196" s="129"/>
      <c r="PVM1196" s="129"/>
      <c r="PVN1196" s="129"/>
      <c r="PVO1196" s="129"/>
      <c r="PVP1196" s="129"/>
      <c r="PVQ1196" s="129"/>
      <c r="PVR1196" s="129"/>
      <c r="PVS1196" s="129"/>
      <c r="PVT1196" s="129"/>
      <c r="PVU1196" s="129"/>
      <c r="PVV1196" s="129"/>
      <c r="PVW1196" s="129"/>
      <c r="PVX1196" s="129"/>
      <c r="PVY1196" s="129"/>
      <c r="PVZ1196" s="129"/>
      <c r="PWA1196" s="129"/>
      <c r="PWB1196" s="129"/>
      <c r="PWC1196" s="129"/>
      <c r="PWD1196" s="129"/>
      <c r="PWE1196" s="129"/>
      <c r="PWF1196" s="129"/>
      <c r="PWG1196" s="129"/>
      <c r="PWH1196" s="129"/>
      <c r="PWI1196" s="129"/>
      <c r="PWJ1196" s="129"/>
      <c r="PWK1196" s="129"/>
      <c r="PWL1196" s="129"/>
      <c r="PWM1196" s="129"/>
      <c r="PWN1196" s="129"/>
      <c r="PWO1196" s="129"/>
      <c r="PWP1196" s="129"/>
      <c r="PWQ1196" s="129"/>
      <c r="PWR1196" s="129"/>
      <c r="PWS1196" s="129"/>
      <c r="PWT1196" s="129"/>
      <c r="PWU1196" s="129"/>
      <c r="PWV1196" s="129"/>
      <c r="PWW1196" s="129"/>
      <c r="PWX1196" s="129"/>
      <c r="PWY1196" s="129"/>
      <c r="PWZ1196" s="129"/>
      <c r="PXA1196" s="129"/>
      <c r="PXB1196" s="129"/>
      <c r="PXC1196" s="129"/>
      <c r="PXD1196" s="129"/>
      <c r="PXE1196" s="129"/>
      <c r="PXF1196" s="129"/>
      <c r="PXG1196" s="129"/>
      <c r="PXH1196" s="129"/>
      <c r="PXI1196" s="129"/>
      <c r="PXJ1196" s="129"/>
      <c r="PXK1196" s="129"/>
      <c r="PXL1196" s="129"/>
      <c r="PXM1196" s="129"/>
      <c r="PXN1196" s="129"/>
      <c r="PXO1196" s="129"/>
      <c r="PXP1196" s="129"/>
      <c r="PXQ1196" s="129"/>
      <c r="PXR1196" s="129"/>
      <c r="PXS1196" s="129"/>
      <c r="PXT1196" s="129"/>
      <c r="PXU1196" s="129"/>
      <c r="PXV1196" s="129"/>
      <c r="PXW1196" s="129"/>
      <c r="PXX1196" s="129"/>
      <c r="PXY1196" s="129"/>
      <c r="PXZ1196" s="129"/>
      <c r="PYA1196" s="129"/>
      <c r="PYB1196" s="129"/>
      <c r="PYC1196" s="129"/>
      <c r="PYD1196" s="129"/>
      <c r="PYE1196" s="129"/>
      <c r="PYF1196" s="129"/>
      <c r="PYG1196" s="129"/>
      <c r="PYH1196" s="129"/>
      <c r="PYI1196" s="129"/>
      <c r="PYJ1196" s="129"/>
      <c r="PYK1196" s="129"/>
      <c r="PYL1196" s="129"/>
      <c r="PYM1196" s="129"/>
      <c r="PYN1196" s="129"/>
      <c r="PYO1196" s="129"/>
      <c r="PYP1196" s="129"/>
      <c r="PYQ1196" s="129"/>
      <c r="PYR1196" s="129"/>
      <c r="PYS1196" s="129"/>
      <c r="PYT1196" s="129"/>
      <c r="PYU1196" s="129"/>
      <c r="PYV1196" s="129"/>
      <c r="PYW1196" s="129"/>
      <c r="PYX1196" s="129"/>
      <c r="PYY1196" s="129"/>
      <c r="PYZ1196" s="129"/>
      <c r="PZA1196" s="129"/>
      <c r="PZB1196" s="129"/>
      <c r="PZC1196" s="129"/>
      <c r="PZD1196" s="129"/>
      <c r="PZE1196" s="129"/>
      <c r="PZF1196" s="129"/>
      <c r="PZG1196" s="129"/>
      <c r="PZH1196" s="129"/>
      <c r="PZI1196" s="129"/>
      <c r="PZJ1196" s="129"/>
      <c r="PZK1196" s="129"/>
      <c r="PZL1196" s="129"/>
      <c r="PZM1196" s="129"/>
      <c r="PZN1196" s="129"/>
      <c r="PZO1196" s="129"/>
      <c r="PZP1196" s="129"/>
      <c r="PZQ1196" s="129"/>
      <c r="PZR1196" s="129"/>
      <c r="PZS1196" s="129"/>
      <c r="PZT1196" s="129"/>
      <c r="PZU1196" s="129"/>
      <c r="PZV1196" s="129"/>
      <c r="PZW1196" s="129"/>
      <c r="PZX1196" s="129"/>
      <c r="PZY1196" s="129"/>
      <c r="PZZ1196" s="129"/>
      <c r="QAA1196" s="129"/>
      <c r="QAB1196" s="129"/>
      <c r="QAC1196" s="129"/>
      <c r="QAD1196" s="129"/>
      <c r="QAE1196" s="129"/>
      <c r="QAF1196" s="129"/>
      <c r="QAG1196" s="129"/>
      <c r="QAH1196" s="129"/>
      <c r="QAI1196" s="129"/>
      <c r="QAJ1196" s="129"/>
      <c r="QAK1196" s="129"/>
      <c r="QAL1196" s="129"/>
      <c r="QAM1196" s="129"/>
      <c r="QAN1196" s="129"/>
      <c r="QAO1196" s="129"/>
      <c r="QAP1196" s="129"/>
      <c r="QAQ1196" s="129"/>
      <c r="QAR1196" s="129"/>
      <c r="QAS1196" s="129"/>
      <c r="QAT1196" s="129"/>
      <c r="QAU1196" s="129"/>
      <c r="QAV1196" s="129"/>
      <c r="QAW1196" s="129"/>
      <c r="QAX1196" s="129"/>
      <c r="QAY1196" s="129"/>
      <c r="QAZ1196" s="129"/>
      <c r="QBA1196" s="129"/>
      <c r="QBB1196" s="129"/>
      <c r="QBC1196" s="129"/>
      <c r="QBD1196" s="129"/>
      <c r="QBE1196" s="129"/>
      <c r="QBF1196" s="129"/>
      <c r="QBG1196" s="129"/>
      <c r="QBH1196" s="129"/>
      <c r="QBI1196" s="129"/>
      <c r="QBJ1196" s="129"/>
      <c r="QBK1196" s="129"/>
      <c r="QBL1196" s="129"/>
      <c r="QBM1196" s="129"/>
      <c r="QBN1196" s="129"/>
      <c r="QBO1196" s="129"/>
      <c r="QBP1196" s="129"/>
      <c r="QBQ1196" s="129"/>
      <c r="QBR1196" s="129"/>
      <c r="QBS1196" s="129"/>
      <c r="QBT1196" s="129"/>
      <c r="QBU1196" s="129"/>
      <c r="QBV1196" s="129"/>
      <c r="QBW1196" s="129"/>
      <c r="QBX1196" s="129"/>
      <c r="QBY1196" s="129"/>
      <c r="QBZ1196" s="129"/>
      <c r="QCA1196" s="129"/>
      <c r="QCB1196" s="129"/>
      <c r="QCC1196" s="129"/>
      <c r="QCD1196" s="129"/>
      <c r="QCE1196" s="129"/>
      <c r="QCF1196" s="129"/>
      <c r="QCG1196" s="129"/>
      <c r="QCH1196" s="129"/>
      <c r="QCI1196" s="129"/>
      <c r="QCJ1196" s="129"/>
      <c r="QCK1196" s="129"/>
      <c r="QCL1196" s="129"/>
      <c r="QCM1196" s="129"/>
      <c r="QCN1196" s="129"/>
      <c r="QCO1196" s="129"/>
      <c r="QCP1196" s="129"/>
      <c r="QCQ1196" s="129"/>
      <c r="QCR1196" s="129"/>
      <c r="QCS1196" s="129"/>
      <c r="QCT1196" s="129"/>
      <c r="QCU1196" s="129"/>
      <c r="QCV1196" s="129"/>
      <c r="QCW1196" s="129"/>
      <c r="QCX1196" s="129"/>
      <c r="QCY1196" s="129"/>
      <c r="QCZ1196" s="129"/>
      <c r="QDA1196" s="129"/>
      <c r="QDB1196" s="129"/>
      <c r="QDC1196" s="129"/>
      <c r="QDD1196" s="129"/>
      <c r="QDE1196" s="129"/>
      <c r="QDF1196" s="129"/>
      <c r="QDG1196" s="129"/>
      <c r="QDH1196" s="129"/>
      <c r="QDI1196" s="129"/>
      <c r="QDJ1196" s="129"/>
      <c r="QDK1196" s="129"/>
      <c r="QDL1196" s="129"/>
      <c r="QDM1196" s="129"/>
      <c r="QDN1196" s="129"/>
      <c r="QDO1196" s="129"/>
      <c r="QDP1196" s="129"/>
      <c r="QDQ1196" s="129"/>
      <c r="QDR1196" s="129"/>
      <c r="QDS1196" s="129"/>
      <c r="QDT1196" s="129"/>
      <c r="QDU1196" s="129"/>
      <c r="QDV1196" s="129"/>
      <c r="QDW1196" s="129"/>
      <c r="QDX1196" s="129"/>
      <c r="QDY1196" s="129"/>
      <c r="QDZ1196" s="129"/>
      <c r="QEA1196" s="129"/>
      <c r="QEB1196" s="129"/>
      <c r="QEC1196" s="129"/>
      <c r="QED1196" s="129"/>
      <c r="QEE1196" s="129"/>
      <c r="QEF1196" s="129"/>
      <c r="QEG1196" s="129"/>
      <c r="QEH1196" s="129"/>
      <c r="QEI1196" s="129"/>
      <c r="QEJ1196" s="129"/>
      <c r="QEK1196" s="129"/>
      <c r="QEL1196" s="129"/>
      <c r="QEM1196" s="129"/>
      <c r="QEN1196" s="129"/>
      <c r="QEO1196" s="129"/>
      <c r="QEP1196" s="129"/>
      <c r="QEQ1196" s="129"/>
      <c r="QER1196" s="129"/>
      <c r="QES1196" s="129"/>
      <c r="QET1196" s="129"/>
      <c r="QEU1196" s="129"/>
      <c r="QEV1196" s="129"/>
      <c r="QEW1196" s="129"/>
      <c r="QEX1196" s="129"/>
      <c r="QEY1196" s="129"/>
      <c r="QEZ1196" s="129"/>
      <c r="QFA1196" s="129"/>
      <c r="QFB1196" s="129"/>
      <c r="QFC1196" s="129"/>
      <c r="QFD1196" s="129"/>
      <c r="QFE1196" s="129"/>
      <c r="QFF1196" s="129"/>
      <c r="QFG1196" s="129"/>
      <c r="QFH1196" s="129"/>
      <c r="QFI1196" s="129"/>
      <c r="QFJ1196" s="129"/>
      <c r="QFK1196" s="129"/>
      <c r="QFL1196" s="129"/>
      <c r="QFM1196" s="129"/>
      <c r="QFN1196" s="129"/>
      <c r="QFO1196" s="129"/>
      <c r="QFP1196" s="129"/>
      <c r="QFQ1196" s="129"/>
      <c r="QFR1196" s="129"/>
      <c r="QFS1196" s="129"/>
      <c r="QFT1196" s="129"/>
      <c r="QFU1196" s="129"/>
      <c r="QFV1196" s="129"/>
      <c r="QFW1196" s="129"/>
      <c r="QFX1196" s="129"/>
      <c r="QFY1196" s="129"/>
      <c r="QFZ1196" s="129"/>
      <c r="QGA1196" s="129"/>
      <c r="QGB1196" s="129"/>
      <c r="QGC1196" s="129"/>
      <c r="QGD1196" s="129"/>
      <c r="QGE1196" s="129"/>
      <c r="QGF1196" s="129"/>
      <c r="QGG1196" s="129"/>
      <c r="QGH1196" s="129"/>
      <c r="QGI1196" s="129"/>
      <c r="QGJ1196" s="129"/>
      <c r="QGK1196" s="129"/>
      <c r="QGL1196" s="129"/>
      <c r="QGM1196" s="129"/>
      <c r="QGN1196" s="129"/>
      <c r="QGO1196" s="129"/>
      <c r="QGP1196" s="129"/>
      <c r="QGQ1196" s="129"/>
      <c r="QGR1196" s="129"/>
      <c r="QGS1196" s="129"/>
      <c r="QGT1196" s="129"/>
      <c r="QGU1196" s="129"/>
      <c r="QGV1196" s="129"/>
      <c r="QGW1196" s="129"/>
      <c r="QGX1196" s="129"/>
      <c r="QGY1196" s="129"/>
      <c r="QGZ1196" s="129"/>
      <c r="QHA1196" s="129"/>
      <c r="QHB1196" s="129"/>
      <c r="QHC1196" s="129"/>
      <c r="QHD1196" s="129"/>
      <c r="QHE1196" s="129"/>
      <c r="QHF1196" s="129"/>
      <c r="QHG1196" s="129"/>
      <c r="QHH1196" s="129"/>
      <c r="QHI1196" s="129"/>
      <c r="QHJ1196" s="129"/>
      <c r="QHK1196" s="129"/>
      <c r="QHL1196" s="129"/>
      <c r="QHM1196" s="129"/>
      <c r="QHN1196" s="129"/>
      <c r="QHO1196" s="129"/>
      <c r="QHP1196" s="129"/>
      <c r="QHQ1196" s="129"/>
      <c r="QHR1196" s="129"/>
      <c r="QHS1196" s="129"/>
      <c r="QHT1196" s="129"/>
      <c r="QHU1196" s="129"/>
      <c r="QHV1196" s="129"/>
      <c r="QHW1196" s="129"/>
      <c r="QHX1196" s="129"/>
      <c r="QHY1196" s="129"/>
      <c r="QHZ1196" s="129"/>
      <c r="QIA1196" s="129"/>
      <c r="QIB1196" s="129"/>
      <c r="QIC1196" s="129"/>
      <c r="QID1196" s="129"/>
      <c r="QIE1196" s="129"/>
      <c r="QIF1196" s="129"/>
      <c r="QIG1196" s="129"/>
      <c r="QIH1196" s="129"/>
      <c r="QII1196" s="129"/>
      <c r="QIJ1196" s="129"/>
      <c r="QIK1196" s="129"/>
      <c r="QIL1196" s="129"/>
      <c r="QIM1196" s="129"/>
      <c r="QIN1196" s="129"/>
      <c r="QIO1196" s="129"/>
      <c r="QIP1196" s="129"/>
      <c r="QIQ1196" s="129"/>
      <c r="QIR1196" s="129"/>
      <c r="QIS1196" s="129"/>
      <c r="QIT1196" s="129"/>
      <c r="QIU1196" s="129"/>
      <c r="QIV1196" s="129"/>
      <c r="QIW1196" s="129"/>
      <c r="QIX1196" s="129"/>
      <c r="QIY1196" s="129"/>
      <c r="QIZ1196" s="129"/>
      <c r="QJA1196" s="129"/>
      <c r="QJB1196" s="129"/>
      <c r="QJC1196" s="129"/>
      <c r="QJD1196" s="129"/>
      <c r="QJE1196" s="129"/>
      <c r="QJF1196" s="129"/>
      <c r="QJG1196" s="129"/>
      <c r="QJH1196" s="129"/>
      <c r="QJI1196" s="129"/>
      <c r="QJJ1196" s="129"/>
      <c r="QJK1196" s="129"/>
      <c r="QJL1196" s="129"/>
      <c r="QJM1196" s="129"/>
      <c r="QJN1196" s="129"/>
      <c r="QJO1196" s="129"/>
      <c r="QJP1196" s="129"/>
      <c r="QJQ1196" s="129"/>
      <c r="QJR1196" s="129"/>
      <c r="QJS1196" s="129"/>
      <c r="QJT1196" s="129"/>
      <c r="QJU1196" s="129"/>
      <c r="QJV1196" s="129"/>
      <c r="QJW1196" s="129"/>
      <c r="QJX1196" s="129"/>
      <c r="QJY1196" s="129"/>
      <c r="QJZ1196" s="129"/>
      <c r="QKA1196" s="129"/>
      <c r="QKB1196" s="129"/>
      <c r="QKC1196" s="129"/>
      <c r="QKD1196" s="129"/>
      <c r="QKE1196" s="129"/>
      <c r="QKF1196" s="129"/>
      <c r="QKG1196" s="129"/>
      <c r="QKH1196" s="129"/>
      <c r="QKI1196" s="129"/>
      <c r="QKJ1196" s="129"/>
      <c r="QKK1196" s="129"/>
      <c r="QKL1196" s="129"/>
      <c r="QKM1196" s="129"/>
      <c r="QKN1196" s="129"/>
      <c r="QKO1196" s="129"/>
      <c r="QKP1196" s="129"/>
      <c r="QKQ1196" s="129"/>
      <c r="QKR1196" s="129"/>
      <c r="QKS1196" s="129"/>
      <c r="QKT1196" s="129"/>
      <c r="QKU1196" s="129"/>
      <c r="QKV1196" s="129"/>
      <c r="QKW1196" s="129"/>
      <c r="QKX1196" s="129"/>
      <c r="QKY1196" s="129"/>
      <c r="QKZ1196" s="129"/>
      <c r="QLA1196" s="129"/>
      <c r="QLB1196" s="129"/>
      <c r="QLC1196" s="129"/>
      <c r="QLD1196" s="129"/>
      <c r="QLE1196" s="129"/>
      <c r="QLF1196" s="129"/>
      <c r="QLG1196" s="129"/>
      <c r="QLH1196" s="129"/>
      <c r="QLI1196" s="129"/>
      <c r="QLJ1196" s="129"/>
      <c r="QLK1196" s="129"/>
      <c r="QLL1196" s="129"/>
      <c r="QLM1196" s="129"/>
      <c r="QLN1196" s="129"/>
      <c r="QLO1196" s="129"/>
      <c r="QLP1196" s="129"/>
      <c r="QLQ1196" s="129"/>
      <c r="QLR1196" s="129"/>
      <c r="QLS1196" s="129"/>
      <c r="QLT1196" s="129"/>
      <c r="QLU1196" s="129"/>
      <c r="QLV1196" s="129"/>
      <c r="QLW1196" s="129"/>
      <c r="QLX1196" s="129"/>
      <c r="QLY1196" s="129"/>
      <c r="QLZ1196" s="129"/>
      <c r="QMA1196" s="129"/>
      <c r="QMB1196" s="129"/>
      <c r="QMC1196" s="129"/>
      <c r="QMD1196" s="129"/>
      <c r="QME1196" s="129"/>
      <c r="QMF1196" s="129"/>
      <c r="QMG1196" s="129"/>
      <c r="QMH1196" s="129"/>
      <c r="QMI1196" s="129"/>
      <c r="QMJ1196" s="129"/>
      <c r="QMK1196" s="129"/>
      <c r="QML1196" s="129"/>
      <c r="QMM1196" s="129"/>
      <c r="QMN1196" s="129"/>
      <c r="QMO1196" s="129"/>
      <c r="QMP1196" s="129"/>
      <c r="QMQ1196" s="129"/>
      <c r="QMR1196" s="129"/>
      <c r="QMS1196" s="129"/>
      <c r="QMT1196" s="129"/>
      <c r="QMU1196" s="129"/>
      <c r="QMV1196" s="129"/>
      <c r="QMW1196" s="129"/>
      <c r="QMX1196" s="129"/>
      <c r="QMY1196" s="129"/>
      <c r="QMZ1196" s="129"/>
      <c r="QNA1196" s="129"/>
      <c r="QNB1196" s="129"/>
      <c r="QNC1196" s="129"/>
      <c r="QND1196" s="129"/>
      <c r="QNE1196" s="129"/>
      <c r="QNF1196" s="129"/>
      <c r="QNG1196" s="129"/>
      <c r="QNH1196" s="129"/>
      <c r="QNI1196" s="129"/>
      <c r="QNJ1196" s="129"/>
      <c r="QNK1196" s="129"/>
      <c r="QNL1196" s="129"/>
      <c r="QNM1196" s="129"/>
      <c r="QNN1196" s="129"/>
      <c r="QNO1196" s="129"/>
      <c r="QNP1196" s="129"/>
      <c r="QNQ1196" s="129"/>
      <c r="QNR1196" s="129"/>
      <c r="QNS1196" s="129"/>
      <c r="QNT1196" s="129"/>
      <c r="QNU1196" s="129"/>
      <c r="QNV1196" s="129"/>
      <c r="QNW1196" s="129"/>
      <c r="QNX1196" s="129"/>
      <c r="QNY1196" s="129"/>
      <c r="QNZ1196" s="129"/>
      <c r="QOA1196" s="129"/>
      <c r="QOB1196" s="129"/>
      <c r="QOC1196" s="129"/>
      <c r="QOD1196" s="129"/>
      <c r="QOE1196" s="129"/>
      <c r="QOF1196" s="129"/>
      <c r="QOG1196" s="129"/>
      <c r="QOH1196" s="129"/>
      <c r="QOI1196" s="129"/>
      <c r="QOJ1196" s="129"/>
      <c r="QOK1196" s="129"/>
      <c r="QOL1196" s="129"/>
      <c r="QOM1196" s="129"/>
      <c r="QON1196" s="129"/>
      <c r="QOO1196" s="129"/>
      <c r="QOP1196" s="129"/>
      <c r="QOQ1196" s="129"/>
      <c r="QOR1196" s="129"/>
      <c r="QOS1196" s="129"/>
      <c r="QOT1196" s="129"/>
      <c r="QOU1196" s="129"/>
      <c r="QOV1196" s="129"/>
      <c r="QOW1196" s="129"/>
      <c r="QOX1196" s="129"/>
      <c r="QOY1196" s="129"/>
      <c r="QOZ1196" s="129"/>
      <c r="QPA1196" s="129"/>
      <c r="QPB1196" s="129"/>
      <c r="QPC1196" s="129"/>
      <c r="QPD1196" s="129"/>
      <c r="QPE1196" s="129"/>
      <c r="QPF1196" s="129"/>
      <c r="QPG1196" s="129"/>
      <c r="QPH1196" s="129"/>
      <c r="QPI1196" s="129"/>
      <c r="QPJ1196" s="129"/>
      <c r="QPK1196" s="129"/>
      <c r="QPL1196" s="129"/>
      <c r="QPM1196" s="129"/>
      <c r="QPN1196" s="129"/>
      <c r="QPO1196" s="129"/>
      <c r="QPP1196" s="129"/>
      <c r="QPQ1196" s="129"/>
      <c r="QPR1196" s="129"/>
      <c r="QPS1196" s="129"/>
      <c r="QPT1196" s="129"/>
      <c r="QPU1196" s="129"/>
      <c r="QPV1196" s="129"/>
      <c r="QPW1196" s="129"/>
      <c r="QPX1196" s="129"/>
      <c r="QPY1196" s="129"/>
      <c r="QPZ1196" s="129"/>
      <c r="QQA1196" s="129"/>
      <c r="QQB1196" s="129"/>
      <c r="QQC1196" s="129"/>
      <c r="QQD1196" s="129"/>
      <c r="QQE1196" s="129"/>
      <c r="QQF1196" s="129"/>
      <c r="QQG1196" s="129"/>
      <c r="QQH1196" s="129"/>
      <c r="QQI1196" s="129"/>
      <c r="QQJ1196" s="129"/>
      <c r="QQK1196" s="129"/>
      <c r="QQL1196" s="129"/>
      <c r="QQM1196" s="129"/>
      <c r="QQN1196" s="129"/>
      <c r="QQO1196" s="129"/>
      <c r="QQP1196" s="129"/>
      <c r="QQQ1196" s="129"/>
      <c r="QQR1196" s="129"/>
      <c r="QQS1196" s="129"/>
      <c r="QQT1196" s="129"/>
      <c r="QQU1196" s="129"/>
      <c r="QQV1196" s="129"/>
      <c r="QQW1196" s="129"/>
      <c r="QQX1196" s="129"/>
      <c r="QQY1196" s="129"/>
      <c r="QQZ1196" s="129"/>
      <c r="QRA1196" s="129"/>
      <c r="QRB1196" s="129"/>
      <c r="QRC1196" s="129"/>
      <c r="QRD1196" s="129"/>
      <c r="QRE1196" s="129"/>
      <c r="QRF1196" s="129"/>
      <c r="QRG1196" s="129"/>
      <c r="QRH1196" s="129"/>
      <c r="QRI1196" s="129"/>
      <c r="QRJ1196" s="129"/>
      <c r="QRK1196" s="129"/>
      <c r="QRL1196" s="129"/>
      <c r="QRM1196" s="129"/>
      <c r="QRN1196" s="129"/>
      <c r="QRO1196" s="129"/>
      <c r="QRP1196" s="129"/>
      <c r="QRQ1196" s="129"/>
      <c r="QRR1196" s="129"/>
      <c r="QRS1196" s="129"/>
      <c r="QRT1196" s="129"/>
      <c r="QRU1196" s="129"/>
      <c r="QRV1196" s="129"/>
      <c r="QRW1196" s="129"/>
      <c r="QRX1196" s="129"/>
      <c r="QRY1196" s="129"/>
      <c r="QRZ1196" s="129"/>
      <c r="QSA1196" s="129"/>
      <c r="QSB1196" s="129"/>
      <c r="QSC1196" s="129"/>
      <c r="QSD1196" s="129"/>
      <c r="QSE1196" s="129"/>
      <c r="QSF1196" s="129"/>
      <c r="QSG1196" s="129"/>
      <c r="QSH1196" s="129"/>
      <c r="QSI1196" s="129"/>
      <c r="QSJ1196" s="129"/>
      <c r="QSK1196" s="129"/>
      <c r="QSL1196" s="129"/>
      <c r="QSM1196" s="129"/>
      <c r="QSN1196" s="129"/>
      <c r="QSO1196" s="129"/>
      <c r="QSP1196" s="129"/>
      <c r="QSQ1196" s="129"/>
      <c r="QSR1196" s="129"/>
      <c r="QSS1196" s="129"/>
      <c r="QST1196" s="129"/>
      <c r="QSU1196" s="129"/>
      <c r="QSV1196" s="129"/>
      <c r="QSW1196" s="129"/>
      <c r="QSX1196" s="129"/>
      <c r="QSY1196" s="129"/>
      <c r="QSZ1196" s="129"/>
      <c r="QTA1196" s="129"/>
      <c r="QTB1196" s="129"/>
      <c r="QTC1196" s="129"/>
      <c r="QTD1196" s="129"/>
      <c r="QTE1196" s="129"/>
      <c r="QTF1196" s="129"/>
      <c r="QTG1196" s="129"/>
      <c r="QTH1196" s="129"/>
      <c r="QTI1196" s="129"/>
      <c r="QTJ1196" s="129"/>
      <c r="QTK1196" s="129"/>
      <c r="QTL1196" s="129"/>
      <c r="QTM1196" s="129"/>
      <c r="QTN1196" s="129"/>
      <c r="QTO1196" s="129"/>
      <c r="QTP1196" s="129"/>
      <c r="QTQ1196" s="129"/>
      <c r="QTR1196" s="129"/>
      <c r="QTS1196" s="129"/>
      <c r="QTT1196" s="129"/>
      <c r="QTU1196" s="129"/>
      <c r="QTV1196" s="129"/>
      <c r="QTW1196" s="129"/>
      <c r="QTX1196" s="129"/>
      <c r="QTY1196" s="129"/>
      <c r="QTZ1196" s="129"/>
      <c r="QUA1196" s="129"/>
      <c r="QUB1196" s="129"/>
      <c r="QUC1196" s="129"/>
      <c r="QUD1196" s="129"/>
      <c r="QUE1196" s="129"/>
      <c r="QUF1196" s="129"/>
      <c r="QUG1196" s="129"/>
      <c r="QUH1196" s="129"/>
      <c r="QUI1196" s="129"/>
      <c r="QUJ1196" s="129"/>
      <c r="QUK1196" s="129"/>
      <c r="QUL1196" s="129"/>
      <c r="QUM1196" s="129"/>
      <c r="QUN1196" s="129"/>
      <c r="QUO1196" s="129"/>
      <c r="QUP1196" s="129"/>
      <c r="QUQ1196" s="129"/>
      <c r="QUR1196" s="129"/>
      <c r="QUS1196" s="129"/>
      <c r="QUT1196" s="129"/>
      <c r="QUU1196" s="129"/>
      <c r="QUV1196" s="129"/>
      <c r="QUW1196" s="129"/>
      <c r="QUX1196" s="129"/>
      <c r="QUY1196" s="129"/>
      <c r="QUZ1196" s="129"/>
      <c r="QVA1196" s="129"/>
      <c r="QVB1196" s="129"/>
      <c r="QVC1196" s="129"/>
      <c r="QVD1196" s="129"/>
      <c r="QVE1196" s="129"/>
      <c r="QVF1196" s="129"/>
      <c r="QVG1196" s="129"/>
      <c r="QVH1196" s="129"/>
      <c r="QVI1196" s="129"/>
      <c r="QVJ1196" s="129"/>
      <c r="QVK1196" s="129"/>
      <c r="QVL1196" s="129"/>
      <c r="QVM1196" s="129"/>
      <c r="QVN1196" s="129"/>
      <c r="QVO1196" s="129"/>
      <c r="QVP1196" s="129"/>
      <c r="QVQ1196" s="129"/>
      <c r="QVR1196" s="129"/>
      <c r="QVS1196" s="129"/>
      <c r="QVT1196" s="129"/>
      <c r="QVU1196" s="129"/>
      <c r="QVV1196" s="129"/>
      <c r="QVW1196" s="129"/>
      <c r="QVX1196" s="129"/>
      <c r="QVY1196" s="129"/>
      <c r="QVZ1196" s="129"/>
      <c r="QWA1196" s="129"/>
      <c r="QWB1196" s="129"/>
      <c r="QWC1196" s="129"/>
      <c r="QWD1196" s="129"/>
      <c r="QWE1196" s="129"/>
      <c r="QWF1196" s="129"/>
      <c r="QWG1196" s="129"/>
      <c r="QWH1196" s="129"/>
      <c r="QWI1196" s="129"/>
      <c r="QWJ1196" s="129"/>
      <c r="QWK1196" s="129"/>
      <c r="QWL1196" s="129"/>
      <c r="QWM1196" s="129"/>
      <c r="QWN1196" s="129"/>
      <c r="QWO1196" s="129"/>
      <c r="QWP1196" s="129"/>
      <c r="QWQ1196" s="129"/>
      <c r="QWR1196" s="129"/>
      <c r="QWS1196" s="129"/>
      <c r="QWT1196" s="129"/>
      <c r="QWU1196" s="129"/>
      <c r="QWV1196" s="129"/>
      <c r="QWW1196" s="129"/>
      <c r="QWX1196" s="129"/>
      <c r="QWY1196" s="129"/>
      <c r="QWZ1196" s="129"/>
      <c r="QXA1196" s="129"/>
      <c r="QXB1196" s="129"/>
      <c r="QXC1196" s="129"/>
      <c r="QXD1196" s="129"/>
      <c r="QXE1196" s="129"/>
      <c r="QXF1196" s="129"/>
      <c r="QXG1196" s="129"/>
      <c r="QXH1196" s="129"/>
      <c r="QXI1196" s="129"/>
      <c r="QXJ1196" s="129"/>
      <c r="QXK1196" s="129"/>
      <c r="QXL1196" s="129"/>
      <c r="QXM1196" s="129"/>
      <c r="QXN1196" s="129"/>
      <c r="QXO1196" s="129"/>
      <c r="QXP1196" s="129"/>
      <c r="QXQ1196" s="129"/>
      <c r="QXR1196" s="129"/>
      <c r="QXS1196" s="129"/>
      <c r="QXT1196" s="129"/>
      <c r="QXU1196" s="129"/>
      <c r="QXV1196" s="129"/>
      <c r="QXW1196" s="129"/>
      <c r="QXX1196" s="129"/>
      <c r="QXY1196" s="129"/>
      <c r="QXZ1196" s="129"/>
      <c r="QYA1196" s="129"/>
      <c r="QYB1196" s="129"/>
      <c r="QYC1196" s="129"/>
      <c r="QYD1196" s="129"/>
      <c r="QYE1196" s="129"/>
      <c r="QYF1196" s="129"/>
      <c r="QYG1196" s="129"/>
      <c r="QYH1196" s="129"/>
      <c r="QYI1196" s="129"/>
      <c r="QYJ1196" s="129"/>
      <c r="QYK1196" s="129"/>
      <c r="QYL1196" s="129"/>
      <c r="QYM1196" s="129"/>
      <c r="QYN1196" s="129"/>
      <c r="QYO1196" s="129"/>
      <c r="QYP1196" s="129"/>
      <c r="QYQ1196" s="129"/>
      <c r="QYR1196" s="129"/>
      <c r="QYS1196" s="129"/>
      <c r="QYT1196" s="129"/>
      <c r="QYU1196" s="129"/>
      <c r="QYV1196" s="129"/>
      <c r="QYW1196" s="129"/>
      <c r="QYX1196" s="129"/>
      <c r="QYY1196" s="129"/>
      <c r="QYZ1196" s="129"/>
      <c r="QZA1196" s="129"/>
      <c r="QZB1196" s="129"/>
      <c r="QZC1196" s="129"/>
      <c r="QZD1196" s="129"/>
      <c r="QZE1196" s="129"/>
      <c r="QZF1196" s="129"/>
      <c r="QZG1196" s="129"/>
      <c r="QZH1196" s="129"/>
      <c r="QZI1196" s="129"/>
      <c r="QZJ1196" s="129"/>
      <c r="QZK1196" s="129"/>
      <c r="QZL1196" s="129"/>
      <c r="QZM1196" s="129"/>
      <c r="QZN1196" s="129"/>
      <c r="QZO1196" s="129"/>
      <c r="QZP1196" s="129"/>
      <c r="QZQ1196" s="129"/>
      <c r="QZR1196" s="129"/>
      <c r="QZS1196" s="129"/>
      <c r="QZT1196" s="129"/>
      <c r="QZU1196" s="129"/>
      <c r="QZV1196" s="129"/>
      <c r="QZW1196" s="129"/>
      <c r="QZX1196" s="129"/>
      <c r="QZY1196" s="129"/>
      <c r="QZZ1196" s="129"/>
      <c r="RAA1196" s="129"/>
      <c r="RAB1196" s="129"/>
      <c r="RAC1196" s="129"/>
      <c r="RAD1196" s="129"/>
      <c r="RAE1196" s="129"/>
      <c r="RAF1196" s="129"/>
      <c r="RAG1196" s="129"/>
      <c r="RAH1196" s="129"/>
      <c r="RAI1196" s="129"/>
      <c r="RAJ1196" s="129"/>
      <c r="RAK1196" s="129"/>
      <c r="RAL1196" s="129"/>
      <c r="RAM1196" s="129"/>
      <c r="RAN1196" s="129"/>
      <c r="RAO1196" s="129"/>
      <c r="RAP1196" s="129"/>
      <c r="RAQ1196" s="129"/>
      <c r="RAR1196" s="129"/>
      <c r="RAS1196" s="129"/>
      <c r="RAT1196" s="129"/>
      <c r="RAU1196" s="129"/>
      <c r="RAV1196" s="129"/>
      <c r="RAW1196" s="129"/>
      <c r="RAX1196" s="129"/>
      <c r="RAY1196" s="129"/>
      <c r="RAZ1196" s="129"/>
      <c r="RBA1196" s="129"/>
      <c r="RBB1196" s="129"/>
      <c r="RBC1196" s="129"/>
      <c r="RBD1196" s="129"/>
      <c r="RBE1196" s="129"/>
      <c r="RBF1196" s="129"/>
      <c r="RBG1196" s="129"/>
      <c r="RBH1196" s="129"/>
      <c r="RBI1196" s="129"/>
      <c r="RBJ1196" s="129"/>
      <c r="RBK1196" s="129"/>
      <c r="RBL1196" s="129"/>
      <c r="RBM1196" s="129"/>
      <c r="RBN1196" s="129"/>
      <c r="RBO1196" s="129"/>
      <c r="RBP1196" s="129"/>
      <c r="RBQ1196" s="129"/>
      <c r="RBR1196" s="129"/>
      <c r="RBS1196" s="129"/>
      <c r="RBT1196" s="129"/>
      <c r="RBU1196" s="129"/>
      <c r="RBV1196" s="129"/>
      <c r="RBW1196" s="129"/>
      <c r="RBX1196" s="129"/>
      <c r="RBY1196" s="129"/>
      <c r="RBZ1196" s="129"/>
      <c r="RCA1196" s="129"/>
      <c r="RCB1196" s="129"/>
      <c r="RCC1196" s="129"/>
      <c r="RCD1196" s="129"/>
      <c r="RCE1196" s="129"/>
      <c r="RCF1196" s="129"/>
      <c r="RCG1196" s="129"/>
      <c r="RCH1196" s="129"/>
      <c r="RCI1196" s="129"/>
      <c r="RCJ1196" s="129"/>
      <c r="RCK1196" s="129"/>
      <c r="RCL1196" s="129"/>
      <c r="RCM1196" s="129"/>
      <c r="RCN1196" s="129"/>
      <c r="RCO1196" s="129"/>
      <c r="RCP1196" s="129"/>
      <c r="RCQ1196" s="129"/>
      <c r="RCR1196" s="129"/>
      <c r="RCS1196" s="129"/>
      <c r="RCT1196" s="129"/>
      <c r="RCU1196" s="129"/>
      <c r="RCV1196" s="129"/>
      <c r="RCW1196" s="129"/>
      <c r="RCX1196" s="129"/>
      <c r="RCY1196" s="129"/>
      <c r="RCZ1196" s="129"/>
      <c r="RDA1196" s="129"/>
      <c r="RDB1196" s="129"/>
      <c r="RDC1196" s="129"/>
      <c r="RDD1196" s="129"/>
      <c r="RDE1196" s="129"/>
      <c r="RDF1196" s="129"/>
      <c r="RDG1196" s="129"/>
      <c r="RDH1196" s="129"/>
      <c r="RDI1196" s="129"/>
      <c r="RDJ1196" s="129"/>
      <c r="RDK1196" s="129"/>
      <c r="RDL1196" s="129"/>
      <c r="RDM1196" s="129"/>
      <c r="RDN1196" s="129"/>
      <c r="RDO1196" s="129"/>
      <c r="RDP1196" s="129"/>
      <c r="RDQ1196" s="129"/>
      <c r="RDR1196" s="129"/>
      <c r="RDS1196" s="129"/>
      <c r="RDT1196" s="129"/>
      <c r="RDU1196" s="129"/>
      <c r="RDV1196" s="129"/>
      <c r="RDW1196" s="129"/>
      <c r="RDX1196" s="129"/>
      <c r="RDY1196" s="129"/>
      <c r="RDZ1196" s="129"/>
      <c r="REA1196" s="129"/>
      <c r="REB1196" s="129"/>
      <c r="REC1196" s="129"/>
      <c r="RED1196" s="129"/>
      <c r="REE1196" s="129"/>
      <c r="REF1196" s="129"/>
      <c r="REG1196" s="129"/>
      <c r="REH1196" s="129"/>
      <c r="REI1196" s="129"/>
      <c r="REJ1196" s="129"/>
      <c r="REK1196" s="129"/>
      <c r="REL1196" s="129"/>
      <c r="REM1196" s="129"/>
      <c r="REN1196" s="129"/>
      <c r="REO1196" s="129"/>
      <c r="REP1196" s="129"/>
      <c r="REQ1196" s="129"/>
      <c r="RER1196" s="129"/>
      <c r="RES1196" s="129"/>
      <c r="RET1196" s="129"/>
      <c r="REU1196" s="129"/>
      <c r="REV1196" s="129"/>
      <c r="REW1196" s="129"/>
      <c r="REX1196" s="129"/>
      <c r="REY1196" s="129"/>
      <c r="REZ1196" s="129"/>
      <c r="RFA1196" s="129"/>
      <c r="RFB1196" s="129"/>
      <c r="RFC1196" s="129"/>
      <c r="RFD1196" s="129"/>
      <c r="RFE1196" s="129"/>
      <c r="RFF1196" s="129"/>
      <c r="RFG1196" s="129"/>
      <c r="RFH1196" s="129"/>
      <c r="RFI1196" s="129"/>
      <c r="RFJ1196" s="129"/>
      <c r="RFK1196" s="129"/>
      <c r="RFL1196" s="129"/>
      <c r="RFM1196" s="129"/>
      <c r="RFN1196" s="129"/>
      <c r="RFO1196" s="129"/>
      <c r="RFP1196" s="129"/>
      <c r="RFQ1196" s="129"/>
      <c r="RFR1196" s="129"/>
      <c r="RFS1196" s="129"/>
      <c r="RFT1196" s="129"/>
      <c r="RFU1196" s="129"/>
      <c r="RFV1196" s="129"/>
      <c r="RFW1196" s="129"/>
      <c r="RFX1196" s="129"/>
      <c r="RFY1196" s="129"/>
      <c r="RFZ1196" s="129"/>
      <c r="RGA1196" s="129"/>
      <c r="RGB1196" s="129"/>
      <c r="RGC1196" s="129"/>
      <c r="RGD1196" s="129"/>
      <c r="RGE1196" s="129"/>
      <c r="RGF1196" s="129"/>
      <c r="RGG1196" s="129"/>
      <c r="RGH1196" s="129"/>
      <c r="RGI1196" s="129"/>
      <c r="RGJ1196" s="129"/>
      <c r="RGK1196" s="129"/>
      <c r="RGL1196" s="129"/>
      <c r="RGM1196" s="129"/>
      <c r="RGN1196" s="129"/>
      <c r="RGO1196" s="129"/>
      <c r="RGP1196" s="129"/>
      <c r="RGQ1196" s="129"/>
      <c r="RGR1196" s="129"/>
      <c r="RGS1196" s="129"/>
      <c r="RGT1196" s="129"/>
      <c r="RGU1196" s="129"/>
      <c r="RGV1196" s="129"/>
      <c r="RGW1196" s="129"/>
      <c r="RGX1196" s="129"/>
      <c r="RGY1196" s="129"/>
      <c r="RGZ1196" s="129"/>
      <c r="RHA1196" s="129"/>
      <c r="RHB1196" s="129"/>
      <c r="RHC1196" s="129"/>
      <c r="RHD1196" s="129"/>
      <c r="RHE1196" s="129"/>
      <c r="RHF1196" s="129"/>
      <c r="RHG1196" s="129"/>
      <c r="RHH1196" s="129"/>
      <c r="RHI1196" s="129"/>
      <c r="RHJ1196" s="129"/>
      <c r="RHK1196" s="129"/>
      <c r="RHL1196" s="129"/>
      <c r="RHM1196" s="129"/>
      <c r="RHN1196" s="129"/>
      <c r="RHO1196" s="129"/>
      <c r="RHP1196" s="129"/>
      <c r="RHQ1196" s="129"/>
      <c r="RHR1196" s="129"/>
      <c r="RHS1196" s="129"/>
      <c r="RHT1196" s="129"/>
      <c r="RHU1196" s="129"/>
      <c r="RHV1196" s="129"/>
      <c r="RHW1196" s="129"/>
      <c r="RHX1196" s="129"/>
      <c r="RHY1196" s="129"/>
      <c r="RHZ1196" s="129"/>
      <c r="RIA1196" s="129"/>
      <c r="RIB1196" s="129"/>
      <c r="RIC1196" s="129"/>
      <c r="RID1196" s="129"/>
      <c r="RIE1196" s="129"/>
      <c r="RIF1196" s="129"/>
      <c r="RIG1196" s="129"/>
      <c r="RIH1196" s="129"/>
      <c r="RII1196" s="129"/>
      <c r="RIJ1196" s="129"/>
      <c r="RIK1196" s="129"/>
      <c r="RIL1196" s="129"/>
      <c r="RIM1196" s="129"/>
      <c r="RIN1196" s="129"/>
      <c r="RIO1196" s="129"/>
      <c r="RIP1196" s="129"/>
      <c r="RIQ1196" s="129"/>
      <c r="RIR1196" s="129"/>
      <c r="RIS1196" s="129"/>
      <c r="RIT1196" s="129"/>
      <c r="RIU1196" s="129"/>
      <c r="RIV1196" s="129"/>
      <c r="RIW1196" s="129"/>
      <c r="RIX1196" s="129"/>
      <c r="RIY1196" s="129"/>
      <c r="RIZ1196" s="129"/>
      <c r="RJA1196" s="129"/>
      <c r="RJB1196" s="129"/>
      <c r="RJC1196" s="129"/>
      <c r="RJD1196" s="129"/>
      <c r="RJE1196" s="129"/>
      <c r="RJF1196" s="129"/>
      <c r="RJG1196" s="129"/>
      <c r="RJH1196" s="129"/>
      <c r="RJI1196" s="129"/>
      <c r="RJJ1196" s="129"/>
      <c r="RJK1196" s="129"/>
      <c r="RJL1196" s="129"/>
      <c r="RJM1196" s="129"/>
      <c r="RJN1196" s="129"/>
      <c r="RJO1196" s="129"/>
      <c r="RJP1196" s="129"/>
      <c r="RJQ1196" s="129"/>
      <c r="RJR1196" s="129"/>
      <c r="RJS1196" s="129"/>
      <c r="RJT1196" s="129"/>
      <c r="RJU1196" s="129"/>
      <c r="RJV1196" s="129"/>
      <c r="RJW1196" s="129"/>
      <c r="RJX1196" s="129"/>
      <c r="RJY1196" s="129"/>
      <c r="RJZ1196" s="129"/>
      <c r="RKA1196" s="129"/>
      <c r="RKB1196" s="129"/>
      <c r="RKC1196" s="129"/>
      <c r="RKD1196" s="129"/>
      <c r="RKE1196" s="129"/>
      <c r="RKF1196" s="129"/>
      <c r="RKG1196" s="129"/>
      <c r="RKH1196" s="129"/>
      <c r="RKI1196" s="129"/>
      <c r="RKJ1196" s="129"/>
      <c r="RKK1196" s="129"/>
      <c r="RKL1196" s="129"/>
      <c r="RKM1196" s="129"/>
      <c r="RKN1196" s="129"/>
      <c r="RKO1196" s="129"/>
      <c r="RKP1196" s="129"/>
      <c r="RKQ1196" s="129"/>
      <c r="RKR1196" s="129"/>
      <c r="RKS1196" s="129"/>
      <c r="RKT1196" s="129"/>
      <c r="RKU1196" s="129"/>
      <c r="RKV1196" s="129"/>
      <c r="RKW1196" s="129"/>
      <c r="RKX1196" s="129"/>
      <c r="RKY1196" s="129"/>
      <c r="RKZ1196" s="129"/>
      <c r="RLA1196" s="129"/>
      <c r="RLB1196" s="129"/>
      <c r="RLC1196" s="129"/>
      <c r="RLD1196" s="129"/>
      <c r="RLE1196" s="129"/>
      <c r="RLF1196" s="129"/>
      <c r="RLG1196" s="129"/>
      <c r="RLH1196" s="129"/>
      <c r="RLI1196" s="129"/>
      <c r="RLJ1196" s="129"/>
      <c r="RLK1196" s="129"/>
      <c r="RLL1196" s="129"/>
      <c r="RLM1196" s="129"/>
      <c r="RLN1196" s="129"/>
      <c r="RLO1196" s="129"/>
      <c r="RLP1196" s="129"/>
      <c r="RLQ1196" s="129"/>
      <c r="RLR1196" s="129"/>
      <c r="RLS1196" s="129"/>
      <c r="RLT1196" s="129"/>
      <c r="RLU1196" s="129"/>
      <c r="RLV1196" s="129"/>
      <c r="RLW1196" s="129"/>
      <c r="RLX1196" s="129"/>
      <c r="RLY1196" s="129"/>
      <c r="RLZ1196" s="129"/>
      <c r="RMA1196" s="129"/>
      <c r="RMB1196" s="129"/>
      <c r="RMC1196" s="129"/>
      <c r="RMD1196" s="129"/>
      <c r="RME1196" s="129"/>
      <c r="RMF1196" s="129"/>
      <c r="RMG1196" s="129"/>
      <c r="RMH1196" s="129"/>
      <c r="RMI1196" s="129"/>
      <c r="RMJ1196" s="129"/>
      <c r="RMK1196" s="129"/>
      <c r="RML1196" s="129"/>
      <c r="RMM1196" s="129"/>
      <c r="RMN1196" s="129"/>
      <c r="RMO1196" s="129"/>
      <c r="RMP1196" s="129"/>
      <c r="RMQ1196" s="129"/>
      <c r="RMR1196" s="129"/>
      <c r="RMS1196" s="129"/>
      <c r="RMT1196" s="129"/>
      <c r="RMU1196" s="129"/>
      <c r="RMV1196" s="129"/>
      <c r="RMW1196" s="129"/>
      <c r="RMX1196" s="129"/>
      <c r="RMY1196" s="129"/>
      <c r="RMZ1196" s="129"/>
      <c r="RNA1196" s="129"/>
      <c r="RNB1196" s="129"/>
      <c r="RNC1196" s="129"/>
      <c r="RND1196" s="129"/>
      <c r="RNE1196" s="129"/>
      <c r="RNF1196" s="129"/>
      <c r="RNG1196" s="129"/>
      <c r="RNH1196" s="129"/>
      <c r="RNI1196" s="129"/>
      <c r="RNJ1196" s="129"/>
      <c r="RNK1196" s="129"/>
      <c r="RNL1196" s="129"/>
      <c r="RNM1196" s="129"/>
      <c r="RNN1196" s="129"/>
      <c r="RNO1196" s="129"/>
      <c r="RNP1196" s="129"/>
      <c r="RNQ1196" s="129"/>
      <c r="RNR1196" s="129"/>
      <c r="RNS1196" s="129"/>
      <c r="RNT1196" s="129"/>
      <c r="RNU1196" s="129"/>
      <c r="RNV1196" s="129"/>
      <c r="RNW1196" s="129"/>
      <c r="RNX1196" s="129"/>
      <c r="RNY1196" s="129"/>
      <c r="RNZ1196" s="129"/>
      <c r="ROA1196" s="129"/>
      <c r="ROB1196" s="129"/>
      <c r="ROC1196" s="129"/>
      <c r="ROD1196" s="129"/>
      <c r="ROE1196" s="129"/>
      <c r="ROF1196" s="129"/>
      <c r="ROG1196" s="129"/>
      <c r="ROH1196" s="129"/>
      <c r="ROI1196" s="129"/>
      <c r="ROJ1196" s="129"/>
      <c r="ROK1196" s="129"/>
      <c r="ROL1196" s="129"/>
      <c r="ROM1196" s="129"/>
      <c r="RON1196" s="129"/>
      <c r="ROO1196" s="129"/>
      <c r="ROP1196" s="129"/>
      <c r="ROQ1196" s="129"/>
      <c r="ROR1196" s="129"/>
      <c r="ROS1196" s="129"/>
      <c r="ROT1196" s="129"/>
      <c r="ROU1196" s="129"/>
      <c r="ROV1196" s="129"/>
      <c r="ROW1196" s="129"/>
      <c r="ROX1196" s="129"/>
      <c r="ROY1196" s="129"/>
      <c r="ROZ1196" s="129"/>
      <c r="RPA1196" s="129"/>
      <c r="RPB1196" s="129"/>
      <c r="RPC1196" s="129"/>
      <c r="RPD1196" s="129"/>
      <c r="RPE1196" s="129"/>
      <c r="RPF1196" s="129"/>
      <c r="RPG1196" s="129"/>
      <c r="RPH1196" s="129"/>
      <c r="RPI1196" s="129"/>
      <c r="RPJ1196" s="129"/>
      <c r="RPK1196" s="129"/>
      <c r="RPL1196" s="129"/>
      <c r="RPM1196" s="129"/>
      <c r="RPN1196" s="129"/>
      <c r="RPO1196" s="129"/>
      <c r="RPP1196" s="129"/>
      <c r="RPQ1196" s="129"/>
      <c r="RPR1196" s="129"/>
      <c r="RPS1196" s="129"/>
      <c r="RPT1196" s="129"/>
      <c r="RPU1196" s="129"/>
      <c r="RPV1196" s="129"/>
      <c r="RPW1196" s="129"/>
      <c r="RPX1196" s="129"/>
      <c r="RPY1196" s="129"/>
      <c r="RPZ1196" s="129"/>
      <c r="RQA1196" s="129"/>
      <c r="RQB1196" s="129"/>
      <c r="RQC1196" s="129"/>
      <c r="RQD1196" s="129"/>
      <c r="RQE1196" s="129"/>
      <c r="RQF1196" s="129"/>
      <c r="RQG1196" s="129"/>
      <c r="RQH1196" s="129"/>
      <c r="RQI1196" s="129"/>
      <c r="RQJ1196" s="129"/>
      <c r="RQK1196" s="129"/>
      <c r="RQL1196" s="129"/>
      <c r="RQM1196" s="129"/>
      <c r="RQN1196" s="129"/>
      <c r="RQO1196" s="129"/>
      <c r="RQP1196" s="129"/>
      <c r="RQQ1196" s="129"/>
      <c r="RQR1196" s="129"/>
      <c r="RQS1196" s="129"/>
      <c r="RQT1196" s="129"/>
      <c r="RQU1196" s="129"/>
      <c r="RQV1196" s="129"/>
      <c r="RQW1196" s="129"/>
      <c r="RQX1196" s="129"/>
      <c r="RQY1196" s="129"/>
      <c r="RQZ1196" s="129"/>
      <c r="RRA1196" s="129"/>
      <c r="RRB1196" s="129"/>
      <c r="RRC1196" s="129"/>
      <c r="RRD1196" s="129"/>
      <c r="RRE1196" s="129"/>
      <c r="RRF1196" s="129"/>
      <c r="RRG1196" s="129"/>
      <c r="RRH1196" s="129"/>
      <c r="RRI1196" s="129"/>
      <c r="RRJ1196" s="129"/>
      <c r="RRK1196" s="129"/>
      <c r="RRL1196" s="129"/>
      <c r="RRM1196" s="129"/>
      <c r="RRN1196" s="129"/>
      <c r="RRO1196" s="129"/>
      <c r="RRP1196" s="129"/>
      <c r="RRQ1196" s="129"/>
      <c r="RRR1196" s="129"/>
      <c r="RRS1196" s="129"/>
      <c r="RRT1196" s="129"/>
      <c r="RRU1196" s="129"/>
      <c r="RRV1196" s="129"/>
      <c r="RRW1196" s="129"/>
      <c r="RRX1196" s="129"/>
      <c r="RRY1196" s="129"/>
      <c r="RRZ1196" s="129"/>
      <c r="RSA1196" s="129"/>
      <c r="RSB1196" s="129"/>
      <c r="RSC1196" s="129"/>
      <c r="RSD1196" s="129"/>
      <c r="RSE1196" s="129"/>
      <c r="RSF1196" s="129"/>
      <c r="RSG1196" s="129"/>
      <c r="RSH1196" s="129"/>
      <c r="RSI1196" s="129"/>
      <c r="RSJ1196" s="129"/>
      <c r="RSK1196" s="129"/>
      <c r="RSL1196" s="129"/>
      <c r="RSM1196" s="129"/>
      <c r="RSN1196" s="129"/>
      <c r="RSO1196" s="129"/>
      <c r="RSP1196" s="129"/>
      <c r="RSQ1196" s="129"/>
      <c r="RSR1196" s="129"/>
      <c r="RSS1196" s="129"/>
      <c r="RST1196" s="129"/>
      <c r="RSU1196" s="129"/>
      <c r="RSV1196" s="129"/>
      <c r="RSW1196" s="129"/>
      <c r="RSX1196" s="129"/>
      <c r="RSY1196" s="129"/>
      <c r="RSZ1196" s="129"/>
      <c r="RTA1196" s="129"/>
      <c r="RTB1196" s="129"/>
      <c r="RTC1196" s="129"/>
      <c r="RTD1196" s="129"/>
      <c r="RTE1196" s="129"/>
      <c r="RTF1196" s="129"/>
      <c r="RTG1196" s="129"/>
      <c r="RTH1196" s="129"/>
      <c r="RTI1196" s="129"/>
      <c r="RTJ1196" s="129"/>
      <c r="RTK1196" s="129"/>
      <c r="RTL1196" s="129"/>
      <c r="RTM1196" s="129"/>
      <c r="RTN1196" s="129"/>
      <c r="RTO1196" s="129"/>
      <c r="RTP1196" s="129"/>
      <c r="RTQ1196" s="129"/>
      <c r="RTR1196" s="129"/>
      <c r="RTS1196" s="129"/>
      <c r="RTT1196" s="129"/>
      <c r="RTU1196" s="129"/>
      <c r="RTV1196" s="129"/>
      <c r="RTW1196" s="129"/>
      <c r="RTX1196" s="129"/>
      <c r="RTY1196" s="129"/>
      <c r="RTZ1196" s="129"/>
      <c r="RUA1196" s="129"/>
      <c r="RUB1196" s="129"/>
      <c r="RUC1196" s="129"/>
      <c r="RUD1196" s="129"/>
      <c r="RUE1196" s="129"/>
      <c r="RUF1196" s="129"/>
      <c r="RUG1196" s="129"/>
      <c r="RUH1196" s="129"/>
      <c r="RUI1196" s="129"/>
      <c r="RUJ1196" s="129"/>
      <c r="RUK1196" s="129"/>
      <c r="RUL1196" s="129"/>
      <c r="RUM1196" s="129"/>
      <c r="RUN1196" s="129"/>
      <c r="RUO1196" s="129"/>
      <c r="RUP1196" s="129"/>
      <c r="RUQ1196" s="129"/>
      <c r="RUR1196" s="129"/>
      <c r="RUS1196" s="129"/>
      <c r="RUT1196" s="129"/>
      <c r="RUU1196" s="129"/>
      <c r="RUV1196" s="129"/>
      <c r="RUW1196" s="129"/>
      <c r="RUX1196" s="129"/>
      <c r="RUY1196" s="129"/>
      <c r="RUZ1196" s="129"/>
      <c r="RVA1196" s="129"/>
      <c r="RVB1196" s="129"/>
      <c r="RVC1196" s="129"/>
      <c r="RVD1196" s="129"/>
      <c r="RVE1196" s="129"/>
      <c r="RVF1196" s="129"/>
      <c r="RVG1196" s="129"/>
      <c r="RVH1196" s="129"/>
      <c r="RVI1196" s="129"/>
      <c r="RVJ1196" s="129"/>
      <c r="RVK1196" s="129"/>
      <c r="RVL1196" s="129"/>
      <c r="RVM1196" s="129"/>
      <c r="RVN1196" s="129"/>
      <c r="RVO1196" s="129"/>
      <c r="RVP1196" s="129"/>
      <c r="RVQ1196" s="129"/>
      <c r="RVR1196" s="129"/>
      <c r="RVS1196" s="129"/>
      <c r="RVT1196" s="129"/>
      <c r="RVU1196" s="129"/>
      <c r="RVV1196" s="129"/>
      <c r="RVW1196" s="129"/>
      <c r="RVX1196" s="129"/>
      <c r="RVY1196" s="129"/>
      <c r="RVZ1196" s="129"/>
      <c r="RWA1196" s="129"/>
      <c r="RWB1196" s="129"/>
      <c r="RWC1196" s="129"/>
      <c r="RWD1196" s="129"/>
      <c r="RWE1196" s="129"/>
      <c r="RWF1196" s="129"/>
      <c r="RWG1196" s="129"/>
      <c r="RWH1196" s="129"/>
      <c r="RWI1196" s="129"/>
      <c r="RWJ1196" s="129"/>
      <c r="RWK1196" s="129"/>
      <c r="RWL1196" s="129"/>
      <c r="RWM1196" s="129"/>
      <c r="RWN1196" s="129"/>
      <c r="RWO1196" s="129"/>
      <c r="RWP1196" s="129"/>
      <c r="RWQ1196" s="129"/>
      <c r="RWR1196" s="129"/>
      <c r="RWS1196" s="129"/>
      <c r="RWT1196" s="129"/>
      <c r="RWU1196" s="129"/>
      <c r="RWV1196" s="129"/>
      <c r="RWW1196" s="129"/>
      <c r="RWX1196" s="129"/>
      <c r="RWY1196" s="129"/>
      <c r="RWZ1196" s="129"/>
      <c r="RXA1196" s="129"/>
      <c r="RXB1196" s="129"/>
      <c r="RXC1196" s="129"/>
      <c r="RXD1196" s="129"/>
      <c r="RXE1196" s="129"/>
      <c r="RXF1196" s="129"/>
      <c r="RXG1196" s="129"/>
      <c r="RXH1196" s="129"/>
      <c r="RXI1196" s="129"/>
      <c r="RXJ1196" s="129"/>
      <c r="RXK1196" s="129"/>
      <c r="RXL1196" s="129"/>
      <c r="RXM1196" s="129"/>
      <c r="RXN1196" s="129"/>
      <c r="RXO1196" s="129"/>
      <c r="RXP1196" s="129"/>
      <c r="RXQ1196" s="129"/>
      <c r="RXR1196" s="129"/>
      <c r="RXS1196" s="129"/>
      <c r="RXT1196" s="129"/>
      <c r="RXU1196" s="129"/>
      <c r="RXV1196" s="129"/>
      <c r="RXW1196" s="129"/>
      <c r="RXX1196" s="129"/>
      <c r="RXY1196" s="129"/>
      <c r="RXZ1196" s="129"/>
      <c r="RYA1196" s="129"/>
      <c r="RYB1196" s="129"/>
      <c r="RYC1196" s="129"/>
      <c r="RYD1196" s="129"/>
      <c r="RYE1196" s="129"/>
      <c r="RYF1196" s="129"/>
      <c r="RYG1196" s="129"/>
      <c r="RYH1196" s="129"/>
      <c r="RYI1196" s="129"/>
      <c r="RYJ1196" s="129"/>
      <c r="RYK1196" s="129"/>
      <c r="RYL1196" s="129"/>
      <c r="RYM1196" s="129"/>
      <c r="RYN1196" s="129"/>
      <c r="RYO1196" s="129"/>
      <c r="RYP1196" s="129"/>
      <c r="RYQ1196" s="129"/>
      <c r="RYR1196" s="129"/>
      <c r="RYS1196" s="129"/>
      <c r="RYT1196" s="129"/>
      <c r="RYU1196" s="129"/>
      <c r="RYV1196" s="129"/>
      <c r="RYW1196" s="129"/>
      <c r="RYX1196" s="129"/>
      <c r="RYY1196" s="129"/>
      <c r="RYZ1196" s="129"/>
      <c r="RZA1196" s="129"/>
      <c r="RZB1196" s="129"/>
      <c r="RZC1196" s="129"/>
      <c r="RZD1196" s="129"/>
      <c r="RZE1196" s="129"/>
      <c r="RZF1196" s="129"/>
      <c r="RZG1196" s="129"/>
      <c r="RZH1196" s="129"/>
      <c r="RZI1196" s="129"/>
      <c r="RZJ1196" s="129"/>
      <c r="RZK1196" s="129"/>
      <c r="RZL1196" s="129"/>
      <c r="RZM1196" s="129"/>
      <c r="RZN1196" s="129"/>
      <c r="RZO1196" s="129"/>
      <c r="RZP1196" s="129"/>
      <c r="RZQ1196" s="129"/>
      <c r="RZR1196" s="129"/>
      <c r="RZS1196" s="129"/>
      <c r="RZT1196" s="129"/>
      <c r="RZU1196" s="129"/>
      <c r="RZV1196" s="129"/>
      <c r="RZW1196" s="129"/>
      <c r="RZX1196" s="129"/>
      <c r="RZY1196" s="129"/>
      <c r="RZZ1196" s="129"/>
      <c r="SAA1196" s="129"/>
      <c r="SAB1196" s="129"/>
      <c r="SAC1196" s="129"/>
      <c r="SAD1196" s="129"/>
      <c r="SAE1196" s="129"/>
      <c r="SAF1196" s="129"/>
      <c r="SAG1196" s="129"/>
      <c r="SAH1196" s="129"/>
      <c r="SAI1196" s="129"/>
      <c r="SAJ1196" s="129"/>
      <c r="SAK1196" s="129"/>
      <c r="SAL1196" s="129"/>
      <c r="SAM1196" s="129"/>
      <c r="SAN1196" s="129"/>
      <c r="SAO1196" s="129"/>
      <c r="SAP1196" s="129"/>
      <c r="SAQ1196" s="129"/>
      <c r="SAR1196" s="129"/>
      <c r="SAS1196" s="129"/>
      <c r="SAT1196" s="129"/>
      <c r="SAU1196" s="129"/>
      <c r="SAV1196" s="129"/>
      <c r="SAW1196" s="129"/>
      <c r="SAX1196" s="129"/>
      <c r="SAY1196" s="129"/>
      <c r="SAZ1196" s="129"/>
      <c r="SBA1196" s="129"/>
      <c r="SBB1196" s="129"/>
      <c r="SBC1196" s="129"/>
      <c r="SBD1196" s="129"/>
      <c r="SBE1196" s="129"/>
      <c r="SBF1196" s="129"/>
      <c r="SBG1196" s="129"/>
      <c r="SBH1196" s="129"/>
      <c r="SBI1196" s="129"/>
      <c r="SBJ1196" s="129"/>
      <c r="SBK1196" s="129"/>
      <c r="SBL1196" s="129"/>
      <c r="SBM1196" s="129"/>
      <c r="SBN1196" s="129"/>
      <c r="SBO1196" s="129"/>
      <c r="SBP1196" s="129"/>
      <c r="SBQ1196" s="129"/>
      <c r="SBR1196" s="129"/>
      <c r="SBS1196" s="129"/>
      <c r="SBT1196" s="129"/>
      <c r="SBU1196" s="129"/>
      <c r="SBV1196" s="129"/>
      <c r="SBW1196" s="129"/>
      <c r="SBX1196" s="129"/>
      <c r="SBY1196" s="129"/>
      <c r="SBZ1196" s="129"/>
      <c r="SCA1196" s="129"/>
      <c r="SCB1196" s="129"/>
      <c r="SCC1196" s="129"/>
      <c r="SCD1196" s="129"/>
      <c r="SCE1196" s="129"/>
      <c r="SCF1196" s="129"/>
      <c r="SCG1196" s="129"/>
      <c r="SCH1196" s="129"/>
      <c r="SCI1196" s="129"/>
      <c r="SCJ1196" s="129"/>
      <c r="SCK1196" s="129"/>
      <c r="SCL1196" s="129"/>
      <c r="SCM1196" s="129"/>
      <c r="SCN1196" s="129"/>
      <c r="SCO1196" s="129"/>
      <c r="SCP1196" s="129"/>
      <c r="SCQ1196" s="129"/>
      <c r="SCR1196" s="129"/>
      <c r="SCS1196" s="129"/>
      <c r="SCT1196" s="129"/>
      <c r="SCU1196" s="129"/>
      <c r="SCV1196" s="129"/>
      <c r="SCW1196" s="129"/>
      <c r="SCX1196" s="129"/>
      <c r="SCY1196" s="129"/>
      <c r="SCZ1196" s="129"/>
      <c r="SDA1196" s="129"/>
      <c r="SDB1196" s="129"/>
      <c r="SDC1196" s="129"/>
      <c r="SDD1196" s="129"/>
      <c r="SDE1196" s="129"/>
      <c r="SDF1196" s="129"/>
      <c r="SDG1196" s="129"/>
      <c r="SDH1196" s="129"/>
      <c r="SDI1196" s="129"/>
      <c r="SDJ1196" s="129"/>
      <c r="SDK1196" s="129"/>
      <c r="SDL1196" s="129"/>
      <c r="SDM1196" s="129"/>
      <c r="SDN1196" s="129"/>
      <c r="SDO1196" s="129"/>
      <c r="SDP1196" s="129"/>
      <c r="SDQ1196" s="129"/>
      <c r="SDR1196" s="129"/>
      <c r="SDS1196" s="129"/>
      <c r="SDT1196" s="129"/>
      <c r="SDU1196" s="129"/>
      <c r="SDV1196" s="129"/>
      <c r="SDW1196" s="129"/>
      <c r="SDX1196" s="129"/>
      <c r="SDY1196" s="129"/>
      <c r="SDZ1196" s="129"/>
      <c r="SEA1196" s="129"/>
      <c r="SEB1196" s="129"/>
      <c r="SEC1196" s="129"/>
      <c r="SED1196" s="129"/>
      <c r="SEE1196" s="129"/>
      <c r="SEF1196" s="129"/>
      <c r="SEG1196" s="129"/>
      <c r="SEH1196" s="129"/>
      <c r="SEI1196" s="129"/>
      <c r="SEJ1196" s="129"/>
      <c r="SEK1196" s="129"/>
      <c r="SEL1196" s="129"/>
      <c r="SEM1196" s="129"/>
      <c r="SEN1196" s="129"/>
      <c r="SEO1196" s="129"/>
      <c r="SEP1196" s="129"/>
      <c r="SEQ1196" s="129"/>
      <c r="SER1196" s="129"/>
      <c r="SES1196" s="129"/>
      <c r="SET1196" s="129"/>
      <c r="SEU1196" s="129"/>
      <c r="SEV1196" s="129"/>
      <c r="SEW1196" s="129"/>
      <c r="SEX1196" s="129"/>
      <c r="SEY1196" s="129"/>
      <c r="SEZ1196" s="129"/>
      <c r="SFA1196" s="129"/>
      <c r="SFB1196" s="129"/>
      <c r="SFC1196" s="129"/>
      <c r="SFD1196" s="129"/>
      <c r="SFE1196" s="129"/>
      <c r="SFF1196" s="129"/>
      <c r="SFG1196" s="129"/>
      <c r="SFH1196" s="129"/>
      <c r="SFI1196" s="129"/>
      <c r="SFJ1196" s="129"/>
      <c r="SFK1196" s="129"/>
      <c r="SFL1196" s="129"/>
      <c r="SFM1196" s="129"/>
      <c r="SFN1196" s="129"/>
      <c r="SFO1196" s="129"/>
      <c r="SFP1196" s="129"/>
      <c r="SFQ1196" s="129"/>
      <c r="SFR1196" s="129"/>
      <c r="SFS1196" s="129"/>
      <c r="SFT1196" s="129"/>
      <c r="SFU1196" s="129"/>
      <c r="SFV1196" s="129"/>
      <c r="SFW1196" s="129"/>
      <c r="SFX1196" s="129"/>
      <c r="SFY1196" s="129"/>
      <c r="SFZ1196" s="129"/>
      <c r="SGA1196" s="129"/>
      <c r="SGB1196" s="129"/>
      <c r="SGC1196" s="129"/>
      <c r="SGD1196" s="129"/>
      <c r="SGE1196" s="129"/>
      <c r="SGF1196" s="129"/>
      <c r="SGG1196" s="129"/>
      <c r="SGH1196" s="129"/>
      <c r="SGI1196" s="129"/>
      <c r="SGJ1196" s="129"/>
      <c r="SGK1196" s="129"/>
      <c r="SGL1196" s="129"/>
      <c r="SGM1196" s="129"/>
      <c r="SGN1196" s="129"/>
      <c r="SGO1196" s="129"/>
      <c r="SGP1196" s="129"/>
      <c r="SGQ1196" s="129"/>
      <c r="SGR1196" s="129"/>
      <c r="SGS1196" s="129"/>
      <c r="SGT1196" s="129"/>
      <c r="SGU1196" s="129"/>
      <c r="SGV1196" s="129"/>
      <c r="SGW1196" s="129"/>
      <c r="SGX1196" s="129"/>
      <c r="SGY1196" s="129"/>
      <c r="SGZ1196" s="129"/>
      <c r="SHA1196" s="129"/>
      <c r="SHB1196" s="129"/>
      <c r="SHC1196" s="129"/>
      <c r="SHD1196" s="129"/>
      <c r="SHE1196" s="129"/>
      <c r="SHF1196" s="129"/>
      <c r="SHG1196" s="129"/>
      <c r="SHH1196" s="129"/>
      <c r="SHI1196" s="129"/>
      <c r="SHJ1196" s="129"/>
      <c r="SHK1196" s="129"/>
      <c r="SHL1196" s="129"/>
      <c r="SHM1196" s="129"/>
      <c r="SHN1196" s="129"/>
      <c r="SHO1196" s="129"/>
      <c r="SHP1196" s="129"/>
      <c r="SHQ1196" s="129"/>
      <c r="SHR1196" s="129"/>
      <c r="SHS1196" s="129"/>
      <c r="SHT1196" s="129"/>
      <c r="SHU1196" s="129"/>
      <c r="SHV1196" s="129"/>
      <c r="SHW1196" s="129"/>
      <c r="SHX1196" s="129"/>
      <c r="SHY1196" s="129"/>
      <c r="SHZ1196" s="129"/>
      <c r="SIA1196" s="129"/>
      <c r="SIB1196" s="129"/>
      <c r="SIC1196" s="129"/>
      <c r="SID1196" s="129"/>
      <c r="SIE1196" s="129"/>
      <c r="SIF1196" s="129"/>
      <c r="SIG1196" s="129"/>
      <c r="SIH1196" s="129"/>
      <c r="SII1196" s="129"/>
      <c r="SIJ1196" s="129"/>
      <c r="SIK1196" s="129"/>
      <c r="SIL1196" s="129"/>
      <c r="SIM1196" s="129"/>
      <c r="SIN1196" s="129"/>
      <c r="SIO1196" s="129"/>
      <c r="SIP1196" s="129"/>
      <c r="SIQ1196" s="129"/>
      <c r="SIR1196" s="129"/>
      <c r="SIS1196" s="129"/>
      <c r="SIT1196" s="129"/>
      <c r="SIU1196" s="129"/>
      <c r="SIV1196" s="129"/>
      <c r="SIW1196" s="129"/>
      <c r="SIX1196" s="129"/>
      <c r="SIY1196" s="129"/>
      <c r="SIZ1196" s="129"/>
      <c r="SJA1196" s="129"/>
      <c r="SJB1196" s="129"/>
      <c r="SJC1196" s="129"/>
      <c r="SJD1196" s="129"/>
      <c r="SJE1196" s="129"/>
      <c r="SJF1196" s="129"/>
      <c r="SJG1196" s="129"/>
      <c r="SJH1196" s="129"/>
      <c r="SJI1196" s="129"/>
      <c r="SJJ1196" s="129"/>
      <c r="SJK1196" s="129"/>
      <c r="SJL1196" s="129"/>
      <c r="SJM1196" s="129"/>
      <c r="SJN1196" s="129"/>
      <c r="SJO1196" s="129"/>
      <c r="SJP1196" s="129"/>
      <c r="SJQ1196" s="129"/>
      <c r="SJR1196" s="129"/>
      <c r="SJS1196" s="129"/>
      <c r="SJT1196" s="129"/>
      <c r="SJU1196" s="129"/>
      <c r="SJV1196" s="129"/>
      <c r="SJW1196" s="129"/>
      <c r="SJX1196" s="129"/>
      <c r="SJY1196" s="129"/>
      <c r="SJZ1196" s="129"/>
      <c r="SKA1196" s="129"/>
      <c r="SKB1196" s="129"/>
      <c r="SKC1196" s="129"/>
      <c r="SKD1196" s="129"/>
      <c r="SKE1196" s="129"/>
      <c r="SKF1196" s="129"/>
      <c r="SKG1196" s="129"/>
      <c r="SKH1196" s="129"/>
      <c r="SKI1196" s="129"/>
      <c r="SKJ1196" s="129"/>
      <c r="SKK1196" s="129"/>
      <c r="SKL1196" s="129"/>
      <c r="SKM1196" s="129"/>
      <c r="SKN1196" s="129"/>
      <c r="SKO1196" s="129"/>
      <c r="SKP1196" s="129"/>
      <c r="SKQ1196" s="129"/>
      <c r="SKR1196" s="129"/>
      <c r="SKS1196" s="129"/>
      <c r="SKT1196" s="129"/>
      <c r="SKU1196" s="129"/>
      <c r="SKV1196" s="129"/>
      <c r="SKW1196" s="129"/>
      <c r="SKX1196" s="129"/>
      <c r="SKY1196" s="129"/>
      <c r="SKZ1196" s="129"/>
      <c r="SLA1196" s="129"/>
      <c r="SLB1196" s="129"/>
      <c r="SLC1196" s="129"/>
      <c r="SLD1196" s="129"/>
      <c r="SLE1196" s="129"/>
      <c r="SLF1196" s="129"/>
      <c r="SLG1196" s="129"/>
      <c r="SLH1196" s="129"/>
      <c r="SLI1196" s="129"/>
      <c r="SLJ1196" s="129"/>
      <c r="SLK1196" s="129"/>
      <c r="SLL1196" s="129"/>
      <c r="SLM1196" s="129"/>
      <c r="SLN1196" s="129"/>
      <c r="SLO1196" s="129"/>
      <c r="SLP1196" s="129"/>
      <c r="SLQ1196" s="129"/>
      <c r="SLR1196" s="129"/>
      <c r="SLS1196" s="129"/>
      <c r="SLT1196" s="129"/>
      <c r="SLU1196" s="129"/>
      <c r="SLV1196" s="129"/>
      <c r="SLW1196" s="129"/>
      <c r="SLX1196" s="129"/>
      <c r="SLY1196" s="129"/>
      <c r="SLZ1196" s="129"/>
      <c r="SMA1196" s="129"/>
      <c r="SMB1196" s="129"/>
      <c r="SMC1196" s="129"/>
      <c r="SMD1196" s="129"/>
      <c r="SME1196" s="129"/>
      <c r="SMF1196" s="129"/>
      <c r="SMG1196" s="129"/>
      <c r="SMH1196" s="129"/>
      <c r="SMI1196" s="129"/>
      <c r="SMJ1196" s="129"/>
      <c r="SMK1196" s="129"/>
      <c r="SML1196" s="129"/>
      <c r="SMM1196" s="129"/>
      <c r="SMN1196" s="129"/>
      <c r="SMO1196" s="129"/>
      <c r="SMP1196" s="129"/>
      <c r="SMQ1196" s="129"/>
      <c r="SMR1196" s="129"/>
      <c r="SMS1196" s="129"/>
      <c r="SMT1196" s="129"/>
      <c r="SMU1196" s="129"/>
      <c r="SMV1196" s="129"/>
      <c r="SMW1196" s="129"/>
      <c r="SMX1196" s="129"/>
      <c r="SMY1196" s="129"/>
      <c r="SMZ1196" s="129"/>
      <c r="SNA1196" s="129"/>
      <c r="SNB1196" s="129"/>
      <c r="SNC1196" s="129"/>
      <c r="SND1196" s="129"/>
      <c r="SNE1196" s="129"/>
      <c r="SNF1196" s="129"/>
      <c r="SNG1196" s="129"/>
      <c r="SNH1196" s="129"/>
      <c r="SNI1196" s="129"/>
      <c r="SNJ1196" s="129"/>
      <c r="SNK1196" s="129"/>
      <c r="SNL1196" s="129"/>
      <c r="SNM1196" s="129"/>
      <c r="SNN1196" s="129"/>
      <c r="SNO1196" s="129"/>
      <c r="SNP1196" s="129"/>
      <c r="SNQ1196" s="129"/>
      <c r="SNR1196" s="129"/>
      <c r="SNS1196" s="129"/>
      <c r="SNT1196" s="129"/>
      <c r="SNU1196" s="129"/>
      <c r="SNV1196" s="129"/>
      <c r="SNW1196" s="129"/>
      <c r="SNX1196" s="129"/>
      <c r="SNY1196" s="129"/>
      <c r="SNZ1196" s="129"/>
      <c r="SOA1196" s="129"/>
      <c r="SOB1196" s="129"/>
      <c r="SOC1196" s="129"/>
      <c r="SOD1196" s="129"/>
      <c r="SOE1196" s="129"/>
      <c r="SOF1196" s="129"/>
      <c r="SOG1196" s="129"/>
      <c r="SOH1196" s="129"/>
      <c r="SOI1196" s="129"/>
      <c r="SOJ1196" s="129"/>
      <c r="SOK1196" s="129"/>
      <c r="SOL1196" s="129"/>
      <c r="SOM1196" s="129"/>
      <c r="SON1196" s="129"/>
      <c r="SOO1196" s="129"/>
      <c r="SOP1196" s="129"/>
      <c r="SOQ1196" s="129"/>
      <c r="SOR1196" s="129"/>
      <c r="SOS1196" s="129"/>
      <c r="SOT1196" s="129"/>
      <c r="SOU1196" s="129"/>
      <c r="SOV1196" s="129"/>
      <c r="SOW1196" s="129"/>
      <c r="SOX1196" s="129"/>
      <c r="SOY1196" s="129"/>
      <c r="SOZ1196" s="129"/>
      <c r="SPA1196" s="129"/>
      <c r="SPB1196" s="129"/>
      <c r="SPC1196" s="129"/>
      <c r="SPD1196" s="129"/>
      <c r="SPE1196" s="129"/>
      <c r="SPF1196" s="129"/>
      <c r="SPG1196" s="129"/>
      <c r="SPH1196" s="129"/>
      <c r="SPI1196" s="129"/>
      <c r="SPJ1196" s="129"/>
      <c r="SPK1196" s="129"/>
      <c r="SPL1196" s="129"/>
      <c r="SPM1196" s="129"/>
      <c r="SPN1196" s="129"/>
      <c r="SPO1196" s="129"/>
      <c r="SPP1196" s="129"/>
      <c r="SPQ1196" s="129"/>
      <c r="SPR1196" s="129"/>
      <c r="SPS1196" s="129"/>
      <c r="SPT1196" s="129"/>
      <c r="SPU1196" s="129"/>
      <c r="SPV1196" s="129"/>
      <c r="SPW1196" s="129"/>
      <c r="SPX1196" s="129"/>
      <c r="SPY1196" s="129"/>
      <c r="SPZ1196" s="129"/>
      <c r="SQA1196" s="129"/>
      <c r="SQB1196" s="129"/>
      <c r="SQC1196" s="129"/>
      <c r="SQD1196" s="129"/>
      <c r="SQE1196" s="129"/>
      <c r="SQF1196" s="129"/>
      <c r="SQG1196" s="129"/>
      <c r="SQH1196" s="129"/>
      <c r="SQI1196" s="129"/>
      <c r="SQJ1196" s="129"/>
      <c r="SQK1196" s="129"/>
      <c r="SQL1196" s="129"/>
      <c r="SQM1196" s="129"/>
      <c r="SQN1196" s="129"/>
      <c r="SQO1196" s="129"/>
      <c r="SQP1196" s="129"/>
      <c r="SQQ1196" s="129"/>
      <c r="SQR1196" s="129"/>
      <c r="SQS1196" s="129"/>
      <c r="SQT1196" s="129"/>
      <c r="SQU1196" s="129"/>
      <c r="SQV1196" s="129"/>
      <c r="SQW1196" s="129"/>
      <c r="SQX1196" s="129"/>
      <c r="SQY1196" s="129"/>
      <c r="SQZ1196" s="129"/>
      <c r="SRA1196" s="129"/>
      <c r="SRB1196" s="129"/>
      <c r="SRC1196" s="129"/>
      <c r="SRD1196" s="129"/>
      <c r="SRE1196" s="129"/>
      <c r="SRF1196" s="129"/>
      <c r="SRG1196" s="129"/>
      <c r="SRH1196" s="129"/>
      <c r="SRI1196" s="129"/>
      <c r="SRJ1196" s="129"/>
      <c r="SRK1196" s="129"/>
      <c r="SRL1196" s="129"/>
      <c r="SRM1196" s="129"/>
      <c r="SRN1196" s="129"/>
      <c r="SRO1196" s="129"/>
      <c r="SRP1196" s="129"/>
      <c r="SRQ1196" s="129"/>
      <c r="SRR1196" s="129"/>
      <c r="SRS1196" s="129"/>
      <c r="SRT1196" s="129"/>
      <c r="SRU1196" s="129"/>
      <c r="SRV1196" s="129"/>
      <c r="SRW1196" s="129"/>
      <c r="SRX1196" s="129"/>
      <c r="SRY1196" s="129"/>
      <c r="SRZ1196" s="129"/>
      <c r="SSA1196" s="129"/>
      <c r="SSB1196" s="129"/>
      <c r="SSC1196" s="129"/>
      <c r="SSD1196" s="129"/>
      <c r="SSE1196" s="129"/>
      <c r="SSF1196" s="129"/>
      <c r="SSG1196" s="129"/>
      <c r="SSH1196" s="129"/>
      <c r="SSI1196" s="129"/>
      <c r="SSJ1196" s="129"/>
      <c r="SSK1196" s="129"/>
      <c r="SSL1196" s="129"/>
      <c r="SSM1196" s="129"/>
      <c r="SSN1196" s="129"/>
      <c r="SSO1196" s="129"/>
      <c r="SSP1196" s="129"/>
      <c r="SSQ1196" s="129"/>
      <c r="SSR1196" s="129"/>
      <c r="SSS1196" s="129"/>
      <c r="SST1196" s="129"/>
      <c r="SSU1196" s="129"/>
      <c r="SSV1196" s="129"/>
      <c r="SSW1196" s="129"/>
      <c r="SSX1196" s="129"/>
      <c r="SSY1196" s="129"/>
      <c r="SSZ1196" s="129"/>
      <c r="STA1196" s="129"/>
      <c r="STB1196" s="129"/>
      <c r="STC1196" s="129"/>
      <c r="STD1196" s="129"/>
      <c r="STE1196" s="129"/>
      <c r="STF1196" s="129"/>
      <c r="STG1196" s="129"/>
      <c r="STH1196" s="129"/>
      <c r="STI1196" s="129"/>
      <c r="STJ1196" s="129"/>
      <c r="STK1196" s="129"/>
      <c r="STL1196" s="129"/>
      <c r="STM1196" s="129"/>
      <c r="STN1196" s="129"/>
      <c r="STO1196" s="129"/>
      <c r="STP1196" s="129"/>
      <c r="STQ1196" s="129"/>
      <c r="STR1196" s="129"/>
      <c r="STS1196" s="129"/>
      <c r="STT1196" s="129"/>
      <c r="STU1196" s="129"/>
      <c r="STV1196" s="129"/>
      <c r="STW1196" s="129"/>
      <c r="STX1196" s="129"/>
      <c r="STY1196" s="129"/>
      <c r="STZ1196" s="129"/>
      <c r="SUA1196" s="129"/>
      <c r="SUB1196" s="129"/>
      <c r="SUC1196" s="129"/>
      <c r="SUD1196" s="129"/>
      <c r="SUE1196" s="129"/>
      <c r="SUF1196" s="129"/>
      <c r="SUG1196" s="129"/>
      <c r="SUH1196" s="129"/>
      <c r="SUI1196" s="129"/>
      <c r="SUJ1196" s="129"/>
      <c r="SUK1196" s="129"/>
      <c r="SUL1196" s="129"/>
      <c r="SUM1196" s="129"/>
      <c r="SUN1196" s="129"/>
      <c r="SUO1196" s="129"/>
      <c r="SUP1196" s="129"/>
      <c r="SUQ1196" s="129"/>
      <c r="SUR1196" s="129"/>
      <c r="SUS1196" s="129"/>
      <c r="SUT1196" s="129"/>
      <c r="SUU1196" s="129"/>
      <c r="SUV1196" s="129"/>
      <c r="SUW1196" s="129"/>
      <c r="SUX1196" s="129"/>
      <c r="SUY1196" s="129"/>
      <c r="SUZ1196" s="129"/>
      <c r="SVA1196" s="129"/>
      <c r="SVB1196" s="129"/>
      <c r="SVC1196" s="129"/>
      <c r="SVD1196" s="129"/>
      <c r="SVE1196" s="129"/>
      <c r="SVF1196" s="129"/>
      <c r="SVG1196" s="129"/>
      <c r="SVH1196" s="129"/>
      <c r="SVI1196" s="129"/>
      <c r="SVJ1196" s="129"/>
      <c r="SVK1196" s="129"/>
      <c r="SVL1196" s="129"/>
      <c r="SVM1196" s="129"/>
      <c r="SVN1196" s="129"/>
      <c r="SVO1196" s="129"/>
      <c r="SVP1196" s="129"/>
      <c r="SVQ1196" s="129"/>
      <c r="SVR1196" s="129"/>
      <c r="SVS1196" s="129"/>
      <c r="SVT1196" s="129"/>
      <c r="SVU1196" s="129"/>
      <c r="SVV1196" s="129"/>
      <c r="SVW1196" s="129"/>
      <c r="SVX1196" s="129"/>
      <c r="SVY1196" s="129"/>
      <c r="SVZ1196" s="129"/>
      <c r="SWA1196" s="129"/>
      <c r="SWB1196" s="129"/>
      <c r="SWC1196" s="129"/>
      <c r="SWD1196" s="129"/>
      <c r="SWE1196" s="129"/>
      <c r="SWF1196" s="129"/>
      <c r="SWG1196" s="129"/>
      <c r="SWH1196" s="129"/>
      <c r="SWI1196" s="129"/>
      <c r="SWJ1196" s="129"/>
      <c r="SWK1196" s="129"/>
      <c r="SWL1196" s="129"/>
      <c r="SWM1196" s="129"/>
      <c r="SWN1196" s="129"/>
      <c r="SWO1196" s="129"/>
      <c r="SWP1196" s="129"/>
      <c r="SWQ1196" s="129"/>
      <c r="SWR1196" s="129"/>
      <c r="SWS1196" s="129"/>
      <c r="SWT1196" s="129"/>
      <c r="SWU1196" s="129"/>
      <c r="SWV1196" s="129"/>
      <c r="SWW1196" s="129"/>
      <c r="SWX1196" s="129"/>
      <c r="SWY1196" s="129"/>
      <c r="SWZ1196" s="129"/>
      <c r="SXA1196" s="129"/>
      <c r="SXB1196" s="129"/>
      <c r="SXC1196" s="129"/>
      <c r="SXD1196" s="129"/>
      <c r="SXE1196" s="129"/>
      <c r="SXF1196" s="129"/>
      <c r="SXG1196" s="129"/>
      <c r="SXH1196" s="129"/>
      <c r="SXI1196" s="129"/>
      <c r="SXJ1196" s="129"/>
      <c r="SXK1196" s="129"/>
      <c r="SXL1196" s="129"/>
      <c r="SXM1196" s="129"/>
      <c r="SXN1196" s="129"/>
      <c r="SXO1196" s="129"/>
      <c r="SXP1196" s="129"/>
      <c r="SXQ1196" s="129"/>
      <c r="SXR1196" s="129"/>
      <c r="SXS1196" s="129"/>
      <c r="SXT1196" s="129"/>
      <c r="SXU1196" s="129"/>
      <c r="SXV1196" s="129"/>
      <c r="SXW1196" s="129"/>
      <c r="SXX1196" s="129"/>
      <c r="SXY1196" s="129"/>
      <c r="SXZ1196" s="129"/>
      <c r="SYA1196" s="129"/>
      <c r="SYB1196" s="129"/>
      <c r="SYC1196" s="129"/>
      <c r="SYD1196" s="129"/>
      <c r="SYE1196" s="129"/>
      <c r="SYF1196" s="129"/>
      <c r="SYG1196" s="129"/>
      <c r="SYH1196" s="129"/>
      <c r="SYI1196" s="129"/>
      <c r="SYJ1196" s="129"/>
      <c r="SYK1196" s="129"/>
      <c r="SYL1196" s="129"/>
      <c r="SYM1196" s="129"/>
      <c r="SYN1196" s="129"/>
      <c r="SYO1196" s="129"/>
      <c r="SYP1196" s="129"/>
      <c r="SYQ1196" s="129"/>
      <c r="SYR1196" s="129"/>
      <c r="SYS1196" s="129"/>
      <c r="SYT1196" s="129"/>
      <c r="SYU1196" s="129"/>
      <c r="SYV1196" s="129"/>
      <c r="SYW1196" s="129"/>
      <c r="SYX1196" s="129"/>
      <c r="SYY1196" s="129"/>
      <c r="SYZ1196" s="129"/>
      <c r="SZA1196" s="129"/>
      <c r="SZB1196" s="129"/>
      <c r="SZC1196" s="129"/>
      <c r="SZD1196" s="129"/>
      <c r="SZE1196" s="129"/>
      <c r="SZF1196" s="129"/>
      <c r="SZG1196" s="129"/>
      <c r="SZH1196" s="129"/>
      <c r="SZI1196" s="129"/>
      <c r="SZJ1196" s="129"/>
      <c r="SZK1196" s="129"/>
      <c r="SZL1196" s="129"/>
      <c r="SZM1196" s="129"/>
      <c r="SZN1196" s="129"/>
      <c r="SZO1196" s="129"/>
      <c r="SZP1196" s="129"/>
      <c r="SZQ1196" s="129"/>
      <c r="SZR1196" s="129"/>
      <c r="SZS1196" s="129"/>
      <c r="SZT1196" s="129"/>
      <c r="SZU1196" s="129"/>
      <c r="SZV1196" s="129"/>
      <c r="SZW1196" s="129"/>
      <c r="SZX1196" s="129"/>
      <c r="SZY1196" s="129"/>
      <c r="SZZ1196" s="129"/>
      <c r="TAA1196" s="129"/>
      <c r="TAB1196" s="129"/>
      <c r="TAC1196" s="129"/>
      <c r="TAD1196" s="129"/>
      <c r="TAE1196" s="129"/>
      <c r="TAF1196" s="129"/>
      <c r="TAG1196" s="129"/>
      <c r="TAH1196" s="129"/>
      <c r="TAI1196" s="129"/>
      <c r="TAJ1196" s="129"/>
      <c r="TAK1196" s="129"/>
      <c r="TAL1196" s="129"/>
      <c r="TAM1196" s="129"/>
      <c r="TAN1196" s="129"/>
      <c r="TAO1196" s="129"/>
      <c r="TAP1196" s="129"/>
      <c r="TAQ1196" s="129"/>
      <c r="TAR1196" s="129"/>
      <c r="TAS1196" s="129"/>
      <c r="TAT1196" s="129"/>
      <c r="TAU1196" s="129"/>
      <c r="TAV1196" s="129"/>
      <c r="TAW1196" s="129"/>
      <c r="TAX1196" s="129"/>
      <c r="TAY1196" s="129"/>
      <c r="TAZ1196" s="129"/>
      <c r="TBA1196" s="129"/>
      <c r="TBB1196" s="129"/>
      <c r="TBC1196" s="129"/>
      <c r="TBD1196" s="129"/>
      <c r="TBE1196" s="129"/>
      <c r="TBF1196" s="129"/>
      <c r="TBG1196" s="129"/>
      <c r="TBH1196" s="129"/>
      <c r="TBI1196" s="129"/>
      <c r="TBJ1196" s="129"/>
      <c r="TBK1196" s="129"/>
      <c r="TBL1196" s="129"/>
      <c r="TBM1196" s="129"/>
      <c r="TBN1196" s="129"/>
      <c r="TBO1196" s="129"/>
      <c r="TBP1196" s="129"/>
      <c r="TBQ1196" s="129"/>
      <c r="TBR1196" s="129"/>
      <c r="TBS1196" s="129"/>
      <c r="TBT1196" s="129"/>
      <c r="TBU1196" s="129"/>
      <c r="TBV1196" s="129"/>
      <c r="TBW1196" s="129"/>
      <c r="TBX1196" s="129"/>
      <c r="TBY1196" s="129"/>
      <c r="TBZ1196" s="129"/>
      <c r="TCA1196" s="129"/>
      <c r="TCB1196" s="129"/>
      <c r="TCC1196" s="129"/>
      <c r="TCD1196" s="129"/>
      <c r="TCE1196" s="129"/>
      <c r="TCF1196" s="129"/>
      <c r="TCG1196" s="129"/>
      <c r="TCH1196" s="129"/>
      <c r="TCI1196" s="129"/>
      <c r="TCJ1196" s="129"/>
      <c r="TCK1196" s="129"/>
      <c r="TCL1196" s="129"/>
      <c r="TCM1196" s="129"/>
      <c r="TCN1196" s="129"/>
      <c r="TCO1196" s="129"/>
      <c r="TCP1196" s="129"/>
      <c r="TCQ1196" s="129"/>
      <c r="TCR1196" s="129"/>
      <c r="TCS1196" s="129"/>
      <c r="TCT1196" s="129"/>
      <c r="TCU1196" s="129"/>
      <c r="TCV1196" s="129"/>
      <c r="TCW1196" s="129"/>
      <c r="TCX1196" s="129"/>
      <c r="TCY1196" s="129"/>
      <c r="TCZ1196" s="129"/>
      <c r="TDA1196" s="129"/>
      <c r="TDB1196" s="129"/>
      <c r="TDC1196" s="129"/>
      <c r="TDD1196" s="129"/>
      <c r="TDE1196" s="129"/>
      <c r="TDF1196" s="129"/>
      <c r="TDG1196" s="129"/>
      <c r="TDH1196" s="129"/>
      <c r="TDI1196" s="129"/>
      <c r="TDJ1196" s="129"/>
      <c r="TDK1196" s="129"/>
      <c r="TDL1196" s="129"/>
      <c r="TDM1196" s="129"/>
      <c r="TDN1196" s="129"/>
      <c r="TDO1196" s="129"/>
      <c r="TDP1196" s="129"/>
      <c r="TDQ1196" s="129"/>
      <c r="TDR1196" s="129"/>
      <c r="TDS1196" s="129"/>
      <c r="TDT1196" s="129"/>
      <c r="TDU1196" s="129"/>
      <c r="TDV1196" s="129"/>
      <c r="TDW1196" s="129"/>
      <c r="TDX1196" s="129"/>
      <c r="TDY1196" s="129"/>
      <c r="TDZ1196" s="129"/>
      <c r="TEA1196" s="129"/>
      <c r="TEB1196" s="129"/>
      <c r="TEC1196" s="129"/>
      <c r="TED1196" s="129"/>
      <c r="TEE1196" s="129"/>
      <c r="TEF1196" s="129"/>
      <c r="TEG1196" s="129"/>
      <c r="TEH1196" s="129"/>
      <c r="TEI1196" s="129"/>
      <c r="TEJ1196" s="129"/>
      <c r="TEK1196" s="129"/>
      <c r="TEL1196" s="129"/>
      <c r="TEM1196" s="129"/>
      <c r="TEN1196" s="129"/>
      <c r="TEO1196" s="129"/>
      <c r="TEP1196" s="129"/>
      <c r="TEQ1196" s="129"/>
      <c r="TER1196" s="129"/>
      <c r="TES1196" s="129"/>
      <c r="TET1196" s="129"/>
      <c r="TEU1196" s="129"/>
      <c r="TEV1196" s="129"/>
      <c r="TEW1196" s="129"/>
      <c r="TEX1196" s="129"/>
      <c r="TEY1196" s="129"/>
      <c r="TEZ1196" s="129"/>
      <c r="TFA1196" s="129"/>
      <c r="TFB1196" s="129"/>
      <c r="TFC1196" s="129"/>
      <c r="TFD1196" s="129"/>
      <c r="TFE1196" s="129"/>
      <c r="TFF1196" s="129"/>
      <c r="TFG1196" s="129"/>
      <c r="TFH1196" s="129"/>
      <c r="TFI1196" s="129"/>
      <c r="TFJ1196" s="129"/>
      <c r="TFK1196" s="129"/>
      <c r="TFL1196" s="129"/>
      <c r="TFM1196" s="129"/>
      <c r="TFN1196" s="129"/>
      <c r="TFO1196" s="129"/>
      <c r="TFP1196" s="129"/>
      <c r="TFQ1196" s="129"/>
      <c r="TFR1196" s="129"/>
      <c r="TFS1196" s="129"/>
      <c r="TFT1196" s="129"/>
      <c r="TFU1196" s="129"/>
      <c r="TFV1196" s="129"/>
      <c r="TFW1196" s="129"/>
      <c r="TFX1196" s="129"/>
      <c r="TFY1196" s="129"/>
      <c r="TFZ1196" s="129"/>
      <c r="TGA1196" s="129"/>
      <c r="TGB1196" s="129"/>
      <c r="TGC1196" s="129"/>
      <c r="TGD1196" s="129"/>
      <c r="TGE1196" s="129"/>
      <c r="TGF1196" s="129"/>
      <c r="TGG1196" s="129"/>
      <c r="TGH1196" s="129"/>
      <c r="TGI1196" s="129"/>
      <c r="TGJ1196" s="129"/>
      <c r="TGK1196" s="129"/>
      <c r="TGL1196" s="129"/>
      <c r="TGM1196" s="129"/>
      <c r="TGN1196" s="129"/>
      <c r="TGO1196" s="129"/>
      <c r="TGP1196" s="129"/>
      <c r="TGQ1196" s="129"/>
      <c r="TGR1196" s="129"/>
      <c r="TGS1196" s="129"/>
      <c r="TGT1196" s="129"/>
      <c r="TGU1196" s="129"/>
      <c r="TGV1196" s="129"/>
      <c r="TGW1196" s="129"/>
      <c r="TGX1196" s="129"/>
      <c r="TGY1196" s="129"/>
      <c r="TGZ1196" s="129"/>
      <c r="THA1196" s="129"/>
      <c r="THB1196" s="129"/>
      <c r="THC1196" s="129"/>
      <c r="THD1196" s="129"/>
      <c r="THE1196" s="129"/>
      <c r="THF1196" s="129"/>
      <c r="THG1196" s="129"/>
      <c r="THH1196" s="129"/>
      <c r="THI1196" s="129"/>
      <c r="THJ1196" s="129"/>
      <c r="THK1196" s="129"/>
      <c r="THL1196" s="129"/>
      <c r="THM1196" s="129"/>
      <c r="THN1196" s="129"/>
      <c r="THO1196" s="129"/>
      <c r="THP1196" s="129"/>
      <c r="THQ1196" s="129"/>
      <c r="THR1196" s="129"/>
      <c r="THS1196" s="129"/>
      <c r="THT1196" s="129"/>
      <c r="THU1196" s="129"/>
      <c r="THV1196" s="129"/>
      <c r="THW1196" s="129"/>
      <c r="THX1196" s="129"/>
      <c r="THY1196" s="129"/>
      <c r="THZ1196" s="129"/>
      <c r="TIA1196" s="129"/>
      <c r="TIB1196" s="129"/>
      <c r="TIC1196" s="129"/>
      <c r="TID1196" s="129"/>
      <c r="TIE1196" s="129"/>
      <c r="TIF1196" s="129"/>
      <c r="TIG1196" s="129"/>
      <c r="TIH1196" s="129"/>
      <c r="TII1196" s="129"/>
      <c r="TIJ1196" s="129"/>
      <c r="TIK1196" s="129"/>
      <c r="TIL1196" s="129"/>
      <c r="TIM1196" s="129"/>
      <c r="TIN1196" s="129"/>
      <c r="TIO1196" s="129"/>
      <c r="TIP1196" s="129"/>
      <c r="TIQ1196" s="129"/>
      <c r="TIR1196" s="129"/>
      <c r="TIS1196" s="129"/>
      <c r="TIT1196" s="129"/>
      <c r="TIU1196" s="129"/>
      <c r="TIV1196" s="129"/>
      <c r="TIW1196" s="129"/>
      <c r="TIX1196" s="129"/>
      <c r="TIY1196" s="129"/>
      <c r="TIZ1196" s="129"/>
      <c r="TJA1196" s="129"/>
      <c r="TJB1196" s="129"/>
      <c r="TJC1196" s="129"/>
      <c r="TJD1196" s="129"/>
      <c r="TJE1196" s="129"/>
      <c r="TJF1196" s="129"/>
      <c r="TJG1196" s="129"/>
      <c r="TJH1196" s="129"/>
      <c r="TJI1196" s="129"/>
      <c r="TJJ1196" s="129"/>
      <c r="TJK1196" s="129"/>
      <c r="TJL1196" s="129"/>
      <c r="TJM1196" s="129"/>
      <c r="TJN1196" s="129"/>
      <c r="TJO1196" s="129"/>
      <c r="TJP1196" s="129"/>
      <c r="TJQ1196" s="129"/>
      <c r="TJR1196" s="129"/>
      <c r="TJS1196" s="129"/>
      <c r="TJT1196" s="129"/>
      <c r="TJU1196" s="129"/>
      <c r="TJV1196" s="129"/>
      <c r="TJW1196" s="129"/>
      <c r="TJX1196" s="129"/>
      <c r="TJY1196" s="129"/>
      <c r="TJZ1196" s="129"/>
      <c r="TKA1196" s="129"/>
      <c r="TKB1196" s="129"/>
      <c r="TKC1196" s="129"/>
      <c r="TKD1196" s="129"/>
      <c r="TKE1196" s="129"/>
      <c r="TKF1196" s="129"/>
      <c r="TKG1196" s="129"/>
      <c r="TKH1196" s="129"/>
      <c r="TKI1196" s="129"/>
      <c r="TKJ1196" s="129"/>
      <c r="TKK1196" s="129"/>
      <c r="TKL1196" s="129"/>
      <c r="TKM1196" s="129"/>
      <c r="TKN1196" s="129"/>
      <c r="TKO1196" s="129"/>
      <c r="TKP1196" s="129"/>
      <c r="TKQ1196" s="129"/>
      <c r="TKR1196" s="129"/>
      <c r="TKS1196" s="129"/>
      <c r="TKT1196" s="129"/>
      <c r="TKU1196" s="129"/>
      <c r="TKV1196" s="129"/>
      <c r="TKW1196" s="129"/>
      <c r="TKX1196" s="129"/>
      <c r="TKY1196" s="129"/>
      <c r="TKZ1196" s="129"/>
      <c r="TLA1196" s="129"/>
      <c r="TLB1196" s="129"/>
      <c r="TLC1196" s="129"/>
      <c r="TLD1196" s="129"/>
      <c r="TLE1196" s="129"/>
      <c r="TLF1196" s="129"/>
      <c r="TLG1196" s="129"/>
      <c r="TLH1196" s="129"/>
      <c r="TLI1196" s="129"/>
      <c r="TLJ1196" s="129"/>
      <c r="TLK1196" s="129"/>
      <c r="TLL1196" s="129"/>
      <c r="TLM1196" s="129"/>
      <c r="TLN1196" s="129"/>
      <c r="TLO1196" s="129"/>
      <c r="TLP1196" s="129"/>
      <c r="TLQ1196" s="129"/>
      <c r="TLR1196" s="129"/>
      <c r="TLS1196" s="129"/>
      <c r="TLT1196" s="129"/>
      <c r="TLU1196" s="129"/>
      <c r="TLV1196" s="129"/>
      <c r="TLW1196" s="129"/>
      <c r="TLX1196" s="129"/>
      <c r="TLY1196" s="129"/>
      <c r="TLZ1196" s="129"/>
      <c r="TMA1196" s="129"/>
      <c r="TMB1196" s="129"/>
      <c r="TMC1196" s="129"/>
      <c r="TMD1196" s="129"/>
      <c r="TME1196" s="129"/>
      <c r="TMF1196" s="129"/>
      <c r="TMG1196" s="129"/>
      <c r="TMH1196" s="129"/>
      <c r="TMI1196" s="129"/>
      <c r="TMJ1196" s="129"/>
      <c r="TMK1196" s="129"/>
      <c r="TML1196" s="129"/>
      <c r="TMM1196" s="129"/>
      <c r="TMN1196" s="129"/>
      <c r="TMO1196" s="129"/>
      <c r="TMP1196" s="129"/>
      <c r="TMQ1196" s="129"/>
      <c r="TMR1196" s="129"/>
      <c r="TMS1196" s="129"/>
      <c r="TMT1196" s="129"/>
      <c r="TMU1196" s="129"/>
      <c r="TMV1196" s="129"/>
      <c r="TMW1196" s="129"/>
      <c r="TMX1196" s="129"/>
      <c r="TMY1196" s="129"/>
      <c r="TMZ1196" s="129"/>
      <c r="TNA1196" s="129"/>
      <c r="TNB1196" s="129"/>
      <c r="TNC1196" s="129"/>
      <c r="TND1196" s="129"/>
      <c r="TNE1196" s="129"/>
      <c r="TNF1196" s="129"/>
      <c r="TNG1196" s="129"/>
      <c r="TNH1196" s="129"/>
      <c r="TNI1196" s="129"/>
      <c r="TNJ1196" s="129"/>
      <c r="TNK1196" s="129"/>
      <c r="TNL1196" s="129"/>
      <c r="TNM1196" s="129"/>
      <c r="TNN1196" s="129"/>
      <c r="TNO1196" s="129"/>
      <c r="TNP1196" s="129"/>
      <c r="TNQ1196" s="129"/>
      <c r="TNR1196" s="129"/>
      <c r="TNS1196" s="129"/>
      <c r="TNT1196" s="129"/>
      <c r="TNU1196" s="129"/>
      <c r="TNV1196" s="129"/>
      <c r="TNW1196" s="129"/>
      <c r="TNX1196" s="129"/>
      <c r="TNY1196" s="129"/>
      <c r="TNZ1196" s="129"/>
      <c r="TOA1196" s="129"/>
      <c r="TOB1196" s="129"/>
      <c r="TOC1196" s="129"/>
      <c r="TOD1196" s="129"/>
      <c r="TOE1196" s="129"/>
      <c r="TOF1196" s="129"/>
      <c r="TOG1196" s="129"/>
      <c r="TOH1196" s="129"/>
      <c r="TOI1196" s="129"/>
      <c r="TOJ1196" s="129"/>
      <c r="TOK1196" s="129"/>
      <c r="TOL1196" s="129"/>
      <c r="TOM1196" s="129"/>
      <c r="TON1196" s="129"/>
      <c r="TOO1196" s="129"/>
      <c r="TOP1196" s="129"/>
      <c r="TOQ1196" s="129"/>
      <c r="TOR1196" s="129"/>
      <c r="TOS1196" s="129"/>
      <c r="TOT1196" s="129"/>
      <c r="TOU1196" s="129"/>
      <c r="TOV1196" s="129"/>
      <c r="TOW1196" s="129"/>
      <c r="TOX1196" s="129"/>
      <c r="TOY1196" s="129"/>
      <c r="TOZ1196" s="129"/>
      <c r="TPA1196" s="129"/>
      <c r="TPB1196" s="129"/>
      <c r="TPC1196" s="129"/>
      <c r="TPD1196" s="129"/>
      <c r="TPE1196" s="129"/>
      <c r="TPF1196" s="129"/>
      <c r="TPG1196" s="129"/>
      <c r="TPH1196" s="129"/>
      <c r="TPI1196" s="129"/>
      <c r="TPJ1196" s="129"/>
      <c r="TPK1196" s="129"/>
      <c r="TPL1196" s="129"/>
      <c r="TPM1196" s="129"/>
      <c r="TPN1196" s="129"/>
      <c r="TPO1196" s="129"/>
      <c r="TPP1196" s="129"/>
      <c r="TPQ1196" s="129"/>
      <c r="TPR1196" s="129"/>
      <c r="TPS1196" s="129"/>
      <c r="TPT1196" s="129"/>
      <c r="TPU1196" s="129"/>
      <c r="TPV1196" s="129"/>
      <c r="TPW1196" s="129"/>
      <c r="TPX1196" s="129"/>
      <c r="TPY1196" s="129"/>
      <c r="TPZ1196" s="129"/>
      <c r="TQA1196" s="129"/>
      <c r="TQB1196" s="129"/>
      <c r="TQC1196" s="129"/>
      <c r="TQD1196" s="129"/>
      <c r="TQE1196" s="129"/>
      <c r="TQF1196" s="129"/>
      <c r="TQG1196" s="129"/>
      <c r="TQH1196" s="129"/>
      <c r="TQI1196" s="129"/>
      <c r="TQJ1196" s="129"/>
      <c r="TQK1196" s="129"/>
      <c r="TQL1196" s="129"/>
      <c r="TQM1196" s="129"/>
      <c r="TQN1196" s="129"/>
      <c r="TQO1196" s="129"/>
      <c r="TQP1196" s="129"/>
      <c r="TQQ1196" s="129"/>
      <c r="TQR1196" s="129"/>
      <c r="TQS1196" s="129"/>
      <c r="TQT1196" s="129"/>
      <c r="TQU1196" s="129"/>
      <c r="TQV1196" s="129"/>
      <c r="TQW1196" s="129"/>
      <c r="TQX1196" s="129"/>
      <c r="TQY1196" s="129"/>
      <c r="TQZ1196" s="129"/>
      <c r="TRA1196" s="129"/>
      <c r="TRB1196" s="129"/>
      <c r="TRC1196" s="129"/>
      <c r="TRD1196" s="129"/>
      <c r="TRE1196" s="129"/>
      <c r="TRF1196" s="129"/>
      <c r="TRG1196" s="129"/>
      <c r="TRH1196" s="129"/>
      <c r="TRI1196" s="129"/>
      <c r="TRJ1196" s="129"/>
      <c r="TRK1196" s="129"/>
      <c r="TRL1196" s="129"/>
      <c r="TRM1196" s="129"/>
      <c r="TRN1196" s="129"/>
      <c r="TRO1196" s="129"/>
      <c r="TRP1196" s="129"/>
      <c r="TRQ1196" s="129"/>
      <c r="TRR1196" s="129"/>
      <c r="TRS1196" s="129"/>
      <c r="TRT1196" s="129"/>
      <c r="TRU1196" s="129"/>
      <c r="TRV1196" s="129"/>
      <c r="TRW1196" s="129"/>
      <c r="TRX1196" s="129"/>
      <c r="TRY1196" s="129"/>
      <c r="TRZ1196" s="129"/>
      <c r="TSA1196" s="129"/>
      <c r="TSB1196" s="129"/>
      <c r="TSC1196" s="129"/>
      <c r="TSD1196" s="129"/>
      <c r="TSE1196" s="129"/>
      <c r="TSF1196" s="129"/>
      <c r="TSG1196" s="129"/>
      <c r="TSH1196" s="129"/>
      <c r="TSI1196" s="129"/>
      <c r="TSJ1196" s="129"/>
      <c r="TSK1196" s="129"/>
      <c r="TSL1196" s="129"/>
      <c r="TSM1196" s="129"/>
      <c r="TSN1196" s="129"/>
      <c r="TSO1196" s="129"/>
      <c r="TSP1196" s="129"/>
      <c r="TSQ1196" s="129"/>
      <c r="TSR1196" s="129"/>
      <c r="TSS1196" s="129"/>
      <c r="TST1196" s="129"/>
      <c r="TSU1196" s="129"/>
      <c r="TSV1196" s="129"/>
      <c r="TSW1196" s="129"/>
      <c r="TSX1196" s="129"/>
      <c r="TSY1196" s="129"/>
      <c r="TSZ1196" s="129"/>
      <c r="TTA1196" s="129"/>
      <c r="TTB1196" s="129"/>
      <c r="TTC1196" s="129"/>
      <c r="TTD1196" s="129"/>
      <c r="TTE1196" s="129"/>
      <c r="TTF1196" s="129"/>
      <c r="TTG1196" s="129"/>
      <c r="TTH1196" s="129"/>
      <c r="TTI1196" s="129"/>
      <c r="TTJ1196" s="129"/>
      <c r="TTK1196" s="129"/>
      <c r="TTL1196" s="129"/>
      <c r="TTM1196" s="129"/>
      <c r="TTN1196" s="129"/>
      <c r="TTO1196" s="129"/>
      <c r="TTP1196" s="129"/>
      <c r="TTQ1196" s="129"/>
      <c r="TTR1196" s="129"/>
      <c r="TTS1196" s="129"/>
      <c r="TTT1196" s="129"/>
      <c r="TTU1196" s="129"/>
      <c r="TTV1196" s="129"/>
      <c r="TTW1196" s="129"/>
      <c r="TTX1196" s="129"/>
      <c r="TTY1196" s="129"/>
      <c r="TTZ1196" s="129"/>
      <c r="TUA1196" s="129"/>
      <c r="TUB1196" s="129"/>
      <c r="TUC1196" s="129"/>
      <c r="TUD1196" s="129"/>
      <c r="TUE1196" s="129"/>
      <c r="TUF1196" s="129"/>
      <c r="TUG1196" s="129"/>
      <c r="TUH1196" s="129"/>
      <c r="TUI1196" s="129"/>
      <c r="TUJ1196" s="129"/>
      <c r="TUK1196" s="129"/>
      <c r="TUL1196" s="129"/>
      <c r="TUM1196" s="129"/>
      <c r="TUN1196" s="129"/>
      <c r="TUO1196" s="129"/>
      <c r="TUP1196" s="129"/>
      <c r="TUQ1196" s="129"/>
      <c r="TUR1196" s="129"/>
      <c r="TUS1196" s="129"/>
      <c r="TUT1196" s="129"/>
      <c r="TUU1196" s="129"/>
      <c r="TUV1196" s="129"/>
      <c r="TUW1196" s="129"/>
      <c r="TUX1196" s="129"/>
      <c r="TUY1196" s="129"/>
      <c r="TUZ1196" s="129"/>
      <c r="TVA1196" s="129"/>
      <c r="TVB1196" s="129"/>
      <c r="TVC1196" s="129"/>
      <c r="TVD1196" s="129"/>
      <c r="TVE1196" s="129"/>
      <c r="TVF1196" s="129"/>
      <c r="TVG1196" s="129"/>
      <c r="TVH1196" s="129"/>
      <c r="TVI1196" s="129"/>
      <c r="TVJ1196" s="129"/>
      <c r="TVK1196" s="129"/>
      <c r="TVL1196" s="129"/>
      <c r="TVM1196" s="129"/>
      <c r="TVN1196" s="129"/>
      <c r="TVO1196" s="129"/>
      <c r="TVP1196" s="129"/>
      <c r="TVQ1196" s="129"/>
      <c r="TVR1196" s="129"/>
      <c r="TVS1196" s="129"/>
      <c r="TVT1196" s="129"/>
      <c r="TVU1196" s="129"/>
      <c r="TVV1196" s="129"/>
      <c r="TVW1196" s="129"/>
      <c r="TVX1196" s="129"/>
      <c r="TVY1196" s="129"/>
      <c r="TVZ1196" s="129"/>
      <c r="TWA1196" s="129"/>
      <c r="TWB1196" s="129"/>
      <c r="TWC1196" s="129"/>
      <c r="TWD1196" s="129"/>
      <c r="TWE1196" s="129"/>
      <c r="TWF1196" s="129"/>
      <c r="TWG1196" s="129"/>
      <c r="TWH1196" s="129"/>
      <c r="TWI1196" s="129"/>
      <c r="TWJ1196" s="129"/>
      <c r="TWK1196" s="129"/>
      <c r="TWL1196" s="129"/>
      <c r="TWM1196" s="129"/>
      <c r="TWN1196" s="129"/>
      <c r="TWO1196" s="129"/>
      <c r="TWP1196" s="129"/>
      <c r="TWQ1196" s="129"/>
      <c r="TWR1196" s="129"/>
      <c r="TWS1196" s="129"/>
      <c r="TWT1196" s="129"/>
      <c r="TWU1196" s="129"/>
      <c r="TWV1196" s="129"/>
      <c r="TWW1196" s="129"/>
      <c r="TWX1196" s="129"/>
      <c r="TWY1196" s="129"/>
      <c r="TWZ1196" s="129"/>
      <c r="TXA1196" s="129"/>
      <c r="TXB1196" s="129"/>
      <c r="TXC1196" s="129"/>
      <c r="TXD1196" s="129"/>
      <c r="TXE1196" s="129"/>
      <c r="TXF1196" s="129"/>
      <c r="TXG1196" s="129"/>
      <c r="TXH1196" s="129"/>
      <c r="TXI1196" s="129"/>
      <c r="TXJ1196" s="129"/>
      <c r="TXK1196" s="129"/>
      <c r="TXL1196" s="129"/>
      <c r="TXM1196" s="129"/>
      <c r="TXN1196" s="129"/>
      <c r="TXO1196" s="129"/>
      <c r="TXP1196" s="129"/>
      <c r="TXQ1196" s="129"/>
      <c r="TXR1196" s="129"/>
      <c r="TXS1196" s="129"/>
      <c r="TXT1196" s="129"/>
      <c r="TXU1196" s="129"/>
      <c r="TXV1196" s="129"/>
      <c r="TXW1196" s="129"/>
      <c r="TXX1196" s="129"/>
      <c r="TXY1196" s="129"/>
      <c r="TXZ1196" s="129"/>
      <c r="TYA1196" s="129"/>
      <c r="TYB1196" s="129"/>
      <c r="TYC1196" s="129"/>
      <c r="TYD1196" s="129"/>
      <c r="TYE1196" s="129"/>
      <c r="TYF1196" s="129"/>
      <c r="TYG1196" s="129"/>
      <c r="TYH1196" s="129"/>
      <c r="TYI1196" s="129"/>
      <c r="TYJ1196" s="129"/>
      <c r="TYK1196" s="129"/>
      <c r="TYL1196" s="129"/>
      <c r="TYM1196" s="129"/>
      <c r="TYN1196" s="129"/>
      <c r="TYO1196" s="129"/>
      <c r="TYP1196" s="129"/>
      <c r="TYQ1196" s="129"/>
      <c r="TYR1196" s="129"/>
      <c r="TYS1196" s="129"/>
      <c r="TYT1196" s="129"/>
      <c r="TYU1196" s="129"/>
      <c r="TYV1196" s="129"/>
      <c r="TYW1196" s="129"/>
      <c r="TYX1196" s="129"/>
      <c r="TYY1196" s="129"/>
      <c r="TYZ1196" s="129"/>
      <c r="TZA1196" s="129"/>
      <c r="TZB1196" s="129"/>
      <c r="TZC1196" s="129"/>
      <c r="TZD1196" s="129"/>
      <c r="TZE1196" s="129"/>
      <c r="TZF1196" s="129"/>
      <c r="TZG1196" s="129"/>
      <c r="TZH1196" s="129"/>
      <c r="TZI1196" s="129"/>
      <c r="TZJ1196" s="129"/>
      <c r="TZK1196" s="129"/>
      <c r="TZL1196" s="129"/>
      <c r="TZM1196" s="129"/>
      <c r="TZN1196" s="129"/>
      <c r="TZO1196" s="129"/>
      <c r="TZP1196" s="129"/>
      <c r="TZQ1196" s="129"/>
      <c r="TZR1196" s="129"/>
      <c r="TZS1196" s="129"/>
      <c r="TZT1196" s="129"/>
      <c r="TZU1196" s="129"/>
      <c r="TZV1196" s="129"/>
      <c r="TZW1196" s="129"/>
      <c r="TZX1196" s="129"/>
      <c r="TZY1196" s="129"/>
      <c r="TZZ1196" s="129"/>
      <c r="UAA1196" s="129"/>
      <c r="UAB1196" s="129"/>
      <c r="UAC1196" s="129"/>
      <c r="UAD1196" s="129"/>
      <c r="UAE1196" s="129"/>
      <c r="UAF1196" s="129"/>
      <c r="UAG1196" s="129"/>
      <c r="UAH1196" s="129"/>
      <c r="UAI1196" s="129"/>
      <c r="UAJ1196" s="129"/>
      <c r="UAK1196" s="129"/>
      <c r="UAL1196" s="129"/>
      <c r="UAM1196" s="129"/>
      <c r="UAN1196" s="129"/>
      <c r="UAO1196" s="129"/>
      <c r="UAP1196" s="129"/>
      <c r="UAQ1196" s="129"/>
      <c r="UAR1196" s="129"/>
      <c r="UAS1196" s="129"/>
      <c r="UAT1196" s="129"/>
      <c r="UAU1196" s="129"/>
      <c r="UAV1196" s="129"/>
      <c r="UAW1196" s="129"/>
      <c r="UAX1196" s="129"/>
      <c r="UAY1196" s="129"/>
      <c r="UAZ1196" s="129"/>
      <c r="UBA1196" s="129"/>
      <c r="UBB1196" s="129"/>
      <c r="UBC1196" s="129"/>
      <c r="UBD1196" s="129"/>
      <c r="UBE1196" s="129"/>
      <c r="UBF1196" s="129"/>
      <c r="UBG1196" s="129"/>
      <c r="UBH1196" s="129"/>
      <c r="UBI1196" s="129"/>
      <c r="UBJ1196" s="129"/>
      <c r="UBK1196" s="129"/>
      <c r="UBL1196" s="129"/>
      <c r="UBM1196" s="129"/>
      <c r="UBN1196" s="129"/>
      <c r="UBO1196" s="129"/>
      <c r="UBP1196" s="129"/>
      <c r="UBQ1196" s="129"/>
      <c r="UBR1196" s="129"/>
      <c r="UBS1196" s="129"/>
      <c r="UBT1196" s="129"/>
      <c r="UBU1196" s="129"/>
      <c r="UBV1196" s="129"/>
      <c r="UBW1196" s="129"/>
      <c r="UBX1196" s="129"/>
      <c r="UBY1196" s="129"/>
      <c r="UBZ1196" s="129"/>
      <c r="UCA1196" s="129"/>
      <c r="UCB1196" s="129"/>
      <c r="UCC1196" s="129"/>
      <c r="UCD1196" s="129"/>
      <c r="UCE1196" s="129"/>
      <c r="UCF1196" s="129"/>
      <c r="UCG1196" s="129"/>
      <c r="UCH1196" s="129"/>
      <c r="UCI1196" s="129"/>
      <c r="UCJ1196" s="129"/>
      <c r="UCK1196" s="129"/>
      <c r="UCL1196" s="129"/>
      <c r="UCM1196" s="129"/>
      <c r="UCN1196" s="129"/>
      <c r="UCO1196" s="129"/>
      <c r="UCP1196" s="129"/>
      <c r="UCQ1196" s="129"/>
      <c r="UCR1196" s="129"/>
      <c r="UCS1196" s="129"/>
      <c r="UCT1196" s="129"/>
      <c r="UCU1196" s="129"/>
      <c r="UCV1196" s="129"/>
      <c r="UCW1196" s="129"/>
      <c r="UCX1196" s="129"/>
      <c r="UCY1196" s="129"/>
      <c r="UCZ1196" s="129"/>
      <c r="UDA1196" s="129"/>
      <c r="UDB1196" s="129"/>
      <c r="UDC1196" s="129"/>
      <c r="UDD1196" s="129"/>
      <c r="UDE1196" s="129"/>
      <c r="UDF1196" s="129"/>
      <c r="UDG1196" s="129"/>
      <c r="UDH1196" s="129"/>
      <c r="UDI1196" s="129"/>
      <c r="UDJ1196" s="129"/>
      <c r="UDK1196" s="129"/>
      <c r="UDL1196" s="129"/>
      <c r="UDM1196" s="129"/>
      <c r="UDN1196" s="129"/>
      <c r="UDO1196" s="129"/>
      <c r="UDP1196" s="129"/>
      <c r="UDQ1196" s="129"/>
      <c r="UDR1196" s="129"/>
      <c r="UDS1196" s="129"/>
      <c r="UDT1196" s="129"/>
      <c r="UDU1196" s="129"/>
      <c r="UDV1196" s="129"/>
      <c r="UDW1196" s="129"/>
      <c r="UDX1196" s="129"/>
      <c r="UDY1196" s="129"/>
      <c r="UDZ1196" s="129"/>
      <c r="UEA1196" s="129"/>
      <c r="UEB1196" s="129"/>
      <c r="UEC1196" s="129"/>
      <c r="UED1196" s="129"/>
      <c r="UEE1196" s="129"/>
      <c r="UEF1196" s="129"/>
      <c r="UEG1196" s="129"/>
      <c r="UEH1196" s="129"/>
      <c r="UEI1196" s="129"/>
      <c r="UEJ1196" s="129"/>
      <c r="UEK1196" s="129"/>
      <c r="UEL1196" s="129"/>
      <c r="UEM1196" s="129"/>
      <c r="UEN1196" s="129"/>
      <c r="UEO1196" s="129"/>
      <c r="UEP1196" s="129"/>
      <c r="UEQ1196" s="129"/>
      <c r="UER1196" s="129"/>
      <c r="UES1196" s="129"/>
      <c r="UET1196" s="129"/>
      <c r="UEU1196" s="129"/>
      <c r="UEV1196" s="129"/>
      <c r="UEW1196" s="129"/>
      <c r="UEX1196" s="129"/>
      <c r="UEY1196" s="129"/>
      <c r="UEZ1196" s="129"/>
      <c r="UFA1196" s="129"/>
      <c r="UFB1196" s="129"/>
      <c r="UFC1196" s="129"/>
      <c r="UFD1196" s="129"/>
      <c r="UFE1196" s="129"/>
      <c r="UFF1196" s="129"/>
      <c r="UFG1196" s="129"/>
      <c r="UFH1196" s="129"/>
      <c r="UFI1196" s="129"/>
      <c r="UFJ1196" s="129"/>
      <c r="UFK1196" s="129"/>
      <c r="UFL1196" s="129"/>
      <c r="UFM1196" s="129"/>
      <c r="UFN1196" s="129"/>
      <c r="UFO1196" s="129"/>
      <c r="UFP1196" s="129"/>
      <c r="UFQ1196" s="129"/>
      <c r="UFR1196" s="129"/>
      <c r="UFS1196" s="129"/>
      <c r="UFT1196" s="129"/>
      <c r="UFU1196" s="129"/>
      <c r="UFV1196" s="129"/>
      <c r="UFW1196" s="129"/>
      <c r="UFX1196" s="129"/>
      <c r="UFY1196" s="129"/>
      <c r="UFZ1196" s="129"/>
      <c r="UGA1196" s="129"/>
      <c r="UGB1196" s="129"/>
      <c r="UGC1196" s="129"/>
      <c r="UGD1196" s="129"/>
      <c r="UGE1196" s="129"/>
      <c r="UGF1196" s="129"/>
      <c r="UGG1196" s="129"/>
      <c r="UGH1196" s="129"/>
      <c r="UGI1196" s="129"/>
      <c r="UGJ1196" s="129"/>
      <c r="UGK1196" s="129"/>
      <c r="UGL1196" s="129"/>
      <c r="UGM1196" s="129"/>
      <c r="UGN1196" s="129"/>
      <c r="UGO1196" s="129"/>
      <c r="UGP1196" s="129"/>
      <c r="UGQ1196" s="129"/>
      <c r="UGR1196" s="129"/>
      <c r="UGS1196" s="129"/>
      <c r="UGT1196" s="129"/>
      <c r="UGU1196" s="129"/>
      <c r="UGV1196" s="129"/>
      <c r="UGW1196" s="129"/>
      <c r="UGX1196" s="129"/>
      <c r="UGY1196" s="129"/>
      <c r="UGZ1196" s="129"/>
      <c r="UHA1196" s="129"/>
      <c r="UHB1196" s="129"/>
      <c r="UHC1196" s="129"/>
      <c r="UHD1196" s="129"/>
      <c r="UHE1196" s="129"/>
      <c r="UHF1196" s="129"/>
      <c r="UHG1196" s="129"/>
      <c r="UHH1196" s="129"/>
      <c r="UHI1196" s="129"/>
      <c r="UHJ1196" s="129"/>
      <c r="UHK1196" s="129"/>
      <c r="UHL1196" s="129"/>
      <c r="UHM1196" s="129"/>
      <c r="UHN1196" s="129"/>
      <c r="UHO1196" s="129"/>
      <c r="UHP1196" s="129"/>
      <c r="UHQ1196" s="129"/>
      <c r="UHR1196" s="129"/>
      <c r="UHS1196" s="129"/>
      <c r="UHT1196" s="129"/>
      <c r="UHU1196" s="129"/>
      <c r="UHV1196" s="129"/>
      <c r="UHW1196" s="129"/>
      <c r="UHX1196" s="129"/>
      <c r="UHY1196" s="129"/>
      <c r="UHZ1196" s="129"/>
      <c r="UIA1196" s="129"/>
      <c r="UIB1196" s="129"/>
      <c r="UIC1196" s="129"/>
      <c r="UID1196" s="129"/>
      <c r="UIE1196" s="129"/>
      <c r="UIF1196" s="129"/>
      <c r="UIG1196" s="129"/>
      <c r="UIH1196" s="129"/>
      <c r="UII1196" s="129"/>
      <c r="UIJ1196" s="129"/>
      <c r="UIK1196" s="129"/>
      <c r="UIL1196" s="129"/>
      <c r="UIM1196" s="129"/>
      <c r="UIN1196" s="129"/>
      <c r="UIO1196" s="129"/>
      <c r="UIP1196" s="129"/>
      <c r="UIQ1196" s="129"/>
      <c r="UIR1196" s="129"/>
      <c r="UIS1196" s="129"/>
      <c r="UIT1196" s="129"/>
      <c r="UIU1196" s="129"/>
      <c r="UIV1196" s="129"/>
      <c r="UIW1196" s="129"/>
      <c r="UIX1196" s="129"/>
      <c r="UIY1196" s="129"/>
      <c r="UIZ1196" s="129"/>
      <c r="UJA1196" s="129"/>
      <c r="UJB1196" s="129"/>
      <c r="UJC1196" s="129"/>
      <c r="UJD1196" s="129"/>
      <c r="UJE1196" s="129"/>
      <c r="UJF1196" s="129"/>
      <c r="UJG1196" s="129"/>
      <c r="UJH1196" s="129"/>
      <c r="UJI1196" s="129"/>
      <c r="UJJ1196" s="129"/>
      <c r="UJK1196" s="129"/>
      <c r="UJL1196" s="129"/>
      <c r="UJM1196" s="129"/>
      <c r="UJN1196" s="129"/>
      <c r="UJO1196" s="129"/>
      <c r="UJP1196" s="129"/>
      <c r="UJQ1196" s="129"/>
      <c r="UJR1196" s="129"/>
      <c r="UJS1196" s="129"/>
      <c r="UJT1196" s="129"/>
      <c r="UJU1196" s="129"/>
      <c r="UJV1196" s="129"/>
      <c r="UJW1196" s="129"/>
      <c r="UJX1196" s="129"/>
      <c r="UJY1196" s="129"/>
      <c r="UJZ1196" s="129"/>
      <c r="UKA1196" s="129"/>
      <c r="UKB1196" s="129"/>
      <c r="UKC1196" s="129"/>
      <c r="UKD1196" s="129"/>
      <c r="UKE1196" s="129"/>
      <c r="UKF1196" s="129"/>
      <c r="UKG1196" s="129"/>
      <c r="UKH1196" s="129"/>
      <c r="UKI1196" s="129"/>
      <c r="UKJ1196" s="129"/>
      <c r="UKK1196" s="129"/>
      <c r="UKL1196" s="129"/>
      <c r="UKM1196" s="129"/>
      <c r="UKN1196" s="129"/>
      <c r="UKO1196" s="129"/>
      <c r="UKP1196" s="129"/>
      <c r="UKQ1196" s="129"/>
      <c r="UKR1196" s="129"/>
      <c r="UKS1196" s="129"/>
      <c r="UKT1196" s="129"/>
      <c r="UKU1196" s="129"/>
      <c r="UKV1196" s="129"/>
      <c r="UKW1196" s="129"/>
      <c r="UKX1196" s="129"/>
      <c r="UKY1196" s="129"/>
      <c r="UKZ1196" s="129"/>
      <c r="ULA1196" s="129"/>
      <c r="ULB1196" s="129"/>
      <c r="ULC1196" s="129"/>
      <c r="ULD1196" s="129"/>
      <c r="ULE1196" s="129"/>
      <c r="ULF1196" s="129"/>
      <c r="ULG1196" s="129"/>
      <c r="ULH1196" s="129"/>
      <c r="ULI1196" s="129"/>
      <c r="ULJ1196" s="129"/>
      <c r="ULK1196" s="129"/>
      <c r="ULL1196" s="129"/>
      <c r="ULM1196" s="129"/>
      <c r="ULN1196" s="129"/>
      <c r="ULO1196" s="129"/>
      <c r="ULP1196" s="129"/>
      <c r="ULQ1196" s="129"/>
      <c r="ULR1196" s="129"/>
      <c r="ULS1196" s="129"/>
      <c r="ULT1196" s="129"/>
      <c r="ULU1196" s="129"/>
      <c r="ULV1196" s="129"/>
      <c r="ULW1196" s="129"/>
      <c r="ULX1196" s="129"/>
      <c r="ULY1196" s="129"/>
      <c r="ULZ1196" s="129"/>
      <c r="UMA1196" s="129"/>
      <c r="UMB1196" s="129"/>
      <c r="UMC1196" s="129"/>
      <c r="UMD1196" s="129"/>
      <c r="UME1196" s="129"/>
      <c r="UMF1196" s="129"/>
      <c r="UMG1196" s="129"/>
      <c r="UMH1196" s="129"/>
      <c r="UMI1196" s="129"/>
      <c r="UMJ1196" s="129"/>
      <c r="UMK1196" s="129"/>
      <c r="UML1196" s="129"/>
      <c r="UMM1196" s="129"/>
      <c r="UMN1196" s="129"/>
      <c r="UMO1196" s="129"/>
      <c r="UMP1196" s="129"/>
      <c r="UMQ1196" s="129"/>
      <c r="UMR1196" s="129"/>
      <c r="UMS1196" s="129"/>
      <c r="UMT1196" s="129"/>
      <c r="UMU1196" s="129"/>
      <c r="UMV1196" s="129"/>
      <c r="UMW1196" s="129"/>
      <c r="UMX1196" s="129"/>
      <c r="UMY1196" s="129"/>
      <c r="UMZ1196" s="129"/>
      <c r="UNA1196" s="129"/>
      <c r="UNB1196" s="129"/>
      <c r="UNC1196" s="129"/>
      <c r="UND1196" s="129"/>
      <c r="UNE1196" s="129"/>
      <c r="UNF1196" s="129"/>
      <c r="UNG1196" s="129"/>
      <c r="UNH1196" s="129"/>
      <c r="UNI1196" s="129"/>
      <c r="UNJ1196" s="129"/>
      <c r="UNK1196" s="129"/>
      <c r="UNL1196" s="129"/>
      <c r="UNM1196" s="129"/>
      <c r="UNN1196" s="129"/>
      <c r="UNO1196" s="129"/>
      <c r="UNP1196" s="129"/>
      <c r="UNQ1196" s="129"/>
      <c r="UNR1196" s="129"/>
      <c r="UNS1196" s="129"/>
      <c r="UNT1196" s="129"/>
      <c r="UNU1196" s="129"/>
      <c r="UNV1196" s="129"/>
      <c r="UNW1196" s="129"/>
      <c r="UNX1196" s="129"/>
      <c r="UNY1196" s="129"/>
      <c r="UNZ1196" s="129"/>
      <c r="UOA1196" s="129"/>
      <c r="UOB1196" s="129"/>
      <c r="UOC1196" s="129"/>
      <c r="UOD1196" s="129"/>
      <c r="UOE1196" s="129"/>
      <c r="UOF1196" s="129"/>
      <c r="UOG1196" s="129"/>
      <c r="UOH1196" s="129"/>
      <c r="UOI1196" s="129"/>
      <c r="UOJ1196" s="129"/>
      <c r="UOK1196" s="129"/>
      <c r="UOL1196" s="129"/>
      <c r="UOM1196" s="129"/>
      <c r="UON1196" s="129"/>
      <c r="UOO1196" s="129"/>
      <c r="UOP1196" s="129"/>
      <c r="UOQ1196" s="129"/>
      <c r="UOR1196" s="129"/>
      <c r="UOS1196" s="129"/>
      <c r="UOT1196" s="129"/>
      <c r="UOU1196" s="129"/>
      <c r="UOV1196" s="129"/>
      <c r="UOW1196" s="129"/>
      <c r="UOX1196" s="129"/>
      <c r="UOY1196" s="129"/>
      <c r="UOZ1196" s="129"/>
      <c r="UPA1196" s="129"/>
      <c r="UPB1196" s="129"/>
      <c r="UPC1196" s="129"/>
      <c r="UPD1196" s="129"/>
      <c r="UPE1196" s="129"/>
      <c r="UPF1196" s="129"/>
      <c r="UPG1196" s="129"/>
      <c r="UPH1196" s="129"/>
      <c r="UPI1196" s="129"/>
      <c r="UPJ1196" s="129"/>
      <c r="UPK1196" s="129"/>
      <c r="UPL1196" s="129"/>
      <c r="UPM1196" s="129"/>
      <c r="UPN1196" s="129"/>
      <c r="UPO1196" s="129"/>
      <c r="UPP1196" s="129"/>
      <c r="UPQ1196" s="129"/>
      <c r="UPR1196" s="129"/>
      <c r="UPS1196" s="129"/>
      <c r="UPT1196" s="129"/>
      <c r="UPU1196" s="129"/>
      <c r="UPV1196" s="129"/>
      <c r="UPW1196" s="129"/>
      <c r="UPX1196" s="129"/>
      <c r="UPY1196" s="129"/>
      <c r="UPZ1196" s="129"/>
      <c r="UQA1196" s="129"/>
      <c r="UQB1196" s="129"/>
      <c r="UQC1196" s="129"/>
      <c r="UQD1196" s="129"/>
      <c r="UQE1196" s="129"/>
      <c r="UQF1196" s="129"/>
      <c r="UQG1196" s="129"/>
      <c r="UQH1196" s="129"/>
      <c r="UQI1196" s="129"/>
      <c r="UQJ1196" s="129"/>
      <c r="UQK1196" s="129"/>
      <c r="UQL1196" s="129"/>
      <c r="UQM1196" s="129"/>
      <c r="UQN1196" s="129"/>
      <c r="UQO1196" s="129"/>
      <c r="UQP1196" s="129"/>
      <c r="UQQ1196" s="129"/>
      <c r="UQR1196" s="129"/>
      <c r="UQS1196" s="129"/>
      <c r="UQT1196" s="129"/>
      <c r="UQU1196" s="129"/>
      <c r="UQV1196" s="129"/>
      <c r="UQW1196" s="129"/>
      <c r="UQX1196" s="129"/>
      <c r="UQY1196" s="129"/>
      <c r="UQZ1196" s="129"/>
      <c r="URA1196" s="129"/>
      <c r="URB1196" s="129"/>
      <c r="URC1196" s="129"/>
      <c r="URD1196" s="129"/>
      <c r="URE1196" s="129"/>
      <c r="URF1196" s="129"/>
      <c r="URG1196" s="129"/>
      <c r="URH1196" s="129"/>
      <c r="URI1196" s="129"/>
      <c r="URJ1196" s="129"/>
      <c r="URK1196" s="129"/>
      <c r="URL1196" s="129"/>
      <c r="URM1196" s="129"/>
      <c r="URN1196" s="129"/>
      <c r="URO1196" s="129"/>
      <c r="URP1196" s="129"/>
      <c r="URQ1196" s="129"/>
      <c r="URR1196" s="129"/>
      <c r="URS1196" s="129"/>
      <c r="URT1196" s="129"/>
      <c r="URU1196" s="129"/>
      <c r="URV1196" s="129"/>
      <c r="URW1196" s="129"/>
      <c r="URX1196" s="129"/>
      <c r="URY1196" s="129"/>
      <c r="URZ1196" s="129"/>
      <c r="USA1196" s="129"/>
      <c r="USB1196" s="129"/>
      <c r="USC1196" s="129"/>
      <c r="USD1196" s="129"/>
      <c r="USE1196" s="129"/>
      <c r="USF1196" s="129"/>
      <c r="USG1196" s="129"/>
      <c r="USH1196" s="129"/>
      <c r="USI1196" s="129"/>
      <c r="USJ1196" s="129"/>
      <c r="USK1196" s="129"/>
      <c r="USL1196" s="129"/>
      <c r="USM1196" s="129"/>
      <c r="USN1196" s="129"/>
      <c r="USO1196" s="129"/>
      <c r="USP1196" s="129"/>
      <c r="USQ1196" s="129"/>
      <c r="USR1196" s="129"/>
      <c r="USS1196" s="129"/>
      <c r="UST1196" s="129"/>
      <c r="USU1196" s="129"/>
      <c r="USV1196" s="129"/>
      <c r="USW1196" s="129"/>
      <c r="USX1196" s="129"/>
      <c r="USY1196" s="129"/>
      <c r="USZ1196" s="129"/>
      <c r="UTA1196" s="129"/>
      <c r="UTB1196" s="129"/>
      <c r="UTC1196" s="129"/>
      <c r="UTD1196" s="129"/>
      <c r="UTE1196" s="129"/>
      <c r="UTF1196" s="129"/>
      <c r="UTG1196" s="129"/>
      <c r="UTH1196" s="129"/>
      <c r="UTI1196" s="129"/>
      <c r="UTJ1196" s="129"/>
      <c r="UTK1196" s="129"/>
      <c r="UTL1196" s="129"/>
      <c r="UTM1196" s="129"/>
      <c r="UTN1196" s="129"/>
      <c r="UTO1196" s="129"/>
      <c r="UTP1196" s="129"/>
      <c r="UTQ1196" s="129"/>
      <c r="UTR1196" s="129"/>
      <c r="UTS1196" s="129"/>
      <c r="UTT1196" s="129"/>
      <c r="UTU1196" s="129"/>
      <c r="UTV1196" s="129"/>
      <c r="UTW1196" s="129"/>
      <c r="UTX1196" s="129"/>
      <c r="UTY1196" s="129"/>
      <c r="UTZ1196" s="129"/>
      <c r="UUA1196" s="129"/>
      <c r="UUB1196" s="129"/>
      <c r="UUC1196" s="129"/>
      <c r="UUD1196" s="129"/>
      <c r="UUE1196" s="129"/>
      <c r="UUF1196" s="129"/>
      <c r="UUG1196" s="129"/>
      <c r="UUH1196" s="129"/>
      <c r="UUI1196" s="129"/>
      <c r="UUJ1196" s="129"/>
      <c r="UUK1196" s="129"/>
      <c r="UUL1196" s="129"/>
      <c r="UUM1196" s="129"/>
      <c r="UUN1196" s="129"/>
      <c r="UUO1196" s="129"/>
      <c r="UUP1196" s="129"/>
      <c r="UUQ1196" s="129"/>
      <c r="UUR1196" s="129"/>
      <c r="UUS1196" s="129"/>
      <c r="UUT1196" s="129"/>
      <c r="UUU1196" s="129"/>
      <c r="UUV1196" s="129"/>
      <c r="UUW1196" s="129"/>
      <c r="UUX1196" s="129"/>
      <c r="UUY1196" s="129"/>
      <c r="UUZ1196" s="129"/>
      <c r="UVA1196" s="129"/>
      <c r="UVB1196" s="129"/>
      <c r="UVC1196" s="129"/>
      <c r="UVD1196" s="129"/>
      <c r="UVE1196" s="129"/>
      <c r="UVF1196" s="129"/>
      <c r="UVG1196" s="129"/>
      <c r="UVH1196" s="129"/>
      <c r="UVI1196" s="129"/>
      <c r="UVJ1196" s="129"/>
      <c r="UVK1196" s="129"/>
      <c r="UVL1196" s="129"/>
      <c r="UVM1196" s="129"/>
      <c r="UVN1196" s="129"/>
      <c r="UVO1196" s="129"/>
      <c r="UVP1196" s="129"/>
      <c r="UVQ1196" s="129"/>
      <c r="UVR1196" s="129"/>
      <c r="UVS1196" s="129"/>
      <c r="UVT1196" s="129"/>
      <c r="UVU1196" s="129"/>
      <c r="UVV1196" s="129"/>
      <c r="UVW1196" s="129"/>
      <c r="UVX1196" s="129"/>
      <c r="UVY1196" s="129"/>
      <c r="UVZ1196" s="129"/>
      <c r="UWA1196" s="129"/>
      <c r="UWB1196" s="129"/>
      <c r="UWC1196" s="129"/>
      <c r="UWD1196" s="129"/>
      <c r="UWE1196" s="129"/>
      <c r="UWF1196" s="129"/>
      <c r="UWG1196" s="129"/>
      <c r="UWH1196" s="129"/>
      <c r="UWI1196" s="129"/>
      <c r="UWJ1196" s="129"/>
      <c r="UWK1196" s="129"/>
      <c r="UWL1196" s="129"/>
      <c r="UWM1196" s="129"/>
      <c r="UWN1196" s="129"/>
      <c r="UWO1196" s="129"/>
      <c r="UWP1196" s="129"/>
      <c r="UWQ1196" s="129"/>
      <c r="UWR1196" s="129"/>
      <c r="UWS1196" s="129"/>
      <c r="UWT1196" s="129"/>
      <c r="UWU1196" s="129"/>
      <c r="UWV1196" s="129"/>
      <c r="UWW1196" s="129"/>
      <c r="UWX1196" s="129"/>
      <c r="UWY1196" s="129"/>
      <c r="UWZ1196" s="129"/>
      <c r="UXA1196" s="129"/>
      <c r="UXB1196" s="129"/>
      <c r="UXC1196" s="129"/>
      <c r="UXD1196" s="129"/>
      <c r="UXE1196" s="129"/>
      <c r="UXF1196" s="129"/>
      <c r="UXG1196" s="129"/>
      <c r="UXH1196" s="129"/>
      <c r="UXI1196" s="129"/>
      <c r="UXJ1196" s="129"/>
      <c r="UXK1196" s="129"/>
      <c r="UXL1196" s="129"/>
      <c r="UXM1196" s="129"/>
      <c r="UXN1196" s="129"/>
      <c r="UXO1196" s="129"/>
      <c r="UXP1196" s="129"/>
      <c r="UXQ1196" s="129"/>
      <c r="UXR1196" s="129"/>
      <c r="UXS1196" s="129"/>
      <c r="UXT1196" s="129"/>
      <c r="UXU1196" s="129"/>
      <c r="UXV1196" s="129"/>
      <c r="UXW1196" s="129"/>
      <c r="UXX1196" s="129"/>
      <c r="UXY1196" s="129"/>
      <c r="UXZ1196" s="129"/>
      <c r="UYA1196" s="129"/>
      <c r="UYB1196" s="129"/>
      <c r="UYC1196" s="129"/>
      <c r="UYD1196" s="129"/>
      <c r="UYE1196" s="129"/>
      <c r="UYF1196" s="129"/>
      <c r="UYG1196" s="129"/>
      <c r="UYH1196" s="129"/>
      <c r="UYI1196" s="129"/>
      <c r="UYJ1196" s="129"/>
      <c r="UYK1196" s="129"/>
      <c r="UYL1196" s="129"/>
      <c r="UYM1196" s="129"/>
      <c r="UYN1196" s="129"/>
      <c r="UYO1196" s="129"/>
      <c r="UYP1196" s="129"/>
      <c r="UYQ1196" s="129"/>
      <c r="UYR1196" s="129"/>
      <c r="UYS1196" s="129"/>
      <c r="UYT1196" s="129"/>
      <c r="UYU1196" s="129"/>
      <c r="UYV1196" s="129"/>
      <c r="UYW1196" s="129"/>
      <c r="UYX1196" s="129"/>
      <c r="UYY1196" s="129"/>
      <c r="UYZ1196" s="129"/>
      <c r="UZA1196" s="129"/>
      <c r="UZB1196" s="129"/>
      <c r="UZC1196" s="129"/>
      <c r="UZD1196" s="129"/>
      <c r="UZE1196" s="129"/>
      <c r="UZF1196" s="129"/>
      <c r="UZG1196" s="129"/>
      <c r="UZH1196" s="129"/>
      <c r="UZI1196" s="129"/>
      <c r="UZJ1196" s="129"/>
      <c r="UZK1196" s="129"/>
      <c r="UZL1196" s="129"/>
      <c r="UZM1196" s="129"/>
      <c r="UZN1196" s="129"/>
      <c r="UZO1196" s="129"/>
      <c r="UZP1196" s="129"/>
      <c r="UZQ1196" s="129"/>
      <c r="UZR1196" s="129"/>
      <c r="UZS1196" s="129"/>
      <c r="UZT1196" s="129"/>
      <c r="UZU1196" s="129"/>
      <c r="UZV1196" s="129"/>
      <c r="UZW1196" s="129"/>
      <c r="UZX1196" s="129"/>
      <c r="UZY1196" s="129"/>
      <c r="UZZ1196" s="129"/>
      <c r="VAA1196" s="129"/>
      <c r="VAB1196" s="129"/>
      <c r="VAC1196" s="129"/>
      <c r="VAD1196" s="129"/>
      <c r="VAE1196" s="129"/>
      <c r="VAF1196" s="129"/>
      <c r="VAG1196" s="129"/>
      <c r="VAH1196" s="129"/>
      <c r="VAI1196" s="129"/>
      <c r="VAJ1196" s="129"/>
      <c r="VAK1196" s="129"/>
      <c r="VAL1196" s="129"/>
      <c r="VAM1196" s="129"/>
      <c r="VAN1196" s="129"/>
      <c r="VAO1196" s="129"/>
      <c r="VAP1196" s="129"/>
      <c r="VAQ1196" s="129"/>
      <c r="VAR1196" s="129"/>
      <c r="VAS1196" s="129"/>
      <c r="VAT1196" s="129"/>
      <c r="VAU1196" s="129"/>
      <c r="VAV1196" s="129"/>
      <c r="VAW1196" s="129"/>
      <c r="VAX1196" s="129"/>
      <c r="VAY1196" s="129"/>
      <c r="VAZ1196" s="129"/>
      <c r="VBA1196" s="129"/>
      <c r="VBB1196" s="129"/>
      <c r="VBC1196" s="129"/>
      <c r="VBD1196" s="129"/>
      <c r="VBE1196" s="129"/>
      <c r="VBF1196" s="129"/>
      <c r="VBG1196" s="129"/>
      <c r="VBH1196" s="129"/>
      <c r="VBI1196" s="129"/>
      <c r="VBJ1196" s="129"/>
      <c r="VBK1196" s="129"/>
      <c r="VBL1196" s="129"/>
      <c r="VBM1196" s="129"/>
      <c r="VBN1196" s="129"/>
      <c r="VBO1196" s="129"/>
      <c r="VBP1196" s="129"/>
      <c r="VBQ1196" s="129"/>
      <c r="VBR1196" s="129"/>
      <c r="VBS1196" s="129"/>
      <c r="VBT1196" s="129"/>
      <c r="VBU1196" s="129"/>
      <c r="VBV1196" s="129"/>
      <c r="VBW1196" s="129"/>
      <c r="VBX1196" s="129"/>
      <c r="VBY1196" s="129"/>
      <c r="VBZ1196" s="129"/>
      <c r="VCA1196" s="129"/>
      <c r="VCB1196" s="129"/>
      <c r="VCC1196" s="129"/>
      <c r="VCD1196" s="129"/>
      <c r="VCE1196" s="129"/>
      <c r="VCF1196" s="129"/>
      <c r="VCG1196" s="129"/>
      <c r="VCH1196" s="129"/>
      <c r="VCI1196" s="129"/>
      <c r="VCJ1196" s="129"/>
      <c r="VCK1196" s="129"/>
      <c r="VCL1196" s="129"/>
      <c r="VCM1196" s="129"/>
      <c r="VCN1196" s="129"/>
      <c r="VCO1196" s="129"/>
      <c r="VCP1196" s="129"/>
      <c r="VCQ1196" s="129"/>
      <c r="VCR1196" s="129"/>
      <c r="VCS1196" s="129"/>
      <c r="VCT1196" s="129"/>
      <c r="VCU1196" s="129"/>
      <c r="VCV1196" s="129"/>
      <c r="VCW1196" s="129"/>
      <c r="VCX1196" s="129"/>
      <c r="VCY1196" s="129"/>
      <c r="VCZ1196" s="129"/>
      <c r="VDA1196" s="129"/>
      <c r="VDB1196" s="129"/>
      <c r="VDC1196" s="129"/>
      <c r="VDD1196" s="129"/>
      <c r="VDE1196" s="129"/>
      <c r="VDF1196" s="129"/>
      <c r="VDG1196" s="129"/>
      <c r="VDH1196" s="129"/>
      <c r="VDI1196" s="129"/>
      <c r="VDJ1196" s="129"/>
      <c r="VDK1196" s="129"/>
      <c r="VDL1196" s="129"/>
      <c r="VDM1196" s="129"/>
      <c r="VDN1196" s="129"/>
      <c r="VDO1196" s="129"/>
      <c r="VDP1196" s="129"/>
      <c r="VDQ1196" s="129"/>
      <c r="VDR1196" s="129"/>
      <c r="VDS1196" s="129"/>
      <c r="VDT1196" s="129"/>
      <c r="VDU1196" s="129"/>
      <c r="VDV1196" s="129"/>
      <c r="VDW1196" s="129"/>
      <c r="VDX1196" s="129"/>
      <c r="VDY1196" s="129"/>
      <c r="VDZ1196" s="129"/>
      <c r="VEA1196" s="129"/>
      <c r="VEB1196" s="129"/>
      <c r="VEC1196" s="129"/>
      <c r="VED1196" s="129"/>
      <c r="VEE1196" s="129"/>
      <c r="VEF1196" s="129"/>
      <c r="VEG1196" s="129"/>
      <c r="VEH1196" s="129"/>
      <c r="VEI1196" s="129"/>
      <c r="VEJ1196" s="129"/>
      <c r="VEK1196" s="129"/>
      <c r="VEL1196" s="129"/>
      <c r="VEM1196" s="129"/>
      <c r="VEN1196" s="129"/>
      <c r="VEO1196" s="129"/>
      <c r="VEP1196" s="129"/>
      <c r="VEQ1196" s="129"/>
      <c r="VER1196" s="129"/>
      <c r="VES1196" s="129"/>
      <c r="VET1196" s="129"/>
      <c r="VEU1196" s="129"/>
      <c r="VEV1196" s="129"/>
      <c r="VEW1196" s="129"/>
      <c r="VEX1196" s="129"/>
      <c r="VEY1196" s="129"/>
      <c r="VEZ1196" s="129"/>
      <c r="VFA1196" s="129"/>
      <c r="VFB1196" s="129"/>
      <c r="VFC1196" s="129"/>
      <c r="VFD1196" s="129"/>
      <c r="VFE1196" s="129"/>
      <c r="VFF1196" s="129"/>
      <c r="VFG1196" s="129"/>
      <c r="VFH1196" s="129"/>
      <c r="VFI1196" s="129"/>
      <c r="VFJ1196" s="129"/>
      <c r="VFK1196" s="129"/>
      <c r="VFL1196" s="129"/>
      <c r="VFM1196" s="129"/>
      <c r="VFN1196" s="129"/>
      <c r="VFO1196" s="129"/>
      <c r="VFP1196" s="129"/>
      <c r="VFQ1196" s="129"/>
      <c r="VFR1196" s="129"/>
      <c r="VFS1196" s="129"/>
      <c r="VFT1196" s="129"/>
      <c r="VFU1196" s="129"/>
      <c r="VFV1196" s="129"/>
      <c r="VFW1196" s="129"/>
      <c r="VFX1196" s="129"/>
      <c r="VFY1196" s="129"/>
      <c r="VFZ1196" s="129"/>
      <c r="VGA1196" s="129"/>
      <c r="VGB1196" s="129"/>
      <c r="VGC1196" s="129"/>
      <c r="VGD1196" s="129"/>
      <c r="VGE1196" s="129"/>
      <c r="VGF1196" s="129"/>
      <c r="VGG1196" s="129"/>
      <c r="VGH1196" s="129"/>
      <c r="VGI1196" s="129"/>
      <c r="VGJ1196" s="129"/>
      <c r="VGK1196" s="129"/>
      <c r="VGL1196" s="129"/>
      <c r="VGM1196" s="129"/>
      <c r="VGN1196" s="129"/>
      <c r="VGO1196" s="129"/>
      <c r="VGP1196" s="129"/>
      <c r="VGQ1196" s="129"/>
      <c r="VGR1196" s="129"/>
      <c r="VGS1196" s="129"/>
      <c r="VGT1196" s="129"/>
      <c r="VGU1196" s="129"/>
      <c r="VGV1196" s="129"/>
      <c r="VGW1196" s="129"/>
      <c r="VGX1196" s="129"/>
      <c r="VGY1196" s="129"/>
      <c r="VGZ1196" s="129"/>
      <c r="VHA1196" s="129"/>
      <c r="VHB1196" s="129"/>
      <c r="VHC1196" s="129"/>
      <c r="VHD1196" s="129"/>
      <c r="VHE1196" s="129"/>
      <c r="VHF1196" s="129"/>
      <c r="VHG1196" s="129"/>
      <c r="VHH1196" s="129"/>
      <c r="VHI1196" s="129"/>
      <c r="VHJ1196" s="129"/>
      <c r="VHK1196" s="129"/>
      <c r="VHL1196" s="129"/>
      <c r="VHM1196" s="129"/>
      <c r="VHN1196" s="129"/>
      <c r="VHO1196" s="129"/>
      <c r="VHP1196" s="129"/>
      <c r="VHQ1196" s="129"/>
      <c r="VHR1196" s="129"/>
      <c r="VHS1196" s="129"/>
      <c r="VHT1196" s="129"/>
      <c r="VHU1196" s="129"/>
      <c r="VHV1196" s="129"/>
      <c r="VHW1196" s="129"/>
      <c r="VHX1196" s="129"/>
      <c r="VHY1196" s="129"/>
      <c r="VHZ1196" s="129"/>
      <c r="VIA1196" s="129"/>
      <c r="VIB1196" s="129"/>
      <c r="VIC1196" s="129"/>
      <c r="VID1196" s="129"/>
      <c r="VIE1196" s="129"/>
      <c r="VIF1196" s="129"/>
      <c r="VIG1196" s="129"/>
      <c r="VIH1196" s="129"/>
      <c r="VII1196" s="129"/>
      <c r="VIJ1196" s="129"/>
      <c r="VIK1196" s="129"/>
      <c r="VIL1196" s="129"/>
      <c r="VIM1196" s="129"/>
      <c r="VIN1196" s="129"/>
      <c r="VIO1196" s="129"/>
      <c r="VIP1196" s="129"/>
      <c r="VIQ1196" s="129"/>
      <c r="VIR1196" s="129"/>
      <c r="VIS1196" s="129"/>
      <c r="VIT1196" s="129"/>
      <c r="VIU1196" s="129"/>
      <c r="VIV1196" s="129"/>
      <c r="VIW1196" s="129"/>
      <c r="VIX1196" s="129"/>
      <c r="VIY1196" s="129"/>
      <c r="VIZ1196" s="129"/>
      <c r="VJA1196" s="129"/>
      <c r="VJB1196" s="129"/>
      <c r="VJC1196" s="129"/>
      <c r="VJD1196" s="129"/>
      <c r="VJE1196" s="129"/>
      <c r="VJF1196" s="129"/>
      <c r="VJG1196" s="129"/>
      <c r="VJH1196" s="129"/>
      <c r="VJI1196" s="129"/>
      <c r="VJJ1196" s="129"/>
      <c r="VJK1196" s="129"/>
      <c r="VJL1196" s="129"/>
      <c r="VJM1196" s="129"/>
      <c r="VJN1196" s="129"/>
      <c r="VJO1196" s="129"/>
      <c r="VJP1196" s="129"/>
      <c r="VJQ1196" s="129"/>
      <c r="VJR1196" s="129"/>
      <c r="VJS1196" s="129"/>
      <c r="VJT1196" s="129"/>
      <c r="VJU1196" s="129"/>
      <c r="VJV1196" s="129"/>
      <c r="VJW1196" s="129"/>
      <c r="VJX1196" s="129"/>
      <c r="VJY1196" s="129"/>
      <c r="VJZ1196" s="129"/>
      <c r="VKA1196" s="129"/>
      <c r="VKB1196" s="129"/>
      <c r="VKC1196" s="129"/>
      <c r="VKD1196" s="129"/>
      <c r="VKE1196" s="129"/>
      <c r="VKF1196" s="129"/>
      <c r="VKG1196" s="129"/>
      <c r="VKH1196" s="129"/>
      <c r="VKI1196" s="129"/>
      <c r="VKJ1196" s="129"/>
      <c r="VKK1196" s="129"/>
      <c r="VKL1196" s="129"/>
      <c r="VKM1196" s="129"/>
      <c r="VKN1196" s="129"/>
      <c r="VKO1196" s="129"/>
      <c r="VKP1196" s="129"/>
      <c r="VKQ1196" s="129"/>
      <c r="VKR1196" s="129"/>
      <c r="VKS1196" s="129"/>
      <c r="VKT1196" s="129"/>
      <c r="VKU1196" s="129"/>
      <c r="VKV1196" s="129"/>
      <c r="VKW1196" s="129"/>
      <c r="VKX1196" s="129"/>
      <c r="VKY1196" s="129"/>
      <c r="VKZ1196" s="129"/>
      <c r="VLA1196" s="129"/>
      <c r="VLB1196" s="129"/>
      <c r="VLC1196" s="129"/>
      <c r="VLD1196" s="129"/>
      <c r="VLE1196" s="129"/>
      <c r="VLF1196" s="129"/>
      <c r="VLG1196" s="129"/>
      <c r="VLH1196" s="129"/>
      <c r="VLI1196" s="129"/>
      <c r="VLJ1196" s="129"/>
      <c r="VLK1196" s="129"/>
      <c r="VLL1196" s="129"/>
      <c r="VLM1196" s="129"/>
      <c r="VLN1196" s="129"/>
      <c r="VLO1196" s="129"/>
      <c r="VLP1196" s="129"/>
      <c r="VLQ1196" s="129"/>
      <c r="VLR1196" s="129"/>
      <c r="VLS1196" s="129"/>
      <c r="VLT1196" s="129"/>
      <c r="VLU1196" s="129"/>
      <c r="VLV1196" s="129"/>
      <c r="VLW1196" s="129"/>
      <c r="VLX1196" s="129"/>
      <c r="VLY1196" s="129"/>
      <c r="VLZ1196" s="129"/>
      <c r="VMA1196" s="129"/>
      <c r="VMB1196" s="129"/>
      <c r="VMC1196" s="129"/>
      <c r="VMD1196" s="129"/>
      <c r="VME1196" s="129"/>
      <c r="VMF1196" s="129"/>
      <c r="VMG1196" s="129"/>
      <c r="VMH1196" s="129"/>
      <c r="VMI1196" s="129"/>
      <c r="VMJ1196" s="129"/>
      <c r="VMK1196" s="129"/>
      <c r="VML1196" s="129"/>
      <c r="VMM1196" s="129"/>
      <c r="VMN1196" s="129"/>
      <c r="VMO1196" s="129"/>
      <c r="VMP1196" s="129"/>
      <c r="VMQ1196" s="129"/>
      <c r="VMR1196" s="129"/>
      <c r="VMS1196" s="129"/>
      <c r="VMT1196" s="129"/>
      <c r="VMU1196" s="129"/>
      <c r="VMV1196" s="129"/>
      <c r="VMW1196" s="129"/>
      <c r="VMX1196" s="129"/>
      <c r="VMY1196" s="129"/>
      <c r="VMZ1196" s="129"/>
      <c r="VNA1196" s="129"/>
      <c r="VNB1196" s="129"/>
      <c r="VNC1196" s="129"/>
      <c r="VND1196" s="129"/>
      <c r="VNE1196" s="129"/>
      <c r="VNF1196" s="129"/>
      <c r="VNG1196" s="129"/>
      <c r="VNH1196" s="129"/>
      <c r="VNI1196" s="129"/>
      <c r="VNJ1196" s="129"/>
      <c r="VNK1196" s="129"/>
      <c r="VNL1196" s="129"/>
      <c r="VNM1196" s="129"/>
      <c r="VNN1196" s="129"/>
      <c r="VNO1196" s="129"/>
      <c r="VNP1196" s="129"/>
      <c r="VNQ1196" s="129"/>
      <c r="VNR1196" s="129"/>
      <c r="VNS1196" s="129"/>
      <c r="VNT1196" s="129"/>
      <c r="VNU1196" s="129"/>
      <c r="VNV1196" s="129"/>
      <c r="VNW1196" s="129"/>
      <c r="VNX1196" s="129"/>
      <c r="VNY1196" s="129"/>
      <c r="VNZ1196" s="129"/>
      <c r="VOA1196" s="129"/>
      <c r="VOB1196" s="129"/>
      <c r="VOC1196" s="129"/>
      <c r="VOD1196" s="129"/>
      <c r="VOE1196" s="129"/>
      <c r="VOF1196" s="129"/>
      <c r="VOG1196" s="129"/>
      <c r="VOH1196" s="129"/>
      <c r="VOI1196" s="129"/>
      <c r="VOJ1196" s="129"/>
      <c r="VOK1196" s="129"/>
      <c r="VOL1196" s="129"/>
      <c r="VOM1196" s="129"/>
      <c r="VON1196" s="129"/>
      <c r="VOO1196" s="129"/>
      <c r="VOP1196" s="129"/>
      <c r="VOQ1196" s="129"/>
      <c r="VOR1196" s="129"/>
      <c r="VOS1196" s="129"/>
      <c r="VOT1196" s="129"/>
      <c r="VOU1196" s="129"/>
      <c r="VOV1196" s="129"/>
      <c r="VOW1196" s="129"/>
      <c r="VOX1196" s="129"/>
      <c r="VOY1196" s="129"/>
      <c r="VOZ1196" s="129"/>
      <c r="VPA1196" s="129"/>
      <c r="VPB1196" s="129"/>
      <c r="VPC1196" s="129"/>
      <c r="VPD1196" s="129"/>
      <c r="VPE1196" s="129"/>
      <c r="VPF1196" s="129"/>
      <c r="VPG1196" s="129"/>
      <c r="VPH1196" s="129"/>
      <c r="VPI1196" s="129"/>
      <c r="VPJ1196" s="129"/>
      <c r="VPK1196" s="129"/>
      <c r="VPL1196" s="129"/>
      <c r="VPM1196" s="129"/>
      <c r="VPN1196" s="129"/>
      <c r="VPO1196" s="129"/>
      <c r="VPP1196" s="129"/>
      <c r="VPQ1196" s="129"/>
      <c r="VPR1196" s="129"/>
      <c r="VPS1196" s="129"/>
      <c r="VPT1196" s="129"/>
      <c r="VPU1196" s="129"/>
      <c r="VPV1196" s="129"/>
      <c r="VPW1196" s="129"/>
      <c r="VPX1196" s="129"/>
      <c r="VPY1196" s="129"/>
      <c r="VPZ1196" s="129"/>
      <c r="VQA1196" s="129"/>
      <c r="VQB1196" s="129"/>
      <c r="VQC1196" s="129"/>
      <c r="VQD1196" s="129"/>
      <c r="VQE1196" s="129"/>
      <c r="VQF1196" s="129"/>
      <c r="VQG1196" s="129"/>
      <c r="VQH1196" s="129"/>
      <c r="VQI1196" s="129"/>
      <c r="VQJ1196" s="129"/>
      <c r="VQK1196" s="129"/>
      <c r="VQL1196" s="129"/>
      <c r="VQM1196" s="129"/>
      <c r="VQN1196" s="129"/>
      <c r="VQO1196" s="129"/>
      <c r="VQP1196" s="129"/>
      <c r="VQQ1196" s="129"/>
      <c r="VQR1196" s="129"/>
      <c r="VQS1196" s="129"/>
      <c r="VQT1196" s="129"/>
      <c r="VQU1196" s="129"/>
      <c r="VQV1196" s="129"/>
      <c r="VQW1196" s="129"/>
      <c r="VQX1196" s="129"/>
      <c r="VQY1196" s="129"/>
      <c r="VQZ1196" s="129"/>
      <c r="VRA1196" s="129"/>
      <c r="VRB1196" s="129"/>
      <c r="VRC1196" s="129"/>
      <c r="VRD1196" s="129"/>
      <c r="VRE1196" s="129"/>
      <c r="VRF1196" s="129"/>
      <c r="VRG1196" s="129"/>
      <c r="VRH1196" s="129"/>
      <c r="VRI1196" s="129"/>
      <c r="VRJ1196" s="129"/>
      <c r="VRK1196" s="129"/>
      <c r="VRL1196" s="129"/>
      <c r="VRM1196" s="129"/>
      <c r="VRN1196" s="129"/>
      <c r="VRO1196" s="129"/>
      <c r="VRP1196" s="129"/>
      <c r="VRQ1196" s="129"/>
      <c r="VRR1196" s="129"/>
      <c r="VRS1196" s="129"/>
      <c r="VRT1196" s="129"/>
      <c r="VRU1196" s="129"/>
      <c r="VRV1196" s="129"/>
      <c r="VRW1196" s="129"/>
      <c r="VRX1196" s="129"/>
      <c r="VRY1196" s="129"/>
      <c r="VRZ1196" s="129"/>
      <c r="VSA1196" s="129"/>
      <c r="VSB1196" s="129"/>
      <c r="VSC1196" s="129"/>
      <c r="VSD1196" s="129"/>
      <c r="VSE1196" s="129"/>
      <c r="VSF1196" s="129"/>
      <c r="VSG1196" s="129"/>
      <c r="VSH1196" s="129"/>
      <c r="VSI1196" s="129"/>
      <c r="VSJ1196" s="129"/>
      <c r="VSK1196" s="129"/>
      <c r="VSL1196" s="129"/>
      <c r="VSM1196" s="129"/>
      <c r="VSN1196" s="129"/>
      <c r="VSO1196" s="129"/>
      <c r="VSP1196" s="129"/>
      <c r="VSQ1196" s="129"/>
      <c r="VSR1196" s="129"/>
      <c r="VSS1196" s="129"/>
      <c r="VST1196" s="129"/>
      <c r="VSU1196" s="129"/>
      <c r="VSV1196" s="129"/>
      <c r="VSW1196" s="129"/>
      <c r="VSX1196" s="129"/>
      <c r="VSY1196" s="129"/>
      <c r="VSZ1196" s="129"/>
      <c r="VTA1196" s="129"/>
      <c r="VTB1196" s="129"/>
      <c r="VTC1196" s="129"/>
      <c r="VTD1196" s="129"/>
      <c r="VTE1196" s="129"/>
      <c r="VTF1196" s="129"/>
      <c r="VTG1196" s="129"/>
      <c r="VTH1196" s="129"/>
      <c r="VTI1196" s="129"/>
      <c r="VTJ1196" s="129"/>
      <c r="VTK1196" s="129"/>
      <c r="VTL1196" s="129"/>
      <c r="VTM1196" s="129"/>
      <c r="VTN1196" s="129"/>
      <c r="VTO1196" s="129"/>
      <c r="VTP1196" s="129"/>
      <c r="VTQ1196" s="129"/>
      <c r="VTR1196" s="129"/>
      <c r="VTS1196" s="129"/>
      <c r="VTT1196" s="129"/>
      <c r="VTU1196" s="129"/>
      <c r="VTV1196" s="129"/>
      <c r="VTW1196" s="129"/>
      <c r="VTX1196" s="129"/>
      <c r="VTY1196" s="129"/>
      <c r="VTZ1196" s="129"/>
      <c r="VUA1196" s="129"/>
      <c r="VUB1196" s="129"/>
      <c r="VUC1196" s="129"/>
      <c r="VUD1196" s="129"/>
      <c r="VUE1196" s="129"/>
      <c r="VUF1196" s="129"/>
      <c r="VUG1196" s="129"/>
      <c r="VUH1196" s="129"/>
      <c r="VUI1196" s="129"/>
      <c r="VUJ1196" s="129"/>
      <c r="VUK1196" s="129"/>
      <c r="VUL1196" s="129"/>
      <c r="VUM1196" s="129"/>
      <c r="VUN1196" s="129"/>
      <c r="VUO1196" s="129"/>
      <c r="VUP1196" s="129"/>
      <c r="VUQ1196" s="129"/>
      <c r="VUR1196" s="129"/>
      <c r="VUS1196" s="129"/>
      <c r="VUT1196" s="129"/>
      <c r="VUU1196" s="129"/>
      <c r="VUV1196" s="129"/>
      <c r="VUW1196" s="129"/>
      <c r="VUX1196" s="129"/>
      <c r="VUY1196" s="129"/>
      <c r="VUZ1196" s="129"/>
      <c r="VVA1196" s="129"/>
      <c r="VVB1196" s="129"/>
      <c r="VVC1196" s="129"/>
      <c r="VVD1196" s="129"/>
      <c r="VVE1196" s="129"/>
      <c r="VVF1196" s="129"/>
      <c r="VVG1196" s="129"/>
      <c r="VVH1196" s="129"/>
      <c r="VVI1196" s="129"/>
      <c r="VVJ1196" s="129"/>
      <c r="VVK1196" s="129"/>
      <c r="VVL1196" s="129"/>
      <c r="VVM1196" s="129"/>
      <c r="VVN1196" s="129"/>
      <c r="VVO1196" s="129"/>
      <c r="VVP1196" s="129"/>
      <c r="VVQ1196" s="129"/>
      <c r="VVR1196" s="129"/>
      <c r="VVS1196" s="129"/>
      <c r="VVT1196" s="129"/>
      <c r="VVU1196" s="129"/>
      <c r="VVV1196" s="129"/>
      <c r="VVW1196" s="129"/>
      <c r="VVX1196" s="129"/>
      <c r="VVY1196" s="129"/>
      <c r="VVZ1196" s="129"/>
      <c r="VWA1196" s="129"/>
      <c r="VWB1196" s="129"/>
      <c r="VWC1196" s="129"/>
      <c r="VWD1196" s="129"/>
      <c r="VWE1196" s="129"/>
      <c r="VWF1196" s="129"/>
      <c r="VWG1196" s="129"/>
      <c r="VWH1196" s="129"/>
      <c r="VWI1196" s="129"/>
      <c r="VWJ1196" s="129"/>
      <c r="VWK1196" s="129"/>
      <c r="VWL1196" s="129"/>
      <c r="VWM1196" s="129"/>
      <c r="VWN1196" s="129"/>
      <c r="VWO1196" s="129"/>
      <c r="VWP1196" s="129"/>
      <c r="VWQ1196" s="129"/>
      <c r="VWR1196" s="129"/>
      <c r="VWS1196" s="129"/>
      <c r="VWT1196" s="129"/>
      <c r="VWU1196" s="129"/>
      <c r="VWV1196" s="129"/>
      <c r="VWW1196" s="129"/>
      <c r="VWX1196" s="129"/>
      <c r="VWY1196" s="129"/>
      <c r="VWZ1196" s="129"/>
      <c r="VXA1196" s="129"/>
      <c r="VXB1196" s="129"/>
      <c r="VXC1196" s="129"/>
      <c r="VXD1196" s="129"/>
      <c r="VXE1196" s="129"/>
      <c r="VXF1196" s="129"/>
      <c r="VXG1196" s="129"/>
      <c r="VXH1196" s="129"/>
      <c r="VXI1196" s="129"/>
      <c r="VXJ1196" s="129"/>
      <c r="VXK1196" s="129"/>
      <c r="VXL1196" s="129"/>
      <c r="VXM1196" s="129"/>
      <c r="VXN1196" s="129"/>
      <c r="VXO1196" s="129"/>
      <c r="VXP1196" s="129"/>
      <c r="VXQ1196" s="129"/>
      <c r="VXR1196" s="129"/>
      <c r="VXS1196" s="129"/>
      <c r="VXT1196" s="129"/>
      <c r="VXU1196" s="129"/>
      <c r="VXV1196" s="129"/>
      <c r="VXW1196" s="129"/>
      <c r="VXX1196" s="129"/>
      <c r="VXY1196" s="129"/>
      <c r="VXZ1196" s="129"/>
      <c r="VYA1196" s="129"/>
      <c r="VYB1196" s="129"/>
      <c r="VYC1196" s="129"/>
      <c r="VYD1196" s="129"/>
      <c r="VYE1196" s="129"/>
      <c r="VYF1196" s="129"/>
      <c r="VYG1196" s="129"/>
      <c r="VYH1196" s="129"/>
      <c r="VYI1196" s="129"/>
      <c r="VYJ1196" s="129"/>
      <c r="VYK1196" s="129"/>
      <c r="VYL1196" s="129"/>
      <c r="VYM1196" s="129"/>
      <c r="VYN1196" s="129"/>
      <c r="VYO1196" s="129"/>
      <c r="VYP1196" s="129"/>
      <c r="VYQ1196" s="129"/>
      <c r="VYR1196" s="129"/>
      <c r="VYS1196" s="129"/>
      <c r="VYT1196" s="129"/>
      <c r="VYU1196" s="129"/>
      <c r="VYV1196" s="129"/>
      <c r="VYW1196" s="129"/>
      <c r="VYX1196" s="129"/>
      <c r="VYY1196" s="129"/>
      <c r="VYZ1196" s="129"/>
      <c r="VZA1196" s="129"/>
      <c r="VZB1196" s="129"/>
      <c r="VZC1196" s="129"/>
      <c r="VZD1196" s="129"/>
      <c r="VZE1196" s="129"/>
      <c r="VZF1196" s="129"/>
      <c r="VZG1196" s="129"/>
      <c r="VZH1196" s="129"/>
      <c r="VZI1196" s="129"/>
      <c r="VZJ1196" s="129"/>
      <c r="VZK1196" s="129"/>
      <c r="VZL1196" s="129"/>
      <c r="VZM1196" s="129"/>
      <c r="VZN1196" s="129"/>
      <c r="VZO1196" s="129"/>
      <c r="VZP1196" s="129"/>
      <c r="VZQ1196" s="129"/>
      <c r="VZR1196" s="129"/>
      <c r="VZS1196" s="129"/>
      <c r="VZT1196" s="129"/>
      <c r="VZU1196" s="129"/>
      <c r="VZV1196" s="129"/>
      <c r="VZW1196" s="129"/>
      <c r="VZX1196" s="129"/>
      <c r="VZY1196" s="129"/>
      <c r="VZZ1196" s="129"/>
      <c r="WAA1196" s="129"/>
      <c r="WAB1196" s="129"/>
      <c r="WAC1196" s="129"/>
      <c r="WAD1196" s="129"/>
      <c r="WAE1196" s="129"/>
      <c r="WAF1196" s="129"/>
      <c r="WAG1196" s="129"/>
      <c r="WAH1196" s="129"/>
      <c r="WAI1196" s="129"/>
      <c r="WAJ1196" s="129"/>
      <c r="WAK1196" s="129"/>
      <c r="WAL1196" s="129"/>
      <c r="WAM1196" s="129"/>
      <c r="WAN1196" s="129"/>
      <c r="WAO1196" s="129"/>
      <c r="WAP1196" s="129"/>
      <c r="WAQ1196" s="129"/>
      <c r="WAR1196" s="129"/>
      <c r="WAS1196" s="129"/>
      <c r="WAT1196" s="129"/>
      <c r="WAU1196" s="129"/>
      <c r="WAV1196" s="129"/>
      <c r="WAW1196" s="129"/>
      <c r="WAX1196" s="129"/>
      <c r="WAY1196" s="129"/>
      <c r="WAZ1196" s="129"/>
      <c r="WBA1196" s="129"/>
      <c r="WBB1196" s="129"/>
      <c r="WBC1196" s="129"/>
      <c r="WBD1196" s="129"/>
      <c r="WBE1196" s="129"/>
      <c r="WBF1196" s="129"/>
      <c r="WBG1196" s="129"/>
      <c r="WBH1196" s="129"/>
      <c r="WBI1196" s="129"/>
      <c r="WBJ1196" s="129"/>
      <c r="WBK1196" s="129"/>
      <c r="WBL1196" s="129"/>
      <c r="WBM1196" s="129"/>
      <c r="WBN1196" s="129"/>
      <c r="WBO1196" s="129"/>
      <c r="WBP1196" s="129"/>
      <c r="WBQ1196" s="129"/>
      <c r="WBR1196" s="129"/>
      <c r="WBS1196" s="129"/>
      <c r="WBT1196" s="129"/>
      <c r="WBU1196" s="129"/>
      <c r="WBV1196" s="129"/>
      <c r="WBW1196" s="129"/>
      <c r="WBX1196" s="129"/>
      <c r="WBY1196" s="129"/>
      <c r="WBZ1196" s="129"/>
      <c r="WCA1196" s="129"/>
      <c r="WCB1196" s="129"/>
      <c r="WCC1196" s="129"/>
      <c r="WCD1196" s="129"/>
      <c r="WCE1196" s="129"/>
      <c r="WCF1196" s="129"/>
      <c r="WCG1196" s="129"/>
      <c r="WCH1196" s="129"/>
      <c r="WCI1196" s="129"/>
      <c r="WCJ1196" s="129"/>
      <c r="WCK1196" s="129"/>
      <c r="WCL1196" s="129"/>
      <c r="WCM1196" s="129"/>
      <c r="WCN1196" s="129"/>
      <c r="WCO1196" s="129"/>
      <c r="WCP1196" s="129"/>
      <c r="WCQ1196" s="129"/>
      <c r="WCR1196" s="129"/>
      <c r="WCS1196" s="129"/>
      <c r="WCT1196" s="129"/>
      <c r="WCU1196" s="129"/>
      <c r="WCV1196" s="129"/>
      <c r="WCW1196" s="129"/>
      <c r="WCX1196" s="129"/>
      <c r="WCY1196" s="129"/>
      <c r="WCZ1196" s="129"/>
      <c r="WDA1196" s="129"/>
      <c r="WDB1196" s="129"/>
      <c r="WDC1196" s="129"/>
      <c r="WDD1196" s="129"/>
      <c r="WDE1196" s="129"/>
      <c r="WDF1196" s="129"/>
      <c r="WDG1196" s="129"/>
      <c r="WDH1196" s="129"/>
      <c r="WDI1196" s="129"/>
      <c r="WDJ1196" s="129"/>
      <c r="WDK1196" s="129"/>
      <c r="WDL1196" s="129"/>
      <c r="WDM1196" s="129"/>
      <c r="WDN1196" s="129"/>
      <c r="WDO1196" s="129"/>
      <c r="WDP1196" s="129"/>
      <c r="WDQ1196" s="129"/>
      <c r="WDR1196" s="129"/>
      <c r="WDS1196" s="129"/>
      <c r="WDT1196" s="129"/>
      <c r="WDU1196" s="129"/>
      <c r="WDV1196" s="129"/>
      <c r="WDW1196" s="129"/>
      <c r="WDX1196" s="129"/>
      <c r="WDY1196" s="129"/>
      <c r="WDZ1196" s="129"/>
      <c r="WEA1196" s="129"/>
      <c r="WEB1196" s="129"/>
      <c r="WEC1196" s="129"/>
      <c r="WED1196" s="129"/>
      <c r="WEE1196" s="129"/>
      <c r="WEF1196" s="129"/>
      <c r="WEG1196" s="129"/>
      <c r="WEH1196" s="129"/>
      <c r="WEI1196" s="129"/>
      <c r="WEJ1196" s="129"/>
      <c r="WEK1196" s="129"/>
      <c r="WEL1196" s="129"/>
      <c r="WEM1196" s="129"/>
      <c r="WEN1196" s="129"/>
      <c r="WEO1196" s="129"/>
      <c r="WEP1196" s="129"/>
      <c r="WEQ1196" s="129"/>
      <c r="WER1196" s="129"/>
      <c r="WES1196" s="129"/>
      <c r="WET1196" s="129"/>
      <c r="WEU1196" s="129"/>
      <c r="WEV1196" s="129"/>
      <c r="WEW1196" s="129"/>
      <c r="WEX1196" s="129"/>
      <c r="WEY1196" s="129"/>
      <c r="WEZ1196" s="129"/>
      <c r="WFA1196" s="129"/>
      <c r="WFB1196" s="129"/>
      <c r="WFC1196" s="129"/>
      <c r="WFD1196" s="129"/>
      <c r="WFE1196" s="129"/>
      <c r="WFF1196" s="129"/>
      <c r="WFG1196" s="129"/>
      <c r="WFH1196" s="129"/>
      <c r="WFI1196" s="129"/>
      <c r="WFJ1196" s="129"/>
      <c r="WFK1196" s="129"/>
      <c r="WFL1196" s="129"/>
      <c r="WFM1196" s="129"/>
      <c r="WFN1196" s="129"/>
      <c r="WFO1196" s="129"/>
      <c r="WFP1196" s="129"/>
      <c r="WFQ1196" s="129"/>
      <c r="WFR1196" s="129"/>
      <c r="WFS1196" s="129"/>
      <c r="WFT1196" s="129"/>
      <c r="WFU1196" s="129"/>
      <c r="WFV1196" s="129"/>
      <c r="WFW1196" s="129"/>
      <c r="WFX1196" s="129"/>
      <c r="WFY1196" s="129"/>
      <c r="WFZ1196" s="129"/>
      <c r="WGA1196" s="129"/>
      <c r="WGB1196" s="129"/>
      <c r="WGC1196" s="129"/>
      <c r="WGD1196" s="129"/>
      <c r="WGE1196" s="129"/>
      <c r="WGF1196" s="129"/>
      <c r="WGG1196" s="129"/>
      <c r="WGH1196" s="129"/>
      <c r="WGI1196" s="129"/>
      <c r="WGJ1196" s="129"/>
      <c r="WGK1196" s="129"/>
      <c r="WGL1196" s="129"/>
      <c r="WGM1196" s="129"/>
      <c r="WGN1196" s="129"/>
      <c r="WGO1196" s="129"/>
      <c r="WGP1196" s="129"/>
      <c r="WGQ1196" s="129"/>
      <c r="WGR1196" s="129"/>
      <c r="WGS1196" s="129"/>
      <c r="WGT1196" s="129"/>
      <c r="WGU1196" s="129"/>
      <c r="WGV1196" s="129"/>
      <c r="WGW1196" s="129"/>
      <c r="WGX1196" s="129"/>
      <c r="WGY1196" s="129"/>
      <c r="WGZ1196" s="129"/>
      <c r="WHA1196" s="129"/>
      <c r="WHB1196" s="129"/>
      <c r="WHC1196" s="129"/>
      <c r="WHD1196" s="129"/>
      <c r="WHE1196" s="129"/>
      <c r="WHF1196" s="129"/>
      <c r="WHG1196" s="129"/>
      <c r="WHH1196" s="129"/>
      <c r="WHI1196" s="129"/>
      <c r="WHJ1196" s="129"/>
      <c r="WHK1196" s="129"/>
      <c r="WHL1196" s="129"/>
      <c r="WHM1196" s="129"/>
      <c r="WHN1196" s="129"/>
      <c r="WHO1196" s="129"/>
      <c r="WHP1196" s="129"/>
      <c r="WHQ1196" s="129"/>
      <c r="WHR1196" s="129"/>
      <c r="WHS1196" s="129"/>
      <c r="WHT1196" s="129"/>
      <c r="WHU1196" s="129"/>
      <c r="WHV1196" s="129"/>
      <c r="WHW1196" s="129"/>
      <c r="WHX1196" s="129"/>
      <c r="WHY1196" s="129"/>
      <c r="WHZ1196" s="129"/>
      <c r="WIA1196" s="129"/>
      <c r="WIB1196" s="129"/>
      <c r="WIC1196" s="129"/>
      <c r="WID1196" s="129"/>
      <c r="WIE1196" s="129"/>
      <c r="WIF1196" s="129"/>
      <c r="WIG1196" s="129"/>
      <c r="WIH1196" s="129"/>
      <c r="WII1196" s="129"/>
      <c r="WIJ1196" s="129"/>
      <c r="WIK1196" s="129"/>
      <c r="WIL1196" s="129"/>
      <c r="WIM1196" s="129"/>
      <c r="WIN1196" s="129"/>
      <c r="WIO1196" s="129"/>
      <c r="WIP1196" s="129"/>
      <c r="WIQ1196" s="129"/>
      <c r="WIR1196" s="129"/>
      <c r="WIS1196" s="129"/>
      <c r="WIT1196" s="129"/>
      <c r="WIU1196" s="129"/>
      <c r="WIV1196" s="129"/>
      <c r="WIW1196" s="129"/>
      <c r="WIX1196" s="129"/>
      <c r="WIY1196" s="129"/>
      <c r="WIZ1196" s="129"/>
      <c r="WJA1196" s="129"/>
      <c r="WJB1196" s="129"/>
      <c r="WJC1196" s="129"/>
      <c r="WJD1196" s="129"/>
      <c r="WJE1196" s="129"/>
      <c r="WJF1196" s="129"/>
      <c r="WJG1196" s="129"/>
      <c r="WJH1196" s="129"/>
      <c r="WJI1196" s="129"/>
      <c r="WJJ1196" s="129"/>
      <c r="WJK1196" s="129"/>
      <c r="WJL1196" s="129"/>
      <c r="WJM1196" s="129"/>
      <c r="WJN1196" s="129"/>
      <c r="WJO1196" s="129"/>
      <c r="WJP1196" s="129"/>
      <c r="WJQ1196" s="129"/>
      <c r="WJR1196" s="129"/>
      <c r="WJS1196" s="129"/>
      <c r="WJT1196" s="129"/>
      <c r="WJU1196" s="129"/>
      <c r="WJV1196" s="129"/>
      <c r="WJW1196" s="129"/>
      <c r="WJX1196" s="129"/>
      <c r="WJY1196" s="129"/>
      <c r="WJZ1196" s="129"/>
      <c r="WKA1196" s="129"/>
      <c r="WKB1196" s="129"/>
      <c r="WKC1196" s="129"/>
      <c r="WKD1196" s="129"/>
      <c r="WKE1196" s="129"/>
      <c r="WKF1196" s="129"/>
      <c r="WKG1196" s="129"/>
      <c r="WKH1196" s="129"/>
      <c r="WKI1196" s="129"/>
      <c r="WKJ1196" s="129"/>
      <c r="WKK1196" s="129"/>
      <c r="WKL1196" s="129"/>
      <c r="WKM1196" s="129"/>
      <c r="WKN1196" s="129"/>
      <c r="WKO1196" s="129"/>
      <c r="WKP1196" s="129"/>
      <c r="WKQ1196" s="129"/>
      <c r="WKR1196" s="129"/>
      <c r="WKS1196" s="129"/>
      <c r="WKT1196" s="129"/>
      <c r="WKU1196" s="129"/>
      <c r="WKV1196" s="129"/>
      <c r="WKW1196" s="129"/>
      <c r="WKX1196" s="129"/>
      <c r="WKY1196" s="129"/>
      <c r="WKZ1196" s="129"/>
      <c r="WLA1196" s="129"/>
      <c r="WLB1196" s="129"/>
      <c r="WLC1196" s="129"/>
      <c r="WLD1196" s="129"/>
      <c r="WLE1196" s="129"/>
      <c r="WLF1196" s="129"/>
      <c r="WLG1196" s="129"/>
      <c r="WLH1196" s="129"/>
      <c r="WLI1196" s="129"/>
      <c r="WLJ1196" s="129"/>
      <c r="WLK1196" s="129"/>
      <c r="WLL1196" s="129"/>
      <c r="WLM1196" s="129"/>
      <c r="WLN1196" s="129"/>
      <c r="WLO1196" s="129"/>
      <c r="WLP1196" s="129"/>
      <c r="WLQ1196" s="129"/>
      <c r="WLR1196" s="129"/>
      <c r="WLS1196" s="129"/>
      <c r="WLT1196" s="129"/>
      <c r="WLU1196" s="129"/>
      <c r="WLV1196" s="129"/>
      <c r="WLW1196" s="129"/>
      <c r="WLX1196" s="129"/>
      <c r="WLY1196" s="129"/>
      <c r="WLZ1196" s="129"/>
      <c r="WMA1196" s="129"/>
      <c r="WMB1196" s="129"/>
      <c r="WMC1196" s="129"/>
      <c r="WMD1196" s="129"/>
      <c r="WME1196" s="129"/>
      <c r="WMF1196" s="129"/>
      <c r="WMG1196" s="129"/>
      <c r="WMH1196" s="129"/>
      <c r="WMI1196" s="129"/>
      <c r="WMJ1196" s="129"/>
      <c r="WMK1196" s="129"/>
      <c r="WML1196" s="129"/>
      <c r="WMM1196" s="129"/>
      <c r="WMN1196" s="129"/>
      <c r="WMO1196" s="129"/>
      <c r="WMP1196" s="129"/>
      <c r="WMQ1196" s="129"/>
      <c r="WMR1196" s="129"/>
      <c r="WMS1196" s="129"/>
      <c r="WMT1196" s="129"/>
      <c r="WMU1196" s="129"/>
      <c r="WMV1196" s="129"/>
      <c r="WMW1196" s="129"/>
      <c r="WMX1196" s="129"/>
      <c r="WMY1196" s="129"/>
      <c r="WMZ1196" s="129"/>
      <c r="WNA1196" s="129"/>
      <c r="WNB1196" s="129"/>
      <c r="WNC1196" s="129"/>
      <c r="WND1196" s="129"/>
      <c r="WNE1196" s="129"/>
      <c r="WNF1196" s="129"/>
      <c r="WNG1196" s="129"/>
      <c r="WNH1196" s="129"/>
      <c r="WNI1196" s="129"/>
      <c r="WNJ1196" s="129"/>
      <c r="WNK1196" s="129"/>
      <c r="WNL1196" s="129"/>
      <c r="WNM1196" s="129"/>
      <c r="WNN1196" s="129"/>
      <c r="WNO1196" s="129"/>
      <c r="WNP1196" s="129"/>
      <c r="WNQ1196" s="129"/>
      <c r="WNR1196" s="129"/>
      <c r="WNS1196" s="129"/>
      <c r="WNT1196" s="129"/>
      <c r="WNU1196" s="129"/>
      <c r="WNV1196" s="129"/>
      <c r="WNW1196" s="129"/>
      <c r="WNX1196" s="129"/>
      <c r="WNY1196" s="129"/>
      <c r="WNZ1196" s="129"/>
      <c r="WOA1196" s="129"/>
      <c r="WOB1196" s="129"/>
      <c r="WOC1196" s="129"/>
      <c r="WOD1196" s="129"/>
      <c r="WOE1196" s="129"/>
      <c r="WOF1196" s="129"/>
      <c r="WOG1196" s="129"/>
      <c r="WOH1196" s="129"/>
      <c r="WOI1196" s="129"/>
      <c r="WOJ1196" s="129"/>
      <c r="WOK1196" s="129"/>
      <c r="WOL1196" s="129"/>
      <c r="WOM1196" s="129"/>
      <c r="WON1196" s="129"/>
      <c r="WOO1196" s="129"/>
      <c r="WOP1196" s="129"/>
      <c r="WOQ1196" s="129"/>
      <c r="WOR1196" s="129"/>
      <c r="WOS1196" s="129"/>
      <c r="WOT1196" s="129"/>
      <c r="WOU1196" s="129"/>
      <c r="WOV1196" s="129"/>
      <c r="WOW1196" s="129"/>
      <c r="WOX1196" s="129"/>
      <c r="WOY1196" s="129"/>
      <c r="WOZ1196" s="129"/>
      <c r="WPA1196" s="129"/>
      <c r="WPB1196" s="129"/>
      <c r="WPC1196" s="129"/>
      <c r="WPD1196" s="129"/>
      <c r="WPE1196" s="129"/>
      <c r="WPF1196" s="129"/>
      <c r="WPG1196" s="129"/>
      <c r="WPH1196" s="129"/>
      <c r="WPI1196" s="129"/>
      <c r="WPJ1196" s="129"/>
      <c r="WPK1196" s="129"/>
      <c r="WPL1196" s="129"/>
      <c r="WPM1196" s="129"/>
      <c r="WPN1196" s="129"/>
      <c r="WPO1196" s="129"/>
      <c r="WPP1196" s="129"/>
      <c r="WPQ1196" s="129"/>
      <c r="WPR1196" s="129"/>
      <c r="WPS1196" s="129"/>
      <c r="WPT1196" s="129"/>
      <c r="WPU1196" s="129"/>
      <c r="WPV1196" s="129"/>
      <c r="WPW1196" s="129"/>
      <c r="WPX1196" s="129"/>
      <c r="WPY1196" s="129"/>
      <c r="WPZ1196" s="129"/>
      <c r="WQA1196" s="129"/>
      <c r="WQB1196" s="129"/>
      <c r="WQC1196" s="129"/>
      <c r="WQD1196" s="129"/>
      <c r="WQE1196" s="129"/>
      <c r="WQF1196" s="129"/>
      <c r="WQG1196" s="129"/>
      <c r="WQH1196" s="129"/>
      <c r="WQI1196" s="129"/>
      <c r="WQJ1196" s="129"/>
      <c r="WQK1196" s="129"/>
      <c r="WQL1196" s="129"/>
      <c r="WQM1196" s="129"/>
      <c r="WQN1196" s="129"/>
      <c r="WQO1196" s="129"/>
      <c r="WQP1196" s="129"/>
      <c r="WQQ1196" s="129"/>
      <c r="WQR1196" s="129"/>
      <c r="WQS1196" s="129"/>
      <c r="WQT1196" s="129"/>
      <c r="WQU1196" s="129"/>
      <c r="WQV1196" s="129"/>
      <c r="WQW1196" s="129"/>
      <c r="WQX1196" s="129"/>
      <c r="WQY1196" s="129"/>
      <c r="WQZ1196" s="129"/>
      <c r="WRA1196" s="129"/>
      <c r="WRB1196" s="129"/>
      <c r="WRC1196" s="129"/>
      <c r="WRD1196" s="129"/>
      <c r="WRE1196" s="129"/>
      <c r="WRF1196" s="129"/>
      <c r="WRG1196" s="129"/>
      <c r="WRH1196" s="129"/>
      <c r="WRI1196" s="129"/>
      <c r="WRJ1196" s="129"/>
      <c r="WRK1196" s="129"/>
      <c r="WRL1196" s="129"/>
      <c r="WRM1196" s="129"/>
      <c r="WRN1196" s="129"/>
      <c r="WRO1196" s="129"/>
      <c r="WRP1196" s="129"/>
      <c r="WRQ1196" s="129"/>
      <c r="WRR1196" s="129"/>
      <c r="WRS1196" s="129"/>
      <c r="WRT1196" s="129"/>
      <c r="WRU1196" s="129"/>
      <c r="WRV1196" s="129"/>
      <c r="WRW1196" s="129"/>
      <c r="WRX1196" s="129"/>
      <c r="WRY1196" s="129"/>
      <c r="WRZ1196" s="129"/>
      <c r="WSA1196" s="129"/>
      <c r="WSB1196" s="129"/>
      <c r="WSC1196" s="129"/>
      <c r="WSD1196" s="129"/>
      <c r="WSE1196" s="129"/>
      <c r="WSF1196" s="129"/>
      <c r="WSG1196" s="129"/>
      <c r="WSH1196" s="129"/>
      <c r="WSI1196" s="129"/>
      <c r="WSJ1196" s="129"/>
      <c r="WSK1196" s="129"/>
      <c r="WSL1196" s="129"/>
      <c r="WSM1196" s="129"/>
      <c r="WSN1196" s="129"/>
      <c r="WSO1196" s="129"/>
      <c r="WSP1196" s="129"/>
      <c r="WSQ1196" s="129"/>
      <c r="WSR1196" s="129"/>
      <c r="WSS1196" s="129"/>
      <c r="WST1196" s="129"/>
      <c r="WSU1196" s="129"/>
      <c r="WSV1196" s="129"/>
      <c r="WSW1196" s="129"/>
      <c r="WSX1196" s="129"/>
      <c r="WSY1196" s="129"/>
      <c r="WSZ1196" s="129"/>
      <c r="WTA1196" s="129"/>
      <c r="WTB1196" s="129"/>
      <c r="WTC1196" s="129"/>
      <c r="WTD1196" s="129"/>
      <c r="WTE1196" s="129"/>
      <c r="WTF1196" s="129"/>
      <c r="WTG1196" s="129"/>
      <c r="WTH1196" s="129"/>
      <c r="WTI1196" s="129"/>
      <c r="WTJ1196" s="129"/>
      <c r="WTK1196" s="129"/>
      <c r="WTL1196" s="129"/>
      <c r="WTM1196" s="129"/>
      <c r="WTN1196" s="129"/>
      <c r="WTO1196" s="129"/>
      <c r="WTP1196" s="129"/>
      <c r="WTQ1196" s="129"/>
      <c r="WTR1196" s="129"/>
      <c r="WTS1196" s="129"/>
      <c r="WTT1196" s="129"/>
      <c r="WTU1196" s="129"/>
      <c r="WTV1196" s="129"/>
      <c r="WTW1196" s="129"/>
      <c r="WTX1196" s="129"/>
      <c r="WTY1196" s="129"/>
      <c r="WTZ1196" s="129"/>
      <c r="WUA1196" s="129"/>
      <c r="WUB1196" s="129"/>
      <c r="WUC1196" s="129"/>
      <c r="WUD1196" s="129"/>
      <c r="WUE1196" s="129"/>
      <c r="WUF1196" s="129"/>
      <c r="WUG1196" s="129"/>
      <c r="WUH1196" s="129"/>
      <c r="WUI1196" s="129"/>
      <c r="WUJ1196" s="129"/>
      <c r="WUK1196" s="129"/>
      <c r="WUL1196" s="129"/>
      <c r="WUM1196" s="129"/>
      <c r="WUN1196" s="129"/>
      <c r="WUO1196" s="129"/>
      <c r="WUP1196" s="129"/>
      <c r="WUQ1196" s="129"/>
      <c r="WUR1196" s="129"/>
      <c r="WUS1196" s="129"/>
      <c r="WUT1196" s="129"/>
      <c r="WUU1196" s="129"/>
      <c r="WUV1196" s="129"/>
      <c r="WUW1196" s="129"/>
      <c r="WUX1196" s="129"/>
      <c r="WUY1196" s="129"/>
      <c r="WUZ1196" s="129"/>
      <c r="WVA1196" s="129"/>
      <c r="WVB1196" s="129"/>
      <c r="WVC1196" s="129"/>
      <c r="WVD1196" s="129"/>
      <c r="WVE1196" s="129"/>
      <c r="WVF1196" s="129"/>
      <c r="WVG1196" s="129"/>
      <c r="WVH1196" s="129"/>
      <c r="WVI1196" s="129"/>
      <c r="WVJ1196" s="129"/>
      <c r="WVK1196" s="129"/>
      <c r="WVL1196" s="129"/>
      <c r="WVM1196" s="129"/>
      <c r="WVN1196" s="129"/>
      <c r="WVO1196" s="129"/>
      <c r="WVP1196" s="129"/>
      <c r="WVQ1196" s="129"/>
      <c r="WVR1196" s="129"/>
      <c r="WVS1196" s="129"/>
      <c r="WVT1196" s="129"/>
      <c r="WVU1196" s="129"/>
      <c r="WVV1196" s="129"/>
      <c r="WVW1196" s="129"/>
      <c r="WVX1196" s="129"/>
      <c r="WVY1196" s="129"/>
      <c r="WVZ1196" s="129"/>
      <c r="WWA1196" s="129"/>
      <c r="WWB1196" s="129"/>
      <c r="WWC1196" s="129"/>
      <c r="WWD1196" s="129"/>
      <c r="WWE1196" s="129"/>
      <c r="WWF1196" s="129"/>
      <c r="WWG1196" s="129"/>
      <c r="WWH1196" s="129"/>
      <c r="WWI1196" s="129"/>
      <c r="WWJ1196" s="129"/>
      <c r="WWK1196" s="129"/>
      <c r="WWL1196" s="129"/>
      <c r="WWM1196" s="129"/>
      <c r="WWN1196" s="129"/>
      <c r="WWO1196" s="129"/>
      <c r="WWP1196" s="129"/>
      <c r="WWQ1196" s="129"/>
      <c r="WWR1196" s="129"/>
      <c r="WWS1196" s="129"/>
      <c r="WWT1196" s="129"/>
      <c r="WWU1196" s="129"/>
      <c r="WWV1196" s="129"/>
      <c r="WWW1196" s="129"/>
      <c r="WWX1196" s="129"/>
      <c r="WWY1196" s="129"/>
      <c r="WWZ1196" s="129"/>
      <c r="WXA1196" s="129"/>
      <c r="WXB1196" s="129"/>
      <c r="WXC1196" s="129"/>
      <c r="WXD1196" s="129"/>
      <c r="WXE1196" s="129"/>
      <c r="WXF1196" s="129"/>
      <c r="WXG1196" s="129"/>
      <c r="WXH1196" s="129"/>
      <c r="WXI1196" s="129"/>
      <c r="WXJ1196" s="129"/>
      <c r="WXK1196" s="129"/>
      <c r="WXL1196" s="129"/>
      <c r="WXM1196" s="129"/>
      <c r="WXN1196" s="129"/>
      <c r="WXO1196" s="129"/>
      <c r="WXP1196" s="129"/>
      <c r="WXQ1196" s="129"/>
      <c r="WXR1196" s="129"/>
      <c r="WXS1196" s="129"/>
      <c r="WXT1196" s="129"/>
      <c r="WXU1196" s="129"/>
      <c r="WXV1196" s="129"/>
      <c r="WXW1196" s="129"/>
      <c r="WXX1196" s="129"/>
      <c r="WXY1196" s="129"/>
      <c r="WXZ1196" s="129"/>
      <c r="WYA1196" s="129"/>
      <c r="WYB1196" s="129"/>
      <c r="WYC1196" s="129"/>
      <c r="WYD1196" s="129"/>
      <c r="WYE1196" s="129"/>
      <c r="WYF1196" s="129"/>
      <c r="WYG1196" s="129"/>
      <c r="WYH1196" s="129"/>
      <c r="WYI1196" s="129"/>
      <c r="WYJ1196" s="129"/>
      <c r="WYK1196" s="129"/>
      <c r="WYL1196" s="129"/>
      <c r="WYM1196" s="129"/>
      <c r="WYN1196" s="129"/>
      <c r="WYO1196" s="129"/>
      <c r="WYP1196" s="129"/>
      <c r="WYQ1196" s="129"/>
      <c r="WYR1196" s="129"/>
      <c r="WYS1196" s="129"/>
      <c r="WYT1196" s="129"/>
      <c r="WYU1196" s="129"/>
      <c r="WYV1196" s="129"/>
      <c r="WYW1196" s="129"/>
      <c r="WYX1196" s="129"/>
      <c r="WYY1196" s="129"/>
      <c r="WYZ1196" s="129"/>
      <c r="WZA1196" s="129"/>
      <c r="WZB1196" s="129"/>
      <c r="WZC1196" s="129"/>
      <c r="WZD1196" s="129"/>
      <c r="WZE1196" s="129"/>
      <c r="WZF1196" s="129"/>
      <c r="WZG1196" s="129"/>
      <c r="WZH1196" s="129"/>
      <c r="WZI1196" s="129"/>
      <c r="WZJ1196" s="129"/>
      <c r="WZK1196" s="129"/>
      <c r="WZL1196" s="129"/>
      <c r="WZM1196" s="129"/>
      <c r="WZN1196" s="129"/>
      <c r="WZO1196" s="129"/>
      <c r="WZP1196" s="129"/>
      <c r="WZQ1196" s="129"/>
      <c r="WZR1196" s="129"/>
      <c r="WZS1196" s="129"/>
      <c r="WZT1196" s="129"/>
      <c r="WZU1196" s="129"/>
      <c r="WZV1196" s="129"/>
      <c r="WZW1196" s="129"/>
      <c r="WZX1196" s="129"/>
      <c r="WZY1196" s="129"/>
      <c r="WZZ1196" s="129"/>
      <c r="XAA1196" s="129"/>
      <c r="XAB1196" s="129"/>
      <c r="XAC1196" s="129"/>
      <c r="XAD1196" s="129"/>
      <c r="XAE1196" s="129"/>
      <c r="XAF1196" s="129"/>
      <c r="XAG1196" s="129"/>
      <c r="XAH1196" s="129"/>
      <c r="XAI1196" s="129"/>
      <c r="XAJ1196" s="129"/>
      <c r="XAK1196" s="129"/>
      <c r="XAL1196" s="129"/>
      <c r="XAM1196" s="129"/>
      <c r="XAN1196" s="129"/>
      <c r="XAO1196" s="129"/>
      <c r="XAP1196" s="129"/>
      <c r="XAQ1196" s="129"/>
      <c r="XAR1196" s="129"/>
      <c r="XAS1196" s="129"/>
      <c r="XAT1196" s="129"/>
      <c r="XAU1196" s="129"/>
      <c r="XAV1196" s="129"/>
      <c r="XAW1196" s="129"/>
      <c r="XAX1196" s="129"/>
      <c r="XAY1196" s="129"/>
      <c r="XAZ1196" s="129"/>
      <c r="XBA1196" s="129"/>
      <c r="XBB1196" s="129"/>
      <c r="XBC1196" s="129"/>
      <c r="XBD1196" s="129"/>
      <c r="XBE1196" s="129"/>
      <c r="XBF1196" s="129"/>
      <c r="XBG1196" s="129"/>
      <c r="XBH1196" s="129"/>
      <c r="XBI1196" s="129"/>
      <c r="XBJ1196" s="129"/>
      <c r="XBK1196" s="129"/>
      <c r="XBL1196" s="129"/>
      <c r="XBM1196" s="129"/>
      <c r="XBN1196" s="129"/>
      <c r="XBO1196" s="129"/>
      <c r="XBP1196" s="129"/>
      <c r="XBQ1196" s="129"/>
      <c r="XBR1196" s="129"/>
      <c r="XBS1196" s="129"/>
      <c r="XBT1196" s="129"/>
      <c r="XBU1196" s="129"/>
      <c r="XBV1196" s="129"/>
      <c r="XBW1196" s="129"/>
      <c r="XBX1196" s="129"/>
      <c r="XBY1196" s="129"/>
      <c r="XBZ1196" s="129"/>
      <c r="XCA1196" s="129"/>
      <c r="XCB1196" s="129"/>
      <c r="XCC1196" s="129"/>
      <c r="XCD1196" s="129"/>
      <c r="XCE1196" s="129"/>
      <c r="XCF1196" s="129"/>
      <c r="XCG1196" s="129"/>
      <c r="XCH1196" s="129"/>
      <c r="XCI1196" s="129"/>
      <c r="XCJ1196" s="129"/>
      <c r="XCK1196" s="129"/>
      <c r="XCL1196" s="129"/>
      <c r="XCM1196" s="129"/>
      <c r="XCN1196" s="129"/>
      <c r="XCO1196" s="129"/>
      <c r="XCP1196" s="129"/>
      <c r="XCQ1196" s="129"/>
      <c r="XCR1196" s="129"/>
      <c r="XCS1196" s="129"/>
      <c r="XCT1196" s="129"/>
      <c r="XCU1196" s="129"/>
      <c r="XCV1196" s="129"/>
      <c r="XCW1196" s="129"/>
      <c r="XCX1196" s="129"/>
      <c r="XCY1196" s="129"/>
      <c r="XCZ1196" s="129"/>
      <c r="XDA1196" s="129"/>
      <c r="XDB1196" s="129"/>
      <c r="XDC1196" s="129"/>
      <c r="XDD1196" s="129"/>
      <c r="XDE1196" s="129"/>
      <c r="XDF1196" s="129"/>
      <c r="XDG1196" s="129"/>
      <c r="XDH1196" s="129"/>
      <c r="XDI1196" s="129"/>
      <c r="XDJ1196" s="129"/>
      <c r="XDK1196" s="129"/>
      <c r="XDL1196" s="129"/>
      <c r="XDM1196" s="129"/>
      <c r="XDN1196" s="129"/>
      <c r="XDO1196" s="129"/>
      <c r="XDP1196" s="129"/>
      <c r="XDQ1196" s="129"/>
      <c r="XDR1196" s="129"/>
      <c r="XDS1196" s="129"/>
      <c r="XDT1196" s="129"/>
      <c r="XDU1196" s="129"/>
      <c r="XDV1196" s="129"/>
      <c r="XDW1196" s="129"/>
      <c r="XDX1196" s="129"/>
      <c r="XDY1196" s="129"/>
      <c r="XDZ1196" s="129"/>
      <c r="XEA1196" s="129"/>
      <c r="XEB1196" s="129"/>
      <c r="XEC1196" s="129"/>
      <c r="XED1196" s="129"/>
      <c r="XEE1196" s="129"/>
      <c r="XEF1196" s="129"/>
      <c r="XEG1196" s="129"/>
      <c r="XEH1196" s="129"/>
      <c r="XEI1196" s="129"/>
      <c r="XEJ1196" s="129"/>
      <c r="XEK1196" s="129"/>
      <c r="XEL1196" s="129"/>
      <c r="XEM1196" s="129"/>
      <c r="XEN1196" s="129"/>
      <c r="XEO1196" s="129"/>
      <c r="XEP1196" s="129"/>
      <c r="XEQ1196" s="129"/>
      <c r="XER1196" s="129"/>
      <c r="XES1196" s="129"/>
      <c r="XET1196" s="129"/>
      <c r="XEU1196" s="129"/>
      <c r="XEV1196" s="129"/>
      <c r="XEW1196" s="129"/>
      <c r="XEX1196" s="129"/>
      <c r="XEY1196" s="129"/>
      <c r="XEZ1196" s="129"/>
      <c r="XFA1196" s="129"/>
      <c r="XFB1196" s="129"/>
      <c r="XFC1196" s="129"/>
    </row>
    <row r="1197" spans="1:16383" x14ac:dyDescent="0.25">
      <c r="A1197" s="275" t="s">
        <v>2450</v>
      </c>
      <c r="B1197" s="129" t="s">
        <v>3629</v>
      </c>
      <c r="C1197" s="192" t="s">
        <v>6899</v>
      </c>
      <c r="D1197" s="129" t="s">
        <v>526</v>
      </c>
      <c r="E1197" s="129" t="s">
        <v>6899</v>
      </c>
      <c r="F1197" s="188" t="s">
        <v>6900</v>
      </c>
      <c r="G1197" s="95" t="s">
        <v>3634</v>
      </c>
      <c r="H1197" s="57" t="s">
        <v>4073</v>
      </c>
      <c r="I1197" s="129"/>
      <c r="J1197" s="130" t="s">
        <v>4077</v>
      </c>
      <c r="K1197" s="130" t="s">
        <v>4077</v>
      </c>
      <c r="L1197" s="130" t="s">
        <v>4077</v>
      </c>
      <c r="M1197" s="130" t="s">
        <v>4071</v>
      </c>
      <c r="N1197" s="131" t="s">
        <v>4008</v>
      </c>
      <c r="O1197" s="131" t="s">
        <v>3670</v>
      </c>
      <c r="P1197" s="129" t="s">
        <v>1429</v>
      </c>
      <c r="Q1197" s="134" t="s">
        <v>3634</v>
      </c>
      <c r="R1197" s="134" t="s">
        <v>3634</v>
      </c>
      <c r="S1197" s="134" t="s">
        <v>3634</v>
      </c>
      <c r="T1197" s="134" t="s">
        <v>3634</v>
      </c>
      <c r="U1197" s="134" t="s">
        <v>3634</v>
      </c>
      <c r="V1197" s="134" t="s">
        <v>3634</v>
      </c>
      <c r="W1197" s="134" t="s">
        <v>3634</v>
      </c>
      <c r="X1197" s="134" t="s">
        <v>3634</v>
      </c>
      <c r="Y1197" s="134" t="s">
        <v>3634</v>
      </c>
      <c r="Z1197" s="135" t="s">
        <v>3630</v>
      </c>
      <c r="AA1197" s="129" t="s">
        <v>4074</v>
      </c>
      <c r="AB1197" s="134" t="s">
        <v>3634</v>
      </c>
      <c r="AC1197" s="134" t="s">
        <v>3634</v>
      </c>
      <c r="AD1197" s="134" t="s">
        <v>3634</v>
      </c>
      <c r="AE1197" s="134" t="s">
        <v>3634</v>
      </c>
      <c r="AF1197" s="134" t="s">
        <v>3634</v>
      </c>
      <c r="AG1197" s="134" t="s">
        <v>3634</v>
      </c>
      <c r="AH1197" s="134" t="s">
        <v>3634</v>
      </c>
      <c r="AI1197" s="134" t="s">
        <v>3634</v>
      </c>
      <c r="AJ1197" s="134" t="s">
        <v>3634</v>
      </c>
      <c r="AK1197" s="134" t="s">
        <v>3634</v>
      </c>
      <c r="AL1197" s="134" t="s">
        <v>3634</v>
      </c>
      <c r="AM1197" s="134" t="s">
        <v>3634</v>
      </c>
      <c r="AN1197" s="134" t="s">
        <v>3634</v>
      </c>
      <c r="AO1197" s="134" t="s">
        <v>3634</v>
      </c>
      <c r="AP1197" s="134" t="s">
        <v>3634</v>
      </c>
      <c r="AQ1197" s="137" t="s">
        <v>1445</v>
      </c>
      <c r="AR1197" s="131" t="s">
        <v>4074</v>
      </c>
      <c r="AS1197" s="131" t="s">
        <v>5116</v>
      </c>
      <c r="AT1197" s="131" t="s">
        <v>3664</v>
      </c>
      <c r="AU1197" s="131" t="s">
        <v>3664</v>
      </c>
      <c r="AV1197" s="138">
        <v>0</v>
      </c>
      <c r="AW1197" s="138">
        <v>0</v>
      </c>
      <c r="AX1197" s="138">
        <v>0</v>
      </c>
      <c r="AY1197" s="138">
        <v>0</v>
      </c>
      <c r="AZ1197" s="137" t="s">
        <v>3675</v>
      </c>
      <c r="BA1197" s="281" t="s">
        <v>5293</v>
      </c>
      <c r="BB1197" s="134" t="s">
        <v>3634</v>
      </c>
      <c r="BC1197" s="134" t="s">
        <v>3634</v>
      </c>
      <c r="BD1197" s="134" t="s">
        <v>3634</v>
      </c>
      <c r="BE1197" s="134" t="s">
        <v>3634</v>
      </c>
      <c r="BF1197" s="134" t="s">
        <v>3634</v>
      </c>
      <c r="BG1197" s="134" t="s">
        <v>3634</v>
      </c>
      <c r="BH1197" s="134" t="s">
        <v>3634</v>
      </c>
      <c r="BI1197" s="200">
        <v>5</v>
      </c>
      <c r="BJ1197" s="200">
        <v>0</v>
      </c>
      <c r="BK1197" s="200">
        <v>5</v>
      </c>
      <c r="BL1197" s="200">
        <v>5</v>
      </c>
      <c r="BM1197" s="200">
        <v>0</v>
      </c>
      <c r="BN1197" s="200" t="s">
        <v>3634</v>
      </c>
      <c r="BO1197" s="200" t="s">
        <v>3634</v>
      </c>
      <c r="BP1197" s="200" t="s">
        <v>3634</v>
      </c>
      <c r="BQ1197" s="131" t="s">
        <v>4078</v>
      </c>
      <c r="BR1197" s="131" t="s">
        <v>5791</v>
      </c>
      <c r="BS1197" s="129"/>
      <c r="BT1197" s="145"/>
      <c r="BU1197" s="129" t="s">
        <v>3634</v>
      </c>
      <c r="BV1197" s="202" t="s">
        <v>7679</v>
      </c>
      <c r="BW1197" s="202">
        <v>1</v>
      </c>
      <c r="BX1197" s="202">
        <v>1</v>
      </c>
      <c r="BY1197" s="202" t="s">
        <v>5791</v>
      </c>
      <c r="BZ1197" s="204"/>
      <c r="CA1197" s="203" t="s">
        <v>6307</v>
      </c>
      <c r="CB1197" s="2" t="s">
        <v>6307</v>
      </c>
      <c r="CC1197" s="2" t="s">
        <v>6307</v>
      </c>
      <c r="CD1197" s="2" t="s">
        <v>6307</v>
      </c>
      <c r="CE1197" s="2"/>
      <c r="CF1197" s="2"/>
      <c r="CG1197" s="122">
        <v>0</v>
      </c>
      <c r="CH1197" s="122">
        <v>0</v>
      </c>
      <c r="CI1197" s="122"/>
      <c r="CJ1197" s="141"/>
      <c r="CK1197" s="141"/>
      <c r="CL1197" s="2"/>
      <c r="CM1197" s="122">
        <v>0</v>
      </c>
      <c r="CN1197" s="122">
        <v>0</v>
      </c>
      <c r="CO1197" s="122">
        <v>0</v>
      </c>
      <c r="CP1197" s="122">
        <v>0</v>
      </c>
      <c r="CQ1197" s="122">
        <v>0</v>
      </c>
      <c r="CR1197" s="122">
        <v>0</v>
      </c>
      <c r="CS1197" s="122">
        <v>0</v>
      </c>
      <c r="CT1197" s="122">
        <v>0</v>
      </c>
      <c r="CU1197" s="122">
        <v>0</v>
      </c>
      <c r="CV1197" s="122">
        <v>0</v>
      </c>
      <c r="CW1197" s="122">
        <v>0</v>
      </c>
      <c r="CX1197" s="122">
        <v>0</v>
      </c>
      <c r="CY1197" s="122">
        <v>0</v>
      </c>
      <c r="CZ1197" s="122">
        <v>0</v>
      </c>
      <c r="DA1197" s="122">
        <v>0</v>
      </c>
      <c r="DB1197" s="122">
        <v>0</v>
      </c>
      <c r="DC1197" s="122">
        <v>0</v>
      </c>
      <c r="DD1197" s="122">
        <v>0</v>
      </c>
      <c r="DE1197" s="122">
        <v>0</v>
      </c>
      <c r="DF1197" s="122">
        <v>0</v>
      </c>
      <c r="DG1197" s="205">
        <v>0</v>
      </c>
      <c r="DH1197" s="257">
        <v>1</v>
      </c>
      <c r="DK1197" s="129"/>
      <c r="DL1197" s="129"/>
      <c r="DM1197" s="129"/>
      <c r="DN1197" s="129"/>
      <c r="DO1197" s="129"/>
      <c r="DP1197" s="129"/>
      <c r="DQ1197" s="129"/>
      <c r="DR1197" s="129"/>
      <c r="DS1197" s="129"/>
      <c r="DT1197" s="129"/>
      <c r="DU1197" s="129"/>
      <c r="DV1197" s="129"/>
      <c r="DW1197" s="129"/>
      <c r="DX1197" s="129"/>
      <c r="DY1197" s="129"/>
      <c r="DZ1197" s="129"/>
      <c r="EA1197" s="129"/>
      <c r="EB1197" s="129"/>
      <c r="EC1197" s="129"/>
      <c r="ED1197" s="129"/>
      <c r="EE1197" s="129"/>
      <c r="EF1197" s="129"/>
      <c r="EG1197" s="129"/>
      <c r="EH1197" s="129"/>
      <c r="EI1197" s="129"/>
      <c r="EJ1197" s="129"/>
      <c r="EK1197" s="129"/>
      <c r="EL1197" s="129"/>
      <c r="EM1197" s="129"/>
      <c r="EN1197" s="129"/>
      <c r="EO1197" s="129"/>
      <c r="EP1197" s="129"/>
      <c r="EQ1197" s="129"/>
      <c r="ER1197" s="129"/>
      <c r="ES1197" s="129"/>
      <c r="ET1197" s="129"/>
      <c r="EU1197" s="129"/>
      <c r="EV1197" s="129"/>
      <c r="EW1197" s="129"/>
      <c r="EX1197" s="129"/>
      <c r="EY1197" s="129"/>
      <c r="EZ1197" s="129"/>
      <c r="FA1197" s="129"/>
      <c r="FB1197" s="129"/>
      <c r="FC1197" s="129"/>
      <c r="FD1197" s="129"/>
      <c r="FE1197" s="129"/>
      <c r="FF1197" s="129"/>
      <c r="FG1197" s="129"/>
      <c r="FH1197" s="129"/>
      <c r="FI1197" s="129"/>
      <c r="FJ1197" s="129"/>
      <c r="FK1197" s="129"/>
      <c r="FL1197" s="129"/>
      <c r="FM1197" s="129"/>
      <c r="FN1197" s="129"/>
      <c r="FO1197" s="129"/>
      <c r="FP1197" s="129"/>
      <c r="FQ1197" s="129"/>
      <c r="FR1197" s="129"/>
      <c r="FS1197" s="129"/>
      <c r="FT1197" s="129"/>
      <c r="FU1197" s="129"/>
      <c r="FV1197" s="129"/>
      <c r="FW1197" s="129"/>
      <c r="FX1197" s="129"/>
      <c r="FY1197" s="129"/>
      <c r="FZ1197" s="129"/>
      <c r="GA1197" s="129"/>
      <c r="GB1197" s="129"/>
      <c r="GC1197" s="129"/>
      <c r="GD1197" s="129"/>
      <c r="GE1197" s="129"/>
      <c r="GF1197" s="129"/>
      <c r="GG1197" s="129"/>
      <c r="GH1197" s="129"/>
      <c r="GI1197" s="129"/>
      <c r="GJ1197" s="129"/>
      <c r="GK1197" s="129"/>
      <c r="GL1197" s="129"/>
      <c r="GM1197" s="129"/>
      <c r="GN1197" s="129"/>
      <c r="GO1197" s="129"/>
      <c r="GP1197" s="129"/>
      <c r="GQ1197" s="129"/>
      <c r="GR1197" s="129"/>
      <c r="GS1197" s="129"/>
      <c r="GT1197" s="129"/>
      <c r="GU1197" s="129"/>
      <c r="GV1197" s="129"/>
      <c r="GW1197" s="129"/>
      <c r="GX1197" s="129"/>
      <c r="GY1197" s="129"/>
      <c r="GZ1197" s="129"/>
      <c r="HA1197" s="129"/>
      <c r="HB1197" s="129"/>
      <c r="HC1197" s="129"/>
      <c r="HD1197" s="129"/>
      <c r="HE1197" s="129"/>
      <c r="HF1197" s="129"/>
      <c r="HG1197" s="129"/>
      <c r="HH1197" s="129"/>
      <c r="HI1197" s="129"/>
      <c r="HJ1197" s="129"/>
      <c r="HK1197" s="129"/>
      <c r="HL1197" s="129"/>
      <c r="HM1197" s="129"/>
      <c r="HN1197" s="129"/>
      <c r="HO1197" s="129"/>
      <c r="HP1197" s="129"/>
      <c r="HQ1197" s="129"/>
      <c r="HR1197" s="129"/>
      <c r="HS1197" s="129"/>
      <c r="HT1197" s="129"/>
      <c r="HU1197" s="129"/>
      <c r="HV1197" s="129"/>
      <c r="HW1197" s="129"/>
      <c r="HX1197" s="129"/>
      <c r="HY1197" s="129"/>
      <c r="HZ1197" s="129"/>
      <c r="IA1197" s="129"/>
      <c r="IB1197" s="129"/>
      <c r="IC1197" s="129"/>
      <c r="ID1197" s="129"/>
      <c r="IE1197" s="129"/>
      <c r="IF1197" s="129"/>
      <c r="IG1197" s="129"/>
      <c r="IH1197" s="129"/>
      <c r="II1197" s="129"/>
      <c r="IJ1197" s="129"/>
      <c r="IK1197" s="129"/>
      <c r="IL1197" s="129"/>
      <c r="IM1197" s="129"/>
      <c r="IN1197" s="129"/>
      <c r="IO1197" s="129"/>
      <c r="IP1197" s="129"/>
      <c r="IQ1197" s="129"/>
      <c r="IR1197" s="129"/>
      <c r="IS1197" s="129"/>
      <c r="IT1197" s="129"/>
      <c r="IU1197" s="129"/>
      <c r="IV1197" s="129"/>
      <c r="IW1197" s="129"/>
      <c r="IX1197" s="129"/>
      <c r="IY1197" s="129"/>
      <c r="IZ1197" s="129"/>
      <c r="JA1197" s="129"/>
      <c r="JB1197" s="129"/>
      <c r="JC1197" s="129"/>
      <c r="JD1197" s="129"/>
      <c r="JE1197" s="129"/>
      <c r="JF1197" s="129"/>
      <c r="JG1197" s="129"/>
      <c r="JH1197" s="129"/>
      <c r="JI1197" s="129"/>
      <c r="JJ1197" s="129"/>
      <c r="JK1197" s="129"/>
      <c r="JL1197" s="129"/>
      <c r="JM1197" s="129"/>
      <c r="JN1197" s="129"/>
      <c r="JO1197" s="129"/>
      <c r="JP1197" s="129"/>
      <c r="JQ1197" s="129"/>
      <c r="JR1197" s="129"/>
      <c r="JS1197" s="129"/>
      <c r="JT1197" s="129"/>
      <c r="JU1197" s="129"/>
      <c r="JV1197" s="129"/>
      <c r="JW1197" s="129"/>
      <c r="JX1197" s="129"/>
      <c r="JY1197" s="129"/>
      <c r="JZ1197" s="129"/>
      <c r="KA1197" s="129"/>
      <c r="KB1197" s="129"/>
      <c r="KC1197" s="129"/>
      <c r="KD1197" s="129"/>
      <c r="KE1197" s="129"/>
      <c r="KF1197" s="129"/>
      <c r="KG1197" s="129"/>
      <c r="KH1197" s="129"/>
      <c r="KI1197" s="129"/>
      <c r="KJ1197" s="129"/>
      <c r="KK1197" s="129"/>
      <c r="KL1197" s="129"/>
      <c r="KM1197" s="129"/>
      <c r="KN1197" s="129"/>
      <c r="KO1197" s="129"/>
      <c r="KP1197" s="129"/>
      <c r="KQ1197" s="129"/>
      <c r="KR1197" s="129"/>
      <c r="KS1197" s="129"/>
      <c r="KT1197" s="129"/>
      <c r="KU1197" s="129"/>
      <c r="KV1197" s="129"/>
      <c r="KW1197" s="129"/>
      <c r="KX1197" s="129"/>
      <c r="KY1197" s="129"/>
      <c r="KZ1197" s="129"/>
      <c r="LA1197" s="129"/>
      <c r="LB1197" s="129"/>
      <c r="LC1197" s="129"/>
      <c r="LD1197" s="129"/>
      <c r="LE1197" s="129"/>
      <c r="LF1197" s="129"/>
      <c r="LG1197" s="129"/>
      <c r="LH1197" s="129"/>
      <c r="LI1197" s="129"/>
      <c r="LJ1197" s="129"/>
      <c r="LK1197" s="129"/>
      <c r="LL1197" s="129"/>
      <c r="LM1197" s="129"/>
      <c r="LN1197" s="129"/>
      <c r="LO1197" s="129"/>
      <c r="LP1197" s="129"/>
      <c r="LQ1197" s="129"/>
      <c r="LR1197" s="129"/>
      <c r="LS1197" s="129"/>
      <c r="LT1197" s="129"/>
      <c r="LU1197" s="129"/>
      <c r="LV1197" s="129"/>
      <c r="LW1197" s="129"/>
      <c r="LX1197" s="129"/>
      <c r="LY1197" s="129"/>
      <c r="LZ1197" s="129"/>
      <c r="MA1197" s="129"/>
      <c r="MB1197" s="129"/>
      <c r="MC1197" s="129"/>
      <c r="MD1197" s="129"/>
      <c r="ME1197" s="129"/>
      <c r="MF1197" s="129"/>
      <c r="MG1197" s="129"/>
      <c r="MH1197" s="129"/>
      <c r="MI1197" s="129"/>
      <c r="MJ1197" s="129"/>
      <c r="MK1197" s="129"/>
      <c r="ML1197" s="129"/>
      <c r="MM1197" s="129"/>
      <c r="MN1197" s="129"/>
      <c r="MO1197" s="129"/>
      <c r="MP1197" s="129"/>
      <c r="MQ1197" s="129"/>
      <c r="MR1197" s="129"/>
      <c r="MS1197" s="129"/>
      <c r="MT1197" s="129"/>
      <c r="MU1197" s="129"/>
      <c r="MV1197" s="129"/>
      <c r="MW1197" s="129"/>
      <c r="MX1197" s="129"/>
      <c r="MY1197" s="129"/>
      <c r="MZ1197" s="129"/>
      <c r="NA1197" s="129"/>
      <c r="NB1197" s="129"/>
      <c r="NC1197" s="129"/>
      <c r="ND1197" s="129"/>
      <c r="NE1197" s="129"/>
      <c r="NF1197" s="129"/>
      <c r="NG1197" s="129"/>
      <c r="NH1197" s="129"/>
      <c r="NI1197" s="129"/>
      <c r="NJ1197" s="129"/>
      <c r="NK1197" s="129"/>
      <c r="NL1197" s="129"/>
      <c r="NM1197" s="129"/>
      <c r="NN1197" s="129"/>
      <c r="NO1197" s="129"/>
      <c r="NP1197" s="129"/>
      <c r="NQ1197" s="129"/>
      <c r="NR1197" s="129"/>
      <c r="NS1197" s="129"/>
      <c r="NT1197" s="129"/>
      <c r="NU1197" s="129"/>
      <c r="NV1197" s="129"/>
      <c r="NW1197" s="129"/>
      <c r="NX1197" s="129"/>
      <c r="NY1197" s="129"/>
      <c r="NZ1197" s="129"/>
      <c r="OA1197" s="129"/>
      <c r="OB1197" s="129"/>
      <c r="OC1197" s="129"/>
      <c r="OD1197" s="129"/>
      <c r="OE1197" s="129"/>
      <c r="OF1197" s="129"/>
      <c r="OG1197" s="129"/>
      <c r="OH1197" s="129"/>
      <c r="OI1197" s="129"/>
      <c r="OJ1197" s="129"/>
      <c r="OK1197" s="129"/>
      <c r="OL1197" s="129"/>
      <c r="OM1197" s="129"/>
      <c r="ON1197" s="129"/>
      <c r="OO1197" s="129"/>
      <c r="OP1197" s="129"/>
      <c r="OQ1197" s="129"/>
      <c r="OR1197" s="129"/>
      <c r="OS1197" s="129"/>
      <c r="OT1197" s="129"/>
      <c r="OU1197" s="129"/>
      <c r="OV1197" s="129"/>
      <c r="OW1197" s="129"/>
      <c r="OX1197" s="129"/>
      <c r="OY1197" s="129"/>
      <c r="OZ1197" s="129"/>
      <c r="PA1197" s="129"/>
      <c r="PB1197" s="129"/>
      <c r="PC1197" s="129"/>
      <c r="PD1197" s="129"/>
      <c r="PE1197" s="129"/>
      <c r="PF1197" s="129"/>
      <c r="PG1197" s="129"/>
      <c r="PH1197" s="129"/>
      <c r="PI1197" s="129"/>
      <c r="PJ1197" s="129"/>
      <c r="PK1197" s="129"/>
      <c r="PL1197" s="129"/>
      <c r="PM1197" s="129"/>
      <c r="PN1197" s="129"/>
      <c r="PO1197" s="129"/>
      <c r="PP1197" s="129"/>
      <c r="PQ1197" s="129"/>
      <c r="PR1197" s="129"/>
      <c r="PS1197" s="129"/>
      <c r="PT1197" s="129"/>
      <c r="PU1197" s="129"/>
      <c r="PV1197" s="129"/>
      <c r="PW1197" s="129"/>
      <c r="PX1197" s="129"/>
      <c r="PY1197" s="129"/>
      <c r="PZ1197" s="129"/>
      <c r="QA1197" s="129"/>
      <c r="QB1197" s="129"/>
      <c r="QC1197" s="129"/>
      <c r="QD1197" s="129"/>
      <c r="QE1197" s="129"/>
      <c r="QF1197" s="129"/>
      <c r="QG1197" s="129"/>
      <c r="QH1197" s="129"/>
      <c r="QI1197" s="129"/>
      <c r="QJ1197" s="129"/>
      <c r="QK1197" s="129"/>
      <c r="QL1197" s="129"/>
      <c r="QM1197" s="129"/>
      <c r="QN1197" s="129"/>
      <c r="QO1197" s="129"/>
      <c r="QP1197" s="129"/>
      <c r="QQ1197" s="129"/>
      <c r="QR1197" s="129"/>
      <c r="QS1197" s="129"/>
      <c r="QT1197" s="129"/>
      <c r="QU1197" s="129"/>
      <c r="QV1197" s="129"/>
      <c r="QW1197" s="129"/>
      <c r="QX1197" s="129"/>
      <c r="QY1197" s="129"/>
      <c r="QZ1197" s="129"/>
      <c r="RA1197" s="129"/>
      <c r="RB1197" s="129"/>
      <c r="RC1197" s="129"/>
      <c r="RD1197" s="129"/>
      <c r="RE1197" s="129"/>
      <c r="RF1197" s="129"/>
      <c r="RG1197" s="129"/>
      <c r="RH1197" s="129"/>
      <c r="RI1197" s="129"/>
      <c r="RJ1197" s="129"/>
      <c r="RK1197" s="129"/>
      <c r="RL1197" s="129"/>
      <c r="RM1197" s="129"/>
      <c r="RN1197" s="129"/>
      <c r="RO1197" s="129"/>
      <c r="RP1197" s="129"/>
      <c r="RQ1197" s="129"/>
      <c r="RR1197" s="129"/>
      <c r="RS1197" s="129"/>
      <c r="RT1197" s="129"/>
      <c r="RU1197" s="129"/>
      <c r="RV1197" s="129"/>
      <c r="RW1197" s="129"/>
      <c r="RX1197" s="129"/>
      <c r="RY1197" s="129"/>
      <c r="RZ1197" s="129"/>
      <c r="SA1197" s="129"/>
      <c r="SB1197" s="129"/>
      <c r="SC1197" s="129"/>
      <c r="SD1197" s="129"/>
      <c r="SE1197" s="129"/>
      <c r="SF1197" s="129"/>
      <c r="SG1197" s="129"/>
      <c r="SH1197" s="129"/>
      <c r="SI1197" s="129"/>
      <c r="SJ1197" s="129"/>
      <c r="SK1197" s="129"/>
      <c r="SL1197" s="129"/>
      <c r="SM1197" s="129"/>
      <c r="SN1197" s="129"/>
      <c r="SO1197" s="129"/>
      <c r="SP1197" s="129"/>
      <c r="SQ1197" s="129"/>
      <c r="SR1197" s="129"/>
      <c r="SS1197" s="129"/>
      <c r="ST1197" s="129"/>
      <c r="SU1197" s="129"/>
      <c r="SV1197" s="129"/>
      <c r="SW1197" s="129"/>
      <c r="SX1197" s="129"/>
      <c r="SY1197" s="129"/>
      <c r="SZ1197" s="129"/>
      <c r="TA1197" s="129"/>
      <c r="TB1197" s="129"/>
      <c r="TC1197" s="129"/>
      <c r="TD1197" s="129"/>
      <c r="TE1197" s="129"/>
      <c r="TF1197" s="129"/>
      <c r="TG1197" s="129"/>
      <c r="TH1197" s="129"/>
      <c r="TI1197" s="129"/>
      <c r="TJ1197" s="129"/>
      <c r="TK1197" s="129"/>
      <c r="TL1197" s="129"/>
      <c r="TM1197" s="129"/>
      <c r="TN1197" s="129"/>
      <c r="TO1197" s="129"/>
      <c r="TP1197" s="129"/>
      <c r="TQ1197" s="129"/>
      <c r="TR1197" s="129"/>
      <c r="TS1197" s="129"/>
      <c r="TT1197" s="129"/>
      <c r="TU1197" s="129"/>
      <c r="TV1197" s="129"/>
      <c r="TW1197" s="129"/>
      <c r="TX1197" s="129"/>
      <c r="TY1197" s="129"/>
      <c r="TZ1197" s="129"/>
      <c r="UA1197" s="129"/>
      <c r="UB1197" s="129"/>
      <c r="UC1197" s="129"/>
      <c r="UD1197" s="129"/>
      <c r="UE1197" s="129"/>
      <c r="UF1197" s="129"/>
      <c r="UG1197" s="129"/>
      <c r="UH1197" s="129"/>
      <c r="UI1197" s="129"/>
      <c r="UJ1197" s="129"/>
      <c r="UK1197" s="129"/>
      <c r="UL1197" s="129"/>
      <c r="UM1197" s="129"/>
      <c r="UN1197" s="129"/>
      <c r="UO1197" s="129"/>
      <c r="UP1197" s="129"/>
      <c r="UQ1197" s="129"/>
      <c r="UR1197" s="129"/>
      <c r="US1197" s="129"/>
      <c r="UT1197" s="129"/>
      <c r="UU1197" s="129"/>
      <c r="UV1197" s="129"/>
      <c r="UW1197" s="129"/>
      <c r="UX1197" s="129"/>
      <c r="UY1197" s="129"/>
      <c r="UZ1197" s="129"/>
      <c r="VA1197" s="129"/>
      <c r="VB1197" s="129"/>
      <c r="VC1197" s="129"/>
      <c r="VD1197" s="129"/>
      <c r="VE1197" s="129"/>
      <c r="VF1197" s="129"/>
      <c r="VG1197" s="129"/>
      <c r="VH1197" s="129"/>
      <c r="VI1197" s="129"/>
      <c r="VJ1197" s="129"/>
      <c r="VK1197" s="129"/>
      <c r="VL1197" s="129"/>
      <c r="VM1197" s="129"/>
      <c r="VN1197" s="129"/>
      <c r="VO1197" s="129"/>
      <c r="VP1197" s="129"/>
      <c r="VQ1197" s="129"/>
      <c r="VR1197" s="129"/>
      <c r="VS1197" s="129"/>
      <c r="VT1197" s="129"/>
      <c r="VU1197" s="129"/>
      <c r="VV1197" s="129"/>
      <c r="VW1197" s="129"/>
      <c r="VX1197" s="129"/>
      <c r="VY1197" s="129"/>
      <c r="VZ1197" s="129"/>
      <c r="WA1197" s="129"/>
      <c r="WB1197" s="129"/>
      <c r="WC1197" s="129"/>
      <c r="WD1197" s="129"/>
      <c r="WE1197" s="129"/>
      <c r="WF1197" s="129"/>
      <c r="WG1197" s="129"/>
      <c r="WH1197" s="129"/>
      <c r="WI1197" s="129"/>
      <c r="WJ1197" s="129"/>
      <c r="WK1197" s="129"/>
      <c r="WL1197" s="129"/>
      <c r="WM1197" s="129"/>
      <c r="WN1197" s="129"/>
      <c r="WO1197" s="129"/>
      <c r="WP1197" s="129"/>
      <c r="WQ1197" s="129"/>
      <c r="WR1197" s="129"/>
      <c r="WS1197" s="129"/>
      <c r="WT1197" s="129"/>
      <c r="WU1197" s="129"/>
      <c r="WV1197" s="129"/>
      <c r="WW1197" s="129"/>
      <c r="WX1197" s="129"/>
      <c r="WY1197" s="129"/>
      <c r="WZ1197" s="129"/>
      <c r="XA1197" s="129"/>
      <c r="XB1197" s="129"/>
      <c r="XC1197" s="129"/>
      <c r="XD1197" s="129"/>
      <c r="XE1197" s="129"/>
      <c r="XF1197" s="129"/>
      <c r="XG1197" s="129"/>
      <c r="XH1197" s="129"/>
      <c r="XI1197" s="129"/>
      <c r="XJ1197" s="129"/>
      <c r="XK1197" s="129"/>
      <c r="XL1197" s="129"/>
      <c r="XM1197" s="129"/>
      <c r="XN1197" s="129"/>
      <c r="XO1197" s="129"/>
      <c r="XP1197" s="129"/>
      <c r="XQ1197" s="129"/>
      <c r="XR1197" s="129"/>
      <c r="XS1197" s="129"/>
      <c r="XT1197" s="129"/>
      <c r="XU1197" s="129"/>
      <c r="XV1197" s="129"/>
      <c r="XW1197" s="129"/>
      <c r="XX1197" s="129"/>
      <c r="XY1197" s="129"/>
      <c r="XZ1197" s="129"/>
      <c r="YA1197" s="129"/>
      <c r="YB1197" s="129"/>
      <c r="YC1197" s="129"/>
      <c r="YD1197" s="129"/>
      <c r="YE1197" s="129"/>
      <c r="YF1197" s="129"/>
      <c r="YG1197" s="129"/>
      <c r="YH1197" s="129"/>
      <c r="YI1197" s="129"/>
      <c r="YJ1197" s="129"/>
      <c r="YK1197" s="129"/>
      <c r="YL1197" s="129"/>
      <c r="YM1197" s="129"/>
      <c r="YN1197" s="129"/>
      <c r="YO1197" s="129"/>
      <c r="YP1197" s="129"/>
      <c r="YQ1197" s="129"/>
      <c r="YR1197" s="129"/>
      <c r="YS1197" s="129"/>
      <c r="YT1197" s="129"/>
      <c r="YU1197" s="129"/>
      <c r="YV1197" s="129"/>
      <c r="YW1197" s="129"/>
      <c r="YX1197" s="129"/>
      <c r="YY1197" s="129"/>
      <c r="YZ1197" s="129"/>
      <c r="ZA1197" s="129"/>
      <c r="ZB1197" s="129"/>
      <c r="ZC1197" s="129"/>
      <c r="ZD1197" s="129"/>
      <c r="ZE1197" s="129"/>
      <c r="ZF1197" s="129"/>
      <c r="ZG1197" s="129"/>
      <c r="ZH1197" s="129"/>
      <c r="ZI1197" s="129"/>
      <c r="ZJ1197" s="129"/>
      <c r="ZK1197" s="129"/>
      <c r="ZL1197" s="129"/>
      <c r="ZM1197" s="129"/>
      <c r="ZN1197" s="129"/>
      <c r="ZO1197" s="129"/>
      <c r="ZP1197" s="129"/>
      <c r="ZQ1197" s="129"/>
      <c r="ZR1197" s="129"/>
      <c r="ZS1197" s="129"/>
      <c r="ZT1197" s="129"/>
      <c r="ZU1197" s="129"/>
      <c r="ZV1197" s="129"/>
      <c r="ZW1197" s="129"/>
      <c r="ZX1197" s="129"/>
      <c r="ZY1197" s="129"/>
      <c r="ZZ1197" s="129"/>
      <c r="AAA1197" s="129"/>
      <c r="AAB1197" s="129"/>
      <c r="AAC1197" s="129"/>
      <c r="AAD1197" s="129"/>
      <c r="AAE1197" s="129"/>
      <c r="AAF1197" s="129"/>
      <c r="AAG1197" s="129"/>
      <c r="AAH1197" s="129"/>
      <c r="AAI1197" s="129"/>
      <c r="AAJ1197" s="129"/>
      <c r="AAK1197" s="129"/>
      <c r="AAL1197" s="129"/>
      <c r="AAM1197" s="129"/>
      <c r="AAN1197" s="129"/>
      <c r="AAO1197" s="129"/>
      <c r="AAP1197" s="129"/>
      <c r="AAQ1197" s="129"/>
      <c r="AAR1197" s="129"/>
      <c r="AAS1197" s="129"/>
      <c r="AAT1197" s="129"/>
      <c r="AAU1197" s="129"/>
      <c r="AAV1197" s="129"/>
      <c r="AAW1197" s="129"/>
      <c r="AAX1197" s="129"/>
      <c r="AAY1197" s="129"/>
      <c r="AAZ1197" s="129"/>
      <c r="ABA1197" s="129"/>
      <c r="ABB1197" s="129"/>
      <c r="ABC1197" s="129"/>
      <c r="ABD1197" s="129"/>
      <c r="ABE1197" s="129"/>
      <c r="ABF1197" s="129"/>
      <c r="ABG1197" s="129"/>
      <c r="ABH1197" s="129"/>
      <c r="ABI1197" s="129"/>
      <c r="ABJ1197" s="129"/>
      <c r="ABK1197" s="129"/>
      <c r="ABL1197" s="129"/>
      <c r="ABM1197" s="129"/>
      <c r="ABN1197" s="129"/>
      <c r="ABO1197" s="129"/>
      <c r="ABP1197" s="129"/>
      <c r="ABQ1197" s="129"/>
      <c r="ABR1197" s="129"/>
      <c r="ABS1197" s="129"/>
      <c r="ABT1197" s="129"/>
      <c r="ABU1197" s="129"/>
      <c r="ABV1197" s="129"/>
      <c r="ABW1197" s="129"/>
      <c r="ABX1197" s="129"/>
      <c r="ABY1197" s="129"/>
      <c r="ABZ1197" s="129"/>
      <c r="ACA1197" s="129"/>
      <c r="ACB1197" s="129"/>
      <c r="ACC1197" s="129"/>
      <c r="ACD1197" s="129"/>
      <c r="ACE1197" s="129"/>
      <c r="ACF1197" s="129"/>
      <c r="ACG1197" s="129"/>
      <c r="ACH1197" s="129"/>
      <c r="ACI1197" s="129"/>
      <c r="ACJ1197" s="129"/>
      <c r="ACK1197" s="129"/>
      <c r="ACL1197" s="129"/>
      <c r="ACM1197" s="129"/>
      <c r="ACN1197" s="129"/>
      <c r="ACO1197" s="129"/>
      <c r="ACP1197" s="129"/>
      <c r="ACQ1197" s="129"/>
      <c r="ACR1197" s="129"/>
      <c r="ACS1197" s="129"/>
      <c r="ACT1197" s="129"/>
      <c r="ACU1197" s="129"/>
      <c r="ACV1197" s="129"/>
      <c r="ACW1197" s="129"/>
      <c r="ACX1197" s="129"/>
      <c r="ACY1197" s="129"/>
      <c r="ACZ1197" s="129"/>
      <c r="ADA1197" s="129"/>
      <c r="ADB1197" s="129"/>
      <c r="ADC1197" s="129"/>
      <c r="ADD1197" s="129"/>
      <c r="ADE1197" s="129"/>
      <c r="ADF1197" s="129"/>
      <c r="ADG1197" s="129"/>
      <c r="ADH1197" s="129"/>
      <c r="ADI1197" s="129"/>
      <c r="ADJ1197" s="129"/>
      <c r="ADK1197" s="129"/>
      <c r="ADL1197" s="129"/>
      <c r="ADM1197" s="129"/>
      <c r="ADN1197" s="129"/>
      <c r="ADO1197" s="129"/>
      <c r="ADP1197" s="129"/>
      <c r="ADQ1197" s="129"/>
      <c r="ADR1197" s="129"/>
      <c r="ADS1197" s="129"/>
      <c r="ADT1197" s="129"/>
      <c r="ADU1197" s="129"/>
      <c r="ADV1197" s="129"/>
      <c r="ADW1197" s="129"/>
      <c r="ADX1197" s="129"/>
      <c r="ADY1197" s="129"/>
      <c r="ADZ1197" s="129"/>
      <c r="AEA1197" s="129"/>
      <c r="AEB1197" s="129"/>
      <c r="AEC1197" s="129"/>
      <c r="AED1197" s="129"/>
      <c r="AEE1197" s="129"/>
      <c r="AEF1197" s="129"/>
      <c r="AEG1197" s="129"/>
      <c r="AEH1197" s="129"/>
      <c r="AEI1197" s="129"/>
      <c r="AEJ1197" s="129"/>
      <c r="AEK1197" s="129"/>
      <c r="AEL1197" s="129"/>
      <c r="AEM1197" s="129"/>
      <c r="AEN1197" s="129"/>
      <c r="AEO1197" s="129"/>
      <c r="AEP1197" s="129"/>
      <c r="AEQ1197" s="129"/>
      <c r="AER1197" s="129"/>
      <c r="AES1197" s="129"/>
      <c r="AET1197" s="129"/>
      <c r="AEU1197" s="129"/>
      <c r="AEV1197" s="129"/>
      <c r="AEW1197" s="129"/>
      <c r="AEX1197" s="129"/>
      <c r="AEY1197" s="129"/>
      <c r="AEZ1197" s="129"/>
      <c r="AFA1197" s="129"/>
      <c r="AFB1197" s="129"/>
      <c r="AFC1197" s="129"/>
      <c r="AFD1197" s="129"/>
      <c r="AFE1197" s="129"/>
      <c r="AFF1197" s="129"/>
      <c r="AFG1197" s="129"/>
      <c r="AFH1197" s="129"/>
      <c r="AFI1197" s="129"/>
      <c r="AFJ1197" s="129"/>
      <c r="AFK1197" s="129"/>
      <c r="AFL1197" s="129"/>
      <c r="AFM1197" s="129"/>
      <c r="AFN1197" s="129"/>
      <c r="AFO1197" s="129"/>
      <c r="AFP1197" s="129"/>
      <c r="AFQ1197" s="129"/>
      <c r="AFR1197" s="129"/>
      <c r="AFS1197" s="129"/>
      <c r="AFT1197" s="129"/>
      <c r="AFU1197" s="129"/>
      <c r="AFV1197" s="129"/>
      <c r="AFW1197" s="129"/>
      <c r="AFX1197" s="129"/>
      <c r="AFY1197" s="129"/>
      <c r="AFZ1197" s="129"/>
      <c r="AGA1197" s="129"/>
      <c r="AGB1197" s="129"/>
      <c r="AGC1197" s="129"/>
      <c r="AGD1197" s="129"/>
      <c r="AGE1197" s="129"/>
      <c r="AGF1197" s="129"/>
      <c r="AGG1197" s="129"/>
      <c r="AGH1197" s="129"/>
      <c r="AGI1197" s="129"/>
      <c r="AGJ1197" s="129"/>
      <c r="AGK1197" s="129"/>
      <c r="AGL1197" s="129"/>
      <c r="AGM1197" s="129"/>
      <c r="AGN1197" s="129"/>
      <c r="AGO1197" s="129"/>
      <c r="AGP1197" s="129"/>
      <c r="AGQ1197" s="129"/>
      <c r="AGR1197" s="129"/>
      <c r="AGS1197" s="129"/>
      <c r="AGT1197" s="129"/>
      <c r="AGU1197" s="129"/>
      <c r="AGV1197" s="129"/>
      <c r="AGW1197" s="129"/>
      <c r="AGX1197" s="129"/>
      <c r="AGY1197" s="129"/>
      <c r="AGZ1197" s="129"/>
      <c r="AHA1197" s="129"/>
      <c r="AHB1197" s="129"/>
      <c r="AHC1197" s="129"/>
      <c r="AHD1197" s="129"/>
      <c r="AHE1197" s="129"/>
      <c r="AHF1197" s="129"/>
      <c r="AHG1197" s="129"/>
      <c r="AHH1197" s="129"/>
      <c r="AHI1197" s="129"/>
      <c r="AHJ1197" s="129"/>
      <c r="AHK1197" s="129"/>
      <c r="AHL1197" s="129"/>
      <c r="AHM1197" s="129"/>
      <c r="AHN1197" s="129"/>
      <c r="AHO1197" s="129"/>
      <c r="AHP1197" s="129"/>
      <c r="AHQ1197" s="129"/>
      <c r="AHR1197" s="129"/>
      <c r="AHS1197" s="129"/>
      <c r="AHT1197" s="129"/>
      <c r="AHU1197" s="129"/>
      <c r="AHV1197" s="129"/>
      <c r="AHW1197" s="129"/>
      <c r="AHX1197" s="129"/>
      <c r="AHY1197" s="129"/>
      <c r="AHZ1197" s="129"/>
      <c r="AIA1197" s="129"/>
      <c r="AIB1197" s="129"/>
      <c r="AIC1197" s="129"/>
      <c r="AID1197" s="129"/>
      <c r="AIE1197" s="129"/>
      <c r="AIF1197" s="129"/>
      <c r="AIG1197" s="129"/>
      <c r="AIH1197" s="129"/>
      <c r="AII1197" s="129"/>
      <c r="AIJ1197" s="129"/>
      <c r="AIK1197" s="129"/>
      <c r="AIL1197" s="129"/>
      <c r="AIM1197" s="129"/>
      <c r="AIN1197" s="129"/>
      <c r="AIO1197" s="129"/>
      <c r="AIP1197" s="129"/>
      <c r="AIQ1197" s="129"/>
      <c r="AIR1197" s="129"/>
      <c r="AIS1197" s="129"/>
      <c r="AIT1197" s="129"/>
      <c r="AIU1197" s="129"/>
      <c r="AIV1197" s="129"/>
      <c r="AIW1197" s="129"/>
      <c r="AIX1197" s="129"/>
      <c r="AIY1197" s="129"/>
      <c r="AIZ1197" s="129"/>
      <c r="AJA1197" s="129"/>
      <c r="AJB1197" s="129"/>
      <c r="AJC1197" s="129"/>
      <c r="AJD1197" s="129"/>
      <c r="AJE1197" s="129"/>
      <c r="AJF1197" s="129"/>
      <c r="AJG1197" s="129"/>
      <c r="AJH1197" s="129"/>
      <c r="AJI1197" s="129"/>
      <c r="AJJ1197" s="129"/>
      <c r="AJK1197" s="129"/>
      <c r="AJL1197" s="129"/>
      <c r="AJM1197" s="129"/>
      <c r="AJN1197" s="129"/>
      <c r="AJO1197" s="129"/>
      <c r="AJP1197" s="129"/>
      <c r="AJQ1197" s="129"/>
      <c r="AJR1197" s="129"/>
      <c r="AJS1197" s="129"/>
      <c r="AJT1197" s="129"/>
      <c r="AJU1197" s="129"/>
      <c r="AJV1197" s="129"/>
      <c r="AJW1197" s="129"/>
      <c r="AJX1197" s="129"/>
      <c r="AJY1197" s="129"/>
      <c r="AJZ1197" s="129"/>
      <c r="AKA1197" s="129"/>
      <c r="AKB1197" s="129"/>
      <c r="AKC1197" s="129"/>
      <c r="AKD1197" s="129"/>
      <c r="AKE1197" s="129"/>
      <c r="AKF1197" s="129"/>
      <c r="AKG1197" s="129"/>
      <c r="AKH1197" s="129"/>
      <c r="AKI1197" s="129"/>
      <c r="AKJ1197" s="129"/>
      <c r="AKK1197" s="129"/>
      <c r="AKL1197" s="129"/>
      <c r="AKM1197" s="129"/>
      <c r="AKN1197" s="129"/>
      <c r="AKO1197" s="129"/>
      <c r="AKP1197" s="129"/>
      <c r="AKQ1197" s="129"/>
      <c r="AKR1197" s="129"/>
      <c r="AKS1197" s="129"/>
      <c r="AKT1197" s="129"/>
      <c r="AKU1197" s="129"/>
      <c r="AKV1197" s="129"/>
      <c r="AKW1197" s="129"/>
      <c r="AKX1197" s="129"/>
      <c r="AKY1197" s="129"/>
      <c r="AKZ1197" s="129"/>
      <c r="ALA1197" s="129"/>
      <c r="ALB1197" s="129"/>
      <c r="ALC1197" s="129"/>
      <c r="ALD1197" s="129"/>
      <c r="ALE1197" s="129"/>
      <c r="ALF1197" s="129"/>
      <c r="ALG1197" s="129"/>
      <c r="ALH1197" s="129"/>
      <c r="ALI1197" s="129"/>
      <c r="ALJ1197" s="129"/>
      <c r="ALK1197" s="129"/>
      <c r="ALL1197" s="129"/>
      <c r="ALM1197" s="129"/>
      <c r="ALN1197" s="129"/>
      <c r="ALO1197" s="129"/>
      <c r="ALP1197" s="129"/>
      <c r="ALQ1197" s="129"/>
      <c r="ALR1197" s="129"/>
      <c r="ALS1197" s="129"/>
      <c r="ALT1197" s="129"/>
      <c r="ALU1197" s="129"/>
      <c r="ALV1197" s="129"/>
      <c r="ALW1197" s="129"/>
      <c r="ALX1197" s="129"/>
      <c r="ALY1197" s="129"/>
      <c r="ALZ1197" s="129"/>
      <c r="AMA1197" s="129"/>
      <c r="AMB1197" s="129"/>
      <c r="AMC1197" s="129"/>
      <c r="AMD1197" s="129"/>
      <c r="AME1197" s="129"/>
      <c r="AMF1197" s="129"/>
      <c r="AMG1197" s="129"/>
      <c r="AMH1197" s="129"/>
      <c r="AMI1197" s="129"/>
      <c r="AMJ1197" s="129"/>
      <c r="AMK1197" s="129"/>
      <c r="AML1197" s="129"/>
      <c r="AMM1197" s="129"/>
      <c r="AMN1197" s="129"/>
      <c r="AMO1197" s="129"/>
      <c r="AMP1197" s="129"/>
      <c r="AMQ1197" s="129"/>
      <c r="AMR1197" s="129"/>
      <c r="AMS1197" s="129"/>
      <c r="AMT1197" s="129"/>
      <c r="AMU1197" s="129"/>
      <c r="AMV1197" s="129"/>
      <c r="AMW1197" s="129"/>
      <c r="AMX1197" s="129"/>
      <c r="AMY1197" s="129"/>
      <c r="AMZ1197" s="129"/>
      <c r="ANA1197" s="129"/>
      <c r="ANB1197" s="129"/>
      <c r="ANC1197" s="129"/>
      <c r="AND1197" s="129"/>
      <c r="ANE1197" s="129"/>
      <c r="ANF1197" s="129"/>
      <c r="ANG1197" s="129"/>
      <c r="ANH1197" s="129"/>
      <c r="ANI1197" s="129"/>
      <c r="ANJ1197" s="129"/>
      <c r="ANK1197" s="129"/>
      <c r="ANL1197" s="129"/>
      <c r="ANM1197" s="129"/>
      <c r="ANN1197" s="129"/>
      <c r="ANO1197" s="129"/>
      <c r="ANP1197" s="129"/>
      <c r="ANQ1197" s="129"/>
      <c r="ANR1197" s="129"/>
      <c r="ANS1197" s="129"/>
      <c r="ANT1197" s="129"/>
      <c r="ANU1197" s="129"/>
      <c r="ANV1197" s="129"/>
      <c r="ANW1197" s="129"/>
      <c r="ANX1197" s="129"/>
      <c r="ANY1197" s="129"/>
      <c r="ANZ1197" s="129"/>
      <c r="AOA1197" s="129"/>
      <c r="AOB1197" s="129"/>
      <c r="AOC1197" s="129"/>
      <c r="AOD1197" s="129"/>
      <c r="AOE1197" s="129"/>
      <c r="AOF1197" s="129"/>
      <c r="AOG1197" s="129"/>
      <c r="AOH1197" s="129"/>
      <c r="AOI1197" s="129"/>
      <c r="AOJ1197" s="129"/>
      <c r="AOK1197" s="129"/>
      <c r="AOL1197" s="129"/>
      <c r="AOM1197" s="129"/>
      <c r="AON1197" s="129"/>
      <c r="AOO1197" s="129"/>
      <c r="AOP1197" s="129"/>
      <c r="AOQ1197" s="129"/>
      <c r="AOR1197" s="129"/>
      <c r="AOS1197" s="129"/>
      <c r="AOT1197" s="129"/>
      <c r="AOU1197" s="129"/>
      <c r="AOV1197" s="129"/>
      <c r="AOW1197" s="129"/>
      <c r="AOX1197" s="129"/>
      <c r="AOY1197" s="129"/>
      <c r="AOZ1197" s="129"/>
      <c r="APA1197" s="129"/>
      <c r="APB1197" s="129"/>
      <c r="APC1197" s="129"/>
      <c r="APD1197" s="129"/>
      <c r="APE1197" s="129"/>
      <c r="APF1197" s="129"/>
      <c r="APG1197" s="129"/>
      <c r="APH1197" s="129"/>
      <c r="API1197" s="129"/>
      <c r="APJ1197" s="129"/>
      <c r="APK1197" s="129"/>
      <c r="APL1197" s="129"/>
      <c r="APM1197" s="129"/>
      <c r="APN1197" s="129"/>
      <c r="APO1197" s="129"/>
      <c r="APP1197" s="129"/>
      <c r="APQ1197" s="129"/>
      <c r="APR1197" s="129"/>
      <c r="APS1197" s="129"/>
      <c r="APT1197" s="129"/>
      <c r="APU1197" s="129"/>
      <c r="APV1197" s="129"/>
      <c r="APW1197" s="129"/>
      <c r="APX1197" s="129"/>
      <c r="APY1197" s="129"/>
      <c r="APZ1197" s="129"/>
      <c r="AQA1197" s="129"/>
      <c r="AQB1197" s="129"/>
      <c r="AQC1197" s="129"/>
      <c r="AQD1197" s="129"/>
      <c r="AQE1197" s="129"/>
      <c r="AQF1197" s="129"/>
      <c r="AQG1197" s="129"/>
      <c r="AQH1197" s="129"/>
      <c r="AQI1197" s="129"/>
      <c r="AQJ1197" s="129"/>
      <c r="AQK1197" s="129"/>
      <c r="AQL1197" s="129"/>
      <c r="AQM1197" s="129"/>
      <c r="AQN1197" s="129"/>
      <c r="AQO1197" s="129"/>
      <c r="AQP1197" s="129"/>
      <c r="AQQ1197" s="129"/>
      <c r="AQR1197" s="129"/>
      <c r="AQS1197" s="129"/>
      <c r="AQT1197" s="129"/>
      <c r="AQU1197" s="129"/>
      <c r="AQV1197" s="129"/>
      <c r="AQW1197" s="129"/>
      <c r="AQX1197" s="129"/>
      <c r="AQY1197" s="129"/>
      <c r="AQZ1197" s="129"/>
      <c r="ARA1197" s="129"/>
      <c r="ARB1197" s="129"/>
      <c r="ARC1197" s="129"/>
      <c r="ARD1197" s="129"/>
      <c r="ARE1197" s="129"/>
      <c r="ARF1197" s="129"/>
      <c r="ARG1197" s="129"/>
      <c r="ARH1197" s="129"/>
      <c r="ARI1197" s="129"/>
      <c r="ARJ1197" s="129"/>
      <c r="ARK1197" s="129"/>
      <c r="ARL1197" s="129"/>
      <c r="ARM1197" s="129"/>
      <c r="ARN1197" s="129"/>
      <c r="ARO1197" s="129"/>
      <c r="ARP1197" s="129"/>
      <c r="ARQ1197" s="129"/>
      <c r="ARR1197" s="129"/>
      <c r="ARS1197" s="129"/>
      <c r="ART1197" s="129"/>
      <c r="ARU1197" s="129"/>
      <c r="ARV1197" s="129"/>
      <c r="ARW1197" s="129"/>
      <c r="ARX1197" s="129"/>
      <c r="ARY1197" s="129"/>
      <c r="ARZ1197" s="129"/>
      <c r="ASA1197" s="129"/>
      <c r="ASB1197" s="129"/>
      <c r="ASC1197" s="129"/>
      <c r="ASD1197" s="129"/>
      <c r="ASE1197" s="129"/>
      <c r="ASF1197" s="129"/>
      <c r="ASG1197" s="129"/>
      <c r="ASH1197" s="129"/>
      <c r="ASI1197" s="129"/>
      <c r="ASJ1197" s="129"/>
      <c r="ASK1197" s="129"/>
      <c r="ASL1197" s="129"/>
      <c r="ASM1197" s="129"/>
      <c r="ASN1197" s="129"/>
      <c r="ASO1197" s="129"/>
      <c r="ASP1197" s="129"/>
      <c r="ASQ1197" s="129"/>
      <c r="ASR1197" s="129"/>
      <c r="ASS1197" s="129"/>
      <c r="AST1197" s="129"/>
      <c r="ASU1197" s="129"/>
      <c r="ASV1197" s="129"/>
      <c r="ASW1197" s="129"/>
      <c r="ASX1197" s="129"/>
      <c r="ASY1197" s="129"/>
      <c r="ASZ1197" s="129"/>
      <c r="ATA1197" s="129"/>
      <c r="ATB1197" s="129"/>
      <c r="ATC1197" s="129"/>
      <c r="ATD1197" s="129"/>
      <c r="ATE1197" s="129"/>
      <c r="ATF1197" s="129"/>
      <c r="ATG1197" s="129"/>
      <c r="ATH1197" s="129"/>
      <c r="ATI1197" s="129"/>
      <c r="ATJ1197" s="129"/>
      <c r="ATK1197" s="129"/>
      <c r="ATL1197" s="129"/>
      <c r="ATM1197" s="129"/>
      <c r="ATN1197" s="129"/>
      <c r="ATO1197" s="129"/>
      <c r="ATP1197" s="129"/>
      <c r="ATQ1197" s="129"/>
      <c r="ATR1197" s="129"/>
      <c r="ATS1197" s="129"/>
      <c r="ATT1197" s="129"/>
      <c r="ATU1197" s="129"/>
      <c r="ATV1197" s="129"/>
      <c r="ATW1197" s="129"/>
      <c r="ATX1197" s="129"/>
      <c r="ATY1197" s="129"/>
      <c r="ATZ1197" s="129"/>
      <c r="AUA1197" s="129"/>
      <c r="AUB1197" s="129"/>
      <c r="AUC1197" s="129"/>
      <c r="AUD1197" s="129"/>
      <c r="AUE1197" s="129"/>
      <c r="AUF1197" s="129"/>
      <c r="AUG1197" s="129"/>
      <c r="AUH1197" s="129"/>
      <c r="AUI1197" s="129"/>
      <c r="AUJ1197" s="129"/>
      <c r="AUK1197" s="129"/>
      <c r="AUL1197" s="129"/>
      <c r="AUM1197" s="129"/>
      <c r="AUN1197" s="129"/>
      <c r="AUO1197" s="129"/>
      <c r="AUP1197" s="129"/>
      <c r="AUQ1197" s="129"/>
      <c r="AUR1197" s="129"/>
      <c r="AUS1197" s="129"/>
      <c r="AUT1197" s="129"/>
      <c r="AUU1197" s="129"/>
      <c r="AUV1197" s="129"/>
      <c r="AUW1197" s="129"/>
      <c r="AUX1197" s="129"/>
      <c r="AUY1197" s="129"/>
      <c r="AUZ1197" s="129"/>
      <c r="AVA1197" s="129"/>
      <c r="AVB1197" s="129"/>
      <c r="AVC1197" s="129"/>
      <c r="AVD1197" s="129"/>
      <c r="AVE1197" s="129"/>
      <c r="AVF1197" s="129"/>
      <c r="AVG1197" s="129"/>
      <c r="AVH1197" s="129"/>
      <c r="AVI1197" s="129"/>
      <c r="AVJ1197" s="129"/>
      <c r="AVK1197" s="129"/>
      <c r="AVL1197" s="129"/>
      <c r="AVM1197" s="129"/>
      <c r="AVN1197" s="129"/>
      <c r="AVO1197" s="129"/>
      <c r="AVP1197" s="129"/>
      <c r="AVQ1197" s="129"/>
      <c r="AVR1197" s="129"/>
      <c r="AVS1197" s="129"/>
      <c r="AVT1197" s="129"/>
      <c r="AVU1197" s="129"/>
      <c r="AVV1197" s="129"/>
      <c r="AVW1197" s="129"/>
      <c r="AVX1197" s="129"/>
      <c r="AVY1197" s="129"/>
      <c r="AVZ1197" s="129"/>
      <c r="AWA1197" s="129"/>
      <c r="AWB1197" s="129"/>
      <c r="AWC1197" s="129"/>
      <c r="AWD1197" s="129"/>
      <c r="AWE1197" s="129"/>
      <c r="AWF1197" s="129"/>
      <c r="AWG1197" s="129"/>
      <c r="AWH1197" s="129"/>
      <c r="AWI1197" s="129"/>
      <c r="AWJ1197" s="129"/>
      <c r="AWK1197" s="129"/>
      <c r="AWL1197" s="129"/>
      <c r="AWM1197" s="129"/>
      <c r="AWN1197" s="129"/>
      <c r="AWO1197" s="129"/>
      <c r="AWP1197" s="129"/>
      <c r="AWQ1197" s="129"/>
      <c r="AWR1197" s="129"/>
      <c r="AWS1197" s="129"/>
      <c r="AWT1197" s="129"/>
      <c r="AWU1197" s="129"/>
      <c r="AWV1197" s="129"/>
      <c r="AWW1197" s="129"/>
      <c r="AWX1197" s="129"/>
      <c r="AWY1197" s="129"/>
      <c r="AWZ1197" s="129"/>
      <c r="AXA1197" s="129"/>
      <c r="AXB1197" s="129"/>
      <c r="AXC1197" s="129"/>
      <c r="AXD1197" s="129"/>
      <c r="AXE1197" s="129"/>
      <c r="AXF1197" s="129"/>
      <c r="AXG1197" s="129"/>
      <c r="AXH1197" s="129"/>
      <c r="AXI1197" s="129"/>
      <c r="AXJ1197" s="129"/>
      <c r="AXK1197" s="129"/>
      <c r="AXL1197" s="129"/>
      <c r="AXM1197" s="129"/>
      <c r="AXN1197" s="129"/>
      <c r="AXO1197" s="129"/>
      <c r="AXP1197" s="129"/>
      <c r="AXQ1197" s="129"/>
      <c r="AXR1197" s="129"/>
      <c r="AXS1197" s="129"/>
      <c r="AXT1197" s="129"/>
      <c r="AXU1197" s="129"/>
      <c r="AXV1197" s="129"/>
      <c r="AXW1197" s="129"/>
      <c r="AXX1197" s="129"/>
      <c r="AXY1197" s="129"/>
      <c r="AXZ1197" s="129"/>
      <c r="AYA1197" s="129"/>
      <c r="AYB1197" s="129"/>
      <c r="AYC1197" s="129"/>
      <c r="AYD1197" s="129"/>
      <c r="AYE1197" s="129"/>
      <c r="AYF1197" s="129"/>
      <c r="AYG1197" s="129"/>
      <c r="AYH1197" s="129"/>
      <c r="AYI1197" s="129"/>
      <c r="AYJ1197" s="129"/>
      <c r="AYK1197" s="129"/>
      <c r="AYL1197" s="129"/>
      <c r="AYM1197" s="129"/>
      <c r="AYN1197" s="129"/>
      <c r="AYO1197" s="129"/>
      <c r="AYP1197" s="129"/>
      <c r="AYQ1197" s="129"/>
      <c r="AYR1197" s="129"/>
      <c r="AYS1197" s="129"/>
      <c r="AYT1197" s="129"/>
      <c r="AYU1197" s="129"/>
      <c r="AYV1197" s="129"/>
      <c r="AYW1197" s="129"/>
      <c r="AYX1197" s="129"/>
      <c r="AYY1197" s="129"/>
      <c r="AYZ1197" s="129"/>
      <c r="AZA1197" s="129"/>
      <c r="AZB1197" s="129"/>
      <c r="AZC1197" s="129"/>
      <c r="AZD1197" s="129"/>
      <c r="AZE1197" s="129"/>
      <c r="AZF1197" s="129"/>
      <c r="AZG1197" s="129"/>
      <c r="AZH1197" s="129"/>
      <c r="AZI1197" s="129"/>
      <c r="AZJ1197" s="129"/>
      <c r="AZK1197" s="129"/>
      <c r="AZL1197" s="129"/>
      <c r="AZM1197" s="129"/>
      <c r="AZN1197" s="129"/>
      <c r="AZO1197" s="129"/>
      <c r="AZP1197" s="129"/>
      <c r="AZQ1197" s="129"/>
      <c r="AZR1197" s="129"/>
      <c r="AZS1197" s="129"/>
      <c r="AZT1197" s="129"/>
      <c r="AZU1197" s="129"/>
      <c r="AZV1197" s="129"/>
      <c r="AZW1197" s="129"/>
      <c r="AZX1197" s="129"/>
      <c r="AZY1197" s="129"/>
      <c r="AZZ1197" s="129"/>
      <c r="BAA1197" s="129"/>
      <c r="BAB1197" s="129"/>
      <c r="BAC1197" s="129"/>
      <c r="BAD1197" s="129"/>
      <c r="BAE1197" s="129"/>
      <c r="BAF1197" s="129"/>
      <c r="BAG1197" s="129"/>
      <c r="BAH1197" s="129"/>
      <c r="BAI1197" s="129"/>
      <c r="BAJ1197" s="129"/>
      <c r="BAK1197" s="129"/>
      <c r="BAL1197" s="129"/>
      <c r="BAM1197" s="129"/>
      <c r="BAN1197" s="129"/>
      <c r="BAO1197" s="129"/>
      <c r="BAP1197" s="129"/>
      <c r="BAQ1197" s="129"/>
      <c r="BAR1197" s="129"/>
      <c r="BAS1197" s="129"/>
      <c r="BAT1197" s="129"/>
      <c r="BAU1197" s="129"/>
      <c r="BAV1197" s="129"/>
      <c r="BAW1197" s="129"/>
      <c r="BAX1197" s="129"/>
      <c r="BAY1197" s="129"/>
      <c r="BAZ1197" s="129"/>
      <c r="BBA1197" s="129"/>
      <c r="BBB1197" s="129"/>
      <c r="BBC1197" s="129"/>
      <c r="BBD1197" s="129"/>
      <c r="BBE1197" s="129"/>
      <c r="BBF1197" s="129"/>
      <c r="BBG1197" s="129"/>
      <c r="BBH1197" s="129"/>
      <c r="BBI1197" s="129"/>
      <c r="BBJ1197" s="129"/>
      <c r="BBK1197" s="129"/>
      <c r="BBL1197" s="129"/>
      <c r="BBM1197" s="129"/>
      <c r="BBN1197" s="129"/>
      <c r="BBO1197" s="129"/>
      <c r="BBP1197" s="129"/>
      <c r="BBQ1197" s="129"/>
      <c r="BBR1197" s="129"/>
      <c r="BBS1197" s="129"/>
      <c r="BBT1197" s="129"/>
      <c r="BBU1197" s="129"/>
      <c r="BBV1197" s="129"/>
      <c r="BBW1197" s="129"/>
      <c r="BBX1197" s="129"/>
      <c r="BBY1197" s="129"/>
      <c r="BBZ1197" s="129"/>
      <c r="BCA1197" s="129"/>
      <c r="BCB1197" s="129"/>
      <c r="BCC1197" s="129"/>
      <c r="BCD1197" s="129"/>
      <c r="BCE1197" s="129"/>
      <c r="BCF1197" s="129"/>
      <c r="BCG1197" s="129"/>
      <c r="BCH1197" s="129"/>
      <c r="BCI1197" s="129"/>
      <c r="BCJ1197" s="129"/>
      <c r="BCK1197" s="129"/>
      <c r="BCL1197" s="129"/>
      <c r="BCM1197" s="129"/>
      <c r="BCN1197" s="129"/>
      <c r="BCO1197" s="129"/>
      <c r="BCP1197" s="129"/>
      <c r="BCQ1197" s="129"/>
      <c r="BCR1197" s="129"/>
      <c r="BCS1197" s="129"/>
      <c r="BCT1197" s="129"/>
      <c r="BCU1197" s="129"/>
      <c r="BCV1197" s="129"/>
      <c r="BCW1197" s="129"/>
      <c r="BCX1197" s="129"/>
      <c r="BCY1197" s="129"/>
      <c r="BCZ1197" s="129"/>
      <c r="BDA1197" s="129"/>
      <c r="BDB1197" s="129"/>
      <c r="BDC1197" s="129"/>
      <c r="BDD1197" s="129"/>
      <c r="BDE1197" s="129"/>
      <c r="BDF1197" s="129"/>
      <c r="BDG1197" s="129"/>
      <c r="BDH1197" s="129"/>
      <c r="BDI1197" s="129"/>
      <c r="BDJ1197" s="129"/>
      <c r="BDK1197" s="129"/>
      <c r="BDL1197" s="129"/>
      <c r="BDM1197" s="129"/>
      <c r="BDN1197" s="129"/>
      <c r="BDO1197" s="129"/>
      <c r="BDP1197" s="129"/>
      <c r="BDQ1197" s="129"/>
      <c r="BDR1197" s="129"/>
      <c r="BDS1197" s="129"/>
      <c r="BDT1197" s="129"/>
      <c r="BDU1197" s="129"/>
      <c r="BDV1197" s="129"/>
      <c r="BDW1197" s="129"/>
      <c r="BDX1197" s="129"/>
      <c r="BDY1197" s="129"/>
      <c r="BDZ1197" s="129"/>
      <c r="BEA1197" s="129"/>
      <c r="BEB1197" s="129"/>
      <c r="BEC1197" s="129"/>
      <c r="BED1197" s="129"/>
      <c r="BEE1197" s="129"/>
      <c r="BEF1197" s="129"/>
      <c r="BEG1197" s="129"/>
      <c r="BEH1197" s="129"/>
      <c r="BEI1197" s="129"/>
      <c r="BEJ1197" s="129"/>
      <c r="BEK1197" s="129"/>
      <c r="BEL1197" s="129"/>
      <c r="BEM1197" s="129"/>
      <c r="BEN1197" s="129"/>
      <c r="BEO1197" s="129"/>
      <c r="BEP1197" s="129"/>
      <c r="BEQ1197" s="129"/>
      <c r="BER1197" s="129"/>
      <c r="BES1197" s="129"/>
      <c r="BET1197" s="129"/>
      <c r="BEU1197" s="129"/>
      <c r="BEV1197" s="129"/>
      <c r="BEW1197" s="129"/>
      <c r="BEX1197" s="129"/>
      <c r="BEY1197" s="129"/>
      <c r="BEZ1197" s="129"/>
      <c r="BFA1197" s="129"/>
      <c r="BFB1197" s="129"/>
      <c r="BFC1197" s="129"/>
      <c r="BFD1197" s="129"/>
      <c r="BFE1197" s="129"/>
      <c r="BFF1197" s="129"/>
      <c r="BFG1197" s="129"/>
      <c r="BFH1197" s="129"/>
      <c r="BFI1197" s="129"/>
      <c r="BFJ1197" s="129"/>
      <c r="BFK1197" s="129"/>
      <c r="BFL1197" s="129"/>
      <c r="BFM1197" s="129"/>
      <c r="BFN1197" s="129"/>
      <c r="BFO1197" s="129"/>
      <c r="BFP1197" s="129"/>
      <c r="BFQ1197" s="129"/>
      <c r="BFR1197" s="129"/>
      <c r="BFS1197" s="129"/>
      <c r="BFT1197" s="129"/>
      <c r="BFU1197" s="129"/>
      <c r="BFV1197" s="129"/>
      <c r="BFW1197" s="129"/>
      <c r="BFX1197" s="129"/>
      <c r="BFY1197" s="129"/>
      <c r="BFZ1197" s="129"/>
      <c r="BGA1197" s="129"/>
      <c r="BGB1197" s="129"/>
      <c r="BGC1197" s="129"/>
      <c r="BGD1197" s="129"/>
      <c r="BGE1197" s="129"/>
      <c r="BGF1197" s="129"/>
      <c r="BGG1197" s="129"/>
      <c r="BGH1197" s="129"/>
      <c r="BGI1197" s="129"/>
      <c r="BGJ1197" s="129"/>
      <c r="BGK1197" s="129"/>
      <c r="BGL1197" s="129"/>
      <c r="BGM1197" s="129"/>
      <c r="BGN1197" s="129"/>
      <c r="BGO1197" s="129"/>
      <c r="BGP1197" s="129"/>
      <c r="BGQ1197" s="129"/>
      <c r="BGR1197" s="129"/>
      <c r="BGS1197" s="129"/>
      <c r="BGT1197" s="129"/>
      <c r="BGU1197" s="129"/>
      <c r="BGV1197" s="129"/>
      <c r="BGW1197" s="129"/>
      <c r="BGX1197" s="129"/>
      <c r="BGY1197" s="129"/>
      <c r="BGZ1197" s="129"/>
      <c r="BHA1197" s="129"/>
      <c r="BHB1197" s="129"/>
      <c r="BHC1197" s="129"/>
      <c r="BHD1197" s="129"/>
      <c r="BHE1197" s="129"/>
      <c r="BHF1197" s="129"/>
      <c r="BHG1197" s="129"/>
      <c r="BHH1197" s="129"/>
      <c r="BHI1197" s="129"/>
      <c r="BHJ1197" s="129"/>
      <c r="BHK1197" s="129"/>
      <c r="BHL1197" s="129"/>
      <c r="BHM1197" s="129"/>
      <c r="BHN1197" s="129"/>
      <c r="BHO1197" s="129"/>
      <c r="BHP1197" s="129"/>
      <c r="BHQ1197" s="129"/>
      <c r="BHR1197" s="129"/>
      <c r="BHS1197" s="129"/>
      <c r="BHT1197" s="129"/>
      <c r="BHU1197" s="129"/>
      <c r="BHV1197" s="129"/>
      <c r="BHW1197" s="129"/>
      <c r="BHX1197" s="129"/>
      <c r="BHY1197" s="129"/>
      <c r="BHZ1197" s="129"/>
      <c r="BIA1197" s="129"/>
      <c r="BIB1197" s="129"/>
      <c r="BIC1197" s="129"/>
      <c r="BID1197" s="129"/>
      <c r="BIE1197" s="129"/>
      <c r="BIF1197" s="129"/>
      <c r="BIG1197" s="129"/>
      <c r="BIH1197" s="129"/>
      <c r="BII1197" s="129"/>
      <c r="BIJ1197" s="129"/>
      <c r="BIK1197" s="129"/>
      <c r="BIL1197" s="129"/>
      <c r="BIM1197" s="129"/>
      <c r="BIN1197" s="129"/>
      <c r="BIO1197" s="129"/>
      <c r="BIP1197" s="129"/>
      <c r="BIQ1197" s="129"/>
      <c r="BIR1197" s="129"/>
      <c r="BIS1197" s="129"/>
      <c r="BIT1197" s="129"/>
      <c r="BIU1197" s="129"/>
      <c r="BIV1197" s="129"/>
      <c r="BIW1197" s="129"/>
      <c r="BIX1197" s="129"/>
      <c r="BIY1197" s="129"/>
      <c r="BIZ1197" s="129"/>
      <c r="BJA1197" s="129"/>
      <c r="BJB1197" s="129"/>
      <c r="BJC1197" s="129"/>
      <c r="BJD1197" s="129"/>
      <c r="BJE1197" s="129"/>
      <c r="BJF1197" s="129"/>
      <c r="BJG1197" s="129"/>
      <c r="BJH1197" s="129"/>
      <c r="BJI1197" s="129"/>
      <c r="BJJ1197" s="129"/>
      <c r="BJK1197" s="129"/>
      <c r="BJL1197" s="129"/>
      <c r="BJM1197" s="129"/>
      <c r="BJN1197" s="129"/>
      <c r="BJO1197" s="129"/>
      <c r="BJP1197" s="129"/>
      <c r="BJQ1197" s="129"/>
      <c r="BJR1197" s="129"/>
      <c r="BJS1197" s="129"/>
      <c r="BJT1197" s="129"/>
      <c r="BJU1197" s="129"/>
      <c r="BJV1197" s="129"/>
      <c r="BJW1197" s="129"/>
      <c r="BJX1197" s="129"/>
      <c r="BJY1197" s="129"/>
      <c r="BJZ1197" s="129"/>
      <c r="BKA1197" s="129"/>
      <c r="BKB1197" s="129"/>
      <c r="BKC1197" s="129"/>
      <c r="BKD1197" s="129"/>
      <c r="BKE1197" s="129"/>
      <c r="BKF1197" s="129"/>
      <c r="BKG1197" s="129"/>
      <c r="BKH1197" s="129"/>
      <c r="BKI1197" s="129"/>
      <c r="BKJ1197" s="129"/>
      <c r="BKK1197" s="129"/>
      <c r="BKL1197" s="129"/>
      <c r="BKM1197" s="129"/>
      <c r="BKN1197" s="129"/>
      <c r="BKO1197" s="129"/>
      <c r="BKP1197" s="129"/>
      <c r="BKQ1197" s="129"/>
      <c r="BKR1197" s="129"/>
      <c r="BKS1197" s="129"/>
      <c r="BKT1197" s="129"/>
      <c r="BKU1197" s="129"/>
      <c r="BKV1197" s="129"/>
      <c r="BKW1197" s="129"/>
      <c r="BKX1197" s="129"/>
      <c r="BKY1197" s="129"/>
      <c r="BKZ1197" s="129"/>
      <c r="BLA1197" s="129"/>
      <c r="BLB1197" s="129"/>
      <c r="BLC1197" s="129"/>
      <c r="BLD1197" s="129"/>
      <c r="BLE1197" s="129"/>
      <c r="BLF1197" s="129"/>
      <c r="BLG1197" s="129"/>
      <c r="BLH1197" s="129"/>
      <c r="BLI1197" s="129"/>
      <c r="BLJ1197" s="129"/>
      <c r="BLK1197" s="129"/>
      <c r="BLL1197" s="129"/>
      <c r="BLM1197" s="129"/>
      <c r="BLN1197" s="129"/>
      <c r="BLO1197" s="129"/>
      <c r="BLP1197" s="129"/>
      <c r="BLQ1197" s="129"/>
      <c r="BLR1197" s="129"/>
      <c r="BLS1197" s="129"/>
      <c r="BLT1197" s="129"/>
      <c r="BLU1197" s="129"/>
      <c r="BLV1197" s="129"/>
      <c r="BLW1197" s="129"/>
      <c r="BLX1197" s="129"/>
      <c r="BLY1197" s="129"/>
      <c r="BLZ1197" s="129"/>
      <c r="BMA1197" s="129"/>
      <c r="BMB1197" s="129"/>
      <c r="BMC1197" s="129"/>
      <c r="BMD1197" s="129"/>
      <c r="BME1197" s="129"/>
      <c r="BMF1197" s="129"/>
      <c r="BMG1197" s="129"/>
      <c r="BMH1197" s="129"/>
      <c r="BMI1197" s="129"/>
      <c r="BMJ1197" s="129"/>
      <c r="BMK1197" s="129"/>
      <c r="BML1197" s="129"/>
      <c r="BMM1197" s="129"/>
      <c r="BMN1197" s="129"/>
      <c r="BMO1197" s="129"/>
      <c r="BMP1197" s="129"/>
      <c r="BMQ1197" s="129"/>
      <c r="BMR1197" s="129"/>
      <c r="BMS1197" s="129"/>
      <c r="BMT1197" s="129"/>
      <c r="BMU1197" s="129"/>
      <c r="BMV1197" s="129"/>
      <c r="BMW1197" s="129"/>
      <c r="BMX1197" s="129"/>
      <c r="BMY1197" s="129"/>
      <c r="BMZ1197" s="129"/>
      <c r="BNA1197" s="129"/>
      <c r="BNB1197" s="129"/>
      <c r="BNC1197" s="129"/>
      <c r="BND1197" s="129"/>
      <c r="BNE1197" s="129"/>
      <c r="BNF1197" s="129"/>
      <c r="BNG1197" s="129"/>
      <c r="BNH1197" s="129"/>
      <c r="BNI1197" s="129"/>
      <c r="BNJ1197" s="129"/>
      <c r="BNK1197" s="129"/>
      <c r="BNL1197" s="129"/>
      <c r="BNM1197" s="129"/>
      <c r="BNN1197" s="129"/>
      <c r="BNO1197" s="129"/>
      <c r="BNP1197" s="129"/>
      <c r="BNQ1197" s="129"/>
      <c r="BNR1197" s="129"/>
      <c r="BNS1197" s="129"/>
      <c r="BNT1197" s="129"/>
      <c r="BNU1197" s="129"/>
      <c r="BNV1197" s="129"/>
      <c r="BNW1197" s="129"/>
      <c r="BNX1197" s="129"/>
      <c r="BNY1197" s="129"/>
      <c r="BNZ1197" s="129"/>
      <c r="BOA1197" s="129"/>
      <c r="BOB1197" s="129"/>
      <c r="BOC1197" s="129"/>
      <c r="BOD1197" s="129"/>
      <c r="BOE1197" s="129"/>
      <c r="BOF1197" s="129"/>
      <c r="BOG1197" s="129"/>
      <c r="BOH1197" s="129"/>
      <c r="BOI1197" s="129"/>
      <c r="BOJ1197" s="129"/>
      <c r="BOK1197" s="129"/>
      <c r="BOL1197" s="129"/>
      <c r="BOM1197" s="129"/>
      <c r="BON1197" s="129"/>
      <c r="BOO1197" s="129"/>
      <c r="BOP1197" s="129"/>
      <c r="BOQ1197" s="129"/>
      <c r="BOR1197" s="129"/>
      <c r="BOS1197" s="129"/>
      <c r="BOT1197" s="129"/>
      <c r="BOU1197" s="129"/>
      <c r="BOV1197" s="129"/>
      <c r="BOW1197" s="129"/>
      <c r="BOX1197" s="129"/>
      <c r="BOY1197" s="129"/>
      <c r="BOZ1197" s="129"/>
      <c r="BPA1197" s="129"/>
      <c r="BPB1197" s="129"/>
      <c r="BPC1197" s="129"/>
      <c r="BPD1197" s="129"/>
      <c r="BPE1197" s="129"/>
      <c r="BPF1197" s="129"/>
      <c r="BPG1197" s="129"/>
      <c r="BPH1197" s="129"/>
      <c r="BPI1197" s="129"/>
      <c r="BPJ1197" s="129"/>
      <c r="BPK1197" s="129"/>
      <c r="BPL1197" s="129"/>
      <c r="BPM1197" s="129"/>
      <c r="BPN1197" s="129"/>
      <c r="BPO1197" s="129"/>
      <c r="BPP1197" s="129"/>
      <c r="BPQ1197" s="129"/>
      <c r="BPR1197" s="129"/>
      <c r="BPS1197" s="129"/>
      <c r="BPT1197" s="129"/>
      <c r="BPU1197" s="129"/>
      <c r="BPV1197" s="129"/>
      <c r="BPW1197" s="129"/>
      <c r="BPX1197" s="129"/>
      <c r="BPY1197" s="129"/>
      <c r="BPZ1197" s="129"/>
      <c r="BQA1197" s="129"/>
      <c r="BQB1197" s="129"/>
      <c r="BQC1197" s="129"/>
      <c r="BQD1197" s="129"/>
      <c r="BQE1197" s="129"/>
      <c r="BQF1197" s="129"/>
      <c r="BQG1197" s="129"/>
      <c r="BQH1197" s="129"/>
      <c r="BQI1197" s="129"/>
      <c r="BQJ1197" s="129"/>
      <c r="BQK1197" s="129"/>
      <c r="BQL1197" s="129"/>
      <c r="BQM1197" s="129"/>
      <c r="BQN1197" s="129"/>
      <c r="BQO1197" s="129"/>
      <c r="BQP1197" s="129"/>
      <c r="BQQ1197" s="129"/>
      <c r="BQR1197" s="129"/>
      <c r="BQS1197" s="129"/>
      <c r="BQT1197" s="129"/>
      <c r="BQU1197" s="129"/>
      <c r="BQV1197" s="129"/>
      <c r="BQW1197" s="129"/>
      <c r="BQX1197" s="129"/>
      <c r="BQY1197" s="129"/>
      <c r="BQZ1197" s="129"/>
      <c r="BRA1197" s="129"/>
      <c r="BRB1197" s="129"/>
      <c r="BRC1197" s="129"/>
      <c r="BRD1197" s="129"/>
      <c r="BRE1197" s="129"/>
      <c r="BRF1197" s="129"/>
      <c r="BRG1197" s="129"/>
      <c r="BRH1197" s="129"/>
      <c r="BRI1197" s="129"/>
      <c r="BRJ1197" s="129"/>
      <c r="BRK1197" s="129"/>
      <c r="BRL1197" s="129"/>
      <c r="BRM1197" s="129"/>
      <c r="BRN1197" s="129"/>
      <c r="BRO1197" s="129"/>
      <c r="BRP1197" s="129"/>
      <c r="BRQ1197" s="129"/>
      <c r="BRR1197" s="129"/>
      <c r="BRS1197" s="129"/>
      <c r="BRT1197" s="129"/>
      <c r="BRU1197" s="129"/>
      <c r="BRV1197" s="129"/>
      <c r="BRW1197" s="129"/>
      <c r="BRX1197" s="129"/>
      <c r="BRY1197" s="129"/>
      <c r="BRZ1197" s="129"/>
      <c r="BSA1197" s="129"/>
      <c r="BSB1197" s="129"/>
      <c r="BSC1197" s="129"/>
      <c r="BSD1197" s="129"/>
      <c r="BSE1197" s="129"/>
      <c r="BSF1197" s="129"/>
      <c r="BSG1197" s="129"/>
      <c r="BSH1197" s="129"/>
      <c r="BSI1197" s="129"/>
      <c r="BSJ1197" s="129"/>
      <c r="BSK1197" s="129"/>
      <c r="BSL1197" s="129"/>
      <c r="BSM1197" s="129"/>
      <c r="BSN1197" s="129"/>
      <c r="BSO1197" s="129"/>
      <c r="BSP1197" s="129"/>
      <c r="BSQ1197" s="129"/>
      <c r="BSR1197" s="129"/>
      <c r="BSS1197" s="129"/>
      <c r="BST1197" s="129"/>
      <c r="BSU1197" s="129"/>
      <c r="BSV1197" s="129"/>
      <c r="BSW1197" s="129"/>
      <c r="BSX1197" s="129"/>
      <c r="BSY1197" s="129"/>
      <c r="BSZ1197" s="129"/>
      <c r="BTA1197" s="129"/>
      <c r="BTB1197" s="129"/>
      <c r="BTC1197" s="129"/>
      <c r="BTD1197" s="129"/>
      <c r="BTE1197" s="129"/>
      <c r="BTF1197" s="129"/>
      <c r="BTG1197" s="129"/>
      <c r="BTH1197" s="129"/>
      <c r="BTI1197" s="129"/>
      <c r="BTJ1197" s="129"/>
      <c r="BTK1197" s="129"/>
      <c r="BTL1197" s="129"/>
      <c r="BTM1197" s="129"/>
      <c r="BTN1197" s="129"/>
      <c r="BTO1197" s="129"/>
      <c r="BTP1197" s="129"/>
      <c r="BTQ1197" s="129"/>
      <c r="BTR1197" s="129"/>
      <c r="BTS1197" s="129"/>
      <c r="BTT1197" s="129"/>
      <c r="BTU1197" s="129"/>
      <c r="BTV1197" s="129"/>
      <c r="BTW1197" s="129"/>
      <c r="BTX1197" s="129"/>
      <c r="BTY1197" s="129"/>
      <c r="BTZ1197" s="129"/>
      <c r="BUA1197" s="129"/>
      <c r="BUB1197" s="129"/>
      <c r="BUC1197" s="129"/>
      <c r="BUD1197" s="129"/>
      <c r="BUE1197" s="129"/>
      <c r="BUF1197" s="129"/>
      <c r="BUG1197" s="129"/>
      <c r="BUH1197" s="129"/>
      <c r="BUI1197" s="129"/>
      <c r="BUJ1197" s="129"/>
      <c r="BUK1197" s="129"/>
      <c r="BUL1197" s="129"/>
      <c r="BUM1197" s="129"/>
      <c r="BUN1197" s="129"/>
      <c r="BUO1197" s="129"/>
      <c r="BUP1197" s="129"/>
      <c r="BUQ1197" s="129"/>
      <c r="BUR1197" s="129"/>
      <c r="BUS1197" s="129"/>
      <c r="BUT1197" s="129"/>
      <c r="BUU1197" s="129"/>
      <c r="BUV1197" s="129"/>
      <c r="BUW1197" s="129"/>
      <c r="BUX1197" s="129"/>
      <c r="BUY1197" s="129"/>
      <c r="BUZ1197" s="129"/>
      <c r="BVA1197" s="129"/>
      <c r="BVB1197" s="129"/>
      <c r="BVC1197" s="129"/>
      <c r="BVD1197" s="129"/>
      <c r="BVE1197" s="129"/>
      <c r="BVF1197" s="129"/>
      <c r="BVG1197" s="129"/>
      <c r="BVH1197" s="129"/>
      <c r="BVI1197" s="129"/>
      <c r="BVJ1197" s="129"/>
      <c r="BVK1197" s="129"/>
      <c r="BVL1197" s="129"/>
      <c r="BVM1197" s="129"/>
      <c r="BVN1197" s="129"/>
      <c r="BVO1197" s="129"/>
      <c r="BVP1197" s="129"/>
      <c r="BVQ1197" s="129"/>
      <c r="BVR1197" s="129"/>
      <c r="BVS1197" s="129"/>
      <c r="BVT1197" s="129"/>
      <c r="BVU1197" s="129"/>
      <c r="BVV1197" s="129"/>
      <c r="BVW1197" s="129"/>
      <c r="BVX1197" s="129"/>
      <c r="BVY1197" s="129"/>
      <c r="BVZ1197" s="129"/>
      <c r="BWA1197" s="129"/>
      <c r="BWB1197" s="129"/>
      <c r="BWC1197" s="129"/>
      <c r="BWD1197" s="129"/>
      <c r="BWE1197" s="129"/>
      <c r="BWF1197" s="129"/>
      <c r="BWG1197" s="129"/>
      <c r="BWH1197" s="129"/>
      <c r="BWI1197" s="129"/>
      <c r="BWJ1197" s="129"/>
      <c r="BWK1197" s="129"/>
      <c r="BWL1197" s="129"/>
      <c r="BWM1197" s="129"/>
      <c r="BWN1197" s="129"/>
      <c r="BWO1197" s="129"/>
      <c r="BWP1197" s="129"/>
      <c r="BWQ1197" s="129"/>
      <c r="BWR1197" s="129"/>
      <c r="BWS1197" s="129"/>
      <c r="BWT1197" s="129"/>
      <c r="BWU1197" s="129"/>
      <c r="BWV1197" s="129"/>
      <c r="BWW1197" s="129"/>
      <c r="BWX1197" s="129"/>
      <c r="BWY1197" s="129"/>
      <c r="BWZ1197" s="129"/>
      <c r="BXA1197" s="129"/>
      <c r="BXB1197" s="129"/>
      <c r="BXC1197" s="129"/>
      <c r="BXD1197" s="129"/>
      <c r="BXE1197" s="129"/>
      <c r="BXF1197" s="129"/>
      <c r="BXG1197" s="129"/>
      <c r="BXH1197" s="129"/>
      <c r="BXI1197" s="129"/>
      <c r="BXJ1197" s="129"/>
      <c r="BXK1197" s="129"/>
      <c r="BXL1197" s="129"/>
      <c r="BXM1197" s="129"/>
      <c r="BXN1197" s="129"/>
      <c r="BXO1197" s="129"/>
      <c r="BXP1197" s="129"/>
      <c r="BXQ1197" s="129"/>
      <c r="BXR1197" s="129"/>
      <c r="BXS1197" s="129"/>
      <c r="BXT1197" s="129"/>
      <c r="BXU1197" s="129"/>
      <c r="BXV1197" s="129"/>
      <c r="BXW1197" s="129"/>
      <c r="BXX1197" s="129"/>
      <c r="BXY1197" s="129"/>
      <c r="BXZ1197" s="129"/>
      <c r="BYA1197" s="129"/>
      <c r="BYB1197" s="129"/>
      <c r="BYC1197" s="129"/>
      <c r="BYD1197" s="129"/>
      <c r="BYE1197" s="129"/>
      <c r="BYF1197" s="129"/>
      <c r="BYG1197" s="129"/>
      <c r="BYH1197" s="129"/>
      <c r="BYI1197" s="129"/>
      <c r="BYJ1197" s="129"/>
      <c r="BYK1197" s="129"/>
      <c r="BYL1197" s="129"/>
      <c r="BYM1197" s="129"/>
      <c r="BYN1197" s="129"/>
      <c r="BYO1197" s="129"/>
      <c r="BYP1197" s="129"/>
      <c r="BYQ1197" s="129"/>
      <c r="BYR1197" s="129"/>
      <c r="BYS1197" s="129"/>
      <c r="BYT1197" s="129"/>
      <c r="BYU1197" s="129"/>
      <c r="BYV1197" s="129"/>
      <c r="BYW1197" s="129"/>
      <c r="BYX1197" s="129"/>
      <c r="BYY1197" s="129"/>
      <c r="BYZ1197" s="129"/>
      <c r="BZA1197" s="129"/>
      <c r="BZB1197" s="129"/>
      <c r="BZC1197" s="129"/>
      <c r="BZD1197" s="129"/>
      <c r="BZE1197" s="129"/>
      <c r="BZF1197" s="129"/>
      <c r="BZG1197" s="129"/>
      <c r="BZH1197" s="129"/>
      <c r="BZI1197" s="129"/>
      <c r="BZJ1197" s="129"/>
      <c r="BZK1197" s="129"/>
      <c r="BZL1197" s="129"/>
      <c r="BZM1197" s="129"/>
      <c r="BZN1197" s="129"/>
      <c r="BZO1197" s="129"/>
      <c r="BZP1197" s="129"/>
      <c r="BZQ1197" s="129"/>
      <c r="BZR1197" s="129"/>
      <c r="BZS1197" s="129"/>
      <c r="BZT1197" s="129"/>
      <c r="BZU1197" s="129"/>
      <c r="BZV1197" s="129"/>
      <c r="BZW1197" s="129"/>
      <c r="BZX1197" s="129"/>
      <c r="BZY1197" s="129"/>
      <c r="BZZ1197" s="129"/>
      <c r="CAA1197" s="129"/>
      <c r="CAB1197" s="129"/>
      <c r="CAC1197" s="129"/>
      <c r="CAD1197" s="129"/>
      <c r="CAE1197" s="129"/>
      <c r="CAF1197" s="129"/>
      <c r="CAG1197" s="129"/>
      <c r="CAH1197" s="129"/>
      <c r="CAI1197" s="129"/>
      <c r="CAJ1197" s="129"/>
      <c r="CAK1197" s="129"/>
      <c r="CAL1197" s="129"/>
      <c r="CAM1197" s="129"/>
      <c r="CAN1197" s="129"/>
      <c r="CAO1197" s="129"/>
      <c r="CAP1197" s="129"/>
      <c r="CAQ1197" s="129"/>
      <c r="CAR1197" s="129"/>
      <c r="CAS1197" s="129"/>
      <c r="CAT1197" s="129"/>
      <c r="CAU1197" s="129"/>
      <c r="CAV1197" s="129"/>
      <c r="CAW1197" s="129"/>
      <c r="CAX1197" s="129"/>
      <c r="CAY1197" s="129"/>
      <c r="CAZ1197" s="129"/>
      <c r="CBA1197" s="129"/>
      <c r="CBB1197" s="129"/>
      <c r="CBC1197" s="129"/>
      <c r="CBD1197" s="129"/>
      <c r="CBE1197" s="129"/>
      <c r="CBF1197" s="129"/>
      <c r="CBG1197" s="129"/>
      <c r="CBH1197" s="129"/>
      <c r="CBI1197" s="129"/>
      <c r="CBJ1197" s="129"/>
      <c r="CBK1197" s="129"/>
      <c r="CBL1197" s="129"/>
      <c r="CBM1197" s="129"/>
      <c r="CBN1197" s="129"/>
      <c r="CBO1197" s="129"/>
      <c r="CBP1197" s="129"/>
      <c r="CBQ1197" s="129"/>
      <c r="CBR1197" s="129"/>
      <c r="CBS1197" s="129"/>
      <c r="CBT1197" s="129"/>
      <c r="CBU1197" s="129"/>
      <c r="CBV1197" s="129"/>
      <c r="CBW1197" s="129"/>
      <c r="CBX1197" s="129"/>
      <c r="CBY1197" s="129"/>
      <c r="CBZ1197" s="129"/>
      <c r="CCA1197" s="129"/>
      <c r="CCB1197" s="129"/>
      <c r="CCC1197" s="129"/>
      <c r="CCD1197" s="129"/>
      <c r="CCE1197" s="129"/>
      <c r="CCF1197" s="129"/>
      <c r="CCG1197" s="129"/>
      <c r="CCH1197" s="129"/>
      <c r="CCI1197" s="129"/>
      <c r="CCJ1197" s="129"/>
      <c r="CCK1197" s="129"/>
      <c r="CCL1197" s="129"/>
      <c r="CCM1197" s="129"/>
      <c r="CCN1197" s="129"/>
      <c r="CCO1197" s="129"/>
      <c r="CCP1197" s="129"/>
      <c r="CCQ1197" s="129"/>
      <c r="CCR1197" s="129"/>
      <c r="CCS1197" s="129"/>
      <c r="CCT1197" s="129"/>
      <c r="CCU1197" s="129"/>
      <c r="CCV1197" s="129"/>
      <c r="CCW1197" s="129"/>
      <c r="CCX1197" s="129"/>
      <c r="CCY1197" s="129"/>
      <c r="CCZ1197" s="129"/>
      <c r="CDA1197" s="129"/>
      <c r="CDB1197" s="129"/>
      <c r="CDC1197" s="129"/>
      <c r="CDD1197" s="129"/>
      <c r="CDE1197" s="129"/>
      <c r="CDF1197" s="129"/>
      <c r="CDG1197" s="129"/>
      <c r="CDH1197" s="129"/>
      <c r="CDI1197" s="129"/>
      <c r="CDJ1197" s="129"/>
      <c r="CDK1197" s="129"/>
      <c r="CDL1197" s="129"/>
      <c r="CDM1197" s="129"/>
      <c r="CDN1197" s="129"/>
      <c r="CDO1197" s="129"/>
      <c r="CDP1197" s="129"/>
      <c r="CDQ1197" s="129"/>
      <c r="CDR1197" s="129"/>
      <c r="CDS1197" s="129"/>
      <c r="CDT1197" s="129"/>
      <c r="CDU1197" s="129"/>
      <c r="CDV1197" s="129"/>
      <c r="CDW1197" s="129"/>
      <c r="CDX1197" s="129"/>
      <c r="CDY1197" s="129"/>
      <c r="CDZ1197" s="129"/>
      <c r="CEA1197" s="129"/>
      <c r="CEB1197" s="129"/>
      <c r="CEC1197" s="129"/>
      <c r="CED1197" s="129"/>
      <c r="CEE1197" s="129"/>
      <c r="CEF1197" s="129"/>
      <c r="CEG1197" s="129"/>
      <c r="CEH1197" s="129"/>
      <c r="CEI1197" s="129"/>
      <c r="CEJ1197" s="129"/>
      <c r="CEK1197" s="129"/>
      <c r="CEL1197" s="129"/>
      <c r="CEM1197" s="129"/>
      <c r="CEN1197" s="129"/>
      <c r="CEO1197" s="129"/>
      <c r="CEP1197" s="129"/>
      <c r="CEQ1197" s="129"/>
      <c r="CER1197" s="129"/>
      <c r="CES1197" s="129"/>
      <c r="CET1197" s="129"/>
      <c r="CEU1197" s="129"/>
      <c r="CEV1197" s="129"/>
      <c r="CEW1197" s="129"/>
      <c r="CEX1197" s="129"/>
      <c r="CEY1197" s="129"/>
      <c r="CEZ1197" s="129"/>
      <c r="CFA1197" s="129"/>
      <c r="CFB1197" s="129"/>
      <c r="CFC1197" s="129"/>
      <c r="CFD1197" s="129"/>
      <c r="CFE1197" s="129"/>
      <c r="CFF1197" s="129"/>
      <c r="CFG1197" s="129"/>
      <c r="CFH1197" s="129"/>
      <c r="CFI1197" s="129"/>
      <c r="CFJ1197" s="129"/>
      <c r="CFK1197" s="129"/>
      <c r="CFL1197" s="129"/>
      <c r="CFM1197" s="129"/>
      <c r="CFN1197" s="129"/>
      <c r="CFO1197" s="129"/>
      <c r="CFP1197" s="129"/>
      <c r="CFQ1197" s="129"/>
      <c r="CFR1197" s="129"/>
      <c r="CFS1197" s="129"/>
      <c r="CFT1197" s="129"/>
      <c r="CFU1197" s="129"/>
      <c r="CFV1197" s="129"/>
      <c r="CFW1197" s="129"/>
      <c r="CFX1197" s="129"/>
      <c r="CFY1197" s="129"/>
      <c r="CFZ1197" s="129"/>
      <c r="CGA1197" s="129"/>
      <c r="CGB1197" s="129"/>
      <c r="CGC1197" s="129"/>
      <c r="CGD1197" s="129"/>
      <c r="CGE1197" s="129"/>
      <c r="CGF1197" s="129"/>
      <c r="CGG1197" s="129"/>
      <c r="CGH1197" s="129"/>
      <c r="CGI1197" s="129"/>
      <c r="CGJ1197" s="129"/>
      <c r="CGK1197" s="129"/>
      <c r="CGL1197" s="129"/>
      <c r="CGM1197" s="129"/>
      <c r="CGN1197" s="129"/>
      <c r="CGO1197" s="129"/>
      <c r="CGP1197" s="129"/>
      <c r="CGQ1197" s="129"/>
      <c r="CGR1197" s="129"/>
      <c r="CGS1197" s="129"/>
      <c r="CGT1197" s="129"/>
      <c r="CGU1197" s="129"/>
      <c r="CGV1197" s="129"/>
      <c r="CGW1197" s="129"/>
      <c r="CGX1197" s="129"/>
      <c r="CGY1197" s="129"/>
      <c r="CGZ1197" s="129"/>
      <c r="CHA1197" s="129"/>
      <c r="CHB1197" s="129"/>
      <c r="CHC1197" s="129"/>
      <c r="CHD1197" s="129"/>
      <c r="CHE1197" s="129"/>
      <c r="CHF1197" s="129"/>
      <c r="CHG1197" s="129"/>
      <c r="CHH1197" s="129"/>
      <c r="CHI1197" s="129"/>
      <c r="CHJ1197" s="129"/>
      <c r="CHK1197" s="129"/>
      <c r="CHL1197" s="129"/>
      <c r="CHM1197" s="129"/>
      <c r="CHN1197" s="129"/>
      <c r="CHO1197" s="129"/>
      <c r="CHP1197" s="129"/>
      <c r="CHQ1197" s="129"/>
      <c r="CHR1197" s="129"/>
      <c r="CHS1197" s="129"/>
      <c r="CHT1197" s="129"/>
      <c r="CHU1197" s="129"/>
      <c r="CHV1197" s="129"/>
      <c r="CHW1197" s="129"/>
      <c r="CHX1197" s="129"/>
      <c r="CHY1197" s="129"/>
      <c r="CHZ1197" s="129"/>
      <c r="CIA1197" s="129"/>
      <c r="CIB1197" s="129"/>
      <c r="CIC1197" s="129"/>
      <c r="CID1197" s="129"/>
      <c r="CIE1197" s="129"/>
      <c r="CIF1197" s="129"/>
      <c r="CIG1197" s="129"/>
      <c r="CIH1197" s="129"/>
      <c r="CII1197" s="129"/>
      <c r="CIJ1197" s="129"/>
      <c r="CIK1197" s="129"/>
      <c r="CIL1197" s="129"/>
      <c r="CIM1197" s="129"/>
      <c r="CIN1197" s="129"/>
      <c r="CIO1197" s="129"/>
      <c r="CIP1197" s="129"/>
      <c r="CIQ1197" s="129"/>
      <c r="CIR1197" s="129"/>
      <c r="CIS1197" s="129"/>
      <c r="CIT1197" s="129"/>
      <c r="CIU1197" s="129"/>
      <c r="CIV1197" s="129"/>
      <c r="CIW1197" s="129"/>
      <c r="CIX1197" s="129"/>
      <c r="CIY1197" s="129"/>
      <c r="CIZ1197" s="129"/>
      <c r="CJA1197" s="129"/>
      <c r="CJB1197" s="129"/>
      <c r="CJC1197" s="129"/>
      <c r="CJD1197" s="129"/>
      <c r="CJE1197" s="129"/>
      <c r="CJF1197" s="129"/>
      <c r="CJG1197" s="129"/>
      <c r="CJH1197" s="129"/>
      <c r="CJI1197" s="129"/>
      <c r="CJJ1197" s="129"/>
      <c r="CJK1197" s="129"/>
      <c r="CJL1197" s="129"/>
      <c r="CJM1197" s="129"/>
      <c r="CJN1197" s="129"/>
      <c r="CJO1197" s="129"/>
      <c r="CJP1197" s="129"/>
      <c r="CJQ1197" s="129"/>
      <c r="CJR1197" s="129"/>
      <c r="CJS1197" s="129"/>
      <c r="CJT1197" s="129"/>
      <c r="CJU1197" s="129"/>
      <c r="CJV1197" s="129"/>
      <c r="CJW1197" s="129"/>
      <c r="CJX1197" s="129"/>
      <c r="CJY1197" s="129"/>
      <c r="CJZ1197" s="129"/>
      <c r="CKA1197" s="129"/>
      <c r="CKB1197" s="129"/>
      <c r="CKC1197" s="129"/>
      <c r="CKD1197" s="129"/>
      <c r="CKE1197" s="129"/>
      <c r="CKF1197" s="129"/>
      <c r="CKG1197" s="129"/>
      <c r="CKH1197" s="129"/>
      <c r="CKI1197" s="129"/>
      <c r="CKJ1197" s="129"/>
      <c r="CKK1197" s="129"/>
      <c r="CKL1197" s="129"/>
      <c r="CKM1197" s="129"/>
      <c r="CKN1197" s="129"/>
      <c r="CKO1197" s="129"/>
      <c r="CKP1197" s="129"/>
      <c r="CKQ1197" s="129"/>
      <c r="CKR1197" s="129"/>
      <c r="CKS1197" s="129"/>
      <c r="CKT1197" s="129"/>
      <c r="CKU1197" s="129"/>
      <c r="CKV1197" s="129"/>
      <c r="CKW1197" s="129"/>
      <c r="CKX1197" s="129"/>
      <c r="CKY1197" s="129"/>
      <c r="CKZ1197" s="129"/>
      <c r="CLA1197" s="129"/>
      <c r="CLB1197" s="129"/>
      <c r="CLC1197" s="129"/>
      <c r="CLD1197" s="129"/>
      <c r="CLE1197" s="129"/>
      <c r="CLF1197" s="129"/>
      <c r="CLG1197" s="129"/>
      <c r="CLH1197" s="129"/>
      <c r="CLI1197" s="129"/>
      <c r="CLJ1197" s="129"/>
      <c r="CLK1197" s="129"/>
      <c r="CLL1197" s="129"/>
      <c r="CLM1197" s="129"/>
      <c r="CLN1197" s="129"/>
      <c r="CLO1197" s="129"/>
      <c r="CLP1197" s="129"/>
      <c r="CLQ1197" s="129"/>
      <c r="CLR1197" s="129"/>
      <c r="CLS1197" s="129"/>
      <c r="CLT1197" s="129"/>
      <c r="CLU1197" s="129"/>
      <c r="CLV1197" s="129"/>
      <c r="CLW1197" s="129"/>
      <c r="CLX1197" s="129"/>
      <c r="CLY1197" s="129"/>
      <c r="CLZ1197" s="129"/>
      <c r="CMA1197" s="129"/>
      <c r="CMB1197" s="129"/>
      <c r="CMC1197" s="129"/>
      <c r="CMD1197" s="129"/>
      <c r="CME1197" s="129"/>
      <c r="CMF1197" s="129"/>
      <c r="CMG1197" s="129"/>
      <c r="CMH1197" s="129"/>
      <c r="CMI1197" s="129"/>
      <c r="CMJ1197" s="129"/>
      <c r="CMK1197" s="129"/>
      <c r="CML1197" s="129"/>
      <c r="CMM1197" s="129"/>
      <c r="CMN1197" s="129"/>
      <c r="CMO1197" s="129"/>
      <c r="CMP1197" s="129"/>
      <c r="CMQ1197" s="129"/>
      <c r="CMR1197" s="129"/>
      <c r="CMS1197" s="129"/>
      <c r="CMT1197" s="129"/>
      <c r="CMU1197" s="129"/>
      <c r="CMV1197" s="129"/>
      <c r="CMW1197" s="129"/>
      <c r="CMX1197" s="129"/>
      <c r="CMY1197" s="129"/>
      <c r="CMZ1197" s="129"/>
      <c r="CNA1197" s="129"/>
      <c r="CNB1197" s="129"/>
      <c r="CNC1197" s="129"/>
      <c r="CND1197" s="129"/>
      <c r="CNE1197" s="129"/>
      <c r="CNF1197" s="129"/>
      <c r="CNG1197" s="129"/>
      <c r="CNH1197" s="129"/>
      <c r="CNI1197" s="129"/>
      <c r="CNJ1197" s="129"/>
      <c r="CNK1197" s="129"/>
      <c r="CNL1197" s="129"/>
      <c r="CNM1197" s="129"/>
      <c r="CNN1197" s="129"/>
      <c r="CNO1197" s="129"/>
      <c r="CNP1197" s="129"/>
      <c r="CNQ1197" s="129"/>
      <c r="CNR1197" s="129"/>
      <c r="CNS1197" s="129"/>
      <c r="CNT1197" s="129"/>
      <c r="CNU1197" s="129"/>
      <c r="CNV1197" s="129"/>
      <c r="CNW1197" s="129"/>
      <c r="CNX1197" s="129"/>
      <c r="CNY1197" s="129"/>
      <c r="CNZ1197" s="129"/>
      <c r="COA1197" s="129"/>
      <c r="COB1197" s="129"/>
      <c r="COC1197" s="129"/>
      <c r="COD1197" s="129"/>
      <c r="COE1197" s="129"/>
      <c r="COF1197" s="129"/>
      <c r="COG1197" s="129"/>
      <c r="COH1197" s="129"/>
      <c r="COI1197" s="129"/>
      <c r="COJ1197" s="129"/>
      <c r="COK1197" s="129"/>
      <c r="COL1197" s="129"/>
      <c r="COM1197" s="129"/>
      <c r="CON1197" s="129"/>
      <c r="COO1197" s="129"/>
      <c r="COP1197" s="129"/>
      <c r="COQ1197" s="129"/>
      <c r="COR1197" s="129"/>
      <c r="COS1197" s="129"/>
      <c r="COT1197" s="129"/>
      <c r="COU1197" s="129"/>
      <c r="COV1197" s="129"/>
      <c r="COW1197" s="129"/>
      <c r="COX1197" s="129"/>
      <c r="COY1197" s="129"/>
      <c r="COZ1197" s="129"/>
      <c r="CPA1197" s="129"/>
      <c r="CPB1197" s="129"/>
      <c r="CPC1197" s="129"/>
      <c r="CPD1197" s="129"/>
      <c r="CPE1197" s="129"/>
      <c r="CPF1197" s="129"/>
      <c r="CPG1197" s="129"/>
      <c r="CPH1197" s="129"/>
      <c r="CPI1197" s="129"/>
      <c r="CPJ1197" s="129"/>
      <c r="CPK1197" s="129"/>
      <c r="CPL1197" s="129"/>
      <c r="CPM1197" s="129"/>
      <c r="CPN1197" s="129"/>
      <c r="CPO1197" s="129"/>
      <c r="CPP1197" s="129"/>
      <c r="CPQ1197" s="129"/>
      <c r="CPR1197" s="129"/>
      <c r="CPS1197" s="129"/>
      <c r="CPT1197" s="129"/>
      <c r="CPU1197" s="129"/>
      <c r="CPV1197" s="129"/>
      <c r="CPW1197" s="129"/>
      <c r="CPX1197" s="129"/>
      <c r="CPY1197" s="129"/>
      <c r="CPZ1197" s="129"/>
      <c r="CQA1197" s="129"/>
      <c r="CQB1197" s="129"/>
      <c r="CQC1197" s="129"/>
      <c r="CQD1197" s="129"/>
      <c r="CQE1197" s="129"/>
      <c r="CQF1197" s="129"/>
      <c r="CQG1197" s="129"/>
      <c r="CQH1197" s="129"/>
      <c r="CQI1197" s="129"/>
      <c r="CQJ1197" s="129"/>
      <c r="CQK1197" s="129"/>
      <c r="CQL1197" s="129"/>
      <c r="CQM1197" s="129"/>
      <c r="CQN1197" s="129"/>
      <c r="CQO1197" s="129"/>
      <c r="CQP1197" s="129"/>
      <c r="CQQ1197" s="129"/>
      <c r="CQR1197" s="129"/>
      <c r="CQS1197" s="129"/>
      <c r="CQT1197" s="129"/>
      <c r="CQU1197" s="129"/>
      <c r="CQV1197" s="129"/>
      <c r="CQW1197" s="129"/>
      <c r="CQX1197" s="129"/>
      <c r="CQY1197" s="129"/>
      <c r="CQZ1197" s="129"/>
      <c r="CRA1197" s="129"/>
      <c r="CRB1197" s="129"/>
      <c r="CRC1197" s="129"/>
      <c r="CRD1197" s="129"/>
      <c r="CRE1197" s="129"/>
      <c r="CRF1197" s="129"/>
      <c r="CRG1197" s="129"/>
      <c r="CRH1197" s="129"/>
      <c r="CRI1197" s="129"/>
      <c r="CRJ1197" s="129"/>
      <c r="CRK1197" s="129"/>
      <c r="CRL1197" s="129"/>
      <c r="CRM1197" s="129"/>
      <c r="CRN1197" s="129"/>
      <c r="CRO1197" s="129"/>
      <c r="CRP1197" s="129"/>
      <c r="CRQ1197" s="129"/>
      <c r="CRR1197" s="129"/>
      <c r="CRS1197" s="129"/>
      <c r="CRT1197" s="129"/>
      <c r="CRU1197" s="129"/>
      <c r="CRV1197" s="129"/>
      <c r="CRW1197" s="129"/>
      <c r="CRX1197" s="129"/>
      <c r="CRY1197" s="129"/>
      <c r="CRZ1197" s="129"/>
      <c r="CSA1197" s="129"/>
      <c r="CSB1197" s="129"/>
      <c r="CSC1197" s="129"/>
      <c r="CSD1197" s="129"/>
      <c r="CSE1197" s="129"/>
      <c r="CSF1197" s="129"/>
      <c r="CSG1197" s="129"/>
      <c r="CSH1197" s="129"/>
      <c r="CSI1197" s="129"/>
      <c r="CSJ1197" s="129"/>
      <c r="CSK1197" s="129"/>
      <c r="CSL1197" s="129"/>
      <c r="CSM1197" s="129"/>
      <c r="CSN1197" s="129"/>
      <c r="CSO1197" s="129"/>
      <c r="CSP1197" s="129"/>
      <c r="CSQ1197" s="129"/>
      <c r="CSR1197" s="129"/>
      <c r="CSS1197" s="129"/>
      <c r="CST1197" s="129"/>
      <c r="CSU1197" s="129"/>
      <c r="CSV1197" s="129"/>
      <c r="CSW1197" s="129"/>
      <c r="CSX1197" s="129"/>
      <c r="CSY1197" s="129"/>
      <c r="CSZ1197" s="129"/>
      <c r="CTA1197" s="129"/>
      <c r="CTB1197" s="129"/>
      <c r="CTC1197" s="129"/>
      <c r="CTD1197" s="129"/>
      <c r="CTE1197" s="129"/>
      <c r="CTF1197" s="129"/>
      <c r="CTG1197" s="129"/>
      <c r="CTH1197" s="129"/>
      <c r="CTI1197" s="129"/>
      <c r="CTJ1197" s="129"/>
      <c r="CTK1197" s="129"/>
      <c r="CTL1197" s="129"/>
      <c r="CTM1197" s="129"/>
      <c r="CTN1197" s="129"/>
      <c r="CTO1197" s="129"/>
      <c r="CTP1197" s="129"/>
      <c r="CTQ1197" s="129"/>
      <c r="CTR1197" s="129"/>
      <c r="CTS1197" s="129"/>
      <c r="CTT1197" s="129"/>
      <c r="CTU1197" s="129"/>
      <c r="CTV1197" s="129"/>
      <c r="CTW1197" s="129"/>
      <c r="CTX1197" s="129"/>
      <c r="CTY1197" s="129"/>
      <c r="CTZ1197" s="129"/>
      <c r="CUA1197" s="129"/>
      <c r="CUB1197" s="129"/>
      <c r="CUC1197" s="129"/>
      <c r="CUD1197" s="129"/>
      <c r="CUE1197" s="129"/>
      <c r="CUF1197" s="129"/>
      <c r="CUG1197" s="129"/>
      <c r="CUH1197" s="129"/>
      <c r="CUI1197" s="129"/>
      <c r="CUJ1197" s="129"/>
      <c r="CUK1197" s="129"/>
      <c r="CUL1197" s="129"/>
      <c r="CUM1197" s="129"/>
      <c r="CUN1197" s="129"/>
      <c r="CUO1197" s="129"/>
      <c r="CUP1197" s="129"/>
      <c r="CUQ1197" s="129"/>
      <c r="CUR1197" s="129"/>
      <c r="CUS1197" s="129"/>
      <c r="CUT1197" s="129"/>
      <c r="CUU1197" s="129"/>
      <c r="CUV1197" s="129"/>
      <c r="CUW1197" s="129"/>
      <c r="CUX1197" s="129"/>
      <c r="CUY1197" s="129"/>
      <c r="CUZ1197" s="129"/>
      <c r="CVA1197" s="129"/>
      <c r="CVB1197" s="129"/>
      <c r="CVC1197" s="129"/>
      <c r="CVD1197" s="129"/>
      <c r="CVE1197" s="129"/>
      <c r="CVF1197" s="129"/>
      <c r="CVG1197" s="129"/>
      <c r="CVH1197" s="129"/>
      <c r="CVI1197" s="129"/>
      <c r="CVJ1197" s="129"/>
      <c r="CVK1197" s="129"/>
      <c r="CVL1197" s="129"/>
      <c r="CVM1197" s="129"/>
      <c r="CVN1197" s="129"/>
      <c r="CVO1197" s="129"/>
      <c r="CVP1197" s="129"/>
      <c r="CVQ1197" s="129"/>
      <c r="CVR1197" s="129"/>
      <c r="CVS1197" s="129"/>
      <c r="CVT1197" s="129"/>
      <c r="CVU1197" s="129"/>
      <c r="CVV1197" s="129"/>
      <c r="CVW1197" s="129"/>
      <c r="CVX1197" s="129"/>
      <c r="CVY1197" s="129"/>
      <c r="CVZ1197" s="129"/>
      <c r="CWA1197" s="129"/>
      <c r="CWB1197" s="129"/>
      <c r="CWC1197" s="129"/>
      <c r="CWD1197" s="129"/>
      <c r="CWE1197" s="129"/>
      <c r="CWF1197" s="129"/>
      <c r="CWG1197" s="129"/>
      <c r="CWH1197" s="129"/>
      <c r="CWI1197" s="129"/>
      <c r="CWJ1197" s="129"/>
      <c r="CWK1197" s="129"/>
      <c r="CWL1197" s="129"/>
      <c r="CWM1197" s="129"/>
      <c r="CWN1197" s="129"/>
      <c r="CWO1197" s="129"/>
      <c r="CWP1197" s="129"/>
      <c r="CWQ1197" s="129"/>
      <c r="CWR1197" s="129"/>
      <c r="CWS1197" s="129"/>
      <c r="CWT1197" s="129"/>
      <c r="CWU1197" s="129"/>
      <c r="CWV1197" s="129"/>
      <c r="CWW1197" s="129"/>
      <c r="CWX1197" s="129"/>
      <c r="CWY1197" s="129"/>
      <c r="CWZ1197" s="129"/>
      <c r="CXA1197" s="129"/>
      <c r="CXB1197" s="129"/>
      <c r="CXC1197" s="129"/>
      <c r="CXD1197" s="129"/>
      <c r="CXE1197" s="129"/>
      <c r="CXF1197" s="129"/>
      <c r="CXG1197" s="129"/>
      <c r="CXH1197" s="129"/>
      <c r="CXI1197" s="129"/>
      <c r="CXJ1197" s="129"/>
      <c r="CXK1197" s="129"/>
      <c r="CXL1197" s="129"/>
      <c r="CXM1197" s="129"/>
      <c r="CXN1197" s="129"/>
      <c r="CXO1197" s="129"/>
      <c r="CXP1197" s="129"/>
      <c r="CXQ1197" s="129"/>
      <c r="CXR1197" s="129"/>
      <c r="CXS1197" s="129"/>
      <c r="CXT1197" s="129"/>
      <c r="CXU1197" s="129"/>
      <c r="CXV1197" s="129"/>
      <c r="CXW1197" s="129"/>
      <c r="CXX1197" s="129"/>
      <c r="CXY1197" s="129"/>
      <c r="CXZ1197" s="129"/>
      <c r="CYA1197" s="129"/>
      <c r="CYB1197" s="129"/>
      <c r="CYC1197" s="129"/>
      <c r="CYD1197" s="129"/>
      <c r="CYE1197" s="129"/>
      <c r="CYF1197" s="129"/>
      <c r="CYG1197" s="129"/>
      <c r="CYH1197" s="129"/>
      <c r="CYI1197" s="129"/>
      <c r="CYJ1197" s="129"/>
      <c r="CYK1197" s="129"/>
      <c r="CYL1197" s="129"/>
      <c r="CYM1197" s="129"/>
      <c r="CYN1197" s="129"/>
      <c r="CYO1197" s="129"/>
      <c r="CYP1197" s="129"/>
      <c r="CYQ1197" s="129"/>
      <c r="CYR1197" s="129"/>
      <c r="CYS1197" s="129"/>
      <c r="CYT1197" s="129"/>
      <c r="CYU1197" s="129"/>
      <c r="CYV1197" s="129"/>
      <c r="CYW1197" s="129"/>
      <c r="CYX1197" s="129"/>
      <c r="CYY1197" s="129"/>
      <c r="CYZ1197" s="129"/>
      <c r="CZA1197" s="129"/>
      <c r="CZB1197" s="129"/>
      <c r="CZC1197" s="129"/>
      <c r="CZD1197" s="129"/>
      <c r="CZE1197" s="129"/>
      <c r="CZF1197" s="129"/>
      <c r="CZG1197" s="129"/>
      <c r="CZH1197" s="129"/>
      <c r="CZI1197" s="129"/>
      <c r="CZJ1197" s="129"/>
      <c r="CZK1197" s="129"/>
      <c r="CZL1197" s="129"/>
      <c r="CZM1197" s="129"/>
      <c r="CZN1197" s="129"/>
      <c r="CZO1197" s="129"/>
      <c r="CZP1197" s="129"/>
      <c r="CZQ1197" s="129"/>
      <c r="CZR1197" s="129"/>
      <c r="CZS1197" s="129"/>
      <c r="CZT1197" s="129"/>
      <c r="CZU1197" s="129"/>
      <c r="CZV1197" s="129"/>
      <c r="CZW1197" s="129"/>
      <c r="CZX1197" s="129"/>
      <c r="CZY1197" s="129"/>
      <c r="CZZ1197" s="129"/>
      <c r="DAA1197" s="129"/>
      <c r="DAB1197" s="129"/>
      <c r="DAC1197" s="129"/>
      <c r="DAD1197" s="129"/>
      <c r="DAE1197" s="129"/>
      <c r="DAF1197" s="129"/>
      <c r="DAG1197" s="129"/>
      <c r="DAH1197" s="129"/>
      <c r="DAI1197" s="129"/>
      <c r="DAJ1197" s="129"/>
      <c r="DAK1197" s="129"/>
      <c r="DAL1197" s="129"/>
      <c r="DAM1197" s="129"/>
      <c r="DAN1197" s="129"/>
      <c r="DAO1197" s="129"/>
      <c r="DAP1197" s="129"/>
      <c r="DAQ1197" s="129"/>
      <c r="DAR1197" s="129"/>
      <c r="DAS1197" s="129"/>
      <c r="DAT1197" s="129"/>
      <c r="DAU1197" s="129"/>
      <c r="DAV1197" s="129"/>
      <c r="DAW1197" s="129"/>
      <c r="DAX1197" s="129"/>
      <c r="DAY1197" s="129"/>
      <c r="DAZ1197" s="129"/>
      <c r="DBA1197" s="129"/>
      <c r="DBB1197" s="129"/>
      <c r="DBC1197" s="129"/>
      <c r="DBD1197" s="129"/>
      <c r="DBE1197" s="129"/>
      <c r="DBF1197" s="129"/>
      <c r="DBG1197" s="129"/>
      <c r="DBH1197" s="129"/>
      <c r="DBI1197" s="129"/>
      <c r="DBJ1197" s="129"/>
      <c r="DBK1197" s="129"/>
      <c r="DBL1197" s="129"/>
      <c r="DBM1197" s="129"/>
      <c r="DBN1197" s="129"/>
      <c r="DBO1197" s="129"/>
      <c r="DBP1197" s="129"/>
      <c r="DBQ1197" s="129"/>
      <c r="DBR1197" s="129"/>
      <c r="DBS1197" s="129"/>
      <c r="DBT1197" s="129"/>
      <c r="DBU1197" s="129"/>
      <c r="DBV1197" s="129"/>
      <c r="DBW1197" s="129"/>
      <c r="DBX1197" s="129"/>
      <c r="DBY1197" s="129"/>
      <c r="DBZ1197" s="129"/>
      <c r="DCA1197" s="129"/>
      <c r="DCB1197" s="129"/>
      <c r="DCC1197" s="129"/>
      <c r="DCD1197" s="129"/>
      <c r="DCE1197" s="129"/>
      <c r="DCF1197" s="129"/>
      <c r="DCG1197" s="129"/>
      <c r="DCH1197" s="129"/>
      <c r="DCI1197" s="129"/>
      <c r="DCJ1197" s="129"/>
      <c r="DCK1197" s="129"/>
      <c r="DCL1197" s="129"/>
      <c r="DCM1197" s="129"/>
      <c r="DCN1197" s="129"/>
      <c r="DCO1197" s="129"/>
      <c r="DCP1197" s="129"/>
      <c r="DCQ1197" s="129"/>
      <c r="DCR1197" s="129"/>
      <c r="DCS1197" s="129"/>
      <c r="DCT1197" s="129"/>
      <c r="DCU1197" s="129"/>
      <c r="DCV1197" s="129"/>
      <c r="DCW1197" s="129"/>
      <c r="DCX1197" s="129"/>
      <c r="DCY1197" s="129"/>
      <c r="DCZ1197" s="129"/>
      <c r="DDA1197" s="129"/>
      <c r="DDB1197" s="129"/>
      <c r="DDC1197" s="129"/>
      <c r="DDD1197" s="129"/>
      <c r="DDE1197" s="129"/>
      <c r="DDF1197" s="129"/>
      <c r="DDG1197" s="129"/>
      <c r="DDH1197" s="129"/>
      <c r="DDI1197" s="129"/>
      <c r="DDJ1197" s="129"/>
      <c r="DDK1197" s="129"/>
      <c r="DDL1197" s="129"/>
      <c r="DDM1197" s="129"/>
      <c r="DDN1197" s="129"/>
      <c r="DDO1197" s="129"/>
      <c r="DDP1197" s="129"/>
      <c r="DDQ1197" s="129"/>
      <c r="DDR1197" s="129"/>
      <c r="DDS1197" s="129"/>
      <c r="DDT1197" s="129"/>
      <c r="DDU1197" s="129"/>
      <c r="DDV1197" s="129"/>
      <c r="DDW1197" s="129"/>
      <c r="DDX1197" s="129"/>
      <c r="DDY1197" s="129"/>
      <c r="DDZ1197" s="129"/>
      <c r="DEA1197" s="129"/>
      <c r="DEB1197" s="129"/>
      <c r="DEC1197" s="129"/>
      <c r="DED1197" s="129"/>
      <c r="DEE1197" s="129"/>
      <c r="DEF1197" s="129"/>
      <c r="DEG1197" s="129"/>
      <c r="DEH1197" s="129"/>
      <c r="DEI1197" s="129"/>
      <c r="DEJ1197" s="129"/>
      <c r="DEK1197" s="129"/>
      <c r="DEL1197" s="129"/>
      <c r="DEM1197" s="129"/>
      <c r="DEN1197" s="129"/>
      <c r="DEO1197" s="129"/>
      <c r="DEP1197" s="129"/>
      <c r="DEQ1197" s="129"/>
      <c r="DER1197" s="129"/>
      <c r="DES1197" s="129"/>
      <c r="DET1197" s="129"/>
      <c r="DEU1197" s="129"/>
      <c r="DEV1197" s="129"/>
      <c r="DEW1197" s="129"/>
      <c r="DEX1197" s="129"/>
      <c r="DEY1197" s="129"/>
      <c r="DEZ1197" s="129"/>
      <c r="DFA1197" s="129"/>
      <c r="DFB1197" s="129"/>
      <c r="DFC1197" s="129"/>
      <c r="DFD1197" s="129"/>
      <c r="DFE1197" s="129"/>
      <c r="DFF1197" s="129"/>
      <c r="DFG1197" s="129"/>
      <c r="DFH1197" s="129"/>
      <c r="DFI1197" s="129"/>
      <c r="DFJ1197" s="129"/>
      <c r="DFK1197" s="129"/>
      <c r="DFL1197" s="129"/>
      <c r="DFM1197" s="129"/>
      <c r="DFN1197" s="129"/>
      <c r="DFO1197" s="129"/>
      <c r="DFP1197" s="129"/>
      <c r="DFQ1197" s="129"/>
      <c r="DFR1197" s="129"/>
      <c r="DFS1197" s="129"/>
      <c r="DFT1197" s="129"/>
      <c r="DFU1197" s="129"/>
      <c r="DFV1197" s="129"/>
      <c r="DFW1197" s="129"/>
      <c r="DFX1197" s="129"/>
      <c r="DFY1197" s="129"/>
      <c r="DFZ1197" s="129"/>
      <c r="DGA1197" s="129"/>
      <c r="DGB1197" s="129"/>
      <c r="DGC1197" s="129"/>
      <c r="DGD1197" s="129"/>
      <c r="DGE1197" s="129"/>
      <c r="DGF1197" s="129"/>
      <c r="DGG1197" s="129"/>
      <c r="DGH1197" s="129"/>
      <c r="DGI1197" s="129"/>
      <c r="DGJ1197" s="129"/>
      <c r="DGK1197" s="129"/>
      <c r="DGL1197" s="129"/>
      <c r="DGM1197" s="129"/>
      <c r="DGN1197" s="129"/>
      <c r="DGO1197" s="129"/>
      <c r="DGP1197" s="129"/>
      <c r="DGQ1197" s="129"/>
      <c r="DGR1197" s="129"/>
      <c r="DGS1197" s="129"/>
      <c r="DGT1197" s="129"/>
      <c r="DGU1197" s="129"/>
      <c r="DGV1197" s="129"/>
      <c r="DGW1197" s="129"/>
      <c r="DGX1197" s="129"/>
      <c r="DGY1197" s="129"/>
      <c r="DGZ1197" s="129"/>
      <c r="DHA1197" s="129"/>
      <c r="DHB1197" s="129"/>
      <c r="DHC1197" s="129"/>
      <c r="DHD1197" s="129"/>
      <c r="DHE1197" s="129"/>
      <c r="DHF1197" s="129"/>
      <c r="DHG1197" s="129"/>
      <c r="DHH1197" s="129"/>
      <c r="DHI1197" s="129"/>
      <c r="DHJ1197" s="129"/>
      <c r="DHK1197" s="129"/>
      <c r="DHL1197" s="129"/>
      <c r="DHM1197" s="129"/>
      <c r="DHN1197" s="129"/>
      <c r="DHO1197" s="129"/>
      <c r="DHP1197" s="129"/>
      <c r="DHQ1197" s="129"/>
      <c r="DHR1197" s="129"/>
      <c r="DHS1197" s="129"/>
      <c r="DHT1197" s="129"/>
      <c r="DHU1197" s="129"/>
      <c r="DHV1197" s="129"/>
      <c r="DHW1197" s="129"/>
      <c r="DHX1197" s="129"/>
      <c r="DHY1197" s="129"/>
      <c r="DHZ1197" s="129"/>
      <c r="DIA1197" s="129"/>
      <c r="DIB1197" s="129"/>
      <c r="DIC1197" s="129"/>
      <c r="DID1197" s="129"/>
      <c r="DIE1197" s="129"/>
      <c r="DIF1197" s="129"/>
      <c r="DIG1197" s="129"/>
      <c r="DIH1197" s="129"/>
      <c r="DII1197" s="129"/>
      <c r="DIJ1197" s="129"/>
      <c r="DIK1197" s="129"/>
      <c r="DIL1197" s="129"/>
      <c r="DIM1197" s="129"/>
      <c r="DIN1197" s="129"/>
      <c r="DIO1197" s="129"/>
      <c r="DIP1197" s="129"/>
      <c r="DIQ1197" s="129"/>
      <c r="DIR1197" s="129"/>
      <c r="DIS1197" s="129"/>
      <c r="DIT1197" s="129"/>
      <c r="DIU1197" s="129"/>
      <c r="DIV1197" s="129"/>
      <c r="DIW1197" s="129"/>
      <c r="DIX1197" s="129"/>
      <c r="DIY1197" s="129"/>
      <c r="DIZ1197" s="129"/>
      <c r="DJA1197" s="129"/>
      <c r="DJB1197" s="129"/>
      <c r="DJC1197" s="129"/>
      <c r="DJD1197" s="129"/>
      <c r="DJE1197" s="129"/>
      <c r="DJF1197" s="129"/>
      <c r="DJG1197" s="129"/>
      <c r="DJH1197" s="129"/>
      <c r="DJI1197" s="129"/>
      <c r="DJJ1197" s="129"/>
      <c r="DJK1197" s="129"/>
      <c r="DJL1197" s="129"/>
      <c r="DJM1197" s="129"/>
      <c r="DJN1197" s="129"/>
      <c r="DJO1197" s="129"/>
      <c r="DJP1197" s="129"/>
      <c r="DJQ1197" s="129"/>
      <c r="DJR1197" s="129"/>
      <c r="DJS1197" s="129"/>
      <c r="DJT1197" s="129"/>
      <c r="DJU1197" s="129"/>
      <c r="DJV1197" s="129"/>
      <c r="DJW1197" s="129"/>
      <c r="DJX1197" s="129"/>
      <c r="DJY1197" s="129"/>
      <c r="DJZ1197" s="129"/>
      <c r="DKA1197" s="129"/>
      <c r="DKB1197" s="129"/>
      <c r="DKC1197" s="129"/>
      <c r="DKD1197" s="129"/>
      <c r="DKE1197" s="129"/>
      <c r="DKF1197" s="129"/>
      <c r="DKG1197" s="129"/>
      <c r="DKH1197" s="129"/>
      <c r="DKI1197" s="129"/>
      <c r="DKJ1197" s="129"/>
      <c r="DKK1197" s="129"/>
      <c r="DKL1197" s="129"/>
      <c r="DKM1197" s="129"/>
      <c r="DKN1197" s="129"/>
      <c r="DKO1197" s="129"/>
      <c r="DKP1197" s="129"/>
      <c r="DKQ1197" s="129"/>
      <c r="DKR1197" s="129"/>
      <c r="DKS1197" s="129"/>
      <c r="DKT1197" s="129"/>
      <c r="DKU1197" s="129"/>
      <c r="DKV1197" s="129"/>
      <c r="DKW1197" s="129"/>
      <c r="DKX1197" s="129"/>
      <c r="DKY1197" s="129"/>
      <c r="DKZ1197" s="129"/>
      <c r="DLA1197" s="129"/>
      <c r="DLB1197" s="129"/>
      <c r="DLC1197" s="129"/>
      <c r="DLD1197" s="129"/>
      <c r="DLE1197" s="129"/>
      <c r="DLF1197" s="129"/>
      <c r="DLG1197" s="129"/>
      <c r="DLH1197" s="129"/>
      <c r="DLI1197" s="129"/>
      <c r="DLJ1197" s="129"/>
      <c r="DLK1197" s="129"/>
      <c r="DLL1197" s="129"/>
      <c r="DLM1197" s="129"/>
      <c r="DLN1197" s="129"/>
      <c r="DLO1197" s="129"/>
      <c r="DLP1197" s="129"/>
      <c r="DLQ1197" s="129"/>
      <c r="DLR1197" s="129"/>
      <c r="DLS1197" s="129"/>
      <c r="DLT1197" s="129"/>
      <c r="DLU1197" s="129"/>
      <c r="DLV1197" s="129"/>
      <c r="DLW1197" s="129"/>
      <c r="DLX1197" s="129"/>
      <c r="DLY1197" s="129"/>
      <c r="DLZ1197" s="129"/>
      <c r="DMA1197" s="129"/>
      <c r="DMB1197" s="129"/>
      <c r="DMC1197" s="129"/>
      <c r="DMD1197" s="129"/>
      <c r="DME1197" s="129"/>
      <c r="DMF1197" s="129"/>
      <c r="DMG1197" s="129"/>
      <c r="DMH1197" s="129"/>
      <c r="DMI1197" s="129"/>
      <c r="DMJ1197" s="129"/>
      <c r="DMK1197" s="129"/>
      <c r="DML1197" s="129"/>
      <c r="DMM1197" s="129"/>
      <c r="DMN1197" s="129"/>
      <c r="DMO1197" s="129"/>
      <c r="DMP1197" s="129"/>
      <c r="DMQ1197" s="129"/>
      <c r="DMR1197" s="129"/>
      <c r="DMS1197" s="129"/>
      <c r="DMT1197" s="129"/>
      <c r="DMU1197" s="129"/>
      <c r="DMV1197" s="129"/>
      <c r="DMW1197" s="129"/>
      <c r="DMX1197" s="129"/>
      <c r="DMY1197" s="129"/>
      <c r="DMZ1197" s="129"/>
      <c r="DNA1197" s="129"/>
      <c r="DNB1197" s="129"/>
      <c r="DNC1197" s="129"/>
      <c r="DND1197" s="129"/>
      <c r="DNE1197" s="129"/>
      <c r="DNF1197" s="129"/>
      <c r="DNG1197" s="129"/>
      <c r="DNH1197" s="129"/>
      <c r="DNI1197" s="129"/>
      <c r="DNJ1197" s="129"/>
      <c r="DNK1197" s="129"/>
      <c r="DNL1197" s="129"/>
      <c r="DNM1197" s="129"/>
      <c r="DNN1197" s="129"/>
      <c r="DNO1197" s="129"/>
      <c r="DNP1197" s="129"/>
      <c r="DNQ1197" s="129"/>
      <c r="DNR1197" s="129"/>
      <c r="DNS1197" s="129"/>
      <c r="DNT1197" s="129"/>
      <c r="DNU1197" s="129"/>
      <c r="DNV1197" s="129"/>
      <c r="DNW1197" s="129"/>
      <c r="DNX1197" s="129"/>
      <c r="DNY1197" s="129"/>
      <c r="DNZ1197" s="129"/>
      <c r="DOA1197" s="129"/>
      <c r="DOB1197" s="129"/>
      <c r="DOC1197" s="129"/>
      <c r="DOD1197" s="129"/>
      <c r="DOE1197" s="129"/>
      <c r="DOF1197" s="129"/>
      <c r="DOG1197" s="129"/>
      <c r="DOH1197" s="129"/>
      <c r="DOI1197" s="129"/>
      <c r="DOJ1197" s="129"/>
      <c r="DOK1197" s="129"/>
      <c r="DOL1197" s="129"/>
      <c r="DOM1197" s="129"/>
      <c r="DON1197" s="129"/>
      <c r="DOO1197" s="129"/>
      <c r="DOP1197" s="129"/>
      <c r="DOQ1197" s="129"/>
      <c r="DOR1197" s="129"/>
      <c r="DOS1197" s="129"/>
      <c r="DOT1197" s="129"/>
      <c r="DOU1197" s="129"/>
      <c r="DOV1197" s="129"/>
      <c r="DOW1197" s="129"/>
      <c r="DOX1197" s="129"/>
      <c r="DOY1197" s="129"/>
      <c r="DOZ1197" s="129"/>
      <c r="DPA1197" s="129"/>
      <c r="DPB1197" s="129"/>
      <c r="DPC1197" s="129"/>
      <c r="DPD1197" s="129"/>
      <c r="DPE1197" s="129"/>
      <c r="DPF1197" s="129"/>
      <c r="DPG1197" s="129"/>
      <c r="DPH1197" s="129"/>
      <c r="DPI1197" s="129"/>
      <c r="DPJ1197" s="129"/>
      <c r="DPK1197" s="129"/>
      <c r="DPL1197" s="129"/>
      <c r="DPM1197" s="129"/>
      <c r="DPN1197" s="129"/>
      <c r="DPO1197" s="129"/>
      <c r="DPP1197" s="129"/>
      <c r="DPQ1197" s="129"/>
      <c r="DPR1197" s="129"/>
      <c r="DPS1197" s="129"/>
      <c r="DPT1197" s="129"/>
      <c r="DPU1197" s="129"/>
      <c r="DPV1197" s="129"/>
      <c r="DPW1197" s="129"/>
      <c r="DPX1197" s="129"/>
      <c r="DPY1197" s="129"/>
      <c r="DPZ1197" s="129"/>
      <c r="DQA1197" s="129"/>
      <c r="DQB1197" s="129"/>
      <c r="DQC1197" s="129"/>
      <c r="DQD1197" s="129"/>
      <c r="DQE1197" s="129"/>
      <c r="DQF1197" s="129"/>
      <c r="DQG1197" s="129"/>
      <c r="DQH1197" s="129"/>
      <c r="DQI1197" s="129"/>
      <c r="DQJ1197" s="129"/>
      <c r="DQK1197" s="129"/>
      <c r="DQL1197" s="129"/>
      <c r="DQM1197" s="129"/>
      <c r="DQN1197" s="129"/>
      <c r="DQO1197" s="129"/>
      <c r="DQP1197" s="129"/>
      <c r="DQQ1197" s="129"/>
      <c r="DQR1197" s="129"/>
      <c r="DQS1197" s="129"/>
      <c r="DQT1197" s="129"/>
      <c r="DQU1197" s="129"/>
      <c r="DQV1197" s="129"/>
      <c r="DQW1197" s="129"/>
      <c r="DQX1197" s="129"/>
      <c r="DQY1197" s="129"/>
      <c r="DQZ1197" s="129"/>
      <c r="DRA1197" s="129"/>
      <c r="DRB1197" s="129"/>
      <c r="DRC1197" s="129"/>
      <c r="DRD1197" s="129"/>
      <c r="DRE1197" s="129"/>
      <c r="DRF1197" s="129"/>
      <c r="DRG1197" s="129"/>
      <c r="DRH1197" s="129"/>
      <c r="DRI1197" s="129"/>
      <c r="DRJ1197" s="129"/>
      <c r="DRK1197" s="129"/>
      <c r="DRL1197" s="129"/>
      <c r="DRM1197" s="129"/>
      <c r="DRN1197" s="129"/>
      <c r="DRO1197" s="129"/>
      <c r="DRP1197" s="129"/>
      <c r="DRQ1197" s="129"/>
      <c r="DRR1197" s="129"/>
      <c r="DRS1197" s="129"/>
      <c r="DRT1197" s="129"/>
      <c r="DRU1197" s="129"/>
      <c r="DRV1197" s="129"/>
      <c r="DRW1197" s="129"/>
      <c r="DRX1197" s="129"/>
      <c r="DRY1197" s="129"/>
      <c r="DRZ1197" s="129"/>
      <c r="DSA1197" s="129"/>
      <c r="DSB1197" s="129"/>
      <c r="DSC1197" s="129"/>
      <c r="DSD1197" s="129"/>
      <c r="DSE1197" s="129"/>
      <c r="DSF1197" s="129"/>
      <c r="DSG1197" s="129"/>
      <c r="DSH1197" s="129"/>
      <c r="DSI1197" s="129"/>
      <c r="DSJ1197" s="129"/>
      <c r="DSK1197" s="129"/>
      <c r="DSL1197" s="129"/>
      <c r="DSM1197" s="129"/>
      <c r="DSN1197" s="129"/>
      <c r="DSO1197" s="129"/>
      <c r="DSP1197" s="129"/>
      <c r="DSQ1197" s="129"/>
      <c r="DSR1197" s="129"/>
      <c r="DSS1197" s="129"/>
      <c r="DST1197" s="129"/>
      <c r="DSU1197" s="129"/>
      <c r="DSV1197" s="129"/>
      <c r="DSW1197" s="129"/>
      <c r="DSX1197" s="129"/>
      <c r="DSY1197" s="129"/>
      <c r="DSZ1197" s="129"/>
      <c r="DTA1197" s="129"/>
      <c r="DTB1197" s="129"/>
      <c r="DTC1197" s="129"/>
      <c r="DTD1197" s="129"/>
      <c r="DTE1197" s="129"/>
      <c r="DTF1197" s="129"/>
      <c r="DTG1197" s="129"/>
      <c r="DTH1197" s="129"/>
      <c r="DTI1197" s="129"/>
      <c r="DTJ1197" s="129"/>
      <c r="DTK1197" s="129"/>
      <c r="DTL1197" s="129"/>
      <c r="DTM1197" s="129"/>
      <c r="DTN1197" s="129"/>
      <c r="DTO1197" s="129"/>
      <c r="DTP1197" s="129"/>
      <c r="DTQ1197" s="129"/>
      <c r="DTR1197" s="129"/>
      <c r="DTS1197" s="129"/>
      <c r="DTT1197" s="129"/>
      <c r="DTU1197" s="129"/>
      <c r="DTV1197" s="129"/>
      <c r="DTW1197" s="129"/>
      <c r="DTX1197" s="129"/>
      <c r="DTY1197" s="129"/>
      <c r="DTZ1197" s="129"/>
      <c r="DUA1197" s="129"/>
      <c r="DUB1197" s="129"/>
      <c r="DUC1197" s="129"/>
      <c r="DUD1197" s="129"/>
      <c r="DUE1197" s="129"/>
      <c r="DUF1197" s="129"/>
      <c r="DUG1197" s="129"/>
      <c r="DUH1197" s="129"/>
      <c r="DUI1197" s="129"/>
      <c r="DUJ1197" s="129"/>
      <c r="DUK1197" s="129"/>
      <c r="DUL1197" s="129"/>
      <c r="DUM1197" s="129"/>
      <c r="DUN1197" s="129"/>
      <c r="DUO1197" s="129"/>
      <c r="DUP1197" s="129"/>
      <c r="DUQ1197" s="129"/>
      <c r="DUR1197" s="129"/>
      <c r="DUS1197" s="129"/>
      <c r="DUT1197" s="129"/>
      <c r="DUU1197" s="129"/>
      <c r="DUV1197" s="129"/>
      <c r="DUW1197" s="129"/>
      <c r="DUX1197" s="129"/>
      <c r="DUY1197" s="129"/>
      <c r="DUZ1197" s="129"/>
      <c r="DVA1197" s="129"/>
      <c r="DVB1197" s="129"/>
      <c r="DVC1197" s="129"/>
      <c r="DVD1197" s="129"/>
      <c r="DVE1197" s="129"/>
      <c r="DVF1197" s="129"/>
      <c r="DVG1197" s="129"/>
      <c r="DVH1197" s="129"/>
      <c r="DVI1197" s="129"/>
      <c r="DVJ1197" s="129"/>
      <c r="DVK1197" s="129"/>
      <c r="DVL1197" s="129"/>
      <c r="DVM1197" s="129"/>
      <c r="DVN1197" s="129"/>
      <c r="DVO1197" s="129"/>
      <c r="DVP1197" s="129"/>
      <c r="DVQ1197" s="129"/>
      <c r="DVR1197" s="129"/>
      <c r="DVS1197" s="129"/>
      <c r="DVT1197" s="129"/>
      <c r="DVU1197" s="129"/>
      <c r="DVV1197" s="129"/>
      <c r="DVW1197" s="129"/>
      <c r="DVX1197" s="129"/>
      <c r="DVY1197" s="129"/>
      <c r="DVZ1197" s="129"/>
      <c r="DWA1197" s="129"/>
      <c r="DWB1197" s="129"/>
      <c r="DWC1197" s="129"/>
      <c r="DWD1197" s="129"/>
      <c r="DWE1197" s="129"/>
      <c r="DWF1197" s="129"/>
      <c r="DWG1197" s="129"/>
      <c r="DWH1197" s="129"/>
      <c r="DWI1197" s="129"/>
      <c r="DWJ1197" s="129"/>
      <c r="DWK1197" s="129"/>
      <c r="DWL1197" s="129"/>
      <c r="DWM1197" s="129"/>
      <c r="DWN1197" s="129"/>
      <c r="DWO1197" s="129"/>
      <c r="DWP1197" s="129"/>
      <c r="DWQ1197" s="129"/>
      <c r="DWR1197" s="129"/>
      <c r="DWS1197" s="129"/>
      <c r="DWT1197" s="129"/>
      <c r="DWU1197" s="129"/>
      <c r="DWV1197" s="129"/>
      <c r="DWW1197" s="129"/>
      <c r="DWX1197" s="129"/>
      <c r="DWY1197" s="129"/>
      <c r="DWZ1197" s="129"/>
      <c r="DXA1197" s="129"/>
      <c r="DXB1197" s="129"/>
      <c r="DXC1197" s="129"/>
      <c r="DXD1197" s="129"/>
      <c r="DXE1197" s="129"/>
      <c r="DXF1197" s="129"/>
      <c r="DXG1197" s="129"/>
      <c r="DXH1197" s="129"/>
      <c r="DXI1197" s="129"/>
      <c r="DXJ1197" s="129"/>
      <c r="DXK1197" s="129"/>
      <c r="DXL1197" s="129"/>
      <c r="DXM1197" s="129"/>
      <c r="DXN1197" s="129"/>
      <c r="DXO1197" s="129"/>
      <c r="DXP1197" s="129"/>
      <c r="DXQ1197" s="129"/>
      <c r="DXR1197" s="129"/>
      <c r="DXS1197" s="129"/>
      <c r="DXT1197" s="129"/>
      <c r="DXU1197" s="129"/>
      <c r="DXV1197" s="129"/>
      <c r="DXW1197" s="129"/>
      <c r="DXX1197" s="129"/>
      <c r="DXY1197" s="129"/>
      <c r="DXZ1197" s="129"/>
      <c r="DYA1197" s="129"/>
      <c r="DYB1197" s="129"/>
      <c r="DYC1197" s="129"/>
      <c r="DYD1197" s="129"/>
      <c r="DYE1197" s="129"/>
      <c r="DYF1197" s="129"/>
      <c r="DYG1197" s="129"/>
      <c r="DYH1197" s="129"/>
      <c r="DYI1197" s="129"/>
      <c r="DYJ1197" s="129"/>
      <c r="DYK1197" s="129"/>
      <c r="DYL1197" s="129"/>
      <c r="DYM1197" s="129"/>
      <c r="DYN1197" s="129"/>
      <c r="DYO1197" s="129"/>
      <c r="DYP1197" s="129"/>
      <c r="DYQ1197" s="129"/>
      <c r="DYR1197" s="129"/>
      <c r="DYS1197" s="129"/>
      <c r="DYT1197" s="129"/>
      <c r="DYU1197" s="129"/>
      <c r="DYV1197" s="129"/>
      <c r="DYW1197" s="129"/>
      <c r="DYX1197" s="129"/>
      <c r="DYY1197" s="129"/>
      <c r="DYZ1197" s="129"/>
      <c r="DZA1197" s="129"/>
      <c r="DZB1197" s="129"/>
      <c r="DZC1197" s="129"/>
      <c r="DZD1197" s="129"/>
      <c r="DZE1197" s="129"/>
      <c r="DZF1197" s="129"/>
      <c r="DZG1197" s="129"/>
      <c r="DZH1197" s="129"/>
      <c r="DZI1197" s="129"/>
      <c r="DZJ1197" s="129"/>
      <c r="DZK1197" s="129"/>
      <c r="DZL1197" s="129"/>
      <c r="DZM1197" s="129"/>
      <c r="DZN1197" s="129"/>
      <c r="DZO1197" s="129"/>
      <c r="DZP1197" s="129"/>
      <c r="DZQ1197" s="129"/>
      <c r="DZR1197" s="129"/>
      <c r="DZS1197" s="129"/>
      <c r="DZT1197" s="129"/>
      <c r="DZU1197" s="129"/>
      <c r="DZV1197" s="129"/>
      <c r="DZW1197" s="129"/>
      <c r="DZX1197" s="129"/>
      <c r="DZY1197" s="129"/>
      <c r="DZZ1197" s="129"/>
      <c r="EAA1197" s="129"/>
      <c r="EAB1197" s="129"/>
      <c r="EAC1197" s="129"/>
      <c r="EAD1197" s="129"/>
      <c r="EAE1197" s="129"/>
      <c r="EAF1197" s="129"/>
      <c r="EAG1197" s="129"/>
      <c r="EAH1197" s="129"/>
      <c r="EAI1197" s="129"/>
      <c r="EAJ1197" s="129"/>
      <c r="EAK1197" s="129"/>
      <c r="EAL1197" s="129"/>
      <c r="EAM1197" s="129"/>
      <c r="EAN1197" s="129"/>
      <c r="EAO1197" s="129"/>
      <c r="EAP1197" s="129"/>
      <c r="EAQ1197" s="129"/>
      <c r="EAR1197" s="129"/>
      <c r="EAS1197" s="129"/>
      <c r="EAT1197" s="129"/>
      <c r="EAU1197" s="129"/>
      <c r="EAV1197" s="129"/>
      <c r="EAW1197" s="129"/>
      <c r="EAX1197" s="129"/>
      <c r="EAY1197" s="129"/>
      <c r="EAZ1197" s="129"/>
      <c r="EBA1197" s="129"/>
      <c r="EBB1197" s="129"/>
      <c r="EBC1197" s="129"/>
      <c r="EBD1197" s="129"/>
      <c r="EBE1197" s="129"/>
      <c r="EBF1197" s="129"/>
      <c r="EBG1197" s="129"/>
      <c r="EBH1197" s="129"/>
      <c r="EBI1197" s="129"/>
      <c r="EBJ1197" s="129"/>
      <c r="EBK1197" s="129"/>
      <c r="EBL1197" s="129"/>
      <c r="EBM1197" s="129"/>
      <c r="EBN1197" s="129"/>
      <c r="EBO1197" s="129"/>
      <c r="EBP1197" s="129"/>
      <c r="EBQ1197" s="129"/>
      <c r="EBR1197" s="129"/>
      <c r="EBS1197" s="129"/>
      <c r="EBT1197" s="129"/>
      <c r="EBU1197" s="129"/>
      <c r="EBV1197" s="129"/>
      <c r="EBW1197" s="129"/>
      <c r="EBX1197" s="129"/>
      <c r="EBY1197" s="129"/>
      <c r="EBZ1197" s="129"/>
      <c r="ECA1197" s="129"/>
      <c r="ECB1197" s="129"/>
      <c r="ECC1197" s="129"/>
      <c r="ECD1197" s="129"/>
      <c r="ECE1197" s="129"/>
      <c r="ECF1197" s="129"/>
      <c r="ECG1197" s="129"/>
      <c r="ECH1197" s="129"/>
      <c r="ECI1197" s="129"/>
      <c r="ECJ1197" s="129"/>
      <c r="ECK1197" s="129"/>
      <c r="ECL1197" s="129"/>
      <c r="ECM1197" s="129"/>
      <c r="ECN1197" s="129"/>
      <c r="ECO1197" s="129"/>
      <c r="ECP1197" s="129"/>
      <c r="ECQ1197" s="129"/>
      <c r="ECR1197" s="129"/>
      <c r="ECS1197" s="129"/>
      <c r="ECT1197" s="129"/>
      <c r="ECU1197" s="129"/>
      <c r="ECV1197" s="129"/>
      <c r="ECW1197" s="129"/>
      <c r="ECX1197" s="129"/>
      <c r="ECY1197" s="129"/>
      <c r="ECZ1197" s="129"/>
      <c r="EDA1197" s="129"/>
      <c r="EDB1197" s="129"/>
      <c r="EDC1197" s="129"/>
      <c r="EDD1197" s="129"/>
      <c r="EDE1197" s="129"/>
      <c r="EDF1197" s="129"/>
      <c r="EDG1197" s="129"/>
      <c r="EDH1197" s="129"/>
      <c r="EDI1197" s="129"/>
      <c r="EDJ1197" s="129"/>
      <c r="EDK1197" s="129"/>
      <c r="EDL1197" s="129"/>
      <c r="EDM1197" s="129"/>
      <c r="EDN1197" s="129"/>
      <c r="EDO1197" s="129"/>
      <c r="EDP1197" s="129"/>
      <c r="EDQ1197" s="129"/>
      <c r="EDR1197" s="129"/>
      <c r="EDS1197" s="129"/>
      <c r="EDT1197" s="129"/>
      <c r="EDU1197" s="129"/>
      <c r="EDV1197" s="129"/>
      <c r="EDW1197" s="129"/>
      <c r="EDX1197" s="129"/>
      <c r="EDY1197" s="129"/>
      <c r="EDZ1197" s="129"/>
      <c r="EEA1197" s="129"/>
      <c r="EEB1197" s="129"/>
      <c r="EEC1197" s="129"/>
      <c r="EED1197" s="129"/>
      <c r="EEE1197" s="129"/>
      <c r="EEF1197" s="129"/>
      <c r="EEG1197" s="129"/>
      <c r="EEH1197" s="129"/>
      <c r="EEI1197" s="129"/>
      <c r="EEJ1197" s="129"/>
      <c r="EEK1197" s="129"/>
      <c r="EEL1197" s="129"/>
      <c r="EEM1197" s="129"/>
      <c r="EEN1197" s="129"/>
      <c r="EEO1197" s="129"/>
      <c r="EEP1197" s="129"/>
      <c r="EEQ1197" s="129"/>
      <c r="EER1197" s="129"/>
      <c r="EES1197" s="129"/>
      <c r="EET1197" s="129"/>
      <c r="EEU1197" s="129"/>
      <c r="EEV1197" s="129"/>
      <c r="EEW1197" s="129"/>
      <c r="EEX1197" s="129"/>
      <c r="EEY1197" s="129"/>
      <c r="EEZ1197" s="129"/>
      <c r="EFA1197" s="129"/>
      <c r="EFB1197" s="129"/>
      <c r="EFC1197" s="129"/>
      <c r="EFD1197" s="129"/>
      <c r="EFE1197" s="129"/>
      <c r="EFF1197" s="129"/>
      <c r="EFG1197" s="129"/>
      <c r="EFH1197" s="129"/>
      <c r="EFI1197" s="129"/>
      <c r="EFJ1197" s="129"/>
      <c r="EFK1197" s="129"/>
      <c r="EFL1197" s="129"/>
      <c r="EFM1197" s="129"/>
      <c r="EFN1197" s="129"/>
      <c r="EFO1197" s="129"/>
      <c r="EFP1197" s="129"/>
      <c r="EFQ1197" s="129"/>
      <c r="EFR1197" s="129"/>
      <c r="EFS1197" s="129"/>
      <c r="EFT1197" s="129"/>
      <c r="EFU1197" s="129"/>
      <c r="EFV1197" s="129"/>
      <c r="EFW1197" s="129"/>
      <c r="EFX1197" s="129"/>
      <c r="EFY1197" s="129"/>
      <c r="EFZ1197" s="129"/>
      <c r="EGA1197" s="129"/>
      <c r="EGB1197" s="129"/>
      <c r="EGC1197" s="129"/>
      <c r="EGD1197" s="129"/>
      <c r="EGE1197" s="129"/>
      <c r="EGF1197" s="129"/>
      <c r="EGG1197" s="129"/>
      <c r="EGH1197" s="129"/>
      <c r="EGI1197" s="129"/>
      <c r="EGJ1197" s="129"/>
      <c r="EGK1197" s="129"/>
      <c r="EGL1197" s="129"/>
      <c r="EGM1197" s="129"/>
      <c r="EGN1197" s="129"/>
      <c r="EGO1197" s="129"/>
      <c r="EGP1197" s="129"/>
      <c r="EGQ1197" s="129"/>
      <c r="EGR1197" s="129"/>
      <c r="EGS1197" s="129"/>
      <c r="EGT1197" s="129"/>
      <c r="EGU1197" s="129"/>
      <c r="EGV1197" s="129"/>
      <c r="EGW1197" s="129"/>
      <c r="EGX1197" s="129"/>
      <c r="EGY1197" s="129"/>
      <c r="EGZ1197" s="129"/>
      <c r="EHA1197" s="129"/>
      <c r="EHB1197" s="129"/>
      <c r="EHC1197" s="129"/>
      <c r="EHD1197" s="129"/>
      <c r="EHE1197" s="129"/>
      <c r="EHF1197" s="129"/>
      <c r="EHG1197" s="129"/>
      <c r="EHH1197" s="129"/>
      <c r="EHI1197" s="129"/>
      <c r="EHJ1197" s="129"/>
      <c r="EHK1197" s="129"/>
      <c r="EHL1197" s="129"/>
      <c r="EHM1197" s="129"/>
      <c r="EHN1197" s="129"/>
      <c r="EHO1197" s="129"/>
      <c r="EHP1197" s="129"/>
      <c r="EHQ1197" s="129"/>
      <c r="EHR1197" s="129"/>
      <c r="EHS1197" s="129"/>
      <c r="EHT1197" s="129"/>
      <c r="EHU1197" s="129"/>
      <c r="EHV1197" s="129"/>
      <c r="EHW1197" s="129"/>
      <c r="EHX1197" s="129"/>
      <c r="EHY1197" s="129"/>
      <c r="EHZ1197" s="129"/>
      <c r="EIA1197" s="129"/>
      <c r="EIB1197" s="129"/>
      <c r="EIC1197" s="129"/>
      <c r="EID1197" s="129"/>
      <c r="EIE1197" s="129"/>
      <c r="EIF1197" s="129"/>
      <c r="EIG1197" s="129"/>
      <c r="EIH1197" s="129"/>
      <c r="EII1197" s="129"/>
      <c r="EIJ1197" s="129"/>
      <c r="EIK1197" s="129"/>
      <c r="EIL1197" s="129"/>
      <c r="EIM1197" s="129"/>
      <c r="EIN1197" s="129"/>
      <c r="EIO1197" s="129"/>
      <c r="EIP1197" s="129"/>
      <c r="EIQ1197" s="129"/>
      <c r="EIR1197" s="129"/>
      <c r="EIS1197" s="129"/>
      <c r="EIT1197" s="129"/>
      <c r="EIU1197" s="129"/>
      <c r="EIV1197" s="129"/>
      <c r="EIW1197" s="129"/>
      <c r="EIX1197" s="129"/>
      <c r="EIY1197" s="129"/>
      <c r="EIZ1197" s="129"/>
      <c r="EJA1197" s="129"/>
      <c r="EJB1197" s="129"/>
      <c r="EJC1197" s="129"/>
      <c r="EJD1197" s="129"/>
      <c r="EJE1197" s="129"/>
      <c r="EJF1197" s="129"/>
      <c r="EJG1197" s="129"/>
      <c r="EJH1197" s="129"/>
      <c r="EJI1197" s="129"/>
      <c r="EJJ1197" s="129"/>
      <c r="EJK1197" s="129"/>
      <c r="EJL1197" s="129"/>
      <c r="EJM1197" s="129"/>
      <c r="EJN1197" s="129"/>
      <c r="EJO1197" s="129"/>
      <c r="EJP1197" s="129"/>
      <c r="EJQ1197" s="129"/>
      <c r="EJR1197" s="129"/>
      <c r="EJS1197" s="129"/>
      <c r="EJT1197" s="129"/>
      <c r="EJU1197" s="129"/>
      <c r="EJV1197" s="129"/>
      <c r="EJW1197" s="129"/>
      <c r="EJX1197" s="129"/>
      <c r="EJY1197" s="129"/>
      <c r="EJZ1197" s="129"/>
      <c r="EKA1197" s="129"/>
      <c r="EKB1197" s="129"/>
      <c r="EKC1197" s="129"/>
      <c r="EKD1197" s="129"/>
      <c r="EKE1197" s="129"/>
      <c r="EKF1197" s="129"/>
      <c r="EKG1197" s="129"/>
      <c r="EKH1197" s="129"/>
      <c r="EKI1197" s="129"/>
      <c r="EKJ1197" s="129"/>
      <c r="EKK1197" s="129"/>
      <c r="EKL1197" s="129"/>
      <c r="EKM1197" s="129"/>
      <c r="EKN1197" s="129"/>
      <c r="EKO1197" s="129"/>
      <c r="EKP1197" s="129"/>
      <c r="EKQ1197" s="129"/>
      <c r="EKR1197" s="129"/>
      <c r="EKS1197" s="129"/>
      <c r="EKT1197" s="129"/>
      <c r="EKU1197" s="129"/>
      <c r="EKV1197" s="129"/>
      <c r="EKW1197" s="129"/>
      <c r="EKX1197" s="129"/>
      <c r="EKY1197" s="129"/>
      <c r="EKZ1197" s="129"/>
      <c r="ELA1197" s="129"/>
      <c r="ELB1197" s="129"/>
      <c r="ELC1197" s="129"/>
      <c r="ELD1197" s="129"/>
      <c r="ELE1197" s="129"/>
      <c r="ELF1197" s="129"/>
      <c r="ELG1197" s="129"/>
      <c r="ELH1197" s="129"/>
      <c r="ELI1197" s="129"/>
      <c r="ELJ1197" s="129"/>
      <c r="ELK1197" s="129"/>
      <c r="ELL1197" s="129"/>
      <c r="ELM1197" s="129"/>
      <c r="ELN1197" s="129"/>
      <c r="ELO1197" s="129"/>
      <c r="ELP1197" s="129"/>
      <c r="ELQ1197" s="129"/>
      <c r="ELR1197" s="129"/>
      <c r="ELS1197" s="129"/>
      <c r="ELT1197" s="129"/>
      <c r="ELU1197" s="129"/>
      <c r="ELV1197" s="129"/>
      <c r="ELW1197" s="129"/>
      <c r="ELX1197" s="129"/>
      <c r="ELY1197" s="129"/>
      <c r="ELZ1197" s="129"/>
      <c r="EMA1197" s="129"/>
      <c r="EMB1197" s="129"/>
      <c r="EMC1197" s="129"/>
      <c r="EMD1197" s="129"/>
      <c r="EME1197" s="129"/>
      <c r="EMF1197" s="129"/>
      <c r="EMG1197" s="129"/>
      <c r="EMH1197" s="129"/>
      <c r="EMI1197" s="129"/>
      <c r="EMJ1197" s="129"/>
      <c r="EMK1197" s="129"/>
      <c r="EML1197" s="129"/>
      <c r="EMM1197" s="129"/>
      <c r="EMN1197" s="129"/>
      <c r="EMO1197" s="129"/>
      <c r="EMP1197" s="129"/>
      <c r="EMQ1197" s="129"/>
      <c r="EMR1197" s="129"/>
      <c r="EMS1197" s="129"/>
      <c r="EMT1197" s="129"/>
      <c r="EMU1197" s="129"/>
      <c r="EMV1197" s="129"/>
      <c r="EMW1197" s="129"/>
      <c r="EMX1197" s="129"/>
      <c r="EMY1197" s="129"/>
      <c r="EMZ1197" s="129"/>
      <c r="ENA1197" s="129"/>
      <c r="ENB1197" s="129"/>
      <c r="ENC1197" s="129"/>
      <c r="END1197" s="129"/>
      <c r="ENE1197" s="129"/>
      <c r="ENF1197" s="129"/>
      <c r="ENG1197" s="129"/>
      <c r="ENH1197" s="129"/>
      <c r="ENI1197" s="129"/>
      <c r="ENJ1197" s="129"/>
      <c r="ENK1197" s="129"/>
      <c r="ENL1197" s="129"/>
      <c r="ENM1197" s="129"/>
      <c r="ENN1197" s="129"/>
      <c r="ENO1197" s="129"/>
      <c r="ENP1197" s="129"/>
      <c r="ENQ1197" s="129"/>
      <c r="ENR1197" s="129"/>
      <c r="ENS1197" s="129"/>
      <c r="ENT1197" s="129"/>
      <c r="ENU1197" s="129"/>
      <c r="ENV1197" s="129"/>
      <c r="ENW1197" s="129"/>
      <c r="ENX1197" s="129"/>
      <c r="ENY1197" s="129"/>
      <c r="ENZ1197" s="129"/>
      <c r="EOA1197" s="129"/>
      <c r="EOB1197" s="129"/>
      <c r="EOC1197" s="129"/>
      <c r="EOD1197" s="129"/>
      <c r="EOE1197" s="129"/>
      <c r="EOF1197" s="129"/>
      <c r="EOG1197" s="129"/>
      <c r="EOH1197" s="129"/>
      <c r="EOI1197" s="129"/>
      <c r="EOJ1197" s="129"/>
      <c r="EOK1197" s="129"/>
      <c r="EOL1197" s="129"/>
      <c r="EOM1197" s="129"/>
      <c r="EON1197" s="129"/>
      <c r="EOO1197" s="129"/>
      <c r="EOP1197" s="129"/>
      <c r="EOQ1197" s="129"/>
      <c r="EOR1197" s="129"/>
      <c r="EOS1197" s="129"/>
      <c r="EOT1197" s="129"/>
      <c r="EOU1197" s="129"/>
      <c r="EOV1197" s="129"/>
      <c r="EOW1197" s="129"/>
      <c r="EOX1197" s="129"/>
      <c r="EOY1197" s="129"/>
      <c r="EOZ1197" s="129"/>
      <c r="EPA1197" s="129"/>
      <c r="EPB1197" s="129"/>
      <c r="EPC1197" s="129"/>
      <c r="EPD1197" s="129"/>
      <c r="EPE1197" s="129"/>
      <c r="EPF1197" s="129"/>
      <c r="EPG1197" s="129"/>
      <c r="EPH1197" s="129"/>
      <c r="EPI1197" s="129"/>
      <c r="EPJ1197" s="129"/>
      <c r="EPK1197" s="129"/>
      <c r="EPL1197" s="129"/>
      <c r="EPM1197" s="129"/>
      <c r="EPN1197" s="129"/>
      <c r="EPO1197" s="129"/>
      <c r="EPP1197" s="129"/>
      <c r="EPQ1197" s="129"/>
      <c r="EPR1197" s="129"/>
      <c r="EPS1197" s="129"/>
      <c r="EPT1197" s="129"/>
      <c r="EPU1197" s="129"/>
      <c r="EPV1197" s="129"/>
      <c r="EPW1197" s="129"/>
      <c r="EPX1197" s="129"/>
      <c r="EPY1197" s="129"/>
      <c r="EPZ1197" s="129"/>
      <c r="EQA1197" s="129"/>
      <c r="EQB1197" s="129"/>
      <c r="EQC1197" s="129"/>
      <c r="EQD1197" s="129"/>
      <c r="EQE1197" s="129"/>
      <c r="EQF1197" s="129"/>
      <c r="EQG1197" s="129"/>
      <c r="EQH1197" s="129"/>
      <c r="EQI1197" s="129"/>
      <c r="EQJ1197" s="129"/>
      <c r="EQK1197" s="129"/>
      <c r="EQL1197" s="129"/>
      <c r="EQM1197" s="129"/>
      <c r="EQN1197" s="129"/>
      <c r="EQO1197" s="129"/>
      <c r="EQP1197" s="129"/>
      <c r="EQQ1197" s="129"/>
      <c r="EQR1197" s="129"/>
      <c r="EQS1197" s="129"/>
      <c r="EQT1197" s="129"/>
      <c r="EQU1197" s="129"/>
      <c r="EQV1197" s="129"/>
      <c r="EQW1197" s="129"/>
      <c r="EQX1197" s="129"/>
      <c r="EQY1197" s="129"/>
      <c r="EQZ1197" s="129"/>
      <c r="ERA1197" s="129"/>
      <c r="ERB1197" s="129"/>
      <c r="ERC1197" s="129"/>
      <c r="ERD1197" s="129"/>
      <c r="ERE1197" s="129"/>
      <c r="ERF1197" s="129"/>
      <c r="ERG1197" s="129"/>
      <c r="ERH1197" s="129"/>
      <c r="ERI1197" s="129"/>
      <c r="ERJ1197" s="129"/>
      <c r="ERK1197" s="129"/>
      <c r="ERL1197" s="129"/>
      <c r="ERM1197" s="129"/>
      <c r="ERN1197" s="129"/>
      <c r="ERO1197" s="129"/>
      <c r="ERP1197" s="129"/>
      <c r="ERQ1197" s="129"/>
      <c r="ERR1197" s="129"/>
      <c r="ERS1197" s="129"/>
      <c r="ERT1197" s="129"/>
      <c r="ERU1197" s="129"/>
      <c r="ERV1197" s="129"/>
      <c r="ERW1197" s="129"/>
      <c r="ERX1197" s="129"/>
      <c r="ERY1197" s="129"/>
      <c r="ERZ1197" s="129"/>
      <c r="ESA1197" s="129"/>
      <c r="ESB1197" s="129"/>
      <c r="ESC1197" s="129"/>
      <c r="ESD1197" s="129"/>
      <c r="ESE1197" s="129"/>
      <c r="ESF1197" s="129"/>
      <c r="ESG1197" s="129"/>
      <c r="ESH1197" s="129"/>
      <c r="ESI1197" s="129"/>
      <c r="ESJ1197" s="129"/>
      <c r="ESK1197" s="129"/>
      <c r="ESL1197" s="129"/>
      <c r="ESM1197" s="129"/>
      <c r="ESN1197" s="129"/>
      <c r="ESO1197" s="129"/>
      <c r="ESP1197" s="129"/>
      <c r="ESQ1197" s="129"/>
      <c r="ESR1197" s="129"/>
      <c r="ESS1197" s="129"/>
      <c r="EST1197" s="129"/>
      <c r="ESU1197" s="129"/>
      <c r="ESV1197" s="129"/>
      <c r="ESW1197" s="129"/>
      <c r="ESX1197" s="129"/>
      <c r="ESY1197" s="129"/>
      <c r="ESZ1197" s="129"/>
      <c r="ETA1197" s="129"/>
      <c r="ETB1197" s="129"/>
      <c r="ETC1197" s="129"/>
      <c r="ETD1197" s="129"/>
      <c r="ETE1197" s="129"/>
      <c r="ETF1197" s="129"/>
      <c r="ETG1197" s="129"/>
      <c r="ETH1197" s="129"/>
      <c r="ETI1197" s="129"/>
      <c r="ETJ1197" s="129"/>
      <c r="ETK1197" s="129"/>
      <c r="ETL1197" s="129"/>
      <c r="ETM1197" s="129"/>
      <c r="ETN1197" s="129"/>
      <c r="ETO1197" s="129"/>
      <c r="ETP1197" s="129"/>
      <c r="ETQ1197" s="129"/>
      <c r="ETR1197" s="129"/>
      <c r="ETS1197" s="129"/>
      <c r="ETT1197" s="129"/>
      <c r="ETU1197" s="129"/>
      <c r="ETV1197" s="129"/>
      <c r="ETW1197" s="129"/>
      <c r="ETX1197" s="129"/>
      <c r="ETY1197" s="129"/>
      <c r="ETZ1197" s="129"/>
      <c r="EUA1197" s="129"/>
      <c r="EUB1197" s="129"/>
      <c r="EUC1197" s="129"/>
      <c r="EUD1197" s="129"/>
      <c r="EUE1197" s="129"/>
      <c r="EUF1197" s="129"/>
      <c r="EUG1197" s="129"/>
      <c r="EUH1197" s="129"/>
      <c r="EUI1197" s="129"/>
      <c r="EUJ1197" s="129"/>
      <c r="EUK1197" s="129"/>
      <c r="EUL1197" s="129"/>
      <c r="EUM1197" s="129"/>
      <c r="EUN1197" s="129"/>
      <c r="EUO1197" s="129"/>
      <c r="EUP1197" s="129"/>
      <c r="EUQ1197" s="129"/>
      <c r="EUR1197" s="129"/>
      <c r="EUS1197" s="129"/>
      <c r="EUT1197" s="129"/>
      <c r="EUU1197" s="129"/>
      <c r="EUV1197" s="129"/>
      <c r="EUW1197" s="129"/>
      <c r="EUX1197" s="129"/>
      <c r="EUY1197" s="129"/>
      <c r="EUZ1197" s="129"/>
      <c r="EVA1197" s="129"/>
      <c r="EVB1197" s="129"/>
      <c r="EVC1197" s="129"/>
      <c r="EVD1197" s="129"/>
      <c r="EVE1197" s="129"/>
      <c r="EVF1197" s="129"/>
      <c r="EVG1197" s="129"/>
      <c r="EVH1197" s="129"/>
      <c r="EVI1197" s="129"/>
      <c r="EVJ1197" s="129"/>
      <c r="EVK1197" s="129"/>
      <c r="EVL1197" s="129"/>
      <c r="EVM1197" s="129"/>
      <c r="EVN1197" s="129"/>
      <c r="EVO1197" s="129"/>
      <c r="EVP1197" s="129"/>
      <c r="EVQ1197" s="129"/>
      <c r="EVR1197" s="129"/>
      <c r="EVS1197" s="129"/>
      <c r="EVT1197" s="129"/>
      <c r="EVU1197" s="129"/>
      <c r="EVV1197" s="129"/>
      <c r="EVW1197" s="129"/>
      <c r="EVX1197" s="129"/>
      <c r="EVY1197" s="129"/>
      <c r="EVZ1197" s="129"/>
      <c r="EWA1197" s="129"/>
      <c r="EWB1197" s="129"/>
      <c r="EWC1197" s="129"/>
      <c r="EWD1197" s="129"/>
      <c r="EWE1197" s="129"/>
      <c r="EWF1197" s="129"/>
      <c r="EWG1197" s="129"/>
      <c r="EWH1197" s="129"/>
      <c r="EWI1197" s="129"/>
      <c r="EWJ1197" s="129"/>
      <c r="EWK1197" s="129"/>
      <c r="EWL1197" s="129"/>
      <c r="EWM1197" s="129"/>
      <c r="EWN1197" s="129"/>
      <c r="EWO1197" s="129"/>
      <c r="EWP1197" s="129"/>
      <c r="EWQ1197" s="129"/>
      <c r="EWR1197" s="129"/>
      <c r="EWS1197" s="129"/>
      <c r="EWT1197" s="129"/>
      <c r="EWU1197" s="129"/>
      <c r="EWV1197" s="129"/>
      <c r="EWW1197" s="129"/>
      <c r="EWX1197" s="129"/>
      <c r="EWY1197" s="129"/>
      <c r="EWZ1197" s="129"/>
      <c r="EXA1197" s="129"/>
      <c r="EXB1197" s="129"/>
      <c r="EXC1197" s="129"/>
      <c r="EXD1197" s="129"/>
      <c r="EXE1197" s="129"/>
      <c r="EXF1197" s="129"/>
      <c r="EXG1197" s="129"/>
      <c r="EXH1197" s="129"/>
      <c r="EXI1197" s="129"/>
      <c r="EXJ1197" s="129"/>
      <c r="EXK1197" s="129"/>
      <c r="EXL1197" s="129"/>
      <c r="EXM1197" s="129"/>
      <c r="EXN1197" s="129"/>
      <c r="EXO1197" s="129"/>
      <c r="EXP1197" s="129"/>
      <c r="EXQ1197" s="129"/>
      <c r="EXR1197" s="129"/>
      <c r="EXS1197" s="129"/>
      <c r="EXT1197" s="129"/>
      <c r="EXU1197" s="129"/>
      <c r="EXV1197" s="129"/>
      <c r="EXW1197" s="129"/>
      <c r="EXX1197" s="129"/>
      <c r="EXY1197" s="129"/>
      <c r="EXZ1197" s="129"/>
      <c r="EYA1197" s="129"/>
      <c r="EYB1197" s="129"/>
      <c r="EYC1197" s="129"/>
      <c r="EYD1197" s="129"/>
      <c r="EYE1197" s="129"/>
      <c r="EYF1197" s="129"/>
      <c r="EYG1197" s="129"/>
      <c r="EYH1197" s="129"/>
      <c r="EYI1197" s="129"/>
      <c r="EYJ1197" s="129"/>
      <c r="EYK1197" s="129"/>
      <c r="EYL1197" s="129"/>
      <c r="EYM1197" s="129"/>
      <c r="EYN1197" s="129"/>
      <c r="EYO1197" s="129"/>
      <c r="EYP1197" s="129"/>
      <c r="EYQ1197" s="129"/>
      <c r="EYR1197" s="129"/>
      <c r="EYS1197" s="129"/>
      <c r="EYT1197" s="129"/>
      <c r="EYU1197" s="129"/>
      <c r="EYV1197" s="129"/>
      <c r="EYW1197" s="129"/>
      <c r="EYX1197" s="129"/>
      <c r="EYY1197" s="129"/>
      <c r="EYZ1197" s="129"/>
      <c r="EZA1197" s="129"/>
      <c r="EZB1197" s="129"/>
      <c r="EZC1197" s="129"/>
      <c r="EZD1197" s="129"/>
      <c r="EZE1197" s="129"/>
      <c r="EZF1197" s="129"/>
      <c r="EZG1197" s="129"/>
      <c r="EZH1197" s="129"/>
      <c r="EZI1197" s="129"/>
      <c r="EZJ1197" s="129"/>
      <c r="EZK1197" s="129"/>
      <c r="EZL1197" s="129"/>
      <c r="EZM1197" s="129"/>
      <c r="EZN1197" s="129"/>
      <c r="EZO1197" s="129"/>
      <c r="EZP1197" s="129"/>
      <c r="EZQ1197" s="129"/>
      <c r="EZR1197" s="129"/>
      <c r="EZS1197" s="129"/>
      <c r="EZT1197" s="129"/>
      <c r="EZU1197" s="129"/>
      <c r="EZV1197" s="129"/>
      <c r="EZW1197" s="129"/>
      <c r="EZX1197" s="129"/>
      <c r="EZY1197" s="129"/>
      <c r="EZZ1197" s="129"/>
      <c r="FAA1197" s="129"/>
      <c r="FAB1197" s="129"/>
      <c r="FAC1197" s="129"/>
      <c r="FAD1197" s="129"/>
      <c r="FAE1197" s="129"/>
      <c r="FAF1197" s="129"/>
      <c r="FAG1197" s="129"/>
      <c r="FAH1197" s="129"/>
      <c r="FAI1197" s="129"/>
      <c r="FAJ1197" s="129"/>
      <c r="FAK1197" s="129"/>
      <c r="FAL1197" s="129"/>
      <c r="FAM1197" s="129"/>
      <c r="FAN1197" s="129"/>
      <c r="FAO1197" s="129"/>
      <c r="FAP1197" s="129"/>
      <c r="FAQ1197" s="129"/>
      <c r="FAR1197" s="129"/>
      <c r="FAS1197" s="129"/>
      <c r="FAT1197" s="129"/>
      <c r="FAU1197" s="129"/>
      <c r="FAV1197" s="129"/>
      <c r="FAW1197" s="129"/>
      <c r="FAX1197" s="129"/>
      <c r="FAY1197" s="129"/>
      <c r="FAZ1197" s="129"/>
      <c r="FBA1197" s="129"/>
      <c r="FBB1197" s="129"/>
      <c r="FBC1197" s="129"/>
      <c r="FBD1197" s="129"/>
      <c r="FBE1197" s="129"/>
      <c r="FBF1197" s="129"/>
      <c r="FBG1197" s="129"/>
      <c r="FBH1197" s="129"/>
      <c r="FBI1197" s="129"/>
      <c r="FBJ1197" s="129"/>
      <c r="FBK1197" s="129"/>
      <c r="FBL1197" s="129"/>
      <c r="FBM1197" s="129"/>
      <c r="FBN1197" s="129"/>
      <c r="FBO1197" s="129"/>
      <c r="FBP1197" s="129"/>
      <c r="FBQ1197" s="129"/>
      <c r="FBR1197" s="129"/>
      <c r="FBS1197" s="129"/>
      <c r="FBT1197" s="129"/>
      <c r="FBU1197" s="129"/>
      <c r="FBV1197" s="129"/>
      <c r="FBW1197" s="129"/>
      <c r="FBX1197" s="129"/>
      <c r="FBY1197" s="129"/>
      <c r="FBZ1197" s="129"/>
      <c r="FCA1197" s="129"/>
      <c r="FCB1197" s="129"/>
      <c r="FCC1197" s="129"/>
      <c r="FCD1197" s="129"/>
      <c r="FCE1197" s="129"/>
      <c r="FCF1197" s="129"/>
      <c r="FCG1197" s="129"/>
      <c r="FCH1197" s="129"/>
      <c r="FCI1197" s="129"/>
      <c r="FCJ1197" s="129"/>
      <c r="FCK1197" s="129"/>
      <c r="FCL1197" s="129"/>
      <c r="FCM1197" s="129"/>
      <c r="FCN1197" s="129"/>
      <c r="FCO1197" s="129"/>
      <c r="FCP1197" s="129"/>
      <c r="FCQ1197" s="129"/>
      <c r="FCR1197" s="129"/>
      <c r="FCS1197" s="129"/>
      <c r="FCT1197" s="129"/>
      <c r="FCU1197" s="129"/>
      <c r="FCV1197" s="129"/>
      <c r="FCW1197" s="129"/>
      <c r="FCX1197" s="129"/>
      <c r="FCY1197" s="129"/>
      <c r="FCZ1197" s="129"/>
      <c r="FDA1197" s="129"/>
      <c r="FDB1197" s="129"/>
      <c r="FDC1197" s="129"/>
      <c r="FDD1197" s="129"/>
      <c r="FDE1197" s="129"/>
      <c r="FDF1197" s="129"/>
      <c r="FDG1197" s="129"/>
      <c r="FDH1197" s="129"/>
      <c r="FDI1197" s="129"/>
      <c r="FDJ1197" s="129"/>
      <c r="FDK1197" s="129"/>
      <c r="FDL1197" s="129"/>
      <c r="FDM1197" s="129"/>
      <c r="FDN1197" s="129"/>
      <c r="FDO1197" s="129"/>
      <c r="FDP1197" s="129"/>
      <c r="FDQ1197" s="129"/>
      <c r="FDR1197" s="129"/>
      <c r="FDS1197" s="129"/>
      <c r="FDT1197" s="129"/>
      <c r="FDU1197" s="129"/>
      <c r="FDV1197" s="129"/>
      <c r="FDW1197" s="129"/>
      <c r="FDX1197" s="129"/>
      <c r="FDY1197" s="129"/>
      <c r="FDZ1197" s="129"/>
      <c r="FEA1197" s="129"/>
      <c r="FEB1197" s="129"/>
      <c r="FEC1197" s="129"/>
      <c r="FED1197" s="129"/>
      <c r="FEE1197" s="129"/>
      <c r="FEF1197" s="129"/>
      <c r="FEG1197" s="129"/>
      <c r="FEH1197" s="129"/>
      <c r="FEI1197" s="129"/>
      <c r="FEJ1197" s="129"/>
      <c r="FEK1197" s="129"/>
      <c r="FEL1197" s="129"/>
      <c r="FEM1197" s="129"/>
      <c r="FEN1197" s="129"/>
      <c r="FEO1197" s="129"/>
      <c r="FEP1197" s="129"/>
      <c r="FEQ1197" s="129"/>
      <c r="FER1197" s="129"/>
      <c r="FES1197" s="129"/>
      <c r="FET1197" s="129"/>
      <c r="FEU1197" s="129"/>
      <c r="FEV1197" s="129"/>
      <c r="FEW1197" s="129"/>
      <c r="FEX1197" s="129"/>
      <c r="FEY1197" s="129"/>
      <c r="FEZ1197" s="129"/>
      <c r="FFA1197" s="129"/>
      <c r="FFB1197" s="129"/>
      <c r="FFC1197" s="129"/>
      <c r="FFD1197" s="129"/>
      <c r="FFE1197" s="129"/>
      <c r="FFF1197" s="129"/>
      <c r="FFG1197" s="129"/>
      <c r="FFH1197" s="129"/>
      <c r="FFI1197" s="129"/>
      <c r="FFJ1197" s="129"/>
      <c r="FFK1197" s="129"/>
      <c r="FFL1197" s="129"/>
      <c r="FFM1197" s="129"/>
      <c r="FFN1197" s="129"/>
      <c r="FFO1197" s="129"/>
      <c r="FFP1197" s="129"/>
      <c r="FFQ1197" s="129"/>
      <c r="FFR1197" s="129"/>
      <c r="FFS1197" s="129"/>
      <c r="FFT1197" s="129"/>
      <c r="FFU1197" s="129"/>
      <c r="FFV1197" s="129"/>
      <c r="FFW1197" s="129"/>
      <c r="FFX1197" s="129"/>
      <c r="FFY1197" s="129"/>
      <c r="FFZ1197" s="129"/>
      <c r="FGA1197" s="129"/>
      <c r="FGB1197" s="129"/>
      <c r="FGC1197" s="129"/>
      <c r="FGD1197" s="129"/>
      <c r="FGE1197" s="129"/>
      <c r="FGF1197" s="129"/>
      <c r="FGG1197" s="129"/>
      <c r="FGH1197" s="129"/>
      <c r="FGI1197" s="129"/>
      <c r="FGJ1197" s="129"/>
      <c r="FGK1197" s="129"/>
      <c r="FGL1197" s="129"/>
      <c r="FGM1197" s="129"/>
      <c r="FGN1197" s="129"/>
      <c r="FGO1197" s="129"/>
      <c r="FGP1197" s="129"/>
      <c r="FGQ1197" s="129"/>
      <c r="FGR1197" s="129"/>
      <c r="FGS1197" s="129"/>
      <c r="FGT1197" s="129"/>
      <c r="FGU1197" s="129"/>
      <c r="FGV1197" s="129"/>
      <c r="FGW1197" s="129"/>
      <c r="FGX1197" s="129"/>
      <c r="FGY1197" s="129"/>
      <c r="FGZ1197" s="129"/>
      <c r="FHA1197" s="129"/>
      <c r="FHB1197" s="129"/>
      <c r="FHC1197" s="129"/>
      <c r="FHD1197" s="129"/>
      <c r="FHE1197" s="129"/>
      <c r="FHF1197" s="129"/>
      <c r="FHG1197" s="129"/>
      <c r="FHH1197" s="129"/>
      <c r="FHI1197" s="129"/>
      <c r="FHJ1197" s="129"/>
      <c r="FHK1197" s="129"/>
      <c r="FHL1197" s="129"/>
      <c r="FHM1197" s="129"/>
      <c r="FHN1197" s="129"/>
      <c r="FHO1197" s="129"/>
      <c r="FHP1197" s="129"/>
      <c r="FHQ1197" s="129"/>
      <c r="FHR1197" s="129"/>
      <c r="FHS1197" s="129"/>
      <c r="FHT1197" s="129"/>
      <c r="FHU1197" s="129"/>
      <c r="FHV1197" s="129"/>
      <c r="FHW1197" s="129"/>
      <c r="FHX1197" s="129"/>
      <c r="FHY1197" s="129"/>
      <c r="FHZ1197" s="129"/>
      <c r="FIA1197" s="129"/>
      <c r="FIB1197" s="129"/>
      <c r="FIC1197" s="129"/>
      <c r="FID1197" s="129"/>
      <c r="FIE1197" s="129"/>
      <c r="FIF1197" s="129"/>
      <c r="FIG1197" s="129"/>
      <c r="FIH1197" s="129"/>
      <c r="FII1197" s="129"/>
      <c r="FIJ1197" s="129"/>
      <c r="FIK1197" s="129"/>
      <c r="FIL1197" s="129"/>
      <c r="FIM1197" s="129"/>
      <c r="FIN1197" s="129"/>
      <c r="FIO1197" s="129"/>
      <c r="FIP1197" s="129"/>
      <c r="FIQ1197" s="129"/>
      <c r="FIR1197" s="129"/>
      <c r="FIS1197" s="129"/>
      <c r="FIT1197" s="129"/>
      <c r="FIU1197" s="129"/>
      <c r="FIV1197" s="129"/>
      <c r="FIW1197" s="129"/>
      <c r="FIX1197" s="129"/>
      <c r="FIY1197" s="129"/>
      <c r="FIZ1197" s="129"/>
      <c r="FJA1197" s="129"/>
      <c r="FJB1197" s="129"/>
      <c r="FJC1197" s="129"/>
      <c r="FJD1197" s="129"/>
      <c r="FJE1197" s="129"/>
      <c r="FJF1197" s="129"/>
      <c r="FJG1197" s="129"/>
      <c r="FJH1197" s="129"/>
      <c r="FJI1197" s="129"/>
      <c r="FJJ1197" s="129"/>
      <c r="FJK1197" s="129"/>
      <c r="FJL1197" s="129"/>
      <c r="FJM1197" s="129"/>
      <c r="FJN1197" s="129"/>
      <c r="FJO1197" s="129"/>
      <c r="FJP1197" s="129"/>
      <c r="FJQ1197" s="129"/>
      <c r="FJR1197" s="129"/>
      <c r="FJS1197" s="129"/>
      <c r="FJT1197" s="129"/>
      <c r="FJU1197" s="129"/>
      <c r="FJV1197" s="129"/>
      <c r="FJW1197" s="129"/>
      <c r="FJX1197" s="129"/>
      <c r="FJY1197" s="129"/>
      <c r="FJZ1197" s="129"/>
      <c r="FKA1197" s="129"/>
      <c r="FKB1197" s="129"/>
      <c r="FKC1197" s="129"/>
      <c r="FKD1197" s="129"/>
      <c r="FKE1197" s="129"/>
      <c r="FKF1197" s="129"/>
      <c r="FKG1197" s="129"/>
      <c r="FKH1197" s="129"/>
      <c r="FKI1197" s="129"/>
      <c r="FKJ1197" s="129"/>
      <c r="FKK1197" s="129"/>
      <c r="FKL1197" s="129"/>
      <c r="FKM1197" s="129"/>
      <c r="FKN1197" s="129"/>
      <c r="FKO1197" s="129"/>
      <c r="FKP1197" s="129"/>
      <c r="FKQ1197" s="129"/>
      <c r="FKR1197" s="129"/>
      <c r="FKS1197" s="129"/>
      <c r="FKT1197" s="129"/>
      <c r="FKU1197" s="129"/>
      <c r="FKV1197" s="129"/>
      <c r="FKW1197" s="129"/>
      <c r="FKX1197" s="129"/>
      <c r="FKY1197" s="129"/>
      <c r="FKZ1197" s="129"/>
      <c r="FLA1197" s="129"/>
      <c r="FLB1197" s="129"/>
      <c r="FLC1197" s="129"/>
      <c r="FLD1197" s="129"/>
      <c r="FLE1197" s="129"/>
      <c r="FLF1197" s="129"/>
      <c r="FLG1197" s="129"/>
      <c r="FLH1197" s="129"/>
      <c r="FLI1197" s="129"/>
      <c r="FLJ1197" s="129"/>
      <c r="FLK1197" s="129"/>
      <c r="FLL1197" s="129"/>
      <c r="FLM1197" s="129"/>
      <c r="FLN1197" s="129"/>
      <c r="FLO1197" s="129"/>
      <c r="FLP1197" s="129"/>
      <c r="FLQ1197" s="129"/>
      <c r="FLR1197" s="129"/>
      <c r="FLS1197" s="129"/>
      <c r="FLT1197" s="129"/>
      <c r="FLU1197" s="129"/>
      <c r="FLV1197" s="129"/>
      <c r="FLW1197" s="129"/>
      <c r="FLX1197" s="129"/>
      <c r="FLY1197" s="129"/>
      <c r="FLZ1197" s="129"/>
      <c r="FMA1197" s="129"/>
      <c r="FMB1197" s="129"/>
      <c r="FMC1197" s="129"/>
      <c r="FMD1197" s="129"/>
      <c r="FME1197" s="129"/>
      <c r="FMF1197" s="129"/>
      <c r="FMG1197" s="129"/>
      <c r="FMH1197" s="129"/>
      <c r="FMI1197" s="129"/>
      <c r="FMJ1197" s="129"/>
      <c r="FMK1197" s="129"/>
      <c r="FML1197" s="129"/>
      <c r="FMM1197" s="129"/>
      <c r="FMN1197" s="129"/>
      <c r="FMO1197" s="129"/>
      <c r="FMP1197" s="129"/>
      <c r="FMQ1197" s="129"/>
      <c r="FMR1197" s="129"/>
      <c r="FMS1197" s="129"/>
      <c r="FMT1197" s="129"/>
      <c r="FMU1197" s="129"/>
      <c r="FMV1197" s="129"/>
      <c r="FMW1197" s="129"/>
      <c r="FMX1197" s="129"/>
      <c r="FMY1197" s="129"/>
      <c r="FMZ1197" s="129"/>
      <c r="FNA1197" s="129"/>
      <c r="FNB1197" s="129"/>
      <c r="FNC1197" s="129"/>
      <c r="FND1197" s="129"/>
      <c r="FNE1197" s="129"/>
      <c r="FNF1197" s="129"/>
      <c r="FNG1197" s="129"/>
      <c r="FNH1197" s="129"/>
      <c r="FNI1197" s="129"/>
      <c r="FNJ1197" s="129"/>
      <c r="FNK1197" s="129"/>
      <c r="FNL1197" s="129"/>
      <c r="FNM1197" s="129"/>
      <c r="FNN1197" s="129"/>
      <c r="FNO1197" s="129"/>
      <c r="FNP1197" s="129"/>
      <c r="FNQ1197" s="129"/>
      <c r="FNR1197" s="129"/>
      <c r="FNS1197" s="129"/>
      <c r="FNT1197" s="129"/>
      <c r="FNU1197" s="129"/>
      <c r="FNV1197" s="129"/>
      <c r="FNW1197" s="129"/>
      <c r="FNX1197" s="129"/>
      <c r="FNY1197" s="129"/>
      <c r="FNZ1197" s="129"/>
      <c r="FOA1197" s="129"/>
      <c r="FOB1197" s="129"/>
      <c r="FOC1197" s="129"/>
      <c r="FOD1197" s="129"/>
      <c r="FOE1197" s="129"/>
      <c r="FOF1197" s="129"/>
      <c r="FOG1197" s="129"/>
      <c r="FOH1197" s="129"/>
      <c r="FOI1197" s="129"/>
      <c r="FOJ1197" s="129"/>
      <c r="FOK1197" s="129"/>
      <c r="FOL1197" s="129"/>
      <c r="FOM1197" s="129"/>
      <c r="FON1197" s="129"/>
      <c r="FOO1197" s="129"/>
      <c r="FOP1197" s="129"/>
      <c r="FOQ1197" s="129"/>
      <c r="FOR1197" s="129"/>
      <c r="FOS1197" s="129"/>
      <c r="FOT1197" s="129"/>
      <c r="FOU1197" s="129"/>
      <c r="FOV1197" s="129"/>
      <c r="FOW1197" s="129"/>
      <c r="FOX1197" s="129"/>
      <c r="FOY1197" s="129"/>
      <c r="FOZ1197" s="129"/>
      <c r="FPA1197" s="129"/>
      <c r="FPB1197" s="129"/>
      <c r="FPC1197" s="129"/>
      <c r="FPD1197" s="129"/>
      <c r="FPE1197" s="129"/>
      <c r="FPF1197" s="129"/>
      <c r="FPG1197" s="129"/>
      <c r="FPH1197" s="129"/>
      <c r="FPI1197" s="129"/>
      <c r="FPJ1197" s="129"/>
      <c r="FPK1197" s="129"/>
      <c r="FPL1197" s="129"/>
      <c r="FPM1197" s="129"/>
      <c r="FPN1197" s="129"/>
      <c r="FPO1197" s="129"/>
      <c r="FPP1197" s="129"/>
      <c r="FPQ1197" s="129"/>
      <c r="FPR1197" s="129"/>
      <c r="FPS1197" s="129"/>
      <c r="FPT1197" s="129"/>
      <c r="FPU1197" s="129"/>
      <c r="FPV1197" s="129"/>
      <c r="FPW1197" s="129"/>
      <c r="FPX1197" s="129"/>
      <c r="FPY1197" s="129"/>
      <c r="FPZ1197" s="129"/>
      <c r="FQA1197" s="129"/>
      <c r="FQB1197" s="129"/>
      <c r="FQC1197" s="129"/>
      <c r="FQD1197" s="129"/>
      <c r="FQE1197" s="129"/>
      <c r="FQF1197" s="129"/>
      <c r="FQG1197" s="129"/>
      <c r="FQH1197" s="129"/>
      <c r="FQI1197" s="129"/>
      <c r="FQJ1197" s="129"/>
      <c r="FQK1197" s="129"/>
      <c r="FQL1197" s="129"/>
      <c r="FQM1197" s="129"/>
      <c r="FQN1197" s="129"/>
      <c r="FQO1197" s="129"/>
      <c r="FQP1197" s="129"/>
      <c r="FQQ1197" s="129"/>
      <c r="FQR1197" s="129"/>
      <c r="FQS1197" s="129"/>
      <c r="FQT1197" s="129"/>
      <c r="FQU1197" s="129"/>
      <c r="FQV1197" s="129"/>
      <c r="FQW1197" s="129"/>
      <c r="FQX1197" s="129"/>
      <c r="FQY1197" s="129"/>
      <c r="FQZ1197" s="129"/>
      <c r="FRA1197" s="129"/>
      <c r="FRB1197" s="129"/>
      <c r="FRC1197" s="129"/>
      <c r="FRD1197" s="129"/>
      <c r="FRE1197" s="129"/>
      <c r="FRF1197" s="129"/>
      <c r="FRG1197" s="129"/>
      <c r="FRH1197" s="129"/>
      <c r="FRI1197" s="129"/>
      <c r="FRJ1197" s="129"/>
      <c r="FRK1197" s="129"/>
      <c r="FRL1197" s="129"/>
      <c r="FRM1197" s="129"/>
      <c r="FRN1197" s="129"/>
      <c r="FRO1197" s="129"/>
      <c r="FRP1197" s="129"/>
      <c r="FRQ1197" s="129"/>
      <c r="FRR1197" s="129"/>
      <c r="FRS1197" s="129"/>
      <c r="FRT1197" s="129"/>
      <c r="FRU1197" s="129"/>
      <c r="FRV1197" s="129"/>
      <c r="FRW1197" s="129"/>
      <c r="FRX1197" s="129"/>
      <c r="FRY1197" s="129"/>
      <c r="FRZ1197" s="129"/>
      <c r="FSA1197" s="129"/>
      <c r="FSB1197" s="129"/>
      <c r="FSC1197" s="129"/>
      <c r="FSD1197" s="129"/>
      <c r="FSE1197" s="129"/>
      <c r="FSF1197" s="129"/>
      <c r="FSG1197" s="129"/>
      <c r="FSH1197" s="129"/>
      <c r="FSI1197" s="129"/>
      <c r="FSJ1197" s="129"/>
      <c r="FSK1197" s="129"/>
      <c r="FSL1197" s="129"/>
      <c r="FSM1197" s="129"/>
      <c r="FSN1197" s="129"/>
      <c r="FSO1197" s="129"/>
      <c r="FSP1197" s="129"/>
      <c r="FSQ1197" s="129"/>
      <c r="FSR1197" s="129"/>
      <c r="FSS1197" s="129"/>
      <c r="FST1197" s="129"/>
      <c r="FSU1197" s="129"/>
      <c r="FSV1197" s="129"/>
      <c r="FSW1197" s="129"/>
      <c r="FSX1197" s="129"/>
      <c r="FSY1197" s="129"/>
      <c r="FSZ1197" s="129"/>
      <c r="FTA1197" s="129"/>
      <c r="FTB1197" s="129"/>
      <c r="FTC1197" s="129"/>
      <c r="FTD1197" s="129"/>
      <c r="FTE1197" s="129"/>
      <c r="FTF1197" s="129"/>
      <c r="FTG1197" s="129"/>
      <c r="FTH1197" s="129"/>
      <c r="FTI1197" s="129"/>
      <c r="FTJ1197" s="129"/>
      <c r="FTK1197" s="129"/>
      <c r="FTL1197" s="129"/>
      <c r="FTM1197" s="129"/>
      <c r="FTN1197" s="129"/>
      <c r="FTO1197" s="129"/>
      <c r="FTP1197" s="129"/>
      <c r="FTQ1197" s="129"/>
      <c r="FTR1197" s="129"/>
      <c r="FTS1197" s="129"/>
      <c r="FTT1197" s="129"/>
      <c r="FTU1197" s="129"/>
      <c r="FTV1197" s="129"/>
      <c r="FTW1197" s="129"/>
      <c r="FTX1197" s="129"/>
      <c r="FTY1197" s="129"/>
      <c r="FTZ1197" s="129"/>
      <c r="FUA1197" s="129"/>
      <c r="FUB1197" s="129"/>
      <c r="FUC1197" s="129"/>
      <c r="FUD1197" s="129"/>
      <c r="FUE1197" s="129"/>
      <c r="FUF1197" s="129"/>
      <c r="FUG1197" s="129"/>
      <c r="FUH1197" s="129"/>
      <c r="FUI1197" s="129"/>
      <c r="FUJ1197" s="129"/>
      <c r="FUK1197" s="129"/>
      <c r="FUL1197" s="129"/>
      <c r="FUM1197" s="129"/>
      <c r="FUN1197" s="129"/>
      <c r="FUO1197" s="129"/>
      <c r="FUP1197" s="129"/>
      <c r="FUQ1197" s="129"/>
      <c r="FUR1197" s="129"/>
      <c r="FUS1197" s="129"/>
      <c r="FUT1197" s="129"/>
      <c r="FUU1197" s="129"/>
      <c r="FUV1197" s="129"/>
      <c r="FUW1197" s="129"/>
      <c r="FUX1197" s="129"/>
      <c r="FUY1197" s="129"/>
      <c r="FUZ1197" s="129"/>
      <c r="FVA1197" s="129"/>
      <c r="FVB1197" s="129"/>
      <c r="FVC1197" s="129"/>
      <c r="FVD1197" s="129"/>
      <c r="FVE1197" s="129"/>
      <c r="FVF1197" s="129"/>
      <c r="FVG1197" s="129"/>
      <c r="FVH1197" s="129"/>
      <c r="FVI1197" s="129"/>
      <c r="FVJ1197" s="129"/>
      <c r="FVK1197" s="129"/>
      <c r="FVL1197" s="129"/>
      <c r="FVM1197" s="129"/>
      <c r="FVN1197" s="129"/>
      <c r="FVO1197" s="129"/>
      <c r="FVP1197" s="129"/>
      <c r="FVQ1197" s="129"/>
      <c r="FVR1197" s="129"/>
      <c r="FVS1197" s="129"/>
      <c r="FVT1197" s="129"/>
      <c r="FVU1197" s="129"/>
      <c r="FVV1197" s="129"/>
      <c r="FVW1197" s="129"/>
      <c r="FVX1197" s="129"/>
      <c r="FVY1197" s="129"/>
      <c r="FVZ1197" s="129"/>
      <c r="FWA1197" s="129"/>
      <c r="FWB1197" s="129"/>
      <c r="FWC1197" s="129"/>
      <c r="FWD1197" s="129"/>
      <c r="FWE1197" s="129"/>
      <c r="FWF1197" s="129"/>
      <c r="FWG1197" s="129"/>
      <c r="FWH1197" s="129"/>
      <c r="FWI1197" s="129"/>
      <c r="FWJ1197" s="129"/>
      <c r="FWK1197" s="129"/>
      <c r="FWL1197" s="129"/>
      <c r="FWM1197" s="129"/>
      <c r="FWN1197" s="129"/>
      <c r="FWO1197" s="129"/>
      <c r="FWP1197" s="129"/>
      <c r="FWQ1197" s="129"/>
      <c r="FWR1197" s="129"/>
      <c r="FWS1197" s="129"/>
      <c r="FWT1197" s="129"/>
      <c r="FWU1197" s="129"/>
      <c r="FWV1197" s="129"/>
      <c r="FWW1197" s="129"/>
      <c r="FWX1197" s="129"/>
      <c r="FWY1197" s="129"/>
      <c r="FWZ1197" s="129"/>
      <c r="FXA1197" s="129"/>
      <c r="FXB1197" s="129"/>
      <c r="FXC1197" s="129"/>
      <c r="FXD1197" s="129"/>
      <c r="FXE1197" s="129"/>
      <c r="FXF1197" s="129"/>
      <c r="FXG1197" s="129"/>
      <c r="FXH1197" s="129"/>
      <c r="FXI1197" s="129"/>
      <c r="FXJ1197" s="129"/>
      <c r="FXK1197" s="129"/>
      <c r="FXL1197" s="129"/>
      <c r="FXM1197" s="129"/>
      <c r="FXN1197" s="129"/>
      <c r="FXO1197" s="129"/>
      <c r="FXP1197" s="129"/>
      <c r="FXQ1197" s="129"/>
      <c r="FXR1197" s="129"/>
      <c r="FXS1197" s="129"/>
      <c r="FXT1197" s="129"/>
      <c r="FXU1197" s="129"/>
      <c r="FXV1197" s="129"/>
      <c r="FXW1197" s="129"/>
      <c r="FXX1197" s="129"/>
      <c r="FXY1197" s="129"/>
      <c r="FXZ1197" s="129"/>
      <c r="FYA1197" s="129"/>
      <c r="FYB1197" s="129"/>
      <c r="FYC1197" s="129"/>
      <c r="FYD1197" s="129"/>
      <c r="FYE1197" s="129"/>
      <c r="FYF1197" s="129"/>
      <c r="FYG1197" s="129"/>
      <c r="FYH1197" s="129"/>
      <c r="FYI1197" s="129"/>
      <c r="FYJ1197" s="129"/>
      <c r="FYK1197" s="129"/>
      <c r="FYL1197" s="129"/>
      <c r="FYM1197" s="129"/>
      <c r="FYN1197" s="129"/>
      <c r="FYO1197" s="129"/>
      <c r="FYP1197" s="129"/>
      <c r="FYQ1197" s="129"/>
      <c r="FYR1197" s="129"/>
      <c r="FYS1197" s="129"/>
      <c r="FYT1197" s="129"/>
      <c r="FYU1197" s="129"/>
      <c r="FYV1197" s="129"/>
      <c r="FYW1197" s="129"/>
      <c r="FYX1197" s="129"/>
      <c r="FYY1197" s="129"/>
      <c r="FYZ1197" s="129"/>
      <c r="FZA1197" s="129"/>
      <c r="FZB1197" s="129"/>
      <c r="FZC1197" s="129"/>
      <c r="FZD1197" s="129"/>
      <c r="FZE1197" s="129"/>
      <c r="FZF1197" s="129"/>
      <c r="FZG1197" s="129"/>
      <c r="FZH1197" s="129"/>
      <c r="FZI1197" s="129"/>
      <c r="FZJ1197" s="129"/>
      <c r="FZK1197" s="129"/>
      <c r="FZL1197" s="129"/>
      <c r="FZM1197" s="129"/>
      <c r="FZN1197" s="129"/>
      <c r="FZO1197" s="129"/>
      <c r="FZP1197" s="129"/>
      <c r="FZQ1197" s="129"/>
      <c r="FZR1197" s="129"/>
      <c r="FZS1197" s="129"/>
      <c r="FZT1197" s="129"/>
      <c r="FZU1197" s="129"/>
      <c r="FZV1197" s="129"/>
      <c r="FZW1197" s="129"/>
      <c r="FZX1197" s="129"/>
      <c r="FZY1197" s="129"/>
      <c r="FZZ1197" s="129"/>
      <c r="GAA1197" s="129"/>
      <c r="GAB1197" s="129"/>
      <c r="GAC1197" s="129"/>
      <c r="GAD1197" s="129"/>
      <c r="GAE1197" s="129"/>
      <c r="GAF1197" s="129"/>
      <c r="GAG1197" s="129"/>
      <c r="GAH1197" s="129"/>
      <c r="GAI1197" s="129"/>
      <c r="GAJ1197" s="129"/>
      <c r="GAK1197" s="129"/>
      <c r="GAL1197" s="129"/>
      <c r="GAM1197" s="129"/>
      <c r="GAN1197" s="129"/>
      <c r="GAO1197" s="129"/>
      <c r="GAP1197" s="129"/>
      <c r="GAQ1197" s="129"/>
      <c r="GAR1197" s="129"/>
      <c r="GAS1197" s="129"/>
      <c r="GAT1197" s="129"/>
      <c r="GAU1197" s="129"/>
      <c r="GAV1197" s="129"/>
      <c r="GAW1197" s="129"/>
      <c r="GAX1197" s="129"/>
      <c r="GAY1197" s="129"/>
      <c r="GAZ1197" s="129"/>
      <c r="GBA1197" s="129"/>
      <c r="GBB1197" s="129"/>
      <c r="GBC1197" s="129"/>
      <c r="GBD1197" s="129"/>
      <c r="GBE1197" s="129"/>
      <c r="GBF1197" s="129"/>
      <c r="GBG1197" s="129"/>
      <c r="GBH1197" s="129"/>
      <c r="GBI1197" s="129"/>
      <c r="GBJ1197" s="129"/>
      <c r="GBK1197" s="129"/>
      <c r="GBL1197" s="129"/>
      <c r="GBM1197" s="129"/>
      <c r="GBN1197" s="129"/>
      <c r="GBO1197" s="129"/>
      <c r="GBP1197" s="129"/>
      <c r="GBQ1197" s="129"/>
      <c r="GBR1197" s="129"/>
      <c r="GBS1197" s="129"/>
      <c r="GBT1197" s="129"/>
      <c r="GBU1197" s="129"/>
      <c r="GBV1197" s="129"/>
      <c r="GBW1197" s="129"/>
      <c r="GBX1197" s="129"/>
      <c r="GBY1197" s="129"/>
      <c r="GBZ1197" s="129"/>
      <c r="GCA1197" s="129"/>
      <c r="GCB1197" s="129"/>
      <c r="GCC1197" s="129"/>
      <c r="GCD1197" s="129"/>
      <c r="GCE1197" s="129"/>
      <c r="GCF1197" s="129"/>
      <c r="GCG1197" s="129"/>
      <c r="GCH1197" s="129"/>
      <c r="GCI1197" s="129"/>
      <c r="GCJ1197" s="129"/>
      <c r="GCK1197" s="129"/>
      <c r="GCL1197" s="129"/>
      <c r="GCM1197" s="129"/>
      <c r="GCN1197" s="129"/>
      <c r="GCO1197" s="129"/>
      <c r="GCP1197" s="129"/>
      <c r="GCQ1197" s="129"/>
      <c r="GCR1197" s="129"/>
      <c r="GCS1197" s="129"/>
      <c r="GCT1197" s="129"/>
      <c r="GCU1197" s="129"/>
      <c r="GCV1197" s="129"/>
      <c r="GCW1197" s="129"/>
      <c r="GCX1197" s="129"/>
      <c r="GCY1197" s="129"/>
      <c r="GCZ1197" s="129"/>
      <c r="GDA1197" s="129"/>
      <c r="GDB1197" s="129"/>
      <c r="GDC1197" s="129"/>
      <c r="GDD1197" s="129"/>
      <c r="GDE1197" s="129"/>
      <c r="GDF1197" s="129"/>
      <c r="GDG1197" s="129"/>
      <c r="GDH1197" s="129"/>
      <c r="GDI1197" s="129"/>
      <c r="GDJ1197" s="129"/>
      <c r="GDK1197" s="129"/>
      <c r="GDL1197" s="129"/>
      <c r="GDM1197" s="129"/>
      <c r="GDN1197" s="129"/>
      <c r="GDO1197" s="129"/>
      <c r="GDP1197" s="129"/>
      <c r="GDQ1197" s="129"/>
      <c r="GDR1197" s="129"/>
      <c r="GDS1197" s="129"/>
      <c r="GDT1197" s="129"/>
      <c r="GDU1197" s="129"/>
      <c r="GDV1197" s="129"/>
      <c r="GDW1197" s="129"/>
      <c r="GDX1197" s="129"/>
      <c r="GDY1197" s="129"/>
      <c r="GDZ1197" s="129"/>
      <c r="GEA1197" s="129"/>
      <c r="GEB1197" s="129"/>
      <c r="GEC1197" s="129"/>
      <c r="GED1197" s="129"/>
      <c r="GEE1197" s="129"/>
      <c r="GEF1197" s="129"/>
      <c r="GEG1197" s="129"/>
      <c r="GEH1197" s="129"/>
      <c r="GEI1197" s="129"/>
      <c r="GEJ1197" s="129"/>
      <c r="GEK1197" s="129"/>
      <c r="GEL1197" s="129"/>
      <c r="GEM1197" s="129"/>
      <c r="GEN1197" s="129"/>
      <c r="GEO1197" s="129"/>
      <c r="GEP1197" s="129"/>
      <c r="GEQ1197" s="129"/>
      <c r="GER1197" s="129"/>
      <c r="GES1197" s="129"/>
      <c r="GET1197" s="129"/>
      <c r="GEU1197" s="129"/>
      <c r="GEV1197" s="129"/>
      <c r="GEW1197" s="129"/>
      <c r="GEX1197" s="129"/>
      <c r="GEY1197" s="129"/>
      <c r="GEZ1197" s="129"/>
      <c r="GFA1197" s="129"/>
      <c r="GFB1197" s="129"/>
      <c r="GFC1197" s="129"/>
      <c r="GFD1197" s="129"/>
      <c r="GFE1197" s="129"/>
      <c r="GFF1197" s="129"/>
      <c r="GFG1197" s="129"/>
      <c r="GFH1197" s="129"/>
      <c r="GFI1197" s="129"/>
      <c r="GFJ1197" s="129"/>
      <c r="GFK1197" s="129"/>
      <c r="GFL1197" s="129"/>
      <c r="GFM1197" s="129"/>
      <c r="GFN1197" s="129"/>
      <c r="GFO1197" s="129"/>
      <c r="GFP1197" s="129"/>
      <c r="GFQ1197" s="129"/>
      <c r="GFR1197" s="129"/>
      <c r="GFS1197" s="129"/>
      <c r="GFT1197" s="129"/>
      <c r="GFU1197" s="129"/>
      <c r="GFV1197" s="129"/>
      <c r="GFW1197" s="129"/>
      <c r="GFX1197" s="129"/>
      <c r="GFY1197" s="129"/>
      <c r="GFZ1197" s="129"/>
      <c r="GGA1197" s="129"/>
      <c r="GGB1197" s="129"/>
      <c r="GGC1197" s="129"/>
      <c r="GGD1197" s="129"/>
      <c r="GGE1197" s="129"/>
      <c r="GGF1197" s="129"/>
      <c r="GGG1197" s="129"/>
      <c r="GGH1197" s="129"/>
      <c r="GGI1197" s="129"/>
      <c r="GGJ1197" s="129"/>
      <c r="GGK1197" s="129"/>
      <c r="GGL1197" s="129"/>
      <c r="GGM1197" s="129"/>
      <c r="GGN1197" s="129"/>
      <c r="GGO1197" s="129"/>
      <c r="GGP1197" s="129"/>
      <c r="GGQ1197" s="129"/>
      <c r="GGR1197" s="129"/>
      <c r="GGS1197" s="129"/>
      <c r="GGT1197" s="129"/>
      <c r="GGU1197" s="129"/>
      <c r="GGV1197" s="129"/>
      <c r="GGW1197" s="129"/>
      <c r="GGX1197" s="129"/>
      <c r="GGY1197" s="129"/>
      <c r="GGZ1197" s="129"/>
      <c r="GHA1197" s="129"/>
      <c r="GHB1197" s="129"/>
      <c r="GHC1197" s="129"/>
      <c r="GHD1197" s="129"/>
      <c r="GHE1197" s="129"/>
      <c r="GHF1197" s="129"/>
      <c r="GHG1197" s="129"/>
      <c r="GHH1197" s="129"/>
      <c r="GHI1197" s="129"/>
      <c r="GHJ1197" s="129"/>
      <c r="GHK1197" s="129"/>
      <c r="GHL1197" s="129"/>
      <c r="GHM1197" s="129"/>
      <c r="GHN1197" s="129"/>
      <c r="GHO1197" s="129"/>
      <c r="GHP1197" s="129"/>
      <c r="GHQ1197" s="129"/>
      <c r="GHR1197" s="129"/>
      <c r="GHS1197" s="129"/>
      <c r="GHT1197" s="129"/>
      <c r="GHU1197" s="129"/>
      <c r="GHV1197" s="129"/>
      <c r="GHW1197" s="129"/>
      <c r="GHX1197" s="129"/>
      <c r="GHY1197" s="129"/>
      <c r="GHZ1197" s="129"/>
      <c r="GIA1197" s="129"/>
      <c r="GIB1197" s="129"/>
      <c r="GIC1197" s="129"/>
      <c r="GID1197" s="129"/>
      <c r="GIE1197" s="129"/>
      <c r="GIF1197" s="129"/>
      <c r="GIG1197" s="129"/>
      <c r="GIH1197" s="129"/>
      <c r="GII1197" s="129"/>
      <c r="GIJ1197" s="129"/>
      <c r="GIK1197" s="129"/>
      <c r="GIL1197" s="129"/>
      <c r="GIM1197" s="129"/>
      <c r="GIN1197" s="129"/>
      <c r="GIO1197" s="129"/>
      <c r="GIP1197" s="129"/>
      <c r="GIQ1197" s="129"/>
      <c r="GIR1197" s="129"/>
      <c r="GIS1197" s="129"/>
      <c r="GIT1197" s="129"/>
      <c r="GIU1197" s="129"/>
      <c r="GIV1197" s="129"/>
      <c r="GIW1197" s="129"/>
      <c r="GIX1197" s="129"/>
      <c r="GIY1197" s="129"/>
      <c r="GIZ1197" s="129"/>
      <c r="GJA1197" s="129"/>
      <c r="GJB1197" s="129"/>
      <c r="GJC1197" s="129"/>
      <c r="GJD1197" s="129"/>
      <c r="GJE1197" s="129"/>
      <c r="GJF1197" s="129"/>
      <c r="GJG1197" s="129"/>
      <c r="GJH1197" s="129"/>
      <c r="GJI1197" s="129"/>
      <c r="GJJ1197" s="129"/>
      <c r="GJK1197" s="129"/>
      <c r="GJL1197" s="129"/>
      <c r="GJM1197" s="129"/>
      <c r="GJN1197" s="129"/>
      <c r="GJO1197" s="129"/>
      <c r="GJP1197" s="129"/>
      <c r="GJQ1197" s="129"/>
      <c r="GJR1197" s="129"/>
      <c r="GJS1197" s="129"/>
      <c r="GJT1197" s="129"/>
      <c r="GJU1197" s="129"/>
      <c r="GJV1197" s="129"/>
      <c r="GJW1197" s="129"/>
      <c r="GJX1197" s="129"/>
      <c r="GJY1197" s="129"/>
      <c r="GJZ1197" s="129"/>
      <c r="GKA1197" s="129"/>
      <c r="GKB1197" s="129"/>
      <c r="GKC1197" s="129"/>
      <c r="GKD1197" s="129"/>
      <c r="GKE1197" s="129"/>
      <c r="GKF1197" s="129"/>
      <c r="GKG1197" s="129"/>
      <c r="GKH1197" s="129"/>
      <c r="GKI1197" s="129"/>
      <c r="GKJ1197" s="129"/>
      <c r="GKK1197" s="129"/>
      <c r="GKL1197" s="129"/>
      <c r="GKM1197" s="129"/>
      <c r="GKN1197" s="129"/>
      <c r="GKO1197" s="129"/>
      <c r="GKP1197" s="129"/>
      <c r="GKQ1197" s="129"/>
      <c r="GKR1197" s="129"/>
      <c r="GKS1197" s="129"/>
      <c r="GKT1197" s="129"/>
      <c r="GKU1197" s="129"/>
      <c r="GKV1197" s="129"/>
      <c r="GKW1197" s="129"/>
      <c r="GKX1197" s="129"/>
      <c r="GKY1197" s="129"/>
      <c r="GKZ1197" s="129"/>
      <c r="GLA1197" s="129"/>
      <c r="GLB1197" s="129"/>
      <c r="GLC1197" s="129"/>
      <c r="GLD1197" s="129"/>
      <c r="GLE1197" s="129"/>
      <c r="GLF1197" s="129"/>
      <c r="GLG1197" s="129"/>
      <c r="GLH1197" s="129"/>
      <c r="GLI1197" s="129"/>
      <c r="GLJ1197" s="129"/>
      <c r="GLK1197" s="129"/>
      <c r="GLL1197" s="129"/>
      <c r="GLM1197" s="129"/>
      <c r="GLN1197" s="129"/>
      <c r="GLO1197" s="129"/>
      <c r="GLP1197" s="129"/>
      <c r="GLQ1197" s="129"/>
      <c r="GLR1197" s="129"/>
      <c r="GLS1197" s="129"/>
      <c r="GLT1197" s="129"/>
      <c r="GLU1197" s="129"/>
      <c r="GLV1197" s="129"/>
      <c r="GLW1197" s="129"/>
      <c r="GLX1197" s="129"/>
      <c r="GLY1197" s="129"/>
      <c r="GLZ1197" s="129"/>
      <c r="GMA1197" s="129"/>
      <c r="GMB1197" s="129"/>
      <c r="GMC1197" s="129"/>
      <c r="GMD1197" s="129"/>
      <c r="GME1197" s="129"/>
      <c r="GMF1197" s="129"/>
      <c r="GMG1197" s="129"/>
      <c r="GMH1197" s="129"/>
      <c r="GMI1197" s="129"/>
      <c r="GMJ1197" s="129"/>
      <c r="GMK1197" s="129"/>
      <c r="GML1197" s="129"/>
      <c r="GMM1197" s="129"/>
      <c r="GMN1197" s="129"/>
      <c r="GMO1197" s="129"/>
      <c r="GMP1197" s="129"/>
      <c r="GMQ1197" s="129"/>
      <c r="GMR1197" s="129"/>
      <c r="GMS1197" s="129"/>
      <c r="GMT1197" s="129"/>
      <c r="GMU1197" s="129"/>
      <c r="GMV1197" s="129"/>
      <c r="GMW1197" s="129"/>
      <c r="GMX1197" s="129"/>
      <c r="GMY1197" s="129"/>
      <c r="GMZ1197" s="129"/>
      <c r="GNA1197" s="129"/>
      <c r="GNB1197" s="129"/>
      <c r="GNC1197" s="129"/>
      <c r="GND1197" s="129"/>
      <c r="GNE1197" s="129"/>
      <c r="GNF1197" s="129"/>
      <c r="GNG1197" s="129"/>
      <c r="GNH1197" s="129"/>
      <c r="GNI1197" s="129"/>
      <c r="GNJ1197" s="129"/>
      <c r="GNK1197" s="129"/>
      <c r="GNL1197" s="129"/>
      <c r="GNM1197" s="129"/>
      <c r="GNN1197" s="129"/>
      <c r="GNO1197" s="129"/>
      <c r="GNP1197" s="129"/>
      <c r="GNQ1197" s="129"/>
      <c r="GNR1197" s="129"/>
      <c r="GNS1197" s="129"/>
      <c r="GNT1197" s="129"/>
      <c r="GNU1197" s="129"/>
      <c r="GNV1197" s="129"/>
      <c r="GNW1197" s="129"/>
      <c r="GNX1197" s="129"/>
      <c r="GNY1197" s="129"/>
      <c r="GNZ1197" s="129"/>
      <c r="GOA1197" s="129"/>
      <c r="GOB1197" s="129"/>
      <c r="GOC1197" s="129"/>
      <c r="GOD1197" s="129"/>
      <c r="GOE1197" s="129"/>
      <c r="GOF1197" s="129"/>
      <c r="GOG1197" s="129"/>
      <c r="GOH1197" s="129"/>
      <c r="GOI1197" s="129"/>
      <c r="GOJ1197" s="129"/>
      <c r="GOK1197" s="129"/>
      <c r="GOL1197" s="129"/>
      <c r="GOM1197" s="129"/>
      <c r="GON1197" s="129"/>
      <c r="GOO1197" s="129"/>
      <c r="GOP1197" s="129"/>
      <c r="GOQ1197" s="129"/>
      <c r="GOR1197" s="129"/>
      <c r="GOS1197" s="129"/>
      <c r="GOT1197" s="129"/>
      <c r="GOU1197" s="129"/>
      <c r="GOV1197" s="129"/>
      <c r="GOW1197" s="129"/>
      <c r="GOX1197" s="129"/>
      <c r="GOY1197" s="129"/>
      <c r="GOZ1197" s="129"/>
      <c r="GPA1197" s="129"/>
      <c r="GPB1197" s="129"/>
      <c r="GPC1197" s="129"/>
      <c r="GPD1197" s="129"/>
      <c r="GPE1197" s="129"/>
      <c r="GPF1197" s="129"/>
      <c r="GPG1197" s="129"/>
      <c r="GPH1197" s="129"/>
      <c r="GPI1197" s="129"/>
      <c r="GPJ1197" s="129"/>
      <c r="GPK1197" s="129"/>
      <c r="GPL1197" s="129"/>
      <c r="GPM1197" s="129"/>
      <c r="GPN1197" s="129"/>
      <c r="GPO1197" s="129"/>
      <c r="GPP1197" s="129"/>
      <c r="GPQ1197" s="129"/>
      <c r="GPR1197" s="129"/>
      <c r="GPS1197" s="129"/>
      <c r="GPT1197" s="129"/>
      <c r="GPU1197" s="129"/>
      <c r="GPV1197" s="129"/>
      <c r="GPW1197" s="129"/>
      <c r="GPX1197" s="129"/>
      <c r="GPY1197" s="129"/>
      <c r="GPZ1197" s="129"/>
      <c r="GQA1197" s="129"/>
      <c r="GQB1197" s="129"/>
      <c r="GQC1197" s="129"/>
      <c r="GQD1197" s="129"/>
      <c r="GQE1197" s="129"/>
      <c r="GQF1197" s="129"/>
      <c r="GQG1197" s="129"/>
      <c r="GQH1197" s="129"/>
      <c r="GQI1197" s="129"/>
      <c r="GQJ1197" s="129"/>
      <c r="GQK1197" s="129"/>
      <c r="GQL1197" s="129"/>
      <c r="GQM1197" s="129"/>
      <c r="GQN1197" s="129"/>
      <c r="GQO1197" s="129"/>
      <c r="GQP1197" s="129"/>
      <c r="GQQ1197" s="129"/>
      <c r="GQR1197" s="129"/>
      <c r="GQS1197" s="129"/>
      <c r="GQT1197" s="129"/>
      <c r="GQU1197" s="129"/>
      <c r="GQV1197" s="129"/>
      <c r="GQW1197" s="129"/>
      <c r="GQX1197" s="129"/>
      <c r="GQY1197" s="129"/>
      <c r="GQZ1197" s="129"/>
      <c r="GRA1197" s="129"/>
      <c r="GRB1197" s="129"/>
      <c r="GRC1197" s="129"/>
      <c r="GRD1197" s="129"/>
      <c r="GRE1197" s="129"/>
      <c r="GRF1197" s="129"/>
      <c r="GRG1197" s="129"/>
      <c r="GRH1197" s="129"/>
      <c r="GRI1197" s="129"/>
      <c r="GRJ1197" s="129"/>
      <c r="GRK1197" s="129"/>
      <c r="GRL1197" s="129"/>
      <c r="GRM1197" s="129"/>
      <c r="GRN1197" s="129"/>
      <c r="GRO1197" s="129"/>
      <c r="GRP1197" s="129"/>
      <c r="GRQ1197" s="129"/>
      <c r="GRR1197" s="129"/>
      <c r="GRS1197" s="129"/>
      <c r="GRT1197" s="129"/>
      <c r="GRU1197" s="129"/>
      <c r="GRV1197" s="129"/>
      <c r="GRW1197" s="129"/>
      <c r="GRX1197" s="129"/>
      <c r="GRY1197" s="129"/>
      <c r="GRZ1197" s="129"/>
      <c r="GSA1197" s="129"/>
      <c r="GSB1197" s="129"/>
      <c r="GSC1197" s="129"/>
      <c r="GSD1197" s="129"/>
      <c r="GSE1197" s="129"/>
      <c r="GSF1197" s="129"/>
      <c r="GSG1197" s="129"/>
      <c r="GSH1197" s="129"/>
      <c r="GSI1197" s="129"/>
      <c r="GSJ1197" s="129"/>
      <c r="GSK1197" s="129"/>
      <c r="GSL1197" s="129"/>
      <c r="GSM1197" s="129"/>
      <c r="GSN1197" s="129"/>
      <c r="GSO1197" s="129"/>
      <c r="GSP1197" s="129"/>
      <c r="GSQ1197" s="129"/>
      <c r="GSR1197" s="129"/>
      <c r="GSS1197" s="129"/>
      <c r="GST1197" s="129"/>
      <c r="GSU1197" s="129"/>
      <c r="GSV1197" s="129"/>
      <c r="GSW1197" s="129"/>
      <c r="GSX1197" s="129"/>
      <c r="GSY1197" s="129"/>
      <c r="GSZ1197" s="129"/>
      <c r="GTA1197" s="129"/>
      <c r="GTB1197" s="129"/>
      <c r="GTC1197" s="129"/>
      <c r="GTD1197" s="129"/>
      <c r="GTE1197" s="129"/>
      <c r="GTF1197" s="129"/>
      <c r="GTG1197" s="129"/>
      <c r="GTH1197" s="129"/>
      <c r="GTI1197" s="129"/>
      <c r="GTJ1197" s="129"/>
      <c r="GTK1197" s="129"/>
      <c r="GTL1197" s="129"/>
      <c r="GTM1197" s="129"/>
      <c r="GTN1197" s="129"/>
      <c r="GTO1197" s="129"/>
      <c r="GTP1197" s="129"/>
      <c r="GTQ1197" s="129"/>
      <c r="GTR1197" s="129"/>
      <c r="GTS1197" s="129"/>
      <c r="GTT1197" s="129"/>
      <c r="GTU1197" s="129"/>
      <c r="GTV1197" s="129"/>
      <c r="GTW1197" s="129"/>
      <c r="GTX1197" s="129"/>
      <c r="GTY1197" s="129"/>
      <c r="GTZ1197" s="129"/>
      <c r="GUA1197" s="129"/>
      <c r="GUB1197" s="129"/>
      <c r="GUC1197" s="129"/>
      <c r="GUD1197" s="129"/>
      <c r="GUE1197" s="129"/>
      <c r="GUF1197" s="129"/>
      <c r="GUG1197" s="129"/>
      <c r="GUH1197" s="129"/>
      <c r="GUI1197" s="129"/>
      <c r="GUJ1197" s="129"/>
      <c r="GUK1197" s="129"/>
      <c r="GUL1197" s="129"/>
      <c r="GUM1197" s="129"/>
      <c r="GUN1197" s="129"/>
      <c r="GUO1197" s="129"/>
      <c r="GUP1197" s="129"/>
      <c r="GUQ1197" s="129"/>
      <c r="GUR1197" s="129"/>
      <c r="GUS1197" s="129"/>
      <c r="GUT1197" s="129"/>
      <c r="GUU1197" s="129"/>
      <c r="GUV1197" s="129"/>
      <c r="GUW1197" s="129"/>
      <c r="GUX1197" s="129"/>
      <c r="GUY1197" s="129"/>
      <c r="GUZ1197" s="129"/>
      <c r="GVA1197" s="129"/>
      <c r="GVB1197" s="129"/>
      <c r="GVC1197" s="129"/>
      <c r="GVD1197" s="129"/>
      <c r="GVE1197" s="129"/>
      <c r="GVF1197" s="129"/>
      <c r="GVG1197" s="129"/>
      <c r="GVH1197" s="129"/>
      <c r="GVI1197" s="129"/>
      <c r="GVJ1197" s="129"/>
      <c r="GVK1197" s="129"/>
      <c r="GVL1197" s="129"/>
      <c r="GVM1197" s="129"/>
      <c r="GVN1197" s="129"/>
      <c r="GVO1197" s="129"/>
      <c r="GVP1197" s="129"/>
      <c r="GVQ1197" s="129"/>
      <c r="GVR1197" s="129"/>
      <c r="GVS1197" s="129"/>
      <c r="GVT1197" s="129"/>
      <c r="GVU1197" s="129"/>
      <c r="GVV1197" s="129"/>
      <c r="GVW1197" s="129"/>
      <c r="GVX1197" s="129"/>
      <c r="GVY1197" s="129"/>
      <c r="GVZ1197" s="129"/>
      <c r="GWA1197" s="129"/>
      <c r="GWB1197" s="129"/>
      <c r="GWC1197" s="129"/>
      <c r="GWD1197" s="129"/>
      <c r="GWE1197" s="129"/>
      <c r="GWF1197" s="129"/>
      <c r="GWG1197" s="129"/>
      <c r="GWH1197" s="129"/>
      <c r="GWI1197" s="129"/>
      <c r="GWJ1197" s="129"/>
      <c r="GWK1197" s="129"/>
      <c r="GWL1197" s="129"/>
      <c r="GWM1197" s="129"/>
      <c r="GWN1197" s="129"/>
      <c r="GWO1197" s="129"/>
      <c r="GWP1197" s="129"/>
      <c r="GWQ1197" s="129"/>
      <c r="GWR1197" s="129"/>
      <c r="GWS1197" s="129"/>
      <c r="GWT1197" s="129"/>
      <c r="GWU1197" s="129"/>
      <c r="GWV1197" s="129"/>
      <c r="GWW1197" s="129"/>
      <c r="GWX1197" s="129"/>
      <c r="GWY1197" s="129"/>
      <c r="GWZ1197" s="129"/>
      <c r="GXA1197" s="129"/>
      <c r="GXB1197" s="129"/>
      <c r="GXC1197" s="129"/>
      <c r="GXD1197" s="129"/>
      <c r="GXE1197" s="129"/>
      <c r="GXF1197" s="129"/>
      <c r="GXG1197" s="129"/>
      <c r="GXH1197" s="129"/>
      <c r="GXI1197" s="129"/>
      <c r="GXJ1197" s="129"/>
      <c r="GXK1197" s="129"/>
      <c r="GXL1197" s="129"/>
      <c r="GXM1197" s="129"/>
      <c r="GXN1197" s="129"/>
      <c r="GXO1197" s="129"/>
      <c r="GXP1197" s="129"/>
      <c r="GXQ1197" s="129"/>
      <c r="GXR1197" s="129"/>
      <c r="GXS1197" s="129"/>
      <c r="GXT1197" s="129"/>
      <c r="GXU1197" s="129"/>
      <c r="GXV1197" s="129"/>
      <c r="GXW1197" s="129"/>
      <c r="GXX1197" s="129"/>
      <c r="GXY1197" s="129"/>
      <c r="GXZ1197" s="129"/>
      <c r="GYA1197" s="129"/>
      <c r="GYB1197" s="129"/>
      <c r="GYC1197" s="129"/>
      <c r="GYD1197" s="129"/>
      <c r="GYE1197" s="129"/>
      <c r="GYF1197" s="129"/>
      <c r="GYG1197" s="129"/>
      <c r="GYH1197" s="129"/>
      <c r="GYI1197" s="129"/>
      <c r="GYJ1197" s="129"/>
      <c r="GYK1197" s="129"/>
      <c r="GYL1197" s="129"/>
      <c r="GYM1197" s="129"/>
      <c r="GYN1197" s="129"/>
      <c r="GYO1197" s="129"/>
      <c r="GYP1197" s="129"/>
      <c r="GYQ1197" s="129"/>
      <c r="GYR1197" s="129"/>
      <c r="GYS1197" s="129"/>
      <c r="GYT1197" s="129"/>
      <c r="GYU1197" s="129"/>
      <c r="GYV1197" s="129"/>
      <c r="GYW1197" s="129"/>
      <c r="GYX1197" s="129"/>
      <c r="GYY1197" s="129"/>
      <c r="GYZ1197" s="129"/>
      <c r="GZA1197" s="129"/>
      <c r="GZB1197" s="129"/>
      <c r="GZC1197" s="129"/>
      <c r="GZD1197" s="129"/>
      <c r="GZE1197" s="129"/>
      <c r="GZF1197" s="129"/>
      <c r="GZG1197" s="129"/>
      <c r="GZH1197" s="129"/>
      <c r="GZI1197" s="129"/>
      <c r="GZJ1197" s="129"/>
      <c r="GZK1197" s="129"/>
      <c r="GZL1197" s="129"/>
      <c r="GZM1197" s="129"/>
      <c r="GZN1197" s="129"/>
      <c r="GZO1197" s="129"/>
      <c r="GZP1197" s="129"/>
      <c r="GZQ1197" s="129"/>
      <c r="GZR1197" s="129"/>
      <c r="GZS1197" s="129"/>
      <c r="GZT1197" s="129"/>
      <c r="GZU1197" s="129"/>
      <c r="GZV1197" s="129"/>
      <c r="GZW1197" s="129"/>
      <c r="GZX1197" s="129"/>
      <c r="GZY1197" s="129"/>
      <c r="GZZ1197" s="129"/>
      <c r="HAA1197" s="129"/>
      <c r="HAB1197" s="129"/>
      <c r="HAC1197" s="129"/>
      <c r="HAD1197" s="129"/>
      <c r="HAE1197" s="129"/>
      <c r="HAF1197" s="129"/>
      <c r="HAG1197" s="129"/>
      <c r="HAH1197" s="129"/>
      <c r="HAI1197" s="129"/>
      <c r="HAJ1197" s="129"/>
      <c r="HAK1197" s="129"/>
      <c r="HAL1197" s="129"/>
      <c r="HAM1197" s="129"/>
      <c r="HAN1197" s="129"/>
      <c r="HAO1197" s="129"/>
      <c r="HAP1197" s="129"/>
      <c r="HAQ1197" s="129"/>
      <c r="HAR1197" s="129"/>
      <c r="HAS1197" s="129"/>
      <c r="HAT1197" s="129"/>
      <c r="HAU1197" s="129"/>
      <c r="HAV1197" s="129"/>
      <c r="HAW1197" s="129"/>
      <c r="HAX1197" s="129"/>
      <c r="HAY1197" s="129"/>
      <c r="HAZ1197" s="129"/>
      <c r="HBA1197" s="129"/>
      <c r="HBB1197" s="129"/>
      <c r="HBC1197" s="129"/>
      <c r="HBD1197" s="129"/>
      <c r="HBE1197" s="129"/>
      <c r="HBF1197" s="129"/>
      <c r="HBG1197" s="129"/>
      <c r="HBH1197" s="129"/>
      <c r="HBI1197" s="129"/>
      <c r="HBJ1197" s="129"/>
      <c r="HBK1197" s="129"/>
      <c r="HBL1197" s="129"/>
      <c r="HBM1197" s="129"/>
      <c r="HBN1197" s="129"/>
      <c r="HBO1197" s="129"/>
      <c r="HBP1197" s="129"/>
      <c r="HBQ1197" s="129"/>
      <c r="HBR1197" s="129"/>
      <c r="HBS1197" s="129"/>
      <c r="HBT1197" s="129"/>
      <c r="HBU1197" s="129"/>
      <c r="HBV1197" s="129"/>
      <c r="HBW1197" s="129"/>
      <c r="HBX1197" s="129"/>
      <c r="HBY1197" s="129"/>
      <c r="HBZ1197" s="129"/>
      <c r="HCA1197" s="129"/>
      <c r="HCB1197" s="129"/>
      <c r="HCC1197" s="129"/>
      <c r="HCD1197" s="129"/>
      <c r="HCE1197" s="129"/>
      <c r="HCF1197" s="129"/>
      <c r="HCG1197" s="129"/>
      <c r="HCH1197" s="129"/>
      <c r="HCI1197" s="129"/>
      <c r="HCJ1197" s="129"/>
      <c r="HCK1197" s="129"/>
      <c r="HCL1197" s="129"/>
      <c r="HCM1197" s="129"/>
      <c r="HCN1197" s="129"/>
      <c r="HCO1197" s="129"/>
      <c r="HCP1197" s="129"/>
      <c r="HCQ1197" s="129"/>
      <c r="HCR1197" s="129"/>
      <c r="HCS1197" s="129"/>
      <c r="HCT1197" s="129"/>
      <c r="HCU1197" s="129"/>
      <c r="HCV1197" s="129"/>
      <c r="HCW1197" s="129"/>
      <c r="HCX1197" s="129"/>
      <c r="HCY1197" s="129"/>
      <c r="HCZ1197" s="129"/>
      <c r="HDA1197" s="129"/>
      <c r="HDB1197" s="129"/>
      <c r="HDC1197" s="129"/>
      <c r="HDD1197" s="129"/>
      <c r="HDE1197" s="129"/>
      <c r="HDF1197" s="129"/>
      <c r="HDG1197" s="129"/>
      <c r="HDH1197" s="129"/>
      <c r="HDI1197" s="129"/>
      <c r="HDJ1197" s="129"/>
      <c r="HDK1197" s="129"/>
      <c r="HDL1197" s="129"/>
      <c r="HDM1197" s="129"/>
      <c r="HDN1197" s="129"/>
      <c r="HDO1197" s="129"/>
      <c r="HDP1197" s="129"/>
      <c r="HDQ1197" s="129"/>
      <c r="HDR1197" s="129"/>
      <c r="HDS1197" s="129"/>
      <c r="HDT1197" s="129"/>
      <c r="HDU1197" s="129"/>
      <c r="HDV1197" s="129"/>
      <c r="HDW1197" s="129"/>
      <c r="HDX1197" s="129"/>
      <c r="HDY1197" s="129"/>
      <c r="HDZ1197" s="129"/>
      <c r="HEA1197" s="129"/>
      <c r="HEB1197" s="129"/>
      <c r="HEC1197" s="129"/>
      <c r="HED1197" s="129"/>
      <c r="HEE1197" s="129"/>
      <c r="HEF1197" s="129"/>
      <c r="HEG1197" s="129"/>
      <c r="HEH1197" s="129"/>
      <c r="HEI1197" s="129"/>
      <c r="HEJ1197" s="129"/>
      <c r="HEK1197" s="129"/>
      <c r="HEL1197" s="129"/>
      <c r="HEM1197" s="129"/>
      <c r="HEN1197" s="129"/>
      <c r="HEO1197" s="129"/>
      <c r="HEP1197" s="129"/>
      <c r="HEQ1197" s="129"/>
      <c r="HER1197" s="129"/>
      <c r="HES1197" s="129"/>
      <c r="HET1197" s="129"/>
      <c r="HEU1197" s="129"/>
      <c r="HEV1197" s="129"/>
      <c r="HEW1197" s="129"/>
      <c r="HEX1197" s="129"/>
      <c r="HEY1197" s="129"/>
      <c r="HEZ1197" s="129"/>
      <c r="HFA1197" s="129"/>
      <c r="HFB1197" s="129"/>
      <c r="HFC1197" s="129"/>
      <c r="HFD1197" s="129"/>
      <c r="HFE1197" s="129"/>
      <c r="HFF1197" s="129"/>
      <c r="HFG1197" s="129"/>
      <c r="HFH1197" s="129"/>
      <c r="HFI1197" s="129"/>
      <c r="HFJ1197" s="129"/>
      <c r="HFK1197" s="129"/>
      <c r="HFL1197" s="129"/>
      <c r="HFM1197" s="129"/>
      <c r="HFN1197" s="129"/>
      <c r="HFO1197" s="129"/>
      <c r="HFP1197" s="129"/>
      <c r="HFQ1197" s="129"/>
      <c r="HFR1197" s="129"/>
      <c r="HFS1197" s="129"/>
      <c r="HFT1197" s="129"/>
      <c r="HFU1197" s="129"/>
      <c r="HFV1197" s="129"/>
      <c r="HFW1197" s="129"/>
      <c r="HFX1197" s="129"/>
      <c r="HFY1197" s="129"/>
      <c r="HFZ1197" s="129"/>
      <c r="HGA1197" s="129"/>
      <c r="HGB1197" s="129"/>
      <c r="HGC1197" s="129"/>
      <c r="HGD1197" s="129"/>
      <c r="HGE1197" s="129"/>
      <c r="HGF1197" s="129"/>
      <c r="HGG1197" s="129"/>
      <c r="HGH1197" s="129"/>
      <c r="HGI1197" s="129"/>
      <c r="HGJ1197" s="129"/>
      <c r="HGK1197" s="129"/>
      <c r="HGL1197" s="129"/>
      <c r="HGM1197" s="129"/>
      <c r="HGN1197" s="129"/>
      <c r="HGO1197" s="129"/>
      <c r="HGP1197" s="129"/>
      <c r="HGQ1197" s="129"/>
      <c r="HGR1197" s="129"/>
      <c r="HGS1197" s="129"/>
      <c r="HGT1197" s="129"/>
      <c r="HGU1197" s="129"/>
      <c r="HGV1197" s="129"/>
      <c r="HGW1197" s="129"/>
      <c r="HGX1197" s="129"/>
      <c r="HGY1197" s="129"/>
      <c r="HGZ1197" s="129"/>
      <c r="HHA1197" s="129"/>
      <c r="HHB1197" s="129"/>
      <c r="HHC1197" s="129"/>
      <c r="HHD1197" s="129"/>
      <c r="HHE1197" s="129"/>
      <c r="HHF1197" s="129"/>
      <c r="HHG1197" s="129"/>
      <c r="HHH1197" s="129"/>
      <c r="HHI1197" s="129"/>
      <c r="HHJ1197" s="129"/>
      <c r="HHK1197" s="129"/>
      <c r="HHL1197" s="129"/>
      <c r="HHM1197" s="129"/>
      <c r="HHN1197" s="129"/>
      <c r="HHO1197" s="129"/>
      <c r="HHP1197" s="129"/>
      <c r="HHQ1197" s="129"/>
      <c r="HHR1197" s="129"/>
      <c r="HHS1197" s="129"/>
      <c r="HHT1197" s="129"/>
      <c r="HHU1197" s="129"/>
      <c r="HHV1197" s="129"/>
      <c r="HHW1197" s="129"/>
      <c r="HHX1197" s="129"/>
      <c r="HHY1197" s="129"/>
      <c r="HHZ1197" s="129"/>
      <c r="HIA1197" s="129"/>
      <c r="HIB1197" s="129"/>
      <c r="HIC1197" s="129"/>
      <c r="HID1197" s="129"/>
      <c r="HIE1197" s="129"/>
      <c r="HIF1197" s="129"/>
      <c r="HIG1197" s="129"/>
      <c r="HIH1197" s="129"/>
      <c r="HII1197" s="129"/>
      <c r="HIJ1197" s="129"/>
      <c r="HIK1197" s="129"/>
      <c r="HIL1197" s="129"/>
      <c r="HIM1197" s="129"/>
      <c r="HIN1197" s="129"/>
      <c r="HIO1197" s="129"/>
      <c r="HIP1197" s="129"/>
      <c r="HIQ1197" s="129"/>
      <c r="HIR1197" s="129"/>
      <c r="HIS1197" s="129"/>
      <c r="HIT1197" s="129"/>
      <c r="HIU1197" s="129"/>
      <c r="HIV1197" s="129"/>
      <c r="HIW1197" s="129"/>
      <c r="HIX1197" s="129"/>
      <c r="HIY1197" s="129"/>
      <c r="HIZ1197" s="129"/>
      <c r="HJA1197" s="129"/>
      <c r="HJB1197" s="129"/>
      <c r="HJC1197" s="129"/>
      <c r="HJD1197" s="129"/>
      <c r="HJE1197" s="129"/>
      <c r="HJF1197" s="129"/>
      <c r="HJG1197" s="129"/>
      <c r="HJH1197" s="129"/>
      <c r="HJI1197" s="129"/>
      <c r="HJJ1197" s="129"/>
      <c r="HJK1197" s="129"/>
      <c r="HJL1197" s="129"/>
      <c r="HJM1197" s="129"/>
      <c r="HJN1197" s="129"/>
      <c r="HJO1197" s="129"/>
      <c r="HJP1197" s="129"/>
      <c r="HJQ1197" s="129"/>
      <c r="HJR1197" s="129"/>
      <c r="HJS1197" s="129"/>
      <c r="HJT1197" s="129"/>
      <c r="HJU1197" s="129"/>
      <c r="HJV1197" s="129"/>
      <c r="HJW1197" s="129"/>
      <c r="HJX1197" s="129"/>
      <c r="HJY1197" s="129"/>
      <c r="HJZ1197" s="129"/>
      <c r="HKA1197" s="129"/>
      <c r="HKB1197" s="129"/>
      <c r="HKC1197" s="129"/>
      <c r="HKD1197" s="129"/>
      <c r="HKE1197" s="129"/>
      <c r="HKF1197" s="129"/>
      <c r="HKG1197" s="129"/>
      <c r="HKH1197" s="129"/>
      <c r="HKI1197" s="129"/>
      <c r="HKJ1197" s="129"/>
      <c r="HKK1197" s="129"/>
      <c r="HKL1197" s="129"/>
      <c r="HKM1197" s="129"/>
      <c r="HKN1197" s="129"/>
      <c r="HKO1197" s="129"/>
      <c r="HKP1197" s="129"/>
      <c r="HKQ1197" s="129"/>
      <c r="HKR1197" s="129"/>
      <c r="HKS1197" s="129"/>
      <c r="HKT1197" s="129"/>
      <c r="HKU1197" s="129"/>
      <c r="HKV1197" s="129"/>
      <c r="HKW1197" s="129"/>
      <c r="HKX1197" s="129"/>
      <c r="HKY1197" s="129"/>
      <c r="HKZ1197" s="129"/>
      <c r="HLA1197" s="129"/>
      <c r="HLB1197" s="129"/>
      <c r="HLC1197" s="129"/>
      <c r="HLD1197" s="129"/>
      <c r="HLE1197" s="129"/>
      <c r="HLF1197" s="129"/>
      <c r="HLG1197" s="129"/>
      <c r="HLH1197" s="129"/>
      <c r="HLI1197" s="129"/>
      <c r="HLJ1197" s="129"/>
      <c r="HLK1197" s="129"/>
      <c r="HLL1197" s="129"/>
      <c r="HLM1197" s="129"/>
      <c r="HLN1197" s="129"/>
      <c r="HLO1197" s="129"/>
      <c r="HLP1197" s="129"/>
      <c r="HLQ1197" s="129"/>
      <c r="HLR1197" s="129"/>
      <c r="HLS1197" s="129"/>
      <c r="HLT1197" s="129"/>
      <c r="HLU1197" s="129"/>
      <c r="HLV1197" s="129"/>
      <c r="HLW1197" s="129"/>
      <c r="HLX1197" s="129"/>
      <c r="HLY1197" s="129"/>
      <c r="HLZ1197" s="129"/>
      <c r="HMA1197" s="129"/>
      <c r="HMB1197" s="129"/>
      <c r="HMC1197" s="129"/>
      <c r="HMD1197" s="129"/>
      <c r="HME1197" s="129"/>
      <c r="HMF1197" s="129"/>
      <c r="HMG1197" s="129"/>
      <c r="HMH1197" s="129"/>
      <c r="HMI1197" s="129"/>
      <c r="HMJ1197" s="129"/>
      <c r="HMK1197" s="129"/>
      <c r="HML1197" s="129"/>
      <c r="HMM1197" s="129"/>
      <c r="HMN1197" s="129"/>
      <c r="HMO1197" s="129"/>
      <c r="HMP1197" s="129"/>
      <c r="HMQ1197" s="129"/>
      <c r="HMR1197" s="129"/>
      <c r="HMS1197" s="129"/>
      <c r="HMT1197" s="129"/>
      <c r="HMU1197" s="129"/>
      <c r="HMV1197" s="129"/>
      <c r="HMW1197" s="129"/>
      <c r="HMX1197" s="129"/>
      <c r="HMY1197" s="129"/>
      <c r="HMZ1197" s="129"/>
      <c r="HNA1197" s="129"/>
      <c r="HNB1197" s="129"/>
      <c r="HNC1197" s="129"/>
      <c r="HND1197" s="129"/>
      <c r="HNE1197" s="129"/>
      <c r="HNF1197" s="129"/>
      <c r="HNG1197" s="129"/>
      <c r="HNH1197" s="129"/>
      <c r="HNI1197" s="129"/>
      <c r="HNJ1197" s="129"/>
      <c r="HNK1197" s="129"/>
      <c r="HNL1197" s="129"/>
      <c r="HNM1197" s="129"/>
      <c r="HNN1197" s="129"/>
      <c r="HNO1197" s="129"/>
      <c r="HNP1197" s="129"/>
      <c r="HNQ1197" s="129"/>
      <c r="HNR1197" s="129"/>
      <c r="HNS1197" s="129"/>
      <c r="HNT1197" s="129"/>
      <c r="HNU1197" s="129"/>
      <c r="HNV1197" s="129"/>
      <c r="HNW1197" s="129"/>
      <c r="HNX1197" s="129"/>
      <c r="HNY1197" s="129"/>
      <c r="HNZ1197" s="129"/>
      <c r="HOA1197" s="129"/>
      <c r="HOB1197" s="129"/>
      <c r="HOC1197" s="129"/>
      <c r="HOD1197" s="129"/>
      <c r="HOE1197" s="129"/>
      <c r="HOF1197" s="129"/>
      <c r="HOG1197" s="129"/>
      <c r="HOH1197" s="129"/>
      <c r="HOI1197" s="129"/>
      <c r="HOJ1197" s="129"/>
      <c r="HOK1197" s="129"/>
      <c r="HOL1197" s="129"/>
      <c r="HOM1197" s="129"/>
      <c r="HON1197" s="129"/>
      <c r="HOO1197" s="129"/>
      <c r="HOP1197" s="129"/>
      <c r="HOQ1197" s="129"/>
      <c r="HOR1197" s="129"/>
      <c r="HOS1197" s="129"/>
      <c r="HOT1197" s="129"/>
      <c r="HOU1197" s="129"/>
      <c r="HOV1197" s="129"/>
      <c r="HOW1197" s="129"/>
      <c r="HOX1197" s="129"/>
      <c r="HOY1197" s="129"/>
      <c r="HOZ1197" s="129"/>
      <c r="HPA1197" s="129"/>
      <c r="HPB1197" s="129"/>
      <c r="HPC1197" s="129"/>
      <c r="HPD1197" s="129"/>
      <c r="HPE1197" s="129"/>
      <c r="HPF1197" s="129"/>
      <c r="HPG1197" s="129"/>
      <c r="HPH1197" s="129"/>
      <c r="HPI1197" s="129"/>
      <c r="HPJ1197" s="129"/>
      <c r="HPK1197" s="129"/>
      <c r="HPL1197" s="129"/>
      <c r="HPM1197" s="129"/>
      <c r="HPN1197" s="129"/>
      <c r="HPO1197" s="129"/>
      <c r="HPP1197" s="129"/>
      <c r="HPQ1197" s="129"/>
      <c r="HPR1197" s="129"/>
      <c r="HPS1197" s="129"/>
      <c r="HPT1197" s="129"/>
      <c r="HPU1197" s="129"/>
      <c r="HPV1197" s="129"/>
      <c r="HPW1197" s="129"/>
      <c r="HPX1197" s="129"/>
      <c r="HPY1197" s="129"/>
      <c r="HPZ1197" s="129"/>
      <c r="HQA1197" s="129"/>
      <c r="HQB1197" s="129"/>
      <c r="HQC1197" s="129"/>
      <c r="HQD1197" s="129"/>
      <c r="HQE1197" s="129"/>
      <c r="HQF1197" s="129"/>
      <c r="HQG1197" s="129"/>
      <c r="HQH1197" s="129"/>
      <c r="HQI1197" s="129"/>
      <c r="HQJ1197" s="129"/>
      <c r="HQK1197" s="129"/>
      <c r="HQL1197" s="129"/>
      <c r="HQM1197" s="129"/>
      <c r="HQN1197" s="129"/>
      <c r="HQO1197" s="129"/>
      <c r="HQP1197" s="129"/>
      <c r="HQQ1197" s="129"/>
      <c r="HQR1197" s="129"/>
      <c r="HQS1197" s="129"/>
      <c r="HQT1197" s="129"/>
      <c r="HQU1197" s="129"/>
      <c r="HQV1197" s="129"/>
      <c r="HQW1197" s="129"/>
      <c r="HQX1197" s="129"/>
      <c r="HQY1197" s="129"/>
      <c r="HQZ1197" s="129"/>
      <c r="HRA1197" s="129"/>
      <c r="HRB1197" s="129"/>
      <c r="HRC1197" s="129"/>
      <c r="HRD1197" s="129"/>
      <c r="HRE1197" s="129"/>
      <c r="HRF1197" s="129"/>
      <c r="HRG1197" s="129"/>
      <c r="HRH1197" s="129"/>
      <c r="HRI1197" s="129"/>
      <c r="HRJ1197" s="129"/>
      <c r="HRK1197" s="129"/>
      <c r="HRL1197" s="129"/>
      <c r="HRM1197" s="129"/>
      <c r="HRN1197" s="129"/>
      <c r="HRO1197" s="129"/>
      <c r="HRP1197" s="129"/>
      <c r="HRQ1197" s="129"/>
      <c r="HRR1197" s="129"/>
      <c r="HRS1197" s="129"/>
      <c r="HRT1197" s="129"/>
      <c r="HRU1197" s="129"/>
      <c r="HRV1197" s="129"/>
      <c r="HRW1197" s="129"/>
      <c r="HRX1197" s="129"/>
      <c r="HRY1197" s="129"/>
      <c r="HRZ1197" s="129"/>
      <c r="HSA1197" s="129"/>
      <c r="HSB1197" s="129"/>
      <c r="HSC1197" s="129"/>
      <c r="HSD1197" s="129"/>
      <c r="HSE1197" s="129"/>
      <c r="HSF1197" s="129"/>
      <c r="HSG1197" s="129"/>
      <c r="HSH1197" s="129"/>
      <c r="HSI1197" s="129"/>
      <c r="HSJ1197" s="129"/>
      <c r="HSK1197" s="129"/>
      <c r="HSL1197" s="129"/>
      <c r="HSM1197" s="129"/>
      <c r="HSN1197" s="129"/>
      <c r="HSO1197" s="129"/>
      <c r="HSP1197" s="129"/>
      <c r="HSQ1197" s="129"/>
      <c r="HSR1197" s="129"/>
      <c r="HSS1197" s="129"/>
      <c r="HST1197" s="129"/>
      <c r="HSU1197" s="129"/>
      <c r="HSV1197" s="129"/>
      <c r="HSW1197" s="129"/>
      <c r="HSX1197" s="129"/>
      <c r="HSY1197" s="129"/>
      <c r="HSZ1197" s="129"/>
      <c r="HTA1197" s="129"/>
      <c r="HTB1197" s="129"/>
      <c r="HTC1197" s="129"/>
      <c r="HTD1197" s="129"/>
      <c r="HTE1197" s="129"/>
      <c r="HTF1197" s="129"/>
      <c r="HTG1197" s="129"/>
      <c r="HTH1197" s="129"/>
      <c r="HTI1197" s="129"/>
      <c r="HTJ1197" s="129"/>
      <c r="HTK1197" s="129"/>
      <c r="HTL1197" s="129"/>
      <c r="HTM1197" s="129"/>
      <c r="HTN1197" s="129"/>
      <c r="HTO1197" s="129"/>
      <c r="HTP1197" s="129"/>
      <c r="HTQ1197" s="129"/>
      <c r="HTR1197" s="129"/>
      <c r="HTS1197" s="129"/>
      <c r="HTT1197" s="129"/>
      <c r="HTU1197" s="129"/>
      <c r="HTV1197" s="129"/>
      <c r="HTW1197" s="129"/>
      <c r="HTX1197" s="129"/>
      <c r="HTY1197" s="129"/>
      <c r="HTZ1197" s="129"/>
      <c r="HUA1197" s="129"/>
      <c r="HUB1197" s="129"/>
      <c r="HUC1197" s="129"/>
      <c r="HUD1197" s="129"/>
      <c r="HUE1197" s="129"/>
      <c r="HUF1197" s="129"/>
      <c r="HUG1197" s="129"/>
      <c r="HUH1197" s="129"/>
      <c r="HUI1197" s="129"/>
      <c r="HUJ1197" s="129"/>
      <c r="HUK1197" s="129"/>
      <c r="HUL1197" s="129"/>
      <c r="HUM1197" s="129"/>
      <c r="HUN1197" s="129"/>
      <c r="HUO1197" s="129"/>
      <c r="HUP1197" s="129"/>
      <c r="HUQ1197" s="129"/>
      <c r="HUR1197" s="129"/>
      <c r="HUS1197" s="129"/>
      <c r="HUT1197" s="129"/>
      <c r="HUU1197" s="129"/>
      <c r="HUV1197" s="129"/>
      <c r="HUW1197" s="129"/>
      <c r="HUX1197" s="129"/>
      <c r="HUY1197" s="129"/>
      <c r="HUZ1197" s="129"/>
      <c r="HVA1197" s="129"/>
      <c r="HVB1197" s="129"/>
      <c r="HVC1197" s="129"/>
      <c r="HVD1197" s="129"/>
      <c r="HVE1197" s="129"/>
      <c r="HVF1197" s="129"/>
      <c r="HVG1197" s="129"/>
      <c r="HVH1197" s="129"/>
      <c r="HVI1197" s="129"/>
      <c r="HVJ1197" s="129"/>
      <c r="HVK1197" s="129"/>
      <c r="HVL1197" s="129"/>
      <c r="HVM1197" s="129"/>
      <c r="HVN1197" s="129"/>
      <c r="HVO1197" s="129"/>
      <c r="HVP1197" s="129"/>
      <c r="HVQ1197" s="129"/>
      <c r="HVR1197" s="129"/>
      <c r="HVS1197" s="129"/>
      <c r="HVT1197" s="129"/>
      <c r="HVU1197" s="129"/>
      <c r="HVV1197" s="129"/>
      <c r="HVW1197" s="129"/>
      <c r="HVX1197" s="129"/>
      <c r="HVY1197" s="129"/>
      <c r="HVZ1197" s="129"/>
      <c r="HWA1197" s="129"/>
      <c r="HWB1197" s="129"/>
      <c r="HWC1197" s="129"/>
      <c r="HWD1197" s="129"/>
      <c r="HWE1197" s="129"/>
      <c r="HWF1197" s="129"/>
      <c r="HWG1197" s="129"/>
      <c r="HWH1197" s="129"/>
      <c r="HWI1197" s="129"/>
      <c r="HWJ1197" s="129"/>
      <c r="HWK1197" s="129"/>
      <c r="HWL1197" s="129"/>
      <c r="HWM1197" s="129"/>
      <c r="HWN1197" s="129"/>
      <c r="HWO1197" s="129"/>
      <c r="HWP1197" s="129"/>
      <c r="HWQ1197" s="129"/>
      <c r="HWR1197" s="129"/>
      <c r="HWS1197" s="129"/>
      <c r="HWT1197" s="129"/>
      <c r="HWU1197" s="129"/>
      <c r="HWV1197" s="129"/>
      <c r="HWW1197" s="129"/>
      <c r="HWX1197" s="129"/>
      <c r="HWY1197" s="129"/>
      <c r="HWZ1197" s="129"/>
      <c r="HXA1197" s="129"/>
      <c r="HXB1197" s="129"/>
      <c r="HXC1197" s="129"/>
      <c r="HXD1197" s="129"/>
      <c r="HXE1197" s="129"/>
      <c r="HXF1197" s="129"/>
      <c r="HXG1197" s="129"/>
      <c r="HXH1197" s="129"/>
      <c r="HXI1197" s="129"/>
      <c r="HXJ1197" s="129"/>
      <c r="HXK1197" s="129"/>
      <c r="HXL1197" s="129"/>
      <c r="HXM1197" s="129"/>
      <c r="HXN1197" s="129"/>
      <c r="HXO1197" s="129"/>
      <c r="HXP1197" s="129"/>
      <c r="HXQ1197" s="129"/>
      <c r="HXR1197" s="129"/>
      <c r="HXS1197" s="129"/>
      <c r="HXT1197" s="129"/>
      <c r="HXU1197" s="129"/>
      <c r="HXV1197" s="129"/>
      <c r="HXW1197" s="129"/>
      <c r="HXX1197" s="129"/>
      <c r="HXY1197" s="129"/>
      <c r="HXZ1197" s="129"/>
      <c r="HYA1197" s="129"/>
      <c r="HYB1197" s="129"/>
      <c r="HYC1197" s="129"/>
      <c r="HYD1197" s="129"/>
      <c r="HYE1197" s="129"/>
      <c r="HYF1197" s="129"/>
      <c r="HYG1197" s="129"/>
      <c r="HYH1197" s="129"/>
      <c r="HYI1197" s="129"/>
      <c r="HYJ1197" s="129"/>
      <c r="HYK1197" s="129"/>
      <c r="HYL1197" s="129"/>
      <c r="HYM1197" s="129"/>
      <c r="HYN1197" s="129"/>
      <c r="HYO1197" s="129"/>
      <c r="HYP1197" s="129"/>
      <c r="HYQ1197" s="129"/>
      <c r="HYR1197" s="129"/>
      <c r="HYS1197" s="129"/>
      <c r="HYT1197" s="129"/>
      <c r="HYU1197" s="129"/>
      <c r="HYV1197" s="129"/>
      <c r="HYW1197" s="129"/>
      <c r="HYX1197" s="129"/>
      <c r="HYY1197" s="129"/>
      <c r="HYZ1197" s="129"/>
      <c r="HZA1197" s="129"/>
      <c r="HZB1197" s="129"/>
      <c r="HZC1197" s="129"/>
      <c r="HZD1197" s="129"/>
      <c r="HZE1197" s="129"/>
      <c r="HZF1197" s="129"/>
      <c r="HZG1197" s="129"/>
      <c r="HZH1197" s="129"/>
      <c r="HZI1197" s="129"/>
      <c r="HZJ1197" s="129"/>
      <c r="HZK1197" s="129"/>
      <c r="HZL1197" s="129"/>
      <c r="HZM1197" s="129"/>
      <c r="HZN1197" s="129"/>
      <c r="HZO1197" s="129"/>
      <c r="HZP1197" s="129"/>
      <c r="HZQ1197" s="129"/>
      <c r="HZR1197" s="129"/>
      <c r="HZS1197" s="129"/>
      <c r="HZT1197" s="129"/>
      <c r="HZU1197" s="129"/>
      <c r="HZV1197" s="129"/>
      <c r="HZW1197" s="129"/>
      <c r="HZX1197" s="129"/>
      <c r="HZY1197" s="129"/>
      <c r="HZZ1197" s="129"/>
      <c r="IAA1197" s="129"/>
      <c r="IAB1197" s="129"/>
      <c r="IAC1197" s="129"/>
      <c r="IAD1197" s="129"/>
      <c r="IAE1197" s="129"/>
      <c r="IAF1197" s="129"/>
      <c r="IAG1197" s="129"/>
      <c r="IAH1197" s="129"/>
      <c r="IAI1197" s="129"/>
      <c r="IAJ1197" s="129"/>
      <c r="IAK1197" s="129"/>
      <c r="IAL1197" s="129"/>
      <c r="IAM1197" s="129"/>
      <c r="IAN1197" s="129"/>
      <c r="IAO1197" s="129"/>
      <c r="IAP1197" s="129"/>
      <c r="IAQ1197" s="129"/>
      <c r="IAR1197" s="129"/>
      <c r="IAS1197" s="129"/>
      <c r="IAT1197" s="129"/>
      <c r="IAU1197" s="129"/>
      <c r="IAV1197" s="129"/>
      <c r="IAW1197" s="129"/>
      <c r="IAX1197" s="129"/>
      <c r="IAY1197" s="129"/>
      <c r="IAZ1197" s="129"/>
      <c r="IBA1197" s="129"/>
      <c r="IBB1197" s="129"/>
      <c r="IBC1197" s="129"/>
      <c r="IBD1197" s="129"/>
      <c r="IBE1197" s="129"/>
      <c r="IBF1197" s="129"/>
      <c r="IBG1197" s="129"/>
      <c r="IBH1197" s="129"/>
      <c r="IBI1197" s="129"/>
      <c r="IBJ1197" s="129"/>
      <c r="IBK1197" s="129"/>
      <c r="IBL1197" s="129"/>
      <c r="IBM1197" s="129"/>
      <c r="IBN1197" s="129"/>
      <c r="IBO1197" s="129"/>
      <c r="IBP1197" s="129"/>
      <c r="IBQ1197" s="129"/>
      <c r="IBR1197" s="129"/>
      <c r="IBS1197" s="129"/>
      <c r="IBT1197" s="129"/>
      <c r="IBU1197" s="129"/>
      <c r="IBV1197" s="129"/>
      <c r="IBW1197" s="129"/>
      <c r="IBX1197" s="129"/>
      <c r="IBY1197" s="129"/>
      <c r="IBZ1197" s="129"/>
      <c r="ICA1197" s="129"/>
      <c r="ICB1197" s="129"/>
      <c r="ICC1197" s="129"/>
      <c r="ICD1197" s="129"/>
      <c r="ICE1197" s="129"/>
      <c r="ICF1197" s="129"/>
      <c r="ICG1197" s="129"/>
      <c r="ICH1197" s="129"/>
      <c r="ICI1197" s="129"/>
      <c r="ICJ1197" s="129"/>
      <c r="ICK1197" s="129"/>
      <c r="ICL1197" s="129"/>
      <c r="ICM1197" s="129"/>
      <c r="ICN1197" s="129"/>
      <c r="ICO1197" s="129"/>
      <c r="ICP1197" s="129"/>
      <c r="ICQ1197" s="129"/>
      <c r="ICR1197" s="129"/>
      <c r="ICS1197" s="129"/>
      <c r="ICT1197" s="129"/>
      <c r="ICU1197" s="129"/>
      <c r="ICV1197" s="129"/>
      <c r="ICW1197" s="129"/>
      <c r="ICX1197" s="129"/>
      <c r="ICY1197" s="129"/>
      <c r="ICZ1197" s="129"/>
      <c r="IDA1197" s="129"/>
      <c r="IDB1197" s="129"/>
      <c r="IDC1197" s="129"/>
      <c r="IDD1197" s="129"/>
      <c r="IDE1197" s="129"/>
      <c r="IDF1197" s="129"/>
      <c r="IDG1197" s="129"/>
      <c r="IDH1197" s="129"/>
      <c r="IDI1197" s="129"/>
      <c r="IDJ1197" s="129"/>
      <c r="IDK1197" s="129"/>
      <c r="IDL1197" s="129"/>
      <c r="IDM1197" s="129"/>
      <c r="IDN1197" s="129"/>
      <c r="IDO1197" s="129"/>
      <c r="IDP1197" s="129"/>
      <c r="IDQ1197" s="129"/>
      <c r="IDR1197" s="129"/>
      <c r="IDS1197" s="129"/>
      <c r="IDT1197" s="129"/>
      <c r="IDU1197" s="129"/>
      <c r="IDV1197" s="129"/>
      <c r="IDW1197" s="129"/>
      <c r="IDX1197" s="129"/>
      <c r="IDY1197" s="129"/>
      <c r="IDZ1197" s="129"/>
      <c r="IEA1197" s="129"/>
      <c r="IEB1197" s="129"/>
      <c r="IEC1197" s="129"/>
      <c r="IED1197" s="129"/>
      <c r="IEE1197" s="129"/>
      <c r="IEF1197" s="129"/>
      <c r="IEG1197" s="129"/>
      <c r="IEH1197" s="129"/>
      <c r="IEI1197" s="129"/>
      <c r="IEJ1197" s="129"/>
      <c r="IEK1197" s="129"/>
      <c r="IEL1197" s="129"/>
      <c r="IEM1197" s="129"/>
      <c r="IEN1197" s="129"/>
      <c r="IEO1197" s="129"/>
      <c r="IEP1197" s="129"/>
      <c r="IEQ1197" s="129"/>
      <c r="IER1197" s="129"/>
      <c r="IES1197" s="129"/>
      <c r="IET1197" s="129"/>
      <c r="IEU1197" s="129"/>
      <c r="IEV1197" s="129"/>
      <c r="IEW1197" s="129"/>
      <c r="IEX1197" s="129"/>
      <c r="IEY1197" s="129"/>
      <c r="IEZ1197" s="129"/>
      <c r="IFA1197" s="129"/>
      <c r="IFB1197" s="129"/>
      <c r="IFC1197" s="129"/>
      <c r="IFD1197" s="129"/>
      <c r="IFE1197" s="129"/>
      <c r="IFF1197" s="129"/>
      <c r="IFG1197" s="129"/>
      <c r="IFH1197" s="129"/>
      <c r="IFI1197" s="129"/>
      <c r="IFJ1197" s="129"/>
      <c r="IFK1197" s="129"/>
      <c r="IFL1197" s="129"/>
      <c r="IFM1197" s="129"/>
      <c r="IFN1197" s="129"/>
      <c r="IFO1197" s="129"/>
      <c r="IFP1197" s="129"/>
      <c r="IFQ1197" s="129"/>
      <c r="IFR1197" s="129"/>
      <c r="IFS1197" s="129"/>
      <c r="IFT1197" s="129"/>
      <c r="IFU1197" s="129"/>
      <c r="IFV1197" s="129"/>
      <c r="IFW1197" s="129"/>
      <c r="IFX1197" s="129"/>
      <c r="IFY1197" s="129"/>
      <c r="IFZ1197" s="129"/>
      <c r="IGA1197" s="129"/>
      <c r="IGB1197" s="129"/>
      <c r="IGC1197" s="129"/>
      <c r="IGD1197" s="129"/>
      <c r="IGE1197" s="129"/>
      <c r="IGF1197" s="129"/>
      <c r="IGG1197" s="129"/>
      <c r="IGH1197" s="129"/>
      <c r="IGI1197" s="129"/>
      <c r="IGJ1197" s="129"/>
      <c r="IGK1197" s="129"/>
      <c r="IGL1197" s="129"/>
      <c r="IGM1197" s="129"/>
      <c r="IGN1197" s="129"/>
      <c r="IGO1197" s="129"/>
      <c r="IGP1197" s="129"/>
      <c r="IGQ1197" s="129"/>
      <c r="IGR1197" s="129"/>
      <c r="IGS1197" s="129"/>
      <c r="IGT1197" s="129"/>
      <c r="IGU1197" s="129"/>
      <c r="IGV1197" s="129"/>
      <c r="IGW1197" s="129"/>
      <c r="IGX1197" s="129"/>
      <c r="IGY1197" s="129"/>
      <c r="IGZ1197" s="129"/>
      <c r="IHA1197" s="129"/>
      <c r="IHB1197" s="129"/>
      <c r="IHC1197" s="129"/>
      <c r="IHD1197" s="129"/>
      <c r="IHE1197" s="129"/>
      <c r="IHF1197" s="129"/>
      <c r="IHG1197" s="129"/>
      <c r="IHH1197" s="129"/>
      <c r="IHI1197" s="129"/>
      <c r="IHJ1197" s="129"/>
      <c r="IHK1197" s="129"/>
      <c r="IHL1197" s="129"/>
      <c r="IHM1197" s="129"/>
      <c r="IHN1197" s="129"/>
      <c r="IHO1197" s="129"/>
      <c r="IHP1197" s="129"/>
      <c r="IHQ1197" s="129"/>
      <c r="IHR1197" s="129"/>
      <c r="IHS1197" s="129"/>
      <c r="IHT1197" s="129"/>
      <c r="IHU1197" s="129"/>
      <c r="IHV1197" s="129"/>
      <c r="IHW1197" s="129"/>
      <c r="IHX1197" s="129"/>
      <c r="IHY1197" s="129"/>
      <c r="IHZ1197" s="129"/>
      <c r="IIA1197" s="129"/>
      <c r="IIB1197" s="129"/>
      <c r="IIC1197" s="129"/>
      <c r="IID1197" s="129"/>
      <c r="IIE1197" s="129"/>
      <c r="IIF1197" s="129"/>
      <c r="IIG1197" s="129"/>
      <c r="IIH1197" s="129"/>
      <c r="III1197" s="129"/>
      <c r="IIJ1197" s="129"/>
      <c r="IIK1197" s="129"/>
      <c r="IIL1197" s="129"/>
      <c r="IIM1197" s="129"/>
      <c r="IIN1197" s="129"/>
      <c r="IIO1197" s="129"/>
      <c r="IIP1197" s="129"/>
      <c r="IIQ1197" s="129"/>
      <c r="IIR1197" s="129"/>
      <c r="IIS1197" s="129"/>
      <c r="IIT1197" s="129"/>
      <c r="IIU1197" s="129"/>
      <c r="IIV1197" s="129"/>
      <c r="IIW1197" s="129"/>
      <c r="IIX1197" s="129"/>
      <c r="IIY1197" s="129"/>
      <c r="IIZ1197" s="129"/>
      <c r="IJA1197" s="129"/>
      <c r="IJB1197" s="129"/>
      <c r="IJC1197" s="129"/>
      <c r="IJD1197" s="129"/>
      <c r="IJE1197" s="129"/>
      <c r="IJF1197" s="129"/>
      <c r="IJG1197" s="129"/>
      <c r="IJH1197" s="129"/>
      <c r="IJI1197" s="129"/>
      <c r="IJJ1197" s="129"/>
      <c r="IJK1197" s="129"/>
      <c r="IJL1197" s="129"/>
      <c r="IJM1197" s="129"/>
      <c r="IJN1197" s="129"/>
      <c r="IJO1197" s="129"/>
      <c r="IJP1197" s="129"/>
      <c r="IJQ1197" s="129"/>
      <c r="IJR1197" s="129"/>
      <c r="IJS1197" s="129"/>
      <c r="IJT1197" s="129"/>
      <c r="IJU1197" s="129"/>
      <c r="IJV1197" s="129"/>
      <c r="IJW1197" s="129"/>
      <c r="IJX1197" s="129"/>
      <c r="IJY1197" s="129"/>
      <c r="IJZ1197" s="129"/>
      <c r="IKA1197" s="129"/>
      <c r="IKB1197" s="129"/>
      <c r="IKC1197" s="129"/>
      <c r="IKD1197" s="129"/>
      <c r="IKE1197" s="129"/>
      <c r="IKF1197" s="129"/>
      <c r="IKG1197" s="129"/>
      <c r="IKH1197" s="129"/>
      <c r="IKI1197" s="129"/>
      <c r="IKJ1197" s="129"/>
      <c r="IKK1197" s="129"/>
      <c r="IKL1197" s="129"/>
      <c r="IKM1197" s="129"/>
      <c r="IKN1197" s="129"/>
      <c r="IKO1197" s="129"/>
      <c r="IKP1197" s="129"/>
      <c r="IKQ1197" s="129"/>
      <c r="IKR1197" s="129"/>
      <c r="IKS1197" s="129"/>
      <c r="IKT1197" s="129"/>
      <c r="IKU1197" s="129"/>
      <c r="IKV1197" s="129"/>
      <c r="IKW1197" s="129"/>
      <c r="IKX1197" s="129"/>
      <c r="IKY1197" s="129"/>
      <c r="IKZ1197" s="129"/>
      <c r="ILA1197" s="129"/>
      <c r="ILB1197" s="129"/>
      <c r="ILC1197" s="129"/>
      <c r="ILD1197" s="129"/>
      <c r="ILE1197" s="129"/>
      <c r="ILF1197" s="129"/>
      <c r="ILG1197" s="129"/>
      <c r="ILH1197" s="129"/>
      <c r="ILI1197" s="129"/>
      <c r="ILJ1197" s="129"/>
      <c r="ILK1197" s="129"/>
      <c r="ILL1197" s="129"/>
      <c r="ILM1197" s="129"/>
      <c r="ILN1197" s="129"/>
      <c r="ILO1197" s="129"/>
      <c r="ILP1197" s="129"/>
      <c r="ILQ1197" s="129"/>
      <c r="ILR1197" s="129"/>
      <c r="ILS1197" s="129"/>
      <c r="ILT1197" s="129"/>
      <c r="ILU1197" s="129"/>
      <c r="ILV1197" s="129"/>
      <c r="ILW1197" s="129"/>
      <c r="ILX1197" s="129"/>
      <c r="ILY1197" s="129"/>
      <c r="ILZ1197" s="129"/>
      <c r="IMA1197" s="129"/>
      <c r="IMB1197" s="129"/>
      <c r="IMC1197" s="129"/>
      <c r="IMD1197" s="129"/>
      <c r="IME1197" s="129"/>
      <c r="IMF1197" s="129"/>
      <c r="IMG1197" s="129"/>
      <c r="IMH1197" s="129"/>
      <c r="IMI1197" s="129"/>
      <c r="IMJ1197" s="129"/>
      <c r="IMK1197" s="129"/>
      <c r="IML1197" s="129"/>
      <c r="IMM1197" s="129"/>
      <c r="IMN1197" s="129"/>
      <c r="IMO1197" s="129"/>
      <c r="IMP1197" s="129"/>
      <c r="IMQ1197" s="129"/>
      <c r="IMR1197" s="129"/>
      <c r="IMS1197" s="129"/>
      <c r="IMT1197" s="129"/>
      <c r="IMU1197" s="129"/>
      <c r="IMV1197" s="129"/>
      <c r="IMW1197" s="129"/>
      <c r="IMX1197" s="129"/>
      <c r="IMY1197" s="129"/>
      <c r="IMZ1197" s="129"/>
      <c r="INA1197" s="129"/>
      <c r="INB1197" s="129"/>
      <c r="INC1197" s="129"/>
      <c r="IND1197" s="129"/>
      <c r="INE1197" s="129"/>
      <c r="INF1197" s="129"/>
      <c r="ING1197" s="129"/>
      <c r="INH1197" s="129"/>
      <c r="INI1197" s="129"/>
      <c r="INJ1197" s="129"/>
      <c r="INK1197" s="129"/>
      <c r="INL1197" s="129"/>
      <c r="INM1197" s="129"/>
      <c r="INN1197" s="129"/>
      <c r="INO1197" s="129"/>
      <c r="INP1197" s="129"/>
      <c r="INQ1197" s="129"/>
      <c r="INR1197" s="129"/>
      <c r="INS1197" s="129"/>
      <c r="INT1197" s="129"/>
      <c r="INU1197" s="129"/>
      <c r="INV1197" s="129"/>
      <c r="INW1197" s="129"/>
      <c r="INX1197" s="129"/>
      <c r="INY1197" s="129"/>
      <c r="INZ1197" s="129"/>
      <c r="IOA1197" s="129"/>
      <c r="IOB1197" s="129"/>
      <c r="IOC1197" s="129"/>
      <c r="IOD1197" s="129"/>
      <c r="IOE1197" s="129"/>
      <c r="IOF1197" s="129"/>
      <c r="IOG1197" s="129"/>
      <c r="IOH1197" s="129"/>
      <c r="IOI1197" s="129"/>
      <c r="IOJ1197" s="129"/>
      <c r="IOK1197" s="129"/>
      <c r="IOL1197" s="129"/>
      <c r="IOM1197" s="129"/>
      <c r="ION1197" s="129"/>
      <c r="IOO1197" s="129"/>
      <c r="IOP1197" s="129"/>
      <c r="IOQ1197" s="129"/>
      <c r="IOR1197" s="129"/>
      <c r="IOS1197" s="129"/>
      <c r="IOT1197" s="129"/>
      <c r="IOU1197" s="129"/>
      <c r="IOV1197" s="129"/>
      <c r="IOW1197" s="129"/>
      <c r="IOX1197" s="129"/>
      <c r="IOY1197" s="129"/>
      <c r="IOZ1197" s="129"/>
      <c r="IPA1197" s="129"/>
      <c r="IPB1197" s="129"/>
      <c r="IPC1197" s="129"/>
      <c r="IPD1197" s="129"/>
      <c r="IPE1197" s="129"/>
      <c r="IPF1197" s="129"/>
      <c r="IPG1197" s="129"/>
      <c r="IPH1197" s="129"/>
      <c r="IPI1197" s="129"/>
      <c r="IPJ1197" s="129"/>
      <c r="IPK1197" s="129"/>
      <c r="IPL1197" s="129"/>
      <c r="IPM1197" s="129"/>
      <c r="IPN1197" s="129"/>
      <c r="IPO1197" s="129"/>
      <c r="IPP1197" s="129"/>
      <c r="IPQ1197" s="129"/>
      <c r="IPR1197" s="129"/>
      <c r="IPS1197" s="129"/>
      <c r="IPT1197" s="129"/>
      <c r="IPU1197" s="129"/>
      <c r="IPV1197" s="129"/>
      <c r="IPW1197" s="129"/>
      <c r="IPX1197" s="129"/>
      <c r="IPY1197" s="129"/>
      <c r="IPZ1197" s="129"/>
      <c r="IQA1197" s="129"/>
      <c r="IQB1197" s="129"/>
      <c r="IQC1197" s="129"/>
      <c r="IQD1197" s="129"/>
      <c r="IQE1197" s="129"/>
      <c r="IQF1197" s="129"/>
      <c r="IQG1197" s="129"/>
      <c r="IQH1197" s="129"/>
      <c r="IQI1197" s="129"/>
      <c r="IQJ1197" s="129"/>
      <c r="IQK1197" s="129"/>
      <c r="IQL1197" s="129"/>
      <c r="IQM1197" s="129"/>
      <c r="IQN1197" s="129"/>
      <c r="IQO1197" s="129"/>
      <c r="IQP1197" s="129"/>
      <c r="IQQ1197" s="129"/>
      <c r="IQR1197" s="129"/>
      <c r="IQS1197" s="129"/>
      <c r="IQT1197" s="129"/>
      <c r="IQU1197" s="129"/>
      <c r="IQV1197" s="129"/>
      <c r="IQW1197" s="129"/>
      <c r="IQX1197" s="129"/>
      <c r="IQY1197" s="129"/>
      <c r="IQZ1197" s="129"/>
      <c r="IRA1197" s="129"/>
      <c r="IRB1197" s="129"/>
      <c r="IRC1197" s="129"/>
      <c r="IRD1197" s="129"/>
      <c r="IRE1197" s="129"/>
      <c r="IRF1197" s="129"/>
      <c r="IRG1197" s="129"/>
      <c r="IRH1197" s="129"/>
      <c r="IRI1197" s="129"/>
      <c r="IRJ1197" s="129"/>
      <c r="IRK1197" s="129"/>
      <c r="IRL1197" s="129"/>
      <c r="IRM1197" s="129"/>
      <c r="IRN1197" s="129"/>
      <c r="IRO1197" s="129"/>
      <c r="IRP1197" s="129"/>
      <c r="IRQ1197" s="129"/>
      <c r="IRR1197" s="129"/>
      <c r="IRS1197" s="129"/>
      <c r="IRT1197" s="129"/>
      <c r="IRU1197" s="129"/>
      <c r="IRV1197" s="129"/>
      <c r="IRW1197" s="129"/>
      <c r="IRX1197" s="129"/>
      <c r="IRY1197" s="129"/>
      <c r="IRZ1197" s="129"/>
      <c r="ISA1197" s="129"/>
      <c r="ISB1197" s="129"/>
      <c r="ISC1197" s="129"/>
      <c r="ISD1197" s="129"/>
      <c r="ISE1197" s="129"/>
      <c r="ISF1197" s="129"/>
      <c r="ISG1197" s="129"/>
      <c r="ISH1197" s="129"/>
      <c r="ISI1197" s="129"/>
      <c r="ISJ1197" s="129"/>
      <c r="ISK1197" s="129"/>
      <c r="ISL1197" s="129"/>
      <c r="ISM1197" s="129"/>
      <c r="ISN1197" s="129"/>
      <c r="ISO1197" s="129"/>
      <c r="ISP1197" s="129"/>
      <c r="ISQ1197" s="129"/>
      <c r="ISR1197" s="129"/>
      <c r="ISS1197" s="129"/>
      <c r="IST1197" s="129"/>
      <c r="ISU1197" s="129"/>
      <c r="ISV1197" s="129"/>
      <c r="ISW1197" s="129"/>
      <c r="ISX1197" s="129"/>
      <c r="ISY1197" s="129"/>
      <c r="ISZ1197" s="129"/>
      <c r="ITA1197" s="129"/>
      <c r="ITB1197" s="129"/>
      <c r="ITC1197" s="129"/>
      <c r="ITD1197" s="129"/>
      <c r="ITE1197" s="129"/>
      <c r="ITF1197" s="129"/>
      <c r="ITG1197" s="129"/>
      <c r="ITH1197" s="129"/>
      <c r="ITI1197" s="129"/>
      <c r="ITJ1197" s="129"/>
      <c r="ITK1197" s="129"/>
      <c r="ITL1197" s="129"/>
      <c r="ITM1197" s="129"/>
      <c r="ITN1197" s="129"/>
      <c r="ITO1197" s="129"/>
      <c r="ITP1197" s="129"/>
      <c r="ITQ1197" s="129"/>
      <c r="ITR1197" s="129"/>
      <c r="ITS1197" s="129"/>
      <c r="ITT1197" s="129"/>
      <c r="ITU1197" s="129"/>
      <c r="ITV1197" s="129"/>
      <c r="ITW1197" s="129"/>
      <c r="ITX1197" s="129"/>
      <c r="ITY1197" s="129"/>
      <c r="ITZ1197" s="129"/>
      <c r="IUA1197" s="129"/>
      <c r="IUB1197" s="129"/>
      <c r="IUC1197" s="129"/>
      <c r="IUD1197" s="129"/>
      <c r="IUE1197" s="129"/>
      <c r="IUF1197" s="129"/>
      <c r="IUG1197" s="129"/>
      <c r="IUH1197" s="129"/>
      <c r="IUI1197" s="129"/>
      <c r="IUJ1197" s="129"/>
      <c r="IUK1197" s="129"/>
      <c r="IUL1197" s="129"/>
      <c r="IUM1197" s="129"/>
      <c r="IUN1197" s="129"/>
      <c r="IUO1197" s="129"/>
      <c r="IUP1197" s="129"/>
      <c r="IUQ1197" s="129"/>
      <c r="IUR1197" s="129"/>
      <c r="IUS1197" s="129"/>
      <c r="IUT1197" s="129"/>
      <c r="IUU1197" s="129"/>
      <c r="IUV1197" s="129"/>
      <c r="IUW1197" s="129"/>
      <c r="IUX1197" s="129"/>
      <c r="IUY1197" s="129"/>
      <c r="IUZ1197" s="129"/>
      <c r="IVA1197" s="129"/>
      <c r="IVB1197" s="129"/>
      <c r="IVC1197" s="129"/>
      <c r="IVD1197" s="129"/>
      <c r="IVE1197" s="129"/>
      <c r="IVF1197" s="129"/>
      <c r="IVG1197" s="129"/>
      <c r="IVH1197" s="129"/>
      <c r="IVI1197" s="129"/>
      <c r="IVJ1197" s="129"/>
      <c r="IVK1197" s="129"/>
      <c r="IVL1197" s="129"/>
      <c r="IVM1197" s="129"/>
      <c r="IVN1197" s="129"/>
      <c r="IVO1197" s="129"/>
      <c r="IVP1197" s="129"/>
      <c r="IVQ1197" s="129"/>
      <c r="IVR1197" s="129"/>
      <c r="IVS1197" s="129"/>
      <c r="IVT1197" s="129"/>
      <c r="IVU1197" s="129"/>
      <c r="IVV1197" s="129"/>
      <c r="IVW1197" s="129"/>
      <c r="IVX1197" s="129"/>
      <c r="IVY1197" s="129"/>
      <c r="IVZ1197" s="129"/>
      <c r="IWA1197" s="129"/>
      <c r="IWB1197" s="129"/>
      <c r="IWC1197" s="129"/>
      <c r="IWD1197" s="129"/>
      <c r="IWE1197" s="129"/>
      <c r="IWF1197" s="129"/>
      <c r="IWG1197" s="129"/>
      <c r="IWH1197" s="129"/>
      <c r="IWI1197" s="129"/>
      <c r="IWJ1197" s="129"/>
      <c r="IWK1197" s="129"/>
      <c r="IWL1197" s="129"/>
      <c r="IWM1197" s="129"/>
      <c r="IWN1197" s="129"/>
      <c r="IWO1197" s="129"/>
      <c r="IWP1197" s="129"/>
      <c r="IWQ1197" s="129"/>
      <c r="IWR1197" s="129"/>
      <c r="IWS1197" s="129"/>
      <c r="IWT1197" s="129"/>
      <c r="IWU1197" s="129"/>
      <c r="IWV1197" s="129"/>
      <c r="IWW1197" s="129"/>
      <c r="IWX1197" s="129"/>
      <c r="IWY1197" s="129"/>
      <c r="IWZ1197" s="129"/>
      <c r="IXA1197" s="129"/>
      <c r="IXB1197" s="129"/>
      <c r="IXC1197" s="129"/>
      <c r="IXD1197" s="129"/>
      <c r="IXE1197" s="129"/>
      <c r="IXF1197" s="129"/>
      <c r="IXG1197" s="129"/>
      <c r="IXH1197" s="129"/>
      <c r="IXI1197" s="129"/>
      <c r="IXJ1197" s="129"/>
      <c r="IXK1197" s="129"/>
      <c r="IXL1197" s="129"/>
      <c r="IXM1197" s="129"/>
      <c r="IXN1197" s="129"/>
      <c r="IXO1197" s="129"/>
      <c r="IXP1197" s="129"/>
      <c r="IXQ1197" s="129"/>
      <c r="IXR1197" s="129"/>
      <c r="IXS1197" s="129"/>
      <c r="IXT1197" s="129"/>
      <c r="IXU1197" s="129"/>
      <c r="IXV1197" s="129"/>
      <c r="IXW1197" s="129"/>
      <c r="IXX1197" s="129"/>
      <c r="IXY1197" s="129"/>
      <c r="IXZ1197" s="129"/>
      <c r="IYA1197" s="129"/>
      <c r="IYB1197" s="129"/>
      <c r="IYC1197" s="129"/>
      <c r="IYD1197" s="129"/>
      <c r="IYE1197" s="129"/>
      <c r="IYF1197" s="129"/>
      <c r="IYG1197" s="129"/>
      <c r="IYH1197" s="129"/>
      <c r="IYI1197" s="129"/>
      <c r="IYJ1197" s="129"/>
      <c r="IYK1197" s="129"/>
      <c r="IYL1197" s="129"/>
      <c r="IYM1197" s="129"/>
      <c r="IYN1197" s="129"/>
      <c r="IYO1197" s="129"/>
      <c r="IYP1197" s="129"/>
      <c r="IYQ1197" s="129"/>
      <c r="IYR1197" s="129"/>
      <c r="IYS1197" s="129"/>
      <c r="IYT1197" s="129"/>
      <c r="IYU1197" s="129"/>
      <c r="IYV1197" s="129"/>
      <c r="IYW1197" s="129"/>
      <c r="IYX1197" s="129"/>
      <c r="IYY1197" s="129"/>
      <c r="IYZ1197" s="129"/>
      <c r="IZA1197" s="129"/>
      <c r="IZB1197" s="129"/>
      <c r="IZC1197" s="129"/>
      <c r="IZD1197" s="129"/>
      <c r="IZE1197" s="129"/>
      <c r="IZF1197" s="129"/>
      <c r="IZG1197" s="129"/>
      <c r="IZH1197" s="129"/>
      <c r="IZI1197" s="129"/>
      <c r="IZJ1197" s="129"/>
      <c r="IZK1197" s="129"/>
      <c r="IZL1197" s="129"/>
      <c r="IZM1197" s="129"/>
      <c r="IZN1197" s="129"/>
      <c r="IZO1197" s="129"/>
      <c r="IZP1197" s="129"/>
      <c r="IZQ1197" s="129"/>
      <c r="IZR1197" s="129"/>
      <c r="IZS1197" s="129"/>
      <c r="IZT1197" s="129"/>
      <c r="IZU1197" s="129"/>
      <c r="IZV1197" s="129"/>
      <c r="IZW1197" s="129"/>
      <c r="IZX1197" s="129"/>
      <c r="IZY1197" s="129"/>
      <c r="IZZ1197" s="129"/>
      <c r="JAA1197" s="129"/>
      <c r="JAB1197" s="129"/>
      <c r="JAC1197" s="129"/>
      <c r="JAD1197" s="129"/>
      <c r="JAE1197" s="129"/>
      <c r="JAF1197" s="129"/>
      <c r="JAG1197" s="129"/>
      <c r="JAH1197" s="129"/>
      <c r="JAI1197" s="129"/>
      <c r="JAJ1197" s="129"/>
      <c r="JAK1197" s="129"/>
      <c r="JAL1197" s="129"/>
      <c r="JAM1197" s="129"/>
      <c r="JAN1197" s="129"/>
      <c r="JAO1197" s="129"/>
      <c r="JAP1197" s="129"/>
      <c r="JAQ1197" s="129"/>
      <c r="JAR1197" s="129"/>
      <c r="JAS1197" s="129"/>
      <c r="JAT1197" s="129"/>
      <c r="JAU1197" s="129"/>
      <c r="JAV1197" s="129"/>
      <c r="JAW1197" s="129"/>
      <c r="JAX1197" s="129"/>
      <c r="JAY1197" s="129"/>
      <c r="JAZ1197" s="129"/>
      <c r="JBA1197" s="129"/>
      <c r="JBB1197" s="129"/>
      <c r="JBC1197" s="129"/>
      <c r="JBD1197" s="129"/>
      <c r="JBE1197" s="129"/>
      <c r="JBF1197" s="129"/>
      <c r="JBG1197" s="129"/>
      <c r="JBH1197" s="129"/>
      <c r="JBI1197" s="129"/>
      <c r="JBJ1197" s="129"/>
      <c r="JBK1197" s="129"/>
      <c r="JBL1197" s="129"/>
      <c r="JBM1197" s="129"/>
      <c r="JBN1197" s="129"/>
      <c r="JBO1197" s="129"/>
      <c r="JBP1197" s="129"/>
      <c r="JBQ1197" s="129"/>
      <c r="JBR1197" s="129"/>
      <c r="JBS1197" s="129"/>
      <c r="JBT1197" s="129"/>
      <c r="JBU1197" s="129"/>
      <c r="JBV1197" s="129"/>
      <c r="JBW1197" s="129"/>
      <c r="JBX1197" s="129"/>
      <c r="JBY1197" s="129"/>
      <c r="JBZ1197" s="129"/>
      <c r="JCA1197" s="129"/>
      <c r="JCB1197" s="129"/>
      <c r="JCC1197" s="129"/>
      <c r="JCD1197" s="129"/>
      <c r="JCE1197" s="129"/>
      <c r="JCF1197" s="129"/>
      <c r="JCG1197" s="129"/>
      <c r="JCH1197" s="129"/>
      <c r="JCI1197" s="129"/>
      <c r="JCJ1197" s="129"/>
      <c r="JCK1197" s="129"/>
      <c r="JCL1197" s="129"/>
      <c r="JCM1197" s="129"/>
      <c r="JCN1197" s="129"/>
      <c r="JCO1197" s="129"/>
      <c r="JCP1197" s="129"/>
      <c r="JCQ1197" s="129"/>
      <c r="JCR1197" s="129"/>
      <c r="JCS1197" s="129"/>
      <c r="JCT1197" s="129"/>
      <c r="JCU1197" s="129"/>
      <c r="JCV1197" s="129"/>
      <c r="JCW1197" s="129"/>
      <c r="JCX1197" s="129"/>
      <c r="JCY1197" s="129"/>
      <c r="JCZ1197" s="129"/>
      <c r="JDA1197" s="129"/>
      <c r="JDB1197" s="129"/>
      <c r="JDC1197" s="129"/>
      <c r="JDD1197" s="129"/>
      <c r="JDE1197" s="129"/>
      <c r="JDF1197" s="129"/>
      <c r="JDG1197" s="129"/>
      <c r="JDH1197" s="129"/>
      <c r="JDI1197" s="129"/>
      <c r="JDJ1197" s="129"/>
      <c r="JDK1197" s="129"/>
      <c r="JDL1197" s="129"/>
      <c r="JDM1197" s="129"/>
      <c r="JDN1197" s="129"/>
      <c r="JDO1197" s="129"/>
      <c r="JDP1197" s="129"/>
      <c r="JDQ1197" s="129"/>
      <c r="JDR1197" s="129"/>
      <c r="JDS1197" s="129"/>
      <c r="JDT1197" s="129"/>
      <c r="JDU1197" s="129"/>
      <c r="JDV1197" s="129"/>
      <c r="JDW1197" s="129"/>
      <c r="JDX1197" s="129"/>
      <c r="JDY1197" s="129"/>
      <c r="JDZ1197" s="129"/>
      <c r="JEA1197" s="129"/>
      <c r="JEB1197" s="129"/>
      <c r="JEC1197" s="129"/>
      <c r="JED1197" s="129"/>
      <c r="JEE1197" s="129"/>
      <c r="JEF1197" s="129"/>
      <c r="JEG1197" s="129"/>
      <c r="JEH1197" s="129"/>
      <c r="JEI1197" s="129"/>
      <c r="JEJ1197" s="129"/>
      <c r="JEK1197" s="129"/>
      <c r="JEL1197" s="129"/>
      <c r="JEM1197" s="129"/>
      <c r="JEN1197" s="129"/>
      <c r="JEO1197" s="129"/>
      <c r="JEP1197" s="129"/>
      <c r="JEQ1197" s="129"/>
      <c r="JER1197" s="129"/>
      <c r="JES1197" s="129"/>
      <c r="JET1197" s="129"/>
      <c r="JEU1197" s="129"/>
      <c r="JEV1197" s="129"/>
      <c r="JEW1197" s="129"/>
      <c r="JEX1197" s="129"/>
      <c r="JEY1197" s="129"/>
      <c r="JEZ1197" s="129"/>
      <c r="JFA1197" s="129"/>
      <c r="JFB1197" s="129"/>
      <c r="JFC1197" s="129"/>
      <c r="JFD1197" s="129"/>
      <c r="JFE1197" s="129"/>
      <c r="JFF1197" s="129"/>
      <c r="JFG1197" s="129"/>
      <c r="JFH1197" s="129"/>
      <c r="JFI1197" s="129"/>
      <c r="JFJ1197" s="129"/>
      <c r="JFK1197" s="129"/>
      <c r="JFL1197" s="129"/>
      <c r="JFM1197" s="129"/>
      <c r="JFN1197" s="129"/>
      <c r="JFO1197" s="129"/>
      <c r="JFP1197" s="129"/>
      <c r="JFQ1197" s="129"/>
      <c r="JFR1197" s="129"/>
      <c r="JFS1197" s="129"/>
      <c r="JFT1197" s="129"/>
      <c r="JFU1197" s="129"/>
      <c r="JFV1197" s="129"/>
      <c r="JFW1197" s="129"/>
      <c r="JFX1197" s="129"/>
      <c r="JFY1197" s="129"/>
      <c r="JFZ1197" s="129"/>
      <c r="JGA1197" s="129"/>
      <c r="JGB1197" s="129"/>
      <c r="JGC1197" s="129"/>
      <c r="JGD1197" s="129"/>
      <c r="JGE1197" s="129"/>
      <c r="JGF1197" s="129"/>
      <c r="JGG1197" s="129"/>
      <c r="JGH1197" s="129"/>
      <c r="JGI1197" s="129"/>
      <c r="JGJ1197" s="129"/>
      <c r="JGK1197" s="129"/>
      <c r="JGL1197" s="129"/>
      <c r="JGM1197" s="129"/>
      <c r="JGN1197" s="129"/>
      <c r="JGO1197" s="129"/>
      <c r="JGP1197" s="129"/>
      <c r="JGQ1197" s="129"/>
      <c r="JGR1197" s="129"/>
      <c r="JGS1197" s="129"/>
      <c r="JGT1197" s="129"/>
      <c r="JGU1197" s="129"/>
      <c r="JGV1197" s="129"/>
      <c r="JGW1197" s="129"/>
      <c r="JGX1197" s="129"/>
      <c r="JGY1197" s="129"/>
      <c r="JGZ1197" s="129"/>
      <c r="JHA1197" s="129"/>
      <c r="JHB1197" s="129"/>
      <c r="JHC1197" s="129"/>
      <c r="JHD1197" s="129"/>
      <c r="JHE1197" s="129"/>
      <c r="JHF1197" s="129"/>
      <c r="JHG1197" s="129"/>
      <c r="JHH1197" s="129"/>
      <c r="JHI1197" s="129"/>
      <c r="JHJ1197" s="129"/>
      <c r="JHK1197" s="129"/>
      <c r="JHL1197" s="129"/>
      <c r="JHM1197" s="129"/>
      <c r="JHN1197" s="129"/>
      <c r="JHO1197" s="129"/>
      <c r="JHP1197" s="129"/>
      <c r="JHQ1197" s="129"/>
      <c r="JHR1197" s="129"/>
      <c r="JHS1197" s="129"/>
      <c r="JHT1197" s="129"/>
      <c r="JHU1197" s="129"/>
      <c r="JHV1197" s="129"/>
      <c r="JHW1197" s="129"/>
      <c r="JHX1197" s="129"/>
      <c r="JHY1197" s="129"/>
      <c r="JHZ1197" s="129"/>
      <c r="JIA1197" s="129"/>
      <c r="JIB1197" s="129"/>
      <c r="JIC1197" s="129"/>
      <c r="JID1197" s="129"/>
      <c r="JIE1197" s="129"/>
      <c r="JIF1197" s="129"/>
      <c r="JIG1197" s="129"/>
      <c r="JIH1197" s="129"/>
      <c r="JII1197" s="129"/>
      <c r="JIJ1197" s="129"/>
      <c r="JIK1197" s="129"/>
      <c r="JIL1197" s="129"/>
      <c r="JIM1197" s="129"/>
      <c r="JIN1197" s="129"/>
      <c r="JIO1197" s="129"/>
      <c r="JIP1197" s="129"/>
      <c r="JIQ1197" s="129"/>
      <c r="JIR1197" s="129"/>
      <c r="JIS1197" s="129"/>
      <c r="JIT1197" s="129"/>
      <c r="JIU1197" s="129"/>
      <c r="JIV1197" s="129"/>
      <c r="JIW1197" s="129"/>
      <c r="JIX1197" s="129"/>
      <c r="JIY1197" s="129"/>
      <c r="JIZ1197" s="129"/>
      <c r="JJA1197" s="129"/>
      <c r="JJB1197" s="129"/>
      <c r="JJC1197" s="129"/>
      <c r="JJD1197" s="129"/>
      <c r="JJE1197" s="129"/>
      <c r="JJF1197" s="129"/>
      <c r="JJG1197" s="129"/>
      <c r="JJH1197" s="129"/>
      <c r="JJI1197" s="129"/>
      <c r="JJJ1197" s="129"/>
      <c r="JJK1197" s="129"/>
      <c r="JJL1197" s="129"/>
      <c r="JJM1197" s="129"/>
      <c r="JJN1197" s="129"/>
      <c r="JJO1197" s="129"/>
      <c r="JJP1197" s="129"/>
      <c r="JJQ1197" s="129"/>
      <c r="JJR1197" s="129"/>
      <c r="JJS1197" s="129"/>
      <c r="JJT1197" s="129"/>
      <c r="JJU1197" s="129"/>
      <c r="JJV1197" s="129"/>
      <c r="JJW1197" s="129"/>
      <c r="JJX1197" s="129"/>
      <c r="JJY1197" s="129"/>
      <c r="JJZ1197" s="129"/>
      <c r="JKA1197" s="129"/>
      <c r="JKB1197" s="129"/>
      <c r="JKC1197" s="129"/>
      <c r="JKD1197" s="129"/>
      <c r="JKE1197" s="129"/>
      <c r="JKF1197" s="129"/>
      <c r="JKG1197" s="129"/>
      <c r="JKH1197" s="129"/>
      <c r="JKI1197" s="129"/>
      <c r="JKJ1197" s="129"/>
      <c r="JKK1197" s="129"/>
      <c r="JKL1197" s="129"/>
      <c r="JKM1197" s="129"/>
      <c r="JKN1197" s="129"/>
      <c r="JKO1197" s="129"/>
      <c r="JKP1197" s="129"/>
      <c r="JKQ1197" s="129"/>
      <c r="JKR1197" s="129"/>
      <c r="JKS1197" s="129"/>
      <c r="JKT1197" s="129"/>
      <c r="JKU1197" s="129"/>
      <c r="JKV1197" s="129"/>
      <c r="JKW1197" s="129"/>
      <c r="JKX1197" s="129"/>
      <c r="JKY1197" s="129"/>
      <c r="JKZ1197" s="129"/>
      <c r="JLA1197" s="129"/>
      <c r="JLB1197" s="129"/>
      <c r="JLC1197" s="129"/>
      <c r="JLD1197" s="129"/>
      <c r="JLE1197" s="129"/>
      <c r="JLF1197" s="129"/>
      <c r="JLG1197" s="129"/>
      <c r="JLH1197" s="129"/>
      <c r="JLI1197" s="129"/>
      <c r="JLJ1197" s="129"/>
      <c r="JLK1197" s="129"/>
      <c r="JLL1197" s="129"/>
      <c r="JLM1197" s="129"/>
      <c r="JLN1197" s="129"/>
      <c r="JLO1197" s="129"/>
      <c r="JLP1197" s="129"/>
      <c r="JLQ1197" s="129"/>
      <c r="JLR1197" s="129"/>
      <c r="JLS1197" s="129"/>
      <c r="JLT1197" s="129"/>
      <c r="JLU1197" s="129"/>
      <c r="JLV1197" s="129"/>
      <c r="JLW1197" s="129"/>
      <c r="JLX1197" s="129"/>
      <c r="JLY1197" s="129"/>
      <c r="JLZ1197" s="129"/>
      <c r="JMA1197" s="129"/>
      <c r="JMB1197" s="129"/>
      <c r="JMC1197" s="129"/>
      <c r="JMD1197" s="129"/>
      <c r="JME1197" s="129"/>
      <c r="JMF1197" s="129"/>
      <c r="JMG1197" s="129"/>
      <c r="JMH1197" s="129"/>
      <c r="JMI1197" s="129"/>
      <c r="JMJ1197" s="129"/>
      <c r="JMK1197" s="129"/>
      <c r="JML1197" s="129"/>
      <c r="JMM1197" s="129"/>
      <c r="JMN1197" s="129"/>
      <c r="JMO1197" s="129"/>
      <c r="JMP1197" s="129"/>
      <c r="JMQ1197" s="129"/>
      <c r="JMR1197" s="129"/>
      <c r="JMS1197" s="129"/>
      <c r="JMT1197" s="129"/>
      <c r="JMU1197" s="129"/>
      <c r="JMV1197" s="129"/>
      <c r="JMW1197" s="129"/>
      <c r="JMX1197" s="129"/>
      <c r="JMY1197" s="129"/>
      <c r="JMZ1197" s="129"/>
      <c r="JNA1197" s="129"/>
      <c r="JNB1197" s="129"/>
      <c r="JNC1197" s="129"/>
      <c r="JND1197" s="129"/>
      <c r="JNE1197" s="129"/>
      <c r="JNF1197" s="129"/>
      <c r="JNG1197" s="129"/>
      <c r="JNH1197" s="129"/>
      <c r="JNI1197" s="129"/>
      <c r="JNJ1197" s="129"/>
      <c r="JNK1197" s="129"/>
      <c r="JNL1197" s="129"/>
      <c r="JNM1197" s="129"/>
      <c r="JNN1197" s="129"/>
      <c r="JNO1197" s="129"/>
      <c r="JNP1197" s="129"/>
      <c r="JNQ1197" s="129"/>
      <c r="JNR1197" s="129"/>
      <c r="JNS1197" s="129"/>
      <c r="JNT1197" s="129"/>
      <c r="JNU1197" s="129"/>
      <c r="JNV1197" s="129"/>
      <c r="JNW1197" s="129"/>
      <c r="JNX1197" s="129"/>
      <c r="JNY1197" s="129"/>
      <c r="JNZ1197" s="129"/>
      <c r="JOA1197" s="129"/>
      <c r="JOB1197" s="129"/>
      <c r="JOC1197" s="129"/>
      <c r="JOD1197" s="129"/>
      <c r="JOE1197" s="129"/>
      <c r="JOF1197" s="129"/>
      <c r="JOG1197" s="129"/>
      <c r="JOH1197" s="129"/>
      <c r="JOI1197" s="129"/>
      <c r="JOJ1197" s="129"/>
      <c r="JOK1197" s="129"/>
      <c r="JOL1197" s="129"/>
      <c r="JOM1197" s="129"/>
      <c r="JON1197" s="129"/>
      <c r="JOO1197" s="129"/>
      <c r="JOP1197" s="129"/>
      <c r="JOQ1197" s="129"/>
      <c r="JOR1197" s="129"/>
      <c r="JOS1197" s="129"/>
      <c r="JOT1197" s="129"/>
      <c r="JOU1197" s="129"/>
      <c r="JOV1197" s="129"/>
      <c r="JOW1197" s="129"/>
      <c r="JOX1197" s="129"/>
      <c r="JOY1197" s="129"/>
      <c r="JOZ1197" s="129"/>
      <c r="JPA1197" s="129"/>
      <c r="JPB1197" s="129"/>
      <c r="JPC1197" s="129"/>
      <c r="JPD1197" s="129"/>
      <c r="JPE1197" s="129"/>
      <c r="JPF1197" s="129"/>
      <c r="JPG1197" s="129"/>
      <c r="JPH1197" s="129"/>
      <c r="JPI1197" s="129"/>
      <c r="JPJ1197" s="129"/>
      <c r="JPK1197" s="129"/>
      <c r="JPL1197" s="129"/>
      <c r="JPM1197" s="129"/>
      <c r="JPN1197" s="129"/>
      <c r="JPO1197" s="129"/>
      <c r="JPP1197" s="129"/>
      <c r="JPQ1197" s="129"/>
      <c r="JPR1197" s="129"/>
      <c r="JPS1197" s="129"/>
      <c r="JPT1197" s="129"/>
      <c r="JPU1197" s="129"/>
      <c r="JPV1197" s="129"/>
      <c r="JPW1197" s="129"/>
      <c r="JPX1197" s="129"/>
      <c r="JPY1197" s="129"/>
      <c r="JPZ1197" s="129"/>
      <c r="JQA1197" s="129"/>
      <c r="JQB1197" s="129"/>
      <c r="JQC1197" s="129"/>
      <c r="JQD1197" s="129"/>
      <c r="JQE1197" s="129"/>
      <c r="JQF1197" s="129"/>
      <c r="JQG1197" s="129"/>
      <c r="JQH1197" s="129"/>
      <c r="JQI1197" s="129"/>
      <c r="JQJ1197" s="129"/>
      <c r="JQK1197" s="129"/>
      <c r="JQL1197" s="129"/>
      <c r="JQM1197" s="129"/>
      <c r="JQN1197" s="129"/>
      <c r="JQO1197" s="129"/>
      <c r="JQP1197" s="129"/>
      <c r="JQQ1197" s="129"/>
      <c r="JQR1197" s="129"/>
      <c r="JQS1197" s="129"/>
      <c r="JQT1197" s="129"/>
      <c r="JQU1197" s="129"/>
      <c r="JQV1197" s="129"/>
      <c r="JQW1197" s="129"/>
      <c r="JQX1197" s="129"/>
      <c r="JQY1197" s="129"/>
      <c r="JQZ1197" s="129"/>
      <c r="JRA1197" s="129"/>
      <c r="JRB1197" s="129"/>
      <c r="JRC1197" s="129"/>
      <c r="JRD1197" s="129"/>
      <c r="JRE1197" s="129"/>
      <c r="JRF1197" s="129"/>
      <c r="JRG1197" s="129"/>
      <c r="JRH1197" s="129"/>
      <c r="JRI1197" s="129"/>
      <c r="JRJ1197" s="129"/>
      <c r="JRK1197" s="129"/>
      <c r="JRL1197" s="129"/>
      <c r="JRM1197" s="129"/>
      <c r="JRN1197" s="129"/>
      <c r="JRO1197" s="129"/>
      <c r="JRP1197" s="129"/>
      <c r="JRQ1197" s="129"/>
      <c r="JRR1197" s="129"/>
      <c r="JRS1197" s="129"/>
      <c r="JRT1197" s="129"/>
      <c r="JRU1197" s="129"/>
      <c r="JRV1197" s="129"/>
      <c r="JRW1197" s="129"/>
      <c r="JRX1197" s="129"/>
      <c r="JRY1197" s="129"/>
      <c r="JRZ1197" s="129"/>
      <c r="JSA1197" s="129"/>
      <c r="JSB1197" s="129"/>
      <c r="JSC1197" s="129"/>
      <c r="JSD1197" s="129"/>
      <c r="JSE1197" s="129"/>
      <c r="JSF1197" s="129"/>
      <c r="JSG1197" s="129"/>
      <c r="JSH1197" s="129"/>
      <c r="JSI1197" s="129"/>
      <c r="JSJ1197" s="129"/>
      <c r="JSK1197" s="129"/>
      <c r="JSL1197" s="129"/>
      <c r="JSM1197" s="129"/>
      <c r="JSN1197" s="129"/>
      <c r="JSO1197" s="129"/>
      <c r="JSP1197" s="129"/>
      <c r="JSQ1197" s="129"/>
      <c r="JSR1197" s="129"/>
      <c r="JSS1197" s="129"/>
      <c r="JST1197" s="129"/>
      <c r="JSU1197" s="129"/>
      <c r="JSV1197" s="129"/>
      <c r="JSW1197" s="129"/>
      <c r="JSX1197" s="129"/>
      <c r="JSY1197" s="129"/>
      <c r="JSZ1197" s="129"/>
      <c r="JTA1197" s="129"/>
      <c r="JTB1197" s="129"/>
      <c r="JTC1197" s="129"/>
      <c r="JTD1197" s="129"/>
      <c r="JTE1197" s="129"/>
      <c r="JTF1197" s="129"/>
      <c r="JTG1197" s="129"/>
      <c r="JTH1197" s="129"/>
      <c r="JTI1197" s="129"/>
      <c r="JTJ1197" s="129"/>
      <c r="JTK1197" s="129"/>
      <c r="JTL1197" s="129"/>
      <c r="JTM1197" s="129"/>
      <c r="JTN1197" s="129"/>
      <c r="JTO1197" s="129"/>
      <c r="JTP1197" s="129"/>
      <c r="JTQ1197" s="129"/>
      <c r="JTR1197" s="129"/>
      <c r="JTS1197" s="129"/>
      <c r="JTT1197" s="129"/>
      <c r="JTU1197" s="129"/>
      <c r="JTV1197" s="129"/>
      <c r="JTW1197" s="129"/>
      <c r="JTX1197" s="129"/>
      <c r="JTY1197" s="129"/>
      <c r="JTZ1197" s="129"/>
      <c r="JUA1197" s="129"/>
      <c r="JUB1197" s="129"/>
      <c r="JUC1197" s="129"/>
      <c r="JUD1197" s="129"/>
      <c r="JUE1197" s="129"/>
      <c r="JUF1197" s="129"/>
      <c r="JUG1197" s="129"/>
      <c r="JUH1197" s="129"/>
      <c r="JUI1197" s="129"/>
      <c r="JUJ1197" s="129"/>
      <c r="JUK1197" s="129"/>
      <c r="JUL1197" s="129"/>
      <c r="JUM1197" s="129"/>
      <c r="JUN1197" s="129"/>
      <c r="JUO1197" s="129"/>
      <c r="JUP1197" s="129"/>
      <c r="JUQ1197" s="129"/>
      <c r="JUR1197" s="129"/>
      <c r="JUS1197" s="129"/>
      <c r="JUT1197" s="129"/>
      <c r="JUU1197" s="129"/>
      <c r="JUV1197" s="129"/>
      <c r="JUW1197" s="129"/>
      <c r="JUX1197" s="129"/>
      <c r="JUY1197" s="129"/>
      <c r="JUZ1197" s="129"/>
      <c r="JVA1197" s="129"/>
      <c r="JVB1197" s="129"/>
      <c r="JVC1197" s="129"/>
      <c r="JVD1197" s="129"/>
      <c r="JVE1197" s="129"/>
      <c r="JVF1197" s="129"/>
      <c r="JVG1197" s="129"/>
      <c r="JVH1197" s="129"/>
      <c r="JVI1197" s="129"/>
      <c r="JVJ1197" s="129"/>
      <c r="JVK1197" s="129"/>
      <c r="JVL1197" s="129"/>
      <c r="JVM1197" s="129"/>
      <c r="JVN1197" s="129"/>
      <c r="JVO1197" s="129"/>
      <c r="JVP1197" s="129"/>
      <c r="JVQ1197" s="129"/>
      <c r="JVR1197" s="129"/>
      <c r="JVS1197" s="129"/>
      <c r="JVT1197" s="129"/>
      <c r="JVU1197" s="129"/>
      <c r="JVV1197" s="129"/>
      <c r="JVW1197" s="129"/>
      <c r="JVX1197" s="129"/>
      <c r="JVY1197" s="129"/>
      <c r="JVZ1197" s="129"/>
      <c r="JWA1197" s="129"/>
      <c r="JWB1197" s="129"/>
      <c r="JWC1197" s="129"/>
      <c r="JWD1197" s="129"/>
      <c r="JWE1197" s="129"/>
      <c r="JWF1197" s="129"/>
      <c r="JWG1197" s="129"/>
      <c r="JWH1197" s="129"/>
      <c r="JWI1197" s="129"/>
      <c r="JWJ1197" s="129"/>
      <c r="JWK1197" s="129"/>
      <c r="JWL1197" s="129"/>
      <c r="JWM1197" s="129"/>
      <c r="JWN1197" s="129"/>
      <c r="JWO1197" s="129"/>
      <c r="JWP1197" s="129"/>
      <c r="JWQ1197" s="129"/>
      <c r="JWR1197" s="129"/>
      <c r="JWS1197" s="129"/>
      <c r="JWT1197" s="129"/>
      <c r="JWU1197" s="129"/>
      <c r="JWV1197" s="129"/>
      <c r="JWW1197" s="129"/>
      <c r="JWX1197" s="129"/>
      <c r="JWY1197" s="129"/>
      <c r="JWZ1197" s="129"/>
      <c r="JXA1197" s="129"/>
      <c r="JXB1197" s="129"/>
      <c r="JXC1197" s="129"/>
      <c r="JXD1197" s="129"/>
      <c r="JXE1197" s="129"/>
      <c r="JXF1197" s="129"/>
      <c r="JXG1197" s="129"/>
      <c r="JXH1197" s="129"/>
      <c r="JXI1197" s="129"/>
      <c r="JXJ1197" s="129"/>
      <c r="JXK1197" s="129"/>
      <c r="JXL1197" s="129"/>
      <c r="JXM1197" s="129"/>
      <c r="JXN1197" s="129"/>
      <c r="JXO1197" s="129"/>
      <c r="JXP1197" s="129"/>
      <c r="JXQ1197" s="129"/>
      <c r="JXR1197" s="129"/>
      <c r="JXS1197" s="129"/>
      <c r="JXT1197" s="129"/>
      <c r="JXU1197" s="129"/>
      <c r="JXV1197" s="129"/>
      <c r="JXW1197" s="129"/>
      <c r="JXX1197" s="129"/>
      <c r="JXY1197" s="129"/>
      <c r="JXZ1197" s="129"/>
      <c r="JYA1197" s="129"/>
      <c r="JYB1197" s="129"/>
      <c r="JYC1197" s="129"/>
      <c r="JYD1197" s="129"/>
      <c r="JYE1197" s="129"/>
      <c r="JYF1197" s="129"/>
      <c r="JYG1197" s="129"/>
      <c r="JYH1197" s="129"/>
      <c r="JYI1197" s="129"/>
      <c r="JYJ1197" s="129"/>
      <c r="JYK1197" s="129"/>
      <c r="JYL1197" s="129"/>
      <c r="JYM1197" s="129"/>
      <c r="JYN1197" s="129"/>
      <c r="JYO1197" s="129"/>
      <c r="JYP1197" s="129"/>
      <c r="JYQ1197" s="129"/>
      <c r="JYR1197" s="129"/>
      <c r="JYS1197" s="129"/>
      <c r="JYT1197" s="129"/>
      <c r="JYU1197" s="129"/>
      <c r="JYV1197" s="129"/>
      <c r="JYW1197" s="129"/>
      <c r="JYX1197" s="129"/>
      <c r="JYY1197" s="129"/>
      <c r="JYZ1197" s="129"/>
      <c r="JZA1197" s="129"/>
      <c r="JZB1197" s="129"/>
      <c r="JZC1197" s="129"/>
      <c r="JZD1197" s="129"/>
      <c r="JZE1197" s="129"/>
      <c r="JZF1197" s="129"/>
      <c r="JZG1197" s="129"/>
      <c r="JZH1197" s="129"/>
      <c r="JZI1197" s="129"/>
      <c r="JZJ1197" s="129"/>
      <c r="JZK1197" s="129"/>
      <c r="JZL1197" s="129"/>
      <c r="JZM1197" s="129"/>
      <c r="JZN1197" s="129"/>
      <c r="JZO1197" s="129"/>
      <c r="JZP1197" s="129"/>
      <c r="JZQ1197" s="129"/>
      <c r="JZR1197" s="129"/>
      <c r="JZS1197" s="129"/>
      <c r="JZT1197" s="129"/>
      <c r="JZU1197" s="129"/>
      <c r="JZV1197" s="129"/>
      <c r="JZW1197" s="129"/>
      <c r="JZX1197" s="129"/>
      <c r="JZY1197" s="129"/>
      <c r="JZZ1197" s="129"/>
      <c r="KAA1197" s="129"/>
      <c r="KAB1197" s="129"/>
      <c r="KAC1197" s="129"/>
      <c r="KAD1197" s="129"/>
      <c r="KAE1197" s="129"/>
      <c r="KAF1197" s="129"/>
      <c r="KAG1197" s="129"/>
      <c r="KAH1197" s="129"/>
      <c r="KAI1197" s="129"/>
      <c r="KAJ1197" s="129"/>
      <c r="KAK1197" s="129"/>
      <c r="KAL1197" s="129"/>
      <c r="KAM1197" s="129"/>
      <c r="KAN1197" s="129"/>
      <c r="KAO1197" s="129"/>
      <c r="KAP1197" s="129"/>
      <c r="KAQ1197" s="129"/>
      <c r="KAR1197" s="129"/>
      <c r="KAS1197" s="129"/>
      <c r="KAT1197" s="129"/>
      <c r="KAU1197" s="129"/>
      <c r="KAV1197" s="129"/>
      <c r="KAW1197" s="129"/>
      <c r="KAX1197" s="129"/>
      <c r="KAY1197" s="129"/>
      <c r="KAZ1197" s="129"/>
      <c r="KBA1197" s="129"/>
      <c r="KBB1197" s="129"/>
      <c r="KBC1197" s="129"/>
      <c r="KBD1197" s="129"/>
      <c r="KBE1197" s="129"/>
      <c r="KBF1197" s="129"/>
      <c r="KBG1197" s="129"/>
      <c r="KBH1197" s="129"/>
      <c r="KBI1197" s="129"/>
      <c r="KBJ1197" s="129"/>
      <c r="KBK1197" s="129"/>
      <c r="KBL1197" s="129"/>
      <c r="KBM1197" s="129"/>
      <c r="KBN1197" s="129"/>
      <c r="KBO1197" s="129"/>
      <c r="KBP1197" s="129"/>
      <c r="KBQ1197" s="129"/>
      <c r="KBR1197" s="129"/>
      <c r="KBS1197" s="129"/>
      <c r="KBT1197" s="129"/>
      <c r="KBU1197" s="129"/>
      <c r="KBV1197" s="129"/>
      <c r="KBW1197" s="129"/>
      <c r="KBX1197" s="129"/>
      <c r="KBY1197" s="129"/>
      <c r="KBZ1197" s="129"/>
      <c r="KCA1197" s="129"/>
      <c r="KCB1197" s="129"/>
      <c r="KCC1197" s="129"/>
      <c r="KCD1197" s="129"/>
      <c r="KCE1197" s="129"/>
      <c r="KCF1197" s="129"/>
      <c r="KCG1197" s="129"/>
      <c r="KCH1197" s="129"/>
      <c r="KCI1197" s="129"/>
      <c r="KCJ1197" s="129"/>
      <c r="KCK1197" s="129"/>
      <c r="KCL1197" s="129"/>
      <c r="KCM1197" s="129"/>
      <c r="KCN1197" s="129"/>
      <c r="KCO1197" s="129"/>
      <c r="KCP1197" s="129"/>
      <c r="KCQ1197" s="129"/>
      <c r="KCR1197" s="129"/>
      <c r="KCS1197" s="129"/>
      <c r="KCT1197" s="129"/>
      <c r="KCU1197" s="129"/>
      <c r="KCV1197" s="129"/>
      <c r="KCW1197" s="129"/>
      <c r="KCX1197" s="129"/>
      <c r="KCY1197" s="129"/>
      <c r="KCZ1197" s="129"/>
      <c r="KDA1197" s="129"/>
      <c r="KDB1197" s="129"/>
      <c r="KDC1197" s="129"/>
      <c r="KDD1197" s="129"/>
      <c r="KDE1197" s="129"/>
      <c r="KDF1197" s="129"/>
      <c r="KDG1197" s="129"/>
      <c r="KDH1197" s="129"/>
      <c r="KDI1197" s="129"/>
      <c r="KDJ1197" s="129"/>
      <c r="KDK1197" s="129"/>
      <c r="KDL1197" s="129"/>
      <c r="KDM1197" s="129"/>
      <c r="KDN1197" s="129"/>
      <c r="KDO1197" s="129"/>
      <c r="KDP1197" s="129"/>
      <c r="KDQ1197" s="129"/>
      <c r="KDR1197" s="129"/>
      <c r="KDS1197" s="129"/>
      <c r="KDT1197" s="129"/>
      <c r="KDU1197" s="129"/>
      <c r="KDV1197" s="129"/>
      <c r="KDW1197" s="129"/>
      <c r="KDX1197" s="129"/>
      <c r="KDY1197" s="129"/>
      <c r="KDZ1197" s="129"/>
      <c r="KEA1197" s="129"/>
      <c r="KEB1197" s="129"/>
      <c r="KEC1197" s="129"/>
      <c r="KED1197" s="129"/>
      <c r="KEE1197" s="129"/>
      <c r="KEF1197" s="129"/>
      <c r="KEG1197" s="129"/>
      <c r="KEH1197" s="129"/>
      <c r="KEI1197" s="129"/>
      <c r="KEJ1197" s="129"/>
      <c r="KEK1197" s="129"/>
      <c r="KEL1197" s="129"/>
      <c r="KEM1197" s="129"/>
      <c r="KEN1197" s="129"/>
      <c r="KEO1197" s="129"/>
      <c r="KEP1197" s="129"/>
      <c r="KEQ1197" s="129"/>
      <c r="KER1197" s="129"/>
      <c r="KES1197" s="129"/>
      <c r="KET1197" s="129"/>
      <c r="KEU1197" s="129"/>
      <c r="KEV1197" s="129"/>
      <c r="KEW1197" s="129"/>
      <c r="KEX1197" s="129"/>
      <c r="KEY1197" s="129"/>
      <c r="KEZ1197" s="129"/>
      <c r="KFA1197" s="129"/>
      <c r="KFB1197" s="129"/>
      <c r="KFC1197" s="129"/>
      <c r="KFD1197" s="129"/>
      <c r="KFE1197" s="129"/>
      <c r="KFF1197" s="129"/>
      <c r="KFG1197" s="129"/>
      <c r="KFH1197" s="129"/>
      <c r="KFI1197" s="129"/>
      <c r="KFJ1197" s="129"/>
      <c r="KFK1197" s="129"/>
      <c r="KFL1197" s="129"/>
      <c r="KFM1197" s="129"/>
      <c r="KFN1197" s="129"/>
      <c r="KFO1197" s="129"/>
      <c r="KFP1197" s="129"/>
      <c r="KFQ1197" s="129"/>
      <c r="KFR1197" s="129"/>
      <c r="KFS1197" s="129"/>
      <c r="KFT1197" s="129"/>
      <c r="KFU1197" s="129"/>
      <c r="KFV1197" s="129"/>
      <c r="KFW1197" s="129"/>
      <c r="KFX1197" s="129"/>
      <c r="KFY1197" s="129"/>
      <c r="KFZ1197" s="129"/>
      <c r="KGA1197" s="129"/>
      <c r="KGB1197" s="129"/>
      <c r="KGC1197" s="129"/>
      <c r="KGD1197" s="129"/>
      <c r="KGE1197" s="129"/>
      <c r="KGF1197" s="129"/>
      <c r="KGG1197" s="129"/>
      <c r="KGH1197" s="129"/>
      <c r="KGI1197" s="129"/>
      <c r="KGJ1197" s="129"/>
      <c r="KGK1197" s="129"/>
      <c r="KGL1197" s="129"/>
      <c r="KGM1197" s="129"/>
      <c r="KGN1197" s="129"/>
      <c r="KGO1197" s="129"/>
      <c r="KGP1197" s="129"/>
      <c r="KGQ1197" s="129"/>
      <c r="KGR1197" s="129"/>
      <c r="KGS1197" s="129"/>
      <c r="KGT1197" s="129"/>
      <c r="KGU1197" s="129"/>
      <c r="KGV1197" s="129"/>
      <c r="KGW1197" s="129"/>
      <c r="KGX1197" s="129"/>
      <c r="KGY1197" s="129"/>
      <c r="KGZ1197" s="129"/>
      <c r="KHA1197" s="129"/>
      <c r="KHB1197" s="129"/>
      <c r="KHC1197" s="129"/>
      <c r="KHD1197" s="129"/>
      <c r="KHE1197" s="129"/>
      <c r="KHF1197" s="129"/>
      <c r="KHG1197" s="129"/>
      <c r="KHH1197" s="129"/>
      <c r="KHI1197" s="129"/>
      <c r="KHJ1197" s="129"/>
      <c r="KHK1197" s="129"/>
      <c r="KHL1197" s="129"/>
      <c r="KHM1197" s="129"/>
      <c r="KHN1197" s="129"/>
      <c r="KHO1197" s="129"/>
      <c r="KHP1197" s="129"/>
      <c r="KHQ1197" s="129"/>
      <c r="KHR1197" s="129"/>
      <c r="KHS1197" s="129"/>
      <c r="KHT1197" s="129"/>
      <c r="KHU1197" s="129"/>
      <c r="KHV1197" s="129"/>
      <c r="KHW1197" s="129"/>
      <c r="KHX1197" s="129"/>
      <c r="KHY1197" s="129"/>
      <c r="KHZ1197" s="129"/>
      <c r="KIA1197" s="129"/>
      <c r="KIB1197" s="129"/>
      <c r="KIC1197" s="129"/>
      <c r="KID1197" s="129"/>
      <c r="KIE1197" s="129"/>
      <c r="KIF1197" s="129"/>
      <c r="KIG1197" s="129"/>
      <c r="KIH1197" s="129"/>
      <c r="KII1197" s="129"/>
      <c r="KIJ1197" s="129"/>
      <c r="KIK1197" s="129"/>
      <c r="KIL1197" s="129"/>
      <c r="KIM1197" s="129"/>
      <c r="KIN1197" s="129"/>
      <c r="KIO1197" s="129"/>
      <c r="KIP1197" s="129"/>
      <c r="KIQ1197" s="129"/>
      <c r="KIR1197" s="129"/>
      <c r="KIS1197" s="129"/>
      <c r="KIT1197" s="129"/>
      <c r="KIU1197" s="129"/>
      <c r="KIV1197" s="129"/>
      <c r="KIW1197" s="129"/>
      <c r="KIX1197" s="129"/>
      <c r="KIY1197" s="129"/>
      <c r="KIZ1197" s="129"/>
      <c r="KJA1197" s="129"/>
      <c r="KJB1197" s="129"/>
      <c r="KJC1197" s="129"/>
      <c r="KJD1197" s="129"/>
      <c r="KJE1197" s="129"/>
      <c r="KJF1197" s="129"/>
      <c r="KJG1197" s="129"/>
      <c r="KJH1197" s="129"/>
      <c r="KJI1197" s="129"/>
      <c r="KJJ1197" s="129"/>
      <c r="KJK1197" s="129"/>
      <c r="KJL1197" s="129"/>
      <c r="KJM1197" s="129"/>
      <c r="KJN1197" s="129"/>
      <c r="KJO1197" s="129"/>
      <c r="KJP1197" s="129"/>
      <c r="KJQ1197" s="129"/>
      <c r="KJR1197" s="129"/>
      <c r="KJS1197" s="129"/>
      <c r="KJT1197" s="129"/>
      <c r="KJU1197" s="129"/>
      <c r="KJV1197" s="129"/>
      <c r="KJW1197" s="129"/>
      <c r="KJX1197" s="129"/>
      <c r="KJY1197" s="129"/>
      <c r="KJZ1197" s="129"/>
      <c r="KKA1197" s="129"/>
      <c r="KKB1197" s="129"/>
      <c r="KKC1197" s="129"/>
      <c r="KKD1197" s="129"/>
      <c r="KKE1197" s="129"/>
      <c r="KKF1197" s="129"/>
      <c r="KKG1197" s="129"/>
      <c r="KKH1197" s="129"/>
      <c r="KKI1197" s="129"/>
      <c r="KKJ1197" s="129"/>
      <c r="KKK1197" s="129"/>
      <c r="KKL1197" s="129"/>
      <c r="KKM1197" s="129"/>
      <c r="KKN1197" s="129"/>
      <c r="KKO1197" s="129"/>
      <c r="KKP1197" s="129"/>
      <c r="KKQ1197" s="129"/>
      <c r="KKR1197" s="129"/>
      <c r="KKS1197" s="129"/>
      <c r="KKT1197" s="129"/>
      <c r="KKU1197" s="129"/>
      <c r="KKV1197" s="129"/>
      <c r="KKW1197" s="129"/>
      <c r="KKX1197" s="129"/>
      <c r="KKY1197" s="129"/>
      <c r="KKZ1197" s="129"/>
      <c r="KLA1197" s="129"/>
      <c r="KLB1197" s="129"/>
      <c r="KLC1197" s="129"/>
      <c r="KLD1197" s="129"/>
      <c r="KLE1197" s="129"/>
      <c r="KLF1197" s="129"/>
      <c r="KLG1197" s="129"/>
      <c r="KLH1197" s="129"/>
      <c r="KLI1197" s="129"/>
      <c r="KLJ1197" s="129"/>
      <c r="KLK1197" s="129"/>
      <c r="KLL1197" s="129"/>
      <c r="KLM1197" s="129"/>
      <c r="KLN1197" s="129"/>
      <c r="KLO1197" s="129"/>
      <c r="KLP1197" s="129"/>
      <c r="KLQ1197" s="129"/>
      <c r="KLR1197" s="129"/>
      <c r="KLS1197" s="129"/>
      <c r="KLT1197" s="129"/>
      <c r="KLU1197" s="129"/>
      <c r="KLV1197" s="129"/>
      <c r="KLW1197" s="129"/>
      <c r="KLX1197" s="129"/>
      <c r="KLY1197" s="129"/>
      <c r="KLZ1197" s="129"/>
      <c r="KMA1197" s="129"/>
      <c r="KMB1197" s="129"/>
      <c r="KMC1197" s="129"/>
      <c r="KMD1197" s="129"/>
      <c r="KME1197" s="129"/>
      <c r="KMF1197" s="129"/>
      <c r="KMG1197" s="129"/>
      <c r="KMH1197" s="129"/>
      <c r="KMI1197" s="129"/>
      <c r="KMJ1197" s="129"/>
      <c r="KMK1197" s="129"/>
      <c r="KML1197" s="129"/>
      <c r="KMM1197" s="129"/>
      <c r="KMN1197" s="129"/>
      <c r="KMO1197" s="129"/>
      <c r="KMP1197" s="129"/>
      <c r="KMQ1197" s="129"/>
      <c r="KMR1197" s="129"/>
      <c r="KMS1197" s="129"/>
      <c r="KMT1197" s="129"/>
      <c r="KMU1197" s="129"/>
      <c r="KMV1197" s="129"/>
      <c r="KMW1197" s="129"/>
      <c r="KMX1197" s="129"/>
      <c r="KMY1197" s="129"/>
      <c r="KMZ1197" s="129"/>
      <c r="KNA1197" s="129"/>
      <c r="KNB1197" s="129"/>
      <c r="KNC1197" s="129"/>
      <c r="KND1197" s="129"/>
      <c r="KNE1197" s="129"/>
      <c r="KNF1197" s="129"/>
      <c r="KNG1197" s="129"/>
      <c r="KNH1197" s="129"/>
      <c r="KNI1197" s="129"/>
      <c r="KNJ1197" s="129"/>
      <c r="KNK1197" s="129"/>
      <c r="KNL1197" s="129"/>
      <c r="KNM1197" s="129"/>
      <c r="KNN1197" s="129"/>
      <c r="KNO1197" s="129"/>
      <c r="KNP1197" s="129"/>
      <c r="KNQ1197" s="129"/>
      <c r="KNR1197" s="129"/>
      <c r="KNS1197" s="129"/>
      <c r="KNT1197" s="129"/>
      <c r="KNU1197" s="129"/>
      <c r="KNV1197" s="129"/>
      <c r="KNW1197" s="129"/>
      <c r="KNX1197" s="129"/>
      <c r="KNY1197" s="129"/>
      <c r="KNZ1197" s="129"/>
      <c r="KOA1197" s="129"/>
      <c r="KOB1197" s="129"/>
      <c r="KOC1197" s="129"/>
      <c r="KOD1197" s="129"/>
      <c r="KOE1197" s="129"/>
      <c r="KOF1197" s="129"/>
      <c r="KOG1197" s="129"/>
      <c r="KOH1197" s="129"/>
      <c r="KOI1197" s="129"/>
      <c r="KOJ1197" s="129"/>
      <c r="KOK1197" s="129"/>
      <c r="KOL1197" s="129"/>
      <c r="KOM1197" s="129"/>
      <c r="KON1197" s="129"/>
      <c r="KOO1197" s="129"/>
      <c r="KOP1197" s="129"/>
      <c r="KOQ1197" s="129"/>
      <c r="KOR1197" s="129"/>
      <c r="KOS1197" s="129"/>
      <c r="KOT1197" s="129"/>
      <c r="KOU1197" s="129"/>
      <c r="KOV1197" s="129"/>
      <c r="KOW1197" s="129"/>
      <c r="KOX1197" s="129"/>
      <c r="KOY1197" s="129"/>
      <c r="KOZ1197" s="129"/>
      <c r="KPA1197" s="129"/>
      <c r="KPB1197" s="129"/>
      <c r="KPC1197" s="129"/>
      <c r="KPD1197" s="129"/>
      <c r="KPE1197" s="129"/>
      <c r="KPF1197" s="129"/>
      <c r="KPG1197" s="129"/>
      <c r="KPH1197" s="129"/>
      <c r="KPI1197" s="129"/>
      <c r="KPJ1197" s="129"/>
      <c r="KPK1197" s="129"/>
      <c r="KPL1197" s="129"/>
      <c r="KPM1197" s="129"/>
      <c r="KPN1197" s="129"/>
      <c r="KPO1197" s="129"/>
      <c r="KPP1197" s="129"/>
      <c r="KPQ1197" s="129"/>
      <c r="KPR1197" s="129"/>
      <c r="KPS1197" s="129"/>
      <c r="KPT1197" s="129"/>
      <c r="KPU1197" s="129"/>
      <c r="KPV1197" s="129"/>
      <c r="KPW1197" s="129"/>
      <c r="KPX1197" s="129"/>
      <c r="KPY1197" s="129"/>
      <c r="KPZ1197" s="129"/>
      <c r="KQA1197" s="129"/>
      <c r="KQB1197" s="129"/>
      <c r="KQC1197" s="129"/>
      <c r="KQD1197" s="129"/>
      <c r="KQE1197" s="129"/>
      <c r="KQF1197" s="129"/>
      <c r="KQG1197" s="129"/>
      <c r="KQH1197" s="129"/>
      <c r="KQI1197" s="129"/>
      <c r="KQJ1197" s="129"/>
      <c r="KQK1197" s="129"/>
      <c r="KQL1197" s="129"/>
      <c r="KQM1197" s="129"/>
      <c r="KQN1197" s="129"/>
      <c r="KQO1197" s="129"/>
      <c r="KQP1197" s="129"/>
      <c r="KQQ1197" s="129"/>
      <c r="KQR1197" s="129"/>
      <c r="KQS1197" s="129"/>
      <c r="KQT1197" s="129"/>
      <c r="KQU1197" s="129"/>
      <c r="KQV1197" s="129"/>
      <c r="KQW1197" s="129"/>
      <c r="KQX1197" s="129"/>
      <c r="KQY1197" s="129"/>
      <c r="KQZ1197" s="129"/>
      <c r="KRA1197" s="129"/>
      <c r="KRB1197" s="129"/>
      <c r="KRC1197" s="129"/>
      <c r="KRD1197" s="129"/>
      <c r="KRE1197" s="129"/>
      <c r="KRF1197" s="129"/>
      <c r="KRG1197" s="129"/>
      <c r="KRH1197" s="129"/>
      <c r="KRI1197" s="129"/>
      <c r="KRJ1197" s="129"/>
      <c r="KRK1197" s="129"/>
      <c r="KRL1197" s="129"/>
      <c r="KRM1197" s="129"/>
      <c r="KRN1197" s="129"/>
      <c r="KRO1197" s="129"/>
      <c r="KRP1197" s="129"/>
      <c r="KRQ1197" s="129"/>
      <c r="KRR1197" s="129"/>
      <c r="KRS1197" s="129"/>
      <c r="KRT1197" s="129"/>
      <c r="KRU1197" s="129"/>
      <c r="KRV1197" s="129"/>
      <c r="KRW1197" s="129"/>
      <c r="KRX1197" s="129"/>
      <c r="KRY1197" s="129"/>
      <c r="KRZ1197" s="129"/>
      <c r="KSA1197" s="129"/>
      <c r="KSB1197" s="129"/>
      <c r="KSC1197" s="129"/>
      <c r="KSD1197" s="129"/>
      <c r="KSE1197" s="129"/>
      <c r="KSF1197" s="129"/>
      <c r="KSG1197" s="129"/>
      <c r="KSH1197" s="129"/>
      <c r="KSI1197" s="129"/>
      <c r="KSJ1197" s="129"/>
      <c r="KSK1197" s="129"/>
      <c r="KSL1197" s="129"/>
      <c r="KSM1197" s="129"/>
      <c r="KSN1197" s="129"/>
      <c r="KSO1197" s="129"/>
      <c r="KSP1197" s="129"/>
      <c r="KSQ1197" s="129"/>
      <c r="KSR1197" s="129"/>
      <c r="KSS1197" s="129"/>
      <c r="KST1197" s="129"/>
      <c r="KSU1197" s="129"/>
      <c r="KSV1197" s="129"/>
      <c r="KSW1197" s="129"/>
      <c r="KSX1197" s="129"/>
      <c r="KSY1197" s="129"/>
      <c r="KSZ1197" s="129"/>
      <c r="KTA1197" s="129"/>
      <c r="KTB1197" s="129"/>
      <c r="KTC1197" s="129"/>
      <c r="KTD1197" s="129"/>
      <c r="KTE1197" s="129"/>
      <c r="KTF1197" s="129"/>
      <c r="KTG1197" s="129"/>
      <c r="KTH1197" s="129"/>
      <c r="KTI1197" s="129"/>
      <c r="KTJ1197" s="129"/>
      <c r="KTK1197" s="129"/>
      <c r="KTL1197" s="129"/>
      <c r="KTM1197" s="129"/>
      <c r="KTN1197" s="129"/>
      <c r="KTO1197" s="129"/>
      <c r="KTP1197" s="129"/>
      <c r="KTQ1197" s="129"/>
      <c r="KTR1197" s="129"/>
      <c r="KTS1197" s="129"/>
      <c r="KTT1197" s="129"/>
      <c r="KTU1197" s="129"/>
      <c r="KTV1197" s="129"/>
      <c r="KTW1197" s="129"/>
      <c r="KTX1197" s="129"/>
      <c r="KTY1197" s="129"/>
      <c r="KTZ1197" s="129"/>
      <c r="KUA1197" s="129"/>
      <c r="KUB1197" s="129"/>
      <c r="KUC1197" s="129"/>
      <c r="KUD1197" s="129"/>
      <c r="KUE1197" s="129"/>
      <c r="KUF1197" s="129"/>
      <c r="KUG1197" s="129"/>
      <c r="KUH1197" s="129"/>
      <c r="KUI1197" s="129"/>
      <c r="KUJ1197" s="129"/>
      <c r="KUK1197" s="129"/>
      <c r="KUL1197" s="129"/>
      <c r="KUM1197" s="129"/>
      <c r="KUN1197" s="129"/>
      <c r="KUO1197" s="129"/>
      <c r="KUP1197" s="129"/>
      <c r="KUQ1197" s="129"/>
      <c r="KUR1197" s="129"/>
      <c r="KUS1197" s="129"/>
      <c r="KUT1197" s="129"/>
      <c r="KUU1197" s="129"/>
      <c r="KUV1197" s="129"/>
      <c r="KUW1197" s="129"/>
      <c r="KUX1197" s="129"/>
      <c r="KUY1197" s="129"/>
      <c r="KUZ1197" s="129"/>
      <c r="KVA1197" s="129"/>
      <c r="KVB1197" s="129"/>
      <c r="KVC1197" s="129"/>
      <c r="KVD1197" s="129"/>
      <c r="KVE1197" s="129"/>
      <c r="KVF1197" s="129"/>
      <c r="KVG1197" s="129"/>
      <c r="KVH1197" s="129"/>
      <c r="KVI1197" s="129"/>
      <c r="KVJ1197" s="129"/>
      <c r="KVK1197" s="129"/>
      <c r="KVL1197" s="129"/>
      <c r="KVM1197" s="129"/>
      <c r="KVN1197" s="129"/>
      <c r="KVO1197" s="129"/>
      <c r="KVP1197" s="129"/>
      <c r="KVQ1197" s="129"/>
      <c r="KVR1197" s="129"/>
      <c r="KVS1197" s="129"/>
      <c r="KVT1197" s="129"/>
      <c r="KVU1197" s="129"/>
      <c r="KVV1197" s="129"/>
      <c r="KVW1197" s="129"/>
      <c r="KVX1197" s="129"/>
      <c r="KVY1197" s="129"/>
      <c r="KVZ1197" s="129"/>
      <c r="KWA1197" s="129"/>
      <c r="KWB1197" s="129"/>
      <c r="KWC1197" s="129"/>
      <c r="KWD1197" s="129"/>
      <c r="KWE1197" s="129"/>
      <c r="KWF1197" s="129"/>
      <c r="KWG1197" s="129"/>
      <c r="KWH1197" s="129"/>
      <c r="KWI1197" s="129"/>
      <c r="KWJ1197" s="129"/>
      <c r="KWK1197" s="129"/>
      <c r="KWL1197" s="129"/>
      <c r="KWM1197" s="129"/>
      <c r="KWN1197" s="129"/>
      <c r="KWO1197" s="129"/>
      <c r="KWP1197" s="129"/>
      <c r="KWQ1197" s="129"/>
      <c r="KWR1197" s="129"/>
      <c r="KWS1197" s="129"/>
      <c r="KWT1197" s="129"/>
      <c r="KWU1197" s="129"/>
      <c r="KWV1197" s="129"/>
      <c r="KWW1197" s="129"/>
      <c r="KWX1197" s="129"/>
      <c r="KWY1197" s="129"/>
      <c r="KWZ1197" s="129"/>
      <c r="KXA1197" s="129"/>
      <c r="KXB1197" s="129"/>
      <c r="KXC1197" s="129"/>
      <c r="KXD1197" s="129"/>
      <c r="KXE1197" s="129"/>
      <c r="KXF1197" s="129"/>
      <c r="KXG1197" s="129"/>
      <c r="KXH1197" s="129"/>
      <c r="KXI1197" s="129"/>
      <c r="KXJ1197" s="129"/>
      <c r="KXK1197" s="129"/>
      <c r="KXL1197" s="129"/>
      <c r="KXM1197" s="129"/>
      <c r="KXN1197" s="129"/>
      <c r="KXO1197" s="129"/>
      <c r="KXP1197" s="129"/>
      <c r="KXQ1197" s="129"/>
      <c r="KXR1197" s="129"/>
      <c r="KXS1197" s="129"/>
      <c r="KXT1197" s="129"/>
      <c r="KXU1197" s="129"/>
      <c r="KXV1197" s="129"/>
      <c r="KXW1197" s="129"/>
      <c r="KXX1197" s="129"/>
      <c r="KXY1197" s="129"/>
      <c r="KXZ1197" s="129"/>
      <c r="KYA1197" s="129"/>
      <c r="KYB1197" s="129"/>
      <c r="KYC1197" s="129"/>
      <c r="KYD1197" s="129"/>
      <c r="KYE1197" s="129"/>
      <c r="KYF1197" s="129"/>
      <c r="KYG1197" s="129"/>
      <c r="KYH1197" s="129"/>
      <c r="KYI1197" s="129"/>
      <c r="KYJ1197" s="129"/>
      <c r="KYK1197" s="129"/>
      <c r="KYL1197" s="129"/>
      <c r="KYM1197" s="129"/>
      <c r="KYN1197" s="129"/>
      <c r="KYO1197" s="129"/>
      <c r="KYP1197" s="129"/>
      <c r="KYQ1197" s="129"/>
      <c r="KYR1197" s="129"/>
      <c r="KYS1197" s="129"/>
      <c r="KYT1197" s="129"/>
      <c r="KYU1197" s="129"/>
      <c r="KYV1197" s="129"/>
      <c r="KYW1197" s="129"/>
      <c r="KYX1197" s="129"/>
      <c r="KYY1197" s="129"/>
      <c r="KYZ1197" s="129"/>
      <c r="KZA1197" s="129"/>
      <c r="KZB1197" s="129"/>
      <c r="KZC1197" s="129"/>
      <c r="KZD1197" s="129"/>
      <c r="KZE1197" s="129"/>
      <c r="KZF1197" s="129"/>
      <c r="KZG1197" s="129"/>
      <c r="KZH1197" s="129"/>
      <c r="KZI1197" s="129"/>
      <c r="KZJ1197" s="129"/>
      <c r="KZK1197" s="129"/>
      <c r="KZL1197" s="129"/>
      <c r="KZM1197" s="129"/>
      <c r="KZN1197" s="129"/>
      <c r="KZO1197" s="129"/>
      <c r="KZP1197" s="129"/>
      <c r="KZQ1197" s="129"/>
      <c r="KZR1197" s="129"/>
      <c r="KZS1197" s="129"/>
      <c r="KZT1197" s="129"/>
      <c r="KZU1197" s="129"/>
      <c r="KZV1197" s="129"/>
      <c r="KZW1197" s="129"/>
      <c r="KZX1197" s="129"/>
      <c r="KZY1197" s="129"/>
      <c r="KZZ1197" s="129"/>
      <c r="LAA1197" s="129"/>
      <c r="LAB1197" s="129"/>
      <c r="LAC1197" s="129"/>
      <c r="LAD1197" s="129"/>
      <c r="LAE1197" s="129"/>
      <c r="LAF1197" s="129"/>
      <c r="LAG1197" s="129"/>
      <c r="LAH1197" s="129"/>
      <c r="LAI1197" s="129"/>
      <c r="LAJ1197" s="129"/>
      <c r="LAK1197" s="129"/>
      <c r="LAL1197" s="129"/>
      <c r="LAM1197" s="129"/>
      <c r="LAN1197" s="129"/>
      <c r="LAO1197" s="129"/>
      <c r="LAP1197" s="129"/>
      <c r="LAQ1197" s="129"/>
      <c r="LAR1197" s="129"/>
      <c r="LAS1197" s="129"/>
      <c r="LAT1197" s="129"/>
      <c r="LAU1197" s="129"/>
      <c r="LAV1197" s="129"/>
      <c r="LAW1197" s="129"/>
      <c r="LAX1197" s="129"/>
      <c r="LAY1197" s="129"/>
      <c r="LAZ1197" s="129"/>
      <c r="LBA1197" s="129"/>
      <c r="LBB1197" s="129"/>
      <c r="LBC1197" s="129"/>
      <c r="LBD1197" s="129"/>
      <c r="LBE1197" s="129"/>
      <c r="LBF1197" s="129"/>
      <c r="LBG1197" s="129"/>
      <c r="LBH1197" s="129"/>
      <c r="LBI1197" s="129"/>
      <c r="LBJ1197" s="129"/>
      <c r="LBK1197" s="129"/>
      <c r="LBL1197" s="129"/>
      <c r="LBM1197" s="129"/>
      <c r="LBN1197" s="129"/>
      <c r="LBO1197" s="129"/>
      <c r="LBP1197" s="129"/>
      <c r="LBQ1197" s="129"/>
      <c r="LBR1197" s="129"/>
      <c r="LBS1197" s="129"/>
      <c r="LBT1197" s="129"/>
      <c r="LBU1197" s="129"/>
      <c r="LBV1197" s="129"/>
      <c r="LBW1197" s="129"/>
      <c r="LBX1197" s="129"/>
      <c r="LBY1197" s="129"/>
      <c r="LBZ1197" s="129"/>
      <c r="LCA1197" s="129"/>
      <c r="LCB1197" s="129"/>
      <c r="LCC1197" s="129"/>
      <c r="LCD1197" s="129"/>
      <c r="LCE1197" s="129"/>
      <c r="LCF1197" s="129"/>
      <c r="LCG1197" s="129"/>
      <c r="LCH1197" s="129"/>
      <c r="LCI1197" s="129"/>
      <c r="LCJ1197" s="129"/>
      <c r="LCK1197" s="129"/>
      <c r="LCL1197" s="129"/>
      <c r="LCM1197" s="129"/>
      <c r="LCN1197" s="129"/>
      <c r="LCO1197" s="129"/>
      <c r="LCP1197" s="129"/>
      <c r="LCQ1197" s="129"/>
      <c r="LCR1197" s="129"/>
      <c r="LCS1197" s="129"/>
      <c r="LCT1197" s="129"/>
      <c r="LCU1197" s="129"/>
      <c r="LCV1197" s="129"/>
      <c r="LCW1197" s="129"/>
      <c r="LCX1197" s="129"/>
      <c r="LCY1197" s="129"/>
      <c r="LCZ1197" s="129"/>
      <c r="LDA1197" s="129"/>
      <c r="LDB1197" s="129"/>
      <c r="LDC1197" s="129"/>
      <c r="LDD1197" s="129"/>
      <c r="LDE1197" s="129"/>
      <c r="LDF1197" s="129"/>
      <c r="LDG1197" s="129"/>
      <c r="LDH1197" s="129"/>
      <c r="LDI1197" s="129"/>
      <c r="LDJ1197" s="129"/>
      <c r="LDK1197" s="129"/>
      <c r="LDL1197" s="129"/>
      <c r="LDM1197" s="129"/>
      <c r="LDN1197" s="129"/>
      <c r="LDO1197" s="129"/>
      <c r="LDP1197" s="129"/>
      <c r="LDQ1197" s="129"/>
      <c r="LDR1197" s="129"/>
      <c r="LDS1197" s="129"/>
      <c r="LDT1197" s="129"/>
      <c r="LDU1197" s="129"/>
      <c r="LDV1197" s="129"/>
      <c r="LDW1197" s="129"/>
      <c r="LDX1197" s="129"/>
      <c r="LDY1197" s="129"/>
      <c r="LDZ1197" s="129"/>
      <c r="LEA1197" s="129"/>
      <c r="LEB1197" s="129"/>
      <c r="LEC1197" s="129"/>
      <c r="LED1197" s="129"/>
      <c r="LEE1197" s="129"/>
      <c r="LEF1197" s="129"/>
      <c r="LEG1197" s="129"/>
      <c r="LEH1197" s="129"/>
      <c r="LEI1197" s="129"/>
      <c r="LEJ1197" s="129"/>
      <c r="LEK1197" s="129"/>
      <c r="LEL1197" s="129"/>
      <c r="LEM1197" s="129"/>
      <c r="LEN1197" s="129"/>
      <c r="LEO1197" s="129"/>
      <c r="LEP1197" s="129"/>
      <c r="LEQ1197" s="129"/>
      <c r="LER1197" s="129"/>
      <c r="LES1197" s="129"/>
      <c r="LET1197" s="129"/>
      <c r="LEU1197" s="129"/>
      <c r="LEV1197" s="129"/>
      <c r="LEW1197" s="129"/>
      <c r="LEX1197" s="129"/>
      <c r="LEY1197" s="129"/>
      <c r="LEZ1197" s="129"/>
      <c r="LFA1197" s="129"/>
      <c r="LFB1197" s="129"/>
      <c r="LFC1197" s="129"/>
      <c r="LFD1197" s="129"/>
      <c r="LFE1197" s="129"/>
      <c r="LFF1197" s="129"/>
      <c r="LFG1197" s="129"/>
      <c r="LFH1197" s="129"/>
      <c r="LFI1197" s="129"/>
      <c r="LFJ1197" s="129"/>
      <c r="LFK1197" s="129"/>
      <c r="LFL1197" s="129"/>
      <c r="LFM1197" s="129"/>
      <c r="LFN1197" s="129"/>
      <c r="LFO1197" s="129"/>
      <c r="LFP1197" s="129"/>
      <c r="LFQ1197" s="129"/>
      <c r="LFR1197" s="129"/>
      <c r="LFS1197" s="129"/>
      <c r="LFT1197" s="129"/>
      <c r="LFU1197" s="129"/>
      <c r="LFV1197" s="129"/>
      <c r="LFW1197" s="129"/>
      <c r="LFX1197" s="129"/>
      <c r="LFY1197" s="129"/>
      <c r="LFZ1197" s="129"/>
      <c r="LGA1197" s="129"/>
      <c r="LGB1197" s="129"/>
      <c r="LGC1197" s="129"/>
      <c r="LGD1197" s="129"/>
      <c r="LGE1197" s="129"/>
      <c r="LGF1197" s="129"/>
      <c r="LGG1197" s="129"/>
      <c r="LGH1197" s="129"/>
      <c r="LGI1197" s="129"/>
      <c r="LGJ1197" s="129"/>
      <c r="LGK1197" s="129"/>
      <c r="LGL1197" s="129"/>
      <c r="LGM1197" s="129"/>
      <c r="LGN1197" s="129"/>
      <c r="LGO1197" s="129"/>
      <c r="LGP1197" s="129"/>
      <c r="LGQ1197" s="129"/>
      <c r="LGR1197" s="129"/>
      <c r="LGS1197" s="129"/>
      <c r="LGT1197" s="129"/>
      <c r="LGU1197" s="129"/>
      <c r="LGV1197" s="129"/>
      <c r="LGW1197" s="129"/>
      <c r="LGX1197" s="129"/>
      <c r="LGY1197" s="129"/>
      <c r="LGZ1197" s="129"/>
      <c r="LHA1197" s="129"/>
      <c r="LHB1197" s="129"/>
      <c r="LHC1197" s="129"/>
      <c r="LHD1197" s="129"/>
      <c r="LHE1197" s="129"/>
      <c r="LHF1197" s="129"/>
      <c r="LHG1197" s="129"/>
      <c r="LHH1197" s="129"/>
      <c r="LHI1197" s="129"/>
      <c r="LHJ1197" s="129"/>
      <c r="LHK1197" s="129"/>
      <c r="LHL1197" s="129"/>
      <c r="LHM1197" s="129"/>
      <c r="LHN1197" s="129"/>
      <c r="LHO1197" s="129"/>
      <c r="LHP1197" s="129"/>
      <c r="LHQ1197" s="129"/>
      <c r="LHR1197" s="129"/>
      <c r="LHS1197" s="129"/>
      <c r="LHT1197" s="129"/>
      <c r="LHU1197" s="129"/>
      <c r="LHV1197" s="129"/>
      <c r="LHW1197" s="129"/>
      <c r="LHX1197" s="129"/>
      <c r="LHY1197" s="129"/>
      <c r="LHZ1197" s="129"/>
      <c r="LIA1197" s="129"/>
      <c r="LIB1197" s="129"/>
      <c r="LIC1197" s="129"/>
      <c r="LID1197" s="129"/>
      <c r="LIE1197" s="129"/>
      <c r="LIF1197" s="129"/>
      <c r="LIG1197" s="129"/>
      <c r="LIH1197" s="129"/>
      <c r="LII1197" s="129"/>
      <c r="LIJ1197" s="129"/>
      <c r="LIK1197" s="129"/>
      <c r="LIL1197" s="129"/>
      <c r="LIM1197" s="129"/>
      <c r="LIN1197" s="129"/>
      <c r="LIO1197" s="129"/>
      <c r="LIP1197" s="129"/>
      <c r="LIQ1197" s="129"/>
      <c r="LIR1197" s="129"/>
      <c r="LIS1197" s="129"/>
      <c r="LIT1197" s="129"/>
      <c r="LIU1197" s="129"/>
      <c r="LIV1197" s="129"/>
      <c r="LIW1197" s="129"/>
      <c r="LIX1197" s="129"/>
      <c r="LIY1197" s="129"/>
      <c r="LIZ1197" s="129"/>
      <c r="LJA1197" s="129"/>
      <c r="LJB1197" s="129"/>
      <c r="LJC1197" s="129"/>
      <c r="LJD1197" s="129"/>
      <c r="LJE1197" s="129"/>
      <c r="LJF1197" s="129"/>
      <c r="LJG1197" s="129"/>
      <c r="LJH1197" s="129"/>
      <c r="LJI1197" s="129"/>
      <c r="LJJ1197" s="129"/>
      <c r="LJK1197" s="129"/>
      <c r="LJL1197" s="129"/>
      <c r="LJM1197" s="129"/>
      <c r="LJN1197" s="129"/>
      <c r="LJO1197" s="129"/>
      <c r="LJP1197" s="129"/>
      <c r="LJQ1197" s="129"/>
      <c r="LJR1197" s="129"/>
      <c r="LJS1197" s="129"/>
      <c r="LJT1197" s="129"/>
      <c r="LJU1197" s="129"/>
      <c r="LJV1197" s="129"/>
      <c r="LJW1197" s="129"/>
      <c r="LJX1197" s="129"/>
      <c r="LJY1197" s="129"/>
      <c r="LJZ1197" s="129"/>
      <c r="LKA1197" s="129"/>
      <c r="LKB1197" s="129"/>
      <c r="LKC1197" s="129"/>
      <c r="LKD1197" s="129"/>
      <c r="LKE1197" s="129"/>
      <c r="LKF1197" s="129"/>
      <c r="LKG1197" s="129"/>
      <c r="LKH1197" s="129"/>
      <c r="LKI1197" s="129"/>
      <c r="LKJ1197" s="129"/>
      <c r="LKK1197" s="129"/>
      <c r="LKL1197" s="129"/>
      <c r="LKM1197" s="129"/>
      <c r="LKN1197" s="129"/>
      <c r="LKO1197" s="129"/>
      <c r="LKP1197" s="129"/>
      <c r="LKQ1197" s="129"/>
      <c r="LKR1197" s="129"/>
      <c r="LKS1197" s="129"/>
      <c r="LKT1197" s="129"/>
      <c r="LKU1197" s="129"/>
      <c r="LKV1197" s="129"/>
      <c r="LKW1197" s="129"/>
      <c r="LKX1197" s="129"/>
      <c r="LKY1197" s="129"/>
      <c r="LKZ1197" s="129"/>
      <c r="LLA1197" s="129"/>
      <c r="LLB1197" s="129"/>
      <c r="LLC1197" s="129"/>
      <c r="LLD1197" s="129"/>
      <c r="LLE1197" s="129"/>
      <c r="LLF1197" s="129"/>
      <c r="LLG1197" s="129"/>
      <c r="LLH1197" s="129"/>
      <c r="LLI1197" s="129"/>
      <c r="LLJ1197" s="129"/>
      <c r="LLK1197" s="129"/>
      <c r="LLL1197" s="129"/>
      <c r="LLM1197" s="129"/>
      <c r="LLN1197" s="129"/>
      <c r="LLO1197" s="129"/>
      <c r="LLP1197" s="129"/>
      <c r="LLQ1197" s="129"/>
      <c r="LLR1197" s="129"/>
      <c r="LLS1197" s="129"/>
      <c r="LLT1197" s="129"/>
      <c r="LLU1197" s="129"/>
      <c r="LLV1197" s="129"/>
      <c r="LLW1197" s="129"/>
      <c r="LLX1197" s="129"/>
      <c r="LLY1197" s="129"/>
      <c r="LLZ1197" s="129"/>
      <c r="LMA1197" s="129"/>
      <c r="LMB1197" s="129"/>
      <c r="LMC1197" s="129"/>
      <c r="LMD1197" s="129"/>
      <c r="LME1197" s="129"/>
      <c r="LMF1197" s="129"/>
      <c r="LMG1197" s="129"/>
      <c r="LMH1197" s="129"/>
      <c r="LMI1197" s="129"/>
      <c r="LMJ1197" s="129"/>
      <c r="LMK1197" s="129"/>
      <c r="LML1197" s="129"/>
      <c r="LMM1197" s="129"/>
      <c r="LMN1197" s="129"/>
      <c r="LMO1197" s="129"/>
      <c r="LMP1197" s="129"/>
      <c r="LMQ1197" s="129"/>
      <c r="LMR1197" s="129"/>
      <c r="LMS1197" s="129"/>
      <c r="LMT1197" s="129"/>
      <c r="LMU1197" s="129"/>
      <c r="LMV1197" s="129"/>
      <c r="LMW1197" s="129"/>
      <c r="LMX1197" s="129"/>
      <c r="LMY1197" s="129"/>
      <c r="LMZ1197" s="129"/>
      <c r="LNA1197" s="129"/>
      <c r="LNB1197" s="129"/>
      <c r="LNC1197" s="129"/>
      <c r="LND1197" s="129"/>
      <c r="LNE1197" s="129"/>
      <c r="LNF1197" s="129"/>
      <c r="LNG1197" s="129"/>
      <c r="LNH1197" s="129"/>
      <c r="LNI1197" s="129"/>
      <c r="LNJ1197" s="129"/>
      <c r="LNK1197" s="129"/>
      <c r="LNL1197" s="129"/>
      <c r="LNM1197" s="129"/>
      <c r="LNN1197" s="129"/>
      <c r="LNO1197" s="129"/>
      <c r="LNP1197" s="129"/>
      <c r="LNQ1197" s="129"/>
      <c r="LNR1197" s="129"/>
      <c r="LNS1197" s="129"/>
      <c r="LNT1197" s="129"/>
      <c r="LNU1197" s="129"/>
      <c r="LNV1197" s="129"/>
      <c r="LNW1197" s="129"/>
      <c r="LNX1197" s="129"/>
      <c r="LNY1197" s="129"/>
      <c r="LNZ1197" s="129"/>
      <c r="LOA1197" s="129"/>
      <c r="LOB1197" s="129"/>
      <c r="LOC1197" s="129"/>
      <c r="LOD1197" s="129"/>
      <c r="LOE1197" s="129"/>
      <c r="LOF1197" s="129"/>
      <c r="LOG1197" s="129"/>
      <c r="LOH1197" s="129"/>
      <c r="LOI1197" s="129"/>
      <c r="LOJ1197" s="129"/>
      <c r="LOK1197" s="129"/>
      <c r="LOL1197" s="129"/>
      <c r="LOM1197" s="129"/>
      <c r="LON1197" s="129"/>
      <c r="LOO1197" s="129"/>
      <c r="LOP1197" s="129"/>
      <c r="LOQ1197" s="129"/>
      <c r="LOR1197" s="129"/>
      <c r="LOS1197" s="129"/>
      <c r="LOT1197" s="129"/>
      <c r="LOU1197" s="129"/>
      <c r="LOV1197" s="129"/>
      <c r="LOW1197" s="129"/>
      <c r="LOX1197" s="129"/>
      <c r="LOY1197" s="129"/>
      <c r="LOZ1197" s="129"/>
      <c r="LPA1197" s="129"/>
      <c r="LPB1197" s="129"/>
      <c r="LPC1197" s="129"/>
      <c r="LPD1197" s="129"/>
      <c r="LPE1197" s="129"/>
      <c r="LPF1197" s="129"/>
      <c r="LPG1197" s="129"/>
      <c r="LPH1197" s="129"/>
      <c r="LPI1197" s="129"/>
      <c r="LPJ1197" s="129"/>
      <c r="LPK1197" s="129"/>
      <c r="LPL1197" s="129"/>
      <c r="LPM1197" s="129"/>
      <c r="LPN1197" s="129"/>
      <c r="LPO1197" s="129"/>
      <c r="LPP1197" s="129"/>
      <c r="LPQ1197" s="129"/>
      <c r="LPR1197" s="129"/>
      <c r="LPS1197" s="129"/>
      <c r="LPT1197" s="129"/>
      <c r="LPU1197" s="129"/>
      <c r="LPV1197" s="129"/>
      <c r="LPW1197" s="129"/>
      <c r="LPX1197" s="129"/>
      <c r="LPY1197" s="129"/>
      <c r="LPZ1197" s="129"/>
      <c r="LQA1197" s="129"/>
      <c r="LQB1197" s="129"/>
      <c r="LQC1197" s="129"/>
      <c r="LQD1197" s="129"/>
      <c r="LQE1197" s="129"/>
      <c r="LQF1197" s="129"/>
      <c r="LQG1197" s="129"/>
      <c r="LQH1197" s="129"/>
      <c r="LQI1197" s="129"/>
      <c r="LQJ1197" s="129"/>
      <c r="LQK1197" s="129"/>
      <c r="LQL1197" s="129"/>
      <c r="LQM1197" s="129"/>
      <c r="LQN1197" s="129"/>
      <c r="LQO1197" s="129"/>
      <c r="LQP1197" s="129"/>
      <c r="LQQ1197" s="129"/>
      <c r="LQR1197" s="129"/>
      <c r="LQS1197" s="129"/>
      <c r="LQT1197" s="129"/>
      <c r="LQU1197" s="129"/>
      <c r="LQV1197" s="129"/>
      <c r="LQW1197" s="129"/>
      <c r="LQX1197" s="129"/>
      <c r="LQY1197" s="129"/>
      <c r="LQZ1197" s="129"/>
      <c r="LRA1197" s="129"/>
      <c r="LRB1197" s="129"/>
      <c r="LRC1197" s="129"/>
      <c r="LRD1197" s="129"/>
      <c r="LRE1197" s="129"/>
      <c r="LRF1197" s="129"/>
      <c r="LRG1197" s="129"/>
      <c r="LRH1197" s="129"/>
      <c r="LRI1197" s="129"/>
      <c r="LRJ1197" s="129"/>
      <c r="LRK1197" s="129"/>
      <c r="LRL1197" s="129"/>
      <c r="LRM1197" s="129"/>
      <c r="LRN1197" s="129"/>
      <c r="LRO1197" s="129"/>
      <c r="LRP1197" s="129"/>
      <c r="LRQ1197" s="129"/>
      <c r="LRR1197" s="129"/>
      <c r="LRS1197" s="129"/>
      <c r="LRT1197" s="129"/>
      <c r="LRU1197" s="129"/>
      <c r="LRV1197" s="129"/>
      <c r="LRW1197" s="129"/>
      <c r="LRX1197" s="129"/>
      <c r="LRY1197" s="129"/>
      <c r="LRZ1197" s="129"/>
      <c r="LSA1197" s="129"/>
      <c r="LSB1197" s="129"/>
      <c r="LSC1197" s="129"/>
      <c r="LSD1197" s="129"/>
      <c r="LSE1197" s="129"/>
      <c r="LSF1197" s="129"/>
      <c r="LSG1197" s="129"/>
      <c r="LSH1197" s="129"/>
      <c r="LSI1197" s="129"/>
      <c r="LSJ1197" s="129"/>
      <c r="LSK1197" s="129"/>
      <c r="LSL1197" s="129"/>
      <c r="LSM1197" s="129"/>
      <c r="LSN1197" s="129"/>
      <c r="LSO1197" s="129"/>
      <c r="LSP1197" s="129"/>
      <c r="LSQ1197" s="129"/>
      <c r="LSR1197" s="129"/>
      <c r="LSS1197" s="129"/>
      <c r="LST1197" s="129"/>
      <c r="LSU1197" s="129"/>
      <c r="LSV1197" s="129"/>
      <c r="LSW1197" s="129"/>
      <c r="LSX1197" s="129"/>
      <c r="LSY1197" s="129"/>
      <c r="LSZ1197" s="129"/>
      <c r="LTA1197" s="129"/>
      <c r="LTB1197" s="129"/>
      <c r="LTC1197" s="129"/>
      <c r="LTD1197" s="129"/>
      <c r="LTE1197" s="129"/>
      <c r="LTF1197" s="129"/>
      <c r="LTG1197" s="129"/>
      <c r="LTH1197" s="129"/>
      <c r="LTI1197" s="129"/>
      <c r="LTJ1197" s="129"/>
      <c r="LTK1197" s="129"/>
      <c r="LTL1197" s="129"/>
      <c r="LTM1197" s="129"/>
      <c r="LTN1197" s="129"/>
      <c r="LTO1197" s="129"/>
      <c r="LTP1197" s="129"/>
      <c r="LTQ1197" s="129"/>
      <c r="LTR1197" s="129"/>
      <c r="LTS1197" s="129"/>
      <c r="LTT1197" s="129"/>
      <c r="LTU1197" s="129"/>
      <c r="LTV1197" s="129"/>
      <c r="LTW1197" s="129"/>
      <c r="LTX1197" s="129"/>
      <c r="LTY1197" s="129"/>
      <c r="LTZ1197" s="129"/>
      <c r="LUA1197" s="129"/>
      <c r="LUB1197" s="129"/>
      <c r="LUC1197" s="129"/>
      <c r="LUD1197" s="129"/>
      <c r="LUE1197" s="129"/>
      <c r="LUF1197" s="129"/>
      <c r="LUG1197" s="129"/>
      <c r="LUH1197" s="129"/>
      <c r="LUI1197" s="129"/>
      <c r="LUJ1197" s="129"/>
      <c r="LUK1197" s="129"/>
      <c r="LUL1197" s="129"/>
      <c r="LUM1197" s="129"/>
      <c r="LUN1197" s="129"/>
      <c r="LUO1197" s="129"/>
      <c r="LUP1197" s="129"/>
      <c r="LUQ1197" s="129"/>
      <c r="LUR1197" s="129"/>
      <c r="LUS1197" s="129"/>
      <c r="LUT1197" s="129"/>
      <c r="LUU1197" s="129"/>
      <c r="LUV1197" s="129"/>
      <c r="LUW1197" s="129"/>
      <c r="LUX1197" s="129"/>
      <c r="LUY1197" s="129"/>
      <c r="LUZ1197" s="129"/>
      <c r="LVA1197" s="129"/>
      <c r="LVB1197" s="129"/>
      <c r="LVC1197" s="129"/>
      <c r="LVD1197" s="129"/>
      <c r="LVE1197" s="129"/>
      <c r="LVF1197" s="129"/>
      <c r="LVG1197" s="129"/>
      <c r="LVH1197" s="129"/>
      <c r="LVI1197" s="129"/>
      <c r="LVJ1197" s="129"/>
      <c r="LVK1197" s="129"/>
      <c r="LVL1197" s="129"/>
      <c r="LVM1197" s="129"/>
      <c r="LVN1197" s="129"/>
      <c r="LVO1197" s="129"/>
      <c r="LVP1197" s="129"/>
      <c r="LVQ1197" s="129"/>
      <c r="LVR1197" s="129"/>
      <c r="LVS1197" s="129"/>
      <c r="LVT1197" s="129"/>
      <c r="LVU1197" s="129"/>
      <c r="LVV1197" s="129"/>
      <c r="LVW1197" s="129"/>
      <c r="LVX1197" s="129"/>
      <c r="LVY1197" s="129"/>
      <c r="LVZ1197" s="129"/>
      <c r="LWA1197" s="129"/>
      <c r="LWB1197" s="129"/>
      <c r="LWC1197" s="129"/>
      <c r="LWD1197" s="129"/>
      <c r="LWE1197" s="129"/>
      <c r="LWF1197" s="129"/>
      <c r="LWG1197" s="129"/>
      <c r="LWH1197" s="129"/>
      <c r="LWI1197" s="129"/>
      <c r="LWJ1197" s="129"/>
      <c r="LWK1197" s="129"/>
      <c r="LWL1197" s="129"/>
      <c r="LWM1197" s="129"/>
      <c r="LWN1197" s="129"/>
      <c r="LWO1197" s="129"/>
      <c r="LWP1197" s="129"/>
      <c r="LWQ1197" s="129"/>
      <c r="LWR1197" s="129"/>
      <c r="LWS1197" s="129"/>
      <c r="LWT1197" s="129"/>
      <c r="LWU1197" s="129"/>
      <c r="LWV1197" s="129"/>
      <c r="LWW1197" s="129"/>
      <c r="LWX1197" s="129"/>
      <c r="LWY1197" s="129"/>
      <c r="LWZ1197" s="129"/>
      <c r="LXA1197" s="129"/>
      <c r="LXB1197" s="129"/>
      <c r="LXC1197" s="129"/>
      <c r="LXD1197" s="129"/>
      <c r="LXE1197" s="129"/>
      <c r="LXF1197" s="129"/>
      <c r="LXG1197" s="129"/>
      <c r="LXH1197" s="129"/>
      <c r="LXI1197" s="129"/>
      <c r="LXJ1197" s="129"/>
      <c r="LXK1197" s="129"/>
      <c r="LXL1197" s="129"/>
      <c r="LXM1197" s="129"/>
      <c r="LXN1197" s="129"/>
      <c r="LXO1197" s="129"/>
      <c r="LXP1197" s="129"/>
      <c r="LXQ1197" s="129"/>
      <c r="LXR1197" s="129"/>
      <c r="LXS1197" s="129"/>
      <c r="LXT1197" s="129"/>
      <c r="LXU1197" s="129"/>
      <c r="LXV1197" s="129"/>
      <c r="LXW1197" s="129"/>
      <c r="LXX1197" s="129"/>
      <c r="LXY1197" s="129"/>
      <c r="LXZ1197" s="129"/>
      <c r="LYA1197" s="129"/>
      <c r="LYB1197" s="129"/>
      <c r="LYC1197" s="129"/>
      <c r="LYD1197" s="129"/>
      <c r="LYE1197" s="129"/>
      <c r="LYF1197" s="129"/>
      <c r="LYG1197" s="129"/>
      <c r="LYH1197" s="129"/>
      <c r="LYI1197" s="129"/>
      <c r="LYJ1197" s="129"/>
      <c r="LYK1197" s="129"/>
      <c r="LYL1197" s="129"/>
      <c r="LYM1197" s="129"/>
      <c r="LYN1197" s="129"/>
      <c r="LYO1197" s="129"/>
      <c r="LYP1197" s="129"/>
      <c r="LYQ1197" s="129"/>
      <c r="LYR1197" s="129"/>
      <c r="LYS1197" s="129"/>
      <c r="LYT1197" s="129"/>
      <c r="LYU1197" s="129"/>
      <c r="LYV1197" s="129"/>
      <c r="LYW1197" s="129"/>
      <c r="LYX1197" s="129"/>
      <c r="LYY1197" s="129"/>
      <c r="LYZ1197" s="129"/>
      <c r="LZA1197" s="129"/>
      <c r="LZB1197" s="129"/>
      <c r="LZC1197" s="129"/>
      <c r="LZD1197" s="129"/>
      <c r="LZE1197" s="129"/>
      <c r="LZF1197" s="129"/>
      <c r="LZG1197" s="129"/>
      <c r="LZH1197" s="129"/>
      <c r="LZI1197" s="129"/>
      <c r="LZJ1197" s="129"/>
      <c r="LZK1197" s="129"/>
      <c r="LZL1197" s="129"/>
      <c r="LZM1197" s="129"/>
      <c r="LZN1197" s="129"/>
      <c r="LZO1197" s="129"/>
      <c r="LZP1197" s="129"/>
      <c r="LZQ1197" s="129"/>
      <c r="LZR1197" s="129"/>
      <c r="LZS1197" s="129"/>
      <c r="LZT1197" s="129"/>
      <c r="LZU1197" s="129"/>
      <c r="LZV1197" s="129"/>
      <c r="LZW1197" s="129"/>
      <c r="LZX1197" s="129"/>
      <c r="LZY1197" s="129"/>
      <c r="LZZ1197" s="129"/>
      <c r="MAA1197" s="129"/>
      <c r="MAB1197" s="129"/>
      <c r="MAC1197" s="129"/>
      <c r="MAD1197" s="129"/>
      <c r="MAE1197" s="129"/>
      <c r="MAF1197" s="129"/>
      <c r="MAG1197" s="129"/>
      <c r="MAH1197" s="129"/>
      <c r="MAI1197" s="129"/>
      <c r="MAJ1197" s="129"/>
      <c r="MAK1197" s="129"/>
      <c r="MAL1197" s="129"/>
      <c r="MAM1197" s="129"/>
      <c r="MAN1197" s="129"/>
      <c r="MAO1197" s="129"/>
      <c r="MAP1197" s="129"/>
      <c r="MAQ1197" s="129"/>
      <c r="MAR1197" s="129"/>
      <c r="MAS1197" s="129"/>
      <c r="MAT1197" s="129"/>
      <c r="MAU1197" s="129"/>
      <c r="MAV1197" s="129"/>
      <c r="MAW1197" s="129"/>
      <c r="MAX1197" s="129"/>
      <c r="MAY1197" s="129"/>
      <c r="MAZ1197" s="129"/>
      <c r="MBA1197" s="129"/>
      <c r="MBB1197" s="129"/>
      <c r="MBC1197" s="129"/>
      <c r="MBD1197" s="129"/>
      <c r="MBE1197" s="129"/>
      <c r="MBF1197" s="129"/>
      <c r="MBG1197" s="129"/>
      <c r="MBH1197" s="129"/>
      <c r="MBI1197" s="129"/>
      <c r="MBJ1197" s="129"/>
      <c r="MBK1197" s="129"/>
      <c r="MBL1197" s="129"/>
      <c r="MBM1197" s="129"/>
      <c r="MBN1197" s="129"/>
      <c r="MBO1197" s="129"/>
      <c r="MBP1197" s="129"/>
      <c r="MBQ1197" s="129"/>
      <c r="MBR1197" s="129"/>
      <c r="MBS1197" s="129"/>
      <c r="MBT1197" s="129"/>
      <c r="MBU1197" s="129"/>
      <c r="MBV1197" s="129"/>
      <c r="MBW1197" s="129"/>
      <c r="MBX1197" s="129"/>
      <c r="MBY1197" s="129"/>
      <c r="MBZ1197" s="129"/>
      <c r="MCA1197" s="129"/>
      <c r="MCB1197" s="129"/>
      <c r="MCC1197" s="129"/>
      <c r="MCD1197" s="129"/>
      <c r="MCE1197" s="129"/>
      <c r="MCF1197" s="129"/>
      <c r="MCG1197" s="129"/>
      <c r="MCH1197" s="129"/>
      <c r="MCI1197" s="129"/>
      <c r="MCJ1197" s="129"/>
      <c r="MCK1197" s="129"/>
      <c r="MCL1197" s="129"/>
      <c r="MCM1197" s="129"/>
      <c r="MCN1197" s="129"/>
      <c r="MCO1197" s="129"/>
      <c r="MCP1197" s="129"/>
      <c r="MCQ1197" s="129"/>
      <c r="MCR1197" s="129"/>
      <c r="MCS1197" s="129"/>
      <c r="MCT1197" s="129"/>
      <c r="MCU1197" s="129"/>
      <c r="MCV1197" s="129"/>
      <c r="MCW1197" s="129"/>
      <c r="MCX1197" s="129"/>
      <c r="MCY1197" s="129"/>
      <c r="MCZ1197" s="129"/>
      <c r="MDA1197" s="129"/>
      <c r="MDB1197" s="129"/>
      <c r="MDC1197" s="129"/>
      <c r="MDD1197" s="129"/>
      <c r="MDE1197" s="129"/>
      <c r="MDF1197" s="129"/>
      <c r="MDG1197" s="129"/>
      <c r="MDH1197" s="129"/>
      <c r="MDI1197" s="129"/>
      <c r="MDJ1197" s="129"/>
      <c r="MDK1197" s="129"/>
      <c r="MDL1197" s="129"/>
      <c r="MDM1197" s="129"/>
      <c r="MDN1197" s="129"/>
      <c r="MDO1197" s="129"/>
      <c r="MDP1197" s="129"/>
      <c r="MDQ1197" s="129"/>
      <c r="MDR1197" s="129"/>
      <c r="MDS1197" s="129"/>
      <c r="MDT1197" s="129"/>
      <c r="MDU1197" s="129"/>
      <c r="MDV1197" s="129"/>
      <c r="MDW1197" s="129"/>
      <c r="MDX1197" s="129"/>
      <c r="MDY1197" s="129"/>
      <c r="MDZ1197" s="129"/>
      <c r="MEA1197" s="129"/>
      <c r="MEB1197" s="129"/>
      <c r="MEC1197" s="129"/>
      <c r="MED1197" s="129"/>
      <c r="MEE1197" s="129"/>
      <c r="MEF1197" s="129"/>
      <c r="MEG1197" s="129"/>
      <c r="MEH1197" s="129"/>
      <c r="MEI1197" s="129"/>
      <c r="MEJ1197" s="129"/>
      <c r="MEK1197" s="129"/>
      <c r="MEL1197" s="129"/>
      <c r="MEM1197" s="129"/>
      <c r="MEN1197" s="129"/>
      <c r="MEO1197" s="129"/>
      <c r="MEP1197" s="129"/>
      <c r="MEQ1197" s="129"/>
      <c r="MER1197" s="129"/>
      <c r="MES1197" s="129"/>
      <c r="MET1197" s="129"/>
      <c r="MEU1197" s="129"/>
      <c r="MEV1197" s="129"/>
      <c r="MEW1197" s="129"/>
      <c r="MEX1197" s="129"/>
      <c r="MEY1197" s="129"/>
      <c r="MEZ1197" s="129"/>
      <c r="MFA1197" s="129"/>
      <c r="MFB1197" s="129"/>
      <c r="MFC1197" s="129"/>
      <c r="MFD1197" s="129"/>
      <c r="MFE1197" s="129"/>
      <c r="MFF1197" s="129"/>
      <c r="MFG1197" s="129"/>
      <c r="MFH1197" s="129"/>
      <c r="MFI1197" s="129"/>
      <c r="MFJ1197" s="129"/>
      <c r="MFK1197" s="129"/>
      <c r="MFL1197" s="129"/>
      <c r="MFM1197" s="129"/>
      <c r="MFN1197" s="129"/>
      <c r="MFO1197" s="129"/>
      <c r="MFP1197" s="129"/>
      <c r="MFQ1197" s="129"/>
      <c r="MFR1197" s="129"/>
      <c r="MFS1197" s="129"/>
      <c r="MFT1197" s="129"/>
      <c r="MFU1197" s="129"/>
      <c r="MFV1197" s="129"/>
      <c r="MFW1197" s="129"/>
      <c r="MFX1197" s="129"/>
      <c r="MFY1197" s="129"/>
      <c r="MFZ1197" s="129"/>
      <c r="MGA1197" s="129"/>
      <c r="MGB1197" s="129"/>
      <c r="MGC1197" s="129"/>
      <c r="MGD1197" s="129"/>
      <c r="MGE1197" s="129"/>
      <c r="MGF1197" s="129"/>
      <c r="MGG1197" s="129"/>
      <c r="MGH1197" s="129"/>
      <c r="MGI1197" s="129"/>
      <c r="MGJ1197" s="129"/>
      <c r="MGK1197" s="129"/>
      <c r="MGL1197" s="129"/>
      <c r="MGM1197" s="129"/>
      <c r="MGN1197" s="129"/>
      <c r="MGO1197" s="129"/>
      <c r="MGP1197" s="129"/>
      <c r="MGQ1197" s="129"/>
      <c r="MGR1197" s="129"/>
      <c r="MGS1197" s="129"/>
      <c r="MGT1197" s="129"/>
      <c r="MGU1197" s="129"/>
      <c r="MGV1197" s="129"/>
      <c r="MGW1197" s="129"/>
      <c r="MGX1197" s="129"/>
      <c r="MGY1197" s="129"/>
      <c r="MGZ1197" s="129"/>
      <c r="MHA1197" s="129"/>
      <c r="MHB1197" s="129"/>
      <c r="MHC1197" s="129"/>
      <c r="MHD1197" s="129"/>
      <c r="MHE1197" s="129"/>
      <c r="MHF1197" s="129"/>
      <c r="MHG1197" s="129"/>
      <c r="MHH1197" s="129"/>
      <c r="MHI1197" s="129"/>
      <c r="MHJ1197" s="129"/>
      <c r="MHK1197" s="129"/>
      <c r="MHL1197" s="129"/>
      <c r="MHM1197" s="129"/>
      <c r="MHN1197" s="129"/>
      <c r="MHO1197" s="129"/>
      <c r="MHP1197" s="129"/>
      <c r="MHQ1197" s="129"/>
      <c r="MHR1197" s="129"/>
      <c r="MHS1197" s="129"/>
      <c r="MHT1197" s="129"/>
      <c r="MHU1197" s="129"/>
      <c r="MHV1197" s="129"/>
      <c r="MHW1197" s="129"/>
      <c r="MHX1197" s="129"/>
      <c r="MHY1197" s="129"/>
      <c r="MHZ1197" s="129"/>
      <c r="MIA1197" s="129"/>
      <c r="MIB1197" s="129"/>
      <c r="MIC1197" s="129"/>
      <c r="MID1197" s="129"/>
      <c r="MIE1197" s="129"/>
      <c r="MIF1197" s="129"/>
      <c r="MIG1197" s="129"/>
      <c r="MIH1197" s="129"/>
      <c r="MII1197" s="129"/>
      <c r="MIJ1197" s="129"/>
      <c r="MIK1197" s="129"/>
      <c r="MIL1197" s="129"/>
      <c r="MIM1197" s="129"/>
      <c r="MIN1197" s="129"/>
      <c r="MIO1197" s="129"/>
      <c r="MIP1197" s="129"/>
      <c r="MIQ1197" s="129"/>
      <c r="MIR1197" s="129"/>
      <c r="MIS1197" s="129"/>
      <c r="MIT1197" s="129"/>
      <c r="MIU1197" s="129"/>
      <c r="MIV1197" s="129"/>
      <c r="MIW1197" s="129"/>
      <c r="MIX1197" s="129"/>
      <c r="MIY1197" s="129"/>
      <c r="MIZ1197" s="129"/>
      <c r="MJA1197" s="129"/>
      <c r="MJB1197" s="129"/>
      <c r="MJC1197" s="129"/>
      <c r="MJD1197" s="129"/>
      <c r="MJE1197" s="129"/>
      <c r="MJF1197" s="129"/>
      <c r="MJG1197" s="129"/>
      <c r="MJH1197" s="129"/>
      <c r="MJI1197" s="129"/>
      <c r="MJJ1197" s="129"/>
      <c r="MJK1197" s="129"/>
      <c r="MJL1197" s="129"/>
      <c r="MJM1197" s="129"/>
      <c r="MJN1197" s="129"/>
      <c r="MJO1197" s="129"/>
      <c r="MJP1197" s="129"/>
      <c r="MJQ1197" s="129"/>
      <c r="MJR1197" s="129"/>
      <c r="MJS1197" s="129"/>
      <c r="MJT1197" s="129"/>
      <c r="MJU1197" s="129"/>
      <c r="MJV1197" s="129"/>
      <c r="MJW1197" s="129"/>
      <c r="MJX1197" s="129"/>
      <c r="MJY1197" s="129"/>
      <c r="MJZ1197" s="129"/>
      <c r="MKA1197" s="129"/>
      <c r="MKB1197" s="129"/>
      <c r="MKC1197" s="129"/>
      <c r="MKD1197" s="129"/>
      <c r="MKE1197" s="129"/>
      <c r="MKF1197" s="129"/>
      <c r="MKG1197" s="129"/>
      <c r="MKH1197" s="129"/>
      <c r="MKI1197" s="129"/>
      <c r="MKJ1197" s="129"/>
      <c r="MKK1197" s="129"/>
      <c r="MKL1197" s="129"/>
      <c r="MKM1197" s="129"/>
      <c r="MKN1197" s="129"/>
      <c r="MKO1197" s="129"/>
      <c r="MKP1197" s="129"/>
      <c r="MKQ1197" s="129"/>
      <c r="MKR1197" s="129"/>
      <c r="MKS1197" s="129"/>
      <c r="MKT1197" s="129"/>
      <c r="MKU1197" s="129"/>
      <c r="MKV1197" s="129"/>
      <c r="MKW1197" s="129"/>
      <c r="MKX1197" s="129"/>
      <c r="MKY1197" s="129"/>
      <c r="MKZ1197" s="129"/>
      <c r="MLA1197" s="129"/>
      <c r="MLB1197" s="129"/>
      <c r="MLC1197" s="129"/>
      <c r="MLD1197" s="129"/>
      <c r="MLE1197" s="129"/>
      <c r="MLF1197" s="129"/>
      <c r="MLG1197" s="129"/>
      <c r="MLH1197" s="129"/>
      <c r="MLI1197" s="129"/>
      <c r="MLJ1197" s="129"/>
      <c r="MLK1197" s="129"/>
      <c r="MLL1197" s="129"/>
      <c r="MLM1197" s="129"/>
      <c r="MLN1197" s="129"/>
      <c r="MLO1197" s="129"/>
      <c r="MLP1197" s="129"/>
      <c r="MLQ1197" s="129"/>
      <c r="MLR1197" s="129"/>
      <c r="MLS1197" s="129"/>
      <c r="MLT1197" s="129"/>
      <c r="MLU1197" s="129"/>
      <c r="MLV1197" s="129"/>
      <c r="MLW1197" s="129"/>
      <c r="MLX1197" s="129"/>
      <c r="MLY1197" s="129"/>
      <c r="MLZ1197" s="129"/>
      <c r="MMA1197" s="129"/>
      <c r="MMB1197" s="129"/>
      <c r="MMC1197" s="129"/>
      <c r="MMD1197" s="129"/>
      <c r="MME1197" s="129"/>
      <c r="MMF1197" s="129"/>
      <c r="MMG1197" s="129"/>
      <c r="MMH1197" s="129"/>
      <c r="MMI1197" s="129"/>
      <c r="MMJ1197" s="129"/>
      <c r="MMK1197" s="129"/>
      <c r="MML1197" s="129"/>
      <c r="MMM1197" s="129"/>
      <c r="MMN1197" s="129"/>
      <c r="MMO1197" s="129"/>
      <c r="MMP1197" s="129"/>
      <c r="MMQ1197" s="129"/>
      <c r="MMR1197" s="129"/>
      <c r="MMS1197" s="129"/>
      <c r="MMT1197" s="129"/>
      <c r="MMU1197" s="129"/>
      <c r="MMV1197" s="129"/>
      <c r="MMW1197" s="129"/>
      <c r="MMX1197" s="129"/>
      <c r="MMY1197" s="129"/>
      <c r="MMZ1197" s="129"/>
      <c r="MNA1197" s="129"/>
      <c r="MNB1197" s="129"/>
      <c r="MNC1197" s="129"/>
      <c r="MND1197" s="129"/>
      <c r="MNE1197" s="129"/>
      <c r="MNF1197" s="129"/>
      <c r="MNG1197" s="129"/>
      <c r="MNH1197" s="129"/>
      <c r="MNI1197" s="129"/>
      <c r="MNJ1197" s="129"/>
      <c r="MNK1197" s="129"/>
      <c r="MNL1197" s="129"/>
      <c r="MNM1197" s="129"/>
      <c r="MNN1197" s="129"/>
      <c r="MNO1197" s="129"/>
      <c r="MNP1197" s="129"/>
      <c r="MNQ1197" s="129"/>
      <c r="MNR1197" s="129"/>
      <c r="MNS1197" s="129"/>
      <c r="MNT1197" s="129"/>
      <c r="MNU1197" s="129"/>
      <c r="MNV1197" s="129"/>
      <c r="MNW1197" s="129"/>
      <c r="MNX1197" s="129"/>
      <c r="MNY1197" s="129"/>
      <c r="MNZ1197" s="129"/>
      <c r="MOA1197" s="129"/>
      <c r="MOB1197" s="129"/>
      <c r="MOC1197" s="129"/>
      <c r="MOD1197" s="129"/>
      <c r="MOE1197" s="129"/>
      <c r="MOF1197" s="129"/>
      <c r="MOG1197" s="129"/>
      <c r="MOH1197" s="129"/>
      <c r="MOI1197" s="129"/>
      <c r="MOJ1197" s="129"/>
      <c r="MOK1197" s="129"/>
      <c r="MOL1197" s="129"/>
      <c r="MOM1197" s="129"/>
      <c r="MON1197" s="129"/>
      <c r="MOO1197" s="129"/>
      <c r="MOP1197" s="129"/>
      <c r="MOQ1197" s="129"/>
      <c r="MOR1197" s="129"/>
      <c r="MOS1197" s="129"/>
      <c r="MOT1197" s="129"/>
      <c r="MOU1197" s="129"/>
      <c r="MOV1197" s="129"/>
      <c r="MOW1197" s="129"/>
      <c r="MOX1197" s="129"/>
      <c r="MOY1197" s="129"/>
      <c r="MOZ1197" s="129"/>
      <c r="MPA1197" s="129"/>
      <c r="MPB1197" s="129"/>
      <c r="MPC1197" s="129"/>
      <c r="MPD1197" s="129"/>
      <c r="MPE1197" s="129"/>
      <c r="MPF1197" s="129"/>
      <c r="MPG1197" s="129"/>
      <c r="MPH1197" s="129"/>
      <c r="MPI1197" s="129"/>
      <c r="MPJ1197" s="129"/>
      <c r="MPK1197" s="129"/>
      <c r="MPL1197" s="129"/>
      <c r="MPM1197" s="129"/>
      <c r="MPN1197" s="129"/>
      <c r="MPO1197" s="129"/>
      <c r="MPP1197" s="129"/>
      <c r="MPQ1197" s="129"/>
      <c r="MPR1197" s="129"/>
      <c r="MPS1197" s="129"/>
      <c r="MPT1197" s="129"/>
      <c r="MPU1197" s="129"/>
      <c r="MPV1197" s="129"/>
      <c r="MPW1197" s="129"/>
      <c r="MPX1197" s="129"/>
      <c r="MPY1197" s="129"/>
      <c r="MPZ1197" s="129"/>
      <c r="MQA1197" s="129"/>
      <c r="MQB1197" s="129"/>
      <c r="MQC1197" s="129"/>
      <c r="MQD1197" s="129"/>
      <c r="MQE1197" s="129"/>
      <c r="MQF1197" s="129"/>
      <c r="MQG1197" s="129"/>
      <c r="MQH1197" s="129"/>
      <c r="MQI1197" s="129"/>
      <c r="MQJ1197" s="129"/>
      <c r="MQK1197" s="129"/>
      <c r="MQL1197" s="129"/>
      <c r="MQM1197" s="129"/>
      <c r="MQN1197" s="129"/>
      <c r="MQO1197" s="129"/>
      <c r="MQP1197" s="129"/>
      <c r="MQQ1197" s="129"/>
      <c r="MQR1197" s="129"/>
      <c r="MQS1197" s="129"/>
      <c r="MQT1197" s="129"/>
      <c r="MQU1197" s="129"/>
      <c r="MQV1197" s="129"/>
      <c r="MQW1197" s="129"/>
      <c r="MQX1197" s="129"/>
      <c r="MQY1197" s="129"/>
      <c r="MQZ1197" s="129"/>
      <c r="MRA1197" s="129"/>
      <c r="MRB1197" s="129"/>
      <c r="MRC1197" s="129"/>
      <c r="MRD1197" s="129"/>
      <c r="MRE1197" s="129"/>
      <c r="MRF1197" s="129"/>
      <c r="MRG1197" s="129"/>
      <c r="MRH1197" s="129"/>
      <c r="MRI1197" s="129"/>
      <c r="MRJ1197" s="129"/>
      <c r="MRK1197" s="129"/>
      <c r="MRL1197" s="129"/>
      <c r="MRM1197" s="129"/>
      <c r="MRN1197" s="129"/>
      <c r="MRO1197" s="129"/>
      <c r="MRP1197" s="129"/>
      <c r="MRQ1197" s="129"/>
      <c r="MRR1197" s="129"/>
      <c r="MRS1197" s="129"/>
      <c r="MRT1197" s="129"/>
      <c r="MRU1197" s="129"/>
      <c r="MRV1197" s="129"/>
      <c r="MRW1197" s="129"/>
      <c r="MRX1197" s="129"/>
      <c r="MRY1197" s="129"/>
      <c r="MRZ1197" s="129"/>
      <c r="MSA1197" s="129"/>
      <c r="MSB1197" s="129"/>
      <c r="MSC1197" s="129"/>
      <c r="MSD1197" s="129"/>
      <c r="MSE1197" s="129"/>
      <c r="MSF1197" s="129"/>
      <c r="MSG1197" s="129"/>
      <c r="MSH1197" s="129"/>
      <c r="MSI1197" s="129"/>
      <c r="MSJ1197" s="129"/>
      <c r="MSK1197" s="129"/>
      <c r="MSL1197" s="129"/>
      <c r="MSM1197" s="129"/>
      <c r="MSN1197" s="129"/>
      <c r="MSO1197" s="129"/>
      <c r="MSP1197" s="129"/>
      <c r="MSQ1197" s="129"/>
      <c r="MSR1197" s="129"/>
      <c r="MSS1197" s="129"/>
      <c r="MST1197" s="129"/>
      <c r="MSU1197" s="129"/>
      <c r="MSV1197" s="129"/>
      <c r="MSW1197" s="129"/>
      <c r="MSX1197" s="129"/>
      <c r="MSY1197" s="129"/>
      <c r="MSZ1197" s="129"/>
      <c r="MTA1197" s="129"/>
      <c r="MTB1197" s="129"/>
      <c r="MTC1197" s="129"/>
      <c r="MTD1197" s="129"/>
      <c r="MTE1197" s="129"/>
      <c r="MTF1197" s="129"/>
      <c r="MTG1197" s="129"/>
      <c r="MTH1197" s="129"/>
      <c r="MTI1197" s="129"/>
      <c r="MTJ1197" s="129"/>
      <c r="MTK1197" s="129"/>
      <c r="MTL1197" s="129"/>
      <c r="MTM1197" s="129"/>
      <c r="MTN1197" s="129"/>
      <c r="MTO1197" s="129"/>
      <c r="MTP1197" s="129"/>
      <c r="MTQ1197" s="129"/>
      <c r="MTR1197" s="129"/>
      <c r="MTS1197" s="129"/>
      <c r="MTT1197" s="129"/>
      <c r="MTU1197" s="129"/>
      <c r="MTV1197" s="129"/>
      <c r="MTW1197" s="129"/>
      <c r="MTX1197" s="129"/>
      <c r="MTY1197" s="129"/>
      <c r="MTZ1197" s="129"/>
      <c r="MUA1197" s="129"/>
      <c r="MUB1197" s="129"/>
      <c r="MUC1197" s="129"/>
      <c r="MUD1197" s="129"/>
      <c r="MUE1197" s="129"/>
      <c r="MUF1197" s="129"/>
      <c r="MUG1197" s="129"/>
      <c r="MUH1197" s="129"/>
      <c r="MUI1197" s="129"/>
      <c r="MUJ1197" s="129"/>
      <c r="MUK1197" s="129"/>
      <c r="MUL1197" s="129"/>
      <c r="MUM1197" s="129"/>
      <c r="MUN1197" s="129"/>
      <c r="MUO1197" s="129"/>
      <c r="MUP1197" s="129"/>
      <c r="MUQ1197" s="129"/>
      <c r="MUR1197" s="129"/>
      <c r="MUS1197" s="129"/>
      <c r="MUT1197" s="129"/>
      <c r="MUU1197" s="129"/>
      <c r="MUV1197" s="129"/>
      <c r="MUW1197" s="129"/>
      <c r="MUX1197" s="129"/>
      <c r="MUY1197" s="129"/>
      <c r="MUZ1197" s="129"/>
      <c r="MVA1197" s="129"/>
      <c r="MVB1197" s="129"/>
      <c r="MVC1197" s="129"/>
      <c r="MVD1197" s="129"/>
      <c r="MVE1197" s="129"/>
      <c r="MVF1197" s="129"/>
      <c r="MVG1197" s="129"/>
      <c r="MVH1197" s="129"/>
      <c r="MVI1197" s="129"/>
      <c r="MVJ1197" s="129"/>
      <c r="MVK1197" s="129"/>
      <c r="MVL1197" s="129"/>
      <c r="MVM1197" s="129"/>
      <c r="MVN1197" s="129"/>
      <c r="MVO1197" s="129"/>
      <c r="MVP1197" s="129"/>
      <c r="MVQ1197" s="129"/>
      <c r="MVR1197" s="129"/>
      <c r="MVS1197" s="129"/>
      <c r="MVT1197" s="129"/>
      <c r="MVU1197" s="129"/>
      <c r="MVV1197" s="129"/>
      <c r="MVW1197" s="129"/>
      <c r="MVX1197" s="129"/>
      <c r="MVY1197" s="129"/>
      <c r="MVZ1197" s="129"/>
      <c r="MWA1197" s="129"/>
      <c r="MWB1197" s="129"/>
      <c r="MWC1197" s="129"/>
      <c r="MWD1197" s="129"/>
      <c r="MWE1197" s="129"/>
      <c r="MWF1197" s="129"/>
      <c r="MWG1197" s="129"/>
      <c r="MWH1197" s="129"/>
      <c r="MWI1197" s="129"/>
      <c r="MWJ1197" s="129"/>
      <c r="MWK1197" s="129"/>
      <c r="MWL1197" s="129"/>
      <c r="MWM1197" s="129"/>
      <c r="MWN1197" s="129"/>
      <c r="MWO1197" s="129"/>
      <c r="MWP1197" s="129"/>
      <c r="MWQ1197" s="129"/>
      <c r="MWR1197" s="129"/>
      <c r="MWS1197" s="129"/>
      <c r="MWT1197" s="129"/>
      <c r="MWU1197" s="129"/>
      <c r="MWV1197" s="129"/>
      <c r="MWW1197" s="129"/>
      <c r="MWX1197" s="129"/>
      <c r="MWY1197" s="129"/>
      <c r="MWZ1197" s="129"/>
      <c r="MXA1197" s="129"/>
      <c r="MXB1197" s="129"/>
      <c r="MXC1197" s="129"/>
      <c r="MXD1197" s="129"/>
      <c r="MXE1197" s="129"/>
      <c r="MXF1197" s="129"/>
      <c r="MXG1197" s="129"/>
      <c r="MXH1197" s="129"/>
      <c r="MXI1197" s="129"/>
      <c r="MXJ1197" s="129"/>
      <c r="MXK1197" s="129"/>
      <c r="MXL1197" s="129"/>
      <c r="MXM1197" s="129"/>
      <c r="MXN1197" s="129"/>
      <c r="MXO1197" s="129"/>
      <c r="MXP1197" s="129"/>
      <c r="MXQ1197" s="129"/>
      <c r="MXR1197" s="129"/>
      <c r="MXS1197" s="129"/>
      <c r="MXT1197" s="129"/>
      <c r="MXU1197" s="129"/>
      <c r="MXV1197" s="129"/>
      <c r="MXW1197" s="129"/>
      <c r="MXX1197" s="129"/>
      <c r="MXY1197" s="129"/>
      <c r="MXZ1197" s="129"/>
      <c r="MYA1197" s="129"/>
      <c r="MYB1197" s="129"/>
      <c r="MYC1197" s="129"/>
      <c r="MYD1197" s="129"/>
      <c r="MYE1197" s="129"/>
      <c r="MYF1197" s="129"/>
      <c r="MYG1197" s="129"/>
      <c r="MYH1197" s="129"/>
      <c r="MYI1197" s="129"/>
      <c r="MYJ1197" s="129"/>
      <c r="MYK1197" s="129"/>
      <c r="MYL1197" s="129"/>
      <c r="MYM1197" s="129"/>
      <c r="MYN1197" s="129"/>
      <c r="MYO1197" s="129"/>
      <c r="MYP1197" s="129"/>
      <c r="MYQ1197" s="129"/>
      <c r="MYR1197" s="129"/>
      <c r="MYS1197" s="129"/>
      <c r="MYT1197" s="129"/>
      <c r="MYU1197" s="129"/>
      <c r="MYV1197" s="129"/>
      <c r="MYW1197" s="129"/>
      <c r="MYX1197" s="129"/>
      <c r="MYY1197" s="129"/>
      <c r="MYZ1197" s="129"/>
      <c r="MZA1197" s="129"/>
      <c r="MZB1197" s="129"/>
      <c r="MZC1197" s="129"/>
      <c r="MZD1197" s="129"/>
      <c r="MZE1197" s="129"/>
      <c r="MZF1197" s="129"/>
      <c r="MZG1197" s="129"/>
      <c r="MZH1197" s="129"/>
      <c r="MZI1197" s="129"/>
      <c r="MZJ1197" s="129"/>
      <c r="MZK1197" s="129"/>
      <c r="MZL1197" s="129"/>
      <c r="MZM1197" s="129"/>
      <c r="MZN1197" s="129"/>
      <c r="MZO1197" s="129"/>
      <c r="MZP1197" s="129"/>
      <c r="MZQ1197" s="129"/>
      <c r="MZR1197" s="129"/>
      <c r="MZS1197" s="129"/>
      <c r="MZT1197" s="129"/>
      <c r="MZU1197" s="129"/>
      <c r="MZV1197" s="129"/>
      <c r="MZW1197" s="129"/>
      <c r="MZX1197" s="129"/>
      <c r="MZY1197" s="129"/>
      <c r="MZZ1197" s="129"/>
      <c r="NAA1197" s="129"/>
      <c r="NAB1197" s="129"/>
      <c r="NAC1197" s="129"/>
      <c r="NAD1197" s="129"/>
      <c r="NAE1197" s="129"/>
      <c r="NAF1197" s="129"/>
      <c r="NAG1197" s="129"/>
      <c r="NAH1197" s="129"/>
      <c r="NAI1197" s="129"/>
      <c r="NAJ1197" s="129"/>
      <c r="NAK1197" s="129"/>
      <c r="NAL1197" s="129"/>
      <c r="NAM1197" s="129"/>
      <c r="NAN1197" s="129"/>
      <c r="NAO1197" s="129"/>
      <c r="NAP1197" s="129"/>
      <c r="NAQ1197" s="129"/>
      <c r="NAR1197" s="129"/>
      <c r="NAS1197" s="129"/>
      <c r="NAT1197" s="129"/>
      <c r="NAU1197" s="129"/>
      <c r="NAV1197" s="129"/>
      <c r="NAW1197" s="129"/>
      <c r="NAX1197" s="129"/>
      <c r="NAY1197" s="129"/>
      <c r="NAZ1197" s="129"/>
      <c r="NBA1197" s="129"/>
      <c r="NBB1197" s="129"/>
      <c r="NBC1197" s="129"/>
      <c r="NBD1197" s="129"/>
      <c r="NBE1197" s="129"/>
      <c r="NBF1197" s="129"/>
      <c r="NBG1197" s="129"/>
      <c r="NBH1197" s="129"/>
      <c r="NBI1197" s="129"/>
      <c r="NBJ1197" s="129"/>
      <c r="NBK1197" s="129"/>
      <c r="NBL1197" s="129"/>
      <c r="NBM1197" s="129"/>
      <c r="NBN1197" s="129"/>
      <c r="NBO1197" s="129"/>
      <c r="NBP1197" s="129"/>
      <c r="NBQ1197" s="129"/>
      <c r="NBR1197" s="129"/>
      <c r="NBS1197" s="129"/>
      <c r="NBT1197" s="129"/>
      <c r="NBU1197" s="129"/>
      <c r="NBV1197" s="129"/>
      <c r="NBW1197" s="129"/>
      <c r="NBX1197" s="129"/>
      <c r="NBY1197" s="129"/>
      <c r="NBZ1197" s="129"/>
      <c r="NCA1197" s="129"/>
      <c r="NCB1197" s="129"/>
      <c r="NCC1197" s="129"/>
      <c r="NCD1197" s="129"/>
      <c r="NCE1197" s="129"/>
      <c r="NCF1197" s="129"/>
      <c r="NCG1197" s="129"/>
      <c r="NCH1197" s="129"/>
      <c r="NCI1197" s="129"/>
      <c r="NCJ1197" s="129"/>
      <c r="NCK1197" s="129"/>
      <c r="NCL1197" s="129"/>
      <c r="NCM1197" s="129"/>
      <c r="NCN1197" s="129"/>
      <c r="NCO1197" s="129"/>
      <c r="NCP1197" s="129"/>
      <c r="NCQ1197" s="129"/>
      <c r="NCR1197" s="129"/>
      <c r="NCS1197" s="129"/>
      <c r="NCT1197" s="129"/>
      <c r="NCU1197" s="129"/>
      <c r="NCV1197" s="129"/>
      <c r="NCW1197" s="129"/>
      <c r="NCX1197" s="129"/>
      <c r="NCY1197" s="129"/>
      <c r="NCZ1197" s="129"/>
      <c r="NDA1197" s="129"/>
      <c r="NDB1197" s="129"/>
      <c r="NDC1197" s="129"/>
      <c r="NDD1197" s="129"/>
      <c r="NDE1197" s="129"/>
      <c r="NDF1197" s="129"/>
      <c r="NDG1197" s="129"/>
      <c r="NDH1197" s="129"/>
      <c r="NDI1197" s="129"/>
      <c r="NDJ1197" s="129"/>
      <c r="NDK1197" s="129"/>
      <c r="NDL1197" s="129"/>
      <c r="NDM1197" s="129"/>
      <c r="NDN1197" s="129"/>
      <c r="NDO1197" s="129"/>
      <c r="NDP1197" s="129"/>
      <c r="NDQ1197" s="129"/>
      <c r="NDR1197" s="129"/>
      <c r="NDS1197" s="129"/>
      <c r="NDT1197" s="129"/>
      <c r="NDU1197" s="129"/>
      <c r="NDV1197" s="129"/>
      <c r="NDW1197" s="129"/>
      <c r="NDX1197" s="129"/>
      <c r="NDY1197" s="129"/>
      <c r="NDZ1197" s="129"/>
      <c r="NEA1197" s="129"/>
      <c r="NEB1197" s="129"/>
      <c r="NEC1197" s="129"/>
      <c r="NED1197" s="129"/>
      <c r="NEE1197" s="129"/>
      <c r="NEF1197" s="129"/>
      <c r="NEG1197" s="129"/>
      <c r="NEH1197" s="129"/>
      <c r="NEI1197" s="129"/>
      <c r="NEJ1197" s="129"/>
      <c r="NEK1197" s="129"/>
      <c r="NEL1197" s="129"/>
      <c r="NEM1197" s="129"/>
      <c r="NEN1197" s="129"/>
      <c r="NEO1197" s="129"/>
      <c r="NEP1197" s="129"/>
      <c r="NEQ1197" s="129"/>
      <c r="NER1197" s="129"/>
      <c r="NES1197" s="129"/>
      <c r="NET1197" s="129"/>
      <c r="NEU1197" s="129"/>
      <c r="NEV1197" s="129"/>
      <c r="NEW1197" s="129"/>
      <c r="NEX1197" s="129"/>
      <c r="NEY1197" s="129"/>
      <c r="NEZ1197" s="129"/>
      <c r="NFA1197" s="129"/>
      <c r="NFB1197" s="129"/>
      <c r="NFC1197" s="129"/>
      <c r="NFD1197" s="129"/>
      <c r="NFE1197" s="129"/>
      <c r="NFF1197" s="129"/>
      <c r="NFG1197" s="129"/>
      <c r="NFH1197" s="129"/>
      <c r="NFI1197" s="129"/>
      <c r="NFJ1197" s="129"/>
      <c r="NFK1197" s="129"/>
      <c r="NFL1197" s="129"/>
      <c r="NFM1197" s="129"/>
      <c r="NFN1197" s="129"/>
      <c r="NFO1197" s="129"/>
      <c r="NFP1197" s="129"/>
      <c r="NFQ1197" s="129"/>
      <c r="NFR1197" s="129"/>
      <c r="NFS1197" s="129"/>
      <c r="NFT1197" s="129"/>
      <c r="NFU1197" s="129"/>
      <c r="NFV1197" s="129"/>
      <c r="NFW1197" s="129"/>
      <c r="NFX1197" s="129"/>
      <c r="NFY1197" s="129"/>
      <c r="NFZ1197" s="129"/>
      <c r="NGA1197" s="129"/>
      <c r="NGB1197" s="129"/>
      <c r="NGC1197" s="129"/>
      <c r="NGD1197" s="129"/>
      <c r="NGE1197" s="129"/>
      <c r="NGF1197" s="129"/>
      <c r="NGG1197" s="129"/>
      <c r="NGH1197" s="129"/>
      <c r="NGI1197" s="129"/>
      <c r="NGJ1197" s="129"/>
      <c r="NGK1197" s="129"/>
      <c r="NGL1197" s="129"/>
      <c r="NGM1197" s="129"/>
      <c r="NGN1197" s="129"/>
      <c r="NGO1197" s="129"/>
      <c r="NGP1197" s="129"/>
      <c r="NGQ1197" s="129"/>
      <c r="NGR1197" s="129"/>
      <c r="NGS1197" s="129"/>
      <c r="NGT1197" s="129"/>
      <c r="NGU1197" s="129"/>
      <c r="NGV1197" s="129"/>
      <c r="NGW1197" s="129"/>
      <c r="NGX1197" s="129"/>
      <c r="NGY1197" s="129"/>
      <c r="NGZ1197" s="129"/>
      <c r="NHA1197" s="129"/>
      <c r="NHB1197" s="129"/>
      <c r="NHC1197" s="129"/>
      <c r="NHD1197" s="129"/>
      <c r="NHE1197" s="129"/>
      <c r="NHF1197" s="129"/>
      <c r="NHG1197" s="129"/>
      <c r="NHH1197" s="129"/>
      <c r="NHI1197" s="129"/>
      <c r="NHJ1197" s="129"/>
      <c r="NHK1197" s="129"/>
      <c r="NHL1197" s="129"/>
      <c r="NHM1197" s="129"/>
      <c r="NHN1197" s="129"/>
      <c r="NHO1197" s="129"/>
      <c r="NHP1197" s="129"/>
      <c r="NHQ1197" s="129"/>
      <c r="NHR1197" s="129"/>
      <c r="NHS1197" s="129"/>
      <c r="NHT1197" s="129"/>
      <c r="NHU1197" s="129"/>
      <c r="NHV1197" s="129"/>
      <c r="NHW1197" s="129"/>
      <c r="NHX1197" s="129"/>
      <c r="NHY1197" s="129"/>
      <c r="NHZ1197" s="129"/>
      <c r="NIA1197" s="129"/>
      <c r="NIB1197" s="129"/>
      <c r="NIC1197" s="129"/>
      <c r="NID1197" s="129"/>
      <c r="NIE1197" s="129"/>
      <c r="NIF1197" s="129"/>
      <c r="NIG1197" s="129"/>
      <c r="NIH1197" s="129"/>
      <c r="NII1197" s="129"/>
      <c r="NIJ1197" s="129"/>
      <c r="NIK1197" s="129"/>
      <c r="NIL1197" s="129"/>
      <c r="NIM1197" s="129"/>
      <c r="NIN1197" s="129"/>
      <c r="NIO1197" s="129"/>
      <c r="NIP1197" s="129"/>
      <c r="NIQ1197" s="129"/>
      <c r="NIR1197" s="129"/>
      <c r="NIS1197" s="129"/>
      <c r="NIT1197" s="129"/>
      <c r="NIU1197" s="129"/>
      <c r="NIV1197" s="129"/>
      <c r="NIW1197" s="129"/>
      <c r="NIX1197" s="129"/>
      <c r="NIY1197" s="129"/>
      <c r="NIZ1197" s="129"/>
      <c r="NJA1197" s="129"/>
      <c r="NJB1197" s="129"/>
      <c r="NJC1197" s="129"/>
      <c r="NJD1197" s="129"/>
      <c r="NJE1197" s="129"/>
      <c r="NJF1197" s="129"/>
      <c r="NJG1197" s="129"/>
      <c r="NJH1197" s="129"/>
      <c r="NJI1197" s="129"/>
      <c r="NJJ1197" s="129"/>
      <c r="NJK1197" s="129"/>
      <c r="NJL1197" s="129"/>
      <c r="NJM1197" s="129"/>
      <c r="NJN1197" s="129"/>
      <c r="NJO1197" s="129"/>
      <c r="NJP1197" s="129"/>
      <c r="NJQ1197" s="129"/>
      <c r="NJR1197" s="129"/>
      <c r="NJS1197" s="129"/>
      <c r="NJT1197" s="129"/>
      <c r="NJU1197" s="129"/>
      <c r="NJV1197" s="129"/>
      <c r="NJW1197" s="129"/>
      <c r="NJX1197" s="129"/>
      <c r="NJY1197" s="129"/>
      <c r="NJZ1197" s="129"/>
      <c r="NKA1197" s="129"/>
      <c r="NKB1197" s="129"/>
      <c r="NKC1197" s="129"/>
      <c r="NKD1197" s="129"/>
      <c r="NKE1197" s="129"/>
      <c r="NKF1197" s="129"/>
      <c r="NKG1197" s="129"/>
      <c r="NKH1197" s="129"/>
      <c r="NKI1197" s="129"/>
      <c r="NKJ1197" s="129"/>
      <c r="NKK1197" s="129"/>
      <c r="NKL1197" s="129"/>
      <c r="NKM1197" s="129"/>
      <c r="NKN1197" s="129"/>
      <c r="NKO1197" s="129"/>
      <c r="NKP1197" s="129"/>
      <c r="NKQ1197" s="129"/>
      <c r="NKR1197" s="129"/>
      <c r="NKS1197" s="129"/>
      <c r="NKT1197" s="129"/>
      <c r="NKU1197" s="129"/>
      <c r="NKV1197" s="129"/>
      <c r="NKW1197" s="129"/>
      <c r="NKX1197" s="129"/>
      <c r="NKY1197" s="129"/>
      <c r="NKZ1197" s="129"/>
      <c r="NLA1197" s="129"/>
      <c r="NLB1197" s="129"/>
      <c r="NLC1197" s="129"/>
      <c r="NLD1197" s="129"/>
      <c r="NLE1197" s="129"/>
      <c r="NLF1197" s="129"/>
      <c r="NLG1197" s="129"/>
      <c r="NLH1197" s="129"/>
      <c r="NLI1197" s="129"/>
      <c r="NLJ1197" s="129"/>
      <c r="NLK1197" s="129"/>
      <c r="NLL1197" s="129"/>
      <c r="NLM1197" s="129"/>
      <c r="NLN1197" s="129"/>
      <c r="NLO1197" s="129"/>
      <c r="NLP1197" s="129"/>
      <c r="NLQ1197" s="129"/>
      <c r="NLR1197" s="129"/>
      <c r="NLS1197" s="129"/>
      <c r="NLT1197" s="129"/>
      <c r="NLU1197" s="129"/>
      <c r="NLV1197" s="129"/>
      <c r="NLW1197" s="129"/>
      <c r="NLX1197" s="129"/>
      <c r="NLY1197" s="129"/>
      <c r="NLZ1197" s="129"/>
      <c r="NMA1197" s="129"/>
      <c r="NMB1197" s="129"/>
      <c r="NMC1197" s="129"/>
      <c r="NMD1197" s="129"/>
      <c r="NME1197" s="129"/>
      <c r="NMF1197" s="129"/>
      <c r="NMG1197" s="129"/>
      <c r="NMH1197" s="129"/>
      <c r="NMI1197" s="129"/>
      <c r="NMJ1197" s="129"/>
      <c r="NMK1197" s="129"/>
      <c r="NML1197" s="129"/>
      <c r="NMM1197" s="129"/>
      <c r="NMN1197" s="129"/>
      <c r="NMO1197" s="129"/>
      <c r="NMP1197" s="129"/>
      <c r="NMQ1197" s="129"/>
      <c r="NMR1197" s="129"/>
      <c r="NMS1197" s="129"/>
      <c r="NMT1197" s="129"/>
      <c r="NMU1197" s="129"/>
      <c r="NMV1197" s="129"/>
      <c r="NMW1197" s="129"/>
      <c r="NMX1197" s="129"/>
      <c r="NMY1197" s="129"/>
      <c r="NMZ1197" s="129"/>
      <c r="NNA1197" s="129"/>
      <c r="NNB1197" s="129"/>
      <c r="NNC1197" s="129"/>
      <c r="NND1197" s="129"/>
      <c r="NNE1197" s="129"/>
      <c r="NNF1197" s="129"/>
      <c r="NNG1197" s="129"/>
      <c r="NNH1197" s="129"/>
      <c r="NNI1197" s="129"/>
      <c r="NNJ1197" s="129"/>
      <c r="NNK1197" s="129"/>
      <c r="NNL1197" s="129"/>
      <c r="NNM1197" s="129"/>
      <c r="NNN1197" s="129"/>
      <c r="NNO1197" s="129"/>
      <c r="NNP1197" s="129"/>
      <c r="NNQ1197" s="129"/>
      <c r="NNR1197" s="129"/>
      <c r="NNS1197" s="129"/>
      <c r="NNT1197" s="129"/>
      <c r="NNU1197" s="129"/>
      <c r="NNV1197" s="129"/>
      <c r="NNW1197" s="129"/>
      <c r="NNX1197" s="129"/>
      <c r="NNY1197" s="129"/>
      <c r="NNZ1197" s="129"/>
      <c r="NOA1197" s="129"/>
      <c r="NOB1197" s="129"/>
      <c r="NOC1197" s="129"/>
      <c r="NOD1197" s="129"/>
      <c r="NOE1197" s="129"/>
      <c r="NOF1197" s="129"/>
      <c r="NOG1197" s="129"/>
      <c r="NOH1197" s="129"/>
      <c r="NOI1197" s="129"/>
      <c r="NOJ1197" s="129"/>
      <c r="NOK1197" s="129"/>
      <c r="NOL1197" s="129"/>
      <c r="NOM1197" s="129"/>
      <c r="NON1197" s="129"/>
      <c r="NOO1197" s="129"/>
      <c r="NOP1197" s="129"/>
      <c r="NOQ1197" s="129"/>
      <c r="NOR1197" s="129"/>
      <c r="NOS1197" s="129"/>
      <c r="NOT1197" s="129"/>
      <c r="NOU1197" s="129"/>
      <c r="NOV1197" s="129"/>
      <c r="NOW1197" s="129"/>
      <c r="NOX1197" s="129"/>
      <c r="NOY1197" s="129"/>
      <c r="NOZ1197" s="129"/>
      <c r="NPA1197" s="129"/>
      <c r="NPB1197" s="129"/>
      <c r="NPC1197" s="129"/>
      <c r="NPD1197" s="129"/>
      <c r="NPE1197" s="129"/>
      <c r="NPF1197" s="129"/>
      <c r="NPG1197" s="129"/>
      <c r="NPH1197" s="129"/>
      <c r="NPI1197" s="129"/>
      <c r="NPJ1197" s="129"/>
      <c r="NPK1197" s="129"/>
      <c r="NPL1197" s="129"/>
      <c r="NPM1197" s="129"/>
      <c r="NPN1197" s="129"/>
      <c r="NPO1197" s="129"/>
      <c r="NPP1197" s="129"/>
      <c r="NPQ1197" s="129"/>
      <c r="NPR1197" s="129"/>
      <c r="NPS1197" s="129"/>
      <c r="NPT1197" s="129"/>
      <c r="NPU1197" s="129"/>
      <c r="NPV1197" s="129"/>
      <c r="NPW1197" s="129"/>
      <c r="NPX1197" s="129"/>
      <c r="NPY1197" s="129"/>
      <c r="NPZ1197" s="129"/>
      <c r="NQA1197" s="129"/>
      <c r="NQB1197" s="129"/>
      <c r="NQC1197" s="129"/>
      <c r="NQD1197" s="129"/>
      <c r="NQE1197" s="129"/>
      <c r="NQF1197" s="129"/>
      <c r="NQG1197" s="129"/>
      <c r="NQH1197" s="129"/>
      <c r="NQI1197" s="129"/>
      <c r="NQJ1197" s="129"/>
      <c r="NQK1197" s="129"/>
      <c r="NQL1197" s="129"/>
      <c r="NQM1197" s="129"/>
      <c r="NQN1197" s="129"/>
      <c r="NQO1197" s="129"/>
      <c r="NQP1197" s="129"/>
      <c r="NQQ1197" s="129"/>
      <c r="NQR1197" s="129"/>
      <c r="NQS1197" s="129"/>
      <c r="NQT1197" s="129"/>
      <c r="NQU1197" s="129"/>
      <c r="NQV1197" s="129"/>
      <c r="NQW1197" s="129"/>
      <c r="NQX1197" s="129"/>
      <c r="NQY1197" s="129"/>
      <c r="NQZ1197" s="129"/>
      <c r="NRA1197" s="129"/>
      <c r="NRB1197" s="129"/>
      <c r="NRC1197" s="129"/>
      <c r="NRD1197" s="129"/>
      <c r="NRE1197" s="129"/>
      <c r="NRF1197" s="129"/>
      <c r="NRG1197" s="129"/>
      <c r="NRH1197" s="129"/>
      <c r="NRI1197" s="129"/>
      <c r="NRJ1197" s="129"/>
      <c r="NRK1197" s="129"/>
      <c r="NRL1197" s="129"/>
      <c r="NRM1197" s="129"/>
      <c r="NRN1197" s="129"/>
      <c r="NRO1197" s="129"/>
      <c r="NRP1197" s="129"/>
      <c r="NRQ1197" s="129"/>
      <c r="NRR1197" s="129"/>
      <c r="NRS1197" s="129"/>
      <c r="NRT1197" s="129"/>
      <c r="NRU1197" s="129"/>
      <c r="NRV1197" s="129"/>
      <c r="NRW1197" s="129"/>
      <c r="NRX1197" s="129"/>
      <c r="NRY1197" s="129"/>
      <c r="NRZ1197" s="129"/>
      <c r="NSA1197" s="129"/>
      <c r="NSB1197" s="129"/>
      <c r="NSC1197" s="129"/>
      <c r="NSD1197" s="129"/>
      <c r="NSE1197" s="129"/>
      <c r="NSF1197" s="129"/>
      <c r="NSG1197" s="129"/>
      <c r="NSH1197" s="129"/>
      <c r="NSI1197" s="129"/>
      <c r="NSJ1197" s="129"/>
      <c r="NSK1197" s="129"/>
      <c r="NSL1197" s="129"/>
      <c r="NSM1197" s="129"/>
      <c r="NSN1197" s="129"/>
      <c r="NSO1197" s="129"/>
      <c r="NSP1197" s="129"/>
      <c r="NSQ1197" s="129"/>
      <c r="NSR1197" s="129"/>
      <c r="NSS1197" s="129"/>
      <c r="NST1197" s="129"/>
      <c r="NSU1197" s="129"/>
      <c r="NSV1197" s="129"/>
      <c r="NSW1197" s="129"/>
      <c r="NSX1197" s="129"/>
      <c r="NSY1197" s="129"/>
      <c r="NSZ1197" s="129"/>
      <c r="NTA1197" s="129"/>
      <c r="NTB1197" s="129"/>
      <c r="NTC1197" s="129"/>
      <c r="NTD1197" s="129"/>
      <c r="NTE1197" s="129"/>
      <c r="NTF1197" s="129"/>
      <c r="NTG1197" s="129"/>
      <c r="NTH1197" s="129"/>
      <c r="NTI1197" s="129"/>
      <c r="NTJ1197" s="129"/>
      <c r="NTK1197" s="129"/>
      <c r="NTL1197" s="129"/>
      <c r="NTM1197" s="129"/>
      <c r="NTN1197" s="129"/>
      <c r="NTO1197" s="129"/>
      <c r="NTP1197" s="129"/>
      <c r="NTQ1197" s="129"/>
      <c r="NTR1197" s="129"/>
      <c r="NTS1197" s="129"/>
      <c r="NTT1197" s="129"/>
      <c r="NTU1197" s="129"/>
      <c r="NTV1197" s="129"/>
      <c r="NTW1197" s="129"/>
      <c r="NTX1197" s="129"/>
      <c r="NTY1197" s="129"/>
      <c r="NTZ1197" s="129"/>
      <c r="NUA1197" s="129"/>
      <c r="NUB1197" s="129"/>
      <c r="NUC1197" s="129"/>
      <c r="NUD1197" s="129"/>
      <c r="NUE1197" s="129"/>
      <c r="NUF1197" s="129"/>
      <c r="NUG1197" s="129"/>
      <c r="NUH1197" s="129"/>
      <c r="NUI1197" s="129"/>
      <c r="NUJ1197" s="129"/>
      <c r="NUK1197" s="129"/>
      <c r="NUL1197" s="129"/>
      <c r="NUM1197" s="129"/>
      <c r="NUN1197" s="129"/>
      <c r="NUO1197" s="129"/>
      <c r="NUP1197" s="129"/>
      <c r="NUQ1197" s="129"/>
      <c r="NUR1197" s="129"/>
      <c r="NUS1197" s="129"/>
      <c r="NUT1197" s="129"/>
      <c r="NUU1197" s="129"/>
      <c r="NUV1197" s="129"/>
      <c r="NUW1197" s="129"/>
      <c r="NUX1197" s="129"/>
      <c r="NUY1197" s="129"/>
      <c r="NUZ1197" s="129"/>
      <c r="NVA1197" s="129"/>
      <c r="NVB1197" s="129"/>
      <c r="NVC1197" s="129"/>
      <c r="NVD1197" s="129"/>
      <c r="NVE1197" s="129"/>
      <c r="NVF1197" s="129"/>
      <c r="NVG1197" s="129"/>
      <c r="NVH1197" s="129"/>
      <c r="NVI1197" s="129"/>
      <c r="NVJ1197" s="129"/>
      <c r="NVK1197" s="129"/>
      <c r="NVL1197" s="129"/>
      <c r="NVM1197" s="129"/>
      <c r="NVN1197" s="129"/>
      <c r="NVO1197" s="129"/>
      <c r="NVP1197" s="129"/>
      <c r="NVQ1197" s="129"/>
      <c r="NVR1197" s="129"/>
      <c r="NVS1197" s="129"/>
      <c r="NVT1197" s="129"/>
      <c r="NVU1197" s="129"/>
      <c r="NVV1197" s="129"/>
      <c r="NVW1197" s="129"/>
      <c r="NVX1197" s="129"/>
      <c r="NVY1197" s="129"/>
      <c r="NVZ1197" s="129"/>
      <c r="NWA1197" s="129"/>
      <c r="NWB1197" s="129"/>
      <c r="NWC1197" s="129"/>
      <c r="NWD1197" s="129"/>
      <c r="NWE1197" s="129"/>
      <c r="NWF1197" s="129"/>
      <c r="NWG1197" s="129"/>
      <c r="NWH1197" s="129"/>
      <c r="NWI1197" s="129"/>
      <c r="NWJ1197" s="129"/>
      <c r="NWK1197" s="129"/>
      <c r="NWL1197" s="129"/>
      <c r="NWM1197" s="129"/>
      <c r="NWN1197" s="129"/>
      <c r="NWO1197" s="129"/>
      <c r="NWP1197" s="129"/>
      <c r="NWQ1197" s="129"/>
      <c r="NWR1197" s="129"/>
      <c r="NWS1197" s="129"/>
      <c r="NWT1197" s="129"/>
      <c r="NWU1197" s="129"/>
      <c r="NWV1197" s="129"/>
      <c r="NWW1197" s="129"/>
      <c r="NWX1197" s="129"/>
      <c r="NWY1197" s="129"/>
      <c r="NWZ1197" s="129"/>
      <c r="NXA1197" s="129"/>
      <c r="NXB1197" s="129"/>
      <c r="NXC1197" s="129"/>
      <c r="NXD1197" s="129"/>
      <c r="NXE1197" s="129"/>
      <c r="NXF1197" s="129"/>
      <c r="NXG1197" s="129"/>
      <c r="NXH1197" s="129"/>
      <c r="NXI1197" s="129"/>
      <c r="NXJ1197" s="129"/>
      <c r="NXK1197" s="129"/>
      <c r="NXL1197" s="129"/>
      <c r="NXM1197" s="129"/>
      <c r="NXN1197" s="129"/>
      <c r="NXO1197" s="129"/>
      <c r="NXP1197" s="129"/>
      <c r="NXQ1197" s="129"/>
      <c r="NXR1197" s="129"/>
      <c r="NXS1197" s="129"/>
      <c r="NXT1197" s="129"/>
      <c r="NXU1197" s="129"/>
      <c r="NXV1197" s="129"/>
      <c r="NXW1197" s="129"/>
      <c r="NXX1197" s="129"/>
      <c r="NXY1197" s="129"/>
      <c r="NXZ1197" s="129"/>
      <c r="NYA1197" s="129"/>
      <c r="NYB1197" s="129"/>
      <c r="NYC1197" s="129"/>
      <c r="NYD1197" s="129"/>
      <c r="NYE1197" s="129"/>
      <c r="NYF1197" s="129"/>
      <c r="NYG1197" s="129"/>
      <c r="NYH1197" s="129"/>
      <c r="NYI1197" s="129"/>
      <c r="NYJ1197" s="129"/>
      <c r="NYK1197" s="129"/>
      <c r="NYL1197" s="129"/>
      <c r="NYM1197" s="129"/>
      <c r="NYN1197" s="129"/>
      <c r="NYO1197" s="129"/>
      <c r="NYP1197" s="129"/>
      <c r="NYQ1197" s="129"/>
      <c r="NYR1197" s="129"/>
      <c r="NYS1197" s="129"/>
      <c r="NYT1197" s="129"/>
      <c r="NYU1197" s="129"/>
      <c r="NYV1197" s="129"/>
      <c r="NYW1197" s="129"/>
      <c r="NYX1197" s="129"/>
      <c r="NYY1197" s="129"/>
      <c r="NYZ1197" s="129"/>
      <c r="NZA1197" s="129"/>
      <c r="NZB1197" s="129"/>
      <c r="NZC1197" s="129"/>
      <c r="NZD1197" s="129"/>
      <c r="NZE1197" s="129"/>
      <c r="NZF1197" s="129"/>
      <c r="NZG1197" s="129"/>
      <c r="NZH1197" s="129"/>
      <c r="NZI1197" s="129"/>
      <c r="NZJ1197" s="129"/>
      <c r="NZK1197" s="129"/>
      <c r="NZL1197" s="129"/>
      <c r="NZM1197" s="129"/>
      <c r="NZN1197" s="129"/>
      <c r="NZO1197" s="129"/>
      <c r="NZP1197" s="129"/>
      <c r="NZQ1197" s="129"/>
      <c r="NZR1197" s="129"/>
      <c r="NZS1197" s="129"/>
      <c r="NZT1197" s="129"/>
      <c r="NZU1197" s="129"/>
      <c r="NZV1197" s="129"/>
      <c r="NZW1197" s="129"/>
      <c r="NZX1197" s="129"/>
      <c r="NZY1197" s="129"/>
      <c r="NZZ1197" s="129"/>
      <c r="OAA1197" s="129"/>
      <c r="OAB1197" s="129"/>
      <c r="OAC1197" s="129"/>
      <c r="OAD1197" s="129"/>
      <c r="OAE1197" s="129"/>
      <c r="OAF1197" s="129"/>
      <c r="OAG1197" s="129"/>
      <c r="OAH1197" s="129"/>
      <c r="OAI1197" s="129"/>
      <c r="OAJ1197" s="129"/>
      <c r="OAK1197" s="129"/>
      <c r="OAL1197" s="129"/>
      <c r="OAM1197" s="129"/>
      <c r="OAN1197" s="129"/>
      <c r="OAO1197" s="129"/>
      <c r="OAP1197" s="129"/>
      <c r="OAQ1197" s="129"/>
      <c r="OAR1197" s="129"/>
      <c r="OAS1197" s="129"/>
      <c r="OAT1197" s="129"/>
      <c r="OAU1197" s="129"/>
      <c r="OAV1197" s="129"/>
      <c r="OAW1197" s="129"/>
      <c r="OAX1197" s="129"/>
      <c r="OAY1197" s="129"/>
      <c r="OAZ1197" s="129"/>
      <c r="OBA1197" s="129"/>
      <c r="OBB1197" s="129"/>
      <c r="OBC1197" s="129"/>
      <c r="OBD1197" s="129"/>
      <c r="OBE1197" s="129"/>
      <c r="OBF1197" s="129"/>
      <c r="OBG1197" s="129"/>
      <c r="OBH1197" s="129"/>
      <c r="OBI1197" s="129"/>
      <c r="OBJ1197" s="129"/>
      <c r="OBK1197" s="129"/>
      <c r="OBL1197" s="129"/>
      <c r="OBM1197" s="129"/>
      <c r="OBN1197" s="129"/>
      <c r="OBO1197" s="129"/>
      <c r="OBP1197" s="129"/>
      <c r="OBQ1197" s="129"/>
      <c r="OBR1197" s="129"/>
      <c r="OBS1197" s="129"/>
      <c r="OBT1197" s="129"/>
      <c r="OBU1197" s="129"/>
      <c r="OBV1197" s="129"/>
      <c r="OBW1197" s="129"/>
      <c r="OBX1197" s="129"/>
      <c r="OBY1197" s="129"/>
      <c r="OBZ1197" s="129"/>
      <c r="OCA1197" s="129"/>
      <c r="OCB1197" s="129"/>
      <c r="OCC1197" s="129"/>
      <c r="OCD1197" s="129"/>
      <c r="OCE1197" s="129"/>
      <c r="OCF1197" s="129"/>
      <c r="OCG1197" s="129"/>
      <c r="OCH1197" s="129"/>
      <c r="OCI1197" s="129"/>
      <c r="OCJ1197" s="129"/>
      <c r="OCK1197" s="129"/>
      <c r="OCL1197" s="129"/>
      <c r="OCM1197" s="129"/>
      <c r="OCN1197" s="129"/>
      <c r="OCO1197" s="129"/>
      <c r="OCP1197" s="129"/>
      <c r="OCQ1197" s="129"/>
      <c r="OCR1197" s="129"/>
      <c r="OCS1197" s="129"/>
      <c r="OCT1197" s="129"/>
      <c r="OCU1197" s="129"/>
      <c r="OCV1197" s="129"/>
      <c r="OCW1197" s="129"/>
      <c r="OCX1197" s="129"/>
      <c r="OCY1197" s="129"/>
      <c r="OCZ1197" s="129"/>
      <c r="ODA1197" s="129"/>
      <c r="ODB1197" s="129"/>
      <c r="ODC1197" s="129"/>
      <c r="ODD1197" s="129"/>
      <c r="ODE1197" s="129"/>
      <c r="ODF1197" s="129"/>
      <c r="ODG1197" s="129"/>
      <c r="ODH1197" s="129"/>
      <c r="ODI1197" s="129"/>
      <c r="ODJ1197" s="129"/>
      <c r="ODK1197" s="129"/>
      <c r="ODL1197" s="129"/>
      <c r="ODM1197" s="129"/>
      <c r="ODN1197" s="129"/>
      <c r="ODO1197" s="129"/>
      <c r="ODP1197" s="129"/>
      <c r="ODQ1197" s="129"/>
      <c r="ODR1197" s="129"/>
      <c r="ODS1197" s="129"/>
      <c r="ODT1197" s="129"/>
      <c r="ODU1197" s="129"/>
      <c r="ODV1197" s="129"/>
      <c r="ODW1197" s="129"/>
      <c r="ODX1197" s="129"/>
      <c r="ODY1197" s="129"/>
      <c r="ODZ1197" s="129"/>
      <c r="OEA1197" s="129"/>
      <c r="OEB1197" s="129"/>
      <c r="OEC1197" s="129"/>
      <c r="OED1197" s="129"/>
      <c r="OEE1197" s="129"/>
      <c r="OEF1197" s="129"/>
      <c r="OEG1197" s="129"/>
      <c r="OEH1197" s="129"/>
      <c r="OEI1197" s="129"/>
      <c r="OEJ1197" s="129"/>
      <c r="OEK1197" s="129"/>
      <c r="OEL1197" s="129"/>
      <c r="OEM1197" s="129"/>
      <c r="OEN1197" s="129"/>
      <c r="OEO1197" s="129"/>
      <c r="OEP1197" s="129"/>
      <c r="OEQ1197" s="129"/>
      <c r="OER1197" s="129"/>
      <c r="OES1197" s="129"/>
      <c r="OET1197" s="129"/>
      <c r="OEU1197" s="129"/>
      <c r="OEV1197" s="129"/>
      <c r="OEW1197" s="129"/>
      <c r="OEX1197" s="129"/>
      <c r="OEY1197" s="129"/>
      <c r="OEZ1197" s="129"/>
      <c r="OFA1197" s="129"/>
      <c r="OFB1197" s="129"/>
      <c r="OFC1197" s="129"/>
      <c r="OFD1197" s="129"/>
      <c r="OFE1197" s="129"/>
      <c r="OFF1197" s="129"/>
      <c r="OFG1197" s="129"/>
      <c r="OFH1197" s="129"/>
      <c r="OFI1197" s="129"/>
      <c r="OFJ1197" s="129"/>
      <c r="OFK1197" s="129"/>
      <c r="OFL1197" s="129"/>
      <c r="OFM1197" s="129"/>
      <c r="OFN1197" s="129"/>
      <c r="OFO1197" s="129"/>
      <c r="OFP1197" s="129"/>
      <c r="OFQ1197" s="129"/>
      <c r="OFR1197" s="129"/>
      <c r="OFS1197" s="129"/>
      <c r="OFT1197" s="129"/>
      <c r="OFU1197" s="129"/>
      <c r="OFV1197" s="129"/>
      <c r="OFW1197" s="129"/>
      <c r="OFX1197" s="129"/>
      <c r="OFY1197" s="129"/>
      <c r="OFZ1197" s="129"/>
      <c r="OGA1197" s="129"/>
      <c r="OGB1197" s="129"/>
      <c r="OGC1197" s="129"/>
      <c r="OGD1197" s="129"/>
      <c r="OGE1197" s="129"/>
      <c r="OGF1197" s="129"/>
      <c r="OGG1197" s="129"/>
      <c r="OGH1197" s="129"/>
      <c r="OGI1197" s="129"/>
      <c r="OGJ1197" s="129"/>
      <c r="OGK1197" s="129"/>
      <c r="OGL1197" s="129"/>
      <c r="OGM1197" s="129"/>
      <c r="OGN1197" s="129"/>
      <c r="OGO1197" s="129"/>
      <c r="OGP1197" s="129"/>
      <c r="OGQ1197" s="129"/>
      <c r="OGR1197" s="129"/>
      <c r="OGS1197" s="129"/>
      <c r="OGT1197" s="129"/>
      <c r="OGU1197" s="129"/>
      <c r="OGV1197" s="129"/>
      <c r="OGW1197" s="129"/>
      <c r="OGX1197" s="129"/>
      <c r="OGY1197" s="129"/>
      <c r="OGZ1197" s="129"/>
      <c r="OHA1197" s="129"/>
      <c r="OHB1197" s="129"/>
      <c r="OHC1197" s="129"/>
      <c r="OHD1197" s="129"/>
      <c r="OHE1197" s="129"/>
      <c r="OHF1197" s="129"/>
      <c r="OHG1197" s="129"/>
      <c r="OHH1197" s="129"/>
      <c r="OHI1197" s="129"/>
      <c r="OHJ1197" s="129"/>
      <c r="OHK1197" s="129"/>
      <c r="OHL1197" s="129"/>
      <c r="OHM1197" s="129"/>
      <c r="OHN1197" s="129"/>
      <c r="OHO1197" s="129"/>
      <c r="OHP1197" s="129"/>
      <c r="OHQ1197" s="129"/>
      <c r="OHR1197" s="129"/>
      <c r="OHS1197" s="129"/>
      <c r="OHT1197" s="129"/>
      <c r="OHU1197" s="129"/>
      <c r="OHV1197" s="129"/>
      <c r="OHW1197" s="129"/>
      <c r="OHX1197" s="129"/>
      <c r="OHY1197" s="129"/>
      <c r="OHZ1197" s="129"/>
      <c r="OIA1197" s="129"/>
      <c r="OIB1197" s="129"/>
      <c r="OIC1197" s="129"/>
      <c r="OID1197" s="129"/>
      <c r="OIE1197" s="129"/>
      <c r="OIF1197" s="129"/>
      <c r="OIG1197" s="129"/>
      <c r="OIH1197" s="129"/>
      <c r="OII1197" s="129"/>
      <c r="OIJ1197" s="129"/>
      <c r="OIK1197" s="129"/>
      <c r="OIL1197" s="129"/>
      <c r="OIM1197" s="129"/>
      <c r="OIN1197" s="129"/>
      <c r="OIO1197" s="129"/>
      <c r="OIP1197" s="129"/>
      <c r="OIQ1197" s="129"/>
      <c r="OIR1197" s="129"/>
      <c r="OIS1197" s="129"/>
      <c r="OIT1197" s="129"/>
      <c r="OIU1197" s="129"/>
      <c r="OIV1197" s="129"/>
      <c r="OIW1197" s="129"/>
      <c r="OIX1197" s="129"/>
      <c r="OIY1197" s="129"/>
      <c r="OIZ1197" s="129"/>
      <c r="OJA1197" s="129"/>
      <c r="OJB1197" s="129"/>
      <c r="OJC1197" s="129"/>
      <c r="OJD1197" s="129"/>
      <c r="OJE1197" s="129"/>
      <c r="OJF1197" s="129"/>
      <c r="OJG1197" s="129"/>
      <c r="OJH1197" s="129"/>
      <c r="OJI1197" s="129"/>
      <c r="OJJ1197" s="129"/>
      <c r="OJK1197" s="129"/>
      <c r="OJL1197" s="129"/>
      <c r="OJM1197" s="129"/>
      <c r="OJN1197" s="129"/>
      <c r="OJO1197" s="129"/>
      <c r="OJP1197" s="129"/>
      <c r="OJQ1197" s="129"/>
      <c r="OJR1197" s="129"/>
      <c r="OJS1197" s="129"/>
      <c r="OJT1197" s="129"/>
      <c r="OJU1197" s="129"/>
      <c r="OJV1197" s="129"/>
      <c r="OJW1197" s="129"/>
      <c r="OJX1197" s="129"/>
      <c r="OJY1197" s="129"/>
      <c r="OJZ1197" s="129"/>
      <c r="OKA1197" s="129"/>
      <c r="OKB1197" s="129"/>
      <c r="OKC1197" s="129"/>
      <c r="OKD1197" s="129"/>
      <c r="OKE1197" s="129"/>
      <c r="OKF1197" s="129"/>
      <c r="OKG1197" s="129"/>
      <c r="OKH1197" s="129"/>
      <c r="OKI1197" s="129"/>
      <c r="OKJ1197" s="129"/>
      <c r="OKK1197" s="129"/>
      <c r="OKL1197" s="129"/>
      <c r="OKM1197" s="129"/>
      <c r="OKN1197" s="129"/>
      <c r="OKO1197" s="129"/>
      <c r="OKP1197" s="129"/>
      <c r="OKQ1197" s="129"/>
      <c r="OKR1197" s="129"/>
      <c r="OKS1197" s="129"/>
      <c r="OKT1197" s="129"/>
      <c r="OKU1197" s="129"/>
      <c r="OKV1197" s="129"/>
      <c r="OKW1197" s="129"/>
      <c r="OKX1197" s="129"/>
      <c r="OKY1197" s="129"/>
      <c r="OKZ1197" s="129"/>
      <c r="OLA1197" s="129"/>
      <c r="OLB1197" s="129"/>
      <c r="OLC1197" s="129"/>
      <c r="OLD1197" s="129"/>
      <c r="OLE1197" s="129"/>
      <c r="OLF1197" s="129"/>
      <c r="OLG1197" s="129"/>
      <c r="OLH1197" s="129"/>
      <c r="OLI1197" s="129"/>
      <c r="OLJ1197" s="129"/>
      <c r="OLK1197" s="129"/>
      <c r="OLL1197" s="129"/>
      <c r="OLM1197" s="129"/>
      <c r="OLN1197" s="129"/>
      <c r="OLO1197" s="129"/>
      <c r="OLP1197" s="129"/>
      <c r="OLQ1197" s="129"/>
      <c r="OLR1197" s="129"/>
      <c r="OLS1197" s="129"/>
      <c r="OLT1197" s="129"/>
      <c r="OLU1197" s="129"/>
      <c r="OLV1197" s="129"/>
      <c r="OLW1197" s="129"/>
      <c r="OLX1197" s="129"/>
      <c r="OLY1197" s="129"/>
      <c r="OLZ1197" s="129"/>
      <c r="OMA1197" s="129"/>
      <c r="OMB1197" s="129"/>
      <c r="OMC1197" s="129"/>
      <c r="OMD1197" s="129"/>
      <c r="OME1197" s="129"/>
      <c r="OMF1197" s="129"/>
      <c r="OMG1197" s="129"/>
      <c r="OMH1197" s="129"/>
      <c r="OMI1197" s="129"/>
      <c r="OMJ1197" s="129"/>
      <c r="OMK1197" s="129"/>
      <c r="OML1197" s="129"/>
      <c r="OMM1197" s="129"/>
      <c r="OMN1197" s="129"/>
      <c r="OMO1197" s="129"/>
      <c r="OMP1197" s="129"/>
      <c r="OMQ1197" s="129"/>
      <c r="OMR1197" s="129"/>
      <c r="OMS1197" s="129"/>
      <c r="OMT1197" s="129"/>
      <c r="OMU1197" s="129"/>
      <c r="OMV1197" s="129"/>
      <c r="OMW1197" s="129"/>
      <c r="OMX1197" s="129"/>
      <c r="OMY1197" s="129"/>
      <c r="OMZ1197" s="129"/>
      <c r="ONA1197" s="129"/>
      <c r="ONB1197" s="129"/>
      <c r="ONC1197" s="129"/>
      <c r="OND1197" s="129"/>
      <c r="ONE1197" s="129"/>
      <c r="ONF1197" s="129"/>
      <c r="ONG1197" s="129"/>
      <c r="ONH1197" s="129"/>
      <c r="ONI1197" s="129"/>
      <c r="ONJ1197" s="129"/>
      <c r="ONK1197" s="129"/>
      <c r="ONL1197" s="129"/>
      <c r="ONM1197" s="129"/>
      <c r="ONN1197" s="129"/>
      <c r="ONO1197" s="129"/>
      <c r="ONP1197" s="129"/>
      <c r="ONQ1197" s="129"/>
      <c r="ONR1197" s="129"/>
      <c r="ONS1197" s="129"/>
      <c r="ONT1197" s="129"/>
      <c r="ONU1197" s="129"/>
      <c r="ONV1197" s="129"/>
      <c r="ONW1197" s="129"/>
      <c r="ONX1197" s="129"/>
      <c r="ONY1197" s="129"/>
      <c r="ONZ1197" s="129"/>
      <c r="OOA1197" s="129"/>
      <c r="OOB1197" s="129"/>
      <c r="OOC1197" s="129"/>
      <c r="OOD1197" s="129"/>
      <c r="OOE1197" s="129"/>
      <c r="OOF1197" s="129"/>
      <c r="OOG1197" s="129"/>
      <c r="OOH1197" s="129"/>
      <c r="OOI1197" s="129"/>
      <c r="OOJ1197" s="129"/>
      <c r="OOK1197" s="129"/>
      <c r="OOL1197" s="129"/>
      <c r="OOM1197" s="129"/>
      <c r="OON1197" s="129"/>
      <c r="OOO1197" s="129"/>
      <c r="OOP1197" s="129"/>
      <c r="OOQ1197" s="129"/>
      <c r="OOR1197" s="129"/>
      <c r="OOS1197" s="129"/>
      <c r="OOT1197" s="129"/>
      <c r="OOU1197" s="129"/>
      <c r="OOV1197" s="129"/>
      <c r="OOW1197" s="129"/>
      <c r="OOX1197" s="129"/>
      <c r="OOY1197" s="129"/>
      <c r="OOZ1197" s="129"/>
      <c r="OPA1197" s="129"/>
      <c r="OPB1197" s="129"/>
      <c r="OPC1197" s="129"/>
      <c r="OPD1197" s="129"/>
      <c r="OPE1197" s="129"/>
      <c r="OPF1197" s="129"/>
      <c r="OPG1197" s="129"/>
      <c r="OPH1197" s="129"/>
      <c r="OPI1197" s="129"/>
      <c r="OPJ1197" s="129"/>
      <c r="OPK1197" s="129"/>
      <c r="OPL1197" s="129"/>
      <c r="OPM1197" s="129"/>
      <c r="OPN1197" s="129"/>
      <c r="OPO1197" s="129"/>
      <c r="OPP1197" s="129"/>
      <c r="OPQ1197" s="129"/>
      <c r="OPR1197" s="129"/>
      <c r="OPS1197" s="129"/>
      <c r="OPT1197" s="129"/>
      <c r="OPU1197" s="129"/>
      <c r="OPV1197" s="129"/>
      <c r="OPW1197" s="129"/>
      <c r="OPX1197" s="129"/>
      <c r="OPY1197" s="129"/>
      <c r="OPZ1197" s="129"/>
      <c r="OQA1197" s="129"/>
      <c r="OQB1197" s="129"/>
      <c r="OQC1197" s="129"/>
      <c r="OQD1197" s="129"/>
      <c r="OQE1197" s="129"/>
      <c r="OQF1197" s="129"/>
      <c r="OQG1197" s="129"/>
      <c r="OQH1197" s="129"/>
      <c r="OQI1197" s="129"/>
      <c r="OQJ1197" s="129"/>
      <c r="OQK1197" s="129"/>
      <c r="OQL1197" s="129"/>
      <c r="OQM1197" s="129"/>
      <c r="OQN1197" s="129"/>
      <c r="OQO1197" s="129"/>
      <c r="OQP1197" s="129"/>
      <c r="OQQ1197" s="129"/>
      <c r="OQR1197" s="129"/>
      <c r="OQS1197" s="129"/>
      <c r="OQT1197" s="129"/>
      <c r="OQU1197" s="129"/>
      <c r="OQV1197" s="129"/>
      <c r="OQW1197" s="129"/>
      <c r="OQX1197" s="129"/>
      <c r="OQY1197" s="129"/>
      <c r="OQZ1197" s="129"/>
      <c r="ORA1197" s="129"/>
      <c r="ORB1197" s="129"/>
      <c r="ORC1197" s="129"/>
      <c r="ORD1197" s="129"/>
      <c r="ORE1197" s="129"/>
      <c r="ORF1197" s="129"/>
      <c r="ORG1197" s="129"/>
      <c r="ORH1197" s="129"/>
      <c r="ORI1197" s="129"/>
      <c r="ORJ1197" s="129"/>
      <c r="ORK1197" s="129"/>
      <c r="ORL1197" s="129"/>
      <c r="ORM1197" s="129"/>
      <c r="ORN1197" s="129"/>
      <c r="ORO1197" s="129"/>
      <c r="ORP1197" s="129"/>
      <c r="ORQ1197" s="129"/>
      <c r="ORR1197" s="129"/>
      <c r="ORS1197" s="129"/>
      <c r="ORT1197" s="129"/>
      <c r="ORU1197" s="129"/>
      <c r="ORV1197" s="129"/>
      <c r="ORW1197" s="129"/>
      <c r="ORX1197" s="129"/>
      <c r="ORY1197" s="129"/>
      <c r="ORZ1197" s="129"/>
      <c r="OSA1197" s="129"/>
      <c r="OSB1197" s="129"/>
      <c r="OSC1197" s="129"/>
      <c r="OSD1197" s="129"/>
      <c r="OSE1197" s="129"/>
      <c r="OSF1197" s="129"/>
      <c r="OSG1197" s="129"/>
      <c r="OSH1197" s="129"/>
      <c r="OSI1197" s="129"/>
      <c r="OSJ1197" s="129"/>
      <c r="OSK1197" s="129"/>
      <c r="OSL1197" s="129"/>
      <c r="OSM1197" s="129"/>
      <c r="OSN1197" s="129"/>
      <c r="OSO1197" s="129"/>
      <c r="OSP1197" s="129"/>
      <c r="OSQ1197" s="129"/>
      <c r="OSR1197" s="129"/>
      <c r="OSS1197" s="129"/>
      <c r="OST1197" s="129"/>
      <c r="OSU1197" s="129"/>
      <c r="OSV1197" s="129"/>
      <c r="OSW1197" s="129"/>
      <c r="OSX1197" s="129"/>
      <c r="OSY1197" s="129"/>
      <c r="OSZ1197" s="129"/>
      <c r="OTA1197" s="129"/>
      <c r="OTB1197" s="129"/>
      <c r="OTC1197" s="129"/>
      <c r="OTD1197" s="129"/>
      <c r="OTE1197" s="129"/>
      <c r="OTF1197" s="129"/>
      <c r="OTG1197" s="129"/>
      <c r="OTH1197" s="129"/>
      <c r="OTI1197" s="129"/>
      <c r="OTJ1197" s="129"/>
      <c r="OTK1197" s="129"/>
      <c r="OTL1197" s="129"/>
      <c r="OTM1197" s="129"/>
      <c r="OTN1197" s="129"/>
      <c r="OTO1197" s="129"/>
      <c r="OTP1197" s="129"/>
      <c r="OTQ1197" s="129"/>
      <c r="OTR1197" s="129"/>
      <c r="OTS1197" s="129"/>
      <c r="OTT1197" s="129"/>
      <c r="OTU1197" s="129"/>
      <c r="OTV1197" s="129"/>
      <c r="OTW1197" s="129"/>
      <c r="OTX1197" s="129"/>
      <c r="OTY1197" s="129"/>
      <c r="OTZ1197" s="129"/>
      <c r="OUA1197" s="129"/>
      <c r="OUB1197" s="129"/>
      <c r="OUC1197" s="129"/>
      <c r="OUD1197" s="129"/>
      <c r="OUE1197" s="129"/>
      <c r="OUF1197" s="129"/>
      <c r="OUG1197" s="129"/>
      <c r="OUH1197" s="129"/>
      <c r="OUI1197" s="129"/>
      <c r="OUJ1197" s="129"/>
      <c r="OUK1197" s="129"/>
      <c r="OUL1197" s="129"/>
      <c r="OUM1197" s="129"/>
      <c r="OUN1197" s="129"/>
      <c r="OUO1197" s="129"/>
      <c r="OUP1197" s="129"/>
      <c r="OUQ1197" s="129"/>
      <c r="OUR1197" s="129"/>
      <c r="OUS1197" s="129"/>
      <c r="OUT1197" s="129"/>
      <c r="OUU1197" s="129"/>
      <c r="OUV1197" s="129"/>
      <c r="OUW1197" s="129"/>
      <c r="OUX1197" s="129"/>
      <c r="OUY1197" s="129"/>
      <c r="OUZ1197" s="129"/>
      <c r="OVA1197" s="129"/>
      <c r="OVB1197" s="129"/>
      <c r="OVC1197" s="129"/>
      <c r="OVD1197" s="129"/>
      <c r="OVE1197" s="129"/>
      <c r="OVF1197" s="129"/>
      <c r="OVG1197" s="129"/>
      <c r="OVH1197" s="129"/>
      <c r="OVI1197" s="129"/>
      <c r="OVJ1197" s="129"/>
      <c r="OVK1197" s="129"/>
      <c r="OVL1197" s="129"/>
      <c r="OVM1197" s="129"/>
      <c r="OVN1197" s="129"/>
      <c r="OVO1197" s="129"/>
      <c r="OVP1197" s="129"/>
      <c r="OVQ1197" s="129"/>
      <c r="OVR1197" s="129"/>
      <c r="OVS1197" s="129"/>
      <c r="OVT1197" s="129"/>
      <c r="OVU1197" s="129"/>
      <c r="OVV1197" s="129"/>
      <c r="OVW1197" s="129"/>
      <c r="OVX1197" s="129"/>
      <c r="OVY1197" s="129"/>
      <c r="OVZ1197" s="129"/>
      <c r="OWA1197" s="129"/>
      <c r="OWB1197" s="129"/>
      <c r="OWC1197" s="129"/>
      <c r="OWD1197" s="129"/>
      <c r="OWE1197" s="129"/>
      <c r="OWF1197" s="129"/>
      <c r="OWG1197" s="129"/>
      <c r="OWH1197" s="129"/>
      <c r="OWI1197" s="129"/>
      <c r="OWJ1197" s="129"/>
      <c r="OWK1197" s="129"/>
      <c r="OWL1197" s="129"/>
      <c r="OWM1197" s="129"/>
      <c r="OWN1197" s="129"/>
      <c r="OWO1197" s="129"/>
      <c r="OWP1197" s="129"/>
      <c r="OWQ1197" s="129"/>
      <c r="OWR1197" s="129"/>
      <c r="OWS1197" s="129"/>
      <c r="OWT1197" s="129"/>
      <c r="OWU1197" s="129"/>
      <c r="OWV1197" s="129"/>
      <c r="OWW1197" s="129"/>
      <c r="OWX1197" s="129"/>
      <c r="OWY1197" s="129"/>
      <c r="OWZ1197" s="129"/>
      <c r="OXA1197" s="129"/>
      <c r="OXB1197" s="129"/>
      <c r="OXC1197" s="129"/>
      <c r="OXD1197" s="129"/>
      <c r="OXE1197" s="129"/>
      <c r="OXF1197" s="129"/>
      <c r="OXG1197" s="129"/>
      <c r="OXH1197" s="129"/>
      <c r="OXI1197" s="129"/>
      <c r="OXJ1197" s="129"/>
      <c r="OXK1197" s="129"/>
      <c r="OXL1197" s="129"/>
      <c r="OXM1197" s="129"/>
      <c r="OXN1197" s="129"/>
      <c r="OXO1197" s="129"/>
      <c r="OXP1197" s="129"/>
      <c r="OXQ1197" s="129"/>
      <c r="OXR1197" s="129"/>
      <c r="OXS1197" s="129"/>
      <c r="OXT1197" s="129"/>
      <c r="OXU1197" s="129"/>
      <c r="OXV1197" s="129"/>
      <c r="OXW1197" s="129"/>
      <c r="OXX1197" s="129"/>
      <c r="OXY1197" s="129"/>
      <c r="OXZ1197" s="129"/>
      <c r="OYA1197" s="129"/>
      <c r="OYB1197" s="129"/>
      <c r="OYC1197" s="129"/>
      <c r="OYD1197" s="129"/>
      <c r="OYE1197" s="129"/>
      <c r="OYF1197" s="129"/>
      <c r="OYG1197" s="129"/>
      <c r="OYH1197" s="129"/>
      <c r="OYI1197" s="129"/>
      <c r="OYJ1197" s="129"/>
      <c r="OYK1197" s="129"/>
      <c r="OYL1197" s="129"/>
      <c r="OYM1197" s="129"/>
      <c r="OYN1197" s="129"/>
      <c r="OYO1197" s="129"/>
      <c r="OYP1197" s="129"/>
      <c r="OYQ1197" s="129"/>
      <c r="OYR1197" s="129"/>
      <c r="OYS1197" s="129"/>
      <c r="OYT1197" s="129"/>
      <c r="OYU1197" s="129"/>
      <c r="OYV1197" s="129"/>
      <c r="OYW1197" s="129"/>
      <c r="OYX1197" s="129"/>
      <c r="OYY1197" s="129"/>
      <c r="OYZ1197" s="129"/>
      <c r="OZA1197" s="129"/>
      <c r="OZB1197" s="129"/>
      <c r="OZC1197" s="129"/>
      <c r="OZD1197" s="129"/>
      <c r="OZE1197" s="129"/>
      <c r="OZF1197" s="129"/>
      <c r="OZG1197" s="129"/>
      <c r="OZH1197" s="129"/>
      <c r="OZI1197" s="129"/>
      <c r="OZJ1197" s="129"/>
      <c r="OZK1197" s="129"/>
      <c r="OZL1197" s="129"/>
      <c r="OZM1197" s="129"/>
      <c r="OZN1197" s="129"/>
      <c r="OZO1197" s="129"/>
      <c r="OZP1197" s="129"/>
      <c r="OZQ1197" s="129"/>
      <c r="OZR1197" s="129"/>
      <c r="OZS1197" s="129"/>
      <c r="OZT1197" s="129"/>
      <c r="OZU1197" s="129"/>
      <c r="OZV1197" s="129"/>
      <c r="OZW1197" s="129"/>
      <c r="OZX1197" s="129"/>
      <c r="OZY1197" s="129"/>
      <c r="OZZ1197" s="129"/>
      <c r="PAA1197" s="129"/>
      <c r="PAB1197" s="129"/>
      <c r="PAC1197" s="129"/>
      <c r="PAD1197" s="129"/>
      <c r="PAE1197" s="129"/>
      <c r="PAF1197" s="129"/>
      <c r="PAG1197" s="129"/>
      <c r="PAH1197" s="129"/>
      <c r="PAI1197" s="129"/>
      <c r="PAJ1197" s="129"/>
      <c r="PAK1197" s="129"/>
      <c r="PAL1197" s="129"/>
      <c r="PAM1197" s="129"/>
      <c r="PAN1197" s="129"/>
      <c r="PAO1197" s="129"/>
      <c r="PAP1197" s="129"/>
      <c r="PAQ1197" s="129"/>
      <c r="PAR1197" s="129"/>
      <c r="PAS1197" s="129"/>
      <c r="PAT1197" s="129"/>
      <c r="PAU1197" s="129"/>
      <c r="PAV1197" s="129"/>
      <c r="PAW1197" s="129"/>
      <c r="PAX1197" s="129"/>
      <c r="PAY1197" s="129"/>
      <c r="PAZ1197" s="129"/>
      <c r="PBA1197" s="129"/>
      <c r="PBB1197" s="129"/>
      <c r="PBC1197" s="129"/>
      <c r="PBD1197" s="129"/>
      <c r="PBE1197" s="129"/>
      <c r="PBF1197" s="129"/>
      <c r="PBG1197" s="129"/>
      <c r="PBH1197" s="129"/>
      <c r="PBI1197" s="129"/>
      <c r="PBJ1197" s="129"/>
      <c r="PBK1197" s="129"/>
      <c r="PBL1197" s="129"/>
      <c r="PBM1197" s="129"/>
      <c r="PBN1197" s="129"/>
      <c r="PBO1197" s="129"/>
      <c r="PBP1197" s="129"/>
      <c r="PBQ1197" s="129"/>
      <c r="PBR1197" s="129"/>
      <c r="PBS1197" s="129"/>
      <c r="PBT1197" s="129"/>
      <c r="PBU1197" s="129"/>
      <c r="PBV1197" s="129"/>
      <c r="PBW1197" s="129"/>
      <c r="PBX1197" s="129"/>
      <c r="PBY1197" s="129"/>
      <c r="PBZ1197" s="129"/>
      <c r="PCA1197" s="129"/>
      <c r="PCB1197" s="129"/>
      <c r="PCC1197" s="129"/>
      <c r="PCD1197" s="129"/>
      <c r="PCE1197" s="129"/>
      <c r="PCF1197" s="129"/>
      <c r="PCG1197" s="129"/>
      <c r="PCH1197" s="129"/>
      <c r="PCI1197" s="129"/>
      <c r="PCJ1197" s="129"/>
      <c r="PCK1197" s="129"/>
      <c r="PCL1197" s="129"/>
      <c r="PCM1197" s="129"/>
      <c r="PCN1197" s="129"/>
      <c r="PCO1197" s="129"/>
      <c r="PCP1197" s="129"/>
      <c r="PCQ1197" s="129"/>
      <c r="PCR1197" s="129"/>
      <c r="PCS1197" s="129"/>
      <c r="PCT1197" s="129"/>
      <c r="PCU1197" s="129"/>
      <c r="PCV1197" s="129"/>
      <c r="PCW1197" s="129"/>
      <c r="PCX1197" s="129"/>
      <c r="PCY1197" s="129"/>
      <c r="PCZ1197" s="129"/>
      <c r="PDA1197" s="129"/>
      <c r="PDB1197" s="129"/>
      <c r="PDC1197" s="129"/>
      <c r="PDD1197" s="129"/>
      <c r="PDE1197" s="129"/>
      <c r="PDF1197" s="129"/>
      <c r="PDG1197" s="129"/>
      <c r="PDH1197" s="129"/>
      <c r="PDI1197" s="129"/>
      <c r="PDJ1197" s="129"/>
      <c r="PDK1197" s="129"/>
      <c r="PDL1197" s="129"/>
      <c r="PDM1197" s="129"/>
      <c r="PDN1197" s="129"/>
      <c r="PDO1197" s="129"/>
      <c r="PDP1197" s="129"/>
      <c r="PDQ1197" s="129"/>
      <c r="PDR1197" s="129"/>
      <c r="PDS1197" s="129"/>
      <c r="PDT1197" s="129"/>
      <c r="PDU1197" s="129"/>
      <c r="PDV1197" s="129"/>
      <c r="PDW1197" s="129"/>
      <c r="PDX1197" s="129"/>
      <c r="PDY1197" s="129"/>
      <c r="PDZ1197" s="129"/>
      <c r="PEA1197" s="129"/>
      <c r="PEB1197" s="129"/>
      <c r="PEC1197" s="129"/>
      <c r="PED1197" s="129"/>
      <c r="PEE1197" s="129"/>
      <c r="PEF1197" s="129"/>
      <c r="PEG1197" s="129"/>
      <c r="PEH1197" s="129"/>
      <c r="PEI1197" s="129"/>
      <c r="PEJ1197" s="129"/>
      <c r="PEK1197" s="129"/>
      <c r="PEL1197" s="129"/>
      <c r="PEM1197" s="129"/>
      <c r="PEN1197" s="129"/>
      <c r="PEO1197" s="129"/>
      <c r="PEP1197" s="129"/>
      <c r="PEQ1197" s="129"/>
      <c r="PER1197" s="129"/>
      <c r="PES1197" s="129"/>
      <c r="PET1197" s="129"/>
      <c r="PEU1197" s="129"/>
      <c r="PEV1197" s="129"/>
      <c r="PEW1197" s="129"/>
      <c r="PEX1197" s="129"/>
      <c r="PEY1197" s="129"/>
      <c r="PEZ1197" s="129"/>
      <c r="PFA1197" s="129"/>
      <c r="PFB1197" s="129"/>
      <c r="PFC1197" s="129"/>
      <c r="PFD1197" s="129"/>
      <c r="PFE1197" s="129"/>
      <c r="PFF1197" s="129"/>
      <c r="PFG1197" s="129"/>
      <c r="PFH1197" s="129"/>
      <c r="PFI1197" s="129"/>
      <c r="PFJ1197" s="129"/>
      <c r="PFK1197" s="129"/>
      <c r="PFL1197" s="129"/>
      <c r="PFM1197" s="129"/>
      <c r="PFN1197" s="129"/>
      <c r="PFO1197" s="129"/>
      <c r="PFP1197" s="129"/>
      <c r="PFQ1197" s="129"/>
      <c r="PFR1197" s="129"/>
      <c r="PFS1197" s="129"/>
      <c r="PFT1197" s="129"/>
      <c r="PFU1197" s="129"/>
      <c r="PFV1197" s="129"/>
      <c r="PFW1197" s="129"/>
      <c r="PFX1197" s="129"/>
      <c r="PFY1197" s="129"/>
      <c r="PFZ1197" s="129"/>
      <c r="PGA1197" s="129"/>
      <c r="PGB1197" s="129"/>
      <c r="PGC1197" s="129"/>
      <c r="PGD1197" s="129"/>
      <c r="PGE1197" s="129"/>
      <c r="PGF1197" s="129"/>
      <c r="PGG1197" s="129"/>
      <c r="PGH1197" s="129"/>
      <c r="PGI1197" s="129"/>
      <c r="PGJ1197" s="129"/>
      <c r="PGK1197" s="129"/>
      <c r="PGL1197" s="129"/>
      <c r="PGM1197" s="129"/>
      <c r="PGN1197" s="129"/>
      <c r="PGO1197" s="129"/>
      <c r="PGP1197" s="129"/>
      <c r="PGQ1197" s="129"/>
      <c r="PGR1197" s="129"/>
      <c r="PGS1197" s="129"/>
      <c r="PGT1197" s="129"/>
      <c r="PGU1197" s="129"/>
      <c r="PGV1197" s="129"/>
      <c r="PGW1197" s="129"/>
      <c r="PGX1197" s="129"/>
      <c r="PGY1197" s="129"/>
      <c r="PGZ1197" s="129"/>
      <c r="PHA1197" s="129"/>
      <c r="PHB1197" s="129"/>
      <c r="PHC1197" s="129"/>
      <c r="PHD1197" s="129"/>
      <c r="PHE1197" s="129"/>
      <c r="PHF1197" s="129"/>
      <c r="PHG1197" s="129"/>
      <c r="PHH1197" s="129"/>
      <c r="PHI1197" s="129"/>
      <c r="PHJ1197" s="129"/>
      <c r="PHK1197" s="129"/>
      <c r="PHL1197" s="129"/>
      <c r="PHM1197" s="129"/>
      <c r="PHN1197" s="129"/>
      <c r="PHO1197" s="129"/>
      <c r="PHP1197" s="129"/>
      <c r="PHQ1197" s="129"/>
      <c r="PHR1197" s="129"/>
      <c r="PHS1197" s="129"/>
      <c r="PHT1197" s="129"/>
      <c r="PHU1197" s="129"/>
      <c r="PHV1197" s="129"/>
      <c r="PHW1197" s="129"/>
      <c r="PHX1197" s="129"/>
      <c r="PHY1197" s="129"/>
      <c r="PHZ1197" s="129"/>
      <c r="PIA1197" s="129"/>
      <c r="PIB1197" s="129"/>
      <c r="PIC1197" s="129"/>
      <c r="PID1197" s="129"/>
      <c r="PIE1197" s="129"/>
      <c r="PIF1197" s="129"/>
      <c r="PIG1197" s="129"/>
      <c r="PIH1197" s="129"/>
      <c r="PII1197" s="129"/>
      <c r="PIJ1197" s="129"/>
      <c r="PIK1197" s="129"/>
      <c r="PIL1197" s="129"/>
      <c r="PIM1197" s="129"/>
      <c r="PIN1197" s="129"/>
      <c r="PIO1197" s="129"/>
      <c r="PIP1197" s="129"/>
      <c r="PIQ1197" s="129"/>
      <c r="PIR1197" s="129"/>
      <c r="PIS1197" s="129"/>
      <c r="PIT1197" s="129"/>
      <c r="PIU1197" s="129"/>
      <c r="PIV1197" s="129"/>
      <c r="PIW1197" s="129"/>
      <c r="PIX1197" s="129"/>
      <c r="PIY1197" s="129"/>
      <c r="PIZ1197" s="129"/>
      <c r="PJA1197" s="129"/>
      <c r="PJB1197" s="129"/>
      <c r="PJC1197" s="129"/>
      <c r="PJD1197" s="129"/>
      <c r="PJE1197" s="129"/>
      <c r="PJF1197" s="129"/>
      <c r="PJG1197" s="129"/>
      <c r="PJH1197" s="129"/>
      <c r="PJI1197" s="129"/>
      <c r="PJJ1197" s="129"/>
      <c r="PJK1197" s="129"/>
      <c r="PJL1197" s="129"/>
      <c r="PJM1197" s="129"/>
      <c r="PJN1197" s="129"/>
      <c r="PJO1197" s="129"/>
      <c r="PJP1197" s="129"/>
      <c r="PJQ1197" s="129"/>
      <c r="PJR1197" s="129"/>
      <c r="PJS1197" s="129"/>
      <c r="PJT1197" s="129"/>
      <c r="PJU1197" s="129"/>
      <c r="PJV1197" s="129"/>
      <c r="PJW1197" s="129"/>
      <c r="PJX1197" s="129"/>
      <c r="PJY1197" s="129"/>
      <c r="PJZ1197" s="129"/>
      <c r="PKA1197" s="129"/>
      <c r="PKB1197" s="129"/>
      <c r="PKC1197" s="129"/>
      <c r="PKD1197" s="129"/>
      <c r="PKE1197" s="129"/>
      <c r="PKF1197" s="129"/>
      <c r="PKG1197" s="129"/>
      <c r="PKH1197" s="129"/>
      <c r="PKI1197" s="129"/>
      <c r="PKJ1197" s="129"/>
      <c r="PKK1197" s="129"/>
      <c r="PKL1197" s="129"/>
      <c r="PKM1197" s="129"/>
      <c r="PKN1197" s="129"/>
      <c r="PKO1197" s="129"/>
      <c r="PKP1197" s="129"/>
      <c r="PKQ1197" s="129"/>
      <c r="PKR1197" s="129"/>
      <c r="PKS1197" s="129"/>
      <c r="PKT1197" s="129"/>
      <c r="PKU1197" s="129"/>
      <c r="PKV1197" s="129"/>
      <c r="PKW1197" s="129"/>
      <c r="PKX1197" s="129"/>
      <c r="PKY1197" s="129"/>
      <c r="PKZ1197" s="129"/>
      <c r="PLA1197" s="129"/>
      <c r="PLB1197" s="129"/>
      <c r="PLC1197" s="129"/>
      <c r="PLD1197" s="129"/>
      <c r="PLE1197" s="129"/>
      <c r="PLF1197" s="129"/>
      <c r="PLG1197" s="129"/>
      <c r="PLH1197" s="129"/>
      <c r="PLI1197" s="129"/>
      <c r="PLJ1197" s="129"/>
      <c r="PLK1197" s="129"/>
      <c r="PLL1197" s="129"/>
      <c r="PLM1197" s="129"/>
      <c r="PLN1197" s="129"/>
      <c r="PLO1197" s="129"/>
      <c r="PLP1197" s="129"/>
      <c r="PLQ1197" s="129"/>
      <c r="PLR1197" s="129"/>
      <c r="PLS1197" s="129"/>
      <c r="PLT1197" s="129"/>
      <c r="PLU1197" s="129"/>
      <c r="PLV1197" s="129"/>
      <c r="PLW1197" s="129"/>
      <c r="PLX1197" s="129"/>
      <c r="PLY1197" s="129"/>
      <c r="PLZ1197" s="129"/>
      <c r="PMA1197" s="129"/>
      <c r="PMB1197" s="129"/>
      <c r="PMC1197" s="129"/>
      <c r="PMD1197" s="129"/>
      <c r="PME1197" s="129"/>
      <c r="PMF1197" s="129"/>
      <c r="PMG1197" s="129"/>
      <c r="PMH1197" s="129"/>
      <c r="PMI1197" s="129"/>
      <c r="PMJ1197" s="129"/>
      <c r="PMK1197" s="129"/>
      <c r="PML1197" s="129"/>
      <c r="PMM1197" s="129"/>
      <c r="PMN1197" s="129"/>
      <c r="PMO1197" s="129"/>
      <c r="PMP1197" s="129"/>
      <c r="PMQ1197" s="129"/>
      <c r="PMR1197" s="129"/>
      <c r="PMS1197" s="129"/>
      <c r="PMT1197" s="129"/>
      <c r="PMU1197" s="129"/>
      <c r="PMV1197" s="129"/>
      <c r="PMW1197" s="129"/>
      <c r="PMX1197" s="129"/>
      <c r="PMY1197" s="129"/>
      <c r="PMZ1197" s="129"/>
      <c r="PNA1197" s="129"/>
      <c r="PNB1197" s="129"/>
      <c r="PNC1197" s="129"/>
      <c r="PND1197" s="129"/>
      <c r="PNE1197" s="129"/>
      <c r="PNF1197" s="129"/>
      <c r="PNG1197" s="129"/>
      <c r="PNH1197" s="129"/>
      <c r="PNI1197" s="129"/>
      <c r="PNJ1197" s="129"/>
      <c r="PNK1197" s="129"/>
      <c r="PNL1197" s="129"/>
      <c r="PNM1197" s="129"/>
      <c r="PNN1197" s="129"/>
      <c r="PNO1197" s="129"/>
      <c r="PNP1197" s="129"/>
      <c r="PNQ1197" s="129"/>
      <c r="PNR1197" s="129"/>
      <c r="PNS1197" s="129"/>
      <c r="PNT1197" s="129"/>
      <c r="PNU1197" s="129"/>
      <c r="PNV1197" s="129"/>
      <c r="PNW1197" s="129"/>
      <c r="PNX1197" s="129"/>
      <c r="PNY1197" s="129"/>
      <c r="PNZ1197" s="129"/>
      <c r="POA1197" s="129"/>
      <c r="POB1197" s="129"/>
      <c r="POC1197" s="129"/>
      <c r="POD1197" s="129"/>
      <c r="POE1197" s="129"/>
      <c r="POF1197" s="129"/>
      <c r="POG1197" s="129"/>
      <c r="POH1197" s="129"/>
      <c r="POI1197" s="129"/>
      <c r="POJ1197" s="129"/>
      <c r="POK1197" s="129"/>
      <c r="POL1197" s="129"/>
      <c r="POM1197" s="129"/>
      <c r="PON1197" s="129"/>
      <c r="POO1197" s="129"/>
      <c r="POP1197" s="129"/>
      <c r="POQ1197" s="129"/>
      <c r="POR1197" s="129"/>
      <c r="POS1197" s="129"/>
      <c r="POT1197" s="129"/>
      <c r="POU1197" s="129"/>
      <c r="POV1197" s="129"/>
      <c r="POW1197" s="129"/>
      <c r="POX1197" s="129"/>
      <c r="POY1197" s="129"/>
      <c r="POZ1197" s="129"/>
      <c r="PPA1197" s="129"/>
      <c r="PPB1197" s="129"/>
      <c r="PPC1197" s="129"/>
      <c r="PPD1197" s="129"/>
      <c r="PPE1197" s="129"/>
      <c r="PPF1197" s="129"/>
      <c r="PPG1197" s="129"/>
      <c r="PPH1197" s="129"/>
      <c r="PPI1197" s="129"/>
      <c r="PPJ1197" s="129"/>
      <c r="PPK1197" s="129"/>
      <c r="PPL1197" s="129"/>
      <c r="PPM1197" s="129"/>
      <c r="PPN1197" s="129"/>
      <c r="PPO1197" s="129"/>
      <c r="PPP1197" s="129"/>
      <c r="PPQ1197" s="129"/>
      <c r="PPR1197" s="129"/>
      <c r="PPS1197" s="129"/>
      <c r="PPT1197" s="129"/>
      <c r="PPU1197" s="129"/>
      <c r="PPV1197" s="129"/>
      <c r="PPW1197" s="129"/>
      <c r="PPX1197" s="129"/>
      <c r="PPY1197" s="129"/>
      <c r="PPZ1197" s="129"/>
      <c r="PQA1197" s="129"/>
      <c r="PQB1197" s="129"/>
      <c r="PQC1197" s="129"/>
      <c r="PQD1197" s="129"/>
      <c r="PQE1197" s="129"/>
      <c r="PQF1197" s="129"/>
      <c r="PQG1197" s="129"/>
      <c r="PQH1197" s="129"/>
      <c r="PQI1197" s="129"/>
      <c r="PQJ1197" s="129"/>
      <c r="PQK1197" s="129"/>
      <c r="PQL1197" s="129"/>
      <c r="PQM1197" s="129"/>
      <c r="PQN1197" s="129"/>
      <c r="PQO1197" s="129"/>
      <c r="PQP1197" s="129"/>
      <c r="PQQ1197" s="129"/>
      <c r="PQR1197" s="129"/>
      <c r="PQS1197" s="129"/>
      <c r="PQT1197" s="129"/>
      <c r="PQU1197" s="129"/>
      <c r="PQV1197" s="129"/>
      <c r="PQW1197" s="129"/>
      <c r="PQX1197" s="129"/>
      <c r="PQY1197" s="129"/>
      <c r="PQZ1197" s="129"/>
      <c r="PRA1197" s="129"/>
      <c r="PRB1197" s="129"/>
      <c r="PRC1197" s="129"/>
      <c r="PRD1197" s="129"/>
      <c r="PRE1197" s="129"/>
      <c r="PRF1197" s="129"/>
      <c r="PRG1197" s="129"/>
      <c r="PRH1197" s="129"/>
      <c r="PRI1197" s="129"/>
      <c r="PRJ1197" s="129"/>
      <c r="PRK1197" s="129"/>
      <c r="PRL1197" s="129"/>
      <c r="PRM1197" s="129"/>
      <c r="PRN1197" s="129"/>
      <c r="PRO1197" s="129"/>
      <c r="PRP1197" s="129"/>
      <c r="PRQ1197" s="129"/>
      <c r="PRR1197" s="129"/>
      <c r="PRS1197" s="129"/>
      <c r="PRT1197" s="129"/>
      <c r="PRU1197" s="129"/>
      <c r="PRV1197" s="129"/>
      <c r="PRW1197" s="129"/>
      <c r="PRX1197" s="129"/>
      <c r="PRY1197" s="129"/>
      <c r="PRZ1197" s="129"/>
      <c r="PSA1197" s="129"/>
      <c r="PSB1197" s="129"/>
      <c r="PSC1197" s="129"/>
      <c r="PSD1197" s="129"/>
      <c r="PSE1197" s="129"/>
      <c r="PSF1197" s="129"/>
      <c r="PSG1197" s="129"/>
      <c r="PSH1197" s="129"/>
      <c r="PSI1197" s="129"/>
      <c r="PSJ1197" s="129"/>
      <c r="PSK1197" s="129"/>
      <c r="PSL1197" s="129"/>
      <c r="PSM1197" s="129"/>
      <c r="PSN1197" s="129"/>
      <c r="PSO1197" s="129"/>
      <c r="PSP1197" s="129"/>
      <c r="PSQ1197" s="129"/>
      <c r="PSR1197" s="129"/>
      <c r="PSS1197" s="129"/>
      <c r="PST1197" s="129"/>
      <c r="PSU1197" s="129"/>
      <c r="PSV1197" s="129"/>
      <c r="PSW1197" s="129"/>
      <c r="PSX1197" s="129"/>
      <c r="PSY1197" s="129"/>
      <c r="PSZ1197" s="129"/>
      <c r="PTA1197" s="129"/>
      <c r="PTB1197" s="129"/>
      <c r="PTC1197" s="129"/>
      <c r="PTD1197" s="129"/>
      <c r="PTE1197" s="129"/>
      <c r="PTF1197" s="129"/>
      <c r="PTG1197" s="129"/>
      <c r="PTH1197" s="129"/>
      <c r="PTI1197" s="129"/>
      <c r="PTJ1197" s="129"/>
      <c r="PTK1197" s="129"/>
      <c r="PTL1197" s="129"/>
      <c r="PTM1197" s="129"/>
      <c r="PTN1197" s="129"/>
      <c r="PTO1197" s="129"/>
      <c r="PTP1197" s="129"/>
      <c r="PTQ1197" s="129"/>
      <c r="PTR1197" s="129"/>
      <c r="PTS1197" s="129"/>
      <c r="PTT1197" s="129"/>
      <c r="PTU1197" s="129"/>
      <c r="PTV1197" s="129"/>
      <c r="PTW1197" s="129"/>
      <c r="PTX1197" s="129"/>
      <c r="PTY1197" s="129"/>
      <c r="PTZ1197" s="129"/>
      <c r="PUA1197" s="129"/>
      <c r="PUB1197" s="129"/>
      <c r="PUC1197" s="129"/>
      <c r="PUD1197" s="129"/>
      <c r="PUE1197" s="129"/>
      <c r="PUF1197" s="129"/>
      <c r="PUG1197" s="129"/>
      <c r="PUH1197" s="129"/>
      <c r="PUI1197" s="129"/>
      <c r="PUJ1197" s="129"/>
      <c r="PUK1197" s="129"/>
      <c r="PUL1197" s="129"/>
      <c r="PUM1197" s="129"/>
      <c r="PUN1197" s="129"/>
      <c r="PUO1197" s="129"/>
      <c r="PUP1197" s="129"/>
      <c r="PUQ1197" s="129"/>
      <c r="PUR1197" s="129"/>
      <c r="PUS1197" s="129"/>
      <c r="PUT1197" s="129"/>
      <c r="PUU1197" s="129"/>
      <c r="PUV1197" s="129"/>
      <c r="PUW1197" s="129"/>
      <c r="PUX1197" s="129"/>
      <c r="PUY1197" s="129"/>
      <c r="PUZ1197" s="129"/>
      <c r="PVA1197" s="129"/>
      <c r="PVB1197" s="129"/>
      <c r="PVC1197" s="129"/>
      <c r="PVD1197" s="129"/>
      <c r="PVE1197" s="129"/>
      <c r="PVF1197" s="129"/>
      <c r="PVG1197" s="129"/>
      <c r="PVH1197" s="129"/>
      <c r="PVI1197" s="129"/>
      <c r="PVJ1197" s="129"/>
      <c r="PVK1197" s="129"/>
      <c r="PVL1197" s="129"/>
      <c r="PVM1197" s="129"/>
      <c r="PVN1197" s="129"/>
      <c r="PVO1197" s="129"/>
      <c r="PVP1197" s="129"/>
      <c r="PVQ1197" s="129"/>
      <c r="PVR1197" s="129"/>
      <c r="PVS1197" s="129"/>
      <c r="PVT1197" s="129"/>
      <c r="PVU1197" s="129"/>
      <c r="PVV1197" s="129"/>
      <c r="PVW1197" s="129"/>
      <c r="PVX1197" s="129"/>
      <c r="PVY1197" s="129"/>
      <c r="PVZ1197" s="129"/>
      <c r="PWA1197" s="129"/>
      <c r="PWB1197" s="129"/>
      <c r="PWC1197" s="129"/>
      <c r="PWD1197" s="129"/>
      <c r="PWE1197" s="129"/>
      <c r="PWF1197" s="129"/>
      <c r="PWG1197" s="129"/>
      <c r="PWH1197" s="129"/>
      <c r="PWI1197" s="129"/>
      <c r="PWJ1197" s="129"/>
      <c r="PWK1197" s="129"/>
      <c r="PWL1197" s="129"/>
      <c r="PWM1197" s="129"/>
      <c r="PWN1197" s="129"/>
      <c r="PWO1197" s="129"/>
      <c r="PWP1197" s="129"/>
      <c r="PWQ1197" s="129"/>
      <c r="PWR1197" s="129"/>
      <c r="PWS1197" s="129"/>
      <c r="PWT1197" s="129"/>
      <c r="PWU1197" s="129"/>
      <c r="PWV1197" s="129"/>
      <c r="PWW1197" s="129"/>
      <c r="PWX1197" s="129"/>
      <c r="PWY1197" s="129"/>
      <c r="PWZ1197" s="129"/>
      <c r="PXA1197" s="129"/>
      <c r="PXB1197" s="129"/>
      <c r="PXC1197" s="129"/>
      <c r="PXD1197" s="129"/>
      <c r="PXE1197" s="129"/>
      <c r="PXF1197" s="129"/>
      <c r="PXG1197" s="129"/>
      <c r="PXH1197" s="129"/>
      <c r="PXI1197" s="129"/>
      <c r="PXJ1197" s="129"/>
      <c r="PXK1197" s="129"/>
      <c r="PXL1197" s="129"/>
      <c r="PXM1197" s="129"/>
      <c r="PXN1197" s="129"/>
      <c r="PXO1197" s="129"/>
      <c r="PXP1197" s="129"/>
      <c r="PXQ1197" s="129"/>
      <c r="PXR1197" s="129"/>
      <c r="PXS1197" s="129"/>
      <c r="PXT1197" s="129"/>
      <c r="PXU1197" s="129"/>
      <c r="PXV1197" s="129"/>
      <c r="PXW1197" s="129"/>
      <c r="PXX1197" s="129"/>
      <c r="PXY1197" s="129"/>
      <c r="PXZ1197" s="129"/>
      <c r="PYA1197" s="129"/>
      <c r="PYB1197" s="129"/>
      <c r="PYC1197" s="129"/>
      <c r="PYD1197" s="129"/>
      <c r="PYE1197" s="129"/>
      <c r="PYF1197" s="129"/>
      <c r="PYG1197" s="129"/>
      <c r="PYH1197" s="129"/>
      <c r="PYI1197" s="129"/>
      <c r="PYJ1197" s="129"/>
      <c r="PYK1197" s="129"/>
      <c r="PYL1197" s="129"/>
      <c r="PYM1197" s="129"/>
      <c r="PYN1197" s="129"/>
      <c r="PYO1197" s="129"/>
      <c r="PYP1197" s="129"/>
      <c r="PYQ1197" s="129"/>
      <c r="PYR1197" s="129"/>
      <c r="PYS1197" s="129"/>
      <c r="PYT1197" s="129"/>
      <c r="PYU1197" s="129"/>
      <c r="PYV1197" s="129"/>
      <c r="PYW1197" s="129"/>
      <c r="PYX1197" s="129"/>
      <c r="PYY1197" s="129"/>
      <c r="PYZ1197" s="129"/>
      <c r="PZA1197" s="129"/>
      <c r="PZB1197" s="129"/>
      <c r="PZC1197" s="129"/>
      <c r="PZD1197" s="129"/>
      <c r="PZE1197" s="129"/>
      <c r="PZF1197" s="129"/>
      <c r="PZG1197" s="129"/>
      <c r="PZH1197" s="129"/>
      <c r="PZI1197" s="129"/>
      <c r="PZJ1197" s="129"/>
      <c r="PZK1197" s="129"/>
      <c r="PZL1197" s="129"/>
      <c r="PZM1197" s="129"/>
      <c r="PZN1197" s="129"/>
      <c r="PZO1197" s="129"/>
      <c r="PZP1197" s="129"/>
      <c r="PZQ1197" s="129"/>
      <c r="PZR1197" s="129"/>
      <c r="PZS1197" s="129"/>
      <c r="PZT1197" s="129"/>
      <c r="PZU1197" s="129"/>
      <c r="PZV1197" s="129"/>
      <c r="PZW1197" s="129"/>
      <c r="PZX1197" s="129"/>
      <c r="PZY1197" s="129"/>
      <c r="PZZ1197" s="129"/>
      <c r="QAA1197" s="129"/>
      <c r="QAB1197" s="129"/>
      <c r="QAC1197" s="129"/>
      <c r="QAD1197" s="129"/>
      <c r="QAE1197" s="129"/>
      <c r="QAF1197" s="129"/>
      <c r="QAG1197" s="129"/>
      <c r="QAH1197" s="129"/>
      <c r="QAI1197" s="129"/>
      <c r="QAJ1197" s="129"/>
      <c r="QAK1197" s="129"/>
      <c r="QAL1197" s="129"/>
      <c r="QAM1197" s="129"/>
      <c r="QAN1197" s="129"/>
      <c r="QAO1197" s="129"/>
      <c r="QAP1197" s="129"/>
      <c r="QAQ1197" s="129"/>
      <c r="QAR1197" s="129"/>
      <c r="QAS1197" s="129"/>
      <c r="QAT1197" s="129"/>
      <c r="QAU1197" s="129"/>
      <c r="QAV1197" s="129"/>
      <c r="QAW1197" s="129"/>
      <c r="QAX1197" s="129"/>
      <c r="QAY1197" s="129"/>
      <c r="QAZ1197" s="129"/>
      <c r="QBA1197" s="129"/>
      <c r="QBB1197" s="129"/>
      <c r="QBC1197" s="129"/>
      <c r="QBD1197" s="129"/>
      <c r="QBE1197" s="129"/>
      <c r="QBF1197" s="129"/>
      <c r="QBG1197" s="129"/>
      <c r="QBH1197" s="129"/>
      <c r="QBI1197" s="129"/>
      <c r="QBJ1197" s="129"/>
      <c r="QBK1197" s="129"/>
      <c r="QBL1197" s="129"/>
      <c r="QBM1197" s="129"/>
      <c r="QBN1197" s="129"/>
      <c r="QBO1197" s="129"/>
      <c r="QBP1197" s="129"/>
      <c r="QBQ1197" s="129"/>
      <c r="QBR1197" s="129"/>
      <c r="QBS1197" s="129"/>
      <c r="QBT1197" s="129"/>
      <c r="QBU1197" s="129"/>
      <c r="QBV1197" s="129"/>
      <c r="QBW1197" s="129"/>
      <c r="QBX1197" s="129"/>
      <c r="QBY1197" s="129"/>
      <c r="QBZ1197" s="129"/>
      <c r="QCA1197" s="129"/>
      <c r="QCB1197" s="129"/>
      <c r="QCC1197" s="129"/>
      <c r="QCD1197" s="129"/>
      <c r="QCE1197" s="129"/>
      <c r="QCF1197" s="129"/>
      <c r="QCG1197" s="129"/>
      <c r="QCH1197" s="129"/>
      <c r="QCI1197" s="129"/>
      <c r="QCJ1197" s="129"/>
      <c r="QCK1197" s="129"/>
      <c r="QCL1197" s="129"/>
      <c r="QCM1197" s="129"/>
      <c r="QCN1197" s="129"/>
      <c r="QCO1197" s="129"/>
      <c r="QCP1197" s="129"/>
      <c r="QCQ1197" s="129"/>
      <c r="QCR1197" s="129"/>
      <c r="QCS1197" s="129"/>
      <c r="QCT1197" s="129"/>
      <c r="QCU1197" s="129"/>
      <c r="QCV1197" s="129"/>
      <c r="QCW1197" s="129"/>
      <c r="QCX1197" s="129"/>
      <c r="QCY1197" s="129"/>
      <c r="QCZ1197" s="129"/>
      <c r="QDA1197" s="129"/>
      <c r="QDB1197" s="129"/>
      <c r="QDC1197" s="129"/>
      <c r="QDD1197" s="129"/>
      <c r="QDE1197" s="129"/>
      <c r="QDF1197" s="129"/>
      <c r="QDG1197" s="129"/>
      <c r="QDH1197" s="129"/>
      <c r="QDI1197" s="129"/>
      <c r="QDJ1197" s="129"/>
      <c r="QDK1197" s="129"/>
      <c r="QDL1197" s="129"/>
      <c r="QDM1197" s="129"/>
      <c r="QDN1197" s="129"/>
      <c r="QDO1197" s="129"/>
      <c r="QDP1197" s="129"/>
      <c r="QDQ1197" s="129"/>
      <c r="QDR1197" s="129"/>
      <c r="QDS1197" s="129"/>
      <c r="QDT1197" s="129"/>
      <c r="QDU1197" s="129"/>
      <c r="QDV1197" s="129"/>
      <c r="QDW1197" s="129"/>
      <c r="QDX1197" s="129"/>
      <c r="QDY1197" s="129"/>
      <c r="QDZ1197" s="129"/>
      <c r="QEA1197" s="129"/>
      <c r="QEB1197" s="129"/>
      <c r="QEC1197" s="129"/>
      <c r="QED1197" s="129"/>
      <c r="QEE1197" s="129"/>
      <c r="QEF1197" s="129"/>
      <c r="QEG1197" s="129"/>
      <c r="QEH1197" s="129"/>
      <c r="QEI1197" s="129"/>
      <c r="QEJ1197" s="129"/>
      <c r="QEK1197" s="129"/>
      <c r="QEL1197" s="129"/>
      <c r="QEM1197" s="129"/>
      <c r="QEN1197" s="129"/>
      <c r="QEO1197" s="129"/>
      <c r="QEP1197" s="129"/>
      <c r="QEQ1197" s="129"/>
      <c r="QER1197" s="129"/>
      <c r="QES1197" s="129"/>
      <c r="QET1197" s="129"/>
      <c r="QEU1197" s="129"/>
      <c r="QEV1197" s="129"/>
      <c r="QEW1197" s="129"/>
      <c r="QEX1197" s="129"/>
      <c r="QEY1197" s="129"/>
      <c r="QEZ1197" s="129"/>
      <c r="QFA1197" s="129"/>
      <c r="QFB1197" s="129"/>
      <c r="QFC1197" s="129"/>
      <c r="QFD1197" s="129"/>
      <c r="QFE1197" s="129"/>
      <c r="QFF1197" s="129"/>
      <c r="QFG1197" s="129"/>
      <c r="QFH1197" s="129"/>
      <c r="QFI1197" s="129"/>
      <c r="QFJ1197" s="129"/>
      <c r="QFK1197" s="129"/>
      <c r="QFL1197" s="129"/>
      <c r="QFM1197" s="129"/>
      <c r="QFN1197" s="129"/>
      <c r="QFO1197" s="129"/>
      <c r="QFP1197" s="129"/>
      <c r="QFQ1197" s="129"/>
      <c r="QFR1197" s="129"/>
      <c r="QFS1197" s="129"/>
      <c r="QFT1197" s="129"/>
      <c r="QFU1197" s="129"/>
      <c r="QFV1197" s="129"/>
      <c r="QFW1197" s="129"/>
      <c r="QFX1197" s="129"/>
      <c r="QFY1197" s="129"/>
      <c r="QFZ1197" s="129"/>
      <c r="QGA1197" s="129"/>
      <c r="QGB1197" s="129"/>
      <c r="QGC1197" s="129"/>
      <c r="QGD1197" s="129"/>
      <c r="QGE1197" s="129"/>
      <c r="QGF1197" s="129"/>
      <c r="QGG1197" s="129"/>
      <c r="QGH1197" s="129"/>
      <c r="QGI1197" s="129"/>
      <c r="QGJ1197" s="129"/>
      <c r="QGK1197" s="129"/>
      <c r="QGL1197" s="129"/>
      <c r="QGM1197" s="129"/>
      <c r="QGN1197" s="129"/>
      <c r="QGO1197" s="129"/>
      <c r="QGP1197" s="129"/>
      <c r="QGQ1197" s="129"/>
      <c r="QGR1197" s="129"/>
      <c r="QGS1197" s="129"/>
      <c r="QGT1197" s="129"/>
      <c r="QGU1197" s="129"/>
      <c r="QGV1197" s="129"/>
      <c r="QGW1197" s="129"/>
      <c r="QGX1197" s="129"/>
      <c r="QGY1197" s="129"/>
      <c r="QGZ1197" s="129"/>
      <c r="QHA1197" s="129"/>
      <c r="QHB1197" s="129"/>
      <c r="QHC1197" s="129"/>
      <c r="QHD1197" s="129"/>
      <c r="QHE1197" s="129"/>
      <c r="QHF1197" s="129"/>
      <c r="QHG1197" s="129"/>
      <c r="QHH1197" s="129"/>
      <c r="QHI1197" s="129"/>
      <c r="QHJ1197" s="129"/>
      <c r="QHK1197" s="129"/>
      <c r="QHL1197" s="129"/>
      <c r="QHM1197" s="129"/>
      <c r="QHN1197" s="129"/>
      <c r="QHO1197" s="129"/>
      <c r="QHP1197" s="129"/>
      <c r="QHQ1197" s="129"/>
      <c r="QHR1197" s="129"/>
      <c r="QHS1197" s="129"/>
      <c r="QHT1197" s="129"/>
      <c r="QHU1197" s="129"/>
      <c r="QHV1197" s="129"/>
      <c r="QHW1197" s="129"/>
      <c r="QHX1197" s="129"/>
      <c r="QHY1197" s="129"/>
      <c r="QHZ1197" s="129"/>
      <c r="QIA1197" s="129"/>
      <c r="QIB1197" s="129"/>
      <c r="QIC1197" s="129"/>
      <c r="QID1197" s="129"/>
      <c r="QIE1197" s="129"/>
      <c r="QIF1197" s="129"/>
      <c r="QIG1197" s="129"/>
      <c r="QIH1197" s="129"/>
      <c r="QII1197" s="129"/>
      <c r="QIJ1197" s="129"/>
      <c r="QIK1197" s="129"/>
      <c r="QIL1197" s="129"/>
      <c r="QIM1197" s="129"/>
      <c r="QIN1197" s="129"/>
      <c r="QIO1197" s="129"/>
      <c r="QIP1197" s="129"/>
      <c r="QIQ1197" s="129"/>
      <c r="QIR1197" s="129"/>
      <c r="QIS1197" s="129"/>
      <c r="QIT1197" s="129"/>
      <c r="QIU1197" s="129"/>
      <c r="QIV1197" s="129"/>
      <c r="QIW1197" s="129"/>
      <c r="QIX1197" s="129"/>
      <c r="QIY1197" s="129"/>
      <c r="QIZ1197" s="129"/>
      <c r="QJA1197" s="129"/>
      <c r="QJB1197" s="129"/>
      <c r="QJC1197" s="129"/>
      <c r="QJD1197" s="129"/>
      <c r="QJE1197" s="129"/>
      <c r="QJF1197" s="129"/>
      <c r="QJG1197" s="129"/>
      <c r="QJH1197" s="129"/>
      <c r="QJI1197" s="129"/>
      <c r="QJJ1197" s="129"/>
      <c r="QJK1197" s="129"/>
      <c r="QJL1197" s="129"/>
      <c r="QJM1197" s="129"/>
      <c r="QJN1197" s="129"/>
      <c r="QJO1197" s="129"/>
      <c r="QJP1197" s="129"/>
      <c r="QJQ1197" s="129"/>
      <c r="QJR1197" s="129"/>
      <c r="QJS1197" s="129"/>
      <c r="QJT1197" s="129"/>
      <c r="QJU1197" s="129"/>
      <c r="QJV1197" s="129"/>
      <c r="QJW1197" s="129"/>
      <c r="QJX1197" s="129"/>
      <c r="QJY1197" s="129"/>
      <c r="QJZ1197" s="129"/>
      <c r="QKA1197" s="129"/>
      <c r="QKB1197" s="129"/>
      <c r="QKC1197" s="129"/>
      <c r="QKD1197" s="129"/>
      <c r="QKE1197" s="129"/>
      <c r="QKF1197" s="129"/>
      <c r="QKG1197" s="129"/>
      <c r="QKH1197" s="129"/>
      <c r="QKI1197" s="129"/>
      <c r="QKJ1197" s="129"/>
      <c r="QKK1197" s="129"/>
      <c r="QKL1197" s="129"/>
      <c r="QKM1197" s="129"/>
      <c r="QKN1197" s="129"/>
      <c r="QKO1197" s="129"/>
      <c r="QKP1197" s="129"/>
      <c r="QKQ1197" s="129"/>
      <c r="QKR1197" s="129"/>
      <c r="QKS1197" s="129"/>
      <c r="QKT1197" s="129"/>
      <c r="QKU1197" s="129"/>
      <c r="QKV1197" s="129"/>
      <c r="QKW1197" s="129"/>
      <c r="QKX1197" s="129"/>
      <c r="QKY1197" s="129"/>
      <c r="QKZ1197" s="129"/>
      <c r="QLA1197" s="129"/>
      <c r="QLB1197" s="129"/>
      <c r="QLC1197" s="129"/>
      <c r="QLD1197" s="129"/>
      <c r="QLE1197" s="129"/>
      <c r="QLF1197" s="129"/>
      <c r="QLG1197" s="129"/>
      <c r="QLH1197" s="129"/>
      <c r="QLI1197" s="129"/>
      <c r="QLJ1197" s="129"/>
      <c r="QLK1197" s="129"/>
      <c r="QLL1197" s="129"/>
      <c r="QLM1197" s="129"/>
      <c r="QLN1197" s="129"/>
      <c r="QLO1197" s="129"/>
      <c r="QLP1197" s="129"/>
      <c r="QLQ1197" s="129"/>
      <c r="QLR1197" s="129"/>
      <c r="QLS1197" s="129"/>
      <c r="QLT1197" s="129"/>
      <c r="QLU1197" s="129"/>
      <c r="QLV1197" s="129"/>
      <c r="QLW1197" s="129"/>
      <c r="QLX1197" s="129"/>
      <c r="QLY1197" s="129"/>
      <c r="QLZ1197" s="129"/>
      <c r="QMA1197" s="129"/>
      <c r="QMB1197" s="129"/>
      <c r="QMC1197" s="129"/>
      <c r="QMD1197" s="129"/>
      <c r="QME1197" s="129"/>
      <c r="QMF1197" s="129"/>
      <c r="QMG1197" s="129"/>
      <c r="QMH1197" s="129"/>
      <c r="QMI1197" s="129"/>
      <c r="QMJ1197" s="129"/>
      <c r="QMK1197" s="129"/>
      <c r="QML1197" s="129"/>
      <c r="QMM1197" s="129"/>
      <c r="QMN1197" s="129"/>
      <c r="QMO1197" s="129"/>
      <c r="QMP1197" s="129"/>
      <c r="QMQ1197" s="129"/>
      <c r="QMR1197" s="129"/>
      <c r="QMS1197" s="129"/>
      <c r="QMT1197" s="129"/>
      <c r="QMU1197" s="129"/>
      <c r="QMV1197" s="129"/>
      <c r="QMW1197" s="129"/>
      <c r="QMX1197" s="129"/>
      <c r="QMY1197" s="129"/>
      <c r="QMZ1197" s="129"/>
      <c r="QNA1197" s="129"/>
      <c r="QNB1197" s="129"/>
      <c r="QNC1197" s="129"/>
      <c r="QND1197" s="129"/>
      <c r="QNE1197" s="129"/>
      <c r="QNF1197" s="129"/>
      <c r="QNG1197" s="129"/>
      <c r="QNH1197" s="129"/>
      <c r="QNI1197" s="129"/>
      <c r="QNJ1197" s="129"/>
      <c r="QNK1197" s="129"/>
      <c r="QNL1197" s="129"/>
      <c r="QNM1197" s="129"/>
      <c r="QNN1197" s="129"/>
      <c r="QNO1197" s="129"/>
      <c r="QNP1197" s="129"/>
      <c r="QNQ1197" s="129"/>
      <c r="QNR1197" s="129"/>
      <c r="QNS1197" s="129"/>
      <c r="QNT1197" s="129"/>
      <c r="QNU1197" s="129"/>
      <c r="QNV1197" s="129"/>
      <c r="QNW1197" s="129"/>
      <c r="QNX1197" s="129"/>
      <c r="QNY1197" s="129"/>
      <c r="QNZ1197" s="129"/>
      <c r="QOA1197" s="129"/>
      <c r="QOB1197" s="129"/>
      <c r="QOC1197" s="129"/>
      <c r="QOD1197" s="129"/>
      <c r="QOE1197" s="129"/>
      <c r="QOF1197" s="129"/>
      <c r="QOG1197" s="129"/>
      <c r="QOH1197" s="129"/>
      <c r="QOI1197" s="129"/>
      <c r="QOJ1197" s="129"/>
      <c r="QOK1197" s="129"/>
      <c r="QOL1197" s="129"/>
      <c r="QOM1197" s="129"/>
      <c r="QON1197" s="129"/>
      <c r="QOO1197" s="129"/>
      <c r="QOP1197" s="129"/>
      <c r="QOQ1197" s="129"/>
      <c r="QOR1197" s="129"/>
      <c r="QOS1197" s="129"/>
      <c r="QOT1197" s="129"/>
      <c r="QOU1197" s="129"/>
      <c r="QOV1197" s="129"/>
      <c r="QOW1197" s="129"/>
      <c r="QOX1197" s="129"/>
      <c r="QOY1197" s="129"/>
      <c r="QOZ1197" s="129"/>
      <c r="QPA1197" s="129"/>
      <c r="QPB1197" s="129"/>
      <c r="QPC1197" s="129"/>
      <c r="QPD1197" s="129"/>
      <c r="QPE1197" s="129"/>
      <c r="QPF1197" s="129"/>
      <c r="QPG1197" s="129"/>
      <c r="QPH1197" s="129"/>
      <c r="QPI1197" s="129"/>
      <c r="QPJ1197" s="129"/>
      <c r="QPK1197" s="129"/>
      <c r="QPL1197" s="129"/>
      <c r="QPM1197" s="129"/>
      <c r="QPN1197" s="129"/>
      <c r="QPO1197" s="129"/>
      <c r="QPP1197" s="129"/>
      <c r="QPQ1197" s="129"/>
      <c r="QPR1197" s="129"/>
      <c r="QPS1197" s="129"/>
      <c r="QPT1197" s="129"/>
      <c r="QPU1197" s="129"/>
      <c r="QPV1197" s="129"/>
      <c r="QPW1197" s="129"/>
      <c r="QPX1197" s="129"/>
      <c r="QPY1197" s="129"/>
      <c r="QPZ1197" s="129"/>
      <c r="QQA1197" s="129"/>
      <c r="QQB1197" s="129"/>
      <c r="QQC1197" s="129"/>
      <c r="QQD1197" s="129"/>
      <c r="QQE1197" s="129"/>
      <c r="QQF1197" s="129"/>
      <c r="QQG1197" s="129"/>
      <c r="QQH1197" s="129"/>
      <c r="QQI1197" s="129"/>
      <c r="QQJ1197" s="129"/>
      <c r="QQK1197" s="129"/>
      <c r="QQL1197" s="129"/>
      <c r="QQM1197" s="129"/>
      <c r="QQN1197" s="129"/>
      <c r="QQO1197" s="129"/>
      <c r="QQP1197" s="129"/>
      <c r="QQQ1197" s="129"/>
      <c r="QQR1197" s="129"/>
      <c r="QQS1197" s="129"/>
      <c r="QQT1197" s="129"/>
      <c r="QQU1197" s="129"/>
      <c r="QQV1197" s="129"/>
      <c r="QQW1197" s="129"/>
      <c r="QQX1197" s="129"/>
      <c r="QQY1197" s="129"/>
      <c r="QQZ1197" s="129"/>
      <c r="QRA1197" s="129"/>
      <c r="QRB1197" s="129"/>
      <c r="QRC1197" s="129"/>
      <c r="QRD1197" s="129"/>
      <c r="QRE1197" s="129"/>
      <c r="QRF1197" s="129"/>
      <c r="QRG1197" s="129"/>
      <c r="QRH1197" s="129"/>
      <c r="QRI1197" s="129"/>
      <c r="QRJ1197" s="129"/>
      <c r="QRK1197" s="129"/>
      <c r="QRL1197" s="129"/>
      <c r="QRM1197" s="129"/>
      <c r="QRN1197" s="129"/>
      <c r="QRO1197" s="129"/>
      <c r="QRP1197" s="129"/>
      <c r="QRQ1197" s="129"/>
      <c r="QRR1197" s="129"/>
      <c r="QRS1197" s="129"/>
      <c r="QRT1197" s="129"/>
      <c r="QRU1197" s="129"/>
      <c r="QRV1197" s="129"/>
      <c r="QRW1197" s="129"/>
      <c r="QRX1197" s="129"/>
      <c r="QRY1197" s="129"/>
      <c r="QRZ1197" s="129"/>
      <c r="QSA1197" s="129"/>
      <c r="QSB1197" s="129"/>
      <c r="QSC1197" s="129"/>
      <c r="QSD1197" s="129"/>
      <c r="QSE1197" s="129"/>
      <c r="QSF1197" s="129"/>
      <c r="QSG1197" s="129"/>
      <c r="QSH1197" s="129"/>
      <c r="QSI1197" s="129"/>
      <c r="QSJ1197" s="129"/>
      <c r="QSK1197" s="129"/>
      <c r="QSL1197" s="129"/>
      <c r="QSM1197" s="129"/>
      <c r="QSN1197" s="129"/>
      <c r="QSO1197" s="129"/>
      <c r="QSP1197" s="129"/>
      <c r="QSQ1197" s="129"/>
      <c r="QSR1197" s="129"/>
      <c r="QSS1197" s="129"/>
      <c r="QST1197" s="129"/>
      <c r="QSU1197" s="129"/>
      <c r="QSV1197" s="129"/>
      <c r="QSW1197" s="129"/>
      <c r="QSX1197" s="129"/>
      <c r="QSY1197" s="129"/>
      <c r="QSZ1197" s="129"/>
      <c r="QTA1197" s="129"/>
      <c r="QTB1197" s="129"/>
      <c r="QTC1197" s="129"/>
      <c r="QTD1197" s="129"/>
      <c r="QTE1197" s="129"/>
      <c r="QTF1197" s="129"/>
      <c r="QTG1197" s="129"/>
      <c r="QTH1197" s="129"/>
      <c r="QTI1197" s="129"/>
      <c r="QTJ1197" s="129"/>
      <c r="QTK1197" s="129"/>
      <c r="QTL1197" s="129"/>
      <c r="QTM1197" s="129"/>
      <c r="QTN1197" s="129"/>
      <c r="QTO1197" s="129"/>
      <c r="QTP1197" s="129"/>
      <c r="QTQ1197" s="129"/>
      <c r="QTR1197" s="129"/>
      <c r="QTS1197" s="129"/>
      <c r="QTT1197" s="129"/>
      <c r="QTU1197" s="129"/>
      <c r="QTV1197" s="129"/>
      <c r="QTW1197" s="129"/>
      <c r="QTX1197" s="129"/>
      <c r="QTY1197" s="129"/>
      <c r="QTZ1197" s="129"/>
      <c r="QUA1197" s="129"/>
      <c r="QUB1197" s="129"/>
      <c r="QUC1197" s="129"/>
      <c r="QUD1197" s="129"/>
      <c r="QUE1197" s="129"/>
      <c r="QUF1197" s="129"/>
      <c r="QUG1197" s="129"/>
      <c r="QUH1197" s="129"/>
      <c r="QUI1197" s="129"/>
      <c r="QUJ1197" s="129"/>
      <c r="QUK1197" s="129"/>
      <c r="QUL1197" s="129"/>
      <c r="QUM1197" s="129"/>
      <c r="QUN1197" s="129"/>
      <c r="QUO1197" s="129"/>
      <c r="QUP1197" s="129"/>
      <c r="QUQ1197" s="129"/>
      <c r="QUR1197" s="129"/>
      <c r="QUS1197" s="129"/>
      <c r="QUT1197" s="129"/>
      <c r="QUU1197" s="129"/>
      <c r="QUV1197" s="129"/>
      <c r="QUW1197" s="129"/>
      <c r="QUX1197" s="129"/>
      <c r="QUY1197" s="129"/>
      <c r="QUZ1197" s="129"/>
      <c r="QVA1197" s="129"/>
      <c r="QVB1197" s="129"/>
      <c r="QVC1197" s="129"/>
      <c r="QVD1197" s="129"/>
      <c r="QVE1197" s="129"/>
      <c r="QVF1197" s="129"/>
      <c r="QVG1197" s="129"/>
      <c r="QVH1197" s="129"/>
      <c r="QVI1197" s="129"/>
      <c r="QVJ1197" s="129"/>
      <c r="QVK1197" s="129"/>
      <c r="QVL1197" s="129"/>
      <c r="QVM1197" s="129"/>
      <c r="QVN1197" s="129"/>
      <c r="QVO1197" s="129"/>
      <c r="QVP1197" s="129"/>
      <c r="QVQ1197" s="129"/>
      <c r="QVR1197" s="129"/>
      <c r="QVS1197" s="129"/>
      <c r="QVT1197" s="129"/>
      <c r="QVU1197" s="129"/>
      <c r="QVV1197" s="129"/>
      <c r="QVW1197" s="129"/>
      <c r="QVX1197" s="129"/>
      <c r="QVY1197" s="129"/>
      <c r="QVZ1197" s="129"/>
      <c r="QWA1197" s="129"/>
      <c r="QWB1197" s="129"/>
      <c r="QWC1197" s="129"/>
      <c r="QWD1197" s="129"/>
      <c r="QWE1197" s="129"/>
      <c r="QWF1197" s="129"/>
      <c r="QWG1197" s="129"/>
      <c r="QWH1197" s="129"/>
      <c r="QWI1197" s="129"/>
      <c r="QWJ1197" s="129"/>
      <c r="QWK1197" s="129"/>
      <c r="QWL1197" s="129"/>
      <c r="QWM1197" s="129"/>
      <c r="QWN1197" s="129"/>
      <c r="QWO1197" s="129"/>
      <c r="QWP1197" s="129"/>
      <c r="QWQ1197" s="129"/>
      <c r="QWR1197" s="129"/>
      <c r="QWS1197" s="129"/>
      <c r="QWT1197" s="129"/>
      <c r="QWU1197" s="129"/>
      <c r="QWV1197" s="129"/>
      <c r="QWW1197" s="129"/>
      <c r="QWX1197" s="129"/>
      <c r="QWY1197" s="129"/>
      <c r="QWZ1197" s="129"/>
      <c r="QXA1197" s="129"/>
      <c r="QXB1197" s="129"/>
      <c r="QXC1197" s="129"/>
      <c r="QXD1197" s="129"/>
      <c r="QXE1197" s="129"/>
      <c r="QXF1197" s="129"/>
      <c r="QXG1197" s="129"/>
      <c r="QXH1197" s="129"/>
      <c r="QXI1197" s="129"/>
      <c r="QXJ1197" s="129"/>
      <c r="QXK1197" s="129"/>
      <c r="QXL1197" s="129"/>
      <c r="QXM1197" s="129"/>
      <c r="QXN1197" s="129"/>
      <c r="QXO1197" s="129"/>
      <c r="QXP1197" s="129"/>
      <c r="QXQ1197" s="129"/>
      <c r="QXR1197" s="129"/>
      <c r="QXS1197" s="129"/>
      <c r="QXT1197" s="129"/>
      <c r="QXU1197" s="129"/>
      <c r="QXV1197" s="129"/>
      <c r="QXW1197" s="129"/>
      <c r="QXX1197" s="129"/>
      <c r="QXY1197" s="129"/>
      <c r="QXZ1197" s="129"/>
      <c r="QYA1197" s="129"/>
      <c r="QYB1197" s="129"/>
      <c r="QYC1197" s="129"/>
      <c r="QYD1197" s="129"/>
      <c r="QYE1197" s="129"/>
      <c r="QYF1197" s="129"/>
      <c r="QYG1197" s="129"/>
      <c r="QYH1197" s="129"/>
      <c r="QYI1197" s="129"/>
      <c r="QYJ1197" s="129"/>
      <c r="QYK1197" s="129"/>
      <c r="QYL1197" s="129"/>
      <c r="QYM1197" s="129"/>
      <c r="QYN1197" s="129"/>
      <c r="QYO1197" s="129"/>
      <c r="QYP1197" s="129"/>
      <c r="QYQ1197" s="129"/>
      <c r="QYR1197" s="129"/>
      <c r="QYS1197" s="129"/>
      <c r="QYT1197" s="129"/>
      <c r="QYU1197" s="129"/>
      <c r="QYV1197" s="129"/>
      <c r="QYW1197" s="129"/>
      <c r="QYX1197" s="129"/>
      <c r="QYY1197" s="129"/>
      <c r="QYZ1197" s="129"/>
      <c r="QZA1197" s="129"/>
      <c r="QZB1197" s="129"/>
      <c r="QZC1197" s="129"/>
      <c r="QZD1197" s="129"/>
      <c r="QZE1197" s="129"/>
      <c r="QZF1197" s="129"/>
      <c r="QZG1197" s="129"/>
      <c r="QZH1197" s="129"/>
      <c r="QZI1197" s="129"/>
      <c r="QZJ1197" s="129"/>
      <c r="QZK1197" s="129"/>
      <c r="QZL1197" s="129"/>
      <c r="QZM1197" s="129"/>
      <c r="QZN1197" s="129"/>
      <c r="QZO1197" s="129"/>
      <c r="QZP1197" s="129"/>
      <c r="QZQ1197" s="129"/>
      <c r="QZR1197" s="129"/>
      <c r="QZS1197" s="129"/>
      <c r="QZT1197" s="129"/>
      <c r="QZU1197" s="129"/>
      <c r="QZV1197" s="129"/>
      <c r="QZW1197" s="129"/>
      <c r="QZX1197" s="129"/>
      <c r="QZY1197" s="129"/>
      <c r="QZZ1197" s="129"/>
      <c r="RAA1197" s="129"/>
      <c r="RAB1197" s="129"/>
      <c r="RAC1197" s="129"/>
      <c r="RAD1197" s="129"/>
      <c r="RAE1197" s="129"/>
      <c r="RAF1197" s="129"/>
      <c r="RAG1197" s="129"/>
      <c r="RAH1197" s="129"/>
      <c r="RAI1197" s="129"/>
      <c r="RAJ1197" s="129"/>
      <c r="RAK1197" s="129"/>
      <c r="RAL1197" s="129"/>
      <c r="RAM1197" s="129"/>
      <c r="RAN1197" s="129"/>
      <c r="RAO1197" s="129"/>
      <c r="RAP1197" s="129"/>
      <c r="RAQ1197" s="129"/>
      <c r="RAR1197" s="129"/>
      <c r="RAS1197" s="129"/>
      <c r="RAT1197" s="129"/>
      <c r="RAU1197" s="129"/>
      <c r="RAV1197" s="129"/>
      <c r="RAW1197" s="129"/>
      <c r="RAX1197" s="129"/>
      <c r="RAY1197" s="129"/>
      <c r="RAZ1197" s="129"/>
      <c r="RBA1197" s="129"/>
      <c r="RBB1197" s="129"/>
      <c r="RBC1197" s="129"/>
      <c r="RBD1197" s="129"/>
      <c r="RBE1197" s="129"/>
      <c r="RBF1197" s="129"/>
      <c r="RBG1197" s="129"/>
      <c r="RBH1197" s="129"/>
      <c r="RBI1197" s="129"/>
      <c r="RBJ1197" s="129"/>
      <c r="RBK1197" s="129"/>
      <c r="RBL1197" s="129"/>
      <c r="RBM1197" s="129"/>
      <c r="RBN1197" s="129"/>
      <c r="RBO1197" s="129"/>
      <c r="RBP1197" s="129"/>
      <c r="RBQ1197" s="129"/>
      <c r="RBR1197" s="129"/>
      <c r="RBS1197" s="129"/>
      <c r="RBT1197" s="129"/>
      <c r="RBU1197" s="129"/>
      <c r="RBV1197" s="129"/>
      <c r="RBW1197" s="129"/>
      <c r="RBX1197" s="129"/>
      <c r="RBY1197" s="129"/>
      <c r="RBZ1197" s="129"/>
      <c r="RCA1197" s="129"/>
      <c r="RCB1197" s="129"/>
      <c r="RCC1197" s="129"/>
      <c r="RCD1197" s="129"/>
      <c r="RCE1197" s="129"/>
      <c r="RCF1197" s="129"/>
      <c r="RCG1197" s="129"/>
      <c r="RCH1197" s="129"/>
      <c r="RCI1197" s="129"/>
      <c r="RCJ1197" s="129"/>
      <c r="RCK1197" s="129"/>
      <c r="RCL1197" s="129"/>
      <c r="RCM1197" s="129"/>
      <c r="RCN1197" s="129"/>
      <c r="RCO1197" s="129"/>
      <c r="RCP1197" s="129"/>
      <c r="RCQ1197" s="129"/>
      <c r="RCR1197" s="129"/>
      <c r="RCS1197" s="129"/>
      <c r="RCT1197" s="129"/>
      <c r="RCU1197" s="129"/>
      <c r="RCV1197" s="129"/>
      <c r="RCW1197" s="129"/>
      <c r="RCX1197" s="129"/>
      <c r="RCY1197" s="129"/>
      <c r="RCZ1197" s="129"/>
      <c r="RDA1197" s="129"/>
      <c r="RDB1197" s="129"/>
      <c r="RDC1197" s="129"/>
      <c r="RDD1197" s="129"/>
      <c r="RDE1197" s="129"/>
      <c r="RDF1197" s="129"/>
      <c r="RDG1197" s="129"/>
      <c r="RDH1197" s="129"/>
      <c r="RDI1197" s="129"/>
      <c r="RDJ1197" s="129"/>
      <c r="RDK1197" s="129"/>
      <c r="RDL1197" s="129"/>
      <c r="RDM1197" s="129"/>
      <c r="RDN1197" s="129"/>
      <c r="RDO1197" s="129"/>
      <c r="RDP1197" s="129"/>
      <c r="RDQ1197" s="129"/>
      <c r="RDR1197" s="129"/>
      <c r="RDS1197" s="129"/>
      <c r="RDT1197" s="129"/>
      <c r="RDU1197" s="129"/>
      <c r="RDV1197" s="129"/>
      <c r="RDW1197" s="129"/>
      <c r="RDX1197" s="129"/>
      <c r="RDY1197" s="129"/>
      <c r="RDZ1197" s="129"/>
      <c r="REA1197" s="129"/>
      <c r="REB1197" s="129"/>
      <c r="REC1197" s="129"/>
      <c r="RED1197" s="129"/>
      <c r="REE1197" s="129"/>
      <c r="REF1197" s="129"/>
      <c r="REG1197" s="129"/>
      <c r="REH1197" s="129"/>
      <c r="REI1197" s="129"/>
      <c r="REJ1197" s="129"/>
      <c r="REK1197" s="129"/>
      <c r="REL1197" s="129"/>
      <c r="REM1197" s="129"/>
      <c r="REN1197" s="129"/>
      <c r="REO1197" s="129"/>
      <c r="REP1197" s="129"/>
      <c r="REQ1197" s="129"/>
      <c r="RER1197" s="129"/>
      <c r="RES1197" s="129"/>
      <c r="RET1197" s="129"/>
      <c r="REU1197" s="129"/>
      <c r="REV1197" s="129"/>
      <c r="REW1197" s="129"/>
      <c r="REX1197" s="129"/>
      <c r="REY1197" s="129"/>
      <c r="REZ1197" s="129"/>
      <c r="RFA1197" s="129"/>
      <c r="RFB1197" s="129"/>
      <c r="RFC1197" s="129"/>
      <c r="RFD1197" s="129"/>
      <c r="RFE1197" s="129"/>
      <c r="RFF1197" s="129"/>
      <c r="RFG1197" s="129"/>
      <c r="RFH1197" s="129"/>
      <c r="RFI1197" s="129"/>
      <c r="RFJ1197" s="129"/>
      <c r="RFK1197" s="129"/>
      <c r="RFL1197" s="129"/>
      <c r="RFM1197" s="129"/>
      <c r="RFN1197" s="129"/>
      <c r="RFO1197" s="129"/>
      <c r="RFP1197" s="129"/>
      <c r="RFQ1197" s="129"/>
      <c r="RFR1197" s="129"/>
      <c r="RFS1197" s="129"/>
      <c r="RFT1197" s="129"/>
      <c r="RFU1197" s="129"/>
      <c r="RFV1197" s="129"/>
      <c r="RFW1197" s="129"/>
      <c r="RFX1197" s="129"/>
      <c r="RFY1197" s="129"/>
      <c r="RFZ1197" s="129"/>
      <c r="RGA1197" s="129"/>
      <c r="RGB1197" s="129"/>
      <c r="RGC1197" s="129"/>
      <c r="RGD1197" s="129"/>
      <c r="RGE1197" s="129"/>
      <c r="RGF1197" s="129"/>
      <c r="RGG1197" s="129"/>
      <c r="RGH1197" s="129"/>
      <c r="RGI1197" s="129"/>
      <c r="RGJ1197" s="129"/>
      <c r="RGK1197" s="129"/>
      <c r="RGL1197" s="129"/>
      <c r="RGM1197" s="129"/>
      <c r="RGN1197" s="129"/>
      <c r="RGO1197" s="129"/>
      <c r="RGP1197" s="129"/>
      <c r="RGQ1197" s="129"/>
      <c r="RGR1197" s="129"/>
      <c r="RGS1197" s="129"/>
      <c r="RGT1197" s="129"/>
      <c r="RGU1197" s="129"/>
      <c r="RGV1197" s="129"/>
      <c r="RGW1197" s="129"/>
      <c r="RGX1197" s="129"/>
      <c r="RGY1197" s="129"/>
      <c r="RGZ1197" s="129"/>
      <c r="RHA1197" s="129"/>
      <c r="RHB1197" s="129"/>
      <c r="RHC1197" s="129"/>
      <c r="RHD1197" s="129"/>
      <c r="RHE1197" s="129"/>
      <c r="RHF1197" s="129"/>
      <c r="RHG1197" s="129"/>
      <c r="RHH1197" s="129"/>
      <c r="RHI1197" s="129"/>
      <c r="RHJ1197" s="129"/>
      <c r="RHK1197" s="129"/>
      <c r="RHL1197" s="129"/>
      <c r="RHM1197" s="129"/>
      <c r="RHN1197" s="129"/>
      <c r="RHO1197" s="129"/>
      <c r="RHP1197" s="129"/>
      <c r="RHQ1197" s="129"/>
      <c r="RHR1197" s="129"/>
      <c r="RHS1197" s="129"/>
      <c r="RHT1197" s="129"/>
      <c r="RHU1197" s="129"/>
      <c r="RHV1197" s="129"/>
      <c r="RHW1197" s="129"/>
      <c r="RHX1197" s="129"/>
      <c r="RHY1197" s="129"/>
      <c r="RHZ1197" s="129"/>
      <c r="RIA1197" s="129"/>
      <c r="RIB1197" s="129"/>
      <c r="RIC1197" s="129"/>
      <c r="RID1197" s="129"/>
      <c r="RIE1197" s="129"/>
      <c r="RIF1197" s="129"/>
      <c r="RIG1197" s="129"/>
      <c r="RIH1197" s="129"/>
      <c r="RII1197" s="129"/>
      <c r="RIJ1197" s="129"/>
      <c r="RIK1197" s="129"/>
      <c r="RIL1197" s="129"/>
      <c r="RIM1197" s="129"/>
      <c r="RIN1197" s="129"/>
      <c r="RIO1197" s="129"/>
      <c r="RIP1197" s="129"/>
      <c r="RIQ1197" s="129"/>
      <c r="RIR1197" s="129"/>
      <c r="RIS1197" s="129"/>
      <c r="RIT1197" s="129"/>
      <c r="RIU1197" s="129"/>
      <c r="RIV1197" s="129"/>
      <c r="RIW1197" s="129"/>
      <c r="RIX1197" s="129"/>
      <c r="RIY1197" s="129"/>
      <c r="RIZ1197" s="129"/>
      <c r="RJA1197" s="129"/>
      <c r="RJB1197" s="129"/>
      <c r="RJC1197" s="129"/>
      <c r="RJD1197" s="129"/>
      <c r="RJE1197" s="129"/>
      <c r="RJF1197" s="129"/>
      <c r="RJG1197" s="129"/>
      <c r="RJH1197" s="129"/>
      <c r="RJI1197" s="129"/>
      <c r="RJJ1197" s="129"/>
      <c r="RJK1197" s="129"/>
      <c r="RJL1197" s="129"/>
      <c r="RJM1197" s="129"/>
      <c r="RJN1197" s="129"/>
      <c r="RJO1197" s="129"/>
      <c r="RJP1197" s="129"/>
      <c r="RJQ1197" s="129"/>
      <c r="RJR1197" s="129"/>
      <c r="RJS1197" s="129"/>
      <c r="RJT1197" s="129"/>
      <c r="RJU1197" s="129"/>
      <c r="RJV1197" s="129"/>
      <c r="RJW1197" s="129"/>
      <c r="RJX1197" s="129"/>
      <c r="RJY1197" s="129"/>
      <c r="RJZ1197" s="129"/>
      <c r="RKA1197" s="129"/>
      <c r="RKB1197" s="129"/>
      <c r="RKC1197" s="129"/>
      <c r="RKD1197" s="129"/>
      <c r="RKE1197" s="129"/>
      <c r="RKF1197" s="129"/>
      <c r="RKG1197" s="129"/>
      <c r="RKH1197" s="129"/>
      <c r="RKI1197" s="129"/>
      <c r="RKJ1197" s="129"/>
      <c r="RKK1197" s="129"/>
      <c r="RKL1197" s="129"/>
      <c r="RKM1197" s="129"/>
      <c r="RKN1197" s="129"/>
      <c r="RKO1197" s="129"/>
      <c r="RKP1197" s="129"/>
      <c r="RKQ1197" s="129"/>
      <c r="RKR1197" s="129"/>
      <c r="RKS1197" s="129"/>
      <c r="RKT1197" s="129"/>
      <c r="RKU1197" s="129"/>
      <c r="RKV1197" s="129"/>
      <c r="RKW1197" s="129"/>
      <c r="RKX1197" s="129"/>
      <c r="RKY1197" s="129"/>
      <c r="RKZ1197" s="129"/>
      <c r="RLA1197" s="129"/>
      <c r="RLB1197" s="129"/>
      <c r="RLC1197" s="129"/>
      <c r="RLD1197" s="129"/>
      <c r="RLE1197" s="129"/>
      <c r="RLF1197" s="129"/>
      <c r="RLG1197" s="129"/>
      <c r="RLH1197" s="129"/>
      <c r="RLI1197" s="129"/>
      <c r="RLJ1197" s="129"/>
      <c r="RLK1197" s="129"/>
      <c r="RLL1197" s="129"/>
      <c r="RLM1197" s="129"/>
      <c r="RLN1197" s="129"/>
      <c r="RLO1197" s="129"/>
      <c r="RLP1197" s="129"/>
      <c r="RLQ1197" s="129"/>
      <c r="RLR1197" s="129"/>
      <c r="RLS1197" s="129"/>
      <c r="RLT1197" s="129"/>
      <c r="RLU1197" s="129"/>
      <c r="RLV1197" s="129"/>
      <c r="RLW1197" s="129"/>
      <c r="RLX1197" s="129"/>
      <c r="RLY1197" s="129"/>
      <c r="RLZ1197" s="129"/>
      <c r="RMA1197" s="129"/>
      <c r="RMB1197" s="129"/>
      <c r="RMC1197" s="129"/>
      <c r="RMD1197" s="129"/>
      <c r="RME1197" s="129"/>
      <c r="RMF1197" s="129"/>
      <c r="RMG1197" s="129"/>
      <c r="RMH1197" s="129"/>
      <c r="RMI1197" s="129"/>
      <c r="RMJ1197" s="129"/>
      <c r="RMK1197" s="129"/>
      <c r="RML1197" s="129"/>
      <c r="RMM1197" s="129"/>
      <c r="RMN1197" s="129"/>
      <c r="RMO1197" s="129"/>
      <c r="RMP1197" s="129"/>
      <c r="RMQ1197" s="129"/>
      <c r="RMR1197" s="129"/>
      <c r="RMS1197" s="129"/>
      <c r="RMT1197" s="129"/>
      <c r="RMU1197" s="129"/>
      <c r="RMV1197" s="129"/>
      <c r="RMW1197" s="129"/>
      <c r="RMX1197" s="129"/>
      <c r="RMY1197" s="129"/>
      <c r="RMZ1197" s="129"/>
      <c r="RNA1197" s="129"/>
      <c r="RNB1197" s="129"/>
      <c r="RNC1197" s="129"/>
      <c r="RND1197" s="129"/>
      <c r="RNE1197" s="129"/>
      <c r="RNF1197" s="129"/>
      <c r="RNG1197" s="129"/>
      <c r="RNH1197" s="129"/>
      <c r="RNI1197" s="129"/>
      <c r="RNJ1197" s="129"/>
      <c r="RNK1197" s="129"/>
      <c r="RNL1197" s="129"/>
      <c r="RNM1197" s="129"/>
      <c r="RNN1197" s="129"/>
      <c r="RNO1197" s="129"/>
      <c r="RNP1197" s="129"/>
      <c r="RNQ1197" s="129"/>
      <c r="RNR1197" s="129"/>
      <c r="RNS1197" s="129"/>
      <c r="RNT1197" s="129"/>
      <c r="RNU1197" s="129"/>
      <c r="RNV1197" s="129"/>
      <c r="RNW1197" s="129"/>
      <c r="RNX1197" s="129"/>
      <c r="RNY1197" s="129"/>
      <c r="RNZ1197" s="129"/>
      <c r="ROA1197" s="129"/>
      <c r="ROB1197" s="129"/>
      <c r="ROC1197" s="129"/>
      <c r="ROD1197" s="129"/>
      <c r="ROE1197" s="129"/>
      <c r="ROF1197" s="129"/>
      <c r="ROG1197" s="129"/>
      <c r="ROH1197" s="129"/>
      <c r="ROI1197" s="129"/>
      <c r="ROJ1197" s="129"/>
      <c r="ROK1197" s="129"/>
      <c r="ROL1197" s="129"/>
      <c r="ROM1197" s="129"/>
      <c r="RON1197" s="129"/>
      <c r="ROO1197" s="129"/>
      <c r="ROP1197" s="129"/>
      <c r="ROQ1197" s="129"/>
      <c r="ROR1197" s="129"/>
      <c r="ROS1197" s="129"/>
      <c r="ROT1197" s="129"/>
      <c r="ROU1197" s="129"/>
      <c r="ROV1197" s="129"/>
      <c r="ROW1197" s="129"/>
      <c r="ROX1197" s="129"/>
      <c r="ROY1197" s="129"/>
      <c r="ROZ1197" s="129"/>
      <c r="RPA1197" s="129"/>
      <c r="RPB1197" s="129"/>
      <c r="RPC1197" s="129"/>
      <c r="RPD1197" s="129"/>
      <c r="RPE1197" s="129"/>
      <c r="RPF1197" s="129"/>
      <c r="RPG1197" s="129"/>
      <c r="RPH1197" s="129"/>
      <c r="RPI1197" s="129"/>
      <c r="RPJ1197" s="129"/>
      <c r="RPK1197" s="129"/>
      <c r="RPL1197" s="129"/>
      <c r="RPM1197" s="129"/>
      <c r="RPN1197" s="129"/>
      <c r="RPO1197" s="129"/>
      <c r="RPP1197" s="129"/>
      <c r="RPQ1197" s="129"/>
      <c r="RPR1197" s="129"/>
      <c r="RPS1197" s="129"/>
      <c r="RPT1197" s="129"/>
      <c r="RPU1197" s="129"/>
      <c r="RPV1197" s="129"/>
      <c r="RPW1197" s="129"/>
      <c r="RPX1197" s="129"/>
      <c r="RPY1197" s="129"/>
      <c r="RPZ1197" s="129"/>
      <c r="RQA1197" s="129"/>
      <c r="RQB1197" s="129"/>
      <c r="RQC1197" s="129"/>
      <c r="RQD1197" s="129"/>
      <c r="RQE1197" s="129"/>
      <c r="RQF1197" s="129"/>
      <c r="RQG1197" s="129"/>
      <c r="RQH1197" s="129"/>
      <c r="RQI1197" s="129"/>
      <c r="RQJ1197" s="129"/>
      <c r="RQK1197" s="129"/>
      <c r="RQL1197" s="129"/>
      <c r="RQM1197" s="129"/>
      <c r="RQN1197" s="129"/>
      <c r="RQO1197" s="129"/>
      <c r="RQP1197" s="129"/>
      <c r="RQQ1197" s="129"/>
      <c r="RQR1197" s="129"/>
      <c r="RQS1197" s="129"/>
      <c r="RQT1197" s="129"/>
      <c r="RQU1197" s="129"/>
      <c r="RQV1197" s="129"/>
      <c r="RQW1197" s="129"/>
      <c r="RQX1197" s="129"/>
      <c r="RQY1197" s="129"/>
      <c r="RQZ1197" s="129"/>
      <c r="RRA1197" s="129"/>
      <c r="RRB1197" s="129"/>
      <c r="RRC1197" s="129"/>
      <c r="RRD1197" s="129"/>
      <c r="RRE1197" s="129"/>
      <c r="RRF1197" s="129"/>
      <c r="RRG1197" s="129"/>
      <c r="RRH1197" s="129"/>
      <c r="RRI1197" s="129"/>
      <c r="RRJ1197" s="129"/>
      <c r="RRK1197" s="129"/>
      <c r="RRL1197" s="129"/>
      <c r="RRM1197" s="129"/>
      <c r="RRN1197" s="129"/>
      <c r="RRO1197" s="129"/>
      <c r="RRP1197" s="129"/>
      <c r="RRQ1197" s="129"/>
      <c r="RRR1197" s="129"/>
      <c r="RRS1197" s="129"/>
      <c r="RRT1197" s="129"/>
      <c r="RRU1197" s="129"/>
      <c r="RRV1197" s="129"/>
      <c r="RRW1197" s="129"/>
      <c r="RRX1197" s="129"/>
      <c r="RRY1197" s="129"/>
      <c r="RRZ1197" s="129"/>
      <c r="RSA1197" s="129"/>
      <c r="RSB1197" s="129"/>
      <c r="RSC1197" s="129"/>
      <c r="RSD1197" s="129"/>
      <c r="RSE1197" s="129"/>
      <c r="RSF1197" s="129"/>
      <c r="RSG1197" s="129"/>
      <c r="RSH1197" s="129"/>
      <c r="RSI1197" s="129"/>
      <c r="RSJ1197" s="129"/>
      <c r="RSK1197" s="129"/>
      <c r="RSL1197" s="129"/>
      <c r="RSM1197" s="129"/>
      <c r="RSN1197" s="129"/>
      <c r="RSO1197" s="129"/>
      <c r="RSP1197" s="129"/>
      <c r="RSQ1197" s="129"/>
      <c r="RSR1197" s="129"/>
      <c r="RSS1197" s="129"/>
      <c r="RST1197" s="129"/>
      <c r="RSU1197" s="129"/>
      <c r="RSV1197" s="129"/>
      <c r="RSW1197" s="129"/>
      <c r="RSX1197" s="129"/>
      <c r="RSY1197" s="129"/>
      <c r="RSZ1197" s="129"/>
      <c r="RTA1197" s="129"/>
      <c r="RTB1197" s="129"/>
      <c r="RTC1197" s="129"/>
      <c r="RTD1197" s="129"/>
      <c r="RTE1197" s="129"/>
      <c r="RTF1197" s="129"/>
      <c r="RTG1197" s="129"/>
      <c r="RTH1197" s="129"/>
      <c r="RTI1197" s="129"/>
      <c r="RTJ1197" s="129"/>
      <c r="RTK1197" s="129"/>
      <c r="RTL1197" s="129"/>
      <c r="RTM1197" s="129"/>
      <c r="RTN1197" s="129"/>
      <c r="RTO1197" s="129"/>
      <c r="RTP1197" s="129"/>
      <c r="RTQ1197" s="129"/>
      <c r="RTR1197" s="129"/>
      <c r="RTS1197" s="129"/>
      <c r="RTT1197" s="129"/>
      <c r="RTU1197" s="129"/>
      <c r="RTV1197" s="129"/>
      <c r="RTW1197" s="129"/>
      <c r="RTX1197" s="129"/>
      <c r="RTY1197" s="129"/>
      <c r="RTZ1197" s="129"/>
      <c r="RUA1197" s="129"/>
      <c r="RUB1197" s="129"/>
      <c r="RUC1197" s="129"/>
      <c r="RUD1197" s="129"/>
      <c r="RUE1197" s="129"/>
      <c r="RUF1197" s="129"/>
      <c r="RUG1197" s="129"/>
      <c r="RUH1197" s="129"/>
      <c r="RUI1197" s="129"/>
      <c r="RUJ1197" s="129"/>
      <c r="RUK1197" s="129"/>
      <c r="RUL1197" s="129"/>
      <c r="RUM1197" s="129"/>
      <c r="RUN1197" s="129"/>
      <c r="RUO1197" s="129"/>
      <c r="RUP1197" s="129"/>
      <c r="RUQ1197" s="129"/>
      <c r="RUR1197" s="129"/>
      <c r="RUS1197" s="129"/>
      <c r="RUT1197" s="129"/>
      <c r="RUU1197" s="129"/>
      <c r="RUV1197" s="129"/>
      <c r="RUW1197" s="129"/>
      <c r="RUX1197" s="129"/>
      <c r="RUY1197" s="129"/>
      <c r="RUZ1197" s="129"/>
      <c r="RVA1197" s="129"/>
      <c r="RVB1197" s="129"/>
      <c r="RVC1197" s="129"/>
      <c r="RVD1197" s="129"/>
      <c r="RVE1197" s="129"/>
      <c r="RVF1197" s="129"/>
      <c r="RVG1197" s="129"/>
      <c r="RVH1197" s="129"/>
      <c r="RVI1197" s="129"/>
      <c r="RVJ1197" s="129"/>
      <c r="RVK1197" s="129"/>
      <c r="RVL1197" s="129"/>
      <c r="RVM1197" s="129"/>
      <c r="RVN1197" s="129"/>
      <c r="RVO1197" s="129"/>
      <c r="RVP1197" s="129"/>
      <c r="RVQ1197" s="129"/>
      <c r="RVR1197" s="129"/>
      <c r="RVS1197" s="129"/>
      <c r="RVT1197" s="129"/>
      <c r="RVU1197" s="129"/>
      <c r="RVV1197" s="129"/>
      <c r="RVW1197" s="129"/>
      <c r="RVX1197" s="129"/>
      <c r="RVY1197" s="129"/>
      <c r="RVZ1197" s="129"/>
      <c r="RWA1197" s="129"/>
      <c r="RWB1197" s="129"/>
      <c r="RWC1197" s="129"/>
      <c r="RWD1197" s="129"/>
      <c r="RWE1197" s="129"/>
      <c r="RWF1197" s="129"/>
      <c r="RWG1197" s="129"/>
      <c r="RWH1197" s="129"/>
      <c r="RWI1197" s="129"/>
      <c r="RWJ1197" s="129"/>
      <c r="RWK1197" s="129"/>
      <c r="RWL1197" s="129"/>
      <c r="RWM1197" s="129"/>
      <c r="RWN1197" s="129"/>
      <c r="RWO1197" s="129"/>
      <c r="RWP1197" s="129"/>
      <c r="RWQ1197" s="129"/>
      <c r="RWR1197" s="129"/>
      <c r="RWS1197" s="129"/>
      <c r="RWT1197" s="129"/>
      <c r="RWU1197" s="129"/>
      <c r="RWV1197" s="129"/>
      <c r="RWW1197" s="129"/>
      <c r="RWX1197" s="129"/>
      <c r="RWY1197" s="129"/>
      <c r="RWZ1197" s="129"/>
      <c r="RXA1197" s="129"/>
      <c r="RXB1197" s="129"/>
      <c r="RXC1197" s="129"/>
      <c r="RXD1197" s="129"/>
      <c r="RXE1197" s="129"/>
      <c r="RXF1197" s="129"/>
      <c r="RXG1197" s="129"/>
      <c r="RXH1197" s="129"/>
      <c r="RXI1197" s="129"/>
      <c r="RXJ1197" s="129"/>
      <c r="RXK1197" s="129"/>
      <c r="RXL1197" s="129"/>
      <c r="RXM1197" s="129"/>
      <c r="RXN1197" s="129"/>
      <c r="RXO1197" s="129"/>
      <c r="RXP1197" s="129"/>
      <c r="RXQ1197" s="129"/>
      <c r="RXR1197" s="129"/>
      <c r="RXS1197" s="129"/>
      <c r="RXT1197" s="129"/>
      <c r="RXU1197" s="129"/>
      <c r="RXV1197" s="129"/>
      <c r="RXW1197" s="129"/>
      <c r="RXX1197" s="129"/>
      <c r="RXY1197" s="129"/>
      <c r="RXZ1197" s="129"/>
      <c r="RYA1197" s="129"/>
      <c r="RYB1197" s="129"/>
      <c r="RYC1197" s="129"/>
      <c r="RYD1197" s="129"/>
      <c r="RYE1197" s="129"/>
      <c r="RYF1197" s="129"/>
      <c r="RYG1197" s="129"/>
      <c r="RYH1197" s="129"/>
      <c r="RYI1197" s="129"/>
      <c r="RYJ1197" s="129"/>
      <c r="RYK1197" s="129"/>
      <c r="RYL1197" s="129"/>
      <c r="RYM1197" s="129"/>
      <c r="RYN1197" s="129"/>
      <c r="RYO1197" s="129"/>
      <c r="RYP1197" s="129"/>
      <c r="RYQ1197" s="129"/>
      <c r="RYR1197" s="129"/>
      <c r="RYS1197" s="129"/>
      <c r="RYT1197" s="129"/>
      <c r="RYU1197" s="129"/>
      <c r="RYV1197" s="129"/>
      <c r="RYW1197" s="129"/>
      <c r="RYX1197" s="129"/>
      <c r="RYY1197" s="129"/>
      <c r="RYZ1197" s="129"/>
      <c r="RZA1197" s="129"/>
      <c r="RZB1197" s="129"/>
      <c r="RZC1197" s="129"/>
      <c r="RZD1197" s="129"/>
      <c r="RZE1197" s="129"/>
      <c r="RZF1197" s="129"/>
      <c r="RZG1197" s="129"/>
      <c r="RZH1197" s="129"/>
      <c r="RZI1197" s="129"/>
      <c r="RZJ1197" s="129"/>
      <c r="RZK1197" s="129"/>
      <c r="RZL1197" s="129"/>
      <c r="RZM1197" s="129"/>
      <c r="RZN1197" s="129"/>
      <c r="RZO1197" s="129"/>
      <c r="RZP1197" s="129"/>
      <c r="RZQ1197" s="129"/>
      <c r="RZR1197" s="129"/>
      <c r="RZS1197" s="129"/>
      <c r="RZT1197" s="129"/>
      <c r="RZU1197" s="129"/>
      <c r="RZV1197" s="129"/>
      <c r="RZW1197" s="129"/>
      <c r="RZX1197" s="129"/>
      <c r="RZY1197" s="129"/>
      <c r="RZZ1197" s="129"/>
      <c r="SAA1197" s="129"/>
      <c r="SAB1197" s="129"/>
      <c r="SAC1197" s="129"/>
      <c r="SAD1197" s="129"/>
      <c r="SAE1197" s="129"/>
      <c r="SAF1197" s="129"/>
      <c r="SAG1197" s="129"/>
      <c r="SAH1197" s="129"/>
      <c r="SAI1197" s="129"/>
      <c r="SAJ1197" s="129"/>
      <c r="SAK1197" s="129"/>
      <c r="SAL1197" s="129"/>
      <c r="SAM1197" s="129"/>
      <c r="SAN1197" s="129"/>
      <c r="SAO1197" s="129"/>
      <c r="SAP1197" s="129"/>
      <c r="SAQ1197" s="129"/>
      <c r="SAR1197" s="129"/>
      <c r="SAS1197" s="129"/>
      <c r="SAT1197" s="129"/>
      <c r="SAU1197" s="129"/>
      <c r="SAV1197" s="129"/>
      <c r="SAW1197" s="129"/>
      <c r="SAX1197" s="129"/>
      <c r="SAY1197" s="129"/>
      <c r="SAZ1197" s="129"/>
      <c r="SBA1197" s="129"/>
      <c r="SBB1197" s="129"/>
      <c r="SBC1197" s="129"/>
      <c r="SBD1197" s="129"/>
      <c r="SBE1197" s="129"/>
      <c r="SBF1197" s="129"/>
      <c r="SBG1197" s="129"/>
      <c r="SBH1197" s="129"/>
      <c r="SBI1197" s="129"/>
      <c r="SBJ1197" s="129"/>
      <c r="SBK1197" s="129"/>
      <c r="SBL1197" s="129"/>
      <c r="SBM1197" s="129"/>
      <c r="SBN1197" s="129"/>
      <c r="SBO1197" s="129"/>
      <c r="SBP1197" s="129"/>
      <c r="SBQ1197" s="129"/>
      <c r="SBR1197" s="129"/>
      <c r="SBS1197" s="129"/>
      <c r="SBT1197" s="129"/>
      <c r="SBU1197" s="129"/>
      <c r="SBV1197" s="129"/>
      <c r="SBW1197" s="129"/>
      <c r="SBX1197" s="129"/>
      <c r="SBY1197" s="129"/>
      <c r="SBZ1197" s="129"/>
      <c r="SCA1197" s="129"/>
      <c r="SCB1197" s="129"/>
      <c r="SCC1197" s="129"/>
      <c r="SCD1197" s="129"/>
      <c r="SCE1197" s="129"/>
      <c r="SCF1197" s="129"/>
      <c r="SCG1197" s="129"/>
      <c r="SCH1197" s="129"/>
      <c r="SCI1197" s="129"/>
      <c r="SCJ1197" s="129"/>
      <c r="SCK1197" s="129"/>
      <c r="SCL1197" s="129"/>
      <c r="SCM1197" s="129"/>
      <c r="SCN1197" s="129"/>
      <c r="SCO1197" s="129"/>
      <c r="SCP1197" s="129"/>
      <c r="SCQ1197" s="129"/>
      <c r="SCR1197" s="129"/>
      <c r="SCS1197" s="129"/>
      <c r="SCT1197" s="129"/>
      <c r="SCU1197" s="129"/>
      <c r="SCV1197" s="129"/>
      <c r="SCW1197" s="129"/>
      <c r="SCX1197" s="129"/>
      <c r="SCY1197" s="129"/>
      <c r="SCZ1197" s="129"/>
      <c r="SDA1197" s="129"/>
      <c r="SDB1197" s="129"/>
      <c r="SDC1197" s="129"/>
      <c r="SDD1197" s="129"/>
      <c r="SDE1197" s="129"/>
      <c r="SDF1197" s="129"/>
      <c r="SDG1197" s="129"/>
      <c r="SDH1197" s="129"/>
      <c r="SDI1197" s="129"/>
      <c r="SDJ1197" s="129"/>
      <c r="SDK1197" s="129"/>
      <c r="SDL1197" s="129"/>
      <c r="SDM1197" s="129"/>
      <c r="SDN1197" s="129"/>
      <c r="SDO1197" s="129"/>
      <c r="SDP1197" s="129"/>
      <c r="SDQ1197" s="129"/>
      <c r="SDR1197" s="129"/>
      <c r="SDS1197" s="129"/>
      <c r="SDT1197" s="129"/>
      <c r="SDU1197" s="129"/>
      <c r="SDV1197" s="129"/>
      <c r="SDW1197" s="129"/>
      <c r="SDX1197" s="129"/>
      <c r="SDY1197" s="129"/>
      <c r="SDZ1197" s="129"/>
      <c r="SEA1197" s="129"/>
      <c r="SEB1197" s="129"/>
      <c r="SEC1197" s="129"/>
      <c r="SED1197" s="129"/>
      <c r="SEE1197" s="129"/>
      <c r="SEF1197" s="129"/>
      <c r="SEG1197" s="129"/>
      <c r="SEH1197" s="129"/>
      <c r="SEI1197" s="129"/>
      <c r="SEJ1197" s="129"/>
      <c r="SEK1197" s="129"/>
      <c r="SEL1197" s="129"/>
      <c r="SEM1197" s="129"/>
      <c r="SEN1197" s="129"/>
      <c r="SEO1197" s="129"/>
      <c r="SEP1197" s="129"/>
      <c r="SEQ1197" s="129"/>
      <c r="SER1197" s="129"/>
      <c r="SES1197" s="129"/>
      <c r="SET1197" s="129"/>
      <c r="SEU1197" s="129"/>
      <c r="SEV1197" s="129"/>
      <c r="SEW1197" s="129"/>
      <c r="SEX1197" s="129"/>
      <c r="SEY1197" s="129"/>
      <c r="SEZ1197" s="129"/>
      <c r="SFA1197" s="129"/>
      <c r="SFB1197" s="129"/>
      <c r="SFC1197" s="129"/>
      <c r="SFD1197" s="129"/>
      <c r="SFE1197" s="129"/>
      <c r="SFF1197" s="129"/>
      <c r="SFG1197" s="129"/>
      <c r="SFH1197" s="129"/>
      <c r="SFI1197" s="129"/>
      <c r="SFJ1197" s="129"/>
      <c r="SFK1197" s="129"/>
      <c r="SFL1197" s="129"/>
      <c r="SFM1197" s="129"/>
      <c r="SFN1197" s="129"/>
      <c r="SFO1197" s="129"/>
      <c r="SFP1197" s="129"/>
      <c r="SFQ1197" s="129"/>
      <c r="SFR1197" s="129"/>
      <c r="SFS1197" s="129"/>
      <c r="SFT1197" s="129"/>
      <c r="SFU1197" s="129"/>
      <c r="SFV1197" s="129"/>
      <c r="SFW1197" s="129"/>
      <c r="SFX1197" s="129"/>
      <c r="SFY1197" s="129"/>
      <c r="SFZ1197" s="129"/>
      <c r="SGA1197" s="129"/>
      <c r="SGB1197" s="129"/>
      <c r="SGC1197" s="129"/>
      <c r="SGD1197" s="129"/>
      <c r="SGE1197" s="129"/>
      <c r="SGF1197" s="129"/>
      <c r="SGG1197" s="129"/>
      <c r="SGH1197" s="129"/>
      <c r="SGI1197" s="129"/>
      <c r="SGJ1197" s="129"/>
      <c r="SGK1197" s="129"/>
      <c r="SGL1197" s="129"/>
      <c r="SGM1197" s="129"/>
      <c r="SGN1197" s="129"/>
      <c r="SGO1197" s="129"/>
      <c r="SGP1197" s="129"/>
      <c r="SGQ1197" s="129"/>
      <c r="SGR1197" s="129"/>
      <c r="SGS1197" s="129"/>
      <c r="SGT1197" s="129"/>
      <c r="SGU1197" s="129"/>
      <c r="SGV1197" s="129"/>
      <c r="SGW1197" s="129"/>
      <c r="SGX1197" s="129"/>
      <c r="SGY1197" s="129"/>
      <c r="SGZ1197" s="129"/>
      <c r="SHA1197" s="129"/>
      <c r="SHB1197" s="129"/>
      <c r="SHC1197" s="129"/>
      <c r="SHD1197" s="129"/>
      <c r="SHE1197" s="129"/>
      <c r="SHF1197" s="129"/>
      <c r="SHG1197" s="129"/>
      <c r="SHH1197" s="129"/>
      <c r="SHI1197" s="129"/>
      <c r="SHJ1197" s="129"/>
      <c r="SHK1197" s="129"/>
      <c r="SHL1197" s="129"/>
      <c r="SHM1197" s="129"/>
      <c r="SHN1197" s="129"/>
      <c r="SHO1197" s="129"/>
      <c r="SHP1197" s="129"/>
      <c r="SHQ1197" s="129"/>
      <c r="SHR1197" s="129"/>
      <c r="SHS1197" s="129"/>
      <c r="SHT1197" s="129"/>
      <c r="SHU1197" s="129"/>
      <c r="SHV1197" s="129"/>
      <c r="SHW1197" s="129"/>
      <c r="SHX1197" s="129"/>
      <c r="SHY1197" s="129"/>
      <c r="SHZ1197" s="129"/>
      <c r="SIA1197" s="129"/>
      <c r="SIB1197" s="129"/>
      <c r="SIC1197" s="129"/>
      <c r="SID1197" s="129"/>
      <c r="SIE1197" s="129"/>
      <c r="SIF1197" s="129"/>
      <c r="SIG1197" s="129"/>
      <c r="SIH1197" s="129"/>
      <c r="SII1197" s="129"/>
      <c r="SIJ1197" s="129"/>
      <c r="SIK1197" s="129"/>
      <c r="SIL1197" s="129"/>
      <c r="SIM1197" s="129"/>
      <c r="SIN1197" s="129"/>
      <c r="SIO1197" s="129"/>
      <c r="SIP1197" s="129"/>
      <c r="SIQ1197" s="129"/>
      <c r="SIR1197" s="129"/>
      <c r="SIS1197" s="129"/>
      <c r="SIT1197" s="129"/>
      <c r="SIU1197" s="129"/>
      <c r="SIV1197" s="129"/>
      <c r="SIW1197" s="129"/>
      <c r="SIX1197" s="129"/>
      <c r="SIY1197" s="129"/>
      <c r="SIZ1197" s="129"/>
      <c r="SJA1197" s="129"/>
      <c r="SJB1197" s="129"/>
      <c r="SJC1197" s="129"/>
      <c r="SJD1197" s="129"/>
      <c r="SJE1197" s="129"/>
      <c r="SJF1197" s="129"/>
      <c r="SJG1197" s="129"/>
      <c r="SJH1197" s="129"/>
      <c r="SJI1197" s="129"/>
      <c r="SJJ1197" s="129"/>
      <c r="SJK1197" s="129"/>
      <c r="SJL1197" s="129"/>
      <c r="SJM1197" s="129"/>
      <c r="SJN1197" s="129"/>
      <c r="SJO1197" s="129"/>
      <c r="SJP1197" s="129"/>
      <c r="SJQ1197" s="129"/>
      <c r="SJR1197" s="129"/>
      <c r="SJS1197" s="129"/>
      <c r="SJT1197" s="129"/>
      <c r="SJU1197" s="129"/>
      <c r="SJV1197" s="129"/>
      <c r="SJW1197" s="129"/>
      <c r="SJX1197" s="129"/>
      <c r="SJY1197" s="129"/>
      <c r="SJZ1197" s="129"/>
      <c r="SKA1197" s="129"/>
      <c r="SKB1197" s="129"/>
      <c r="SKC1197" s="129"/>
      <c r="SKD1197" s="129"/>
      <c r="SKE1197" s="129"/>
      <c r="SKF1197" s="129"/>
      <c r="SKG1197" s="129"/>
      <c r="SKH1197" s="129"/>
      <c r="SKI1197" s="129"/>
      <c r="SKJ1197" s="129"/>
      <c r="SKK1197" s="129"/>
      <c r="SKL1197" s="129"/>
      <c r="SKM1197" s="129"/>
      <c r="SKN1197" s="129"/>
      <c r="SKO1197" s="129"/>
      <c r="SKP1197" s="129"/>
      <c r="SKQ1197" s="129"/>
      <c r="SKR1197" s="129"/>
      <c r="SKS1197" s="129"/>
      <c r="SKT1197" s="129"/>
      <c r="SKU1197" s="129"/>
      <c r="SKV1197" s="129"/>
      <c r="SKW1197" s="129"/>
      <c r="SKX1197" s="129"/>
      <c r="SKY1197" s="129"/>
      <c r="SKZ1197" s="129"/>
      <c r="SLA1197" s="129"/>
      <c r="SLB1197" s="129"/>
      <c r="SLC1197" s="129"/>
      <c r="SLD1197" s="129"/>
      <c r="SLE1197" s="129"/>
      <c r="SLF1197" s="129"/>
      <c r="SLG1197" s="129"/>
      <c r="SLH1197" s="129"/>
      <c r="SLI1197" s="129"/>
      <c r="SLJ1197" s="129"/>
      <c r="SLK1197" s="129"/>
      <c r="SLL1197" s="129"/>
      <c r="SLM1197" s="129"/>
      <c r="SLN1197" s="129"/>
      <c r="SLO1197" s="129"/>
      <c r="SLP1197" s="129"/>
      <c r="SLQ1197" s="129"/>
      <c r="SLR1197" s="129"/>
      <c r="SLS1197" s="129"/>
      <c r="SLT1197" s="129"/>
      <c r="SLU1197" s="129"/>
      <c r="SLV1197" s="129"/>
      <c r="SLW1197" s="129"/>
      <c r="SLX1197" s="129"/>
      <c r="SLY1197" s="129"/>
      <c r="SLZ1197" s="129"/>
      <c r="SMA1197" s="129"/>
      <c r="SMB1197" s="129"/>
      <c r="SMC1197" s="129"/>
      <c r="SMD1197" s="129"/>
      <c r="SME1197" s="129"/>
      <c r="SMF1197" s="129"/>
      <c r="SMG1197" s="129"/>
      <c r="SMH1197" s="129"/>
      <c r="SMI1197" s="129"/>
      <c r="SMJ1197" s="129"/>
      <c r="SMK1197" s="129"/>
      <c r="SML1197" s="129"/>
      <c r="SMM1197" s="129"/>
      <c r="SMN1197" s="129"/>
      <c r="SMO1197" s="129"/>
      <c r="SMP1197" s="129"/>
      <c r="SMQ1197" s="129"/>
      <c r="SMR1197" s="129"/>
      <c r="SMS1197" s="129"/>
      <c r="SMT1197" s="129"/>
      <c r="SMU1197" s="129"/>
      <c r="SMV1197" s="129"/>
      <c r="SMW1197" s="129"/>
      <c r="SMX1197" s="129"/>
      <c r="SMY1197" s="129"/>
      <c r="SMZ1197" s="129"/>
      <c r="SNA1197" s="129"/>
      <c r="SNB1197" s="129"/>
      <c r="SNC1197" s="129"/>
      <c r="SND1197" s="129"/>
      <c r="SNE1197" s="129"/>
      <c r="SNF1197" s="129"/>
      <c r="SNG1197" s="129"/>
      <c r="SNH1197" s="129"/>
      <c r="SNI1197" s="129"/>
      <c r="SNJ1197" s="129"/>
      <c r="SNK1197" s="129"/>
      <c r="SNL1197" s="129"/>
      <c r="SNM1197" s="129"/>
      <c r="SNN1197" s="129"/>
      <c r="SNO1197" s="129"/>
      <c r="SNP1197" s="129"/>
      <c r="SNQ1197" s="129"/>
      <c r="SNR1197" s="129"/>
      <c r="SNS1197" s="129"/>
      <c r="SNT1197" s="129"/>
      <c r="SNU1197" s="129"/>
      <c r="SNV1197" s="129"/>
      <c r="SNW1197" s="129"/>
      <c r="SNX1197" s="129"/>
      <c r="SNY1197" s="129"/>
      <c r="SNZ1197" s="129"/>
      <c r="SOA1197" s="129"/>
      <c r="SOB1197" s="129"/>
      <c r="SOC1197" s="129"/>
      <c r="SOD1197" s="129"/>
      <c r="SOE1197" s="129"/>
      <c r="SOF1197" s="129"/>
      <c r="SOG1197" s="129"/>
      <c r="SOH1197" s="129"/>
      <c r="SOI1197" s="129"/>
      <c r="SOJ1197" s="129"/>
      <c r="SOK1197" s="129"/>
      <c r="SOL1197" s="129"/>
      <c r="SOM1197" s="129"/>
      <c r="SON1197" s="129"/>
      <c r="SOO1197" s="129"/>
      <c r="SOP1197" s="129"/>
      <c r="SOQ1197" s="129"/>
      <c r="SOR1197" s="129"/>
      <c r="SOS1197" s="129"/>
      <c r="SOT1197" s="129"/>
      <c r="SOU1197" s="129"/>
      <c r="SOV1197" s="129"/>
      <c r="SOW1197" s="129"/>
      <c r="SOX1197" s="129"/>
      <c r="SOY1197" s="129"/>
      <c r="SOZ1197" s="129"/>
      <c r="SPA1197" s="129"/>
      <c r="SPB1197" s="129"/>
      <c r="SPC1197" s="129"/>
      <c r="SPD1197" s="129"/>
      <c r="SPE1197" s="129"/>
      <c r="SPF1197" s="129"/>
      <c r="SPG1197" s="129"/>
      <c r="SPH1197" s="129"/>
      <c r="SPI1197" s="129"/>
      <c r="SPJ1197" s="129"/>
      <c r="SPK1197" s="129"/>
      <c r="SPL1197" s="129"/>
      <c r="SPM1197" s="129"/>
      <c r="SPN1197" s="129"/>
      <c r="SPO1197" s="129"/>
      <c r="SPP1197" s="129"/>
      <c r="SPQ1197" s="129"/>
      <c r="SPR1197" s="129"/>
      <c r="SPS1197" s="129"/>
      <c r="SPT1197" s="129"/>
      <c r="SPU1197" s="129"/>
      <c r="SPV1197" s="129"/>
      <c r="SPW1197" s="129"/>
      <c r="SPX1197" s="129"/>
      <c r="SPY1197" s="129"/>
      <c r="SPZ1197" s="129"/>
      <c r="SQA1197" s="129"/>
      <c r="SQB1197" s="129"/>
      <c r="SQC1197" s="129"/>
      <c r="SQD1197" s="129"/>
      <c r="SQE1197" s="129"/>
      <c r="SQF1197" s="129"/>
      <c r="SQG1197" s="129"/>
      <c r="SQH1197" s="129"/>
      <c r="SQI1197" s="129"/>
      <c r="SQJ1197" s="129"/>
      <c r="SQK1197" s="129"/>
      <c r="SQL1197" s="129"/>
      <c r="SQM1197" s="129"/>
      <c r="SQN1197" s="129"/>
      <c r="SQO1197" s="129"/>
      <c r="SQP1197" s="129"/>
      <c r="SQQ1197" s="129"/>
      <c r="SQR1197" s="129"/>
      <c r="SQS1197" s="129"/>
      <c r="SQT1197" s="129"/>
      <c r="SQU1197" s="129"/>
      <c r="SQV1197" s="129"/>
      <c r="SQW1197" s="129"/>
      <c r="SQX1197" s="129"/>
      <c r="SQY1197" s="129"/>
      <c r="SQZ1197" s="129"/>
      <c r="SRA1197" s="129"/>
      <c r="SRB1197" s="129"/>
      <c r="SRC1197" s="129"/>
      <c r="SRD1197" s="129"/>
      <c r="SRE1197" s="129"/>
      <c r="SRF1197" s="129"/>
      <c r="SRG1197" s="129"/>
      <c r="SRH1197" s="129"/>
      <c r="SRI1197" s="129"/>
      <c r="SRJ1197" s="129"/>
      <c r="SRK1197" s="129"/>
      <c r="SRL1197" s="129"/>
      <c r="SRM1197" s="129"/>
      <c r="SRN1197" s="129"/>
      <c r="SRO1197" s="129"/>
      <c r="SRP1197" s="129"/>
      <c r="SRQ1197" s="129"/>
      <c r="SRR1197" s="129"/>
      <c r="SRS1197" s="129"/>
      <c r="SRT1197" s="129"/>
      <c r="SRU1197" s="129"/>
      <c r="SRV1197" s="129"/>
      <c r="SRW1197" s="129"/>
      <c r="SRX1197" s="129"/>
      <c r="SRY1197" s="129"/>
      <c r="SRZ1197" s="129"/>
      <c r="SSA1197" s="129"/>
      <c r="SSB1197" s="129"/>
      <c r="SSC1197" s="129"/>
      <c r="SSD1197" s="129"/>
      <c r="SSE1197" s="129"/>
      <c r="SSF1197" s="129"/>
      <c r="SSG1197" s="129"/>
      <c r="SSH1197" s="129"/>
      <c r="SSI1197" s="129"/>
      <c r="SSJ1197" s="129"/>
      <c r="SSK1197" s="129"/>
      <c r="SSL1197" s="129"/>
      <c r="SSM1197" s="129"/>
      <c r="SSN1197" s="129"/>
      <c r="SSO1197" s="129"/>
      <c r="SSP1197" s="129"/>
      <c r="SSQ1197" s="129"/>
      <c r="SSR1197" s="129"/>
      <c r="SSS1197" s="129"/>
      <c r="SST1197" s="129"/>
      <c r="SSU1197" s="129"/>
      <c r="SSV1197" s="129"/>
      <c r="SSW1197" s="129"/>
      <c r="SSX1197" s="129"/>
      <c r="SSY1197" s="129"/>
      <c r="SSZ1197" s="129"/>
      <c r="STA1197" s="129"/>
      <c r="STB1197" s="129"/>
      <c r="STC1197" s="129"/>
      <c r="STD1197" s="129"/>
      <c r="STE1197" s="129"/>
      <c r="STF1197" s="129"/>
      <c r="STG1197" s="129"/>
      <c r="STH1197" s="129"/>
      <c r="STI1197" s="129"/>
      <c r="STJ1197" s="129"/>
      <c r="STK1197" s="129"/>
      <c r="STL1197" s="129"/>
      <c r="STM1197" s="129"/>
      <c r="STN1197" s="129"/>
      <c r="STO1197" s="129"/>
      <c r="STP1197" s="129"/>
      <c r="STQ1197" s="129"/>
      <c r="STR1197" s="129"/>
      <c r="STS1197" s="129"/>
      <c r="STT1197" s="129"/>
      <c r="STU1197" s="129"/>
      <c r="STV1197" s="129"/>
      <c r="STW1197" s="129"/>
      <c r="STX1197" s="129"/>
      <c r="STY1197" s="129"/>
      <c r="STZ1197" s="129"/>
      <c r="SUA1197" s="129"/>
      <c r="SUB1197" s="129"/>
      <c r="SUC1197" s="129"/>
      <c r="SUD1197" s="129"/>
      <c r="SUE1197" s="129"/>
      <c r="SUF1197" s="129"/>
      <c r="SUG1197" s="129"/>
      <c r="SUH1197" s="129"/>
      <c r="SUI1197" s="129"/>
      <c r="SUJ1197" s="129"/>
      <c r="SUK1197" s="129"/>
      <c r="SUL1197" s="129"/>
      <c r="SUM1197" s="129"/>
      <c r="SUN1197" s="129"/>
      <c r="SUO1197" s="129"/>
      <c r="SUP1197" s="129"/>
      <c r="SUQ1197" s="129"/>
      <c r="SUR1197" s="129"/>
      <c r="SUS1197" s="129"/>
      <c r="SUT1197" s="129"/>
      <c r="SUU1197" s="129"/>
      <c r="SUV1197" s="129"/>
      <c r="SUW1197" s="129"/>
      <c r="SUX1197" s="129"/>
      <c r="SUY1197" s="129"/>
      <c r="SUZ1197" s="129"/>
      <c r="SVA1197" s="129"/>
      <c r="SVB1197" s="129"/>
      <c r="SVC1197" s="129"/>
      <c r="SVD1197" s="129"/>
      <c r="SVE1197" s="129"/>
      <c r="SVF1197" s="129"/>
      <c r="SVG1197" s="129"/>
      <c r="SVH1197" s="129"/>
      <c r="SVI1197" s="129"/>
      <c r="SVJ1197" s="129"/>
      <c r="SVK1197" s="129"/>
      <c r="SVL1197" s="129"/>
      <c r="SVM1197" s="129"/>
      <c r="SVN1197" s="129"/>
      <c r="SVO1197" s="129"/>
      <c r="SVP1197" s="129"/>
      <c r="SVQ1197" s="129"/>
      <c r="SVR1197" s="129"/>
      <c r="SVS1197" s="129"/>
      <c r="SVT1197" s="129"/>
      <c r="SVU1197" s="129"/>
      <c r="SVV1197" s="129"/>
      <c r="SVW1197" s="129"/>
      <c r="SVX1197" s="129"/>
      <c r="SVY1197" s="129"/>
      <c r="SVZ1197" s="129"/>
      <c r="SWA1197" s="129"/>
      <c r="SWB1197" s="129"/>
      <c r="SWC1197" s="129"/>
      <c r="SWD1197" s="129"/>
      <c r="SWE1197" s="129"/>
      <c r="SWF1197" s="129"/>
      <c r="SWG1197" s="129"/>
      <c r="SWH1197" s="129"/>
      <c r="SWI1197" s="129"/>
      <c r="SWJ1197" s="129"/>
      <c r="SWK1197" s="129"/>
      <c r="SWL1197" s="129"/>
      <c r="SWM1197" s="129"/>
      <c r="SWN1197" s="129"/>
      <c r="SWO1197" s="129"/>
      <c r="SWP1197" s="129"/>
      <c r="SWQ1197" s="129"/>
      <c r="SWR1197" s="129"/>
      <c r="SWS1197" s="129"/>
      <c r="SWT1197" s="129"/>
      <c r="SWU1197" s="129"/>
      <c r="SWV1197" s="129"/>
      <c r="SWW1197" s="129"/>
      <c r="SWX1197" s="129"/>
      <c r="SWY1197" s="129"/>
      <c r="SWZ1197" s="129"/>
      <c r="SXA1197" s="129"/>
      <c r="SXB1197" s="129"/>
      <c r="SXC1197" s="129"/>
      <c r="SXD1197" s="129"/>
      <c r="SXE1197" s="129"/>
      <c r="SXF1197" s="129"/>
      <c r="SXG1197" s="129"/>
      <c r="SXH1197" s="129"/>
      <c r="SXI1197" s="129"/>
      <c r="SXJ1197" s="129"/>
      <c r="SXK1197" s="129"/>
      <c r="SXL1197" s="129"/>
      <c r="SXM1197" s="129"/>
      <c r="SXN1197" s="129"/>
      <c r="SXO1197" s="129"/>
      <c r="SXP1197" s="129"/>
      <c r="SXQ1197" s="129"/>
      <c r="SXR1197" s="129"/>
      <c r="SXS1197" s="129"/>
      <c r="SXT1197" s="129"/>
      <c r="SXU1197" s="129"/>
      <c r="SXV1197" s="129"/>
      <c r="SXW1197" s="129"/>
      <c r="SXX1197" s="129"/>
      <c r="SXY1197" s="129"/>
      <c r="SXZ1197" s="129"/>
      <c r="SYA1197" s="129"/>
      <c r="SYB1197" s="129"/>
      <c r="SYC1197" s="129"/>
      <c r="SYD1197" s="129"/>
      <c r="SYE1197" s="129"/>
      <c r="SYF1197" s="129"/>
      <c r="SYG1197" s="129"/>
      <c r="SYH1197" s="129"/>
      <c r="SYI1197" s="129"/>
      <c r="SYJ1197" s="129"/>
      <c r="SYK1197" s="129"/>
      <c r="SYL1197" s="129"/>
      <c r="SYM1197" s="129"/>
      <c r="SYN1197" s="129"/>
      <c r="SYO1197" s="129"/>
      <c r="SYP1197" s="129"/>
      <c r="SYQ1197" s="129"/>
      <c r="SYR1197" s="129"/>
      <c r="SYS1197" s="129"/>
      <c r="SYT1197" s="129"/>
      <c r="SYU1197" s="129"/>
      <c r="SYV1197" s="129"/>
      <c r="SYW1197" s="129"/>
      <c r="SYX1197" s="129"/>
      <c r="SYY1197" s="129"/>
      <c r="SYZ1197" s="129"/>
      <c r="SZA1197" s="129"/>
      <c r="SZB1197" s="129"/>
      <c r="SZC1197" s="129"/>
      <c r="SZD1197" s="129"/>
      <c r="SZE1197" s="129"/>
      <c r="SZF1197" s="129"/>
      <c r="SZG1197" s="129"/>
      <c r="SZH1197" s="129"/>
      <c r="SZI1197" s="129"/>
      <c r="SZJ1197" s="129"/>
      <c r="SZK1197" s="129"/>
      <c r="SZL1197" s="129"/>
      <c r="SZM1197" s="129"/>
      <c r="SZN1197" s="129"/>
      <c r="SZO1197" s="129"/>
      <c r="SZP1197" s="129"/>
      <c r="SZQ1197" s="129"/>
      <c r="SZR1197" s="129"/>
      <c r="SZS1197" s="129"/>
      <c r="SZT1197" s="129"/>
      <c r="SZU1197" s="129"/>
      <c r="SZV1197" s="129"/>
      <c r="SZW1197" s="129"/>
      <c r="SZX1197" s="129"/>
      <c r="SZY1197" s="129"/>
      <c r="SZZ1197" s="129"/>
      <c r="TAA1197" s="129"/>
      <c r="TAB1197" s="129"/>
      <c r="TAC1197" s="129"/>
      <c r="TAD1197" s="129"/>
      <c r="TAE1197" s="129"/>
      <c r="TAF1197" s="129"/>
      <c r="TAG1197" s="129"/>
      <c r="TAH1197" s="129"/>
      <c r="TAI1197" s="129"/>
      <c r="TAJ1197" s="129"/>
      <c r="TAK1197" s="129"/>
      <c r="TAL1197" s="129"/>
      <c r="TAM1197" s="129"/>
      <c r="TAN1197" s="129"/>
      <c r="TAO1197" s="129"/>
      <c r="TAP1197" s="129"/>
      <c r="TAQ1197" s="129"/>
      <c r="TAR1197" s="129"/>
      <c r="TAS1197" s="129"/>
      <c r="TAT1197" s="129"/>
      <c r="TAU1197" s="129"/>
      <c r="TAV1197" s="129"/>
      <c r="TAW1197" s="129"/>
      <c r="TAX1197" s="129"/>
      <c r="TAY1197" s="129"/>
      <c r="TAZ1197" s="129"/>
      <c r="TBA1197" s="129"/>
      <c r="TBB1197" s="129"/>
      <c r="TBC1197" s="129"/>
      <c r="TBD1197" s="129"/>
      <c r="TBE1197" s="129"/>
      <c r="TBF1197" s="129"/>
      <c r="TBG1197" s="129"/>
      <c r="TBH1197" s="129"/>
      <c r="TBI1197" s="129"/>
      <c r="TBJ1197" s="129"/>
      <c r="TBK1197" s="129"/>
      <c r="TBL1197" s="129"/>
      <c r="TBM1197" s="129"/>
      <c r="TBN1197" s="129"/>
      <c r="TBO1197" s="129"/>
      <c r="TBP1197" s="129"/>
      <c r="TBQ1197" s="129"/>
      <c r="TBR1197" s="129"/>
      <c r="TBS1197" s="129"/>
      <c r="TBT1197" s="129"/>
      <c r="TBU1197" s="129"/>
      <c r="TBV1197" s="129"/>
      <c r="TBW1197" s="129"/>
      <c r="TBX1197" s="129"/>
      <c r="TBY1197" s="129"/>
      <c r="TBZ1197" s="129"/>
      <c r="TCA1197" s="129"/>
      <c r="TCB1197" s="129"/>
      <c r="TCC1197" s="129"/>
      <c r="TCD1197" s="129"/>
      <c r="TCE1197" s="129"/>
      <c r="TCF1197" s="129"/>
      <c r="TCG1197" s="129"/>
      <c r="TCH1197" s="129"/>
      <c r="TCI1197" s="129"/>
      <c r="TCJ1197" s="129"/>
      <c r="TCK1197" s="129"/>
      <c r="TCL1197" s="129"/>
      <c r="TCM1197" s="129"/>
      <c r="TCN1197" s="129"/>
      <c r="TCO1197" s="129"/>
      <c r="TCP1197" s="129"/>
      <c r="TCQ1197" s="129"/>
      <c r="TCR1197" s="129"/>
      <c r="TCS1197" s="129"/>
      <c r="TCT1197" s="129"/>
      <c r="TCU1197" s="129"/>
      <c r="TCV1197" s="129"/>
      <c r="TCW1197" s="129"/>
      <c r="TCX1197" s="129"/>
      <c r="TCY1197" s="129"/>
      <c r="TCZ1197" s="129"/>
      <c r="TDA1197" s="129"/>
      <c r="TDB1197" s="129"/>
      <c r="TDC1197" s="129"/>
      <c r="TDD1197" s="129"/>
      <c r="TDE1197" s="129"/>
      <c r="TDF1197" s="129"/>
      <c r="TDG1197" s="129"/>
      <c r="TDH1197" s="129"/>
      <c r="TDI1197" s="129"/>
      <c r="TDJ1197" s="129"/>
      <c r="TDK1197" s="129"/>
      <c r="TDL1197" s="129"/>
      <c r="TDM1197" s="129"/>
      <c r="TDN1197" s="129"/>
      <c r="TDO1197" s="129"/>
      <c r="TDP1197" s="129"/>
      <c r="TDQ1197" s="129"/>
      <c r="TDR1197" s="129"/>
      <c r="TDS1197" s="129"/>
      <c r="TDT1197" s="129"/>
      <c r="TDU1197" s="129"/>
      <c r="TDV1197" s="129"/>
      <c r="TDW1197" s="129"/>
      <c r="TDX1197" s="129"/>
      <c r="TDY1197" s="129"/>
      <c r="TDZ1197" s="129"/>
      <c r="TEA1197" s="129"/>
      <c r="TEB1197" s="129"/>
      <c r="TEC1197" s="129"/>
      <c r="TED1197" s="129"/>
      <c r="TEE1197" s="129"/>
      <c r="TEF1197" s="129"/>
      <c r="TEG1197" s="129"/>
      <c r="TEH1197" s="129"/>
      <c r="TEI1197" s="129"/>
      <c r="TEJ1197" s="129"/>
      <c r="TEK1197" s="129"/>
      <c r="TEL1197" s="129"/>
      <c r="TEM1197" s="129"/>
      <c r="TEN1197" s="129"/>
      <c r="TEO1197" s="129"/>
      <c r="TEP1197" s="129"/>
      <c r="TEQ1197" s="129"/>
      <c r="TER1197" s="129"/>
      <c r="TES1197" s="129"/>
      <c r="TET1197" s="129"/>
      <c r="TEU1197" s="129"/>
      <c r="TEV1197" s="129"/>
      <c r="TEW1197" s="129"/>
      <c r="TEX1197" s="129"/>
      <c r="TEY1197" s="129"/>
      <c r="TEZ1197" s="129"/>
      <c r="TFA1197" s="129"/>
      <c r="TFB1197" s="129"/>
      <c r="TFC1197" s="129"/>
      <c r="TFD1197" s="129"/>
      <c r="TFE1197" s="129"/>
      <c r="TFF1197" s="129"/>
      <c r="TFG1197" s="129"/>
      <c r="TFH1197" s="129"/>
      <c r="TFI1197" s="129"/>
      <c r="TFJ1197" s="129"/>
      <c r="TFK1197" s="129"/>
      <c r="TFL1197" s="129"/>
      <c r="TFM1197" s="129"/>
      <c r="TFN1197" s="129"/>
      <c r="TFO1197" s="129"/>
      <c r="TFP1197" s="129"/>
      <c r="TFQ1197" s="129"/>
      <c r="TFR1197" s="129"/>
      <c r="TFS1197" s="129"/>
      <c r="TFT1197" s="129"/>
      <c r="TFU1197" s="129"/>
      <c r="TFV1197" s="129"/>
      <c r="TFW1197" s="129"/>
      <c r="TFX1197" s="129"/>
      <c r="TFY1197" s="129"/>
      <c r="TFZ1197" s="129"/>
      <c r="TGA1197" s="129"/>
      <c r="TGB1197" s="129"/>
      <c r="TGC1197" s="129"/>
      <c r="TGD1197" s="129"/>
      <c r="TGE1197" s="129"/>
      <c r="TGF1197" s="129"/>
      <c r="TGG1197" s="129"/>
      <c r="TGH1197" s="129"/>
      <c r="TGI1197" s="129"/>
      <c r="TGJ1197" s="129"/>
      <c r="TGK1197" s="129"/>
      <c r="TGL1197" s="129"/>
      <c r="TGM1197" s="129"/>
      <c r="TGN1197" s="129"/>
      <c r="TGO1197" s="129"/>
      <c r="TGP1197" s="129"/>
      <c r="TGQ1197" s="129"/>
      <c r="TGR1197" s="129"/>
      <c r="TGS1197" s="129"/>
      <c r="TGT1197" s="129"/>
      <c r="TGU1197" s="129"/>
      <c r="TGV1197" s="129"/>
      <c r="TGW1197" s="129"/>
      <c r="TGX1197" s="129"/>
      <c r="TGY1197" s="129"/>
      <c r="TGZ1197" s="129"/>
      <c r="THA1197" s="129"/>
      <c r="THB1197" s="129"/>
      <c r="THC1197" s="129"/>
      <c r="THD1197" s="129"/>
      <c r="THE1197" s="129"/>
      <c r="THF1197" s="129"/>
      <c r="THG1197" s="129"/>
      <c r="THH1197" s="129"/>
      <c r="THI1197" s="129"/>
      <c r="THJ1197" s="129"/>
      <c r="THK1197" s="129"/>
      <c r="THL1197" s="129"/>
      <c r="THM1197" s="129"/>
      <c r="THN1197" s="129"/>
      <c r="THO1197" s="129"/>
      <c r="THP1197" s="129"/>
      <c r="THQ1197" s="129"/>
      <c r="THR1197" s="129"/>
      <c r="THS1197" s="129"/>
      <c r="THT1197" s="129"/>
      <c r="THU1197" s="129"/>
      <c r="THV1197" s="129"/>
      <c r="THW1197" s="129"/>
      <c r="THX1197" s="129"/>
      <c r="THY1197" s="129"/>
      <c r="THZ1197" s="129"/>
      <c r="TIA1197" s="129"/>
      <c r="TIB1197" s="129"/>
      <c r="TIC1197" s="129"/>
      <c r="TID1197" s="129"/>
      <c r="TIE1197" s="129"/>
      <c r="TIF1197" s="129"/>
      <c r="TIG1197" s="129"/>
      <c r="TIH1197" s="129"/>
      <c r="TII1197" s="129"/>
      <c r="TIJ1197" s="129"/>
      <c r="TIK1197" s="129"/>
      <c r="TIL1197" s="129"/>
      <c r="TIM1197" s="129"/>
      <c r="TIN1197" s="129"/>
      <c r="TIO1197" s="129"/>
      <c r="TIP1197" s="129"/>
      <c r="TIQ1197" s="129"/>
      <c r="TIR1197" s="129"/>
      <c r="TIS1197" s="129"/>
      <c r="TIT1197" s="129"/>
      <c r="TIU1197" s="129"/>
      <c r="TIV1197" s="129"/>
      <c r="TIW1197" s="129"/>
      <c r="TIX1197" s="129"/>
      <c r="TIY1197" s="129"/>
      <c r="TIZ1197" s="129"/>
      <c r="TJA1197" s="129"/>
      <c r="TJB1197" s="129"/>
      <c r="TJC1197" s="129"/>
      <c r="TJD1197" s="129"/>
      <c r="TJE1197" s="129"/>
      <c r="TJF1197" s="129"/>
      <c r="TJG1197" s="129"/>
      <c r="TJH1197" s="129"/>
      <c r="TJI1197" s="129"/>
      <c r="TJJ1197" s="129"/>
      <c r="TJK1197" s="129"/>
      <c r="TJL1197" s="129"/>
      <c r="TJM1197" s="129"/>
      <c r="TJN1197" s="129"/>
      <c r="TJO1197" s="129"/>
      <c r="TJP1197" s="129"/>
      <c r="TJQ1197" s="129"/>
      <c r="TJR1197" s="129"/>
      <c r="TJS1197" s="129"/>
      <c r="TJT1197" s="129"/>
      <c r="TJU1197" s="129"/>
      <c r="TJV1197" s="129"/>
      <c r="TJW1197" s="129"/>
      <c r="TJX1197" s="129"/>
      <c r="TJY1197" s="129"/>
      <c r="TJZ1197" s="129"/>
      <c r="TKA1197" s="129"/>
      <c r="TKB1197" s="129"/>
      <c r="TKC1197" s="129"/>
      <c r="TKD1197" s="129"/>
      <c r="TKE1197" s="129"/>
      <c r="TKF1197" s="129"/>
      <c r="TKG1197" s="129"/>
      <c r="TKH1197" s="129"/>
      <c r="TKI1197" s="129"/>
      <c r="TKJ1197" s="129"/>
      <c r="TKK1197" s="129"/>
      <c r="TKL1197" s="129"/>
      <c r="TKM1197" s="129"/>
      <c r="TKN1197" s="129"/>
      <c r="TKO1197" s="129"/>
      <c r="TKP1197" s="129"/>
      <c r="TKQ1197" s="129"/>
      <c r="TKR1197" s="129"/>
      <c r="TKS1197" s="129"/>
      <c r="TKT1197" s="129"/>
      <c r="TKU1197" s="129"/>
      <c r="TKV1197" s="129"/>
      <c r="TKW1197" s="129"/>
      <c r="TKX1197" s="129"/>
      <c r="TKY1197" s="129"/>
      <c r="TKZ1197" s="129"/>
      <c r="TLA1197" s="129"/>
      <c r="TLB1197" s="129"/>
      <c r="TLC1197" s="129"/>
      <c r="TLD1197" s="129"/>
      <c r="TLE1197" s="129"/>
      <c r="TLF1197" s="129"/>
      <c r="TLG1197" s="129"/>
      <c r="TLH1197" s="129"/>
      <c r="TLI1197" s="129"/>
      <c r="TLJ1197" s="129"/>
      <c r="TLK1197" s="129"/>
      <c r="TLL1197" s="129"/>
      <c r="TLM1197" s="129"/>
      <c r="TLN1197" s="129"/>
      <c r="TLO1197" s="129"/>
      <c r="TLP1197" s="129"/>
      <c r="TLQ1197" s="129"/>
      <c r="TLR1197" s="129"/>
      <c r="TLS1197" s="129"/>
      <c r="TLT1197" s="129"/>
      <c r="TLU1197" s="129"/>
      <c r="TLV1197" s="129"/>
      <c r="TLW1197" s="129"/>
      <c r="TLX1197" s="129"/>
      <c r="TLY1197" s="129"/>
      <c r="TLZ1197" s="129"/>
      <c r="TMA1197" s="129"/>
      <c r="TMB1197" s="129"/>
      <c r="TMC1197" s="129"/>
      <c r="TMD1197" s="129"/>
      <c r="TME1197" s="129"/>
      <c r="TMF1197" s="129"/>
      <c r="TMG1197" s="129"/>
      <c r="TMH1197" s="129"/>
      <c r="TMI1197" s="129"/>
      <c r="TMJ1197" s="129"/>
      <c r="TMK1197" s="129"/>
      <c r="TML1197" s="129"/>
      <c r="TMM1197" s="129"/>
      <c r="TMN1197" s="129"/>
      <c r="TMO1197" s="129"/>
      <c r="TMP1197" s="129"/>
      <c r="TMQ1197" s="129"/>
      <c r="TMR1197" s="129"/>
      <c r="TMS1197" s="129"/>
      <c r="TMT1197" s="129"/>
      <c r="TMU1197" s="129"/>
      <c r="TMV1197" s="129"/>
      <c r="TMW1197" s="129"/>
      <c r="TMX1197" s="129"/>
      <c r="TMY1197" s="129"/>
      <c r="TMZ1197" s="129"/>
      <c r="TNA1197" s="129"/>
      <c r="TNB1197" s="129"/>
      <c r="TNC1197" s="129"/>
      <c r="TND1197" s="129"/>
      <c r="TNE1197" s="129"/>
      <c r="TNF1197" s="129"/>
      <c r="TNG1197" s="129"/>
      <c r="TNH1197" s="129"/>
      <c r="TNI1197" s="129"/>
      <c r="TNJ1197" s="129"/>
      <c r="TNK1197" s="129"/>
      <c r="TNL1197" s="129"/>
      <c r="TNM1197" s="129"/>
      <c r="TNN1197" s="129"/>
      <c r="TNO1197" s="129"/>
      <c r="TNP1197" s="129"/>
      <c r="TNQ1197" s="129"/>
      <c r="TNR1197" s="129"/>
      <c r="TNS1197" s="129"/>
      <c r="TNT1197" s="129"/>
      <c r="TNU1197" s="129"/>
      <c r="TNV1197" s="129"/>
      <c r="TNW1197" s="129"/>
      <c r="TNX1197" s="129"/>
      <c r="TNY1197" s="129"/>
      <c r="TNZ1197" s="129"/>
      <c r="TOA1197" s="129"/>
      <c r="TOB1197" s="129"/>
      <c r="TOC1197" s="129"/>
      <c r="TOD1197" s="129"/>
      <c r="TOE1197" s="129"/>
      <c r="TOF1197" s="129"/>
      <c r="TOG1197" s="129"/>
      <c r="TOH1197" s="129"/>
      <c r="TOI1197" s="129"/>
      <c r="TOJ1197" s="129"/>
      <c r="TOK1197" s="129"/>
      <c r="TOL1197" s="129"/>
      <c r="TOM1197" s="129"/>
      <c r="TON1197" s="129"/>
      <c r="TOO1197" s="129"/>
      <c r="TOP1197" s="129"/>
      <c r="TOQ1197" s="129"/>
      <c r="TOR1197" s="129"/>
      <c r="TOS1197" s="129"/>
      <c r="TOT1197" s="129"/>
      <c r="TOU1197" s="129"/>
      <c r="TOV1197" s="129"/>
      <c r="TOW1197" s="129"/>
      <c r="TOX1197" s="129"/>
      <c r="TOY1197" s="129"/>
      <c r="TOZ1197" s="129"/>
      <c r="TPA1197" s="129"/>
      <c r="TPB1197" s="129"/>
      <c r="TPC1197" s="129"/>
      <c r="TPD1197" s="129"/>
      <c r="TPE1197" s="129"/>
      <c r="TPF1197" s="129"/>
      <c r="TPG1197" s="129"/>
      <c r="TPH1197" s="129"/>
      <c r="TPI1197" s="129"/>
      <c r="TPJ1197" s="129"/>
      <c r="TPK1197" s="129"/>
      <c r="TPL1197" s="129"/>
      <c r="TPM1197" s="129"/>
      <c r="TPN1197" s="129"/>
      <c r="TPO1197" s="129"/>
      <c r="TPP1197" s="129"/>
      <c r="TPQ1197" s="129"/>
      <c r="TPR1197" s="129"/>
      <c r="TPS1197" s="129"/>
      <c r="TPT1197" s="129"/>
      <c r="TPU1197" s="129"/>
      <c r="TPV1197" s="129"/>
      <c r="TPW1197" s="129"/>
      <c r="TPX1197" s="129"/>
      <c r="TPY1197" s="129"/>
      <c r="TPZ1197" s="129"/>
      <c r="TQA1197" s="129"/>
      <c r="TQB1197" s="129"/>
      <c r="TQC1197" s="129"/>
      <c r="TQD1197" s="129"/>
      <c r="TQE1197" s="129"/>
      <c r="TQF1197" s="129"/>
      <c r="TQG1197" s="129"/>
      <c r="TQH1197" s="129"/>
      <c r="TQI1197" s="129"/>
      <c r="TQJ1197" s="129"/>
      <c r="TQK1197" s="129"/>
      <c r="TQL1197" s="129"/>
      <c r="TQM1197" s="129"/>
      <c r="TQN1197" s="129"/>
      <c r="TQO1197" s="129"/>
      <c r="TQP1197" s="129"/>
      <c r="TQQ1197" s="129"/>
      <c r="TQR1197" s="129"/>
      <c r="TQS1197" s="129"/>
      <c r="TQT1197" s="129"/>
      <c r="TQU1197" s="129"/>
      <c r="TQV1197" s="129"/>
      <c r="TQW1197" s="129"/>
      <c r="TQX1197" s="129"/>
      <c r="TQY1197" s="129"/>
      <c r="TQZ1197" s="129"/>
      <c r="TRA1197" s="129"/>
      <c r="TRB1197" s="129"/>
      <c r="TRC1197" s="129"/>
      <c r="TRD1197" s="129"/>
      <c r="TRE1197" s="129"/>
      <c r="TRF1197" s="129"/>
      <c r="TRG1197" s="129"/>
      <c r="TRH1197" s="129"/>
      <c r="TRI1197" s="129"/>
      <c r="TRJ1197" s="129"/>
      <c r="TRK1197" s="129"/>
      <c r="TRL1197" s="129"/>
      <c r="TRM1197" s="129"/>
      <c r="TRN1197" s="129"/>
      <c r="TRO1197" s="129"/>
      <c r="TRP1197" s="129"/>
      <c r="TRQ1197" s="129"/>
      <c r="TRR1197" s="129"/>
      <c r="TRS1197" s="129"/>
      <c r="TRT1197" s="129"/>
      <c r="TRU1197" s="129"/>
      <c r="TRV1197" s="129"/>
      <c r="TRW1197" s="129"/>
      <c r="TRX1197" s="129"/>
      <c r="TRY1197" s="129"/>
      <c r="TRZ1197" s="129"/>
      <c r="TSA1197" s="129"/>
      <c r="TSB1197" s="129"/>
      <c r="TSC1197" s="129"/>
      <c r="TSD1197" s="129"/>
      <c r="TSE1197" s="129"/>
      <c r="TSF1197" s="129"/>
      <c r="TSG1197" s="129"/>
      <c r="TSH1197" s="129"/>
      <c r="TSI1197" s="129"/>
      <c r="TSJ1197" s="129"/>
      <c r="TSK1197" s="129"/>
      <c r="TSL1197" s="129"/>
      <c r="TSM1197" s="129"/>
      <c r="TSN1197" s="129"/>
      <c r="TSO1197" s="129"/>
      <c r="TSP1197" s="129"/>
      <c r="TSQ1197" s="129"/>
      <c r="TSR1197" s="129"/>
      <c r="TSS1197" s="129"/>
      <c r="TST1197" s="129"/>
      <c r="TSU1197" s="129"/>
      <c r="TSV1197" s="129"/>
      <c r="TSW1197" s="129"/>
      <c r="TSX1197" s="129"/>
      <c r="TSY1197" s="129"/>
      <c r="TSZ1197" s="129"/>
      <c r="TTA1197" s="129"/>
      <c r="TTB1197" s="129"/>
      <c r="TTC1197" s="129"/>
      <c r="TTD1197" s="129"/>
      <c r="TTE1197" s="129"/>
      <c r="TTF1197" s="129"/>
      <c r="TTG1197" s="129"/>
      <c r="TTH1197" s="129"/>
      <c r="TTI1197" s="129"/>
      <c r="TTJ1197" s="129"/>
      <c r="TTK1197" s="129"/>
      <c r="TTL1197" s="129"/>
      <c r="TTM1197" s="129"/>
      <c r="TTN1197" s="129"/>
      <c r="TTO1197" s="129"/>
      <c r="TTP1197" s="129"/>
      <c r="TTQ1197" s="129"/>
      <c r="TTR1197" s="129"/>
      <c r="TTS1197" s="129"/>
      <c r="TTT1197" s="129"/>
      <c r="TTU1197" s="129"/>
      <c r="TTV1197" s="129"/>
      <c r="TTW1197" s="129"/>
      <c r="TTX1197" s="129"/>
      <c r="TTY1197" s="129"/>
      <c r="TTZ1197" s="129"/>
      <c r="TUA1197" s="129"/>
      <c r="TUB1197" s="129"/>
      <c r="TUC1197" s="129"/>
      <c r="TUD1197" s="129"/>
      <c r="TUE1197" s="129"/>
      <c r="TUF1197" s="129"/>
      <c r="TUG1197" s="129"/>
      <c r="TUH1197" s="129"/>
      <c r="TUI1197" s="129"/>
      <c r="TUJ1197" s="129"/>
      <c r="TUK1197" s="129"/>
      <c r="TUL1197" s="129"/>
      <c r="TUM1197" s="129"/>
      <c r="TUN1197" s="129"/>
      <c r="TUO1197" s="129"/>
      <c r="TUP1197" s="129"/>
      <c r="TUQ1197" s="129"/>
      <c r="TUR1197" s="129"/>
      <c r="TUS1197" s="129"/>
      <c r="TUT1197" s="129"/>
      <c r="TUU1197" s="129"/>
      <c r="TUV1197" s="129"/>
      <c r="TUW1197" s="129"/>
      <c r="TUX1197" s="129"/>
      <c r="TUY1197" s="129"/>
      <c r="TUZ1197" s="129"/>
      <c r="TVA1197" s="129"/>
      <c r="TVB1197" s="129"/>
      <c r="TVC1197" s="129"/>
      <c r="TVD1197" s="129"/>
      <c r="TVE1197" s="129"/>
      <c r="TVF1197" s="129"/>
      <c r="TVG1197" s="129"/>
      <c r="TVH1197" s="129"/>
      <c r="TVI1197" s="129"/>
      <c r="TVJ1197" s="129"/>
      <c r="TVK1197" s="129"/>
      <c r="TVL1197" s="129"/>
      <c r="TVM1197" s="129"/>
      <c r="TVN1197" s="129"/>
      <c r="TVO1197" s="129"/>
      <c r="TVP1197" s="129"/>
      <c r="TVQ1197" s="129"/>
      <c r="TVR1197" s="129"/>
      <c r="TVS1197" s="129"/>
      <c r="TVT1197" s="129"/>
      <c r="TVU1197" s="129"/>
      <c r="TVV1197" s="129"/>
      <c r="TVW1197" s="129"/>
      <c r="TVX1197" s="129"/>
      <c r="TVY1197" s="129"/>
      <c r="TVZ1197" s="129"/>
      <c r="TWA1197" s="129"/>
      <c r="TWB1197" s="129"/>
      <c r="TWC1197" s="129"/>
      <c r="TWD1197" s="129"/>
      <c r="TWE1197" s="129"/>
      <c r="TWF1197" s="129"/>
      <c r="TWG1197" s="129"/>
      <c r="TWH1197" s="129"/>
      <c r="TWI1197" s="129"/>
      <c r="TWJ1197" s="129"/>
      <c r="TWK1197" s="129"/>
      <c r="TWL1197" s="129"/>
      <c r="TWM1197" s="129"/>
      <c r="TWN1197" s="129"/>
      <c r="TWO1197" s="129"/>
      <c r="TWP1197" s="129"/>
      <c r="TWQ1197" s="129"/>
      <c r="TWR1197" s="129"/>
      <c r="TWS1197" s="129"/>
      <c r="TWT1197" s="129"/>
      <c r="TWU1197" s="129"/>
      <c r="TWV1197" s="129"/>
      <c r="TWW1197" s="129"/>
      <c r="TWX1197" s="129"/>
      <c r="TWY1197" s="129"/>
      <c r="TWZ1197" s="129"/>
      <c r="TXA1197" s="129"/>
      <c r="TXB1197" s="129"/>
      <c r="TXC1197" s="129"/>
      <c r="TXD1197" s="129"/>
      <c r="TXE1197" s="129"/>
      <c r="TXF1197" s="129"/>
      <c r="TXG1197" s="129"/>
      <c r="TXH1197" s="129"/>
      <c r="TXI1197" s="129"/>
      <c r="TXJ1197" s="129"/>
      <c r="TXK1197" s="129"/>
      <c r="TXL1197" s="129"/>
      <c r="TXM1197" s="129"/>
      <c r="TXN1197" s="129"/>
      <c r="TXO1197" s="129"/>
      <c r="TXP1197" s="129"/>
      <c r="TXQ1197" s="129"/>
      <c r="TXR1197" s="129"/>
      <c r="TXS1197" s="129"/>
      <c r="TXT1197" s="129"/>
      <c r="TXU1197" s="129"/>
      <c r="TXV1197" s="129"/>
      <c r="TXW1197" s="129"/>
      <c r="TXX1197" s="129"/>
      <c r="TXY1197" s="129"/>
      <c r="TXZ1197" s="129"/>
      <c r="TYA1197" s="129"/>
      <c r="TYB1197" s="129"/>
      <c r="TYC1197" s="129"/>
      <c r="TYD1197" s="129"/>
      <c r="TYE1197" s="129"/>
      <c r="TYF1197" s="129"/>
      <c r="TYG1197" s="129"/>
      <c r="TYH1197" s="129"/>
      <c r="TYI1197" s="129"/>
      <c r="TYJ1197" s="129"/>
      <c r="TYK1197" s="129"/>
      <c r="TYL1197" s="129"/>
      <c r="TYM1197" s="129"/>
      <c r="TYN1197" s="129"/>
      <c r="TYO1197" s="129"/>
      <c r="TYP1197" s="129"/>
      <c r="TYQ1197" s="129"/>
      <c r="TYR1197" s="129"/>
      <c r="TYS1197" s="129"/>
      <c r="TYT1197" s="129"/>
      <c r="TYU1197" s="129"/>
      <c r="TYV1197" s="129"/>
      <c r="TYW1197" s="129"/>
      <c r="TYX1197" s="129"/>
      <c r="TYY1197" s="129"/>
      <c r="TYZ1197" s="129"/>
      <c r="TZA1197" s="129"/>
      <c r="TZB1197" s="129"/>
      <c r="TZC1197" s="129"/>
      <c r="TZD1197" s="129"/>
      <c r="TZE1197" s="129"/>
      <c r="TZF1197" s="129"/>
      <c r="TZG1197" s="129"/>
      <c r="TZH1197" s="129"/>
      <c r="TZI1197" s="129"/>
      <c r="TZJ1197" s="129"/>
      <c r="TZK1197" s="129"/>
      <c r="TZL1197" s="129"/>
      <c r="TZM1197" s="129"/>
      <c r="TZN1197" s="129"/>
      <c r="TZO1197" s="129"/>
      <c r="TZP1197" s="129"/>
      <c r="TZQ1197" s="129"/>
      <c r="TZR1197" s="129"/>
      <c r="TZS1197" s="129"/>
      <c r="TZT1197" s="129"/>
      <c r="TZU1197" s="129"/>
      <c r="TZV1197" s="129"/>
      <c r="TZW1197" s="129"/>
      <c r="TZX1197" s="129"/>
      <c r="TZY1197" s="129"/>
      <c r="TZZ1197" s="129"/>
      <c r="UAA1197" s="129"/>
      <c r="UAB1197" s="129"/>
      <c r="UAC1197" s="129"/>
      <c r="UAD1197" s="129"/>
      <c r="UAE1197" s="129"/>
      <c r="UAF1197" s="129"/>
      <c r="UAG1197" s="129"/>
      <c r="UAH1197" s="129"/>
      <c r="UAI1197" s="129"/>
      <c r="UAJ1197" s="129"/>
      <c r="UAK1197" s="129"/>
      <c r="UAL1197" s="129"/>
      <c r="UAM1197" s="129"/>
      <c r="UAN1197" s="129"/>
      <c r="UAO1197" s="129"/>
      <c r="UAP1197" s="129"/>
      <c r="UAQ1197" s="129"/>
      <c r="UAR1197" s="129"/>
      <c r="UAS1197" s="129"/>
      <c r="UAT1197" s="129"/>
      <c r="UAU1197" s="129"/>
      <c r="UAV1197" s="129"/>
      <c r="UAW1197" s="129"/>
      <c r="UAX1197" s="129"/>
      <c r="UAY1197" s="129"/>
      <c r="UAZ1197" s="129"/>
      <c r="UBA1197" s="129"/>
      <c r="UBB1197" s="129"/>
      <c r="UBC1197" s="129"/>
      <c r="UBD1197" s="129"/>
      <c r="UBE1197" s="129"/>
      <c r="UBF1197" s="129"/>
      <c r="UBG1197" s="129"/>
      <c r="UBH1197" s="129"/>
      <c r="UBI1197" s="129"/>
      <c r="UBJ1197" s="129"/>
      <c r="UBK1197" s="129"/>
      <c r="UBL1197" s="129"/>
      <c r="UBM1197" s="129"/>
      <c r="UBN1197" s="129"/>
      <c r="UBO1197" s="129"/>
      <c r="UBP1197" s="129"/>
      <c r="UBQ1197" s="129"/>
      <c r="UBR1197" s="129"/>
      <c r="UBS1197" s="129"/>
      <c r="UBT1197" s="129"/>
      <c r="UBU1197" s="129"/>
      <c r="UBV1197" s="129"/>
      <c r="UBW1197" s="129"/>
      <c r="UBX1197" s="129"/>
      <c r="UBY1197" s="129"/>
      <c r="UBZ1197" s="129"/>
      <c r="UCA1197" s="129"/>
      <c r="UCB1197" s="129"/>
      <c r="UCC1197" s="129"/>
      <c r="UCD1197" s="129"/>
      <c r="UCE1197" s="129"/>
      <c r="UCF1197" s="129"/>
      <c r="UCG1197" s="129"/>
      <c r="UCH1197" s="129"/>
      <c r="UCI1197" s="129"/>
      <c r="UCJ1197" s="129"/>
      <c r="UCK1197" s="129"/>
      <c r="UCL1197" s="129"/>
      <c r="UCM1197" s="129"/>
      <c r="UCN1197" s="129"/>
      <c r="UCO1197" s="129"/>
      <c r="UCP1197" s="129"/>
      <c r="UCQ1197" s="129"/>
      <c r="UCR1197" s="129"/>
      <c r="UCS1197" s="129"/>
      <c r="UCT1197" s="129"/>
      <c r="UCU1197" s="129"/>
      <c r="UCV1197" s="129"/>
      <c r="UCW1197" s="129"/>
      <c r="UCX1197" s="129"/>
      <c r="UCY1197" s="129"/>
      <c r="UCZ1197" s="129"/>
      <c r="UDA1197" s="129"/>
      <c r="UDB1197" s="129"/>
      <c r="UDC1197" s="129"/>
      <c r="UDD1197" s="129"/>
      <c r="UDE1197" s="129"/>
      <c r="UDF1197" s="129"/>
      <c r="UDG1197" s="129"/>
      <c r="UDH1197" s="129"/>
      <c r="UDI1197" s="129"/>
      <c r="UDJ1197" s="129"/>
      <c r="UDK1197" s="129"/>
      <c r="UDL1197" s="129"/>
      <c r="UDM1197" s="129"/>
      <c r="UDN1197" s="129"/>
      <c r="UDO1197" s="129"/>
      <c r="UDP1197" s="129"/>
      <c r="UDQ1197" s="129"/>
      <c r="UDR1197" s="129"/>
      <c r="UDS1197" s="129"/>
      <c r="UDT1197" s="129"/>
      <c r="UDU1197" s="129"/>
      <c r="UDV1197" s="129"/>
      <c r="UDW1197" s="129"/>
      <c r="UDX1197" s="129"/>
      <c r="UDY1197" s="129"/>
      <c r="UDZ1197" s="129"/>
      <c r="UEA1197" s="129"/>
      <c r="UEB1197" s="129"/>
      <c r="UEC1197" s="129"/>
      <c r="UED1197" s="129"/>
      <c r="UEE1197" s="129"/>
      <c r="UEF1197" s="129"/>
      <c r="UEG1197" s="129"/>
      <c r="UEH1197" s="129"/>
      <c r="UEI1197" s="129"/>
      <c r="UEJ1197" s="129"/>
      <c r="UEK1197" s="129"/>
      <c r="UEL1197" s="129"/>
      <c r="UEM1197" s="129"/>
      <c r="UEN1197" s="129"/>
      <c r="UEO1197" s="129"/>
      <c r="UEP1197" s="129"/>
      <c r="UEQ1197" s="129"/>
      <c r="UER1197" s="129"/>
      <c r="UES1197" s="129"/>
      <c r="UET1197" s="129"/>
      <c r="UEU1197" s="129"/>
      <c r="UEV1197" s="129"/>
      <c r="UEW1197" s="129"/>
      <c r="UEX1197" s="129"/>
      <c r="UEY1197" s="129"/>
      <c r="UEZ1197" s="129"/>
      <c r="UFA1197" s="129"/>
      <c r="UFB1197" s="129"/>
      <c r="UFC1197" s="129"/>
      <c r="UFD1197" s="129"/>
      <c r="UFE1197" s="129"/>
      <c r="UFF1197" s="129"/>
      <c r="UFG1197" s="129"/>
      <c r="UFH1197" s="129"/>
      <c r="UFI1197" s="129"/>
      <c r="UFJ1197" s="129"/>
      <c r="UFK1197" s="129"/>
      <c r="UFL1197" s="129"/>
      <c r="UFM1197" s="129"/>
      <c r="UFN1197" s="129"/>
      <c r="UFO1197" s="129"/>
      <c r="UFP1197" s="129"/>
      <c r="UFQ1197" s="129"/>
      <c r="UFR1197" s="129"/>
      <c r="UFS1197" s="129"/>
      <c r="UFT1197" s="129"/>
      <c r="UFU1197" s="129"/>
      <c r="UFV1197" s="129"/>
      <c r="UFW1197" s="129"/>
      <c r="UFX1197" s="129"/>
      <c r="UFY1197" s="129"/>
      <c r="UFZ1197" s="129"/>
      <c r="UGA1197" s="129"/>
      <c r="UGB1197" s="129"/>
      <c r="UGC1197" s="129"/>
      <c r="UGD1197" s="129"/>
      <c r="UGE1197" s="129"/>
      <c r="UGF1197" s="129"/>
      <c r="UGG1197" s="129"/>
      <c r="UGH1197" s="129"/>
      <c r="UGI1197" s="129"/>
      <c r="UGJ1197" s="129"/>
      <c r="UGK1197" s="129"/>
      <c r="UGL1197" s="129"/>
      <c r="UGM1197" s="129"/>
      <c r="UGN1197" s="129"/>
      <c r="UGO1197" s="129"/>
      <c r="UGP1197" s="129"/>
      <c r="UGQ1197" s="129"/>
      <c r="UGR1197" s="129"/>
      <c r="UGS1197" s="129"/>
      <c r="UGT1197" s="129"/>
      <c r="UGU1197" s="129"/>
      <c r="UGV1197" s="129"/>
      <c r="UGW1197" s="129"/>
      <c r="UGX1197" s="129"/>
      <c r="UGY1197" s="129"/>
      <c r="UGZ1197" s="129"/>
      <c r="UHA1197" s="129"/>
      <c r="UHB1197" s="129"/>
      <c r="UHC1197" s="129"/>
      <c r="UHD1197" s="129"/>
      <c r="UHE1197" s="129"/>
      <c r="UHF1197" s="129"/>
      <c r="UHG1197" s="129"/>
      <c r="UHH1197" s="129"/>
      <c r="UHI1197" s="129"/>
      <c r="UHJ1197" s="129"/>
      <c r="UHK1197" s="129"/>
      <c r="UHL1197" s="129"/>
      <c r="UHM1197" s="129"/>
      <c r="UHN1197" s="129"/>
      <c r="UHO1197" s="129"/>
      <c r="UHP1197" s="129"/>
      <c r="UHQ1197" s="129"/>
      <c r="UHR1197" s="129"/>
      <c r="UHS1197" s="129"/>
      <c r="UHT1197" s="129"/>
      <c r="UHU1197" s="129"/>
      <c r="UHV1197" s="129"/>
      <c r="UHW1197" s="129"/>
      <c r="UHX1197" s="129"/>
      <c r="UHY1197" s="129"/>
      <c r="UHZ1197" s="129"/>
      <c r="UIA1197" s="129"/>
      <c r="UIB1197" s="129"/>
      <c r="UIC1197" s="129"/>
      <c r="UID1197" s="129"/>
      <c r="UIE1197" s="129"/>
      <c r="UIF1197" s="129"/>
      <c r="UIG1197" s="129"/>
      <c r="UIH1197" s="129"/>
      <c r="UII1197" s="129"/>
      <c r="UIJ1197" s="129"/>
      <c r="UIK1197" s="129"/>
      <c r="UIL1197" s="129"/>
      <c r="UIM1197" s="129"/>
      <c r="UIN1197" s="129"/>
      <c r="UIO1197" s="129"/>
      <c r="UIP1197" s="129"/>
      <c r="UIQ1197" s="129"/>
      <c r="UIR1197" s="129"/>
      <c r="UIS1197" s="129"/>
      <c r="UIT1197" s="129"/>
      <c r="UIU1197" s="129"/>
      <c r="UIV1197" s="129"/>
      <c r="UIW1197" s="129"/>
      <c r="UIX1197" s="129"/>
      <c r="UIY1197" s="129"/>
      <c r="UIZ1197" s="129"/>
      <c r="UJA1197" s="129"/>
      <c r="UJB1197" s="129"/>
      <c r="UJC1197" s="129"/>
      <c r="UJD1197" s="129"/>
      <c r="UJE1197" s="129"/>
      <c r="UJF1197" s="129"/>
      <c r="UJG1197" s="129"/>
      <c r="UJH1197" s="129"/>
      <c r="UJI1197" s="129"/>
      <c r="UJJ1197" s="129"/>
      <c r="UJK1197" s="129"/>
      <c r="UJL1197" s="129"/>
      <c r="UJM1197" s="129"/>
      <c r="UJN1197" s="129"/>
      <c r="UJO1197" s="129"/>
      <c r="UJP1197" s="129"/>
      <c r="UJQ1197" s="129"/>
      <c r="UJR1197" s="129"/>
      <c r="UJS1197" s="129"/>
      <c r="UJT1197" s="129"/>
      <c r="UJU1197" s="129"/>
      <c r="UJV1197" s="129"/>
      <c r="UJW1197" s="129"/>
      <c r="UJX1197" s="129"/>
      <c r="UJY1197" s="129"/>
      <c r="UJZ1197" s="129"/>
      <c r="UKA1197" s="129"/>
      <c r="UKB1197" s="129"/>
      <c r="UKC1197" s="129"/>
      <c r="UKD1197" s="129"/>
      <c r="UKE1197" s="129"/>
      <c r="UKF1197" s="129"/>
      <c r="UKG1197" s="129"/>
      <c r="UKH1197" s="129"/>
      <c r="UKI1197" s="129"/>
      <c r="UKJ1197" s="129"/>
      <c r="UKK1197" s="129"/>
      <c r="UKL1197" s="129"/>
      <c r="UKM1197" s="129"/>
      <c r="UKN1197" s="129"/>
      <c r="UKO1197" s="129"/>
      <c r="UKP1197" s="129"/>
      <c r="UKQ1197" s="129"/>
      <c r="UKR1197" s="129"/>
      <c r="UKS1197" s="129"/>
      <c r="UKT1197" s="129"/>
      <c r="UKU1197" s="129"/>
      <c r="UKV1197" s="129"/>
      <c r="UKW1197" s="129"/>
      <c r="UKX1197" s="129"/>
      <c r="UKY1197" s="129"/>
      <c r="UKZ1197" s="129"/>
      <c r="ULA1197" s="129"/>
      <c r="ULB1197" s="129"/>
      <c r="ULC1197" s="129"/>
      <c r="ULD1197" s="129"/>
      <c r="ULE1197" s="129"/>
      <c r="ULF1197" s="129"/>
      <c r="ULG1197" s="129"/>
      <c r="ULH1197" s="129"/>
      <c r="ULI1197" s="129"/>
      <c r="ULJ1197" s="129"/>
      <c r="ULK1197" s="129"/>
      <c r="ULL1197" s="129"/>
      <c r="ULM1197" s="129"/>
      <c r="ULN1197" s="129"/>
      <c r="ULO1197" s="129"/>
      <c r="ULP1197" s="129"/>
      <c r="ULQ1197" s="129"/>
      <c r="ULR1197" s="129"/>
      <c r="ULS1197" s="129"/>
      <c r="ULT1197" s="129"/>
      <c r="ULU1197" s="129"/>
      <c r="ULV1197" s="129"/>
      <c r="ULW1197" s="129"/>
      <c r="ULX1197" s="129"/>
      <c r="ULY1197" s="129"/>
      <c r="ULZ1197" s="129"/>
      <c r="UMA1197" s="129"/>
      <c r="UMB1197" s="129"/>
      <c r="UMC1197" s="129"/>
      <c r="UMD1197" s="129"/>
      <c r="UME1197" s="129"/>
      <c r="UMF1197" s="129"/>
      <c r="UMG1197" s="129"/>
      <c r="UMH1197" s="129"/>
      <c r="UMI1197" s="129"/>
      <c r="UMJ1197" s="129"/>
      <c r="UMK1197" s="129"/>
      <c r="UML1197" s="129"/>
      <c r="UMM1197" s="129"/>
      <c r="UMN1197" s="129"/>
      <c r="UMO1197" s="129"/>
      <c r="UMP1197" s="129"/>
      <c r="UMQ1197" s="129"/>
      <c r="UMR1197" s="129"/>
      <c r="UMS1197" s="129"/>
      <c r="UMT1197" s="129"/>
      <c r="UMU1197" s="129"/>
      <c r="UMV1197" s="129"/>
      <c r="UMW1197" s="129"/>
      <c r="UMX1197" s="129"/>
      <c r="UMY1197" s="129"/>
      <c r="UMZ1197" s="129"/>
      <c r="UNA1197" s="129"/>
      <c r="UNB1197" s="129"/>
      <c r="UNC1197" s="129"/>
      <c r="UND1197" s="129"/>
      <c r="UNE1197" s="129"/>
      <c r="UNF1197" s="129"/>
      <c r="UNG1197" s="129"/>
      <c r="UNH1197" s="129"/>
      <c r="UNI1197" s="129"/>
      <c r="UNJ1197" s="129"/>
      <c r="UNK1197" s="129"/>
      <c r="UNL1197" s="129"/>
      <c r="UNM1197" s="129"/>
      <c r="UNN1197" s="129"/>
      <c r="UNO1197" s="129"/>
      <c r="UNP1197" s="129"/>
      <c r="UNQ1197" s="129"/>
      <c r="UNR1197" s="129"/>
      <c r="UNS1197" s="129"/>
      <c r="UNT1197" s="129"/>
      <c r="UNU1197" s="129"/>
      <c r="UNV1197" s="129"/>
      <c r="UNW1197" s="129"/>
      <c r="UNX1197" s="129"/>
      <c r="UNY1197" s="129"/>
      <c r="UNZ1197" s="129"/>
      <c r="UOA1197" s="129"/>
      <c r="UOB1197" s="129"/>
      <c r="UOC1197" s="129"/>
      <c r="UOD1197" s="129"/>
      <c r="UOE1197" s="129"/>
      <c r="UOF1197" s="129"/>
      <c r="UOG1197" s="129"/>
      <c r="UOH1197" s="129"/>
      <c r="UOI1197" s="129"/>
      <c r="UOJ1197" s="129"/>
      <c r="UOK1197" s="129"/>
      <c r="UOL1197" s="129"/>
      <c r="UOM1197" s="129"/>
      <c r="UON1197" s="129"/>
      <c r="UOO1197" s="129"/>
      <c r="UOP1197" s="129"/>
      <c r="UOQ1197" s="129"/>
      <c r="UOR1197" s="129"/>
      <c r="UOS1197" s="129"/>
      <c r="UOT1197" s="129"/>
      <c r="UOU1197" s="129"/>
      <c r="UOV1197" s="129"/>
      <c r="UOW1197" s="129"/>
      <c r="UOX1197" s="129"/>
      <c r="UOY1197" s="129"/>
      <c r="UOZ1197" s="129"/>
      <c r="UPA1197" s="129"/>
      <c r="UPB1197" s="129"/>
      <c r="UPC1197" s="129"/>
      <c r="UPD1197" s="129"/>
      <c r="UPE1197" s="129"/>
      <c r="UPF1197" s="129"/>
      <c r="UPG1197" s="129"/>
      <c r="UPH1197" s="129"/>
      <c r="UPI1197" s="129"/>
      <c r="UPJ1197" s="129"/>
      <c r="UPK1197" s="129"/>
      <c r="UPL1197" s="129"/>
      <c r="UPM1197" s="129"/>
      <c r="UPN1197" s="129"/>
      <c r="UPO1197" s="129"/>
      <c r="UPP1197" s="129"/>
      <c r="UPQ1197" s="129"/>
      <c r="UPR1197" s="129"/>
      <c r="UPS1197" s="129"/>
      <c r="UPT1197" s="129"/>
      <c r="UPU1197" s="129"/>
      <c r="UPV1197" s="129"/>
      <c r="UPW1197" s="129"/>
      <c r="UPX1197" s="129"/>
      <c r="UPY1197" s="129"/>
      <c r="UPZ1197" s="129"/>
      <c r="UQA1197" s="129"/>
      <c r="UQB1197" s="129"/>
      <c r="UQC1197" s="129"/>
      <c r="UQD1197" s="129"/>
      <c r="UQE1197" s="129"/>
      <c r="UQF1197" s="129"/>
      <c r="UQG1197" s="129"/>
      <c r="UQH1197" s="129"/>
      <c r="UQI1197" s="129"/>
      <c r="UQJ1197" s="129"/>
      <c r="UQK1197" s="129"/>
      <c r="UQL1197" s="129"/>
      <c r="UQM1197" s="129"/>
      <c r="UQN1197" s="129"/>
      <c r="UQO1197" s="129"/>
      <c r="UQP1197" s="129"/>
      <c r="UQQ1197" s="129"/>
      <c r="UQR1197" s="129"/>
      <c r="UQS1197" s="129"/>
      <c r="UQT1197" s="129"/>
      <c r="UQU1197" s="129"/>
      <c r="UQV1197" s="129"/>
      <c r="UQW1197" s="129"/>
      <c r="UQX1197" s="129"/>
      <c r="UQY1197" s="129"/>
      <c r="UQZ1197" s="129"/>
      <c r="URA1197" s="129"/>
      <c r="URB1197" s="129"/>
      <c r="URC1197" s="129"/>
      <c r="URD1197" s="129"/>
      <c r="URE1197" s="129"/>
      <c r="URF1197" s="129"/>
      <c r="URG1197" s="129"/>
      <c r="URH1197" s="129"/>
      <c r="URI1197" s="129"/>
      <c r="URJ1197" s="129"/>
      <c r="URK1197" s="129"/>
      <c r="URL1197" s="129"/>
      <c r="URM1197" s="129"/>
      <c r="URN1197" s="129"/>
      <c r="URO1197" s="129"/>
      <c r="URP1197" s="129"/>
      <c r="URQ1197" s="129"/>
      <c r="URR1197" s="129"/>
      <c r="URS1197" s="129"/>
      <c r="URT1197" s="129"/>
      <c r="URU1197" s="129"/>
      <c r="URV1197" s="129"/>
      <c r="URW1197" s="129"/>
      <c r="URX1197" s="129"/>
      <c r="URY1197" s="129"/>
      <c r="URZ1197" s="129"/>
      <c r="USA1197" s="129"/>
      <c r="USB1197" s="129"/>
      <c r="USC1197" s="129"/>
      <c r="USD1197" s="129"/>
      <c r="USE1197" s="129"/>
      <c r="USF1197" s="129"/>
      <c r="USG1197" s="129"/>
      <c r="USH1197" s="129"/>
      <c r="USI1197" s="129"/>
      <c r="USJ1197" s="129"/>
      <c r="USK1197" s="129"/>
      <c r="USL1197" s="129"/>
      <c r="USM1197" s="129"/>
      <c r="USN1197" s="129"/>
      <c r="USO1197" s="129"/>
      <c r="USP1197" s="129"/>
      <c r="USQ1197" s="129"/>
      <c r="USR1197" s="129"/>
      <c r="USS1197" s="129"/>
      <c r="UST1197" s="129"/>
      <c r="USU1197" s="129"/>
      <c r="USV1197" s="129"/>
      <c r="USW1197" s="129"/>
      <c r="USX1197" s="129"/>
      <c r="USY1197" s="129"/>
      <c r="USZ1197" s="129"/>
      <c r="UTA1197" s="129"/>
      <c r="UTB1197" s="129"/>
      <c r="UTC1197" s="129"/>
      <c r="UTD1197" s="129"/>
      <c r="UTE1197" s="129"/>
      <c r="UTF1197" s="129"/>
      <c r="UTG1197" s="129"/>
      <c r="UTH1197" s="129"/>
      <c r="UTI1197" s="129"/>
      <c r="UTJ1197" s="129"/>
      <c r="UTK1197" s="129"/>
      <c r="UTL1197" s="129"/>
      <c r="UTM1197" s="129"/>
      <c r="UTN1197" s="129"/>
      <c r="UTO1197" s="129"/>
      <c r="UTP1197" s="129"/>
      <c r="UTQ1197" s="129"/>
      <c r="UTR1197" s="129"/>
      <c r="UTS1197" s="129"/>
      <c r="UTT1197" s="129"/>
      <c r="UTU1197" s="129"/>
      <c r="UTV1197" s="129"/>
      <c r="UTW1197" s="129"/>
      <c r="UTX1197" s="129"/>
      <c r="UTY1197" s="129"/>
      <c r="UTZ1197" s="129"/>
      <c r="UUA1197" s="129"/>
      <c r="UUB1197" s="129"/>
      <c r="UUC1197" s="129"/>
      <c r="UUD1197" s="129"/>
      <c r="UUE1197" s="129"/>
      <c r="UUF1197" s="129"/>
      <c r="UUG1197" s="129"/>
      <c r="UUH1197" s="129"/>
      <c r="UUI1197" s="129"/>
      <c r="UUJ1197" s="129"/>
      <c r="UUK1197" s="129"/>
      <c r="UUL1197" s="129"/>
      <c r="UUM1197" s="129"/>
      <c r="UUN1197" s="129"/>
      <c r="UUO1197" s="129"/>
      <c r="UUP1197" s="129"/>
      <c r="UUQ1197" s="129"/>
      <c r="UUR1197" s="129"/>
      <c r="UUS1197" s="129"/>
      <c r="UUT1197" s="129"/>
      <c r="UUU1197" s="129"/>
      <c r="UUV1197" s="129"/>
      <c r="UUW1197" s="129"/>
      <c r="UUX1197" s="129"/>
      <c r="UUY1197" s="129"/>
      <c r="UUZ1197" s="129"/>
      <c r="UVA1197" s="129"/>
      <c r="UVB1197" s="129"/>
      <c r="UVC1197" s="129"/>
      <c r="UVD1197" s="129"/>
      <c r="UVE1197" s="129"/>
      <c r="UVF1197" s="129"/>
      <c r="UVG1197" s="129"/>
      <c r="UVH1197" s="129"/>
      <c r="UVI1197" s="129"/>
      <c r="UVJ1197" s="129"/>
      <c r="UVK1197" s="129"/>
      <c r="UVL1197" s="129"/>
      <c r="UVM1197" s="129"/>
      <c r="UVN1197" s="129"/>
      <c r="UVO1197" s="129"/>
      <c r="UVP1197" s="129"/>
      <c r="UVQ1197" s="129"/>
      <c r="UVR1197" s="129"/>
      <c r="UVS1197" s="129"/>
      <c r="UVT1197" s="129"/>
      <c r="UVU1197" s="129"/>
      <c r="UVV1197" s="129"/>
      <c r="UVW1197" s="129"/>
      <c r="UVX1197" s="129"/>
      <c r="UVY1197" s="129"/>
      <c r="UVZ1197" s="129"/>
      <c r="UWA1197" s="129"/>
      <c r="UWB1197" s="129"/>
      <c r="UWC1197" s="129"/>
      <c r="UWD1197" s="129"/>
      <c r="UWE1197" s="129"/>
      <c r="UWF1197" s="129"/>
      <c r="UWG1197" s="129"/>
      <c r="UWH1197" s="129"/>
      <c r="UWI1197" s="129"/>
      <c r="UWJ1197" s="129"/>
      <c r="UWK1197" s="129"/>
      <c r="UWL1197" s="129"/>
      <c r="UWM1197" s="129"/>
      <c r="UWN1197" s="129"/>
      <c r="UWO1197" s="129"/>
      <c r="UWP1197" s="129"/>
      <c r="UWQ1197" s="129"/>
      <c r="UWR1197" s="129"/>
      <c r="UWS1197" s="129"/>
      <c r="UWT1197" s="129"/>
      <c r="UWU1197" s="129"/>
      <c r="UWV1197" s="129"/>
      <c r="UWW1197" s="129"/>
      <c r="UWX1197" s="129"/>
      <c r="UWY1197" s="129"/>
      <c r="UWZ1197" s="129"/>
      <c r="UXA1197" s="129"/>
      <c r="UXB1197" s="129"/>
      <c r="UXC1197" s="129"/>
      <c r="UXD1197" s="129"/>
      <c r="UXE1197" s="129"/>
      <c r="UXF1197" s="129"/>
      <c r="UXG1197" s="129"/>
      <c r="UXH1197" s="129"/>
      <c r="UXI1197" s="129"/>
      <c r="UXJ1197" s="129"/>
      <c r="UXK1197" s="129"/>
      <c r="UXL1197" s="129"/>
      <c r="UXM1197" s="129"/>
      <c r="UXN1197" s="129"/>
      <c r="UXO1197" s="129"/>
      <c r="UXP1197" s="129"/>
      <c r="UXQ1197" s="129"/>
      <c r="UXR1197" s="129"/>
      <c r="UXS1197" s="129"/>
      <c r="UXT1197" s="129"/>
      <c r="UXU1197" s="129"/>
      <c r="UXV1197" s="129"/>
      <c r="UXW1197" s="129"/>
      <c r="UXX1197" s="129"/>
      <c r="UXY1197" s="129"/>
      <c r="UXZ1197" s="129"/>
      <c r="UYA1197" s="129"/>
      <c r="UYB1197" s="129"/>
      <c r="UYC1197" s="129"/>
      <c r="UYD1197" s="129"/>
      <c r="UYE1197" s="129"/>
      <c r="UYF1197" s="129"/>
      <c r="UYG1197" s="129"/>
      <c r="UYH1197" s="129"/>
      <c r="UYI1197" s="129"/>
      <c r="UYJ1197" s="129"/>
      <c r="UYK1197" s="129"/>
      <c r="UYL1197" s="129"/>
      <c r="UYM1197" s="129"/>
      <c r="UYN1197" s="129"/>
      <c r="UYO1197" s="129"/>
      <c r="UYP1197" s="129"/>
      <c r="UYQ1197" s="129"/>
      <c r="UYR1197" s="129"/>
      <c r="UYS1197" s="129"/>
      <c r="UYT1197" s="129"/>
      <c r="UYU1197" s="129"/>
      <c r="UYV1197" s="129"/>
      <c r="UYW1197" s="129"/>
      <c r="UYX1197" s="129"/>
      <c r="UYY1197" s="129"/>
      <c r="UYZ1197" s="129"/>
      <c r="UZA1197" s="129"/>
      <c r="UZB1197" s="129"/>
      <c r="UZC1197" s="129"/>
      <c r="UZD1197" s="129"/>
      <c r="UZE1197" s="129"/>
      <c r="UZF1197" s="129"/>
      <c r="UZG1197" s="129"/>
      <c r="UZH1197" s="129"/>
      <c r="UZI1197" s="129"/>
      <c r="UZJ1197" s="129"/>
      <c r="UZK1197" s="129"/>
      <c r="UZL1197" s="129"/>
      <c r="UZM1197" s="129"/>
      <c r="UZN1197" s="129"/>
      <c r="UZO1197" s="129"/>
      <c r="UZP1197" s="129"/>
      <c r="UZQ1197" s="129"/>
      <c r="UZR1197" s="129"/>
      <c r="UZS1197" s="129"/>
      <c r="UZT1197" s="129"/>
      <c r="UZU1197" s="129"/>
      <c r="UZV1197" s="129"/>
      <c r="UZW1197" s="129"/>
      <c r="UZX1197" s="129"/>
      <c r="UZY1197" s="129"/>
      <c r="UZZ1197" s="129"/>
      <c r="VAA1197" s="129"/>
      <c r="VAB1197" s="129"/>
      <c r="VAC1197" s="129"/>
      <c r="VAD1197" s="129"/>
      <c r="VAE1197" s="129"/>
      <c r="VAF1197" s="129"/>
      <c r="VAG1197" s="129"/>
      <c r="VAH1197" s="129"/>
      <c r="VAI1197" s="129"/>
      <c r="VAJ1197" s="129"/>
      <c r="VAK1197" s="129"/>
      <c r="VAL1197" s="129"/>
      <c r="VAM1197" s="129"/>
      <c r="VAN1197" s="129"/>
      <c r="VAO1197" s="129"/>
      <c r="VAP1197" s="129"/>
      <c r="VAQ1197" s="129"/>
      <c r="VAR1197" s="129"/>
      <c r="VAS1197" s="129"/>
      <c r="VAT1197" s="129"/>
      <c r="VAU1197" s="129"/>
      <c r="VAV1197" s="129"/>
      <c r="VAW1197" s="129"/>
      <c r="VAX1197" s="129"/>
      <c r="VAY1197" s="129"/>
      <c r="VAZ1197" s="129"/>
      <c r="VBA1197" s="129"/>
      <c r="VBB1197" s="129"/>
      <c r="VBC1197" s="129"/>
      <c r="VBD1197" s="129"/>
      <c r="VBE1197" s="129"/>
      <c r="VBF1197" s="129"/>
      <c r="VBG1197" s="129"/>
      <c r="VBH1197" s="129"/>
      <c r="VBI1197" s="129"/>
      <c r="VBJ1197" s="129"/>
      <c r="VBK1197" s="129"/>
      <c r="VBL1197" s="129"/>
      <c r="VBM1197" s="129"/>
      <c r="VBN1197" s="129"/>
      <c r="VBO1197" s="129"/>
      <c r="VBP1197" s="129"/>
      <c r="VBQ1197" s="129"/>
      <c r="VBR1197" s="129"/>
      <c r="VBS1197" s="129"/>
      <c r="VBT1197" s="129"/>
      <c r="VBU1197" s="129"/>
      <c r="VBV1197" s="129"/>
      <c r="VBW1197" s="129"/>
      <c r="VBX1197" s="129"/>
      <c r="VBY1197" s="129"/>
      <c r="VBZ1197" s="129"/>
      <c r="VCA1197" s="129"/>
      <c r="VCB1197" s="129"/>
      <c r="VCC1197" s="129"/>
      <c r="VCD1197" s="129"/>
      <c r="VCE1197" s="129"/>
      <c r="VCF1197" s="129"/>
      <c r="VCG1197" s="129"/>
      <c r="VCH1197" s="129"/>
      <c r="VCI1197" s="129"/>
      <c r="VCJ1197" s="129"/>
      <c r="VCK1197" s="129"/>
      <c r="VCL1197" s="129"/>
      <c r="VCM1197" s="129"/>
      <c r="VCN1197" s="129"/>
      <c r="VCO1197" s="129"/>
      <c r="VCP1197" s="129"/>
      <c r="VCQ1197" s="129"/>
      <c r="VCR1197" s="129"/>
      <c r="VCS1197" s="129"/>
      <c r="VCT1197" s="129"/>
      <c r="VCU1197" s="129"/>
      <c r="VCV1197" s="129"/>
      <c r="VCW1197" s="129"/>
      <c r="VCX1197" s="129"/>
      <c r="VCY1197" s="129"/>
      <c r="VCZ1197" s="129"/>
      <c r="VDA1197" s="129"/>
      <c r="VDB1197" s="129"/>
      <c r="VDC1197" s="129"/>
      <c r="VDD1197" s="129"/>
      <c r="VDE1197" s="129"/>
      <c r="VDF1197" s="129"/>
      <c r="VDG1197" s="129"/>
      <c r="VDH1197" s="129"/>
      <c r="VDI1197" s="129"/>
      <c r="VDJ1197" s="129"/>
      <c r="VDK1197" s="129"/>
      <c r="VDL1197" s="129"/>
      <c r="VDM1197" s="129"/>
      <c r="VDN1197" s="129"/>
      <c r="VDO1197" s="129"/>
      <c r="VDP1197" s="129"/>
      <c r="VDQ1197" s="129"/>
      <c r="VDR1197" s="129"/>
      <c r="VDS1197" s="129"/>
      <c r="VDT1197" s="129"/>
      <c r="VDU1197" s="129"/>
      <c r="VDV1197" s="129"/>
      <c r="VDW1197" s="129"/>
      <c r="VDX1197" s="129"/>
      <c r="VDY1197" s="129"/>
      <c r="VDZ1197" s="129"/>
      <c r="VEA1197" s="129"/>
      <c r="VEB1197" s="129"/>
      <c r="VEC1197" s="129"/>
      <c r="VED1197" s="129"/>
      <c r="VEE1197" s="129"/>
      <c r="VEF1197" s="129"/>
      <c r="VEG1197" s="129"/>
      <c r="VEH1197" s="129"/>
      <c r="VEI1197" s="129"/>
      <c r="VEJ1197" s="129"/>
      <c r="VEK1197" s="129"/>
      <c r="VEL1197" s="129"/>
      <c r="VEM1197" s="129"/>
      <c r="VEN1197" s="129"/>
      <c r="VEO1197" s="129"/>
      <c r="VEP1197" s="129"/>
      <c r="VEQ1197" s="129"/>
      <c r="VER1197" s="129"/>
      <c r="VES1197" s="129"/>
      <c r="VET1197" s="129"/>
      <c r="VEU1197" s="129"/>
      <c r="VEV1197" s="129"/>
      <c r="VEW1197" s="129"/>
      <c r="VEX1197" s="129"/>
      <c r="VEY1197" s="129"/>
      <c r="VEZ1197" s="129"/>
      <c r="VFA1197" s="129"/>
      <c r="VFB1197" s="129"/>
      <c r="VFC1197" s="129"/>
      <c r="VFD1197" s="129"/>
      <c r="VFE1197" s="129"/>
      <c r="VFF1197" s="129"/>
      <c r="VFG1197" s="129"/>
      <c r="VFH1197" s="129"/>
      <c r="VFI1197" s="129"/>
      <c r="VFJ1197" s="129"/>
      <c r="VFK1197" s="129"/>
      <c r="VFL1197" s="129"/>
      <c r="VFM1197" s="129"/>
      <c r="VFN1197" s="129"/>
      <c r="VFO1197" s="129"/>
      <c r="VFP1197" s="129"/>
      <c r="VFQ1197" s="129"/>
      <c r="VFR1197" s="129"/>
      <c r="VFS1197" s="129"/>
      <c r="VFT1197" s="129"/>
      <c r="VFU1197" s="129"/>
      <c r="VFV1197" s="129"/>
      <c r="VFW1197" s="129"/>
      <c r="VFX1197" s="129"/>
      <c r="VFY1197" s="129"/>
      <c r="VFZ1197" s="129"/>
      <c r="VGA1197" s="129"/>
      <c r="VGB1197" s="129"/>
      <c r="VGC1197" s="129"/>
      <c r="VGD1197" s="129"/>
      <c r="VGE1197" s="129"/>
      <c r="VGF1197" s="129"/>
      <c r="VGG1197" s="129"/>
      <c r="VGH1197" s="129"/>
      <c r="VGI1197" s="129"/>
      <c r="VGJ1197" s="129"/>
      <c r="VGK1197" s="129"/>
      <c r="VGL1197" s="129"/>
      <c r="VGM1197" s="129"/>
      <c r="VGN1197" s="129"/>
      <c r="VGO1197" s="129"/>
      <c r="VGP1197" s="129"/>
      <c r="VGQ1197" s="129"/>
      <c r="VGR1197" s="129"/>
      <c r="VGS1197" s="129"/>
      <c r="VGT1197" s="129"/>
      <c r="VGU1197" s="129"/>
      <c r="VGV1197" s="129"/>
      <c r="VGW1197" s="129"/>
      <c r="VGX1197" s="129"/>
      <c r="VGY1197" s="129"/>
      <c r="VGZ1197" s="129"/>
      <c r="VHA1197" s="129"/>
      <c r="VHB1197" s="129"/>
      <c r="VHC1197" s="129"/>
      <c r="VHD1197" s="129"/>
      <c r="VHE1197" s="129"/>
      <c r="VHF1197" s="129"/>
      <c r="VHG1197" s="129"/>
      <c r="VHH1197" s="129"/>
      <c r="VHI1197" s="129"/>
      <c r="VHJ1197" s="129"/>
      <c r="VHK1197" s="129"/>
      <c r="VHL1197" s="129"/>
      <c r="VHM1197" s="129"/>
      <c r="VHN1197" s="129"/>
      <c r="VHO1197" s="129"/>
      <c r="VHP1197" s="129"/>
      <c r="VHQ1197" s="129"/>
      <c r="VHR1197" s="129"/>
      <c r="VHS1197" s="129"/>
      <c r="VHT1197" s="129"/>
      <c r="VHU1197" s="129"/>
      <c r="VHV1197" s="129"/>
      <c r="VHW1197" s="129"/>
      <c r="VHX1197" s="129"/>
      <c r="VHY1197" s="129"/>
      <c r="VHZ1197" s="129"/>
      <c r="VIA1197" s="129"/>
      <c r="VIB1197" s="129"/>
      <c r="VIC1197" s="129"/>
      <c r="VID1197" s="129"/>
      <c r="VIE1197" s="129"/>
      <c r="VIF1197" s="129"/>
      <c r="VIG1197" s="129"/>
      <c r="VIH1197" s="129"/>
      <c r="VII1197" s="129"/>
      <c r="VIJ1197" s="129"/>
      <c r="VIK1197" s="129"/>
      <c r="VIL1197" s="129"/>
      <c r="VIM1197" s="129"/>
      <c r="VIN1197" s="129"/>
      <c r="VIO1197" s="129"/>
      <c r="VIP1197" s="129"/>
      <c r="VIQ1197" s="129"/>
      <c r="VIR1197" s="129"/>
      <c r="VIS1197" s="129"/>
      <c r="VIT1197" s="129"/>
      <c r="VIU1197" s="129"/>
      <c r="VIV1197" s="129"/>
      <c r="VIW1197" s="129"/>
      <c r="VIX1197" s="129"/>
      <c r="VIY1197" s="129"/>
      <c r="VIZ1197" s="129"/>
      <c r="VJA1197" s="129"/>
      <c r="VJB1197" s="129"/>
      <c r="VJC1197" s="129"/>
      <c r="VJD1197" s="129"/>
      <c r="VJE1197" s="129"/>
      <c r="VJF1197" s="129"/>
      <c r="VJG1197" s="129"/>
      <c r="VJH1197" s="129"/>
      <c r="VJI1197" s="129"/>
      <c r="VJJ1197" s="129"/>
      <c r="VJK1197" s="129"/>
      <c r="VJL1197" s="129"/>
      <c r="VJM1197" s="129"/>
      <c r="VJN1197" s="129"/>
      <c r="VJO1197" s="129"/>
      <c r="VJP1197" s="129"/>
      <c r="VJQ1197" s="129"/>
      <c r="VJR1197" s="129"/>
      <c r="VJS1197" s="129"/>
      <c r="VJT1197" s="129"/>
      <c r="VJU1197" s="129"/>
      <c r="VJV1197" s="129"/>
      <c r="VJW1197" s="129"/>
      <c r="VJX1197" s="129"/>
      <c r="VJY1197" s="129"/>
      <c r="VJZ1197" s="129"/>
      <c r="VKA1197" s="129"/>
      <c r="VKB1197" s="129"/>
      <c r="VKC1197" s="129"/>
      <c r="VKD1197" s="129"/>
      <c r="VKE1197" s="129"/>
      <c r="VKF1197" s="129"/>
      <c r="VKG1197" s="129"/>
      <c r="VKH1197" s="129"/>
      <c r="VKI1197" s="129"/>
      <c r="VKJ1197" s="129"/>
      <c r="VKK1197" s="129"/>
      <c r="VKL1197" s="129"/>
      <c r="VKM1197" s="129"/>
      <c r="VKN1197" s="129"/>
      <c r="VKO1197" s="129"/>
      <c r="VKP1197" s="129"/>
      <c r="VKQ1197" s="129"/>
      <c r="VKR1197" s="129"/>
      <c r="VKS1197" s="129"/>
      <c r="VKT1197" s="129"/>
      <c r="VKU1197" s="129"/>
      <c r="VKV1197" s="129"/>
      <c r="VKW1197" s="129"/>
      <c r="VKX1197" s="129"/>
      <c r="VKY1197" s="129"/>
      <c r="VKZ1197" s="129"/>
      <c r="VLA1197" s="129"/>
      <c r="VLB1197" s="129"/>
      <c r="VLC1197" s="129"/>
      <c r="VLD1197" s="129"/>
      <c r="VLE1197" s="129"/>
      <c r="VLF1197" s="129"/>
      <c r="VLG1197" s="129"/>
      <c r="VLH1197" s="129"/>
      <c r="VLI1197" s="129"/>
      <c r="VLJ1197" s="129"/>
      <c r="VLK1197" s="129"/>
      <c r="VLL1197" s="129"/>
      <c r="VLM1197" s="129"/>
      <c r="VLN1197" s="129"/>
      <c r="VLO1197" s="129"/>
      <c r="VLP1197" s="129"/>
      <c r="VLQ1197" s="129"/>
      <c r="VLR1197" s="129"/>
      <c r="VLS1197" s="129"/>
      <c r="VLT1197" s="129"/>
      <c r="VLU1197" s="129"/>
      <c r="VLV1197" s="129"/>
      <c r="VLW1197" s="129"/>
      <c r="VLX1197" s="129"/>
      <c r="VLY1197" s="129"/>
      <c r="VLZ1197" s="129"/>
      <c r="VMA1197" s="129"/>
      <c r="VMB1197" s="129"/>
      <c r="VMC1197" s="129"/>
      <c r="VMD1197" s="129"/>
      <c r="VME1197" s="129"/>
      <c r="VMF1197" s="129"/>
      <c r="VMG1197" s="129"/>
      <c r="VMH1197" s="129"/>
      <c r="VMI1197" s="129"/>
      <c r="VMJ1197" s="129"/>
      <c r="VMK1197" s="129"/>
      <c r="VML1197" s="129"/>
      <c r="VMM1197" s="129"/>
      <c r="VMN1197" s="129"/>
      <c r="VMO1197" s="129"/>
      <c r="VMP1197" s="129"/>
      <c r="VMQ1197" s="129"/>
      <c r="VMR1197" s="129"/>
      <c r="VMS1197" s="129"/>
      <c r="VMT1197" s="129"/>
      <c r="VMU1197" s="129"/>
      <c r="VMV1197" s="129"/>
      <c r="VMW1197" s="129"/>
      <c r="VMX1197" s="129"/>
      <c r="VMY1197" s="129"/>
      <c r="VMZ1197" s="129"/>
      <c r="VNA1197" s="129"/>
      <c r="VNB1197" s="129"/>
      <c r="VNC1197" s="129"/>
      <c r="VND1197" s="129"/>
      <c r="VNE1197" s="129"/>
      <c r="VNF1197" s="129"/>
      <c r="VNG1197" s="129"/>
      <c r="VNH1197" s="129"/>
      <c r="VNI1197" s="129"/>
      <c r="VNJ1197" s="129"/>
      <c r="VNK1197" s="129"/>
      <c r="VNL1197" s="129"/>
      <c r="VNM1197" s="129"/>
      <c r="VNN1197" s="129"/>
      <c r="VNO1197" s="129"/>
      <c r="VNP1197" s="129"/>
      <c r="VNQ1197" s="129"/>
      <c r="VNR1197" s="129"/>
      <c r="VNS1197" s="129"/>
      <c r="VNT1197" s="129"/>
      <c r="VNU1197" s="129"/>
      <c r="VNV1197" s="129"/>
      <c r="VNW1197" s="129"/>
      <c r="VNX1197" s="129"/>
      <c r="VNY1197" s="129"/>
      <c r="VNZ1197" s="129"/>
      <c r="VOA1197" s="129"/>
      <c r="VOB1197" s="129"/>
      <c r="VOC1197" s="129"/>
      <c r="VOD1197" s="129"/>
      <c r="VOE1197" s="129"/>
      <c r="VOF1197" s="129"/>
      <c r="VOG1197" s="129"/>
      <c r="VOH1197" s="129"/>
      <c r="VOI1197" s="129"/>
      <c r="VOJ1197" s="129"/>
      <c r="VOK1197" s="129"/>
      <c r="VOL1197" s="129"/>
      <c r="VOM1197" s="129"/>
      <c r="VON1197" s="129"/>
      <c r="VOO1197" s="129"/>
      <c r="VOP1197" s="129"/>
      <c r="VOQ1197" s="129"/>
      <c r="VOR1197" s="129"/>
      <c r="VOS1197" s="129"/>
      <c r="VOT1197" s="129"/>
      <c r="VOU1197" s="129"/>
      <c r="VOV1197" s="129"/>
      <c r="VOW1197" s="129"/>
      <c r="VOX1197" s="129"/>
      <c r="VOY1197" s="129"/>
      <c r="VOZ1197" s="129"/>
      <c r="VPA1197" s="129"/>
      <c r="VPB1197" s="129"/>
      <c r="VPC1197" s="129"/>
      <c r="VPD1197" s="129"/>
      <c r="VPE1197" s="129"/>
      <c r="VPF1197" s="129"/>
      <c r="VPG1197" s="129"/>
      <c r="VPH1197" s="129"/>
      <c r="VPI1197" s="129"/>
      <c r="VPJ1197" s="129"/>
      <c r="VPK1197" s="129"/>
      <c r="VPL1197" s="129"/>
      <c r="VPM1197" s="129"/>
      <c r="VPN1197" s="129"/>
      <c r="VPO1197" s="129"/>
      <c r="VPP1197" s="129"/>
      <c r="VPQ1197" s="129"/>
      <c r="VPR1197" s="129"/>
      <c r="VPS1197" s="129"/>
      <c r="VPT1197" s="129"/>
      <c r="VPU1197" s="129"/>
      <c r="VPV1197" s="129"/>
      <c r="VPW1197" s="129"/>
      <c r="VPX1197" s="129"/>
      <c r="VPY1197" s="129"/>
      <c r="VPZ1197" s="129"/>
      <c r="VQA1197" s="129"/>
      <c r="VQB1197" s="129"/>
      <c r="VQC1197" s="129"/>
      <c r="VQD1197" s="129"/>
      <c r="VQE1197" s="129"/>
      <c r="VQF1197" s="129"/>
      <c r="VQG1197" s="129"/>
      <c r="VQH1197" s="129"/>
      <c r="VQI1197" s="129"/>
      <c r="VQJ1197" s="129"/>
      <c r="VQK1197" s="129"/>
      <c r="VQL1197" s="129"/>
      <c r="VQM1197" s="129"/>
      <c r="VQN1197" s="129"/>
      <c r="VQO1197" s="129"/>
      <c r="VQP1197" s="129"/>
      <c r="VQQ1197" s="129"/>
      <c r="VQR1197" s="129"/>
      <c r="VQS1197" s="129"/>
      <c r="VQT1197" s="129"/>
      <c r="VQU1197" s="129"/>
      <c r="VQV1197" s="129"/>
      <c r="VQW1197" s="129"/>
      <c r="VQX1197" s="129"/>
      <c r="VQY1197" s="129"/>
      <c r="VQZ1197" s="129"/>
      <c r="VRA1197" s="129"/>
      <c r="VRB1197" s="129"/>
      <c r="VRC1197" s="129"/>
      <c r="VRD1197" s="129"/>
      <c r="VRE1197" s="129"/>
      <c r="VRF1197" s="129"/>
      <c r="VRG1197" s="129"/>
      <c r="VRH1197" s="129"/>
      <c r="VRI1197" s="129"/>
      <c r="VRJ1197" s="129"/>
      <c r="VRK1197" s="129"/>
      <c r="VRL1197" s="129"/>
      <c r="VRM1197" s="129"/>
      <c r="VRN1197" s="129"/>
      <c r="VRO1197" s="129"/>
      <c r="VRP1197" s="129"/>
      <c r="VRQ1197" s="129"/>
      <c r="VRR1197" s="129"/>
      <c r="VRS1197" s="129"/>
      <c r="VRT1197" s="129"/>
      <c r="VRU1197" s="129"/>
      <c r="VRV1197" s="129"/>
      <c r="VRW1197" s="129"/>
      <c r="VRX1197" s="129"/>
      <c r="VRY1197" s="129"/>
      <c r="VRZ1197" s="129"/>
      <c r="VSA1197" s="129"/>
      <c r="VSB1197" s="129"/>
      <c r="VSC1197" s="129"/>
      <c r="VSD1197" s="129"/>
      <c r="VSE1197" s="129"/>
      <c r="VSF1197" s="129"/>
      <c r="VSG1197" s="129"/>
      <c r="VSH1197" s="129"/>
      <c r="VSI1197" s="129"/>
      <c r="VSJ1197" s="129"/>
      <c r="VSK1197" s="129"/>
      <c r="VSL1197" s="129"/>
      <c r="VSM1197" s="129"/>
      <c r="VSN1197" s="129"/>
      <c r="VSO1197" s="129"/>
      <c r="VSP1197" s="129"/>
      <c r="VSQ1197" s="129"/>
      <c r="VSR1197" s="129"/>
      <c r="VSS1197" s="129"/>
      <c r="VST1197" s="129"/>
      <c r="VSU1197" s="129"/>
      <c r="VSV1197" s="129"/>
      <c r="VSW1197" s="129"/>
      <c r="VSX1197" s="129"/>
      <c r="VSY1197" s="129"/>
      <c r="VSZ1197" s="129"/>
      <c r="VTA1197" s="129"/>
      <c r="VTB1197" s="129"/>
      <c r="VTC1197" s="129"/>
      <c r="VTD1197" s="129"/>
      <c r="VTE1197" s="129"/>
      <c r="VTF1197" s="129"/>
      <c r="VTG1197" s="129"/>
      <c r="VTH1197" s="129"/>
      <c r="VTI1197" s="129"/>
      <c r="VTJ1197" s="129"/>
      <c r="VTK1197" s="129"/>
      <c r="VTL1197" s="129"/>
      <c r="VTM1197" s="129"/>
      <c r="VTN1197" s="129"/>
      <c r="VTO1197" s="129"/>
      <c r="VTP1197" s="129"/>
      <c r="VTQ1197" s="129"/>
      <c r="VTR1197" s="129"/>
      <c r="VTS1197" s="129"/>
      <c r="VTT1197" s="129"/>
      <c r="VTU1197" s="129"/>
      <c r="VTV1197" s="129"/>
      <c r="VTW1197" s="129"/>
      <c r="VTX1197" s="129"/>
      <c r="VTY1197" s="129"/>
      <c r="VTZ1197" s="129"/>
      <c r="VUA1197" s="129"/>
      <c r="VUB1197" s="129"/>
      <c r="VUC1197" s="129"/>
      <c r="VUD1197" s="129"/>
      <c r="VUE1197" s="129"/>
      <c r="VUF1197" s="129"/>
      <c r="VUG1197" s="129"/>
      <c r="VUH1197" s="129"/>
      <c r="VUI1197" s="129"/>
      <c r="VUJ1197" s="129"/>
      <c r="VUK1197" s="129"/>
      <c r="VUL1197" s="129"/>
      <c r="VUM1197" s="129"/>
      <c r="VUN1197" s="129"/>
      <c r="VUO1197" s="129"/>
      <c r="VUP1197" s="129"/>
      <c r="VUQ1197" s="129"/>
      <c r="VUR1197" s="129"/>
      <c r="VUS1197" s="129"/>
      <c r="VUT1197" s="129"/>
      <c r="VUU1197" s="129"/>
      <c r="VUV1197" s="129"/>
      <c r="VUW1197" s="129"/>
      <c r="VUX1197" s="129"/>
      <c r="VUY1197" s="129"/>
      <c r="VUZ1197" s="129"/>
      <c r="VVA1197" s="129"/>
      <c r="VVB1197" s="129"/>
      <c r="VVC1197" s="129"/>
      <c r="VVD1197" s="129"/>
      <c r="VVE1197" s="129"/>
      <c r="VVF1197" s="129"/>
      <c r="VVG1197" s="129"/>
      <c r="VVH1197" s="129"/>
      <c r="VVI1197" s="129"/>
      <c r="VVJ1197" s="129"/>
      <c r="VVK1197" s="129"/>
      <c r="VVL1197" s="129"/>
      <c r="VVM1197" s="129"/>
      <c r="VVN1197" s="129"/>
      <c r="VVO1197" s="129"/>
      <c r="VVP1197" s="129"/>
      <c r="VVQ1197" s="129"/>
      <c r="VVR1197" s="129"/>
      <c r="VVS1197" s="129"/>
      <c r="VVT1197" s="129"/>
      <c r="VVU1197" s="129"/>
      <c r="VVV1197" s="129"/>
      <c r="VVW1197" s="129"/>
      <c r="VVX1197" s="129"/>
      <c r="VVY1197" s="129"/>
      <c r="VVZ1197" s="129"/>
      <c r="VWA1197" s="129"/>
      <c r="VWB1197" s="129"/>
      <c r="VWC1197" s="129"/>
      <c r="VWD1197" s="129"/>
      <c r="VWE1197" s="129"/>
      <c r="VWF1197" s="129"/>
      <c r="VWG1197" s="129"/>
      <c r="VWH1197" s="129"/>
      <c r="VWI1197" s="129"/>
      <c r="VWJ1197" s="129"/>
      <c r="VWK1197" s="129"/>
      <c r="VWL1197" s="129"/>
      <c r="VWM1197" s="129"/>
      <c r="VWN1197" s="129"/>
      <c r="VWO1197" s="129"/>
      <c r="VWP1197" s="129"/>
      <c r="VWQ1197" s="129"/>
      <c r="VWR1197" s="129"/>
      <c r="VWS1197" s="129"/>
      <c r="VWT1197" s="129"/>
      <c r="VWU1197" s="129"/>
      <c r="VWV1197" s="129"/>
      <c r="VWW1197" s="129"/>
      <c r="VWX1197" s="129"/>
      <c r="VWY1197" s="129"/>
      <c r="VWZ1197" s="129"/>
      <c r="VXA1197" s="129"/>
      <c r="VXB1197" s="129"/>
      <c r="VXC1197" s="129"/>
      <c r="VXD1197" s="129"/>
      <c r="VXE1197" s="129"/>
      <c r="VXF1197" s="129"/>
      <c r="VXG1197" s="129"/>
      <c r="VXH1197" s="129"/>
      <c r="VXI1197" s="129"/>
      <c r="VXJ1197" s="129"/>
      <c r="VXK1197" s="129"/>
      <c r="VXL1197" s="129"/>
      <c r="VXM1197" s="129"/>
      <c r="VXN1197" s="129"/>
      <c r="VXO1197" s="129"/>
      <c r="VXP1197" s="129"/>
      <c r="VXQ1197" s="129"/>
      <c r="VXR1197" s="129"/>
      <c r="VXS1197" s="129"/>
      <c r="VXT1197" s="129"/>
      <c r="VXU1197" s="129"/>
      <c r="VXV1197" s="129"/>
      <c r="VXW1197" s="129"/>
      <c r="VXX1197" s="129"/>
      <c r="VXY1197" s="129"/>
      <c r="VXZ1197" s="129"/>
      <c r="VYA1197" s="129"/>
      <c r="VYB1197" s="129"/>
      <c r="VYC1197" s="129"/>
      <c r="VYD1197" s="129"/>
      <c r="VYE1197" s="129"/>
      <c r="VYF1197" s="129"/>
      <c r="VYG1197" s="129"/>
      <c r="VYH1197" s="129"/>
      <c r="VYI1197" s="129"/>
      <c r="VYJ1197" s="129"/>
      <c r="VYK1197" s="129"/>
      <c r="VYL1197" s="129"/>
      <c r="VYM1197" s="129"/>
      <c r="VYN1197" s="129"/>
      <c r="VYO1197" s="129"/>
      <c r="VYP1197" s="129"/>
      <c r="VYQ1197" s="129"/>
      <c r="VYR1197" s="129"/>
      <c r="VYS1197" s="129"/>
      <c r="VYT1197" s="129"/>
      <c r="VYU1197" s="129"/>
      <c r="VYV1197" s="129"/>
      <c r="VYW1197" s="129"/>
      <c r="VYX1197" s="129"/>
      <c r="VYY1197" s="129"/>
      <c r="VYZ1197" s="129"/>
      <c r="VZA1197" s="129"/>
      <c r="VZB1197" s="129"/>
      <c r="VZC1197" s="129"/>
      <c r="VZD1197" s="129"/>
      <c r="VZE1197" s="129"/>
      <c r="VZF1197" s="129"/>
      <c r="VZG1197" s="129"/>
      <c r="VZH1197" s="129"/>
      <c r="VZI1197" s="129"/>
      <c r="VZJ1197" s="129"/>
      <c r="VZK1197" s="129"/>
      <c r="VZL1197" s="129"/>
      <c r="VZM1197" s="129"/>
      <c r="VZN1197" s="129"/>
      <c r="VZO1197" s="129"/>
      <c r="VZP1197" s="129"/>
      <c r="VZQ1197" s="129"/>
      <c r="VZR1197" s="129"/>
      <c r="VZS1197" s="129"/>
      <c r="VZT1197" s="129"/>
      <c r="VZU1197" s="129"/>
      <c r="VZV1197" s="129"/>
      <c r="VZW1197" s="129"/>
      <c r="VZX1197" s="129"/>
      <c r="VZY1197" s="129"/>
      <c r="VZZ1197" s="129"/>
      <c r="WAA1197" s="129"/>
      <c r="WAB1197" s="129"/>
      <c r="WAC1197" s="129"/>
      <c r="WAD1197" s="129"/>
      <c r="WAE1197" s="129"/>
      <c r="WAF1197" s="129"/>
      <c r="WAG1197" s="129"/>
      <c r="WAH1197" s="129"/>
      <c r="WAI1197" s="129"/>
      <c r="WAJ1197" s="129"/>
      <c r="WAK1197" s="129"/>
      <c r="WAL1197" s="129"/>
      <c r="WAM1197" s="129"/>
      <c r="WAN1197" s="129"/>
      <c r="WAO1197" s="129"/>
      <c r="WAP1197" s="129"/>
      <c r="WAQ1197" s="129"/>
      <c r="WAR1197" s="129"/>
      <c r="WAS1197" s="129"/>
      <c r="WAT1197" s="129"/>
      <c r="WAU1197" s="129"/>
      <c r="WAV1197" s="129"/>
      <c r="WAW1197" s="129"/>
      <c r="WAX1197" s="129"/>
      <c r="WAY1197" s="129"/>
      <c r="WAZ1197" s="129"/>
      <c r="WBA1197" s="129"/>
      <c r="WBB1197" s="129"/>
      <c r="WBC1197" s="129"/>
      <c r="WBD1197" s="129"/>
      <c r="WBE1197" s="129"/>
      <c r="WBF1197" s="129"/>
      <c r="WBG1197" s="129"/>
      <c r="WBH1197" s="129"/>
      <c r="WBI1197" s="129"/>
      <c r="WBJ1197" s="129"/>
      <c r="WBK1197" s="129"/>
      <c r="WBL1197" s="129"/>
      <c r="WBM1197" s="129"/>
      <c r="WBN1197" s="129"/>
      <c r="WBO1197" s="129"/>
      <c r="WBP1197" s="129"/>
      <c r="WBQ1197" s="129"/>
      <c r="WBR1197" s="129"/>
      <c r="WBS1197" s="129"/>
      <c r="WBT1197" s="129"/>
      <c r="WBU1197" s="129"/>
      <c r="WBV1197" s="129"/>
      <c r="WBW1197" s="129"/>
      <c r="WBX1197" s="129"/>
      <c r="WBY1197" s="129"/>
      <c r="WBZ1197" s="129"/>
      <c r="WCA1197" s="129"/>
      <c r="WCB1197" s="129"/>
      <c r="WCC1197" s="129"/>
      <c r="WCD1197" s="129"/>
      <c r="WCE1197" s="129"/>
      <c r="WCF1197" s="129"/>
      <c r="WCG1197" s="129"/>
      <c r="WCH1197" s="129"/>
      <c r="WCI1197" s="129"/>
      <c r="WCJ1197" s="129"/>
      <c r="WCK1197" s="129"/>
      <c r="WCL1197" s="129"/>
      <c r="WCM1197" s="129"/>
      <c r="WCN1197" s="129"/>
      <c r="WCO1197" s="129"/>
      <c r="WCP1197" s="129"/>
      <c r="WCQ1197" s="129"/>
      <c r="WCR1197" s="129"/>
      <c r="WCS1197" s="129"/>
      <c r="WCT1197" s="129"/>
      <c r="WCU1197" s="129"/>
      <c r="WCV1197" s="129"/>
      <c r="WCW1197" s="129"/>
      <c r="WCX1197" s="129"/>
      <c r="WCY1197" s="129"/>
      <c r="WCZ1197" s="129"/>
      <c r="WDA1197" s="129"/>
      <c r="WDB1197" s="129"/>
      <c r="WDC1197" s="129"/>
      <c r="WDD1197" s="129"/>
      <c r="WDE1197" s="129"/>
      <c r="WDF1197" s="129"/>
      <c r="WDG1197" s="129"/>
      <c r="WDH1197" s="129"/>
      <c r="WDI1197" s="129"/>
      <c r="WDJ1197" s="129"/>
      <c r="WDK1197" s="129"/>
      <c r="WDL1197" s="129"/>
      <c r="WDM1197" s="129"/>
      <c r="WDN1197" s="129"/>
      <c r="WDO1197" s="129"/>
      <c r="WDP1197" s="129"/>
      <c r="WDQ1197" s="129"/>
      <c r="WDR1197" s="129"/>
      <c r="WDS1197" s="129"/>
      <c r="WDT1197" s="129"/>
      <c r="WDU1197" s="129"/>
      <c r="WDV1197" s="129"/>
      <c r="WDW1197" s="129"/>
      <c r="WDX1197" s="129"/>
      <c r="WDY1197" s="129"/>
      <c r="WDZ1197" s="129"/>
      <c r="WEA1197" s="129"/>
      <c r="WEB1197" s="129"/>
      <c r="WEC1197" s="129"/>
      <c r="WED1197" s="129"/>
      <c r="WEE1197" s="129"/>
      <c r="WEF1197" s="129"/>
      <c r="WEG1197" s="129"/>
      <c r="WEH1197" s="129"/>
      <c r="WEI1197" s="129"/>
      <c r="WEJ1197" s="129"/>
      <c r="WEK1197" s="129"/>
      <c r="WEL1197" s="129"/>
      <c r="WEM1197" s="129"/>
      <c r="WEN1197" s="129"/>
      <c r="WEO1197" s="129"/>
      <c r="WEP1197" s="129"/>
      <c r="WEQ1197" s="129"/>
      <c r="WER1197" s="129"/>
      <c r="WES1197" s="129"/>
      <c r="WET1197" s="129"/>
      <c r="WEU1197" s="129"/>
      <c r="WEV1197" s="129"/>
      <c r="WEW1197" s="129"/>
      <c r="WEX1197" s="129"/>
      <c r="WEY1197" s="129"/>
      <c r="WEZ1197" s="129"/>
      <c r="WFA1197" s="129"/>
      <c r="WFB1197" s="129"/>
      <c r="WFC1197" s="129"/>
      <c r="WFD1197" s="129"/>
      <c r="WFE1197" s="129"/>
      <c r="WFF1197" s="129"/>
      <c r="WFG1197" s="129"/>
      <c r="WFH1197" s="129"/>
      <c r="WFI1197" s="129"/>
      <c r="WFJ1197" s="129"/>
      <c r="WFK1197" s="129"/>
      <c r="WFL1197" s="129"/>
      <c r="WFM1197" s="129"/>
      <c r="WFN1197" s="129"/>
      <c r="WFO1197" s="129"/>
      <c r="WFP1197" s="129"/>
      <c r="WFQ1197" s="129"/>
      <c r="WFR1197" s="129"/>
      <c r="WFS1197" s="129"/>
      <c r="WFT1197" s="129"/>
      <c r="WFU1197" s="129"/>
      <c r="WFV1197" s="129"/>
      <c r="WFW1197" s="129"/>
      <c r="WFX1197" s="129"/>
      <c r="WFY1197" s="129"/>
      <c r="WFZ1197" s="129"/>
      <c r="WGA1197" s="129"/>
      <c r="WGB1197" s="129"/>
      <c r="WGC1197" s="129"/>
      <c r="WGD1197" s="129"/>
      <c r="WGE1197" s="129"/>
      <c r="WGF1197" s="129"/>
      <c r="WGG1197" s="129"/>
      <c r="WGH1197" s="129"/>
      <c r="WGI1197" s="129"/>
      <c r="WGJ1197" s="129"/>
      <c r="WGK1197" s="129"/>
      <c r="WGL1197" s="129"/>
      <c r="WGM1197" s="129"/>
      <c r="WGN1197" s="129"/>
      <c r="WGO1197" s="129"/>
      <c r="WGP1197" s="129"/>
      <c r="WGQ1197" s="129"/>
      <c r="WGR1197" s="129"/>
      <c r="WGS1197" s="129"/>
      <c r="WGT1197" s="129"/>
      <c r="WGU1197" s="129"/>
      <c r="WGV1197" s="129"/>
      <c r="WGW1197" s="129"/>
      <c r="WGX1197" s="129"/>
      <c r="WGY1197" s="129"/>
      <c r="WGZ1197" s="129"/>
      <c r="WHA1197" s="129"/>
      <c r="WHB1197" s="129"/>
      <c r="WHC1197" s="129"/>
      <c r="WHD1197" s="129"/>
      <c r="WHE1197" s="129"/>
      <c r="WHF1197" s="129"/>
      <c r="WHG1197" s="129"/>
      <c r="WHH1197" s="129"/>
      <c r="WHI1197" s="129"/>
      <c r="WHJ1197" s="129"/>
      <c r="WHK1197" s="129"/>
      <c r="WHL1197" s="129"/>
      <c r="WHM1197" s="129"/>
      <c r="WHN1197" s="129"/>
      <c r="WHO1197" s="129"/>
      <c r="WHP1197" s="129"/>
      <c r="WHQ1197" s="129"/>
      <c r="WHR1197" s="129"/>
      <c r="WHS1197" s="129"/>
      <c r="WHT1197" s="129"/>
      <c r="WHU1197" s="129"/>
      <c r="WHV1197" s="129"/>
      <c r="WHW1197" s="129"/>
      <c r="WHX1197" s="129"/>
      <c r="WHY1197" s="129"/>
      <c r="WHZ1197" s="129"/>
      <c r="WIA1197" s="129"/>
      <c r="WIB1197" s="129"/>
      <c r="WIC1197" s="129"/>
      <c r="WID1197" s="129"/>
      <c r="WIE1197" s="129"/>
      <c r="WIF1197" s="129"/>
      <c r="WIG1197" s="129"/>
      <c r="WIH1197" s="129"/>
      <c r="WII1197" s="129"/>
      <c r="WIJ1197" s="129"/>
      <c r="WIK1197" s="129"/>
      <c r="WIL1197" s="129"/>
      <c r="WIM1197" s="129"/>
      <c r="WIN1197" s="129"/>
      <c r="WIO1197" s="129"/>
      <c r="WIP1197" s="129"/>
      <c r="WIQ1197" s="129"/>
      <c r="WIR1197" s="129"/>
      <c r="WIS1197" s="129"/>
      <c r="WIT1197" s="129"/>
      <c r="WIU1197" s="129"/>
      <c r="WIV1197" s="129"/>
      <c r="WIW1197" s="129"/>
      <c r="WIX1197" s="129"/>
      <c r="WIY1197" s="129"/>
      <c r="WIZ1197" s="129"/>
      <c r="WJA1197" s="129"/>
      <c r="WJB1197" s="129"/>
      <c r="WJC1197" s="129"/>
      <c r="WJD1197" s="129"/>
      <c r="WJE1197" s="129"/>
      <c r="WJF1197" s="129"/>
      <c r="WJG1197" s="129"/>
      <c r="WJH1197" s="129"/>
      <c r="WJI1197" s="129"/>
      <c r="WJJ1197" s="129"/>
      <c r="WJK1197" s="129"/>
      <c r="WJL1197" s="129"/>
      <c r="WJM1197" s="129"/>
      <c r="WJN1197" s="129"/>
      <c r="WJO1197" s="129"/>
      <c r="WJP1197" s="129"/>
      <c r="WJQ1197" s="129"/>
      <c r="WJR1197" s="129"/>
      <c r="WJS1197" s="129"/>
      <c r="WJT1197" s="129"/>
      <c r="WJU1197" s="129"/>
      <c r="WJV1197" s="129"/>
      <c r="WJW1197" s="129"/>
      <c r="WJX1197" s="129"/>
      <c r="WJY1197" s="129"/>
      <c r="WJZ1197" s="129"/>
      <c r="WKA1197" s="129"/>
      <c r="WKB1197" s="129"/>
      <c r="WKC1197" s="129"/>
      <c r="WKD1197" s="129"/>
      <c r="WKE1197" s="129"/>
      <c r="WKF1197" s="129"/>
      <c r="WKG1197" s="129"/>
      <c r="WKH1197" s="129"/>
      <c r="WKI1197" s="129"/>
      <c r="WKJ1197" s="129"/>
      <c r="WKK1197" s="129"/>
      <c r="WKL1197" s="129"/>
      <c r="WKM1197" s="129"/>
      <c r="WKN1197" s="129"/>
      <c r="WKO1197" s="129"/>
      <c r="WKP1197" s="129"/>
      <c r="WKQ1197" s="129"/>
      <c r="WKR1197" s="129"/>
      <c r="WKS1197" s="129"/>
      <c r="WKT1197" s="129"/>
      <c r="WKU1197" s="129"/>
      <c r="WKV1197" s="129"/>
      <c r="WKW1197" s="129"/>
      <c r="WKX1197" s="129"/>
      <c r="WKY1197" s="129"/>
      <c r="WKZ1197" s="129"/>
      <c r="WLA1197" s="129"/>
      <c r="WLB1197" s="129"/>
      <c r="WLC1197" s="129"/>
      <c r="WLD1197" s="129"/>
      <c r="WLE1197" s="129"/>
      <c r="WLF1197" s="129"/>
      <c r="WLG1197" s="129"/>
      <c r="WLH1197" s="129"/>
      <c r="WLI1197" s="129"/>
      <c r="WLJ1197" s="129"/>
      <c r="WLK1197" s="129"/>
      <c r="WLL1197" s="129"/>
      <c r="WLM1197" s="129"/>
      <c r="WLN1197" s="129"/>
      <c r="WLO1197" s="129"/>
      <c r="WLP1197" s="129"/>
      <c r="WLQ1197" s="129"/>
      <c r="WLR1197" s="129"/>
      <c r="WLS1197" s="129"/>
      <c r="WLT1197" s="129"/>
      <c r="WLU1197" s="129"/>
      <c r="WLV1197" s="129"/>
      <c r="WLW1197" s="129"/>
      <c r="WLX1197" s="129"/>
      <c r="WLY1197" s="129"/>
      <c r="WLZ1197" s="129"/>
      <c r="WMA1197" s="129"/>
      <c r="WMB1197" s="129"/>
      <c r="WMC1197" s="129"/>
      <c r="WMD1197" s="129"/>
      <c r="WME1197" s="129"/>
      <c r="WMF1197" s="129"/>
      <c r="WMG1197" s="129"/>
      <c r="WMH1197" s="129"/>
      <c r="WMI1197" s="129"/>
      <c r="WMJ1197" s="129"/>
      <c r="WMK1197" s="129"/>
      <c r="WML1197" s="129"/>
      <c r="WMM1197" s="129"/>
      <c r="WMN1197" s="129"/>
      <c r="WMO1197" s="129"/>
      <c r="WMP1197" s="129"/>
      <c r="WMQ1197" s="129"/>
      <c r="WMR1197" s="129"/>
      <c r="WMS1197" s="129"/>
      <c r="WMT1197" s="129"/>
      <c r="WMU1197" s="129"/>
      <c r="WMV1197" s="129"/>
      <c r="WMW1197" s="129"/>
      <c r="WMX1197" s="129"/>
      <c r="WMY1197" s="129"/>
      <c r="WMZ1197" s="129"/>
      <c r="WNA1197" s="129"/>
      <c r="WNB1197" s="129"/>
      <c r="WNC1197" s="129"/>
      <c r="WND1197" s="129"/>
      <c r="WNE1197" s="129"/>
      <c r="WNF1197" s="129"/>
      <c r="WNG1197" s="129"/>
      <c r="WNH1197" s="129"/>
      <c r="WNI1197" s="129"/>
      <c r="WNJ1197" s="129"/>
      <c r="WNK1197" s="129"/>
      <c r="WNL1197" s="129"/>
      <c r="WNM1197" s="129"/>
      <c r="WNN1197" s="129"/>
      <c r="WNO1197" s="129"/>
      <c r="WNP1197" s="129"/>
      <c r="WNQ1197" s="129"/>
      <c r="WNR1197" s="129"/>
      <c r="WNS1197" s="129"/>
      <c r="WNT1197" s="129"/>
      <c r="WNU1197" s="129"/>
      <c r="WNV1197" s="129"/>
      <c r="WNW1197" s="129"/>
      <c r="WNX1197" s="129"/>
      <c r="WNY1197" s="129"/>
      <c r="WNZ1197" s="129"/>
      <c r="WOA1197" s="129"/>
      <c r="WOB1197" s="129"/>
      <c r="WOC1197" s="129"/>
      <c r="WOD1197" s="129"/>
      <c r="WOE1197" s="129"/>
      <c r="WOF1197" s="129"/>
      <c r="WOG1197" s="129"/>
      <c r="WOH1197" s="129"/>
      <c r="WOI1197" s="129"/>
      <c r="WOJ1197" s="129"/>
      <c r="WOK1197" s="129"/>
      <c r="WOL1197" s="129"/>
      <c r="WOM1197" s="129"/>
      <c r="WON1197" s="129"/>
      <c r="WOO1197" s="129"/>
      <c r="WOP1197" s="129"/>
      <c r="WOQ1197" s="129"/>
      <c r="WOR1197" s="129"/>
      <c r="WOS1197" s="129"/>
      <c r="WOT1197" s="129"/>
      <c r="WOU1197" s="129"/>
      <c r="WOV1197" s="129"/>
      <c r="WOW1197" s="129"/>
      <c r="WOX1197" s="129"/>
      <c r="WOY1197" s="129"/>
      <c r="WOZ1197" s="129"/>
      <c r="WPA1197" s="129"/>
      <c r="WPB1197" s="129"/>
      <c r="WPC1197" s="129"/>
      <c r="WPD1197" s="129"/>
      <c r="WPE1197" s="129"/>
      <c r="WPF1197" s="129"/>
      <c r="WPG1197" s="129"/>
      <c r="WPH1197" s="129"/>
      <c r="WPI1197" s="129"/>
      <c r="WPJ1197" s="129"/>
      <c r="WPK1197" s="129"/>
      <c r="WPL1197" s="129"/>
      <c r="WPM1197" s="129"/>
      <c r="WPN1197" s="129"/>
      <c r="WPO1197" s="129"/>
      <c r="WPP1197" s="129"/>
      <c r="WPQ1197" s="129"/>
      <c r="WPR1197" s="129"/>
      <c r="WPS1197" s="129"/>
      <c r="WPT1197" s="129"/>
      <c r="WPU1197" s="129"/>
      <c r="WPV1197" s="129"/>
      <c r="WPW1197" s="129"/>
      <c r="WPX1197" s="129"/>
      <c r="WPY1197" s="129"/>
      <c r="WPZ1197" s="129"/>
      <c r="WQA1197" s="129"/>
      <c r="WQB1197" s="129"/>
      <c r="WQC1197" s="129"/>
      <c r="WQD1197" s="129"/>
      <c r="WQE1197" s="129"/>
      <c r="WQF1197" s="129"/>
      <c r="WQG1197" s="129"/>
      <c r="WQH1197" s="129"/>
      <c r="WQI1197" s="129"/>
      <c r="WQJ1197" s="129"/>
      <c r="WQK1197" s="129"/>
      <c r="WQL1197" s="129"/>
      <c r="WQM1197" s="129"/>
      <c r="WQN1197" s="129"/>
      <c r="WQO1197" s="129"/>
      <c r="WQP1197" s="129"/>
      <c r="WQQ1197" s="129"/>
      <c r="WQR1197" s="129"/>
      <c r="WQS1197" s="129"/>
      <c r="WQT1197" s="129"/>
      <c r="WQU1197" s="129"/>
      <c r="WQV1197" s="129"/>
      <c r="WQW1197" s="129"/>
      <c r="WQX1197" s="129"/>
      <c r="WQY1197" s="129"/>
      <c r="WQZ1197" s="129"/>
      <c r="WRA1197" s="129"/>
      <c r="WRB1197" s="129"/>
      <c r="WRC1197" s="129"/>
      <c r="WRD1197" s="129"/>
      <c r="WRE1197" s="129"/>
      <c r="WRF1197" s="129"/>
      <c r="WRG1197" s="129"/>
      <c r="WRH1197" s="129"/>
      <c r="WRI1197" s="129"/>
      <c r="WRJ1197" s="129"/>
      <c r="WRK1197" s="129"/>
      <c r="WRL1197" s="129"/>
      <c r="WRM1197" s="129"/>
      <c r="WRN1197" s="129"/>
      <c r="WRO1197" s="129"/>
      <c r="WRP1197" s="129"/>
      <c r="WRQ1197" s="129"/>
      <c r="WRR1197" s="129"/>
      <c r="WRS1197" s="129"/>
      <c r="WRT1197" s="129"/>
      <c r="WRU1197" s="129"/>
      <c r="WRV1197" s="129"/>
      <c r="WRW1197" s="129"/>
      <c r="WRX1197" s="129"/>
      <c r="WRY1197" s="129"/>
      <c r="WRZ1197" s="129"/>
      <c r="WSA1197" s="129"/>
      <c r="WSB1197" s="129"/>
      <c r="WSC1197" s="129"/>
      <c r="WSD1197" s="129"/>
      <c r="WSE1197" s="129"/>
      <c r="WSF1197" s="129"/>
      <c r="WSG1197" s="129"/>
      <c r="WSH1197" s="129"/>
      <c r="WSI1197" s="129"/>
      <c r="WSJ1197" s="129"/>
      <c r="WSK1197" s="129"/>
      <c r="WSL1197" s="129"/>
      <c r="WSM1197" s="129"/>
      <c r="WSN1197" s="129"/>
      <c r="WSO1197" s="129"/>
      <c r="WSP1197" s="129"/>
      <c r="WSQ1197" s="129"/>
      <c r="WSR1197" s="129"/>
      <c r="WSS1197" s="129"/>
      <c r="WST1197" s="129"/>
      <c r="WSU1197" s="129"/>
      <c r="WSV1197" s="129"/>
      <c r="WSW1197" s="129"/>
      <c r="WSX1197" s="129"/>
      <c r="WSY1197" s="129"/>
      <c r="WSZ1197" s="129"/>
      <c r="WTA1197" s="129"/>
      <c r="WTB1197" s="129"/>
      <c r="WTC1197" s="129"/>
      <c r="WTD1197" s="129"/>
      <c r="WTE1197" s="129"/>
      <c r="WTF1197" s="129"/>
      <c r="WTG1197" s="129"/>
      <c r="WTH1197" s="129"/>
      <c r="WTI1197" s="129"/>
      <c r="WTJ1197" s="129"/>
      <c r="WTK1197" s="129"/>
      <c r="WTL1197" s="129"/>
      <c r="WTM1197" s="129"/>
      <c r="WTN1197" s="129"/>
      <c r="WTO1197" s="129"/>
      <c r="WTP1197" s="129"/>
      <c r="WTQ1197" s="129"/>
      <c r="WTR1197" s="129"/>
      <c r="WTS1197" s="129"/>
      <c r="WTT1197" s="129"/>
      <c r="WTU1197" s="129"/>
      <c r="WTV1197" s="129"/>
      <c r="WTW1197" s="129"/>
      <c r="WTX1197" s="129"/>
      <c r="WTY1197" s="129"/>
      <c r="WTZ1197" s="129"/>
      <c r="WUA1197" s="129"/>
      <c r="WUB1197" s="129"/>
      <c r="WUC1197" s="129"/>
      <c r="WUD1197" s="129"/>
      <c r="WUE1197" s="129"/>
      <c r="WUF1197" s="129"/>
      <c r="WUG1197" s="129"/>
      <c r="WUH1197" s="129"/>
      <c r="WUI1197" s="129"/>
      <c r="WUJ1197" s="129"/>
      <c r="WUK1197" s="129"/>
      <c r="WUL1197" s="129"/>
      <c r="WUM1197" s="129"/>
      <c r="WUN1197" s="129"/>
      <c r="WUO1197" s="129"/>
      <c r="WUP1197" s="129"/>
      <c r="WUQ1197" s="129"/>
      <c r="WUR1197" s="129"/>
      <c r="WUS1197" s="129"/>
      <c r="WUT1197" s="129"/>
      <c r="WUU1197" s="129"/>
      <c r="WUV1197" s="129"/>
      <c r="WUW1197" s="129"/>
      <c r="WUX1197" s="129"/>
      <c r="WUY1197" s="129"/>
      <c r="WUZ1197" s="129"/>
      <c r="WVA1197" s="129"/>
      <c r="WVB1197" s="129"/>
      <c r="WVC1197" s="129"/>
      <c r="WVD1197" s="129"/>
      <c r="WVE1197" s="129"/>
      <c r="WVF1197" s="129"/>
      <c r="WVG1197" s="129"/>
      <c r="WVH1197" s="129"/>
      <c r="WVI1197" s="129"/>
      <c r="WVJ1197" s="129"/>
      <c r="WVK1197" s="129"/>
      <c r="WVL1197" s="129"/>
      <c r="WVM1197" s="129"/>
      <c r="WVN1197" s="129"/>
      <c r="WVO1197" s="129"/>
      <c r="WVP1197" s="129"/>
      <c r="WVQ1197" s="129"/>
      <c r="WVR1197" s="129"/>
      <c r="WVS1197" s="129"/>
      <c r="WVT1197" s="129"/>
      <c r="WVU1197" s="129"/>
      <c r="WVV1197" s="129"/>
      <c r="WVW1197" s="129"/>
      <c r="WVX1197" s="129"/>
      <c r="WVY1197" s="129"/>
      <c r="WVZ1197" s="129"/>
      <c r="WWA1197" s="129"/>
      <c r="WWB1197" s="129"/>
      <c r="WWC1197" s="129"/>
      <c r="WWD1197" s="129"/>
      <c r="WWE1197" s="129"/>
      <c r="WWF1197" s="129"/>
      <c r="WWG1197" s="129"/>
      <c r="WWH1197" s="129"/>
      <c r="WWI1197" s="129"/>
      <c r="WWJ1197" s="129"/>
      <c r="WWK1197" s="129"/>
      <c r="WWL1197" s="129"/>
      <c r="WWM1197" s="129"/>
      <c r="WWN1197" s="129"/>
      <c r="WWO1197" s="129"/>
      <c r="WWP1197" s="129"/>
      <c r="WWQ1197" s="129"/>
      <c r="WWR1197" s="129"/>
      <c r="WWS1197" s="129"/>
      <c r="WWT1197" s="129"/>
      <c r="WWU1197" s="129"/>
      <c r="WWV1197" s="129"/>
      <c r="WWW1197" s="129"/>
      <c r="WWX1197" s="129"/>
      <c r="WWY1197" s="129"/>
      <c r="WWZ1197" s="129"/>
      <c r="WXA1197" s="129"/>
      <c r="WXB1197" s="129"/>
      <c r="WXC1197" s="129"/>
      <c r="WXD1197" s="129"/>
      <c r="WXE1197" s="129"/>
      <c r="WXF1197" s="129"/>
      <c r="WXG1197" s="129"/>
      <c r="WXH1197" s="129"/>
      <c r="WXI1197" s="129"/>
      <c r="WXJ1197" s="129"/>
      <c r="WXK1197" s="129"/>
      <c r="WXL1197" s="129"/>
      <c r="WXM1197" s="129"/>
      <c r="WXN1197" s="129"/>
      <c r="WXO1197" s="129"/>
      <c r="WXP1197" s="129"/>
      <c r="WXQ1197" s="129"/>
      <c r="WXR1197" s="129"/>
      <c r="WXS1197" s="129"/>
      <c r="WXT1197" s="129"/>
      <c r="WXU1197" s="129"/>
      <c r="WXV1197" s="129"/>
      <c r="WXW1197" s="129"/>
      <c r="WXX1197" s="129"/>
      <c r="WXY1197" s="129"/>
      <c r="WXZ1197" s="129"/>
      <c r="WYA1197" s="129"/>
      <c r="WYB1197" s="129"/>
      <c r="WYC1197" s="129"/>
      <c r="WYD1197" s="129"/>
      <c r="WYE1197" s="129"/>
      <c r="WYF1197" s="129"/>
      <c r="WYG1197" s="129"/>
      <c r="WYH1197" s="129"/>
      <c r="WYI1197" s="129"/>
      <c r="WYJ1197" s="129"/>
      <c r="WYK1197" s="129"/>
      <c r="WYL1197" s="129"/>
      <c r="WYM1197" s="129"/>
      <c r="WYN1197" s="129"/>
      <c r="WYO1197" s="129"/>
      <c r="WYP1197" s="129"/>
      <c r="WYQ1197" s="129"/>
      <c r="WYR1197" s="129"/>
      <c r="WYS1197" s="129"/>
      <c r="WYT1197" s="129"/>
      <c r="WYU1197" s="129"/>
      <c r="WYV1197" s="129"/>
      <c r="WYW1197" s="129"/>
      <c r="WYX1197" s="129"/>
      <c r="WYY1197" s="129"/>
      <c r="WYZ1197" s="129"/>
      <c r="WZA1197" s="129"/>
      <c r="WZB1197" s="129"/>
      <c r="WZC1197" s="129"/>
      <c r="WZD1197" s="129"/>
      <c r="WZE1197" s="129"/>
      <c r="WZF1197" s="129"/>
      <c r="WZG1197" s="129"/>
      <c r="WZH1197" s="129"/>
      <c r="WZI1197" s="129"/>
      <c r="WZJ1197" s="129"/>
      <c r="WZK1197" s="129"/>
      <c r="WZL1197" s="129"/>
      <c r="WZM1197" s="129"/>
      <c r="WZN1197" s="129"/>
      <c r="WZO1197" s="129"/>
      <c r="WZP1197" s="129"/>
      <c r="WZQ1197" s="129"/>
      <c r="WZR1197" s="129"/>
      <c r="WZS1197" s="129"/>
      <c r="WZT1197" s="129"/>
      <c r="WZU1197" s="129"/>
      <c r="WZV1197" s="129"/>
      <c r="WZW1197" s="129"/>
      <c r="WZX1197" s="129"/>
      <c r="WZY1197" s="129"/>
      <c r="WZZ1197" s="129"/>
      <c r="XAA1197" s="129"/>
      <c r="XAB1197" s="129"/>
      <c r="XAC1197" s="129"/>
      <c r="XAD1197" s="129"/>
      <c r="XAE1197" s="129"/>
      <c r="XAF1197" s="129"/>
      <c r="XAG1197" s="129"/>
      <c r="XAH1197" s="129"/>
      <c r="XAI1197" s="129"/>
      <c r="XAJ1197" s="129"/>
      <c r="XAK1197" s="129"/>
      <c r="XAL1197" s="129"/>
      <c r="XAM1197" s="129"/>
      <c r="XAN1197" s="129"/>
      <c r="XAO1197" s="129"/>
      <c r="XAP1197" s="129"/>
      <c r="XAQ1197" s="129"/>
      <c r="XAR1197" s="129"/>
      <c r="XAS1197" s="129"/>
      <c r="XAT1197" s="129"/>
      <c r="XAU1197" s="129"/>
      <c r="XAV1197" s="129"/>
      <c r="XAW1197" s="129"/>
      <c r="XAX1197" s="129"/>
      <c r="XAY1197" s="129"/>
      <c r="XAZ1197" s="129"/>
      <c r="XBA1197" s="129"/>
      <c r="XBB1197" s="129"/>
      <c r="XBC1197" s="129"/>
      <c r="XBD1197" s="129"/>
      <c r="XBE1197" s="129"/>
      <c r="XBF1197" s="129"/>
      <c r="XBG1197" s="129"/>
      <c r="XBH1197" s="129"/>
      <c r="XBI1197" s="129"/>
      <c r="XBJ1197" s="129"/>
      <c r="XBK1197" s="129"/>
      <c r="XBL1197" s="129"/>
      <c r="XBM1197" s="129"/>
      <c r="XBN1197" s="129"/>
      <c r="XBO1197" s="129"/>
      <c r="XBP1197" s="129"/>
      <c r="XBQ1197" s="129"/>
      <c r="XBR1197" s="129"/>
      <c r="XBS1197" s="129"/>
      <c r="XBT1197" s="129"/>
      <c r="XBU1197" s="129"/>
      <c r="XBV1197" s="129"/>
      <c r="XBW1197" s="129"/>
      <c r="XBX1197" s="129"/>
      <c r="XBY1197" s="129"/>
      <c r="XBZ1197" s="129"/>
      <c r="XCA1197" s="129"/>
      <c r="XCB1197" s="129"/>
      <c r="XCC1197" s="129"/>
      <c r="XCD1197" s="129"/>
      <c r="XCE1197" s="129"/>
      <c r="XCF1197" s="129"/>
      <c r="XCG1197" s="129"/>
      <c r="XCH1197" s="129"/>
      <c r="XCI1197" s="129"/>
      <c r="XCJ1197" s="129"/>
      <c r="XCK1197" s="129"/>
      <c r="XCL1197" s="129"/>
      <c r="XCM1197" s="129"/>
      <c r="XCN1197" s="129"/>
      <c r="XCO1197" s="129"/>
      <c r="XCP1197" s="129"/>
      <c r="XCQ1197" s="129"/>
      <c r="XCR1197" s="129"/>
      <c r="XCS1197" s="129"/>
      <c r="XCT1197" s="129"/>
      <c r="XCU1197" s="129"/>
      <c r="XCV1197" s="129"/>
      <c r="XCW1197" s="129"/>
      <c r="XCX1197" s="129"/>
      <c r="XCY1197" s="129"/>
      <c r="XCZ1197" s="129"/>
      <c r="XDA1197" s="129"/>
      <c r="XDB1197" s="129"/>
      <c r="XDC1197" s="129"/>
      <c r="XDD1197" s="129"/>
      <c r="XDE1197" s="129"/>
      <c r="XDF1197" s="129"/>
      <c r="XDG1197" s="129"/>
      <c r="XDH1197" s="129"/>
      <c r="XDI1197" s="129"/>
      <c r="XDJ1197" s="129"/>
      <c r="XDK1197" s="129"/>
      <c r="XDL1197" s="129"/>
      <c r="XDM1197" s="129"/>
      <c r="XDN1197" s="129"/>
      <c r="XDO1197" s="129"/>
      <c r="XDP1197" s="129"/>
      <c r="XDQ1197" s="129"/>
      <c r="XDR1197" s="129"/>
      <c r="XDS1197" s="129"/>
      <c r="XDT1197" s="129"/>
      <c r="XDU1197" s="129"/>
      <c r="XDV1197" s="129"/>
      <c r="XDW1197" s="129"/>
      <c r="XDX1197" s="129"/>
      <c r="XDY1197" s="129"/>
      <c r="XDZ1197" s="129"/>
      <c r="XEA1197" s="129"/>
      <c r="XEB1197" s="129"/>
      <c r="XEC1197" s="129"/>
      <c r="XED1197" s="129"/>
      <c r="XEE1197" s="129"/>
      <c r="XEF1197" s="129"/>
      <c r="XEG1197" s="129"/>
      <c r="XEH1197" s="129"/>
      <c r="XEI1197" s="129"/>
      <c r="XEJ1197" s="129"/>
      <c r="XEK1197" s="129"/>
      <c r="XEL1197" s="129"/>
      <c r="XEM1197" s="129"/>
      <c r="XEN1197" s="129"/>
      <c r="XEO1197" s="129"/>
      <c r="XEP1197" s="129"/>
      <c r="XEQ1197" s="129"/>
      <c r="XER1197" s="129"/>
      <c r="XES1197" s="129"/>
      <c r="XET1197" s="129"/>
      <c r="XEU1197" s="129"/>
      <c r="XEV1197" s="129"/>
      <c r="XEW1197" s="129"/>
      <c r="XEX1197" s="129"/>
      <c r="XEY1197" s="129"/>
      <c r="XEZ1197" s="129"/>
      <c r="XFA1197" s="129"/>
      <c r="XFB1197" s="129"/>
      <c r="XFC1197" s="129"/>
    </row>
    <row r="1198" spans="1:16383" x14ac:dyDescent="0.25">
      <c r="A1198" s="275" t="s">
        <v>2450</v>
      </c>
      <c r="B1198" s="129" t="s">
        <v>3629</v>
      </c>
      <c r="C1198" s="192" t="s">
        <v>6934</v>
      </c>
      <c r="D1198" s="129" t="s">
        <v>526</v>
      </c>
      <c r="E1198" s="129" t="s">
        <v>6934</v>
      </c>
      <c r="F1198" s="176" t="s">
        <v>7670</v>
      </c>
      <c r="G1198" s="95" t="s">
        <v>3634</v>
      </c>
      <c r="H1198" s="57" t="s">
        <v>4073</v>
      </c>
      <c r="I1198" s="2" t="s">
        <v>7671</v>
      </c>
      <c r="J1198" s="130" t="s">
        <v>4077</v>
      </c>
      <c r="K1198" s="130" t="s">
        <v>4077</v>
      </c>
      <c r="L1198" s="130" t="s">
        <v>4077</v>
      </c>
      <c r="M1198" s="130" t="s">
        <v>4071</v>
      </c>
      <c r="N1198" s="131" t="s">
        <v>4008</v>
      </c>
      <c r="O1198" s="131" t="s">
        <v>3670</v>
      </c>
      <c r="P1198" s="129" t="s">
        <v>1429</v>
      </c>
      <c r="Q1198" s="134" t="s">
        <v>3634</v>
      </c>
      <c r="R1198" s="134" t="s">
        <v>3634</v>
      </c>
      <c r="S1198" s="134" t="s">
        <v>3634</v>
      </c>
      <c r="T1198" s="134" t="s">
        <v>3634</v>
      </c>
      <c r="U1198" s="134" t="s">
        <v>3634</v>
      </c>
      <c r="V1198" s="134" t="s">
        <v>3634</v>
      </c>
      <c r="W1198" s="134" t="s">
        <v>3634</v>
      </c>
      <c r="X1198" s="134" t="s">
        <v>3634</v>
      </c>
      <c r="Y1198" s="134" t="s">
        <v>3634</v>
      </c>
      <c r="Z1198" s="135" t="s">
        <v>3630</v>
      </c>
      <c r="AA1198" s="129" t="s">
        <v>4074</v>
      </c>
      <c r="AB1198" s="134" t="s">
        <v>3634</v>
      </c>
      <c r="AC1198" s="134" t="s">
        <v>3634</v>
      </c>
      <c r="AD1198" s="134" t="s">
        <v>3634</v>
      </c>
      <c r="AE1198" s="134" t="s">
        <v>3634</v>
      </c>
      <c r="AF1198" s="134" t="s">
        <v>3634</v>
      </c>
      <c r="AG1198" s="134" t="s">
        <v>3634</v>
      </c>
      <c r="AH1198" s="134" t="s">
        <v>3634</v>
      </c>
      <c r="AI1198" s="134" t="s">
        <v>3634</v>
      </c>
      <c r="AJ1198" s="134" t="s">
        <v>3634</v>
      </c>
      <c r="AK1198" s="134" t="s">
        <v>3634</v>
      </c>
      <c r="AL1198" s="134" t="s">
        <v>3634</v>
      </c>
      <c r="AM1198" s="134" t="s">
        <v>3634</v>
      </c>
      <c r="AN1198" s="134" t="s">
        <v>3634</v>
      </c>
      <c r="AO1198" s="134" t="s">
        <v>3634</v>
      </c>
      <c r="AP1198" s="134" t="s">
        <v>3634</v>
      </c>
      <c r="AQ1198" s="137" t="s">
        <v>1445</v>
      </c>
      <c r="AR1198" s="131" t="s">
        <v>4074</v>
      </c>
      <c r="AS1198" s="131" t="s">
        <v>5116</v>
      </c>
      <c r="AT1198" s="131" t="s">
        <v>3664</v>
      </c>
      <c r="AU1198" s="131" t="s">
        <v>3664</v>
      </c>
      <c r="AV1198" s="138">
        <v>0</v>
      </c>
      <c r="AW1198" s="138">
        <v>0</v>
      </c>
      <c r="AX1198" s="138">
        <v>0</v>
      </c>
      <c r="AY1198" s="138">
        <v>0</v>
      </c>
      <c r="AZ1198" s="137" t="s">
        <v>3675</v>
      </c>
      <c r="BA1198" s="281" t="s">
        <v>5293</v>
      </c>
      <c r="BB1198" s="134" t="s">
        <v>3634</v>
      </c>
      <c r="BC1198" s="134" t="s">
        <v>3634</v>
      </c>
      <c r="BD1198" s="134" t="s">
        <v>3634</v>
      </c>
      <c r="BE1198" s="134" t="s">
        <v>3634</v>
      </c>
      <c r="BF1198" s="134" t="s">
        <v>3634</v>
      </c>
      <c r="BG1198" s="134" t="s">
        <v>3634</v>
      </c>
      <c r="BH1198" s="134" t="s">
        <v>3634</v>
      </c>
      <c r="BI1198" s="200">
        <v>1</v>
      </c>
      <c r="BJ1198" s="200">
        <v>1</v>
      </c>
      <c r="BK1198" s="200">
        <v>0</v>
      </c>
      <c r="BL1198" s="200">
        <v>0</v>
      </c>
      <c r="BM1198" s="60">
        <v>0</v>
      </c>
      <c r="BN1198" s="200" t="s">
        <v>3634</v>
      </c>
      <c r="BO1198" s="200" t="s">
        <v>3634</v>
      </c>
      <c r="BP1198" s="200" t="s">
        <v>3634</v>
      </c>
      <c r="BQ1198" s="131" t="s">
        <v>4078</v>
      </c>
      <c r="BR1198" s="131" t="s">
        <v>5791</v>
      </c>
      <c r="BS1198" s="129" t="s">
        <v>6948</v>
      </c>
      <c r="BT1198" s="145"/>
      <c r="BU1198" s="129" t="s">
        <v>3634</v>
      </c>
      <c r="BV1198" s="202" t="s">
        <v>7679</v>
      </c>
      <c r="BW1198" s="202">
        <v>1</v>
      </c>
      <c r="BX1198" s="202">
        <v>1</v>
      </c>
      <c r="BY1198" s="202" t="s">
        <v>5791</v>
      </c>
      <c r="BZ1198" s="204">
        <v>44012</v>
      </c>
      <c r="CA1198" s="203" t="s">
        <v>6307</v>
      </c>
      <c r="CB1198" s="2" t="s">
        <v>6307</v>
      </c>
      <c r="CC1198" s="2" t="s">
        <v>6307</v>
      </c>
      <c r="CD1198" s="2" t="s">
        <v>6307</v>
      </c>
      <c r="CE1198" s="2"/>
      <c r="CF1198" s="2"/>
      <c r="CG1198" s="122">
        <v>0</v>
      </c>
      <c r="CH1198" s="122">
        <v>0</v>
      </c>
      <c r="CI1198" s="122"/>
      <c r="CJ1198" s="141"/>
      <c r="CK1198" s="141"/>
      <c r="CL1198" s="2"/>
      <c r="CM1198" s="122">
        <v>0</v>
      </c>
      <c r="CN1198" s="122">
        <v>0</v>
      </c>
      <c r="CO1198" s="122">
        <v>0</v>
      </c>
      <c r="CP1198" s="122">
        <v>0</v>
      </c>
      <c r="CQ1198" s="122">
        <v>0</v>
      </c>
      <c r="CR1198" s="122">
        <v>0</v>
      </c>
      <c r="CS1198" s="122">
        <v>0</v>
      </c>
      <c r="CT1198" s="122">
        <v>0</v>
      </c>
      <c r="CU1198" s="122">
        <v>0</v>
      </c>
      <c r="CV1198" s="122">
        <v>0</v>
      </c>
      <c r="CW1198" s="122">
        <v>0</v>
      </c>
      <c r="CX1198" s="122">
        <v>0</v>
      </c>
      <c r="CY1198" s="122">
        <v>0</v>
      </c>
      <c r="CZ1198" s="122">
        <v>0</v>
      </c>
      <c r="DA1198" s="122">
        <v>0</v>
      </c>
      <c r="DB1198" s="122">
        <v>0</v>
      </c>
      <c r="DC1198" s="122">
        <v>0</v>
      </c>
      <c r="DD1198" s="122">
        <v>0</v>
      </c>
      <c r="DE1198" s="122">
        <v>0</v>
      </c>
      <c r="DF1198" s="122">
        <v>0</v>
      </c>
      <c r="DG1198" s="205">
        <v>0</v>
      </c>
      <c r="DH1198" s="257">
        <v>1</v>
      </c>
      <c r="DK1198" s="129"/>
      <c r="DL1198" s="129"/>
      <c r="DM1198" s="129"/>
      <c r="DN1198" s="129"/>
      <c r="DO1198" s="129"/>
      <c r="DP1198" s="129"/>
      <c r="DQ1198" s="129"/>
      <c r="DR1198" s="129"/>
      <c r="DS1198" s="129"/>
      <c r="DT1198" s="129"/>
      <c r="DU1198" s="129"/>
      <c r="DV1198" s="129"/>
      <c r="DW1198" s="129"/>
      <c r="DX1198" s="129"/>
      <c r="DY1198" s="129"/>
      <c r="DZ1198" s="129"/>
      <c r="EA1198" s="129"/>
      <c r="EB1198" s="129"/>
      <c r="EC1198" s="129"/>
      <c r="ED1198" s="129"/>
      <c r="EE1198" s="129"/>
      <c r="EF1198" s="129"/>
      <c r="EG1198" s="129"/>
      <c r="EH1198" s="129"/>
      <c r="EI1198" s="129"/>
      <c r="EJ1198" s="129"/>
      <c r="EK1198" s="129"/>
      <c r="EL1198" s="129"/>
      <c r="EM1198" s="129"/>
      <c r="EN1198" s="129"/>
      <c r="EO1198" s="129"/>
      <c r="EP1198" s="129"/>
      <c r="EQ1198" s="129"/>
      <c r="ER1198" s="129"/>
      <c r="ES1198" s="129"/>
      <c r="ET1198" s="129"/>
      <c r="EU1198" s="129"/>
      <c r="EV1198" s="129"/>
      <c r="EW1198" s="129"/>
      <c r="EX1198" s="129"/>
      <c r="EY1198" s="129"/>
      <c r="EZ1198" s="129"/>
      <c r="FA1198" s="129"/>
      <c r="FB1198" s="129"/>
      <c r="FC1198" s="129"/>
      <c r="FD1198" s="129"/>
      <c r="FE1198" s="129"/>
      <c r="FF1198" s="129"/>
      <c r="FG1198" s="129"/>
      <c r="FH1198" s="129"/>
      <c r="FI1198" s="129"/>
      <c r="FJ1198" s="129"/>
      <c r="FK1198" s="129"/>
      <c r="FL1198" s="129"/>
      <c r="FM1198" s="129"/>
      <c r="FN1198" s="129"/>
      <c r="FO1198" s="129"/>
      <c r="FP1198" s="129"/>
      <c r="FQ1198" s="129"/>
      <c r="FR1198" s="129"/>
      <c r="FS1198" s="129"/>
      <c r="FT1198" s="129"/>
      <c r="FU1198" s="129"/>
      <c r="FV1198" s="129"/>
      <c r="FW1198" s="129"/>
      <c r="FX1198" s="129"/>
      <c r="FY1198" s="129"/>
      <c r="FZ1198" s="129"/>
      <c r="GA1198" s="129"/>
      <c r="GB1198" s="129"/>
      <c r="GC1198" s="129"/>
      <c r="GD1198" s="129"/>
      <c r="GE1198" s="129"/>
      <c r="GF1198" s="129"/>
      <c r="GG1198" s="129"/>
      <c r="GH1198" s="129"/>
      <c r="GI1198" s="129"/>
      <c r="GJ1198" s="129"/>
      <c r="GK1198" s="129"/>
      <c r="GL1198" s="129"/>
      <c r="GM1198" s="129"/>
      <c r="GN1198" s="129"/>
      <c r="GO1198" s="129"/>
      <c r="GP1198" s="129"/>
      <c r="GQ1198" s="129"/>
      <c r="GR1198" s="129"/>
      <c r="GS1198" s="129"/>
      <c r="GT1198" s="129"/>
      <c r="GU1198" s="129"/>
      <c r="GV1198" s="129"/>
      <c r="GW1198" s="129"/>
      <c r="GX1198" s="129"/>
      <c r="GY1198" s="129"/>
      <c r="GZ1198" s="129"/>
      <c r="HA1198" s="129"/>
      <c r="HB1198" s="129"/>
      <c r="HC1198" s="129"/>
      <c r="HD1198" s="129"/>
      <c r="HE1198" s="129"/>
      <c r="HF1198" s="129"/>
      <c r="HG1198" s="129"/>
      <c r="HH1198" s="129"/>
      <c r="HI1198" s="129"/>
      <c r="HJ1198" s="129"/>
      <c r="HK1198" s="129"/>
      <c r="HL1198" s="129"/>
      <c r="HM1198" s="129"/>
      <c r="HN1198" s="129"/>
      <c r="HO1198" s="129"/>
      <c r="HP1198" s="129"/>
      <c r="HQ1198" s="129"/>
      <c r="HR1198" s="129"/>
      <c r="HS1198" s="129"/>
      <c r="HT1198" s="129"/>
      <c r="HU1198" s="129"/>
      <c r="HV1198" s="129"/>
      <c r="HW1198" s="129"/>
      <c r="HX1198" s="129"/>
      <c r="HY1198" s="129"/>
      <c r="HZ1198" s="129"/>
      <c r="IA1198" s="129"/>
      <c r="IB1198" s="129"/>
      <c r="IC1198" s="129"/>
      <c r="ID1198" s="129"/>
      <c r="IE1198" s="129"/>
      <c r="IF1198" s="129"/>
      <c r="IG1198" s="129"/>
      <c r="IH1198" s="129"/>
      <c r="II1198" s="129"/>
      <c r="IJ1198" s="129"/>
      <c r="IK1198" s="129"/>
      <c r="IL1198" s="129"/>
      <c r="IM1198" s="129"/>
      <c r="IN1198" s="129"/>
      <c r="IO1198" s="129"/>
      <c r="IP1198" s="129"/>
      <c r="IQ1198" s="129"/>
      <c r="IR1198" s="129"/>
      <c r="IS1198" s="129"/>
      <c r="IT1198" s="129"/>
      <c r="IU1198" s="129"/>
      <c r="IV1198" s="129"/>
      <c r="IW1198" s="129"/>
      <c r="IX1198" s="129"/>
      <c r="IY1198" s="129"/>
      <c r="IZ1198" s="129"/>
      <c r="JA1198" s="129"/>
      <c r="JB1198" s="129"/>
      <c r="JC1198" s="129"/>
      <c r="JD1198" s="129"/>
      <c r="JE1198" s="129"/>
      <c r="JF1198" s="129"/>
      <c r="JG1198" s="129"/>
      <c r="JH1198" s="129"/>
      <c r="JI1198" s="129"/>
      <c r="JJ1198" s="129"/>
      <c r="JK1198" s="129"/>
      <c r="JL1198" s="129"/>
      <c r="JM1198" s="129"/>
      <c r="JN1198" s="129"/>
      <c r="JO1198" s="129"/>
      <c r="JP1198" s="129"/>
      <c r="JQ1198" s="129"/>
      <c r="JR1198" s="129"/>
      <c r="JS1198" s="129"/>
      <c r="JT1198" s="129"/>
      <c r="JU1198" s="129"/>
      <c r="JV1198" s="129"/>
      <c r="JW1198" s="129"/>
      <c r="JX1198" s="129"/>
      <c r="JY1198" s="129"/>
      <c r="JZ1198" s="129"/>
      <c r="KA1198" s="129"/>
      <c r="KB1198" s="129"/>
      <c r="KC1198" s="129"/>
      <c r="KD1198" s="129"/>
      <c r="KE1198" s="129"/>
      <c r="KF1198" s="129"/>
      <c r="KG1198" s="129"/>
      <c r="KH1198" s="129"/>
      <c r="KI1198" s="129"/>
      <c r="KJ1198" s="129"/>
      <c r="KK1198" s="129"/>
      <c r="KL1198" s="129"/>
      <c r="KM1198" s="129"/>
      <c r="KN1198" s="129"/>
      <c r="KO1198" s="129"/>
      <c r="KP1198" s="129"/>
      <c r="KQ1198" s="129"/>
      <c r="KR1198" s="129"/>
      <c r="KS1198" s="129"/>
      <c r="KT1198" s="129"/>
      <c r="KU1198" s="129"/>
      <c r="KV1198" s="129"/>
      <c r="KW1198" s="129"/>
      <c r="KX1198" s="129"/>
      <c r="KY1198" s="129"/>
      <c r="KZ1198" s="129"/>
      <c r="LA1198" s="129"/>
      <c r="LB1198" s="129"/>
      <c r="LC1198" s="129"/>
      <c r="LD1198" s="129"/>
      <c r="LE1198" s="129"/>
      <c r="LF1198" s="129"/>
      <c r="LG1198" s="129"/>
      <c r="LH1198" s="129"/>
      <c r="LI1198" s="129"/>
      <c r="LJ1198" s="129"/>
      <c r="LK1198" s="129"/>
      <c r="LL1198" s="129"/>
      <c r="LM1198" s="129"/>
      <c r="LN1198" s="129"/>
      <c r="LO1198" s="129"/>
      <c r="LP1198" s="129"/>
      <c r="LQ1198" s="129"/>
      <c r="LR1198" s="129"/>
      <c r="LS1198" s="129"/>
      <c r="LT1198" s="129"/>
      <c r="LU1198" s="129"/>
      <c r="LV1198" s="129"/>
      <c r="LW1198" s="129"/>
      <c r="LX1198" s="129"/>
      <c r="LY1198" s="129"/>
      <c r="LZ1198" s="129"/>
      <c r="MA1198" s="129"/>
      <c r="MB1198" s="129"/>
      <c r="MC1198" s="129"/>
      <c r="MD1198" s="129"/>
      <c r="ME1198" s="129"/>
      <c r="MF1198" s="129"/>
      <c r="MG1198" s="129"/>
      <c r="MH1198" s="129"/>
      <c r="MI1198" s="129"/>
      <c r="MJ1198" s="129"/>
      <c r="MK1198" s="129"/>
      <c r="ML1198" s="129"/>
      <c r="MM1198" s="129"/>
      <c r="MN1198" s="129"/>
      <c r="MO1198" s="129"/>
      <c r="MP1198" s="129"/>
      <c r="MQ1198" s="129"/>
      <c r="MR1198" s="129"/>
      <c r="MS1198" s="129"/>
      <c r="MT1198" s="129"/>
      <c r="MU1198" s="129"/>
      <c r="MV1198" s="129"/>
      <c r="MW1198" s="129"/>
      <c r="MX1198" s="129"/>
      <c r="MY1198" s="129"/>
      <c r="MZ1198" s="129"/>
      <c r="NA1198" s="129"/>
      <c r="NB1198" s="129"/>
      <c r="NC1198" s="129"/>
      <c r="ND1198" s="129"/>
      <c r="NE1198" s="129"/>
      <c r="NF1198" s="129"/>
      <c r="NG1198" s="129"/>
      <c r="NH1198" s="129"/>
      <c r="NI1198" s="129"/>
      <c r="NJ1198" s="129"/>
      <c r="NK1198" s="129"/>
      <c r="NL1198" s="129"/>
      <c r="NM1198" s="129"/>
      <c r="NN1198" s="129"/>
      <c r="NO1198" s="129"/>
      <c r="NP1198" s="129"/>
      <c r="NQ1198" s="129"/>
      <c r="NR1198" s="129"/>
      <c r="NS1198" s="129"/>
      <c r="NT1198" s="129"/>
      <c r="NU1198" s="129"/>
      <c r="NV1198" s="129"/>
      <c r="NW1198" s="129"/>
      <c r="NX1198" s="129"/>
      <c r="NY1198" s="129"/>
      <c r="NZ1198" s="129"/>
      <c r="OA1198" s="129"/>
      <c r="OB1198" s="129"/>
      <c r="OC1198" s="129"/>
      <c r="OD1198" s="129"/>
      <c r="OE1198" s="129"/>
      <c r="OF1198" s="129"/>
      <c r="OG1198" s="129"/>
      <c r="OH1198" s="129"/>
      <c r="OI1198" s="129"/>
      <c r="OJ1198" s="129"/>
      <c r="OK1198" s="129"/>
      <c r="OL1198" s="129"/>
      <c r="OM1198" s="129"/>
      <c r="ON1198" s="129"/>
      <c r="OO1198" s="129"/>
      <c r="OP1198" s="129"/>
      <c r="OQ1198" s="129"/>
      <c r="OR1198" s="129"/>
      <c r="OS1198" s="129"/>
      <c r="OT1198" s="129"/>
      <c r="OU1198" s="129"/>
      <c r="OV1198" s="129"/>
      <c r="OW1198" s="129"/>
      <c r="OX1198" s="129"/>
      <c r="OY1198" s="129"/>
      <c r="OZ1198" s="129"/>
      <c r="PA1198" s="129"/>
      <c r="PB1198" s="129"/>
      <c r="PC1198" s="129"/>
      <c r="PD1198" s="129"/>
      <c r="PE1198" s="129"/>
      <c r="PF1198" s="129"/>
      <c r="PG1198" s="129"/>
      <c r="PH1198" s="129"/>
      <c r="PI1198" s="129"/>
      <c r="PJ1198" s="129"/>
      <c r="PK1198" s="129"/>
      <c r="PL1198" s="129"/>
      <c r="PM1198" s="129"/>
      <c r="PN1198" s="129"/>
      <c r="PO1198" s="129"/>
      <c r="PP1198" s="129"/>
      <c r="PQ1198" s="129"/>
      <c r="PR1198" s="129"/>
      <c r="PS1198" s="129"/>
      <c r="PT1198" s="129"/>
      <c r="PU1198" s="129"/>
      <c r="PV1198" s="129"/>
      <c r="PW1198" s="129"/>
      <c r="PX1198" s="129"/>
      <c r="PY1198" s="129"/>
      <c r="PZ1198" s="129"/>
      <c r="QA1198" s="129"/>
      <c r="QB1198" s="129"/>
      <c r="QC1198" s="129"/>
      <c r="QD1198" s="129"/>
      <c r="QE1198" s="129"/>
      <c r="QF1198" s="129"/>
      <c r="QG1198" s="129"/>
      <c r="QH1198" s="129"/>
      <c r="QI1198" s="129"/>
      <c r="QJ1198" s="129"/>
      <c r="QK1198" s="129"/>
      <c r="QL1198" s="129"/>
      <c r="QM1198" s="129"/>
      <c r="QN1198" s="129"/>
      <c r="QO1198" s="129"/>
      <c r="QP1198" s="129"/>
      <c r="QQ1198" s="129"/>
      <c r="QR1198" s="129"/>
      <c r="QS1198" s="129"/>
      <c r="QT1198" s="129"/>
      <c r="QU1198" s="129"/>
      <c r="QV1198" s="129"/>
      <c r="QW1198" s="129"/>
      <c r="QX1198" s="129"/>
      <c r="QY1198" s="129"/>
      <c r="QZ1198" s="129"/>
      <c r="RA1198" s="129"/>
      <c r="RB1198" s="129"/>
      <c r="RC1198" s="129"/>
      <c r="RD1198" s="129"/>
      <c r="RE1198" s="129"/>
      <c r="RF1198" s="129"/>
      <c r="RG1198" s="129"/>
      <c r="RH1198" s="129"/>
      <c r="RI1198" s="129"/>
      <c r="RJ1198" s="129"/>
      <c r="RK1198" s="129"/>
      <c r="RL1198" s="129"/>
      <c r="RM1198" s="129"/>
      <c r="RN1198" s="129"/>
      <c r="RO1198" s="129"/>
      <c r="RP1198" s="129"/>
      <c r="RQ1198" s="129"/>
      <c r="RR1198" s="129"/>
      <c r="RS1198" s="129"/>
      <c r="RT1198" s="129"/>
      <c r="RU1198" s="129"/>
      <c r="RV1198" s="129"/>
      <c r="RW1198" s="129"/>
      <c r="RX1198" s="129"/>
      <c r="RY1198" s="129"/>
      <c r="RZ1198" s="129"/>
      <c r="SA1198" s="129"/>
      <c r="SB1198" s="129"/>
      <c r="SC1198" s="129"/>
      <c r="SD1198" s="129"/>
      <c r="SE1198" s="129"/>
      <c r="SF1198" s="129"/>
      <c r="SG1198" s="129"/>
      <c r="SH1198" s="129"/>
      <c r="SI1198" s="129"/>
      <c r="SJ1198" s="129"/>
      <c r="SK1198" s="129"/>
      <c r="SL1198" s="129"/>
      <c r="SM1198" s="129"/>
      <c r="SN1198" s="129"/>
      <c r="SO1198" s="129"/>
      <c r="SP1198" s="129"/>
      <c r="SQ1198" s="129"/>
      <c r="SR1198" s="129"/>
      <c r="SS1198" s="129"/>
      <c r="ST1198" s="129"/>
      <c r="SU1198" s="129"/>
      <c r="SV1198" s="129"/>
      <c r="SW1198" s="129"/>
      <c r="SX1198" s="129"/>
      <c r="SY1198" s="129"/>
      <c r="SZ1198" s="129"/>
      <c r="TA1198" s="129"/>
      <c r="TB1198" s="129"/>
      <c r="TC1198" s="129"/>
      <c r="TD1198" s="129"/>
      <c r="TE1198" s="129"/>
      <c r="TF1198" s="129"/>
      <c r="TG1198" s="129"/>
      <c r="TH1198" s="129"/>
      <c r="TI1198" s="129"/>
      <c r="TJ1198" s="129"/>
      <c r="TK1198" s="129"/>
      <c r="TL1198" s="129"/>
      <c r="TM1198" s="129"/>
      <c r="TN1198" s="129"/>
      <c r="TO1198" s="129"/>
      <c r="TP1198" s="129"/>
      <c r="TQ1198" s="129"/>
      <c r="TR1198" s="129"/>
      <c r="TS1198" s="129"/>
      <c r="TT1198" s="129"/>
      <c r="TU1198" s="129"/>
      <c r="TV1198" s="129"/>
      <c r="TW1198" s="129"/>
      <c r="TX1198" s="129"/>
      <c r="TY1198" s="129"/>
      <c r="TZ1198" s="129"/>
      <c r="UA1198" s="129"/>
      <c r="UB1198" s="129"/>
      <c r="UC1198" s="129"/>
      <c r="UD1198" s="129"/>
      <c r="UE1198" s="129"/>
      <c r="UF1198" s="129"/>
      <c r="UG1198" s="129"/>
      <c r="UH1198" s="129"/>
      <c r="UI1198" s="129"/>
      <c r="UJ1198" s="129"/>
      <c r="UK1198" s="129"/>
      <c r="UL1198" s="129"/>
      <c r="UM1198" s="129"/>
      <c r="UN1198" s="129"/>
      <c r="UO1198" s="129"/>
      <c r="UP1198" s="129"/>
      <c r="UQ1198" s="129"/>
      <c r="UR1198" s="129"/>
      <c r="US1198" s="129"/>
      <c r="UT1198" s="129"/>
      <c r="UU1198" s="129"/>
      <c r="UV1198" s="129"/>
      <c r="UW1198" s="129"/>
      <c r="UX1198" s="129"/>
      <c r="UY1198" s="129"/>
      <c r="UZ1198" s="129"/>
      <c r="VA1198" s="129"/>
      <c r="VB1198" s="129"/>
      <c r="VC1198" s="129"/>
      <c r="VD1198" s="129"/>
      <c r="VE1198" s="129"/>
      <c r="VF1198" s="129"/>
      <c r="VG1198" s="129"/>
      <c r="VH1198" s="129"/>
      <c r="VI1198" s="129"/>
      <c r="VJ1198" s="129"/>
      <c r="VK1198" s="129"/>
      <c r="VL1198" s="129"/>
      <c r="VM1198" s="129"/>
      <c r="VN1198" s="129"/>
      <c r="VO1198" s="129"/>
      <c r="VP1198" s="129"/>
      <c r="VQ1198" s="129"/>
      <c r="VR1198" s="129"/>
      <c r="VS1198" s="129"/>
      <c r="VT1198" s="129"/>
      <c r="VU1198" s="129"/>
      <c r="VV1198" s="129"/>
      <c r="VW1198" s="129"/>
      <c r="VX1198" s="129"/>
      <c r="VY1198" s="129"/>
      <c r="VZ1198" s="129"/>
      <c r="WA1198" s="129"/>
      <c r="WB1198" s="129"/>
      <c r="WC1198" s="129"/>
      <c r="WD1198" s="129"/>
      <c r="WE1198" s="129"/>
      <c r="WF1198" s="129"/>
      <c r="WG1198" s="129"/>
      <c r="WH1198" s="129"/>
      <c r="WI1198" s="129"/>
      <c r="WJ1198" s="129"/>
      <c r="WK1198" s="129"/>
      <c r="WL1198" s="129"/>
      <c r="WM1198" s="129"/>
      <c r="WN1198" s="129"/>
      <c r="WO1198" s="129"/>
      <c r="WP1198" s="129"/>
      <c r="WQ1198" s="129"/>
      <c r="WR1198" s="129"/>
      <c r="WS1198" s="129"/>
      <c r="WT1198" s="129"/>
      <c r="WU1198" s="129"/>
      <c r="WV1198" s="129"/>
      <c r="WW1198" s="129"/>
      <c r="WX1198" s="129"/>
      <c r="WY1198" s="129"/>
      <c r="WZ1198" s="129"/>
      <c r="XA1198" s="129"/>
      <c r="XB1198" s="129"/>
      <c r="XC1198" s="129"/>
      <c r="XD1198" s="129"/>
      <c r="XE1198" s="129"/>
      <c r="XF1198" s="129"/>
      <c r="XG1198" s="129"/>
      <c r="XH1198" s="129"/>
      <c r="XI1198" s="129"/>
      <c r="XJ1198" s="129"/>
      <c r="XK1198" s="129"/>
      <c r="XL1198" s="129"/>
      <c r="XM1198" s="129"/>
      <c r="XN1198" s="129"/>
      <c r="XO1198" s="129"/>
      <c r="XP1198" s="129"/>
      <c r="XQ1198" s="129"/>
      <c r="XR1198" s="129"/>
      <c r="XS1198" s="129"/>
      <c r="XT1198" s="129"/>
      <c r="XU1198" s="129"/>
      <c r="XV1198" s="129"/>
      <c r="XW1198" s="129"/>
      <c r="XX1198" s="129"/>
      <c r="XY1198" s="129"/>
      <c r="XZ1198" s="129"/>
      <c r="YA1198" s="129"/>
      <c r="YB1198" s="129"/>
      <c r="YC1198" s="129"/>
      <c r="YD1198" s="129"/>
      <c r="YE1198" s="129"/>
      <c r="YF1198" s="129"/>
      <c r="YG1198" s="129"/>
      <c r="YH1198" s="129"/>
      <c r="YI1198" s="129"/>
      <c r="YJ1198" s="129"/>
      <c r="YK1198" s="129"/>
      <c r="YL1198" s="129"/>
      <c r="YM1198" s="129"/>
      <c r="YN1198" s="129"/>
      <c r="YO1198" s="129"/>
      <c r="YP1198" s="129"/>
      <c r="YQ1198" s="129"/>
      <c r="YR1198" s="129"/>
      <c r="YS1198" s="129"/>
      <c r="YT1198" s="129"/>
      <c r="YU1198" s="129"/>
      <c r="YV1198" s="129"/>
      <c r="YW1198" s="129"/>
      <c r="YX1198" s="129"/>
      <c r="YY1198" s="129"/>
      <c r="YZ1198" s="129"/>
      <c r="ZA1198" s="129"/>
      <c r="ZB1198" s="129"/>
      <c r="ZC1198" s="129"/>
      <c r="ZD1198" s="129"/>
      <c r="ZE1198" s="129"/>
      <c r="ZF1198" s="129"/>
      <c r="ZG1198" s="129"/>
      <c r="ZH1198" s="129"/>
      <c r="ZI1198" s="129"/>
      <c r="ZJ1198" s="129"/>
      <c r="ZK1198" s="129"/>
      <c r="ZL1198" s="129"/>
      <c r="ZM1198" s="129"/>
      <c r="ZN1198" s="129"/>
      <c r="ZO1198" s="129"/>
      <c r="ZP1198" s="129"/>
      <c r="ZQ1198" s="129"/>
      <c r="ZR1198" s="129"/>
      <c r="ZS1198" s="129"/>
      <c r="ZT1198" s="129"/>
      <c r="ZU1198" s="129"/>
      <c r="ZV1198" s="129"/>
      <c r="ZW1198" s="129"/>
      <c r="ZX1198" s="129"/>
      <c r="ZY1198" s="129"/>
      <c r="ZZ1198" s="129"/>
      <c r="AAA1198" s="129"/>
      <c r="AAB1198" s="129"/>
      <c r="AAC1198" s="129"/>
      <c r="AAD1198" s="129"/>
      <c r="AAE1198" s="129"/>
      <c r="AAF1198" s="129"/>
      <c r="AAG1198" s="129"/>
      <c r="AAH1198" s="129"/>
      <c r="AAI1198" s="129"/>
      <c r="AAJ1198" s="129"/>
      <c r="AAK1198" s="129"/>
      <c r="AAL1198" s="129"/>
      <c r="AAM1198" s="129"/>
      <c r="AAN1198" s="129"/>
      <c r="AAO1198" s="129"/>
      <c r="AAP1198" s="129"/>
      <c r="AAQ1198" s="129"/>
      <c r="AAR1198" s="129"/>
      <c r="AAS1198" s="129"/>
      <c r="AAT1198" s="129"/>
      <c r="AAU1198" s="129"/>
      <c r="AAV1198" s="129"/>
      <c r="AAW1198" s="129"/>
      <c r="AAX1198" s="129"/>
      <c r="AAY1198" s="129"/>
      <c r="AAZ1198" s="129"/>
      <c r="ABA1198" s="129"/>
      <c r="ABB1198" s="129"/>
      <c r="ABC1198" s="129"/>
      <c r="ABD1198" s="129"/>
      <c r="ABE1198" s="129"/>
      <c r="ABF1198" s="129"/>
      <c r="ABG1198" s="129"/>
      <c r="ABH1198" s="129"/>
      <c r="ABI1198" s="129"/>
      <c r="ABJ1198" s="129"/>
      <c r="ABK1198" s="129"/>
      <c r="ABL1198" s="129"/>
      <c r="ABM1198" s="129"/>
      <c r="ABN1198" s="129"/>
      <c r="ABO1198" s="129"/>
      <c r="ABP1198" s="129"/>
      <c r="ABQ1198" s="129"/>
      <c r="ABR1198" s="129"/>
      <c r="ABS1198" s="129"/>
      <c r="ABT1198" s="129"/>
      <c r="ABU1198" s="129"/>
      <c r="ABV1198" s="129"/>
      <c r="ABW1198" s="129"/>
      <c r="ABX1198" s="129"/>
      <c r="ABY1198" s="129"/>
      <c r="ABZ1198" s="129"/>
      <c r="ACA1198" s="129"/>
      <c r="ACB1198" s="129"/>
      <c r="ACC1198" s="129"/>
      <c r="ACD1198" s="129"/>
      <c r="ACE1198" s="129"/>
      <c r="ACF1198" s="129"/>
      <c r="ACG1198" s="129"/>
      <c r="ACH1198" s="129"/>
      <c r="ACI1198" s="129"/>
      <c r="ACJ1198" s="129"/>
      <c r="ACK1198" s="129"/>
      <c r="ACL1198" s="129"/>
      <c r="ACM1198" s="129"/>
      <c r="ACN1198" s="129"/>
      <c r="ACO1198" s="129"/>
      <c r="ACP1198" s="129"/>
      <c r="ACQ1198" s="129"/>
      <c r="ACR1198" s="129"/>
      <c r="ACS1198" s="129"/>
      <c r="ACT1198" s="129"/>
      <c r="ACU1198" s="129"/>
      <c r="ACV1198" s="129"/>
      <c r="ACW1198" s="129"/>
      <c r="ACX1198" s="129"/>
      <c r="ACY1198" s="129"/>
      <c r="ACZ1198" s="129"/>
      <c r="ADA1198" s="129"/>
      <c r="ADB1198" s="129"/>
      <c r="ADC1198" s="129"/>
      <c r="ADD1198" s="129"/>
      <c r="ADE1198" s="129"/>
      <c r="ADF1198" s="129"/>
      <c r="ADG1198" s="129"/>
      <c r="ADH1198" s="129"/>
      <c r="ADI1198" s="129"/>
      <c r="ADJ1198" s="129"/>
      <c r="ADK1198" s="129"/>
      <c r="ADL1198" s="129"/>
      <c r="ADM1198" s="129"/>
      <c r="ADN1198" s="129"/>
      <c r="ADO1198" s="129"/>
      <c r="ADP1198" s="129"/>
      <c r="ADQ1198" s="129"/>
      <c r="ADR1198" s="129"/>
      <c r="ADS1198" s="129"/>
      <c r="ADT1198" s="129"/>
      <c r="ADU1198" s="129"/>
      <c r="ADV1198" s="129"/>
      <c r="ADW1198" s="129"/>
      <c r="ADX1198" s="129"/>
      <c r="ADY1198" s="129"/>
      <c r="ADZ1198" s="129"/>
      <c r="AEA1198" s="129"/>
      <c r="AEB1198" s="129"/>
      <c r="AEC1198" s="129"/>
      <c r="AED1198" s="129"/>
      <c r="AEE1198" s="129"/>
      <c r="AEF1198" s="129"/>
      <c r="AEG1198" s="129"/>
      <c r="AEH1198" s="129"/>
      <c r="AEI1198" s="129"/>
      <c r="AEJ1198" s="129"/>
      <c r="AEK1198" s="129"/>
      <c r="AEL1198" s="129"/>
      <c r="AEM1198" s="129"/>
      <c r="AEN1198" s="129"/>
      <c r="AEO1198" s="129"/>
      <c r="AEP1198" s="129"/>
      <c r="AEQ1198" s="129"/>
      <c r="AER1198" s="129"/>
      <c r="AES1198" s="129"/>
      <c r="AET1198" s="129"/>
      <c r="AEU1198" s="129"/>
      <c r="AEV1198" s="129"/>
      <c r="AEW1198" s="129"/>
      <c r="AEX1198" s="129"/>
      <c r="AEY1198" s="129"/>
      <c r="AEZ1198" s="129"/>
      <c r="AFA1198" s="129"/>
      <c r="AFB1198" s="129"/>
      <c r="AFC1198" s="129"/>
      <c r="AFD1198" s="129"/>
      <c r="AFE1198" s="129"/>
      <c r="AFF1198" s="129"/>
      <c r="AFG1198" s="129"/>
      <c r="AFH1198" s="129"/>
      <c r="AFI1198" s="129"/>
      <c r="AFJ1198" s="129"/>
      <c r="AFK1198" s="129"/>
      <c r="AFL1198" s="129"/>
      <c r="AFM1198" s="129"/>
      <c r="AFN1198" s="129"/>
      <c r="AFO1198" s="129"/>
      <c r="AFP1198" s="129"/>
      <c r="AFQ1198" s="129"/>
      <c r="AFR1198" s="129"/>
      <c r="AFS1198" s="129"/>
      <c r="AFT1198" s="129"/>
      <c r="AFU1198" s="129"/>
      <c r="AFV1198" s="129"/>
      <c r="AFW1198" s="129"/>
      <c r="AFX1198" s="129"/>
      <c r="AFY1198" s="129"/>
      <c r="AFZ1198" s="129"/>
      <c r="AGA1198" s="129"/>
      <c r="AGB1198" s="129"/>
      <c r="AGC1198" s="129"/>
      <c r="AGD1198" s="129"/>
      <c r="AGE1198" s="129"/>
      <c r="AGF1198" s="129"/>
      <c r="AGG1198" s="129"/>
      <c r="AGH1198" s="129"/>
      <c r="AGI1198" s="129"/>
      <c r="AGJ1198" s="129"/>
      <c r="AGK1198" s="129"/>
      <c r="AGL1198" s="129"/>
      <c r="AGM1198" s="129"/>
      <c r="AGN1198" s="129"/>
      <c r="AGO1198" s="129"/>
      <c r="AGP1198" s="129"/>
      <c r="AGQ1198" s="129"/>
      <c r="AGR1198" s="129"/>
      <c r="AGS1198" s="129"/>
      <c r="AGT1198" s="129"/>
      <c r="AGU1198" s="129"/>
      <c r="AGV1198" s="129"/>
      <c r="AGW1198" s="129"/>
      <c r="AGX1198" s="129"/>
      <c r="AGY1198" s="129"/>
      <c r="AGZ1198" s="129"/>
      <c r="AHA1198" s="129"/>
      <c r="AHB1198" s="129"/>
      <c r="AHC1198" s="129"/>
      <c r="AHD1198" s="129"/>
      <c r="AHE1198" s="129"/>
      <c r="AHF1198" s="129"/>
      <c r="AHG1198" s="129"/>
      <c r="AHH1198" s="129"/>
      <c r="AHI1198" s="129"/>
      <c r="AHJ1198" s="129"/>
      <c r="AHK1198" s="129"/>
      <c r="AHL1198" s="129"/>
      <c r="AHM1198" s="129"/>
      <c r="AHN1198" s="129"/>
      <c r="AHO1198" s="129"/>
      <c r="AHP1198" s="129"/>
      <c r="AHQ1198" s="129"/>
      <c r="AHR1198" s="129"/>
      <c r="AHS1198" s="129"/>
      <c r="AHT1198" s="129"/>
      <c r="AHU1198" s="129"/>
      <c r="AHV1198" s="129"/>
      <c r="AHW1198" s="129"/>
      <c r="AHX1198" s="129"/>
      <c r="AHY1198" s="129"/>
      <c r="AHZ1198" s="129"/>
      <c r="AIA1198" s="129"/>
      <c r="AIB1198" s="129"/>
      <c r="AIC1198" s="129"/>
      <c r="AID1198" s="129"/>
      <c r="AIE1198" s="129"/>
      <c r="AIF1198" s="129"/>
      <c r="AIG1198" s="129"/>
      <c r="AIH1198" s="129"/>
      <c r="AII1198" s="129"/>
      <c r="AIJ1198" s="129"/>
      <c r="AIK1198" s="129"/>
      <c r="AIL1198" s="129"/>
      <c r="AIM1198" s="129"/>
      <c r="AIN1198" s="129"/>
      <c r="AIO1198" s="129"/>
      <c r="AIP1198" s="129"/>
      <c r="AIQ1198" s="129"/>
      <c r="AIR1198" s="129"/>
      <c r="AIS1198" s="129"/>
      <c r="AIT1198" s="129"/>
      <c r="AIU1198" s="129"/>
      <c r="AIV1198" s="129"/>
      <c r="AIW1198" s="129"/>
      <c r="AIX1198" s="129"/>
      <c r="AIY1198" s="129"/>
      <c r="AIZ1198" s="129"/>
      <c r="AJA1198" s="129"/>
      <c r="AJB1198" s="129"/>
      <c r="AJC1198" s="129"/>
      <c r="AJD1198" s="129"/>
      <c r="AJE1198" s="129"/>
      <c r="AJF1198" s="129"/>
      <c r="AJG1198" s="129"/>
      <c r="AJH1198" s="129"/>
      <c r="AJI1198" s="129"/>
      <c r="AJJ1198" s="129"/>
      <c r="AJK1198" s="129"/>
      <c r="AJL1198" s="129"/>
      <c r="AJM1198" s="129"/>
      <c r="AJN1198" s="129"/>
      <c r="AJO1198" s="129"/>
      <c r="AJP1198" s="129"/>
      <c r="AJQ1198" s="129"/>
      <c r="AJR1198" s="129"/>
      <c r="AJS1198" s="129"/>
      <c r="AJT1198" s="129"/>
      <c r="AJU1198" s="129"/>
      <c r="AJV1198" s="129"/>
      <c r="AJW1198" s="129"/>
      <c r="AJX1198" s="129"/>
      <c r="AJY1198" s="129"/>
      <c r="AJZ1198" s="129"/>
      <c r="AKA1198" s="129"/>
      <c r="AKB1198" s="129"/>
      <c r="AKC1198" s="129"/>
      <c r="AKD1198" s="129"/>
      <c r="AKE1198" s="129"/>
      <c r="AKF1198" s="129"/>
      <c r="AKG1198" s="129"/>
      <c r="AKH1198" s="129"/>
      <c r="AKI1198" s="129"/>
      <c r="AKJ1198" s="129"/>
      <c r="AKK1198" s="129"/>
      <c r="AKL1198" s="129"/>
      <c r="AKM1198" s="129"/>
      <c r="AKN1198" s="129"/>
      <c r="AKO1198" s="129"/>
      <c r="AKP1198" s="129"/>
      <c r="AKQ1198" s="129"/>
      <c r="AKR1198" s="129"/>
      <c r="AKS1198" s="129"/>
      <c r="AKT1198" s="129"/>
      <c r="AKU1198" s="129"/>
      <c r="AKV1198" s="129"/>
      <c r="AKW1198" s="129"/>
      <c r="AKX1198" s="129"/>
      <c r="AKY1198" s="129"/>
      <c r="AKZ1198" s="129"/>
      <c r="ALA1198" s="129"/>
      <c r="ALB1198" s="129"/>
      <c r="ALC1198" s="129"/>
      <c r="ALD1198" s="129"/>
      <c r="ALE1198" s="129"/>
      <c r="ALF1198" s="129"/>
      <c r="ALG1198" s="129"/>
      <c r="ALH1198" s="129"/>
      <c r="ALI1198" s="129"/>
      <c r="ALJ1198" s="129"/>
      <c r="ALK1198" s="129"/>
      <c r="ALL1198" s="129"/>
      <c r="ALM1198" s="129"/>
      <c r="ALN1198" s="129"/>
      <c r="ALO1198" s="129"/>
      <c r="ALP1198" s="129"/>
      <c r="ALQ1198" s="129"/>
      <c r="ALR1198" s="129"/>
      <c r="ALS1198" s="129"/>
      <c r="ALT1198" s="129"/>
      <c r="ALU1198" s="129"/>
      <c r="ALV1198" s="129"/>
      <c r="ALW1198" s="129"/>
      <c r="ALX1198" s="129"/>
      <c r="ALY1198" s="129"/>
      <c r="ALZ1198" s="129"/>
      <c r="AMA1198" s="129"/>
      <c r="AMB1198" s="129"/>
      <c r="AMC1198" s="129"/>
      <c r="AMD1198" s="129"/>
      <c r="AME1198" s="129"/>
      <c r="AMF1198" s="129"/>
      <c r="AMG1198" s="129"/>
      <c r="AMH1198" s="129"/>
      <c r="AMI1198" s="129"/>
      <c r="AMJ1198" s="129"/>
      <c r="AMK1198" s="129"/>
      <c r="AML1198" s="129"/>
      <c r="AMM1198" s="129"/>
      <c r="AMN1198" s="129"/>
      <c r="AMO1198" s="129"/>
      <c r="AMP1198" s="129"/>
      <c r="AMQ1198" s="129"/>
      <c r="AMR1198" s="129"/>
      <c r="AMS1198" s="129"/>
      <c r="AMT1198" s="129"/>
      <c r="AMU1198" s="129"/>
      <c r="AMV1198" s="129"/>
      <c r="AMW1198" s="129"/>
      <c r="AMX1198" s="129"/>
      <c r="AMY1198" s="129"/>
      <c r="AMZ1198" s="129"/>
      <c r="ANA1198" s="129"/>
      <c r="ANB1198" s="129"/>
      <c r="ANC1198" s="129"/>
      <c r="AND1198" s="129"/>
      <c r="ANE1198" s="129"/>
      <c r="ANF1198" s="129"/>
      <c r="ANG1198" s="129"/>
      <c r="ANH1198" s="129"/>
      <c r="ANI1198" s="129"/>
      <c r="ANJ1198" s="129"/>
      <c r="ANK1198" s="129"/>
      <c r="ANL1198" s="129"/>
      <c r="ANM1198" s="129"/>
      <c r="ANN1198" s="129"/>
      <c r="ANO1198" s="129"/>
      <c r="ANP1198" s="129"/>
      <c r="ANQ1198" s="129"/>
      <c r="ANR1198" s="129"/>
      <c r="ANS1198" s="129"/>
      <c r="ANT1198" s="129"/>
      <c r="ANU1198" s="129"/>
      <c r="ANV1198" s="129"/>
      <c r="ANW1198" s="129"/>
      <c r="ANX1198" s="129"/>
      <c r="ANY1198" s="129"/>
      <c r="ANZ1198" s="129"/>
      <c r="AOA1198" s="129"/>
      <c r="AOB1198" s="129"/>
      <c r="AOC1198" s="129"/>
      <c r="AOD1198" s="129"/>
      <c r="AOE1198" s="129"/>
      <c r="AOF1198" s="129"/>
      <c r="AOG1198" s="129"/>
      <c r="AOH1198" s="129"/>
      <c r="AOI1198" s="129"/>
      <c r="AOJ1198" s="129"/>
      <c r="AOK1198" s="129"/>
      <c r="AOL1198" s="129"/>
      <c r="AOM1198" s="129"/>
      <c r="AON1198" s="129"/>
      <c r="AOO1198" s="129"/>
      <c r="AOP1198" s="129"/>
      <c r="AOQ1198" s="129"/>
      <c r="AOR1198" s="129"/>
      <c r="AOS1198" s="129"/>
      <c r="AOT1198" s="129"/>
      <c r="AOU1198" s="129"/>
      <c r="AOV1198" s="129"/>
      <c r="AOW1198" s="129"/>
      <c r="AOX1198" s="129"/>
      <c r="AOY1198" s="129"/>
      <c r="AOZ1198" s="129"/>
      <c r="APA1198" s="129"/>
      <c r="APB1198" s="129"/>
      <c r="APC1198" s="129"/>
      <c r="APD1198" s="129"/>
      <c r="APE1198" s="129"/>
      <c r="APF1198" s="129"/>
      <c r="APG1198" s="129"/>
      <c r="APH1198" s="129"/>
      <c r="API1198" s="129"/>
      <c r="APJ1198" s="129"/>
      <c r="APK1198" s="129"/>
      <c r="APL1198" s="129"/>
      <c r="APM1198" s="129"/>
      <c r="APN1198" s="129"/>
      <c r="APO1198" s="129"/>
      <c r="APP1198" s="129"/>
      <c r="APQ1198" s="129"/>
      <c r="APR1198" s="129"/>
      <c r="APS1198" s="129"/>
      <c r="APT1198" s="129"/>
      <c r="APU1198" s="129"/>
      <c r="APV1198" s="129"/>
      <c r="APW1198" s="129"/>
      <c r="APX1198" s="129"/>
      <c r="APY1198" s="129"/>
      <c r="APZ1198" s="129"/>
      <c r="AQA1198" s="129"/>
      <c r="AQB1198" s="129"/>
      <c r="AQC1198" s="129"/>
      <c r="AQD1198" s="129"/>
      <c r="AQE1198" s="129"/>
      <c r="AQF1198" s="129"/>
      <c r="AQG1198" s="129"/>
      <c r="AQH1198" s="129"/>
      <c r="AQI1198" s="129"/>
      <c r="AQJ1198" s="129"/>
      <c r="AQK1198" s="129"/>
      <c r="AQL1198" s="129"/>
      <c r="AQM1198" s="129"/>
      <c r="AQN1198" s="129"/>
      <c r="AQO1198" s="129"/>
      <c r="AQP1198" s="129"/>
      <c r="AQQ1198" s="129"/>
      <c r="AQR1198" s="129"/>
      <c r="AQS1198" s="129"/>
      <c r="AQT1198" s="129"/>
      <c r="AQU1198" s="129"/>
      <c r="AQV1198" s="129"/>
      <c r="AQW1198" s="129"/>
      <c r="AQX1198" s="129"/>
      <c r="AQY1198" s="129"/>
      <c r="AQZ1198" s="129"/>
      <c r="ARA1198" s="129"/>
      <c r="ARB1198" s="129"/>
      <c r="ARC1198" s="129"/>
      <c r="ARD1198" s="129"/>
      <c r="ARE1198" s="129"/>
      <c r="ARF1198" s="129"/>
      <c r="ARG1198" s="129"/>
      <c r="ARH1198" s="129"/>
      <c r="ARI1198" s="129"/>
      <c r="ARJ1198" s="129"/>
      <c r="ARK1198" s="129"/>
      <c r="ARL1198" s="129"/>
      <c r="ARM1198" s="129"/>
      <c r="ARN1198" s="129"/>
      <c r="ARO1198" s="129"/>
      <c r="ARP1198" s="129"/>
      <c r="ARQ1198" s="129"/>
      <c r="ARR1198" s="129"/>
      <c r="ARS1198" s="129"/>
      <c r="ART1198" s="129"/>
      <c r="ARU1198" s="129"/>
      <c r="ARV1198" s="129"/>
      <c r="ARW1198" s="129"/>
      <c r="ARX1198" s="129"/>
      <c r="ARY1198" s="129"/>
      <c r="ARZ1198" s="129"/>
      <c r="ASA1198" s="129"/>
      <c r="ASB1198" s="129"/>
      <c r="ASC1198" s="129"/>
      <c r="ASD1198" s="129"/>
      <c r="ASE1198" s="129"/>
      <c r="ASF1198" s="129"/>
      <c r="ASG1198" s="129"/>
      <c r="ASH1198" s="129"/>
      <c r="ASI1198" s="129"/>
      <c r="ASJ1198" s="129"/>
      <c r="ASK1198" s="129"/>
      <c r="ASL1198" s="129"/>
      <c r="ASM1198" s="129"/>
      <c r="ASN1198" s="129"/>
      <c r="ASO1198" s="129"/>
      <c r="ASP1198" s="129"/>
      <c r="ASQ1198" s="129"/>
      <c r="ASR1198" s="129"/>
      <c r="ASS1198" s="129"/>
      <c r="AST1198" s="129"/>
      <c r="ASU1198" s="129"/>
      <c r="ASV1198" s="129"/>
      <c r="ASW1198" s="129"/>
      <c r="ASX1198" s="129"/>
      <c r="ASY1198" s="129"/>
      <c r="ASZ1198" s="129"/>
      <c r="ATA1198" s="129"/>
      <c r="ATB1198" s="129"/>
      <c r="ATC1198" s="129"/>
      <c r="ATD1198" s="129"/>
      <c r="ATE1198" s="129"/>
      <c r="ATF1198" s="129"/>
      <c r="ATG1198" s="129"/>
      <c r="ATH1198" s="129"/>
      <c r="ATI1198" s="129"/>
      <c r="ATJ1198" s="129"/>
      <c r="ATK1198" s="129"/>
      <c r="ATL1198" s="129"/>
      <c r="ATM1198" s="129"/>
      <c r="ATN1198" s="129"/>
      <c r="ATO1198" s="129"/>
      <c r="ATP1198" s="129"/>
      <c r="ATQ1198" s="129"/>
      <c r="ATR1198" s="129"/>
      <c r="ATS1198" s="129"/>
      <c r="ATT1198" s="129"/>
      <c r="ATU1198" s="129"/>
      <c r="ATV1198" s="129"/>
      <c r="ATW1198" s="129"/>
      <c r="ATX1198" s="129"/>
      <c r="ATY1198" s="129"/>
      <c r="ATZ1198" s="129"/>
      <c r="AUA1198" s="129"/>
      <c r="AUB1198" s="129"/>
      <c r="AUC1198" s="129"/>
      <c r="AUD1198" s="129"/>
      <c r="AUE1198" s="129"/>
      <c r="AUF1198" s="129"/>
      <c r="AUG1198" s="129"/>
      <c r="AUH1198" s="129"/>
      <c r="AUI1198" s="129"/>
      <c r="AUJ1198" s="129"/>
      <c r="AUK1198" s="129"/>
      <c r="AUL1198" s="129"/>
      <c r="AUM1198" s="129"/>
      <c r="AUN1198" s="129"/>
      <c r="AUO1198" s="129"/>
      <c r="AUP1198" s="129"/>
      <c r="AUQ1198" s="129"/>
      <c r="AUR1198" s="129"/>
      <c r="AUS1198" s="129"/>
      <c r="AUT1198" s="129"/>
      <c r="AUU1198" s="129"/>
      <c r="AUV1198" s="129"/>
      <c r="AUW1198" s="129"/>
      <c r="AUX1198" s="129"/>
      <c r="AUY1198" s="129"/>
      <c r="AUZ1198" s="129"/>
      <c r="AVA1198" s="129"/>
      <c r="AVB1198" s="129"/>
      <c r="AVC1198" s="129"/>
      <c r="AVD1198" s="129"/>
      <c r="AVE1198" s="129"/>
      <c r="AVF1198" s="129"/>
      <c r="AVG1198" s="129"/>
      <c r="AVH1198" s="129"/>
      <c r="AVI1198" s="129"/>
      <c r="AVJ1198" s="129"/>
      <c r="AVK1198" s="129"/>
      <c r="AVL1198" s="129"/>
      <c r="AVM1198" s="129"/>
      <c r="AVN1198" s="129"/>
      <c r="AVO1198" s="129"/>
      <c r="AVP1198" s="129"/>
      <c r="AVQ1198" s="129"/>
      <c r="AVR1198" s="129"/>
      <c r="AVS1198" s="129"/>
      <c r="AVT1198" s="129"/>
      <c r="AVU1198" s="129"/>
      <c r="AVV1198" s="129"/>
      <c r="AVW1198" s="129"/>
      <c r="AVX1198" s="129"/>
      <c r="AVY1198" s="129"/>
      <c r="AVZ1198" s="129"/>
      <c r="AWA1198" s="129"/>
      <c r="AWB1198" s="129"/>
      <c r="AWC1198" s="129"/>
      <c r="AWD1198" s="129"/>
      <c r="AWE1198" s="129"/>
      <c r="AWF1198" s="129"/>
      <c r="AWG1198" s="129"/>
      <c r="AWH1198" s="129"/>
      <c r="AWI1198" s="129"/>
      <c r="AWJ1198" s="129"/>
      <c r="AWK1198" s="129"/>
      <c r="AWL1198" s="129"/>
      <c r="AWM1198" s="129"/>
      <c r="AWN1198" s="129"/>
      <c r="AWO1198" s="129"/>
      <c r="AWP1198" s="129"/>
      <c r="AWQ1198" s="129"/>
      <c r="AWR1198" s="129"/>
      <c r="AWS1198" s="129"/>
      <c r="AWT1198" s="129"/>
      <c r="AWU1198" s="129"/>
      <c r="AWV1198" s="129"/>
      <c r="AWW1198" s="129"/>
      <c r="AWX1198" s="129"/>
      <c r="AWY1198" s="129"/>
      <c r="AWZ1198" s="129"/>
      <c r="AXA1198" s="129"/>
      <c r="AXB1198" s="129"/>
      <c r="AXC1198" s="129"/>
      <c r="AXD1198" s="129"/>
      <c r="AXE1198" s="129"/>
      <c r="AXF1198" s="129"/>
      <c r="AXG1198" s="129"/>
      <c r="AXH1198" s="129"/>
      <c r="AXI1198" s="129"/>
      <c r="AXJ1198" s="129"/>
      <c r="AXK1198" s="129"/>
      <c r="AXL1198" s="129"/>
      <c r="AXM1198" s="129"/>
      <c r="AXN1198" s="129"/>
      <c r="AXO1198" s="129"/>
      <c r="AXP1198" s="129"/>
      <c r="AXQ1198" s="129"/>
      <c r="AXR1198" s="129"/>
      <c r="AXS1198" s="129"/>
      <c r="AXT1198" s="129"/>
      <c r="AXU1198" s="129"/>
      <c r="AXV1198" s="129"/>
      <c r="AXW1198" s="129"/>
      <c r="AXX1198" s="129"/>
      <c r="AXY1198" s="129"/>
      <c r="AXZ1198" s="129"/>
      <c r="AYA1198" s="129"/>
      <c r="AYB1198" s="129"/>
      <c r="AYC1198" s="129"/>
      <c r="AYD1198" s="129"/>
      <c r="AYE1198" s="129"/>
      <c r="AYF1198" s="129"/>
      <c r="AYG1198" s="129"/>
      <c r="AYH1198" s="129"/>
      <c r="AYI1198" s="129"/>
      <c r="AYJ1198" s="129"/>
      <c r="AYK1198" s="129"/>
      <c r="AYL1198" s="129"/>
      <c r="AYM1198" s="129"/>
      <c r="AYN1198" s="129"/>
      <c r="AYO1198" s="129"/>
      <c r="AYP1198" s="129"/>
      <c r="AYQ1198" s="129"/>
      <c r="AYR1198" s="129"/>
      <c r="AYS1198" s="129"/>
      <c r="AYT1198" s="129"/>
      <c r="AYU1198" s="129"/>
      <c r="AYV1198" s="129"/>
      <c r="AYW1198" s="129"/>
      <c r="AYX1198" s="129"/>
      <c r="AYY1198" s="129"/>
      <c r="AYZ1198" s="129"/>
      <c r="AZA1198" s="129"/>
      <c r="AZB1198" s="129"/>
      <c r="AZC1198" s="129"/>
      <c r="AZD1198" s="129"/>
      <c r="AZE1198" s="129"/>
      <c r="AZF1198" s="129"/>
      <c r="AZG1198" s="129"/>
      <c r="AZH1198" s="129"/>
      <c r="AZI1198" s="129"/>
      <c r="AZJ1198" s="129"/>
      <c r="AZK1198" s="129"/>
      <c r="AZL1198" s="129"/>
      <c r="AZM1198" s="129"/>
      <c r="AZN1198" s="129"/>
      <c r="AZO1198" s="129"/>
      <c r="AZP1198" s="129"/>
      <c r="AZQ1198" s="129"/>
      <c r="AZR1198" s="129"/>
      <c r="AZS1198" s="129"/>
      <c r="AZT1198" s="129"/>
      <c r="AZU1198" s="129"/>
      <c r="AZV1198" s="129"/>
      <c r="AZW1198" s="129"/>
      <c r="AZX1198" s="129"/>
      <c r="AZY1198" s="129"/>
      <c r="AZZ1198" s="129"/>
      <c r="BAA1198" s="129"/>
      <c r="BAB1198" s="129"/>
      <c r="BAC1198" s="129"/>
      <c r="BAD1198" s="129"/>
      <c r="BAE1198" s="129"/>
      <c r="BAF1198" s="129"/>
      <c r="BAG1198" s="129"/>
      <c r="BAH1198" s="129"/>
      <c r="BAI1198" s="129"/>
      <c r="BAJ1198" s="129"/>
      <c r="BAK1198" s="129"/>
      <c r="BAL1198" s="129"/>
      <c r="BAM1198" s="129"/>
      <c r="BAN1198" s="129"/>
      <c r="BAO1198" s="129"/>
      <c r="BAP1198" s="129"/>
      <c r="BAQ1198" s="129"/>
      <c r="BAR1198" s="129"/>
      <c r="BAS1198" s="129"/>
      <c r="BAT1198" s="129"/>
      <c r="BAU1198" s="129"/>
      <c r="BAV1198" s="129"/>
      <c r="BAW1198" s="129"/>
      <c r="BAX1198" s="129"/>
      <c r="BAY1198" s="129"/>
      <c r="BAZ1198" s="129"/>
      <c r="BBA1198" s="129"/>
      <c r="BBB1198" s="129"/>
      <c r="BBC1198" s="129"/>
      <c r="BBD1198" s="129"/>
      <c r="BBE1198" s="129"/>
      <c r="BBF1198" s="129"/>
      <c r="BBG1198" s="129"/>
      <c r="BBH1198" s="129"/>
      <c r="BBI1198" s="129"/>
      <c r="BBJ1198" s="129"/>
      <c r="BBK1198" s="129"/>
      <c r="BBL1198" s="129"/>
      <c r="BBM1198" s="129"/>
      <c r="BBN1198" s="129"/>
      <c r="BBO1198" s="129"/>
      <c r="BBP1198" s="129"/>
      <c r="BBQ1198" s="129"/>
      <c r="BBR1198" s="129"/>
      <c r="BBS1198" s="129"/>
      <c r="BBT1198" s="129"/>
      <c r="BBU1198" s="129"/>
      <c r="BBV1198" s="129"/>
      <c r="BBW1198" s="129"/>
      <c r="BBX1198" s="129"/>
      <c r="BBY1198" s="129"/>
      <c r="BBZ1198" s="129"/>
      <c r="BCA1198" s="129"/>
      <c r="BCB1198" s="129"/>
      <c r="BCC1198" s="129"/>
      <c r="BCD1198" s="129"/>
      <c r="BCE1198" s="129"/>
      <c r="BCF1198" s="129"/>
      <c r="BCG1198" s="129"/>
      <c r="BCH1198" s="129"/>
      <c r="BCI1198" s="129"/>
      <c r="BCJ1198" s="129"/>
      <c r="BCK1198" s="129"/>
      <c r="BCL1198" s="129"/>
      <c r="BCM1198" s="129"/>
      <c r="BCN1198" s="129"/>
      <c r="BCO1198" s="129"/>
      <c r="BCP1198" s="129"/>
      <c r="BCQ1198" s="129"/>
      <c r="BCR1198" s="129"/>
      <c r="BCS1198" s="129"/>
      <c r="BCT1198" s="129"/>
      <c r="BCU1198" s="129"/>
      <c r="BCV1198" s="129"/>
      <c r="BCW1198" s="129"/>
      <c r="BCX1198" s="129"/>
      <c r="BCY1198" s="129"/>
      <c r="BCZ1198" s="129"/>
      <c r="BDA1198" s="129"/>
      <c r="BDB1198" s="129"/>
      <c r="BDC1198" s="129"/>
      <c r="BDD1198" s="129"/>
      <c r="BDE1198" s="129"/>
      <c r="BDF1198" s="129"/>
      <c r="BDG1198" s="129"/>
      <c r="BDH1198" s="129"/>
      <c r="BDI1198" s="129"/>
      <c r="BDJ1198" s="129"/>
      <c r="BDK1198" s="129"/>
      <c r="BDL1198" s="129"/>
      <c r="BDM1198" s="129"/>
      <c r="BDN1198" s="129"/>
      <c r="BDO1198" s="129"/>
      <c r="BDP1198" s="129"/>
      <c r="BDQ1198" s="129"/>
      <c r="BDR1198" s="129"/>
      <c r="BDS1198" s="129"/>
      <c r="BDT1198" s="129"/>
      <c r="BDU1198" s="129"/>
      <c r="BDV1198" s="129"/>
      <c r="BDW1198" s="129"/>
      <c r="BDX1198" s="129"/>
      <c r="BDY1198" s="129"/>
      <c r="BDZ1198" s="129"/>
      <c r="BEA1198" s="129"/>
      <c r="BEB1198" s="129"/>
      <c r="BEC1198" s="129"/>
      <c r="BED1198" s="129"/>
      <c r="BEE1198" s="129"/>
      <c r="BEF1198" s="129"/>
      <c r="BEG1198" s="129"/>
      <c r="BEH1198" s="129"/>
      <c r="BEI1198" s="129"/>
      <c r="BEJ1198" s="129"/>
      <c r="BEK1198" s="129"/>
      <c r="BEL1198" s="129"/>
      <c r="BEM1198" s="129"/>
      <c r="BEN1198" s="129"/>
      <c r="BEO1198" s="129"/>
      <c r="BEP1198" s="129"/>
      <c r="BEQ1198" s="129"/>
      <c r="BER1198" s="129"/>
      <c r="BES1198" s="129"/>
      <c r="BET1198" s="129"/>
      <c r="BEU1198" s="129"/>
      <c r="BEV1198" s="129"/>
      <c r="BEW1198" s="129"/>
      <c r="BEX1198" s="129"/>
      <c r="BEY1198" s="129"/>
      <c r="BEZ1198" s="129"/>
      <c r="BFA1198" s="129"/>
      <c r="BFB1198" s="129"/>
      <c r="BFC1198" s="129"/>
      <c r="BFD1198" s="129"/>
      <c r="BFE1198" s="129"/>
      <c r="BFF1198" s="129"/>
      <c r="BFG1198" s="129"/>
      <c r="BFH1198" s="129"/>
      <c r="BFI1198" s="129"/>
      <c r="BFJ1198" s="129"/>
      <c r="BFK1198" s="129"/>
      <c r="BFL1198" s="129"/>
      <c r="BFM1198" s="129"/>
      <c r="BFN1198" s="129"/>
      <c r="BFO1198" s="129"/>
      <c r="BFP1198" s="129"/>
      <c r="BFQ1198" s="129"/>
      <c r="BFR1198" s="129"/>
      <c r="BFS1198" s="129"/>
      <c r="BFT1198" s="129"/>
      <c r="BFU1198" s="129"/>
      <c r="BFV1198" s="129"/>
      <c r="BFW1198" s="129"/>
      <c r="BFX1198" s="129"/>
      <c r="BFY1198" s="129"/>
      <c r="BFZ1198" s="129"/>
      <c r="BGA1198" s="129"/>
      <c r="BGB1198" s="129"/>
      <c r="BGC1198" s="129"/>
      <c r="BGD1198" s="129"/>
      <c r="BGE1198" s="129"/>
      <c r="BGF1198" s="129"/>
      <c r="BGG1198" s="129"/>
      <c r="BGH1198" s="129"/>
      <c r="BGI1198" s="129"/>
      <c r="BGJ1198" s="129"/>
      <c r="BGK1198" s="129"/>
      <c r="BGL1198" s="129"/>
      <c r="BGM1198" s="129"/>
      <c r="BGN1198" s="129"/>
      <c r="BGO1198" s="129"/>
      <c r="BGP1198" s="129"/>
      <c r="BGQ1198" s="129"/>
      <c r="BGR1198" s="129"/>
      <c r="BGS1198" s="129"/>
      <c r="BGT1198" s="129"/>
      <c r="BGU1198" s="129"/>
      <c r="BGV1198" s="129"/>
      <c r="BGW1198" s="129"/>
      <c r="BGX1198" s="129"/>
      <c r="BGY1198" s="129"/>
      <c r="BGZ1198" s="129"/>
      <c r="BHA1198" s="129"/>
      <c r="BHB1198" s="129"/>
      <c r="BHC1198" s="129"/>
      <c r="BHD1198" s="129"/>
      <c r="BHE1198" s="129"/>
      <c r="BHF1198" s="129"/>
      <c r="BHG1198" s="129"/>
      <c r="BHH1198" s="129"/>
      <c r="BHI1198" s="129"/>
      <c r="BHJ1198" s="129"/>
      <c r="BHK1198" s="129"/>
      <c r="BHL1198" s="129"/>
      <c r="BHM1198" s="129"/>
      <c r="BHN1198" s="129"/>
      <c r="BHO1198" s="129"/>
      <c r="BHP1198" s="129"/>
      <c r="BHQ1198" s="129"/>
      <c r="BHR1198" s="129"/>
      <c r="BHS1198" s="129"/>
      <c r="BHT1198" s="129"/>
      <c r="BHU1198" s="129"/>
      <c r="BHV1198" s="129"/>
      <c r="BHW1198" s="129"/>
      <c r="BHX1198" s="129"/>
      <c r="BHY1198" s="129"/>
      <c r="BHZ1198" s="129"/>
      <c r="BIA1198" s="129"/>
      <c r="BIB1198" s="129"/>
      <c r="BIC1198" s="129"/>
      <c r="BID1198" s="129"/>
      <c r="BIE1198" s="129"/>
      <c r="BIF1198" s="129"/>
      <c r="BIG1198" s="129"/>
      <c r="BIH1198" s="129"/>
      <c r="BII1198" s="129"/>
      <c r="BIJ1198" s="129"/>
      <c r="BIK1198" s="129"/>
      <c r="BIL1198" s="129"/>
      <c r="BIM1198" s="129"/>
      <c r="BIN1198" s="129"/>
      <c r="BIO1198" s="129"/>
      <c r="BIP1198" s="129"/>
      <c r="BIQ1198" s="129"/>
      <c r="BIR1198" s="129"/>
      <c r="BIS1198" s="129"/>
      <c r="BIT1198" s="129"/>
      <c r="BIU1198" s="129"/>
      <c r="BIV1198" s="129"/>
      <c r="BIW1198" s="129"/>
      <c r="BIX1198" s="129"/>
      <c r="BIY1198" s="129"/>
      <c r="BIZ1198" s="129"/>
      <c r="BJA1198" s="129"/>
      <c r="BJB1198" s="129"/>
      <c r="BJC1198" s="129"/>
      <c r="BJD1198" s="129"/>
      <c r="BJE1198" s="129"/>
      <c r="BJF1198" s="129"/>
      <c r="BJG1198" s="129"/>
      <c r="BJH1198" s="129"/>
      <c r="BJI1198" s="129"/>
      <c r="BJJ1198" s="129"/>
      <c r="BJK1198" s="129"/>
      <c r="BJL1198" s="129"/>
      <c r="BJM1198" s="129"/>
      <c r="BJN1198" s="129"/>
      <c r="BJO1198" s="129"/>
      <c r="BJP1198" s="129"/>
      <c r="BJQ1198" s="129"/>
      <c r="BJR1198" s="129"/>
      <c r="BJS1198" s="129"/>
      <c r="BJT1198" s="129"/>
      <c r="BJU1198" s="129"/>
      <c r="BJV1198" s="129"/>
      <c r="BJW1198" s="129"/>
      <c r="BJX1198" s="129"/>
      <c r="BJY1198" s="129"/>
      <c r="BJZ1198" s="129"/>
      <c r="BKA1198" s="129"/>
      <c r="BKB1198" s="129"/>
      <c r="BKC1198" s="129"/>
      <c r="BKD1198" s="129"/>
      <c r="BKE1198" s="129"/>
      <c r="BKF1198" s="129"/>
      <c r="BKG1198" s="129"/>
      <c r="BKH1198" s="129"/>
      <c r="BKI1198" s="129"/>
      <c r="BKJ1198" s="129"/>
      <c r="BKK1198" s="129"/>
      <c r="BKL1198" s="129"/>
      <c r="BKM1198" s="129"/>
      <c r="BKN1198" s="129"/>
      <c r="BKO1198" s="129"/>
      <c r="BKP1198" s="129"/>
      <c r="BKQ1198" s="129"/>
      <c r="BKR1198" s="129"/>
      <c r="BKS1198" s="129"/>
      <c r="BKT1198" s="129"/>
      <c r="BKU1198" s="129"/>
      <c r="BKV1198" s="129"/>
      <c r="BKW1198" s="129"/>
      <c r="BKX1198" s="129"/>
      <c r="BKY1198" s="129"/>
      <c r="BKZ1198" s="129"/>
      <c r="BLA1198" s="129"/>
      <c r="BLB1198" s="129"/>
      <c r="BLC1198" s="129"/>
      <c r="BLD1198" s="129"/>
      <c r="BLE1198" s="129"/>
      <c r="BLF1198" s="129"/>
      <c r="BLG1198" s="129"/>
      <c r="BLH1198" s="129"/>
      <c r="BLI1198" s="129"/>
      <c r="BLJ1198" s="129"/>
      <c r="BLK1198" s="129"/>
      <c r="BLL1198" s="129"/>
      <c r="BLM1198" s="129"/>
      <c r="BLN1198" s="129"/>
      <c r="BLO1198" s="129"/>
      <c r="BLP1198" s="129"/>
      <c r="BLQ1198" s="129"/>
      <c r="BLR1198" s="129"/>
      <c r="BLS1198" s="129"/>
      <c r="BLT1198" s="129"/>
      <c r="BLU1198" s="129"/>
      <c r="BLV1198" s="129"/>
      <c r="BLW1198" s="129"/>
      <c r="BLX1198" s="129"/>
      <c r="BLY1198" s="129"/>
      <c r="BLZ1198" s="129"/>
      <c r="BMA1198" s="129"/>
      <c r="BMB1198" s="129"/>
      <c r="BMC1198" s="129"/>
      <c r="BMD1198" s="129"/>
      <c r="BME1198" s="129"/>
      <c r="BMF1198" s="129"/>
      <c r="BMG1198" s="129"/>
      <c r="BMH1198" s="129"/>
      <c r="BMI1198" s="129"/>
      <c r="BMJ1198" s="129"/>
      <c r="BMK1198" s="129"/>
      <c r="BML1198" s="129"/>
      <c r="BMM1198" s="129"/>
      <c r="BMN1198" s="129"/>
      <c r="BMO1198" s="129"/>
      <c r="BMP1198" s="129"/>
      <c r="BMQ1198" s="129"/>
      <c r="BMR1198" s="129"/>
      <c r="BMS1198" s="129"/>
      <c r="BMT1198" s="129"/>
      <c r="BMU1198" s="129"/>
      <c r="BMV1198" s="129"/>
      <c r="BMW1198" s="129"/>
      <c r="BMX1198" s="129"/>
      <c r="BMY1198" s="129"/>
      <c r="BMZ1198" s="129"/>
      <c r="BNA1198" s="129"/>
      <c r="BNB1198" s="129"/>
      <c r="BNC1198" s="129"/>
      <c r="BND1198" s="129"/>
      <c r="BNE1198" s="129"/>
      <c r="BNF1198" s="129"/>
      <c r="BNG1198" s="129"/>
      <c r="BNH1198" s="129"/>
      <c r="BNI1198" s="129"/>
      <c r="BNJ1198" s="129"/>
      <c r="BNK1198" s="129"/>
      <c r="BNL1198" s="129"/>
      <c r="BNM1198" s="129"/>
      <c r="BNN1198" s="129"/>
      <c r="BNO1198" s="129"/>
      <c r="BNP1198" s="129"/>
      <c r="BNQ1198" s="129"/>
      <c r="BNR1198" s="129"/>
      <c r="BNS1198" s="129"/>
      <c r="BNT1198" s="129"/>
      <c r="BNU1198" s="129"/>
      <c r="BNV1198" s="129"/>
      <c r="BNW1198" s="129"/>
      <c r="BNX1198" s="129"/>
      <c r="BNY1198" s="129"/>
      <c r="BNZ1198" s="129"/>
      <c r="BOA1198" s="129"/>
      <c r="BOB1198" s="129"/>
      <c r="BOC1198" s="129"/>
      <c r="BOD1198" s="129"/>
      <c r="BOE1198" s="129"/>
      <c r="BOF1198" s="129"/>
      <c r="BOG1198" s="129"/>
      <c r="BOH1198" s="129"/>
      <c r="BOI1198" s="129"/>
      <c r="BOJ1198" s="129"/>
      <c r="BOK1198" s="129"/>
      <c r="BOL1198" s="129"/>
      <c r="BOM1198" s="129"/>
      <c r="BON1198" s="129"/>
      <c r="BOO1198" s="129"/>
      <c r="BOP1198" s="129"/>
      <c r="BOQ1198" s="129"/>
      <c r="BOR1198" s="129"/>
      <c r="BOS1198" s="129"/>
      <c r="BOT1198" s="129"/>
      <c r="BOU1198" s="129"/>
      <c r="BOV1198" s="129"/>
      <c r="BOW1198" s="129"/>
      <c r="BOX1198" s="129"/>
      <c r="BOY1198" s="129"/>
      <c r="BOZ1198" s="129"/>
      <c r="BPA1198" s="129"/>
      <c r="BPB1198" s="129"/>
      <c r="BPC1198" s="129"/>
      <c r="BPD1198" s="129"/>
      <c r="BPE1198" s="129"/>
      <c r="BPF1198" s="129"/>
      <c r="BPG1198" s="129"/>
      <c r="BPH1198" s="129"/>
      <c r="BPI1198" s="129"/>
      <c r="BPJ1198" s="129"/>
      <c r="BPK1198" s="129"/>
      <c r="BPL1198" s="129"/>
      <c r="BPM1198" s="129"/>
      <c r="BPN1198" s="129"/>
      <c r="BPO1198" s="129"/>
      <c r="BPP1198" s="129"/>
      <c r="BPQ1198" s="129"/>
      <c r="BPR1198" s="129"/>
      <c r="BPS1198" s="129"/>
      <c r="BPT1198" s="129"/>
      <c r="BPU1198" s="129"/>
      <c r="BPV1198" s="129"/>
      <c r="BPW1198" s="129"/>
      <c r="BPX1198" s="129"/>
      <c r="BPY1198" s="129"/>
      <c r="BPZ1198" s="129"/>
      <c r="BQA1198" s="129"/>
      <c r="BQB1198" s="129"/>
      <c r="BQC1198" s="129"/>
      <c r="BQD1198" s="129"/>
      <c r="BQE1198" s="129"/>
      <c r="BQF1198" s="129"/>
      <c r="BQG1198" s="129"/>
      <c r="BQH1198" s="129"/>
      <c r="BQI1198" s="129"/>
      <c r="BQJ1198" s="129"/>
      <c r="BQK1198" s="129"/>
      <c r="BQL1198" s="129"/>
      <c r="BQM1198" s="129"/>
      <c r="BQN1198" s="129"/>
      <c r="BQO1198" s="129"/>
      <c r="BQP1198" s="129"/>
      <c r="BQQ1198" s="129"/>
      <c r="BQR1198" s="129"/>
      <c r="BQS1198" s="129"/>
      <c r="BQT1198" s="129"/>
      <c r="BQU1198" s="129"/>
      <c r="BQV1198" s="129"/>
      <c r="BQW1198" s="129"/>
      <c r="BQX1198" s="129"/>
      <c r="BQY1198" s="129"/>
      <c r="BQZ1198" s="129"/>
      <c r="BRA1198" s="129"/>
      <c r="BRB1198" s="129"/>
      <c r="BRC1198" s="129"/>
      <c r="BRD1198" s="129"/>
      <c r="BRE1198" s="129"/>
      <c r="BRF1198" s="129"/>
      <c r="BRG1198" s="129"/>
      <c r="BRH1198" s="129"/>
      <c r="BRI1198" s="129"/>
      <c r="BRJ1198" s="129"/>
      <c r="BRK1198" s="129"/>
      <c r="BRL1198" s="129"/>
      <c r="BRM1198" s="129"/>
      <c r="BRN1198" s="129"/>
      <c r="BRO1198" s="129"/>
      <c r="BRP1198" s="129"/>
      <c r="BRQ1198" s="129"/>
      <c r="BRR1198" s="129"/>
      <c r="BRS1198" s="129"/>
      <c r="BRT1198" s="129"/>
      <c r="BRU1198" s="129"/>
      <c r="BRV1198" s="129"/>
      <c r="BRW1198" s="129"/>
      <c r="BRX1198" s="129"/>
      <c r="BRY1198" s="129"/>
      <c r="BRZ1198" s="129"/>
      <c r="BSA1198" s="129"/>
      <c r="BSB1198" s="129"/>
      <c r="BSC1198" s="129"/>
      <c r="BSD1198" s="129"/>
      <c r="BSE1198" s="129"/>
      <c r="BSF1198" s="129"/>
      <c r="BSG1198" s="129"/>
      <c r="BSH1198" s="129"/>
      <c r="BSI1198" s="129"/>
      <c r="BSJ1198" s="129"/>
      <c r="BSK1198" s="129"/>
      <c r="BSL1198" s="129"/>
      <c r="BSM1198" s="129"/>
      <c r="BSN1198" s="129"/>
      <c r="BSO1198" s="129"/>
      <c r="BSP1198" s="129"/>
      <c r="BSQ1198" s="129"/>
      <c r="BSR1198" s="129"/>
      <c r="BSS1198" s="129"/>
      <c r="BST1198" s="129"/>
      <c r="BSU1198" s="129"/>
      <c r="BSV1198" s="129"/>
      <c r="BSW1198" s="129"/>
      <c r="BSX1198" s="129"/>
      <c r="BSY1198" s="129"/>
      <c r="BSZ1198" s="129"/>
      <c r="BTA1198" s="129"/>
      <c r="BTB1198" s="129"/>
      <c r="BTC1198" s="129"/>
      <c r="BTD1198" s="129"/>
      <c r="BTE1198" s="129"/>
      <c r="BTF1198" s="129"/>
      <c r="BTG1198" s="129"/>
      <c r="BTH1198" s="129"/>
      <c r="BTI1198" s="129"/>
      <c r="BTJ1198" s="129"/>
      <c r="BTK1198" s="129"/>
      <c r="BTL1198" s="129"/>
      <c r="BTM1198" s="129"/>
      <c r="BTN1198" s="129"/>
      <c r="BTO1198" s="129"/>
      <c r="BTP1198" s="129"/>
      <c r="BTQ1198" s="129"/>
      <c r="BTR1198" s="129"/>
      <c r="BTS1198" s="129"/>
      <c r="BTT1198" s="129"/>
      <c r="BTU1198" s="129"/>
      <c r="BTV1198" s="129"/>
      <c r="BTW1198" s="129"/>
      <c r="BTX1198" s="129"/>
      <c r="BTY1198" s="129"/>
      <c r="BTZ1198" s="129"/>
      <c r="BUA1198" s="129"/>
      <c r="BUB1198" s="129"/>
      <c r="BUC1198" s="129"/>
      <c r="BUD1198" s="129"/>
      <c r="BUE1198" s="129"/>
      <c r="BUF1198" s="129"/>
      <c r="BUG1198" s="129"/>
      <c r="BUH1198" s="129"/>
      <c r="BUI1198" s="129"/>
      <c r="BUJ1198" s="129"/>
      <c r="BUK1198" s="129"/>
      <c r="BUL1198" s="129"/>
      <c r="BUM1198" s="129"/>
      <c r="BUN1198" s="129"/>
      <c r="BUO1198" s="129"/>
      <c r="BUP1198" s="129"/>
      <c r="BUQ1198" s="129"/>
      <c r="BUR1198" s="129"/>
      <c r="BUS1198" s="129"/>
      <c r="BUT1198" s="129"/>
      <c r="BUU1198" s="129"/>
      <c r="BUV1198" s="129"/>
      <c r="BUW1198" s="129"/>
      <c r="BUX1198" s="129"/>
      <c r="BUY1198" s="129"/>
      <c r="BUZ1198" s="129"/>
      <c r="BVA1198" s="129"/>
      <c r="BVB1198" s="129"/>
      <c r="BVC1198" s="129"/>
      <c r="BVD1198" s="129"/>
      <c r="BVE1198" s="129"/>
      <c r="BVF1198" s="129"/>
      <c r="BVG1198" s="129"/>
      <c r="BVH1198" s="129"/>
      <c r="BVI1198" s="129"/>
      <c r="BVJ1198" s="129"/>
      <c r="BVK1198" s="129"/>
      <c r="BVL1198" s="129"/>
      <c r="BVM1198" s="129"/>
      <c r="BVN1198" s="129"/>
      <c r="BVO1198" s="129"/>
      <c r="BVP1198" s="129"/>
      <c r="BVQ1198" s="129"/>
      <c r="BVR1198" s="129"/>
      <c r="BVS1198" s="129"/>
      <c r="BVT1198" s="129"/>
      <c r="BVU1198" s="129"/>
      <c r="BVV1198" s="129"/>
      <c r="BVW1198" s="129"/>
      <c r="BVX1198" s="129"/>
      <c r="BVY1198" s="129"/>
      <c r="BVZ1198" s="129"/>
      <c r="BWA1198" s="129"/>
      <c r="BWB1198" s="129"/>
      <c r="BWC1198" s="129"/>
      <c r="BWD1198" s="129"/>
      <c r="BWE1198" s="129"/>
      <c r="BWF1198" s="129"/>
      <c r="BWG1198" s="129"/>
      <c r="BWH1198" s="129"/>
      <c r="BWI1198" s="129"/>
      <c r="BWJ1198" s="129"/>
      <c r="BWK1198" s="129"/>
      <c r="BWL1198" s="129"/>
      <c r="BWM1198" s="129"/>
      <c r="BWN1198" s="129"/>
      <c r="BWO1198" s="129"/>
      <c r="BWP1198" s="129"/>
      <c r="BWQ1198" s="129"/>
      <c r="BWR1198" s="129"/>
      <c r="BWS1198" s="129"/>
      <c r="BWT1198" s="129"/>
      <c r="BWU1198" s="129"/>
      <c r="BWV1198" s="129"/>
      <c r="BWW1198" s="129"/>
      <c r="BWX1198" s="129"/>
      <c r="BWY1198" s="129"/>
      <c r="BWZ1198" s="129"/>
      <c r="BXA1198" s="129"/>
      <c r="BXB1198" s="129"/>
      <c r="BXC1198" s="129"/>
      <c r="BXD1198" s="129"/>
      <c r="BXE1198" s="129"/>
      <c r="BXF1198" s="129"/>
      <c r="BXG1198" s="129"/>
      <c r="BXH1198" s="129"/>
      <c r="BXI1198" s="129"/>
      <c r="BXJ1198" s="129"/>
      <c r="BXK1198" s="129"/>
      <c r="BXL1198" s="129"/>
      <c r="BXM1198" s="129"/>
      <c r="BXN1198" s="129"/>
      <c r="BXO1198" s="129"/>
      <c r="BXP1198" s="129"/>
      <c r="BXQ1198" s="129"/>
      <c r="BXR1198" s="129"/>
      <c r="BXS1198" s="129"/>
      <c r="BXT1198" s="129"/>
      <c r="BXU1198" s="129"/>
      <c r="BXV1198" s="129"/>
      <c r="BXW1198" s="129"/>
      <c r="BXX1198" s="129"/>
      <c r="BXY1198" s="129"/>
      <c r="BXZ1198" s="129"/>
      <c r="BYA1198" s="129"/>
      <c r="BYB1198" s="129"/>
      <c r="BYC1198" s="129"/>
      <c r="BYD1198" s="129"/>
      <c r="BYE1198" s="129"/>
      <c r="BYF1198" s="129"/>
      <c r="BYG1198" s="129"/>
      <c r="BYH1198" s="129"/>
      <c r="BYI1198" s="129"/>
      <c r="BYJ1198" s="129"/>
      <c r="BYK1198" s="129"/>
      <c r="BYL1198" s="129"/>
      <c r="BYM1198" s="129"/>
      <c r="BYN1198" s="129"/>
      <c r="BYO1198" s="129"/>
      <c r="BYP1198" s="129"/>
      <c r="BYQ1198" s="129"/>
      <c r="BYR1198" s="129"/>
      <c r="BYS1198" s="129"/>
      <c r="BYT1198" s="129"/>
      <c r="BYU1198" s="129"/>
      <c r="BYV1198" s="129"/>
      <c r="BYW1198" s="129"/>
      <c r="BYX1198" s="129"/>
      <c r="BYY1198" s="129"/>
      <c r="BYZ1198" s="129"/>
      <c r="BZA1198" s="129"/>
      <c r="BZB1198" s="129"/>
      <c r="BZC1198" s="129"/>
      <c r="BZD1198" s="129"/>
      <c r="BZE1198" s="129"/>
      <c r="BZF1198" s="129"/>
      <c r="BZG1198" s="129"/>
      <c r="BZH1198" s="129"/>
      <c r="BZI1198" s="129"/>
      <c r="BZJ1198" s="129"/>
      <c r="BZK1198" s="129"/>
      <c r="BZL1198" s="129"/>
      <c r="BZM1198" s="129"/>
      <c r="BZN1198" s="129"/>
      <c r="BZO1198" s="129"/>
      <c r="BZP1198" s="129"/>
      <c r="BZQ1198" s="129"/>
      <c r="BZR1198" s="129"/>
      <c r="BZS1198" s="129"/>
      <c r="BZT1198" s="129"/>
      <c r="BZU1198" s="129"/>
      <c r="BZV1198" s="129"/>
      <c r="BZW1198" s="129"/>
      <c r="BZX1198" s="129"/>
      <c r="BZY1198" s="129"/>
      <c r="BZZ1198" s="129"/>
      <c r="CAA1198" s="129"/>
      <c r="CAB1198" s="129"/>
      <c r="CAC1198" s="129"/>
      <c r="CAD1198" s="129"/>
      <c r="CAE1198" s="129"/>
      <c r="CAF1198" s="129"/>
      <c r="CAG1198" s="129"/>
      <c r="CAH1198" s="129"/>
      <c r="CAI1198" s="129"/>
      <c r="CAJ1198" s="129"/>
      <c r="CAK1198" s="129"/>
      <c r="CAL1198" s="129"/>
      <c r="CAM1198" s="129"/>
      <c r="CAN1198" s="129"/>
      <c r="CAO1198" s="129"/>
      <c r="CAP1198" s="129"/>
      <c r="CAQ1198" s="129"/>
      <c r="CAR1198" s="129"/>
      <c r="CAS1198" s="129"/>
      <c r="CAT1198" s="129"/>
      <c r="CAU1198" s="129"/>
      <c r="CAV1198" s="129"/>
      <c r="CAW1198" s="129"/>
      <c r="CAX1198" s="129"/>
      <c r="CAY1198" s="129"/>
      <c r="CAZ1198" s="129"/>
      <c r="CBA1198" s="129"/>
      <c r="CBB1198" s="129"/>
      <c r="CBC1198" s="129"/>
      <c r="CBD1198" s="129"/>
      <c r="CBE1198" s="129"/>
      <c r="CBF1198" s="129"/>
      <c r="CBG1198" s="129"/>
      <c r="CBH1198" s="129"/>
      <c r="CBI1198" s="129"/>
      <c r="CBJ1198" s="129"/>
      <c r="CBK1198" s="129"/>
      <c r="CBL1198" s="129"/>
      <c r="CBM1198" s="129"/>
      <c r="CBN1198" s="129"/>
      <c r="CBO1198" s="129"/>
      <c r="CBP1198" s="129"/>
      <c r="CBQ1198" s="129"/>
      <c r="CBR1198" s="129"/>
      <c r="CBS1198" s="129"/>
      <c r="CBT1198" s="129"/>
      <c r="CBU1198" s="129"/>
      <c r="CBV1198" s="129"/>
      <c r="CBW1198" s="129"/>
      <c r="CBX1198" s="129"/>
      <c r="CBY1198" s="129"/>
      <c r="CBZ1198" s="129"/>
      <c r="CCA1198" s="129"/>
      <c r="CCB1198" s="129"/>
      <c r="CCC1198" s="129"/>
      <c r="CCD1198" s="129"/>
      <c r="CCE1198" s="129"/>
      <c r="CCF1198" s="129"/>
      <c r="CCG1198" s="129"/>
      <c r="CCH1198" s="129"/>
      <c r="CCI1198" s="129"/>
      <c r="CCJ1198" s="129"/>
      <c r="CCK1198" s="129"/>
      <c r="CCL1198" s="129"/>
      <c r="CCM1198" s="129"/>
      <c r="CCN1198" s="129"/>
      <c r="CCO1198" s="129"/>
      <c r="CCP1198" s="129"/>
      <c r="CCQ1198" s="129"/>
      <c r="CCR1198" s="129"/>
      <c r="CCS1198" s="129"/>
      <c r="CCT1198" s="129"/>
      <c r="CCU1198" s="129"/>
      <c r="CCV1198" s="129"/>
      <c r="CCW1198" s="129"/>
      <c r="CCX1198" s="129"/>
      <c r="CCY1198" s="129"/>
      <c r="CCZ1198" s="129"/>
      <c r="CDA1198" s="129"/>
      <c r="CDB1198" s="129"/>
      <c r="CDC1198" s="129"/>
      <c r="CDD1198" s="129"/>
      <c r="CDE1198" s="129"/>
      <c r="CDF1198" s="129"/>
      <c r="CDG1198" s="129"/>
      <c r="CDH1198" s="129"/>
      <c r="CDI1198" s="129"/>
      <c r="CDJ1198" s="129"/>
      <c r="CDK1198" s="129"/>
      <c r="CDL1198" s="129"/>
      <c r="CDM1198" s="129"/>
      <c r="CDN1198" s="129"/>
      <c r="CDO1198" s="129"/>
      <c r="CDP1198" s="129"/>
      <c r="CDQ1198" s="129"/>
      <c r="CDR1198" s="129"/>
      <c r="CDS1198" s="129"/>
      <c r="CDT1198" s="129"/>
      <c r="CDU1198" s="129"/>
      <c r="CDV1198" s="129"/>
      <c r="CDW1198" s="129"/>
      <c r="CDX1198" s="129"/>
      <c r="CDY1198" s="129"/>
      <c r="CDZ1198" s="129"/>
      <c r="CEA1198" s="129"/>
      <c r="CEB1198" s="129"/>
      <c r="CEC1198" s="129"/>
      <c r="CED1198" s="129"/>
      <c r="CEE1198" s="129"/>
      <c r="CEF1198" s="129"/>
      <c r="CEG1198" s="129"/>
      <c r="CEH1198" s="129"/>
      <c r="CEI1198" s="129"/>
      <c r="CEJ1198" s="129"/>
      <c r="CEK1198" s="129"/>
      <c r="CEL1198" s="129"/>
      <c r="CEM1198" s="129"/>
      <c r="CEN1198" s="129"/>
      <c r="CEO1198" s="129"/>
      <c r="CEP1198" s="129"/>
      <c r="CEQ1198" s="129"/>
      <c r="CER1198" s="129"/>
      <c r="CES1198" s="129"/>
      <c r="CET1198" s="129"/>
      <c r="CEU1198" s="129"/>
      <c r="CEV1198" s="129"/>
      <c r="CEW1198" s="129"/>
      <c r="CEX1198" s="129"/>
      <c r="CEY1198" s="129"/>
      <c r="CEZ1198" s="129"/>
      <c r="CFA1198" s="129"/>
      <c r="CFB1198" s="129"/>
      <c r="CFC1198" s="129"/>
      <c r="CFD1198" s="129"/>
      <c r="CFE1198" s="129"/>
      <c r="CFF1198" s="129"/>
      <c r="CFG1198" s="129"/>
      <c r="CFH1198" s="129"/>
      <c r="CFI1198" s="129"/>
      <c r="CFJ1198" s="129"/>
      <c r="CFK1198" s="129"/>
      <c r="CFL1198" s="129"/>
      <c r="CFM1198" s="129"/>
      <c r="CFN1198" s="129"/>
      <c r="CFO1198" s="129"/>
      <c r="CFP1198" s="129"/>
      <c r="CFQ1198" s="129"/>
      <c r="CFR1198" s="129"/>
      <c r="CFS1198" s="129"/>
      <c r="CFT1198" s="129"/>
      <c r="CFU1198" s="129"/>
      <c r="CFV1198" s="129"/>
      <c r="CFW1198" s="129"/>
      <c r="CFX1198" s="129"/>
      <c r="CFY1198" s="129"/>
      <c r="CFZ1198" s="129"/>
      <c r="CGA1198" s="129"/>
      <c r="CGB1198" s="129"/>
      <c r="CGC1198" s="129"/>
      <c r="CGD1198" s="129"/>
      <c r="CGE1198" s="129"/>
      <c r="CGF1198" s="129"/>
      <c r="CGG1198" s="129"/>
      <c r="CGH1198" s="129"/>
      <c r="CGI1198" s="129"/>
      <c r="CGJ1198" s="129"/>
      <c r="CGK1198" s="129"/>
      <c r="CGL1198" s="129"/>
      <c r="CGM1198" s="129"/>
      <c r="CGN1198" s="129"/>
      <c r="CGO1198" s="129"/>
      <c r="CGP1198" s="129"/>
      <c r="CGQ1198" s="129"/>
      <c r="CGR1198" s="129"/>
      <c r="CGS1198" s="129"/>
      <c r="CGT1198" s="129"/>
      <c r="CGU1198" s="129"/>
      <c r="CGV1198" s="129"/>
      <c r="CGW1198" s="129"/>
      <c r="CGX1198" s="129"/>
      <c r="CGY1198" s="129"/>
      <c r="CGZ1198" s="129"/>
      <c r="CHA1198" s="129"/>
      <c r="CHB1198" s="129"/>
      <c r="CHC1198" s="129"/>
      <c r="CHD1198" s="129"/>
      <c r="CHE1198" s="129"/>
      <c r="CHF1198" s="129"/>
      <c r="CHG1198" s="129"/>
      <c r="CHH1198" s="129"/>
      <c r="CHI1198" s="129"/>
      <c r="CHJ1198" s="129"/>
      <c r="CHK1198" s="129"/>
      <c r="CHL1198" s="129"/>
      <c r="CHM1198" s="129"/>
      <c r="CHN1198" s="129"/>
      <c r="CHO1198" s="129"/>
      <c r="CHP1198" s="129"/>
      <c r="CHQ1198" s="129"/>
      <c r="CHR1198" s="129"/>
      <c r="CHS1198" s="129"/>
      <c r="CHT1198" s="129"/>
      <c r="CHU1198" s="129"/>
      <c r="CHV1198" s="129"/>
      <c r="CHW1198" s="129"/>
      <c r="CHX1198" s="129"/>
      <c r="CHY1198" s="129"/>
      <c r="CHZ1198" s="129"/>
      <c r="CIA1198" s="129"/>
      <c r="CIB1198" s="129"/>
      <c r="CIC1198" s="129"/>
      <c r="CID1198" s="129"/>
      <c r="CIE1198" s="129"/>
      <c r="CIF1198" s="129"/>
      <c r="CIG1198" s="129"/>
      <c r="CIH1198" s="129"/>
      <c r="CII1198" s="129"/>
      <c r="CIJ1198" s="129"/>
      <c r="CIK1198" s="129"/>
      <c r="CIL1198" s="129"/>
      <c r="CIM1198" s="129"/>
      <c r="CIN1198" s="129"/>
      <c r="CIO1198" s="129"/>
      <c r="CIP1198" s="129"/>
      <c r="CIQ1198" s="129"/>
      <c r="CIR1198" s="129"/>
      <c r="CIS1198" s="129"/>
      <c r="CIT1198" s="129"/>
      <c r="CIU1198" s="129"/>
      <c r="CIV1198" s="129"/>
      <c r="CIW1198" s="129"/>
      <c r="CIX1198" s="129"/>
      <c r="CIY1198" s="129"/>
      <c r="CIZ1198" s="129"/>
      <c r="CJA1198" s="129"/>
      <c r="CJB1198" s="129"/>
      <c r="CJC1198" s="129"/>
      <c r="CJD1198" s="129"/>
      <c r="CJE1198" s="129"/>
      <c r="CJF1198" s="129"/>
      <c r="CJG1198" s="129"/>
      <c r="CJH1198" s="129"/>
      <c r="CJI1198" s="129"/>
      <c r="CJJ1198" s="129"/>
      <c r="CJK1198" s="129"/>
      <c r="CJL1198" s="129"/>
      <c r="CJM1198" s="129"/>
      <c r="CJN1198" s="129"/>
      <c r="CJO1198" s="129"/>
      <c r="CJP1198" s="129"/>
      <c r="CJQ1198" s="129"/>
      <c r="CJR1198" s="129"/>
      <c r="CJS1198" s="129"/>
      <c r="CJT1198" s="129"/>
      <c r="CJU1198" s="129"/>
      <c r="CJV1198" s="129"/>
      <c r="CJW1198" s="129"/>
      <c r="CJX1198" s="129"/>
      <c r="CJY1198" s="129"/>
      <c r="CJZ1198" s="129"/>
      <c r="CKA1198" s="129"/>
      <c r="CKB1198" s="129"/>
      <c r="CKC1198" s="129"/>
      <c r="CKD1198" s="129"/>
      <c r="CKE1198" s="129"/>
      <c r="CKF1198" s="129"/>
      <c r="CKG1198" s="129"/>
      <c r="CKH1198" s="129"/>
      <c r="CKI1198" s="129"/>
      <c r="CKJ1198" s="129"/>
      <c r="CKK1198" s="129"/>
      <c r="CKL1198" s="129"/>
      <c r="CKM1198" s="129"/>
      <c r="CKN1198" s="129"/>
      <c r="CKO1198" s="129"/>
      <c r="CKP1198" s="129"/>
      <c r="CKQ1198" s="129"/>
      <c r="CKR1198" s="129"/>
      <c r="CKS1198" s="129"/>
      <c r="CKT1198" s="129"/>
      <c r="CKU1198" s="129"/>
      <c r="CKV1198" s="129"/>
      <c r="CKW1198" s="129"/>
      <c r="CKX1198" s="129"/>
      <c r="CKY1198" s="129"/>
      <c r="CKZ1198" s="129"/>
      <c r="CLA1198" s="129"/>
      <c r="CLB1198" s="129"/>
      <c r="CLC1198" s="129"/>
      <c r="CLD1198" s="129"/>
      <c r="CLE1198" s="129"/>
      <c r="CLF1198" s="129"/>
      <c r="CLG1198" s="129"/>
      <c r="CLH1198" s="129"/>
      <c r="CLI1198" s="129"/>
      <c r="CLJ1198" s="129"/>
      <c r="CLK1198" s="129"/>
      <c r="CLL1198" s="129"/>
      <c r="CLM1198" s="129"/>
      <c r="CLN1198" s="129"/>
      <c r="CLO1198" s="129"/>
      <c r="CLP1198" s="129"/>
      <c r="CLQ1198" s="129"/>
      <c r="CLR1198" s="129"/>
      <c r="CLS1198" s="129"/>
      <c r="CLT1198" s="129"/>
      <c r="CLU1198" s="129"/>
      <c r="CLV1198" s="129"/>
      <c r="CLW1198" s="129"/>
      <c r="CLX1198" s="129"/>
      <c r="CLY1198" s="129"/>
      <c r="CLZ1198" s="129"/>
      <c r="CMA1198" s="129"/>
      <c r="CMB1198" s="129"/>
      <c r="CMC1198" s="129"/>
      <c r="CMD1198" s="129"/>
      <c r="CME1198" s="129"/>
      <c r="CMF1198" s="129"/>
      <c r="CMG1198" s="129"/>
      <c r="CMH1198" s="129"/>
      <c r="CMI1198" s="129"/>
      <c r="CMJ1198" s="129"/>
      <c r="CMK1198" s="129"/>
      <c r="CML1198" s="129"/>
      <c r="CMM1198" s="129"/>
      <c r="CMN1198" s="129"/>
      <c r="CMO1198" s="129"/>
      <c r="CMP1198" s="129"/>
      <c r="CMQ1198" s="129"/>
      <c r="CMR1198" s="129"/>
      <c r="CMS1198" s="129"/>
      <c r="CMT1198" s="129"/>
      <c r="CMU1198" s="129"/>
      <c r="CMV1198" s="129"/>
      <c r="CMW1198" s="129"/>
      <c r="CMX1198" s="129"/>
      <c r="CMY1198" s="129"/>
      <c r="CMZ1198" s="129"/>
      <c r="CNA1198" s="129"/>
      <c r="CNB1198" s="129"/>
      <c r="CNC1198" s="129"/>
      <c r="CND1198" s="129"/>
      <c r="CNE1198" s="129"/>
      <c r="CNF1198" s="129"/>
      <c r="CNG1198" s="129"/>
      <c r="CNH1198" s="129"/>
      <c r="CNI1198" s="129"/>
      <c r="CNJ1198" s="129"/>
      <c r="CNK1198" s="129"/>
      <c r="CNL1198" s="129"/>
      <c r="CNM1198" s="129"/>
      <c r="CNN1198" s="129"/>
      <c r="CNO1198" s="129"/>
      <c r="CNP1198" s="129"/>
      <c r="CNQ1198" s="129"/>
      <c r="CNR1198" s="129"/>
      <c r="CNS1198" s="129"/>
      <c r="CNT1198" s="129"/>
      <c r="CNU1198" s="129"/>
      <c r="CNV1198" s="129"/>
      <c r="CNW1198" s="129"/>
      <c r="CNX1198" s="129"/>
      <c r="CNY1198" s="129"/>
      <c r="CNZ1198" s="129"/>
      <c r="COA1198" s="129"/>
      <c r="COB1198" s="129"/>
      <c r="COC1198" s="129"/>
      <c r="COD1198" s="129"/>
      <c r="COE1198" s="129"/>
      <c r="COF1198" s="129"/>
      <c r="COG1198" s="129"/>
      <c r="COH1198" s="129"/>
      <c r="COI1198" s="129"/>
      <c r="COJ1198" s="129"/>
      <c r="COK1198" s="129"/>
      <c r="COL1198" s="129"/>
      <c r="COM1198" s="129"/>
      <c r="CON1198" s="129"/>
      <c r="COO1198" s="129"/>
      <c r="COP1198" s="129"/>
      <c r="COQ1198" s="129"/>
      <c r="COR1198" s="129"/>
      <c r="COS1198" s="129"/>
      <c r="COT1198" s="129"/>
      <c r="COU1198" s="129"/>
      <c r="COV1198" s="129"/>
      <c r="COW1198" s="129"/>
      <c r="COX1198" s="129"/>
      <c r="COY1198" s="129"/>
      <c r="COZ1198" s="129"/>
      <c r="CPA1198" s="129"/>
      <c r="CPB1198" s="129"/>
      <c r="CPC1198" s="129"/>
      <c r="CPD1198" s="129"/>
      <c r="CPE1198" s="129"/>
      <c r="CPF1198" s="129"/>
      <c r="CPG1198" s="129"/>
      <c r="CPH1198" s="129"/>
      <c r="CPI1198" s="129"/>
      <c r="CPJ1198" s="129"/>
      <c r="CPK1198" s="129"/>
      <c r="CPL1198" s="129"/>
      <c r="CPM1198" s="129"/>
      <c r="CPN1198" s="129"/>
      <c r="CPO1198" s="129"/>
      <c r="CPP1198" s="129"/>
      <c r="CPQ1198" s="129"/>
      <c r="CPR1198" s="129"/>
      <c r="CPS1198" s="129"/>
      <c r="CPT1198" s="129"/>
      <c r="CPU1198" s="129"/>
      <c r="CPV1198" s="129"/>
      <c r="CPW1198" s="129"/>
      <c r="CPX1198" s="129"/>
      <c r="CPY1198" s="129"/>
      <c r="CPZ1198" s="129"/>
      <c r="CQA1198" s="129"/>
      <c r="CQB1198" s="129"/>
      <c r="CQC1198" s="129"/>
      <c r="CQD1198" s="129"/>
      <c r="CQE1198" s="129"/>
      <c r="CQF1198" s="129"/>
      <c r="CQG1198" s="129"/>
      <c r="CQH1198" s="129"/>
      <c r="CQI1198" s="129"/>
      <c r="CQJ1198" s="129"/>
      <c r="CQK1198" s="129"/>
      <c r="CQL1198" s="129"/>
      <c r="CQM1198" s="129"/>
      <c r="CQN1198" s="129"/>
      <c r="CQO1198" s="129"/>
      <c r="CQP1198" s="129"/>
      <c r="CQQ1198" s="129"/>
      <c r="CQR1198" s="129"/>
      <c r="CQS1198" s="129"/>
      <c r="CQT1198" s="129"/>
      <c r="CQU1198" s="129"/>
      <c r="CQV1198" s="129"/>
      <c r="CQW1198" s="129"/>
      <c r="CQX1198" s="129"/>
      <c r="CQY1198" s="129"/>
      <c r="CQZ1198" s="129"/>
      <c r="CRA1198" s="129"/>
      <c r="CRB1198" s="129"/>
      <c r="CRC1198" s="129"/>
      <c r="CRD1198" s="129"/>
      <c r="CRE1198" s="129"/>
      <c r="CRF1198" s="129"/>
      <c r="CRG1198" s="129"/>
      <c r="CRH1198" s="129"/>
      <c r="CRI1198" s="129"/>
      <c r="CRJ1198" s="129"/>
      <c r="CRK1198" s="129"/>
      <c r="CRL1198" s="129"/>
      <c r="CRM1198" s="129"/>
      <c r="CRN1198" s="129"/>
      <c r="CRO1198" s="129"/>
      <c r="CRP1198" s="129"/>
      <c r="CRQ1198" s="129"/>
      <c r="CRR1198" s="129"/>
      <c r="CRS1198" s="129"/>
      <c r="CRT1198" s="129"/>
      <c r="CRU1198" s="129"/>
      <c r="CRV1198" s="129"/>
      <c r="CRW1198" s="129"/>
      <c r="CRX1198" s="129"/>
      <c r="CRY1198" s="129"/>
      <c r="CRZ1198" s="129"/>
      <c r="CSA1198" s="129"/>
      <c r="CSB1198" s="129"/>
      <c r="CSC1198" s="129"/>
      <c r="CSD1198" s="129"/>
      <c r="CSE1198" s="129"/>
      <c r="CSF1198" s="129"/>
      <c r="CSG1198" s="129"/>
      <c r="CSH1198" s="129"/>
      <c r="CSI1198" s="129"/>
      <c r="CSJ1198" s="129"/>
      <c r="CSK1198" s="129"/>
      <c r="CSL1198" s="129"/>
      <c r="CSM1198" s="129"/>
      <c r="CSN1198" s="129"/>
      <c r="CSO1198" s="129"/>
      <c r="CSP1198" s="129"/>
      <c r="CSQ1198" s="129"/>
      <c r="CSR1198" s="129"/>
      <c r="CSS1198" s="129"/>
      <c r="CST1198" s="129"/>
      <c r="CSU1198" s="129"/>
      <c r="CSV1198" s="129"/>
      <c r="CSW1198" s="129"/>
      <c r="CSX1198" s="129"/>
      <c r="CSY1198" s="129"/>
      <c r="CSZ1198" s="129"/>
      <c r="CTA1198" s="129"/>
      <c r="CTB1198" s="129"/>
      <c r="CTC1198" s="129"/>
      <c r="CTD1198" s="129"/>
      <c r="CTE1198" s="129"/>
      <c r="CTF1198" s="129"/>
      <c r="CTG1198" s="129"/>
      <c r="CTH1198" s="129"/>
      <c r="CTI1198" s="129"/>
      <c r="CTJ1198" s="129"/>
      <c r="CTK1198" s="129"/>
      <c r="CTL1198" s="129"/>
      <c r="CTM1198" s="129"/>
      <c r="CTN1198" s="129"/>
      <c r="CTO1198" s="129"/>
      <c r="CTP1198" s="129"/>
      <c r="CTQ1198" s="129"/>
      <c r="CTR1198" s="129"/>
      <c r="CTS1198" s="129"/>
      <c r="CTT1198" s="129"/>
      <c r="CTU1198" s="129"/>
      <c r="CTV1198" s="129"/>
      <c r="CTW1198" s="129"/>
      <c r="CTX1198" s="129"/>
      <c r="CTY1198" s="129"/>
      <c r="CTZ1198" s="129"/>
      <c r="CUA1198" s="129"/>
      <c r="CUB1198" s="129"/>
      <c r="CUC1198" s="129"/>
      <c r="CUD1198" s="129"/>
      <c r="CUE1198" s="129"/>
      <c r="CUF1198" s="129"/>
      <c r="CUG1198" s="129"/>
      <c r="CUH1198" s="129"/>
      <c r="CUI1198" s="129"/>
      <c r="CUJ1198" s="129"/>
      <c r="CUK1198" s="129"/>
      <c r="CUL1198" s="129"/>
      <c r="CUM1198" s="129"/>
      <c r="CUN1198" s="129"/>
      <c r="CUO1198" s="129"/>
      <c r="CUP1198" s="129"/>
      <c r="CUQ1198" s="129"/>
      <c r="CUR1198" s="129"/>
      <c r="CUS1198" s="129"/>
      <c r="CUT1198" s="129"/>
      <c r="CUU1198" s="129"/>
      <c r="CUV1198" s="129"/>
      <c r="CUW1198" s="129"/>
      <c r="CUX1198" s="129"/>
      <c r="CUY1198" s="129"/>
      <c r="CUZ1198" s="129"/>
      <c r="CVA1198" s="129"/>
      <c r="CVB1198" s="129"/>
      <c r="CVC1198" s="129"/>
      <c r="CVD1198" s="129"/>
      <c r="CVE1198" s="129"/>
      <c r="CVF1198" s="129"/>
      <c r="CVG1198" s="129"/>
      <c r="CVH1198" s="129"/>
      <c r="CVI1198" s="129"/>
      <c r="CVJ1198" s="129"/>
      <c r="CVK1198" s="129"/>
      <c r="CVL1198" s="129"/>
      <c r="CVM1198" s="129"/>
      <c r="CVN1198" s="129"/>
      <c r="CVO1198" s="129"/>
      <c r="CVP1198" s="129"/>
      <c r="CVQ1198" s="129"/>
      <c r="CVR1198" s="129"/>
      <c r="CVS1198" s="129"/>
      <c r="CVT1198" s="129"/>
      <c r="CVU1198" s="129"/>
      <c r="CVV1198" s="129"/>
      <c r="CVW1198" s="129"/>
      <c r="CVX1198" s="129"/>
      <c r="CVY1198" s="129"/>
      <c r="CVZ1198" s="129"/>
      <c r="CWA1198" s="129"/>
      <c r="CWB1198" s="129"/>
      <c r="CWC1198" s="129"/>
      <c r="CWD1198" s="129"/>
      <c r="CWE1198" s="129"/>
      <c r="CWF1198" s="129"/>
      <c r="CWG1198" s="129"/>
      <c r="CWH1198" s="129"/>
      <c r="CWI1198" s="129"/>
      <c r="CWJ1198" s="129"/>
      <c r="CWK1198" s="129"/>
      <c r="CWL1198" s="129"/>
      <c r="CWM1198" s="129"/>
      <c r="CWN1198" s="129"/>
      <c r="CWO1198" s="129"/>
      <c r="CWP1198" s="129"/>
      <c r="CWQ1198" s="129"/>
      <c r="CWR1198" s="129"/>
      <c r="CWS1198" s="129"/>
      <c r="CWT1198" s="129"/>
      <c r="CWU1198" s="129"/>
      <c r="CWV1198" s="129"/>
      <c r="CWW1198" s="129"/>
      <c r="CWX1198" s="129"/>
      <c r="CWY1198" s="129"/>
      <c r="CWZ1198" s="129"/>
      <c r="CXA1198" s="129"/>
      <c r="CXB1198" s="129"/>
      <c r="CXC1198" s="129"/>
      <c r="CXD1198" s="129"/>
      <c r="CXE1198" s="129"/>
      <c r="CXF1198" s="129"/>
      <c r="CXG1198" s="129"/>
      <c r="CXH1198" s="129"/>
      <c r="CXI1198" s="129"/>
      <c r="CXJ1198" s="129"/>
      <c r="CXK1198" s="129"/>
      <c r="CXL1198" s="129"/>
      <c r="CXM1198" s="129"/>
      <c r="CXN1198" s="129"/>
      <c r="CXO1198" s="129"/>
      <c r="CXP1198" s="129"/>
      <c r="CXQ1198" s="129"/>
      <c r="CXR1198" s="129"/>
      <c r="CXS1198" s="129"/>
      <c r="CXT1198" s="129"/>
      <c r="CXU1198" s="129"/>
      <c r="CXV1198" s="129"/>
      <c r="CXW1198" s="129"/>
      <c r="CXX1198" s="129"/>
      <c r="CXY1198" s="129"/>
      <c r="CXZ1198" s="129"/>
      <c r="CYA1198" s="129"/>
      <c r="CYB1198" s="129"/>
      <c r="CYC1198" s="129"/>
      <c r="CYD1198" s="129"/>
      <c r="CYE1198" s="129"/>
      <c r="CYF1198" s="129"/>
      <c r="CYG1198" s="129"/>
      <c r="CYH1198" s="129"/>
      <c r="CYI1198" s="129"/>
      <c r="CYJ1198" s="129"/>
      <c r="CYK1198" s="129"/>
      <c r="CYL1198" s="129"/>
      <c r="CYM1198" s="129"/>
      <c r="CYN1198" s="129"/>
      <c r="CYO1198" s="129"/>
      <c r="CYP1198" s="129"/>
      <c r="CYQ1198" s="129"/>
      <c r="CYR1198" s="129"/>
      <c r="CYS1198" s="129"/>
      <c r="CYT1198" s="129"/>
      <c r="CYU1198" s="129"/>
      <c r="CYV1198" s="129"/>
      <c r="CYW1198" s="129"/>
      <c r="CYX1198" s="129"/>
      <c r="CYY1198" s="129"/>
      <c r="CYZ1198" s="129"/>
      <c r="CZA1198" s="129"/>
      <c r="CZB1198" s="129"/>
      <c r="CZC1198" s="129"/>
      <c r="CZD1198" s="129"/>
      <c r="CZE1198" s="129"/>
      <c r="CZF1198" s="129"/>
      <c r="CZG1198" s="129"/>
      <c r="CZH1198" s="129"/>
      <c r="CZI1198" s="129"/>
      <c r="CZJ1198" s="129"/>
      <c r="CZK1198" s="129"/>
      <c r="CZL1198" s="129"/>
      <c r="CZM1198" s="129"/>
      <c r="CZN1198" s="129"/>
      <c r="CZO1198" s="129"/>
      <c r="CZP1198" s="129"/>
      <c r="CZQ1198" s="129"/>
      <c r="CZR1198" s="129"/>
      <c r="CZS1198" s="129"/>
      <c r="CZT1198" s="129"/>
      <c r="CZU1198" s="129"/>
      <c r="CZV1198" s="129"/>
      <c r="CZW1198" s="129"/>
      <c r="CZX1198" s="129"/>
      <c r="CZY1198" s="129"/>
      <c r="CZZ1198" s="129"/>
      <c r="DAA1198" s="129"/>
      <c r="DAB1198" s="129"/>
      <c r="DAC1198" s="129"/>
      <c r="DAD1198" s="129"/>
      <c r="DAE1198" s="129"/>
      <c r="DAF1198" s="129"/>
      <c r="DAG1198" s="129"/>
      <c r="DAH1198" s="129"/>
      <c r="DAI1198" s="129"/>
      <c r="DAJ1198" s="129"/>
      <c r="DAK1198" s="129"/>
      <c r="DAL1198" s="129"/>
      <c r="DAM1198" s="129"/>
      <c r="DAN1198" s="129"/>
      <c r="DAO1198" s="129"/>
      <c r="DAP1198" s="129"/>
      <c r="DAQ1198" s="129"/>
      <c r="DAR1198" s="129"/>
      <c r="DAS1198" s="129"/>
      <c r="DAT1198" s="129"/>
      <c r="DAU1198" s="129"/>
      <c r="DAV1198" s="129"/>
      <c r="DAW1198" s="129"/>
      <c r="DAX1198" s="129"/>
      <c r="DAY1198" s="129"/>
      <c r="DAZ1198" s="129"/>
      <c r="DBA1198" s="129"/>
      <c r="DBB1198" s="129"/>
      <c r="DBC1198" s="129"/>
      <c r="DBD1198" s="129"/>
      <c r="DBE1198" s="129"/>
      <c r="DBF1198" s="129"/>
      <c r="DBG1198" s="129"/>
      <c r="DBH1198" s="129"/>
      <c r="DBI1198" s="129"/>
      <c r="DBJ1198" s="129"/>
      <c r="DBK1198" s="129"/>
      <c r="DBL1198" s="129"/>
      <c r="DBM1198" s="129"/>
      <c r="DBN1198" s="129"/>
      <c r="DBO1198" s="129"/>
      <c r="DBP1198" s="129"/>
      <c r="DBQ1198" s="129"/>
      <c r="DBR1198" s="129"/>
      <c r="DBS1198" s="129"/>
      <c r="DBT1198" s="129"/>
      <c r="DBU1198" s="129"/>
      <c r="DBV1198" s="129"/>
      <c r="DBW1198" s="129"/>
      <c r="DBX1198" s="129"/>
      <c r="DBY1198" s="129"/>
      <c r="DBZ1198" s="129"/>
      <c r="DCA1198" s="129"/>
      <c r="DCB1198" s="129"/>
      <c r="DCC1198" s="129"/>
      <c r="DCD1198" s="129"/>
      <c r="DCE1198" s="129"/>
      <c r="DCF1198" s="129"/>
      <c r="DCG1198" s="129"/>
      <c r="DCH1198" s="129"/>
      <c r="DCI1198" s="129"/>
      <c r="DCJ1198" s="129"/>
      <c r="DCK1198" s="129"/>
      <c r="DCL1198" s="129"/>
      <c r="DCM1198" s="129"/>
      <c r="DCN1198" s="129"/>
      <c r="DCO1198" s="129"/>
      <c r="DCP1198" s="129"/>
      <c r="DCQ1198" s="129"/>
      <c r="DCR1198" s="129"/>
      <c r="DCS1198" s="129"/>
      <c r="DCT1198" s="129"/>
      <c r="DCU1198" s="129"/>
      <c r="DCV1198" s="129"/>
      <c r="DCW1198" s="129"/>
      <c r="DCX1198" s="129"/>
      <c r="DCY1198" s="129"/>
      <c r="DCZ1198" s="129"/>
      <c r="DDA1198" s="129"/>
      <c r="DDB1198" s="129"/>
      <c r="DDC1198" s="129"/>
      <c r="DDD1198" s="129"/>
      <c r="DDE1198" s="129"/>
      <c r="DDF1198" s="129"/>
      <c r="DDG1198" s="129"/>
      <c r="DDH1198" s="129"/>
      <c r="DDI1198" s="129"/>
      <c r="DDJ1198" s="129"/>
      <c r="DDK1198" s="129"/>
      <c r="DDL1198" s="129"/>
      <c r="DDM1198" s="129"/>
      <c r="DDN1198" s="129"/>
      <c r="DDO1198" s="129"/>
      <c r="DDP1198" s="129"/>
      <c r="DDQ1198" s="129"/>
      <c r="DDR1198" s="129"/>
      <c r="DDS1198" s="129"/>
      <c r="DDT1198" s="129"/>
      <c r="DDU1198" s="129"/>
      <c r="DDV1198" s="129"/>
      <c r="DDW1198" s="129"/>
      <c r="DDX1198" s="129"/>
      <c r="DDY1198" s="129"/>
      <c r="DDZ1198" s="129"/>
      <c r="DEA1198" s="129"/>
      <c r="DEB1198" s="129"/>
      <c r="DEC1198" s="129"/>
      <c r="DED1198" s="129"/>
      <c r="DEE1198" s="129"/>
      <c r="DEF1198" s="129"/>
      <c r="DEG1198" s="129"/>
      <c r="DEH1198" s="129"/>
      <c r="DEI1198" s="129"/>
      <c r="DEJ1198" s="129"/>
      <c r="DEK1198" s="129"/>
      <c r="DEL1198" s="129"/>
      <c r="DEM1198" s="129"/>
      <c r="DEN1198" s="129"/>
      <c r="DEO1198" s="129"/>
      <c r="DEP1198" s="129"/>
      <c r="DEQ1198" s="129"/>
      <c r="DER1198" s="129"/>
      <c r="DES1198" s="129"/>
      <c r="DET1198" s="129"/>
      <c r="DEU1198" s="129"/>
      <c r="DEV1198" s="129"/>
      <c r="DEW1198" s="129"/>
      <c r="DEX1198" s="129"/>
      <c r="DEY1198" s="129"/>
      <c r="DEZ1198" s="129"/>
      <c r="DFA1198" s="129"/>
      <c r="DFB1198" s="129"/>
      <c r="DFC1198" s="129"/>
      <c r="DFD1198" s="129"/>
      <c r="DFE1198" s="129"/>
      <c r="DFF1198" s="129"/>
      <c r="DFG1198" s="129"/>
      <c r="DFH1198" s="129"/>
      <c r="DFI1198" s="129"/>
      <c r="DFJ1198" s="129"/>
      <c r="DFK1198" s="129"/>
      <c r="DFL1198" s="129"/>
      <c r="DFM1198" s="129"/>
      <c r="DFN1198" s="129"/>
      <c r="DFO1198" s="129"/>
      <c r="DFP1198" s="129"/>
      <c r="DFQ1198" s="129"/>
      <c r="DFR1198" s="129"/>
      <c r="DFS1198" s="129"/>
      <c r="DFT1198" s="129"/>
      <c r="DFU1198" s="129"/>
      <c r="DFV1198" s="129"/>
      <c r="DFW1198" s="129"/>
      <c r="DFX1198" s="129"/>
      <c r="DFY1198" s="129"/>
      <c r="DFZ1198" s="129"/>
      <c r="DGA1198" s="129"/>
      <c r="DGB1198" s="129"/>
      <c r="DGC1198" s="129"/>
      <c r="DGD1198" s="129"/>
      <c r="DGE1198" s="129"/>
      <c r="DGF1198" s="129"/>
      <c r="DGG1198" s="129"/>
      <c r="DGH1198" s="129"/>
      <c r="DGI1198" s="129"/>
      <c r="DGJ1198" s="129"/>
      <c r="DGK1198" s="129"/>
      <c r="DGL1198" s="129"/>
      <c r="DGM1198" s="129"/>
      <c r="DGN1198" s="129"/>
      <c r="DGO1198" s="129"/>
      <c r="DGP1198" s="129"/>
      <c r="DGQ1198" s="129"/>
      <c r="DGR1198" s="129"/>
      <c r="DGS1198" s="129"/>
      <c r="DGT1198" s="129"/>
      <c r="DGU1198" s="129"/>
      <c r="DGV1198" s="129"/>
      <c r="DGW1198" s="129"/>
      <c r="DGX1198" s="129"/>
      <c r="DGY1198" s="129"/>
      <c r="DGZ1198" s="129"/>
      <c r="DHA1198" s="129"/>
      <c r="DHB1198" s="129"/>
      <c r="DHC1198" s="129"/>
      <c r="DHD1198" s="129"/>
      <c r="DHE1198" s="129"/>
      <c r="DHF1198" s="129"/>
      <c r="DHG1198" s="129"/>
      <c r="DHH1198" s="129"/>
      <c r="DHI1198" s="129"/>
      <c r="DHJ1198" s="129"/>
      <c r="DHK1198" s="129"/>
      <c r="DHL1198" s="129"/>
      <c r="DHM1198" s="129"/>
      <c r="DHN1198" s="129"/>
      <c r="DHO1198" s="129"/>
      <c r="DHP1198" s="129"/>
      <c r="DHQ1198" s="129"/>
      <c r="DHR1198" s="129"/>
      <c r="DHS1198" s="129"/>
      <c r="DHT1198" s="129"/>
      <c r="DHU1198" s="129"/>
      <c r="DHV1198" s="129"/>
      <c r="DHW1198" s="129"/>
      <c r="DHX1198" s="129"/>
      <c r="DHY1198" s="129"/>
      <c r="DHZ1198" s="129"/>
      <c r="DIA1198" s="129"/>
      <c r="DIB1198" s="129"/>
      <c r="DIC1198" s="129"/>
      <c r="DID1198" s="129"/>
      <c r="DIE1198" s="129"/>
      <c r="DIF1198" s="129"/>
      <c r="DIG1198" s="129"/>
      <c r="DIH1198" s="129"/>
      <c r="DII1198" s="129"/>
      <c r="DIJ1198" s="129"/>
      <c r="DIK1198" s="129"/>
      <c r="DIL1198" s="129"/>
      <c r="DIM1198" s="129"/>
      <c r="DIN1198" s="129"/>
      <c r="DIO1198" s="129"/>
      <c r="DIP1198" s="129"/>
      <c r="DIQ1198" s="129"/>
      <c r="DIR1198" s="129"/>
      <c r="DIS1198" s="129"/>
      <c r="DIT1198" s="129"/>
      <c r="DIU1198" s="129"/>
      <c r="DIV1198" s="129"/>
      <c r="DIW1198" s="129"/>
      <c r="DIX1198" s="129"/>
      <c r="DIY1198" s="129"/>
      <c r="DIZ1198" s="129"/>
      <c r="DJA1198" s="129"/>
      <c r="DJB1198" s="129"/>
      <c r="DJC1198" s="129"/>
      <c r="DJD1198" s="129"/>
      <c r="DJE1198" s="129"/>
      <c r="DJF1198" s="129"/>
      <c r="DJG1198" s="129"/>
      <c r="DJH1198" s="129"/>
      <c r="DJI1198" s="129"/>
      <c r="DJJ1198" s="129"/>
      <c r="DJK1198" s="129"/>
      <c r="DJL1198" s="129"/>
      <c r="DJM1198" s="129"/>
      <c r="DJN1198" s="129"/>
      <c r="DJO1198" s="129"/>
      <c r="DJP1198" s="129"/>
      <c r="DJQ1198" s="129"/>
      <c r="DJR1198" s="129"/>
      <c r="DJS1198" s="129"/>
      <c r="DJT1198" s="129"/>
      <c r="DJU1198" s="129"/>
      <c r="DJV1198" s="129"/>
      <c r="DJW1198" s="129"/>
      <c r="DJX1198" s="129"/>
      <c r="DJY1198" s="129"/>
      <c r="DJZ1198" s="129"/>
      <c r="DKA1198" s="129"/>
      <c r="DKB1198" s="129"/>
      <c r="DKC1198" s="129"/>
      <c r="DKD1198" s="129"/>
      <c r="DKE1198" s="129"/>
      <c r="DKF1198" s="129"/>
      <c r="DKG1198" s="129"/>
      <c r="DKH1198" s="129"/>
      <c r="DKI1198" s="129"/>
      <c r="DKJ1198" s="129"/>
      <c r="DKK1198" s="129"/>
      <c r="DKL1198" s="129"/>
      <c r="DKM1198" s="129"/>
      <c r="DKN1198" s="129"/>
      <c r="DKO1198" s="129"/>
      <c r="DKP1198" s="129"/>
      <c r="DKQ1198" s="129"/>
      <c r="DKR1198" s="129"/>
      <c r="DKS1198" s="129"/>
      <c r="DKT1198" s="129"/>
      <c r="DKU1198" s="129"/>
      <c r="DKV1198" s="129"/>
      <c r="DKW1198" s="129"/>
      <c r="DKX1198" s="129"/>
      <c r="DKY1198" s="129"/>
      <c r="DKZ1198" s="129"/>
      <c r="DLA1198" s="129"/>
      <c r="DLB1198" s="129"/>
      <c r="DLC1198" s="129"/>
      <c r="DLD1198" s="129"/>
      <c r="DLE1198" s="129"/>
      <c r="DLF1198" s="129"/>
      <c r="DLG1198" s="129"/>
      <c r="DLH1198" s="129"/>
      <c r="DLI1198" s="129"/>
      <c r="DLJ1198" s="129"/>
      <c r="DLK1198" s="129"/>
      <c r="DLL1198" s="129"/>
      <c r="DLM1198" s="129"/>
      <c r="DLN1198" s="129"/>
      <c r="DLO1198" s="129"/>
      <c r="DLP1198" s="129"/>
      <c r="DLQ1198" s="129"/>
      <c r="DLR1198" s="129"/>
      <c r="DLS1198" s="129"/>
      <c r="DLT1198" s="129"/>
      <c r="DLU1198" s="129"/>
      <c r="DLV1198" s="129"/>
      <c r="DLW1198" s="129"/>
      <c r="DLX1198" s="129"/>
      <c r="DLY1198" s="129"/>
      <c r="DLZ1198" s="129"/>
      <c r="DMA1198" s="129"/>
      <c r="DMB1198" s="129"/>
      <c r="DMC1198" s="129"/>
      <c r="DMD1198" s="129"/>
      <c r="DME1198" s="129"/>
      <c r="DMF1198" s="129"/>
      <c r="DMG1198" s="129"/>
      <c r="DMH1198" s="129"/>
      <c r="DMI1198" s="129"/>
      <c r="DMJ1198" s="129"/>
      <c r="DMK1198" s="129"/>
      <c r="DML1198" s="129"/>
      <c r="DMM1198" s="129"/>
      <c r="DMN1198" s="129"/>
      <c r="DMO1198" s="129"/>
      <c r="DMP1198" s="129"/>
      <c r="DMQ1198" s="129"/>
      <c r="DMR1198" s="129"/>
      <c r="DMS1198" s="129"/>
      <c r="DMT1198" s="129"/>
      <c r="DMU1198" s="129"/>
      <c r="DMV1198" s="129"/>
      <c r="DMW1198" s="129"/>
      <c r="DMX1198" s="129"/>
      <c r="DMY1198" s="129"/>
      <c r="DMZ1198" s="129"/>
      <c r="DNA1198" s="129"/>
      <c r="DNB1198" s="129"/>
      <c r="DNC1198" s="129"/>
      <c r="DND1198" s="129"/>
      <c r="DNE1198" s="129"/>
      <c r="DNF1198" s="129"/>
      <c r="DNG1198" s="129"/>
      <c r="DNH1198" s="129"/>
      <c r="DNI1198" s="129"/>
      <c r="DNJ1198" s="129"/>
      <c r="DNK1198" s="129"/>
      <c r="DNL1198" s="129"/>
      <c r="DNM1198" s="129"/>
      <c r="DNN1198" s="129"/>
      <c r="DNO1198" s="129"/>
      <c r="DNP1198" s="129"/>
      <c r="DNQ1198" s="129"/>
      <c r="DNR1198" s="129"/>
      <c r="DNS1198" s="129"/>
      <c r="DNT1198" s="129"/>
      <c r="DNU1198" s="129"/>
      <c r="DNV1198" s="129"/>
      <c r="DNW1198" s="129"/>
      <c r="DNX1198" s="129"/>
      <c r="DNY1198" s="129"/>
      <c r="DNZ1198" s="129"/>
      <c r="DOA1198" s="129"/>
      <c r="DOB1198" s="129"/>
      <c r="DOC1198" s="129"/>
      <c r="DOD1198" s="129"/>
      <c r="DOE1198" s="129"/>
      <c r="DOF1198" s="129"/>
      <c r="DOG1198" s="129"/>
      <c r="DOH1198" s="129"/>
      <c r="DOI1198" s="129"/>
      <c r="DOJ1198" s="129"/>
      <c r="DOK1198" s="129"/>
      <c r="DOL1198" s="129"/>
      <c r="DOM1198" s="129"/>
      <c r="DON1198" s="129"/>
      <c r="DOO1198" s="129"/>
      <c r="DOP1198" s="129"/>
      <c r="DOQ1198" s="129"/>
      <c r="DOR1198" s="129"/>
      <c r="DOS1198" s="129"/>
      <c r="DOT1198" s="129"/>
      <c r="DOU1198" s="129"/>
      <c r="DOV1198" s="129"/>
      <c r="DOW1198" s="129"/>
      <c r="DOX1198" s="129"/>
      <c r="DOY1198" s="129"/>
      <c r="DOZ1198" s="129"/>
      <c r="DPA1198" s="129"/>
      <c r="DPB1198" s="129"/>
      <c r="DPC1198" s="129"/>
      <c r="DPD1198" s="129"/>
      <c r="DPE1198" s="129"/>
      <c r="DPF1198" s="129"/>
      <c r="DPG1198" s="129"/>
      <c r="DPH1198" s="129"/>
      <c r="DPI1198" s="129"/>
      <c r="DPJ1198" s="129"/>
      <c r="DPK1198" s="129"/>
      <c r="DPL1198" s="129"/>
      <c r="DPM1198" s="129"/>
      <c r="DPN1198" s="129"/>
      <c r="DPO1198" s="129"/>
      <c r="DPP1198" s="129"/>
      <c r="DPQ1198" s="129"/>
      <c r="DPR1198" s="129"/>
      <c r="DPS1198" s="129"/>
      <c r="DPT1198" s="129"/>
      <c r="DPU1198" s="129"/>
      <c r="DPV1198" s="129"/>
      <c r="DPW1198" s="129"/>
      <c r="DPX1198" s="129"/>
      <c r="DPY1198" s="129"/>
      <c r="DPZ1198" s="129"/>
      <c r="DQA1198" s="129"/>
      <c r="DQB1198" s="129"/>
      <c r="DQC1198" s="129"/>
      <c r="DQD1198" s="129"/>
      <c r="DQE1198" s="129"/>
      <c r="DQF1198" s="129"/>
      <c r="DQG1198" s="129"/>
      <c r="DQH1198" s="129"/>
      <c r="DQI1198" s="129"/>
      <c r="DQJ1198" s="129"/>
      <c r="DQK1198" s="129"/>
      <c r="DQL1198" s="129"/>
      <c r="DQM1198" s="129"/>
      <c r="DQN1198" s="129"/>
      <c r="DQO1198" s="129"/>
      <c r="DQP1198" s="129"/>
      <c r="DQQ1198" s="129"/>
      <c r="DQR1198" s="129"/>
      <c r="DQS1198" s="129"/>
      <c r="DQT1198" s="129"/>
      <c r="DQU1198" s="129"/>
      <c r="DQV1198" s="129"/>
      <c r="DQW1198" s="129"/>
      <c r="DQX1198" s="129"/>
      <c r="DQY1198" s="129"/>
      <c r="DQZ1198" s="129"/>
      <c r="DRA1198" s="129"/>
      <c r="DRB1198" s="129"/>
      <c r="DRC1198" s="129"/>
      <c r="DRD1198" s="129"/>
      <c r="DRE1198" s="129"/>
      <c r="DRF1198" s="129"/>
      <c r="DRG1198" s="129"/>
      <c r="DRH1198" s="129"/>
      <c r="DRI1198" s="129"/>
      <c r="DRJ1198" s="129"/>
      <c r="DRK1198" s="129"/>
      <c r="DRL1198" s="129"/>
      <c r="DRM1198" s="129"/>
      <c r="DRN1198" s="129"/>
      <c r="DRO1198" s="129"/>
      <c r="DRP1198" s="129"/>
      <c r="DRQ1198" s="129"/>
      <c r="DRR1198" s="129"/>
      <c r="DRS1198" s="129"/>
      <c r="DRT1198" s="129"/>
      <c r="DRU1198" s="129"/>
      <c r="DRV1198" s="129"/>
      <c r="DRW1198" s="129"/>
      <c r="DRX1198" s="129"/>
      <c r="DRY1198" s="129"/>
      <c r="DRZ1198" s="129"/>
      <c r="DSA1198" s="129"/>
      <c r="DSB1198" s="129"/>
      <c r="DSC1198" s="129"/>
      <c r="DSD1198" s="129"/>
      <c r="DSE1198" s="129"/>
      <c r="DSF1198" s="129"/>
      <c r="DSG1198" s="129"/>
      <c r="DSH1198" s="129"/>
      <c r="DSI1198" s="129"/>
      <c r="DSJ1198" s="129"/>
      <c r="DSK1198" s="129"/>
      <c r="DSL1198" s="129"/>
      <c r="DSM1198" s="129"/>
      <c r="DSN1198" s="129"/>
      <c r="DSO1198" s="129"/>
      <c r="DSP1198" s="129"/>
      <c r="DSQ1198" s="129"/>
      <c r="DSR1198" s="129"/>
      <c r="DSS1198" s="129"/>
      <c r="DST1198" s="129"/>
      <c r="DSU1198" s="129"/>
      <c r="DSV1198" s="129"/>
      <c r="DSW1198" s="129"/>
      <c r="DSX1198" s="129"/>
      <c r="DSY1198" s="129"/>
      <c r="DSZ1198" s="129"/>
      <c r="DTA1198" s="129"/>
      <c r="DTB1198" s="129"/>
      <c r="DTC1198" s="129"/>
      <c r="DTD1198" s="129"/>
      <c r="DTE1198" s="129"/>
      <c r="DTF1198" s="129"/>
      <c r="DTG1198" s="129"/>
      <c r="DTH1198" s="129"/>
      <c r="DTI1198" s="129"/>
      <c r="DTJ1198" s="129"/>
      <c r="DTK1198" s="129"/>
      <c r="DTL1198" s="129"/>
      <c r="DTM1198" s="129"/>
      <c r="DTN1198" s="129"/>
      <c r="DTO1198" s="129"/>
      <c r="DTP1198" s="129"/>
      <c r="DTQ1198" s="129"/>
      <c r="DTR1198" s="129"/>
      <c r="DTS1198" s="129"/>
      <c r="DTT1198" s="129"/>
      <c r="DTU1198" s="129"/>
      <c r="DTV1198" s="129"/>
      <c r="DTW1198" s="129"/>
      <c r="DTX1198" s="129"/>
      <c r="DTY1198" s="129"/>
      <c r="DTZ1198" s="129"/>
      <c r="DUA1198" s="129"/>
      <c r="DUB1198" s="129"/>
      <c r="DUC1198" s="129"/>
      <c r="DUD1198" s="129"/>
      <c r="DUE1198" s="129"/>
      <c r="DUF1198" s="129"/>
      <c r="DUG1198" s="129"/>
      <c r="DUH1198" s="129"/>
      <c r="DUI1198" s="129"/>
      <c r="DUJ1198" s="129"/>
      <c r="DUK1198" s="129"/>
      <c r="DUL1198" s="129"/>
      <c r="DUM1198" s="129"/>
      <c r="DUN1198" s="129"/>
      <c r="DUO1198" s="129"/>
      <c r="DUP1198" s="129"/>
      <c r="DUQ1198" s="129"/>
      <c r="DUR1198" s="129"/>
      <c r="DUS1198" s="129"/>
      <c r="DUT1198" s="129"/>
      <c r="DUU1198" s="129"/>
      <c r="DUV1198" s="129"/>
      <c r="DUW1198" s="129"/>
      <c r="DUX1198" s="129"/>
      <c r="DUY1198" s="129"/>
      <c r="DUZ1198" s="129"/>
      <c r="DVA1198" s="129"/>
      <c r="DVB1198" s="129"/>
      <c r="DVC1198" s="129"/>
      <c r="DVD1198" s="129"/>
      <c r="DVE1198" s="129"/>
      <c r="DVF1198" s="129"/>
      <c r="DVG1198" s="129"/>
      <c r="DVH1198" s="129"/>
      <c r="DVI1198" s="129"/>
      <c r="DVJ1198" s="129"/>
      <c r="DVK1198" s="129"/>
      <c r="DVL1198" s="129"/>
      <c r="DVM1198" s="129"/>
      <c r="DVN1198" s="129"/>
      <c r="DVO1198" s="129"/>
      <c r="DVP1198" s="129"/>
      <c r="DVQ1198" s="129"/>
      <c r="DVR1198" s="129"/>
      <c r="DVS1198" s="129"/>
      <c r="DVT1198" s="129"/>
      <c r="DVU1198" s="129"/>
      <c r="DVV1198" s="129"/>
      <c r="DVW1198" s="129"/>
      <c r="DVX1198" s="129"/>
      <c r="DVY1198" s="129"/>
      <c r="DVZ1198" s="129"/>
      <c r="DWA1198" s="129"/>
      <c r="DWB1198" s="129"/>
      <c r="DWC1198" s="129"/>
      <c r="DWD1198" s="129"/>
      <c r="DWE1198" s="129"/>
      <c r="DWF1198" s="129"/>
      <c r="DWG1198" s="129"/>
      <c r="DWH1198" s="129"/>
      <c r="DWI1198" s="129"/>
      <c r="DWJ1198" s="129"/>
      <c r="DWK1198" s="129"/>
      <c r="DWL1198" s="129"/>
      <c r="DWM1198" s="129"/>
      <c r="DWN1198" s="129"/>
      <c r="DWO1198" s="129"/>
      <c r="DWP1198" s="129"/>
      <c r="DWQ1198" s="129"/>
      <c r="DWR1198" s="129"/>
      <c r="DWS1198" s="129"/>
      <c r="DWT1198" s="129"/>
      <c r="DWU1198" s="129"/>
      <c r="DWV1198" s="129"/>
      <c r="DWW1198" s="129"/>
      <c r="DWX1198" s="129"/>
      <c r="DWY1198" s="129"/>
      <c r="DWZ1198" s="129"/>
      <c r="DXA1198" s="129"/>
      <c r="DXB1198" s="129"/>
      <c r="DXC1198" s="129"/>
      <c r="DXD1198" s="129"/>
      <c r="DXE1198" s="129"/>
      <c r="DXF1198" s="129"/>
      <c r="DXG1198" s="129"/>
      <c r="DXH1198" s="129"/>
      <c r="DXI1198" s="129"/>
      <c r="DXJ1198" s="129"/>
      <c r="DXK1198" s="129"/>
      <c r="DXL1198" s="129"/>
      <c r="DXM1198" s="129"/>
      <c r="DXN1198" s="129"/>
      <c r="DXO1198" s="129"/>
      <c r="DXP1198" s="129"/>
      <c r="DXQ1198" s="129"/>
      <c r="DXR1198" s="129"/>
      <c r="DXS1198" s="129"/>
      <c r="DXT1198" s="129"/>
      <c r="DXU1198" s="129"/>
      <c r="DXV1198" s="129"/>
      <c r="DXW1198" s="129"/>
      <c r="DXX1198" s="129"/>
      <c r="DXY1198" s="129"/>
      <c r="DXZ1198" s="129"/>
      <c r="DYA1198" s="129"/>
      <c r="DYB1198" s="129"/>
      <c r="DYC1198" s="129"/>
      <c r="DYD1198" s="129"/>
      <c r="DYE1198" s="129"/>
      <c r="DYF1198" s="129"/>
      <c r="DYG1198" s="129"/>
      <c r="DYH1198" s="129"/>
      <c r="DYI1198" s="129"/>
      <c r="DYJ1198" s="129"/>
      <c r="DYK1198" s="129"/>
      <c r="DYL1198" s="129"/>
      <c r="DYM1198" s="129"/>
      <c r="DYN1198" s="129"/>
      <c r="DYO1198" s="129"/>
      <c r="DYP1198" s="129"/>
      <c r="DYQ1198" s="129"/>
      <c r="DYR1198" s="129"/>
      <c r="DYS1198" s="129"/>
      <c r="DYT1198" s="129"/>
      <c r="DYU1198" s="129"/>
      <c r="DYV1198" s="129"/>
      <c r="DYW1198" s="129"/>
      <c r="DYX1198" s="129"/>
      <c r="DYY1198" s="129"/>
      <c r="DYZ1198" s="129"/>
      <c r="DZA1198" s="129"/>
      <c r="DZB1198" s="129"/>
      <c r="DZC1198" s="129"/>
      <c r="DZD1198" s="129"/>
      <c r="DZE1198" s="129"/>
      <c r="DZF1198" s="129"/>
      <c r="DZG1198" s="129"/>
      <c r="DZH1198" s="129"/>
      <c r="DZI1198" s="129"/>
      <c r="DZJ1198" s="129"/>
      <c r="DZK1198" s="129"/>
      <c r="DZL1198" s="129"/>
      <c r="DZM1198" s="129"/>
      <c r="DZN1198" s="129"/>
      <c r="DZO1198" s="129"/>
      <c r="DZP1198" s="129"/>
      <c r="DZQ1198" s="129"/>
      <c r="DZR1198" s="129"/>
      <c r="DZS1198" s="129"/>
      <c r="DZT1198" s="129"/>
      <c r="DZU1198" s="129"/>
      <c r="DZV1198" s="129"/>
      <c r="DZW1198" s="129"/>
      <c r="DZX1198" s="129"/>
      <c r="DZY1198" s="129"/>
      <c r="DZZ1198" s="129"/>
      <c r="EAA1198" s="129"/>
      <c r="EAB1198" s="129"/>
      <c r="EAC1198" s="129"/>
      <c r="EAD1198" s="129"/>
      <c r="EAE1198" s="129"/>
      <c r="EAF1198" s="129"/>
      <c r="EAG1198" s="129"/>
      <c r="EAH1198" s="129"/>
      <c r="EAI1198" s="129"/>
      <c r="EAJ1198" s="129"/>
      <c r="EAK1198" s="129"/>
      <c r="EAL1198" s="129"/>
      <c r="EAM1198" s="129"/>
      <c r="EAN1198" s="129"/>
      <c r="EAO1198" s="129"/>
      <c r="EAP1198" s="129"/>
      <c r="EAQ1198" s="129"/>
      <c r="EAR1198" s="129"/>
      <c r="EAS1198" s="129"/>
      <c r="EAT1198" s="129"/>
      <c r="EAU1198" s="129"/>
      <c r="EAV1198" s="129"/>
      <c r="EAW1198" s="129"/>
      <c r="EAX1198" s="129"/>
      <c r="EAY1198" s="129"/>
      <c r="EAZ1198" s="129"/>
      <c r="EBA1198" s="129"/>
      <c r="EBB1198" s="129"/>
      <c r="EBC1198" s="129"/>
      <c r="EBD1198" s="129"/>
      <c r="EBE1198" s="129"/>
      <c r="EBF1198" s="129"/>
      <c r="EBG1198" s="129"/>
      <c r="EBH1198" s="129"/>
      <c r="EBI1198" s="129"/>
      <c r="EBJ1198" s="129"/>
      <c r="EBK1198" s="129"/>
      <c r="EBL1198" s="129"/>
      <c r="EBM1198" s="129"/>
      <c r="EBN1198" s="129"/>
      <c r="EBO1198" s="129"/>
      <c r="EBP1198" s="129"/>
      <c r="EBQ1198" s="129"/>
      <c r="EBR1198" s="129"/>
      <c r="EBS1198" s="129"/>
      <c r="EBT1198" s="129"/>
      <c r="EBU1198" s="129"/>
      <c r="EBV1198" s="129"/>
      <c r="EBW1198" s="129"/>
      <c r="EBX1198" s="129"/>
      <c r="EBY1198" s="129"/>
      <c r="EBZ1198" s="129"/>
      <c r="ECA1198" s="129"/>
      <c r="ECB1198" s="129"/>
      <c r="ECC1198" s="129"/>
      <c r="ECD1198" s="129"/>
      <c r="ECE1198" s="129"/>
      <c r="ECF1198" s="129"/>
      <c r="ECG1198" s="129"/>
      <c r="ECH1198" s="129"/>
      <c r="ECI1198" s="129"/>
      <c r="ECJ1198" s="129"/>
      <c r="ECK1198" s="129"/>
      <c r="ECL1198" s="129"/>
      <c r="ECM1198" s="129"/>
      <c r="ECN1198" s="129"/>
      <c r="ECO1198" s="129"/>
      <c r="ECP1198" s="129"/>
      <c r="ECQ1198" s="129"/>
      <c r="ECR1198" s="129"/>
      <c r="ECS1198" s="129"/>
      <c r="ECT1198" s="129"/>
      <c r="ECU1198" s="129"/>
      <c r="ECV1198" s="129"/>
      <c r="ECW1198" s="129"/>
      <c r="ECX1198" s="129"/>
      <c r="ECY1198" s="129"/>
      <c r="ECZ1198" s="129"/>
      <c r="EDA1198" s="129"/>
      <c r="EDB1198" s="129"/>
      <c r="EDC1198" s="129"/>
      <c r="EDD1198" s="129"/>
      <c r="EDE1198" s="129"/>
      <c r="EDF1198" s="129"/>
      <c r="EDG1198" s="129"/>
      <c r="EDH1198" s="129"/>
      <c r="EDI1198" s="129"/>
      <c r="EDJ1198" s="129"/>
      <c r="EDK1198" s="129"/>
      <c r="EDL1198" s="129"/>
      <c r="EDM1198" s="129"/>
      <c r="EDN1198" s="129"/>
      <c r="EDO1198" s="129"/>
      <c r="EDP1198" s="129"/>
      <c r="EDQ1198" s="129"/>
      <c r="EDR1198" s="129"/>
      <c r="EDS1198" s="129"/>
      <c r="EDT1198" s="129"/>
      <c r="EDU1198" s="129"/>
      <c r="EDV1198" s="129"/>
      <c r="EDW1198" s="129"/>
      <c r="EDX1198" s="129"/>
      <c r="EDY1198" s="129"/>
      <c r="EDZ1198" s="129"/>
      <c r="EEA1198" s="129"/>
      <c r="EEB1198" s="129"/>
      <c r="EEC1198" s="129"/>
      <c r="EED1198" s="129"/>
      <c r="EEE1198" s="129"/>
      <c r="EEF1198" s="129"/>
      <c r="EEG1198" s="129"/>
      <c r="EEH1198" s="129"/>
      <c r="EEI1198" s="129"/>
      <c r="EEJ1198" s="129"/>
      <c r="EEK1198" s="129"/>
      <c r="EEL1198" s="129"/>
      <c r="EEM1198" s="129"/>
      <c r="EEN1198" s="129"/>
      <c r="EEO1198" s="129"/>
      <c r="EEP1198" s="129"/>
      <c r="EEQ1198" s="129"/>
      <c r="EER1198" s="129"/>
      <c r="EES1198" s="129"/>
      <c r="EET1198" s="129"/>
      <c r="EEU1198" s="129"/>
      <c r="EEV1198" s="129"/>
      <c r="EEW1198" s="129"/>
      <c r="EEX1198" s="129"/>
      <c r="EEY1198" s="129"/>
      <c r="EEZ1198" s="129"/>
      <c r="EFA1198" s="129"/>
      <c r="EFB1198" s="129"/>
      <c r="EFC1198" s="129"/>
      <c r="EFD1198" s="129"/>
      <c r="EFE1198" s="129"/>
      <c r="EFF1198" s="129"/>
      <c r="EFG1198" s="129"/>
      <c r="EFH1198" s="129"/>
      <c r="EFI1198" s="129"/>
      <c r="EFJ1198" s="129"/>
      <c r="EFK1198" s="129"/>
      <c r="EFL1198" s="129"/>
      <c r="EFM1198" s="129"/>
      <c r="EFN1198" s="129"/>
      <c r="EFO1198" s="129"/>
      <c r="EFP1198" s="129"/>
      <c r="EFQ1198" s="129"/>
      <c r="EFR1198" s="129"/>
      <c r="EFS1198" s="129"/>
      <c r="EFT1198" s="129"/>
      <c r="EFU1198" s="129"/>
      <c r="EFV1198" s="129"/>
      <c r="EFW1198" s="129"/>
      <c r="EFX1198" s="129"/>
      <c r="EFY1198" s="129"/>
      <c r="EFZ1198" s="129"/>
      <c r="EGA1198" s="129"/>
      <c r="EGB1198" s="129"/>
      <c r="EGC1198" s="129"/>
      <c r="EGD1198" s="129"/>
      <c r="EGE1198" s="129"/>
      <c r="EGF1198" s="129"/>
      <c r="EGG1198" s="129"/>
      <c r="EGH1198" s="129"/>
      <c r="EGI1198" s="129"/>
      <c r="EGJ1198" s="129"/>
      <c r="EGK1198" s="129"/>
      <c r="EGL1198" s="129"/>
      <c r="EGM1198" s="129"/>
      <c r="EGN1198" s="129"/>
      <c r="EGO1198" s="129"/>
      <c r="EGP1198" s="129"/>
      <c r="EGQ1198" s="129"/>
      <c r="EGR1198" s="129"/>
      <c r="EGS1198" s="129"/>
      <c r="EGT1198" s="129"/>
      <c r="EGU1198" s="129"/>
      <c r="EGV1198" s="129"/>
      <c r="EGW1198" s="129"/>
      <c r="EGX1198" s="129"/>
      <c r="EGY1198" s="129"/>
      <c r="EGZ1198" s="129"/>
      <c r="EHA1198" s="129"/>
      <c r="EHB1198" s="129"/>
      <c r="EHC1198" s="129"/>
      <c r="EHD1198" s="129"/>
      <c r="EHE1198" s="129"/>
      <c r="EHF1198" s="129"/>
      <c r="EHG1198" s="129"/>
      <c r="EHH1198" s="129"/>
      <c r="EHI1198" s="129"/>
      <c r="EHJ1198" s="129"/>
      <c r="EHK1198" s="129"/>
      <c r="EHL1198" s="129"/>
      <c r="EHM1198" s="129"/>
      <c r="EHN1198" s="129"/>
      <c r="EHO1198" s="129"/>
      <c r="EHP1198" s="129"/>
      <c r="EHQ1198" s="129"/>
      <c r="EHR1198" s="129"/>
      <c r="EHS1198" s="129"/>
      <c r="EHT1198" s="129"/>
      <c r="EHU1198" s="129"/>
      <c r="EHV1198" s="129"/>
      <c r="EHW1198" s="129"/>
      <c r="EHX1198" s="129"/>
      <c r="EHY1198" s="129"/>
      <c r="EHZ1198" s="129"/>
      <c r="EIA1198" s="129"/>
      <c r="EIB1198" s="129"/>
      <c r="EIC1198" s="129"/>
      <c r="EID1198" s="129"/>
      <c r="EIE1198" s="129"/>
      <c r="EIF1198" s="129"/>
      <c r="EIG1198" s="129"/>
      <c r="EIH1198" s="129"/>
      <c r="EII1198" s="129"/>
      <c r="EIJ1198" s="129"/>
      <c r="EIK1198" s="129"/>
      <c r="EIL1198" s="129"/>
      <c r="EIM1198" s="129"/>
      <c r="EIN1198" s="129"/>
      <c r="EIO1198" s="129"/>
      <c r="EIP1198" s="129"/>
      <c r="EIQ1198" s="129"/>
      <c r="EIR1198" s="129"/>
      <c r="EIS1198" s="129"/>
      <c r="EIT1198" s="129"/>
      <c r="EIU1198" s="129"/>
      <c r="EIV1198" s="129"/>
      <c r="EIW1198" s="129"/>
      <c r="EIX1198" s="129"/>
      <c r="EIY1198" s="129"/>
      <c r="EIZ1198" s="129"/>
      <c r="EJA1198" s="129"/>
      <c r="EJB1198" s="129"/>
      <c r="EJC1198" s="129"/>
      <c r="EJD1198" s="129"/>
      <c r="EJE1198" s="129"/>
      <c r="EJF1198" s="129"/>
      <c r="EJG1198" s="129"/>
      <c r="EJH1198" s="129"/>
      <c r="EJI1198" s="129"/>
      <c r="EJJ1198" s="129"/>
      <c r="EJK1198" s="129"/>
      <c r="EJL1198" s="129"/>
      <c r="EJM1198" s="129"/>
      <c r="EJN1198" s="129"/>
      <c r="EJO1198" s="129"/>
      <c r="EJP1198" s="129"/>
      <c r="EJQ1198" s="129"/>
      <c r="EJR1198" s="129"/>
      <c r="EJS1198" s="129"/>
      <c r="EJT1198" s="129"/>
      <c r="EJU1198" s="129"/>
      <c r="EJV1198" s="129"/>
      <c r="EJW1198" s="129"/>
      <c r="EJX1198" s="129"/>
      <c r="EJY1198" s="129"/>
      <c r="EJZ1198" s="129"/>
      <c r="EKA1198" s="129"/>
      <c r="EKB1198" s="129"/>
      <c r="EKC1198" s="129"/>
      <c r="EKD1198" s="129"/>
      <c r="EKE1198" s="129"/>
      <c r="EKF1198" s="129"/>
      <c r="EKG1198" s="129"/>
      <c r="EKH1198" s="129"/>
      <c r="EKI1198" s="129"/>
      <c r="EKJ1198" s="129"/>
      <c r="EKK1198" s="129"/>
      <c r="EKL1198" s="129"/>
      <c r="EKM1198" s="129"/>
      <c r="EKN1198" s="129"/>
      <c r="EKO1198" s="129"/>
      <c r="EKP1198" s="129"/>
      <c r="EKQ1198" s="129"/>
      <c r="EKR1198" s="129"/>
      <c r="EKS1198" s="129"/>
      <c r="EKT1198" s="129"/>
      <c r="EKU1198" s="129"/>
      <c r="EKV1198" s="129"/>
      <c r="EKW1198" s="129"/>
      <c r="EKX1198" s="129"/>
      <c r="EKY1198" s="129"/>
      <c r="EKZ1198" s="129"/>
      <c r="ELA1198" s="129"/>
      <c r="ELB1198" s="129"/>
      <c r="ELC1198" s="129"/>
      <c r="ELD1198" s="129"/>
      <c r="ELE1198" s="129"/>
      <c r="ELF1198" s="129"/>
      <c r="ELG1198" s="129"/>
      <c r="ELH1198" s="129"/>
      <c r="ELI1198" s="129"/>
      <c r="ELJ1198" s="129"/>
      <c r="ELK1198" s="129"/>
      <c r="ELL1198" s="129"/>
      <c r="ELM1198" s="129"/>
      <c r="ELN1198" s="129"/>
      <c r="ELO1198" s="129"/>
      <c r="ELP1198" s="129"/>
      <c r="ELQ1198" s="129"/>
      <c r="ELR1198" s="129"/>
      <c r="ELS1198" s="129"/>
      <c r="ELT1198" s="129"/>
      <c r="ELU1198" s="129"/>
      <c r="ELV1198" s="129"/>
      <c r="ELW1198" s="129"/>
      <c r="ELX1198" s="129"/>
      <c r="ELY1198" s="129"/>
      <c r="ELZ1198" s="129"/>
      <c r="EMA1198" s="129"/>
      <c r="EMB1198" s="129"/>
      <c r="EMC1198" s="129"/>
      <c r="EMD1198" s="129"/>
      <c r="EME1198" s="129"/>
      <c r="EMF1198" s="129"/>
      <c r="EMG1198" s="129"/>
      <c r="EMH1198" s="129"/>
      <c r="EMI1198" s="129"/>
      <c r="EMJ1198" s="129"/>
      <c r="EMK1198" s="129"/>
      <c r="EML1198" s="129"/>
      <c r="EMM1198" s="129"/>
      <c r="EMN1198" s="129"/>
      <c r="EMO1198" s="129"/>
      <c r="EMP1198" s="129"/>
      <c r="EMQ1198" s="129"/>
      <c r="EMR1198" s="129"/>
      <c r="EMS1198" s="129"/>
      <c r="EMT1198" s="129"/>
      <c r="EMU1198" s="129"/>
      <c r="EMV1198" s="129"/>
      <c r="EMW1198" s="129"/>
      <c r="EMX1198" s="129"/>
      <c r="EMY1198" s="129"/>
      <c r="EMZ1198" s="129"/>
      <c r="ENA1198" s="129"/>
      <c r="ENB1198" s="129"/>
      <c r="ENC1198" s="129"/>
      <c r="END1198" s="129"/>
      <c r="ENE1198" s="129"/>
      <c r="ENF1198" s="129"/>
      <c r="ENG1198" s="129"/>
      <c r="ENH1198" s="129"/>
      <c r="ENI1198" s="129"/>
      <c r="ENJ1198" s="129"/>
      <c r="ENK1198" s="129"/>
      <c r="ENL1198" s="129"/>
      <c r="ENM1198" s="129"/>
      <c r="ENN1198" s="129"/>
      <c r="ENO1198" s="129"/>
      <c r="ENP1198" s="129"/>
      <c r="ENQ1198" s="129"/>
      <c r="ENR1198" s="129"/>
      <c r="ENS1198" s="129"/>
      <c r="ENT1198" s="129"/>
      <c r="ENU1198" s="129"/>
      <c r="ENV1198" s="129"/>
      <c r="ENW1198" s="129"/>
      <c r="ENX1198" s="129"/>
      <c r="ENY1198" s="129"/>
      <c r="ENZ1198" s="129"/>
      <c r="EOA1198" s="129"/>
      <c r="EOB1198" s="129"/>
      <c r="EOC1198" s="129"/>
      <c r="EOD1198" s="129"/>
      <c r="EOE1198" s="129"/>
      <c r="EOF1198" s="129"/>
      <c r="EOG1198" s="129"/>
      <c r="EOH1198" s="129"/>
      <c r="EOI1198" s="129"/>
      <c r="EOJ1198" s="129"/>
      <c r="EOK1198" s="129"/>
      <c r="EOL1198" s="129"/>
      <c r="EOM1198" s="129"/>
      <c r="EON1198" s="129"/>
      <c r="EOO1198" s="129"/>
      <c r="EOP1198" s="129"/>
      <c r="EOQ1198" s="129"/>
      <c r="EOR1198" s="129"/>
      <c r="EOS1198" s="129"/>
      <c r="EOT1198" s="129"/>
      <c r="EOU1198" s="129"/>
      <c r="EOV1198" s="129"/>
      <c r="EOW1198" s="129"/>
      <c r="EOX1198" s="129"/>
      <c r="EOY1198" s="129"/>
      <c r="EOZ1198" s="129"/>
      <c r="EPA1198" s="129"/>
      <c r="EPB1198" s="129"/>
      <c r="EPC1198" s="129"/>
      <c r="EPD1198" s="129"/>
      <c r="EPE1198" s="129"/>
      <c r="EPF1198" s="129"/>
      <c r="EPG1198" s="129"/>
      <c r="EPH1198" s="129"/>
      <c r="EPI1198" s="129"/>
      <c r="EPJ1198" s="129"/>
      <c r="EPK1198" s="129"/>
      <c r="EPL1198" s="129"/>
      <c r="EPM1198" s="129"/>
      <c r="EPN1198" s="129"/>
      <c r="EPO1198" s="129"/>
      <c r="EPP1198" s="129"/>
      <c r="EPQ1198" s="129"/>
      <c r="EPR1198" s="129"/>
      <c r="EPS1198" s="129"/>
      <c r="EPT1198" s="129"/>
      <c r="EPU1198" s="129"/>
      <c r="EPV1198" s="129"/>
      <c r="EPW1198" s="129"/>
      <c r="EPX1198" s="129"/>
      <c r="EPY1198" s="129"/>
      <c r="EPZ1198" s="129"/>
      <c r="EQA1198" s="129"/>
      <c r="EQB1198" s="129"/>
      <c r="EQC1198" s="129"/>
      <c r="EQD1198" s="129"/>
      <c r="EQE1198" s="129"/>
      <c r="EQF1198" s="129"/>
      <c r="EQG1198" s="129"/>
      <c r="EQH1198" s="129"/>
      <c r="EQI1198" s="129"/>
      <c r="EQJ1198" s="129"/>
      <c r="EQK1198" s="129"/>
      <c r="EQL1198" s="129"/>
      <c r="EQM1198" s="129"/>
      <c r="EQN1198" s="129"/>
      <c r="EQO1198" s="129"/>
      <c r="EQP1198" s="129"/>
      <c r="EQQ1198" s="129"/>
      <c r="EQR1198" s="129"/>
      <c r="EQS1198" s="129"/>
      <c r="EQT1198" s="129"/>
      <c r="EQU1198" s="129"/>
      <c r="EQV1198" s="129"/>
      <c r="EQW1198" s="129"/>
      <c r="EQX1198" s="129"/>
      <c r="EQY1198" s="129"/>
      <c r="EQZ1198" s="129"/>
      <c r="ERA1198" s="129"/>
      <c r="ERB1198" s="129"/>
      <c r="ERC1198" s="129"/>
      <c r="ERD1198" s="129"/>
      <c r="ERE1198" s="129"/>
      <c r="ERF1198" s="129"/>
      <c r="ERG1198" s="129"/>
      <c r="ERH1198" s="129"/>
      <c r="ERI1198" s="129"/>
      <c r="ERJ1198" s="129"/>
      <c r="ERK1198" s="129"/>
      <c r="ERL1198" s="129"/>
      <c r="ERM1198" s="129"/>
      <c r="ERN1198" s="129"/>
      <c r="ERO1198" s="129"/>
      <c r="ERP1198" s="129"/>
      <c r="ERQ1198" s="129"/>
      <c r="ERR1198" s="129"/>
      <c r="ERS1198" s="129"/>
      <c r="ERT1198" s="129"/>
      <c r="ERU1198" s="129"/>
      <c r="ERV1198" s="129"/>
      <c r="ERW1198" s="129"/>
      <c r="ERX1198" s="129"/>
      <c r="ERY1198" s="129"/>
      <c r="ERZ1198" s="129"/>
      <c r="ESA1198" s="129"/>
      <c r="ESB1198" s="129"/>
      <c r="ESC1198" s="129"/>
      <c r="ESD1198" s="129"/>
      <c r="ESE1198" s="129"/>
      <c r="ESF1198" s="129"/>
      <c r="ESG1198" s="129"/>
      <c r="ESH1198" s="129"/>
      <c r="ESI1198" s="129"/>
      <c r="ESJ1198" s="129"/>
      <c r="ESK1198" s="129"/>
      <c r="ESL1198" s="129"/>
      <c r="ESM1198" s="129"/>
      <c r="ESN1198" s="129"/>
      <c r="ESO1198" s="129"/>
      <c r="ESP1198" s="129"/>
      <c r="ESQ1198" s="129"/>
      <c r="ESR1198" s="129"/>
      <c r="ESS1198" s="129"/>
      <c r="EST1198" s="129"/>
      <c r="ESU1198" s="129"/>
      <c r="ESV1198" s="129"/>
      <c r="ESW1198" s="129"/>
      <c r="ESX1198" s="129"/>
      <c r="ESY1198" s="129"/>
      <c r="ESZ1198" s="129"/>
      <c r="ETA1198" s="129"/>
      <c r="ETB1198" s="129"/>
      <c r="ETC1198" s="129"/>
      <c r="ETD1198" s="129"/>
      <c r="ETE1198" s="129"/>
      <c r="ETF1198" s="129"/>
      <c r="ETG1198" s="129"/>
      <c r="ETH1198" s="129"/>
      <c r="ETI1198" s="129"/>
      <c r="ETJ1198" s="129"/>
      <c r="ETK1198" s="129"/>
      <c r="ETL1198" s="129"/>
      <c r="ETM1198" s="129"/>
      <c r="ETN1198" s="129"/>
      <c r="ETO1198" s="129"/>
      <c r="ETP1198" s="129"/>
      <c r="ETQ1198" s="129"/>
      <c r="ETR1198" s="129"/>
      <c r="ETS1198" s="129"/>
      <c r="ETT1198" s="129"/>
      <c r="ETU1198" s="129"/>
      <c r="ETV1198" s="129"/>
      <c r="ETW1198" s="129"/>
      <c r="ETX1198" s="129"/>
      <c r="ETY1198" s="129"/>
      <c r="ETZ1198" s="129"/>
      <c r="EUA1198" s="129"/>
      <c r="EUB1198" s="129"/>
      <c r="EUC1198" s="129"/>
      <c r="EUD1198" s="129"/>
      <c r="EUE1198" s="129"/>
      <c r="EUF1198" s="129"/>
      <c r="EUG1198" s="129"/>
      <c r="EUH1198" s="129"/>
      <c r="EUI1198" s="129"/>
      <c r="EUJ1198" s="129"/>
      <c r="EUK1198" s="129"/>
      <c r="EUL1198" s="129"/>
      <c r="EUM1198" s="129"/>
      <c r="EUN1198" s="129"/>
      <c r="EUO1198" s="129"/>
      <c r="EUP1198" s="129"/>
      <c r="EUQ1198" s="129"/>
      <c r="EUR1198" s="129"/>
      <c r="EUS1198" s="129"/>
      <c r="EUT1198" s="129"/>
      <c r="EUU1198" s="129"/>
      <c r="EUV1198" s="129"/>
      <c r="EUW1198" s="129"/>
      <c r="EUX1198" s="129"/>
      <c r="EUY1198" s="129"/>
      <c r="EUZ1198" s="129"/>
      <c r="EVA1198" s="129"/>
      <c r="EVB1198" s="129"/>
      <c r="EVC1198" s="129"/>
      <c r="EVD1198" s="129"/>
      <c r="EVE1198" s="129"/>
      <c r="EVF1198" s="129"/>
      <c r="EVG1198" s="129"/>
      <c r="EVH1198" s="129"/>
      <c r="EVI1198" s="129"/>
      <c r="EVJ1198" s="129"/>
      <c r="EVK1198" s="129"/>
      <c r="EVL1198" s="129"/>
      <c r="EVM1198" s="129"/>
      <c r="EVN1198" s="129"/>
      <c r="EVO1198" s="129"/>
      <c r="EVP1198" s="129"/>
      <c r="EVQ1198" s="129"/>
      <c r="EVR1198" s="129"/>
      <c r="EVS1198" s="129"/>
      <c r="EVT1198" s="129"/>
      <c r="EVU1198" s="129"/>
      <c r="EVV1198" s="129"/>
      <c r="EVW1198" s="129"/>
      <c r="EVX1198" s="129"/>
      <c r="EVY1198" s="129"/>
      <c r="EVZ1198" s="129"/>
      <c r="EWA1198" s="129"/>
      <c r="EWB1198" s="129"/>
      <c r="EWC1198" s="129"/>
      <c r="EWD1198" s="129"/>
      <c r="EWE1198" s="129"/>
      <c r="EWF1198" s="129"/>
      <c r="EWG1198" s="129"/>
      <c r="EWH1198" s="129"/>
      <c r="EWI1198" s="129"/>
      <c r="EWJ1198" s="129"/>
      <c r="EWK1198" s="129"/>
      <c r="EWL1198" s="129"/>
      <c r="EWM1198" s="129"/>
      <c r="EWN1198" s="129"/>
      <c r="EWO1198" s="129"/>
      <c r="EWP1198" s="129"/>
      <c r="EWQ1198" s="129"/>
      <c r="EWR1198" s="129"/>
      <c r="EWS1198" s="129"/>
      <c r="EWT1198" s="129"/>
      <c r="EWU1198" s="129"/>
      <c r="EWV1198" s="129"/>
      <c r="EWW1198" s="129"/>
      <c r="EWX1198" s="129"/>
      <c r="EWY1198" s="129"/>
      <c r="EWZ1198" s="129"/>
      <c r="EXA1198" s="129"/>
      <c r="EXB1198" s="129"/>
      <c r="EXC1198" s="129"/>
      <c r="EXD1198" s="129"/>
      <c r="EXE1198" s="129"/>
      <c r="EXF1198" s="129"/>
      <c r="EXG1198" s="129"/>
      <c r="EXH1198" s="129"/>
      <c r="EXI1198" s="129"/>
      <c r="EXJ1198" s="129"/>
      <c r="EXK1198" s="129"/>
      <c r="EXL1198" s="129"/>
      <c r="EXM1198" s="129"/>
      <c r="EXN1198" s="129"/>
      <c r="EXO1198" s="129"/>
      <c r="EXP1198" s="129"/>
      <c r="EXQ1198" s="129"/>
      <c r="EXR1198" s="129"/>
      <c r="EXS1198" s="129"/>
      <c r="EXT1198" s="129"/>
      <c r="EXU1198" s="129"/>
      <c r="EXV1198" s="129"/>
      <c r="EXW1198" s="129"/>
      <c r="EXX1198" s="129"/>
      <c r="EXY1198" s="129"/>
      <c r="EXZ1198" s="129"/>
      <c r="EYA1198" s="129"/>
      <c r="EYB1198" s="129"/>
      <c r="EYC1198" s="129"/>
      <c r="EYD1198" s="129"/>
      <c r="EYE1198" s="129"/>
      <c r="EYF1198" s="129"/>
      <c r="EYG1198" s="129"/>
      <c r="EYH1198" s="129"/>
      <c r="EYI1198" s="129"/>
      <c r="EYJ1198" s="129"/>
      <c r="EYK1198" s="129"/>
      <c r="EYL1198" s="129"/>
      <c r="EYM1198" s="129"/>
      <c r="EYN1198" s="129"/>
      <c r="EYO1198" s="129"/>
      <c r="EYP1198" s="129"/>
      <c r="EYQ1198" s="129"/>
      <c r="EYR1198" s="129"/>
      <c r="EYS1198" s="129"/>
      <c r="EYT1198" s="129"/>
      <c r="EYU1198" s="129"/>
      <c r="EYV1198" s="129"/>
      <c r="EYW1198" s="129"/>
      <c r="EYX1198" s="129"/>
      <c r="EYY1198" s="129"/>
      <c r="EYZ1198" s="129"/>
      <c r="EZA1198" s="129"/>
      <c r="EZB1198" s="129"/>
      <c r="EZC1198" s="129"/>
      <c r="EZD1198" s="129"/>
      <c r="EZE1198" s="129"/>
      <c r="EZF1198" s="129"/>
      <c r="EZG1198" s="129"/>
      <c r="EZH1198" s="129"/>
      <c r="EZI1198" s="129"/>
      <c r="EZJ1198" s="129"/>
      <c r="EZK1198" s="129"/>
      <c r="EZL1198" s="129"/>
      <c r="EZM1198" s="129"/>
      <c r="EZN1198" s="129"/>
      <c r="EZO1198" s="129"/>
      <c r="EZP1198" s="129"/>
      <c r="EZQ1198" s="129"/>
      <c r="EZR1198" s="129"/>
      <c r="EZS1198" s="129"/>
      <c r="EZT1198" s="129"/>
      <c r="EZU1198" s="129"/>
      <c r="EZV1198" s="129"/>
      <c r="EZW1198" s="129"/>
      <c r="EZX1198" s="129"/>
      <c r="EZY1198" s="129"/>
      <c r="EZZ1198" s="129"/>
      <c r="FAA1198" s="129"/>
      <c r="FAB1198" s="129"/>
      <c r="FAC1198" s="129"/>
      <c r="FAD1198" s="129"/>
      <c r="FAE1198" s="129"/>
      <c r="FAF1198" s="129"/>
      <c r="FAG1198" s="129"/>
      <c r="FAH1198" s="129"/>
      <c r="FAI1198" s="129"/>
      <c r="FAJ1198" s="129"/>
      <c r="FAK1198" s="129"/>
      <c r="FAL1198" s="129"/>
      <c r="FAM1198" s="129"/>
      <c r="FAN1198" s="129"/>
      <c r="FAO1198" s="129"/>
      <c r="FAP1198" s="129"/>
      <c r="FAQ1198" s="129"/>
      <c r="FAR1198" s="129"/>
      <c r="FAS1198" s="129"/>
      <c r="FAT1198" s="129"/>
      <c r="FAU1198" s="129"/>
      <c r="FAV1198" s="129"/>
      <c r="FAW1198" s="129"/>
      <c r="FAX1198" s="129"/>
      <c r="FAY1198" s="129"/>
      <c r="FAZ1198" s="129"/>
      <c r="FBA1198" s="129"/>
      <c r="FBB1198" s="129"/>
      <c r="FBC1198" s="129"/>
      <c r="FBD1198" s="129"/>
      <c r="FBE1198" s="129"/>
      <c r="FBF1198" s="129"/>
      <c r="FBG1198" s="129"/>
      <c r="FBH1198" s="129"/>
      <c r="FBI1198" s="129"/>
      <c r="FBJ1198" s="129"/>
      <c r="FBK1198" s="129"/>
      <c r="FBL1198" s="129"/>
      <c r="FBM1198" s="129"/>
      <c r="FBN1198" s="129"/>
      <c r="FBO1198" s="129"/>
      <c r="FBP1198" s="129"/>
      <c r="FBQ1198" s="129"/>
      <c r="FBR1198" s="129"/>
      <c r="FBS1198" s="129"/>
      <c r="FBT1198" s="129"/>
      <c r="FBU1198" s="129"/>
      <c r="FBV1198" s="129"/>
      <c r="FBW1198" s="129"/>
      <c r="FBX1198" s="129"/>
      <c r="FBY1198" s="129"/>
      <c r="FBZ1198" s="129"/>
      <c r="FCA1198" s="129"/>
      <c r="FCB1198" s="129"/>
      <c r="FCC1198" s="129"/>
      <c r="FCD1198" s="129"/>
      <c r="FCE1198" s="129"/>
      <c r="FCF1198" s="129"/>
      <c r="FCG1198" s="129"/>
      <c r="FCH1198" s="129"/>
      <c r="FCI1198" s="129"/>
      <c r="FCJ1198" s="129"/>
      <c r="FCK1198" s="129"/>
      <c r="FCL1198" s="129"/>
      <c r="FCM1198" s="129"/>
      <c r="FCN1198" s="129"/>
      <c r="FCO1198" s="129"/>
      <c r="FCP1198" s="129"/>
      <c r="FCQ1198" s="129"/>
      <c r="FCR1198" s="129"/>
      <c r="FCS1198" s="129"/>
      <c r="FCT1198" s="129"/>
      <c r="FCU1198" s="129"/>
      <c r="FCV1198" s="129"/>
      <c r="FCW1198" s="129"/>
      <c r="FCX1198" s="129"/>
      <c r="FCY1198" s="129"/>
      <c r="FCZ1198" s="129"/>
      <c r="FDA1198" s="129"/>
      <c r="FDB1198" s="129"/>
      <c r="FDC1198" s="129"/>
      <c r="FDD1198" s="129"/>
      <c r="FDE1198" s="129"/>
      <c r="FDF1198" s="129"/>
      <c r="FDG1198" s="129"/>
      <c r="FDH1198" s="129"/>
      <c r="FDI1198" s="129"/>
      <c r="FDJ1198" s="129"/>
      <c r="FDK1198" s="129"/>
      <c r="FDL1198" s="129"/>
      <c r="FDM1198" s="129"/>
      <c r="FDN1198" s="129"/>
      <c r="FDO1198" s="129"/>
      <c r="FDP1198" s="129"/>
      <c r="FDQ1198" s="129"/>
      <c r="FDR1198" s="129"/>
      <c r="FDS1198" s="129"/>
      <c r="FDT1198" s="129"/>
      <c r="FDU1198" s="129"/>
      <c r="FDV1198" s="129"/>
      <c r="FDW1198" s="129"/>
      <c r="FDX1198" s="129"/>
      <c r="FDY1198" s="129"/>
      <c r="FDZ1198" s="129"/>
      <c r="FEA1198" s="129"/>
      <c r="FEB1198" s="129"/>
      <c r="FEC1198" s="129"/>
      <c r="FED1198" s="129"/>
      <c r="FEE1198" s="129"/>
      <c r="FEF1198" s="129"/>
      <c r="FEG1198" s="129"/>
      <c r="FEH1198" s="129"/>
      <c r="FEI1198" s="129"/>
      <c r="FEJ1198" s="129"/>
      <c r="FEK1198" s="129"/>
      <c r="FEL1198" s="129"/>
      <c r="FEM1198" s="129"/>
      <c r="FEN1198" s="129"/>
      <c r="FEO1198" s="129"/>
      <c r="FEP1198" s="129"/>
      <c r="FEQ1198" s="129"/>
      <c r="FER1198" s="129"/>
      <c r="FES1198" s="129"/>
      <c r="FET1198" s="129"/>
      <c r="FEU1198" s="129"/>
      <c r="FEV1198" s="129"/>
      <c r="FEW1198" s="129"/>
      <c r="FEX1198" s="129"/>
      <c r="FEY1198" s="129"/>
      <c r="FEZ1198" s="129"/>
      <c r="FFA1198" s="129"/>
      <c r="FFB1198" s="129"/>
      <c r="FFC1198" s="129"/>
      <c r="FFD1198" s="129"/>
      <c r="FFE1198" s="129"/>
      <c r="FFF1198" s="129"/>
      <c r="FFG1198" s="129"/>
      <c r="FFH1198" s="129"/>
      <c r="FFI1198" s="129"/>
      <c r="FFJ1198" s="129"/>
      <c r="FFK1198" s="129"/>
      <c r="FFL1198" s="129"/>
      <c r="FFM1198" s="129"/>
      <c r="FFN1198" s="129"/>
      <c r="FFO1198" s="129"/>
      <c r="FFP1198" s="129"/>
      <c r="FFQ1198" s="129"/>
      <c r="FFR1198" s="129"/>
      <c r="FFS1198" s="129"/>
      <c r="FFT1198" s="129"/>
      <c r="FFU1198" s="129"/>
      <c r="FFV1198" s="129"/>
      <c r="FFW1198" s="129"/>
      <c r="FFX1198" s="129"/>
      <c r="FFY1198" s="129"/>
      <c r="FFZ1198" s="129"/>
      <c r="FGA1198" s="129"/>
      <c r="FGB1198" s="129"/>
      <c r="FGC1198" s="129"/>
      <c r="FGD1198" s="129"/>
      <c r="FGE1198" s="129"/>
      <c r="FGF1198" s="129"/>
      <c r="FGG1198" s="129"/>
      <c r="FGH1198" s="129"/>
      <c r="FGI1198" s="129"/>
      <c r="FGJ1198" s="129"/>
      <c r="FGK1198" s="129"/>
      <c r="FGL1198" s="129"/>
      <c r="FGM1198" s="129"/>
      <c r="FGN1198" s="129"/>
      <c r="FGO1198" s="129"/>
      <c r="FGP1198" s="129"/>
      <c r="FGQ1198" s="129"/>
      <c r="FGR1198" s="129"/>
      <c r="FGS1198" s="129"/>
      <c r="FGT1198" s="129"/>
      <c r="FGU1198" s="129"/>
      <c r="FGV1198" s="129"/>
      <c r="FGW1198" s="129"/>
      <c r="FGX1198" s="129"/>
      <c r="FGY1198" s="129"/>
      <c r="FGZ1198" s="129"/>
      <c r="FHA1198" s="129"/>
      <c r="FHB1198" s="129"/>
      <c r="FHC1198" s="129"/>
      <c r="FHD1198" s="129"/>
      <c r="FHE1198" s="129"/>
      <c r="FHF1198" s="129"/>
      <c r="FHG1198" s="129"/>
      <c r="FHH1198" s="129"/>
      <c r="FHI1198" s="129"/>
      <c r="FHJ1198" s="129"/>
      <c r="FHK1198" s="129"/>
      <c r="FHL1198" s="129"/>
      <c r="FHM1198" s="129"/>
      <c r="FHN1198" s="129"/>
      <c r="FHO1198" s="129"/>
      <c r="FHP1198" s="129"/>
      <c r="FHQ1198" s="129"/>
      <c r="FHR1198" s="129"/>
      <c r="FHS1198" s="129"/>
      <c r="FHT1198" s="129"/>
      <c r="FHU1198" s="129"/>
      <c r="FHV1198" s="129"/>
      <c r="FHW1198" s="129"/>
      <c r="FHX1198" s="129"/>
      <c r="FHY1198" s="129"/>
      <c r="FHZ1198" s="129"/>
      <c r="FIA1198" s="129"/>
      <c r="FIB1198" s="129"/>
      <c r="FIC1198" s="129"/>
      <c r="FID1198" s="129"/>
      <c r="FIE1198" s="129"/>
      <c r="FIF1198" s="129"/>
      <c r="FIG1198" s="129"/>
      <c r="FIH1198" s="129"/>
      <c r="FII1198" s="129"/>
      <c r="FIJ1198" s="129"/>
      <c r="FIK1198" s="129"/>
      <c r="FIL1198" s="129"/>
      <c r="FIM1198" s="129"/>
      <c r="FIN1198" s="129"/>
      <c r="FIO1198" s="129"/>
      <c r="FIP1198" s="129"/>
      <c r="FIQ1198" s="129"/>
      <c r="FIR1198" s="129"/>
      <c r="FIS1198" s="129"/>
      <c r="FIT1198" s="129"/>
      <c r="FIU1198" s="129"/>
      <c r="FIV1198" s="129"/>
      <c r="FIW1198" s="129"/>
      <c r="FIX1198" s="129"/>
      <c r="FIY1198" s="129"/>
      <c r="FIZ1198" s="129"/>
      <c r="FJA1198" s="129"/>
      <c r="FJB1198" s="129"/>
      <c r="FJC1198" s="129"/>
      <c r="FJD1198" s="129"/>
      <c r="FJE1198" s="129"/>
      <c r="FJF1198" s="129"/>
      <c r="FJG1198" s="129"/>
      <c r="FJH1198" s="129"/>
      <c r="FJI1198" s="129"/>
      <c r="FJJ1198" s="129"/>
      <c r="FJK1198" s="129"/>
      <c r="FJL1198" s="129"/>
      <c r="FJM1198" s="129"/>
      <c r="FJN1198" s="129"/>
      <c r="FJO1198" s="129"/>
      <c r="FJP1198" s="129"/>
      <c r="FJQ1198" s="129"/>
      <c r="FJR1198" s="129"/>
      <c r="FJS1198" s="129"/>
      <c r="FJT1198" s="129"/>
      <c r="FJU1198" s="129"/>
      <c r="FJV1198" s="129"/>
      <c r="FJW1198" s="129"/>
      <c r="FJX1198" s="129"/>
      <c r="FJY1198" s="129"/>
      <c r="FJZ1198" s="129"/>
      <c r="FKA1198" s="129"/>
      <c r="FKB1198" s="129"/>
      <c r="FKC1198" s="129"/>
      <c r="FKD1198" s="129"/>
      <c r="FKE1198" s="129"/>
      <c r="FKF1198" s="129"/>
      <c r="FKG1198" s="129"/>
      <c r="FKH1198" s="129"/>
      <c r="FKI1198" s="129"/>
      <c r="FKJ1198" s="129"/>
      <c r="FKK1198" s="129"/>
      <c r="FKL1198" s="129"/>
      <c r="FKM1198" s="129"/>
      <c r="FKN1198" s="129"/>
      <c r="FKO1198" s="129"/>
      <c r="FKP1198" s="129"/>
      <c r="FKQ1198" s="129"/>
      <c r="FKR1198" s="129"/>
      <c r="FKS1198" s="129"/>
      <c r="FKT1198" s="129"/>
      <c r="FKU1198" s="129"/>
      <c r="FKV1198" s="129"/>
      <c r="FKW1198" s="129"/>
      <c r="FKX1198" s="129"/>
      <c r="FKY1198" s="129"/>
      <c r="FKZ1198" s="129"/>
      <c r="FLA1198" s="129"/>
      <c r="FLB1198" s="129"/>
      <c r="FLC1198" s="129"/>
      <c r="FLD1198" s="129"/>
      <c r="FLE1198" s="129"/>
      <c r="FLF1198" s="129"/>
      <c r="FLG1198" s="129"/>
      <c r="FLH1198" s="129"/>
      <c r="FLI1198" s="129"/>
      <c r="FLJ1198" s="129"/>
      <c r="FLK1198" s="129"/>
      <c r="FLL1198" s="129"/>
      <c r="FLM1198" s="129"/>
      <c r="FLN1198" s="129"/>
      <c r="FLO1198" s="129"/>
      <c r="FLP1198" s="129"/>
      <c r="FLQ1198" s="129"/>
      <c r="FLR1198" s="129"/>
      <c r="FLS1198" s="129"/>
      <c r="FLT1198" s="129"/>
      <c r="FLU1198" s="129"/>
      <c r="FLV1198" s="129"/>
      <c r="FLW1198" s="129"/>
      <c r="FLX1198" s="129"/>
      <c r="FLY1198" s="129"/>
      <c r="FLZ1198" s="129"/>
      <c r="FMA1198" s="129"/>
      <c r="FMB1198" s="129"/>
      <c r="FMC1198" s="129"/>
      <c r="FMD1198" s="129"/>
      <c r="FME1198" s="129"/>
      <c r="FMF1198" s="129"/>
      <c r="FMG1198" s="129"/>
      <c r="FMH1198" s="129"/>
      <c r="FMI1198" s="129"/>
      <c r="FMJ1198" s="129"/>
      <c r="FMK1198" s="129"/>
      <c r="FML1198" s="129"/>
      <c r="FMM1198" s="129"/>
      <c r="FMN1198" s="129"/>
      <c r="FMO1198" s="129"/>
      <c r="FMP1198" s="129"/>
      <c r="FMQ1198" s="129"/>
      <c r="FMR1198" s="129"/>
      <c r="FMS1198" s="129"/>
      <c r="FMT1198" s="129"/>
      <c r="FMU1198" s="129"/>
      <c r="FMV1198" s="129"/>
      <c r="FMW1198" s="129"/>
      <c r="FMX1198" s="129"/>
      <c r="FMY1198" s="129"/>
      <c r="FMZ1198" s="129"/>
      <c r="FNA1198" s="129"/>
      <c r="FNB1198" s="129"/>
      <c r="FNC1198" s="129"/>
      <c r="FND1198" s="129"/>
      <c r="FNE1198" s="129"/>
      <c r="FNF1198" s="129"/>
      <c r="FNG1198" s="129"/>
      <c r="FNH1198" s="129"/>
      <c r="FNI1198" s="129"/>
      <c r="FNJ1198" s="129"/>
      <c r="FNK1198" s="129"/>
      <c r="FNL1198" s="129"/>
      <c r="FNM1198" s="129"/>
      <c r="FNN1198" s="129"/>
      <c r="FNO1198" s="129"/>
      <c r="FNP1198" s="129"/>
      <c r="FNQ1198" s="129"/>
      <c r="FNR1198" s="129"/>
      <c r="FNS1198" s="129"/>
      <c r="FNT1198" s="129"/>
      <c r="FNU1198" s="129"/>
      <c r="FNV1198" s="129"/>
      <c r="FNW1198" s="129"/>
      <c r="FNX1198" s="129"/>
      <c r="FNY1198" s="129"/>
      <c r="FNZ1198" s="129"/>
      <c r="FOA1198" s="129"/>
      <c r="FOB1198" s="129"/>
      <c r="FOC1198" s="129"/>
      <c r="FOD1198" s="129"/>
      <c r="FOE1198" s="129"/>
      <c r="FOF1198" s="129"/>
      <c r="FOG1198" s="129"/>
      <c r="FOH1198" s="129"/>
      <c r="FOI1198" s="129"/>
      <c r="FOJ1198" s="129"/>
      <c r="FOK1198" s="129"/>
      <c r="FOL1198" s="129"/>
      <c r="FOM1198" s="129"/>
      <c r="FON1198" s="129"/>
      <c r="FOO1198" s="129"/>
      <c r="FOP1198" s="129"/>
      <c r="FOQ1198" s="129"/>
      <c r="FOR1198" s="129"/>
      <c r="FOS1198" s="129"/>
      <c r="FOT1198" s="129"/>
      <c r="FOU1198" s="129"/>
      <c r="FOV1198" s="129"/>
      <c r="FOW1198" s="129"/>
      <c r="FOX1198" s="129"/>
      <c r="FOY1198" s="129"/>
      <c r="FOZ1198" s="129"/>
      <c r="FPA1198" s="129"/>
      <c r="FPB1198" s="129"/>
      <c r="FPC1198" s="129"/>
      <c r="FPD1198" s="129"/>
      <c r="FPE1198" s="129"/>
      <c r="FPF1198" s="129"/>
      <c r="FPG1198" s="129"/>
      <c r="FPH1198" s="129"/>
      <c r="FPI1198" s="129"/>
      <c r="FPJ1198" s="129"/>
      <c r="FPK1198" s="129"/>
      <c r="FPL1198" s="129"/>
      <c r="FPM1198" s="129"/>
      <c r="FPN1198" s="129"/>
      <c r="FPO1198" s="129"/>
      <c r="FPP1198" s="129"/>
      <c r="FPQ1198" s="129"/>
      <c r="FPR1198" s="129"/>
      <c r="FPS1198" s="129"/>
      <c r="FPT1198" s="129"/>
      <c r="FPU1198" s="129"/>
      <c r="FPV1198" s="129"/>
      <c r="FPW1198" s="129"/>
      <c r="FPX1198" s="129"/>
      <c r="FPY1198" s="129"/>
      <c r="FPZ1198" s="129"/>
      <c r="FQA1198" s="129"/>
      <c r="FQB1198" s="129"/>
      <c r="FQC1198" s="129"/>
      <c r="FQD1198" s="129"/>
      <c r="FQE1198" s="129"/>
      <c r="FQF1198" s="129"/>
      <c r="FQG1198" s="129"/>
      <c r="FQH1198" s="129"/>
      <c r="FQI1198" s="129"/>
      <c r="FQJ1198" s="129"/>
      <c r="FQK1198" s="129"/>
      <c r="FQL1198" s="129"/>
      <c r="FQM1198" s="129"/>
      <c r="FQN1198" s="129"/>
      <c r="FQO1198" s="129"/>
      <c r="FQP1198" s="129"/>
      <c r="FQQ1198" s="129"/>
      <c r="FQR1198" s="129"/>
      <c r="FQS1198" s="129"/>
      <c r="FQT1198" s="129"/>
      <c r="FQU1198" s="129"/>
      <c r="FQV1198" s="129"/>
      <c r="FQW1198" s="129"/>
      <c r="FQX1198" s="129"/>
      <c r="FQY1198" s="129"/>
      <c r="FQZ1198" s="129"/>
      <c r="FRA1198" s="129"/>
      <c r="FRB1198" s="129"/>
      <c r="FRC1198" s="129"/>
      <c r="FRD1198" s="129"/>
      <c r="FRE1198" s="129"/>
      <c r="FRF1198" s="129"/>
      <c r="FRG1198" s="129"/>
      <c r="FRH1198" s="129"/>
      <c r="FRI1198" s="129"/>
      <c r="FRJ1198" s="129"/>
      <c r="FRK1198" s="129"/>
      <c r="FRL1198" s="129"/>
      <c r="FRM1198" s="129"/>
      <c r="FRN1198" s="129"/>
      <c r="FRO1198" s="129"/>
      <c r="FRP1198" s="129"/>
      <c r="FRQ1198" s="129"/>
      <c r="FRR1198" s="129"/>
      <c r="FRS1198" s="129"/>
      <c r="FRT1198" s="129"/>
      <c r="FRU1198" s="129"/>
      <c r="FRV1198" s="129"/>
      <c r="FRW1198" s="129"/>
      <c r="FRX1198" s="129"/>
      <c r="FRY1198" s="129"/>
      <c r="FRZ1198" s="129"/>
      <c r="FSA1198" s="129"/>
      <c r="FSB1198" s="129"/>
      <c r="FSC1198" s="129"/>
      <c r="FSD1198" s="129"/>
      <c r="FSE1198" s="129"/>
      <c r="FSF1198" s="129"/>
      <c r="FSG1198" s="129"/>
      <c r="FSH1198" s="129"/>
      <c r="FSI1198" s="129"/>
      <c r="FSJ1198" s="129"/>
      <c r="FSK1198" s="129"/>
      <c r="FSL1198" s="129"/>
      <c r="FSM1198" s="129"/>
      <c r="FSN1198" s="129"/>
      <c r="FSO1198" s="129"/>
      <c r="FSP1198" s="129"/>
      <c r="FSQ1198" s="129"/>
      <c r="FSR1198" s="129"/>
      <c r="FSS1198" s="129"/>
      <c r="FST1198" s="129"/>
      <c r="FSU1198" s="129"/>
      <c r="FSV1198" s="129"/>
      <c r="FSW1198" s="129"/>
      <c r="FSX1198" s="129"/>
      <c r="FSY1198" s="129"/>
      <c r="FSZ1198" s="129"/>
      <c r="FTA1198" s="129"/>
      <c r="FTB1198" s="129"/>
      <c r="FTC1198" s="129"/>
      <c r="FTD1198" s="129"/>
      <c r="FTE1198" s="129"/>
      <c r="FTF1198" s="129"/>
      <c r="FTG1198" s="129"/>
      <c r="FTH1198" s="129"/>
      <c r="FTI1198" s="129"/>
      <c r="FTJ1198" s="129"/>
      <c r="FTK1198" s="129"/>
      <c r="FTL1198" s="129"/>
      <c r="FTM1198" s="129"/>
      <c r="FTN1198" s="129"/>
      <c r="FTO1198" s="129"/>
      <c r="FTP1198" s="129"/>
      <c r="FTQ1198" s="129"/>
      <c r="FTR1198" s="129"/>
      <c r="FTS1198" s="129"/>
      <c r="FTT1198" s="129"/>
      <c r="FTU1198" s="129"/>
      <c r="FTV1198" s="129"/>
      <c r="FTW1198" s="129"/>
      <c r="FTX1198" s="129"/>
      <c r="FTY1198" s="129"/>
      <c r="FTZ1198" s="129"/>
      <c r="FUA1198" s="129"/>
      <c r="FUB1198" s="129"/>
      <c r="FUC1198" s="129"/>
      <c r="FUD1198" s="129"/>
      <c r="FUE1198" s="129"/>
      <c r="FUF1198" s="129"/>
      <c r="FUG1198" s="129"/>
      <c r="FUH1198" s="129"/>
      <c r="FUI1198" s="129"/>
      <c r="FUJ1198" s="129"/>
      <c r="FUK1198" s="129"/>
      <c r="FUL1198" s="129"/>
      <c r="FUM1198" s="129"/>
      <c r="FUN1198" s="129"/>
      <c r="FUO1198" s="129"/>
      <c r="FUP1198" s="129"/>
      <c r="FUQ1198" s="129"/>
      <c r="FUR1198" s="129"/>
      <c r="FUS1198" s="129"/>
      <c r="FUT1198" s="129"/>
      <c r="FUU1198" s="129"/>
      <c r="FUV1198" s="129"/>
      <c r="FUW1198" s="129"/>
      <c r="FUX1198" s="129"/>
      <c r="FUY1198" s="129"/>
      <c r="FUZ1198" s="129"/>
      <c r="FVA1198" s="129"/>
      <c r="FVB1198" s="129"/>
      <c r="FVC1198" s="129"/>
      <c r="FVD1198" s="129"/>
      <c r="FVE1198" s="129"/>
      <c r="FVF1198" s="129"/>
      <c r="FVG1198" s="129"/>
      <c r="FVH1198" s="129"/>
      <c r="FVI1198" s="129"/>
      <c r="FVJ1198" s="129"/>
      <c r="FVK1198" s="129"/>
      <c r="FVL1198" s="129"/>
      <c r="FVM1198" s="129"/>
      <c r="FVN1198" s="129"/>
      <c r="FVO1198" s="129"/>
      <c r="FVP1198" s="129"/>
      <c r="FVQ1198" s="129"/>
      <c r="FVR1198" s="129"/>
      <c r="FVS1198" s="129"/>
      <c r="FVT1198" s="129"/>
      <c r="FVU1198" s="129"/>
      <c r="FVV1198" s="129"/>
      <c r="FVW1198" s="129"/>
      <c r="FVX1198" s="129"/>
      <c r="FVY1198" s="129"/>
      <c r="FVZ1198" s="129"/>
      <c r="FWA1198" s="129"/>
      <c r="FWB1198" s="129"/>
      <c r="FWC1198" s="129"/>
      <c r="FWD1198" s="129"/>
      <c r="FWE1198" s="129"/>
      <c r="FWF1198" s="129"/>
      <c r="FWG1198" s="129"/>
      <c r="FWH1198" s="129"/>
      <c r="FWI1198" s="129"/>
      <c r="FWJ1198" s="129"/>
      <c r="FWK1198" s="129"/>
      <c r="FWL1198" s="129"/>
      <c r="FWM1198" s="129"/>
      <c r="FWN1198" s="129"/>
      <c r="FWO1198" s="129"/>
      <c r="FWP1198" s="129"/>
      <c r="FWQ1198" s="129"/>
      <c r="FWR1198" s="129"/>
      <c r="FWS1198" s="129"/>
      <c r="FWT1198" s="129"/>
      <c r="FWU1198" s="129"/>
      <c r="FWV1198" s="129"/>
      <c r="FWW1198" s="129"/>
      <c r="FWX1198" s="129"/>
      <c r="FWY1198" s="129"/>
      <c r="FWZ1198" s="129"/>
      <c r="FXA1198" s="129"/>
      <c r="FXB1198" s="129"/>
      <c r="FXC1198" s="129"/>
      <c r="FXD1198" s="129"/>
      <c r="FXE1198" s="129"/>
      <c r="FXF1198" s="129"/>
      <c r="FXG1198" s="129"/>
      <c r="FXH1198" s="129"/>
      <c r="FXI1198" s="129"/>
      <c r="FXJ1198" s="129"/>
      <c r="FXK1198" s="129"/>
      <c r="FXL1198" s="129"/>
      <c r="FXM1198" s="129"/>
      <c r="FXN1198" s="129"/>
      <c r="FXO1198" s="129"/>
      <c r="FXP1198" s="129"/>
      <c r="FXQ1198" s="129"/>
      <c r="FXR1198" s="129"/>
      <c r="FXS1198" s="129"/>
      <c r="FXT1198" s="129"/>
      <c r="FXU1198" s="129"/>
      <c r="FXV1198" s="129"/>
      <c r="FXW1198" s="129"/>
      <c r="FXX1198" s="129"/>
      <c r="FXY1198" s="129"/>
      <c r="FXZ1198" s="129"/>
      <c r="FYA1198" s="129"/>
      <c r="FYB1198" s="129"/>
      <c r="FYC1198" s="129"/>
      <c r="FYD1198" s="129"/>
      <c r="FYE1198" s="129"/>
      <c r="FYF1198" s="129"/>
      <c r="FYG1198" s="129"/>
      <c r="FYH1198" s="129"/>
      <c r="FYI1198" s="129"/>
      <c r="FYJ1198" s="129"/>
      <c r="FYK1198" s="129"/>
      <c r="FYL1198" s="129"/>
      <c r="FYM1198" s="129"/>
      <c r="FYN1198" s="129"/>
      <c r="FYO1198" s="129"/>
      <c r="FYP1198" s="129"/>
      <c r="FYQ1198" s="129"/>
      <c r="FYR1198" s="129"/>
      <c r="FYS1198" s="129"/>
      <c r="FYT1198" s="129"/>
      <c r="FYU1198" s="129"/>
      <c r="FYV1198" s="129"/>
      <c r="FYW1198" s="129"/>
      <c r="FYX1198" s="129"/>
      <c r="FYY1198" s="129"/>
      <c r="FYZ1198" s="129"/>
      <c r="FZA1198" s="129"/>
      <c r="FZB1198" s="129"/>
      <c r="FZC1198" s="129"/>
      <c r="FZD1198" s="129"/>
      <c r="FZE1198" s="129"/>
      <c r="FZF1198" s="129"/>
      <c r="FZG1198" s="129"/>
      <c r="FZH1198" s="129"/>
      <c r="FZI1198" s="129"/>
      <c r="FZJ1198" s="129"/>
      <c r="FZK1198" s="129"/>
      <c r="FZL1198" s="129"/>
      <c r="FZM1198" s="129"/>
      <c r="FZN1198" s="129"/>
      <c r="FZO1198" s="129"/>
      <c r="FZP1198" s="129"/>
      <c r="FZQ1198" s="129"/>
      <c r="FZR1198" s="129"/>
      <c r="FZS1198" s="129"/>
      <c r="FZT1198" s="129"/>
      <c r="FZU1198" s="129"/>
      <c r="FZV1198" s="129"/>
      <c r="FZW1198" s="129"/>
      <c r="FZX1198" s="129"/>
      <c r="FZY1198" s="129"/>
      <c r="FZZ1198" s="129"/>
      <c r="GAA1198" s="129"/>
      <c r="GAB1198" s="129"/>
      <c r="GAC1198" s="129"/>
      <c r="GAD1198" s="129"/>
      <c r="GAE1198" s="129"/>
      <c r="GAF1198" s="129"/>
      <c r="GAG1198" s="129"/>
      <c r="GAH1198" s="129"/>
      <c r="GAI1198" s="129"/>
      <c r="GAJ1198" s="129"/>
      <c r="GAK1198" s="129"/>
      <c r="GAL1198" s="129"/>
      <c r="GAM1198" s="129"/>
      <c r="GAN1198" s="129"/>
      <c r="GAO1198" s="129"/>
      <c r="GAP1198" s="129"/>
      <c r="GAQ1198" s="129"/>
      <c r="GAR1198" s="129"/>
      <c r="GAS1198" s="129"/>
      <c r="GAT1198" s="129"/>
      <c r="GAU1198" s="129"/>
      <c r="GAV1198" s="129"/>
      <c r="GAW1198" s="129"/>
      <c r="GAX1198" s="129"/>
      <c r="GAY1198" s="129"/>
      <c r="GAZ1198" s="129"/>
      <c r="GBA1198" s="129"/>
      <c r="GBB1198" s="129"/>
      <c r="GBC1198" s="129"/>
      <c r="GBD1198" s="129"/>
      <c r="GBE1198" s="129"/>
      <c r="GBF1198" s="129"/>
      <c r="GBG1198" s="129"/>
      <c r="GBH1198" s="129"/>
      <c r="GBI1198" s="129"/>
      <c r="GBJ1198" s="129"/>
      <c r="GBK1198" s="129"/>
      <c r="GBL1198" s="129"/>
      <c r="GBM1198" s="129"/>
      <c r="GBN1198" s="129"/>
      <c r="GBO1198" s="129"/>
      <c r="GBP1198" s="129"/>
      <c r="GBQ1198" s="129"/>
      <c r="GBR1198" s="129"/>
      <c r="GBS1198" s="129"/>
      <c r="GBT1198" s="129"/>
      <c r="GBU1198" s="129"/>
      <c r="GBV1198" s="129"/>
      <c r="GBW1198" s="129"/>
      <c r="GBX1198" s="129"/>
      <c r="GBY1198" s="129"/>
      <c r="GBZ1198" s="129"/>
      <c r="GCA1198" s="129"/>
      <c r="GCB1198" s="129"/>
      <c r="GCC1198" s="129"/>
      <c r="GCD1198" s="129"/>
      <c r="GCE1198" s="129"/>
      <c r="GCF1198" s="129"/>
      <c r="GCG1198" s="129"/>
      <c r="GCH1198" s="129"/>
      <c r="GCI1198" s="129"/>
      <c r="GCJ1198" s="129"/>
      <c r="GCK1198" s="129"/>
      <c r="GCL1198" s="129"/>
      <c r="GCM1198" s="129"/>
      <c r="GCN1198" s="129"/>
      <c r="GCO1198" s="129"/>
      <c r="GCP1198" s="129"/>
      <c r="GCQ1198" s="129"/>
      <c r="GCR1198" s="129"/>
      <c r="GCS1198" s="129"/>
      <c r="GCT1198" s="129"/>
      <c r="GCU1198" s="129"/>
      <c r="GCV1198" s="129"/>
      <c r="GCW1198" s="129"/>
      <c r="GCX1198" s="129"/>
      <c r="GCY1198" s="129"/>
      <c r="GCZ1198" s="129"/>
      <c r="GDA1198" s="129"/>
      <c r="GDB1198" s="129"/>
      <c r="GDC1198" s="129"/>
      <c r="GDD1198" s="129"/>
      <c r="GDE1198" s="129"/>
      <c r="GDF1198" s="129"/>
      <c r="GDG1198" s="129"/>
      <c r="GDH1198" s="129"/>
      <c r="GDI1198" s="129"/>
      <c r="GDJ1198" s="129"/>
      <c r="GDK1198" s="129"/>
      <c r="GDL1198" s="129"/>
      <c r="GDM1198" s="129"/>
      <c r="GDN1198" s="129"/>
      <c r="GDO1198" s="129"/>
      <c r="GDP1198" s="129"/>
      <c r="GDQ1198" s="129"/>
      <c r="GDR1198" s="129"/>
      <c r="GDS1198" s="129"/>
      <c r="GDT1198" s="129"/>
      <c r="GDU1198" s="129"/>
      <c r="GDV1198" s="129"/>
      <c r="GDW1198" s="129"/>
      <c r="GDX1198" s="129"/>
      <c r="GDY1198" s="129"/>
      <c r="GDZ1198" s="129"/>
      <c r="GEA1198" s="129"/>
      <c r="GEB1198" s="129"/>
      <c r="GEC1198" s="129"/>
      <c r="GED1198" s="129"/>
      <c r="GEE1198" s="129"/>
      <c r="GEF1198" s="129"/>
      <c r="GEG1198" s="129"/>
      <c r="GEH1198" s="129"/>
      <c r="GEI1198" s="129"/>
      <c r="GEJ1198" s="129"/>
      <c r="GEK1198" s="129"/>
      <c r="GEL1198" s="129"/>
      <c r="GEM1198" s="129"/>
      <c r="GEN1198" s="129"/>
      <c r="GEO1198" s="129"/>
      <c r="GEP1198" s="129"/>
      <c r="GEQ1198" s="129"/>
      <c r="GER1198" s="129"/>
      <c r="GES1198" s="129"/>
      <c r="GET1198" s="129"/>
      <c r="GEU1198" s="129"/>
      <c r="GEV1198" s="129"/>
      <c r="GEW1198" s="129"/>
      <c r="GEX1198" s="129"/>
      <c r="GEY1198" s="129"/>
      <c r="GEZ1198" s="129"/>
      <c r="GFA1198" s="129"/>
      <c r="GFB1198" s="129"/>
      <c r="GFC1198" s="129"/>
      <c r="GFD1198" s="129"/>
      <c r="GFE1198" s="129"/>
      <c r="GFF1198" s="129"/>
      <c r="GFG1198" s="129"/>
      <c r="GFH1198" s="129"/>
      <c r="GFI1198" s="129"/>
      <c r="GFJ1198" s="129"/>
      <c r="GFK1198" s="129"/>
      <c r="GFL1198" s="129"/>
      <c r="GFM1198" s="129"/>
      <c r="GFN1198" s="129"/>
      <c r="GFO1198" s="129"/>
      <c r="GFP1198" s="129"/>
      <c r="GFQ1198" s="129"/>
      <c r="GFR1198" s="129"/>
      <c r="GFS1198" s="129"/>
      <c r="GFT1198" s="129"/>
      <c r="GFU1198" s="129"/>
      <c r="GFV1198" s="129"/>
      <c r="GFW1198" s="129"/>
      <c r="GFX1198" s="129"/>
      <c r="GFY1198" s="129"/>
      <c r="GFZ1198" s="129"/>
      <c r="GGA1198" s="129"/>
      <c r="GGB1198" s="129"/>
      <c r="GGC1198" s="129"/>
      <c r="GGD1198" s="129"/>
      <c r="GGE1198" s="129"/>
      <c r="GGF1198" s="129"/>
      <c r="GGG1198" s="129"/>
      <c r="GGH1198" s="129"/>
      <c r="GGI1198" s="129"/>
      <c r="GGJ1198" s="129"/>
      <c r="GGK1198" s="129"/>
      <c r="GGL1198" s="129"/>
      <c r="GGM1198" s="129"/>
      <c r="GGN1198" s="129"/>
      <c r="GGO1198" s="129"/>
      <c r="GGP1198" s="129"/>
      <c r="GGQ1198" s="129"/>
      <c r="GGR1198" s="129"/>
      <c r="GGS1198" s="129"/>
      <c r="GGT1198" s="129"/>
      <c r="GGU1198" s="129"/>
      <c r="GGV1198" s="129"/>
      <c r="GGW1198" s="129"/>
      <c r="GGX1198" s="129"/>
      <c r="GGY1198" s="129"/>
      <c r="GGZ1198" s="129"/>
      <c r="GHA1198" s="129"/>
      <c r="GHB1198" s="129"/>
      <c r="GHC1198" s="129"/>
      <c r="GHD1198" s="129"/>
      <c r="GHE1198" s="129"/>
      <c r="GHF1198" s="129"/>
      <c r="GHG1198" s="129"/>
      <c r="GHH1198" s="129"/>
      <c r="GHI1198" s="129"/>
      <c r="GHJ1198" s="129"/>
      <c r="GHK1198" s="129"/>
      <c r="GHL1198" s="129"/>
      <c r="GHM1198" s="129"/>
      <c r="GHN1198" s="129"/>
      <c r="GHO1198" s="129"/>
      <c r="GHP1198" s="129"/>
      <c r="GHQ1198" s="129"/>
      <c r="GHR1198" s="129"/>
      <c r="GHS1198" s="129"/>
      <c r="GHT1198" s="129"/>
      <c r="GHU1198" s="129"/>
      <c r="GHV1198" s="129"/>
      <c r="GHW1198" s="129"/>
      <c r="GHX1198" s="129"/>
      <c r="GHY1198" s="129"/>
      <c r="GHZ1198" s="129"/>
      <c r="GIA1198" s="129"/>
      <c r="GIB1198" s="129"/>
      <c r="GIC1198" s="129"/>
      <c r="GID1198" s="129"/>
      <c r="GIE1198" s="129"/>
      <c r="GIF1198" s="129"/>
      <c r="GIG1198" s="129"/>
      <c r="GIH1198" s="129"/>
      <c r="GII1198" s="129"/>
      <c r="GIJ1198" s="129"/>
      <c r="GIK1198" s="129"/>
      <c r="GIL1198" s="129"/>
      <c r="GIM1198" s="129"/>
      <c r="GIN1198" s="129"/>
      <c r="GIO1198" s="129"/>
      <c r="GIP1198" s="129"/>
      <c r="GIQ1198" s="129"/>
      <c r="GIR1198" s="129"/>
      <c r="GIS1198" s="129"/>
      <c r="GIT1198" s="129"/>
      <c r="GIU1198" s="129"/>
      <c r="GIV1198" s="129"/>
      <c r="GIW1198" s="129"/>
      <c r="GIX1198" s="129"/>
      <c r="GIY1198" s="129"/>
      <c r="GIZ1198" s="129"/>
      <c r="GJA1198" s="129"/>
      <c r="GJB1198" s="129"/>
      <c r="GJC1198" s="129"/>
      <c r="GJD1198" s="129"/>
      <c r="GJE1198" s="129"/>
      <c r="GJF1198" s="129"/>
      <c r="GJG1198" s="129"/>
      <c r="GJH1198" s="129"/>
      <c r="GJI1198" s="129"/>
      <c r="GJJ1198" s="129"/>
      <c r="GJK1198" s="129"/>
      <c r="GJL1198" s="129"/>
      <c r="GJM1198" s="129"/>
      <c r="GJN1198" s="129"/>
      <c r="GJO1198" s="129"/>
      <c r="GJP1198" s="129"/>
      <c r="GJQ1198" s="129"/>
      <c r="GJR1198" s="129"/>
      <c r="GJS1198" s="129"/>
      <c r="GJT1198" s="129"/>
      <c r="GJU1198" s="129"/>
      <c r="GJV1198" s="129"/>
      <c r="GJW1198" s="129"/>
      <c r="GJX1198" s="129"/>
      <c r="GJY1198" s="129"/>
      <c r="GJZ1198" s="129"/>
      <c r="GKA1198" s="129"/>
      <c r="GKB1198" s="129"/>
      <c r="GKC1198" s="129"/>
      <c r="GKD1198" s="129"/>
      <c r="GKE1198" s="129"/>
      <c r="GKF1198" s="129"/>
      <c r="GKG1198" s="129"/>
      <c r="GKH1198" s="129"/>
      <c r="GKI1198" s="129"/>
      <c r="GKJ1198" s="129"/>
      <c r="GKK1198" s="129"/>
      <c r="GKL1198" s="129"/>
      <c r="GKM1198" s="129"/>
      <c r="GKN1198" s="129"/>
      <c r="GKO1198" s="129"/>
      <c r="GKP1198" s="129"/>
      <c r="GKQ1198" s="129"/>
      <c r="GKR1198" s="129"/>
      <c r="GKS1198" s="129"/>
      <c r="GKT1198" s="129"/>
      <c r="GKU1198" s="129"/>
      <c r="GKV1198" s="129"/>
      <c r="GKW1198" s="129"/>
      <c r="GKX1198" s="129"/>
      <c r="GKY1198" s="129"/>
      <c r="GKZ1198" s="129"/>
      <c r="GLA1198" s="129"/>
      <c r="GLB1198" s="129"/>
      <c r="GLC1198" s="129"/>
      <c r="GLD1198" s="129"/>
      <c r="GLE1198" s="129"/>
      <c r="GLF1198" s="129"/>
      <c r="GLG1198" s="129"/>
      <c r="GLH1198" s="129"/>
      <c r="GLI1198" s="129"/>
      <c r="GLJ1198" s="129"/>
      <c r="GLK1198" s="129"/>
      <c r="GLL1198" s="129"/>
      <c r="GLM1198" s="129"/>
      <c r="GLN1198" s="129"/>
      <c r="GLO1198" s="129"/>
      <c r="GLP1198" s="129"/>
      <c r="GLQ1198" s="129"/>
      <c r="GLR1198" s="129"/>
      <c r="GLS1198" s="129"/>
      <c r="GLT1198" s="129"/>
      <c r="GLU1198" s="129"/>
      <c r="GLV1198" s="129"/>
      <c r="GLW1198" s="129"/>
      <c r="GLX1198" s="129"/>
      <c r="GLY1198" s="129"/>
      <c r="GLZ1198" s="129"/>
      <c r="GMA1198" s="129"/>
      <c r="GMB1198" s="129"/>
      <c r="GMC1198" s="129"/>
      <c r="GMD1198" s="129"/>
      <c r="GME1198" s="129"/>
      <c r="GMF1198" s="129"/>
      <c r="GMG1198" s="129"/>
      <c r="GMH1198" s="129"/>
      <c r="GMI1198" s="129"/>
      <c r="GMJ1198" s="129"/>
      <c r="GMK1198" s="129"/>
      <c r="GML1198" s="129"/>
      <c r="GMM1198" s="129"/>
      <c r="GMN1198" s="129"/>
      <c r="GMO1198" s="129"/>
      <c r="GMP1198" s="129"/>
      <c r="GMQ1198" s="129"/>
      <c r="GMR1198" s="129"/>
      <c r="GMS1198" s="129"/>
      <c r="GMT1198" s="129"/>
      <c r="GMU1198" s="129"/>
      <c r="GMV1198" s="129"/>
      <c r="GMW1198" s="129"/>
      <c r="GMX1198" s="129"/>
      <c r="GMY1198" s="129"/>
      <c r="GMZ1198" s="129"/>
      <c r="GNA1198" s="129"/>
      <c r="GNB1198" s="129"/>
      <c r="GNC1198" s="129"/>
      <c r="GND1198" s="129"/>
      <c r="GNE1198" s="129"/>
      <c r="GNF1198" s="129"/>
      <c r="GNG1198" s="129"/>
      <c r="GNH1198" s="129"/>
      <c r="GNI1198" s="129"/>
      <c r="GNJ1198" s="129"/>
      <c r="GNK1198" s="129"/>
      <c r="GNL1198" s="129"/>
      <c r="GNM1198" s="129"/>
      <c r="GNN1198" s="129"/>
      <c r="GNO1198" s="129"/>
      <c r="GNP1198" s="129"/>
      <c r="GNQ1198" s="129"/>
      <c r="GNR1198" s="129"/>
      <c r="GNS1198" s="129"/>
      <c r="GNT1198" s="129"/>
      <c r="GNU1198" s="129"/>
      <c r="GNV1198" s="129"/>
      <c r="GNW1198" s="129"/>
      <c r="GNX1198" s="129"/>
      <c r="GNY1198" s="129"/>
      <c r="GNZ1198" s="129"/>
      <c r="GOA1198" s="129"/>
      <c r="GOB1198" s="129"/>
      <c r="GOC1198" s="129"/>
      <c r="GOD1198" s="129"/>
      <c r="GOE1198" s="129"/>
      <c r="GOF1198" s="129"/>
      <c r="GOG1198" s="129"/>
      <c r="GOH1198" s="129"/>
      <c r="GOI1198" s="129"/>
      <c r="GOJ1198" s="129"/>
      <c r="GOK1198" s="129"/>
      <c r="GOL1198" s="129"/>
      <c r="GOM1198" s="129"/>
      <c r="GON1198" s="129"/>
      <c r="GOO1198" s="129"/>
      <c r="GOP1198" s="129"/>
      <c r="GOQ1198" s="129"/>
      <c r="GOR1198" s="129"/>
      <c r="GOS1198" s="129"/>
      <c r="GOT1198" s="129"/>
      <c r="GOU1198" s="129"/>
      <c r="GOV1198" s="129"/>
      <c r="GOW1198" s="129"/>
      <c r="GOX1198" s="129"/>
      <c r="GOY1198" s="129"/>
      <c r="GOZ1198" s="129"/>
      <c r="GPA1198" s="129"/>
      <c r="GPB1198" s="129"/>
      <c r="GPC1198" s="129"/>
      <c r="GPD1198" s="129"/>
      <c r="GPE1198" s="129"/>
      <c r="GPF1198" s="129"/>
      <c r="GPG1198" s="129"/>
      <c r="GPH1198" s="129"/>
      <c r="GPI1198" s="129"/>
      <c r="GPJ1198" s="129"/>
      <c r="GPK1198" s="129"/>
      <c r="GPL1198" s="129"/>
      <c r="GPM1198" s="129"/>
      <c r="GPN1198" s="129"/>
      <c r="GPO1198" s="129"/>
      <c r="GPP1198" s="129"/>
      <c r="GPQ1198" s="129"/>
      <c r="GPR1198" s="129"/>
      <c r="GPS1198" s="129"/>
      <c r="GPT1198" s="129"/>
      <c r="GPU1198" s="129"/>
      <c r="GPV1198" s="129"/>
      <c r="GPW1198" s="129"/>
      <c r="GPX1198" s="129"/>
      <c r="GPY1198" s="129"/>
      <c r="GPZ1198" s="129"/>
      <c r="GQA1198" s="129"/>
      <c r="GQB1198" s="129"/>
      <c r="GQC1198" s="129"/>
      <c r="GQD1198" s="129"/>
      <c r="GQE1198" s="129"/>
      <c r="GQF1198" s="129"/>
      <c r="GQG1198" s="129"/>
      <c r="GQH1198" s="129"/>
      <c r="GQI1198" s="129"/>
      <c r="GQJ1198" s="129"/>
      <c r="GQK1198" s="129"/>
      <c r="GQL1198" s="129"/>
      <c r="GQM1198" s="129"/>
      <c r="GQN1198" s="129"/>
      <c r="GQO1198" s="129"/>
      <c r="GQP1198" s="129"/>
      <c r="GQQ1198" s="129"/>
      <c r="GQR1198" s="129"/>
      <c r="GQS1198" s="129"/>
      <c r="GQT1198" s="129"/>
      <c r="GQU1198" s="129"/>
      <c r="GQV1198" s="129"/>
      <c r="GQW1198" s="129"/>
      <c r="GQX1198" s="129"/>
      <c r="GQY1198" s="129"/>
      <c r="GQZ1198" s="129"/>
      <c r="GRA1198" s="129"/>
      <c r="GRB1198" s="129"/>
      <c r="GRC1198" s="129"/>
      <c r="GRD1198" s="129"/>
      <c r="GRE1198" s="129"/>
      <c r="GRF1198" s="129"/>
      <c r="GRG1198" s="129"/>
      <c r="GRH1198" s="129"/>
      <c r="GRI1198" s="129"/>
      <c r="GRJ1198" s="129"/>
      <c r="GRK1198" s="129"/>
      <c r="GRL1198" s="129"/>
      <c r="GRM1198" s="129"/>
      <c r="GRN1198" s="129"/>
      <c r="GRO1198" s="129"/>
      <c r="GRP1198" s="129"/>
      <c r="GRQ1198" s="129"/>
      <c r="GRR1198" s="129"/>
      <c r="GRS1198" s="129"/>
      <c r="GRT1198" s="129"/>
      <c r="GRU1198" s="129"/>
      <c r="GRV1198" s="129"/>
      <c r="GRW1198" s="129"/>
      <c r="GRX1198" s="129"/>
      <c r="GRY1198" s="129"/>
      <c r="GRZ1198" s="129"/>
      <c r="GSA1198" s="129"/>
      <c r="GSB1198" s="129"/>
      <c r="GSC1198" s="129"/>
      <c r="GSD1198" s="129"/>
      <c r="GSE1198" s="129"/>
      <c r="GSF1198" s="129"/>
      <c r="GSG1198" s="129"/>
      <c r="GSH1198" s="129"/>
      <c r="GSI1198" s="129"/>
      <c r="GSJ1198" s="129"/>
      <c r="GSK1198" s="129"/>
      <c r="GSL1198" s="129"/>
      <c r="GSM1198" s="129"/>
      <c r="GSN1198" s="129"/>
      <c r="GSO1198" s="129"/>
      <c r="GSP1198" s="129"/>
      <c r="GSQ1198" s="129"/>
      <c r="GSR1198" s="129"/>
      <c r="GSS1198" s="129"/>
      <c r="GST1198" s="129"/>
      <c r="GSU1198" s="129"/>
      <c r="GSV1198" s="129"/>
      <c r="GSW1198" s="129"/>
      <c r="GSX1198" s="129"/>
      <c r="GSY1198" s="129"/>
      <c r="GSZ1198" s="129"/>
      <c r="GTA1198" s="129"/>
      <c r="GTB1198" s="129"/>
      <c r="GTC1198" s="129"/>
      <c r="GTD1198" s="129"/>
      <c r="GTE1198" s="129"/>
      <c r="GTF1198" s="129"/>
      <c r="GTG1198" s="129"/>
      <c r="GTH1198" s="129"/>
      <c r="GTI1198" s="129"/>
      <c r="GTJ1198" s="129"/>
      <c r="GTK1198" s="129"/>
      <c r="GTL1198" s="129"/>
      <c r="GTM1198" s="129"/>
      <c r="GTN1198" s="129"/>
      <c r="GTO1198" s="129"/>
      <c r="GTP1198" s="129"/>
      <c r="GTQ1198" s="129"/>
      <c r="GTR1198" s="129"/>
      <c r="GTS1198" s="129"/>
      <c r="GTT1198" s="129"/>
      <c r="GTU1198" s="129"/>
      <c r="GTV1198" s="129"/>
      <c r="GTW1198" s="129"/>
      <c r="GTX1198" s="129"/>
      <c r="GTY1198" s="129"/>
      <c r="GTZ1198" s="129"/>
      <c r="GUA1198" s="129"/>
      <c r="GUB1198" s="129"/>
      <c r="GUC1198" s="129"/>
      <c r="GUD1198" s="129"/>
      <c r="GUE1198" s="129"/>
      <c r="GUF1198" s="129"/>
      <c r="GUG1198" s="129"/>
      <c r="GUH1198" s="129"/>
      <c r="GUI1198" s="129"/>
      <c r="GUJ1198" s="129"/>
      <c r="GUK1198" s="129"/>
      <c r="GUL1198" s="129"/>
      <c r="GUM1198" s="129"/>
      <c r="GUN1198" s="129"/>
      <c r="GUO1198" s="129"/>
      <c r="GUP1198" s="129"/>
      <c r="GUQ1198" s="129"/>
      <c r="GUR1198" s="129"/>
      <c r="GUS1198" s="129"/>
      <c r="GUT1198" s="129"/>
      <c r="GUU1198" s="129"/>
      <c r="GUV1198" s="129"/>
      <c r="GUW1198" s="129"/>
      <c r="GUX1198" s="129"/>
      <c r="GUY1198" s="129"/>
      <c r="GUZ1198" s="129"/>
      <c r="GVA1198" s="129"/>
      <c r="GVB1198" s="129"/>
      <c r="GVC1198" s="129"/>
      <c r="GVD1198" s="129"/>
      <c r="GVE1198" s="129"/>
      <c r="GVF1198" s="129"/>
      <c r="GVG1198" s="129"/>
      <c r="GVH1198" s="129"/>
      <c r="GVI1198" s="129"/>
      <c r="GVJ1198" s="129"/>
      <c r="GVK1198" s="129"/>
      <c r="GVL1198" s="129"/>
      <c r="GVM1198" s="129"/>
      <c r="GVN1198" s="129"/>
      <c r="GVO1198" s="129"/>
      <c r="GVP1198" s="129"/>
      <c r="GVQ1198" s="129"/>
      <c r="GVR1198" s="129"/>
      <c r="GVS1198" s="129"/>
      <c r="GVT1198" s="129"/>
      <c r="GVU1198" s="129"/>
      <c r="GVV1198" s="129"/>
      <c r="GVW1198" s="129"/>
      <c r="GVX1198" s="129"/>
      <c r="GVY1198" s="129"/>
      <c r="GVZ1198" s="129"/>
      <c r="GWA1198" s="129"/>
      <c r="GWB1198" s="129"/>
      <c r="GWC1198" s="129"/>
      <c r="GWD1198" s="129"/>
      <c r="GWE1198" s="129"/>
      <c r="GWF1198" s="129"/>
      <c r="GWG1198" s="129"/>
      <c r="GWH1198" s="129"/>
      <c r="GWI1198" s="129"/>
      <c r="GWJ1198" s="129"/>
      <c r="GWK1198" s="129"/>
      <c r="GWL1198" s="129"/>
      <c r="GWM1198" s="129"/>
      <c r="GWN1198" s="129"/>
      <c r="GWO1198" s="129"/>
      <c r="GWP1198" s="129"/>
      <c r="GWQ1198" s="129"/>
      <c r="GWR1198" s="129"/>
      <c r="GWS1198" s="129"/>
      <c r="GWT1198" s="129"/>
      <c r="GWU1198" s="129"/>
      <c r="GWV1198" s="129"/>
      <c r="GWW1198" s="129"/>
      <c r="GWX1198" s="129"/>
      <c r="GWY1198" s="129"/>
      <c r="GWZ1198" s="129"/>
      <c r="GXA1198" s="129"/>
      <c r="GXB1198" s="129"/>
      <c r="GXC1198" s="129"/>
      <c r="GXD1198" s="129"/>
      <c r="GXE1198" s="129"/>
      <c r="GXF1198" s="129"/>
      <c r="GXG1198" s="129"/>
      <c r="GXH1198" s="129"/>
      <c r="GXI1198" s="129"/>
      <c r="GXJ1198" s="129"/>
      <c r="GXK1198" s="129"/>
      <c r="GXL1198" s="129"/>
      <c r="GXM1198" s="129"/>
      <c r="GXN1198" s="129"/>
      <c r="GXO1198" s="129"/>
      <c r="GXP1198" s="129"/>
      <c r="GXQ1198" s="129"/>
      <c r="GXR1198" s="129"/>
      <c r="GXS1198" s="129"/>
      <c r="GXT1198" s="129"/>
      <c r="GXU1198" s="129"/>
      <c r="GXV1198" s="129"/>
      <c r="GXW1198" s="129"/>
      <c r="GXX1198" s="129"/>
      <c r="GXY1198" s="129"/>
      <c r="GXZ1198" s="129"/>
      <c r="GYA1198" s="129"/>
      <c r="GYB1198" s="129"/>
      <c r="GYC1198" s="129"/>
      <c r="GYD1198" s="129"/>
      <c r="GYE1198" s="129"/>
      <c r="GYF1198" s="129"/>
      <c r="GYG1198" s="129"/>
      <c r="GYH1198" s="129"/>
      <c r="GYI1198" s="129"/>
      <c r="GYJ1198" s="129"/>
      <c r="GYK1198" s="129"/>
      <c r="GYL1198" s="129"/>
      <c r="GYM1198" s="129"/>
      <c r="GYN1198" s="129"/>
      <c r="GYO1198" s="129"/>
      <c r="GYP1198" s="129"/>
      <c r="GYQ1198" s="129"/>
      <c r="GYR1198" s="129"/>
      <c r="GYS1198" s="129"/>
      <c r="GYT1198" s="129"/>
      <c r="GYU1198" s="129"/>
      <c r="GYV1198" s="129"/>
      <c r="GYW1198" s="129"/>
      <c r="GYX1198" s="129"/>
      <c r="GYY1198" s="129"/>
      <c r="GYZ1198" s="129"/>
      <c r="GZA1198" s="129"/>
      <c r="GZB1198" s="129"/>
      <c r="GZC1198" s="129"/>
      <c r="GZD1198" s="129"/>
      <c r="GZE1198" s="129"/>
      <c r="GZF1198" s="129"/>
      <c r="GZG1198" s="129"/>
      <c r="GZH1198" s="129"/>
      <c r="GZI1198" s="129"/>
      <c r="GZJ1198" s="129"/>
      <c r="GZK1198" s="129"/>
      <c r="GZL1198" s="129"/>
      <c r="GZM1198" s="129"/>
      <c r="GZN1198" s="129"/>
      <c r="GZO1198" s="129"/>
      <c r="GZP1198" s="129"/>
      <c r="GZQ1198" s="129"/>
      <c r="GZR1198" s="129"/>
      <c r="GZS1198" s="129"/>
      <c r="GZT1198" s="129"/>
      <c r="GZU1198" s="129"/>
      <c r="GZV1198" s="129"/>
      <c r="GZW1198" s="129"/>
      <c r="GZX1198" s="129"/>
      <c r="GZY1198" s="129"/>
      <c r="GZZ1198" s="129"/>
      <c r="HAA1198" s="129"/>
      <c r="HAB1198" s="129"/>
      <c r="HAC1198" s="129"/>
      <c r="HAD1198" s="129"/>
      <c r="HAE1198" s="129"/>
      <c r="HAF1198" s="129"/>
      <c r="HAG1198" s="129"/>
      <c r="HAH1198" s="129"/>
      <c r="HAI1198" s="129"/>
      <c r="HAJ1198" s="129"/>
      <c r="HAK1198" s="129"/>
      <c r="HAL1198" s="129"/>
      <c r="HAM1198" s="129"/>
      <c r="HAN1198" s="129"/>
      <c r="HAO1198" s="129"/>
      <c r="HAP1198" s="129"/>
      <c r="HAQ1198" s="129"/>
      <c r="HAR1198" s="129"/>
      <c r="HAS1198" s="129"/>
      <c r="HAT1198" s="129"/>
      <c r="HAU1198" s="129"/>
      <c r="HAV1198" s="129"/>
      <c r="HAW1198" s="129"/>
      <c r="HAX1198" s="129"/>
      <c r="HAY1198" s="129"/>
      <c r="HAZ1198" s="129"/>
      <c r="HBA1198" s="129"/>
      <c r="HBB1198" s="129"/>
      <c r="HBC1198" s="129"/>
      <c r="HBD1198" s="129"/>
      <c r="HBE1198" s="129"/>
      <c r="HBF1198" s="129"/>
      <c r="HBG1198" s="129"/>
      <c r="HBH1198" s="129"/>
      <c r="HBI1198" s="129"/>
      <c r="HBJ1198" s="129"/>
      <c r="HBK1198" s="129"/>
      <c r="HBL1198" s="129"/>
      <c r="HBM1198" s="129"/>
      <c r="HBN1198" s="129"/>
      <c r="HBO1198" s="129"/>
      <c r="HBP1198" s="129"/>
      <c r="HBQ1198" s="129"/>
      <c r="HBR1198" s="129"/>
      <c r="HBS1198" s="129"/>
      <c r="HBT1198" s="129"/>
      <c r="HBU1198" s="129"/>
      <c r="HBV1198" s="129"/>
      <c r="HBW1198" s="129"/>
      <c r="HBX1198" s="129"/>
      <c r="HBY1198" s="129"/>
      <c r="HBZ1198" s="129"/>
      <c r="HCA1198" s="129"/>
      <c r="HCB1198" s="129"/>
      <c r="HCC1198" s="129"/>
      <c r="HCD1198" s="129"/>
      <c r="HCE1198" s="129"/>
      <c r="HCF1198" s="129"/>
      <c r="HCG1198" s="129"/>
      <c r="HCH1198" s="129"/>
      <c r="HCI1198" s="129"/>
      <c r="HCJ1198" s="129"/>
      <c r="HCK1198" s="129"/>
      <c r="HCL1198" s="129"/>
      <c r="HCM1198" s="129"/>
      <c r="HCN1198" s="129"/>
      <c r="HCO1198" s="129"/>
      <c r="HCP1198" s="129"/>
      <c r="HCQ1198" s="129"/>
      <c r="HCR1198" s="129"/>
      <c r="HCS1198" s="129"/>
      <c r="HCT1198" s="129"/>
      <c r="HCU1198" s="129"/>
      <c r="HCV1198" s="129"/>
      <c r="HCW1198" s="129"/>
      <c r="HCX1198" s="129"/>
      <c r="HCY1198" s="129"/>
      <c r="HCZ1198" s="129"/>
      <c r="HDA1198" s="129"/>
      <c r="HDB1198" s="129"/>
      <c r="HDC1198" s="129"/>
      <c r="HDD1198" s="129"/>
      <c r="HDE1198" s="129"/>
      <c r="HDF1198" s="129"/>
      <c r="HDG1198" s="129"/>
      <c r="HDH1198" s="129"/>
      <c r="HDI1198" s="129"/>
      <c r="HDJ1198" s="129"/>
      <c r="HDK1198" s="129"/>
      <c r="HDL1198" s="129"/>
      <c r="HDM1198" s="129"/>
      <c r="HDN1198" s="129"/>
      <c r="HDO1198" s="129"/>
      <c r="HDP1198" s="129"/>
      <c r="HDQ1198" s="129"/>
      <c r="HDR1198" s="129"/>
      <c r="HDS1198" s="129"/>
      <c r="HDT1198" s="129"/>
      <c r="HDU1198" s="129"/>
      <c r="HDV1198" s="129"/>
      <c r="HDW1198" s="129"/>
      <c r="HDX1198" s="129"/>
      <c r="HDY1198" s="129"/>
      <c r="HDZ1198" s="129"/>
      <c r="HEA1198" s="129"/>
      <c r="HEB1198" s="129"/>
      <c r="HEC1198" s="129"/>
      <c r="HED1198" s="129"/>
      <c r="HEE1198" s="129"/>
      <c r="HEF1198" s="129"/>
      <c r="HEG1198" s="129"/>
      <c r="HEH1198" s="129"/>
      <c r="HEI1198" s="129"/>
      <c r="HEJ1198" s="129"/>
      <c r="HEK1198" s="129"/>
      <c r="HEL1198" s="129"/>
      <c r="HEM1198" s="129"/>
      <c r="HEN1198" s="129"/>
      <c r="HEO1198" s="129"/>
      <c r="HEP1198" s="129"/>
      <c r="HEQ1198" s="129"/>
      <c r="HER1198" s="129"/>
      <c r="HES1198" s="129"/>
      <c r="HET1198" s="129"/>
      <c r="HEU1198" s="129"/>
      <c r="HEV1198" s="129"/>
      <c r="HEW1198" s="129"/>
      <c r="HEX1198" s="129"/>
      <c r="HEY1198" s="129"/>
      <c r="HEZ1198" s="129"/>
      <c r="HFA1198" s="129"/>
      <c r="HFB1198" s="129"/>
      <c r="HFC1198" s="129"/>
      <c r="HFD1198" s="129"/>
      <c r="HFE1198" s="129"/>
      <c r="HFF1198" s="129"/>
      <c r="HFG1198" s="129"/>
      <c r="HFH1198" s="129"/>
      <c r="HFI1198" s="129"/>
      <c r="HFJ1198" s="129"/>
      <c r="HFK1198" s="129"/>
      <c r="HFL1198" s="129"/>
      <c r="HFM1198" s="129"/>
      <c r="HFN1198" s="129"/>
      <c r="HFO1198" s="129"/>
      <c r="HFP1198" s="129"/>
      <c r="HFQ1198" s="129"/>
      <c r="HFR1198" s="129"/>
      <c r="HFS1198" s="129"/>
      <c r="HFT1198" s="129"/>
      <c r="HFU1198" s="129"/>
      <c r="HFV1198" s="129"/>
      <c r="HFW1198" s="129"/>
      <c r="HFX1198" s="129"/>
      <c r="HFY1198" s="129"/>
      <c r="HFZ1198" s="129"/>
      <c r="HGA1198" s="129"/>
      <c r="HGB1198" s="129"/>
      <c r="HGC1198" s="129"/>
      <c r="HGD1198" s="129"/>
      <c r="HGE1198" s="129"/>
      <c r="HGF1198" s="129"/>
      <c r="HGG1198" s="129"/>
      <c r="HGH1198" s="129"/>
      <c r="HGI1198" s="129"/>
      <c r="HGJ1198" s="129"/>
      <c r="HGK1198" s="129"/>
      <c r="HGL1198" s="129"/>
      <c r="HGM1198" s="129"/>
      <c r="HGN1198" s="129"/>
      <c r="HGO1198" s="129"/>
      <c r="HGP1198" s="129"/>
      <c r="HGQ1198" s="129"/>
      <c r="HGR1198" s="129"/>
      <c r="HGS1198" s="129"/>
      <c r="HGT1198" s="129"/>
      <c r="HGU1198" s="129"/>
      <c r="HGV1198" s="129"/>
      <c r="HGW1198" s="129"/>
      <c r="HGX1198" s="129"/>
      <c r="HGY1198" s="129"/>
      <c r="HGZ1198" s="129"/>
      <c r="HHA1198" s="129"/>
      <c r="HHB1198" s="129"/>
      <c r="HHC1198" s="129"/>
      <c r="HHD1198" s="129"/>
      <c r="HHE1198" s="129"/>
      <c r="HHF1198" s="129"/>
      <c r="HHG1198" s="129"/>
      <c r="HHH1198" s="129"/>
      <c r="HHI1198" s="129"/>
      <c r="HHJ1198" s="129"/>
      <c r="HHK1198" s="129"/>
      <c r="HHL1198" s="129"/>
      <c r="HHM1198" s="129"/>
      <c r="HHN1198" s="129"/>
      <c r="HHO1198" s="129"/>
      <c r="HHP1198" s="129"/>
      <c r="HHQ1198" s="129"/>
      <c r="HHR1198" s="129"/>
      <c r="HHS1198" s="129"/>
      <c r="HHT1198" s="129"/>
      <c r="HHU1198" s="129"/>
      <c r="HHV1198" s="129"/>
      <c r="HHW1198" s="129"/>
      <c r="HHX1198" s="129"/>
      <c r="HHY1198" s="129"/>
      <c r="HHZ1198" s="129"/>
      <c r="HIA1198" s="129"/>
      <c r="HIB1198" s="129"/>
      <c r="HIC1198" s="129"/>
      <c r="HID1198" s="129"/>
      <c r="HIE1198" s="129"/>
      <c r="HIF1198" s="129"/>
      <c r="HIG1198" s="129"/>
      <c r="HIH1198" s="129"/>
      <c r="HII1198" s="129"/>
      <c r="HIJ1198" s="129"/>
      <c r="HIK1198" s="129"/>
      <c r="HIL1198" s="129"/>
      <c r="HIM1198" s="129"/>
      <c r="HIN1198" s="129"/>
      <c r="HIO1198" s="129"/>
      <c r="HIP1198" s="129"/>
      <c r="HIQ1198" s="129"/>
      <c r="HIR1198" s="129"/>
      <c r="HIS1198" s="129"/>
      <c r="HIT1198" s="129"/>
      <c r="HIU1198" s="129"/>
      <c r="HIV1198" s="129"/>
      <c r="HIW1198" s="129"/>
      <c r="HIX1198" s="129"/>
      <c r="HIY1198" s="129"/>
      <c r="HIZ1198" s="129"/>
      <c r="HJA1198" s="129"/>
      <c r="HJB1198" s="129"/>
      <c r="HJC1198" s="129"/>
      <c r="HJD1198" s="129"/>
      <c r="HJE1198" s="129"/>
      <c r="HJF1198" s="129"/>
      <c r="HJG1198" s="129"/>
      <c r="HJH1198" s="129"/>
      <c r="HJI1198" s="129"/>
      <c r="HJJ1198" s="129"/>
      <c r="HJK1198" s="129"/>
      <c r="HJL1198" s="129"/>
      <c r="HJM1198" s="129"/>
      <c r="HJN1198" s="129"/>
      <c r="HJO1198" s="129"/>
      <c r="HJP1198" s="129"/>
      <c r="HJQ1198" s="129"/>
      <c r="HJR1198" s="129"/>
      <c r="HJS1198" s="129"/>
      <c r="HJT1198" s="129"/>
      <c r="HJU1198" s="129"/>
      <c r="HJV1198" s="129"/>
      <c r="HJW1198" s="129"/>
      <c r="HJX1198" s="129"/>
      <c r="HJY1198" s="129"/>
      <c r="HJZ1198" s="129"/>
      <c r="HKA1198" s="129"/>
      <c r="HKB1198" s="129"/>
      <c r="HKC1198" s="129"/>
      <c r="HKD1198" s="129"/>
      <c r="HKE1198" s="129"/>
      <c r="HKF1198" s="129"/>
      <c r="HKG1198" s="129"/>
      <c r="HKH1198" s="129"/>
      <c r="HKI1198" s="129"/>
      <c r="HKJ1198" s="129"/>
      <c r="HKK1198" s="129"/>
      <c r="HKL1198" s="129"/>
      <c r="HKM1198" s="129"/>
      <c r="HKN1198" s="129"/>
      <c r="HKO1198" s="129"/>
      <c r="HKP1198" s="129"/>
      <c r="HKQ1198" s="129"/>
      <c r="HKR1198" s="129"/>
      <c r="HKS1198" s="129"/>
      <c r="HKT1198" s="129"/>
      <c r="HKU1198" s="129"/>
      <c r="HKV1198" s="129"/>
      <c r="HKW1198" s="129"/>
      <c r="HKX1198" s="129"/>
      <c r="HKY1198" s="129"/>
      <c r="HKZ1198" s="129"/>
      <c r="HLA1198" s="129"/>
      <c r="HLB1198" s="129"/>
      <c r="HLC1198" s="129"/>
      <c r="HLD1198" s="129"/>
      <c r="HLE1198" s="129"/>
      <c r="HLF1198" s="129"/>
      <c r="HLG1198" s="129"/>
      <c r="HLH1198" s="129"/>
      <c r="HLI1198" s="129"/>
      <c r="HLJ1198" s="129"/>
      <c r="HLK1198" s="129"/>
      <c r="HLL1198" s="129"/>
      <c r="HLM1198" s="129"/>
      <c r="HLN1198" s="129"/>
      <c r="HLO1198" s="129"/>
      <c r="HLP1198" s="129"/>
      <c r="HLQ1198" s="129"/>
      <c r="HLR1198" s="129"/>
      <c r="HLS1198" s="129"/>
      <c r="HLT1198" s="129"/>
      <c r="HLU1198" s="129"/>
      <c r="HLV1198" s="129"/>
      <c r="HLW1198" s="129"/>
      <c r="HLX1198" s="129"/>
      <c r="HLY1198" s="129"/>
      <c r="HLZ1198" s="129"/>
      <c r="HMA1198" s="129"/>
      <c r="HMB1198" s="129"/>
      <c r="HMC1198" s="129"/>
      <c r="HMD1198" s="129"/>
      <c r="HME1198" s="129"/>
      <c r="HMF1198" s="129"/>
      <c r="HMG1198" s="129"/>
      <c r="HMH1198" s="129"/>
      <c r="HMI1198" s="129"/>
      <c r="HMJ1198" s="129"/>
      <c r="HMK1198" s="129"/>
      <c r="HML1198" s="129"/>
      <c r="HMM1198" s="129"/>
      <c r="HMN1198" s="129"/>
      <c r="HMO1198" s="129"/>
      <c r="HMP1198" s="129"/>
      <c r="HMQ1198" s="129"/>
      <c r="HMR1198" s="129"/>
      <c r="HMS1198" s="129"/>
      <c r="HMT1198" s="129"/>
      <c r="HMU1198" s="129"/>
      <c r="HMV1198" s="129"/>
      <c r="HMW1198" s="129"/>
      <c r="HMX1198" s="129"/>
      <c r="HMY1198" s="129"/>
      <c r="HMZ1198" s="129"/>
      <c r="HNA1198" s="129"/>
      <c r="HNB1198" s="129"/>
      <c r="HNC1198" s="129"/>
      <c r="HND1198" s="129"/>
      <c r="HNE1198" s="129"/>
      <c r="HNF1198" s="129"/>
      <c r="HNG1198" s="129"/>
      <c r="HNH1198" s="129"/>
      <c r="HNI1198" s="129"/>
      <c r="HNJ1198" s="129"/>
      <c r="HNK1198" s="129"/>
      <c r="HNL1198" s="129"/>
      <c r="HNM1198" s="129"/>
      <c r="HNN1198" s="129"/>
      <c r="HNO1198" s="129"/>
      <c r="HNP1198" s="129"/>
      <c r="HNQ1198" s="129"/>
      <c r="HNR1198" s="129"/>
      <c r="HNS1198" s="129"/>
      <c r="HNT1198" s="129"/>
      <c r="HNU1198" s="129"/>
      <c r="HNV1198" s="129"/>
      <c r="HNW1198" s="129"/>
      <c r="HNX1198" s="129"/>
      <c r="HNY1198" s="129"/>
      <c r="HNZ1198" s="129"/>
      <c r="HOA1198" s="129"/>
      <c r="HOB1198" s="129"/>
      <c r="HOC1198" s="129"/>
      <c r="HOD1198" s="129"/>
      <c r="HOE1198" s="129"/>
      <c r="HOF1198" s="129"/>
      <c r="HOG1198" s="129"/>
      <c r="HOH1198" s="129"/>
      <c r="HOI1198" s="129"/>
      <c r="HOJ1198" s="129"/>
      <c r="HOK1198" s="129"/>
      <c r="HOL1198" s="129"/>
      <c r="HOM1198" s="129"/>
      <c r="HON1198" s="129"/>
      <c r="HOO1198" s="129"/>
      <c r="HOP1198" s="129"/>
      <c r="HOQ1198" s="129"/>
      <c r="HOR1198" s="129"/>
      <c r="HOS1198" s="129"/>
      <c r="HOT1198" s="129"/>
      <c r="HOU1198" s="129"/>
      <c r="HOV1198" s="129"/>
      <c r="HOW1198" s="129"/>
      <c r="HOX1198" s="129"/>
      <c r="HOY1198" s="129"/>
      <c r="HOZ1198" s="129"/>
      <c r="HPA1198" s="129"/>
      <c r="HPB1198" s="129"/>
      <c r="HPC1198" s="129"/>
      <c r="HPD1198" s="129"/>
      <c r="HPE1198" s="129"/>
      <c r="HPF1198" s="129"/>
      <c r="HPG1198" s="129"/>
      <c r="HPH1198" s="129"/>
      <c r="HPI1198" s="129"/>
      <c r="HPJ1198" s="129"/>
      <c r="HPK1198" s="129"/>
      <c r="HPL1198" s="129"/>
      <c r="HPM1198" s="129"/>
      <c r="HPN1198" s="129"/>
      <c r="HPO1198" s="129"/>
      <c r="HPP1198" s="129"/>
      <c r="HPQ1198" s="129"/>
      <c r="HPR1198" s="129"/>
      <c r="HPS1198" s="129"/>
      <c r="HPT1198" s="129"/>
      <c r="HPU1198" s="129"/>
      <c r="HPV1198" s="129"/>
      <c r="HPW1198" s="129"/>
      <c r="HPX1198" s="129"/>
      <c r="HPY1198" s="129"/>
      <c r="HPZ1198" s="129"/>
      <c r="HQA1198" s="129"/>
      <c r="HQB1198" s="129"/>
      <c r="HQC1198" s="129"/>
      <c r="HQD1198" s="129"/>
      <c r="HQE1198" s="129"/>
      <c r="HQF1198" s="129"/>
      <c r="HQG1198" s="129"/>
      <c r="HQH1198" s="129"/>
      <c r="HQI1198" s="129"/>
      <c r="HQJ1198" s="129"/>
      <c r="HQK1198" s="129"/>
      <c r="HQL1198" s="129"/>
      <c r="HQM1198" s="129"/>
      <c r="HQN1198" s="129"/>
      <c r="HQO1198" s="129"/>
      <c r="HQP1198" s="129"/>
      <c r="HQQ1198" s="129"/>
      <c r="HQR1198" s="129"/>
      <c r="HQS1198" s="129"/>
      <c r="HQT1198" s="129"/>
      <c r="HQU1198" s="129"/>
      <c r="HQV1198" s="129"/>
      <c r="HQW1198" s="129"/>
      <c r="HQX1198" s="129"/>
      <c r="HQY1198" s="129"/>
      <c r="HQZ1198" s="129"/>
      <c r="HRA1198" s="129"/>
      <c r="HRB1198" s="129"/>
      <c r="HRC1198" s="129"/>
      <c r="HRD1198" s="129"/>
      <c r="HRE1198" s="129"/>
      <c r="HRF1198" s="129"/>
      <c r="HRG1198" s="129"/>
      <c r="HRH1198" s="129"/>
      <c r="HRI1198" s="129"/>
      <c r="HRJ1198" s="129"/>
      <c r="HRK1198" s="129"/>
      <c r="HRL1198" s="129"/>
      <c r="HRM1198" s="129"/>
      <c r="HRN1198" s="129"/>
      <c r="HRO1198" s="129"/>
      <c r="HRP1198" s="129"/>
      <c r="HRQ1198" s="129"/>
      <c r="HRR1198" s="129"/>
      <c r="HRS1198" s="129"/>
      <c r="HRT1198" s="129"/>
      <c r="HRU1198" s="129"/>
      <c r="HRV1198" s="129"/>
      <c r="HRW1198" s="129"/>
      <c r="HRX1198" s="129"/>
      <c r="HRY1198" s="129"/>
      <c r="HRZ1198" s="129"/>
      <c r="HSA1198" s="129"/>
      <c r="HSB1198" s="129"/>
      <c r="HSC1198" s="129"/>
      <c r="HSD1198" s="129"/>
      <c r="HSE1198" s="129"/>
      <c r="HSF1198" s="129"/>
      <c r="HSG1198" s="129"/>
      <c r="HSH1198" s="129"/>
      <c r="HSI1198" s="129"/>
      <c r="HSJ1198" s="129"/>
      <c r="HSK1198" s="129"/>
      <c r="HSL1198" s="129"/>
      <c r="HSM1198" s="129"/>
      <c r="HSN1198" s="129"/>
      <c r="HSO1198" s="129"/>
      <c r="HSP1198" s="129"/>
      <c r="HSQ1198" s="129"/>
      <c r="HSR1198" s="129"/>
      <c r="HSS1198" s="129"/>
      <c r="HST1198" s="129"/>
      <c r="HSU1198" s="129"/>
      <c r="HSV1198" s="129"/>
      <c r="HSW1198" s="129"/>
      <c r="HSX1198" s="129"/>
      <c r="HSY1198" s="129"/>
      <c r="HSZ1198" s="129"/>
      <c r="HTA1198" s="129"/>
      <c r="HTB1198" s="129"/>
      <c r="HTC1198" s="129"/>
      <c r="HTD1198" s="129"/>
      <c r="HTE1198" s="129"/>
      <c r="HTF1198" s="129"/>
      <c r="HTG1198" s="129"/>
      <c r="HTH1198" s="129"/>
      <c r="HTI1198" s="129"/>
      <c r="HTJ1198" s="129"/>
      <c r="HTK1198" s="129"/>
      <c r="HTL1198" s="129"/>
      <c r="HTM1198" s="129"/>
      <c r="HTN1198" s="129"/>
      <c r="HTO1198" s="129"/>
      <c r="HTP1198" s="129"/>
      <c r="HTQ1198" s="129"/>
      <c r="HTR1198" s="129"/>
      <c r="HTS1198" s="129"/>
      <c r="HTT1198" s="129"/>
      <c r="HTU1198" s="129"/>
      <c r="HTV1198" s="129"/>
      <c r="HTW1198" s="129"/>
      <c r="HTX1198" s="129"/>
      <c r="HTY1198" s="129"/>
      <c r="HTZ1198" s="129"/>
      <c r="HUA1198" s="129"/>
      <c r="HUB1198" s="129"/>
      <c r="HUC1198" s="129"/>
      <c r="HUD1198" s="129"/>
      <c r="HUE1198" s="129"/>
      <c r="HUF1198" s="129"/>
      <c r="HUG1198" s="129"/>
      <c r="HUH1198" s="129"/>
      <c r="HUI1198" s="129"/>
      <c r="HUJ1198" s="129"/>
      <c r="HUK1198" s="129"/>
      <c r="HUL1198" s="129"/>
      <c r="HUM1198" s="129"/>
      <c r="HUN1198" s="129"/>
      <c r="HUO1198" s="129"/>
      <c r="HUP1198" s="129"/>
      <c r="HUQ1198" s="129"/>
      <c r="HUR1198" s="129"/>
      <c r="HUS1198" s="129"/>
      <c r="HUT1198" s="129"/>
      <c r="HUU1198" s="129"/>
      <c r="HUV1198" s="129"/>
      <c r="HUW1198" s="129"/>
      <c r="HUX1198" s="129"/>
      <c r="HUY1198" s="129"/>
      <c r="HUZ1198" s="129"/>
      <c r="HVA1198" s="129"/>
      <c r="HVB1198" s="129"/>
      <c r="HVC1198" s="129"/>
      <c r="HVD1198" s="129"/>
      <c r="HVE1198" s="129"/>
      <c r="HVF1198" s="129"/>
      <c r="HVG1198" s="129"/>
      <c r="HVH1198" s="129"/>
      <c r="HVI1198" s="129"/>
      <c r="HVJ1198" s="129"/>
      <c r="HVK1198" s="129"/>
      <c r="HVL1198" s="129"/>
      <c r="HVM1198" s="129"/>
      <c r="HVN1198" s="129"/>
      <c r="HVO1198" s="129"/>
      <c r="HVP1198" s="129"/>
      <c r="HVQ1198" s="129"/>
      <c r="HVR1198" s="129"/>
      <c r="HVS1198" s="129"/>
      <c r="HVT1198" s="129"/>
      <c r="HVU1198" s="129"/>
      <c r="HVV1198" s="129"/>
      <c r="HVW1198" s="129"/>
      <c r="HVX1198" s="129"/>
      <c r="HVY1198" s="129"/>
      <c r="HVZ1198" s="129"/>
      <c r="HWA1198" s="129"/>
      <c r="HWB1198" s="129"/>
      <c r="HWC1198" s="129"/>
      <c r="HWD1198" s="129"/>
      <c r="HWE1198" s="129"/>
      <c r="HWF1198" s="129"/>
      <c r="HWG1198" s="129"/>
      <c r="HWH1198" s="129"/>
      <c r="HWI1198" s="129"/>
      <c r="HWJ1198" s="129"/>
      <c r="HWK1198" s="129"/>
      <c r="HWL1198" s="129"/>
      <c r="HWM1198" s="129"/>
      <c r="HWN1198" s="129"/>
      <c r="HWO1198" s="129"/>
      <c r="HWP1198" s="129"/>
      <c r="HWQ1198" s="129"/>
      <c r="HWR1198" s="129"/>
      <c r="HWS1198" s="129"/>
      <c r="HWT1198" s="129"/>
      <c r="HWU1198" s="129"/>
      <c r="HWV1198" s="129"/>
      <c r="HWW1198" s="129"/>
      <c r="HWX1198" s="129"/>
      <c r="HWY1198" s="129"/>
      <c r="HWZ1198" s="129"/>
      <c r="HXA1198" s="129"/>
      <c r="HXB1198" s="129"/>
      <c r="HXC1198" s="129"/>
      <c r="HXD1198" s="129"/>
      <c r="HXE1198" s="129"/>
      <c r="HXF1198" s="129"/>
      <c r="HXG1198" s="129"/>
      <c r="HXH1198" s="129"/>
      <c r="HXI1198" s="129"/>
      <c r="HXJ1198" s="129"/>
      <c r="HXK1198" s="129"/>
      <c r="HXL1198" s="129"/>
      <c r="HXM1198" s="129"/>
      <c r="HXN1198" s="129"/>
      <c r="HXO1198" s="129"/>
      <c r="HXP1198" s="129"/>
      <c r="HXQ1198" s="129"/>
      <c r="HXR1198" s="129"/>
      <c r="HXS1198" s="129"/>
      <c r="HXT1198" s="129"/>
      <c r="HXU1198" s="129"/>
      <c r="HXV1198" s="129"/>
      <c r="HXW1198" s="129"/>
      <c r="HXX1198" s="129"/>
      <c r="HXY1198" s="129"/>
      <c r="HXZ1198" s="129"/>
      <c r="HYA1198" s="129"/>
      <c r="HYB1198" s="129"/>
      <c r="HYC1198" s="129"/>
      <c r="HYD1198" s="129"/>
      <c r="HYE1198" s="129"/>
      <c r="HYF1198" s="129"/>
      <c r="HYG1198" s="129"/>
      <c r="HYH1198" s="129"/>
      <c r="HYI1198" s="129"/>
      <c r="HYJ1198" s="129"/>
      <c r="HYK1198" s="129"/>
      <c r="HYL1198" s="129"/>
      <c r="HYM1198" s="129"/>
      <c r="HYN1198" s="129"/>
      <c r="HYO1198" s="129"/>
      <c r="HYP1198" s="129"/>
      <c r="HYQ1198" s="129"/>
      <c r="HYR1198" s="129"/>
      <c r="HYS1198" s="129"/>
      <c r="HYT1198" s="129"/>
      <c r="HYU1198" s="129"/>
      <c r="HYV1198" s="129"/>
      <c r="HYW1198" s="129"/>
      <c r="HYX1198" s="129"/>
      <c r="HYY1198" s="129"/>
      <c r="HYZ1198" s="129"/>
      <c r="HZA1198" s="129"/>
      <c r="HZB1198" s="129"/>
      <c r="HZC1198" s="129"/>
      <c r="HZD1198" s="129"/>
      <c r="HZE1198" s="129"/>
      <c r="HZF1198" s="129"/>
      <c r="HZG1198" s="129"/>
      <c r="HZH1198" s="129"/>
      <c r="HZI1198" s="129"/>
      <c r="HZJ1198" s="129"/>
      <c r="HZK1198" s="129"/>
      <c r="HZL1198" s="129"/>
      <c r="HZM1198" s="129"/>
      <c r="HZN1198" s="129"/>
      <c r="HZO1198" s="129"/>
      <c r="HZP1198" s="129"/>
      <c r="HZQ1198" s="129"/>
      <c r="HZR1198" s="129"/>
      <c r="HZS1198" s="129"/>
      <c r="HZT1198" s="129"/>
      <c r="HZU1198" s="129"/>
      <c r="HZV1198" s="129"/>
      <c r="HZW1198" s="129"/>
      <c r="HZX1198" s="129"/>
      <c r="HZY1198" s="129"/>
      <c r="HZZ1198" s="129"/>
      <c r="IAA1198" s="129"/>
      <c r="IAB1198" s="129"/>
      <c r="IAC1198" s="129"/>
      <c r="IAD1198" s="129"/>
      <c r="IAE1198" s="129"/>
      <c r="IAF1198" s="129"/>
      <c r="IAG1198" s="129"/>
      <c r="IAH1198" s="129"/>
      <c r="IAI1198" s="129"/>
      <c r="IAJ1198" s="129"/>
      <c r="IAK1198" s="129"/>
      <c r="IAL1198" s="129"/>
      <c r="IAM1198" s="129"/>
      <c r="IAN1198" s="129"/>
      <c r="IAO1198" s="129"/>
      <c r="IAP1198" s="129"/>
      <c r="IAQ1198" s="129"/>
      <c r="IAR1198" s="129"/>
      <c r="IAS1198" s="129"/>
      <c r="IAT1198" s="129"/>
      <c r="IAU1198" s="129"/>
      <c r="IAV1198" s="129"/>
      <c r="IAW1198" s="129"/>
      <c r="IAX1198" s="129"/>
      <c r="IAY1198" s="129"/>
      <c r="IAZ1198" s="129"/>
      <c r="IBA1198" s="129"/>
      <c r="IBB1198" s="129"/>
      <c r="IBC1198" s="129"/>
      <c r="IBD1198" s="129"/>
      <c r="IBE1198" s="129"/>
      <c r="IBF1198" s="129"/>
      <c r="IBG1198" s="129"/>
      <c r="IBH1198" s="129"/>
      <c r="IBI1198" s="129"/>
      <c r="IBJ1198" s="129"/>
      <c r="IBK1198" s="129"/>
      <c r="IBL1198" s="129"/>
      <c r="IBM1198" s="129"/>
      <c r="IBN1198" s="129"/>
      <c r="IBO1198" s="129"/>
      <c r="IBP1198" s="129"/>
      <c r="IBQ1198" s="129"/>
      <c r="IBR1198" s="129"/>
      <c r="IBS1198" s="129"/>
      <c r="IBT1198" s="129"/>
      <c r="IBU1198" s="129"/>
      <c r="IBV1198" s="129"/>
      <c r="IBW1198" s="129"/>
      <c r="IBX1198" s="129"/>
      <c r="IBY1198" s="129"/>
      <c r="IBZ1198" s="129"/>
      <c r="ICA1198" s="129"/>
      <c r="ICB1198" s="129"/>
      <c r="ICC1198" s="129"/>
      <c r="ICD1198" s="129"/>
      <c r="ICE1198" s="129"/>
      <c r="ICF1198" s="129"/>
      <c r="ICG1198" s="129"/>
      <c r="ICH1198" s="129"/>
      <c r="ICI1198" s="129"/>
      <c r="ICJ1198" s="129"/>
      <c r="ICK1198" s="129"/>
      <c r="ICL1198" s="129"/>
      <c r="ICM1198" s="129"/>
      <c r="ICN1198" s="129"/>
      <c r="ICO1198" s="129"/>
      <c r="ICP1198" s="129"/>
      <c r="ICQ1198" s="129"/>
      <c r="ICR1198" s="129"/>
      <c r="ICS1198" s="129"/>
      <c r="ICT1198" s="129"/>
      <c r="ICU1198" s="129"/>
      <c r="ICV1198" s="129"/>
      <c r="ICW1198" s="129"/>
      <c r="ICX1198" s="129"/>
      <c r="ICY1198" s="129"/>
      <c r="ICZ1198" s="129"/>
      <c r="IDA1198" s="129"/>
      <c r="IDB1198" s="129"/>
      <c r="IDC1198" s="129"/>
      <c r="IDD1198" s="129"/>
      <c r="IDE1198" s="129"/>
      <c r="IDF1198" s="129"/>
      <c r="IDG1198" s="129"/>
      <c r="IDH1198" s="129"/>
      <c r="IDI1198" s="129"/>
      <c r="IDJ1198" s="129"/>
      <c r="IDK1198" s="129"/>
      <c r="IDL1198" s="129"/>
      <c r="IDM1198" s="129"/>
      <c r="IDN1198" s="129"/>
      <c r="IDO1198" s="129"/>
      <c r="IDP1198" s="129"/>
      <c r="IDQ1198" s="129"/>
      <c r="IDR1198" s="129"/>
      <c r="IDS1198" s="129"/>
      <c r="IDT1198" s="129"/>
      <c r="IDU1198" s="129"/>
      <c r="IDV1198" s="129"/>
      <c r="IDW1198" s="129"/>
      <c r="IDX1198" s="129"/>
      <c r="IDY1198" s="129"/>
      <c r="IDZ1198" s="129"/>
      <c r="IEA1198" s="129"/>
      <c r="IEB1198" s="129"/>
      <c r="IEC1198" s="129"/>
      <c r="IED1198" s="129"/>
      <c r="IEE1198" s="129"/>
      <c r="IEF1198" s="129"/>
      <c r="IEG1198" s="129"/>
      <c r="IEH1198" s="129"/>
      <c r="IEI1198" s="129"/>
      <c r="IEJ1198" s="129"/>
      <c r="IEK1198" s="129"/>
      <c r="IEL1198" s="129"/>
      <c r="IEM1198" s="129"/>
      <c r="IEN1198" s="129"/>
      <c r="IEO1198" s="129"/>
      <c r="IEP1198" s="129"/>
      <c r="IEQ1198" s="129"/>
      <c r="IER1198" s="129"/>
      <c r="IES1198" s="129"/>
      <c r="IET1198" s="129"/>
      <c r="IEU1198" s="129"/>
      <c r="IEV1198" s="129"/>
      <c r="IEW1198" s="129"/>
      <c r="IEX1198" s="129"/>
      <c r="IEY1198" s="129"/>
      <c r="IEZ1198" s="129"/>
      <c r="IFA1198" s="129"/>
      <c r="IFB1198" s="129"/>
      <c r="IFC1198" s="129"/>
      <c r="IFD1198" s="129"/>
      <c r="IFE1198" s="129"/>
      <c r="IFF1198" s="129"/>
      <c r="IFG1198" s="129"/>
      <c r="IFH1198" s="129"/>
      <c r="IFI1198" s="129"/>
      <c r="IFJ1198" s="129"/>
      <c r="IFK1198" s="129"/>
      <c r="IFL1198" s="129"/>
      <c r="IFM1198" s="129"/>
      <c r="IFN1198" s="129"/>
      <c r="IFO1198" s="129"/>
      <c r="IFP1198" s="129"/>
      <c r="IFQ1198" s="129"/>
      <c r="IFR1198" s="129"/>
      <c r="IFS1198" s="129"/>
      <c r="IFT1198" s="129"/>
      <c r="IFU1198" s="129"/>
      <c r="IFV1198" s="129"/>
      <c r="IFW1198" s="129"/>
      <c r="IFX1198" s="129"/>
      <c r="IFY1198" s="129"/>
      <c r="IFZ1198" s="129"/>
      <c r="IGA1198" s="129"/>
      <c r="IGB1198" s="129"/>
      <c r="IGC1198" s="129"/>
      <c r="IGD1198" s="129"/>
      <c r="IGE1198" s="129"/>
      <c r="IGF1198" s="129"/>
      <c r="IGG1198" s="129"/>
      <c r="IGH1198" s="129"/>
      <c r="IGI1198" s="129"/>
      <c r="IGJ1198" s="129"/>
      <c r="IGK1198" s="129"/>
      <c r="IGL1198" s="129"/>
      <c r="IGM1198" s="129"/>
      <c r="IGN1198" s="129"/>
      <c r="IGO1198" s="129"/>
      <c r="IGP1198" s="129"/>
      <c r="IGQ1198" s="129"/>
      <c r="IGR1198" s="129"/>
      <c r="IGS1198" s="129"/>
      <c r="IGT1198" s="129"/>
      <c r="IGU1198" s="129"/>
      <c r="IGV1198" s="129"/>
      <c r="IGW1198" s="129"/>
      <c r="IGX1198" s="129"/>
      <c r="IGY1198" s="129"/>
      <c r="IGZ1198" s="129"/>
      <c r="IHA1198" s="129"/>
      <c r="IHB1198" s="129"/>
      <c r="IHC1198" s="129"/>
      <c r="IHD1198" s="129"/>
      <c r="IHE1198" s="129"/>
      <c r="IHF1198" s="129"/>
      <c r="IHG1198" s="129"/>
      <c r="IHH1198" s="129"/>
      <c r="IHI1198" s="129"/>
      <c r="IHJ1198" s="129"/>
      <c r="IHK1198" s="129"/>
      <c r="IHL1198" s="129"/>
      <c r="IHM1198" s="129"/>
      <c r="IHN1198" s="129"/>
      <c r="IHO1198" s="129"/>
      <c r="IHP1198" s="129"/>
      <c r="IHQ1198" s="129"/>
      <c r="IHR1198" s="129"/>
      <c r="IHS1198" s="129"/>
      <c r="IHT1198" s="129"/>
      <c r="IHU1198" s="129"/>
      <c r="IHV1198" s="129"/>
      <c r="IHW1198" s="129"/>
      <c r="IHX1198" s="129"/>
      <c r="IHY1198" s="129"/>
      <c r="IHZ1198" s="129"/>
      <c r="IIA1198" s="129"/>
      <c r="IIB1198" s="129"/>
      <c r="IIC1198" s="129"/>
      <c r="IID1198" s="129"/>
      <c r="IIE1198" s="129"/>
      <c r="IIF1198" s="129"/>
      <c r="IIG1198" s="129"/>
      <c r="IIH1198" s="129"/>
      <c r="III1198" s="129"/>
      <c r="IIJ1198" s="129"/>
      <c r="IIK1198" s="129"/>
      <c r="IIL1198" s="129"/>
      <c r="IIM1198" s="129"/>
      <c r="IIN1198" s="129"/>
      <c r="IIO1198" s="129"/>
      <c r="IIP1198" s="129"/>
      <c r="IIQ1198" s="129"/>
      <c r="IIR1198" s="129"/>
      <c r="IIS1198" s="129"/>
      <c r="IIT1198" s="129"/>
      <c r="IIU1198" s="129"/>
      <c r="IIV1198" s="129"/>
      <c r="IIW1198" s="129"/>
      <c r="IIX1198" s="129"/>
      <c r="IIY1198" s="129"/>
      <c r="IIZ1198" s="129"/>
      <c r="IJA1198" s="129"/>
      <c r="IJB1198" s="129"/>
      <c r="IJC1198" s="129"/>
      <c r="IJD1198" s="129"/>
      <c r="IJE1198" s="129"/>
      <c r="IJF1198" s="129"/>
      <c r="IJG1198" s="129"/>
      <c r="IJH1198" s="129"/>
      <c r="IJI1198" s="129"/>
      <c r="IJJ1198" s="129"/>
      <c r="IJK1198" s="129"/>
      <c r="IJL1198" s="129"/>
      <c r="IJM1198" s="129"/>
      <c r="IJN1198" s="129"/>
      <c r="IJO1198" s="129"/>
      <c r="IJP1198" s="129"/>
      <c r="IJQ1198" s="129"/>
      <c r="IJR1198" s="129"/>
      <c r="IJS1198" s="129"/>
      <c r="IJT1198" s="129"/>
      <c r="IJU1198" s="129"/>
      <c r="IJV1198" s="129"/>
      <c r="IJW1198" s="129"/>
      <c r="IJX1198" s="129"/>
      <c r="IJY1198" s="129"/>
      <c r="IJZ1198" s="129"/>
      <c r="IKA1198" s="129"/>
      <c r="IKB1198" s="129"/>
      <c r="IKC1198" s="129"/>
      <c r="IKD1198" s="129"/>
      <c r="IKE1198" s="129"/>
      <c r="IKF1198" s="129"/>
      <c r="IKG1198" s="129"/>
      <c r="IKH1198" s="129"/>
      <c r="IKI1198" s="129"/>
      <c r="IKJ1198" s="129"/>
      <c r="IKK1198" s="129"/>
      <c r="IKL1198" s="129"/>
      <c r="IKM1198" s="129"/>
      <c r="IKN1198" s="129"/>
      <c r="IKO1198" s="129"/>
      <c r="IKP1198" s="129"/>
      <c r="IKQ1198" s="129"/>
      <c r="IKR1198" s="129"/>
      <c r="IKS1198" s="129"/>
      <c r="IKT1198" s="129"/>
      <c r="IKU1198" s="129"/>
      <c r="IKV1198" s="129"/>
      <c r="IKW1198" s="129"/>
      <c r="IKX1198" s="129"/>
      <c r="IKY1198" s="129"/>
      <c r="IKZ1198" s="129"/>
      <c r="ILA1198" s="129"/>
      <c r="ILB1198" s="129"/>
      <c r="ILC1198" s="129"/>
      <c r="ILD1198" s="129"/>
      <c r="ILE1198" s="129"/>
      <c r="ILF1198" s="129"/>
      <c r="ILG1198" s="129"/>
      <c r="ILH1198" s="129"/>
      <c r="ILI1198" s="129"/>
      <c r="ILJ1198" s="129"/>
      <c r="ILK1198" s="129"/>
      <c r="ILL1198" s="129"/>
      <c r="ILM1198" s="129"/>
      <c r="ILN1198" s="129"/>
      <c r="ILO1198" s="129"/>
      <c r="ILP1198" s="129"/>
      <c r="ILQ1198" s="129"/>
      <c r="ILR1198" s="129"/>
      <c r="ILS1198" s="129"/>
      <c r="ILT1198" s="129"/>
      <c r="ILU1198" s="129"/>
      <c r="ILV1198" s="129"/>
      <c r="ILW1198" s="129"/>
      <c r="ILX1198" s="129"/>
      <c r="ILY1198" s="129"/>
      <c r="ILZ1198" s="129"/>
      <c r="IMA1198" s="129"/>
      <c r="IMB1198" s="129"/>
      <c r="IMC1198" s="129"/>
      <c r="IMD1198" s="129"/>
      <c r="IME1198" s="129"/>
      <c r="IMF1198" s="129"/>
      <c r="IMG1198" s="129"/>
      <c r="IMH1198" s="129"/>
      <c r="IMI1198" s="129"/>
      <c r="IMJ1198" s="129"/>
      <c r="IMK1198" s="129"/>
      <c r="IML1198" s="129"/>
      <c r="IMM1198" s="129"/>
      <c r="IMN1198" s="129"/>
      <c r="IMO1198" s="129"/>
      <c r="IMP1198" s="129"/>
      <c r="IMQ1198" s="129"/>
      <c r="IMR1198" s="129"/>
      <c r="IMS1198" s="129"/>
      <c r="IMT1198" s="129"/>
      <c r="IMU1198" s="129"/>
      <c r="IMV1198" s="129"/>
      <c r="IMW1198" s="129"/>
      <c r="IMX1198" s="129"/>
      <c r="IMY1198" s="129"/>
      <c r="IMZ1198" s="129"/>
      <c r="INA1198" s="129"/>
      <c r="INB1198" s="129"/>
      <c r="INC1198" s="129"/>
      <c r="IND1198" s="129"/>
      <c r="INE1198" s="129"/>
      <c r="INF1198" s="129"/>
      <c r="ING1198" s="129"/>
      <c r="INH1198" s="129"/>
      <c r="INI1198" s="129"/>
      <c r="INJ1198" s="129"/>
      <c r="INK1198" s="129"/>
      <c r="INL1198" s="129"/>
      <c r="INM1198" s="129"/>
      <c r="INN1198" s="129"/>
      <c r="INO1198" s="129"/>
      <c r="INP1198" s="129"/>
      <c r="INQ1198" s="129"/>
      <c r="INR1198" s="129"/>
      <c r="INS1198" s="129"/>
      <c r="INT1198" s="129"/>
      <c r="INU1198" s="129"/>
      <c r="INV1198" s="129"/>
      <c r="INW1198" s="129"/>
      <c r="INX1198" s="129"/>
      <c r="INY1198" s="129"/>
      <c r="INZ1198" s="129"/>
      <c r="IOA1198" s="129"/>
      <c r="IOB1198" s="129"/>
      <c r="IOC1198" s="129"/>
      <c r="IOD1198" s="129"/>
      <c r="IOE1198" s="129"/>
      <c r="IOF1198" s="129"/>
      <c r="IOG1198" s="129"/>
      <c r="IOH1198" s="129"/>
      <c r="IOI1198" s="129"/>
      <c r="IOJ1198" s="129"/>
      <c r="IOK1198" s="129"/>
      <c r="IOL1198" s="129"/>
      <c r="IOM1198" s="129"/>
      <c r="ION1198" s="129"/>
      <c r="IOO1198" s="129"/>
      <c r="IOP1198" s="129"/>
      <c r="IOQ1198" s="129"/>
      <c r="IOR1198" s="129"/>
      <c r="IOS1198" s="129"/>
      <c r="IOT1198" s="129"/>
      <c r="IOU1198" s="129"/>
      <c r="IOV1198" s="129"/>
      <c r="IOW1198" s="129"/>
      <c r="IOX1198" s="129"/>
      <c r="IOY1198" s="129"/>
      <c r="IOZ1198" s="129"/>
      <c r="IPA1198" s="129"/>
      <c r="IPB1198" s="129"/>
      <c r="IPC1198" s="129"/>
      <c r="IPD1198" s="129"/>
      <c r="IPE1198" s="129"/>
      <c r="IPF1198" s="129"/>
      <c r="IPG1198" s="129"/>
      <c r="IPH1198" s="129"/>
      <c r="IPI1198" s="129"/>
      <c r="IPJ1198" s="129"/>
      <c r="IPK1198" s="129"/>
      <c r="IPL1198" s="129"/>
      <c r="IPM1198" s="129"/>
      <c r="IPN1198" s="129"/>
      <c r="IPO1198" s="129"/>
      <c r="IPP1198" s="129"/>
      <c r="IPQ1198" s="129"/>
      <c r="IPR1198" s="129"/>
      <c r="IPS1198" s="129"/>
      <c r="IPT1198" s="129"/>
      <c r="IPU1198" s="129"/>
      <c r="IPV1198" s="129"/>
      <c r="IPW1198" s="129"/>
      <c r="IPX1198" s="129"/>
      <c r="IPY1198" s="129"/>
      <c r="IPZ1198" s="129"/>
      <c r="IQA1198" s="129"/>
      <c r="IQB1198" s="129"/>
      <c r="IQC1198" s="129"/>
      <c r="IQD1198" s="129"/>
      <c r="IQE1198" s="129"/>
      <c r="IQF1198" s="129"/>
      <c r="IQG1198" s="129"/>
      <c r="IQH1198" s="129"/>
      <c r="IQI1198" s="129"/>
      <c r="IQJ1198" s="129"/>
      <c r="IQK1198" s="129"/>
      <c r="IQL1198" s="129"/>
      <c r="IQM1198" s="129"/>
      <c r="IQN1198" s="129"/>
      <c r="IQO1198" s="129"/>
      <c r="IQP1198" s="129"/>
      <c r="IQQ1198" s="129"/>
      <c r="IQR1198" s="129"/>
      <c r="IQS1198" s="129"/>
      <c r="IQT1198" s="129"/>
      <c r="IQU1198" s="129"/>
      <c r="IQV1198" s="129"/>
      <c r="IQW1198" s="129"/>
      <c r="IQX1198" s="129"/>
      <c r="IQY1198" s="129"/>
      <c r="IQZ1198" s="129"/>
      <c r="IRA1198" s="129"/>
      <c r="IRB1198" s="129"/>
      <c r="IRC1198" s="129"/>
      <c r="IRD1198" s="129"/>
      <c r="IRE1198" s="129"/>
      <c r="IRF1198" s="129"/>
      <c r="IRG1198" s="129"/>
      <c r="IRH1198" s="129"/>
      <c r="IRI1198" s="129"/>
      <c r="IRJ1198" s="129"/>
      <c r="IRK1198" s="129"/>
      <c r="IRL1198" s="129"/>
      <c r="IRM1198" s="129"/>
      <c r="IRN1198" s="129"/>
      <c r="IRO1198" s="129"/>
      <c r="IRP1198" s="129"/>
      <c r="IRQ1198" s="129"/>
      <c r="IRR1198" s="129"/>
      <c r="IRS1198" s="129"/>
      <c r="IRT1198" s="129"/>
      <c r="IRU1198" s="129"/>
      <c r="IRV1198" s="129"/>
      <c r="IRW1198" s="129"/>
      <c r="IRX1198" s="129"/>
      <c r="IRY1198" s="129"/>
      <c r="IRZ1198" s="129"/>
      <c r="ISA1198" s="129"/>
      <c r="ISB1198" s="129"/>
      <c r="ISC1198" s="129"/>
      <c r="ISD1198" s="129"/>
      <c r="ISE1198" s="129"/>
      <c r="ISF1198" s="129"/>
      <c r="ISG1198" s="129"/>
      <c r="ISH1198" s="129"/>
      <c r="ISI1198" s="129"/>
      <c r="ISJ1198" s="129"/>
      <c r="ISK1198" s="129"/>
      <c r="ISL1198" s="129"/>
      <c r="ISM1198" s="129"/>
      <c r="ISN1198" s="129"/>
      <c r="ISO1198" s="129"/>
      <c r="ISP1198" s="129"/>
      <c r="ISQ1198" s="129"/>
      <c r="ISR1198" s="129"/>
      <c r="ISS1198" s="129"/>
      <c r="IST1198" s="129"/>
      <c r="ISU1198" s="129"/>
      <c r="ISV1198" s="129"/>
      <c r="ISW1198" s="129"/>
      <c r="ISX1198" s="129"/>
      <c r="ISY1198" s="129"/>
      <c r="ISZ1198" s="129"/>
      <c r="ITA1198" s="129"/>
      <c r="ITB1198" s="129"/>
      <c r="ITC1198" s="129"/>
      <c r="ITD1198" s="129"/>
      <c r="ITE1198" s="129"/>
      <c r="ITF1198" s="129"/>
      <c r="ITG1198" s="129"/>
      <c r="ITH1198" s="129"/>
      <c r="ITI1198" s="129"/>
      <c r="ITJ1198" s="129"/>
      <c r="ITK1198" s="129"/>
      <c r="ITL1198" s="129"/>
      <c r="ITM1198" s="129"/>
      <c r="ITN1198" s="129"/>
      <c r="ITO1198" s="129"/>
      <c r="ITP1198" s="129"/>
      <c r="ITQ1198" s="129"/>
      <c r="ITR1198" s="129"/>
      <c r="ITS1198" s="129"/>
      <c r="ITT1198" s="129"/>
      <c r="ITU1198" s="129"/>
      <c r="ITV1198" s="129"/>
      <c r="ITW1198" s="129"/>
      <c r="ITX1198" s="129"/>
      <c r="ITY1198" s="129"/>
      <c r="ITZ1198" s="129"/>
      <c r="IUA1198" s="129"/>
      <c r="IUB1198" s="129"/>
      <c r="IUC1198" s="129"/>
      <c r="IUD1198" s="129"/>
      <c r="IUE1198" s="129"/>
      <c r="IUF1198" s="129"/>
      <c r="IUG1198" s="129"/>
      <c r="IUH1198" s="129"/>
      <c r="IUI1198" s="129"/>
      <c r="IUJ1198" s="129"/>
      <c r="IUK1198" s="129"/>
      <c r="IUL1198" s="129"/>
      <c r="IUM1198" s="129"/>
      <c r="IUN1198" s="129"/>
      <c r="IUO1198" s="129"/>
      <c r="IUP1198" s="129"/>
      <c r="IUQ1198" s="129"/>
      <c r="IUR1198" s="129"/>
      <c r="IUS1198" s="129"/>
      <c r="IUT1198" s="129"/>
      <c r="IUU1198" s="129"/>
      <c r="IUV1198" s="129"/>
      <c r="IUW1198" s="129"/>
      <c r="IUX1198" s="129"/>
      <c r="IUY1198" s="129"/>
      <c r="IUZ1198" s="129"/>
      <c r="IVA1198" s="129"/>
      <c r="IVB1198" s="129"/>
      <c r="IVC1198" s="129"/>
      <c r="IVD1198" s="129"/>
      <c r="IVE1198" s="129"/>
      <c r="IVF1198" s="129"/>
      <c r="IVG1198" s="129"/>
      <c r="IVH1198" s="129"/>
      <c r="IVI1198" s="129"/>
      <c r="IVJ1198" s="129"/>
      <c r="IVK1198" s="129"/>
      <c r="IVL1198" s="129"/>
      <c r="IVM1198" s="129"/>
      <c r="IVN1198" s="129"/>
      <c r="IVO1198" s="129"/>
      <c r="IVP1198" s="129"/>
      <c r="IVQ1198" s="129"/>
      <c r="IVR1198" s="129"/>
      <c r="IVS1198" s="129"/>
      <c r="IVT1198" s="129"/>
      <c r="IVU1198" s="129"/>
      <c r="IVV1198" s="129"/>
      <c r="IVW1198" s="129"/>
      <c r="IVX1198" s="129"/>
      <c r="IVY1198" s="129"/>
      <c r="IVZ1198" s="129"/>
      <c r="IWA1198" s="129"/>
      <c r="IWB1198" s="129"/>
      <c r="IWC1198" s="129"/>
      <c r="IWD1198" s="129"/>
      <c r="IWE1198" s="129"/>
      <c r="IWF1198" s="129"/>
      <c r="IWG1198" s="129"/>
      <c r="IWH1198" s="129"/>
      <c r="IWI1198" s="129"/>
      <c r="IWJ1198" s="129"/>
      <c r="IWK1198" s="129"/>
      <c r="IWL1198" s="129"/>
      <c r="IWM1198" s="129"/>
      <c r="IWN1198" s="129"/>
      <c r="IWO1198" s="129"/>
      <c r="IWP1198" s="129"/>
      <c r="IWQ1198" s="129"/>
      <c r="IWR1198" s="129"/>
      <c r="IWS1198" s="129"/>
      <c r="IWT1198" s="129"/>
      <c r="IWU1198" s="129"/>
      <c r="IWV1198" s="129"/>
      <c r="IWW1198" s="129"/>
      <c r="IWX1198" s="129"/>
      <c r="IWY1198" s="129"/>
      <c r="IWZ1198" s="129"/>
      <c r="IXA1198" s="129"/>
      <c r="IXB1198" s="129"/>
      <c r="IXC1198" s="129"/>
      <c r="IXD1198" s="129"/>
      <c r="IXE1198" s="129"/>
      <c r="IXF1198" s="129"/>
      <c r="IXG1198" s="129"/>
      <c r="IXH1198" s="129"/>
      <c r="IXI1198" s="129"/>
      <c r="IXJ1198" s="129"/>
      <c r="IXK1198" s="129"/>
      <c r="IXL1198" s="129"/>
      <c r="IXM1198" s="129"/>
      <c r="IXN1198" s="129"/>
      <c r="IXO1198" s="129"/>
      <c r="IXP1198" s="129"/>
      <c r="IXQ1198" s="129"/>
      <c r="IXR1198" s="129"/>
      <c r="IXS1198" s="129"/>
      <c r="IXT1198" s="129"/>
      <c r="IXU1198" s="129"/>
      <c r="IXV1198" s="129"/>
      <c r="IXW1198" s="129"/>
      <c r="IXX1198" s="129"/>
      <c r="IXY1198" s="129"/>
      <c r="IXZ1198" s="129"/>
      <c r="IYA1198" s="129"/>
      <c r="IYB1198" s="129"/>
      <c r="IYC1198" s="129"/>
      <c r="IYD1198" s="129"/>
      <c r="IYE1198" s="129"/>
      <c r="IYF1198" s="129"/>
      <c r="IYG1198" s="129"/>
      <c r="IYH1198" s="129"/>
      <c r="IYI1198" s="129"/>
      <c r="IYJ1198" s="129"/>
      <c r="IYK1198" s="129"/>
      <c r="IYL1198" s="129"/>
      <c r="IYM1198" s="129"/>
      <c r="IYN1198" s="129"/>
      <c r="IYO1198" s="129"/>
      <c r="IYP1198" s="129"/>
      <c r="IYQ1198" s="129"/>
      <c r="IYR1198" s="129"/>
      <c r="IYS1198" s="129"/>
      <c r="IYT1198" s="129"/>
      <c r="IYU1198" s="129"/>
      <c r="IYV1198" s="129"/>
      <c r="IYW1198" s="129"/>
      <c r="IYX1198" s="129"/>
      <c r="IYY1198" s="129"/>
      <c r="IYZ1198" s="129"/>
      <c r="IZA1198" s="129"/>
      <c r="IZB1198" s="129"/>
      <c r="IZC1198" s="129"/>
      <c r="IZD1198" s="129"/>
      <c r="IZE1198" s="129"/>
      <c r="IZF1198" s="129"/>
      <c r="IZG1198" s="129"/>
      <c r="IZH1198" s="129"/>
      <c r="IZI1198" s="129"/>
      <c r="IZJ1198" s="129"/>
      <c r="IZK1198" s="129"/>
      <c r="IZL1198" s="129"/>
      <c r="IZM1198" s="129"/>
      <c r="IZN1198" s="129"/>
      <c r="IZO1198" s="129"/>
      <c r="IZP1198" s="129"/>
      <c r="IZQ1198" s="129"/>
      <c r="IZR1198" s="129"/>
      <c r="IZS1198" s="129"/>
      <c r="IZT1198" s="129"/>
      <c r="IZU1198" s="129"/>
      <c r="IZV1198" s="129"/>
      <c r="IZW1198" s="129"/>
      <c r="IZX1198" s="129"/>
      <c r="IZY1198" s="129"/>
      <c r="IZZ1198" s="129"/>
      <c r="JAA1198" s="129"/>
      <c r="JAB1198" s="129"/>
      <c r="JAC1198" s="129"/>
      <c r="JAD1198" s="129"/>
      <c r="JAE1198" s="129"/>
      <c r="JAF1198" s="129"/>
      <c r="JAG1198" s="129"/>
      <c r="JAH1198" s="129"/>
      <c r="JAI1198" s="129"/>
      <c r="JAJ1198" s="129"/>
      <c r="JAK1198" s="129"/>
      <c r="JAL1198" s="129"/>
      <c r="JAM1198" s="129"/>
      <c r="JAN1198" s="129"/>
      <c r="JAO1198" s="129"/>
      <c r="JAP1198" s="129"/>
      <c r="JAQ1198" s="129"/>
      <c r="JAR1198" s="129"/>
      <c r="JAS1198" s="129"/>
      <c r="JAT1198" s="129"/>
      <c r="JAU1198" s="129"/>
      <c r="JAV1198" s="129"/>
      <c r="JAW1198" s="129"/>
      <c r="JAX1198" s="129"/>
      <c r="JAY1198" s="129"/>
      <c r="JAZ1198" s="129"/>
      <c r="JBA1198" s="129"/>
      <c r="JBB1198" s="129"/>
      <c r="JBC1198" s="129"/>
      <c r="JBD1198" s="129"/>
      <c r="JBE1198" s="129"/>
      <c r="JBF1198" s="129"/>
      <c r="JBG1198" s="129"/>
      <c r="JBH1198" s="129"/>
      <c r="JBI1198" s="129"/>
      <c r="JBJ1198" s="129"/>
      <c r="JBK1198" s="129"/>
      <c r="JBL1198" s="129"/>
      <c r="JBM1198" s="129"/>
      <c r="JBN1198" s="129"/>
      <c r="JBO1198" s="129"/>
      <c r="JBP1198" s="129"/>
      <c r="JBQ1198" s="129"/>
      <c r="JBR1198" s="129"/>
      <c r="JBS1198" s="129"/>
      <c r="JBT1198" s="129"/>
      <c r="JBU1198" s="129"/>
      <c r="JBV1198" s="129"/>
      <c r="JBW1198" s="129"/>
      <c r="JBX1198" s="129"/>
      <c r="JBY1198" s="129"/>
      <c r="JBZ1198" s="129"/>
      <c r="JCA1198" s="129"/>
      <c r="JCB1198" s="129"/>
      <c r="JCC1198" s="129"/>
      <c r="JCD1198" s="129"/>
      <c r="JCE1198" s="129"/>
      <c r="JCF1198" s="129"/>
      <c r="JCG1198" s="129"/>
      <c r="JCH1198" s="129"/>
      <c r="JCI1198" s="129"/>
      <c r="JCJ1198" s="129"/>
      <c r="JCK1198" s="129"/>
      <c r="JCL1198" s="129"/>
      <c r="JCM1198" s="129"/>
      <c r="JCN1198" s="129"/>
      <c r="JCO1198" s="129"/>
      <c r="JCP1198" s="129"/>
      <c r="JCQ1198" s="129"/>
      <c r="JCR1198" s="129"/>
      <c r="JCS1198" s="129"/>
      <c r="JCT1198" s="129"/>
      <c r="JCU1198" s="129"/>
      <c r="JCV1198" s="129"/>
      <c r="JCW1198" s="129"/>
      <c r="JCX1198" s="129"/>
      <c r="JCY1198" s="129"/>
      <c r="JCZ1198" s="129"/>
      <c r="JDA1198" s="129"/>
      <c r="JDB1198" s="129"/>
      <c r="JDC1198" s="129"/>
      <c r="JDD1198" s="129"/>
      <c r="JDE1198" s="129"/>
      <c r="JDF1198" s="129"/>
      <c r="JDG1198" s="129"/>
      <c r="JDH1198" s="129"/>
      <c r="JDI1198" s="129"/>
      <c r="JDJ1198" s="129"/>
      <c r="JDK1198" s="129"/>
      <c r="JDL1198" s="129"/>
      <c r="JDM1198" s="129"/>
      <c r="JDN1198" s="129"/>
      <c r="JDO1198" s="129"/>
      <c r="JDP1198" s="129"/>
      <c r="JDQ1198" s="129"/>
      <c r="JDR1198" s="129"/>
      <c r="JDS1198" s="129"/>
      <c r="JDT1198" s="129"/>
      <c r="JDU1198" s="129"/>
      <c r="JDV1198" s="129"/>
      <c r="JDW1198" s="129"/>
      <c r="JDX1198" s="129"/>
      <c r="JDY1198" s="129"/>
      <c r="JDZ1198" s="129"/>
      <c r="JEA1198" s="129"/>
      <c r="JEB1198" s="129"/>
      <c r="JEC1198" s="129"/>
      <c r="JED1198" s="129"/>
      <c r="JEE1198" s="129"/>
      <c r="JEF1198" s="129"/>
      <c r="JEG1198" s="129"/>
      <c r="JEH1198" s="129"/>
      <c r="JEI1198" s="129"/>
      <c r="JEJ1198" s="129"/>
      <c r="JEK1198" s="129"/>
      <c r="JEL1198" s="129"/>
      <c r="JEM1198" s="129"/>
      <c r="JEN1198" s="129"/>
      <c r="JEO1198" s="129"/>
      <c r="JEP1198" s="129"/>
      <c r="JEQ1198" s="129"/>
      <c r="JER1198" s="129"/>
      <c r="JES1198" s="129"/>
      <c r="JET1198" s="129"/>
      <c r="JEU1198" s="129"/>
      <c r="JEV1198" s="129"/>
      <c r="JEW1198" s="129"/>
      <c r="JEX1198" s="129"/>
      <c r="JEY1198" s="129"/>
      <c r="JEZ1198" s="129"/>
      <c r="JFA1198" s="129"/>
      <c r="JFB1198" s="129"/>
      <c r="JFC1198" s="129"/>
      <c r="JFD1198" s="129"/>
      <c r="JFE1198" s="129"/>
      <c r="JFF1198" s="129"/>
      <c r="JFG1198" s="129"/>
      <c r="JFH1198" s="129"/>
      <c r="JFI1198" s="129"/>
      <c r="JFJ1198" s="129"/>
      <c r="JFK1198" s="129"/>
      <c r="JFL1198" s="129"/>
      <c r="JFM1198" s="129"/>
      <c r="JFN1198" s="129"/>
      <c r="JFO1198" s="129"/>
      <c r="JFP1198" s="129"/>
      <c r="JFQ1198" s="129"/>
      <c r="JFR1198" s="129"/>
      <c r="JFS1198" s="129"/>
      <c r="JFT1198" s="129"/>
      <c r="JFU1198" s="129"/>
      <c r="JFV1198" s="129"/>
      <c r="JFW1198" s="129"/>
      <c r="JFX1198" s="129"/>
      <c r="JFY1198" s="129"/>
      <c r="JFZ1198" s="129"/>
      <c r="JGA1198" s="129"/>
      <c r="JGB1198" s="129"/>
      <c r="JGC1198" s="129"/>
      <c r="JGD1198" s="129"/>
      <c r="JGE1198" s="129"/>
      <c r="JGF1198" s="129"/>
      <c r="JGG1198" s="129"/>
      <c r="JGH1198" s="129"/>
      <c r="JGI1198" s="129"/>
      <c r="JGJ1198" s="129"/>
      <c r="JGK1198" s="129"/>
      <c r="JGL1198" s="129"/>
      <c r="JGM1198" s="129"/>
      <c r="JGN1198" s="129"/>
      <c r="JGO1198" s="129"/>
      <c r="JGP1198" s="129"/>
      <c r="JGQ1198" s="129"/>
      <c r="JGR1198" s="129"/>
      <c r="JGS1198" s="129"/>
      <c r="JGT1198" s="129"/>
      <c r="JGU1198" s="129"/>
      <c r="JGV1198" s="129"/>
      <c r="JGW1198" s="129"/>
      <c r="JGX1198" s="129"/>
      <c r="JGY1198" s="129"/>
      <c r="JGZ1198" s="129"/>
      <c r="JHA1198" s="129"/>
      <c r="JHB1198" s="129"/>
      <c r="JHC1198" s="129"/>
      <c r="JHD1198" s="129"/>
      <c r="JHE1198" s="129"/>
      <c r="JHF1198" s="129"/>
      <c r="JHG1198" s="129"/>
      <c r="JHH1198" s="129"/>
      <c r="JHI1198" s="129"/>
      <c r="JHJ1198" s="129"/>
      <c r="JHK1198" s="129"/>
      <c r="JHL1198" s="129"/>
      <c r="JHM1198" s="129"/>
      <c r="JHN1198" s="129"/>
      <c r="JHO1198" s="129"/>
      <c r="JHP1198" s="129"/>
      <c r="JHQ1198" s="129"/>
      <c r="JHR1198" s="129"/>
      <c r="JHS1198" s="129"/>
      <c r="JHT1198" s="129"/>
      <c r="JHU1198" s="129"/>
      <c r="JHV1198" s="129"/>
      <c r="JHW1198" s="129"/>
      <c r="JHX1198" s="129"/>
      <c r="JHY1198" s="129"/>
      <c r="JHZ1198" s="129"/>
      <c r="JIA1198" s="129"/>
      <c r="JIB1198" s="129"/>
      <c r="JIC1198" s="129"/>
      <c r="JID1198" s="129"/>
      <c r="JIE1198" s="129"/>
      <c r="JIF1198" s="129"/>
      <c r="JIG1198" s="129"/>
      <c r="JIH1198" s="129"/>
      <c r="JII1198" s="129"/>
      <c r="JIJ1198" s="129"/>
      <c r="JIK1198" s="129"/>
      <c r="JIL1198" s="129"/>
      <c r="JIM1198" s="129"/>
      <c r="JIN1198" s="129"/>
      <c r="JIO1198" s="129"/>
      <c r="JIP1198" s="129"/>
      <c r="JIQ1198" s="129"/>
      <c r="JIR1198" s="129"/>
      <c r="JIS1198" s="129"/>
      <c r="JIT1198" s="129"/>
      <c r="JIU1198" s="129"/>
      <c r="JIV1198" s="129"/>
      <c r="JIW1198" s="129"/>
      <c r="JIX1198" s="129"/>
      <c r="JIY1198" s="129"/>
      <c r="JIZ1198" s="129"/>
      <c r="JJA1198" s="129"/>
      <c r="JJB1198" s="129"/>
      <c r="JJC1198" s="129"/>
      <c r="JJD1198" s="129"/>
      <c r="JJE1198" s="129"/>
      <c r="JJF1198" s="129"/>
      <c r="JJG1198" s="129"/>
      <c r="JJH1198" s="129"/>
      <c r="JJI1198" s="129"/>
      <c r="JJJ1198" s="129"/>
      <c r="JJK1198" s="129"/>
      <c r="JJL1198" s="129"/>
      <c r="JJM1198" s="129"/>
      <c r="JJN1198" s="129"/>
      <c r="JJO1198" s="129"/>
      <c r="JJP1198" s="129"/>
      <c r="JJQ1198" s="129"/>
      <c r="JJR1198" s="129"/>
      <c r="JJS1198" s="129"/>
      <c r="JJT1198" s="129"/>
      <c r="JJU1198" s="129"/>
      <c r="JJV1198" s="129"/>
      <c r="JJW1198" s="129"/>
      <c r="JJX1198" s="129"/>
      <c r="JJY1198" s="129"/>
      <c r="JJZ1198" s="129"/>
      <c r="JKA1198" s="129"/>
      <c r="JKB1198" s="129"/>
      <c r="JKC1198" s="129"/>
      <c r="JKD1198" s="129"/>
      <c r="JKE1198" s="129"/>
      <c r="JKF1198" s="129"/>
      <c r="JKG1198" s="129"/>
      <c r="JKH1198" s="129"/>
      <c r="JKI1198" s="129"/>
      <c r="JKJ1198" s="129"/>
      <c r="JKK1198" s="129"/>
      <c r="JKL1198" s="129"/>
      <c r="JKM1198" s="129"/>
      <c r="JKN1198" s="129"/>
      <c r="JKO1198" s="129"/>
      <c r="JKP1198" s="129"/>
      <c r="JKQ1198" s="129"/>
      <c r="JKR1198" s="129"/>
      <c r="JKS1198" s="129"/>
      <c r="JKT1198" s="129"/>
      <c r="JKU1198" s="129"/>
      <c r="JKV1198" s="129"/>
      <c r="JKW1198" s="129"/>
      <c r="JKX1198" s="129"/>
      <c r="JKY1198" s="129"/>
      <c r="JKZ1198" s="129"/>
      <c r="JLA1198" s="129"/>
      <c r="JLB1198" s="129"/>
      <c r="JLC1198" s="129"/>
      <c r="JLD1198" s="129"/>
      <c r="JLE1198" s="129"/>
      <c r="JLF1198" s="129"/>
      <c r="JLG1198" s="129"/>
      <c r="JLH1198" s="129"/>
      <c r="JLI1198" s="129"/>
      <c r="JLJ1198" s="129"/>
      <c r="JLK1198" s="129"/>
      <c r="JLL1198" s="129"/>
      <c r="JLM1198" s="129"/>
      <c r="JLN1198" s="129"/>
      <c r="JLO1198" s="129"/>
      <c r="JLP1198" s="129"/>
      <c r="JLQ1198" s="129"/>
      <c r="JLR1198" s="129"/>
      <c r="JLS1198" s="129"/>
      <c r="JLT1198" s="129"/>
      <c r="JLU1198" s="129"/>
      <c r="JLV1198" s="129"/>
      <c r="JLW1198" s="129"/>
      <c r="JLX1198" s="129"/>
      <c r="JLY1198" s="129"/>
      <c r="JLZ1198" s="129"/>
      <c r="JMA1198" s="129"/>
      <c r="JMB1198" s="129"/>
      <c r="JMC1198" s="129"/>
      <c r="JMD1198" s="129"/>
      <c r="JME1198" s="129"/>
      <c r="JMF1198" s="129"/>
      <c r="JMG1198" s="129"/>
      <c r="JMH1198" s="129"/>
      <c r="JMI1198" s="129"/>
      <c r="JMJ1198" s="129"/>
      <c r="JMK1198" s="129"/>
      <c r="JML1198" s="129"/>
      <c r="JMM1198" s="129"/>
      <c r="JMN1198" s="129"/>
      <c r="JMO1198" s="129"/>
      <c r="JMP1198" s="129"/>
      <c r="JMQ1198" s="129"/>
      <c r="JMR1198" s="129"/>
      <c r="JMS1198" s="129"/>
      <c r="JMT1198" s="129"/>
      <c r="JMU1198" s="129"/>
      <c r="JMV1198" s="129"/>
      <c r="JMW1198" s="129"/>
      <c r="JMX1198" s="129"/>
      <c r="JMY1198" s="129"/>
      <c r="JMZ1198" s="129"/>
      <c r="JNA1198" s="129"/>
      <c r="JNB1198" s="129"/>
      <c r="JNC1198" s="129"/>
      <c r="JND1198" s="129"/>
      <c r="JNE1198" s="129"/>
      <c r="JNF1198" s="129"/>
      <c r="JNG1198" s="129"/>
      <c r="JNH1198" s="129"/>
      <c r="JNI1198" s="129"/>
      <c r="JNJ1198" s="129"/>
      <c r="JNK1198" s="129"/>
      <c r="JNL1198" s="129"/>
      <c r="JNM1198" s="129"/>
      <c r="JNN1198" s="129"/>
      <c r="JNO1198" s="129"/>
      <c r="JNP1198" s="129"/>
      <c r="JNQ1198" s="129"/>
      <c r="JNR1198" s="129"/>
      <c r="JNS1198" s="129"/>
      <c r="JNT1198" s="129"/>
      <c r="JNU1198" s="129"/>
      <c r="JNV1198" s="129"/>
      <c r="JNW1198" s="129"/>
      <c r="JNX1198" s="129"/>
      <c r="JNY1198" s="129"/>
      <c r="JNZ1198" s="129"/>
      <c r="JOA1198" s="129"/>
      <c r="JOB1198" s="129"/>
      <c r="JOC1198" s="129"/>
      <c r="JOD1198" s="129"/>
      <c r="JOE1198" s="129"/>
      <c r="JOF1198" s="129"/>
      <c r="JOG1198" s="129"/>
      <c r="JOH1198" s="129"/>
      <c r="JOI1198" s="129"/>
      <c r="JOJ1198" s="129"/>
      <c r="JOK1198" s="129"/>
      <c r="JOL1198" s="129"/>
      <c r="JOM1198" s="129"/>
      <c r="JON1198" s="129"/>
      <c r="JOO1198" s="129"/>
      <c r="JOP1198" s="129"/>
      <c r="JOQ1198" s="129"/>
      <c r="JOR1198" s="129"/>
      <c r="JOS1198" s="129"/>
      <c r="JOT1198" s="129"/>
      <c r="JOU1198" s="129"/>
      <c r="JOV1198" s="129"/>
      <c r="JOW1198" s="129"/>
      <c r="JOX1198" s="129"/>
      <c r="JOY1198" s="129"/>
      <c r="JOZ1198" s="129"/>
      <c r="JPA1198" s="129"/>
      <c r="JPB1198" s="129"/>
      <c r="JPC1198" s="129"/>
      <c r="JPD1198" s="129"/>
      <c r="JPE1198" s="129"/>
      <c r="JPF1198" s="129"/>
      <c r="JPG1198" s="129"/>
      <c r="JPH1198" s="129"/>
      <c r="JPI1198" s="129"/>
      <c r="JPJ1198" s="129"/>
      <c r="JPK1198" s="129"/>
      <c r="JPL1198" s="129"/>
      <c r="JPM1198" s="129"/>
      <c r="JPN1198" s="129"/>
      <c r="JPO1198" s="129"/>
      <c r="JPP1198" s="129"/>
      <c r="JPQ1198" s="129"/>
      <c r="JPR1198" s="129"/>
      <c r="JPS1198" s="129"/>
      <c r="JPT1198" s="129"/>
      <c r="JPU1198" s="129"/>
      <c r="JPV1198" s="129"/>
      <c r="JPW1198" s="129"/>
      <c r="JPX1198" s="129"/>
      <c r="JPY1198" s="129"/>
      <c r="JPZ1198" s="129"/>
      <c r="JQA1198" s="129"/>
      <c r="JQB1198" s="129"/>
      <c r="JQC1198" s="129"/>
      <c r="JQD1198" s="129"/>
      <c r="JQE1198" s="129"/>
      <c r="JQF1198" s="129"/>
      <c r="JQG1198" s="129"/>
      <c r="JQH1198" s="129"/>
      <c r="JQI1198" s="129"/>
      <c r="JQJ1198" s="129"/>
      <c r="JQK1198" s="129"/>
      <c r="JQL1198" s="129"/>
      <c r="JQM1198" s="129"/>
      <c r="JQN1198" s="129"/>
      <c r="JQO1198" s="129"/>
      <c r="JQP1198" s="129"/>
      <c r="JQQ1198" s="129"/>
      <c r="JQR1198" s="129"/>
      <c r="JQS1198" s="129"/>
      <c r="JQT1198" s="129"/>
      <c r="JQU1198" s="129"/>
      <c r="JQV1198" s="129"/>
      <c r="JQW1198" s="129"/>
      <c r="JQX1198" s="129"/>
      <c r="JQY1198" s="129"/>
      <c r="JQZ1198" s="129"/>
      <c r="JRA1198" s="129"/>
      <c r="JRB1198" s="129"/>
      <c r="JRC1198" s="129"/>
      <c r="JRD1198" s="129"/>
      <c r="JRE1198" s="129"/>
      <c r="JRF1198" s="129"/>
      <c r="JRG1198" s="129"/>
      <c r="JRH1198" s="129"/>
      <c r="JRI1198" s="129"/>
      <c r="JRJ1198" s="129"/>
      <c r="JRK1198" s="129"/>
      <c r="JRL1198" s="129"/>
      <c r="JRM1198" s="129"/>
      <c r="JRN1198" s="129"/>
      <c r="JRO1198" s="129"/>
      <c r="JRP1198" s="129"/>
      <c r="JRQ1198" s="129"/>
      <c r="JRR1198" s="129"/>
      <c r="JRS1198" s="129"/>
      <c r="JRT1198" s="129"/>
      <c r="JRU1198" s="129"/>
      <c r="JRV1198" s="129"/>
      <c r="JRW1198" s="129"/>
      <c r="JRX1198" s="129"/>
      <c r="JRY1198" s="129"/>
      <c r="JRZ1198" s="129"/>
      <c r="JSA1198" s="129"/>
      <c r="JSB1198" s="129"/>
      <c r="JSC1198" s="129"/>
      <c r="JSD1198" s="129"/>
      <c r="JSE1198" s="129"/>
      <c r="JSF1198" s="129"/>
      <c r="JSG1198" s="129"/>
      <c r="JSH1198" s="129"/>
      <c r="JSI1198" s="129"/>
      <c r="JSJ1198" s="129"/>
      <c r="JSK1198" s="129"/>
      <c r="JSL1198" s="129"/>
      <c r="JSM1198" s="129"/>
      <c r="JSN1198" s="129"/>
      <c r="JSO1198" s="129"/>
      <c r="JSP1198" s="129"/>
      <c r="JSQ1198" s="129"/>
      <c r="JSR1198" s="129"/>
      <c r="JSS1198" s="129"/>
      <c r="JST1198" s="129"/>
      <c r="JSU1198" s="129"/>
      <c r="JSV1198" s="129"/>
      <c r="JSW1198" s="129"/>
      <c r="JSX1198" s="129"/>
      <c r="JSY1198" s="129"/>
      <c r="JSZ1198" s="129"/>
      <c r="JTA1198" s="129"/>
      <c r="JTB1198" s="129"/>
      <c r="JTC1198" s="129"/>
      <c r="JTD1198" s="129"/>
      <c r="JTE1198" s="129"/>
      <c r="JTF1198" s="129"/>
      <c r="JTG1198" s="129"/>
      <c r="JTH1198" s="129"/>
      <c r="JTI1198" s="129"/>
      <c r="JTJ1198" s="129"/>
      <c r="JTK1198" s="129"/>
      <c r="JTL1198" s="129"/>
      <c r="JTM1198" s="129"/>
      <c r="JTN1198" s="129"/>
      <c r="JTO1198" s="129"/>
      <c r="JTP1198" s="129"/>
      <c r="JTQ1198" s="129"/>
      <c r="JTR1198" s="129"/>
      <c r="JTS1198" s="129"/>
      <c r="JTT1198" s="129"/>
      <c r="JTU1198" s="129"/>
      <c r="JTV1198" s="129"/>
      <c r="JTW1198" s="129"/>
      <c r="JTX1198" s="129"/>
      <c r="JTY1198" s="129"/>
      <c r="JTZ1198" s="129"/>
      <c r="JUA1198" s="129"/>
      <c r="JUB1198" s="129"/>
      <c r="JUC1198" s="129"/>
      <c r="JUD1198" s="129"/>
      <c r="JUE1198" s="129"/>
      <c r="JUF1198" s="129"/>
      <c r="JUG1198" s="129"/>
      <c r="JUH1198" s="129"/>
      <c r="JUI1198" s="129"/>
      <c r="JUJ1198" s="129"/>
      <c r="JUK1198" s="129"/>
      <c r="JUL1198" s="129"/>
      <c r="JUM1198" s="129"/>
      <c r="JUN1198" s="129"/>
      <c r="JUO1198" s="129"/>
      <c r="JUP1198" s="129"/>
      <c r="JUQ1198" s="129"/>
      <c r="JUR1198" s="129"/>
      <c r="JUS1198" s="129"/>
      <c r="JUT1198" s="129"/>
      <c r="JUU1198" s="129"/>
      <c r="JUV1198" s="129"/>
      <c r="JUW1198" s="129"/>
      <c r="JUX1198" s="129"/>
      <c r="JUY1198" s="129"/>
      <c r="JUZ1198" s="129"/>
      <c r="JVA1198" s="129"/>
      <c r="JVB1198" s="129"/>
      <c r="JVC1198" s="129"/>
      <c r="JVD1198" s="129"/>
      <c r="JVE1198" s="129"/>
      <c r="JVF1198" s="129"/>
      <c r="JVG1198" s="129"/>
      <c r="JVH1198" s="129"/>
      <c r="JVI1198" s="129"/>
      <c r="JVJ1198" s="129"/>
      <c r="JVK1198" s="129"/>
      <c r="JVL1198" s="129"/>
      <c r="JVM1198" s="129"/>
      <c r="JVN1198" s="129"/>
      <c r="JVO1198" s="129"/>
      <c r="JVP1198" s="129"/>
      <c r="JVQ1198" s="129"/>
      <c r="JVR1198" s="129"/>
      <c r="JVS1198" s="129"/>
      <c r="JVT1198" s="129"/>
      <c r="JVU1198" s="129"/>
      <c r="JVV1198" s="129"/>
      <c r="JVW1198" s="129"/>
      <c r="JVX1198" s="129"/>
      <c r="JVY1198" s="129"/>
      <c r="JVZ1198" s="129"/>
      <c r="JWA1198" s="129"/>
      <c r="JWB1198" s="129"/>
      <c r="JWC1198" s="129"/>
      <c r="JWD1198" s="129"/>
      <c r="JWE1198" s="129"/>
      <c r="JWF1198" s="129"/>
      <c r="JWG1198" s="129"/>
      <c r="JWH1198" s="129"/>
      <c r="JWI1198" s="129"/>
      <c r="JWJ1198" s="129"/>
      <c r="JWK1198" s="129"/>
      <c r="JWL1198" s="129"/>
      <c r="JWM1198" s="129"/>
      <c r="JWN1198" s="129"/>
      <c r="JWO1198" s="129"/>
      <c r="JWP1198" s="129"/>
      <c r="JWQ1198" s="129"/>
      <c r="JWR1198" s="129"/>
      <c r="JWS1198" s="129"/>
      <c r="JWT1198" s="129"/>
      <c r="JWU1198" s="129"/>
      <c r="JWV1198" s="129"/>
      <c r="JWW1198" s="129"/>
      <c r="JWX1198" s="129"/>
      <c r="JWY1198" s="129"/>
      <c r="JWZ1198" s="129"/>
      <c r="JXA1198" s="129"/>
      <c r="JXB1198" s="129"/>
      <c r="JXC1198" s="129"/>
      <c r="JXD1198" s="129"/>
      <c r="JXE1198" s="129"/>
      <c r="JXF1198" s="129"/>
      <c r="JXG1198" s="129"/>
      <c r="JXH1198" s="129"/>
      <c r="JXI1198" s="129"/>
      <c r="JXJ1198" s="129"/>
      <c r="JXK1198" s="129"/>
      <c r="JXL1198" s="129"/>
      <c r="JXM1198" s="129"/>
      <c r="JXN1198" s="129"/>
      <c r="JXO1198" s="129"/>
      <c r="JXP1198" s="129"/>
      <c r="JXQ1198" s="129"/>
      <c r="JXR1198" s="129"/>
      <c r="JXS1198" s="129"/>
      <c r="JXT1198" s="129"/>
      <c r="JXU1198" s="129"/>
      <c r="JXV1198" s="129"/>
      <c r="JXW1198" s="129"/>
      <c r="JXX1198" s="129"/>
      <c r="JXY1198" s="129"/>
      <c r="JXZ1198" s="129"/>
      <c r="JYA1198" s="129"/>
      <c r="JYB1198" s="129"/>
      <c r="JYC1198" s="129"/>
      <c r="JYD1198" s="129"/>
      <c r="JYE1198" s="129"/>
      <c r="JYF1198" s="129"/>
      <c r="JYG1198" s="129"/>
      <c r="JYH1198" s="129"/>
      <c r="JYI1198" s="129"/>
      <c r="JYJ1198" s="129"/>
      <c r="JYK1198" s="129"/>
      <c r="JYL1198" s="129"/>
      <c r="JYM1198" s="129"/>
      <c r="JYN1198" s="129"/>
      <c r="JYO1198" s="129"/>
      <c r="JYP1198" s="129"/>
      <c r="JYQ1198" s="129"/>
      <c r="JYR1198" s="129"/>
      <c r="JYS1198" s="129"/>
      <c r="JYT1198" s="129"/>
      <c r="JYU1198" s="129"/>
      <c r="JYV1198" s="129"/>
      <c r="JYW1198" s="129"/>
      <c r="JYX1198" s="129"/>
      <c r="JYY1198" s="129"/>
      <c r="JYZ1198" s="129"/>
      <c r="JZA1198" s="129"/>
      <c r="JZB1198" s="129"/>
      <c r="JZC1198" s="129"/>
      <c r="JZD1198" s="129"/>
      <c r="JZE1198" s="129"/>
      <c r="JZF1198" s="129"/>
      <c r="JZG1198" s="129"/>
      <c r="JZH1198" s="129"/>
      <c r="JZI1198" s="129"/>
      <c r="JZJ1198" s="129"/>
      <c r="JZK1198" s="129"/>
      <c r="JZL1198" s="129"/>
      <c r="JZM1198" s="129"/>
      <c r="JZN1198" s="129"/>
      <c r="JZO1198" s="129"/>
      <c r="JZP1198" s="129"/>
      <c r="JZQ1198" s="129"/>
      <c r="JZR1198" s="129"/>
      <c r="JZS1198" s="129"/>
      <c r="JZT1198" s="129"/>
      <c r="JZU1198" s="129"/>
      <c r="JZV1198" s="129"/>
      <c r="JZW1198" s="129"/>
      <c r="JZX1198" s="129"/>
      <c r="JZY1198" s="129"/>
      <c r="JZZ1198" s="129"/>
      <c r="KAA1198" s="129"/>
      <c r="KAB1198" s="129"/>
      <c r="KAC1198" s="129"/>
      <c r="KAD1198" s="129"/>
      <c r="KAE1198" s="129"/>
      <c r="KAF1198" s="129"/>
      <c r="KAG1198" s="129"/>
      <c r="KAH1198" s="129"/>
      <c r="KAI1198" s="129"/>
      <c r="KAJ1198" s="129"/>
      <c r="KAK1198" s="129"/>
      <c r="KAL1198" s="129"/>
      <c r="KAM1198" s="129"/>
      <c r="KAN1198" s="129"/>
      <c r="KAO1198" s="129"/>
      <c r="KAP1198" s="129"/>
      <c r="KAQ1198" s="129"/>
      <c r="KAR1198" s="129"/>
      <c r="KAS1198" s="129"/>
      <c r="KAT1198" s="129"/>
      <c r="KAU1198" s="129"/>
      <c r="KAV1198" s="129"/>
      <c r="KAW1198" s="129"/>
      <c r="KAX1198" s="129"/>
      <c r="KAY1198" s="129"/>
      <c r="KAZ1198" s="129"/>
      <c r="KBA1198" s="129"/>
      <c r="KBB1198" s="129"/>
      <c r="KBC1198" s="129"/>
      <c r="KBD1198" s="129"/>
      <c r="KBE1198" s="129"/>
      <c r="KBF1198" s="129"/>
      <c r="KBG1198" s="129"/>
      <c r="KBH1198" s="129"/>
      <c r="KBI1198" s="129"/>
      <c r="KBJ1198" s="129"/>
      <c r="KBK1198" s="129"/>
      <c r="KBL1198" s="129"/>
      <c r="KBM1198" s="129"/>
      <c r="KBN1198" s="129"/>
      <c r="KBO1198" s="129"/>
      <c r="KBP1198" s="129"/>
      <c r="KBQ1198" s="129"/>
      <c r="KBR1198" s="129"/>
      <c r="KBS1198" s="129"/>
      <c r="KBT1198" s="129"/>
      <c r="KBU1198" s="129"/>
      <c r="KBV1198" s="129"/>
      <c r="KBW1198" s="129"/>
      <c r="KBX1198" s="129"/>
      <c r="KBY1198" s="129"/>
      <c r="KBZ1198" s="129"/>
      <c r="KCA1198" s="129"/>
      <c r="KCB1198" s="129"/>
      <c r="KCC1198" s="129"/>
      <c r="KCD1198" s="129"/>
      <c r="KCE1198" s="129"/>
      <c r="KCF1198" s="129"/>
      <c r="KCG1198" s="129"/>
      <c r="KCH1198" s="129"/>
      <c r="KCI1198" s="129"/>
      <c r="KCJ1198" s="129"/>
      <c r="KCK1198" s="129"/>
      <c r="KCL1198" s="129"/>
      <c r="KCM1198" s="129"/>
      <c r="KCN1198" s="129"/>
      <c r="KCO1198" s="129"/>
      <c r="KCP1198" s="129"/>
      <c r="KCQ1198" s="129"/>
      <c r="KCR1198" s="129"/>
      <c r="KCS1198" s="129"/>
      <c r="KCT1198" s="129"/>
      <c r="KCU1198" s="129"/>
      <c r="KCV1198" s="129"/>
      <c r="KCW1198" s="129"/>
      <c r="KCX1198" s="129"/>
      <c r="KCY1198" s="129"/>
      <c r="KCZ1198" s="129"/>
      <c r="KDA1198" s="129"/>
      <c r="KDB1198" s="129"/>
      <c r="KDC1198" s="129"/>
      <c r="KDD1198" s="129"/>
      <c r="KDE1198" s="129"/>
      <c r="KDF1198" s="129"/>
      <c r="KDG1198" s="129"/>
      <c r="KDH1198" s="129"/>
      <c r="KDI1198" s="129"/>
      <c r="KDJ1198" s="129"/>
      <c r="KDK1198" s="129"/>
      <c r="KDL1198" s="129"/>
      <c r="KDM1198" s="129"/>
      <c r="KDN1198" s="129"/>
      <c r="KDO1198" s="129"/>
      <c r="KDP1198" s="129"/>
      <c r="KDQ1198" s="129"/>
      <c r="KDR1198" s="129"/>
      <c r="KDS1198" s="129"/>
      <c r="KDT1198" s="129"/>
      <c r="KDU1198" s="129"/>
      <c r="KDV1198" s="129"/>
      <c r="KDW1198" s="129"/>
      <c r="KDX1198" s="129"/>
      <c r="KDY1198" s="129"/>
      <c r="KDZ1198" s="129"/>
      <c r="KEA1198" s="129"/>
      <c r="KEB1198" s="129"/>
      <c r="KEC1198" s="129"/>
      <c r="KED1198" s="129"/>
      <c r="KEE1198" s="129"/>
      <c r="KEF1198" s="129"/>
      <c r="KEG1198" s="129"/>
      <c r="KEH1198" s="129"/>
      <c r="KEI1198" s="129"/>
      <c r="KEJ1198" s="129"/>
      <c r="KEK1198" s="129"/>
      <c r="KEL1198" s="129"/>
      <c r="KEM1198" s="129"/>
      <c r="KEN1198" s="129"/>
      <c r="KEO1198" s="129"/>
      <c r="KEP1198" s="129"/>
      <c r="KEQ1198" s="129"/>
      <c r="KER1198" s="129"/>
      <c r="KES1198" s="129"/>
      <c r="KET1198" s="129"/>
      <c r="KEU1198" s="129"/>
      <c r="KEV1198" s="129"/>
      <c r="KEW1198" s="129"/>
      <c r="KEX1198" s="129"/>
      <c r="KEY1198" s="129"/>
      <c r="KEZ1198" s="129"/>
      <c r="KFA1198" s="129"/>
      <c r="KFB1198" s="129"/>
      <c r="KFC1198" s="129"/>
      <c r="KFD1198" s="129"/>
      <c r="KFE1198" s="129"/>
      <c r="KFF1198" s="129"/>
      <c r="KFG1198" s="129"/>
      <c r="KFH1198" s="129"/>
      <c r="KFI1198" s="129"/>
      <c r="KFJ1198" s="129"/>
      <c r="KFK1198" s="129"/>
      <c r="KFL1198" s="129"/>
      <c r="KFM1198" s="129"/>
      <c r="KFN1198" s="129"/>
      <c r="KFO1198" s="129"/>
      <c r="KFP1198" s="129"/>
      <c r="KFQ1198" s="129"/>
      <c r="KFR1198" s="129"/>
      <c r="KFS1198" s="129"/>
      <c r="KFT1198" s="129"/>
      <c r="KFU1198" s="129"/>
      <c r="KFV1198" s="129"/>
      <c r="KFW1198" s="129"/>
      <c r="KFX1198" s="129"/>
      <c r="KFY1198" s="129"/>
      <c r="KFZ1198" s="129"/>
      <c r="KGA1198" s="129"/>
      <c r="KGB1198" s="129"/>
      <c r="KGC1198" s="129"/>
      <c r="KGD1198" s="129"/>
      <c r="KGE1198" s="129"/>
      <c r="KGF1198" s="129"/>
      <c r="KGG1198" s="129"/>
      <c r="KGH1198" s="129"/>
      <c r="KGI1198" s="129"/>
      <c r="KGJ1198" s="129"/>
      <c r="KGK1198" s="129"/>
      <c r="KGL1198" s="129"/>
      <c r="KGM1198" s="129"/>
      <c r="KGN1198" s="129"/>
      <c r="KGO1198" s="129"/>
      <c r="KGP1198" s="129"/>
      <c r="KGQ1198" s="129"/>
      <c r="KGR1198" s="129"/>
      <c r="KGS1198" s="129"/>
      <c r="KGT1198" s="129"/>
      <c r="KGU1198" s="129"/>
      <c r="KGV1198" s="129"/>
      <c r="KGW1198" s="129"/>
      <c r="KGX1198" s="129"/>
      <c r="KGY1198" s="129"/>
      <c r="KGZ1198" s="129"/>
      <c r="KHA1198" s="129"/>
      <c r="KHB1198" s="129"/>
      <c r="KHC1198" s="129"/>
      <c r="KHD1198" s="129"/>
      <c r="KHE1198" s="129"/>
      <c r="KHF1198" s="129"/>
      <c r="KHG1198" s="129"/>
      <c r="KHH1198" s="129"/>
      <c r="KHI1198" s="129"/>
      <c r="KHJ1198" s="129"/>
      <c r="KHK1198" s="129"/>
      <c r="KHL1198" s="129"/>
      <c r="KHM1198" s="129"/>
      <c r="KHN1198" s="129"/>
      <c r="KHO1198" s="129"/>
      <c r="KHP1198" s="129"/>
      <c r="KHQ1198" s="129"/>
      <c r="KHR1198" s="129"/>
      <c r="KHS1198" s="129"/>
      <c r="KHT1198" s="129"/>
      <c r="KHU1198" s="129"/>
      <c r="KHV1198" s="129"/>
      <c r="KHW1198" s="129"/>
      <c r="KHX1198" s="129"/>
      <c r="KHY1198" s="129"/>
      <c r="KHZ1198" s="129"/>
      <c r="KIA1198" s="129"/>
      <c r="KIB1198" s="129"/>
      <c r="KIC1198" s="129"/>
      <c r="KID1198" s="129"/>
      <c r="KIE1198" s="129"/>
      <c r="KIF1198" s="129"/>
      <c r="KIG1198" s="129"/>
      <c r="KIH1198" s="129"/>
      <c r="KII1198" s="129"/>
      <c r="KIJ1198" s="129"/>
      <c r="KIK1198" s="129"/>
      <c r="KIL1198" s="129"/>
      <c r="KIM1198" s="129"/>
      <c r="KIN1198" s="129"/>
      <c r="KIO1198" s="129"/>
      <c r="KIP1198" s="129"/>
      <c r="KIQ1198" s="129"/>
      <c r="KIR1198" s="129"/>
      <c r="KIS1198" s="129"/>
      <c r="KIT1198" s="129"/>
      <c r="KIU1198" s="129"/>
      <c r="KIV1198" s="129"/>
      <c r="KIW1198" s="129"/>
      <c r="KIX1198" s="129"/>
      <c r="KIY1198" s="129"/>
      <c r="KIZ1198" s="129"/>
      <c r="KJA1198" s="129"/>
      <c r="KJB1198" s="129"/>
      <c r="KJC1198" s="129"/>
      <c r="KJD1198" s="129"/>
      <c r="KJE1198" s="129"/>
      <c r="KJF1198" s="129"/>
      <c r="KJG1198" s="129"/>
      <c r="KJH1198" s="129"/>
      <c r="KJI1198" s="129"/>
      <c r="KJJ1198" s="129"/>
      <c r="KJK1198" s="129"/>
      <c r="KJL1198" s="129"/>
      <c r="KJM1198" s="129"/>
      <c r="KJN1198" s="129"/>
      <c r="KJO1198" s="129"/>
      <c r="KJP1198" s="129"/>
      <c r="KJQ1198" s="129"/>
      <c r="KJR1198" s="129"/>
      <c r="KJS1198" s="129"/>
      <c r="KJT1198" s="129"/>
      <c r="KJU1198" s="129"/>
      <c r="KJV1198" s="129"/>
      <c r="KJW1198" s="129"/>
      <c r="KJX1198" s="129"/>
      <c r="KJY1198" s="129"/>
      <c r="KJZ1198" s="129"/>
      <c r="KKA1198" s="129"/>
      <c r="KKB1198" s="129"/>
      <c r="KKC1198" s="129"/>
      <c r="KKD1198" s="129"/>
      <c r="KKE1198" s="129"/>
      <c r="KKF1198" s="129"/>
      <c r="KKG1198" s="129"/>
      <c r="KKH1198" s="129"/>
      <c r="KKI1198" s="129"/>
      <c r="KKJ1198" s="129"/>
      <c r="KKK1198" s="129"/>
      <c r="KKL1198" s="129"/>
      <c r="KKM1198" s="129"/>
      <c r="KKN1198" s="129"/>
      <c r="KKO1198" s="129"/>
      <c r="KKP1198" s="129"/>
      <c r="KKQ1198" s="129"/>
      <c r="KKR1198" s="129"/>
      <c r="KKS1198" s="129"/>
      <c r="KKT1198" s="129"/>
      <c r="KKU1198" s="129"/>
      <c r="KKV1198" s="129"/>
      <c r="KKW1198" s="129"/>
      <c r="KKX1198" s="129"/>
      <c r="KKY1198" s="129"/>
      <c r="KKZ1198" s="129"/>
      <c r="KLA1198" s="129"/>
      <c r="KLB1198" s="129"/>
      <c r="KLC1198" s="129"/>
      <c r="KLD1198" s="129"/>
      <c r="KLE1198" s="129"/>
      <c r="KLF1198" s="129"/>
      <c r="KLG1198" s="129"/>
      <c r="KLH1198" s="129"/>
      <c r="KLI1198" s="129"/>
      <c r="KLJ1198" s="129"/>
      <c r="KLK1198" s="129"/>
      <c r="KLL1198" s="129"/>
      <c r="KLM1198" s="129"/>
      <c r="KLN1198" s="129"/>
      <c r="KLO1198" s="129"/>
      <c r="KLP1198" s="129"/>
      <c r="KLQ1198" s="129"/>
      <c r="KLR1198" s="129"/>
      <c r="KLS1198" s="129"/>
      <c r="KLT1198" s="129"/>
      <c r="KLU1198" s="129"/>
      <c r="KLV1198" s="129"/>
      <c r="KLW1198" s="129"/>
      <c r="KLX1198" s="129"/>
      <c r="KLY1198" s="129"/>
      <c r="KLZ1198" s="129"/>
      <c r="KMA1198" s="129"/>
      <c r="KMB1198" s="129"/>
      <c r="KMC1198" s="129"/>
      <c r="KMD1198" s="129"/>
      <c r="KME1198" s="129"/>
      <c r="KMF1198" s="129"/>
      <c r="KMG1198" s="129"/>
      <c r="KMH1198" s="129"/>
      <c r="KMI1198" s="129"/>
      <c r="KMJ1198" s="129"/>
      <c r="KMK1198" s="129"/>
      <c r="KML1198" s="129"/>
      <c r="KMM1198" s="129"/>
      <c r="KMN1198" s="129"/>
      <c r="KMO1198" s="129"/>
      <c r="KMP1198" s="129"/>
      <c r="KMQ1198" s="129"/>
      <c r="KMR1198" s="129"/>
      <c r="KMS1198" s="129"/>
      <c r="KMT1198" s="129"/>
      <c r="KMU1198" s="129"/>
      <c r="KMV1198" s="129"/>
      <c r="KMW1198" s="129"/>
      <c r="KMX1198" s="129"/>
      <c r="KMY1198" s="129"/>
      <c r="KMZ1198" s="129"/>
      <c r="KNA1198" s="129"/>
      <c r="KNB1198" s="129"/>
      <c r="KNC1198" s="129"/>
      <c r="KND1198" s="129"/>
      <c r="KNE1198" s="129"/>
      <c r="KNF1198" s="129"/>
      <c r="KNG1198" s="129"/>
      <c r="KNH1198" s="129"/>
      <c r="KNI1198" s="129"/>
      <c r="KNJ1198" s="129"/>
      <c r="KNK1198" s="129"/>
      <c r="KNL1198" s="129"/>
      <c r="KNM1198" s="129"/>
      <c r="KNN1198" s="129"/>
      <c r="KNO1198" s="129"/>
      <c r="KNP1198" s="129"/>
      <c r="KNQ1198" s="129"/>
      <c r="KNR1198" s="129"/>
      <c r="KNS1198" s="129"/>
      <c r="KNT1198" s="129"/>
      <c r="KNU1198" s="129"/>
      <c r="KNV1198" s="129"/>
      <c r="KNW1198" s="129"/>
      <c r="KNX1198" s="129"/>
      <c r="KNY1198" s="129"/>
      <c r="KNZ1198" s="129"/>
      <c r="KOA1198" s="129"/>
      <c r="KOB1198" s="129"/>
      <c r="KOC1198" s="129"/>
      <c r="KOD1198" s="129"/>
      <c r="KOE1198" s="129"/>
      <c r="KOF1198" s="129"/>
      <c r="KOG1198" s="129"/>
      <c r="KOH1198" s="129"/>
      <c r="KOI1198" s="129"/>
      <c r="KOJ1198" s="129"/>
      <c r="KOK1198" s="129"/>
      <c r="KOL1198" s="129"/>
      <c r="KOM1198" s="129"/>
      <c r="KON1198" s="129"/>
      <c r="KOO1198" s="129"/>
      <c r="KOP1198" s="129"/>
      <c r="KOQ1198" s="129"/>
      <c r="KOR1198" s="129"/>
      <c r="KOS1198" s="129"/>
      <c r="KOT1198" s="129"/>
      <c r="KOU1198" s="129"/>
      <c r="KOV1198" s="129"/>
      <c r="KOW1198" s="129"/>
      <c r="KOX1198" s="129"/>
      <c r="KOY1198" s="129"/>
      <c r="KOZ1198" s="129"/>
      <c r="KPA1198" s="129"/>
      <c r="KPB1198" s="129"/>
      <c r="KPC1198" s="129"/>
      <c r="KPD1198" s="129"/>
      <c r="KPE1198" s="129"/>
      <c r="KPF1198" s="129"/>
      <c r="KPG1198" s="129"/>
      <c r="KPH1198" s="129"/>
      <c r="KPI1198" s="129"/>
      <c r="KPJ1198" s="129"/>
      <c r="KPK1198" s="129"/>
      <c r="KPL1198" s="129"/>
      <c r="KPM1198" s="129"/>
      <c r="KPN1198" s="129"/>
      <c r="KPO1198" s="129"/>
      <c r="KPP1198" s="129"/>
      <c r="KPQ1198" s="129"/>
      <c r="KPR1198" s="129"/>
      <c r="KPS1198" s="129"/>
      <c r="KPT1198" s="129"/>
      <c r="KPU1198" s="129"/>
      <c r="KPV1198" s="129"/>
      <c r="KPW1198" s="129"/>
      <c r="KPX1198" s="129"/>
      <c r="KPY1198" s="129"/>
      <c r="KPZ1198" s="129"/>
      <c r="KQA1198" s="129"/>
      <c r="KQB1198" s="129"/>
      <c r="KQC1198" s="129"/>
      <c r="KQD1198" s="129"/>
      <c r="KQE1198" s="129"/>
      <c r="KQF1198" s="129"/>
      <c r="KQG1198" s="129"/>
      <c r="KQH1198" s="129"/>
      <c r="KQI1198" s="129"/>
      <c r="KQJ1198" s="129"/>
      <c r="KQK1198" s="129"/>
      <c r="KQL1198" s="129"/>
      <c r="KQM1198" s="129"/>
      <c r="KQN1198" s="129"/>
      <c r="KQO1198" s="129"/>
      <c r="KQP1198" s="129"/>
      <c r="KQQ1198" s="129"/>
      <c r="KQR1198" s="129"/>
      <c r="KQS1198" s="129"/>
      <c r="KQT1198" s="129"/>
      <c r="KQU1198" s="129"/>
      <c r="KQV1198" s="129"/>
      <c r="KQW1198" s="129"/>
      <c r="KQX1198" s="129"/>
      <c r="KQY1198" s="129"/>
      <c r="KQZ1198" s="129"/>
      <c r="KRA1198" s="129"/>
      <c r="KRB1198" s="129"/>
      <c r="KRC1198" s="129"/>
      <c r="KRD1198" s="129"/>
      <c r="KRE1198" s="129"/>
      <c r="KRF1198" s="129"/>
      <c r="KRG1198" s="129"/>
      <c r="KRH1198" s="129"/>
      <c r="KRI1198" s="129"/>
      <c r="KRJ1198" s="129"/>
      <c r="KRK1198" s="129"/>
      <c r="KRL1198" s="129"/>
      <c r="KRM1198" s="129"/>
      <c r="KRN1198" s="129"/>
      <c r="KRO1198" s="129"/>
      <c r="KRP1198" s="129"/>
      <c r="KRQ1198" s="129"/>
      <c r="KRR1198" s="129"/>
      <c r="KRS1198" s="129"/>
      <c r="KRT1198" s="129"/>
      <c r="KRU1198" s="129"/>
      <c r="KRV1198" s="129"/>
      <c r="KRW1198" s="129"/>
      <c r="KRX1198" s="129"/>
      <c r="KRY1198" s="129"/>
      <c r="KRZ1198" s="129"/>
      <c r="KSA1198" s="129"/>
      <c r="KSB1198" s="129"/>
      <c r="KSC1198" s="129"/>
      <c r="KSD1198" s="129"/>
      <c r="KSE1198" s="129"/>
      <c r="KSF1198" s="129"/>
      <c r="KSG1198" s="129"/>
      <c r="KSH1198" s="129"/>
      <c r="KSI1198" s="129"/>
      <c r="KSJ1198" s="129"/>
      <c r="KSK1198" s="129"/>
      <c r="KSL1198" s="129"/>
      <c r="KSM1198" s="129"/>
      <c r="KSN1198" s="129"/>
      <c r="KSO1198" s="129"/>
      <c r="KSP1198" s="129"/>
      <c r="KSQ1198" s="129"/>
      <c r="KSR1198" s="129"/>
      <c r="KSS1198" s="129"/>
      <c r="KST1198" s="129"/>
      <c r="KSU1198" s="129"/>
      <c r="KSV1198" s="129"/>
      <c r="KSW1198" s="129"/>
      <c r="KSX1198" s="129"/>
      <c r="KSY1198" s="129"/>
      <c r="KSZ1198" s="129"/>
      <c r="KTA1198" s="129"/>
      <c r="KTB1198" s="129"/>
      <c r="KTC1198" s="129"/>
      <c r="KTD1198" s="129"/>
      <c r="KTE1198" s="129"/>
      <c r="KTF1198" s="129"/>
      <c r="KTG1198" s="129"/>
      <c r="KTH1198" s="129"/>
      <c r="KTI1198" s="129"/>
      <c r="KTJ1198" s="129"/>
      <c r="KTK1198" s="129"/>
      <c r="KTL1198" s="129"/>
      <c r="KTM1198" s="129"/>
      <c r="KTN1198" s="129"/>
      <c r="KTO1198" s="129"/>
      <c r="KTP1198" s="129"/>
      <c r="KTQ1198" s="129"/>
      <c r="KTR1198" s="129"/>
      <c r="KTS1198" s="129"/>
      <c r="KTT1198" s="129"/>
      <c r="KTU1198" s="129"/>
      <c r="KTV1198" s="129"/>
      <c r="KTW1198" s="129"/>
      <c r="KTX1198" s="129"/>
      <c r="KTY1198" s="129"/>
      <c r="KTZ1198" s="129"/>
      <c r="KUA1198" s="129"/>
      <c r="KUB1198" s="129"/>
      <c r="KUC1198" s="129"/>
      <c r="KUD1198" s="129"/>
      <c r="KUE1198" s="129"/>
      <c r="KUF1198" s="129"/>
      <c r="KUG1198" s="129"/>
      <c r="KUH1198" s="129"/>
      <c r="KUI1198" s="129"/>
      <c r="KUJ1198" s="129"/>
      <c r="KUK1198" s="129"/>
      <c r="KUL1198" s="129"/>
      <c r="KUM1198" s="129"/>
      <c r="KUN1198" s="129"/>
      <c r="KUO1198" s="129"/>
      <c r="KUP1198" s="129"/>
      <c r="KUQ1198" s="129"/>
      <c r="KUR1198" s="129"/>
      <c r="KUS1198" s="129"/>
      <c r="KUT1198" s="129"/>
      <c r="KUU1198" s="129"/>
      <c r="KUV1198" s="129"/>
      <c r="KUW1198" s="129"/>
      <c r="KUX1198" s="129"/>
      <c r="KUY1198" s="129"/>
      <c r="KUZ1198" s="129"/>
      <c r="KVA1198" s="129"/>
      <c r="KVB1198" s="129"/>
      <c r="KVC1198" s="129"/>
      <c r="KVD1198" s="129"/>
      <c r="KVE1198" s="129"/>
      <c r="KVF1198" s="129"/>
      <c r="KVG1198" s="129"/>
      <c r="KVH1198" s="129"/>
      <c r="KVI1198" s="129"/>
      <c r="KVJ1198" s="129"/>
      <c r="KVK1198" s="129"/>
      <c r="KVL1198" s="129"/>
      <c r="KVM1198" s="129"/>
      <c r="KVN1198" s="129"/>
      <c r="KVO1198" s="129"/>
      <c r="KVP1198" s="129"/>
      <c r="KVQ1198" s="129"/>
      <c r="KVR1198" s="129"/>
      <c r="KVS1198" s="129"/>
      <c r="KVT1198" s="129"/>
      <c r="KVU1198" s="129"/>
      <c r="KVV1198" s="129"/>
      <c r="KVW1198" s="129"/>
      <c r="KVX1198" s="129"/>
      <c r="KVY1198" s="129"/>
      <c r="KVZ1198" s="129"/>
      <c r="KWA1198" s="129"/>
      <c r="KWB1198" s="129"/>
      <c r="KWC1198" s="129"/>
      <c r="KWD1198" s="129"/>
      <c r="KWE1198" s="129"/>
      <c r="KWF1198" s="129"/>
      <c r="KWG1198" s="129"/>
      <c r="KWH1198" s="129"/>
      <c r="KWI1198" s="129"/>
      <c r="KWJ1198" s="129"/>
      <c r="KWK1198" s="129"/>
      <c r="KWL1198" s="129"/>
      <c r="KWM1198" s="129"/>
      <c r="KWN1198" s="129"/>
      <c r="KWO1198" s="129"/>
      <c r="KWP1198" s="129"/>
      <c r="KWQ1198" s="129"/>
      <c r="KWR1198" s="129"/>
      <c r="KWS1198" s="129"/>
      <c r="KWT1198" s="129"/>
      <c r="KWU1198" s="129"/>
      <c r="KWV1198" s="129"/>
      <c r="KWW1198" s="129"/>
      <c r="KWX1198" s="129"/>
      <c r="KWY1198" s="129"/>
      <c r="KWZ1198" s="129"/>
      <c r="KXA1198" s="129"/>
      <c r="KXB1198" s="129"/>
      <c r="KXC1198" s="129"/>
      <c r="KXD1198" s="129"/>
      <c r="KXE1198" s="129"/>
      <c r="KXF1198" s="129"/>
      <c r="KXG1198" s="129"/>
      <c r="KXH1198" s="129"/>
      <c r="KXI1198" s="129"/>
      <c r="KXJ1198" s="129"/>
      <c r="KXK1198" s="129"/>
      <c r="KXL1198" s="129"/>
      <c r="KXM1198" s="129"/>
      <c r="KXN1198" s="129"/>
      <c r="KXO1198" s="129"/>
      <c r="KXP1198" s="129"/>
      <c r="KXQ1198" s="129"/>
      <c r="KXR1198" s="129"/>
      <c r="KXS1198" s="129"/>
      <c r="KXT1198" s="129"/>
      <c r="KXU1198" s="129"/>
      <c r="KXV1198" s="129"/>
      <c r="KXW1198" s="129"/>
      <c r="KXX1198" s="129"/>
      <c r="KXY1198" s="129"/>
      <c r="KXZ1198" s="129"/>
      <c r="KYA1198" s="129"/>
      <c r="KYB1198" s="129"/>
      <c r="KYC1198" s="129"/>
      <c r="KYD1198" s="129"/>
      <c r="KYE1198" s="129"/>
      <c r="KYF1198" s="129"/>
      <c r="KYG1198" s="129"/>
      <c r="KYH1198" s="129"/>
      <c r="KYI1198" s="129"/>
      <c r="KYJ1198" s="129"/>
      <c r="KYK1198" s="129"/>
      <c r="KYL1198" s="129"/>
      <c r="KYM1198" s="129"/>
      <c r="KYN1198" s="129"/>
      <c r="KYO1198" s="129"/>
      <c r="KYP1198" s="129"/>
      <c r="KYQ1198" s="129"/>
      <c r="KYR1198" s="129"/>
      <c r="KYS1198" s="129"/>
      <c r="KYT1198" s="129"/>
      <c r="KYU1198" s="129"/>
      <c r="KYV1198" s="129"/>
      <c r="KYW1198" s="129"/>
      <c r="KYX1198" s="129"/>
      <c r="KYY1198" s="129"/>
      <c r="KYZ1198" s="129"/>
      <c r="KZA1198" s="129"/>
      <c r="KZB1198" s="129"/>
      <c r="KZC1198" s="129"/>
      <c r="KZD1198" s="129"/>
      <c r="KZE1198" s="129"/>
      <c r="KZF1198" s="129"/>
      <c r="KZG1198" s="129"/>
      <c r="KZH1198" s="129"/>
      <c r="KZI1198" s="129"/>
      <c r="KZJ1198" s="129"/>
      <c r="KZK1198" s="129"/>
      <c r="KZL1198" s="129"/>
      <c r="KZM1198" s="129"/>
      <c r="KZN1198" s="129"/>
      <c r="KZO1198" s="129"/>
      <c r="KZP1198" s="129"/>
      <c r="KZQ1198" s="129"/>
      <c r="KZR1198" s="129"/>
      <c r="KZS1198" s="129"/>
      <c r="KZT1198" s="129"/>
      <c r="KZU1198" s="129"/>
      <c r="KZV1198" s="129"/>
      <c r="KZW1198" s="129"/>
      <c r="KZX1198" s="129"/>
      <c r="KZY1198" s="129"/>
      <c r="KZZ1198" s="129"/>
      <c r="LAA1198" s="129"/>
      <c r="LAB1198" s="129"/>
      <c r="LAC1198" s="129"/>
      <c r="LAD1198" s="129"/>
      <c r="LAE1198" s="129"/>
      <c r="LAF1198" s="129"/>
      <c r="LAG1198" s="129"/>
      <c r="LAH1198" s="129"/>
      <c r="LAI1198" s="129"/>
      <c r="LAJ1198" s="129"/>
      <c r="LAK1198" s="129"/>
      <c r="LAL1198" s="129"/>
      <c r="LAM1198" s="129"/>
      <c r="LAN1198" s="129"/>
      <c r="LAO1198" s="129"/>
      <c r="LAP1198" s="129"/>
      <c r="LAQ1198" s="129"/>
      <c r="LAR1198" s="129"/>
      <c r="LAS1198" s="129"/>
      <c r="LAT1198" s="129"/>
      <c r="LAU1198" s="129"/>
      <c r="LAV1198" s="129"/>
      <c r="LAW1198" s="129"/>
      <c r="LAX1198" s="129"/>
      <c r="LAY1198" s="129"/>
      <c r="LAZ1198" s="129"/>
      <c r="LBA1198" s="129"/>
      <c r="LBB1198" s="129"/>
      <c r="LBC1198" s="129"/>
      <c r="LBD1198" s="129"/>
      <c r="LBE1198" s="129"/>
      <c r="LBF1198" s="129"/>
      <c r="LBG1198" s="129"/>
      <c r="LBH1198" s="129"/>
      <c r="LBI1198" s="129"/>
      <c r="LBJ1198" s="129"/>
      <c r="LBK1198" s="129"/>
      <c r="LBL1198" s="129"/>
      <c r="LBM1198" s="129"/>
      <c r="LBN1198" s="129"/>
      <c r="LBO1198" s="129"/>
      <c r="LBP1198" s="129"/>
      <c r="LBQ1198" s="129"/>
      <c r="LBR1198" s="129"/>
      <c r="LBS1198" s="129"/>
      <c r="LBT1198" s="129"/>
      <c r="LBU1198" s="129"/>
      <c r="LBV1198" s="129"/>
      <c r="LBW1198" s="129"/>
      <c r="LBX1198" s="129"/>
      <c r="LBY1198" s="129"/>
      <c r="LBZ1198" s="129"/>
      <c r="LCA1198" s="129"/>
      <c r="LCB1198" s="129"/>
      <c r="LCC1198" s="129"/>
      <c r="LCD1198" s="129"/>
      <c r="LCE1198" s="129"/>
      <c r="LCF1198" s="129"/>
      <c r="LCG1198" s="129"/>
      <c r="LCH1198" s="129"/>
      <c r="LCI1198" s="129"/>
      <c r="LCJ1198" s="129"/>
      <c r="LCK1198" s="129"/>
      <c r="LCL1198" s="129"/>
      <c r="LCM1198" s="129"/>
      <c r="LCN1198" s="129"/>
      <c r="LCO1198" s="129"/>
      <c r="LCP1198" s="129"/>
      <c r="LCQ1198" s="129"/>
      <c r="LCR1198" s="129"/>
      <c r="LCS1198" s="129"/>
      <c r="LCT1198" s="129"/>
      <c r="LCU1198" s="129"/>
      <c r="LCV1198" s="129"/>
      <c r="LCW1198" s="129"/>
      <c r="LCX1198" s="129"/>
      <c r="LCY1198" s="129"/>
      <c r="LCZ1198" s="129"/>
      <c r="LDA1198" s="129"/>
      <c r="LDB1198" s="129"/>
      <c r="LDC1198" s="129"/>
      <c r="LDD1198" s="129"/>
      <c r="LDE1198" s="129"/>
      <c r="LDF1198" s="129"/>
      <c r="LDG1198" s="129"/>
      <c r="LDH1198" s="129"/>
      <c r="LDI1198" s="129"/>
      <c r="LDJ1198" s="129"/>
      <c r="LDK1198" s="129"/>
      <c r="LDL1198" s="129"/>
      <c r="LDM1198" s="129"/>
      <c r="LDN1198" s="129"/>
      <c r="LDO1198" s="129"/>
      <c r="LDP1198" s="129"/>
      <c r="LDQ1198" s="129"/>
      <c r="LDR1198" s="129"/>
      <c r="LDS1198" s="129"/>
      <c r="LDT1198" s="129"/>
      <c r="LDU1198" s="129"/>
      <c r="LDV1198" s="129"/>
      <c r="LDW1198" s="129"/>
      <c r="LDX1198" s="129"/>
      <c r="LDY1198" s="129"/>
      <c r="LDZ1198" s="129"/>
      <c r="LEA1198" s="129"/>
      <c r="LEB1198" s="129"/>
      <c r="LEC1198" s="129"/>
      <c r="LED1198" s="129"/>
      <c r="LEE1198" s="129"/>
      <c r="LEF1198" s="129"/>
      <c r="LEG1198" s="129"/>
      <c r="LEH1198" s="129"/>
      <c r="LEI1198" s="129"/>
      <c r="LEJ1198" s="129"/>
      <c r="LEK1198" s="129"/>
      <c r="LEL1198" s="129"/>
      <c r="LEM1198" s="129"/>
      <c r="LEN1198" s="129"/>
      <c r="LEO1198" s="129"/>
      <c r="LEP1198" s="129"/>
      <c r="LEQ1198" s="129"/>
      <c r="LER1198" s="129"/>
      <c r="LES1198" s="129"/>
      <c r="LET1198" s="129"/>
      <c r="LEU1198" s="129"/>
      <c r="LEV1198" s="129"/>
      <c r="LEW1198" s="129"/>
      <c r="LEX1198" s="129"/>
      <c r="LEY1198" s="129"/>
      <c r="LEZ1198" s="129"/>
      <c r="LFA1198" s="129"/>
      <c r="LFB1198" s="129"/>
      <c r="LFC1198" s="129"/>
      <c r="LFD1198" s="129"/>
      <c r="LFE1198" s="129"/>
      <c r="LFF1198" s="129"/>
      <c r="LFG1198" s="129"/>
      <c r="LFH1198" s="129"/>
      <c r="LFI1198" s="129"/>
      <c r="LFJ1198" s="129"/>
      <c r="LFK1198" s="129"/>
      <c r="LFL1198" s="129"/>
      <c r="LFM1198" s="129"/>
      <c r="LFN1198" s="129"/>
      <c r="LFO1198" s="129"/>
      <c r="LFP1198" s="129"/>
      <c r="LFQ1198" s="129"/>
      <c r="LFR1198" s="129"/>
      <c r="LFS1198" s="129"/>
      <c r="LFT1198" s="129"/>
      <c r="LFU1198" s="129"/>
      <c r="LFV1198" s="129"/>
      <c r="LFW1198" s="129"/>
      <c r="LFX1198" s="129"/>
      <c r="LFY1198" s="129"/>
      <c r="LFZ1198" s="129"/>
      <c r="LGA1198" s="129"/>
      <c r="LGB1198" s="129"/>
      <c r="LGC1198" s="129"/>
      <c r="LGD1198" s="129"/>
      <c r="LGE1198" s="129"/>
      <c r="LGF1198" s="129"/>
      <c r="LGG1198" s="129"/>
      <c r="LGH1198" s="129"/>
      <c r="LGI1198" s="129"/>
      <c r="LGJ1198" s="129"/>
      <c r="LGK1198" s="129"/>
      <c r="LGL1198" s="129"/>
      <c r="LGM1198" s="129"/>
      <c r="LGN1198" s="129"/>
      <c r="LGO1198" s="129"/>
      <c r="LGP1198" s="129"/>
      <c r="LGQ1198" s="129"/>
      <c r="LGR1198" s="129"/>
      <c r="LGS1198" s="129"/>
      <c r="LGT1198" s="129"/>
      <c r="LGU1198" s="129"/>
      <c r="LGV1198" s="129"/>
      <c r="LGW1198" s="129"/>
      <c r="LGX1198" s="129"/>
      <c r="LGY1198" s="129"/>
      <c r="LGZ1198" s="129"/>
      <c r="LHA1198" s="129"/>
      <c r="LHB1198" s="129"/>
      <c r="LHC1198" s="129"/>
      <c r="LHD1198" s="129"/>
      <c r="LHE1198" s="129"/>
      <c r="LHF1198" s="129"/>
      <c r="LHG1198" s="129"/>
      <c r="LHH1198" s="129"/>
      <c r="LHI1198" s="129"/>
      <c r="LHJ1198" s="129"/>
      <c r="LHK1198" s="129"/>
      <c r="LHL1198" s="129"/>
      <c r="LHM1198" s="129"/>
      <c r="LHN1198" s="129"/>
      <c r="LHO1198" s="129"/>
      <c r="LHP1198" s="129"/>
      <c r="LHQ1198" s="129"/>
      <c r="LHR1198" s="129"/>
      <c r="LHS1198" s="129"/>
      <c r="LHT1198" s="129"/>
      <c r="LHU1198" s="129"/>
      <c r="LHV1198" s="129"/>
      <c r="LHW1198" s="129"/>
      <c r="LHX1198" s="129"/>
      <c r="LHY1198" s="129"/>
      <c r="LHZ1198" s="129"/>
      <c r="LIA1198" s="129"/>
      <c r="LIB1198" s="129"/>
      <c r="LIC1198" s="129"/>
      <c r="LID1198" s="129"/>
      <c r="LIE1198" s="129"/>
      <c r="LIF1198" s="129"/>
      <c r="LIG1198" s="129"/>
      <c r="LIH1198" s="129"/>
      <c r="LII1198" s="129"/>
      <c r="LIJ1198" s="129"/>
      <c r="LIK1198" s="129"/>
      <c r="LIL1198" s="129"/>
      <c r="LIM1198" s="129"/>
      <c r="LIN1198" s="129"/>
      <c r="LIO1198" s="129"/>
      <c r="LIP1198" s="129"/>
      <c r="LIQ1198" s="129"/>
      <c r="LIR1198" s="129"/>
      <c r="LIS1198" s="129"/>
      <c r="LIT1198" s="129"/>
      <c r="LIU1198" s="129"/>
      <c r="LIV1198" s="129"/>
      <c r="LIW1198" s="129"/>
      <c r="LIX1198" s="129"/>
      <c r="LIY1198" s="129"/>
      <c r="LIZ1198" s="129"/>
      <c r="LJA1198" s="129"/>
      <c r="LJB1198" s="129"/>
      <c r="LJC1198" s="129"/>
      <c r="LJD1198" s="129"/>
      <c r="LJE1198" s="129"/>
      <c r="LJF1198" s="129"/>
      <c r="LJG1198" s="129"/>
      <c r="LJH1198" s="129"/>
      <c r="LJI1198" s="129"/>
      <c r="LJJ1198" s="129"/>
      <c r="LJK1198" s="129"/>
      <c r="LJL1198" s="129"/>
      <c r="LJM1198" s="129"/>
      <c r="LJN1198" s="129"/>
      <c r="LJO1198" s="129"/>
      <c r="LJP1198" s="129"/>
      <c r="LJQ1198" s="129"/>
      <c r="LJR1198" s="129"/>
      <c r="LJS1198" s="129"/>
      <c r="LJT1198" s="129"/>
      <c r="LJU1198" s="129"/>
      <c r="LJV1198" s="129"/>
      <c r="LJW1198" s="129"/>
      <c r="LJX1198" s="129"/>
      <c r="LJY1198" s="129"/>
      <c r="LJZ1198" s="129"/>
      <c r="LKA1198" s="129"/>
      <c r="LKB1198" s="129"/>
      <c r="LKC1198" s="129"/>
      <c r="LKD1198" s="129"/>
      <c r="LKE1198" s="129"/>
      <c r="LKF1198" s="129"/>
      <c r="LKG1198" s="129"/>
      <c r="LKH1198" s="129"/>
      <c r="LKI1198" s="129"/>
      <c r="LKJ1198" s="129"/>
      <c r="LKK1198" s="129"/>
      <c r="LKL1198" s="129"/>
      <c r="LKM1198" s="129"/>
      <c r="LKN1198" s="129"/>
      <c r="LKO1198" s="129"/>
      <c r="LKP1198" s="129"/>
      <c r="LKQ1198" s="129"/>
      <c r="LKR1198" s="129"/>
      <c r="LKS1198" s="129"/>
      <c r="LKT1198" s="129"/>
      <c r="LKU1198" s="129"/>
      <c r="LKV1198" s="129"/>
      <c r="LKW1198" s="129"/>
      <c r="LKX1198" s="129"/>
      <c r="LKY1198" s="129"/>
      <c r="LKZ1198" s="129"/>
      <c r="LLA1198" s="129"/>
      <c r="LLB1198" s="129"/>
      <c r="LLC1198" s="129"/>
      <c r="LLD1198" s="129"/>
      <c r="LLE1198" s="129"/>
      <c r="LLF1198" s="129"/>
      <c r="LLG1198" s="129"/>
      <c r="LLH1198" s="129"/>
      <c r="LLI1198" s="129"/>
      <c r="LLJ1198" s="129"/>
      <c r="LLK1198" s="129"/>
      <c r="LLL1198" s="129"/>
      <c r="LLM1198" s="129"/>
      <c r="LLN1198" s="129"/>
      <c r="LLO1198" s="129"/>
      <c r="LLP1198" s="129"/>
      <c r="LLQ1198" s="129"/>
      <c r="LLR1198" s="129"/>
      <c r="LLS1198" s="129"/>
      <c r="LLT1198" s="129"/>
      <c r="LLU1198" s="129"/>
      <c r="LLV1198" s="129"/>
      <c r="LLW1198" s="129"/>
      <c r="LLX1198" s="129"/>
      <c r="LLY1198" s="129"/>
      <c r="LLZ1198" s="129"/>
      <c r="LMA1198" s="129"/>
      <c r="LMB1198" s="129"/>
      <c r="LMC1198" s="129"/>
      <c r="LMD1198" s="129"/>
      <c r="LME1198" s="129"/>
      <c r="LMF1198" s="129"/>
      <c r="LMG1198" s="129"/>
      <c r="LMH1198" s="129"/>
      <c r="LMI1198" s="129"/>
      <c r="LMJ1198" s="129"/>
      <c r="LMK1198" s="129"/>
      <c r="LML1198" s="129"/>
      <c r="LMM1198" s="129"/>
      <c r="LMN1198" s="129"/>
      <c r="LMO1198" s="129"/>
      <c r="LMP1198" s="129"/>
      <c r="LMQ1198" s="129"/>
      <c r="LMR1198" s="129"/>
      <c r="LMS1198" s="129"/>
      <c r="LMT1198" s="129"/>
      <c r="LMU1198" s="129"/>
      <c r="LMV1198" s="129"/>
      <c r="LMW1198" s="129"/>
      <c r="LMX1198" s="129"/>
      <c r="LMY1198" s="129"/>
      <c r="LMZ1198" s="129"/>
      <c r="LNA1198" s="129"/>
      <c r="LNB1198" s="129"/>
      <c r="LNC1198" s="129"/>
      <c r="LND1198" s="129"/>
      <c r="LNE1198" s="129"/>
      <c r="LNF1198" s="129"/>
      <c r="LNG1198" s="129"/>
      <c r="LNH1198" s="129"/>
      <c r="LNI1198" s="129"/>
      <c r="LNJ1198" s="129"/>
      <c r="LNK1198" s="129"/>
      <c r="LNL1198" s="129"/>
      <c r="LNM1198" s="129"/>
      <c r="LNN1198" s="129"/>
      <c r="LNO1198" s="129"/>
      <c r="LNP1198" s="129"/>
      <c r="LNQ1198" s="129"/>
      <c r="LNR1198" s="129"/>
      <c r="LNS1198" s="129"/>
      <c r="LNT1198" s="129"/>
      <c r="LNU1198" s="129"/>
      <c r="LNV1198" s="129"/>
      <c r="LNW1198" s="129"/>
      <c r="LNX1198" s="129"/>
      <c r="LNY1198" s="129"/>
      <c r="LNZ1198" s="129"/>
      <c r="LOA1198" s="129"/>
      <c r="LOB1198" s="129"/>
      <c r="LOC1198" s="129"/>
      <c r="LOD1198" s="129"/>
      <c r="LOE1198" s="129"/>
      <c r="LOF1198" s="129"/>
      <c r="LOG1198" s="129"/>
      <c r="LOH1198" s="129"/>
      <c r="LOI1198" s="129"/>
      <c r="LOJ1198" s="129"/>
      <c r="LOK1198" s="129"/>
      <c r="LOL1198" s="129"/>
      <c r="LOM1198" s="129"/>
      <c r="LON1198" s="129"/>
      <c r="LOO1198" s="129"/>
      <c r="LOP1198" s="129"/>
      <c r="LOQ1198" s="129"/>
      <c r="LOR1198" s="129"/>
      <c r="LOS1198" s="129"/>
      <c r="LOT1198" s="129"/>
      <c r="LOU1198" s="129"/>
      <c r="LOV1198" s="129"/>
      <c r="LOW1198" s="129"/>
      <c r="LOX1198" s="129"/>
      <c r="LOY1198" s="129"/>
      <c r="LOZ1198" s="129"/>
      <c r="LPA1198" s="129"/>
      <c r="LPB1198" s="129"/>
      <c r="LPC1198" s="129"/>
      <c r="LPD1198" s="129"/>
      <c r="LPE1198" s="129"/>
      <c r="LPF1198" s="129"/>
      <c r="LPG1198" s="129"/>
      <c r="LPH1198" s="129"/>
      <c r="LPI1198" s="129"/>
      <c r="LPJ1198" s="129"/>
      <c r="LPK1198" s="129"/>
      <c r="LPL1198" s="129"/>
      <c r="LPM1198" s="129"/>
      <c r="LPN1198" s="129"/>
      <c r="LPO1198" s="129"/>
      <c r="LPP1198" s="129"/>
      <c r="LPQ1198" s="129"/>
      <c r="LPR1198" s="129"/>
      <c r="LPS1198" s="129"/>
      <c r="LPT1198" s="129"/>
      <c r="LPU1198" s="129"/>
      <c r="LPV1198" s="129"/>
      <c r="LPW1198" s="129"/>
      <c r="LPX1198" s="129"/>
      <c r="LPY1198" s="129"/>
      <c r="LPZ1198" s="129"/>
      <c r="LQA1198" s="129"/>
      <c r="LQB1198" s="129"/>
      <c r="LQC1198" s="129"/>
      <c r="LQD1198" s="129"/>
      <c r="LQE1198" s="129"/>
      <c r="LQF1198" s="129"/>
      <c r="LQG1198" s="129"/>
      <c r="LQH1198" s="129"/>
      <c r="LQI1198" s="129"/>
      <c r="LQJ1198" s="129"/>
      <c r="LQK1198" s="129"/>
      <c r="LQL1198" s="129"/>
      <c r="LQM1198" s="129"/>
      <c r="LQN1198" s="129"/>
      <c r="LQO1198" s="129"/>
      <c r="LQP1198" s="129"/>
      <c r="LQQ1198" s="129"/>
      <c r="LQR1198" s="129"/>
      <c r="LQS1198" s="129"/>
      <c r="LQT1198" s="129"/>
      <c r="LQU1198" s="129"/>
      <c r="LQV1198" s="129"/>
      <c r="LQW1198" s="129"/>
      <c r="LQX1198" s="129"/>
      <c r="LQY1198" s="129"/>
      <c r="LQZ1198" s="129"/>
      <c r="LRA1198" s="129"/>
      <c r="LRB1198" s="129"/>
      <c r="LRC1198" s="129"/>
      <c r="LRD1198" s="129"/>
      <c r="LRE1198" s="129"/>
      <c r="LRF1198" s="129"/>
      <c r="LRG1198" s="129"/>
      <c r="LRH1198" s="129"/>
      <c r="LRI1198" s="129"/>
      <c r="LRJ1198" s="129"/>
      <c r="LRK1198" s="129"/>
      <c r="LRL1198" s="129"/>
      <c r="LRM1198" s="129"/>
      <c r="LRN1198" s="129"/>
      <c r="LRO1198" s="129"/>
      <c r="LRP1198" s="129"/>
      <c r="LRQ1198" s="129"/>
      <c r="LRR1198" s="129"/>
      <c r="LRS1198" s="129"/>
      <c r="LRT1198" s="129"/>
      <c r="LRU1198" s="129"/>
      <c r="LRV1198" s="129"/>
      <c r="LRW1198" s="129"/>
      <c r="LRX1198" s="129"/>
      <c r="LRY1198" s="129"/>
      <c r="LRZ1198" s="129"/>
      <c r="LSA1198" s="129"/>
      <c r="LSB1198" s="129"/>
      <c r="LSC1198" s="129"/>
      <c r="LSD1198" s="129"/>
      <c r="LSE1198" s="129"/>
      <c r="LSF1198" s="129"/>
      <c r="LSG1198" s="129"/>
      <c r="LSH1198" s="129"/>
      <c r="LSI1198" s="129"/>
      <c r="LSJ1198" s="129"/>
      <c r="LSK1198" s="129"/>
      <c r="LSL1198" s="129"/>
      <c r="LSM1198" s="129"/>
      <c r="LSN1198" s="129"/>
      <c r="LSO1198" s="129"/>
      <c r="LSP1198" s="129"/>
      <c r="LSQ1198" s="129"/>
      <c r="LSR1198" s="129"/>
      <c r="LSS1198" s="129"/>
      <c r="LST1198" s="129"/>
      <c r="LSU1198" s="129"/>
      <c r="LSV1198" s="129"/>
      <c r="LSW1198" s="129"/>
      <c r="LSX1198" s="129"/>
      <c r="LSY1198" s="129"/>
      <c r="LSZ1198" s="129"/>
      <c r="LTA1198" s="129"/>
      <c r="LTB1198" s="129"/>
      <c r="LTC1198" s="129"/>
      <c r="LTD1198" s="129"/>
      <c r="LTE1198" s="129"/>
      <c r="LTF1198" s="129"/>
      <c r="LTG1198" s="129"/>
      <c r="LTH1198" s="129"/>
      <c r="LTI1198" s="129"/>
      <c r="LTJ1198" s="129"/>
      <c r="LTK1198" s="129"/>
      <c r="LTL1198" s="129"/>
      <c r="LTM1198" s="129"/>
      <c r="LTN1198" s="129"/>
      <c r="LTO1198" s="129"/>
      <c r="LTP1198" s="129"/>
      <c r="LTQ1198" s="129"/>
      <c r="LTR1198" s="129"/>
      <c r="LTS1198" s="129"/>
      <c r="LTT1198" s="129"/>
      <c r="LTU1198" s="129"/>
      <c r="LTV1198" s="129"/>
      <c r="LTW1198" s="129"/>
      <c r="LTX1198" s="129"/>
      <c r="LTY1198" s="129"/>
      <c r="LTZ1198" s="129"/>
      <c r="LUA1198" s="129"/>
      <c r="LUB1198" s="129"/>
      <c r="LUC1198" s="129"/>
      <c r="LUD1198" s="129"/>
      <c r="LUE1198" s="129"/>
      <c r="LUF1198" s="129"/>
      <c r="LUG1198" s="129"/>
      <c r="LUH1198" s="129"/>
      <c r="LUI1198" s="129"/>
      <c r="LUJ1198" s="129"/>
      <c r="LUK1198" s="129"/>
      <c r="LUL1198" s="129"/>
      <c r="LUM1198" s="129"/>
      <c r="LUN1198" s="129"/>
      <c r="LUO1198" s="129"/>
      <c r="LUP1198" s="129"/>
      <c r="LUQ1198" s="129"/>
      <c r="LUR1198" s="129"/>
      <c r="LUS1198" s="129"/>
      <c r="LUT1198" s="129"/>
      <c r="LUU1198" s="129"/>
      <c r="LUV1198" s="129"/>
      <c r="LUW1198" s="129"/>
      <c r="LUX1198" s="129"/>
      <c r="LUY1198" s="129"/>
      <c r="LUZ1198" s="129"/>
      <c r="LVA1198" s="129"/>
      <c r="LVB1198" s="129"/>
      <c r="LVC1198" s="129"/>
      <c r="LVD1198" s="129"/>
      <c r="LVE1198" s="129"/>
      <c r="LVF1198" s="129"/>
      <c r="LVG1198" s="129"/>
      <c r="LVH1198" s="129"/>
      <c r="LVI1198" s="129"/>
      <c r="LVJ1198" s="129"/>
      <c r="LVK1198" s="129"/>
      <c r="LVL1198" s="129"/>
      <c r="LVM1198" s="129"/>
      <c r="LVN1198" s="129"/>
      <c r="LVO1198" s="129"/>
      <c r="LVP1198" s="129"/>
      <c r="LVQ1198" s="129"/>
      <c r="LVR1198" s="129"/>
      <c r="LVS1198" s="129"/>
      <c r="LVT1198" s="129"/>
      <c r="LVU1198" s="129"/>
      <c r="LVV1198" s="129"/>
      <c r="LVW1198" s="129"/>
      <c r="LVX1198" s="129"/>
      <c r="LVY1198" s="129"/>
      <c r="LVZ1198" s="129"/>
      <c r="LWA1198" s="129"/>
      <c r="LWB1198" s="129"/>
      <c r="LWC1198" s="129"/>
      <c r="LWD1198" s="129"/>
      <c r="LWE1198" s="129"/>
      <c r="LWF1198" s="129"/>
      <c r="LWG1198" s="129"/>
      <c r="LWH1198" s="129"/>
      <c r="LWI1198" s="129"/>
      <c r="LWJ1198" s="129"/>
      <c r="LWK1198" s="129"/>
      <c r="LWL1198" s="129"/>
      <c r="LWM1198" s="129"/>
      <c r="LWN1198" s="129"/>
      <c r="LWO1198" s="129"/>
      <c r="LWP1198" s="129"/>
      <c r="LWQ1198" s="129"/>
      <c r="LWR1198" s="129"/>
      <c r="LWS1198" s="129"/>
      <c r="LWT1198" s="129"/>
      <c r="LWU1198" s="129"/>
      <c r="LWV1198" s="129"/>
      <c r="LWW1198" s="129"/>
      <c r="LWX1198" s="129"/>
      <c r="LWY1198" s="129"/>
      <c r="LWZ1198" s="129"/>
      <c r="LXA1198" s="129"/>
      <c r="LXB1198" s="129"/>
      <c r="LXC1198" s="129"/>
      <c r="LXD1198" s="129"/>
      <c r="LXE1198" s="129"/>
      <c r="LXF1198" s="129"/>
      <c r="LXG1198" s="129"/>
      <c r="LXH1198" s="129"/>
      <c r="LXI1198" s="129"/>
      <c r="LXJ1198" s="129"/>
      <c r="LXK1198" s="129"/>
      <c r="LXL1198" s="129"/>
      <c r="LXM1198" s="129"/>
      <c r="LXN1198" s="129"/>
      <c r="LXO1198" s="129"/>
      <c r="LXP1198" s="129"/>
      <c r="LXQ1198" s="129"/>
      <c r="LXR1198" s="129"/>
      <c r="LXS1198" s="129"/>
      <c r="LXT1198" s="129"/>
      <c r="LXU1198" s="129"/>
      <c r="LXV1198" s="129"/>
      <c r="LXW1198" s="129"/>
      <c r="LXX1198" s="129"/>
      <c r="LXY1198" s="129"/>
      <c r="LXZ1198" s="129"/>
      <c r="LYA1198" s="129"/>
      <c r="LYB1198" s="129"/>
      <c r="LYC1198" s="129"/>
      <c r="LYD1198" s="129"/>
      <c r="LYE1198" s="129"/>
      <c r="LYF1198" s="129"/>
      <c r="LYG1198" s="129"/>
      <c r="LYH1198" s="129"/>
      <c r="LYI1198" s="129"/>
      <c r="LYJ1198" s="129"/>
      <c r="LYK1198" s="129"/>
      <c r="LYL1198" s="129"/>
      <c r="LYM1198" s="129"/>
      <c r="LYN1198" s="129"/>
      <c r="LYO1198" s="129"/>
      <c r="LYP1198" s="129"/>
      <c r="LYQ1198" s="129"/>
      <c r="LYR1198" s="129"/>
      <c r="LYS1198" s="129"/>
      <c r="LYT1198" s="129"/>
      <c r="LYU1198" s="129"/>
      <c r="LYV1198" s="129"/>
      <c r="LYW1198" s="129"/>
      <c r="LYX1198" s="129"/>
      <c r="LYY1198" s="129"/>
      <c r="LYZ1198" s="129"/>
      <c r="LZA1198" s="129"/>
      <c r="LZB1198" s="129"/>
      <c r="LZC1198" s="129"/>
      <c r="LZD1198" s="129"/>
      <c r="LZE1198" s="129"/>
      <c r="LZF1198" s="129"/>
      <c r="LZG1198" s="129"/>
      <c r="LZH1198" s="129"/>
      <c r="LZI1198" s="129"/>
      <c r="LZJ1198" s="129"/>
      <c r="LZK1198" s="129"/>
      <c r="LZL1198" s="129"/>
      <c r="LZM1198" s="129"/>
      <c r="LZN1198" s="129"/>
      <c r="LZO1198" s="129"/>
      <c r="LZP1198" s="129"/>
      <c r="LZQ1198" s="129"/>
      <c r="LZR1198" s="129"/>
      <c r="LZS1198" s="129"/>
      <c r="LZT1198" s="129"/>
      <c r="LZU1198" s="129"/>
      <c r="LZV1198" s="129"/>
      <c r="LZW1198" s="129"/>
      <c r="LZX1198" s="129"/>
      <c r="LZY1198" s="129"/>
      <c r="LZZ1198" s="129"/>
      <c r="MAA1198" s="129"/>
      <c r="MAB1198" s="129"/>
      <c r="MAC1198" s="129"/>
      <c r="MAD1198" s="129"/>
      <c r="MAE1198" s="129"/>
      <c r="MAF1198" s="129"/>
      <c r="MAG1198" s="129"/>
      <c r="MAH1198" s="129"/>
      <c r="MAI1198" s="129"/>
      <c r="MAJ1198" s="129"/>
      <c r="MAK1198" s="129"/>
      <c r="MAL1198" s="129"/>
      <c r="MAM1198" s="129"/>
      <c r="MAN1198" s="129"/>
      <c r="MAO1198" s="129"/>
      <c r="MAP1198" s="129"/>
      <c r="MAQ1198" s="129"/>
      <c r="MAR1198" s="129"/>
      <c r="MAS1198" s="129"/>
      <c r="MAT1198" s="129"/>
      <c r="MAU1198" s="129"/>
      <c r="MAV1198" s="129"/>
      <c r="MAW1198" s="129"/>
      <c r="MAX1198" s="129"/>
      <c r="MAY1198" s="129"/>
      <c r="MAZ1198" s="129"/>
      <c r="MBA1198" s="129"/>
      <c r="MBB1198" s="129"/>
      <c r="MBC1198" s="129"/>
      <c r="MBD1198" s="129"/>
      <c r="MBE1198" s="129"/>
      <c r="MBF1198" s="129"/>
      <c r="MBG1198" s="129"/>
      <c r="MBH1198" s="129"/>
      <c r="MBI1198" s="129"/>
      <c r="MBJ1198" s="129"/>
      <c r="MBK1198" s="129"/>
      <c r="MBL1198" s="129"/>
      <c r="MBM1198" s="129"/>
      <c r="MBN1198" s="129"/>
      <c r="MBO1198" s="129"/>
      <c r="MBP1198" s="129"/>
      <c r="MBQ1198" s="129"/>
      <c r="MBR1198" s="129"/>
      <c r="MBS1198" s="129"/>
      <c r="MBT1198" s="129"/>
      <c r="MBU1198" s="129"/>
      <c r="MBV1198" s="129"/>
      <c r="MBW1198" s="129"/>
      <c r="MBX1198" s="129"/>
      <c r="MBY1198" s="129"/>
      <c r="MBZ1198" s="129"/>
      <c r="MCA1198" s="129"/>
      <c r="MCB1198" s="129"/>
      <c r="MCC1198" s="129"/>
      <c r="MCD1198" s="129"/>
      <c r="MCE1198" s="129"/>
      <c r="MCF1198" s="129"/>
      <c r="MCG1198" s="129"/>
      <c r="MCH1198" s="129"/>
      <c r="MCI1198" s="129"/>
      <c r="MCJ1198" s="129"/>
      <c r="MCK1198" s="129"/>
      <c r="MCL1198" s="129"/>
      <c r="MCM1198" s="129"/>
      <c r="MCN1198" s="129"/>
      <c r="MCO1198" s="129"/>
      <c r="MCP1198" s="129"/>
      <c r="MCQ1198" s="129"/>
      <c r="MCR1198" s="129"/>
      <c r="MCS1198" s="129"/>
      <c r="MCT1198" s="129"/>
      <c r="MCU1198" s="129"/>
      <c r="MCV1198" s="129"/>
      <c r="MCW1198" s="129"/>
      <c r="MCX1198" s="129"/>
      <c r="MCY1198" s="129"/>
      <c r="MCZ1198" s="129"/>
      <c r="MDA1198" s="129"/>
      <c r="MDB1198" s="129"/>
      <c r="MDC1198" s="129"/>
      <c r="MDD1198" s="129"/>
      <c r="MDE1198" s="129"/>
      <c r="MDF1198" s="129"/>
      <c r="MDG1198" s="129"/>
      <c r="MDH1198" s="129"/>
      <c r="MDI1198" s="129"/>
      <c r="MDJ1198" s="129"/>
      <c r="MDK1198" s="129"/>
      <c r="MDL1198" s="129"/>
      <c r="MDM1198" s="129"/>
      <c r="MDN1198" s="129"/>
      <c r="MDO1198" s="129"/>
      <c r="MDP1198" s="129"/>
      <c r="MDQ1198" s="129"/>
      <c r="MDR1198" s="129"/>
      <c r="MDS1198" s="129"/>
      <c r="MDT1198" s="129"/>
      <c r="MDU1198" s="129"/>
      <c r="MDV1198" s="129"/>
      <c r="MDW1198" s="129"/>
      <c r="MDX1198" s="129"/>
      <c r="MDY1198" s="129"/>
      <c r="MDZ1198" s="129"/>
      <c r="MEA1198" s="129"/>
      <c r="MEB1198" s="129"/>
      <c r="MEC1198" s="129"/>
      <c r="MED1198" s="129"/>
      <c r="MEE1198" s="129"/>
      <c r="MEF1198" s="129"/>
      <c r="MEG1198" s="129"/>
      <c r="MEH1198" s="129"/>
      <c r="MEI1198" s="129"/>
      <c r="MEJ1198" s="129"/>
      <c r="MEK1198" s="129"/>
      <c r="MEL1198" s="129"/>
      <c r="MEM1198" s="129"/>
      <c r="MEN1198" s="129"/>
      <c r="MEO1198" s="129"/>
      <c r="MEP1198" s="129"/>
      <c r="MEQ1198" s="129"/>
      <c r="MER1198" s="129"/>
      <c r="MES1198" s="129"/>
      <c r="MET1198" s="129"/>
      <c r="MEU1198" s="129"/>
      <c r="MEV1198" s="129"/>
      <c r="MEW1198" s="129"/>
      <c r="MEX1198" s="129"/>
      <c r="MEY1198" s="129"/>
      <c r="MEZ1198" s="129"/>
      <c r="MFA1198" s="129"/>
      <c r="MFB1198" s="129"/>
      <c r="MFC1198" s="129"/>
      <c r="MFD1198" s="129"/>
      <c r="MFE1198" s="129"/>
      <c r="MFF1198" s="129"/>
      <c r="MFG1198" s="129"/>
      <c r="MFH1198" s="129"/>
      <c r="MFI1198" s="129"/>
      <c r="MFJ1198" s="129"/>
      <c r="MFK1198" s="129"/>
      <c r="MFL1198" s="129"/>
      <c r="MFM1198" s="129"/>
      <c r="MFN1198" s="129"/>
      <c r="MFO1198" s="129"/>
      <c r="MFP1198" s="129"/>
      <c r="MFQ1198" s="129"/>
      <c r="MFR1198" s="129"/>
      <c r="MFS1198" s="129"/>
      <c r="MFT1198" s="129"/>
      <c r="MFU1198" s="129"/>
      <c r="MFV1198" s="129"/>
      <c r="MFW1198" s="129"/>
      <c r="MFX1198" s="129"/>
      <c r="MFY1198" s="129"/>
      <c r="MFZ1198" s="129"/>
      <c r="MGA1198" s="129"/>
      <c r="MGB1198" s="129"/>
      <c r="MGC1198" s="129"/>
      <c r="MGD1198" s="129"/>
      <c r="MGE1198" s="129"/>
      <c r="MGF1198" s="129"/>
      <c r="MGG1198" s="129"/>
      <c r="MGH1198" s="129"/>
      <c r="MGI1198" s="129"/>
      <c r="MGJ1198" s="129"/>
      <c r="MGK1198" s="129"/>
      <c r="MGL1198" s="129"/>
      <c r="MGM1198" s="129"/>
      <c r="MGN1198" s="129"/>
      <c r="MGO1198" s="129"/>
      <c r="MGP1198" s="129"/>
      <c r="MGQ1198" s="129"/>
      <c r="MGR1198" s="129"/>
      <c r="MGS1198" s="129"/>
      <c r="MGT1198" s="129"/>
      <c r="MGU1198" s="129"/>
      <c r="MGV1198" s="129"/>
      <c r="MGW1198" s="129"/>
      <c r="MGX1198" s="129"/>
      <c r="MGY1198" s="129"/>
      <c r="MGZ1198" s="129"/>
      <c r="MHA1198" s="129"/>
      <c r="MHB1198" s="129"/>
      <c r="MHC1198" s="129"/>
      <c r="MHD1198" s="129"/>
      <c r="MHE1198" s="129"/>
      <c r="MHF1198" s="129"/>
      <c r="MHG1198" s="129"/>
      <c r="MHH1198" s="129"/>
      <c r="MHI1198" s="129"/>
      <c r="MHJ1198" s="129"/>
      <c r="MHK1198" s="129"/>
      <c r="MHL1198" s="129"/>
      <c r="MHM1198" s="129"/>
      <c r="MHN1198" s="129"/>
      <c r="MHO1198" s="129"/>
      <c r="MHP1198" s="129"/>
      <c r="MHQ1198" s="129"/>
      <c r="MHR1198" s="129"/>
      <c r="MHS1198" s="129"/>
      <c r="MHT1198" s="129"/>
      <c r="MHU1198" s="129"/>
      <c r="MHV1198" s="129"/>
      <c r="MHW1198" s="129"/>
      <c r="MHX1198" s="129"/>
      <c r="MHY1198" s="129"/>
      <c r="MHZ1198" s="129"/>
      <c r="MIA1198" s="129"/>
      <c r="MIB1198" s="129"/>
      <c r="MIC1198" s="129"/>
      <c r="MID1198" s="129"/>
      <c r="MIE1198" s="129"/>
      <c r="MIF1198" s="129"/>
      <c r="MIG1198" s="129"/>
      <c r="MIH1198" s="129"/>
      <c r="MII1198" s="129"/>
      <c r="MIJ1198" s="129"/>
      <c r="MIK1198" s="129"/>
      <c r="MIL1198" s="129"/>
      <c r="MIM1198" s="129"/>
      <c r="MIN1198" s="129"/>
      <c r="MIO1198" s="129"/>
      <c r="MIP1198" s="129"/>
      <c r="MIQ1198" s="129"/>
      <c r="MIR1198" s="129"/>
      <c r="MIS1198" s="129"/>
      <c r="MIT1198" s="129"/>
      <c r="MIU1198" s="129"/>
      <c r="MIV1198" s="129"/>
      <c r="MIW1198" s="129"/>
      <c r="MIX1198" s="129"/>
      <c r="MIY1198" s="129"/>
      <c r="MIZ1198" s="129"/>
      <c r="MJA1198" s="129"/>
      <c r="MJB1198" s="129"/>
      <c r="MJC1198" s="129"/>
      <c r="MJD1198" s="129"/>
      <c r="MJE1198" s="129"/>
      <c r="MJF1198" s="129"/>
      <c r="MJG1198" s="129"/>
      <c r="MJH1198" s="129"/>
      <c r="MJI1198" s="129"/>
      <c r="MJJ1198" s="129"/>
      <c r="MJK1198" s="129"/>
      <c r="MJL1198" s="129"/>
      <c r="MJM1198" s="129"/>
      <c r="MJN1198" s="129"/>
      <c r="MJO1198" s="129"/>
      <c r="MJP1198" s="129"/>
      <c r="MJQ1198" s="129"/>
      <c r="MJR1198" s="129"/>
      <c r="MJS1198" s="129"/>
      <c r="MJT1198" s="129"/>
      <c r="MJU1198" s="129"/>
      <c r="MJV1198" s="129"/>
      <c r="MJW1198" s="129"/>
      <c r="MJX1198" s="129"/>
      <c r="MJY1198" s="129"/>
      <c r="MJZ1198" s="129"/>
      <c r="MKA1198" s="129"/>
      <c r="MKB1198" s="129"/>
      <c r="MKC1198" s="129"/>
      <c r="MKD1198" s="129"/>
      <c r="MKE1198" s="129"/>
      <c r="MKF1198" s="129"/>
      <c r="MKG1198" s="129"/>
      <c r="MKH1198" s="129"/>
      <c r="MKI1198" s="129"/>
      <c r="MKJ1198" s="129"/>
      <c r="MKK1198" s="129"/>
      <c r="MKL1198" s="129"/>
      <c r="MKM1198" s="129"/>
      <c r="MKN1198" s="129"/>
      <c r="MKO1198" s="129"/>
      <c r="MKP1198" s="129"/>
      <c r="MKQ1198" s="129"/>
      <c r="MKR1198" s="129"/>
      <c r="MKS1198" s="129"/>
      <c r="MKT1198" s="129"/>
      <c r="MKU1198" s="129"/>
      <c r="MKV1198" s="129"/>
      <c r="MKW1198" s="129"/>
      <c r="MKX1198" s="129"/>
      <c r="MKY1198" s="129"/>
      <c r="MKZ1198" s="129"/>
      <c r="MLA1198" s="129"/>
      <c r="MLB1198" s="129"/>
      <c r="MLC1198" s="129"/>
      <c r="MLD1198" s="129"/>
      <c r="MLE1198" s="129"/>
      <c r="MLF1198" s="129"/>
      <c r="MLG1198" s="129"/>
      <c r="MLH1198" s="129"/>
      <c r="MLI1198" s="129"/>
      <c r="MLJ1198" s="129"/>
      <c r="MLK1198" s="129"/>
      <c r="MLL1198" s="129"/>
      <c r="MLM1198" s="129"/>
      <c r="MLN1198" s="129"/>
      <c r="MLO1198" s="129"/>
      <c r="MLP1198" s="129"/>
      <c r="MLQ1198" s="129"/>
      <c r="MLR1198" s="129"/>
      <c r="MLS1198" s="129"/>
      <c r="MLT1198" s="129"/>
      <c r="MLU1198" s="129"/>
      <c r="MLV1198" s="129"/>
      <c r="MLW1198" s="129"/>
      <c r="MLX1198" s="129"/>
      <c r="MLY1198" s="129"/>
      <c r="MLZ1198" s="129"/>
      <c r="MMA1198" s="129"/>
      <c r="MMB1198" s="129"/>
      <c r="MMC1198" s="129"/>
      <c r="MMD1198" s="129"/>
      <c r="MME1198" s="129"/>
      <c r="MMF1198" s="129"/>
      <c r="MMG1198" s="129"/>
      <c r="MMH1198" s="129"/>
      <c r="MMI1198" s="129"/>
      <c r="MMJ1198" s="129"/>
      <c r="MMK1198" s="129"/>
      <c r="MML1198" s="129"/>
      <c r="MMM1198" s="129"/>
      <c r="MMN1198" s="129"/>
      <c r="MMO1198" s="129"/>
      <c r="MMP1198" s="129"/>
      <c r="MMQ1198" s="129"/>
      <c r="MMR1198" s="129"/>
      <c r="MMS1198" s="129"/>
      <c r="MMT1198" s="129"/>
      <c r="MMU1198" s="129"/>
      <c r="MMV1198" s="129"/>
      <c r="MMW1198" s="129"/>
      <c r="MMX1198" s="129"/>
      <c r="MMY1198" s="129"/>
      <c r="MMZ1198" s="129"/>
      <c r="MNA1198" s="129"/>
      <c r="MNB1198" s="129"/>
      <c r="MNC1198" s="129"/>
      <c r="MND1198" s="129"/>
      <c r="MNE1198" s="129"/>
      <c r="MNF1198" s="129"/>
      <c r="MNG1198" s="129"/>
      <c r="MNH1198" s="129"/>
      <c r="MNI1198" s="129"/>
      <c r="MNJ1198" s="129"/>
      <c r="MNK1198" s="129"/>
      <c r="MNL1198" s="129"/>
      <c r="MNM1198" s="129"/>
      <c r="MNN1198" s="129"/>
      <c r="MNO1198" s="129"/>
      <c r="MNP1198" s="129"/>
      <c r="MNQ1198" s="129"/>
      <c r="MNR1198" s="129"/>
      <c r="MNS1198" s="129"/>
      <c r="MNT1198" s="129"/>
      <c r="MNU1198" s="129"/>
      <c r="MNV1198" s="129"/>
      <c r="MNW1198" s="129"/>
      <c r="MNX1198" s="129"/>
      <c r="MNY1198" s="129"/>
      <c r="MNZ1198" s="129"/>
      <c r="MOA1198" s="129"/>
      <c r="MOB1198" s="129"/>
      <c r="MOC1198" s="129"/>
      <c r="MOD1198" s="129"/>
      <c r="MOE1198" s="129"/>
      <c r="MOF1198" s="129"/>
      <c r="MOG1198" s="129"/>
      <c r="MOH1198" s="129"/>
      <c r="MOI1198" s="129"/>
      <c r="MOJ1198" s="129"/>
      <c r="MOK1198" s="129"/>
      <c r="MOL1198" s="129"/>
      <c r="MOM1198" s="129"/>
      <c r="MON1198" s="129"/>
      <c r="MOO1198" s="129"/>
      <c r="MOP1198" s="129"/>
      <c r="MOQ1198" s="129"/>
      <c r="MOR1198" s="129"/>
      <c r="MOS1198" s="129"/>
      <c r="MOT1198" s="129"/>
      <c r="MOU1198" s="129"/>
      <c r="MOV1198" s="129"/>
      <c r="MOW1198" s="129"/>
      <c r="MOX1198" s="129"/>
      <c r="MOY1198" s="129"/>
      <c r="MOZ1198" s="129"/>
      <c r="MPA1198" s="129"/>
      <c r="MPB1198" s="129"/>
      <c r="MPC1198" s="129"/>
      <c r="MPD1198" s="129"/>
      <c r="MPE1198" s="129"/>
      <c r="MPF1198" s="129"/>
      <c r="MPG1198" s="129"/>
      <c r="MPH1198" s="129"/>
      <c r="MPI1198" s="129"/>
      <c r="MPJ1198" s="129"/>
      <c r="MPK1198" s="129"/>
      <c r="MPL1198" s="129"/>
      <c r="MPM1198" s="129"/>
      <c r="MPN1198" s="129"/>
      <c r="MPO1198" s="129"/>
      <c r="MPP1198" s="129"/>
      <c r="MPQ1198" s="129"/>
      <c r="MPR1198" s="129"/>
      <c r="MPS1198" s="129"/>
      <c r="MPT1198" s="129"/>
      <c r="MPU1198" s="129"/>
      <c r="MPV1198" s="129"/>
      <c r="MPW1198" s="129"/>
      <c r="MPX1198" s="129"/>
      <c r="MPY1198" s="129"/>
      <c r="MPZ1198" s="129"/>
      <c r="MQA1198" s="129"/>
      <c r="MQB1198" s="129"/>
      <c r="MQC1198" s="129"/>
      <c r="MQD1198" s="129"/>
      <c r="MQE1198" s="129"/>
      <c r="MQF1198" s="129"/>
      <c r="MQG1198" s="129"/>
      <c r="MQH1198" s="129"/>
      <c r="MQI1198" s="129"/>
      <c r="MQJ1198" s="129"/>
      <c r="MQK1198" s="129"/>
      <c r="MQL1198" s="129"/>
      <c r="MQM1198" s="129"/>
      <c r="MQN1198" s="129"/>
      <c r="MQO1198" s="129"/>
      <c r="MQP1198" s="129"/>
      <c r="MQQ1198" s="129"/>
      <c r="MQR1198" s="129"/>
      <c r="MQS1198" s="129"/>
      <c r="MQT1198" s="129"/>
      <c r="MQU1198" s="129"/>
      <c r="MQV1198" s="129"/>
      <c r="MQW1198" s="129"/>
      <c r="MQX1198" s="129"/>
      <c r="MQY1198" s="129"/>
      <c r="MQZ1198" s="129"/>
      <c r="MRA1198" s="129"/>
      <c r="MRB1198" s="129"/>
      <c r="MRC1198" s="129"/>
      <c r="MRD1198" s="129"/>
      <c r="MRE1198" s="129"/>
      <c r="MRF1198" s="129"/>
      <c r="MRG1198" s="129"/>
      <c r="MRH1198" s="129"/>
      <c r="MRI1198" s="129"/>
      <c r="MRJ1198" s="129"/>
      <c r="MRK1198" s="129"/>
      <c r="MRL1198" s="129"/>
      <c r="MRM1198" s="129"/>
      <c r="MRN1198" s="129"/>
      <c r="MRO1198" s="129"/>
      <c r="MRP1198" s="129"/>
      <c r="MRQ1198" s="129"/>
      <c r="MRR1198" s="129"/>
      <c r="MRS1198" s="129"/>
      <c r="MRT1198" s="129"/>
      <c r="MRU1198" s="129"/>
      <c r="MRV1198" s="129"/>
      <c r="MRW1198" s="129"/>
      <c r="MRX1198" s="129"/>
      <c r="MRY1198" s="129"/>
      <c r="MRZ1198" s="129"/>
      <c r="MSA1198" s="129"/>
      <c r="MSB1198" s="129"/>
      <c r="MSC1198" s="129"/>
      <c r="MSD1198" s="129"/>
      <c r="MSE1198" s="129"/>
      <c r="MSF1198" s="129"/>
      <c r="MSG1198" s="129"/>
      <c r="MSH1198" s="129"/>
      <c r="MSI1198" s="129"/>
      <c r="MSJ1198" s="129"/>
      <c r="MSK1198" s="129"/>
      <c r="MSL1198" s="129"/>
      <c r="MSM1198" s="129"/>
      <c r="MSN1198" s="129"/>
      <c r="MSO1198" s="129"/>
      <c r="MSP1198" s="129"/>
      <c r="MSQ1198" s="129"/>
      <c r="MSR1198" s="129"/>
      <c r="MSS1198" s="129"/>
      <c r="MST1198" s="129"/>
      <c r="MSU1198" s="129"/>
      <c r="MSV1198" s="129"/>
      <c r="MSW1198" s="129"/>
      <c r="MSX1198" s="129"/>
      <c r="MSY1198" s="129"/>
      <c r="MSZ1198" s="129"/>
      <c r="MTA1198" s="129"/>
      <c r="MTB1198" s="129"/>
      <c r="MTC1198" s="129"/>
      <c r="MTD1198" s="129"/>
      <c r="MTE1198" s="129"/>
      <c r="MTF1198" s="129"/>
      <c r="MTG1198" s="129"/>
      <c r="MTH1198" s="129"/>
      <c r="MTI1198" s="129"/>
      <c r="MTJ1198" s="129"/>
      <c r="MTK1198" s="129"/>
      <c r="MTL1198" s="129"/>
      <c r="MTM1198" s="129"/>
      <c r="MTN1198" s="129"/>
      <c r="MTO1198" s="129"/>
      <c r="MTP1198" s="129"/>
      <c r="MTQ1198" s="129"/>
      <c r="MTR1198" s="129"/>
      <c r="MTS1198" s="129"/>
      <c r="MTT1198" s="129"/>
      <c r="MTU1198" s="129"/>
      <c r="MTV1198" s="129"/>
      <c r="MTW1198" s="129"/>
      <c r="MTX1198" s="129"/>
      <c r="MTY1198" s="129"/>
      <c r="MTZ1198" s="129"/>
      <c r="MUA1198" s="129"/>
      <c r="MUB1198" s="129"/>
      <c r="MUC1198" s="129"/>
      <c r="MUD1198" s="129"/>
      <c r="MUE1198" s="129"/>
      <c r="MUF1198" s="129"/>
      <c r="MUG1198" s="129"/>
      <c r="MUH1198" s="129"/>
      <c r="MUI1198" s="129"/>
      <c r="MUJ1198" s="129"/>
      <c r="MUK1198" s="129"/>
      <c r="MUL1198" s="129"/>
      <c r="MUM1198" s="129"/>
      <c r="MUN1198" s="129"/>
      <c r="MUO1198" s="129"/>
      <c r="MUP1198" s="129"/>
      <c r="MUQ1198" s="129"/>
      <c r="MUR1198" s="129"/>
      <c r="MUS1198" s="129"/>
      <c r="MUT1198" s="129"/>
      <c r="MUU1198" s="129"/>
      <c r="MUV1198" s="129"/>
      <c r="MUW1198" s="129"/>
      <c r="MUX1198" s="129"/>
      <c r="MUY1198" s="129"/>
      <c r="MUZ1198" s="129"/>
      <c r="MVA1198" s="129"/>
      <c r="MVB1198" s="129"/>
      <c r="MVC1198" s="129"/>
      <c r="MVD1198" s="129"/>
      <c r="MVE1198" s="129"/>
      <c r="MVF1198" s="129"/>
      <c r="MVG1198" s="129"/>
      <c r="MVH1198" s="129"/>
      <c r="MVI1198" s="129"/>
      <c r="MVJ1198" s="129"/>
      <c r="MVK1198" s="129"/>
      <c r="MVL1198" s="129"/>
      <c r="MVM1198" s="129"/>
      <c r="MVN1198" s="129"/>
      <c r="MVO1198" s="129"/>
      <c r="MVP1198" s="129"/>
      <c r="MVQ1198" s="129"/>
      <c r="MVR1198" s="129"/>
      <c r="MVS1198" s="129"/>
      <c r="MVT1198" s="129"/>
      <c r="MVU1198" s="129"/>
      <c r="MVV1198" s="129"/>
      <c r="MVW1198" s="129"/>
      <c r="MVX1198" s="129"/>
      <c r="MVY1198" s="129"/>
      <c r="MVZ1198" s="129"/>
      <c r="MWA1198" s="129"/>
      <c r="MWB1198" s="129"/>
      <c r="MWC1198" s="129"/>
      <c r="MWD1198" s="129"/>
      <c r="MWE1198" s="129"/>
      <c r="MWF1198" s="129"/>
      <c r="MWG1198" s="129"/>
      <c r="MWH1198" s="129"/>
      <c r="MWI1198" s="129"/>
      <c r="MWJ1198" s="129"/>
      <c r="MWK1198" s="129"/>
      <c r="MWL1198" s="129"/>
      <c r="MWM1198" s="129"/>
      <c r="MWN1198" s="129"/>
      <c r="MWO1198" s="129"/>
      <c r="MWP1198" s="129"/>
      <c r="MWQ1198" s="129"/>
      <c r="MWR1198" s="129"/>
      <c r="MWS1198" s="129"/>
      <c r="MWT1198" s="129"/>
      <c r="MWU1198" s="129"/>
      <c r="MWV1198" s="129"/>
      <c r="MWW1198" s="129"/>
      <c r="MWX1198" s="129"/>
      <c r="MWY1198" s="129"/>
      <c r="MWZ1198" s="129"/>
      <c r="MXA1198" s="129"/>
      <c r="MXB1198" s="129"/>
      <c r="MXC1198" s="129"/>
      <c r="MXD1198" s="129"/>
      <c r="MXE1198" s="129"/>
      <c r="MXF1198" s="129"/>
      <c r="MXG1198" s="129"/>
      <c r="MXH1198" s="129"/>
      <c r="MXI1198" s="129"/>
      <c r="MXJ1198" s="129"/>
      <c r="MXK1198" s="129"/>
      <c r="MXL1198" s="129"/>
      <c r="MXM1198" s="129"/>
      <c r="MXN1198" s="129"/>
      <c r="MXO1198" s="129"/>
      <c r="MXP1198" s="129"/>
      <c r="MXQ1198" s="129"/>
      <c r="MXR1198" s="129"/>
      <c r="MXS1198" s="129"/>
      <c r="MXT1198" s="129"/>
      <c r="MXU1198" s="129"/>
      <c r="MXV1198" s="129"/>
      <c r="MXW1198" s="129"/>
      <c r="MXX1198" s="129"/>
      <c r="MXY1198" s="129"/>
      <c r="MXZ1198" s="129"/>
      <c r="MYA1198" s="129"/>
      <c r="MYB1198" s="129"/>
      <c r="MYC1198" s="129"/>
      <c r="MYD1198" s="129"/>
      <c r="MYE1198" s="129"/>
      <c r="MYF1198" s="129"/>
      <c r="MYG1198" s="129"/>
      <c r="MYH1198" s="129"/>
      <c r="MYI1198" s="129"/>
      <c r="MYJ1198" s="129"/>
      <c r="MYK1198" s="129"/>
      <c r="MYL1198" s="129"/>
      <c r="MYM1198" s="129"/>
      <c r="MYN1198" s="129"/>
      <c r="MYO1198" s="129"/>
      <c r="MYP1198" s="129"/>
      <c r="MYQ1198" s="129"/>
      <c r="MYR1198" s="129"/>
      <c r="MYS1198" s="129"/>
      <c r="MYT1198" s="129"/>
      <c r="MYU1198" s="129"/>
      <c r="MYV1198" s="129"/>
      <c r="MYW1198" s="129"/>
      <c r="MYX1198" s="129"/>
      <c r="MYY1198" s="129"/>
      <c r="MYZ1198" s="129"/>
      <c r="MZA1198" s="129"/>
      <c r="MZB1198" s="129"/>
      <c r="MZC1198" s="129"/>
      <c r="MZD1198" s="129"/>
      <c r="MZE1198" s="129"/>
      <c r="MZF1198" s="129"/>
      <c r="MZG1198" s="129"/>
      <c r="MZH1198" s="129"/>
      <c r="MZI1198" s="129"/>
      <c r="MZJ1198" s="129"/>
      <c r="MZK1198" s="129"/>
      <c r="MZL1198" s="129"/>
      <c r="MZM1198" s="129"/>
      <c r="MZN1198" s="129"/>
      <c r="MZO1198" s="129"/>
      <c r="MZP1198" s="129"/>
      <c r="MZQ1198" s="129"/>
      <c r="MZR1198" s="129"/>
      <c r="MZS1198" s="129"/>
      <c r="MZT1198" s="129"/>
      <c r="MZU1198" s="129"/>
      <c r="MZV1198" s="129"/>
      <c r="MZW1198" s="129"/>
      <c r="MZX1198" s="129"/>
      <c r="MZY1198" s="129"/>
      <c r="MZZ1198" s="129"/>
      <c r="NAA1198" s="129"/>
      <c r="NAB1198" s="129"/>
      <c r="NAC1198" s="129"/>
      <c r="NAD1198" s="129"/>
      <c r="NAE1198" s="129"/>
      <c r="NAF1198" s="129"/>
      <c r="NAG1198" s="129"/>
      <c r="NAH1198" s="129"/>
      <c r="NAI1198" s="129"/>
      <c r="NAJ1198" s="129"/>
      <c r="NAK1198" s="129"/>
      <c r="NAL1198" s="129"/>
      <c r="NAM1198" s="129"/>
      <c r="NAN1198" s="129"/>
      <c r="NAO1198" s="129"/>
      <c r="NAP1198" s="129"/>
      <c r="NAQ1198" s="129"/>
      <c r="NAR1198" s="129"/>
      <c r="NAS1198" s="129"/>
      <c r="NAT1198" s="129"/>
      <c r="NAU1198" s="129"/>
      <c r="NAV1198" s="129"/>
      <c r="NAW1198" s="129"/>
      <c r="NAX1198" s="129"/>
      <c r="NAY1198" s="129"/>
      <c r="NAZ1198" s="129"/>
      <c r="NBA1198" s="129"/>
      <c r="NBB1198" s="129"/>
      <c r="NBC1198" s="129"/>
      <c r="NBD1198" s="129"/>
      <c r="NBE1198" s="129"/>
      <c r="NBF1198" s="129"/>
      <c r="NBG1198" s="129"/>
      <c r="NBH1198" s="129"/>
      <c r="NBI1198" s="129"/>
      <c r="NBJ1198" s="129"/>
      <c r="NBK1198" s="129"/>
      <c r="NBL1198" s="129"/>
      <c r="NBM1198" s="129"/>
      <c r="NBN1198" s="129"/>
      <c r="NBO1198" s="129"/>
      <c r="NBP1198" s="129"/>
      <c r="NBQ1198" s="129"/>
      <c r="NBR1198" s="129"/>
      <c r="NBS1198" s="129"/>
      <c r="NBT1198" s="129"/>
      <c r="NBU1198" s="129"/>
      <c r="NBV1198" s="129"/>
      <c r="NBW1198" s="129"/>
      <c r="NBX1198" s="129"/>
      <c r="NBY1198" s="129"/>
      <c r="NBZ1198" s="129"/>
      <c r="NCA1198" s="129"/>
      <c r="NCB1198" s="129"/>
      <c r="NCC1198" s="129"/>
      <c r="NCD1198" s="129"/>
      <c r="NCE1198" s="129"/>
      <c r="NCF1198" s="129"/>
      <c r="NCG1198" s="129"/>
      <c r="NCH1198" s="129"/>
      <c r="NCI1198" s="129"/>
      <c r="NCJ1198" s="129"/>
      <c r="NCK1198" s="129"/>
      <c r="NCL1198" s="129"/>
      <c r="NCM1198" s="129"/>
      <c r="NCN1198" s="129"/>
      <c r="NCO1198" s="129"/>
      <c r="NCP1198" s="129"/>
      <c r="NCQ1198" s="129"/>
      <c r="NCR1198" s="129"/>
      <c r="NCS1198" s="129"/>
      <c r="NCT1198" s="129"/>
      <c r="NCU1198" s="129"/>
      <c r="NCV1198" s="129"/>
      <c r="NCW1198" s="129"/>
      <c r="NCX1198" s="129"/>
      <c r="NCY1198" s="129"/>
      <c r="NCZ1198" s="129"/>
      <c r="NDA1198" s="129"/>
      <c r="NDB1198" s="129"/>
      <c r="NDC1198" s="129"/>
      <c r="NDD1198" s="129"/>
      <c r="NDE1198" s="129"/>
      <c r="NDF1198" s="129"/>
      <c r="NDG1198" s="129"/>
      <c r="NDH1198" s="129"/>
      <c r="NDI1198" s="129"/>
      <c r="NDJ1198" s="129"/>
      <c r="NDK1198" s="129"/>
      <c r="NDL1198" s="129"/>
      <c r="NDM1198" s="129"/>
      <c r="NDN1198" s="129"/>
      <c r="NDO1198" s="129"/>
      <c r="NDP1198" s="129"/>
      <c r="NDQ1198" s="129"/>
      <c r="NDR1198" s="129"/>
      <c r="NDS1198" s="129"/>
      <c r="NDT1198" s="129"/>
      <c r="NDU1198" s="129"/>
      <c r="NDV1198" s="129"/>
      <c r="NDW1198" s="129"/>
      <c r="NDX1198" s="129"/>
      <c r="NDY1198" s="129"/>
      <c r="NDZ1198" s="129"/>
      <c r="NEA1198" s="129"/>
      <c r="NEB1198" s="129"/>
      <c r="NEC1198" s="129"/>
      <c r="NED1198" s="129"/>
      <c r="NEE1198" s="129"/>
      <c r="NEF1198" s="129"/>
      <c r="NEG1198" s="129"/>
      <c r="NEH1198" s="129"/>
      <c r="NEI1198" s="129"/>
      <c r="NEJ1198" s="129"/>
      <c r="NEK1198" s="129"/>
      <c r="NEL1198" s="129"/>
      <c r="NEM1198" s="129"/>
      <c r="NEN1198" s="129"/>
      <c r="NEO1198" s="129"/>
      <c r="NEP1198" s="129"/>
      <c r="NEQ1198" s="129"/>
      <c r="NER1198" s="129"/>
      <c r="NES1198" s="129"/>
      <c r="NET1198" s="129"/>
      <c r="NEU1198" s="129"/>
      <c r="NEV1198" s="129"/>
      <c r="NEW1198" s="129"/>
      <c r="NEX1198" s="129"/>
      <c r="NEY1198" s="129"/>
      <c r="NEZ1198" s="129"/>
      <c r="NFA1198" s="129"/>
      <c r="NFB1198" s="129"/>
      <c r="NFC1198" s="129"/>
      <c r="NFD1198" s="129"/>
      <c r="NFE1198" s="129"/>
      <c r="NFF1198" s="129"/>
      <c r="NFG1198" s="129"/>
      <c r="NFH1198" s="129"/>
      <c r="NFI1198" s="129"/>
      <c r="NFJ1198" s="129"/>
      <c r="NFK1198" s="129"/>
      <c r="NFL1198" s="129"/>
      <c r="NFM1198" s="129"/>
      <c r="NFN1198" s="129"/>
      <c r="NFO1198" s="129"/>
      <c r="NFP1198" s="129"/>
      <c r="NFQ1198" s="129"/>
      <c r="NFR1198" s="129"/>
      <c r="NFS1198" s="129"/>
      <c r="NFT1198" s="129"/>
      <c r="NFU1198" s="129"/>
      <c r="NFV1198" s="129"/>
      <c r="NFW1198" s="129"/>
      <c r="NFX1198" s="129"/>
      <c r="NFY1198" s="129"/>
      <c r="NFZ1198" s="129"/>
      <c r="NGA1198" s="129"/>
      <c r="NGB1198" s="129"/>
      <c r="NGC1198" s="129"/>
      <c r="NGD1198" s="129"/>
      <c r="NGE1198" s="129"/>
      <c r="NGF1198" s="129"/>
      <c r="NGG1198" s="129"/>
      <c r="NGH1198" s="129"/>
      <c r="NGI1198" s="129"/>
      <c r="NGJ1198" s="129"/>
      <c r="NGK1198" s="129"/>
      <c r="NGL1198" s="129"/>
      <c r="NGM1198" s="129"/>
      <c r="NGN1198" s="129"/>
      <c r="NGO1198" s="129"/>
      <c r="NGP1198" s="129"/>
      <c r="NGQ1198" s="129"/>
      <c r="NGR1198" s="129"/>
      <c r="NGS1198" s="129"/>
      <c r="NGT1198" s="129"/>
      <c r="NGU1198" s="129"/>
      <c r="NGV1198" s="129"/>
      <c r="NGW1198" s="129"/>
      <c r="NGX1198" s="129"/>
      <c r="NGY1198" s="129"/>
      <c r="NGZ1198" s="129"/>
      <c r="NHA1198" s="129"/>
      <c r="NHB1198" s="129"/>
      <c r="NHC1198" s="129"/>
      <c r="NHD1198" s="129"/>
      <c r="NHE1198" s="129"/>
      <c r="NHF1198" s="129"/>
      <c r="NHG1198" s="129"/>
      <c r="NHH1198" s="129"/>
      <c r="NHI1198" s="129"/>
      <c r="NHJ1198" s="129"/>
      <c r="NHK1198" s="129"/>
      <c r="NHL1198" s="129"/>
      <c r="NHM1198" s="129"/>
      <c r="NHN1198" s="129"/>
      <c r="NHO1198" s="129"/>
      <c r="NHP1198" s="129"/>
      <c r="NHQ1198" s="129"/>
      <c r="NHR1198" s="129"/>
      <c r="NHS1198" s="129"/>
      <c r="NHT1198" s="129"/>
      <c r="NHU1198" s="129"/>
      <c r="NHV1198" s="129"/>
      <c r="NHW1198" s="129"/>
      <c r="NHX1198" s="129"/>
      <c r="NHY1198" s="129"/>
      <c r="NHZ1198" s="129"/>
      <c r="NIA1198" s="129"/>
      <c r="NIB1198" s="129"/>
      <c r="NIC1198" s="129"/>
      <c r="NID1198" s="129"/>
      <c r="NIE1198" s="129"/>
      <c r="NIF1198" s="129"/>
      <c r="NIG1198" s="129"/>
      <c r="NIH1198" s="129"/>
      <c r="NII1198" s="129"/>
      <c r="NIJ1198" s="129"/>
      <c r="NIK1198" s="129"/>
      <c r="NIL1198" s="129"/>
      <c r="NIM1198" s="129"/>
      <c r="NIN1198" s="129"/>
      <c r="NIO1198" s="129"/>
      <c r="NIP1198" s="129"/>
      <c r="NIQ1198" s="129"/>
      <c r="NIR1198" s="129"/>
      <c r="NIS1198" s="129"/>
      <c r="NIT1198" s="129"/>
      <c r="NIU1198" s="129"/>
      <c r="NIV1198" s="129"/>
      <c r="NIW1198" s="129"/>
      <c r="NIX1198" s="129"/>
      <c r="NIY1198" s="129"/>
      <c r="NIZ1198" s="129"/>
      <c r="NJA1198" s="129"/>
      <c r="NJB1198" s="129"/>
      <c r="NJC1198" s="129"/>
      <c r="NJD1198" s="129"/>
      <c r="NJE1198" s="129"/>
      <c r="NJF1198" s="129"/>
      <c r="NJG1198" s="129"/>
      <c r="NJH1198" s="129"/>
      <c r="NJI1198" s="129"/>
      <c r="NJJ1198" s="129"/>
      <c r="NJK1198" s="129"/>
      <c r="NJL1198" s="129"/>
      <c r="NJM1198" s="129"/>
      <c r="NJN1198" s="129"/>
      <c r="NJO1198" s="129"/>
      <c r="NJP1198" s="129"/>
      <c r="NJQ1198" s="129"/>
      <c r="NJR1198" s="129"/>
      <c r="NJS1198" s="129"/>
      <c r="NJT1198" s="129"/>
      <c r="NJU1198" s="129"/>
      <c r="NJV1198" s="129"/>
      <c r="NJW1198" s="129"/>
      <c r="NJX1198" s="129"/>
      <c r="NJY1198" s="129"/>
      <c r="NJZ1198" s="129"/>
      <c r="NKA1198" s="129"/>
      <c r="NKB1198" s="129"/>
      <c r="NKC1198" s="129"/>
      <c r="NKD1198" s="129"/>
      <c r="NKE1198" s="129"/>
      <c r="NKF1198" s="129"/>
      <c r="NKG1198" s="129"/>
      <c r="NKH1198" s="129"/>
      <c r="NKI1198" s="129"/>
      <c r="NKJ1198" s="129"/>
      <c r="NKK1198" s="129"/>
      <c r="NKL1198" s="129"/>
      <c r="NKM1198" s="129"/>
      <c r="NKN1198" s="129"/>
      <c r="NKO1198" s="129"/>
      <c r="NKP1198" s="129"/>
      <c r="NKQ1198" s="129"/>
      <c r="NKR1198" s="129"/>
      <c r="NKS1198" s="129"/>
      <c r="NKT1198" s="129"/>
      <c r="NKU1198" s="129"/>
      <c r="NKV1198" s="129"/>
      <c r="NKW1198" s="129"/>
      <c r="NKX1198" s="129"/>
      <c r="NKY1198" s="129"/>
      <c r="NKZ1198" s="129"/>
      <c r="NLA1198" s="129"/>
      <c r="NLB1198" s="129"/>
      <c r="NLC1198" s="129"/>
      <c r="NLD1198" s="129"/>
      <c r="NLE1198" s="129"/>
      <c r="NLF1198" s="129"/>
      <c r="NLG1198" s="129"/>
      <c r="NLH1198" s="129"/>
      <c r="NLI1198" s="129"/>
      <c r="NLJ1198" s="129"/>
      <c r="NLK1198" s="129"/>
      <c r="NLL1198" s="129"/>
      <c r="NLM1198" s="129"/>
      <c r="NLN1198" s="129"/>
      <c r="NLO1198" s="129"/>
      <c r="NLP1198" s="129"/>
      <c r="NLQ1198" s="129"/>
      <c r="NLR1198" s="129"/>
      <c r="NLS1198" s="129"/>
      <c r="NLT1198" s="129"/>
      <c r="NLU1198" s="129"/>
      <c r="NLV1198" s="129"/>
      <c r="NLW1198" s="129"/>
      <c r="NLX1198" s="129"/>
      <c r="NLY1198" s="129"/>
      <c r="NLZ1198" s="129"/>
      <c r="NMA1198" s="129"/>
      <c r="NMB1198" s="129"/>
      <c r="NMC1198" s="129"/>
      <c r="NMD1198" s="129"/>
      <c r="NME1198" s="129"/>
      <c r="NMF1198" s="129"/>
      <c r="NMG1198" s="129"/>
      <c r="NMH1198" s="129"/>
      <c r="NMI1198" s="129"/>
      <c r="NMJ1198" s="129"/>
      <c r="NMK1198" s="129"/>
      <c r="NML1198" s="129"/>
      <c r="NMM1198" s="129"/>
      <c r="NMN1198" s="129"/>
      <c r="NMO1198" s="129"/>
      <c r="NMP1198" s="129"/>
      <c r="NMQ1198" s="129"/>
      <c r="NMR1198" s="129"/>
      <c r="NMS1198" s="129"/>
      <c r="NMT1198" s="129"/>
      <c r="NMU1198" s="129"/>
      <c r="NMV1198" s="129"/>
      <c r="NMW1198" s="129"/>
      <c r="NMX1198" s="129"/>
      <c r="NMY1198" s="129"/>
      <c r="NMZ1198" s="129"/>
      <c r="NNA1198" s="129"/>
      <c r="NNB1198" s="129"/>
      <c r="NNC1198" s="129"/>
      <c r="NND1198" s="129"/>
      <c r="NNE1198" s="129"/>
      <c r="NNF1198" s="129"/>
      <c r="NNG1198" s="129"/>
      <c r="NNH1198" s="129"/>
      <c r="NNI1198" s="129"/>
      <c r="NNJ1198" s="129"/>
      <c r="NNK1198" s="129"/>
      <c r="NNL1198" s="129"/>
      <c r="NNM1198" s="129"/>
      <c r="NNN1198" s="129"/>
      <c r="NNO1198" s="129"/>
      <c r="NNP1198" s="129"/>
      <c r="NNQ1198" s="129"/>
      <c r="NNR1198" s="129"/>
      <c r="NNS1198" s="129"/>
      <c r="NNT1198" s="129"/>
      <c r="NNU1198" s="129"/>
      <c r="NNV1198" s="129"/>
      <c r="NNW1198" s="129"/>
      <c r="NNX1198" s="129"/>
      <c r="NNY1198" s="129"/>
      <c r="NNZ1198" s="129"/>
      <c r="NOA1198" s="129"/>
      <c r="NOB1198" s="129"/>
      <c r="NOC1198" s="129"/>
      <c r="NOD1198" s="129"/>
      <c r="NOE1198" s="129"/>
      <c r="NOF1198" s="129"/>
      <c r="NOG1198" s="129"/>
      <c r="NOH1198" s="129"/>
      <c r="NOI1198" s="129"/>
      <c r="NOJ1198" s="129"/>
      <c r="NOK1198" s="129"/>
      <c r="NOL1198" s="129"/>
      <c r="NOM1198" s="129"/>
      <c r="NON1198" s="129"/>
      <c r="NOO1198" s="129"/>
      <c r="NOP1198" s="129"/>
      <c r="NOQ1198" s="129"/>
      <c r="NOR1198" s="129"/>
      <c r="NOS1198" s="129"/>
      <c r="NOT1198" s="129"/>
      <c r="NOU1198" s="129"/>
      <c r="NOV1198" s="129"/>
      <c r="NOW1198" s="129"/>
      <c r="NOX1198" s="129"/>
      <c r="NOY1198" s="129"/>
      <c r="NOZ1198" s="129"/>
      <c r="NPA1198" s="129"/>
      <c r="NPB1198" s="129"/>
      <c r="NPC1198" s="129"/>
      <c r="NPD1198" s="129"/>
      <c r="NPE1198" s="129"/>
      <c r="NPF1198" s="129"/>
      <c r="NPG1198" s="129"/>
      <c r="NPH1198" s="129"/>
      <c r="NPI1198" s="129"/>
      <c r="NPJ1198" s="129"/>
      <c r="NPK1198" s="129"/>
      <c r="NPL1198" s="129"/>
      <c r="NPM1198" s="129"/>
      <c r="NPN1198" s="129"/>
      <c r="NPO1198" s="129"/>
      <c r="NPP1198" s="129"/>
      <c r="NPQ1198" s="129"/>
      <c r="NPR1198" s="129"/>
      <c r="NPS1198" s="129"/>
      <c r="NPT1198" s="129"/>
      <c r="NPU1198" s="129"/>
      <c r="NPV1198" s="129"/>
      <c r="NPW1198" s="129"/>
      <c r="NPX1198" s="129"/>
      <c r="NPY1198" s="129"/>
      <c r="NPZ1198" s="129"/>
      <c r="NQA1198" s="129"/>
      <c r="NQB1198" s="129"/>
      <c r="NQC1198" s="129"/>
      <c r="NQD1198" s="129"/>
      <c r="NQE1198" s="129"/>
      <c r="NQF1198" s="129"/>
      <c r="NQG1198" s="129"/>
      <c r="NQH1198" s="129"/>
      <c r="NQI1198" s="129"/>
      <c r="NQJ1198" s="129"/>
      <c r="NQK1198" s="129"/>
      <c r="NQL1198" s="129"/>
      <c r="NQM1198" s="129"/>
      <c r="NQN1198" s="129"/>
      <c r="NQO1198" s="129"/>
      <c r="NQP1198" s="129"/>
      <c r="NQQ1198" s="129"/>
      <c r="NQR1198" s="129"/>
      <c r="NQS1198" s="129"/>
      <c r="NQT1198" s="129"/>
      <c r="NQU1198" s="129"/>
      <c r="NQV1198" s="129"/>
      <c r="NQW1198" s="129"/>
      <c r="NQX1198" s="129"/>
      <c r="NQY1198" s="129"/>
      <c r="NQZ1198" s="129"/>
      <c r="NRA1198" s="129"/>
      <c r="NRB1198" s="129"/>
      <c r="NRC1198" s="129"/>
      <c r="NRD1198" s="129"/>
      <c r="NRE1198" s="129"/>
      <c r="NRF1198" s="129"/>
      <c r="NRG1198" s="129"/>
      <c r="NRH1198" s="129"/>
      <c r="NRI1198" s="129"/>
      <c r="NRJ1198" s="129"/>
      <c r="NRK1198" s="129"/>
      <c r="NRL1198" s="129"/>
      <c r="NRM1198" s="129"/>
      <c r="NRN1198" s="129"/>
      <c r="NRO1198" s="129"/>
      <c r="NRP1198" s="129"/>
      <c r="NRQ1198" s="129"/>
      <c r="NRR1198" s="129"/>
      <c r="NRS1198" s="129"/>
      <c r="NRT1198" s="129"/>
      <c r="NRU1198" s="129"/>
      <c r="NRV1198" s="129"/>
      <c r="NRW1198" s="129"/>
      <c r="NRX1198" s="129"/>
      <c r="NRY1198" s="129"/>
      <c r="NRZ1198" s="129"/>
      <c r="NSA1198" s="129"/>
      <c r="NSB1198" s="129"/>
      <c r="NSC1198" s="129"/>
      <c r="NSD1198" s="129"/>
      <c r="NSE1198" s="129"/>
      <c r="NSF1198" s="129"/>
      <c r="NSG1198" s="129"/>
      <c r="NSH1198" s="129"/>
      <c r="NSI1198" s="129"/>
      <c r="NSJ1198" s="129"/>
      <c r="NSK1198" s="129"/>
      <c r="NSL1198" s="129"/>
      <c r="NSM1198" s="129"/>
      <c r="NSN1198" s="129"/>
      <c r="NSO1198" s="129"/>
      <c r="NSP1198" s="129"/>
      <c r="NSQ1198" s="129"/>
      <c r="NSR1198" s="129"/>
      <c r="NSS1198" s="129"/>
      <c r="NST1198" s="129"/>
      <c r="NSU1198" s="129"/>
      <c r="NSV1198" s="129"/>
      <c r="NSW1198" s="129"/>
      <c r="NSX1198" s="129"/>
      <c r="NSY1198" s="129"/>
      <c r="NSZ1198" s="129"/>
      <c r="NTA1198" s="129"/>
      <c r="NTB1198" s="129"/>
      <c r="NTC1198" s="129"/>
      <c r="NTD1198" s="129"/>
      <c r="NTE1198" s="129"/>
      <c r="NTF1198" s="129"/>
      <c r="NTG1198" s="129"/>
      <c r="NTH1198" s="129"/>
      <c r="NTI1198" s="129"/>
      <c r="NTJ1198" s="129"/>
      <c r="NTK1198" s="129"/>
      <c r="NTL1198" s="129"/>
      <c r="NTM1198" s="129"/>
      <c r="NTN1198" s="129"/>
      <c r="NTO1198" s="129"/>
      <c r="NTP1198" s="129"/>
      <c r="NTQ1198" s="129"/>
      <c r="NTR1198" s="129"/>
      <c r="NTS1198" s="129"/>
      <c r="NTT1198" s="129"/>
      <c r="NTU1198" s="129"/>
      <c r="NTV1198" s="129"/>
      <c r="NTW1198" s="129"/>
      <c r="NTX1198" s="129"/>
      <c r="NTY1198" s="129"/>
      <c r="NTZ1198" s="129"/>
      <c r="NUA1198" s="129"/>
      <c r="NUB1198" s="129"/>
      <c r="NUC1198" s="129"/>
      <c r="NUD1198" s="129"/>
      <c r="NUE1198" s="129"/>
      <c r="NUF1198" s="129"/>
      <c r="NUG1198" s="129"/>
      <c r="NUH1198" s="129"/>
      <c r="NUI1198" s="129"/>
      <c r="NUJ1198" s="129"/>
      <c r="NUK1198" s="129"/>
      <c r="NUL1198" s="129"/>
      <c r="NUM1198" s="129"/>
      <c r="NUN1198" s="129"/>
      <c r="NUO1198" s="129"/>
      <c r="NUP1198" s="129"/>
      <c r="NUQ1198" s="129"/>
      <c r="NUR1198" s="129"/>
      <c r="NUS1198" s="129"/>
      <c r="NUT1198" s="129"/>
      <c r="NUU1198" s="129"/>
      <c r="NUV1198" s="129"/>
      <c r="NUW1198" s="129"/>
      <c r="NUX1198" s="129"/>
      <c r="NUY1198" s="129"/>
      <c r="NUZ1198" s="129"/>
      <c r="NVA1198" s="129"/>
      <c r="NVB1198" s="129"/>
      <c r="NVC1198" s="129"/>
      <c r="NVD1198" s="129"/>
      <c r="NVE1198" s="129"/>
      <c r="NVF1198" s="129"/>
      <c r="NVG1198" s="129"/>
      <c r="NVH1198" s="129"/>
      <c r="NVI1198" s="129"/>
      <c r="NVJ1198" s="129"/>
      <c r="NVK1198" s="129"/>
      <c r="NVL1198" s="129"/>
      <c r="NVM1198" s="129"/>
      <c r="NVN1198" s="129"/>
      <c r="NVO1198" s="129"/>
      <c r="NVP1198" s="129"/>
      <c r="NVQ1198" s="129"/>
      <c r="NVR1198" s="129"/>
      <c r="NVS1198" s="129"/>
      <c r="NVT1198" s="129"/>
      <c r="NVU1198" s="129"/>
      <c r="NVV1198" s="129"/>
      <c r="NVW1198" s="129"/>
      <c r="NVX1198" s="129"/>
      <c r="NVY1198" s="129"/>
      <c r="NVZ1198" s="129"/>
      <c r="NWA1198" s="129"/>
      <c r="NWB1198" s="129"/>
      <c r="NWC1198" s="129"/>
      <c r="NWD1198" s="129"/>
      <c r="NWE1198" s="129"/>
      <c r="NWF1198" s="129"/>
      <c r="NWG1198" s="129"/>
      <c r="NWH1198" s="129"/>
      <c r="NWI1198" s="129"/>
      <c r="NWJ1198" s="129"/>
      <c r="NWK1198" s="129"/>
      <c r="NWL1198" s="129"/>
      <c r="NWM1198" s="129"/>
      <c r="NWN1198" s="129"/>
      <c r="NWO1198" s="129"/>
      <c r="NWP1198" s="129"/>
      <c r="NWQ1198" s="129"/>
      <c r="NWR1198" s="129"/>
      <c r="NWS1198" s="129"/>
      <c r="NWT1198" s="129"/>
      <c r="NWU1198" s="129"/>
      <c r="NWV1198" s="129"/>
      <c r="NWW1198" s="129"/>
      <c r="NWX1198" s="129"/>
      <c r="NWY1198" s="129"/>
      <c r="NWZ1198" s="129"/>
      <c r="NXA1198" s="129"/>
      <c r="NXB1198" s="129"/>
      <c r="NXC1198" s="129"/>
      <c r="NXD1198" s="129"/>
      <c r="NXE1198" s="129"/>
      <c r="NXF1198" s="129"/>
      <c r="NXG1198" s="129"/>
      <c r="NXH1198" s="129"/>
      <c r="NXI1198" s="129"/>
      <c r="NXJ1198" s="129"/>
      <c r="NXK1198" s="129"/>
      <c r="NXL1198" s="129"/>
      <c r="NXM1198" s="129"/>
      <c r="NXN1198" s="129"/>
      <c r="NXO1198" s="129"/>
      <c r="NXP1198" s="129"/>
      <c r="NXQ1198" s="129"/>
      <c r="NXR1198" s="129"/>
      <c r="NXS1198" s="129"/>
      <c r="NXT1198" s="129"/>
      <c r="NXU1198" s="129"/>
      <c r="NXV1198" s="129"/>
      <c r="NXW1198" s="129"/>
      <c r="NXX1198" s="129"/>
      <c r="NXY1198" s="129"/>
      <c r="NXZ1198" s="129"/>
      <c r="NYA1198" s="129"/>
      <c r="NYB1198" s="129"/>
      <c r="NYC1198" s="129"/>
      <c r="NYD1198" s="129"/>
      <c r="NYE1198" s="129"/>
      <c r="NYF1198" s="129"/>
      <c r="NYG1198" s="129"/>
      <c r="NYH1198" s="129"/>
      <c r="NYI1198" s="129"/>
      <c r="NYJ1198" s="129"/>
      <c r="NYK1198" s="129"/>
      <c r="NYL1198" s="129"/>
      <c r="NYM1198" s="129"/>
      <c r="NYN1198" s="129"/>
      <c r="NYO1198" s="129"/>
      <c r="NYP1198" s="129"/>
      <c r="NYQ1198" s="129"/>
      <c r="NYR1198" s="129"/>
      <c r="NYS1198" s="129"/>
      <c r="NYT1198" s="129"/>
      <c r="NYU1198" s="129"/>
      <c r="NYV1198" s="129"/>
      <c r="NYW1198" s="129"/>
      <c r="NYX1198" s="129"/>
      <c r="NYY1198" s="129"/>
      <c r="NYZ1198" s="129"/>
      <c r="NZA1198" s="129"/>
      <c r="NZB1198" s="129"/>
      <c r="NZC1198" s="129"/>
      <c r="NZD1198" s="129"/>
      <c r="NZE1198" s="129"/>
      <c r="NZF1198" s="129"/>
      <c r="NZG1198" s="129"/>
      <c r="NZH1198" s="129"/>
      <c r="NZI1198" s="129"/>
      <c r="NZJ1198" s="129"/>
      <c r="NZK1198" s="129"/>
      <c r="NZL1198" s="129"/>
      <c r="NZM1198" s="129"/>
      <c r="NZN1198" s="129"/>
      <c r="NZO1198" s="129"/>
      <c r="NZP1198" s="129"/>
      <c r="NZQ1198" s="129"/>
      <c r="NZR1198" s="129"/>
      <c r="NZS1198" s="129"/>
      <c r="NZT1198" s="129"/>
      <c r="NZU1198" s="129"/>
      <c r="NZV1198" s="129"/>
      <c r="NZW1198" s="129"/>
      <c r="NZX1198" s="129"/>
      <c r="NZY1198" s="129"/>
      <c r="NZZ1198" s="129"/>
      <c r="OAA1198" s="129"/>
      <c r="OAB1198" s="129"/>
      <c r="OAC1198" s="129"/>
      <c r="OAD1198" s="129"/>
      <c r="OAE1198" s="129"/>
      <c r="OAF1198" s="129"/>
      <c r="OAG1198" s="129"/>
      <c r="OAH1198" s="129"/>
      <c r="OAI1198" s="129"/>
      <c r="OAJ1198" s="129"/>
      <c r="OAK1198" s="129"/>
      <c r="OAL1198" s="129"/>
      <c r="OAM1198" s="129"/>
      <c r="OAN1198" s="129"/>
      <c r="OAO1198" s="129"/>
      <c r="OAP1198" s="129"/>
      <c r="OAQ1198" s="129"/>
      <c r="OAR1198" s="129"/>
      <c r="OAS1198" s="129"/>
      <c r="OAT1198" s="129"/>
      <c r="OAU1198" s="129"/>
      <c r="OAV1198" s="129"/>
      <c r="OAW1198" s="129"/>
      <c r="OAX1198" s="129"/>
      <c r="OAY1198" s="129"/>
      <c r="OAZ1198" s="129"/>
      <c r="OBA1198" s="129"/>
      <c r="OBB1198" s="129"/>
      <c r="OBC1198" s="129"/>
      <c r="OBD1198" s="129"/>
      <c r="OBE1198" s="129"/>
      <c r="OBF1198" s="129"/>
      <c r="OBG1198" s="129"/>
      <c r="OBH1198" s="129"/>
      <c r="OBI1198" s="129"/>
      <c r="OBJ1198" s="129"/>
      <c r="OBK1198" s="129"/>
      <c r="OBL1198" s="129"/>
      <c r="OBM1198" s="129"/>
      <c r="OBN1198" s="129"/>
      <c r="OBO1198" s="129"/>
      <c r="OBP1198" s="129"/>
      <c r="OBQ1198" s="129"/>
      <c r="OBR1198" s="129"/>
      <c r="OBS1198" s="129"/>
      <c r="OBT1198" s="129"/>
      <c r="OBU1198" s="129"/>
      <c r="OBV1198" s="129"/>
      <c r="OBW1198" s="129"/>
      <c r="OBX1198" s="129"/>
      <c r="OBY1198" s="129"/>
      <c r="OBZ1198" s="129"/>
      <c r="OCA1198" s="129"/>
      <c r="OCB1198" s="129"/>
      <c r="OCC1198" s="129"/>
      <c r="OCD1198" s="129"/>
      <c r="OCE1198" s="129"/>
      <c r="OCF1198" s="129"/>
      <c r="OCG1198" s="129"/>
      <c r="OCH1198" s="129"/>
      <c r="OCI1198" s="129"/>
      <c r="OCJ1198" s="129"/>
      <c r="OCK1198" s="129"/>
      <c r="OCL1198" s="129"/>
      <c r="OCM1198" s="129"/>
      <c r="OCN1198" s="129"/>
      <c r="OCO1198" s="129"/>
      <c r="OCP1198" s="129"/>
      <c r="OCQ1198" s="129"/>
      <c r="OCR1198" s="129"/>
      <c r="OCS1198" s="129"/>
      <c r="OCT1198" s="129"/>
      <c r="OCU1198" s="129"/>
      <c r="OCV1198" s="129"/>
      <c r="OCW1198" s="129"/>
      <c r="OCX1198" s="129"/>
      <c r="OCY1198" s="129"/>
      <c r="OCZ1198" s="129"/>
      <c r="ODA1198" s="129"/>
      <c r="ODB1198" s="129"/>
      <c r="ODC1198" s="129"/>
      <c r="ODD1198" s="129"/>
      <c r="ODE1198" s="129"/>
      <c r="ODF1198" s="129"/>
      <c r="ODG1198" s="129"/>
      <c r="ODH1198" s="129"/>
      <c r="ODI1198" s="129"/>
      <c r="ODJ1198" s="129"/>
      <c r="ODK1198" s="129"/>
      <c r="ODL1198" s="129"/>
      <c r="ODM1198" s="129"/>
      <c r="ODN1198" s="129"/>
      <c r="ODO1198" s="129"/>
      <c r="ODP1198" s="129"/>
      <c r="ODQ1198" s="129"/>
      <c r="ODR1198" s="129"/>
      <c r="ODS1198" s="129"/>
      <c r="ODT1198" s="129"/>
      <c r="ODU1198" s="129"/>
      <c r="ODV1198" s="129"/>
      <c r="ODW1198" s="129"/>
      <c r="ODX1198" s="129"/>
      <c r="ODY1198" s="129"/>
      <c r="ODZ1198" s="129"/>
      <c r="OEA1198" s="129"/>
      <c r="OEB1198" s="129"/>
      <c r="OEC1198" s="129"/>
      <c r="OED1198" s="129"/>
      <c r="OEE1198" s="129"/>
      <c r="OEF1198" s="129"/>
      <c r="OEG1198" s="129"/>
      <c r="OEH1198" s="129"/>
      <c r="OEI1198" s="129"/>
      <c r="OEJ1198" s="129"/>
      <c r="OEK1198" s="129"/>
      <c r="OEL1198" s="129"/>
      <c r="OEM1198" s="129"/>
      <c r="OEN1198" s="129"/>
      <c r="OEO1198" s="129"/>
      <c r="OEP1198" s="129"/>
      <c r="OEQ1198" s="129"/>
      <c r="OER1198" s="129"/>
      <c r="OES1198" s="129"/>
      <c r="OET1198" s="129"/>
      <c r="OEU1198" s="129"/>
      <c r="OEV1198" s="129"/>
      <c r="OEW1198" s="129"/>
      <c r="OEX1198" s="129"/>
      <c r="OEY1198" s="129"/>
      <c r="OEZ1198" s="129"/>
      <c r="OFA1198" s="129"/>
      <c r="OFB1198" s="129"/>
      <c r="OFC1198" s="129"/>
      <c r="OFD1198" s="129"/>
      <c r="OFE1198" s="129"/>
      <c r="OFF1198" s="129"/>
      <c r="OFG1198" s="129"/>
      <c r="OFH1198" s="129"/>
      <c r="OFI1198" s="129"/>
      <c r="OFJ1198" s="129"/>
      <c r="OFK1198" s="129"/>
      <c r="OFL1198" s="129"/>
      <c r="OFM1198" s="129"/>
      <c r="OFN1198" s="129"/>
      <c r="OFO1198" s="129"/>
      <c r="OFP1198" s="129"/>
      <c r="OFQ1198" s="129"/>
      <c r="OFR1198" s="129"/>
      <c r="OFS1198" s="129"/>
      <c r="OFT1198" s="129"/>
      <c r="OFU1198" s="129"/>
      <c r="OFV1198" s="129"/>
      <c r="OFW1198" s="129"/>
      <c r="OFX1198" s="129"/>
      <c r="OFY1198" s="129"/>
      <c r="OFZ1198" s="129"/>
      <c r="OGA1198" s="129"/>
      <c r="OGB1198" s="129"/>
      <c r="OGC1198" s="129"/>
      <c r="OGD1198" s="129"/>
      <c r="OGE1198" s="129"/>
      <c r="OGF1198" s="129"/>
      <c r="OGG1198" s="129"/>
      <c r="OGH1198" s="129"/>
      <c r="OGI1198" s="129"/>
      <c r="OGJ1198" s="129"/>
      <c r="OGK1198" s="129"/>
      <c r="OGL1198" s="129"/>
      <c r="OGM1198" s="129"/>
      <c r="OGN1198" s="129"/>
      <c r="OGO1198" s="129"/>
      <c r="OGP1198" s="129"/>
      <c r="OGQ1198" s="129"/>
      <c r="OGR1198" s="129"/>
      <c r="OGS1198" s="129"/>
      <c r="OGT1198" s="129"/>
      <c r="OGU1198" s="129"/>
      <c r="OGV1198" s="129"/>
      <c r="OGW1198" s="129"/>
      <c r="OGX1198" s="129"/>
      <c r="OGY1198" s="129"/>
      <c r="OGZ1198" s="129"/>
      <c r="OHA1198" s="129"/>
      <c r="OHB1198" s="129"/>
      <c r="OHC1198" s="129"/>
      <c r="OHD1198" s="129"/>
      <c r="OHE1198" s="129"/>
      <c r="OHF1198" s="129"/>
      <c r="OHG1198" s="129"/>
      <c r="OHH1198" s="129"/>
      <c r="OHI1198" s="129"/>
      <c r="OHJ1198" s="129"/>
      <c r="OHK1198" s="129"/>
      <c r="OHL1198" s="129"/>
      <c r="OHM1198" s="129"/>
      <c r="OHN1198" s="129"/>
      <c r="OHO1198" s="129"/>
      <c r="OHP1198" s="129"/>
      <c r="OHQ1198" s="129"/>
      <c r="OHR1198" s="129"/>
      <c r="OHS1198" s="129"/>
      <c r="OHT1198" s="129"/>
      <c r="OHU1198" s="129"/>
      <c r="OHV1198" s="129"/>
      <c r="OHW1198" s="129"/>
      <c r="OHX1198" s="129"/>
      <c r="OHY1198" s="129"/>
      <c r="OHZ1198" s="129"/>
      <c r="OIA1198" s="129"/>
      <c r="OIB1198" s="129"/>
      <c r="OIC1198" s="129"/>
      <c r="OID1198" s="129"/>
      <c r="OIE1198" s="129"/>
      <c r="OIF1198" s="129"/>
      <c r="OIG1198" s="129"/>
      <c r="OIH1198" s="129"/>
      <c r="OII1198" s="129"/>
      <c r="OIJ1198" s="129"/>
      <c r="OIK1198" s="129"/>
      <c r="OIL1198" s="129"/>
      <c r="OIM1198" s="129"/>
      <c r="OIN1198" s="129"/>
      <c r="OIO1198" s="129"/>
      <c r="OIP1198" s="129"/>
      <c r="OIQ1198" s="129"/>
      <c r="OIR1198" s="129"/>
      <c r="OIS1198" s="129"/>
      <c r="OIT1198" s="129"/>
      <c r="OIU1198" s="129"/>
      <c r="OIV1198" s="129"/>
      <c r="OIW1198" s="129"/>
      <c r="OIX1198" s="129"/>
      <c r="OIY1198" s="129"/>
      <c r="OIZ1198" s="129"/>
      <c r="OJA1198" s="129"/>
      <c r="OJB1198" s="129"/>
      <c r="OJC1198" s="129"/>
      <c r="OJD1198" s="129"/>
      <c r="OJE1198" s="129"/>
      <c r="OJF1198" s="129"/>
      <c r="OJG1198" s="129"/>
      <c r="OJH1198" s="129"/>
      <c r="OJI1198" s="129"/>
      <c r="OJJ1198" s="129"/>
      <c r="OJK1198" s="129"/>
      <c r="OJL1198" s="129"/>
      <c r="OJM1198" s="129"/>
      <c r="OJN1198" s="129"/>
      <c r="OJO1198" s="129"/>
      <c r="OJP1198" s="129"/>
      <c r="OJQ1198" s="129"/>
      <c r="OJR1198" s="129"/>
      <c r="OJS1198" s="129"/>
      <c r="OJT1198" s="129"/>
      <c r="OJU1198" s="129"/>
      <c r="OJV1198" s="129"/>
      <c r="OJW1198" s="129"/>
      <c r="OJX1198" s="129"/>
      <c r="OJY1198" s="129"/>
      <c r="OJZ1198" s="129"/>
      <c r="OKA1198" s="129"/>
      <c r="OKB1198" s="129"/>
      <c r="OKC1198" s="129"/>
      <c r="OKD1198" s="129"/>
      <c r="OKE1198" s="129"/>
      <c r="OKF1198" s="129"/>
      <c r="OKG1198" s="129"/>
      <c r="OKH1198" s="129"/>
      <c r="OKI1198" s="129"/>
      <c r="OKJ1198" s="129"/>
      <c r="OKK1198" s="129"/>
      <c r="OKL1198" s="129"/>
      <c r="OKM1198" s="129"/>
      <c r="OKN1198" s="129"/>
      <c r="OKO1198" s="129"/>
      <c r="OKP1198" s="129"/>
      <c r="OKQ1198" s="129"/>
      <c r="OKR1198" s="129"/>
      <c r="OKS1198" s="129"/>
      <c r="OKT1198" s="129"/>
      <c r="OKU1198" s="129"/>
      <c r="OKV1198" s="129"/>
      <c r="OKW1198" s="129"/>
      <c r="OKX1198" s="129"/>
      <c r="OKY1198" s="129"/>
      <c r="OKZ1198" s="129"/>
      <c r="OLA1198" s="129"/>
      <c r="OLB1198" s="129"/>
      <c r="OLC1198" s="129"/>
      <c r="OLD1198" s="129"/>
      <c r="OLE1198" s="129"/>
      <c r="OLF1198" s="129"/>
      <c r="OLG1198" s="129"/>
      <c r="OLH1198" s="129"/>
      <c r="OLI1198" s="129"/>
      <c r="OLJ1198" s="129"/>
      <c r="OLK1198" s="129"/>
      <c r="OLL1198" s="129"/>
      <c r="OLM1198" s="129"/>
      <c r="OLN1198" s="129"/>
      <c r="OLO1198" s="129"/>
      <c r="OLP1198" s="129"/>
      <c r="OLQ1198" s="129"/>
      <c r="OLR1198" s="129"/>
      <c r="OLS1198" s="129"/>
      <c r="OLT1198" s="129"/>
      <c r="OLU1198" s="129"/>
      <c r="OLV1198" s="129"/>
      <c r="OLW1198" s="129"/>
      <c r="OLX1198" s="129"/>
      <c r="OLY1198" s="129"/>
      <c r="OLZ1198" s="129"/>
      <c r="OMA1198" s="129"/>
      <c r="OMB1198" s="129"/>
      <c r="OMC1198" s="129"/>
      <c r="OMD1198" s="129"/>
      <c r="OME1198" s="129"/>
      <c r="OMF1198" s="129"/>
      <c r="OMG1198" s="129"/>
      <c r="OMH1198" s="129"/>
      <c r="OMI1198" s="129"/>
      <c r="OMJ1198" s="129"/>
      <c r="OMK1198" s="129"/>
      <c r="OML1198" s="129"/>
      <c r="OMM1198" s="129"/>
      <c r="OMN1198" s="129"/>
      <c r="OMO1198" s="129"/>
      <c r="OMP1198" s="129"/>
      <c r="OMQ1198" s="129"/>
      <c r="OMR1198" s="129"/>
      <c r="OMS1198" s="129"/>
      <c r="OMT1198" s="129"/>
      <c r="OMU1198" s="129"/>
      <c r="OMV1198" s="129"/>
      <c r="OMW1198" s="129"/>
      <c r="OMX1198" s="129"/>
      <c r="OMY1198" s="129"/>
      <c r="OMZ1198" s="129"/>
      <c r="ONA1198" s="129"/>
      <c r="ONB1198" s="129"/>
      <c r="ONC1198" s="129"/>
      <c r="OND1198" s="129"/>
      <c r="ONE1198" s="129"/>
      <c r="ONF1198" s="129"/>
      <c r="ONG1198" s="129"/>
      <c r="ONH1198" s="129"/>
      <c r="ONI1198" s="129"/>
      <c r="ONJ1198" s="129"/>
      <c r="ONK1198" s="129"/>
      <c r="ONL1198" s="129"/>
      <c r="ONM1198" s="129"/>
      <c r="ONN1198" s="129"/>
      <c r="ONO1198" s="129"/>
      <c r="ONP1198" s="129"/>
      <c r="ONQ1198" s="129"/>
      <c r="ONR1198" s="129"/>
      <c r="ONS1198" s="129"/>
      <c r="ONT1198" s="129"/>
      <c r="ONU1198" s="129"/>
      <c r="ONV1198" s="129"/>
      <c r="ONW1198" s="129"/>
      <c r="ONX1198" s="129"/>
      <c r="ONY1198" s="129"/>
      <c r="ONZ1198" s="129"/>
      <c r="OOA1198" s="129"/>
      <c r="OOB1198" s="129"/>
      <c r="OOC1198" s="129"/>
      <c r="OOD1198" s="129"/>
      <c r="OOE1198" s="129"/>
      <c r="OOF1198" s="129"/>
      <c r="OOG1198" s="129"/>
      <c r="OOH1198" s="129"/>
      <c r="OOI1198" s="129"/>
      <c r="OOJ1198" s="129"/>
      <c r="OOK1198" s="129"/>
      <c r="OOL1198" s="129"/>
      <c r="OOM1198" s="129"/>
      <c r="OON1198" s="129"/>
      <c r="OOO1198" s="129"/>
      <c r="OOP1198" s="129"/>
      <c r="OOQ1198" s="129"/>
      <c r="OOR1198" s="129"/>
      <c r="OOS1198" s="129"/>
      <c r="OOT1198" s="129"/>
      <c r="OOU1198" s="129"/>
      <c r="OOV1198" s="129"/>
      <c r="OOW1198" s="129"/>
      <c r="OOX1198" s="129"/>
      <c r="OOY1198" s="129"/>
      <c r="OOZ1198" s="129"/>
      <c r="OPA1198" s="129"/>
      <c r="OPB1198" s="129"/>
      <c r="OPC1198" s="129"/>
      <c r="OPD1198" s="129"/>
      <c r="OPE1198" s="129"/>
      <c r="OPF1198" s="129"/>
      <c r="OPG1198" s="129"/>
      <c r="OPH1198" s="129"/>
      <c r="OPI1198" s="129"/>
      <c r="OPJ1198" s="129"/>
      <c r="OPK1198" s="129"/>
      <c r="OPL1198" s="129"/>
      <c r="OPM1198" s="129"/>
      <c r="OPN1198" s="129"/>
      <c r="OPO1198" s="129"/>
      <c r="OPP1198" s="129"/>
      <c r="OPQ1198" s="129"/>
      <c r="OPR1198" s="129"/>
      <c r="OPS1198" s="129"/>
      <c r="OPT1198" s="129"/>
      <c r="OPU1198" s="129"/>
      <c r="OPV1198" s="129"/>
      <c r="OPW1198" s="129"/>
      <c r="OPX1198" s="129"/>
      <c r="OPY1198" s="129"/>
      <c r="OPZ1198" s="129"/>
      <c r="OQA1198" s="129"/>
      <c r="OQB1198" s="129"/>
      <c r="OQC1198" s="129"/>
      <c r="OQD1198" s="129"/>
      <c r="OQE1198" s="129"/>
      <c r="OQF1198" s="129"/>
      <c r="OQG1198" s="129"/>
      <c r="OQH1198" s="129"/>
      <c r="OQI1198" s="129"/>
      <c r="OQJ1198" s="129"/>
      <c r="OQK1198" s="129"/>
      <c r="OQL1198" s="129"/>
      <c r="OQM1198" s="129"/>
      <c r="OQN1198" s="129"/>
      <c r="OQO1198" s="129"/>
      <c r="OQP1198" s="129"/>
      <c r="OQQ1198" s="129"/>
      <c r="OQR1198" s="129"/>
      <c r="OQS1198" s="129"/>
      <c r="OQT1198" s="129"/>
      <c r="OQU1198" s="129"/>
      <c r="OQV1198" s="129"/>
      <c r="OQW1198" s="129"/>
      <c r="OQX1198" s="129"/>
      <c r="OQY1198" s="129"/>
      <c r="OQZ1198" s="129"/>
      <c r="ORA1198" s="129"/>
      <c r="ORB1198" s="129"/>
      <c r="ORC1198" s="129"/>
      <c r="ORD1198" s="129"/>
      <c r="ORE1198" s="129"/>
      <c r="ORF1198" s="129"/>
      <c r="ORG1198" s="129"/>
      <c r="ORH1198" s="129"/>
      <c r="ORI1198" s="129"/>
      <c r="ORJ1198" s="129"/>
      <c r="ORK1198" s="129"/>
      <c r="ORL1198" s="129"/>
      <c r="ORM1198" s="129"/>
      <c r="ORN1198" s="129"/>
      <c r="ORO1198" s="129"/>
      <c r="ORP1198" s="129"/>
      <c r="ORQ1198" s="129"/>
      <c r="ORR1198" s="129"/>
      <c r="ORS1198" s="129"/>
      <c r="ORT1198" s="129"/>
      <c r="ORU1198" s="129"/>
      <c r="ORV1198" s="129"/>
      <c r="ORW1198" s="129"/>
      <c r="ORX1198" s="129"/>
      <c r="ORY1198" s="129"/>
      <c r="ORZ1198" s="129"/>
      <c r="OSA1198" s="129"/>
      <c r="OSB1198" s="129"/>
      <c r="OSC1198" s="129"/>
      <c r="OSD1198" s="129"/>
      <c r="OSE1198" s="129"/>
      <c r="OSF1198" s="129"/>
      <c r="OSG1198" s="129"/>
      <c r="OSH1198" s="129"/>
      <c r="OSI1198" s="129"/>
      <c r="OSJ1198" s="129"/>
      <c r="OSK1198" s="129"/>
      <c r="OSL1198" s="129"/>
      <c r="OSM1198" s="129"/>
      <c r="OSN1198" s="129"/>
      <c r="OSO1198" s="129"/>
      <c r="OSP1198" s="129"/>
      <c r="OSQ1198" s="129"/>
      <c r="OSR1198" s="129"/>
      <c r="OSS1198" s="129"/>
      <c r="OST1198" s="129"/>
      <c r="OSU1198" s="129"/>
      <c r="OSV1198" s="129"/>
      <c r="OSW1198" s="129"/>
      <c r="OSX1198" s="129"/>
      <c r="OSY1198" s="129"/>
      <c r="OSZ1198" s="129"/>
      <c r="OTA1198" s="129"/>
      <c r="OTB1198" s="129"/>
      <c r="OTC1198" s="129"/>
      <c r="OTD1198" s="129"/>
      <c r="OTE1198" s="129"/>
      <c r="OTF1198" s="129"/>
      <c r="OTG1198" s="129"/>
      <c r="OTH1198" s="129"/>
      <c r="OTI1198" s="129"/>
      <c r="OTJ1198" s="129"/>
      <c r="OTK1198" s="129"/>
      <c r="OTL1198" s="129"/>
      <c r="OTM1198" s="129"/>
      <c r="OTN1198" s="129"/>
      <c r="OTO1198" s="129"/>
      <c r="OTP1198" s="129"/>
      <c r="OTQ1198" s="129"/>
      <c r="OTR1198" s="129"/>
      <c r="OTS1198" s="129"/>
      <c r="OTT1198" s="129"/>
      <c r="OTU1198" s="129"/>
      <c r="OTV1198" s="129"/>
      <c r="OTW1198" s="129"/>
      <c r="OTX1198" s="129"/>
      <c r="OTY1198" s="129"/>
      <c r="OTZ1198" s="129"/>
      <c r="OUA1198" s="129"/>
      <c r="OUB1198" s="129"/>
      <c r="OUC1198" s="129"/>
      <c r="OUD1198" s="129"/>
      <c r="OUE1198" s="129"/>
      <c r="OUF1198" s="129"/>
      <c r="OUG1198" s="129"/>
      <c r="OUH1198" s="129"/>
      <c r="OUI1198" s="129"/>
      <c r="OUJ1198" s="129"/>
      <c r="OUK1198" s="129"/>
      <c r="OUL1198" s="129"/>
      <c r="OUM1198" s="129"/>
      <c r="OUN1198" s="129"/>
      <c r="OUO1198" s="129"/>
      <c r="OUP1198" s="129"/>
      <c r="OUQ1198" s="129"/>
      <c r="OUR1198" s="129"/>
      <c r="OUS1198" s="129"/>
      <c r="OUT1198" s="129"/>
      <c r="OUU1198" s="129"/>
      <c r="OUV1198" s="129"/>
      <c r="OUW1198" s="129"/>
      <c r="OUX1198" s="129"/>
      <c r="OUY1198" s="129"/>
      <c r="OUZ1198" s="129"/>
      <c r="OVA1198" s="129"/>
      <c r="OVB1198" s="129"/>
      <c r="OVC1198" s="129"/>
      <c r="OVD1198" s="129"/>
      <c r="OVE1198" s="129"/>
      <c r="OVF1198" s="129"/>
      <c r="OVG1198" s="129"/>
      <c r="OVH1198" s="129"/>
      <c r="OVI1198" s="129"/>
      <c r="OVJ1198" s="129"/>
      <c r="OVK1198" s="129"/>
      <c r="OVL1198" s="129"/>
      <c r="OVM1198" s="129"/>
      <c r="OVN1198" s="129"/>
      <c r="OVO1198" s="129"/>
      <c r="OVP1198" s="129"/>
      <c r="OVQ1198" s="129"/>
      <c r="OVR1198" s="129"/>
      <c r="OVS1198" s="129"/>
      <c r="OVT1198" s="129"/>
      <c r="OVU1198" s="129"/>
      <c r="OVV1198" s="129"/>
      <c r="OVW1198" s="129"/>
      <c r="OVX1198" s="129"/>
      <c r="OVY1198" s="129"/>
      <c r="OVZ1198" s="129"/>
      <c r="OWA1198" s="129"/>
      <c r="OWB1198" s="129"/>
      <c r="OWC1198" s="129"/>
      <c r="OWD1198" s="129"/>
      <c r="OWE1198" s="129"/>
      <c r="OWF1198" s="129"/>
      <c r="OWG1198" s="129"/>
      <c r="OWH1198" s="129"/>
      <c r="OWI1198" s="129"/>
      <c r="OWJ1198" s="129"/>
      <c r="OWK1198" s="129"/>
      <c r="OWL1198" s="129"/>
      <c r="OWM1198" s="129"/>
      <c r="OWN1198" s="129"/>
      <c r="OWO1198" s="129"/>
      <c r="OWP1198" s="129"/>
      <c r="OWQ1198" s="129"/>
      <c r="OWR1198" s="129"/>
      <c r="OWS1198" s="129"/>
      <c r="OWT1198" s="129"/>
      <c r="OWU1198" s="129"/>
      <c r="OWV1198" s="129"/>
      <c r="OWW1198" s="129"/>
      <c r="OWX1198" s="129"/>
      <c r="OWY1198" s="129"/>
      <c r="OWZ1198" s="129"/>
      <c r="OXA1198" s="129"/>
      <c r="OXB1198" s="129"/>
      <c r="OXC1198" s="129"/>
      <c r="OXD1198" s="129"/>
      <c r="OXE1198" s="129"/>
      <c r="OXF1198" s="129"/>
      <c r="OXG1198" s="129"/>
      <c r="OXH1198" s="129"/>
      <c r="OXI1198" s="129"/>
      <c r="OXJ1198" s="129"/>
      <c r="OXK1198" s="129"/>
      <c r="OXL1198" s="129"/>
      <c r="OXM1198" s="129"/>
      <c r="OXN1198" s="129"/>
      <c r="OXO1198" s="129"/>
      <c r="OXP1198" s="129"/>
      <c r="OXQ1198" s="129"/>
      <c r="OXR1198" s="129"/>
      <c r="OXS1198" s="129"/>
      <c r="OXT1198" s="129"/>
      <c r="OXU1198" s="129"/>
      <c r="OXV1198" s="129"/>
      <c r="OXW1198" s="129"/>
      <c r="OXX1198" s="129"/>
      <c r="OXY1198" s="129"/>
      <c r="OXZ1198" s="129"/>
      <c r="OYA1198" s="129"/>
      <c r="OYB1198" s="129"/>
      <c r="OYC1198" s="129"/>
      <c r="OYD1198" s="129"/>
      <c r="OYE1198" s="129"/>
      <c r="OYF1198" s="129"/>
      <c r="OYG1198" s="129"/>
      <c r="OYH1198" s="129"/>
      <c r="OYI1198" s="129"/>
      <c r="OYJ1198" s="129"/>
      <c r="OYK1198" s="129"/>
      <c r="OYL1198" s="129"/>
      <c r="OYM1198" s="129"/>
      <c r="OYN1198" s="129"/>
      <c r="OYO1198" s="129"/>
      <c r="OYP1198" s="129"/>
      <c r="OYQ1198" s="129"/>
      <c r="OYR1198" s="129"/>
      <c r="OYS1198" s="129"/>
      <c r="OYT1198" s="129"/>
      <c r="OYU1198" s="129"/>
      <c r="OYV1198" s="129"/>
      <c r="OYW1198" s="129"/>
      <c r="OYX1198" s="129"/>
      <c r="OYY1198" s="129"/>
      <c r="OYZ1198" s="129"/>
      <c r="OZA1198" s="129"/>
      <c r="OZB1198" s="129"/>
      <c r="OZC1198" s="129"/>
      <c r="OZD1198" s="129"/>
      <c r="OZE1198" s="129"/>
      <c r="OZF1198" s="129"/>
      <c r="OZG1198" s="129"/>
      <c r="OZH1198" s="129"/>
      <c r="OZI1198" s="129"/>
      <c r="OZJ1198" s="129"/>
      <c r="OZK1198" s="129"/>
      <c r="OZL1198" s="129"/>
      <c r="OZM1198" s="129"/>
      <c r="OZN1198" s="129"/>
      <c r="OZO1198" s="129"/>
      <c r="OZP1198" s="129"/>
      <c r="OZQ1198" s="129"/>
      <c r="OZR1198" s="129"/>
      <c r="OZS1198" s="129"/>
      <c r="OZT1198" s="129"/>
      <c r="OZU1198" s="129"/>
      <c r="OZV1198" s="129"/>
      <c r="OZW1198" s="129"/>
      <c r="OZX1198" s="129"/>
      <c r="OZY1198" s="129"/>
      <c r="OZZ1198" s="129"/>
      <c r="PAA1198" s="129"/>
      <c r="PAB1198" s="129"/>
      <c r="PAC1198" s="129"/>
      <c r="PAD1198" s="129"/>
      <c r="PAE1198" s="129"/>
      <c r="PAF1198" s="129"/>
      <c r="PAG1198" s="129"/>
      <c r="PAH1198" s="129"/>
      <c r="PAI1198" s="129"/>
      <c r="PAJ1198" s="129"/>
      <c r="PAK1198" s="129"/>
      <c r="PAL1198" s="129"/>
      <c r="PAM1198" s="129"/>
      <c r="PAN1198" s="129"/>
      <c r="PAO1198" s="129"/>
      <c r="PAP1198" s="129"/>
      <c r="PAQ1198" s="129"/>
      <c r="PAR1198" s="129"/>
      <c r="PAS1198" s="129"/>
      <c r="PAT1198" s="129"/>
      <c r="PAU1198" s="129"/>
      <c r="PAV1198" s="129"/>
      <c r="PAW1198" s="129"/>
      <c r="PAX1198" s="129"/>
      <c r="PAY1198" s="129"/>
      <c r="PAZ1198" s="129"/>
      <c r="PBA1198" s="129"/>
      <c r="PBB1198" s="129"/>
      <c r="PBC1198" s="129"/>
      <c r="PBD1198" s="129"/>
      <c r="PBE1198" s="129"/>
      <c r="PBF1198" s="129"/>
      <c r="PBG1198" s="129"/>
      <c r="PBH1198" s="129"/>
      <c r="PBI1198" s="129"/>
      <c r="PBJ1198" s="129"/>
      <c r="PBK1198" s="129"/>
      <c r="PBL1198" s="129"/>
      <c r="PBM1198" s="129"/>
      <c r="PBN1198" s="129"/>
      <c r="PBO1198" s="129"/>
      <c r="PBP1198" s="129"/>
      <c r="PBQ1198" s="129"/>
      <c r="PBR1198" s="129"/>
      <c r="PBS1198" s="129"/>
      <c r="PBT1198" s="129"/>
      <c r="PBU1198" s="129"/>
      <c r="PBV1198" s="129"/>
      <c r="PBW1198" s="129"/>
      <c r="PBX1198" s="129"/>
      <c r="PBY1198" s="129"/>
      <c r="PBZ1198" s="129"/>
      <c r="PCA1198" s="129"/>
      <c r="PCB1198" s="129"/>
      <c r="PCC1198" s="129"/>
      <c r="PCD1198" s="129"/>
      <c r="PCE1198" s="129"/>
      <c r="PCF1198" s="129"/>
      <c r="PCG1198" s="129"/>
      <c r="PCH1198" s="129"/>
      <c r="PCI1198" s="129"/>
      <c r="PCJ1198" s="129"/>
      <c r="PCK1198" s="129"/>
      <c r="PCL1198" s="129"/>
      <c r="PCM1198" s="129"/>
      <c r="PCN1198" s="129"/>
      <c r="PCO1198" s="129"/>
      <c r="PCP1198" s="129"/>
      <c r="PCQ1198" s="129"/>
      <c r="PCR1198" s="129"/>
      <c r="PCS1198" s="129"/>
      <c r="PCT1198" s="129"/>
      <c r="PCU1198" s="129"/>
      <c r="PCV1198" s="129"/>
      <c r="PCW1198" s="129"/>
      <c r="PCX1198" s="129"/>
      <c r="PCY1198" s="129"/>
      <c r="PCZ1198" s="129"/>
      <c r="PDA1198" s="129"/>
      <c r="PDB1198" s="129"/>
      <c r="PDC1198" s="129"/>
      <c r="PDD1198" s="129"/>
      <c r="PDE1198" s="129"/>
      <c r="PDF1198" s="129"/>
      <c r="PDG1198" s="129"/>
      <c r="PDH1198" s="129"/>
      <c r="PDI1198" s="129"/>
      <c r="PDJ1198" s="129"/>
      <c r="PDK1198" s="129"/>
      <c r="PDL1198" s="129"/>
      <c r="PDM1198" s="129"/>
      <c r="PDN1198" s="129"/>
      <c r="PDO1198" s="129"/>
      <c r="PDP1198" s="129"/>
      <c r="PDQ1198" s="129"/>
      <c r="PDR1198" s="129"/>
      <c r="PDS1198" s="129"/>
      <c r="PDT1198" s="129"/>
      <c r="PDU1198" s="129"/>
      <c r="PDV1198" s="129"/>
      <c r="PDW1198" s="129"/>
      <c r="PDX1198" s="129"/>
      <c r="PDY1198" s="129"/>
      <c r="PDZ1198" s="129"/>
      <c r="PEA1198" s="129"/>
      <c r="PEB1198" s="129"/>
      <c r="PEC1198" s="129"/>
      <c r="PED1198" s="129"/>
      <c r="PEE1198" s="129"/>
      <c r="PEF1198" s="129"/>
      <c r="PEG1198" s="129"/>
      <c r="PEH1198" s="129"/>
      <c r="PEI1198" s="129"/>
      <c r="PEJ1198" s="129"/>
      <c r="PEK1198" s="129"/>
      <c r="PEL1198" s="129"/>
      <c r="PEM1198" s="129"/>
      <c r="PEN1198" s="129"/>
      <c r="PEO1198" s="129"/>
      <c r="PEP1198" s="129"/>
      <c r="PEQ1198" s="129"/>
      <c r="PER1198" s="129"/>
      <c r="PES1198" s="129"/>
      <c r="PET1198" s="129"/>
      <c r="PEU1198" s="129"/>
      <c r="PEV1198" s="129"/>
      <c r="PEW1198" s="129"/>
      <c r="PEX1198" s="129"/>
      <c r="PEY1198" s="129"/>
      <c r="PEZ1198" s="129"/>
      <c r="PFA1198" s="129"/>
      <c r="PFB1198" s="129"/>
      <c r="PFC1198" s="129"/>
      <c r="PFD1198" s="129"/>
      <c r="PFE1198" s="129"/>
      <c r="PFF1198" s="129"/>
      <c r="PFG1198" s="129"/>
      <c r="PFH1198" s="129"/>
      <c r="PFI1198" s="129"/>
      <c r="PFJ1198" s="129"/>
      <c r="PFK1198" s="129"/>
      <c r="PFL1198" s="129"/>
      <c r="PFM1198" s="129"/>
      <c r="PFN1198" s="129"/>
      <c r="PFO1198" s="129"/>
      <c r="PFP1198" s="129"/>
      <c r="PFQ1198" s="129"/>
      <c r="PFR1198" s="129"/>
      <c r="PFS1198" s="129"/>
      <c r="PFT1198" s="129"/>
      <c r="PFU1198" s="129"/>
      <c r="PFV1198" s="129"/>
      <c r="PFW1198" s="129"/>
      <c r="PFX1198" s="129"/>
      <c r="PFY1198" s="129"/>
      <c r="PFZ1198" s="129"/>
      <c r="PGA1198" s="129"/>
      <c r="PGB1198" s="129"/>
      <c r="PGC1198" s="129"/>
      <c r="PGD1198" s="129"/>
      <c r="PGE1198" s="129"/>
      <c r="PGF1198" s="129"/>
      <c r="PGG1198" s="129"/>
      <c r="PGH1198" s="129"/>
      <c r="PGI1198" s="129"/>
      <c r="PGJ1198" s="129"/>
      <c r="PGK1198" s="129"/>
      <c r="PGL1198" s="129"/>
      <c r="PGM1198" s="129"/>
      <c r="PGN1198" s="129"/>
      <c r="PGO1198" s="129"/>
      <c r="PGP1198" s="129"/>
      <c r="PGQ1198" s="129"/>
      <c r="PGR1198" s="129"/>
      <c r="PGS1198" s="129"/>
      <c r="PGT1198" s="129"/>
      <c r="PGU1198" s="129"/>
      <c r="PGV1198" s="129"/>
      <c r="PGW1198" s="129"/>
      <c r="PGX1198" s="129"/>
      <c r="PGY1198" s="129"/>
      <c r="PGZ1198" s="129"/>
      <c r="PHA1198" s="129"/>
      <c r="PHB1198" s="129"/>
      <c r="PHC1198" s="129"/>
      <c r="PHD1198" s="129"/>
      <c r="PHE1198" s="129"/>
      <c r="PHF1198" s="129"/>
      <c r="PHG1198" s="129"/>
      <c r="PHH1198" s="129"/>
      <c r="PHI1198" s="129"/>
      <c r="PHJ1198" s="129"/>
      <c r="PHK1198" s="129"/>
      <c r="PHL1198" s="129"/>
      <c r="PHM1198" s="129"/>
      <c r="PHN1198" s="129"/>
      <c r="PHO1198" s="129"/>
      <c r="PHP1198" s="129"/>
      <c r="PHQ1198" s="129"/>
      <c r="PHR1198" s="129"/>
      <c r="PHS1198" s="129"/>
      <c r="PHT1198" s="129"/>
      <c r="PHU1198" s="129"/>
      <c r="PHV1198" s="129"/>
      <c r="PHW1198" s="129"/>
      <c r="PHX1198" s="129"/>
      <c r="PHY1198" s="129"/>
      <c r="PHZ1198" s="129"/>
      <c r="PIA1198" s="129"/>
      <c r="PIB1198" s="129"/>
      <c r="PIC1198" s="129"/>
      <c r="PID1198" s="129"/>
      <c r="PIE1198" s="129"/>
      <c r="PIF1198" s="129"/>
      <c r="PIG1198" s="129"/>
      <c r="PIH1198" s="129"/>
      <c r="PII1198" s="129"/>
      <c r="PIJ1198" s="129"/>
      <c r="PIK1198" s="129"/>
      <c r="PIL1198" s="129"/>
      <c r="PIM1198" s="129"/>
      <c r="PIN1198" s="129"/>
      <c r="PIO1198" s="129"/>
      <c r="PIP1198" s="129"/>
      <c r="PIQ1198" s="129"/>
      <c r="PIR1198" s="129"/>
      <c r="PIS1198" s="129"/>
      <c r="PIT1198" s="129"/>
      <c r="PIU1198" s="129"/>
      <c r="PIV1198" s="129"/>
      <c r="PIW1198" s="129"/>
      <c r="PIX1198" s="129"/>
      <c r="PIY1198" s="129"/>
      <c r="PIZ1198" s="129"/>
      <c r="PJA1198" s="129"/>
      <c r="PJB1198" s="129"/>
      <c r="PJC1198" s="129"/>
      <c r="PJD1198" s="129"/>
      <c r="PJE1198" s="129"/>
      <c r="PJF1198" s="129"/>
      <c r="PJG1198" s="129"/>
      <c r="PJH1198" s="129"/>
      <c r="PJI1198" s="129"/>
      <c r="PJJ1198" s="129"/>
      <c r="PJK1198" s="129"/>
      <c r="PJL1198" s="129"/>
      <c r="PJM1198" s="129"/>
      <c r="PJN1198" s="129"/>
      <c r="PJO1198" s="129"/>
      <c r="PJP1198" s="129"/>
      <c r="PJQ1198" s="129"/>
      <c r="PJR1198" s="129"/>
      <c r="PJS1198" s="129"/>
      <c r="PJT1198" s="129"/>
      <c r="PJU1198" s="129"/>
      <c r="PJV1198" s="129"/>
      <c r="PJW1198" s="129"/>
      <c r="PJX1198" s="129"/>
      <c r="PJY1198" s="129"/>
      <c r="PJZ1198" s="129"/>
      <c r="PKA1198" s="129"/>
      <c r="PKB1198" s="129"/>
      <c r="PKC1198" s="129"/>
      <c r="PKD1198" s="129"/>
      <c r="PKE1198" s="129"/>
      <c r="PKF1198" s="129"/>
      <c r="PKG1198" s="129"/>
      <c r="PKH1198" s="129"/>
      <c r="PKI1198" s="129"/>
      <c r="PKJ1198" s="129"/>
      <c r="PKK1198" s="129"/>
      <c r="PKL1198" s="129"/>
      <c r="PKM1198" s="129"/>
      <c r="PKN1198" s="129"/>
      <c r="PKO1198" s="129"/>
      <c r="PKP1198" s="129"/>
      <c r="PKQ1198" s="129"/>
      <c r="PKR1198" s="129"/>
      <c r="PKS1198" s="129"/>
      <c r="PKT1198" s="129"/>
      <c r="PKU1198" s="129"/>
      <c r="PKV1198" s="129"/>
      <c r="PKW1198" s="129"/>
      <c r="PKX1198" s="129"/>
      <c r="PKY1198" s="129"/>
      <c r="PKZ1198" s="129"/>
      <c r="PLA1198" s="129"/>
      <c r="PLB1198" s="129"/>
      <c r="PLC1198" s="129"/>
      <c r="PLD1198" s="129"/>
      <c r="PLE1198" s="129"/>
      <c r="PLF1198" s="129"/>
      <c r="PLG1198" s="129"/>
      <c r="PLH1198" s="129"/>
      <c r="PLI1198" s="129"/>
      <c r="PLJ1198" s="129"/>
      <c r="PLK1198" s="129"/>
      <c r="PLL1198" s="129"/>
      <c r="PLM1198" s="129"/>
      <c r="PLN1198" s="129"/>
      <c r="PLO1198" s="129"/>
      <c r="PLP1198" s="129"/>
      <c r="PLQ1198" s="129"/>
      <c r="PLR1198" s="129"/>
      <c r="PLS1198" s="129"/>
      <c r="PLT1198" s="129"/>
      <c r="PLU1198" s="129"/>
      <c r="PLV1198" s="129"/>
      <c r="PLW1198" s="129"/>
      <c r="PLX1198" s="129"/>
      <c r="PLY1198" s="129"/>
      <c r="PLZ1198" s="129"/>
      <c r="PMA1198" s="129"/>
      <c r="PMB1198" s="129"/>
      <c r="PMC1198" s="129"/>
      <c r="PMD1198" s="129"/>
      <c r="PME1198" s="129"/>
      <c r="PMF1198" s="129"/>
      <c r="PMG1198" s="129"/>
      <c r="PMH1198" s="129"/>
      <c r="PMI1198" s="129"/>
      <c r="PMJ1198" s="129"/>
      <c r="PMK1198" s="129"/>
      <c r="PML1198" s="129"/>
      <c r="PMM1198" s="129"/>
      <c r="PMN1198" s="129"/>
      <c r="PMO1198" s="129"/>
      <c r="PMP1198" s="129"/>
      <c r="PMQ1198" s="129"/>
      <c r="PMR1198" s="129"/>
      <c r="PMS1198" s="129"/>
      <c r="PMT1198" s="129"/>
      <c r="PMU1198" s="129"/>
      <c r="PMV1198" s="129"/>
      <c r="PMW1198" s="129"/>
      <c r="PMX1198" s="129"/>
      <c r="PMY1198" s="129"/>
      <c r="PMZ1198" s="129"/>
      <c r="PNA1198" s="129"/>
      <c r="PNB1198" s="129"/>
      <c r="PNC1198" s="129"/>
      <c r="PND1198" s="129"/>
      <c r="PNE1198" s="129"/>
      <c r="PNF1198" s="129"/>
      <c r="PNG1198" s="129"/>
      <c r="PNH1198" s="129"/>
      <c r="PNI1198" s="129"/>
      <c r="PNJ1198" s="129"/>
      <c r="PNK1198" s="129"/>
      <c r="PNL1198" s="129"/>
      <c r="PNM1198" s="129"/>
      <c r="PNN1198" s="129"/>
      <c r="PNO1198" s="129"/>
      <c r="PNP1198" s="129"/>
      <c r="PNQ1198" s="129"/>
      <c r="PNR1198" s="129"/>
      <c r="PNS1198" s="129"/>
      <c r="PNT1198" s="129"/>
      <c r="PNU1198" s="129"/>
      <c r="PNV1198" s="129"/>
      <c r="PNW1198" s="129"/>
      <c r="PNX1198" s="129"/>
      <c r="PNY1198" s="129"/>
      <c r="PNZ1198" s="129"/>
      <c r="POA1198" s="129"/>
      <c r="POB1198" s="129"/>
      <c r="POC1198" s="129"/>
      <c r="POD1198" s="129"/>
      <c r="POE1198" s="129"/>
      <c r="POF1198" s="129"/>
      <c r="POG1198" s="129"/>
      <c r="POH1198" s="129"/>
      <c r="POI1198" s="129"/>
      <c r="POJ1198" s="129"/>
      <c r="POK1198" s="129"/>
      <c r="POL1198" s="129"/>
      <c r="POM1198" s="129"/>
      <c r="PON1198" s="129"/>
      <c r="POO1198" s="129"/>
      <c r="POP1198" s="129"/>
      <c r="POQ1198" s="129"/>
      <c r="POR1198" s="129"/>
      <c r="POS1198" s="129"/>
      <c r="POT1198" s="129"/>
      <c r="POU1198" s="129"/>
      <c r="POV1198" s="129"/>
      <c r="POW1198" s="129"/>
      <c r="POX1198" s="129"/>
      <c r="POY1198" s="129"/>
      <c r="POZ1198" s="129"/>
      <c r="PPA1198" s="129"/>
      <c r="PPB1198" s="129"/>
      <c r="PPC1198" s="129"/>
      <c r="PPD1198" s="129"/>
      <c r="PPE1198" s="129"/>
      <c r="PPF1198" s="129"/>
      <c r="PPG1198" s="129"/>
      <c r="PPH1198" s="129"/>
      <c r="PPI1198" s="129"/>
      <c r="PPJ1198" s="129"/>
      <c r="PPK1198" s="129"/>
      <c r="PPL1198" s="129"/>
      <c r="PPM1198" s="129"/>
      <c r="PPN1198" s="129"/>
      <c r="PPO1198" s="129"/>
      <c r="PPP1198" s="129"/>
      <c r="PPQ1198" s="129"/>
      <c r="PPR1198" s="129"/>
      <c r="PPS1198" s="129"/>
      <c r="PPT1198" s="129"/>
      <c r="PPU1198" s="129"/>
      <c r="PPV1198" s="129"/>
      <c r="PPW1198" s="129"/>
      <c r="PPX1198" s="129"/>
      <c r="PPY1198" s="129"/>
      <c r="PPZ1198" s="129"/>
      <c r="PQA1198" s="129"/>
      <c r="PQB1198" s="129"/>
      <c r="PQC1198" s="129"/>
      <c r="PQD1198" s="129"/>
      <c r="PQE1198" s="129"/>
      <c r="PQF1198" s="129"/>
      <c r="PQG1198" s="129"/>
      <c r="PQH1198" s="129"/>
      <c r="PQI1198" s="129"/>
      <c r="PQJ1198" s="129"/>
      <c r="PQK1198" s="129"/>
      <c r="PQL1198" s="129"/>
      <c r="PQM1198" s="129"/>
      <c r="PQN1198" s="129"/>
      <c r="PQO1198" s="129"/>
      <c r="PQP1198" s="129"/>
      <c r="PQQ1198" s="129"/>
      <c r="PQR1198" s="129"/>
      <c r="PQS1198" s="129"/>
      <c r="PQT1198" s="129"/>
      <c r="PQU1198" s="129"/>
      <c r="PQV1198" s="129"/>
      <c r="PQW1198" s="129"/>
      <c r="PQX1198" s="129"/>
      <c r="PQY1198" s="129"/>
      <c r="PQZ1198" s="129"/>
      <c r="PRA1198" s="129"/>
      <c r="PRB1198" s="129"/>
      <c r="PRC1198" s="129"/>
      <c r="PRD1198" s="129"/>
      <c r="PRE1198" s="129"/>
      <c r="PRF1198" s="129"/>
      <c r="PRG1198" s="129"/>
      <c r="PRH1198" s="129"/>
      <c r="PRI1198" s="129"/>
      <c r="PRJ1198" s="129"/>
      <c r="PRK1198" s="129"/>
      <c r="PRL1198" s="129"/>
      <c r="PRM1198" s="129"/>
      <c r="PRN1198" s="129"/>
      <c r="PRO1198" s="129"/>
      <c r="PRP1198" s="129"/>
      <c r="PRQ1198" s="129"/>
      <c r="PRR1198" s="129"/>
      <c r="PRS1198" s="129"/>
      <c r="PRT1198" s="129"/>
      <c r="PRU1198" s="129"/>
      <c r="PRV1198" s="129"/>
      <c r="PRW1198" s="129"/>
      <c r="PRX1198" s="129"/>
      <c r="PRY1198" s="129"/>
      <c r="PRZ1198" s="129"/>
      <c r="PSA1198" s="129"/>
      <c r="PSB1198" s="129"/>
      <c r="PSC1198" s="129"/>
      <c r="PSD1198" s="129"/>
      <c r="PSE1198" s="129"/>
      <c r="PSF1198" s="129"/>
      <c r="PSG1198" s="129"/>
      <c r="PSH1198" s="129"/>
      <c r="PSI1198" s="129"/>
      <c r="PSJ1198" s="129"/>
      <c r="PSK1198" s="129"/>
      <c r="PSL1198" s="129"/>
      <c r="PSM1198" s="129"/>
      <c r="PSN1198" s="129"/>
      <c r="PSO1198" s="129"/>
      <c r="PSP1198" s="129"/>
      <c r="PSQ1198" s="129"/>
      <c r="PSR1198" s="129"/>
      <c r="PSS1198" s="129"/>
      <c r="PST1198" s="129"/>
      <c r="PSU1198" s="129"/>
      <c r="PSV1198" s="129"/>
      <c r="PSW1198" s="129"/>
      <c r="PSX1198" s="129"/>
      <c r="PSY1198" s="129"/>
      <c r="PSZ1198" s="129"/>
      <c r="PTA1198" s="129"/>
      <c r="PTB1198" s="129"/>
      <c r="PTC1198" s="129"/>
      <c r="PTD1198" s="129"/>
      <c r="PTE1198" s="129"/>
      <c r="PTF1198" s="129"/>
      <c r="PTG1198" s="129"/>
      <c r="PTH1198" s="129"/>
      <c r="PTI1198" s="129"/>
      <c r="PTJ1198" s="129"/>
      <c r="PTK1198" s="129"/>
      <c r="PTL1198" s="129"/>
      <c r="PTM1198" s="129"/>
      <c r="PTN1198" s="129"/>
      <c r="PTO1198" s="129"/>
      <c r="PTP1198" s="129"/>
      <c r="PTQ1198" s="129"/>
      <c r="PTR1198" s="129"/>
      <c r="PTS1198" s="129"/>
      <c r="PTT1198" s="129"/>
      <c r="PTU1198" s="129"/>
      <c r="PTV1198" s="129"/>
      <c r="PTW1198" s="129"/>
      <c r="PTX1198" s="129"/>
      <c r="PTY1198" s="129"/>
      <c r="PTZ1198" s="129"/>
      <c r="PUA1198" s="129"/>
      <c r="PUB1198" s="129"/>
      <c r="PUC1198" s="129"/>
      <c r="PUD1198" s="129"/>
      <c r="PUE1198" s="129"/>
      <c r="PUF1198" s="129"/>
      <c r="PUG1198" s="129"/>
      <c r="PUH1198" s="129"/>
      <c r="PUI1198" s="129"/>
      <c r="PUJ1198" s="129"/>
      <c r="PUK1198" s="129"/>
      <c r="PUL1198" s="129"/>
      <c r="PUM1198" s="129"/>
      <c r="PUN1198" s="129"/>
      <c r="PUO1198" s="129"/>
      <c r="PUP1198" s="129"/>
      <c r="PUQ1198" s="129"/>
      <c r="PUR1198" s="129"/>
      <c r="PUS1198" s="129"/>
      <c r="PUT1198" s="129"/>
      <c r="PUU1198" s="129"/>
      <c r="PUV1198" s="129"/>
      <c r="PUW1198" s="129"/>
      <c r="PUX1198" s="129"/>
      <c r="PUY1198" s="129"/>
      <c r="PUZ1198" s="129"/>
      <c r="PVA1198" s="129"/>
      <c r="PVB1198" s="129"/>
      <c r="PVC1198" s="129"/>
      <c r="PVD1198" s="129"/>
      <c r="PVE1198" s="129"/>
      <c r="PVF1198" s="129"/>
      <c r="PVG1198" s="129"/>
      <c r="PVH1198" s="129"/>
      <c r="PVI1198" s="129"/>
      <c r="PVJ1198" s="129"/>
      <c r="PVK1198" s="129"/>
      <c r="PVL1198" s="129"/>
      <c r="PVM1198" s="129"/>
      <c r="PVN1198" s="129"/>
      <c r="PVO1198" s="129"/>
      <c r="PVP1198" s="129"/>
      <c r="PVQ1198" s="129"/>
      <c r="PVR1198" s="129"/>
      <c r="PVS1198" s="129"/>
      <c r="PVT1198" s="129"/>
      <c r="PVU1198" s="129"/>
      <c r="PVV1198" s="129"/>
      <c r="PVW1198" s="129"/>
      <c r="PVX1198" s="129"/>
      <c r="PVY1198" s="129"/>
      <c r="PVZ1198" s="129"/>
      <c r="PWA1198" s="129"/>
      <c r="PWB1198" s="129"/>
      <c r="PWC1198" s="129"/>
      <c r="PWD1198" s="129"/>
      <c r="PWE1198" s="129"/>
      <c r="PWF1198" s="129"/>
      <c r="PWG1198" s="129"/>
      <c r="PWH1198" s="129"/>
      <c r="PWI1198" s="129"/>
      <c r="PWJ1198" s="129"/>
      <c r="PWK1198" s="129"/>
      <c r="PWL1198" s="129"/>
      <c r="PWM1198" s="129"/>
      <c r="PWN1198" s="129"/>
      <c r="PWO1198" s="129"/>
      <c r="PWP1198" s="129"/>
      <c r="PWQ1198" s="129"/>
      <c r="PWR1198" s="129"/>
      <c r="PWS1198" s="129"/>
      <c r="PWT1198" s="129"/>
      <c r="PWU1198" s="129"/>
      <c r="PWV1198" s="129"/>
      <c r="PWW1198" s="129"/>
      <c r="PWX1198" s="129"/>
      <c r="PWY1198" s="129"/>
      <c r="PWZ1198" s="129"/>
      <c r="PXA1198" s="129"/>
      <c r="PXB1198" s="129"/>
      <c r="PXC1198" s="129"/>
      <c r="PXD1198" s="129"/>
      <c r="PXE1198" s="129"/>
      <c r="PXF1198" s="129"/>
      <c r="PXG1198" s="129"/>
      <c r="PXH1198" s="129"/>
      <c r="PXI1198" s="129"/>
      <c r="PXJ1198" s="129"/>
      <c r="PXK1198" s="129"/>
      <c r="PXL1198" s="129"/>
      <c r="PXM1198" s="129"/>
      <c r="PXN1198" s="129"/>
      <c r="PXO1198" s="129"/>
      <c r="PXP1198" s="129"/>
      <c r="PXQ1198" s="129"/>
      <c r="PXR1198" s="129"/>
      <c r="PXS1198" s="129"/>
      <c r="PXT1198" s="129"/>
      <c r="PXU1198" s="129"/>
      <c r="PXV1198" s="129"/>
      <c r="PXW1198" s="129"/>
      <c r="PXX1198" s="129"/>
      <c r="PXY1198" s="129"/>
      <c r="PXZ1198" s="129"/>
      <c r="PYA1198" s="129"/>
      <c r="PYB1198" s="129"/>
      <c r="PYC1198" s="129"/>
      <c r="PYD1198" s="129"/>
      <c r="PYE1198" s="129"/>
      <c r="PYF1198" s="129"/>
      <c r="PYG1198" s="129"/>
      <c r="PYH1198" s="129"/>
      <c r="PYI1198" s="129"/>
      <c r="PYJ1198" s="129"/>
      <c r="PYK1198" s="129"/>
      <c r="PYL1198" s="129"/>
      <c r="PYM1198" s="129"/>
      <c r="PYN1198" s="129"/>
      <c r="PYO1198" s="129"/>
      <c r="PYP1198" s="129"/>
      <c r="PYQ1198" s="129"/>
      <c r="PYR1198" s="129"/>
      <c r="PYS1198" s="129"/>
      <c r="PYT1198" s="129"/>
      <c r="PYU1198" s="129"/>
      <c r="PYV1198" s="129"/>
      <c r="PYW1198" s="129"/>
      <c r="PYX1198" s="129"/>
      <c r="PYY1198" s="129"/>
      <c r="PYZ1198" s="129"/>
      <c r="PZA1198" s="129"/>
      <c r="PZB1198" s="129"/>
      <c r="PZC1198" s="129"/>
      <c r="PZD1198" s="129"/>
      <c r="PZE1198" s="129"/>
      <c r="PZF1198" s="129"/>
      <c r="PZG1198" s="129"/>
      <c r="PZH1198" s="129"/>
      <c r="PZI1198" s="129"/>
      <c r="PZJ1198" s="129"/>
      <c r="PZK1198" s="129"/>
      <c r="PZL1198" s="129"/>
      <c r="PZM1198" s="129"/>
      <c r="PZN1198" s="129"/>
      <c r="PZO1198" s="129"/>
      <c r="PZP1198" s="129"/>
      <c r="PZQ1198" s="129"/>
      <c r="PZR1198" s="129"/>
      <c r="PZS1198" s="129"/>
      <c r="PZT1198" s="129"/>
      <c r="PZU1198" s="129"/>
      <c r="PZV1198" s="129"/>
      <c r="PZW1198" s="129"/>
      <c r="PZX1198" s="129"/>
      <c r="PZY1198" s="129"/>
      <c r="PZZ1198" s="129"/>
      <c r="QAA1198" s="129"/>
      <c r="QAB1198" s="129"/>
      <c r="QAC1198" s="129"/>
      <c r="QAD1198" s="129"/>
      <c r="QAE1198" s="129"/>
      <c r="QAF1198" s="129"/>
      <c r="QAG1198" s="129"/>
      <c r="QAH1198" s="129"/>
      <c r="QAI1198" s="129"/>
      <c r="QAJ1198" s="129"/>
      <c r="QAK1198" s="129"/>
      <c r="QAL1198" s="129"/>
      <c r="QAM1198" s="129"/>
      <c r="QAN1198" s="129"/>
      <c r="QAO1198" s="129"/>
      <c r="QAP1198" s="129"/>
      <c r="QAQ1198" s="129"/>
      <c r="QAR1198" s="129"/>
      <c r="QAS1198" s="129"/>
      <c r="QAT1198" s="129"/>
      <c r="QAU1198" s="129"/>
      <c r="QAV1198" s="129"/>
      <c r="QAW1198" s="129"/>
      <c r="QAX1198" s="129"/>
      <c r="QAY1198" s="129"/>
      <c r="QAZ1198" s="129"/>
      <c r="QBA1198" s="129"/>
      <c r="QBB1198" s="129"/>
      <c r="QBC1198" s="129"/>
      <c r="QBD1198" s="129"/>
      <c r="QBE1198" s="129"/>
      <c r="QBF1198" s="129"/>
      <c r="QBG1198" s="129"/>
      <c r="QBH1198" s="129"/>
      <c r="QBI1198" s="129"/>
      <c r="QBJ1198" s="129"/>
      <c r="QBK1198" s="129"/>
      <c r="QBL1198" s="129"/>
      <c r="QBM1198" s="129"/>
      <c r="QBN1198" s="129"/>
      <c r="QBO1198" s="129"/>
      <c r="QBP1198" s="129"/>
      <c r="QBQ1198" s="129"/>
      <c r="QBR1198" s="129"/>
      <c r="QBS1198" s="129"/>
      <c r="QBT1198" s="129"/>
      <c r="QBU1198" s="129"/>
      <c r="QBV1198" s="129"/>
      <c r="QBW1198" s="129"/>
      <c r="QBX1198" s="129"/>
      <c r="QBY1198" s="129"/>
      <c r="QBZ1198" s="129"/>
      <c r="QCA1198" s="129"/>
      <c r="QCB1198" s="129"/>
      <c r="QCC1198" s="129"/>
      <c r="QCD1198" s="129"/>
      <c r="QCE1198" s="129"/>
      <c r="QCF1198" s="129"/>
      <c r="QCG1198" s="129"/>
      <c r="QCH1198" s="129"/>
      <c r="QCI1198" s="129"/>
      <c r="QCJ1198" s="129"/>
      <c r="QCK1198" s="129"/>
      <c r="QCL1198" s="129"/>
      <c r="QCM1198" s="129"/>
      <c r="QCN1198" s="129"/>
      <c r="QCO1198" s="129"/>
      <c r="QCP1198" s="129"/>
      <c r="QCQ1198" s="129"/>
      <c r="QCR1198" s="129"/>
      <c r="QCS1198" s="129"/>
      <c r="QCT1198" s="129"/>
      <c r="QCU1198" s="129"/>
      <c r="QCV1198" s="129"/>
      <c r="QCW1198" s="129"/>
      <c r="QCX1198" s="129"/>
      <c r="QCY1198" s="129"/>
      <c r="QCZ1198" s="129"/>
      <c r="QDA1198" s="129"/>
      <c r="QDB1198" s="129"/>
      <c r="QDC1198" s="129"/>
      <c r="QDD1198" s="129"/>
      <c r="QDE1198" s="129"/>
      <c r="QDF1198" s="129"/>
      <c r="QDG1198" s="129"/>
      <c r="QDH1198" s="129"/>
      <c r="QDI1198" s="129"/>
      <c r="QDJ1198" s="129"/>
      <c r="QDK1198" s="129"/>
      <c r="QDL1198" s="129"/>
      <c r="QDM1198" s="129"/>
      <c r="QDN1198" s="129"/>
      <c r="QDO1198" s="129"/>
      <c r="QDP1198" s="129"/>
      <c r="QDQ1198" s="129"/>
      <c r="QDR1198" s="129"/>
      <c r="QDS1198" s="129"/>
      <c r="QDT1198" s="129"/>
      <c r="QDU1198" s="129"/>
      <c r="QDV1198" s="129"/>
      <c r="QDW1198" s="129"/>
      <c r="QDX1198" s="129"/>
      <c r="QDY1198" s="129"/>
      <c r="QDZ1198" s="129"/>
      <c r="QEA1198" s="129"/>
      <c r="QEB1198" s="129"/>
      <c r="QEC1198" s="129"/>
      <c r="QED1198" s="129"/>
      <c r="QEE1198" s="129"/>
      <c r="QEF1198" s="129"/>
      <c r="QEG1198" s="129"/>
      <c r="QEH1198" s="129"/>
      <c r="QEI1198" s="129"/>
      <c r="QEJ1198" s="129"/>
      <c r="QEK1198" s="129"/>
      <c r="QEL1198" s="129"/>
      <c r="QEM1198" s="129"/>
      <c r="QEN1198" s="129"/>
      <c r="QEO1198" s="129"/>
      <c r="QEP1198" s="129"/>
      <c r="QEQ1198" s="129"/>
      <c r="QER1198" s="129"/>
      <c r="QES1198" s="129"/>
      <c r="QET1198" s="129"/>
      <c r="QEU1198" s="129"/>
      <c r="QEV1198" s="129"/>
      <c r="QEW1198" s="129"/>
      <c r="QEX1198" s="129"/>
      <c r="QEY1198" s="129"/>
      <c r="QEZ1198" s="129"/>
      <c r="QFA1198" s="129"/>
      <c r="QFB1198" s="129"/>
      <c r="QFC1198" s="129"/>
      <c r="QFD1198" s="129"/>
      <c r="QFE1198" s="129"/>
      <c r="QFF1198" s="129"/>
      <c r="QFG1198" s="129"/>
      <c r="QFH1198" s="129"/>
      <c r="QFI1198" s="129"/>
      <c r="QFJ1198" s="129"/>
      <c r="QFK1198" s="129"/>
      <c r="QFL1198" s="129"/>
      <c r="QFM1198" s="129"/>
      <c r="QFN1198" s="129"/>
      <c r="QFO1198" s="129"/>
      <c r="QFP1198" s="129"/>
      <c r="QFQ1198" s="129"/>
      <c r="QFR1198" s="129"/>
      <c r="QFS1198" s="129"/>
      <c r="QFT1198" s="129"/>
      <c r="QFU1198" s="129"/>
      <c r="QFV1198" s="129"/>
      <c r="QFW1198" s="129"/>
      <c r="QFX1198" s="129"/>
      <c r="QFY1198" s="129"/>
      <c r="QFZ1198" s="129"/>
      <c r="QGA1198" s="129"/>
      <c r="QGB1198" s="129"/>
      <c r="QGC1198" s="129"/>
      <c r="QGD1198" s="129"/>
      <c r="QGE1198" s="129"/>
      <c r="QGF1198" s="129"/>
      <c r="QGG1198" s="129"/>
      <c r="QGH1198" s="129"/>
      <c r="QGI1198" s="129"/>
      <c r="QGJ1198" s="129"/>
      <c r="QGK1198" s="129"/>
      <c r="QGL1198" s="129"/>
      <c r="QGM1198" s="129"/>
      <c r="QGN1198" s="129"/>
      <c r="QGO1198" s="129"/>
      <c r="QGP1198" s="129"/>
      <c r="QGQ1198" s="129"/>
      <c r="QGR1198" s="129"/>
      <c r="QGS1198" s="129"/>
      <c r="QGT1198" s="129"/>
      <c r="QGU1198" s="129"/>
      <c r="QGV1198" s="129"/>
      <c r="QGW1198" s="129"/>
      <c r="QGX1198" s="129"/>
      <c r="QGY1198" s="129"/>
      <c r="QGZ1198" s="129"/>
      <c r="QHA1198" s="129"/>
      <c r="QHB1198" s="129"/>
      <c r="QHC1198" s="129"/>
      <c r="QHD1198" s="129"/>
      <c r="QHE1198" s="129"/>
      <c r="QHF1198" s="129"/>
      <c r="QHG1198" s="129"/>
      <c r="QHH1198" s="129"/>
      <c r="QHI1198" s="129"/>
      <c r="QHJ1198" s="129"/>
      <c r="QHK1198" s="129"/>
      <c r="QHL1198" s="129"/>
      <c r="QHM1198" s="129"/>
      <c r="QHN1198" s="129"/>
      <c r="QHO1198" s="129"/>
      <c r="QHP1198" s="129"/>
      <c r="QHQ1198" s="129"/>
      <c r="QHR1198" s="129"/>
      <c r="QHS1198" s="129"/>
      <c r="QHT1198" s="129"/>
      <c r="QHU1198" s="129"/>
      <c r="QHV1198" s="129"/>
      <c r="QHW1198" s="129"/>
      <c r="QHX1198" s="129"/>
      <c r="QHY1198" s="129"/>
      <c r="QHZ1198" s="129"/>
      <c r="QIA1198" s="129"/>
      <c r="QIB1198" s="129"/>
      <c r="QIC1198" s="129"/>
      <c r="QID1198" s="129"/>
      <c r="QIE1198" s="129"/>
      <c r="QIF1198" s="129"/>
      <c r="QIG1198" s="129"/>
      <c r="QIH1198" s="129"/>
      <c r="QII1198" s="129"/>
      <c r="QIJ1198" s="129"/>
      <c r="QIK1198" s="129"/>
      <c r="QIL1198" s="129"/>
      <c r="QIM1198" s="129"/>
      <c r="QIN1198" s="129"/>
      <c r="QIO1198" s="129"/>
      <c r="QIP1198" s="129"/>
      <c r="QIQ1198" s="129"/>
      <c r="QIR1198" s="129"/>
      <c r="QIS1198" s="129"/>
      <c r="QIT1198" s="129"/>
      <c r="QIU1198" s="129"/>
      <c r="QIV1198" s="129"/>
      <c r="QIW1198" s="129"/>
      <c r="QIX1198" s="129"/>
      <c r="QIY1198" s="129"/>
      <c r="QIZ1198" s="129"/>
      <c r="QJA1198" s="129"/>
      <c r="QJB1198" s="129"/>
      <c r="QJC1198" s="129"/>
      <c r="QJD1198" s="129"/>
      <c r="QJE1198" s="129"/>
      <c r="QJF1198" s="129"/>
      <c r="QJG1198" s="129"/>
      <c r="QJH1198" s="129"/>
      <c r="QJI1198" s="129"/>
      <c r="QJJ1198" s="129"/>
      <c r="QJK1198" s="129"/>
      <c r="QJL1198" s="129"/>
      <c r="QJM1198" s="129"/>
      <c r="QJN1198" s="129"/>
      <c r="QJO1198" s="129"/>
      <c r="QJP1198" s="129"/>
      <c r="QJQ1198" s="129"/>
      <c r="QJR1198" s="129"/>
      <c r="QJS1198" s="129"/>
      <c r="QJT1198" s="129"/>
      <c r="QJU1198" s="129"/>
      <c r="QJV1198" s="129"/>
      <c r="QJW1198" s="129"/>
      <c r="QJX1198" s="129"/>
      <c r="QJY1198" s="129"/>
      <c r="QJZ1198" s="129"/>
      <c r="QKA1198" s="129"/>
      <c r="QKB1198" s="129"/>
      <c r="QKC1198" s="129"/>
      <c r="QKD1198" s="129"/>
      <c r="QKE1198" s="129"/>
      <c r="QKF1198" s="129"/>
      <c r="QKG1198" s="129"/>
      <c r="QKH1198" s="129"/>
      <c r="QKI1198" s="129"/>
      <c r="QKJ1198" s="129"/>
      <c r="QKK1198" s="129"/>
      <c r="QKL1198" s="129"/>
      <c r="QKM1198" s="129"/>
      <c r="QKN1198" s="129"/>
      <c r="QKO1198" s="129"/>
      <c r="QKP1198" s="129"/>
      <c r="QKQ1198" s="129"/>
      <c r="QKR1198" s="129"/>
      <c r="QKS1198" s="129"/>
      <c r="QKT1198" s="129"/>
      <c r="QKU1198" s="129"/>
      <c r="QKV1198" s="129"/>
      <c r="QKW1198" s="129"/>
      <c r="QKX1198" s="129"/>
      <c r="QKY1198" s="129"/>
      <c r="QKZ1198" s="129"/>
      <c r="QLA1198" s="129"/>
      <c r="QLB1198" s="129"/>
      <c r="QLC1198" s="129"/>
      <c r="QLD1198" s="129"/>
      <c r="QLE1198" s="129"/>
      <c r="QLF1198" s="129"/>
      <c r="QLG1198" s="129"/>
      <c r="QLH1198" s="129"/>
      <c r="QLI1198" s="129"/>
      <c r="QLJ1198" s="129"/>
      <c r="QLK1198" s="129"/>
      <c r="QLL1198" s="129"/>
      <c r="QLM1198" s="129"/>
      <c r="QLN1198" s="129"/>
      <c r="QLO1198" s="129"/>
      <c r="QLP1198" s="129"/>
      <c r="QLQ1198" s="129"/>
      <c r="QLR1198" s="129"/>
      <c r="QLS1198" s="129"/>
      <c r="QLT1198" s="129"/>
      <c r="QLU1198" s="129"/>
      <c r="QLV1198" s="129"/>
      <c r="QLW1198" s="129"/>
      <c r="QLX1198" s="129"/>
      <c r="QLY1198" s="129"/>
      <c r="QLZ1198" s="129"/>
      <c r="QMA1198" s="129"/>
      <c r="QMB1198" s="129"/>
      <c r="QMC1198" s="129"/>
      <c r="QMD1198" s="129"/>
      <c r="QME1198" s="129"/>
      <c r="QMF1198" s="129"/>
      <c r="QMG1198" s="129"/>
      <c r="QMH1198" s="129"/>
      <c r="QMI1198" s="129"/>
      <c r="QMJ1198" s="129"/>
      <c r="QMK1198" s="129"/>
      <c r="QML1198" s="129"/>
      <c r="QMM1198" s="129"/>
      <c r="QMN1198" s="129"/>
      <c r="QMO1198" s="129"/>
      <c r="QMP1198" s="129"/>
      <c r="QMQ1198" s="129"/>
      <c r="QMR1198" s="129"/>
      <c r="QMS1198" s="129"/>
      <c r="QMT1198" s="129"/>
      <c r="QMU1198" s="129"/>
      <c r="QMV1198" s="129"/>
      <c r="QMW1198" s="129"/>
      <c r="QMX1198" s="129"/>
      <c r="QMY1198" s="129"/>
      <c r="QMZ1198" s="129"/>
      <c r="QNA1198" s="129"/>
      <c r="QNB1198" s="129"/>
      <c r="QNC1198" s="129"/>
      <c r="QND1198" s="129"/>
      <c r="QNE1198" s="129"/>
      <c r="QNF1198" s="129"/>
      <c r="QNG1198" s="129"/>
      <c r="QNH1198" s="129"/>
      <c r="QNI1198" s="129"/>
      <c r="QNJ1198" s="129"/>
      <c r="QNK1198" s="129"/>
      <c r="QNL1198" s="129"/>
      <c r="QNM1198" s="129"/>
      <c r="QNN1198" s="129"/>
      <c r="QNO1198" s="129"/>
      <c r="QNP1198" s="129"/>
      <c r="QNQ1198" s="129"/>
      <c r="QNR1198" s="129"/>
      <c r="QNS1198" s="129"/>
      <c r="QNT1198" s="129"/>
      <c r="QNU1198" s="129"/>
      <c r="QNV1198" s="129"/>
      <c r="QNW1198" s="129"/>
      <c r="QNX1198" s="129"/>
      <c r="QNY1198" s="129"/>
      <c r="QNZ1198" s="129"/>
      <c r="QOA1198" s="129"/>
      <c r="QOB1198" s="129"/>
      <c r="QOC1198" s="129"/>
      <c r="QOD1198" s="129"/>
      <c r="QOE1198" s="129"/>
      <c r="QOF1198" s="129"/>
      <c r="QOG1198" s="129"/>
      <c r="QOH1198" s="129"/>
      <c r="QOI1198" s="129"/>
      <c r="QOJ1198" s="129"/>
      <c r="QOK1198" s="129"/>
      <c r="QOL1198" s="129"/>
      <c r="QOM1198" s="129"/>
      <c r="QON1198" s="129"/>
      <c r="QOO1198" s="129"/>
      <c r="QOP1198" s="129"/>
      <c r="QOQ1198" s="129"/>
      <c r="QOR1198" s="129"/>
      <c r="QOS1198" s="129"/>
      <c r="QOT1198" s="129"/>
      <c r="QOU1198" s="129"/>
      <c r="QOV1198" s="129"/>
      <c r="QOW1198" s="129"/>
      <c r="QOX1198" s="129"/>
      <c r="QOY1198" s="129"/>
      <c r="QOZ1198" s="129"/>
      <c r="QPA1198" s="129"/>
      <c r="QPB1198" s="129"/>
      <c r="QPC1198" s="129"/>
      <c r="QPD1198" s="129"/>
      <c r="QPE1198" s="129"/>
      <c r="QPF1198" s="129"/>
      <c r="QPG1198" s="129"/>
      <c r="QPH1198" s="129"/>
      <c r="QPI1198" s="129"/>
      <c r="QPJ1198" s="129"/>
      <c r="QPK1198" s="129"/>
      <c r="QPL1198" s="129"/>
      <c r="QPM1198" s="129"/>
      <c r="QPN1198" s="129"/>
      <c r="QPO1198" s="129"/>
      <c r="QPP1198" s="129"/>
      <c r="QPQ1198" s="129"/>
      <c r="QPR1198" s="129"/>
      <c r="QPS1198" s="129"/>
      <c r="QPT1198" s="129"/>
      <c r="QPU1198" s="129"/>
      <c r="QPV1198" s="129"/>
      <c r="QPW1198" s="129"/>
      <c r="QPX1198" s="129"/>
      <c r="QPY1198" s="129"/>
      <c r="QPZ1198" s="129"/>
      <c r="QQA1198" s="129"/>
      <c r="QQB1198" s="129"/>
      <c r="QQC1198" s="129"/>
      <c r="QQD1198" s="129"/>
      <c r="QQE1198" s="129"/>
      <c r="QQF1198" s="129"/>
      <c r="QQG1198" s="129"/>
      <c r="QQH1198" s="129"/>
      <c r="QQI1198" s="129"/>
      <c r="QQJ1198" s="129"/>
      <c r="QQK1198" s="129"/>
      <c r="QQL1198" s="129"/>
      <c r="QQM1198" s="129"/>
      <c r="QQN1198" s="129"/>
      <c r="QQO1198" s="129"/>
      <c r="QQP1198" s="129"/>
      <c r="QQQ1198" s="129"/>
      <c r="QQR1198" s="129"/>
      <c r="QQS1198" s="129"/>
      <c r="QQT1198" s="129"/>
      <c r="QQU1198" s="129"/>
      <c r="QQV1198" s="129"/>
      <c r="QQW1198" s="129"/>
      <c r="QQX1198" s="129"/>
      <c r="QQY1198" s="129"/>
      <c r="QQZ1198" s="129"/>
      <c r="QRA1198" s="129"/>
      <c r="QRB1198" s="129"/>
      <c r="QRC1198" s="129"/>
      <c r="QRD1198" s="129"/>
      <c r="QRE1198" s="129"/>
      <c r="QRF1198" s="129"/>
      <c r="QRG1198" s="129"/>
      <c r="QRH1198" s="129"/>
      <c r="QRI1198" s="129"/>
      <c r="QRJ1198" s="129"/>
      <c r="QRK1198" s="129"/>
      <c r="QRL1198" s="129"/>
      <c r="QRM1198" s="129"/>
      <c r="QRN1198" s="129"/>
      <c r="QRO1198" s="129"/>
      <c r="QRP1198" s="129"/>
      <c r="QRQ1198" s="129"/>
      <c r="QRR1198" s="129"/>
      <c r="QRS1198" s="129"/>
      <c r="QRT1198" s="129"/>
      <c r="QRU1198" s="129"/>
      <c r="QRV1198" s="129"/>
      <c r="QRW1198" s="129"/>
      <c r="QRX1198" s="129"/>
      <c r="QRY1198" s="129"/>
      <c r="QRZ1198" s="129"/>
      <c r="QSA1198" s="129"/>
      <c r="QSB1198" s="129"/>
      <c r="QSC1198" s="129"/>
      <c r="QSD1198" s="129"/>
      <c r="QSE1198" s="129"/>
      <c r="QSF1198" s="129"/>
      <c r="QSG1198" s="129"/>
      <c r="QSH1198" s="129"/>
      <c r="QSI1198" s="129"/>
      <c r="QSJ1198" s="129"/>
      <c r="QSK1198" s="129"/>
      <c r="QSL1198" s="129"/>
      <c r="QSM1198" s="129"/>
      <c r="QSN1198" s="129"/>
      <c r="QSO1198" s="129"/>
      <c r="QSP1198" s="129"/>
      <c r="QSQ1198" s="129"/>
      <c r="QSR1198" s="129"/>
      <c r="QSS1198" s="129"/>
      <c r="QST1198" s="129"/>
      <c r="QSU1198" s="129"/>
      <c r="QSV1198" s="129"/>
      <c r="QSW1198" s="129"/>
      <c r="QSX1198" s="129"/>
      <c r="QSY1198" s="129"/>
      <c r="QSZ1198" s="129"/>
      <c r="QTA1198" s="129"/>
      <c r="QTB1198" s="129"/>
      <c r="QTC1198" s="129"/>
      <c r="QTD1198" s="129"/>
      <c r="QTE1198" s="129"/>
      <c r="QTF1198" s="129"/>
      <c r="QTG1198" s="129"/>
      <c r="QTH1198" s="129"/>
      <c r="QTI1198" s="129"/>
      <c r="QTJ1198" s="129"/>
      <c r="QTK1198" s="129"/>
      <c r="QTL1198" s="129"/>
      <c r="QTM1198" s="129"/>
      <c r="QTN1198" s="129"/>
      <c r="QTO1198" s="129"/>
      <c r="QTP1198" s="129"/>
      <c r="QTQ1198" s="129"/>
      <c r="QTR1198" s="129"/>
      <c r="QTS1198" s="129"/>
      <c r="QTT1198" s="129"/>
      <c r="QTU1198" s="129"/>
      <c r="QTV1198" s="129"/>
      <c r="QTW1198" s="129"/>
      <c r="QTX1198" s="129"/>
      <c r="QTY1198" s="129"/>
      <c r="QTZ1198" s="129"/>
      <c r="QUA1198" s="129"/>
      <c r="QUB1198" s="129"/>
      <c r="QUC1198" s="129"/>
      <c r="QUD1198" s="129"/>
      <c r="QUE1198" s="129"/>
      <c r="QUF1198" s="129"/>
      <c r="QUG1198" s="129"/>
      <c r="QUH1198" s="129"/>
      <c r="QUI1198" s="129"/>
      <c r="QUJ1198" s="129"/>
      <c r="QUK1198" s="129"/>
      <c r="QUL1198" s="129"/>
      <c r="QUM1198" s="129"/>
      <c r="QUN1198" s="129"/>
      <c r="QUO1198" s="129"/>
      <c r="QUP1198" s="129"/>
      <c r="QUQ1198" s="129"/>
      <c r="QUR1198" s="129"/>
      <c r="QUS1198" s="129"/>
      <c r="QUT1198" s="129"/>
      <c r="QUU1198" s="129"/>
      <c r="QUV1198" s="129"/>
      <c r="QUW1198" s="129"/>
      <c r="QUX1198" s="129"/>
      <c r="QUY1198" s="129"/>
      <c r="QUZ1198" s="129"/>
      <c r="QVA1198" s="129"/>
      <c r="QVB1198" s="129"/>
      <c r="QVC1198" s="129"/>
      <c r="QVD1198" s="129"/>
      <c r="QVE1198" s="129"/>
      <c r="QVF1198" s="129"/>
      <c r="QVG1198" s="129"/>
      <c r="QVH1198" s="129"/>
      <c r="QVI1198" s="129"/>
      <c r="QVJ1198" s="129"/>
      <c r="QVK1198" s="129"/>
      <c r="QVL1198" s="129"/>
      <c r="QVM1198" s="129"/>
      <c r="QVN1198" s="129"/>
      <c r="QVO1198" s="129"/>
      <c r="QVP1198" s="129"/>
      <c r="QVQ1198" s="129"/>
      <c r="QVR1198" s="129"/>
      <c r="QVS1198" s="129"/>
      <c r="QVT1198" s="129"/>
      <c r="QVU1198" s="129"/>
      <c r="QVV1198" s="129"/>
      <c r="QVW1198" s="129"/>
      <c r="QVX1198" s="129"/>
      <c r="QVY1198" s="129"/>
      <c r="QVZ1198" s="129"/>
      <c r="QWA1198" s="129"/>
      <c r="QWB1198" s="129"/>
      <c r="QWC1198" s="129"/>
      <c r="QWD1198" s="129"/>
      <c r="QWE1198" s="129"/>
      <c r="QWF1198" s="129"/>
      <c r="QWG1198" s="129"/>
      <c r="QWH1198" s="129"/>
      <c r="QWI1198" s="129"/>
      <c r="QWJ1198" s="129"/>
      <c r="QWK1198" s="129"/>
      <c r="QWL1198" s="129"/>
      <c r="QWM1198" s="129"/>
      <c r="QWN1198" s="129"/>
      <c r="QWO1198" s="129"/>
      <c r="QWP1198" s="129"/>
      <c r="QWQ1198" s="129"/>
      <c r="QWR1198" s="129"/>
      <c r="QWS1198" s="129"/>
      <c r="QWT1198" s="129"/>
      <c r="QWU1198" s="129"/>
      <c r="QWV1198" s="129"/>
      <c r="QWW1198" s="129"/>
      <c r="QWX1198" s="129"/>
      <c r="QWY1198" s="129"/>
      <c r="QWZ1198" s="129"/>
      <c r="QXA1198" s="129"/>
      <c r="QXB1198" s="129"/>
      <c r="QXC1198" s="129"/>
      <c r="QXD1198" s="129"/>
      <c r="QXE1198" s="129"/>
      <c r="QXF1198" s="129"/>
      <c r="QXG1198" s="129"/>
      <c r="QXH1198" s="129"/>
      <c r="QXI1198" s="129"/>
      <c r="QXJ1198" s="129"/>
      <c r="QXK1198" s="129"/>
      <c r="QXL1198" s="129"/>
      <c r="QXM1198" s="129"/>
      <c r="QXN1198" s="129"/>
      <c r="QXO1198" s="129"/>
      <c r="QXP1198" s="129"/>
      <c r="QXQ1198" s="129"/>
      <c r="QXR1198" s="129"/>
      <c r="QXS1198" s="129"/>
      <c r="QXT1198" s="129"/>
      <c r="QXU1198" s="129"/>
      <c r="QXV1198" s="129"/>
      <c r="QXW1198" s="129"/>
      <c r="QXX1198" s="129"/>
      <c r="QXY1198" s="129"/>
      <c r="QXZ1198" s="129"/>
      <c r="QYA1198" s="129"/>
      <c r="QYB1198" s="129"/>
      <c r="QYC1198" s="129"/>
      <c r="QYD1198" s="129"/>
      <c r="QYE1198" s="129"/>
      <c r="QYF1198" s="129"/>
      <c r="QYG1198" s="129"/>
      <c r="QYH1198" s="129"/>
      <c r="QYI1198" s="129"/>
      <c r="QYJ1198" s="129"/>
      <c r="QYK1198" s="129"/>
      <c r="QYL1198" s="129"/>
      <c r="QYM1198" s="129"/>
      <c r="QYN1198" s="129"/>
      <c r="QYO1198" s="129"/>
      <c r="QYP1198" s="129"/>
      <c r="QYQ1198" s="129"/>
      <c r="QYR1198" s="129"/>
      <c r="QYS1198" s="129"/>
      <c r="QYT1198" s="129"/>
      <c r="QYU1198" s="129"/>
      <c r="QYV1198" s="129"/>
      <c r="QYW1198" s="129"/>
      <c r="QYX1198" s="129"/>
      <c r="QYY1198" s="129"/>
      <c r="QYZ1198" s="129"/>
      <c r="QZA1198" s="129"/>
      <c r="QZB1198" s="129"/>
      <c r="QZC1198" s="129"/>
      <c r="QZD1198" s="129"/>
      <c r="QZE1198" s="129"/>
      <c r="QZF1198" s="129"/>
      <c r="QZG1198" s="129"/>
      <c r="QZH1198" s="129"/>
      <c r="QZI1198" s="129"/>
      <c r="QZJ1198" s="129"/>
      <c r="QZK1198" s="129"/>
      <c r="QZL1198" s="129"/>
      <c r="QZM1198" s="129"/>
      <c r="QZN1198" s="129"/>
      <c r="QZO1198" s="129"/>
      <c r="QZP1198" s="129"/>
      <c r="QZQ1198" s="129"/>
      <c r="QZR1198" s="129"/>
      <c r="QZS1198" s="129"/>
      <c r="QZT1198" s="129"/>
      <c r="QZU1198" s="129"/>
      <c r="QZV1198" s="129"/>
      <c r="QZW1198" s="129"/>
      <c r="QZX1198" s="129"/>
      <c r="QZY1198" s="129"/>
      <c r="QZZ1198" s="129"/>
      <c r="RAA1198" s="129"/>
      <c r="RAB1198" s="129"/>
      <c r="RAC1198" s="129"/>
      <c r="RAD1198" s="129"/>
      <c r="RAE1198" s="129"/>
      <c r="RAF1198" s="129"/>
      <c r="RAG1198" s="129"/>
      <c r="RAH1198" s="129"/>
      <c r="RAI1198" s="129"/>
      <c r="RAJ1198" s="129"/>
      <c r="RAK1198" s="129"/>
      <c r="RAL1198" s="129"/>
      <c r="RAM1198" s="129"/>
      <c r="RAN1198" s="129"/>
      <c r="RAO1198" s="129"/>
      <c r="RAP1198" s="129"/>
      <c r="RAQ1198" s="129"/>
      <c r="RAR1198" s="129"/>
      <c r="RAS1198" s="129"/>
      <c r="RAT1198" s="129"/>
      <c r="RAU1198" s="129"/>
      <c r="RAV1198" s="129"/>
      <c r="RAW1198" s="129"/>
      <c r="RAX1198" s="129"/>
      <c r="RAY1198" s="129"/>
      <c r="RAZ1198" s="129"/>
      <c r="RBA1198" s="129"/>
      <c r="RBB1198" s="129"/>
      <c r="RBC1198" s="129"/>
      <c r="RBD1198" s="129"/>
      <c r="RBE1198" s="129"/>
      <c r="RBF1198" s="129"/>
      <c r="RBG1198" s="129"/>
      <c r="RBH1198" s="129"/>
      <c r="RBI1198" s="129"/>
      <c r="RBJ1198" s="129"/>
      <c r="RBK1198" s="129"/>
      <c r="RBL1198" s="129"/>
      <c r="RBM1198" s="129"/>
      <c r="RBN1198" s="129"/>
      <c r="RBO1198" s="129"/>
      <c r="RBP1198" s="129"/>
      <c r="RBQ1198" s="129"/>
      <c r="RBR1198" s="129"/>
      <c r="RBS1198" s="129"/>
      <c r="RBT1198" s="129"/>
      <c r="RBU1198" s="129"/>
      <c r="RBV1198" s="129"/>
      <c r="RBW1198" s="129"/>
      <c r="RBX1198" s="129"/>
      <c r="RBY1198" s="129"/>
      <c r="RBZ1198" s="129"/>
      <c r="RCA1198" s="129"/>
      <c r="RCB1198" s="129"/>
      <c r="RCC1198" s="129"/>
      <c r="RCD1198" s="129"/>
      <c r="RCE1198" s="129"/>
      <c r="RCF1198" s="129"/>
      <c r="RCG1198" s="129"/>
      <c r="RCH1198" s="129"/>
      <c r="RCI1198" s="129"/>
      <c r="RCJ1198" s="129"/>
      <c r="RCK1198" s="129"/>
      <c r="RCL1198" s="129"/>
      <c r="RCM1198" s="129"/>
      <c r="RCN1198" s="129"/>
      <c r="RCO1198" s="129"/>
      <c r="RCP1198" s="129"/>
      <c r="RCQ1198" s="129"/>
      <c r="RCR1198" s="129"/>
      <c r="RCS1198" s="129"/>
      <c r="RCT1198" s="129"/>
      <c r="RCU1198" s="129"/>
      <c r="RCV1198" s="129"/>
      <c r="RCW1198" s="129"/>
      <c r="RCX1198" s="129"/>
      <c r="RCY1198" s="129"/>
      <c r="RCZ1198" s="129"/>
      <c r="RDA1198" s="129"/>
      <c r="RDB1198" s="129"/>
      <c r="RDC1198" s="129"/>
      <c r="RDD1198" s="129"/>
      <c r="RDE1198" s="129"/>
      <c r="RDF1198" s="129"/>
      <c r="RDG1198" s="129"/>
      <c r="RDH1198" s="129"/>
      <c r="RDI1198" s="129"/>
      <c r="RDJ1198" s="129"/>
      <c r="RDK1198" s="129"/>
      <c r="RDL1198" s="129"/>
      <c r="RDM1198" s="129"/>
      <c r="RDN1198" s="129"/>
      <c r="RDO1198" s="129"/>
      <c r="RDP1198" s="129"/>
      <c r="RDQ1198" s="129"/>
      <c r="RDR1198" s="129"/>
      <c r="RDS1198" s="129"/>
      <c r="RDT1198" s="129"/>
      <c r="RDU1198" s="129"/>
      <c r="RDV1198" s="129"/>
      <c r="RDW1198" s="129"/>
      <c r="RDX1198" s="129"/>
      <c r="RDY1198" s="129"/>
      <c r="RDZ1198" s="129"/>
      <c r="REA1198" s="129"/>
      <c r="REB1198" s="129"/>
      <c r="REC1198" s="129"/>
      <c r="RED1198" s="129"/>
      <c r="REE1198" s="129"/>
      <c r="REF1198" s="129"/>
      <c r="REG1198" s="129"/>
      <c r="REH1198" s="129"/>
      <c r="REI1198" s="129"/>
      <c r="REJ1198" s="129"/>
      <c r="REK1198" s="129"/>
      <c r="REL1198" s="129"/>
      <c r="REM1198" s="129"/>
      <c r="REN1198" s="129"/>
      <c r="REO1198" s="129"/>
      <c r="REP1198" s="129"/>
      <c r="REQ1198" s="129"/>
      <c r="RER1198" s="129"/>
      <c r="RES1198" s="129"/>
      <c r="RET1198" s="129"/>
      <c r="REU1198" s="129"/>
      <c r="REV1198" s="129"/>
      <c r="REW1198" s="129"/>
      <c r="REX1198" s="129"/>
      <c r="REY1198" s="129"/>
      <c r="REZ1198" s="129"/>
      <c r="RFA1198" s="129"/>
      <c r="RFB1198" s="129"/>
      <c r="RFC1198" s="129"/>
      <c r="RFD1198" s="129"/>
      <c r="RFE1198" s="129"/>
      <c r="RFF1198" s="129"/>
      <c r="RFG1198" s="129"/>
      <c r="RFH1198" s="129"/>
      <c r="RFI1198" s="129"/>
      <c r="RFJ1198" s="129"/>
      <c r="RFK1198" s="129"/>
      <c r="RFL1198" s="129"/>
      <c r="RFM1198" s="129"/>
      <c r="RFN1198" s="129"/>
      <c r="RFO1198" s="129"/>
      <c r="RFP1198" s="129"/>
      <c r="RFQ1198" s="129"/>
      <c r="RFR1198" s="129"/>
      <c r="RFS1198" s="129"/>
      <c r="RFT1198" s="129"/>
      <c r="RFU1198" s="129"/>
      <c r="RFV1198" s="129"/>
      <c r="RFW1198" s="129"/>
      <c r="RFX1198" s="129"/>
      <c r="RFY1198" s="129"/>
      <c r="RFZ1198" s="129"/>
      <c r="RGA1198" s="129"/>
      <c r="RGB1198" s="129"/>
      <c r="RGC1198" s="129"/>
      <c r="RGD1198" s="129"/>
      <c r="RGE1198" s="129"/>
      <c r="RGF1198" s="129"/>
      <c r="RGG1198" s="129"/>
      <c r="RGH1198" s="129"/>
      <c r="RGI1198" s="129"/>
      <c r="RGJ1198" s="129"/>
      <c r="RGK1198" s="129"/>
      <c r="RGL1198" s="129"/>
      <c r="RGM1198" s="129"/>
      <c r="RGN1198" s="129"/>
      <c r="RGO1198" s="129"/>
      <c r="RGP1198" s="129"/>
      <c r="RGQ1198" s="129"/>
      <c r="RGR1198" s="129"/>
      <c r="RGS1198" s="129"/>
      <c r="RGT1198" s="129"/>
      <c r="RGU1198" s="129"/>
      <c r="RGV1198" s="129"/>
      <c r="RGW1198" s="129"/>
      <c r="RGX1198" s="129"/>
      <c r="RGY1198" s="129"/>
      <c r="RGZ1198" s="129"/>
      <c r="RHA1198" s="129"/>
      <c r="RHB1198" s="129"/>
      <c r="RHC1198" s="129"/>
      <c r="RHD1198" s="129"/>
      <c r="RHE1198" s="129"/>
      <c r="RHF1198" s="129"/>
      <c r="RHG1198" s="129"/>
      <c r="RHH1198" s="129"/>
      <c r="RHI1198" s="129"/>
      <c r="RHJ1198" s="129"/>
      <c r="RHK1198" s="129"/>
      <c r="RHL1198" s="129"/>
      <c r="RHM1198" s="129"/>
      <c r="RHN1198" s="129"/>
      <c r="RHO1198" s="129"/>
      <c r="RHP1198" s="129"/>
      <c r="RHQ1198" s="129"/>
      <c r="RHR1198" s="129"/>
      <c r="RHS1198" s="129"/>
      <c r="RHT1198" s="129"/>
      <c r="RHU1198" s="129"/>
      <c r="RHV1198" s="129"/>
      <c r="RHW1198" s="129"/>
      <c r="RHX1198" s="129"/>
      <c r="RHY1198" s="129"/>
      <c r="RHZ1198" s="129"/>
      <c r="RIA1198" s="129"/>
      <c r="RIB1198" s="129"/>
      <c r="RIC1198" s="129"/>
      <c r="RID1198" s="129"/>
      <c r="RIE1198" s="129"/>
      <c r="RIF1198" s="129"/>
      <c r="RIG1198" s="129"/>
      <c r="RIH1198" s="129"/>
      <c r="RII1198" s="129"/>
      <c r="RIJ1198" s="129"/>
      <c r="RIK1198" s="129"/>
      <c r="RIL1198" s="129"/>
      <c r="RIM1198" s="129"/>
      <c r="RIN1198" s="129"/>
      <c r="RIO1198" s="129"/>
      <c r="RIP1198" s="129"/>
      <c r="RIQ1198" s="129"/>
      <c r="RIR1198" s="129"/>
      <c r="RIS1198" s="129"/>
      <c r="RIT1198" s="129"/>
      <c r="RIU1198" s="129"/>
      <c r="RIV1198" s="129"/>
      <c r="RIW1198" s="129"/>
      <c r="RIX1198" s="129"/>
      <c r="RIY1198" s="129"/>
      <c r="RIZ1198" s="129"/>
      <c r="RJA1198" s="129"/>
      <c r="RJB1198" s="129"/>
      <c r="RJC1198" s="129"/>
      <c r="RJD1198" s="129"/>
      <c r="RJE1198" s="129"/>
      <c r="RJF1198" s="129"/>
      <c r="RJG1198" s="129"/>
      <c r="RJH1198" s="129"/>
      <c r="RJI1198" s="129"/>
      <c r="RJJ1198" s="129"/>
      <c r="RJK1198" s="129"/>
      <c r="RJL1198" s="129"/>
      <c r="RJM1198" s="129"/>
      <c r="RJN1198" s="129"/>
      <c r="RJO1198" s="129"/>
      <c r="RJP1198" s="129"/>
      <c r="RJQ1198" s="129"/>
      <c r="RJR1198" s="129"/>
      <c r="RJS1198" s="129"/>
      <c r="RJT1198" s="129"/>
      <c r="RJU1198" s="129"/>
      <c r="RJV1198" s="129"/>
      <c r="RJW1198" s="129"/>
      <c r="RJX1198" s="129"/>
      <c r="RJY1198" s="129"/>
      <c r="RJZ1198" s="129"/>
      <c r="RKA1198" s="129"/>
      <c r="RKB1198" s="129"/>
      <c r="RKC1198" s="129"/>
      <c r="RKD1198" s="129"/>
      <c r="RKE1198" s="129"/>
      <c r="RKF1198" s="129"/>
      <c r="RKG1198" s="129"/>
      <c r="RKH1198" s="129"/>
      <c r="RKI1198" s="129"/>
      <c r="RKJ1198" s="129"/>
      <c r="RKK1198" s="129"/>
      <c r="RKL1198" s="129"/>
      <c r="RKM1198" s="129"/>
      <c r="RKN1198" s="129"/>
      <c r="RKO1198" s="129"/>
      <c r="RKP1198" s="129"/>
      <c r="RKQ1198" s="129"/>
      <c r="RKR1198" s="129"/>
      <c r="RKS1198" s="129"/>
      <c r="RKT1198" s="129"/>
      <c r="RKU1198" s="129"/>
      <c r="RKV1198" s="129"/>
      <c r="RKW1198" s="129"/>
      <c r="RKX1198" s="129"/>
      <c r="RKY1198" s="129"/>
      <c r="RKZ1198" s="129"/>
      <c r="RLA1198" s="129"/>
      <c r="RLB1198" s="129"/>
      <c r="RLC1198" s="129"/>
      <c r="RLD1198" s="129"/>
      <c r="RLE1198" s="129"/>
      <c r="RLF1198" s="129"/>
      <c r="RLG1198" s="129"/>
      <c r="RLH1198" s="129"/>
      <c r="RLI1198" s="129"/>
      <c r="RLJ1198" s="129"/>
      <c r="RLK1198" s="129"/>
      <c r="RLL1198" s="129"/>
      <c r="RLM1198" s="129"/>
      <c r="RLN1198" s="129"/>
      <c r="RLO1198" s="129"/>
      <c r="RLP1198" s="129"/>
      <c r="RLQ1198" s="129"/>
      <c r="RLR1198" s="129"/>
      <c r="RLS1198" s="129"/>
      <c r="RLT1198" s="129"/>
      <c r="RLU1198" s="129"/>
      <c r="RLV1198" s="129"/>
      <c r="RLW1198" s="129"/>
      <c r="RLX1198" s="129"/>
      <c r="RLY1198" s="129"/>
      <c r="RLZ1198" s="129"/>
      <c r="RMA1198" s="129"/>
      <c r="RMB1198" s="129"/>
      <c r="RMC1198" s="129"/>
      <c r="RMD1198" s="129"/>
      <c r="RME1198" s="129"/>
      <c r="RMF1198" s="129"/>
      <c r="RMG1198" s="129"/>
      <c r="RMH1198" s="129"/>
      <c r="RMI1198" s="129"/>
      <c r="RMJ1198" s="129"/>
      <c r="RMK1198" s="129"/>
      <c r="RML1198" s="129"/>
      <c r="RMM1198" s="129"/>
      <c r="RMN1198" s="129"/>
      <c r="RMO1198" s="129"/>
      <c r="RMP1198" s="129"/>
      <c r="RMQ1198" s="129"/>
      <c r="RMR1198" s="129"/>
      <c r="RMS1198" s="129"/>
      <c r="RMT1198" s="129"/>
      <c r="RMU1198" s="129"/>
      <c r="RMV1198" s="129"/>
      <c r="RMW1198" s="129"/>
      <c r="RMX1198" s="129"/>
      <c r="RMY1198" s="129"/>
      <c r="RMZ1198" s="129"/>
      <c r="RNA1198" s="129"/>
      <c r="RNB1198" s="129"/>
      <c r="RNC1198" s="129"/>
      <c r="RND1198" s="129"/>
      <c r="RNE1198" s="129"/>
      <c r="RNF1198" s="129"/>
      <c r="RNG1198" s="129"/>
      <c r="RNH1198" s="129"/>
      <c r="RNI1198" s="129"/>
      <c r="RNJ1198" s="129"/>
      <c r="RNK1198" s="129"/>
      <c r="RNL1198" s="129"/>
      <c r="RNM1198" s="129"/>
      <c r="RNN1198" s="129"/>
      <c r="RNO1198" s="129"/>
      <c r="RNP1198" s="129"/>
      <c r="RNQ1198" s="129"/>
      <c r="RNR1198" s="129"/>
      <c r="RNS1198" s="129"/>
      <c r="RNT1198" s="129"/>
      <c r="RNU1198" s="129"/>
      <c r="RNV1198" s="129"/>
      <c r="RNW1198" s="129"/>
      <c r="RNX1198" s="129"/>
      <c r="RNY1198" s="129"/>
      <c r="RNZ1198" s="129"/>
      <c r="ROA1198" s="129"/>
      <c r="ROB1198" s="129"/>
      <c r="ROC1198" s="129"/>
      <c r="ROD1198" s="129"/>
      <c r="ROE1198" s="129"/>
      <c r="ROF1198" s="129"/>
      <c r="ROG1198" s="129"/>
      <c r="ROH1198" s="129"/>
      <c r="ROI1198" s="129"/>
      <c r="ROJ1198" s="129"/>
      <c r="ROK1198" s="129"/>
      <c r="ROL1198" s="129"/>
      <c r="ROM1198" s="129"/>
      <c r="RON1198" s="129"/>
      <c r="ROO1198" s="129"/>
      <c r="ROP1198" s="129"/>
      <c r="ROQ1198" s="129"/>
      <c r="ROR1198" s="129"/>
      <c r="ROS1198" s="129"/>
      <c r="ROT1198" s="129"/>
      <c r="ROU1198" s="129"/>
      <c r="ROV1198" s="129"/>
      <c r="ROW1198" s="129"/>
      <c r="ROX1198" s="129"/>
      <c r="ROY1198" s="129"/>
      <c r="ROZ1198" s="129"/>
      <c r="RPA1198" s="129"/>
      <c r="RPB1198" s="129"/>
      <c r="RPC1198" s="129"/>
      <c r="RPD1198" s="129"/>
      <c r="RPE1198" s="129"/>
      <c r="RPF1198" s="129"/>
      <c r="RPG1198" s="129"/>
      <c r="RPH1198" s="129"/>
      <c r="RPI1198" s="129"/>
      <c r="RPJ1198" s="129"/>
      <c r="RPK1198" s="129"/>
      <c r="RPL1198" s="129"/>
      <c r="RPM1198" s="129"/>
      <c r="RPN1198" s="129"/>
      <c r="RPO1198" s="129"/>
      <c r="RPP1198" s="129"/>
      <c r="RPQ1198" s="129"/>
      <c r="RPR1198" s="129"/>
      <c r="RPS1198" s="129"/>
      <c r="RPT1198" s="129"/>
      <c r="RPU1198" s="129"/>
      <c r="RPV1198" s="129"/>
      <c r="RPW1198" s="129"/>
      <c r="RPX1198" s="129"/>
      <c r="RPY1198" s="129"/>
      <c r="RPZ1198" s="129"/>
      <c r="RQA1198" s="129"/>
      <c r="RQB1198" s="129"/>
      <c r="RQC1198" s="129"/>
      <c r="RQD1198" s="129"/>
      <c r="RQE1198" s="129"/>
      <c r="RQF1198" s="129"/>
      <c r="RQG1198" s="129"/>
      <c r="RQH1198" s="129"/>
      <c r="RQI1198" s="129"/>
      <c r="RQJ1198" s="129"/>
      <c r="RQK1198" s="129"/>
      <c r="RQL1198" s="129"/>
      <c r="RQM1198" s="129"/>
      <c r="RQN1198" s="129"/>
      <c r="RQO1198" s="129"/>
      <c r="RQP1198" s="129"/>
      <c r="RQQ1198" s="129"/>
      <c r="RQR1198" s="129"/>
      <c r="RQS1198" s="129"/>
      <c r="RQT1198" s="129"/>
      <c r="RQU1198" s="129"/>
      <c r="RQV1198" s="129"/>
      <c r="RQW1198" s="129"/>
      <c r="RQX1198" s="129"/>
      <c r="RQY1198" s="129"/>
      <c r="RQZ1198" s="129"/>
      <c r="RRA1198" s="129"/>
      <c r="RRB1198" s="129"/>
      <c r="RRC1198" s="129"/>
      <c r="RRD1198" s="129"/>
      <c r="RRE1198" s="129"/>
      <c r="RRF1198" s="129"/>
      <c r="RRG1198" s="129"/>
      <c r="RRH1198" s="129"/>
      <c r="RRI1198" s="129"/>
      <c r="RRJ1198" s="129"/>
      <c r="RRK1198" s="129"/>
      <c r="RRL1198" s="129"/>
      <c r="RRM1198" s="129"/>
      <c r="RRN1198" s="129"/>
      <c r="RRO1198" s="129"/>
      <c r="RRP1198" s="129"/>
      <c r="RRQ1198" s="129"/>
      <c r="RRR1198" s="129"/>
      <c r="RRS1198" s="129"/>
      <c r="RRT1198" s="129"/>
      <c r="RRU1198" s="129"/>
      <c r="RRV1198" s="129"/>
      <c r="RRW1198" s="129"/>
      <c r="RRX1198" s="129"/>
      <c r="RRY1198" s="129"/>
      <c r="RRZ1198" s="129"/>
      <c r="RSA1198" s="129"/>
      <c r="RSB1198" s="129"/>
      <c r="RSC1198" s="129"/>
      <c r="RSD1198" s="129"/>
      <c r="RSE1198" s="129"/>
      <c r="RSF1198" s="129"/>
      <c r="RSG1198" s="129"/>
      <c r="RSH1198" s="129"/>
      <c r="RSI1198" s="129"/>
      <c r="RSJ1198" s="129"/>
      <c r="RSK1198" s="129"/>
      <c r="RSL1198" s="129"/>
      <c r="RSM1198" s="129"/>
      <c r="RSN1198" s="129"/>
      <c r="RSO1198" s="129"/>
      <c r="RSP1198" s="129"/>
      <c r="RSQ1198" s="129"/>
      <c r="RSR1198" s="129"/>
      <c r="RSS1198" s="129"/>
      <c r="RST1198" s="129"/>
      <c r="RSU1198" s="129"/>
      <c r="RSV1198" s="129"/>
      <c r="RSW1198" s="129"/>
      <c r="RSX1198" s="129"/>
      <c r="RSY1198" s="129"/>
      <c r="RSZ1198" s="129"/>
      <c r="RTA1198" s="129"/>
      <c r="RTB1198" s="129"/>
      <c r="RTC1198" s="129"/>
      <c r="RTD1198" s="129"/>
      <c r="RTE1198" s="129"/>
      <c r="RTF1198" s="129"/>
      <c r="RTG1198" s="129"/>
      <c r="RTH1198" s="129"/>
      <c r="RTI1198" s="129"/>
      <c r="RTJ1198" s="129"/>
      <c r="RTK1198" s="129"/>
      <c r="RTL1198" s="129"/>
      <c r="RTM1198" s="129"/>
      <c r="RTN1198" s="129"/>
      <c r="RTO1198" s="129"/>
      <c r="RTP1198" s="129"/>
      <c r="RTQ1198" s="129"/>
      <c r="RTR1198" s="129"/>
      <c r="RTS1198" s="129"/>
      <c r="RTT1198" s="129"/>
      <c r="RTU1198" s="129"/>
      <c r="RTV1198" s="129"/>
      <c r="RTW1198" s="129"/>
      <c r="RTX1198" s="129"/>
      <c r="RTY1198" s="129"/>
      <c r="RTZ1198" s="129"/>
      <c r="RUA1198" s="129"/>
      <c r="RUB1198" s="129"/>
      <c r="RUC1198" s="129"/>
      <c r="RUD1198" s="129"/>
      <c r="RUE1198" s="129"/>
      <c r="RUF1198" s="129"/>
      <c r="RUG1198" s="129"/>
      <c r="RUH1198" s="129"/>
      <c r="RUI1198" s="129"/>
      <c r="RUJ1198" s="129"/>
      <c r="RUK1198" s="129"/>
      <c r="RUL1198" s="129"/>
      <c r="RUM1198" s="129"/>
      <c r="RUN1198" s="129"/>
      <c r="RUO1198" s="129"/>
      <c r="RUP1198" s="129"/>
      <c r="RUQ1198" s="129"/>
      <c r="RUR1198" s="129"/>
      <c r="RUS1198" s="129"/>
      <c r="RUT1198" s="129"/>
      <c r="RUU1198" s="129"/>
      <c r="RUV1198" s="129"/>
      <c r="RUW1198" s="129"/>
      <c r="RUX1198" s="129"/>
      <c r="RUY1198" s="129"/>
      <c r="RUZ1198" s="129"/>
      <c r="RVA1198" s="129"/>
      <c r="RVB1198" s="129"/>
      <c r="RVC1198" s="129"/>
      <c r="RVD1198" s="129"/>
      <c r="RVE1198" s="129"/>
      <c r="RVF1198" s="129"/>
      <c r="RVG1198" s="129"/>
      <c r="RVH1198" s="129"/>
      <c r="RVI1198" s="129"/>
      <c r="RVJ1198" s="129"/>
      <c r="RVK1198" s="129"/>
      <c r="RVL1198" s="129"/>
      <c r="RVM1198" s="129"/>
      <c r="RVN1198" s="129"/>
      <c r="RVO1198" s="129"/>
      <c r="RVP1198" s="129"/>
      <c r="RVQ1198" s="129"/>
      <c r="RVR1198" s="129"/>
      <c r="RVS1198" s="129"/>
      <c r="RVT1198" s="129"/>
      <c r="RVU1198" s="129"/>
      <c r="RVV1198" s="129"/>
      <c r="RVW1198" s="129"/>
      <c r="RVX1198" s="129"/>
      <c r="RVY1198" s="129"/>
      <c r="RVZ1198" s="129"/>
      <c r="RWA1198" s="129"/>
      <c r="RWB1198" s="129"/>
      <c r="RWC1198" s="129"/>
      <c r="RWD1198" s="129"/>
      <c r="RWE1198" s="129"/>
      <c r="RWF1198" s="129"/>
      <c r="RWG1198" s="129"/>
      <c r="RWH1198" s="129"/>
      <c r="RWI1198" s="129"/>
      <c r="RWJ1198" s="129"/>
      <c r="RWK1198" s="129"/>
      <c r="RWL1198" s="129"/>
      <c r="RWM1198" s="129"/>
      <c r="RWN1198" s="129"/>
      <c r="RWO1198" s="129"/>
      <c r="RWP1198" s="129"/>
      <c r="RWQ1198" s="129"/>
      <c r="RWR1198" s="129"/>
      <c r="RWS1198" s="129"/>
      <c r="RWT1198" s="129"/>
      <c r="RWU1198" s="129"/>
      <c r="RWV1198" s="129"/>
      <c r="RWW1198" s="129"/>
      <c r="RWX1198" s="129"/>
      <c r="RWY1198" s="129"/>
      <c r="RWZ1198" s="129"/>
      <c r="RXA1198" s="129"/>
      <c r="RXB1198" s="129"/>
      <c r="RXC1198" s="129"/>
      <c r="RXD1198" s="129"/>
      <c r="RXE1198" s="129"/>
      <c r="RXF1198" s="129"/>
      <c r="RXG1198" s="129"/>
      <c r="RXH1198" s="129"/>
      <c r="RXI1198" s="129"/>
      <c r="RXJ1198" s="129"/>
      <c r="RXK1198" s="129"/>
      <c r="RXL1198" s="129"/>
      <c r="RXM1198" s="129"/>
      <c r="RXN1198" s="129"/>
      <c r="RXO1198" s="129"/>
      <c r="RXP1198" s="129"/>
      <c r="RXQ1198" s="129"/>
      <c r="RXR1198" s="129"/>
      <c r="RXS1198" s="129"/>
      <c r="RXT1198" s="129"/>
      <c r="RXU1198" s="129"/>
      <c r="RXV1198" s="129"/>
      <c r="RXW1198" s="129"/>
      <c r="RXX1198" s="129"/>
      <c r="RXY1198" s="129"/>
      <c r="RXZ1198" s="129"/>
      <c r="RYA1198" s="129"/>
      <c r="RYB1198" s="129"/>
      <c r="RYC1198" s="129"/>
      <c r="RYD1198" s="129"/>
      <c r="RYE1198" s="129"/>
      <c r="RYF1198" s="129"/>
      <c r="RYG1198" s="129"/>
      <c r="RYH1198" s="129"/>
      <c r="RYI1198" s="129"/>
      <c r="RYJ1198" s="129"/>
      <c r="RYK1198" s="129"/>
      <c r="RYL1198" s="129"/>
      <c r="RYM1198" s="129"/>
      <c r="RYN1198" s="129"/>
      <c r="RYO1198" s="129"/>
      <c r="RYP1198" s="129"/>
      <c r="RYQ1198" s="129"/>
      <c r="RYR1198" s="129"/>
      <c r="RYS1198" s="129"/>
      <c r="RYT1198" s="129"/>
      <c r="RYU1198" s="129"/>
      <c r="RYV1198" s="129"/>
      <c r="RYW1198" s="129"/>
      <c r="RYX1198" s="129"/>
      <c r="RYY1198" s="129"/>
      <c r="RYZ1198" s="129"/>
      <c r="RZA1198" s="129"/>
      <c r="RZB1198" s="129"/>
      <c r="RZC1198" s="129"/>
      <c r="RZD1198" s="129"/>
      <c r="RZE1198" s="129"/>
      <c r="RZF1198" s="129"/>
      <c r="RZG1198" s="129"/>
      <c r="RZH1198" s="129"/>
      <c r="RZI1198" s="129"/>
      <c r="RZJ1198" s="129"/>
      <c r="RZK1198" s="129"/>
      <c r="RZL1198" s="129"/>
      <c r="RZM1198" s="129"/>
      <c r="RZN1198" s="129"/>
      <c r="RZO1198" s="129"/>
      <c r="RZP1198" s="129"/>
      <c r="RZQ1198" s="129"/>
      <c r="RZR1198" s="129"/>
      <c r="RZS1198" s="129"/>
      <c r="RZT1198" s="129"/>
      <c r="RZU1198" s="129"/>
      <c r="RZV1198" s="129"/>
      <c r="RZW1198" s="129"/>
      <c r="RZX1198" s="129"/>
      <c r="RZY1198" s="129"/>
      <c r="RZZ1198" s="129"/>
      <c r="SAA1198" s="129"/>
      <c r="SAB1198" s="129"/>
      <c r="SAC1198" s="129"/>
      <c r="SAD1198" s="129"/>
      <c r="SAE1198" s="129"/>
      <c r="SAF1198" s="129"/>
      <c r="SAG1198" s="129"/>
      <c r="SAH1198" s="129"/>
      <c r="SAI1198" s="129"/>
      <c r="SAJ1198" s="129"/>
      <c r="SAK1198" s="129"/>
      <c r="SAL1198" s="129"/>
      <c r="SAM1198" s="129"/>
      <c r="SAN1198" s="129"/>
      <c r="SAO1198" s="129"/>
      <c r="SAP1198" s="129"/>
      <c r="SAQ1198" s="129"/>
      <c r="SAR1198" s="129"/>
      <c r="SAS1198" s="129"/>
      <c r="SAT1198" s="129"/>
      <c r="SAU1198" s="129"/>
      <c r="SAV1198" s="129"/>
      <c r="SAW1198" s="129"/>
      <c r="SAX1198" s="129"/>
      <c r="SAY1198" s="129"/>
      <c r="SAZ1198" s="129"/>
      <c r="SBA1198" s="129"/>
      <c r="SBB1198" s="129"/>
      <c r="SBC1198" s="129"/>
      <c r="SBD1198" s="129"/>
      <c r="SBE1198" s="129"/>
      <c r="SBF1198" s="129"/>
      <c r="SBG1198" s="129"/>
      <c r="SBH1198" s="129"/>
      <c r="SBI1198" s="129"/>
      <c r="SBJ1198" s="129"/>
      <c r="SBK1198" s="129"/>
      <c r="SBL1198" s="129"/>
      <c r="SBM1198" s="129"/>
      <c r="SBN1198" s="129"/>
      <c r="SBO1198" s="129"/>
      <c r="SBP1198" s="129"/>
      <c r="SBQ1198" s="129"/>
      <c r="SBR1198" s="129"/>
      <c r="SBS1198" s="129"/>
      <c r="SBT1198" s="129"/>
      <c r="SBU1198" s="129"/>
      <c r="SBV1198" s="129"/>
      <c r="SBW1198" s="129"/>
      <c r="SBX1198" s="129"/>
      <c r="SBY1198" s="129"/>
      <c r="SBZ1198" s="129"/>
      <c r="SCA1198" s="129"/>
      <c r="SCB1198" s="129"/>
      <c r="SCC1198" s="129"/>
      <c r="SCD1198" s="129"/>
      <c r="SCE1198" s="129"/>
      <c r="SCF1198" s="129"/>
      <c r="SCG1198" s="129"/>
      <c r="SCH1198" s="129"/>
      <c r="SCI1198" s="129"/>
      <c r="SCJ1198" s="129"/>
      <c r="SCK1198" s="129"/>
      <c r="SCL1198" s="129"/>
      <c r="SCM1198" s="129"/>
      <c r="SCN1198" s="129"/>
      <c r="SCO1198" s="129"/>
      <c r="SCP1198" s="129"/>
      <c r="SCQ1198" s="129"/>
      <c r="SCR1198" s="129"/>
      <c r="SCS1198" s="129"/>
      <c r="SCT1198" s="129"/>
      <c r="SCU1198" s="129"/>
      <c r="SCV1198" s="129"/>
      <c r="SCW1198" s="129"/>
      <c r="SCX1198" s="129"/>
      <c r="SCY1198" s="129"/>
      <c r="SCZ1198" s="129"/>
      <c r="SDA1198" s="129"/>
      <c r="SDB1198" s="129"/>
      <c r="SDC1198" s="129"/>
      <c r="SDD1198" s="129"/>
      <c r="SDE1198" s="129"/>
      <c r="SDF1198" s="129"/>
      <c r="SDG1198" s="129"/>
      <c r="SDH1198" s="129"/>
      <c r="SDI1198" s="129"/>
      <c r="SDJ1198" s="129"/>
      <c r="SDK1198" s="129"/>
      <c r="SDL1198" s="129"/>
      <c r="SDM1198" s="129"/>
      <c r="SDN1198" s="129"/>
      <c r="SDO1198" s="129"/>
      <c r="SDP1198" s="129"/>
      <c r="SDQ1198" s="129"/>
      <c r="SDR1198" s="129"/>
      <c r="SDS1198" s="129"/>
      <c r="SDT1198" s="129"/>
      <c r="SDU1198" s="129"/>
      <c r="SDV1198" s="129"/>
      <c r="SDW1198" s="129"/>
      <c r="SDX1198" s="129"/>
      <c r="SDY1198" s="129"/>
      <c r="SDZ1198" s="129"/>
      <c r="SEA1198" s="129"/>
      <c r="SEB1198" s="129"/>
      <c r="SEC1198" s="129"/>
      <c r="SED1198" s="129"/>
      <c r="SEE1198" s="129"/>
      <c r="SEF1198" s="129"/>
      <c r="SEG1198" s="129"/>
      <c r="SEH1198" s="129"/>
      <c r="SEI1198" s="129"/>
      <c r="SEJ1198" s="129"/>
      <c r="SEK1198" s="129"/>
      <c r="SEL1198" s="129"/>
      <c r="SEM1198" s="129"/>
      <c r="SEN1198" s="129"/>
      <c r="SEO1198" s="129"/>
      <c r="SEP1198" s="129"/>
      <c r="SEQ1198" s="129"/>
      <c r="SER1198" s="129"/>
      <c r="SES1198" s="129"/>
      <c r="SET1198" s="129"/>
      <c r="SEU1198" s="129"/>
      <c r="SEV1198" s="129"/>
      <c r="SEW1198" s="129"/>
      <c r="SEX1198" s="129"/>
      <c r="SEY1198" s="129"/>
      <c r="SEZ1198" s="129"/>
      <c r="SFA1198" s="129"/>
      <c r="SFB1198" s="129"/>
      <c r="SFC1198" s="129"/>
      <c r="SFD1198" s="129"/>
      <c r="SFE1198" s="129"/>
      <c r="SFF1198" s="129"/>
      <c r="SFG1198" s="129"/>
      <c r="SFH1198" s="129"/>
      <c r="SFI1198" s="129"/>
      <c r="SFJ1198" s="129"/>
      <c r="SFK1198" s="129"/>
      <c r="SFL1198" s="129"/>
      <c r="SFM1198" s="129"/>
      <c r="SFN1198" s="129"/>
      <c r="SFO1198" s="129"/>
      <c r="SFP1198" s="129"/>
      <c r="SFQ1198" s="129"/>
      <c r="SFR1198" s="129"/>
      <c r="SFS1198" s="129"/>
      <c r="SFT1198" s="129"/>
      <c r="SFU1198" s="129"/>
      <c r="SFV1198" s="129"/>
      <c r="SFW1198" s="129"/>
      <c r="SFX1198" s="129"/>
      <c r="SFY1198" s="129"/>
      <c r="SFZ1198" s="129"/>
      <c r="SGA1198" s="129"/>
      <c r="SGB1198" s="129"/>
      <c r="SGC1198" s="129"/>
      <c r="SGD1198" s="129"/>
      <c r="SGE1198" s="129"/>
      <c r="SGF1198" s="129"/>
      <c r="SGG1198" s="129"/>
      <c r="SGH1198" s="129"/>
      <c r="SGI1198" s="129"/>
      <c r="SGJ1198" s="129"/>
      <c r="SGK1198" s="129"/>
      <c r="SGL1198" s="129"/>
      <c r="SGM1198" s="129"/>
      <c r="SGN1198" s="129"/>
      <c r="SGO1198" s="129"/>
      <c r="SGP1198" s="129"/>
      <c r="SGQ1198" s="129"/>
      <c r="SGR1198" s="129"/>
      <c r="SGS1198" s="129"/>
      <c r="SGT1198" s="129"/>
      <c r="SGU1198" s="129"/>
      <c r="SGV1198" s="129"/>
      <c r="SGW1198" s="129"/>
      <c r="SGX1198" s="129"/>
      <c r="SGY1198" s="129"/>
      <c r="SGZ1198" s="129"/>
      <c r="SHA1198" s="129"/>
      <c r="SHB1198" s="129"/>
      <c r="SHC1198" s="129"/>
      <c r="SHD1198" s="129"/>
      <c r="SHE1198" s="129"/>
      <c r="SHF1198" s="129"/>
      <c r="SHG1198" s="129"/>
      <c r="SHH1198" s="129"/>
      <c r="SHI1198" s="129"/>
      <c r="SHJ1198" s="129"/>
      <c r="SHK1198" s="129"/>
      <c r="SHL1198" s="129"/>
      <c r="SHM1198" s="129"/>
      <c r="SHN1198" s="129"/>
      <c r="SHO1198" s="129"/>
      <c r="SHP1198" s="129"/>
      <c r="SHQ1198" s="129"/>
      <c r="SHR1198" s="129"/>
      <c r="SHS1198" s="129"/>
      <c r="SHT1198" s="129"/>
      <c r="SHU1198" s="129"/>
      <c r="SHV1198" s="129"/>
      <c r="SHW1198" s="129"/>
      <c r="SHX1198" s="129"/>
      <c r="SHY1198" s="129"/>
      <c r="SHZ1198" s="129"/>
      <c r="SIA1198" s="129"/>
      <c r="SIB1198" s="129"/>
      <c r="SIC1198" s="129"/>
      <c r="SID1198" s="129"/>
      <c r="SIE1198" s="129"/>
      <c r="SIF1198" s="129"/>
      <c r="SIG1198" s="129"/>
      <c r="SIH1198" s="129"/>
      <c r="SII1198" s="129"/>
      <c r="SIJ1198" s="129"/>
      <c r="SIK1198" s="129"/>
      <c r="SIL1198" s="129"/>
      <c r="SIM1198" s="129"/>
      <c r="SIN1198" s="129"/>
      <c r="SIO1198" s="129"/>
      <c r="SIP1198" s="129"/>
      <c r="SIQ1198" s="129"/>
      <c r="SIR1198" s="129"/>
      <c r="SIS1198" s="129"/>
      <c r="SIT1198" s="129"/>
      <c r="SIU1198" s="129"/>
      <c r="SIV1198" s="129"/>
      <c r="SIW1198" s="129"/>
      <c r="SIX1198" s="129"/>
      <c r="SIY1198" s="129"/>
      <c r="SIZ1198" s="129"/>
      <c r="SJA1198" s="129"/>
      <c r="SJB1198" s="129"/>
      <c r="SJC1198" s="129"/>
      <c r="SJD1198" s="129"/>
      <c r="SJE1198" s="129"/>
      <c r="SJF1198" s="129"/>
      <c r="SJG1198" s="129"/>
      <c r="SJH1198" s="129"/>
      <c r="SJI1198" s="129"/>
      <c r="SJJ1198" s="129"/>
      <c r="SJK1198" s="129"/>
      <c r="SJL1198" s="129"/>
      <c r="SJM1198" s="129"/>
      <c r="SJN1198" s="129"/>
      <c r="SJO1198" s="129"/>
      <c r="SJP1198" s="129"/>
      <c r="SJQ1198" s="129"/>
      <c r="SJR1198" s="129"/>
      <c r="SJS1198" s="129"/>
      <c r="SJT1198" s="129"/>
      <c r="SJU1198" s="129"/>
      <c r="SJV1198" s="129"/>
      <c r="SJW1198" s="129"/>
      <c r="SJX1198" s="129"/>
      <c r="SJY1198" s="129"/>
      <c r="SJZ1198" s="129"/>
      <c r="SKA1198" s="129"/>
      <c r="SKB1198" s="129"/>
      <c r="SKC1198" s="129"/>
      <c r="SKD1198" s="129"/>
      <c r="SKE1198" s="129"/>
      <c r="SKF1198" s="129"/>
      <c r="SKG1198" s="129"/>
      <c r="SKH1198" s="129"/>
      <c r="SKI1198" s="129"/>
      <c r="SKJ1198" s="129"/>
      <c r="SKK1198" s="129"/>
      <c r="SKL1198" s="129"/>
      <c r="SKM1198" s="129"/>
      <c r="SKN1198" s="129"/>
      <c r="SKO1198" s="129"/>
      <c r="SKP1198" s="129"/>
      <c r="SKQ1198" s="129"/>
      <c r="SKR1198" s="129"/>
      <c r="SKS1198" s="129"/>
      <c r="SKT1198" s="129"/>
      <c r="SKU1198" s="129"/>
      <c r="SKV1198" s="129"/>
      <c r="SKW1198" s="129"/>
      <c r="SKX1198" s="129"/>
      <c r="SKY1198" s="129"/>
      <c r="SKZ1198" s="129"/>
      <c r="SLA1198" s="129"/>
      <c r="SLB1198" s="129"/>
      <c r="SLC1198" s="129"/>
      <c r="SLD1198" s="129"/>
      <c r="SLE1198" s="129"/>
      <c r="SLF1198" s="129"/>
      <c r="SLG1198" s="129"/>
      <c r="SLH1198" s="129"/>
      <c r="SLI1198" s="129"/>
      <c r="SLJ1198" s="129"/>
      <c r="SLK1198" s="129"/>
      <c r="SLL1198" s="129"/>
      <c r="SLM1198" s="129"/>
      <c r="SLN1198" s="129"/>
      <c r="SLO1198" s="129"/>
      <c r="SLP1198" s="129"/>
      <c r="SLQ1198" s="129"/>
      <c r="SLR1198" s="129"/>
      <c r="SLS1198" s="129"/>
      <c r="SLT1198" s="129"/>
      <c r="SLU1198" s="129"/>
      <c r="SLV1198" s="129"/>
      <c r="SLW1198" s="129"/>
      <c r="SLX1198" s="129"/>
      <c r="SLY1198" s="129"/>
      <c r="SLZ1198" s="129"/>
      <c r="SMA1198" s="129"/>
      <c r="SMB1198" s="129"/>
      <c r="SMC1198" s="129"/>
      <c r="SMD1198" s="129"/>
      <c r="SME1198" s="129"/>
      <c r="SMF1198" s="129"/>
      <c r="SMG1198" s="129"/>
      <c r="SMH1198" s="129"/>
      <c r="SMI1198" s="129"/>
      <c r="SMJ1198" s="129"/>
      <c r="SMK1198" s="129"/>
      <c r="SML1198" s="129"/>
      <c r="SMM1198" s="129"/>
      <c r="SMN1198" s="129"/>
      <c r="SMO1198" s="129"/>
      <c r="SMP1198" s="129"/>
      <c r="SMQ1198" s="129"/>
      <c r="SMR1198" s="129"/>
      <c r="SMS1198" s="129"/>
      <c r="SMT1198" s="129"/>
      <c r="SMU1198" s="129"/>
      <c r="SMV1198" s="129"/>
      <c r="SMW1198" s="129"/>
      <c r="SMX1198" s="129"/>
      <c r="SMY1198" s="129"/>
      <c r="SMZ1198" s="129"/>
      <c r="SNA1198" s="129"/>
      <c r="SNB1198" s="129"/>
      <c r="SNC1198" s="129"/>
      <c r="SND1198" s="129"/>
      <c r="SNE1198" s="129"/>
      <c r="SNF1198" s="129"/>
      <c r="SNG1198" s="129"/>
      <c r="SNH1198" s="129"/>
      <c r="SNI1198" s="129"/>
      <c r="SNJ1198" s="129"/>
      <c r="SNK1198" s="129"/>
      <c r="SNL1198" s="129"/>
      <c r="SNM1198" s="129"/>
      <c r="SNN1198" s="129"/>
      <c r="SNO1198" s="129"/>
      <c r="SNP1198" s="129"/>
      <c r="SNQ1198" s="129"/>
      <c r="SNR1198" s="129"/>
      <c r="SNS1198" s="129"/>
      <c r="SNT1198" s="129"/>
      <c r="SNU1198" s="129"/>
      <c r="SNV1198" s="129"/>
      <c r="SNW1198" s="129"/>
      <c r="SNX1198" s="129"/>
      <c r="SNY1198" s="129"/>
      <c r="SNZ1198" s="129"/>
      <c r="SOA1198" s="129"/>
      <c r="SOB1198" s="129"/>
      <c r="SOC1198" s="129"/>
      <c r="SOD1198" s="129"/>
      <c r="SOE1198" s="129"/>
      <c r="SOF1198" s="129"/>
      <c r="SOG1198" s="129"/>
      <c r="SOH1198" s="129"/>
      <c r="SOI1198" s="129"/>
      <c r="SOJ1198" s="129"/>
      <c r="SOK1198" s="129"/>
      <c r="SOL1198" s="129"/>
      <c r="SOM1198" s="129"/>
      <c r="SON1198" s="129"/>
      <c r="SOO1198" s="129"/>
      <c r="SOP1198" s="129"/>
      <c r="SOQ1198" s="129"/>
      <c r="SOR1198" s="129"/>
      <c r="SOS1198" s="129"/>
      <c r="SOT1198" s="129"/>
      <c r="SOU1198" s="129"/>
      <c r="SOV1198" s="129"/>
      <c r="SOW1198" s="129"/>
      <c r="SOX1198" s="129"/>
      <c r="SOY1198" s="129"/>
      <c r="SOZ1198" s="129"/>
      <c r="SPA1198" s="129"/>
      <c r="SPB1198" s="129"/>
      <c r="SPC1198" s="129"/>
      <c r="SPD1198" s="129"/>
      <c r="SPE1198" s="129"/>
      <c r="SPF1198" s="129"/>
      <c r="SPG1198" s="129"/>
      <c r="SPH1198" s="129"/>
      <c r="SPI1198" s="129"/>
      <c r="SPJ1198" s="129"/>
      <c r="SPK1198" s="129"/>
      <c r="SPL1198" s="129"/>
      <c r="SPM1198" s="129"/>
      <c r="SPN1198" s="129"/>
      <c r="SPO1198" s="129"/>
      <c r="SPP1198" s="129"/>
      <c r="SPQ1198" s="129"/>
      <c r="SPR1198" s="129"/>
      <c r="SPS1198" s="129"/>
      <c r="SPT1198" s="129"/>
      <c r="SPU1198" s="129"/>
      <c r="SPV1198" s="129"/>
      <c r="SPW1198" s="129"/>
      <c r="SPX1198" s="129"/>
      <c r="SPY1198" s="129"/>
      <c r="SPZ1198" s="129"/>
      <c r="SQA1198" s="129"/>
      <c r="SQB1198" s="129"/>
      <c r="SQC1198" s="129"/>
      <c r="SQD1198" s="129"/>
      <c r="SQE1198" s="129"/>
      <c r="SQF1198" s="129"/>
      <c r="SQG1198" s="129"/>
      <c r="SQH1198" s="129"/>
      <c r="SQI1198" s="129"/>
      <c r="SQJ1198" s="129"/>
      <c r="SQK1198" s="129"/>
      <c r="SQL1198" s="129"/>
      <c r="SQM1198" s="129"/>
      <c r="SQN1198" s="129"/>
      <c r="SQO1198" s="129"/>
      <c r="SQP1198" s="129"/>
      <c r="SQQ1198" s="129"/>
      <c r="SQR1198" s="129"/>
      <c r="SQS1198" s="129"/>
      <c r="SQT1198" s="129"/>
      <c r="SQU1198" s="129"/>
      <c r="SQV1198" s="129"/>
      <c r="SQW1198" s="129"/>
      <c r="SQX1198" s="129"/>
      <c r="SQY1198" s="129"/>
      <c r="SQZ1198" s="129"/>
      <c r="SRA1198" s="129"/>
      <c r="SRB1198" s="129"/>
      <c r="SRC1198" s="129"/>
      <c r="SRD1198" s="129"/>
      <c r="SRE1198" s="129"/>
      <c r="SRF1198" s="129"/>
      <c r="SRG1198" s="129"/>
      <c r="SRH1198" s="129"/>
      <c r="SRI1198" s="129"/>
      <c r="SRJ1198" s="129"/>
      <c r="SRK1198" s="129"/>
      <c r="SRL1198" s="129"/>
      <c r="SRM1198" s="129"/>
      <c r="SRN1198" s="129"/>
      <c r="SRO1198" s="129"/>
      <c r="SRP1198" s="129"/>
      <c r="SRQ1198" s="129"/>
      <c r="SRR1198" s="129"/>
      <c r="SRS1198" s="129"/>
      <c r="SRT1198" s="129"/>
      <c r="SRU1198" s="129"/>
      <c r="SRV1198" s="129"/>
      <c r="SRW1198" s="129"/>
      <c r="SRX1198" s="129"/>
      <c r="SRY1198" s="129"/>
      <c r="SRZ1198" s="129"/>
      <c r="SSA1198" s="129"/>
      <c r="SSB1198" s="129"/>
      <c r="SSC1198" s="129"/>
      <c r="SSD1198" s="129"/>
      <c r="SSE1198" s="129"/>
      <c r="SSF1198" s="129"/>
      <c r="SSG1198" s="129"/>
      <c r="SSH1198" s="129"/>
      <c r="SSI1198" s="129"/>
      <c r="SSJ1198" s="129"/>
      <c r="SSK1198" s="129"/>
      <c r="SSL1198" s="129"/>
      <c r="SSM1198" s="129"/>
      <c r="SSN1198" s="129"/>
      <c r="SSO1198" s="129"/>
      <c r="SSP1198" s="129"/>
      <c r="SSQ1198" s="129"/>
      <c r="SSR1198" s="129"/>
      <c r="SSS1198" s="129"/>
      <c r="SST1198" s="129"/>
      <c r="SSU1198" s="129"/>
      <c r="SSV1198" s="129"/>
      <c r="SSW1198" s="129"/>
      <c r="SSX1198" s="129"/>
      <c r="SSY1198" s="129"/>
      <c r="SSZ1198" s="129"/>
      <c r="STA1198" s="129"/>
      <c r="STB1198" s="129"/>
      <c r="STC1198" s="129"/>
      <c r="STD1198" s="129"/>
      <c r="STE1198" s="129"/>
      <c r="STF1198" s="129"/>
      <c r="STG1198" s="129"/>
      <c r="STH1198" s="129"/>
      <c r="STI1198" s="129"/>
      <c r="STJ1198" s="129"/>
      <c r="STK1198" s="129"/>
      <c r="STL1198" s="129"/>
      <c r="STM1198" s="129"/>
      <c r="STN1198" s="129"/>
      <c r="STO1198" s="129"/>
      <c r="STP1198" s="129"/>
      <c r="STQ1198" s="129"/>
      <c r="STR1198" s="129"/>
      <c r="STS1198" s="129"/>
      <c r="STT1198" s="129"/>
      <c r="STU1198" s="129"/>
      <c r="STV1198" s="129"/>
      <c r="STW1198" s="129"/>
      <c r="STX1198" s="129"/>
      <c r="STY1198" s="129"/>
      <c r="STZ1198" s="129"/>
      <c r="SUA1198" s="129"/>
      <c r="SUB1198" s="129"/>
      <c r="SUC1198" s="129"/>
      <c r="SUD1198" s="129"/>
      <c r="SUE1198" s="129"/>
      <c r="SUF1198" s="129"/>
      <c r="SUG1198" s="129"/>
      <c r="SUH1198" s="129"/>
      <c r="SUI1198" s="129"/>
      <c r="SUJ1198" s="129"/>
      <c r="SUK1198" s="129"/>
      <c r="SUL1198" s="129"/>
      <c r="SUM1198" s="129"/>
      <c r="SUN1198" s="129"/>
      <c r="SUO1198" s="129"/>
      <c r="SUP1198" s="129"/>
      <c r="SUQ1198" s="129"/>
      <c r="SUR1198" s="129"/>
      <c r="SUS1198" s="129"/>
      <c r="SUT1198" s="129"/>
      <c r="SUU1198" s="129"/>
      <c r="SUV1198" s="129"/>
      <c r="SUW1198" s="129"/>
      <c r="SUX1198" s="129"/>
      <c r="SUY1198" s="129"/>
      <c r="SUZ1198" s="129"/>
      <c r="SVA1198" s="129"/>
      <c r="SVB1198" s="129"/>
      <c r="SVC1198" s="129"/>
      <c r="SVD1198" s="129"/>
      <c r="SVE1198" s="129"/>
      <c r="SVF1198" s="129"/>
      <c r="SVG1198" s="129"/>
      <c r="SVH1198" s="129"/>
      <c r="SVI1198" s="129"/>
      <c r="SVJ1198" s="129"/>
      <c r="SVK1198" s="129"/>
      <c r="SVL1198" s="129"/>
      <c r="SVM1198" s="129"/>
      <c r="SVN1198" s="129"/>
      <c r="SVO1198" s="129"/>
      <c r="SVP1198" s="129"/>
      <c r="SVQ1198" s="129"/>
      <c r="SVR1198" s="129"/>
      <c r="SVS1198" s="129"/>
      <c r="SVT1198" s="129"/>
      <c r="SVU1198" s="129"/>
      <c r="SVV1198" s="129"/>
      <c r="SVW1198" s="129"/>
      <c r="SVX1198" s="129"/>
      <c r="SVY1198" s="129"/>
      <c r="SVZ1198" s="129"/>
      <c r="SWA1198" s="129"/>
      <c r="SWB1198" s="129"/>
      <c r="SWC1198" s="129"/>
      <c r="SWD1198" s="129"/>
      <c r="SWE1198" s="129"/>
      <c r="SWF1198" s="129"/>
      <c r="SWG1198" s="129"/>
      <c r="SWH1198" s="129"/>
      <c r="SWI1198" s="129"/>
      <c r="SWJ1198" s="129"/>
      <c r="SWK1198" s="129"/>
      <c r="SWL1198" s="129"/>
      <c r="SWM1198" s="129"/>
      <c r="SWN1198" s="129"/>
      <c r="SWO1198" s="129"/>
      <c r="SWP1198" s="129"/>
      <c r="SWQ1198" s="129"/>
      <c r="SWR1198" s="129"/>
      <c r="SWS1198" s="129"/>
      <c r="SWT1198" s="129"/>
      <c r="SWU1198" s="129"/>
      <c r="SWV1198" s="129"/>
      <c r="SWW1198" s="129"/>
      <c r="SWX1198" s="129"/>
      <c r="SWY1198" s="129"/>
      <c r="SWZ1198" s="129"/>
      <c r="SXA1198" s="129"/>
      <c r="SXB1198" s="129"/>
      <c r="SXC1198" s="129"/>
      <c r="SXD1198" s="129"/>
      <c r="SXE1198" s="129"/>
      <c r="SXF1198" s="129"/>
      <c r="SXG1198" s="129"/>
      <c r="SXH1198" s="129"/>
      <c r="SXI1198" s="129"/>
      <c r="SXJ1198" s="129"/>
      <c r="SXK1198" s="129"/>
      <c r="SXL1198" s="129"/>
      <c r="SXM1198" s="129"/>
      <c r="SXN1198" s="129"/>
      <c r="SXO1198" s="129"/>
      <c r="SXP1198" s="129"/>
      <c r="SXQ1198" s="129"/>
      <c r="SXR1198" s="129"/>
      <c r="SXS1198" s="129"/>
      <c r="SXT1198" s="129"/>
      <c r="SXU1198" s="129"/>
      <c r="SXV1198" s="129"/>
      <c r="SXW1198" s="129"/>
      <c r="SXX1198" s="129"/>
      <c r="SXY1198" s="129"/>
      <c r="SXZ1198" s="129"/>
      <c r="SYA1198" s="129"/>
      <c r="SYB1198" s="129"/>
      <c r="SYC1198" s="129"/>
      <c r="SYD1198" s="129"/>
      <c r="SYE1198" s="129"/>
      <c r="SYF1198" s="129"/>
      <c r="SYG1198" s="129"/>
      <c r="SYH1198" s="129"/>
      <c r="SYI1198" s="129"/>
      <c r="SYJ1198" s="129"/>
      <c r="SYK1198" s="129"/>
      <c r="SYL1198" s="129"/>
      <c r="SYM1198" s="129"/>
      <c r="SYN1198" s="129"/>
      <c r="SYO1198" s="129"/>
      <c r="SYP1198" s="129"/>
      <c r="SYQ1198" s="129"/>
      <c r="SYR1198" s="129"/>
      <c r="SYS1198" s="129"/>
      <c r="SYT1198" s="129"/>
      <c r="SYU1198" s="129"/>
      <c r="SYV1198" s="129"/>
      <c r="SYW1198" s="129"/>
      <c r="SYX1198" s="129"/>
      <c r="SYY1198" s="129"/>
      <c r="SYZ1198" s="129"/>
      <c r="SZA1198" s="129"/>
      <c r="SZB1198" s="129"/>
      <c r="SZC1198" s="129"/>
      <c r="SZD1198" s="129"/>
      <c r="SZE1198" s="129"/>
      <c r="SZF1198" s="129"/>
      <c r="SZG1198" s="129"/>
      <c r="SZH1198" s="129"/>
      <c r="SZI1198" s="129"/>
      <c r="SZJ1198" s="129"/>
      <c r="SZK1198" s="129"/>
      <c r="SZL1198" s="129"/>
      <c r="SZM1198" s="129"/>
      <c r="SZN1198" s="129"/>
      <c r="SZO1198" s="129"/>
      <c r="SZP1198" s="129"/>
      <c r="SZQ1198" s="129"/>
      <c r="SZR1198" s="129"/>
      <c r="SZS1198" s="129"/>
      <c r="SZT1198" s="129"/>
      <c r="SZU1198" s="129"/>
      <c r="SZV1198" s="129"/>
      <c r="SZW1198" s="129"/>
      <c r="SZX1198" s="129"/>
      <c r="SZY1198" s="129"/>
      <c r="SZZ1198" s="129"/>
      <c r="TAA1198" s="129"/>
      <c r="TAB1198" s="129"/>
      <c r="TAC1198" s="129"/>
      <c r="TAD1198" s="129"/>
      <c r="TAE1198" s="129"/>
      <c r="TAF1198" s="129"/>
      <c r="TAG1198" s="129"/>
      <c r="TAH1198" s="129"/>
      <c r="TAI1198" s="129"/>
      <c r="TAJ1198" s="129"/>
      <c r="TAK1198" s="129"/>
      <c r="TAL1198" s="129"/>
      <c r="TAM1198" s="129"/>
      <c r="TAN1198" s="129"/>
      <c r="TAO1198" s="129"/>
      <c r="TAP1198" s="129"/>
      <c r="TAQ1198" s="129"/>
      <c r="TAR1198" s="129"/>
      <c r="TAS1198" s="129"/>
      <c r="TAT1198" s="129"/>
      <c r="TAU1198" s="129"/>
      <c r="TAV1198" s="129"/>
      <c r="TAW1198" s="129"/>
      <c r="TAX1198" s="129"/>
      <c r="TAY1198" s="129"/>
      <c r="TAZ1198" s="129"/>
      <c r="TBA1198" s="129"/>
      <c r="TBB1198" s="129"/>
      <c r="TBC1198" s="129"/>
      <c r="TBD1198" s="129"/>
      <c r="TBE1198" s="129"/>
      <c r="TBF1198" s="129"/>
      <c r="TBG1198" s="129"/>
      <c r="TBH1198" s="129"/>
      <c r="TBI1198" s="129"/>
      <c r="TBJ1198" s="129"/>
      <c r="TBK1198" s="129"/>
      <c r="TBL1198" s="129"/>
      <c r="TBM1198" s="129"/>
      <c r="TBN1198" s="129"/>
      <c r="TBO1198" s="129"/>
      <c r="TBP1198" s="129"/>
      <c r="TBQ1198" s="129"/>
      <c r="TBR1198" s="129"/>
      <c r="TBS1198" s="129"/>
      <c r="TBT1198" s="129"/>
      <c r="TBU1198" s="129"/>
      <c r="TBV1198" s="129"/>
      <c r="TBW1198" s="129"/>
      <c r="TBX1198" s="129"/>
      <c r="TBY1198" s="129"/>
      <c r="TBZ1198" s="129"/>
      <c r="TCA1198" s="129"/>
      <c r="TCB1198" s="129"/>
      <c r="TCC1198" s="129"/>
      <c r="TCD1198" s="129"/>
      <c r="TCE1198" s="129"/>
      <c r="TCF1198" s="129"/>
      <c r="TCG1198" s="129"/>
      <c r="TCH1198" s="129"/>
      <c r="TCI1198" s="129"/>
      <c r="TCJ1198" s="129"/>
      <c r="TCK1198" s="129"/>
      <c r="TCL1198" s="129"/>
      <c r="TCM1198" s="129"/>
      <c r="TCN1198" s="129"/>
      <c r="TCO1198" s="129"/>
      <c r="TCP1198" s="129"/>
      <c r="TCQ1198" s="129"/>
      <c r="TCR1198" s="129"/>
      <c r="TCS1198" s="129"/>
      <c r="TCT1198" s="129"/>
      <c r="TCU1198" s="129"/>
      <c r="TCV1198" s="129"/>
      <c r="TCW1198" s="129"/>
      <c r="TCX1198" s="129"/>
      <c r="TCY1198" s="129"/>
      <c r="TCZ1198" s="129"/>
      <c r="TDA1198" s="129"/>
      <c r="TDB1198" s="129"/>
      <c r="TDC1198" s="129"/>
      <c r="TDD1198" s="129"/>
      <c r="TDE1198" s="129"/>
      <c r="TDF1198" s="129"/>
      <c r="TDG1198" s="129"/>
      <c r="TDH1198" s="129"/>
      <c r="TDI1198" s="129"/>
      <c r="TDJ1198" s="129"/>
      <c r="TDK1198" s="129"/>
      <c r="TDL1198" s="129"/>
      <c r="TDM1198" s="129"/>
      <c r="TDN1198" s="129"/>
      <c r="TDO1198" s="129"/>
      <c r="TDP1198" s="129"/>
      <c r="TDQ1198" s="129"/>
      <c r="TDR1198" s="129"/>
      <c r="TDS1198" s="129"/>
      <c r="TDT1198" s="129"/>
      <c r="TDU1198" s="129"/>
      <c r="TDV1198" s="129"/>
      <c r="TDW1198" s="129"/>
      <c r="TDX1198" s="129"/>
      <c r="TDY1198" s="129"/>
      <c r="TDZ1198" s="129"/>
      <c r="TEA1198" s="129"/>
      <c r="TEB1198" s="129"/>
      <c r="TEC1198" s="129"/>
      <c r="TED1198" s="129"/>
      <c r="TEE1198" s="129"/>
      <c r="TEF1198" s="129"/>
      <c r="TEG1198" s="129"/>
      <c r="TEH1198" s="129"/>
      <c r="TEI1198" s="129"/>
      <c r="TEJ1198" s="129"/>
      <c r="TEK1198" s="129"/>
      <c r="TEL1198" s="129"/>
      <c r="TEM1198" s="129"/>
      <c r="TEN1198" s="129"/>
      <c r="TEO1198" s="129"/>
      <c r="TEP1198" s="129"/>
      <c r="TEQ1198" s="129"/>
      <c r="TER1198" s="129"/>
      <c r="TES1198" s="129"/>
      <c r="TET1198" s="129"/>
      <c r="TEU1198" s="129"/>
      <c r="TEV1198" s="129"/>
      <c r="TEW1198" s="129"/>
      <c r="TEX1198" s="129"/>
      <c r="TEY1198" s="129"/>
      <c r="TEZ1198" s="129"/>
      <c r="TFA1198" s="129"/>
      <c r="TFB1198" s="129"/>
      <c r="TFC1198" s="129"/>
      <c r="TFD1198" s="129"/>
      <c r="TFE1198" s="129"/>
      <c r="TFF1198" s="129"/>
      <c r="TFG1198" s="129"/>
      <c r="TFH1198" s="129"/>
      <c r="TFI1198" s="129"/>
      <c r="TFJ1198" s="129"/>
      <c r="TFK1198" s="129"/>
      <c r="TFL1198" s="129"/>
      <c r="TFM1198" s="129"/>
      <c r="TFN1198" s="129"/>
      <c r="TFO1198" s="129"/>
      <c r="TFP1198" s="129"/>
      <c r="TFQ1198" s="129"/>
      <c r="TFR1198" s="129"/>
      <c r="TFS1198" s="129"/>
      <c r="TFT1198" s="129"/>
      <c r="TFU1198" s="129"/>
      <c r="TFV1198" s="129"/>
      <c r="TFW1198" s="129"/>
      <c r="TFX1198" s="129"/>
      <c r="TFY1198" s="129"/>
      <c r="TFZ1198" s="129"/>
      <c r="TGA1198" s="129"/>
      <c r="TGB1198" s="129"/>
      <c r="TGC1198" s="129"/>
      <c r="TGD1198" s="129"/>
      <c r="TGE1198" s="129"/>
      <c r="TGF1198" s="129"/>
      <c r="TGG1198" s="129"/>
      <c r="TGH1198" s="129"/>
      <c r="TGI1198" s="129"/>
      <c r="TGJ1198" s="129"/>
      <c r="TGK1198" s="129"/>
      <c r="TGL1198" s="129"/>
      <c r="TGM1198" s="129"/>
      <c r="TGN1198" s="129"/>
      <c r="TGO1198" s="129"/>
      <c r="TGP1198" s="129"/>
      <c r="TGQ1198" s="129"/>
      <c r="TGR1198" s="129"/>
      <c r="TGS1198" s="129"/>
      <c r="TGT1198" s="129"/>
      <c r="TGU1198" s="129"/>
      <c r="TGV1198" s="129"/>
      <c r="TGW1198" s="129"/>
      <c r="TGX1198" s="129"/>
      <c r="TGY1198" s="129"/>
      <c r="TGZ1198" s="129"/>
      <c r="THA1198" s="129"/>
      <c r="THB1198" s="129"/>
      <c r="THC1198" s="129"/>
      <c r="THD1198" s="129"/>
      <c r="THE1198" s="129"/>
      <c r="THF1198" s="129"/>
      <c r="THG1198" s="129"/>
      <c r="THH1198" s="129"/>
      <c r="THI1198" s="129"/>
      <c r="THJ1198" s="129"/>
      <c r="THK1198" s="129"/>
      <c r="THL1198" s="129"/>
      <c r="THM1198" s="129"/>
      <c r="THN1198" s="129"/>
      <c r="THO1198" s="129"/>
      <c r="THP1198" s="129"/>
      <c r="THQ1198" s="129"/>
      <c r="THR1198" s="129"/>
      <c r="THS1198" s="129"/>
      <c r="THT1198" s="129"/>
      <c r="THU1198" s="129"/>
      <c r="THV1198" s="129"/>
      <c r="THW1198" s="129"/>
      <c r="THX1198" s="129"/>
      <c r="THY1198" s="129"/>
      <c r="THZ1198" s="129"/>
      <c r="TIA1198" s="129"/>
      <c r="TIB1198" s="129"/>
      <c r="TIC1198" s="129"/>
      <c r="TID1198" s="129"/>
      <c r="TIE1198" s="129"/>
      <c r="TIF1198" s="129"/>
      <c r="TIG1198" s="129"/>
      <c r="TIH1198" s="129"/>
      <c r="TII1198" s="129"/>
      <c r="TIJ1198" s="129"/>
      <c r="TIK1198" s="129"/>
      <c r="TIL1198" s="129"/>
      <c r="TIM1198" s="129"/>
      <c r="TIN1198" s="129"/>
      <c r="TIO1198" s="129"/>
      <c r="TIP1198" s="129"/>
      <c r="TIQ1198" s="129"/>
      <c r="TIR1198" s="129"/>
      <c r="TIS1198" s="129"/>
      <c r="TIT1198" s="129"/>
      <c r="TIU1198" s="129"/>
      <c r="TIV1198" s="129"/>
      <c r="TIW1198" s="129"/>
      <c r="TIX1198" s="129"/>
      <c r="TIY1198" s="129"/>
      <c r="TIZ1198" s="129"/>
      <c r="TJA1198" s="129"/>
      <c r="TJB1198" s="129"/>
      <c r="TJC1198" s="129"/>
      <c r="TJD1198" s="129"/>
      <c r="TJE1198" s="129"/>
      <c r="TJF1198" s="129"/>
      <c r="TJG1198" s="129"/>
      <c r="TJH1198" s="129"/>
      <c r="TJI1198" s="129"/>
      <c r="TJJ1198" s="129"/>
      <c r="TJK1198" s="129"/>
      <c r="TJL1198" s="129"/>
      <c r="TJM1198" s="129"/>
      <c r="TJN1198" s="129"/>
      <c r="TJO1198" s="129"/>
      <c r="TJP1198" s="129"/>
      <c r="TJQ1198" s="129"/>
      <c r="TJR1198" s="129"/>
      <c r="TJS1198" s="129"/>
      <c r="TJT1198" s="129"/>
      <c r="TJU1198" s="129"/>
      <c r="TJV1198" s="129"/>
      <c r="TJW1198" s="129"/>
      <c r="TJX1198" s="129"/>
      <c r="TJY1198" s="129"/>
      <c r="TJZ1198" s="129"/>
      <c r="TKA1198" s="129"/>
      <c r="TKB1198" s="129"/>
      <c r="TKC1198" s="129"/>
      <c r="TKD1198" s="129"/>
      <c r="TKE1198" s="129"/>
      <c r="TKF1198" s="129"/>
      <c r="TKG1198" s="129"/>
      <c r="TKH1198" s="129"/>
      <c r="TKI1198" s="129"/>
      <c r="TKJ1198" s="129"/>
      <c r="TKK1198" s="129"/>
      <c r="TKL1198" s="129"/>
      <c r="TKM1198" s="129"/>
      <c r="TKN1198" s="129"/>
      <c r="TKO1198" s="129"/>
      <c r="TKP1198" s="129"/>
      <c r="TKQ1198" s="129"/>
      <c r="TKR1198" s="129"/>
      <c r="TKS1198" s="129"/>
      <c r="TKT1198" s="129"/>
      <c r="TKU1198" s="129"/>
      <c r="TKV1198" s="129"/>
      <c r="TKW1198" s="129"/>
      <c r="TKX1198" s="129"/>
      <c r="TKY1198" s="129"/>
      <c r="TKZ1198" s="129"/>
      <c r="TLA1198" s="129"/>
      <c r="TLB1198" s="129"/>
      <c r="TLC1198" s="129"/>
      <c r="TLD1198" s="129"/>
      <c r="TLE1198" s="129"/>
      <c r="TLF1198" s="129"/>
      <c r="TLG1198" s="129"/>
      <c r="TLH1198" s="129"/>
      <c r="TLI1198" s="129"/>
      <c r="TLJ1198" s="129"/>
      <c r="TLK1198" s="129"/>
      <c r="TLL1198" s="129"/>
      <c r="TLM1198" s="129"/>
      <c r="TLN1198" s="129"/>
      <c r="TLO1198" s="129"/>
      <c r="TLP1198" s="129"/>
      <c r="TLQ1198" s="129"/>
      <c r="TLR1198" s="129"/>
      <c r="TLS1198" s="129"/>
      <c r="TLT1198" s="129"/>
      <c r="TLU1198" s="129"/>
      <c r="TLV1198" s="129"/>
      <c r="TLW1198" s="129"/>
      <c r="TLX1198" s="129"/>
      <c r="TLY1198" s="129"/>
      <c r="TLZ1198" s="129"/>
      <c r="TMA1198" s="129"/>
      <c r="TMB1198" s="129"/>
      <c r="TMC1198" s="129"/>
      <c r="TMD1198" s="129"/>
      <c r="TME1198" s="129"/>
      <c r="TMF1198" s="129"/>
      <c r="TMG1198" s="129"/>
      <c r="TMH1198" s="129"/>
      <c r="TMI1198" s="129"/>
      <c r="TMJ1198" s="129"/>
      <c r="TMK1198" s="129"/>
      <c r="TML1198" s="129"/>
      <c r="TMM1198" s="129"/>
      <c r="TMN1198" s="129"/>
      <c r="TMO1198" s="129"/>
      <c r="TMP1198" s="129"/>
      <c r="TMQ1198" s="129"/>
      <c r="TMR1198" s="129"/>
      <c r="TMS1198" s="129"/>
      <c r="TMT1198" s="129"/>
      <c r="TMU1198" s="129"/>
      <c r="TMV1198" s="129"/>
      <c r="TMW1198" s="129"/>
      <c r="TMX1198" s="129"/>
      <c r="TMY1198" s="129"/>
      <c r="TMZ1198" s="129"/>
      <c r="TNA1198" s="129"/>
      <c r="TNB1198" s="129"/>
      <c r="TNC1198" s="129"/>
      <c r="TND1198" s="129"/>
      <c r="TNE1198" s="129"/>
      <c r="TNF1198" s="129"/>
      <c r="TNG1198" s="129"/>
      <c r="TNH1198" s="129"/>
      <c r="TNI1198" s="129"/>
      <c r="TNJ1198" s="129"/>
      <c r="TNK1198" s="129"/>
      <c r="TNL1198" s="129"/>
      <c r="TNM1198" s="129"/>
      <c r="TNN1198" s="129"/>
      <c r="TNO1198" s="129"/>
      <c r="TNP1198" s="129"/>
      <c r="TNQ1198" s="129"/>
      <c r="TNR1198" s="129"/>
      <c r="TNS1198" s="129"/>
      <c r="TNT1198" s="129"/>
      <c r="TNU1198" s="129"/>
      <c r="TNV1198" s="129"/>
      <c r="TNW1198" s="129"/>
      <c r="TNX1198" s="129"/>
      <c r="TNY1198" s="129"/>
      <c r="TNZ1198" s="129"/>
      <c r="TOA1198" s="129"/>
      <c r="TOB1198" s="129"/>
      <c r="TOC1198" s="129"/>
      <c r="TOD1198" s="129"/>
      <c r="TOE1198" s="129"/>
      <c r="TOF1198" s="129"/>
      <c r="TOG1198" s="129"/>
      <c r="TOH1198" s="129"/>
      <c r="TOI1198" s="129"/>
      <c r="TOJ1198" s="129"/>
      <c r="TOK1198" s="129"/>
      <c r="TOL1198" s="129"/>
      <c r="TOM1198" s="129"/>
      <c r="TON1198" s="129"/>
      <c r="TOO1198" s="129"/>
      <c r="TOP1198" s="129"/>
      <c r="TOQ1198" s="129"/>
      <c r="TOR1198" s="129"/>
      <c r="TOS1198" s="129"/>
      <c r="TOT1198" s="129"/>
      <c r="TOU1198" s="129"/>
      <c r="TOV1198" s="129"/>
      <c r="TOW1198" s="129"/>
      <c r="TOX1198" s="129"/>
      <c r="TOY1198" s="129"/>
      <c r="TOZ1198" s="129"/>
      <c r="TPA1198" s="129"/>
      <c r="TPB1198" s="129"/>
      <c r="TPC1198" s="129"/>
      <c r="TPD1198" s="129"/>
      <c r="TPE1198" s="129"/>
      <c r="TPF1198" s="129"/>
      <c r="TPG1198" s="129"/>
      <c r="TPH1198" s="129"/>
      <c r="TPI1198" s="129"/>
      <c r="TPJ1198" s="129"/>
      <c r="TPK1198" s="129"/>
      <c r="TPL1198" s="129"/>
      <c r="TPM1198" s="129"/>
      <c r="TPN1198" s="129"/>
      <c r="TPO1198" s="129"/>
      <c r="TPP1198" s="129"/>
      <c r="TPQ1198" s="129"/>
      <c r="TPR1198" s="129"/>
      <c r="TPS1198" s="129"/>
      <c r="TPT1198" s="129"/>
      <c r="TPU1198" s="129"/>
      <c r="TPV1198" s="129"/>
      <c r="TPW1198" s="129"/>
      <c r="TPX1198" s="129"/>
      <c r="TPY1198" s="129"/>
      <c r="TPZ1198" s="129"/>
      <c r="TQA1198" s="129"/>
      <c r="TQB1198" s="129"/>
      <c r="TQC1198" s="129"/>
      <c r="TQD1198" s="129"/>
      <c r="TQE1198" s="129"/>
      <c r="TQF1198" s="129"/>
      <c r="TQG1198" s="129"/>
      <c r="TQH1198" s="129"/>
      <c r="TQI1198" s="129"/>
      <c r="TQJ1198" s="129"/>
      <c r="TQK1198" s="129"/>
      <c r="TQL1198" s="129"/>
      <c r="TQM1198" s="129"/>
      <c r="TQN1198" s="129"/>
      <c r="TQO1198" s="129"/>
      <c r="TQP1198" s="129"/>
      <c r="TQQ1198" s="129"/>
      <c r="TQR1198" s="129"/>
      <c r="TQS1198" s="129"/>
      <c r="TQT1198" s="129"/>
      <c r="TQU1198" s="129"/>
      <c r="TQV1198" s="129"/>
      <c r="TQW1198" s="129"/>
      <c r="TQX1198" s="129"/>
      <c r="TQY1198" s="129"/>
      <c r="TQZ1198" s="129"/>
      <c r="TRA1198" s="129"/>
      <c r="TRB1198" s="129"/>
      <c r="TRC1198" s="129"/>
      <c r="TRD1198" s="129"/>
      <c r="TRE1198" s="129"/>
      <c r="TRF1198" s="129"/>
      <c r="TRG1198" s="129"/>
      <c r="TRH1198" s="129"/>
      <c r="TRI1198" s="129"/>
      <c r="TRJ1198" s="129"/>
      <c r="TRK1198" s="129"/>
      <c r="TRL1198" s="129"/>
      <c r="TRM1198" s="129"/>
      <c r="TRN1198" s="129"/>
      <c r="TRO1198" s="129"/>
      <c r="TRP1198" s="129"/>
      <c r="TRQ1198" s="129"/>
      <c r="TRR1198" s="129"/>
      <c r="TRS1198" s="129"/>
      <c r="TRT1198" s="129"/>
      <c r="TRU1198" s="129"/>
      <c r="TRV1198" s="129"/>
      <c r="TRW1198" s="129"/>
      <c r="TRX1198" s="129"/>
      <c r="TRY1198" s="129"/>
      <c r="TRZ1198" s="129"/>
      <c r="TSA1198" s="129"/>
      <c r="TSB1198" s="129"/>
      <c r="TSC1198" s="129"/>
      <c r="TSD1198" s="129"/>
      <c r="TSE1198" s="129"/>
      <c r="TSF1198" s="129"/>
      <c r="TSG1198" s="129"/>
      <c r="TSH1198" s="129"/>
      <c r="TSI1198" s="129"/>
      <c r="TSJ1198" s="129"/>
      <c r="TSK1198" s="129"/>
      <c r="TSL1198" s="129"/>
      <c r="TSM1198" s="129"/>
      <c r="TSN1198" s="129"/>
      <c r="TSO1198" s="129"/>
      <c r="TSP1198" s="129"/>
      <c r="TSQ1198" s="129"/>
      <c r="TSR1198" s="129"/>
      <c r="TSS1198" s="129"/>
      <c r="TST1198" s="129"/>
      <c r="TSU1198" s="129"/>
      <c r="TSV1198" s="129"/>
      <c r="TSW1198" s="129"/>
      <c r="TSX1198" s="129"/>
      <c r="TSY1198" s="129"/>
      <c r="TSZ1198" s="129"/>
      <c r="TTA1198" s="129"/>
      <c r="TTB1198" s="129"/>
      <c r="TTC1198" s="129"/>
      <c r="TTD1198" s="129"/>
      <c r="TTE1198" s="129"/>
      <c r="TTF1198" s="129"/>
      <c r="TTG1198" s="129"/>
      <c r="TTH1198" s="129"/>
      <c r="TTI1198" s="129"/>
      <c r="TTJ1198" s="129"/>
      <c r="TTK1198" s="129"/>
      <c r="TTL1198" s="129"/>
      <c r="TTM1198" s="129"/>
      <c r="TTN1198" s="129"/>
      <c r="TTO1198" s="129"/>
      <c r="TTP1198" s="129"/>
      <c r="TTQ1198" s="129"/>
      <c r="TTR1198" s="129"/>
      <c r="TTS1198" s="129"/>
      <c r="TTT1198" s="129"/>
      <c r="TTU1198" s="129"/>
      <c r="TTV1198" s="129"/>
      <c r="TTW1198" s="129"/>
      <c r="TTX1198" s="129"/>
      <c r="TTY1198" s="129"/>
      <c r="TTZ1198" s="129"/>
      <c r="TUA1198" s="129"/>
      <c r="TUB1198" s="129"/>
      <c r="TUC1198" s="129"/>
      <c r="TUD1198" s="129"/>
      <c r="TUE1198" s="129"/>
      <c r="TUF1198" s="129"/>
      <c r="TUG1198" s="129"/>
      <c r="TUH1198" s="129"/>
      <c r="TUI1198" s="129"/>
      <c r="TUJ1198" s="129"/>
      <c r="TUK1198" s="129"/>
      <c r="TUL1198" s="129"/>
      <c r="TUM1198" s="129"/>
      <c r="TUN1198" s="129"/>
      <c r="TUO1198" s="129"/>
      <c r="TUP1198" s="129"/>
      <c r="TUQ1198" s="129"/>
      <c r="TUR1198" s="129"/>
      <c r="TUS1198" s="129"/>
      <c r="TUT1198" s="129"/>
      <c r="TUU1198" s="129"/>
      <c r="TUV1198" s="129"/>
      <c r="TUW1198" s="129"/>
      <c r="TUX1198" s="129"/>
      <c r="TUY1198" s="129"/>
      <c r="TUZ1198" s="129"/>
      <c r="TVA1198" s="129"/>
      <c r="TVB1198" s="129"/>
      <c r="TVC1198" s="129"/>
      <c r="TVD1198" s="129"/>
      <c r="TVE1198" s="129"/>
      <c r="TVF1198" s="129"/>
      <c r="TVG1198" s="129"/>
      <c r="TVH1198" s="129"/>
      <c r="TVI1198" s="129"/>
      <c r="TVJ1198" s="129"/>
      <c r="TVK1198" s="129"/>
      <c r="TVL1198" s="129"/>
      <c r="TVM1198" s="129"/>
      <c r="TVN1198" s="129"/>
      <c r="TVO1198" s="129"/>
      <c r="TVP1198" s="129"/>
      <c r="TVQ1198" s="129"/>
      <c r="TVR1198" s="129"/>
      <c r="TVS1198" s="129"/>
      <c r="TVT1198" s="129"/>
      <c r="TVU1198" s="129"/>
      <c r="TVV1198" s="129"/>
      <c r="TVW1198" s="129"/>
      <c r="TVX1198" s="129"/>
      <c r="TVY1198" s="129"/>
      <c r="TVZ1198" s="129"/>
      <c r="TWA1198" s="129"/>
      <c r="TWB1198" s="129"/>
      <c r="TWC1198" s="129"/>
      <c r="TWD1198" s="129"/>
      <c r="TWE1198" s="129"/>
      <c r="TWF1198" s="129"/>
      <c r="TWG1198" s="129"/>
      <c r="TWH1198" s="129"/>
      <c r="TWI1198" s="129"/>
      <c r="TWJ1198" s="129"/>
      <c r="TWK1198" s="129"/>
      <c r="TWL1198" s="129"/>
      <c r="TWM1198" s="129"/>
      <c r="TWN1198" s="129"/>
      <c r="TWO1198" s="129"/>
      <c r="TWP1198" s="129"/>
      <c r="TWQ1198" s="129"/>
      <c r="TWR1198" s="129"/>
      <c r="TWS1198" s="129"/>
      <c r="TWT1198" s="129"/>
      <c r="TWU1198" s="129"/>
      <c r="TWV1198" s="129"/>
      <c r="TWW1198" s="129"/>
      <c r="TWX1198" s="129"/>
      <c r="TWY1198" s="129"/>
      <c r="TWZ1198" s="129"/>
      <c r="TXA1198" s="129"/>
      <c r="TXB1198" s="129"/>
      <c r="TXC1198" s="129"/>
      <c r="TXD1198" s="129"/>
      <c r="TXE1198" s="129"/>
      <c r="TXF1198" s="129"/>
      <c r="TXG1198" s="129"/>
      <c r="TXH1198" s="129"/>
      <c r="TXI1198" s="129"/>
      <c r="TXJ1198" s="129"/>
      <c r="TXK1198" s="129"/>
      <c r="TXL1198" s="129"/>
      <c r="TXM1198" s="129"/>
      <c r="TXN1198" s="129"/>
      <c r="TXO1198" s="129"/>
      <c r="TXP1198" s="129"/>
      <c r="TXQ1198" s="129"/>
      <c r="TXR1198" s="129"/>
      <c r="TXS1198" s="129"/>
      <c r="TXT1198" s="129"/>
      <c r="TXU1198" s="129"/>
      <c r="TXV1198" s="129"/>
      <c r="TXW1198" s="129"/>
      <c r="TXX1198" s="129"/>
      <c r="TXY1198" s="129"/>
      <c r="TXZ1198" s="129"/>
      <c r="TYA1198" s="129"/>
      <c r="TYB1198" s="129"/>
      <c r="TYC1198" s="129"/>
      <c r="TYD1198" s="129"/>
      <c r="TYE1198" s="129"/>
      <c r="TYF1198" s="129"/>
      <c r="TYG1198" s="129"/>
      <c r="TYH1198" s="129"/>
      <c r="TYI1198" s="129"/>
      <c r="TYJ1198" s="129"/>
      <c r="TYK1198" s="129"/>
      <c r="TYL1198" s="129"/>
      <c r="TYM1198" s="129"/>
      <c r="TYN1198" s="129"/>
      <c r="TYO1198" s="129"/>
      <c r="TYP1198" s="129"/>
      <c r="TYQ1198" s="129"/>
      <c r="TYR1198" s="129"/>
      <c r="TYS1198" s="129"/>
      <c r="TYT1198" s="129"/>
      <c r="TYU1198" s="129"/>
      <c r="TYV1198" s="129"/>
      <c r="TYW1198" s="129"/>
      <c r="TYX1198" s="129"/>
      <c r="TYY1198" s="129"/>
      <c r="TYZ1198" s="129"/>
      <c r="TZA1198" s="129"/>
      <c r="TZB1198" s="129"/>
      <c r="TZC1198" s="129"/>
      <c r="TZD1198" s="129"/>
      <c r="TZE1198" s="129"/>
      <c r="TZF1198" s="129"/>
      <c r="TZG1198" s="129"/>
      <c r="TZH1198" s="129"/>
      <c r="TZI1198" s="129"/>
      <c r="TZJ1198" s="129"/>
      <c r="TZK1198" s="129"/>
      <c r="TZL1198" s="129"/>
      <c r="TZM1198" s="129"/>
      <c r="TZN1198" s="129"/>
      <c r="TZO1198" s="129"/>
      <c r="TZP1198" s="129"/>
      <c r="TZQ1198" s="129"/>
      <c r="TZR1198" s="129"/>
      <c r="TZS1198" s="129"/>
      <c r="TZT1198" s="129"/>
      <c r="TZU1198" s="129"/>
      <c r="TZV1198" s="129"/>
      <c r="TZW1198" s="129"/>
      <c r="TZX1198" s="129"/>
      <c r="TZY1198" s="129"/>
      <c r="TZZ1198" s="129"/>
      <c r="UAA1198" s="129"/>
      <c r="UAB1198" s="129"/>
      <c r="UAC1198" s="129"/>
      <c r="UAD1198" s="129"/>
      <c r="UAE1198" s="129"/>
      <c r="UAF1198" s="129"/>
      <c r="UAG1198" s="129"/>
      <c r="UAH1198" s="129"/>
      <c r="UAI1198" s="129"/>
      <c r="UAJ1198" s="129"/>
      <c r="UAK1198" s="129"/>
      <c r="UAL1198" s="129"/>
      <c r="UAM1198" s="129"/>
      <c r="UAN1198" s="129"/>
      <c r="UAO1198" s="129"/>
      <c r="UAP1198" s="129"/>
      <c r="UAQ1198" s="129"/>
      <c r="UAR1198" s="129"/>
      <c r="UAS1198" s="129"/>
      <c r="UAT1198" s="129"/>
      <c r="UAU1198" s="129"/>
      <c r="UAV1198" s="129"/>
      <c r="UAW1198" s="129"/>
      <c r="UAX1198" s="129"/>
      <c r="UAY1198" s="129"/>
      <c r="UAZ1198" s="129"/>
      <c r="UBA1198" s="129"/>
      <c r="UBB1198" s="129"/>
      <c r="UBC1198" s="129"/>
      <c r="UBD1198" s="129"/>
      <c r="UBE1198" s="129"/>
      <c r="UBF1198" s="129"/>
      <c r="UBG1198" s="129"/>
      <c r="UBH1198" s="129"/>
      <c r="UBI1198" s="129"/>
      <c r="UBJ1198" s="129"/>
      <c r="UBK1198" s="129"/>
      <c r="UBL1198" s="129"/>
      <c r="UBM1198" s="129"/>
      <c r="UBN1198" s="129"/>
      <c r="UBO1198" s="129"/>
      <c r="UBP1198" s="129"/>
      <c r="UBQ1198" s="129"/>
      <c r="UBR1198" s="129"/>
      <c r="UBS1198" s="129"/>
      <c r="UBT1198" s="129"/>
      <c r="UBU1198" s="129"/>
      <c r="UBV1198" s="129"/>
      <c r="UBW1198" s="129"/>
      <c r="UBX1198" s="129"/>
      <c r="UBY1198" s="129"/>
      <c r="UBZ1198" s="129"/>
      <c r="UCA1198" s="129"/>
      <c r="UCB1198" s="129"/>
      <c r="UCC1198" s="129"/>
      <c r="UCD1198" s="129"/>
      <c r="UCE1198" s="129"/>
      <c r="UCF1198" s="129"/>
      <c r="UCG1198" s="129"/>
      <c r="UCH1198" s="129"/>
      <c r="UCI1198" s="129"/>
      <c r="UCJ1198" s="129"/>
      <c r="UCK1198" s="129"/>
      <c r="UCL1198" s="129"/>
      <c r="UCM1198" s="129"/>
      <c r="UCN1198" s="129"/>
      <c r="UCO1198" s="129"/>
      <c r="UCP1198" s="129"/>
      <c r="UCQ1198" s="129"/>
      <c r="UCR1198" s="129"/>
      <c r="UCS1198" s="129"/>
      <c r="UCT1198" s="129"/>
      <c r="UCU1198" s="129"/>
      <c r="UCV1198" s="129"/>
      <c r="UCW1198" s="129"/>
      <c r="UCX1198" s="129"/>
      <c r="UCY1198" s="129"/>
      <c r="UCZ1198" s="129"/>
      <c r="UDA1198" s="129"/>
      <c r="UDB1198" s="129"/>
      <c r="UDC1198" s="129"/>
      <c r="UDD1198" s="129"/>
      <c r="UDE1198" s="129"/>
      <c r="UDF1198" s="129"/>
      <c r="UDG1198" s="129"/>
      <c r="UDH1198" s="129"/>
      <c r="UDI1198" s="129"/>
      <c r="UDJ1198" s="129"/>
      <c r="UDK1198" s="129"/>
      <c r="UDL1198" s="129"/>
      <c r="UDM1198" s="129"/>
      <c r="UDN1198" s="129"/>
      <c r="UDO1198" s="129"/>
      <c r="UDP1198" s="129"/>
      <c r="UDQ1198" s="129"/>
      <c r="UDR1198" s="129"/>
      <c r="UDS1198" s="129"/>
      <c r="UDT1198" s="129"/>
      <c r="UDU1198" s="129"/>
      <c r="UDV1198" s="129"/>
      <c r="UDW1198" s="129"/>
      <c r="UDX1198" s="129"/>
      <c r="UDY1198" s="129"/>
      <c r="UDZ1198" s="129"/>
      <c r="UEA1198" s="129"/>
      <c r="UEB1198" s="129"/>
      <c r="UEC1198" s="129"/>
      <c r="UED1198" s="129"/>
      <c r="UEE1198" s="129"/>
      <c r="UEF1198" s="129"/>
      <c r="UEG1198" s="129"/>
      <c r="UEH1198" s="129"/>
      <c r="UEI1198" s="129"/>
      <c r="UEJ1198" s="129"/>
      <c r="UEK1198" s="129"/>
      <c r="UEL1198" s="129"/>
      <c r="UEM1198" s="129"/>
      <c r="UEN1198" s="129"/>
      <c r="UEO1198" s="129"/>
      <c r="UEP1198" s="129"/>
      <c r="UEQ1198" s="129"/>
      <c r="UER1198" s="129"/>
      <c r="UES1198" s="129"/>
      <c r="UET1198" s="129"/>
      <c r="UEU1198" s="129"/>
      <c r="UEV1198" s="129"/>
      <c r="UEW1198" s="129"/>
      <c r="UEX1198" s="129"/>
      <c r="UEY1198" s="129"/>
      <c r="UEZ1198" s="129"/>
      <c r="UFA1198" s="129"/>
      <c r="UFB1198" s="129"/>
      <c r="UFC1198" s="129"/>
      <c r="UFD1198" s="129"/>
      <c r="UFE1198" s="129"/>
      <c r="UFF1198" s="129"/>
      <c r="UFG1198" s="129"/>
      <c r="UFH1198" s="129"/>
      <c r="UFI1198" s="129"/>
      <c r="UFJ1198" s="129"/>
      <c r="UFK1198" s="129"/>
      <c r="UFL1198" s="129"/>
      <c r="UFM1198" s="129"/>
      <c r="UFN1198" s="129"/>
      <c r="UFO1198" s="129"/>
      <c r="UFP1198" s="129"/>
      <c r="UFQ1198" s="129"/>
      <c r="UFR1198" s="129"/>
      <c r="UFS1198" s="129"/>
      <c r="UFT1198" s="129"/>
      <c r="UFU1198" s="129"/>
      <c r="UFV1198" s="129"/>
      <c r="UFW1198" s="129"/>
      <c r="UFX1198" s="129"/>
      <c r="UFY1198" s="129"/>
      <c r="UFZ1198" s="129"/>
      <c r="UGA1198" s="129"/>
      <c r="UGB1198" s="129"/>
      <c r="UGC1198" s="129"/>
      <c r="UGD1198" s="129"/>
      <c r="UGE1198" s="129"/>
      <c r="UGF1198" s="129"/>
      <c r="UGG1198" s="129"/>
      <c r="UGH1198" s="129"/>
      <c r="UGI1198" s="129"/>
      <c r="UGJ1198" s="129"/>
      <c r="UGK1198" s="129"/>
      <c r="UGL1198" s="129"/>
      <c r="UGM1198" s="129"/>
      <c r="UGN1198" s="129"/>
      <c r="UGO1198" s="129"/>
      <c r="UGP1198" s="129"/>
      <c r="UGQ1198" s="129"/>
      <c r="UGR1198" s="129"/>
      <c r="UGS1198" s="129"/>
      <c r="UGT1198" s="129"/>
      <c r="UGU1198" s="129"/>
      <c r="UGV1198" s="129"/>
      <c r="UGW1198" s="129"/>
      <c r="UGX1198" s="129"/>
      <c r="UGY1198" s="129"/>
      <c r="UGZ1198" s="129"/>
      <c r="UHA1198" s="129"/>
      <c r="UHB1198" s="129"/>
      <c r="UHC1198" s="129"/>
      <c r="UHD1198" s="129"/>
      <c r="UHE1198" s="129"/>
      <c r="UHF1198" s="129"/>
      <c r="UHG1198" s="129"/>
      <c r="UHH1198" s="129"/>
      <c r="UHI1198" s="129"/>
      <c r="UHJ1198" s="129"/>
      <c r="UHK1198" s="129"/>
      <c r="UHL1198" s="129"/>
      <c r="UHM1198" s="129"/>
      <c r="UHN1198" s="129"/>
      <c r="UHO1198" s="129"/>
      <c r="UHP1198" s="129"/>
      <c r="UHQ1198" s="129"/>
      <c r="UHR1198" s="129"/>
      <c r="UHS1198" s="129"/>
      <c r="UHT1198" s="129"/>
      <c r="UHU1198" s="129"/>
      <c r="UHV1198" s="129"/>
      <c r="UHW1198" s="129"/>
      <c r="UHX1198" s="129"/>
      <c r="UHY1198" s="129"/>
      <c r="UHZ1198" s="129"/>
      <c r="UIA1198" s="129"/>
      <c r="UIB1198" s="129"/>
      <c r="UIC1198" s="129"/>
      <c r="UID1198" s="129"/>
      <c r="UIE1198" s="129"/>
      <c r="UIF1198" s="129"/>
      <c r="UIG1198" s="129"/>
      <c r="UIH1198" s="129"/>
      <c r="UII1198" s="129"/>
      <c r="UIJ1198" s="129"/>
      <c r="UIK1198" s="129"/>
      <c r="UIL1198" s="129"/>
      <c r="UIM1198" s="129"/>
      <c r="UIN1198" s="129"/>
      <c r="UIO1198" s="129"/>
      <c r="UIP1198" s="129"/>
      <c r="UIQ1198" s="129"/>
      <c r="UIR1198" s="129"/>
      <c r="UIS1198" s="129"/>
      <c r="UIT1198" s="129"/>
      <c r="UIU1198" s="129"/>
      <c r="UIV1198" s="129"/>
      <c r="UIW1198" s="129"/>
      <c r="UIX1198" s="129"/>
      <c r="UIY1198" s="129"/>
      <c r="UIZ1198" s="129"/>
      <c r="UJA1198" s="129"/>
      <c r="UJB1198" s="129"/>
      <c r="UJC1198" s="129"/>
      <c r="UJD1198" s="129"/>
      <c r="UJE1198" s="129"/>
      <c r="UJF1198" s="129"/>
      <c r="UJG1198" s="129"/>
      <c r="UJH1198" s="129"/>
      <c r="UJI1198" s="129"/>
      <c r="UJJ1198" s="129"/>
      <c r="UJK1198" s="129"/>
      <c r="UJL1198" s="129"/>
      <c r="UJM1198" s="129"/>
      <c r="UJN1198" s="129"/>
      <c r="UJO1198" s="129"/>
      <c r="UJP1198" s="129"/>
      <c r="UJQ1198" s="129"/>
      <c r="UJR1198" s="129"/>
      <c r="UJS1198" s="129"/>
      <c r="UJT1198" s="129"/>
      <c r="UJU1198" s="129"/>
      <c r="UJV1198" s="129"/>
      <c r="UJW1198" s="129"/>
      <c r="UJX1198" s="129"/>
      <c r="UJY1198" s="129"/>
      <c r="UJZ1198" s="129"/>
      <c r="UKA1198" s="129"/>
      <c r="UKB1198" s="129"/>
      <c r="UKC1198" s="129"/>
      <c r="UKD1198" s="129"/>
      <c r="UKE1198" s="129"/>
      <c r="UKF1198" s="129"/>
      <c r="UKG1198" s="129"/>
      <c r="UKH1198" s="129"/>
      <c r="UKI1198" s="129"/>
      <c r="UKJ1198" s="129"/>
      <c r="UKK1198" s="129"/>
      <c r="UKL1198" s="129"/>
      <c r="UKM1198" s="129"/>
      <c r="UKN1198" s="129"/>
      <c r="UKO1198" s="129"/>
      <c r="UKP1198" s="129"/>
      <c r="UKQ1198" s="129"/>
      <c r="UKR1198" s="129"/>
      <c r="UKS1198" s="129"/>
      <c r="UKT1198" s="129"/>
      <c r="UKU1198" s="129"/>
      <c r="UKV1198" s="129"/>
      <c r="UKW1198" s="129"/>
      <c r="UKX1198" s="129"/>
      <c r="UKY1198" s="129"/>
      <c r="UKZ1198" s="129"/>
      <c r="ULA1198" s="129"/>
      <c r="ULB1198" s="129"/>
      <c r="ULC1198" s="129"/>
      <c r="ULD1198" s="129"/>
      <c r="ULE1198" s="129"/>
      <c r="ULF1198" s="129"/>
      <c r="ULG1198" s="129"/>
      <c r="ULH1198" s="129"/>
      <c r="ULI1198" s="129"/>
      <c r="ULJ1198" s="129"/>
      <c r="ULK1198" s="129"/>
      <c r="ULL1198" s="129"/>
      <c r="ULM1198" s="129"/>
      <c r="ULN1198" s="129"/>
      <c r="ULO1198" s="129"/>
      <c r="ULP1198" s="129"/>
      <c r="ULQ1198" s="129"/>
      <c r="ULR1198" s="129"/>
      <c r="ULS1198" s="129"/>
      <c r="ULT1198" s="129"/>
      <c r="ULU1198" s="129"/>
      <c r="ULV1198" s="129"/>
      <c r="ULW1198" s="129"/>
      <c r="ULX1198" s="129"/>
      <c r="ULY1198" s="129"/>
      <c r="ULZ1198" s="129"/>
      <c r="UMA1198" s="129"/>
      <c r="UMB1198" s="129"/>
      <c r="UMC1198" s="129"/>
      <c r="UMD1198" s="129"/>
      <c r="UME1198" s="129"/>
      <c r="UMF1198" s="129"/>
      <c r="UMG1198" s="129"/>
      <c r="UMH1198" s="129"/>
      <c r="UMI1198" s="129"/>
      <c r="UMJ1198" s="129"/>
      <c r="UMK1198" s="129"/>
      <c r="UML1198" s="129"/>
      <c r="UMM1198" s="129"/>
      <c r="UMN1198" s="129"/>
      <c r="UMO1198" s="129"/>
      <c r="UMP1198" s="129"/>
      <c r="UMQ1198" s="129"/>
      <c r="UMR1198" s="129"/>
      <c r="UMS1198" s="129"/>
      <c r="UMT1198" s="129"/>
      <c r="UMU1198" s="129"/>
      <c r="UMV1198" s="129"/>
      <c r="UMW1198" s="129"/>
      <c r="UMX1198" s="129"/>
      <c r="UMY1198" s="129"/>
      <c r="UMZ1198" s="129"/>
      <c r="UNA1198" s="129"/>
      <c r="UNB1198" s="129"/>
      <c r="UNC1198" s="129"/>
      <c r="UND1198" s="129"/>
      <c r="UNE1198" s="129"/>
      <c r="UNF1198" s="129"/>
      <c r="UNG1198" s="129"/>
      <c r="UNH1198" s="129"/>
      <c r="UNI1198" s="129"/>
      <c r="UNJ1198" s="129"/>
      <c r="UNK1198" s="129"/>
      <c r="UNL1198" s="129"/>
      <c r="UNM1198" s="129"/>
      <c r="UNN1198" s="129"/>
      <c r="UNO1198" s="129"/>
      <c r="UNP1198" s="129"/>
      <c r="UNQ1198" s="129"/>
      <c r="UNR1198" s="129"/>
      <c r="UNS1198" s="129"/>
      <c r="UNT1198" s="129"/>
      <c r="UNU1198" s="129"/>
      <c r="UNV1198" s="129"/>
      <c r="UNW1198" s="129"/>
      <c r="UNX1198" s="129"/>
      <c r="UNY1198" s="129"/>
      <c r="UNZ1198" s="129"/>
      <c r="UOA1198" s="129"/>
      <c r="UOB1198" s="129"/>
      <c r="UOC1198" s="129"/>
      <c r="UOD1198" s="129"/>
      <c r="UOE1198" s="129"/>
      <c r="UOF1198" s="129"/>
      <c r="UOG1198" s="129"/>
      <c r="UOH1198" s="129"/>
      <c r="UOI1198" s="129"/>
      <c r="UOJ1198" s="129"/>
      <c r="UOK1198" s="129"/>
      <c r="UOL1198" s="129"/>
      <c r="UOM1198" s="129"/>
      <c r="UON1198" s="129"/>
      <c r="UOO1198" s="129"/>
      <c r="UOP1198" s="129"/>
      <c r="UOQ1198" s="129"/>
      <c r="UOR1198" s="129"/>
      <c r="UOS1198" s="129"/>
      <c r="UOT1198" s="129"/>
      <c r="UOU1198" s="129"/>
      <c r="UOV1198" s="129"/>
      <c r="UOW1198" s="129"/>
      <c r="UOX1198" s="129"/>
      <c r="UOY1198" s="129"/>
      <c r="UOZ1198" s="129"/>
      <c r="UPA1198" s="129"/>
      <c r="UPB1198" s="129"/>
      <c r="UPC1198" s="129"/>
      <c r="UPD1198" s="129"/>
      <c r="UPE1198" s="129"/>
      <c r="UPF1198" s="129"/>
      <c r="UPG1198" s="129"/>
      <c r="UPH1198" s="129"/>
      <c r="UPI1198" s="129"/>
      <c r="UPJ1198" s="129"/>
      <c r="UPK1198" s="129"/>
      <c r="UPL1198" s="129"/>
      <c r="UPM1198" s="129"/>
      <c r="UPN1198" s="129"/>
      <c r="UPO1198" s="129"/>
      <c r="UPP1198" s="129"/>
      <c r="UPQ1198" s="129"/>
      <c r="UPR1198" s="129"/>
      <c r="UPS1198" s="129"/>
      <c r="UPT1198" s="129"/>
      <c r="UPU1198" s="129"/>
      <c r="UPV1198" s="129"/>
      <c r="UPW1198" s="129"/>
      <c r="UPX1198" s="129"/>
      <c r="UPY1198" s="129"/>
      <c r="UPZ1198" s="129"/>
      <c r="UQA1198" s="129"/>
      <c r="UQB1198" s="129"/>
      <c r="UQC1198" s="129"/>
      <c r="UQD1198" s="129"/>
      <c r="UQE1198" s="129"/>
      <c r="UQF1198" s="129"/>
      <c r="UQG1198" s="129"/>
      <c r="UQH1198" s="129"/>
      <c r="UQI1198" s="129"/>
      <c r="UQJ1198" s="129"/>
      <c r="UQK1198" s="129"/>
      <c r="UQL1198" s="129"/>
      <c r="UQM1198" s="129"/>
      <c r="UQN1198" s="129"/>
      <c r="UQO1198" s="129"/>
      <c r="UQP1198" s="129"/>
      <c r="UQQ1198" s="129"/>
      <c r="UQR1198" s="129"/>
      <c r="UQS1198" s="129"/>
      <c r="UQT1198" s="129"/>
      <c r="UQU1198" s="129"/>
      <c r="UQV1198" s="129"/>
      <c r="UQW1198" s="129"/>
      <c r="UQX1198" s="129"/>
      <c r="UQY1198" s="129"/>
      <c r="UQZ1198" s="129"/>
      <c r="URA1198" s="129"/>
      <c r="URB1198" s="129"/>
      <c r="URC1198" s="129"/>
      <c r="URD1198" s="129"/>
      <c r="URE1198" s="129"/>
      <c r="URF1198" s="129"/>
      <c r="URG1198" s="129"/>
      <c r="URH1198" s="129"/>
      <c r="URI1198" s="129"/>
      <c r="URJ1198" s="129"/>
      <c r="URK1198" s="129"/>
      <c r="URL1198" s="129"/>
      <c r="URM1198" s="129"/>
      <c r="URN1198" s="129"/>
      <c r="URO1198" s="129"/>
      <c r="URP1198" s="129"/>
      <c r="URQ1198" s="129"/>
      <c r="URR1198" s="129"/>
      <c r="URS1198" s="129"/>
      <c r="URT1198" s="129"/>
      <c r="URU1198" s="129"/>
      <c r="URV1198" s="129"/>
      <c r="URW1198" s="129"/>
      <c r="URX1198" s="129"/>
      <c r="URY1198" s="129"/>
      <c r="URZ1198" s="129"/>
      <c r="USA1198" s="129"/>
      <c r="USB1198" s="129"/>
      <c r="USC1198" s="129"/>
      <c r="USD1198" s="129"/>
      <c r="USE1198" s="129"/>
      <c r="USF1198" s="129"/>
      <c r="USG1198" s="129"/>
      <c r="USH1198" s="129"/>
      <c r="USI1198" s="129"/>
      <c r="USJ1198" s="129"/>
      <c r="USK1198" s="129"/>
      <c r="USL1198" s="129"/>
      <c r="USM1198" s="129"/>
      <c r="USN1198" s="129"/>
      <c r="USO1198" s="129"/>
      <c r="USP1198" s="129"/>
      <c r="USQ1198" s="129"/>
      <c r="USR1198" s="129"/>
      <c r="USS1198" s="129"/>
      <c r="UST1198" s="129"/>
      <c r="USU1198" s="129"/>
      <c r="USV1198" s="129"/>
      <c r="USW1198" s="129"/>
      <c r="USX1198" s="129"/>
      <c r="USY1198" s="129"/>
      <c r="USZ1198" s="129"/>
      <c r="UTA1198" s="129"/>
      <c r="UTB1198" s="129"/>
      <c r="UTC1198" s="129"/>
      <c r="UTD1198" s="129"/>
      <c r="UTE1198" s="129"/>
      <c r="UTF1198" s="129"/>
      <c r="UTG1198" s="129"/>
      <c r="UTH1198" s="129"/>
      <c r="UTI1198" s="129"/>
      <c r="UTJ1198" s="129"/>
      <c r="UTK1198" s="129"/>
      <c r="UTL1198" s="129"/>
      <c r="UTM1198" s="129"/>
      <c r="UTN1198" s="129"/>
      <c r="UTO1198" s="129"/>
      <c r="UTP1198" s="129"/>
      <c r="UTQ1198" s="129"/>
      <c r="UTR1198" s="129"/>
      <c r="UTS1198" s="129"/>
      <c r="UTT1198" s="129"/>
      <c r="UTU1198" s="129"/>
      <c r="UTV1198" s="129"/>
      <c r="UTW1198" s="129"/>
      <c r="UTX1198" s="129"/>
      <c r="UTY1198" s="129"/>
      <c r="UTZ1198" s="129"/>
      <c r="UUA1198" s="129"/>
      <c r="UUB1198" s="129"/>
      <c r="UUC1198" s="129"/>
      <c r="UUD1198" s="129"/>
      <c r="UUE1198" s="129"/>
      <c r="UUF1198" s="129"/>
      <c r="UUG1198" s="129"/>
      <c r="UUH1198" s="129"/>
      <c r="UUI1198" s="129"/>
      <c r="UUJ1198" s="129"/>
      <c r="UUK1198" s="129"/>
      <c r="UUL1198" s="129"/>
      <c r="UUM1198" s="129"/>
      <c r="UUN1198" s="129"/>
      <c r="UUO1198" s="129"/>
      <c r="UUP1198" s="129"/>
      <c r="UUQ1198" s="129"/>
      <c r="UUR1198" s="129"/>
      <c r="UUS1198" s="129"/>
      <c r="UUT1198" s="129"/>
      <c r="UUU1198" s="129"/>
      <c r="UUV1198" s="129"/>
      <c r="UUW1198" s="129"/>
      <c r="UUX1198" s="129"/>
      <c r="UUY1198" s="129"/>
      <c r="UUZ1198" s="129"/>
      <c r="UVA1198" s="129"/>
      <c r="UVB1198" s="129"/>
      <c r="UVC1198" s="129"/>
      <c r="UVD1198" s="129"/>
      <c r="UVE1198" s="129"/>
      <c r="UVF1198" s="129"/>
      <c r="UVG1198" s="129"/>
      <c r="UVH1198" s="129"/>
      <c r="UVI1198" s="129"/>
      <c r="UVJ1198" s="129"/>
      <c r="UVK1198" s="129"/>
      <c r="UVL1198" s="129"/>
      <c r="UVM1198" s="129"/>
      <c r="UVN1198" s="129"/>
      <c r="UVO1198" s="129"/>
      <c r="UVP1198" s="129"/>
      <c r="UVQ1198" s="129"/>
      <c r="UVR1198" s="129"/>
      <c r="UVS1198" s="129"/>
      <c r="UVT1198" s="129"/>
      <c r="UVU1198" s="129"/>
      <c r="UVV1198" s="129"/>
      <c r="UVW1198" s="129"/>
      <c r="UVX1198" s="129"/>
      <c r="UVY1198" s="129"/>
      <c r="UVZ1198" s="129"/>
      <c r="UWA1198" s="129"/>
      <c r="UWB1198" s="129"/>
      <c r="UWC1198" s="129"/>
      <c r="UWD1198" s="129"/>
      <c r="UWE1198" s="129"/>
      <c r="UWF1198" s="129"/>
      <c r="UWG1198" s="129"/>
      <c r="UWH1198" s="129"/>
      <c r="UWI1198" s="129"/>
      <c r="UWJ1198" s="129"/>
      <c r="UWK1198" s="129"/>
      <c r="UWL1198" s="129"/>
      <c r="UWM1198" s="129"/>
      <c r="UWN1198" s="129"/>
      <c r="UWO1198" s="129"/>
      <c r="UWP1198" s="129"/>
      <c r="UWQ1198" s="129"/>
      <c r="UWR1198" s="129"/>
      <c r="UWS1198" s="129"/>
      <c r="UWT1198" s="129"/>
      <c r="UWU1198" s="129"/>
      <c r="UWV1198" s="129"/>
      <c r="UWW1198" s="129"/>
      <c r="UWX1198" s="129"/>
      <c r="UWY1198" s="129"/>
      <c r="UWZ1198" s="129"/>
      <c r="UXA1198" s="129"/>
      <c r="UXB1198" s="129"/>
      <c r="UXC1198" s="129"/>
      <c r="UXD1198" s="129"/>
      <c r="UXE1198" s="129"/>
      <c r="UXF1198" s="129"/>
      <c r="UXG1198" s="129"/>
      <c r="UXH1198" s="129"/>
      <c r="UXI1198" s="129"/>
      <c r="UXJ1198" s="129"/>
      <c r="UXK1198" s="129"/>
      <c r="UXL1198" s="129"/>
      <c r="UXM1198" s="129"/>
      <c r="UXN1198" s="129"/>
      <c r="UXO1198" s="129"/>
      <c r="UXP1198" s="129"/>
      <c r="UXQ1198" s="129"/>
      <c r="UXR1198" s="129"/>
      <c r="UXS1198" s="129"/>
      <c r="UXT1198" s="129"/>
      <c r="UXU1198" s="129"/>
      <c r="UXV1198" s="129"/>
      <c r="UXW1198" s="129"/>
      <c r="UXX1198" s="129"/>
      <c r="UXY1198" s="129"/>
      <c r="UXZ1198" s="129"/>
      <c r="UYA1198" s="129"/>
      <c r="UYB1198" s="129"/>
      <c r="UYC1198" s="129"/>
      <c r="UYD1198" s="129"/>
      <c r="UYE1198" s="129"/>
      <c r="UYF1198" s="129"/>
      <c r="UYG1198" s="129"/>
      <c r="UYH1198" s="129"/>
      <c r="UYI1198" s="129"/>
      <c r="UYJ1198" s="129"/>
      <c r="UYK1198" s="129"/>
      <c r="UYL1198" s="129"/>
      <c r="UYM1198" s="129"/>
      <c r="UYN1198" s="129"/>
      <c r="UYO1198" s="129"/>
      <c r="UYP1198" s="129"/>
      <c r="UYQ1198" s="129"/>
      <c r="UYR1198" s="129"/>
      <c r="UYS1198" s="129"/>
      <c r="UYT1198" s="129"/>
      <c r="UYU1198" s="129"/>
      <c r="UYV1198" s="129"/>
      <c r="UYW1198" s="129"/>
      <c r="UYX1198" s="129"/>
      <c r="UYY1198" s="129"/>
      <c r="UYZ1198" s="129"/>
      <c r="UZA1198" s="129"/>
      <c r="UZB1198" s="129"/>
      <c r="UZC1198" s="129"/>
      <c r="UZD1198" s="129"/>
      <c r="UZE1198" s="129"/>
      <c r="UZF1198" s="129"/>
      <c r="UZG1198" s="129"/>
      <c r="UZH1198" s="129"/>
      <c r="UZI1198" s="129"/>
      <c r="UZJ1198" s="129"/>
      <c r="UZK1198" s="129"/>
      <c r="UZL1198" s="129"/>
      <c r="UZM1198" s="129"/>
      <c r="UZN1198" s="129"/>
      <c r="UZO1198" s="129"/>
      <c r="UZP1198" s="129"/>
      <c r="UZQ1198" s="129"/>
      <c r="UZR1198" s="129"/>
      <c r="UZS1198" s="129"/>
      <c r="UZT1198" s="129"/>
      <c r="UZU1198" s="129"/>
      <c r="UZV1198" s="129"/>
      <c r="UZW1198" s="129"/>
      <c r="UZX1198" s="129"/>
      <c r="UZY1198" s="129"/>
      <c r="UZZ1198" s="129"/>
      <c r="VAA1198" s="129"/>
      <c r="VAB1198" s="129"/>
      <c r="VAC1198" s="129"/>
      <c r="VAD1198" s="129"/>
      <c r="VAE1198" s="129"/>
      <c r="VAF1198" s="129"/>
      <c r="VAG1198" s="129"/>
      <c r="VAH1198" s="129"/>
      <c r="VAI1198" s="129"/>
      <c r="VAJ1198" s="129"/>
      <c r="VAK1198" s="129"/>
      <c r="VAL1198" s="129"/>
      <c r="VAM1198" s="129"/>
      <c r="VAN1198" s="129"/>
      <c r="VAO1198" s="129"/>
      <c r="VAP1198" s="129"/>
      <c r="VAQ1198" s="129"/>
      <c r="VAR1198" s="129"/>
      <c r="VAS1198" s="129"/>
      <c r="VAT1198" s="129"/>
      <c r="VAU1198" s="129"/>
      <c r="VAV1198" s="129"/>
      <c r="VAW1198" s="129"/>
      <c r="VAX1198" s="129"/>
      <c r="VAY1198" s="129"/>
      <c r="VAZ1198" s="129"/>
      <c r="VBA1198" s="129"/>
      <c r="VBB1198" s="129"/>
      <c r="VBC1198" s="129"/>
      <c r="VBD1198" s="129"/>
      <c r="VBE1198" s="129"/>
      <c r="VBF1198" s="129"/>
      <c r="VBG1198" s="129"/>
      <c r="VBH1198" s="129"/>
      <c r="VBI1198" s="129"/>
      <c r="VBJ1198" s="129"/>
      <c r="VBK1198" s="129"/>
      <c r="VBL1198" s="129"/>
      <c r="VBM1198" s="129"/>
      <c r="VBN1198" s="129"/>
      <c r="VBO1198" s="129"/>
      <c r="VBP1198" s="129"/>
      <c r="VBQ1198" s="129"/>
      <c r="VBR1198" s="129"/>
      <c r="VBS1198" s="129"/>
      <c r="VBT1198" s="129"/>
      <c r="VBU1198" s="129"/>
      <c r="VBV1198" s="129"/>
      <c r="VBW1198" s="129"/>
      <c r="VBX1198" s="129"/>
      <c r="VBY1198" s="129"/>
      <c r="VBZ1198" s="129"/>
      <c r="VCA1198" s="129"/>
      <c r="VCB1198" s="129"/>
      <c r="VCC1198" s="129"/>
      <c r="VCD1198" s="129"/>
      <c r="VCE1198" s="129"/>
      <c r="VCF1198" s="129"/>
      <c r="VCG1198" s="129"/>
      <c r="VCH1198" s="129"/>
      <c r="VCI1198" s="129"/>
      <c r="VCJ1198" s="129"/>
      <c r="VCK1198" s="129"/>
      <c r="VCL1198" s="129"/>
      <c r="VCM1198" s="129"/>
      <c r="VCN1198" s="129"/>
      <c r="VCO1198" s="129"/>
      <c r="VCP1198" s="129"/>
      <c r="VCQ1198" s="129"/>
      <c r="VCR1198" s="129"/>
      <c r="VCS1198" s="129"/>
      <c r="VCT1198" s="129"/>
      <c r="VCU1198" s="129"/>
      <c r="VCV1198" s="129"/>
      <c r="VCW1198" s="129"/>
      <c r="VCX1198" s="129"/>
      <c r="VCY1198" s="129"/>
      <c r="VCZ1198" s="129"/>
      <c r="VDA1198" s="129"/>
      <c r="VDB1198" s="129"/>
      <c r="VDC1198" s="129"/>
      <c r="VDD1198" s="129"/>
      <c r="VDE1198" s="129"/>
      <c r="VDF1198" s="129"/>
      <c r="VDG1198" s="129"/>
      <c r="VDH1198" s="129"/>
      <c r="VDI1198" s="129"/>
      <c r="VDJ1198" s="129"/>
      <c r="VDK1198" s="129"/>
      <c r="VDL1198" s="129"/>
      <c r="VDM1198" s="129"/>
      <c r="VDN1198" s="129"/>
      <c r="VDO1198" s="129"/>
      <c r="VDP1198" s="129"/>
      <c r="VDQ1198" s="129"/>
      <c r="VDR1198" s="129"/>
      <c r="VDS1198" s="129"/>
      <c r="VDT1198" s="129"/>
      <c r="VDU1198" s="129"/>
      <c r="VDV1198" s="129"/>
      <c r="VDW1198" s="129"/>
      <c r="VDX1198" s="129"/>
      <c r="VDY1198" s="129"/>
      <c r="VDZ1198" s="129"/>
      <c r="VEA1198" s="129"/>
      <c r="VEB1198" s="129"/>
      <c r="VEC1198" s="129"/>
      <c r="VED1198" s="129"/>
      <c r="VEE1198" s="129"/>
      <c r="VEF1198" s="129"/>
      <c r="VEG1198" s="129"/>
      <c r="VEH1198" s="129"/>
      <c r="VEI1198" s="129"/>
      <c r="VEJ1198" s="129"/>
      <c r="VEK1198" s="129"/>
      <c r="VEL1198" s="129"/>
      <c r="VEM1198" s="129"/>
      <c r="VEN1198" s="129"/>
      <c r="VEO1198" s="129"/>
      <c r="VEP1198" s="129"/>
      <c r="VEQ1198" s="129"/>
      <c r="VER1198" s="129"/>
      <c r="VES1198" s="129"/>
      <c r="VET1198" s="129"/>
      <c r="VEU1198" s="129"/>
      <c r="VEV1198" s="129"/>
      <c r="VEW1198" s="129"/>
      <c r="VEX1198" s="129"/>
      <c r="VEY1198" s="129"/>
      <c r="VEZ1198" s="129"/>
      <c r="VFA1198" s="129"/>
      <c r="VFB1198" s="129"/>
      <c r="VFC1198" s="129"/>
      <c r="VFD1198" s="129"/>
      <c r="VFE1198" s="129"/>
      <c r="VFF1198" s="129"/>
      <c r="VFG1198" s="129"/>
      <c r="VFH1198" s="129"/>
      <c r="VFI1198" s="129"/>
      <c r="VFJ1198" s="129"/>
      <c r="VFK1198" s="129"/>
      <c r="VFL1198" s="129"/>
      <c r="VFM1198" s="129"/>
      <c r="VFN1198" s="129"/>
      <c r="VFO1198" s="129"/>
      <c r="VFP1198" s="129"/>
      <c r="VFQ1198" s="129"/>
      <c r="VFR1198" s="129"/>
      <c r="VFS1198" s="129"/>
      <c r="VFT1198" s="129"/>
      <c r="VFU1198" s="129"/>
      <c r="VFV1198" s="129"/>
      <c r="VFW1198" s="129"/>
      <c r="VFX1198" s="129"/>
      <c r="VFY1198" s="129"/>
      <c r="VFZ1198" s="129"/>
      <c r="VGA1198" s="129"/>
      <c r="VGB1198" s="129"/>
      <c r="VGC1198" s="129"/>
      <c r="VGD1198" s="129"/>
      <c r="VGE1198" s="129"/>
      <c r="VGF1198" s="129"/>
      <c r="VGG1198" s="129"/>
      <c r="VGH1198" s="129"/>
      <c r="VGI1198" s="129"/>
      <c r="VGJ1198" s="129"/>
      <c r="VGK1198" s="129"/>
      <c r="VGL1198" s="129"/>
      <c r="VGM1198" s="129"/>
      <c r="VGN1198" s="129"/>
      <c r="VGO1198" s="129"/>
      <c r="VGP1198" s="129"/>
      <c r="VGQ1198" s="129"/>
      <c r="VGR1198" s="129"/>
      <c r="VGS1198" s="129"/>
      <c r="VGT1198" s="129"/>
      <c r="VGU1198" s="129"/>
      <c r="VGV1198" s="129"/>
      <c r="VGW1198" s="129"/>
      <c r="VGX1198" s="129"/>
      <c r="VGY1198" s="129"/>
      <c r="VGZ1198" s="129"/>
      <c r="VHA1198" s="129"/>
      <c r="VHB1198" s="129"/>
      <c r="VHC1198" s="129"/>
      <c r="VHD1198" s="129"/>
      <c r="VHE1198" s="129"/>
      <c r="VHF1198" s="129"/>
      <c r="VHG1198" s="129"/>
      <c r="VHH1198" s="129"/>
      <c r="VHI1198" s="129"/>
      <c r="VHJ1198" s="129"/>
      <c r="VHK1198" s="129"/>
      <c r="VHL1198" s="129"/>
      <c r="VHM1198" s="129"/>
      <c r="VHN1198" s="129"/>
      <c r="VHO1198" s="129"/>
      <c r="VHP1198" s="129"/>
      <c r="VHQ1198" s="129"/>
      <c r="VHR1198" s="129"/>
      <c r="VHS1198" s="129"/>
      <c r="VHT1198" s="129"/>
      <c r="VHU1198" s="129"/>
      <c r="VHV1198" s="129"/>
      <c r="VHW1198" s="129"/>
      <c r="VHX1198" s="129"/>
      <c r="VHY1198" s="129"/>
      <c r="VHZ1198" s="129"/>
      <c r="VIA1198" s="129"/>
      <c r="VIB1198" s="129"/>
      <c r="VIC1198" s="129"/>
      <c r="VID1198" s="129"/>
      <c r="VIE1198" s="129"/>
      <c r="VIF1198" s="129"/>
      <c r="VIG1198" s="129"/>
      <c r="VIH1198" s="129"/>
      <c r="VII1198" s="129"/>
      <c r="VIJ1198" s="129"/>
      <c r="VIK1198" s="129"/>
      <c r="VIL1198" s="129"/>
      <c r="VIM1198" s="129"/>
      <c r="VIN1198" s="129"/>
      <c r="VIO1198" s="129"/>
      <c r="VIP1198" s="129"/>
      <c r="VIQ1198" s="129"/>
      <c r="VIR1198" s="129"/>
      <c r="VIS1198" s="129"/>
      <c r="VIT1198" s="129"/>
      <c r="VIU1198" s="129"/>
      <c r="VIV1198" s="129"/>
      <c r="VIW1198" s="129"/>
      <c r="VIX1198" s="129"/>
      <c r="VIY1198" s="129"/>
      <c r="VIZ1198" s="129"/>
      <c r="VJA1198" s="129"/>
      <c r="VJB1198" s="129"/>
      <c r="VJC1198" s="129"/>
      <c r="VJD1198" s="129"/>
      <c r="VJE1198" s="129"/>
      <c r="VJF1198" s="129"/>
      <c r="VJG1198" s="129"/>
      <c r="VJH1198" s="129"/>
      <c r="VJI1198" s="129"/>
      <c r="VJJ1198" s="129"/>
      <c r="VJK1198" s="129"/>
      <c r="VJL1198" s="129"/>
      <c r="VJM1198" s="129"/>
      <c r="VJN1198" s="129"/>
      <c r="VJO1198" s="129"/>
      <c r="VJP1198" s="129"/>
      <c r="VJQ1198" s="129"/>
      <c r="VJR1198" s="129"/>
      <c r="VJS1198" s="129"/>
      <c r="VJT1198" s="129"/>
      <c r="VJU1198" s="129"/>
      <c r="VJV1198" s="129"/>
      <c r="VJW1198" s="129"/>
      <c r="VJX1198" s="129"/>
      <c r="VJY1198" s="129"/>
      <c r="VJZ1198" s="129"/>
      <c r="VKA1198" s="129"/>
      <c r="VKB1198" s="129"/>
      <c r="VKC1198" s="129"/>
      <c r="VKD1198" s="129"/>
      <c r="VKE1198" s="129"/>
      <c r="VKF1198" s="129"/>
      <c r="VKG1198" s="129"/>
      <c r="VKH1198" s="129"/>
      <c r="VKI1198" s="129"/>
      <c r="VKJ1198" s="129"/>
      <c r="VKK1198" s="129"/>
      <c r="VKL1198" s="129"/>
      <c r="VKM1198" s="129"/>
      <c r="VKN1198" s="129"/>
      <c r="VKO1198" s="129"/>
      <c r="VKP1198" s="129"/>
      <c r="VKQ1198" s="129"/>
      <c r="VKR1198" s="129"/>
      <c r="VKS1198" s="129"/>
      <c r="VKT1198" s="129"/>
      <c r="VKU1198" s="129"/>
      <c r="VKV1198" s="129"/>
      <c r="VKW1198" s="129"/>
      <c r="VKX1198" s="129"/>
      <c r="VKY1198" s="129"/>
      <c r="VKZ1198" s="129"/>
      <c r="VLA1198" s="129"/>
      <c r="VLB1198" s="129"/>
      <c r="VLC1198" s="129"/>
      <c r="VLD1198" s="129"/>
      <c r="VLE1198" s="129"/>
      <c r="VLF1198" s="129"/>
      <c r="VLG1198" s="129"/>
      <c r="VLH1198" s="129"/>
      <c r="VLI1198" s="129"/>
      <c r="VLJ1198" s="129"/>
      <c r="VLK1198" s="129"/>
      <c r="VLL1198" s="129"/>
      <c r="VLM1198" s="129"/>
      <c r="VLN1198" s="129"/>
      <c r="VLO1198" s="129"/>
      <c r="VLP1198" s="129"/>
      <c r="VLQ1198" s="129"/>
      <c r="VLR1198" s="129"/>
      <c r="VLS1198" s="129"/>
      <c r="VLT1198" s="129"/>
      <c r="VLU1198" s="129"/>
      <c r="VLV1198" s="129"/>
      <c r="VLW1198" s="129"/>
      <c r="VLX1198" s="129"/>
      <c r="VLY1198" s="129"/>
      <c r="VLZ1198" s="129"/>
      <c r="VMA1198" s="129"/>
      <c r="VMB1198" s="129"/>
      <c r="VMC1198" s="129"/>
      <c r="VMD1198" s="129"/>
      <c r="VME1198" s="129"/>
      <c r="VMF1198" s="129"/>
      <c r="VMG1198" s="129"/>
      <c r="VMH1198" s="129"/>
      <c r="VMI1198" s="129"/>
      <c r="VMJ1198" s="129"/>
      <c r="VMK1198" s="129"/>
      <c r="VML1198" s="129"/>
      <c r="VMM1198" s="129"/>
      <c r="VMN1198" s="129"/>
      <c r="VMO1198" s="129"/>
      <c r="VMP1198" s="129"/>
      <c r="VMQ1198" s="129"/>
      <c r="VMR1198" s="129"/>
      <c r="VMS1198" s="129"/>
      <c r="VMT1198" s="129"/>
      <c r="VMU1198" s="129"/>
      <c r="VMV1198" s="129"/>
      <c r="VMW1198" s="129"/>
      <c r="VMX1198" s="129"/>
      <c r="VMY1198" s="129"/>
      <c r="VMZ1198" s="129"/>
      <c r="VNA1198" s="129"/>
      <c r="VNB1198" s="129"/>
      <c r="VNC1198" s="129"/>
      <c r="VND1198" s="129"/>
      <c r="VNE1198" s="129"/>
      <c r="VNF1198" s="129"/>
      <c r="VNG1198" s="129"/>
      <c r="VNH1198" s="129"/>
      <c r="VNI1198" s="129"/>
      <c r="VNJ1198" s="129"/>
      <c r="VNK1198" s="129"/>
      <c r="VNL1198" s="129"/>
      <c r="VNM1198" s="129"/>
      <c r="VNN1198" s="129"/>
      <c r="VNO1198" s="129"/>
      <c r="VNP1198" s="129"/>
      <c r="VNQ1198" s="129"/>
      <c r="VNR1198" s="129"/>
      <c r="VNS1198" s="129"/>
      <c r="VNT1198" s="129"/>
      <c r="VNU1198" s="129"/>
      <c r="VNV1198" s="129"/>
      <c r="VNW1198" s="129"/>
      <c r="VNX1198" s="129"/>
      <c r="VNY1198" s="129"/>
      <c r="VNZ1198" s="129"/>
      <c r="VOA1198" s="129"/>
      <c r="VOB1198" s="129"/>
      <c r="VOC1198" s="129"/>
      <c r="VOD1198" s="129"/>
      <c r="VOE1198" s="129"/>
      <c r="VOF1198" s="129"/>
      <c r="VOG1198" s="129"/>
      <c r="VOH1198" s="129"/>
      <c r="VOI1198" s="129"/>
      <c r="VOJ1198" s="129"/>
      <c r="VOK1198" s="129"/>
      <c r="VOL1198" s="129"/>
      <c r="VOM1198" s="129"/>
      <c r="VON1198" s="129"/>
      <c r="VOO1198" s="129"/>
      <c r="VOP1198" s="129"/>
      <c r="VOQ1198" s="129"/>
      <c r="VOR1198" s="129"/>
      <c r="VOS1198" s="129"/>
      <c r="VOT1198" s="129"/>
      <c r="VOU1198" s="129"/>
      <c r="VOV1198" s="129"/>
      <c r="VOW1198" s="129"/>
      <c r="VOX1198" s="129"/>
      <c r="VOY1198" s="129"/>
      <c r="VOZ1198" s="129"/>
      <c r="VPA1198" s="129"/>
      <c r="VPB1198" s="129"/>
      <c r="VPC1198" s="129"/>
      <c r="VPD1198" s="129"/>
      <c r="VPE1198" s="129"/>
      <c r="VPF1198" s="129"/>
      <c r="VPG1198" s="129"/>
      <c r="VPH1198" s="129"/>
      <c r="VPI1198" s="129"/>
      <c r="VPJ1198" s="129"/>
      <c r="VPK1198" s="129"/>
      <c r="VPL1198" s="129"/>
      <c r="VPM1198" s="129"/>
      <c r="VPN1198" s="129"/>
      <c r="VPO1198" s="129"/>
      <c r="VPP1198" s="129"/>
      <c r="VPQ1198" s="129"/>
      <c r="VPR1198" s="129"/>
      <c r="VPS1198" s="129"/>
      <c r="VPT1198" s="129"/>
      <c r="VPU1198" s="129"/>
      <c r="VPV1198" s="129"/>
      <c r="VPW1198" s="129"/>
      <c r="VPX1198" s="129"/>
      <c r="VPY1198" s="129"/>
      <c r="VPZ1198" s="129"/>
      <c r="VQA1198" s="129"/>
      <c r="VQB1198" s="129"/>
      <c r="VQC1198" s="129"/>
      <c r="VQD1198" s="129"/>
      <c r="VQE1198" s="129"/>
      <c r="VQF1198" s="129"/>
      <c r="VQG1198" s="129"/>
      <c r="VQH1198" s="129"/>
      <c r="VQI1198" s="129"/>
      <c r="VQJ1198" s="129"/>
      <c r="VQK1198" s="129"/>
      <c r="VQL1198" s="129"/>
      <c r="VQM1198" s="129"/>
      <c r="VQN1198" s="129"/>
      <c r="VQO1198" s="129"/>
      <c r="VQP1198" s="129"/>
      <c r="VQQ1198" s="129"/>
      <c r="VQR1198" s="129"/>
      <c r="VQS1198" s="129"/>
      <c r="VQT1198" s="129"/>
      <c r="VQU1198" s="129"/>
      <c r="VQV1198" s="129"/>
      <c r="VQW1198" s="129"/>
      <c r="VQX1198" s="129"/>
      <c r="VQY1198" s="129"/>
      <c r="VQZ1198" s="129"/>
      <c r="VRA1198" s="129"/>
      <c r="VRB1198" s="129"/>
      <c r="VRC1198" s="129"/>
      <c r="VRD1198" s="129"/>
      <c r="VRE1198" s="129"/>
      <c r="VRF1198" s="129"/>
      <c r="VRG1198" s="129"/>
      <c r="VRH1198" s="129"/>
      <c r="VRI1198" s="129"/>
      <c r="VRJ1198" s="129"/>
      <c r="VRK1198" s="129"/>
      <c r="VRL1198" s="129"/>
      <c r="VRM1198" s="129"/>
      <c r="VRN1198" s="129"/>
      <c r="VRO1198" s="129"/>
      <c r="VRP1198" s="129"/>
      <c r="VRQ1198" s="129"/>
      <c r="VRR1198" s="129"/>
      <c r="VRS1198" s="129"/>
      <c r="VRT1198" s="129"/>
      <c r="VRU1198" s="129"/>
      <c r="VRV1198" s="129"/>
      <c r="VRW1198" s="129"/>
      <c r="VRX1198" s="129"/>
      <c r="VRY1198" s="129"/>
      <c r="VRZ1198" s="129"/>
      <c r="VSA1198" s="129"/>
      <c r="VSB1198" s="129"/>
      <c r="VSC1198" s="129"/>
      <c r="VSD1198" s="129"/>
      <c r="VSE1198" s="129"/>
      <c r="VSF1198" s="129"/>
      <c r="VSG1198" s="129"/>
      <c r="VSH1198" s="129"/>
      <c r="VSI1198" s="129"/>
      <c r="VSJ1198" s="129"/>
      <c r="VSK1198" s="129"/>
      <c r="VSL1198" s="129"/>
      <c r="VSM1198" s="129"/>
      <c r="VSN1198" s="129"/>
      <c r="VSO1198" s="129"/>
      <c r="VSP1198" s="129"/>
      <c r="VSQ1198" s="129"/>
      <c r="VSR1198" s="129"/>
      <c r="VSS1198" s="129"/>
      <c r="VST1198" s="129"/>
      <c r="VSU1198" s="129"/>
      <c r="VSV1198" s="129"/>
      <c r="VSW1198" s="129"/>
      <c r="VSX1198" s="129"/>
      <c r="VSY1198" s="129"/>
      <c r="VSZ1198" s="129"/>
      <c r="VTA1198" s="129"/>
      <c r="VTB1198" s="129"/>
      <c r="VTC1198" s="129"/>
      <c r="VTD1198" s="129"/>
      <c r="VTE1198" s="129"/>
      <c r="VTF1198" s="129"/>
      <c r="VTG1198" s="129"/>
      <c r="VTH1198" s="129"/>
      <c r="VTI1198" s="129"/>
      <c r="VTJ1198" s="129"/>
      <c r="VTK1198" s="129"/>
      <c r="VTL1198" s="129"/>
      <c r="VTM1198" s="129"/>
      <c r="VTN1198" s="129"/>
      <c r="VTO1198" s="129"/>
      <c r="VTP1198" s="129"/>
      <c r="VTQ1198" s="129"/>
      <c r="VTR1198" s="129"/>
      <c r="VTS1198" s="129"/>
      <c r="VTT1198" s="129"/>
      <c r="VTU1198" s="129"/>
      <c r="VTV1198" s="129"/>
      <c r="VTW1198" s="129"/>
      <c r="VTX1198" s="129"/>
      <c r="VTY1198" s="129"/>
      <c r="VTZ1198" s="129"/>
      <c r="VUA1198" s="129"/>
      <c r="VUB1198" s="129"/>
      <c r="VUC1198" s="129"/>
      <c r="VUD1198" s="129"/>
      <c r="VUE1198" s="129"/>
      <c r="VUF1198" s="129"/>
      <c r="VUG1198" s="129"/>
      <c r="VUH1198" s="129"/>
      <c r="VUI1198" s="129"/>
      <c r="VUJ1198" s="129"/>
      <c r="VUK1198" s="129"/>
      <c r="VUL1198" s="129"/>
      <c r="VUM1198" s="129"/>
      <c r="VUN1198" s="129"/>
      <c r="VUO1198" s="129"/>
      <c r="VUP1198" s="129"/>
      <c r="VUQ1198" s="129"/>
      <c r="VUR1198" s="129"/>
      <c r="VUS1198" s="129"/>
      <c r="VUT1198" s="129"/>
      <c r="VUU1198" s="129"/>
      <c r="VUV1198" s="129"/>
      <c r="VUW1198" s="129"/>
      <c r="VUX1198" s="129"/>
      <c r="VUY1198" s="129"/>
      <c r="VUZ1198" s="129"/>
      <c r="VVA1198" s="129"/>
      <c r="VVB1198" s="129"/>
      <c r="VVC1198" s="129"/>
      <c r="VVD1198" s="129"/>
      <c r="VVE1198" s="129"/>
      <c r="VVF1198" s="129"/>
      <c r="VVG1198" s="129"/>
      <c r="VVH1198" s="129"/>
      <c r="VVI1198" s="129"/>
      <c r="VVJ1198" s="129"/>
      <c r="VVK1198" s="129"/>
      <c r="VVL1198" s="129"/>
      <c r="VVM1198" s="129"/>
      <c r="VVN1198" s="129"/>
      <c r="VVO1198" s="129"/>
      <c r="VVP1198" s="129"/>
      <c r="VVQ1198" s="129"/>
      <c r="VVR1198" s="129"/>
      <c r="VVS1198" s="129"/>
      <c r="VVT1198" s="129"/>
      <c r="VVU1198" s="129"/>
      <c r="VVV1198" s="129"/>
      <c r="VVW1198" s="129"/>
      <c r="VVX1198" s="129"/>
      <c r="VVY1198" s="129"/>
      <c r="VVZ1198" s="129"/>
      <c r="VWA1198" s="129"/>
      <c r="VWB1198" s="129"/>
      <c r="VWC1198" s="129"/>
      <c r="VWD1198" s="129"/>
      <c r="VWE1198" s="129"/>
      <c r="VWF1198" s="129"/>
      <c r="VWG1198" s="129"/>
      <c r="VWH1198" s="129"/>
      <c r="VWI1198" s="129"/>
      <c r="VWJ1198" s="129"/>
      <c r="VWK1198" s="129"/>
      <c r="VWL1198" s="129"/>
      <c r="VWM1198" s="129"/>
      <c r="VWN1198" s="129"/>
      <c r="VWO1198" s="129"/>
      <c r="VWP1198" s="129"/>
      <c r="VWQ1198" s="129"/>
      <c r="VWR1198" s="129"/>
      <c r="VWS1198" s="129"/>
      <c r="VWT1198" s="129"/>
      <c r="VWU1198" s="129"/>
      <c r="VWV1198" s="129"/>
      <c r="VWW1198" s="129"/>
      <c r="VWX1198" s="129"/>
      <c r="VWY1198" s="129"/>
      <c r="VWZ1198" s="129"/>
      <c r="VXA1198" s="129"/>
      <c r="VXB1198" s="129"/>
      <c r="VXC1198" s="129"/>
      <c r="VXD1198" s="129"/>
      <c r="VXE1198" s="129"/>
      <c r="VXF1198" s="129"/>
      <c r="VXG1198" s="129"/>
      <c r="VXH1198" s="129"/>
      <c r="VXI1198" s="129"/>
      <c r="VXJ1198" s="129"/>
      <c r="VXK1198" s="129"/>
      <c r="VXL1198" s="129"/>
      <c r="VXM1198" s="129"/>
      <c r="VXN1198" s="129"/>
      <c r="VXO1198" s="129"/>
      <c r="VXP1198" s="129"/>
      <c r="VXQ1198" s="129"/>
      <c r="VXR1198" s="129"/>
      <c r="VXS1198" s="129"/>
      <c r="VXT1198" s="129"/>
      <c r="VXU1198" s="129"/>
      <c r="VXV1198" s="129"/>
      <c r="VXW1198" s="129"/>
      <c r="VXX1198" s="129"/>
      <c r="VXY1198" s="129"/>
      <c r="VXZ1198" s="129"/>
      <c r="VYA1198" s="129"/>
      <c r="VYB1198" s="129"/>
      <c r="VYC1198" s="129"/>
      <c r="VYD1198" s="129"/>
      <c r="VYE1198" s="129"/>
      <c r="VYF1198" s="129"/>
      <c r="VYG1198" s="129"/>
      <c r="VYH1198" s="129"/>
      <c r="VYI1198" s="129"/>
      <c r="VYJ1198" s="129"/>
      <c r="VYK1198" s="129"/>
      <c r="VYL1198" s="129"/>
      <c r="VYM1198" s="129"/>
      <c r="VYN1198" s="129"/>
      <c r="VYO1198" s="129"/>
      <c r="VYP1198" s="129"/>
      <c r="VYQ1198" s="129"/>
      <c r="VYR1198" s="129"/>
      <c r="VYS1198" s="129"/>
      <c r="VYT1198" s="129"/>
      <c r="VYU1198" s="129"/>
      <c r="VYV1198" s="129"/>
      <c r="VYW1198" s="129"/>
      <c r="VYX1198" s="129"/>
      <c r="VYY1198" s="129"/>
      <c r="VYZ1198" s="129"/>
      <c r="VZA1198" s="129"/>
      <c r="VZB1198" s="129"/>
      <c r="VZC1198" s="129"/>
      <c r="VZD1198" s="129"/>
      <c r="VZE1198" s="129"/>
      <c r="VZF1198" s="129"/>
      <c r="VZG1198" s="129"/>
      <c r="VZH1198" s="129"/>
      <c r="VZI1198" s="129"/>
      <c r="VZJ1198" s="129"/>
      <c r="VZK1198" s="129"/>
      <c r="VZL1198" s="129"/>
      <c r="VZM1198" s="129"/>
      <c r="VZN1198" s="129"/>
      <c r="VZO1198" s="129"/>
      <c r="VZP1198" s="129"/>
      <c r="VZQ1198" s="129"/>
      <c r="VZR1198" s="129"/>
      <c r="VZS1198" s="129"/>
      <c r="VZT1198" s="129"/>
      <c r="VZU1198" s="129"/>
      <c r="VZV1198" s="129"/>
      <c r="VZW1198" s="129"/>
      <c r="VZX1198" s="129"/>
      <c r="VZY1198" s="129"/>
      <c r="VZZ1198" s="129"/>
      <c r="WAA1198" s="129"/>
      <c r="WAB1198" s="129"/>
      <c r="WAC1198" s="129"/>
      <c r="WAD1198" s="129"/>
      <c r="WAE1198" s="129"/>
      <c r="WAF1198" s="129"/>
      <c r="WAG1198" s="129"/>
      <c r="WAH1198" s="129"/>
      <c r="WAI1198" s="129"/>
      <c r="WAJ1198" s="129"/>
      <c r="WAK1198" s="129"/>
      <c r="WAL1198" s="129"/>
      <c r="WAM1198" s="129"/>
      <c r="WAN1198" s="129"/>
      <c r="WAO1198" s="129"/>
      <c r="WAP1198" s="129"/>
      <c r="WAQ1198" s="129"/>
      <c r="WAR1198" s="129"/>
      <c r="WAS1198" s="129"/>
      <c r="WAT1198" s="129"/>
      <c r="WAU1198" s="129"/>
      <c r="WAV1198" s="129"/>
      <c r="WAW1198" s="129"/>
      <c r="WAX1198" s="129"/>
      <c r="WAY1198" s="129"/>
      <c r="WAZ1198" s="129"/>
      <c r="WBA1198" s="129"/>
      <c r="WBB1198" s="129"/>
      <c r="WBC1198" s="129"/>
      <c r="WBD1198" s="129"/>
      <c r="WBE1198" s="129"/>
      <c r="WBF1198" s="129"/>
      <c r="WBG1198" s="129"/>
      <c r="WBH1198" s="129"/>
      <c r="WBI1198" s="129"/>
      <c r="WBJ1198" s="129"/>
      <c r="WBK1198" s="129"/>
      <c r="WBL1198" s="129"/>
      <c r="WBM1198" s="129"/>
      <c r="WBN1198" s="129"/>
      <c r="WBO1198" s="129"/>
      <c r="WBP1198" s="129"/>
      <c r="WBQ1198" s="129"/>
      <c r="WBR1198" s="129"/>
      <c r="WBS1198" s="129"/>
      <c r="WBT1198" s="129"/>
      <c r="WBU1198" s="129"/>
      <c r="WBV1198" s="129"/>
      <c r="WBW1198" s="129"/>
      <c r="WBX1198" s="129"/>
      <c r="WBY1198" s="129"/>
      <c r="WBZ1198" s="129"/>
      <c r="WCA1198" s="129"/>
      <c r="WCB1198" s="129"/>
      <c r="WCC1198" s="129"/>
      <c r="WCD1198" s="129"/>
      <c r="WCE1198" s="129"/>
      <c r="WCF1198" s="129"/>
      <c r="WCG1198" s="129"/>
      <c r="WCH1198" s="129"/>
      <c r="WCI1198" s="129"/>
      <c r="WCJ1198" s="129"/>
      <c r="WCK1198" s="129"/>
      <c r="WCL1198" s="129"/>
      <c r="WCM1198" s="129"/>
      <c r="WCN1198" s="129"/>
      <c r="WCO1198" s="129"/>
      <c r="WCP1198" s="129"/>
      <c r="WCQ1198" s="129"/>
      <c r="WCR1198" s="129"/>
      <c r="WCS1198" s="129"/>
      <c r="WCT1198" s="129"/>
      <c r="WCU1198" s="129"/>
      <c r="WCV1198" s="129"/>
      <c r="WCW1198" s="129"/>
      <c r="WCX1198" s="129"/>
      <c r="WCY1198" s="129"/>
      <c r="WCZ1198" s="129"/>
      <c r="WDA1198" s="129"/>
      <c r="WDB1198" s="129"/>
      <c r="WDC1198" s="129"/>
      <c r="WDD1198" s="129"/>
      <c r="WDE1198" s="129"/>
      <c r="WDF1198" s="129"/>
      <c r="WDG1198" s="129"/>
      <c r="WDH1198" s="129"/>
      <c r="WDI1198" s="129"/>
      <c r="WDJ1198" s="129"/>
      <c r="WDK1198" s="129"/>
      <c r="WDL1198" s="129"/>
      <c r="WDM1198" s="129"/>
      <c r="WDN1198" s="129"/>
      <c r="WDO1198" s="129"/>
      <c r="WDP1198" s="129"/>
      <c r="WDQ1198" s="129"/>
      <c r="WDR1198" s="129"/>
      <c r="WDS1198" s="129"/>
      <c r="WDT1198" s="129"/>
      <c r="WDU1198" s="129"/>
      <c r="WDV1198" s="129"/>
      <c r="WDW1198" s="129"/>
      <c r="WDX1198" s="129"/>
      <c r="WDY1198" s="129"/>
      <c r="WDZ1198" s="129"/>
      <c r="WEA1198" s="129"/>
      <c r="WEB1198" s="129"/>
      <c r="WEC1198" s="129"/>
      <c r="WED1198" s="129"/>
      <c r="WEE1198" s="129"/>
      <c r="WEF1198" s="129"/>
      <c r="WEG1198" s="129"/>
      <c r="WEH1198" s="129"/>
      <c r="WEI1198" s="129"/>
      <c r="WEJ1198" s="129"/>
      <c r="WEK1198" s="129"/>
      <c r="WEL1198" s="129"/>
      <c r="WEM1198" s="129"/>
      <c r="WEN1198" s="129"/>
      <c r="WEO1198" s="129"/>
      <c r="WEP1198" s="129"/>
      <c r="WEQ1198" s="129"/>
      <c r="WER1198" s="129"/>
      <c r="WES1198" s="129"/>
      <c r="WET1198" s="129"/>
      <c r="WEU1198" s="129"/>
      <c r="WEV1198" s="129"/>
      <c r="WEW1198" s="129"/>
      <c r="WEX1198" s="129"/>
      <c r="WEY1198" s="129"/>
      <c r="WEZ1198" s="129"/>
      <c r="WFA1198" s="129"/>
      <c r="WFB1198" s="129"/>
      <c r="WFC1198" s="129"/>
      <c r="WFD1198" s="129"/>
      <c r="WFE1198" s="129"/>
      <c r="WFF1198" s="129"/>
      <c r="WFG1198" s="129"/>
      <c r="WFH1198" s="129"/>
      <c r="WFI1198" s="129"/>
      <c r="WFJ1198" s="129"/>
      <c r="WFK1198" s="129"/>
      <c r="WFL1198" s="129"/>
      <c r="WFM1198" s="129"/>
      <c r="WFN1198" s="129"/>
      <c r="WFO1198" s="129"/>
      <c r="WFP1198" s="129"/>
      <c r="WFQ1198" s="129"/>
      <c r="WFR1198" s="129"/>
      <c r="WFS1198" s="129"/>
      <c r="WFT1198" s="129"/>
      <c r="WFU1198" s="129"/>
      <c r="WFV1198" s="129"/>
      <c r="WFW1198" s="129"/>
      <c r="WFX1198" s="129"/>
      <c r="WFY1198" s="129"/>
      <c r="WFZ1198" s="129"/>
      <c r="WGA1198" s="129"/>
      <c r="WGB1198" s="129"/>
      <c r="WGC1198" s="129"/>
      <c r="WGD1198" s="129"/>
      <c r="WGE1198" s="129"/>
      <c r="WGF1198" s="129"/>
      <c r="WGG1198" s="129"/>
      <c r="WGH1198" s="129"/>
      <c r="WGI1198" s="129"/>
      <c r="WGJ1198" s="129"/>
      <c r="WGK1198" s="129"/>
      <c r="WGL1198" s="129"/>
      <c r="WGM1198" s="129"/>
      <c r="WGN1198" s="129"/>
      <c r="WGO1198" s="129"/>
      <c r="WGP1198" s="129"/>
      <c r="WGQ1198" s="129"/>
      <c r="WGR1198" s="129"/>
      <c r="WGS1198" s="129"/>
      <c r="WGT1198" s="129"/>
      <c r="WGU1198" s="129"/>
      <c r="WGV1198" s="129"/>
      <c r="WGW1198" s="129"/>
      <c r="WGX1198" s="129"/>
      <c r="WGY1198" s="129"/>
      <c r="WGZ1198" s="129"/>
      <c r="WHA1198" s="129"/>
      <c r="WHB1198" s="129"/>
      <c r="WHC1198" s="129"/>
      <c r="WHD1198" s="129"/>
      <c r="WHE1198" s="129"/>
      <c r="WHF1198" s="129"/>
      <c r="WHG1198" s="129"/>
      <c r="WHH1198" s="129"/>
      <c r="WHI1198" s="129"/>
      <c r="WHJ1198" s="129"/>
      <c r="WHK1198" s="129"/>
      <c r="WHL1198" s="129"/>
      <c r="WHM1198" s="129"/>
      <c r="WHN1198" s="129"/>
      <c r="WHO1198" s="129"/>
      <c r="WHP1198" s="129"/>
      <c r="WHQ1198" s="129"/>
      <c r="WHR1198" s="129"/>
      <c r="WHS1198" s="129"/>
      <c r="WHT1198" s="129"/>
      <c r="WHU1198" s="129"/>
      <c r="WHV1198" s="129"/>
      <c r="WHW1198" s="129"/>
      <c r="WHX1198" s="129"/>
      <c r="WHY1198" s="129"/>
      <c r="WHZ1198" s="129"/>
      <c r="WIA1198" s="129"/>
      <c r="WIB1198" s="129"/>
      <c r="WIC1198" s="129"/>
      <c r="WID1198" s="129"/>
      <c r="WIE1198" s="129"/>
      <c r="WIF1198" s="129"/>
      <c r="WIG1198" s="129"/>
      <c r="WIH1198" s="129"/>
      <c r="WII1198" s="129"/>
      <c r="WIJ1198" s="129"/>
      <c r="WIK1198" s="129"/>
      <c r="WIL1198" s="129"/>
      <c r="WIM1198" s="129"/>
      <c r="WIN1198" s="129"/>
      <c r="WIO1198" s="129"/>
      <c r="WIP1198" s="129"/>
      <c r="WIQ1198" s="129"/>
      <c r="WIR1198" s="129"/>
      <c r="WIS1198" s="129"/>
      <c r="WIT1198" s="129"/>
      <c r="WIU1198" s="129"/>
      <c r="WIV1198" s="129"/>
      <c r="WIW1198" s="129"/>
      <c r="WIX1198" s="129"/>
      <c r="WIY1198" s="129"/>
      <c r="WIZ1198" s="129"/>
      <c r="WJA1198" s="129"/>
      <c r="WJB1198" s="129"/>
      <c r="WJC1198" s="129"/>
      <c r="WJD1198" s="129"/>
      <c r="WJE1198" s="129"/>
      <c r="WJF1198" s="129"/>
      <c r="WJG1198" s="129"/>
      <c r="WJH1198" s="129"/>
      <c r="WJI1198" s="129"/>
      <c r="WJJ1198" s="129"/>
      <c r="WJK1198" s="129"/>
      <c r="WJL1198" s="129"/>
      <c r="WJM1198" s="129"/>
      <c r="WJN1198" s="129"/>
      <c r="WJO1198" s="129"/>
      <c r="WJP1198" s="129"/>
      <c r="WJQ1198" s="129"/>
      <c r="WJR1198" s="129"/>
      <c r="WJS1198" s="129"/>
      <c r="WJT1198" s="129"/>
      <c r="WJU1198" s="129"/>
      <c r="WJV1198" s="129"/>
      <c r="WJW1198" s="129"/>
      <c r="WJX1198" s="129"/>
      <c r="WJY1198" s="129"/>
      <c r="WJZ1198" s="129"/>
      <c r="WKA1198" s="129"/>
      <c r="WKB1198" s="129"/>
      <c r="WKC1198" s="129"/>
      <c r="WKD1198" s="129"/>
      <c r="WKE1198" s="129"/>
      <c r="WKF1198" s="129"/>
      <c r="WKG1198" s="129"/>
      <c r="WKH1198" s="129"/>
      <c r="WKI1198" s="129"/>
      <c r="WKJ1198" s="129"/>
      <c r="WKK1198" s="129"/>
      <c r="WKL1198" s="129"/>
      <c r="WKM1198" s="129"/>
      <c r="WKN1198" s="129"/>
      <c r="WKO1198" s="129"/>
      <c r="WKP1198" s="129"/>
      <c r="WKQ1198" s="129"/>
      <c r="WKR1198" s="129"/>
      <c r="WKS1198" s="129"/>
      <c r="WKT1198" s="129"/>
      <c r="WKU1198" s="129"/>
      <c r="WKV1198" s="129"/>
      <c r="WKW1198" s="129"/>
      <c r="WKX1198" s="129"/>
      <c r="WKY1198" s="129"/>
      <c r="WKZ1198" s="129"/>
      <c r="WLA1198" s="129"/>
      <c r="WLB1198" s="129"/>
      <c r="WLC1198" s="129"/>
      <c r="WLD1198" s="129"/>
      <c r="WLE1198" s="129"/>
      <c r="WLF1198" s="129"/>
      <c r="WLG1198" s="129"/>
      <c r="WLH1198" s="129"/>
      <c r="WLI1198" s="129"/>
      <c r="WLJ1198" s="129"/>
      <c r="WLK1198" s="129"/>
      <c r="WLL1198" s="129"/>
      <c r="WLM1198" s="129"/>
      <c r="WLN1198" s="129"/>
      <c r="WLO1198" s="129"/>
      <c r="WLP1198" s="129"/>
      <c r="WLQ1198" s="129"/>
      <c r="WLR1198" s="129"/>
      <c r="WLS1198" s="129"/>
      <c r="WLT1198" s="129"/>
      <c r="WLU1198" s="129"/>
      <c r="WLV1198" s="129"/>
      <c r="WLW1198" s="129"/>
      <c r="WLX1198" s="129"/>
      <c r="WLY1198" s="129"/>
      <c r="WLZ1198" s="129"/>
      <c r="WMA1198" s="129"/>
      <c r="WMB1198" s="129"/>
      <c r="WMC1198" s="129"/>
      <c r="WMD1198" s="129"/>
      <c r="WME1198" s="129"/>
      <c r="WMF1198" s="129"/>
      <c r="WMG1198" s="129"/>
      <c r="WMH1198" s="129"/>
      <c r="WMI1198" s="129"/>
      <c r="WMJ1198" s="129"/>
      <c r="WMK1198" s="129"/>
      <c r="WML1198" s="129"/>
      <c r="WMM1198" s="129"/>
      <c r="WMN1198" s="129"/>
      <c r="WMO1198" s="129"/>
      <c r="WMP1198" s="129"/>
      <c r="WMQ1198" s="129"/>
      <c r="WMR1198" s="129"/>
      <c r="WMS1198" s="129"/>
      <c r="WMT1198" s="129"/>
      <c r="WMU1198" s="129"/>
      <c r="WMV1198" s="129"/>
      <c r="WMW1198" s="129"/>
      <c r="WMX1198" s="129"/>
      <c r="WMY1198" s="129"/>
      <c r="WMZ1198" s="129"/>
      <c r="WNA1198" s="129"/>
      <c r="WNB1198" s="129"/>
      <c r="WNC1198" s="129"/>
      <c r="WND1198" s="129"/>
      <c r="WNE1198" s="129"/>
      <c r="WNF1198" s="129"/>
      <c r="WNG1198" s="129"/>
      <c r="WNH1198" s="129"/>
      <c r="WNI1198" s="129"/>
      <c r="WNJ1198" s="129"/>
      <c r="WNK1198" s="129"/>
      <c r="WNL1198" s="129"/>
      <c r="WNM1198" s="129"/>
      <c r="WNN1198" s="129"/>
      <c r="WNO1198" s="129"/>
      <c r="WNP1198" s="129"/>
      <c r="WNQ1198" s="129"/>
      <c r="WNR1198" s="129"/>
      <c r="WNS1198" s="129"/>
      <c r="WNT1198" s="129"/>
      <c r="WNU1198" s="129"/>
      <c r="WNV1198" s="129"/>
      <c r="WNW1198" s="129"/>
      <c r="WNX1198" s="129"/>
      <c r="WNY1198" s="129"/>
      <c r="WNZ1198" s="129"/>
      <c r="WOA1198" s="129"/>
      <c r="WOB1198" s="129"/>
      <c r="WOC1198" s="129"/>
      <c r="WOD1198" s="129"/>
      <c r="WOE1198" s="129"/>
      <c r="WOF1198" s="129"/>
      <c r="WOG1198" s="129"/>
      <c r="WOH1198" s="129"/>
      <c r="WOI1198" s="129"/>
      <c r="WOJ1198" s="129"/>
      <c r="WOK1198" s="129"/>
      <c r="WOL1198" s="129"/>
      <c r="WOM1198" s="129"/>
      <c r="WON1198" s="129"/>
      <c r="WOO1198" s="129"/>
      <c r="WOP1198" s="129"/>
      <c r="WOQ1198" s="129"/>
      <c r="WOR1198" s="129"/>
      <c r="WOS1198" s="129"/>
      <c r="WOT1198" s="129"/>
      <c r="WOU1198" s="129"/>
      <c r="WOV1198" s="129"/>
      <c r="WOW1198" s="129"/>
      <c r="WOX1198" s="129"/>
      <c r="WOY1198" s="129"/>
      <c r="WOZ1198" s="129"/>
      <c r="WPA1198" s="129"/>
      <c r="WPB1198" s="129"/>
      <c r="WPC1198" s="129"/>
      <c r="WPD1198" s="129"/>
      <c r="WPE1198" s="129"/>
      <c r="WPF1198" s="129"/>
      <c r="WPG1198" s="129"/>
      <c r="WPH1198" s="129"/>
      <c r="WPI1198" s="129"/>
      <c r="WPJ1198" s="129"/>
      <c r="WPK1198" s="129"/>
      <c r="WPL1198" s="129"/>
      <c r="WPM1198" s="129"/>
      <c r="WPN1198" s="129"/>
      <c r="WPO1198" s="129"/>
      <c r="WPP1198" s="129"/>
      <c r="WPQ1198" s="129"/>
      <c r="WPR1198" s="129"/>
      <c r="WPS1198" s="129"/>
      <c r="WPT1198" s="129"/>
      <c r="WPU1198" s="129"/>
      <c r="WPV1198" s="129"/>
      <c r="WPW1198" s="129"/>
      <c r="WPX1198" s="129"/>
      <c r="WPY1198" s="129"/>
      <c r="WPZ1198" s="129"/>
      <c r="WQA1198" s="129"/>
      <c r="WQB1198" s="129"/>
      <c r="WQC1198" s="129"/>
      <c r="WQD1198" s="129"/>
      <c r="WQE1198" s="129"/>
      <c r="WQF1198" s="129"/>
      <c r="WQG1198" s="129"/>
      <c r="WQH1198" s="129"/>
      <c r="WQI1198" s="129"/>
      <c r="WQJ1198" s="129"/>
      <c r="WQK1198" s="129"/>
      <c r="WQL1198" s="129"/>
      <c r="WQM1198" s="129"/>
      <c r="WQN1198" s="129"/>
      <c r="WQO1198" s="129"/>
      <c r="WQP1198" s="129"/>
      <c r="WQQ1198" s="129"/>
      <c r="WQR1198" s="129"/>
      <c r="WQS1198" s="129"/>
      <c r="WQT1198" s="129"/>
      <c r="WQU1198" s="129"/>
      <c r="WQV1198" s="129"/>
      <c r="WQW1198" s="129"/>
      <c r="WQX1198" s="129"/>
      <c r="WQY1198" s="129"/>
      <c r="WQZ1198" s="129"/>
      <c r="WRA1198" s="129"/>
      <c r="WRB1198" s="129"/>
      <c r="WRC1198" s="129"/>
      <c r="WRD1198" s="129"/>
      <c r="WRE1198" s="129"/>
      <c r="WRF1198" s="129"/>
      <c r="WRG1198" s="129"/>
      <c r="WRH1198" s="129"/>
      <c r="WRI1198" s="129"/>
      <c r="WRJ1198" s="129"/>
      <c r="WRK1198" s="129"/>
      <c r="WRL1198" s="129"/>
      <c r="WRM1198" s="129"/>
      <c r="WRN1198" s="129"/>
      <c r="WRO1198" s="129"/>
      <c r="WRP1198" s="129"/>
      <c r="WRQ1198" s="129"/>
      <c r="WRR1198" s="129"/>
      <c r="WRS1198" s="129"/>
      <c r="WRT1198" s="129"/>
      <c r="WRU1198" s="129"/>
      <c r="WRV1198" s="129"/>
      <c r="WRW1198" s="129"/>
      <c r="WRX1198" s="129"/>
      <c r="WRY1198" s="129"/>
      <c r="WRZ1198" s="129"/>
      <c r="WSA1198" s="129"/>
      <c r="WSB1198" s="129"/>
      <c r="WSC1198" s="129"/>
      <c r="WSD1198" s="129"/>
      <c r="WSE1198" s="129"/>
      <c r="WSF1198" s="129"/>
      <c r="WSG1198" s="129"/>
      <c r="WSH1198" s="129"/>
      <c r="WSI1198" s="129"/>
      <c r="WSJ1198" s="129"/>
      <c r="WSK1198" s="129"/>
      <c r="WSL1198" s="129"/>
      <c r="WSM1198" s="129"/>
      <c r="WSN1198" s="129"/>
      <c r="WSO1198" s="129"/>
      <c r="WSP1198" s="129"/>
      <c r="WSQ1198" s="129"/>
      <c r="WSR1198" s="129"/>
      <c r="WSS1198" s="129"/>
      <c r="WST1198" s="129"/>
      <c r="WSU1198" s="129"/>
      <c r="WSV1198" s="129"/>
      <c r="WSW1198" s="129"/>
      <c r="WSX1198" s="129"/>
      <c r="WSY1198" s="129"/>
      <c r="WSZ1198" s="129"/>
      <c r="WTA1198" s="129"/>
      <c r="WTB1198" s="129"/>
      <c r="WTC1198" s="129"/>
      <c r="WTD1198" s="129"/>
      <c r="WTE1198" s="129"/>
      <c r="WTF1198" s="129"/>
      <c r="WTG1198" s="129"/>
      <c r="WTH1198" s="129"/>
      <c r="WTI1198" s="129"/>
      <c r="WTJ1198" s="129"/>
      <c r="WTK1198" s="129"/>
      <c r="WTL1198" s="129"/>
      <c r="WTM1198" s="129"/>
      <c r="WTN1198" s="129"/>
      <c r="WTO1198" s="129"/>
      <c r="WTP1198" s="129"/>
      <c r="WTQ1198" s="129"/>
      <c r="WTR1198" s="129"/>
      <c r="WTS1198" s="129"/>
      <c r="WTT1198" s="129"/>
      <c r="WTU1198" s="129"/>
      <c r="WTV1198" s="129"/>
      <c r="WTW1198" s="129"/>
      <c r="WTX1198" s="129"/>
      <c r="WTY1198" s="129"/>
      <c r="WTZ1198" s="129"/>
      <c r="WUA1198" s="129"/>
      <c r="WUB1198" s="129"/>
      <c r="WUC1198" s="129"/>
      <c r="WUD1198" s="129"/>
      <c r="WUE1198" s="129"/>
      <c r="WUF1198" s="129"/>
      <c r="WUG1198" s="129"/>
      <c r="WUH1198" s="129"/>
      <c r="WUI1198" s="129"/>
      <c r="WUJ1198" s="129"/>
      <c r="WUK1198" s="129"/>
      <c r="WUL1198" s="129"/>
      <c r="WUM1198" s="129"/>
      <c r="WUN1198" s="129"/>
      <c r="WUO1198" s="129"/>
      <c r="WUP1198" s="129"/>
      <c r="WUQ1198" s="129"/>
      <c r="WUR1198" s="129"/>
      <c r="WUS1198" s="129"/>
      <c r="WUT1198" s="129"/>
      <c r="WUU1198" s="129"/>
      <c r="WUV1198" s="129"/>
      <c r="WUW1198" s="129"/>
      <c r="WUX1198" s="129"/>
      <c r="WUY1198" s="129"/>
      <c r="WUZ1198" s="129"/>
      <c r="WVA1198" s="129"/>
      <c r="WVB1198" s="129"/>
      <c r="WVC1198" s="129"/>
      <c r="WVD1198" s="129"/>
      <c r="WVE1198" s="129"/>
      <c r="WVF1198" s="129"/>
      <c r="WVG1198" s="129"/>
      <c r="WVH1198" s="129"/>
      <c r="WVI1198" s="129"/>
      <c r="WVJ1198" s="129"/>
      <c r="WVK1198" s="129"/>
      <c r="WVL1198" s="129"/>
      <c r="WVM1198" s="129"/>
      <c r="WVN1198" s="129"/>
      <c r="WVO1198" s="129"/>
      <c r="WVP1198" s="129"/>
      <c r="WVQ1198" s="129"/>
      <c r="WVR1198" s="129"/>
      <c r="WVS1198" s="129"/>
      <c r="WVT1198" s="129"/>
      <c r="WVU1198" s="129"/>
      <c r="WVV1198" s="129"/>
      <c r="WVW1198" s="129"/>
      <c r="WVX1198" s="129"/>
      <c r="WVY1198" s="129"/>
      <c r="WVZ1198" s="129"/>
      <c r="WWA1198" s="129"/>
      <c r="WWB1198" s="129"/>
      <c r="WWC1198" s="129"/>
      <c r="WWD1198" s="129"/>
      <c r="WWE1198" s="129"/>
      <c r="WWF1198" s="129"/>
      <c r="WWG1198" s="129"/>
      <c r="WWH1198" s="129"/>
      <c r="WWI1198" s="129"/>
      <c r="WWJ1198" s="129"/>
      <c r="WWK1198" s="129"/>
      <c r="WWL1198" s="129"/>
      <c r="WWM1198" s="129"/>
      <c r="WWN1198" s="129"/>
      <c r="WWO1198" s="129"/>
      <c r="WWP1198" s="129"/>
      <c r="WWQ1198" s="129"/>
      <c r="WWR1198" s="129"/>
      <c r="WWS1198" s="129"/>
      <c r="WWT1198" s="129"/>
      <c r="WWU1198" s="129"/>
      <c r="WWV1198" s="129"/>
      <c r="WWW1198" s="129"/>
      <c r="WWX1198" s="129"/>
      <c r="WWY1198" s="129"/>
      <c r="WWZ1198" s="129"/>
      <c r="WXA1198" s="129"/>
      <c r="WXB1198" s="129"/>
      <c r="WXC1198" s="129"/>
      <c r="WXD1198" s="129"/>
      <c r="WXE1198" s="129"/>
      <c r="WXF1198" s="129"/>
      <c r="WXG1198" s="129"/>
      <c r="WXH1198" s="129"/>
      <c r="WXI1198" s="129"/>
      <c r="WXJ1198" s="129"/>
      <c r="WXK1198" s="129"/>
      <c r="WXL1198" s="129"/>
      <c r="WXM1198" s="129"/>
      <c r="WXN1198" s="129"/>
      <c r="WXO1198" s="129"/>
      <c r="WXP1198" s="129"/>
      <c r="WXQ1198" s="129"/>
      <c r="WXR1198" s="129"/>
      <c r="WXS1198" s="129"/>
      <c r="WXT1198" s="129"/>
      <c r="WXU1198" s="129"/>
      <c r="WXV1198" s="129"/>
      <c r="WXW1198" s="129"/>
      <c r="WXX1198" s="129"/>
      <c r="WXY1198" s="129"/>
      <c r="WXZ1198" s="129"/>
      <c r="WYA1198" s="129"/>
      <c r="WYB1198" s="129"/>
      <c r="WYC1198" s="129"/>
      <c r="WYD1198" s="129"/>
      <c r="WYE1198" s="129"/>
      <c r="WYF1198" s="129"/>
      <c r="WYG1198" s="129"/>
      <c r="WYH1198" s="129"/>
      <c r="WYI1198" s="129"/>
      <c r="WYJ1198" s="129"/>
      <c r="WYK1198" s="129"/>
      <c r="WYL1198" s="129"/>
      <c r="WYM1198" s="129"/>
      <c r="WYN1198" s="129"/>
      <c r="WYO1198" s="129"/>
      <c r="WYP1198" s="129"/>
      <c r="WYQ1198" s="129"/>
      <c r="WYR1198" s="129"/>
      <c r="WYS1198" s="129"/>
      <c r="WYT1198" s="129"/>
      <c r="WYU1198" s="129"/>
      <c r="WYV1198" s="129"/>
      <c r="WYW1198" s="129"/>
      <c r="WYX1198" s="129"/>
      <c r="WYY1198" s="129"/>
      <c r="WYZ1198" s="129"/>
      <c r="WZA1198" s="129"/>
      <c r="WZB1198" s="129"/>
      <c r="WZC1198" s="129"/>
      <c r="WZD1198" s="129"/>
      <c r="WZE1198" s="129"/>
      <c r="WZF1198" s="129"/>
      <c r="WZG1198" s="129"/>
      <c r="WZH1198" s="129"/>
      <c r="WZI1198" s="129"/>
      <c r="WZJ1198" s="129"/>
      <c r="WZK1198" s="129"/>
      <c r="WZL1198" s="129"/>
      <c r="WZM1198" s="129"/>
      <c r="WZN1198" s="129"/>
      <c r="WZO1198" s="129"/>
      <c r="WZP1198" s="129"/>
      <c r="WZQ1198" s="129"/>
      <c r="WZR1198" s="129"/>
      <c r="WZS1198" s="129"/>
      <c r="WZT1198" s="129"/>
      <c r="WZU1198" s="129"/>
      <c r="WZV1198" s="129"/>
      <c r="WZW1198" s="129"/>
      <c r="WZX1198" s="129"/>
      <c r="WZY1198" s="129"/>
      <c r="WZZ1198" s="129"/>
      <c r="XAA1198" s="129"/>
      <c r="XAB1198" s="129"/>
      <c r="XAC1198" s="129"/>
      <c r="XAD1198" s="129"/>
      <c r="XAE1198" s="129"/>
      <c r="XAF1198" s="129"/>
      <c r="XAG1198" s="129"/>
      <c r="XAH1198" s="129"/>
      <c r="XAI1198" s="129"/>
      <c r="XAJ1198" s="129"/>
      <c r="XAK1198" s="129"/>
      <c r="XAL1198" s="129"/>
      <c r="XAM1198" s="129"/>
      <c r="XAN1198" s="129"/>
      <c r="XAO1198" s="129"/>
      <c r="XAP1198" s="129"/>
      <c r="XAQ1198" s="129"/>
      <c r="XAR1198" s="129"/>
      <c r="XAS1198" s="129"/>
      <c r="XAT1198" s="129"/>
      <c r="XAU1198" s="129"/>
      <c r="XAV1198" s="129"/>
      <c r="XAW1198" s="129"/>
      <c r="XAX1198" s="129"/>
      <c r="XAY1198" s="129"/>
      <c r="XAZ1198" s="129"/>
      <c r="XBA1198" s="129"/>
      <c r="XBB1198" s="129"/>
      <c r="XBC1198" s="129"/>
      <c r="XBD1198" s="129"/>
      <c r="XBE1198" s="129"/>
      <c r="XBF1198" s="129"/>
      <c r="XBG1198" s="129"/>
      <c r="XBH1198" s="129"/>
      <c r="XBI1198" s="129"/>
      <c r="XBJ1198" s="129"/>
      <c r="XBK1198" s="129"/>
      <c r="XBL1198" s="129"/>
      <c r="XBM1198" s="129"/>
      <c r="XBN1198" s="129"/>
      <c r="XBO1198" s="129"/>
      <c r="XBP1198" s="129"/>
      <c r="XBQ1198" s="129"/>
      <c r="XBR1198" s="129"/>
      <c r="XBS1198" s="129"/>
      <c r="XBT1198" s="129"/>
      <c r="XBU1198" s="129"/>
      <c r="XBV1198" s="129"/>
      <c r="XBW1198" s="129"/>
      <c r="XBX1198" s="129"/>
      <c r="XBY1198" s="129"/>
      <c r="XBZ1198" s="129"/>
      <c r="XCA1198" s="129"/>
      <c r="XCB1198" s="129"/>
      <c r="XCC1198" s="129"/>
      <c r="XCD1198" s="129"/>
      <c r="XCE1198" s="129"/>
      <c r="XCF1198" s="129"/>
      <c r="XCG1198" s="129"/>
      <c r="XCH1198" s="129"/>
      <c r="XCI1198" s="129"/>
      <c r="XCJ1198" s="129"/>
      <c r="XCK1198" s="129"/>
      <c r="XCL1198" s="129"/>
      <c r="XCM1198" s="129"/>
      <c r="XCN1198" s="129"/>
      <c r="XCO1198" s="129"/>
      <c r="XCP1198" s="129"/>
      <c r="XCQ1198" s="129"/>
      <c r="XCR1198" s="129"/>
      <c r="XCS1198" s="129"/>
      <c r="XCT1198" s="129"/>
      <c r="XCU1198" s="129"/>
      <c r="XCV1198" s="129"/>
      <c r="XCW1198" s="129"/>
      <c r="XCX1198" s="129"/>
      <c r="XCY1198" s="129"/>
      <c r="XCZ1198" s="129"/>
      <c r="XDA1198" s="129"/>
      <c r="XDB1198" s="129"/>
      <c r="XDC1198" s="129"/>
      <c r="XDD1198" s="129"/>
      <c r="XDE1198" s="129"/>
      <c r="XDF1198" s="129"/>
      <c r="XDG1198" s="129"/>
      <c r="XDH1198" s="129"/>
      <c r="XDI1198" s="129"/>
      <c r="XDJ1198" s="129"/>
      <c r="XDK1198" s="129"/>
      <c r="XDL1198" s="129"/>
      <c r="XDM1198" s="129"/>
      <c r="XDN1198" s="129"/>
      <c r="XDO1198" s="129"/>
      <c r="XDP1198" s="129"/>
      <c r="XDQ1198" s="129"/>
      <c r="XDR1198" s="129"/>
      <c r="XDS1198" s="129"/>
      <c r="XDT1198" s="129"/>
      <c r="XDU1198" s="129"/>
      <c r="XDV1198" s="129"/>
      <c r="XDW1198" s="129"/>
      <c r="XDX1198" s="129"/>
      <c r="XDY1198" s="129"/>
      <c r="XDZ1198" s="129"/>
      <c r="XEA1198" s="129"/>
      <c r="XEB1198" s="129"/>
      <c r="XEC1198" s="129"/>
      <c r="XED1198" s="129"/>
      <c r="XEE1198" s="129"/>
      <c r="XEF1198" s="129"/>
      <c r="XEG1198" s="129"/>
      <c r="XEH1198" s="129"/>
      <c r="XEI1198" s="129"/>
      <c r="XEJ1198" s="129"/>
      <c r="XEK1198" s="129"/>
      <c r="XEL1198" s="129"/>
      <c r="XEM1198" s="129"/>
      <c r="XEN1198" s="129"/>
      <c r="XEO1198" s="129"/>
      <c r="XEP1198" s="129"/>
      <c r="XEQ1198" s="129"/>
      <c r="XER1198" s="129"/>
      <c r="XES1198" s="129"/>
      <c r="XET1198" s="129"/>
      <c r="XEU1198" s="129"/>
      <c r="XEV1198" s="129"/>
      <c r="XEW1198" s="129"/>
      <c r="XEX1198" s="129"/>
      <c r="XEY1198" s="129"/>
      <c r="XEZ1198" s="129"/>
      <c r="XFA1198" s="129"/>
      <c r="XFB1198" s="129"/>
      <c r="XFC1198" s="129"/>
    </row>
    <row r="1199" spans="1:16383" x14ac:dyDescent="0.25">
      <c r="A1199" s="275" t="s">
        <v>2450</v>
      </c>
      <c r="B1199" s="2" t="s">
        <v>3629</v>
      </c>
      <c r="C1199" s="192" t="s">
        <v>6053</v>
      </c>
      <c r="D1199" s="2" t="s">
        <v>526</v>
      </c>
      <c r="E1199" s="299" t="s">
        <v>6053</v>
      </c>
      <c r="F1199" s="300" t="s">
        <v>6193</v>
      </c>
      <c r="G1199" s="95" t="s">
        <v>3634</v>
      </c>
      <c r="H1199" s="57" t="s">
        <v>4073</v>
      </c>
      <c r="I1199" s="301" t="s">
        <v>7242</v>
      </c>
      <c r="J1199" s="57" t="s">
        <v>4077</v>
      </c>
      <c r="K1199" s="57" t="s">
        <v>4077</v>
      </c>
      <c r="L1199" s="57" t="s">
        <v>4077</v>
      </c>
      <c r="M1199" s="57" t="s">
        <v>4071</v>
      </c>
      <c r="N1199" s="10" t="s">
        <v>4008</v>
      </c>
      <c r="O1199" s="10" t="s">
        <v>3670</v>
      </c>
      <c r="P1199" s="101" t="s">
        <v>1429</v>
      </c>
      <c r="Q1199" s="48" t="s">
        <v>3634</v>
      </c>
      <c r="R1199" s="48" t="s">
        <v>3634</v>
      </c>
      <c r="S1199" s="48" t="s">
        <v>3634</v>
      </c>
      <c r="T1199" s="48" t="s">
        <v>3634</v>
      </c>
      <c r="U1199" s="48" t="s">
        <v>3634</v>
      </c>
      <c r="V1199" s="48" t="s">
        <v>3634</v>
      </c>
      <c r="W1199" s="48" t="s">
        <v>3634</v>
      </c>
      <c r="X1199" s="48" t="s">
        <v>3634</v>
      </c>
      <c r="Y1199" s="48" t="s">
        <v>3634</v>
      </c>
      <c r="Z1199" s="95" t="s">
        <v>3630</v>
      </c>
      <c r="AA1199" s="2" t="s">
        <v>4074</v>
      </c>
      <c r="AB1199" s="100" t="s">
        <v>3634</v>
      </c>
      <c r="AC1199" s="100" t="s">
        <v>3634</v>
      </c>
      <c r="AD1199" s="100" t="s">
        <v>3634</v>
      </c>
      <c r="AE1199" s="100" t="s">
        <v>3634</v>
      </c>
      <c r="AF1199" s="100" t="s">
        <v>3634</v>
      </c>
      <c r="AG1199" s="100" t="s">
        <v>3634</v>
      </c>
      <c r="AH1199" s="100" t="s">
        <v>3634</v>
      </c>
      <c r="AI1199" s="100" t="s">
        <v>3634</v>
      </c>
      <c r="AJ1199" s="100" t="s">
        <v>3634</v>
      </c>
      <c r="AK1199" s="100" t="s">
        <v>3634</v>
      </c>
      <c r="AL1199" s="100" t="s">
        <v>3634</v>
      </c>
      <c r="AM1199" s="100" t="s">
        <v>3634</v>
      </c>
      <c r="AN1199" s="100" t="s">
        <v>3634</v>
      </c>
      <c r="AO1199" s="100" t="s">
        <v>3634</v>
      </c>
      <c r="AP1199" s="100" t="s">
        <v>3634</v>
      </c>
      <c r="AQ1199" s="46" t="s">
        <v>1445</v>
      </c>
      <c r="AR1199" s="10" t="s">
        <v>4074</v>
      </c>
      <c r="AS1199" s="10" t="s">
        <v>5116</v>
      </c>
      <c r="AT1199" s="10" t="s">
        <v>3664</v>
      </c>
      <c r="AU1199" s="10" t="s">
        <v>3664</v>
      </c>
      <c r="AV1199" s="37">
        <v>4</v>
      </c>
      <c r="AW1199" s="37">
        <v>0</v>
      </c>
      <c r="AX1199" s="37">
        <v>0</v>
      </c>
      <c r="AY1199" s="48">
        <v>0</v>
      </c>
      <c r="AZ1199" s="107" t="s">
        <v>3675</v>
      </c>
      <c r="BA1199" s="171" t="s">
        <v>5293</v>
      </c>
      <c r="BB1199" s="48" t="s">
        <v>3634</v>
      </c>
      <c r="BC1199" s="48" t="s">
        <v>3634</v>
      </c>
      <c r="BD1199" s="48" t="s">
        <v>3634</v>
      </c>
      <c r="BE1199" s="48" t="s">
        <v>3634</v>
      </c>
      <c r="BF1199" s="48" t="s">
        <v>3634</v>
      </c>
      <c r="BG1199" s="48" t="s">
        <v>3634</v>
      </c>
      <c r="BH1199" s="48" t="s">
        <v>3634</v>
      </c>
      <c r="BI1199" s="302">
        <v>5</v>
      </c>
      <c r="BJ1199" s="302">
        <v>1</v>
      </c>
      <c r="BK1199" s="302">
        <v>4</v>
      </c>
      <c r="BL1199" s="37">
        <v>0</v>
      </c>
      <c r="BM1199" s="37">
        <v>4</v>
      </c>
      <c r="BN1199" s="199" t="s">
        <v>3634</v>
      </c>
      <c r="BO1199" s="199" t="s">
        <v>3634</v>
      </c>
      <c r="BP1199" s="199" t="s">
        <v>3634</v>
      </c>
      <c r="BQ1199" s="10" t="s">
        <v>4078</v>
      </c>
      <c r="BR1199" s="10" t="s">
        <v>3796</v>
      </c>
      <c r="BS1199" s="10" t="s">
        <v>4078</v>
      </c>
      <c r="BT1199" s="195"/>
      <c r="BU1199" s="129" t="s">
        <v>3634</v>
      </c>
      <c r="BV1199" s="202" t="s">
        <v>7679</v>
      </c>
      <c r="BW1199" s="202">
        <v>1</v>
      </c>
      <c r="BX1199" s="202">
        <v>1</v>
      </c>
      <c r="BY1199" s="202"/>
      <c r="BZ1199" s="219"/>
      <c r="CA1199" s="203"/>
      <c r="CB1199" s="2" t="s">
        <v>6307</v>
      </c>
      <c r="CC1199" s="129" t="s">
        <v>6307</v>
      </c>
      <c r="CD1199" s="129" t="s">
        <v>6307</v>
      </c>
      <c r="CE1199" s="129"/>
      <c r="CF1199" s="129"/>
      <c r="CG1199" s="122">
        <v>4</v>
      </c>
      <c r="CH1199" s="122">
        <v>4</v>
      </c>
      <c r="CI1199" s="122"/>
      <c r="CJ1199" s="2"/>
      <c r="CK1199" s="2"/>
      <c r="CL1199" s="2"/>
      <c r="CM1199" s="122">
        <v>0.8</v>
      </c>
      <c r="CN1199" s="122">
        <v>0.8</v>
      </c>
      <c r="CO1199" s="122">
        <v>0.8</v>
      </c>
      <c r="CP1199" s="122">
        <v>0.8</v>
      </c>
      <c r="CQ1199" s="122">
        <v>0.8</v>
      </c>
      <c r="CR1199" s="122">
        <v>0</v>
      </c>
      <c r="CS1199" s="122">
        <v>0</v>
      </c>
      <c r="CT1199" s="122">
        <v>0</v>
      </c>
      <c r="CU1199" s="122">
        <v>0</v>
      </c>
      <c r="CV1199" s="122">
        <v>0</v>
      </c>
      <c r="CW1199" s="122">
        <v>0</v>
      </c>
      <c r="CX1199" s="122">
        <v>0</v>
      </c>
      <c r="CY1199" s="122">
        <v>0</v>
      </c>
      <c r="CZ1199" s="122">
        <v>0</v>
      </c>
      <c r="DA1199" s="122">
        <v>0</v>
      </c>
      <c r="DB1199" s="122">
        <v>0</v>
      </c>
      <c r="DC1199" s="122">
        <v>0</v>
      </c>
      <c r="DD1199" s="122">
        <v>0</v>
      </c>
      <c r="DE1199" s="122">
        <v>0</v>
      </c>
      <c r="DF1199" s="122">
        <v>0</v>
      </c>
      <c r="DG1199" s="205">
        <v>0</v>
      </c>
      <c r="DH1199" s="257">
        <v>1</v>
      </c>
    </row>
    <row r="1200" spans="1:16383" x14ac:dyDescent="0.25">
      <c r="A1200" s="275" t="s">
        <v>2450</v>
      </c>
      <c r="B1200" s="2" t="s">
        <v>3629</v>
      </c>
      <c r="C1200" s="192" t="s">
        <v>6059</v>
      </c>
      <c r="D1200" s="2" t="s">
        <v>526</v>
      </c>
      <c r="E1200" s="299" t="s">
        <v>6059</v>
      </c>
      <c r="F1200" s="300" t="s">
        <v>6199</v>
      </c>
      <c r="G1200" s="95" t="s">
        <v>3634</v>
      </c>
      <c r="H1200" s="57" t="s">
        <v>4073</v>
      </c>
      <c r="I1200" s="308" t="s">
        <v>7248</v>
      </c>
      <c r="J1200" s="57" t="s">
        <v>4077</v>
      </c>
      <c r="K1200" s="57" t="s">
        <v>4077</v>
      </c>
      <c r="L1200" s="57" t="s">
        <v>4077</v>
      </c>
      <c r="M1200" s="57" t="s">
        <v>4071</v>
      </c>
      <c r="N1200" s="10" t="s">
        <v>4008</v>
      </c>
      <c r="O1200" s="10" t="s">
        <v>3670</v>
      </c>
      <c r="P1200" s="101" t="s">
        <v>1429</v>
      </c>
      <c r="Q1200" s="48" t="s">
        <v>3634</v>
      </c>
      <c r="R1200" s="48" t="s">
        <v>3634</v>
      </c>
      <c r="S1200" s="48" t="s">
        <v>3634</v>
      </c>
      <c r="T1200" s="48" t="s">
        <v>3634</v>
      </c>
      <c r="U1200" s="48" t="s">
        <v>3634</v>
      </c>
      <c r="V1200" s="48" t="s">
        <v>3634</v>
      </c>
      <c r="W1200" s="48" t="s">
        <v>3634</v>
      </c>
      <c r="X1200" s="48" t="s">
        <v>3634</v>
      </c>
      <c r="Y1200" s="48" t="s">
        <v>3634</v>
      </c>
      <c r="Z1200" s="95" t="s">
        <v>3630</v>
      </c>
      <c r="AA1200" s="2" t="s">
        <v>4074</v>
      </c>
      <c r="AB1200" s="100" t="s">
        <v>3634</v>
      </c>
      <c r="AC1200" s="100" t="s">
        <v>3634</v>
      </c>
      <c r="AD1200" s="100" t="s">
        <v>3634</v>
      </c>
      <c r="AE1200" s="100" t="s">
        <v>3634</v>
      </c>
      <c r="AF1200" s="100" t="s">
        <v>3634</v>
      </c>
      <c r="AG1200" s="100" t="s">
        <v>3634</v>
      </c>
      <c r="AH1200" s="100" t="s">
        <v>3634</v>
      </c>
      <c r="AI1200" s="100" t="s">
        <v>3634</v>
      </c>
      <c r="AJ1200" s="100" t="s">
        <v>3634</v>
      </c>
      <c r="AK1200" s="100" t="s">
        <v>3634</v>
      </c>
      <c r="AL1200" s="100" t="s">
        <v>3634</v>
      </c>
      <c r="AM1200" s="100" t="s">
        <v>3634</v>
      </c>
      <c r="AN1200" s="100" t="s">
        <v>3634</v>
      </c>
      <c r="AO1200" s="100" t="s">
        <v>3634</v>
      </c>
      <c r="AP1200" s="100" t="s">
        <v>3634</v>
      </c>
      <c r="AQ1200" s="46" t="s">
        <v>1445</v>
      </c>
      <c r="AR1200" s="10" t="s">
        <v>4074</v>
      </c>
      <c r="AS1200" s="10" t="s">
        <v>5116</v>
      </c>
      <c r="AT1200" s="10" t="s">
        <v>3664</v>
      </c>
      <c r="AU1200" s="10" t="s">
        <v>3664</v>
      </c>
      <c r="AV1200" s="37">
        <v>9</v>
      </c>
      <c r="AW1200" s="37">
        <v>0</v>
      </c>
      <c r="AX1200" s="37">
        <v>0</v>
      </c>
      <c r="AY1200" s="48">
        <v>0</v>
      </c>
      <c r="AZ1200" s="46" t="s">
        <v>3675</v>
      </c>
      <c r="BA1200" s="171" t="s">
        <v>5293</v>
      </c>
      <c r="BB1200" s="48" t="s">
        <v>3634</v>
      </c>
      <c r="BC1200" s="48" t="s">
        <v>3634</v>
      </c>
      <c r="BD1200" s="48" t="s">
        <v>3634</v>
      </c>
      <c r="BE1200" s="48" t="s">
        <v>3634</v>
      </c>
      <c r="BF1200" s="48" t="s">
        <v>3634</v>
      </c>
      <c r="BG1200" s="48" t="s">
        <v>3634</v>
      </c>
      <c r="BH1200" s="48" t="s">
        <v>3634</v>
      </c>
      <c r="BI1200" s="302">
        <v>9</v>
      </c>
      <c r="BJ1200" s="302">
        <v>0</v>
      </c>
      <c r="BK1200" s="302">
        <v>9</v>
      </c>
      <c r="BL1200" s="37">
        <v>0</v>
      </c>
      <c r="BM1200" s="37">
        <v>9</v>
      </c>
      <c r="BN1200" s="199" t="s">
        <v>3634</v>
      </c>
      <c r="BO1200" s="199" t="s">
        <v>3634</v>
      </c>
      <c r="BP1200" s="199" t="s">
        <v>3634</v>
      </c>
      <c r="BQ1200" s="10" t="s">
        <v>4078</v>
      </c>
      <c r="BR1200" s="10" t="s">
        <v>3796</v>
      </c>
      <c r="BS1200" s="10" t="s">
        <v>4078</v>
      </c>
      <c r="BT1200" s="195"/>
      <c r="BU1200" s="129" t="s">
        <v>3634</v>
      </c>
      <c r="BV1200" s="202" t="s">
        <v>7679</v>
      </c>
      <c r="BW1200" s="202">
        <v>1</v>
      </c>
      <c r="BX1200" s="202">
        <v>1</v>
      </c>
      <c r="BY1200" s="202"/>
      <c r="BZ1200" s="219"/>
      <c r="CA1200" s="203"/>
      <c r="CB1200" s="2" t="s">
        <v>6307</v>
      </c>
      <c r="CC1200" s="129" t="s">
        <v>6307</v>
      </c>
      <c r="CD1200" s="129" t="s">
        <v>6307</v>
      </c>
      <c r="CE1200" s="129"/>
      <c r="CF1200" s="129"/>
      <c r="CG1200" s="122">
        <v>9</v>
      </c>
      <c r="CH1200" s="122">
        <v>9</v>
      </c>
      <c r="CI1200" s="122"/>
      <c r="CJ1200" s="2"/>
      <c r="CK1200" s="2"/>
      <c r="CL1200" s="2"/>
      <c r="CM1200" s="122">
        <v>1.8</v>
      </c>
      <c r="CN1200" s="122">
        <v>1.8</v>
      </c>
      <c r="CO1200" s="122">
        <v>1.8</v>
      </c>
      <c r="CP1200" s="122">
        <v>1.8</v>
      </c>
      <c r="CQ1200" s="122">
        <v>1.8</v>
      </c>
      <c r="CR1200" s="122">
        <v>0</v>
      </c>
      <c r="CS1200" s="122">
        <v>0</v>
      </c>
      <c r="CT1200" s="122">
        <v>0</v>
      </c>
      <c r="CU1200" s="122">
        <v>0</v>
      </c>
      <c r="CV1200" s="122">
        <v>0</v>
      </c>
      <c r="CW1200" s="122">
        <v>0</v>
      </c>
      <c r="CX1200" s="122">
        <v>0</v>
      </c>
      <c r="CY1200" s="122">
        <v>0</v>
      </c>
      <c r="CZ1200" s="122">
        <v>0</v>
      </c>
      <c r="DA1200" s="122">
        <v>0</v>
      </c>
      <c r="DB1200" s="122">
        <v>0</v>
      </c>
      <c r="DC1200" s="122">
        <v>0</v>
      </c>
      <c r="DD1200" s="122">
        <v>0</v>
      </c>
      <c r="DE1200" s="122">
        <v>0</v>
      </c>
      <c r="DF1200" s="122">
        <v>0</v>
      </c>
      <c r="DG1200" s="205">
        <v>0</v>
      </c>
      <c r="DH1200" s="257">
        <v>1</v>
      </c>
    </row>
    <row r="1201" spans="1:112" x14ac:dyDescent="0.25">
      <c r="A1201" s="275" t="s">
        <v>2450</v>
      </c>
      <c r="B1201" s="2" t="s">
        <v>3629</v>
      </c>
      <c r="C1201" s="192" t="s">
        <v>6076</v>
      </c>
      <c r="D1201" s="2" t="s">
        <v>526</v>
      </c>
      <c r="E1201" s="299" t="s">
        <v>6076</v>
      </c>
      <c r="F1201" s="300" t="s">
        <v>6216</v>
      </c>
      <c r="G1201" s="95" t="s">
        <v>3634</v>
      </c>
      <c r="H1201" s="57" t="s">
        <v>4073</v>
      </c>
      <c r="I1201" s="301" t="s">
        <v>7265</v>
      </c>
      <c r="J1201" s="57" t="s">
        <v>4077</v>
      </c>
      <c r="K1201" s="57" t="s">
        <v>4077</v>
      </c>
      <c r="L1201" s="57" t="s">
        <v>4077</v>
      </c>
      <c r="M1201" s="57" t="s">
        <v>4071</v>
      </c>
      <c r="N1201" s="10" t="s">
        <v>4008</v>
      </c>
      <c r="O1201" s="10" t="s">
        <v>3670</v>
      </c>
      <c r="P1201" s="101" t="s">
        <v>1429</v>
      </c>
      <c r="Q1201" s="48" t="s">
        <v>3634</v>
      </c>
      <c r="R1201" s="48" t="s">
        <v>3634</v>
      </c>
      <c r="S1201" s="48" t="s">
        <v>3634</v>
      </c>
      <c r="T1201" s="48" t="s">
        <v>3634</v>
      </c>
      <c r="U1201" s="48" t="s">
        <v>3634</v>
      </c>
      <c r="V1201" s="48" t="s">
        <v>3634</v>
      </c>
      <c r="W1201" s="48" t="s">
        <v>3634</v>
      </c>
      <c r="X1201" s="48" t="s">
        <v>3634</v>
      </c>
      <c r="Y1201" s="48" t="s">
        <v>3634</v>
      </c>
      <c r="Z1201" s="95" t="s">
        <v>3630</v>
      </c>
      <c r="AA1201" s="2" t="s">
        <v>4074</v>
      </c>
      <c r="AB1201" s="100" t="s">
        <v>3634</v>
      </c>
      <c r="AC1201" s="100" t="s">
        <v>3634</v>
      </c>
      <c r="AD1201" s="100" t="s">
        <v>3634</v>
      </c>
      <c r="AE1201" s="100" t="s">
        <v>3634</v>
      </c>
      <c r="AF1201" s="100" t="s">
        <v>3634</v>
      </c>
      <c r="AG1201" s="100" t="s">
        <v>3634</v>
      </c>
      <c r="AH1201" s="100" t="s">
        <v>3634</v>
      </c>
      <c r="AI1201" s="100" t="s">
        <v>3634</v>
      </c>
      <c r="AJ1201" s="100" t="s">
        <v>3634</v>
      </c>
      <c r="AK1201" s="100" t="s">
        <v>3634</v>
      </c>
      <c r="AL1201" s="100" t="s">
        <v>3634</v>
      </c>
      <c r="AM1201" s="100" t="s">
        <v>3634</v>
      </c>
      <c r="AN1201" s="100" t="s">
        <v>3634</v>
      </c>
      <c r="AO1201" s="100" t="s">
        <v>3634</v>
      </c>
      <c r="AP1201" s="100" t="s">
        <v>3634</v>
      </c>
      <c r="AQ1201" s="46" t="s">
        <v>1445</v>
      </c>
      <c r="AR1201" s="10" t="s">
        <v>4074</v>
      </c>
      <c r="AS1201" s="10" t="s">
        <v>5116</v>
      </c>
      <c r="AT1201" s="10" t="s">
        <v>3664</v>
      </c>
      <c r="AU1201" s="10" t="s">
        <v>3664</v>
      </c>
      <c r="AV1201" s="37">
        <v>0</v>
      </c>
      <c r="AW1201" s="37">
        <v>0</v>
      </c>
      <c r="AX1201" s="37">
        <v>0</v>
      </c>
      <c r="AY1201" s="48">
        <v>0</v>
      </c>
      <c r="AZ1201" s="107" t="s">
        <v>3675</v>
      </c>
      <c r="BA1201" s="171" t="s">
        <v>5293</v>
      </c>
      <c r="BB1201" s="48" t="s">
        <v>3634</v>
      </c>
      <c r="BC1201" s="48" t="s">
        <v>3634</v>
      </c>
      <c r="BD1201" s="48" t="s">
        <v>3634</v>
      </c>
      <c r="BE1201" s="48" t="s">
        <v>3634</v>
      </c>
      <c r="BF1201" s="48" t="s">
        <v>3634</v>
      </c>
      <c r="BG1201" s="48" t="s">
        <v>3634</v>
      </c>
      <c r="BH1201" s="48" t="s">
        <v>3634</v>
      </c>
      <c r="BI1201" s="302">
        <v>1</v>
      </c>
      <c r="BJ1201" s="302">
        <v>1</v>
      </c>
      <c r="BK1201" s="302">
        <v>0</v>
      </c>
      <c r="BL1201" s="37">
        <v>0</v>
      </c>
      <c r="BM1201" s="37">
        <v>0</v>
      </c>
      <c r="BN1201" s="199" t="s">
        <v>3634</v>
      </c>
      <c r="BO1201" s="199" t="s">
        <v>3634</v>
      </c>
      <c r="BP1201" s="199" t="s">
        <v>3634</v>
      </c>
      <c r="BQ1201" s="10" t="s">
        <v>4078</v>
      </c>
      <c r="BR1201" s="10" t="s">
        <v>3796</v>
      </c>
      <c r="BS1201" s="10" t="s">
        <v>4078</v>
      </c>
      <c r="BT1201" s="195"/>
      <c r="BU1201" s="129" t="s">
        <v>3634</v>
      </c>
      <c r="BV1201" s="202" t="s">
        <v>7679</v>
      </c>
      <c r="BW1201" s="202">
        <v>1</v>
      </c>
      <c r="BX1201" s="202">
        <v>1</v>
      </c>
      <c r="BY1201" s="202"/>
      <c r="BZ1201" s="219"/>
      <c r="CA1201" s="203"/>
      <c r="CB1201" s="2" t="s">
        <v>6307</v>
      </c>
      <c r="CC1201" s="129" t="s">
        <v>6307</v>
      </c>
      <c r="CD1201" s="129" t="s">
        <v>6307</v>
      </c>
      <c r="CE1201" s="129"/>
      <c r="CF1201" s="129"/>
      <c r="CG1201" s="122">
        <v>0</v>
      </c>
      <c r="CH1201" s="122">
        <v>0</v>
      </c>
      <c r="CI1201" s="12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05">
        <v>0</v>
      </c>
      <c r="DH1201" s="257">
        <v>1</v>
      </c>
    </row>
    <row r="1202" spans="1:112" x14ac:dyDescent="0.25">
      <c r="A1202" s="275" t="s">
        <v>2450</v>
      </c>
      <c r="B1202" s="2" t="s">
        <v>3629</v>
      </c>
      <c r="C1202" s="192" t="s">
        <v>6098</v>
      </c>
      <c r="D1202" s="2" t="s">
        <v>526</v>
      </c>
      <c r="E1202" s="299" t="s">
        <v>6098</v>
      </c>
      <c r="F1202" s="300" t="s">
        <v>6239</v>
      </c>
      <c r="G1202" s="95" t="s">
        <v>3634</v>
      </c>
      <c r="H1202" s="57" t="s">
        <v>4073</v>
      </c>
      <c r="I1202" s="308" t="s">
        <v>7287</v>
      </c>
      <c r="J1202" s="57" t="s">
        <v>4077</v>
      </c>
      <c r="K1202" s="57" t="s">
        <v>4077</v>
      </c>
      <c r="L1202" s="57" t="s">
        <v>4077</v>
      </c>
      <c r="M1202" s="57" t="s">
        <v>4071</v>
      </c>
      <c r="N1202" s="10" t="s">
        <v>4008</v>
      </c>
      <c r="O1202" s="10" t="s">
        <v>3670</v>
      </c>
      <c r="P1202" s="101" t="s">
        <v>1429</v>
      </c>
      <c r="Q1202" s="48" t="s">
        <v>3634</v>
      </c>
      <c r="R1202" s="48" t="s">
        <v>3634</v>
      </c>
      <c r="S1202" s="48" t="s">
        <v>3634</v>
      </c>
      <c r="T1202" s="48" t="s">
        <v>3634</v>
      </c>
      <c r="U1202" s="48" t="s">
        <v>3634</v>
      </c>
      <c r="V1202" s="48" t="s">
        <v>3634</v>
      </c>
      <c r="W1202" s="48" t="s">
        <v>3634</v>
      </c>
      <c r="X1202" s="48" t="s">
        <v>3634</v>
      </c>
      <c r="Y1202" s="48" t="s">
        <v>3634</v>
      </c>
      <c r="Z1202" s="95" t="s">
        <v>3630</v>
      </c>
      <c r="AA1202" s="2" t="s">
        <v>4074</v>
      </c>
      <c r="AB1202" s="100" t="s">
        <v>3634</v>
      </c>
      <c r="AC1202" s="100" t="s">
        <v>3634</v>
      </c>
      <c r="AD1202" s="100" t="s">
        <v>3634</v>
      </c>
      <c r="AE1202" s="100" t="s">
        <v>3634</v>
      </c>
      <c r="AF1202" s="100" t="s">
        <v>3634</v>
      </c>
      <c r="AG1202" s="100" t="s">
        <v>3634</v>
      </c>
      <c r="AH1202" s="100" t="s">
        <v>3634</v>
      </c>
      <c r="AI1202" s="100" t="s">
        <v>3634</v>
      </c>
      <c r="AJ1202" s="100" t="s">
        <v>3634</v>
      </c>
      <c r="AK1202" s="100" t="s">
        <v>3634</v>
      </c>
      <c r="AL1202" s="100" t="s">
        <v>3634</v>
      </c>
      <c r="AM1202" s="100" t="s">
        <v>3634</v>
      </c>
      <c r="AN1202" s="100" t="s">
        <v>3634</v>
      </c>
      <c r="AO1202" s="100" t="s">
        <v>3634</v>
      </c>
      <c r="AP1202" s="100" t="s">
        <v>3634</v>
      </c>
      <c r="AQ1202" s="46" t="s">
        <v>1445</v>
      </c>
      <c r="AR1202" s="10" t="s">
        <v>4074</v>
      </c>
      <c r="AS1202" s="10" t="s">
        <v>5116</v>
      </c>
      <c r="AT1202" s="10" t="s">
        <v>3664</v>
      </c>
      <c r="AU1202" s="10" t="s">
        <v>3664</v>
      </c>
      <c r="AV1202" s="37">
        <v>0</v>
      </c>
      <c r="AW1202" s="37">
        <v>0</v>
      </c>
      <c r="AX1202" s="37">
        <v>0</v>
      </c>
      <c r="AY1202" s="48">
        <v>0</v>
      </c>
      <c r="AZ1202" s="107" t="s">
        <v>3675</v>
      </c>
      <c r="BA1202" s="171" t="s">
        <v>5293</v>
      </c>
      <c r="BB1202" s="48" t="s">
        <v>3634</v>
      </c>
      <c r="BC1202" s="48" t="s">
        <v>3634</v>
      </c>
      <c r="BD1202" s="48" t="s">
        <v>3634</v>
      </c>
      <c r="BE1202" s="48" t="s">
        <v>3634</v>
      </c>
      <c r="BF1202" s="48" t="s">
        <v>3634</v>
      </c>
      <c r="BG1202" s="48" t="s">
        <v>3634</v>
      </c>
      <c r="BH1202" s="48" t="s">
        <v>3634</v>
      </c>
      <c r="BI1202" s="302">
        <v>2</v>
      </c>
      <c r="BJ1202" s="302">
        <v>1</v>
      </c>
      <c r="BK1202" s="37">
        <v>1</v>
      </c>
      <c r="BL1202" s="37">
        <v>1</v>
      </c>
      <c r="BM1202" s="37">
        <v>0</v>
      </c>
      <c r="BN1202" s="199" t="s">
        <v>3634</v>
      </c>
      <c r="BO1202" s="199" t="s">
        <v>3634</v>
      </c>
      <c r="BP1202" s="199" t="s">
        <v>3634</v>
      </c>
      <c r="BQ1202" s="10" t="s">
        <v>4078</v>
      </c>
      <c r="BR1202" s="10" t="s">
        <v>5791</v>
      </c>
      <c r="BS1202" s="10" t="s">
        <v>4078</v>
      </c>
      <c r="BT1202" s="129"/>
      <c r="BU1202" s="129" t="s">
        <v>3634</v>
      </c>
      <c r="BV1202" s="202" t="s">
        <v>7679</v>
      </c>
      <c r="BW1202" s="202">
        <v>1</v>
      </c>
      <c r="BX1202" s="202">
        <v>1</v>
      </c>
      <c r="BY1202" s="202" t="s">
        <v>5791</v>
      </c>
      <c r="BZ1202" s="204"/>
      <c r="CA1202" s="203" t="s">
        <v>6307</v>
      </c>
      <c r="CB1202" s="2" t="s">
        <v>6307</v>
      </c>
      <c r="CC1202" s="2" t="s">
        <v>6307</v>
      </c>
      <c r="CD1202" s="2" t="s">
        <v>6307</v>
      </c>
      <c r="CE1202" s="2"/>
      <c r="CF1202" s="2"/>
      <c r="CG1202" s="122">
        <v>0</v>
      </c>
      <c r="CH1202" s="122">
        <v>0</v>
      </c>
      <c r="CI1202" s="122"/>
      <c r="CJ1202" s="2"/>
      <c r="CK1202" s="2"/>
      <c r="CL1202" s="2"/>
      <c r="CM1202" s="122">
        <v>0</v>
      </c>
      <c r="CN1202" s="122">
        <v>0</v>
      </c>
      <c r="CO1202" s="122">
        <v>0</v>
      </c>
      <c r="CP1202" s="122">
        <v>0</v>
      </c>
      <c r="CQ1202" s="122">
        <v>0</v>
      </c>
      <c r="CR1202" s="122">
        <v>0</v>
      </c>
      <c r="CS1202" s="122">
        <v>0</v>
      </c>
      <c r="CT1202" s="122">
        <v>0</v>
      </c>
      <c r="CU1202" s="122">
        <v>0</v>
      </c>
      <c r="CV1202" s="122">
        <v>0</v>
      </c>
      <c r="CW1202" s="122">
        <v>0</v>
      </c>
      <c r="CX1202" s="122">
        <v>0</v>
      </c>
      <c r="CY1202" s="122">
        <v>0</v>
      </c>
      <c r="CZ1202" s="122">
        <v>0</v>
      </c>
      <c r="DA1202" s="122">
        <v>0</v>
      </c>
      <c r="DB1202" s="122">
        <v>0</v>
      </c>
      <c r="DC1202" s="122">
        <v>0</v>
      </c>
      <c r="DD1202" s="122">
        <v>0</v>
      </c>
      <c r="DE1202" s="122">
        <v>0</v>
      </c>
      <c r="DF1202" s="122">
        <v>0</v>
      </c>
      <c r="DG1202" s="205">
        <v>0</v>
      </c>
      <c r="DH1202" s="257">
        <v>1</v>
      </c>
    </row>
    <row r="1203" spans="1:112" x14ac:dyDescent="0.25">
      <c r="A1203" s="275" t="s">
        <v>2450</v>
      </c>
      <c r="B1203" s="2" t="s">
        <v>3629</v>
      </c>
      <c r="C1203" s="192" t="s">
        <v>6107</v>
      </c>
      <c r="D1203" s="2" t="s">
        <v>526</v>
      </c>
      <c r="E1203" s="299" t="s">
        <v>6107</v>
      </c>
      <c r="F1203" s="300" t="s">
        <v>6237</v>
      </c>
      <c r="G1203" s="95" t="s">
        <v>3634</v>
      </c>
      <c r="H1203" s="57" t="s">
        <v>4073</v>
      </c>
      <c r="I1203" s="308" t="s">
        <v>7296</v>
      </c>
      <c r="J1203" s="57" t="s">
        <v>4077</v>
      </c>
      <c r="K1203" s="57" t="s">
        <v>4077</v>
      </c>
      <c r="L1203" s="57" t="s">
        <v>4077</v>
      </c>
      <c r="M1203" s="57" t="s">
        <v>4071</v>
      </c>
      <c r="N1203" s="10" t="s">
        <v>4008</v>
      </c>
      <c r="O1203" s="10" t="s">
        <v>3670</v>
      </c>
      <c r="P1203" s="101" t="s">
        <v>1429</v>
      </c>
      <c r="Q1203" s="48" t="s">
        <v>3634</v>
      </c>
      <c r="R1203" s="48" t="s">
        <v>3634</v>
      </c>
      <c r="S1203" s="48" t="s">
        <v>3634</v>
      </c>
      <c r="T1203" s="48" t="s">
        <v>3634</v>
      </c>
      <c r="U1203" s="48" t="s">
        <v>3634</v>
      </c>
      <c r="V1203" s="48" t="s">
        <v>3634</v>
      </c>
      <c r="W1203" s="48" t="s">
        <v>3634</v>
      </c>
      <c r="X1203" s="48" t="s">
        <v>3634</v>
      </c>
      <c r="Y1203" s="48" t="s">
        <v>3634</v>
      </c>
      <c r="Z1203" s="95" t="s">
        <v>3630</v>
      </c>
      <c r="AA1203" s="2" t="s">
        <v>4074</v>
      </c>
      <c r="AB1203" s="100" t="s">
        <v>3634</v>
      </c>
      <c r="AC1203" s="100" t="s">
        <v>3634</v>
      </c>
      <c r="AD1203" s="100" t="s">
        <v>3634</v>
      </c>
      <c r="AE1203" s="100" t="s">
        <v>3634</v>
      </c>
      <c r="AF1203" s="100" t="s">
        <v>3634</v>
      </c>
      <c r="AG1203" s="100" t="s">
        <v>3634</v>
      </c>
      <c r="AH1203" s="100" t="s">
        <v>3634</v>
      </c>
      <c r="AI1203" s="100" t="s">
        <v>3634</v>
      </c>
      <c r="AJ1203" s="100" t="s">
        <v>3634</v>
      </c>
      <c r="AK1203" s="100" t="s">
        <v>3634</v>
      </c>
      <c r="AL1203" s="100" t="s">
        <v>3634</v>
      </c>
      <c r="AM1203" s="100" t="s">
        <v>3634</v>
      </c>
      <c r="AN1203" s="100" t="s">
        <v>3634</v>
      </c>
      <c r="AO1203" s="100" t="s">
        <v>3634</v>
      </c>
      <c r="AP1203" s="100" t="s">
        <v>3634</v>
      </c>
      <c r="AQ1203" s="46" t="s">
        <v>1445</v>
      </c>
      <c r="AR1203" s="10" t="s">
        <v>4074</v>
      </c>
      <c r="AS1203" s="10" t="s">
        <v>5116</v>
      </c>
      <c r="AT1203" s="10" t="s">
        <v>3664</v>
      </c>
      <c r="AU1203" s="10" t="s">
        <v>3664</v>
      </c>
      <c r="AV1203" s="37">
        <v>3</v>
      </c>
      <c r="AW1203" s="37">
        <v>0</v>
      </c>
      <c r="AX1203" s="37">
        <v>0</v>
      </c>
      <c r="AY1203" s="48">
        <v>0</v>
      </c>
      <c r="AZ1203" s="107" t="s">
        <v>3675</v>
      </c>
      <c r="BA1203" s="171" t="s">
        <v>5293</v>
      </c>
      <c r="BB1203" s="48" t="s">
        <v>3634</v>
      </c>
      <c r="BC1203" s="48" t="s">
        <v>3634</v>
      </c>
      <c r="BD1203" s="48" t="s">
        <v>3634</v>
      </c>
      <c r="BE1203" s="48" t="s">
        <v>3634</v>
      </c>
      <c r="BF1203" s="48" t="s">
        <v>3634</v>
      </c>
      <c r="BG1203" s="48" t="s">
        <v>3634</v>
      </c>
      <c r="BH1203" s="48" t="s">
        <v>3634</v>
      </c>
      <c r="BI1203" s="302">
        <v>3</v>
      </c>
      <c r="BJ1203" s="302">
        <v>0</v>
      </c>
      <c r="BK1203" s="302">
        <v>3</v>
      </c>
      <c r="BL1203" s="37">
        <v>0</v>
      </c>
      <c r="BM1203" s="37">
        <v>3</v>
      </c>
      <c r="BN1203" s="199" t="s">
        <v>3634</v>
      </c>
      <c r="BO1203" s="199" t="s">
        <v>3634</v>
      </c>
      <c r="BP1203" s="199" t="s">
        <v>3634</v>
      </c>
      <c r="BQ1203" s="10" t="s">
        <v>4078</v>
      </c>
      <c r="BR1203" s="10" t="s">
        <v>3796</v>
      </c>
      <c r="BS1203" s="10" t="s">
        <v>4078</v>
      </c>
      <c r="BT1203" s="195"/>
      <c r="BU1203" s="129" t="s">
        <v>3634</v>
      </c>
      <c r="BV1203" s="202" t="s">
        <v>7679</v>
      </c>
      <c r="BW1203" s="202">
        <v>1</v>
      </c>
      <c r="BX1203" s="202">
        <v>1</v>
      </c>
      <c r="BY1203" s="202"/>
      <c r="BZ1203" s="219"/>
      <c r="CA1203" s="203"/>
      <c r="CB1203" s="2" t="s">
        <v>6307</v>
      </c>
      <c r="CC1203" s="129" t="s">
        <v>6307</v>
      </c>
      <c r="CD1203" s="129" t="s">
        <v>6307</v>
      </c>
      <c r="CE1203" s="129"/>
      <c r="CF1203" s="129"/>
      <c r="CG1203" s="122">
        <v>3</v>
      </c>
      <c r="CH1203" s="122">
        <v>3</v>
      </c>
      <c r="CI1203" s="122"/>
      <c r="CJ1203" s="2"/>
      <c r="CK1203" s="2"/>
      <c r="CL1203" s="2"/>
      <c r="CM1203" s="122">
        <v>0.6</v>
      </c>
      <c r="CN1203" s="122">
        <v>0.6</v>
      </c>
      <c r="CO1203" s="122">
        <v>0.6</v>
      </c>
      <c r="CP1203" s="122">
        <v>0.6</v>
      </c>
      <c r="CQ1203" s="122">
        <v>0.6</v>
      </c>
      <c r="CR1203" s="122">
        <v>0</v>
      </c>
      <c r="CS1203" s="122">
        <v>0</v>
      </c>
      <c r="CT1203" s="122">
        <v>0</v>
      </c>
      <c r="CU1203" s="122">
        <v>0</v>
      </c>
      <c r="CV1203" s="122">
        <v>0</v>
      </c>
      <c r="CW1203" s="122">
        <v>0</v>
      </c>
      <c r="CX1203" s="122">
        <v>0</v>
      </c>
      <c r="CY1203" s="122">
        <v>0</v>
      </c>
      <c r="CZ1203" s="122">
        <v>0</v>
      </c>
      <c r="DA1203" s="122">
        <v>0</v>
      </c>
      <c r="DB1203" s="122">
        <v>0</v>
      </c>
      <c r="DC1203" s="122">
        <v>0</v>
      </c>
      <c r="DD1203" s="122">
        <v>0</v>
      </c>
      <c r="DE1203" s="122">
        <v>0</v>
      </c>
      <c r="DF1203" s="122">
        <v>0</v>
      </c>
      <c r="DG1203" s="205">
        <v>0</v>
      </c>
      <c r="DH1203" s="257">
        <v>1</v>
      </c>
    </row>
    <row r="1204" spans="1:112" x14ac:dyDescent="0.25">
      <c r="A1204" s="275" t="s">
        <v>2450</v>
      </c>
      <c r="B1204" s="2" t="s">
        <v>3629</v>
      </c>
      <c r="C1204" s="192" t="s">
        <v>6123</v>
      </c>
      <c r="D1204" s="2" t="s">
        <v>526</v>
      </c>
      <c r="E1204" s="299" t="s">
        <v>6123</v>
      </c>
      <c r="F1204" s="300" t="s">
        <v>6263</v>
      </c>
      <c r="G1204" s="95" t="s">
        <v>3634</v>
      </c>
      <c r="H1204" s="57" t="s">
        <v>4073</v>
      </c>
      <c r="I1204" s="308" t="s">
        <v>7312</v>
      </c>
      <c r="J1204" s="57" t="s">
        <v>4077</v>
      </c>
      <c r="K1204" s="57" t="s">
        <v>4077</v>
      </c>
      <c r="L1204" s="57" t="s">
        <v>4077</v>
      </c>
      <c r="M1204" s="57" t="s">
        <v>4071</v>
      </c>
      <c r="N1204" s="10" t="s">
        <v>4008</v>
      </c>
      <c r="O1204" s="10" t="s">
        <v>3670</v>
      </c>
      <c r="P1204" s="101" t="s">
        <v>1429</v>
      </c>
      <c r="Q1204" s="48" t="s">
        <v>3634</v>
      </c>
      <c r="R1204" s="48" t="s">
        <v>3634</v>
      </c>
      <c r="S1204" s="48" t="s">
        <v>3634</v>
      </c>
      <c r="T1204" s="48" t="s">
        <v>3634</v>
      </c>
      <c r="U1204" s="48" t="s">
        <v>3634</v>
      </c>
      <c r="V1204" s="48" t="s">
        <v>3634</v>
      </c>
      <c r="W1204" s="48" t="s">
        <v>3634</v>
      </c>
      <c r="X1204" s="48" t="s">
        <v>3634</v>
      </c>
      <c r="Y1204" s="48" t="s">
        <v>3634</v>
      </c>
      <c r="Z1204" s="95" t="s">
        <v>3630</v>
      </c>
      <c r="AA1204" s="2" t="s">
        <v>4074</v>
      </c>
      <c r="AB1204" s="100" t="s">
        <v>3634</v>
      </c>
      <c r="AC1204" s="100" t="s">
        <v>3634</v>
      </c>
      <c r="AD1204" s="100" t="s">
        <v>3634</v>
      </c>
      <c r="AE1204" s="100" t="s">
        <v>3634</v>
      </c>
      <c r="AF1204" s="100" t="s">
        <v>3634</v>
      </c>
      <c r="AG1204" s="100" t="s">
        <v>3634</v>
      </c>
      <c r="AH1204" s="100" t="s">
        <v>3634</v>
      </c>
      <c r="AI1204" s="100" t="s">
        <v>3634</v>
      </c>
      <c r="AJ1204" s="100" t="s">
        <v>3634</v>
      </c>
      <c r="AK1204" s="100" t="s">
        <v>3634</v>
      </c>
      <c r="AL1204" s="100" t="s">
        <v>3634</v>
      </c>
      <c r="AM1204" s="100" t="s">
        <v>3634</v>
      </c>
      <c r="AN1204" s="100" t="s">
        <v>3634</v>
      </c>
      <c r="AO1204" s="100" t="s">
        <v>3634</v>
      </c>
      <c r="AP1204" s="100" t="s">
        <v>3634</v>
      </c>
      <c r="AQ1204" s="46" t="s">
        <v>1445</v>
      </c>
      <c r="AR1204" s="10" t="s">
        <v>4074</v>
      </c>
      <c r="AS1204" s="10" t="s">
        <v>5116</v>
      </c>
      <c r="AT1204" s="10" t="s">
        <v>3664</v>
      </c>
      <c r="AU1204" s="10" t="s">
        <v>3664</v>
      </c>
      <c r="AV1204" s="37">
        <v>1</v>
      </c>
      <c r="AW1204" s="37">
        <v>0</v>
      </c>
      <c r="AX1204" s="37">
        <v>0</v>
      </c>
      <c r="AY1204" s="48">
        <v>0</v>
      </c>
      <c r="AZ1204" s="107" t="s">
        <v>3675</v>
      </c>
      <c r="BA1204" s="171" t="s">
        <v>5293</v>
      </c>
      <c r="BB1204" s="48" t="s">
        <v>3634</v>
      </c>
      <c r="BC1204" s="48" t="s">
        <v>3634</v>
      </c>
      <c r="BD1204" s="48" t="s">
        <v>3634</v>
      </c>
      <c r="BE1204" s="48" t="s">
        <v>3634</v>
      </c>
      <c r="BF1204" s="48" t="s">
        <v>3634</v>
      </c>
      <c r="BG1204" s="48" t="s">
        <v>3634</v>
      </c>
      <c r="BH1204" s="48" t="s">
        <v>3634</v>
      </c>
      <c r="BI1204" s="302">
        <v>1</v>
      </c>
      <c r="BJ1204" s="302">
        <v>0</v>
      </c>
      <c r="BK1204" s="302">
        <v>1</v>
      </c>
      <c r="BL1204" s="37">
        <v>0</v>
      </c>
      <c r="BM1204" s="37">
        <v>1</v>
      </c>
      <c r="BN1204" s="199" t="s">
        <v>3634</v>
      </c>
      <c r="BO1204" s="199" t="s">
        <v>3634</v>
      </c>
      <c r="BP1204" s="199" t="s">
        <v>3634</v>
      </c>
      <c r="BQ1204" s="10" t="s">
        <v>4078</v>
      </c>
      <c r="BR1204" s="10" t="s">
        <v>3796</v>
      </c>
      <c r="BS1204" s="10" t="s">
        <v>4078</v>
      </c>
      <c r="BT1204" s="195"/>
      <c r="BU1204" s="129" t="s">
        <v>3634</v>
      </c>
      <c r="BV1204" s="202" t="s">
        <v>7679</v>
      </c>
      <c r="BW1204" s="202">
        <v>1</v>
      </c>
      <c r="BX1204" s="202">
        <v>1</v>
      </c>
      <c r="BY1204" s="202"/>
      <c r="BZ1204" s="219"/>
      <c r="CA1204" s="203"/>
      <c r="CB1204" s="2" t="s">
        <v>6307</v>
      </c>
      <c r="CC1204" s="129" t="s">
        <v>6307</v>
      </c>
      <c r="CD1204" s="129" t="s">
        <v>6307</v>
      </c>
      <c r="CE1204" s="129"/>
      <c r="CF1204" s="129"/>
      <c r="CG1204" s="122">
        <v>1</v>
      </c>
      <c r="CH1204" s="122">
        <v>1</v>
      </c>
      <c r="CI1204" s="122"/>
      <c r="CJ1204" s="2"/>
      <c r="CK1204" s="2"/>
      <c r="CL1204" s="2"/>
      <c r="CM1204" s="122">
        <v>0.2</v>
      </c>
      <c r="CN1204" s="122">
        <v>0.2</v>
      </c>
      <c r="CO1204" s="122">
        <v>0.2</v>
      </c>
      <c r="CP1204" s="122">
        <v>0.2</v>
      </c>
      <c r="CQ1204" s="122">
        <v>0.2</v>
      </c>
      <c r="CR1204" s="122">
        <v>0</v>
      </c>
      <c r="CS1204" s="122">
        <v>0</v>
      </c>
      <c r="CT1204" s="122">
        <v>0</v>
      </c>
      <c r="CU1204" s="122">
        <v>0</v>
      </c>
      <c r="CV1204" s="122">
        <v>0</v>
      </c>
      <c r="CW1204" s="122">
        <v>0</v>
      </c>
      <c r="CX1204" s="122">
        <v>0</v>
      </c>
      <c r="CY1204" s="122">
        <v>0</v>
      </c>
      <c r="CZ1204" s="122">
        <v>0</v>
      </c>
      <c r="DA1204" s="122">
        <v>0</v>
      </c>
      <c r="DB1204" s="122">
        <v>0</v>
      </c>
      <c r="DC1204" s="122">
        <v>0</v>
      </c>
      <c r="DD1204" s="122">
        <v>0</v>
      </c>
      <c r="DE1204" s="122">
        <v>0</v>
      </c>
      <c r="DF1204" s="122">
        <v>0</v>
      </c>
      <c r="DG1204" s="205">
        <v>0</v>
      </c>
      <c r="DH1204" s="257">
        <v>1</v>
      </c>
    </row>
    <row r="1205" spans="1:112" x14ac:dyDescent="0.25">
      <c r="A1205" s="275" t="s">
        <v>2450</v>
      </c>
      <c r="B1205" s="2" t="s">
        <v>3629</v>
      </c>
      <c r="C1205" s="192" t="s">
        <v>6127</v>
      </c>
      <c r="D1205" s="2" t="s">
        <v>526</v>
      </c>
      <c r="E1205" s="299" t="s">
        <v>6127</v>
      </c>
      <c r="F1205" s="300" t="s">
        <v>6266</v>
      </c>
      <c r="G1205" s="95" t="s">
        <v>3634</v>
      </c>
      <c r="H1205" s="57" t="s">
        <v>4073</v>
      </c>
      <c r="I1205" s="301" t="s">
        <v>7316</v>
      </c>
      <c r="J1205" s="57" t="s">
        <v>4077</v>
      </c>
      <c r="K1205" s="57" t="s">
        <v>4077</v>
      </c>
      <c r="L1205" s="57" t="s">
        <v>4077</v>
      </c>
      <c r="M1205" s="57" t="s">
        <v>4071</v>
      </c>
      <c r="N1205" s="10" t="s">
        <v>4008</v>
      </c>
      <c r="O1205" s="10" t="s">
        <v>3670</v>
      </c>
      <c r="P1205" s="101" t="s">
        <v>1429</v>
      </c>
      <c r="Q1205" s="48" t="s">
        <v>3634</v>
      </c>
      <c r="R1205" s="48" t="s">
        <v>3634</v>
      </c>
      <c r="S1205" s="48" t="s">
        <v>3634</v>
      </c>
      <c r="T1205" s="48" t="s">
        <v>3634</v>
      </c>
      <c r="U1205" s="48" t="s">
        <v>3634</v>
      </c>
      <c r="V1205" s="48" t="s">
        <v>3634</v>
      </c>
      <c r="W1205" s="48" t="s">
        <v>3634</v>
      </c>
      <c r="X1205" s="48" t="s">
        <v>3634</v>
      </c>
      <c r="Y1205" s="48" t="s">
        <v>3634</v>
      </c>
      <c r="Z1205" s="95" t="s">
        <v>3630</v>
      </c>
      <c r="AA1205" s="2" t="s">
        <v>4074</v>
      </c>
      <c r="AB1205" s="100" t="s">
        <v>3634</v>
      </c>
      <c r="AC1205" s="100" t="s">
        <v>3634</v>
      </c>
      <c r="AD1205" s="100" t="s">
        <v>3634</v>
      </c>
      <c r="AE1205" s="100" t="s">
        <v>3634</v>
      </c>
      <c r="AF1205" s="100" t="s">
        <v>3634</v>
      </c>
      <c r="AG1205" s="100" t="s">
        <v>3634</v>
      </c>
      <c r="AH1205" s="100" t="s">
        <v>3634</v>
      </c>
      <c r="AI1205" s="100" t="s">
        <v>3634</v>
      </c>
      <c r="AJ1205" s="100" t="s">
        <v>3634</v>
      </c>
      <c r="AK1205" s="100" t="s">
        <v>3634</v>
      </c>
      <c r="AL1205" s="100" t="s">
        <v>3634</v>
      </c>
      <c r="AM1205" s="100" t="s">
        <v>3634</v>
      </c>
      <c r="AN1205" s="100" t="s">
        <v>3634</v>
      </c>
      <c r="AO1205" s="100" t="s">
        <v>3634</v>
      </c>
      <c r="AP1205" s="100" t="s">
        <v>3634</v>
      </c>
      <c r="AQ1205" s="46" t="s">
        <v>1445</v>
      </c>
      <c r="AR1205" s="10" t="s">
        <v>4074</v>
      </c>
      <c r="AS1205" s="10" t="s">
        <v>5116</v>
      </c>
      <c r="AT1205" s="10" t="s">
        <v>3664</v>
      </c>
      <c r="AU1205" s="10" t="s">
        <v>3664</v>
      </c>
      <c r="AV1205" s="37">
        <v>5</v>
      </c>
      <c r="AW1205" s="37">
        <v>0</v>
      </c>
      <c r="AX1205" s="37">
        <v>0</v>
      </c>
      <c r="AY1205" s="48">
        <v>0</v>
      </c>
      <c r="AZ1205" s="46" t="s">
        <v>3675</v>
      </c>
      <c r="BA1205" s="171" t="s">
        <v>5293</v>
      </c>
      <c r="BB1205" s="48" t="s">
        <v>3634</v>
      </c>
      <c r="BC1205" s="48" t="s">
        <v>3634</v>
      </c>
      <c r="BD1205" s="48" t="s">
        <v>3634</v>
      </c>
      <c r="BE1205" s="48" t="s">
        <v>3634</v>
      </c>
      <c r="BF1205" s="48" t="s">
        <v>3634</v>
      </c>
      <c r="BG1205" s="48" t="s">
        <v>3634</v>
      </c>
      <c r="BH1205" s="48" t="s">
        <v>3634</v>
      </c>
      <c r="BI1205" s="302">
        <v>6</v>
      </c>
      <c r="BJ1205" s="302">
        <v>1</v>
      </c>
      <c r="BK1205" s="302">
        <v>5</v>
      </c>
      <c r="BL1205" s="37">
        <v>0</v>
      </c>
      <c r="BM1205" s="37">
        <v>5</v>
      </c>
      <c r="BN1205" s="199" t="s">
        <v>3634</v>
      </c>
      <c r="BO1205" s="199" t="s">
        <v>3634</v>
      </c>
      <c r="BP1205" s="199" t="s">
        <v>3634</v>
      </c>
      <c r="BQ1205" s="10" t="s">
        <v>4078</v>
      </c>
      <c r="BR1205" s="10" t="s">
        <v>3796</v>
      </c>
      <c r="BS1205" s="10" t="s">
        <v>4078</v>
      </c>
      <c r="BT1205" s="195"/>
      <c r="BU1205" s="129" t="s">
        <v>3634</v>
      </c>
      <c r="BV1205" s="202" t="s">
        <v>7679</v>
      </c>
      <c r="BW1205" s="202">
        <v>1</v>
      </c>
      <c r="BX1205" s="202">
        <v>1</v>
      </c>
      <c r="BY1205" s="202"/>
      <c r="BZ1205" s="219"/>
      <c r="CA1205" s="203"/>
      <c r="CB1205" s="2" t="s">
        <v>6307</v>
      </c>
      <c r="CC1205" s="129" t="s">
        <v>6307</v>
      </c>
      <c r="CD1205" s="129" t="s">
        <v>6307</v>
      </c>
      <c r="CE1205" s="129"/>
      <c r="CF1205" s="129"/>
      <c r="CG1205" s="122">
        <v>5</v>
      </c>
      <c r="CH1205" s="122">
        <v>5</v>
      </c>
      <c r="CI1205" s="122"/>
      <c r="CJ1205" s="2"/>
      <c r="CK1205" s="2"/>
      <c r="CL1205" s="2"/>
      <c r="CM1205" s="122">
        <v>1</v>
      </c>
      <c r="CN1205" s="122">
        <v>1</v>
      </c>
      <c r="CO1205" s="122">
        <v>1</v>
      </c>
      <c r="CP1205" s="122">
        <v>1</v>
      </c>
      <c r="CQ1205" s="122">
        <v>1</v>
      </c>
      <c r="CR1205" s="122">
        <v>0</v>
      </c>
      <c r="CS1205" s="122">
        <v>0</v>
      </c>
      <c r="CT1205" s="122">
        <v>0</v>
      </c>
      <c r="CU1205" s="122">
        <v>0</v>
      </c>
      <c r="CV1205" s="122">
        <v>0</v>
      </c>
      <c r="CW1205" s="122">
        <v>0</v>
      </c>
      <c r="CX1205" s="122">
        <v>0</v>
      </c>
      <c r="CY1205" s="122">
        <v>0</v>
      </c>
      <c r="CZ1205" s="122">
        <v>0</v>
      </c>
      <c r="DA1205" s="122">
        <v>0</v>
      </c>
      <c r="DB1205" s="122">
        <v>0</v>
      </c>
      <c r="DC1205" s="122">
        <v>0</v>
      </c>
      <c r="DD1205" s="122">
        <v>0</v>
      </c>
      <c r="DE1205" s="122">
        <v>0</v>
      </c>
      <c r="DF1205" s="122">
        <v>0</v>
      </c>
      <c r="DG1205" s="205">
        <v>0</v>
      </c>
      <c r="DH1205" s="257">
        <v>1</v>
      </c>
    </row>
    <row r="1206" spans="1:112" x14ac:dyDescent="0.25">
      <c r="A1206" s="275" t="s">
        <v>2450</v>
      </c>
      <c r="B1206" s="2" t="s">
        <v>3629</v>
      </c>
      <c r="C1206" s="192" t="s">
        <v>6129</v>
      </c>
      <c r="D1206" s="2" t="s">
        <v>526</v>
      </c>
      <c r="E1206" s="299" t="s">
        <v>6129</v>
      </c>
      <c r="F1206" s="300" t="s">
        <v>6268</v>
      </c>
      <c r="G1206" s="95" t="s">
        <v>3634</v>
      </c>
      <c r="H1206" s="57" t="s">
        <v>4073</v>
      </c>
      <c r="I1206" s="301" t="s">
        <v>7317</v>
      </c>
      <c r="J1206" s="57" t="s">
        <v>4077</v>
      </c>
      <c r="K1206" s="57" t="s">
        <v>4077</v>
      </c>
      <c r="L1206" s="57" t="s">
        <v>4077</v>
      </c>
      <c r="M1206" s="57" t="s">
        <v>4071</v>
      </c>
      <c r="N1206" s="10" t="s">
        <v>4008</v>
      </c>
      <c r="O1206" s="10" t="s">
        <v>3670</v>
      </c>
      <c r="P1206" s="101" t="s">
        <v>1429</v>
      </c>
      <c r="Q1206" s="48" t="s">
        <v>3634</v>
      </c>
      <c r="R1206" s="48" t="s">
        <v>3634</v>
      </c>
      <c r="S1206" s="48" t="s">
        <v>3634</v>
      </c>
      <c r="T1206" s="48" t="s">
        <v>3634</v>
      </c>
      <c r="U1206" s="48" t="s">
        <v>3634</v>
      </c>
      <c r="V1206" s="48" t="s">
        <v>3634</v>
      </c>
      <c r="W1206" s="48" t="s">
        <v>3634</v>
      </c>
      <c r="X1206" s="48" t="s">
        <v>3634</v>
      </c>
      <c r="Y1206" s="48" t="s">
        <v>3634</v>
      </c>
      <c r="Z1206" s="95" t="s">
        <v>3630</v>
      </c>
      <c r="AA1206" s="2" t="s">
        <v>4074</v>
      </c>
      <c r="AB1206" s="100" t="s">
        <v>3634</v>
      </c>
      <c r="AC1206" s="100" t="s">
        <v>3634</v>
      </c>
      <c r="AD1206" s="100" t="s">
        <v>3634</v>
      </c>
      <c r="AE1206" s="100" t="s">
        <v>3634</v>
      </c>
      <c r="AF1206" s="100" t="s">
        <v>3634</v>
      </c>
      <c r="AG1206" s="100" t="s">
        <v>3634</v>
      </c>
      <c r="AH1206" s="100" t="s">
        <v>3634</v>
      </c>
      <c r="AI1206" s="100" t="s">
        <v>3634</v>
      </c>
      <c r="AJ1206" s="100" t="s">
        <v>3634</v>
      </c>
      <c r="AK1206" s="100" t="s">
        <v>3634</v>
      </c>
      <c r="AL1206" s="100" t="s">
        <v>3634</v>
      </c>
      <c r="AM1206" s="100" t="s">
        <v>3634</v>
      </c>
      <c r="AN1206" s="100" t="s">
        <v>3634</v>
      </c>
      <c r="AO1206" s="100" t="s">
        <v>3634</v>
      </c>
      <c r="AP1206" s="100" t="s">
        <v>3634</v>
      </c>
      <c r="AQ1206" s="46" t="s">
        <v>1445</v>
      </c>
      <c r="AR1206" s="10" t="s">
        <v>4074</v>
      </c>
      <c r="AS1206" s="10" t="s">
        <v>5116</v>
      </c>
      <c r="AT1206" s="10" t="s">
        <v>3664</v>
      </c>
      <c r="AU1206" s="10" t="s">
        <v>3664</v>
      </c>
      <c r="AV1206" s="37">
        <v>0</v>
      </c>
      <c r="AW1206" s="37">
        <v>0</v>
      </c>
      <c r="AX1206" s="37">
        <v>0</v>
      </c>
      <c r="AY1206" s="48">
        <v>0</v>
      </c>
      <c r="AZ1206" s="107" t="s">
        <v>3675</v>
      </c>
      <c r="BA1206" s="171" t="s">
        <v>5293</v>
      </c>
      <c r="BB1206" s="48" t="s">
        <v>3634</v>
      </c>
      <c r="BC1206" s="48" t="s">
        <v>3634</v>
      </c>
      <c r="BD1206" s="48" t="s">
        <v>3634</v>
      </c>
      <c r="BE1206" s="48" t="s">
        <v>3634</v>
      </c>
      <c r="BF1206" s="48" t="s">
        <v>3634</v>
      </c>
      <c r="BG1206" s="48" t="s">
        <v>3634</v>
      </c>
      <c r="BH1206" s="48" t="s">
        <v>3634</v>
      </c>
      <c r="BI1206" s="302">
        <v>1</v>
      </c>
      <c r="BJ1206" s="302">
        <v>1</v>
      </c>
      <c r="BK1206" s="302">
        <v>0</v>
      </c>
      <c r="BL1206" s="37">
        <v>0</v>
      </c>
      <c r="BM1206" s="37">
        <v>0</v>
      </c>
      <c r="BN1206" s="199" t="s">
        <v>3634</v>
      </c>
      <c r="BO1206" s="199" t="s">
        <v>3634</v>
      </c>
      <c r="BP1206" s="199" t="s">
        <v>3634</v>
      </c>
      <c r="BQ1206" s="10" t="s">
        <v>4078</v>
      </c>
      <c r="BR1206" s="10" t="s">
        <v>3796</v>
      </c>
      <c r="BS1206" s="10" t="s">
        <v>4078</v>
      </c>
      <c r="BT1206" s="195"/>
      <c r="BU1206" s="129" t="s">
        <v>3634</v>
      </c>
      <c r="BV1206" s="202" t="s">
        <v>7679</v>
      </c>
      <c r="BW1206" s="202">
        <v>1</v>
      </c>
      <c r="BX1206" s="202">
        <v>1</v>
      </c>
      <c r="BY1206" s="202"/>
      <c r="BZ1206" s="219"/>
      <c r="CA1206" s="203"/>
      <c r="CB1206" s="2" t="s">
        <v>6307</v>
      </c>
      <c r="CC1206" s="129" t="s">
        <v>6307</v>
      </c>
      <c r="CD1206" s="129" t="s">
        <v>6307</v>
      </c>
      <c r="CE1206" s="129"/>
      <c r="CF1206" s="129"/>
      <c r="CG1206" s="122">
        <v>0</v>
      </c>
      <c r="CH1206" s="122">
        <v>0</v>
      </c>
      <c r="CI1206" s="12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05">
        <v>0</v>
      </c>
      <c r="DH1206" s="257">
        <v>1</v>
      </c>
    </row>
    <row r="1207" spans="1:112" x14ac:dyDescent="0.25">
      <c r="A1207" s="275" t="s">
        <v>2450</v>
      </c>
      <c r="B1207" s="2" t="s">
        <v>3629</v>
      </c>
      <c r="C1207" s="192" t="s">
        <v>6152</v>
      </c>
      <c r="D1207" s="2" t="s">
        <v>526</v>
      </c>
      <c r="E1207" s="299" t="s">
        <v>6152</v>
      </c>
      <c r="F1207" s="300" t="s">
        <v>6291</v>
      </c>
      <c r="G1207" s="95" t="s">
        <v>3634</v>
      </c>
      <c r="H1207" s="57" t="s">
        <v>4073</v>
      </c>
      <c r="I1207" s="301" t="s">
        <v>7340</v>
      </c>
      <c r="J1207" s="57" t="s">
        <v>4077</v>
      </c>
      <c r="K1207" s="57" t="s">
        <v>4077</v>
      </c>
      <c r="L1207" s="57" t="s">
        <v>4077</v>
      </c>
      <c r="M1207" s="57" t="s">
        <v>4071</v>
      </c>
      <c r="N1207" s="10" t="s">
        <v>4008</v>
      </c>
      <c r="O1207" s="10" t="s">
        <v>3670</v>
      </c>
      <c r="P1207" s="101" t="s">
        <v>1429</v>
      </c>
      <c r="Q1207" s="48" t="s">
        <v>3634</v>
      </c>
      <c r="R1207" s="48" t="s">
        <v>3634</v>
      </c>
      <c r="S1207" s="48" t="s">
        <v>3634</v>
      </c>
      <c r="T1207" s="48" t="s">
        <v>3634</v>
      </c>
      <c r="U1207" s="48" t="s">
        <v>3634</v>
      </c>
      <c r="V1207" s="48" t="s">
        <v>3634</v>
      </c>
      <c r="W1207" s="48" t="s">
        <v>3634</v>
      </c>
      <c r="X1207" s="48" t="s">
        <v>3634</v>
      </c>
      <c r="Y1207" s="48" t="s">
        <v>3634</v>
      </c>
      <c r="Z1207" s="95" t="s">
        <v>3630</v>
      </c>
      <c r="AA1207" s="2" t="s">
        <v>4074</v>
      </c>
      <c r="AB1207" s="100" t="s">
        <v>3634</v>
      </c>
      <c r="AC1207" s="100" t="s">
        <v>3634</v>
      </c>
      <c r="AD1207" s="100" t="s">
        <v>3634</v>
      </c>
      <c r="AE1207" s="100" t="s">
        <v>3634</v>
      </c>
      <c r="AF1207" s="100" t="s">
        <v>3634</v>
      </c>
      <c r="AG1207" s="100" t="s">
        <v>3634</v>
      </c>
      <c r="AH1207" s="100" t="s">
        <v>3634</v>
      </c>
      <c r="AI1207" s="100" t="s">
        <v>3634</v>
      </c>
      <c r="AJ1207" s="100" t="s">
        <v>3634</v>
      </c>
      <c r="AK1207" s="100" t="s">
        <v>3634</v>
      </c>
      <c r="AL1207" s="100" t="s">
        <v>3634</v>
      </c>
      <c r="AM1207" s="100" t="s">
        <v>3634</v>
      </c>
      <c r="AN1207" s="100" t="s">
        <v>3634</v>
      </c>
      <c r="AO1207" s="100" t="s">
        <v>3634</v>
      </c>
      <c r="AP1207" s="100" t="s">
        <v>3634</v>
      </c>
      <c r="AQ1207" s="46" t="s">
        <v>1445</v>
      </c>
      <c r="AR1207" s="10" t="s">
        <v>4074</v>
      </c>
      <c r="AS1207" s="10" t="s">
        <v>5116</v>
      </c>
      <c r="AT1207" s="10" t="s">
        <v>3664</v>
      </c>
      <c r="AU1207" s="10" t="s">
        <v>3664</v>
      </c>
      <c r="AV1207" s="37">
        <v>0</v>
      </c>
      <c r="AW1207" s="37">
        <v>0</v>
      </c>
      <c r="AX1207" s="37">
        <v>0</v>
      </c>
      <c r="AY1207" s="48">
        <v>0</v>
      </c>
      <c r="AZ1207" s="107" t="s">
        <v>3675</v>
      </c>
      <c r="BA1207" s="171" t="s">
        <v>5293</v>
      </c>
      <c r="BB1207" s="48" t="s">
        <v>3634</v>
      </c>
      <c r="BC1207" s="48" t="s">
        <v>3634</v>
      </c>
      <c r="BD1207" s="48" t="s">
        <v>3634</v>
      </c>
      <c r="BE1207" s="48" t="s">
        <v>3634</v>
      </c>
      <c r="BF1207" s="48" t="s">
        <v>3634</v>
      </c>
      <c r="BG1207" s="48" t="s">
        <v>3634</v>
      </c>
      <c r="BH1207" s="48" t="s">
        <v>3634</v>
      </c>
      <c r="BI1207" s="302">
        <v>4</v>
      </c>
      <c r="BJ1207" s="302">
        <v>0</v>
      </c>
      <c r="BK1207" s="302">
        <v>4</v>
      </c>
      <c r="BL1207" s="37">
        <v>4</v>
      </c>
      <c r="BM1207" s="37">
        <v>0</v>
      </c>
      <c r="BN1207" s="199" t="s">
        <v>3634</v>
      </c>
      <c r="BO1207" s="199" t="s">
        <v>3634</v>
      </c>
      <c r="BP1207" s="199" t="s">
        <v>3634</v>
      </c>
      <c r="BQ1207" s="10" t="s">
        <v>4078</v>
      </c>
      <c r="BR1207" s="10" t="s">
        <v>5791</v>
      </c>
      <c r="BS1207" s="10" t="s">
        <v>4078</v>
      </c>
      <c r="BT1207" s="129"/>
      <c r="BU1207" s="129" t="s">
        <v>3634</v>
      </c>
      <c r="BV1207" s="202" t="s">
        <v>7679</v>
      </c>
      <c r="BW1207" s="202">
        <v>1</v>
      </c>
      <c r="BX1207" s="202">
        <v>1</v>
      </c>
      <c r="BY1207" s="202" t="s">
        <v>5791</v>
      </c>
      <c r="BZ1207" s="204"/>
      <c r="CA1207" s="203" t="s">
        <v>6307</v>
      </c>
      <c r="CB1207" s="2" t="s">
        <v>6307</v>
      </c>
      <c r="CC1207" s="2" t="s">
        <v>6307</v>
      </c>
      <c r="CD1207" s="2" t="s">
        <v>6307</v>
      </c>
      <c r="CE1207" s="2"/>
      <c r="CF1207" s="2"/>
      <c r="CG1207" s="122">
        <v>0</v>
      </c>
      <c r="CH1207" s="122">
        <v>0</v>
      </c>
      <c r="CI1207" s="122"/>
      <c r="CJ1207" s="2"/>
      <c r="CK1207" s="2"/>
      <c r="CL1207" s="2"/>
      <c r="CM1207" s="122">
        <v>0</v>
      </c>
      <c r="CN1207" s="122">
        <v>0</v>
      </c>
      <c r="CO1207" s="122">
        <v>0</v>
      </c>
      <c r="CP1207" s="122">
        <v>0</v>
      </c>
      <c r="CQ1207" s="122">
        <v>0</v>
      </c>
      <c r="CR1207" s="122">
        <v>0</v>
      </c>
      <c r="CS1207" s="122">
        <v>0</v>
      </c>
      <c r="CT1207" s="122">
        <v>0</v>
      </c>
      <c r="CU1207" s="122">
        <v>0</v>
      </c>
      <c r="CV1207" s="122">
        <v>0</v>
      </c>
      <c r="CW1207" s="122">
        <v>0</v>
      </c>
      <c r="CX1207" s="122">
        <v>0</v>
      </c>
      <c r="CY1207" s="122">
        <v>0</v>
      </c>
      <c r="CZ1207" s="122">
        <v>0</v>
      </c>
      <c r="DA1207" s="122">
        <v>0</v>
      </c>
      <c r="DB1207" s="122">
        <v>0</v>
      </c>
      <c r="DC1207" s="122">
        <v>0</v>
      </c>
      <c r="DD1207" s="122">
        <v>0</v>
      </c>
      <c r="DE1207" s="122">
        <v>0</v>
      </c>
      <c r="DF1207" s="122">
        <v>0</v>
      </c>
      <c r="DG1207" s="205">
        <v>0</v>
      </c>
      <c r="DH1207" s="257">
        <v>1</v>
      </c>
    </row>
    <row r="1208" spans="1:112" x14ac:dyDescent="0.25">
      <c r="A1208" s="275" t="s">
        <v>2450</v>
      </c>
      <c r="B1208" s="2" t="s">
        <v>3629</v>
      </c>
      <c r="C1208" s="192" t="s">
        <v>6159</v>
      </c>
      <c r="D1208" s="129" t="s">
        <v>526</v>
      </c>
      <c r="E1208" s="129" t="s">
        <v>6159</v>
      </c>
      <c r="F1208" s="188" t="s">
        <v>6297</v>
      </c>
      <c r="G1208" s="95" t="s">
        <v>3634</v>
      </c>
      <c r="H1208" s="130" t="s">
        <v>4073</v>
      </c>
      <c r="I1208" s="301" t="s">
        <v>7363</v>
      </c>
      <c r="J1208" s="130" t="s">
        <v>4077</v>
      </c>
      <c r="K1208" s="130" t="s">
        <v>4077</v>
      </c>
      <c r="L1208" s="130" t="s">
        <v>4077</v>
      </c>
      <c r="M1208" s="130" t="s">
        <v>4071</v>
      </c>
      <c r="N1208" s="131" t="s">
        <v>4008</v>
      </c>
      <c r="O1208" s="131" t="s">
        <v>3670</v>
      </c>
      <c r="P1208" s="129" t="s">
        <v>1429</v>
      </c>
      <c r="Q1208" s="48" t="s">
        <v>3634</v>
      </c>
      <c r="R1208" s="48" t="s">
        <v>3634</v>
      </c>
      <c r="S1208" s="48" t="s">
        <v>3634</v>
      </c>
      <c r="T1208" s="48" t="s">
        <v>3634</v>
      </c>
      <c r="U1208" s="48" t="s">
        <v>3634</v>
      </c>
      <c r="V1208" s="48" t="s">
        <v>3634</v>
      </c>
      <c r="W1208" s="48" t="s">
        <v>3634</v>
      </c>
      <c r="X1208" s="48" t="s">
        <v>3634</v>
      </c>
      <c r="Y1208" s="48" t="s">
        <v>3634</v>
      </c>
      <c r="Z1208" s="95" t="s">
        <v>3630</v>
      </c>
      <c r="AA1208" s="2" t="s">
        <v>4074</v>
      </c>
      <c r="AB1208" s="100" t="s">
        <v>3634</v>
      </c>
      <c r="AC1208" s="100" t="s">
        <v>3634</v>
      </c>
      <c r="AD1208" s="100" t="s">
        <v>3634</v>
      </c>
      <c r="AE1208" s="100" t="s">
        <v>3634</v>
      </c>
      <c r="AF1208" s="100" t="s">
        <v>3634</v>
      </c>
      <c r="AG1208" s="100" t="s">
        <v>3634</v>
      </c>
      <c r="AH1208" s="100" t="s">
        <v>3634</v>
      </c>
      <c r="AI1208" s="100" t="s">
        <v>3634</v>
      </c>
      <c r="AJ1208" s="100" t="s">
        <v>3634</v>
      </c>
      <c r="AK1208" s="100" t="s">
        <v>3634</v>
      </c>
      <c r="AL1208" s="100" t="s">
        <v>3634</v>
      </c>
      <c r="AM1208" s="100" t="s">
        <v>3634</v>
      </c>
      <c r="AN1208" s="100" t="s">
        <v>3634</v>
      </c>
      <c r="AO1208" s="100" t="s">
        <v>3634</v>
      </c>
      <c r="AP1208" s="100" t="s">
        <v>3634</v>
      </c>
      <c r="AQ1208" s="46" t="s">
        <v>1445</v>
      </c>
      <c r="AR1208" s="10" t="s">
        <v>4074</v>
      </c>
      <c r="AS1208" s="10" t="s">
        <v>5116</v>
      </c>
      <c r="AT1208" s="10" t="s">
        <v>3664</v>
      </c>
      <c r="AU1208" s="10" t="s">
        <v>3664</v>
      </c>
      <c r="AV1208" s="37">
        <v>1</v>
      </c>
      <c r="AW1208" s="37">
        <v>0</v>
      </c>
      <c r="AX1208" s="37">
        <v>0</v>
      </c>
      <c r="AY1208" s="48">
        <v>0</v>
      </c>
      <c r="AZ1208" s="46" t="s">
        <v>3675</v>
      </c>
      <c r="BA1208" s="171" t="s">
        <v>5293</v>
      </c>
      <c r="BB1208" s="48" t="s">
        <v>3634</v>
      </c>
      <c r="BC1208" s="48" t="s">
        <v>3634</v>
      </c>
      <c r="BD1208" s="48" t="s">
        <v>3634</v>
      </c>
      <c r="BE1208" s="48" t="s">
        <v>3634</v>
      </c>
      <c r="BF1208" s="48" t="s">
        <v>3634</v>
      </c>
      <c r="BG1208" s="48" t="s">
        <v>3634</v>
      </c>
      <c r="BH1208" s="48" t="s">
        <v>3634</v>
      </c>
      <c r="BI1208" s="302">
        <v>2</v>
      </c>
      <c r="BJ1208" s="302">
        <v>1</v>
      </c>
      <c r="BK1208" s="302">
        <v>1</v>
      </c>
      <c r="BL1208" s="37">
        <v>0</v>
      </c>
      <c r="BM1208" s="60">
        <v>1</v>
      </c>
      <c r="BN1208" s="199" t="s">
        <v>3634</v>
      </c>
      <c r="BO1208" s="199" t="s">
        <v>3634</v>
      </c>
      <c r="BP1208" s="199" t="s">
        <v>3634</v>
      </c>
      <c r="BQ1208" s="10" t="s">
        <v>4078</v>
      </c>
      <c r="BR1208" s="10" t="s">
        <v>3796</v>
      </c>
      <c r="BS1208" s="10" t="s">
        <v>4078</v>
      </c>
      <c r="BT1208" s="195"/>
      <c r="BU1208" s="129" t="s">
        <v>3634</v>
      </c>
      <c r="BV1208" s="202" t="s">
        <v>7679</v>
      </c>
      <c r="BW1208" s="202">
        <v>1</v>
      </c>
      <c r="BX1208" s="202">
        <v>1</v>
      </c>
      <c r="BY1208" s="202"/>
      <c r="BZ1208" s="219"/>
      <c r="CA1208" s="203"/>
      <c r="CB1208" s="2" t="s">
        <v>6307</v>
      </c>
      <c r="CC1208" s="129" t="s">
        <v>6307</v>
      </c>
      <c r="CD1208" s="129" t="s">
        <v>6307</v>
      </c>
      <c r="CE1208" s="129"/>
      <c r="CF1208" s="129"/>
      <c r="CG1208" s="122">
        <v>1</v>
      </c>
      <c r="CH1208" s="122">
        <v>1</v>
      </c>
      <c r="CI1208" s="122"/>
      <c r="CJ1208" s="2"/>
      <c r="CK1208" s="2"/>
      <c r="CL1208" s="2"/>
      <c r="CM1208" s="122">
        <v>0.2</v>
      </c>
      <c r="CN1208" s="122">
        <v>0.2</v>
      </c>
      <c r="CO1208" s="122">
        <v>0.2</v>
      </c>
      <c r="CP1208" s="122">
        <v>0.2</v>
      </c>
      <c r="CQ1208" s="122">
        <v>0.2</v>
      </c>
      <c r="CR1208" s="122">
        <v>0</v>
      </c>
      <c r="CS1208" s="122">
        <v>0</v>
      </c>
      <c r="CT1208" s="122">
        <v>0</v>
      </c>
      <c r="CU1208" s="122">
        <v>0</v>
      </c>
      <c r="CV1208" s="122">
        <v>0</v>
      </c>
      <c r="CW1208" s="122">
        <v>0</v>
      </c>
      <c r="CX1208" s="122">
        <v>0</v>
      </c>
      <c r="CY1208" s="122">
        <v>0</v>
      </c>
      <c r="CZ1208" s="122">
        <v>0</v>
      </c>
      <c r="DA1208" s="122">
        <v>0</v>
      </c>
      <c r="DB1208" s="122">
        <v>0</v>
      </c>
      <c r="DC1208" s="122">
        <v>0</v>
      </c>
      <c r="DD1208" s="122">
        <v>0</v>
      </c>
      <c r="DE1208" s="122">
        <v>0</v>
      </c>
      <c r="DF1208" s="122">
        <v>0</v>
      </c>
      <c r="DG1208" s="205">
        <v>0</v>
      </c>
      <c r="DH1208" s="257">
        <v>1</v>
      </c>
    </row>
    <row r="1209" spans="1:112" x14ac:dyDescent="0.25">
      <c r="A1209" s="275" t="s">
        <v>2450</v>
      </c>
      <c r="B1209" s="2" t="s">
        <v>3629</v>
      </c>
      <c r="C1209" s="192" t="s">
        <v>6314</v>
      </c>
      <c r="D1209" s="129" t="s">
        <v>526</v>
      </c>
      <c r="E1209" s="301" t="s">
        <v>6314</v>
      </c>
      <c r="F1209" s="309" t="s">
        <v>6316</v>
      </c>
      <c r="G1209" s="95" t="s">
        <v>3634</v>
      </c>
      <c r="H1209" s="142" t="s">
        <v>4073</v>
      </c>
      <c r="I1209" s="310" t="s">
        <v>7361</v>
      </c>
      <c r="J1209" s="130" t="s">
        <v>4077</v>
      </c>
      <c r="K1209" s="130" t="s">
        <v>4077</v>
      </c>
      <c r="L1209" s="130" t="s">
        <v>4077</v>
      </c>
      <c r="M1209" s="130" t="s">
        <v>4071</v>
      </c>
      <c r="N1209" s="131" t="s">
        <v>4008</v>
      </c>
      <c r="O1209" s="131" t="s">
        <v>3670</v>
      </c>
      <c r="P1209" s="129" t="s">
        <v>1429</v>
      </c>
      <c r="Q1209" s="48" t="s">
        <v>3634</v>
      </c>
      <c r="R1209" s="48" t="s">
        <v>3634</v>
      </c>
      <c r="S1209" s="48" t="s">
        <v>3634</v>
      </c>
      <c r="T1209" s="48" t="s">
        <v>3634</v>
      </c>
      <c r="U1209" s="48" t="s">
        <v>3634</v>
      </c>
      <c r="V1209" s="48" t="s">
        <v>3634</v>
      </c>
      <c r="W1209" s="48" t="s">
        <v>3634</v>
      </c>
      <c r="X1209" s="48" t="s">
        <v>3634</v>
      </c>
      <c r="Y1209" s="48" t="s">
        <v>3634</v>
      </c>
      <c r="Z1209" s="95" t="s">
        <v>3630</v>
      </c>
      <c r="AA1209" s="2" t="s">
        <v>4074</v>
      </c>
      <c r="AB1209" s="100" t="s">
        <v>3634</v>
      </c>
      <c r="AC1209" s="100" t="s">
        <v>3634</v>
      </c>
      <c r="AD1209" s="100" t="s">
        <v>3634</v>
      </c>
      <c r="AE1209" s="100" t="s">
        <v>3634</v>
      </c>
      <c r="AF1209" s="100" t="s">
        <v>3634</v>
      </c>
      <c r="AG1209" s="100" t="s">
        <v>3634</v>
      </c>
      <c r="AH1209" s="100" t="s">
        <v>3634</v>
      </c>
      <c r="AI1209" s="100" t="s">
        <v>3634</v>
      </c>
      <c r="AJ1209" s="100" t="s">
        <v>3634</v>
      </c>
      <c r="AK1209" s="100" t="s">
        <v>3634</v>
      </c>
      <c r="AL1209" s="100" t="s">
        <v>3634</v>
      </c>
      <c r="AM1209" s="100" t="s">
        <v>3634</v>
      </c>
      <c r="AN1209" s="100" t="s">
        <v>3634</v>
      </c>
      <c r="AO1209" s="100" t="s">
        <v>3634</v>
      </c>
      <c r="AP1209" s="100" t="s">
        <v>3634</v>
      </c>
      <c r="AQ1209" s="46" t="s">
        <v>1445</v>
      </c>
      <c r="AR1209" s="10" t="s">
        <v>4074</v>
      </c>
      <c r="AS1209" s="10" t="s">
        <v>5116</v>
      </c>
      <c r="AT1209" s="10" t="s">
        <v>3664</v>
      </c>
      <c r="AU1209" s="10" t="s">
        <v>3664</v>
      </c>
      <c r="AV1209" s="37">
        <v>39</v>
      </c>
      <c r="AW1209" s="37">
        <v>0</v>
      </c>
      <c r="AX1209" s="37">
        <v>0</v>
      </c>
      <c r="AY1209" s="48">
        <v>0</v>
      </c>
      <c r="AZ1209" s="107" t="s">
        <v>3675</v>
      </c>
      <c r="BA1209" s="171" t="s">
        <v>5293</v>
      </c>
      <c r="BB1209" s="48" t="s">
        <v>3634</v>
      </c>
      <c r="BC1209" s="48" t="s">
        <v>3634</v>
      </c>
      <c r="BD1209" s="48" t="s">
        <v>3634</v>
      </c>
      <c r="BE1209" s="48" t="s">
        <v>3634</v>
      </c>
      <c r="BF1209" s="48" t="s">
        <v>3634</v>
      </c>
      <c r="BG1209" s="48" t="s">
        <v>3634</v>
      </c>
      <c r="BH1209" s="48" t="s">
        <v>3634</v>
      </c>
      <c r="BI1209" s="311">
        <v>39</v>
      </c>
      <c r="BJ1209" s="307">
        <v>0</v>
      </c>
      <c r="BK1209" s="307">
        <v>39</v>
      </c>
      <c r="BL1209" s="60">
        <v>0</v>
      </c>
      <c r="BM1209" s="60">
        <v>39</v>
      </c>
      <c r="BN1209" s="151" t="s">
        <v>3634</v>
      </c>
      <c r="BO1209" s="151" t="s">
        <v>3634</v>
      </c>
      <c r="BP1209" s="151" t="s">
        <v>3634</v>
      </c>
      <c r="BQ1209" s="10" t="s">
        <v>4078</v>
      </c>
      <c r="BR1209" s="10" t="s">
        <v>3796</v>
      </c>
      <c r="BS1209" s="10" t="s">
        <v>4078</v>
      </c>
      <c r="BT1209" s="195"/>
      <c r="BU1209" s="195" t="s">
        <v>3634</v>
      </c>
      <c r="BV1209" s="202" t="s">
        <v>7679</v>
      </c>
      <c r="BW1209" s="202">
        <v>1</v>
      </c>
      <c r="BX1209" s="202">
        <v>1</v>
      </c>
      <c r="BY1209" s="202"/>
      <c r="BZ1209" s="219"/>
      <c r="CA1209" s="203"/>
      <c r="CB1209" s="2" t="s">
        <v>6307</v>
      </c>
      <c r="CC1209" s="129" t="s">
        <v>6307</v>
      </c>
      <c r="CD1209" s="129" t="s">
        <v>6307</v>
      </c>
      <c r="CE1209" s="129"/>
      <c r="CF1209" s="129"/>
      <c r="CG1209" s="122">
        <v>39</v>
      </c>
      <c r="CH1209" s="122">
        <v>39</v>
      </c>
      <c r="CI1209" s="122"/>
      <c r="CJ1209" s="2"/>
      <c r="CK1209" s="2"/>
      <c r="CL1209" s="2"/>
      <c r="CM1209" s="122">
        <v>7.8</v>
      </c>
      <c r="CN1209" s="122">
        <v>7.8</v>
      </c>
      <c r="CO1209" s="122">
        <v>7.8</v>
      </c>
      <c r="CP1209" s="122">
        <v>7.8</v>
      </c>
      <c r="CQ1209" s="122">
        <v>7.8</v>
      </c>
      <c r="CR1209" s="122">
        <v>0</v>
      </c>
      <c r="CS1209" s="122">
        <v>0</v>
      </c>
      <c r="CT1209" s="122">
        <v>0</v>
      </c>
      <c r="CU1209" s="122">
        <v>0</v>
      </c>
      <c r="CV1209" s="122">
        <v>0</v>
      </c>
      <c r="CW1209" s="122">
        <v>0</v>
      </c>
      <c r="CX1209" s="122">
        <v>0</v>
      </c>
      <c r="CY1209" s="122">
        <v>0</v>
      </c>
      <c r="CZ1209" s="122">
        <v>0</v>
      </c>
      <c r="DA1209" s="122">
        <v>0</v>
      </c>
      <c r="DB1209" s="122">
        <v>0</v>
      </c>
      <c r="DC1209" s="122">
        <v>0</v>
      </c>
      <c r="DD1209" s="122">
        <v>0</v>
      </c>
      <c r="DE1209" s="122">
        <v>0</v>
      </c>
      <c r="DF1209" s="122">
        <v>0</v>
      </c>
      <c r="DG1209" s="205">
        <v>0</v>
      </c>
      <c r="DH1209" s="257">
        <v>1</v>
      </c>
    </row>
    <row r="1210" spans="1:112" x14ac:dyDescent="0.25">
      <c r="A1210" s="275" t="s">
        <v>2450</v>
      </c>
      <c r="B1210" s="2" t="s">
        <v>3629</v>
      </c>
      <c r="C1210" s="192" t="s">
        <v>6579</v>
      </c>
      <c r="D1210" s="2" t="s">
        <v>526</v>
      </c>
      <c r="E1210" s="148" t="s">
        <v>6579</v>
      </c>
      <c r="F1210" s="191" t="s">
        <v>6603</v>
      </c>
      <c r="G1210" s="95" t="s">
        <v>3634</v>
      </c>
      <c r="H1210" s="57" t="s">
        <v>4073</v>
      </c>
      <c r="I1210" s="149" t="s">
        <v>6627</v>
      </c>
      <c r="J1210" s="57" t="s">
        <v>4077</v>
      </c>
      <c r="K1210" s="57" t="s">
        <v>4077</v>
      </c>
      <c r="L1210" s="57" t="s">
        <v>4077</v>
      </c>
      <c r="M1210" s="57" t="s">
        <v>4071</v>
      </c>
      <c r="N1210" s="10" t="s">
        <v>4008</v>
      </c>
      <c r="O1210" s="10" t="s">
        <v>3670</v>
      </c>
      <c r="P1210" s="101" t="s">
        <v>1429</v>
      </c>
      <c r="Q1210" s="48" t="s">
        <v>3634</v>
      </c>
      <c r="R1210" s="48" t="s">
        <v>3634</v>
      </c>
      <c r="S1210" s="48" t="s">
        <v>3634</v>
      </c>
      <c r="T1210" s="48" t="s">
        <v>3634</v>
      </c>
      <c r="U1210" s="48" t="s">
        <v>3634</v>
      </c>
      <c r="V1210" s="48" t="s">
        <v>3634</v>
      </c>
      <c r="W1210" s="48" t="s">
        <v>3634</v>
      </c>
      <c r="X1210" s="48" t="s">
        <v>3634</v>
      </c>
      <c r="Y1210" s="48" t="s">
        <v>3634</v>
      </c>
      <c r="Z1210" s="95" t="s">
        <v>3630</v>
      </c>
      <c r="AA1210" s="2" t="s">
        <v>4074</v>
      </c>
      <c r="AB1210" s="100" t="s">
        <v>3634</v>
      </c>
      <c r="AC1210" s="100" t="s">
        <v>3634</v>
      </c>
      <c r="AD1210" s="100" t="s">
        <v>3634</v>
      </c>
      <c r="AE1210" s="100" t="s">
        <v>3634</v>
      </c>
      <c r="AF1210" s="100" t="s">
        <v>3634</v>
      </c>
      <c r="AG1210" s="100" t="s">
        <v>3634</v>
      </c>
      <c r="AH1210" s="100" t="s">
        <v>3634</v>
      </c>
      <c r="AI1210" s="100" t="s">
        <v>3634</v>
      </c>
      <c r="AJ1210" s="100" t="s">
        <v>3634</v>
      </c>
      <c r="AK1210" s="100" t="s">
        <v>3634</v>
      </c>
      <c r="AL1210" s="100" t="s">
        <v>3634</v>
      </c>
      <c r="AM1210" s="100" t="s">
        <v>3634</v>
      </c>
      <c r="AN1210" s="100" t="s">
        <v>3634</v>
      </c>
      <c r="AO1210" s="100" t="s">
        <v>3634</v>
      </c>
      <c r="AP1210" s="100" t="s">
        <v>3634</v>
      </c>
      <c r="AQ1210" s="46" t="s">
        <v>1445</v>
      </c>
      <c r="AR1210" s="10" t="s">
        <v>4074</v>
      </c>
      <c r="AS1210" s="10" t="s">
        <v>5116</v>
      </c>
      <c r="AT1210" s="10" t="s">
        <v>3664</v>
      </c>
      <c r="AU1210" s="10" t="s">
        <v>3664</v>
      </c>
      <c r="AV1210" s="37">
        <v>1</v>
      </c>
      <c r="AW1210" s="37">
        <v>0</v>
      </c>
      <c r="AX1210" s="37">
        <v>0</v>
      </c>
      <c r="AY1210" s="48">
        <v>0</v>
      </c>
      <c r="AZ1210" s="107" t="s">
        <v>3675</v>
      </c>
      <c r="BA1210" s="171" t="s">
        <v>5293</v>
      </c>
      <c r="BB1210" s="48" t="s">
        <v>3634</v>
      </c>
      <c r="BC1210" s="48" t="s">
        <v>3634</v>
      </c>
      <c r="BD1210" s="48" t="s">
        <v>3634</v>
      </c>
      <c r="BE1210" s="48" t="s">
        <v>3634</v>
      </c>
      <c r="BF1210" s="48" t="s">
        <v>3634</v>
      </c>
      <c r="BG1210" s="48" t="s">
        <v>3634</v>
      </c>
      <c r="BH1210" s="48" t="s">
        <v>3634</v>
      </c>
      <c r="BI1210" s="106">
        <v>1</v>
      </c>
      <c r="BJ1210" s="106">
        <v>0</v>
      </c>
      <c r="BK1210" s="106">
        <v>1</v>
      </c>
      <c r="BL1210" s="37">
        <v>0</v>
      </c>
      <c r="BM1210" s="37">
        <v>1</v>
      </c>
      <c r="BN1210" s="199" t="s">
        <v>3634</v>
      </c>
      <c r="BO1210" s="199" t="s">
        <v>3634</v>
      </c>
      <c r="BP1210" s="199" t="s">
        <v>3634</v>
      </c>
      <c r="BQ1210" s="10" t="s">
        <v>4078</v>
      </c>
      <c r="BR1210" s="10" t="s">
        <v>3796</v>
      </c>
      <c r="BS1210" s="10" t="s">
        <v>4078</v>
      </c>
      <c r="BT1210" s="310"/>
      <c r="BU1210" s="129" t="s">
        <v>3634</v>
      </c>
      <c r="BV1210" s="202" t="s">
        <v>7679</v>
      </c>
      <c r="BW1210" s="202">
        <v>1</v>
      </c>
      <c r="BX1210" s="202">
        <v>1</v>
      </c>
      <c r="BY1210" s="202"/>
      <c r="BZ1210" s="219"/>
      <c r="CA1210" s="203"/>
      <c r="CB1210" s="2" t="s">
        <v>6307</v>
      </c>
      <c r="CC1210" s="129" t="s">
        <v>6307</v>
      </c>
      <c r="CD1210" s="129" t="s">
        <v>6307</v>
      </c>
      <c r="CE1210" s="129"/>
      <c r="CF1210" s="129"/>
      <c r="CG1210" s="122">
        <v>1</v>
      </c>
      <c r="CH1210" s="122">
        <v>1</v>
      </c>
      <c r="CI1210" s="122"/>
      <c r="CJ1210" s="2"/>
      <c r="CK1210" s="2"/>
      <c r="CL1210" s="2"/>
      <c r="CM1210" s="122">
        <v>0.2</v>
      </c>
      <c r="CN1210" s="122">
        <v>0.2</v>
      </c>
      <c r="CO1210" s="122">
        <v>0.2</v>
      </c>
      <c r="CP1210" s="122">
        <v>0.2</v>
      </c>
      <c r="CQ1210" s="122">
        <v>0.2</v>
      </c>
      <c r="CR1210" s="122">
        <v>0</v>
      </c>
      <c r="CS1210" s="122">
        <v>0</v>
      </c>
      <c r="CT1210" s="122">
        <v>0</v>
      </c>
      <c r="CU1210" s="122">
        <v>0</v>
      </c>
      <c r="CV1210" s="122">
        <v>0</v>
      </c>
      <c r="CW1210" s="122">
        <v>0</v>
      </c>
      <c r="CX1210" s="122">
        <v>0</v>
      </c>
      <c r="CY1210" s="122">
        <v>0</v>
      </c>
      <c r="CZ1210" s="122">
        <v>0</v>
      </c>
      <c r="DA1210" s="122">
        <v>0</v>
      </c>
      <c r="DB1210" s="122">
        <v>0</v>
      </c>
      <c r="DC1210" s="122">
        <v>0</v>
      </c>
      <c r="DD1210" s="122">
        <v>0</v>
      </c>
      <c r="DE1210" s="122">
        <v>0</v>
      </c>
      <c r="DF1210" s="122">
        <v>0</v>
      </c>
      <c r="DG1210" s="205">
        <v>0</v>
      </c>
      <c r="DH1210" s="257">
        <v>1</v>
      </c>
    </row>
    <row r="1211" spans="1:112" x14ac:dyDescent="0.25">
      <c r="A1211" s="275" t="s">
        <v>2450</v>
      </c>
      <c r="B1211" s="129" t="s">
        <v>3629</v>
      </c>
      <c r="C1211" s="192" t="s">
        <v>6594</v>
      </c>
      <c r="D1211" s="129" t="s">
        <v>526</v>
      </c>
      <c r="E1211" s="149" t="s">
        <v>6594</v>
      </c>
      <c r="F1211" s="190" t="s">
        <v>6618</v>
      </c>
      <c r="G1211" s="46" t="s">
        <v>3634</v>
      </c>
      <c r="H1211" s="130" t="s">
        <v>4073</v>
      </c>
      <c r="I1211" s="149" t="s">
        <v>6642</v>
      </c>
      <c r="J1211" s="130" t="s">
        <v>4077</v>
      </c>
      <c r="K1211" s="130" t="s">
        <v>4077</v>
      </c>
      <c r="L1211" s="130" t="s">
        <v>4077</v>
      </c>
      <c r="M1211" s="130" t="s">
        <v>4071</v>
      </c>
      <c r="N1211" s="131" t="s">
        <v>4008</v>
      </c>
      <c r="O1211" s="131" t="s">
        <v>3670</v>
      </c>
      <c r="P1211" s="129" t="s">
        <v>1429</v>
      </c>
      <c r="Q1211" s="134" t="s">
        <v>3634</v>
      </c>
      <c r="R1211" s="134" t="s">
        <v>3634</v>
      </c>
      <c r="S1211" s="134" t="s">
        <v>3634</v>
      </c>
      <c r="T1211" s="134" t="s">
        <v>3634</v>
      </c>
      <c r="U1211" s="134" t="s">
        <v>3634</v>
      </c>
      <c r="V1211" s="134" t="s">
        <v>3634</v>
      </c>
      <c r="W1211" s="134" t="s">
        <v>3634</v>
      </c>
      <c r="X1211" s="134" t="s">
        <v>3634</v>
      </c>
      <c r="Y1211" s="134" t="s">
        <v>3634</v>
      </c>
      <c r="Z1211" s="135" t="s">
        <v>3630</v>
      </c>
      <c r="AA1211" s="129" t="s">
        <v>4074</v>
      </c>
      <c r="AB1211" s="134" t="s">
        <v>3634</v>
      </c>
      <c r="AC1211" s="134" t="s">
        <v>3634</v>
      </c>
      <c r="AD1211" s="134" t="s">
        <v>3634</v>
      </c>
      <c r="AE1211" s="134" t="s">
        <v>3634</v>
      </c>
      <c r="AF1211" s="134" t="s">
        <v>3634</v>
      </c>
      <c r="AG1211" s="134" t="s">
        <v>3634</v>
      </c>
      <c r="AH1211" s="134" t="s">
        <v>3634</v>
      </c>
      <c r="AI1211" s="134" t="s">
        <v>3634</v>
      </c>
      <c r="AJ1211" s="134" t="s">
        <v>3634</v>
      </c>
      <c r="AK1211" s="134" t="s">
        <v>3634</v>
      </c>
      <c r="AL1211" s="134" t="s">
        <v>3634</v>
      </c>
      <c r="AM1211" s="134" t="s">
        <v>3634</v>
      </c>
      <c r="AN1211" s="134" t="s">
        <v>3634</v>
      </c>
      <c r="AO1211" s="134" t="s">
        <v>3634</v>
      </c>
      <c r="AP1211" s="134" t="s">
        <v>3634</v>
      </c>
      <c r="AQ1211" s="137" t="s">
        <v>1445</v>
      </c>
      <c r="AR1211" s="131" t="s">
        <v>4074</v>
      </c>
      <c r="AS1211" s="131" t="s">
        <v>5116</v>
      </c>
      <c r="AT1211" s="131" t="s">
        <v>3664</v>
      </c>
      <c r="AU1211" s="10" t="s">
        <v>3664</v>
      </c>
      <c r="AV1211" s="37">
        <v>0</v>
      </c>
      <c r="AW1211" s="138">
        <v>0</v>
      </c>
      <c r="AX1211" s="138">
        <v>0</v>
      </c>
      <c r="AY1211" s="134">
        <v>0</v>
      </c>
      <c r="AZ1211" s="137" t="s">
        <v>3675</v>
      </c>
      <c r="BA1211" s="281" t="s">
        <v>5293</v>
      </c>
      <c r="BB1211" s="134" t="s">
        <v>3634</v>
      </c>
      <c r="BC1211" s="134" t="s">
        <v>3634</v>
      </c>
      <c r="BD1211" s="134" t="s">
        <v>3634</v>
      </c>
      <c r="BE1211" s="134" t="s">
        <v>3634</v>
      </c>
      <c r="BF1211" s="134" t="s">
        <v>3634</v>
      </c>
      <c r="BG1211" s="134" t="s">
        <v>3634</v>
      </c>
      <c r="BH1211" s="134" t="s">
        <v>3634</v>
      </c>
      <c r="BI1211" s="106">
        <v>2</v>
      </c>
      <c r="BJ1211" s="106">
        <v>1</v>
      </c>
      <c r="BK1211" s="106">
        <v>1</v>
      </c>
      <c r="BL1211" s="37">
        <v>1</v>
      </c>
      <c r="BM1211" s="37">
        <v>0</v>
      </c>
      <c r="BN1211" s="199" t="s">
        <v>3634</v>
      </c>
      <c r="BO1211" s="199" t="s">
        <v>3634</v>
      </c>
      <c r="BP1211" s="199" t="s">
        <v>3634</v>
      </c>
      <c r="BQ1211" s="10" t="s">
        <v>4078</v>
      </c>
      <c r="BR1211" s="10" t="s">
        <v>5791</v>
      </c>
      <c r="BS1211" s="10"/>
      <c r="BT1211" s="301"/>
      <c r="BU1211" s="129" t="s">
        <v>3634</v>
      </c>
      <c r="BV1211" s="202" t="s">
        <v>7679</v>
      </c>
      <c r="BW1211" s="202">
        <v>1</v>
      </c>
      <c r="BX1211" s="202">
        <v>1</v>
      </c>
      <c r="BY1211" s="202" t="s">
        <v>5791</v>
      </c>
      <c r="BZ1211" s="204"/>
      <c r="CA1211" s="203" t="s">
        <v>6307</v>
      </c>
      <c r="CB1211" s="2" t="s">
        <v>6307</v>
      </c>
      <c r="CC1211" s="2" t="s">
        <v>6307</v>
      </c>
      <c r="CD1211" s="2" t="s">
        <v>6307</v>
      </c>
      <c r="CE1211" s="2"/>
      <c r="CF1211" s="2"/>
      <c r="CG1211" s="122">
        <v>0</v>
      </c>
      <c r="CH1211" s="122">
        <v>0</v>
      </c>
      <c r="CI1211" s="122"/>
      <c r="CJ1211" s="2"/>
      <c r="CK1211" s="2"/>
      <c r="CL1211" s="2"/>
      <c r="CM1211" s="122">
        <v>0</v>
      </c>
      <c r="CN1211" s="122">
        <v>0</v>
      </c>
      <c r="CO1211" s="122">
        <v>0</v>
      </c>
      <c r="CP1211" s="122">
        <v>0</v>
      </c>
      <c r="CQ1211" s="122">
        <v>0</v>
      </c>
      <c r="CR1211" s="122">
        <v>0</v>
      </c>
      <c r="CS1211" s="122">
        <v>0</v>
      </c>
      <c r="CT1211" s="122">
        <v>0</v>
      </c>
      <c r="CU1211" s="122">
        <v>0</v>
      </c>
      <c r="CV1211" s="122">
        <v>0</v>
      </c>
      <c r="CW1211" s="122">
        <v>0</v>
      </c>
      <c r="CX1211" s="122">
        <v>0</v>
      </c>
      <c r="CY1211" s="122">
        <v>0</v>
      </c>
      <c r="CZ1211" s="122">
        <v>0</v>
      </c>
      <c r="DA1211" s="122">
        <v>0</v>
      </c>
      <c r="DB1211" s="122">
        <v>0</v>
      </c>
      <c r="DC1211" s="122">
        <v>0</v>
      </c>
      <c r="DD1211" s="122">
        <v>0</v>
      </c>
      <c r="DE1211" s="122">
        <v>0</v>
      </c>
      <c r="DF1211" s="122">
        <v>0</v>
      </c>
      <c r="DG1211" s="205">
        <v>0</v>
      </c>
      <c r="DH1211" s="257">
        <v>1</v>
      </c>
    </row>
    <row r="1212" spans="1:112" x14ac:dyDescent="0.25">
      <c r="A1212" s="275" t="s">
        <v>2450</v>
      </c>
      <c r="B1212" s="129" t="s">
        <v>3629</v>
      </c>
      <c r="C1212" s="192" t="s">
        <v>7199</v>
      </c>
      <c r="D1212" s="129" t="s">
        <v>526</v>
      </c>
      <c r="E1212" s="301" t="s">
        <v>7199</v>
      </c>
      <c r="F1212" s="191" t="s">
        <v>7204</v>
      </c>
      <c r="G1212" s="46" t="s">
        <v>3634</v>
      </c>
      <c r="H1212" s="130" t="s">
        <v>4073</v>
      </c>
      <c r="I1212" s="301" t="s">
        <v>7208</v>
      </c>
      <c r="J1212" s="130" t="s">
        <v>4077</v>
      </c>
      <c r="K1212" s="130" t="s">
        <v>4077</v>
      </c>
      <c r="L1212" s="130" t="s">
        <v>4077</v>
      </c>
      <c r="M1212" s="130" t="s">
        <v>4071</v>
      </c>
      <c r="N1212" s="131" t="s">
        <v>4008</v>
      </c>
      <c r="O1212" s="131" t="s">
        <v>3670</v>
      </c>
      <c r="P1212" s="129" t="s">
        <v>1429</v>
      </c>
      <c r="Q1212" s="134" t="s">
        <v>3634</v>
      </c>
      <c r="R1212" s="134" t="s">
        <v>3634</v>
      </c>
      <c r="S1212" s="134" t="s">
        <v>3634</v>
      </c>
      <c r="T1212" s="134" t="s">
        <v>3634</v>
      </c>
      <c r="U1212" s="134" t="s">
        <v>3634</v>
      </c>
      <c r="V1212" s="134" t="s">
        <v>3634</v>
      </c>
      <c r="W1212" s="134" t="s">
        <v>3634</v>
      </c>
      <c r="X1212" s="134" t="s">
        <v>3634</v>
      </c>
      <c r="Y1212" s="134" t="s">
        <v>3634</v>
      </c>
      <c r="Z1212" s="135" t="s">
        <v>3630</v>
      </c>
      <c r="AA1212" s="129" t="s">
        <v>7214</v>
      </c>
      <c r="AB1212" s="134" t="s">
        <v>3634</v>
      </c>
      <c r="AC1212" s="134" t="s">
        <v>3634</v>
      </c>
      <c r="AD1212" s="134" t="s">
        <v>3634</v>
      </c>
      <c r="AE1212" s="134" t="s">
        <v>3634</v>
      </c>
      <c r="AF1212" s="134" t="s">
        <v>3634</v>
      </c>
      <c r="AG1212" s="134" t="s">
        <v>3634</v>
      </c>
      <c r="AH1212" s="134" t="s">
        <v>3634</v>
      </c>
      <c r="AI1212" s="134" t="s">
        <v>3634</v>
      </c>
      <c r="AJ1212" s="134" t="s">
        <v>3634</v>
      </c>
      <c r="AK1212" s="134" t="s">
        <v>3634</v>
      </c>
      <c r="AL1212" s="134" t="s">
        <v>3634</v>
      </c>
      <c r="AM1212" s="134" t="s">
        <v>3634</v>
      </c>
      <c r="AN1212" s="134" t="s">
        <v>3634</v>
      </c>
      <c r="AO1212" s="134" t="s">
        <v>3634</v>
      </c>
      <c r="AP1212" s="134" t="s">
        <v>3634</v>
      </c>
      <c r="AQ1212" s="137" t="s">
        <v>1445</v>
      </c>
      <c r="AR1212" s="131" t="s">
        <v>7213</v>
      </c>
      <c r="AS1212" s="131" t="s">
        <v>5116</v>
      </c>
      <c r="AT1212" s="131" t="s">
        <v>3664</v>
      </c>
      <c r="AU1212" s="10" t="s">
        <v>3664</v>
      </c>
      <c r="AV1212" s="138">
        <v>0</v>
      </c>
      <c r="AW1212" s="301">
        <v>41</v>
      </c>
      <c r="AX1212" s="138">
        <v>0</v>
      </c>
      <c r="AY1212" s="134">
        <v>0</v>
      </c>
      <c r="AZ1212" s="137" t="s">
        <v>3675</v>
      </c>
      <c r="BA1212" s="281" t="s">
        <v>5293</v>
      </c>
      <c r="BB1212" s="134" t="s">
        <v>3634</v>
      </c>
      <c r="BC1212" s="134" t="s">
        <v>3634</v>
      </c>
      <c r="BD1212" s="134" t="s">
        <v>3634</v>
      </c>
      <c r="BE1212" s="134" t="s">
        <v>3634</v>
      </c>
      <c r="BF1212" s="134" t="s">
        <v>3634</v>
      </c>
      <c r="BG1212" s="134" t="s">
        <v>3634</v>
      </c>
      <c r="BH1212" s="134" t="s">
        <v>3634</v>
      </c>
      <c r="BI1212" s="302">
        <v>41</v>
      </c>
      <c r="BJ1212" s="106">
        <v>0</v>
      </c>
      <c r="BK1212" s="302">
        <v>41</v>
      </c>
      <c r="BL1212" s="37">
        <v>0</v>
      </c>
      <c r="BM1212" s="37">
        <v>41</v>
      </c>
      <c r="BN1212" s="199" t="s">
        <v>3634</v>
      </c>
      <c r="BO1212" s="199" t="s">
        <v>3634</v>
      </c>
      <c r="BP1212" s="199" t="s">
        <v>3634</v>
      </c>
      <c r="BQ1212" s="10" t="s">
        <v>4078</v>
      </c>
      <c r="BR1212" s="10" t="s">
        <v>3795</v>
      </c>
      <c r="BS1212" s="10" t="s">
        <v>7189</v>
      </c>
      <c r="BT1212" s="301"/>
      <c r="BU1212" s="195" t="s">
        <v>3634</v>
      </c>
      <c r="BV1212" s="202" t="s">
        <v>7679</v>
      </c>
      <c r="BW1212" s="202">
        <v>1</v>
      </c>
      <c r="BX1212" s="202">
        <v>1</v>
      </c>
      <c r="BY1212" s="202" t="s">
        <v>7979</v>
      </c>
      <c r="BZ1212" s="204"/>
      <c r="CA1212" s="203"/>
      <c r="CB1212" s="2" t="s">
        <v>6307</v>
      </c>
      <c r="CC1212" s="2" t="s">
        <v>6307</v>
      </c>
      <c r="CD1212" s="2" t="s">
        <v>6307</v>
      </c>
      <c r="CE1212" s="2"/>
      <c r="CF1212" s="2"/>
      <c r="CG1212" s="122">
        <v>41</v>
      </c>
      <c r="CH1212" s="122">
        <v>41</v>
      </c>
      <c r="CI1212" s="122"/>
      <c r="CJ1212" s="2"/>
      <c r="CK1212" s="2"/>
      <c r="CL1212" s="2"/>
      <c r="CM1212" s="122">
        <v>0</v>
      </c>
      <c r="CN1212" s="122">
        <v>0</v>
      </c>
      <c r="CO1212" s="122">
        <v>0</v>
      </c>
      <c r="CP1212" s="122">
        <v>0</v>
      </c>
      <c r="CQ1212" s="122">
        <v>0</v>
      </c>
      <c r="CR1212" s="122">
        <v>8.1999999999999993</v>
      </c>
      <c r="CS1212" s="122">
        <v>8.1999999999999993</v>
      </c>
      <c r="CT1212" s="122">
        <v>8.1999999999999993</v>
      </c>
      <c r="CU1212" s="122">
        <v>8.1999999999999993</v>
      </c>
      <c r="CV1212" s="122">
        <v>8.1999999999999993</v>
      </c>
      <c r="CW1212" s="122">
        <v>0</v>
      </c>
      <c r="CX1212" s="122">
        <v>0</v>
      </c>
      <c r="CY1212" s="122">
        <v>0</v>
      </c>
      <c r="CZ1212" s="122">
        <v>0</v>
      </c>
      <c r="DA1212" s="122">
        <v>0</v>
      </c>
      <c r="DB1212" s="122">
        <v>0</v>
      </c>
      <c r="DC1212" s="122">
        <v>0</v>
      </c>
      <c r="DD1212" s="122">
        <v>0</v>
      </c>
      <c r="DE1212" s="122">
        <v>0</v>
      </c>
      <c r="DF1212" s="122">
        <v>0</v>
      </c>
      <c r="DG1212" s="205">
        <v>0</v>
      </c>
      <c r="DH1212" s="257">
        <v>2</v>
      </c>
    </row>
    <row r="1213" spans="1:112" x14ac:dyDescent="0.25">
      <c r="A1213" s="275" t="s">
        <v>2450</v>
      </c>
      <c r="B1213" s="129" t="s">
        <v>3629</v>
      </c>
      <c r="C1213" s="192" t="s">
        <v>7200</v>
      </c>
      <c r="D1213" s="129" t="s">
        <v>526</v>
      </c>
      <c r="E1213" s="301" t="s">
        <v>7200</v>
      </c>
      <c r="F1213" s="191" t="s">
        <v>7205</v>
      </c>
      <c r="G1213" s="46" t="s">
        <v>3634</v>
      </c>
      <c r="H1213" s="130" t="s">
        <v>4073</v>
      </c>
      <c r="I1213" s="301" t="s">
        <v>7209</v>
      </c>
      <c r="J1213" s="130" t="s">
        <v>4077</v>
      </c>
      <c r="K1213" s="130" t="s">
        <v>4077</v>
      </c>
      <c r="L1213" s="130" t="s">
        <v>4077</v>
      </c>
      <c r="M1213" s="130" t="s">
        <v>4071</v>
      </c>
      <c r="N1213" s="131" t="s">
        <v>4008</v>
      </c>
      <c r="O1213" s="131" t="s">
        <v>3670</v>
      </c>
      <c r="P1213" s="129" t="s">
        <v>1429</v>
      </c>
      <c r="Q1213" s="134" t="s">
        <v>3634</v>
      </c>
      <c r="R1213" s="134" t="s">
        <v>3634</v>
      </c>
      <c r="S1213" s="134" t="s">
        <v>3634</v>
      </c>
      <c r="T1213" s="134" t="s">
        <v>3634</v>
      </c>
      <c r="U1213" s="134" t="s">
        <v>3634</v>
      </c>
      <c r="V1213" s="134" t="s">
        <v>3634</v>
      </c>
      <c r="W1213" s="134" t="s">
        <v>3634</v>
      </c>
      <c r="X1213" s="134" t="s">
        <v>3634</v>
      </c>
      <c r="Y1213" s="134" t="s">
        <v>3634</v>
      </c>
      <c r="Z1213" s="135" t="s">
        <v>3630</v>
      </c>
      <c r="AA1213" s="129" t="s">
        <v>7214</v>
      </c>
      <c r="AB1213" s="134" t="s">
        <v>3634</v>
      </c>
      <c r="AC1213" s="134" t="s">
        <v>3634</v>
      </c>
      <c r="AD1213" s="134" t="s">
        <v>3634</v>
      </c>
      <c r="AE1213" s="134" t="s">
        <v>3634</v>
      </c>
      <c r="AF1213" s="134" t="s">
        <v>3634</v>
      </c>
      <c r="AG1213" s="134" t="s">
        <v>3634</v>
      </c>
      <c r="AH1213" s="134" t="s">
        <v>3634</v>
      </c>
      <c r="AI1213" s="134" t="s">
        <v>3634</v>
      </c>
      <c r="AJ1213" s="134" t="s">
        <v>3634</v>
      </c>
      <c r="AK1213" s="134" t="s">
        <v>3634</v>
      </c>
      <c r="AL1213" s="134" t="s">
        <v>3634</v>
      </c>
      <c r="AM1213" s="134" t="s">
        <v>3634</v>
      </c>
      <c r="AN1213" s="134" t="s">
        <v>3634</v>
      </c>
      <c r="AO1213" s="134" t="s">
        <v>3634</v>
      </c>
      <c r="AP1213" s="134" t="s">
        <v>3634</v>
      </c>
      <c r="AQ1213" s="137" t="s">
        <v>1445</v>
      </c>
      <c r="AR1213" s="131" t="s">
        <v>7213</v>
      </c>
      <c r="AS1213" s="131" t="s">
        <v>5116</v>
      </c>
      <c r="AT1213" s="131" t="s">
        <v>3664</v>
      </c>
      <c r="AU1213" s="10" t="s">
        <v>3664</v>
      </c>
      <c r="AV1213" s="138">
        <v>0</v>
      </c>
      <c r="AW1213" s="301">
        <v>38</v>
      </c>
      <c r="AX1213" s="138">
        <v>0</v>
      </c>
      <c r="AY1213" s="134">
        <v>0</v>
      </c>
      <c r="AZ1213" s="137" t="s">
        <v>3675</v>
      </c>
      <c r="BA1213" s="281" t="s">
        <v>5293</v>
      </c>
      <c r="BB1213" s="134" t="s">
        <v>3634</v>
      </c>
      <c r="BC1213" s="134" t="s">
        <v>3634</v>
      </c>
      <c r="BD1213" s="134" t="s">
        <v>3634</v>
      </c>
      <c r="BE1213" s="134" t="s">
        <v>3634</v>
      </c>
      <c r="BF1213" s="134" t="s">
        <v>3634</v>
      </c>
      <c r="BG1213" s="134" t="s">
        <v>3634</v>
      </c>
      <c r="BH1213" s="134" t="s">
        <v>3634</v>
      </c>
      <c r="BI1213" s="302">
        <v>38</v>
      </c>
      <c r="BJ1213" s="106">
        <v>0</v>
      </c>
      <c r="BK1213" s="302">
        <v>38</v>
      </c>
      <c r="BL1213" s="37">
        <v>0</v>
      </c>
      <c r="BM1213" s="37">
        <v>38</v>
      </c>
      <c r="BN1213" s="199" t="s">
        <v>3634</v>
      </c>
      <c r="BO1213" s="199" t="s">
        <v>3634</v>
      </c>
      <c r="BP1213" s="199" t="s">
        <v>3634</v>
      </c>
      <c r="BQ1213" s="10" t="s">
        <v>4078</v>
      </c>
      <c r="BR1213" s="10" t="s">
        <v>3795</v>
      </c>
      <c r="BS1213" s="10" t="s">
        <v>7189</v>
      </c>
      <c r="BT1213" s="301"/>
      <c r="BU1213" s="195" t="s">
        <v>3634</v>
      </c>
      <c r="BV1213" s="202" t="s">
        <v>7679</v>
      </c>
      <c r="BW1213" s="202">
        <v>1</v>
      </c>
      <c r="BX1213" s="202">
        <v>1</v>
      </c>
      <c r="BY1213" s="202" t="s">
        <v>7979</v>
      </c>
      <c r="BZ1213" s="204"/>
      <c r="CA1213" s="203"/>
      <c r="CB1213" s="2" t="s">
        <v>6307</v>
      </c>
      <c r="CC1213" s="2" t="s">
        <v>6307</v>
      </c>
      <c r="CD1213" s="2" t="s">
        <v>6307</v>
      </c>
      <c r="CE1213" s="2"/>
      <c r="CF1213" s="2"/>
      <c r="CG1213" s="122">
        <v>38</v>
      </c>
      <c r="CH1213" s="122">
        <v>38</v>
      </c>
      <c r="CI1213" s="122"/>
      <c r="CJ1213" s="2"/>
      <c r="CK1213" s="2"/>
      <c r="CL1213" s="2"/>
      <c r="CM1213" s="122">
        <v>0</v>
      </c>
      <c r="CN1213" s="122">
        <v>0</v>
      </c>
      <c r="CO1213" s="122">
        <v>0</v>
      </c>
      <c r="CP1213" s="122">
        <v>0</v>
      </c>
      <c r="CQ1213" s="122">
        <v>0</v>
      </c>
      <c r="CR1213" s="122">
        <v>7.6</v>
      </c>
      <c r="CS1213" s="122">
        <v>7.6</v>
      </c>
      <c r="CT1213" s="122">
        <v>7.6</v>
      </c>
      <c r="CU1213" s="122">
        <v>7.6</v>
      </c>
      <c r="CV1213" s="122">
        <v>7.6</v>
      </c>
      <c r="CW1213" s="122">
        <v>0</v>
      </c>
      <c r="CX1213" s="122">
        <v>0</v>
      </c>
      <c r="CY1213" s="122">
        <v>0</v>
      </c>
      <c r="CZ1213" s="122">
        <v>0</v>
      </c>
      <c r="DA1213" s="122">
        <v>0</v>
      </c>
      <c r="DB1213" s="122">
        <v>0</v>
      </c>
      <c r="DC1213" s="122">
        <v>0</v>
      </c>
      <c r="DD1213" s="122">
        <v>0</v>
      </c>
      <c r="DE1213" s="122">
        <v>0</v>
      </c>
      <c r="DF1213" s="122">
        <v>0</v>
      </c>
      <c r="DG1213" s="205">
        <v>0</v>
      </c>
      <c r="DH1213" s="257">
        <v>1</v>
      </c>
    </row>
    <row r="1214" spans="1:112" x14ac:dyDescent="0.25">
      <c r="A1214" s="275" t="s">
        <v>2450</v>
      </c>
      <c r="B1214" s="129" t="s">
        <v>3629</v>
      </c>
      <c r="C1214" s="192" t="s">
        <v>7203</v>
      </c>
      <c r="D1214" s="129" t="s">
        <v>526</v>
      </c>
      <c r="E1214" s="301" t="s">
        <v>7203</v>
      </c>
      <c r="F1214" s="191" t="s">
        <v>7207</v>
      </c>
      <c r="G1214" s="46" t="s">
        <v>3634</v>
      </c>
      <c r="H1214" s="130" t="s">
        <v>4073</v>
      </c>
      <c r="I1214" s="301" t="s">
        <v>7211</v>
      </c>
      <c r="J1214" s="130" t="s">
        <v>4077</v>
      </c>
      <c r="K1214" s="130" t="s">
        <v>4077</v>
      </c>
      <c r="L1214" s="130" t="s">
        <v>4077</v>
      </c>
      <c r="M1214" s="130" t="s">
        <v>4071</v>
      </c>
      <c r="N1214" s="131" t="s">
        <v>4008</v>
      </c>
      <c r="O1214" s="131" t="s">
        <v>3670</v>
      </c>
      <c r="P1214" s="129" t="s">
        <v>1429</v>
      </c>
      <c r="Q1214" s="134" t="s">
        <v>3634</v>
      </c>
      <c r="R1214" s="134" t="s">
        <v>3634</v>
      </c>
      <c r="S1214" s="134" t="s">
        <v>3634</v>
      </c>
      <c r="T1214" s="134" t="s">
        <v>3634</v>
      </c>
      <c r="U1214" s="134" t="s">
        <v>3634</v>
      </c>
      <c r="V1214" s="134" t="s">
        <v>3634</v>
      </c>
      <c r="W1214" s="134" t="s">
        <v>3634</v>
      </c>
      <c r="X1214" s="134" t="s">
        <v>3634</v>
      </c>
      <c r="Y1214" s="134" t="s">
        <v>3634</v>
      </c>
      <c r="Z1214" s="135" t="s">
        <v>3630</v>
      </c>
      <c r="AA1214" s="129" t="s">
        <v>7214</v>
      </c>
      <c r="AB1214" s="134" t="s">
        <v>3634</v>
      </c>
      <c r="AC1214" s="134" t="s">
        <v>3634</v>
      </c>
      <c r="AD1214" s="134" t="s">
        <v>3634</v>
      </c>
      <c r="AE1214" s="134" t="s">
        <v>3634</v>
      </c>
      <c r="AF1214" s="134" t="s">
        <v>3634</v>
      </c>
      <c r="AG1214" s="134" t="s">
        <v>3634</v>
      </c>
      <c r="AH1214" s="134" t="s">
        <v>3634</v>
      </c>
      <c r="AI1214" s="134" t="s">
        <v>3634</v>
      </c>
      <c r="AJ1214" s="134" t="s">
        <v>3634</v>
      </c>
      <c r="AK1214" s="134" t="s">
        <v>3634</v>
      </c>
      <c r="AL1214" s="134" t="s">
        <v>3634</v>
      </c>
      <c r="AM1214" s="134" t="s">
        <v>3634</v>
      </c>
      <c r="AN1214" s="134" t="s">
        <v>3634</v>
      </c>
      <c r="AO1214" s="134" t="s">
        <v>3634</v>
      </c>
      <c r="AP1214" s="134" t="s">
        <v>3634</v>
      </c>
      <c r="AQ1214" s="137" t="s">
        <v>1445</v>
      </c>
      <c r="AR1214" s="131" t="s">
        <v>7213</v>
      </c>
      <c r="AS1214" s="131" t="s">
        <v>5116</v>
      </c>
      <c r="AT1214" s="131" t="s">
        <v>3664</v>
      </c>
      <c r="AU1214" s="10" t="s">
        <v>3664</v>
      </c>
      <c r="AV1214" s="138">
        <v>0</v>
      </c>
      <c r="AW1214" s="301">
        <v>12</v>
      </c>
      <c r="AX1214" s="138">
        <v>0</v>
      </c>
      <c r="AY1214" s="134">
        <v>0</v>
      </c>
      <c r="AZ1214" s="137" t="s">
        <v>3675</v>
      </c>
      <c r="BA1214" s="281" t="s">
        <v>5293</v>
      </c>
      <c r="BB1214" s="134" t="s">
        <v>3634</v>
      </c>
      <c r="BC1214" s="134" t="s">
        <v>3634</v>
      </c>
      <c r="BD1214" s="134" t="s">
        <v>3634</v>
      </c>
      <c r="BE1214" s="134" t="s">
        <v>3634</v>
      </c>
      <c r="BF1214" s="134" t="s">
        <v>3634</v>
      </c>
      <c r="BG1214" s="134" t="s">
        <v>3634</v>
      </c>
      <c r="BH1214" s="134" t="s">
        <v>3634</v>
      </c>
      <c r="BI1214" s="302">
        <v>12</v>
      </c>
      <c r="BJ1214" s="106">
        <v>0</v>
      </c>
      <c r="BK1214" s="302">
        <v>12</v>
      </c>
      <c r="BL1214" s="37">
        <v>0</v>
      </c>
      <c r="BM1214" s="37">
        <v>12</v>
      </c>
      <c r="BN1214" s="199" t="s">
        <v>3634</v>
      </c>
      <c r="BO1214" s="199" t="s">
        <v>3634</v>
      </c>
      <c r="BP1214" s="199" t="s">
        <v>3634</v>
      </c>
      <c r="BQ1214" s="10" t="s">
        <v>4078</v>
      </c>
      <c r="BR1214" s="10" t="s">
        <v>3795</v>
      </c>
      <c r="BS1214" s="10" t="s">
        <v>7189</v>
      </c>
      <c r="BT1214" s="301"/>
      <c r="BU1214" s="129" t="s">
        <v>3634</v>
      </c>
      <c r="BV1214" s="202" t="s">
        <v>7679</v>
      </c>
      <c r="BW1214" s="202">
        <v>1</v>
      </c>
      <c r="BX1214" s="202">
        <v>1</v>
      </c>
      <c r="BY1214" s="202" t="s">
        <v>7979</v>
      </c>
      <c r="BZ1214" s="204"/>
      <c r="CA1214" s="203"/>
      <c r="CB1214" s="2" t="s">
        <v>6307</v>
      </c>
      <c r="CC1214" s="2" t="s">
        <v>6307</v>
      </c>
      <c r="CD1214" s="2" t="s">
        <v>6307</v>
      </c>
      <c r="CE1214" s="2"/>
      <c r="CF1214" s="2"/>
      <c r="CG1214" s="122">
        <v>12</v>
      </c>
      <c r="CH1214" s="122">
        <v>12</v>
      </c>
      <c r="CI1214" s="122"/>
      <c r="CJ1214" s="2"/>
      <c r="CK1214" s="2"/>
      <c r="CL1214" s="2"/>
      <c r="CM1214" s="122">
        <v>0</v>
      </c>
      <c r="CN1214" s="122">
        <v>0</v>
      </c>
      <c r="CO1214" s="122">
        <v>0</v>
      </c>
      <c r="CP1214" s="122">
        <v>0</v>
      </c>
      <c r="CQ1214" s="122">
        <v>0</v>
      </c>
      <c r="CR1214" s="122">
        <v>2.4</v>
      </c>
      <c r="CS1214" s="122">
        <v>2.4</v>
      </c>
      <c r="CT1214" s="122">
        <v>2.4</v>
      </c>
      <c r="CU1214" s="122">
        <v>2.4</v>
      </c>
      <c r="CV1214" s="122">
        <v>2.4</v>
      </c>
      <c r="CW1214" s="122">
        <v>0</v>
      </c>
      <c r="CX1214" s="122">
        <v>0</v>
      </c>
      <c r="CY1214" s="122">
        <v>0</v>
      </c>
      <c r="CZ1214" s="122">
        <v>0</v>
      </c>
      <c r="DA1214" s="122">
        <v>0</v>
      </c>
      <c r="DB1214" s="122">
        <v>0</v>
      </c>
      <c r="DC1214" s="122">
        <v>0</v>
      </c>
      <c r="DD1214" s="122">
        <v>0</v>
      </c>
      <c r="DE1214" s="122">
        <v>0</v>
      </c>
      <c r="DF1214" s="122">
        <v>0</v>
      </c>
      <c r="DG1214" s="205">
        <v>0</v>
      </c>
      <c r="DH1214" s="257">
        <v>1</v>
      </c>
    </row>
    <row r="1215" spans="1:112" x14ac:dyDescent="0.25">
      <c r="A1215" s="275" t="s">
        <v>2450</v>
      </c>
      <c r="B1215" s="129" t="s">
        <v>3629</v>
      </c>
      <c r="C1215" s="192" t="s">
        <v>7202</v>
      </c>
      <c r="D1215" s="129" t="s">
        <v>526</v>
      </c>
      <c r="E1215" s="301" t="s">
        <v>7202</v>
      </c>
      <c r="F1215" s="191" t="s">
        <v>6356</v>
      </c>
      <c r="G1215" s="46" t="s">
        <v>3634</v>
      </c>
      <c r="H1215" s="130" t="s">
        <v>4073</v>
      </c>
      <c r="I1215" s="301" t="s">
        <v>7212</v>
      </c>
      <c r="J1215" s="130" t="s">
        <v>4077</v>
      </c>
      <c r="K1215" s="130" t="s">
        <v>4077</v>
      </c>
      <c r="L1215" s="130" t="s">
        <v>4077</v>
      </c>
      <c r="M1215" s="130" t="s">
        <v>4071</v>
      </c>
      <c r="N1215" s="131" t="s">
        <v>4008</v>
      </c>
      <c r="O1215" s="131" t="s">
        <v>3670</v>
      </c>
      <c r="P1215" s="129" t="s">
        <v>1429</v>
      </c>
      <c r="Q1215" s="134" t="s">
        <v>3634</v>
      </c>
      <c r="R1215" s="134" t="s">
        <v>3634</v>
      </c>
      <c r="S1215" s="134" t="s">
        <v>3634</v>
      </c>
      <c r="T1215" s="134" t="s">
        <v>3634</v>
      </c>
      <c r="U1215" s="134" t="s">
        <v>3634</v>
      </c>
      <c r="V1215" s="134" t="s">
        <v>3634</v>
      </c>
      <c r="W1215" s="134" t="s">
        <v>3634</v>
      </c>
      <c r="X1215" s="134" t="s">
        <v>3634</v>
      </c>
      <c r="Y1215" s="134" t="s">
        <v>3634</v>
      </c>
      <c r="Z1215" s="135" t="s">
        <v>3630</v>
      </c>
      <c r="AA1215" s="129" t="s">
        <v>7214</v>
      </c>
      <c r="AB1215" s="134" t="s">
        <v>3634</v>
      </c>
      <c r="AC1215" s="134" t="s">
        <v>3634</v>
      </c>
      <c r="AD1215" s="134" t="s">
        <v>3634</v>
      </c>
      <c r="AE1215" s="134" t="s">
        <v>3634</v>
      </c>
      <c r="AF1215" s="134" t="s">
        <v>3634</v>
      </c>
      <c r="AG1215" s="134" t="s">
        <v>3634</v>
      </c>
      <c r="AH1215" s="134" t="s">
        <v>3634</v>
      </c>
      <c r="AI1215" s="134" t="s">
        <v>3634</v>
      </c>
      <c r="AJ1215" s="134" t="s">
        <v>3634</v>
      </c>
      <c r="AK1215" s="134" t="s">
        <v>3634</v>
      </c>
      <c r="AL1215" s="134" t="s">
        <v>3634</v>
      </c>
      <c r="AM1215" s="134" t="s">
        <v>3634</v>
      </c>
      <c r="AN1215" s="134" t="s">
        <v>3634</v>
      </c>
      <c r="AO1215" s="134" t="s">
        <v>3634</v>
      </c>
      <c r="AP1215" s="134" t="s">
        <v>3634</v>
      </c>
      <c r="AQ1215" s="137" t="s">
        <v>1445</v>
      </c>
      <c r="AR1215" s="131" t="s">
        <v>7213</v>
      </c>
      <c r="AS1215" s="131" t="s">
        <v>5116</v>
      </c>
      <c r="AT1215" s="131" t="s">
        <v>3664</v>
      </c>
      <c r="AU1215" s="10" t="s">
        <v>3664</v>
      </c>
      <c r="AV1215" s="138">
        <v>0</v>
      </c>
      <c r="AW1215" s="301">
        <v>13</v>
      </c>
      <c r="AX1215" s="138">
        <v>0</v>
      </c>
      <c r="AY1215" s="134">
        <v>0</v>
      </c>
      <c r="AZ1215" s="137" t="s">
        <v>3675</v>
      </c>
      <c r="BA1215" s="281" t="s">
        <v>5293</v>
      </c>
      <c r="BB1215" s="134" t="s">
        <v>3634</v>
      </c>
      <c r="BC1215" s="134" t="s">
        <v>3634</v>
      </c>
      <c r="BD1215" s="134" t="s">
        <v>3634</v>
      </c>
      <c r="BE1215" s="134" t="s">
        <v>3634</v>
      </c>
      <c r="BF1215" s="134" t="s">
        <v>3634</v>
      </c>
      <c r="BG1215" s="134" t="s">
        <v>3634</v>
      </c>
      <c r="BH1215" s="134" t="s">
        <v>3634</v>
      </c>
      <c r="BI1215" s="302">
        <v>13</v>
      </c>
      <c r="BJ1215" s="106">
        <v>0</v>
      </c>
      <c r="BK1215" s="302">
        <v>13</v>
      </c>
      <c r="BL1215" s="37">
        <v>0</v>
      </c>
      <c r="BM1215" s="37">
        <v>13</v>
      </c>
      <c r="BN1215" s="199" t="s">
        <v>3634</v>
      </c>
      <c r="BO1215" s="199" t="s">
        <v>3634</v>
      </c>
      <c r="BP1215" s="199" t="s">
        <v>3634</v>
      </c>
      <c r="BQ1215" s="10" t="s">
        <v>4078</v>
      </c>
      <c r="BR1215" s="10" t="s">
        <v>3795</v>
      </c>
      <c r="BS1215" s="10" t="s">
        <v>7189</v>
      </c>
      <c r="BT1215" s="301"/>
      <c r="BU1215" s="129" t="s">
        <v>3634</v>
      </c>
      <c r="BV1215" s="202" t="s">
        <v>7679</v>
      </c>
      <c r="BW1215" s="202">
        <v>1</v>
      </c>
      <c r="BX1215" s="202">
        <v>1</v>
      </c>
      <c r="BY1215" s="202" t="s">
        <v>7979</v>
      </c>
      <c r="BZ1215" s="204"/>
      <c r="CA1215" s="203"/>
      <c r="CB1215" s="2" t="s">
        <v>6307</v>
      </c>
      <c r="CC1215" s="2" t="s">
        <v>6307</v>
      </c>
      <c r="CD1215" s="2" t="s">
        <v>6307</v>
      </c>
      <c r="CE1215" s="2"/>
      <c r="CF1215" s="2"/>
      <c r="CG1215" s="122">
        <v>13</v>
      </c>
      <c r="CH1215" s="122">
        <v>13</v>
      </c>
      <c r="CI1215" s="122"/>
      <c r="CJ1215" s="2"/>
      <c r="CK1215" s="2"/>
      <c r="CL1215" s="2"/>
      <c r="CM1215" s="122">
        <v>0</v>
      </c>
      <c r="CN1215" s="122">
        <v>0</v>
      </c>
      <c r="CO1215" s="122">
        <v>0</v>
      </c>
      <c r="CP1215" s="122">
        <v>0</v>
      </c>
      <c r="CQ1215" s="122">
        <v>0</v>
      </c>
      <c r="CR1215" s="122">
        <v>2.6</v>
      </c>
      <c r="CS1215" s="122">
        <v>2.6</v>
      </c>
      <c r="CT1215" s="122">
        <v>2.6</v>
      </c>
      <c r="CU1215" s="122">
        <v>2.6</v>
      </c>
      <c r="CV1215" s="122">
        <v>2.6</v>
      </c>
      <c r="CW1215" s="122">
        <v>0</v>
      </c>
      <c r="CX1215" s="122">
        <v>0</v>
      </c>
      <c r="CY1215" s="122">
        <v>0</v>
      </c>
      <c r="CZ1215" s="122">
        <v>0</v>
      </c>
      <c r="DA1215" s="122">
        <v>0</v>
      </c>
      <c r="DB1215" s="122">
        <v>0</v>
      </c>
      <c r="DC1215" s="122">
        <v>0</v>
      </c>
      <c r="DD1215" s="122">
        <v>0</v>
      </c>
      <c r="DE1215" s="122">
        <v>0</v>
      </c>
      <c r="DF1215" s="122">
        <v>0</v>
      </c>
      <c r="DG1215" s="205">
        <v>0</v>
      </c>
      <c r="DH1215" s="257">
        <v>1</v>
      </c>
    </row>
    <row r="1216" spans="1:112" x14ac:dyDescent="0.25">
      <c r="A1216" s="275" t="s">
        <v>2450</v>
      </c>
      <c r="B1216" s="129" t="s">
        <v>3629</v>
      </c>
      <c r="C1216" s="192" t="s">
        <v>6347</v>
      </c>
      <c r="D1216" s="129" t="s">
        <v>526</v>
      </c>
      <c r="E1216" s="308" t="s">
        <v>6347</v>
      </c>
      <c r="F1216" s="191" t="s">
        <v>6352</v>
      </c>
      <c r="G1216" s="46" t="s">
        <v>3634</v>
      </c>
      <c r="H1216" s="130" t="s">
        <v>4073</v>
      </c>
      <c r="I1216" s="308" t="s">
        <v>7369</v>
      </c>
      <c r="J1216" s="130" t="s">
        <v>4077</v>
      </c>
      <c r="K1216" s="130" t="s">
        <v>4077</v>
      </c>
      <c r="L1216" s="130" t="s">
        <v>4077</v>
      </c>
      <c r="M1216" s="130" t="s">
        <v>4071</v>
      </c>
      <c r="N1216" s="131" t="s">
        <v>4008</v>
      </c>
      <c r="O1216" s="131" t="s">
        <v>3670</v>
      </c>
      <c r="P1216" s="129" t="s">
        <v>1429</v>
      </c>
      <c r="Q1216" s="134" t="s">
        <v>3634</v>
      </c>
      <c r="R1216" s="134" t="s">
        <v>3634</v>
      </c>
      <c r="S1216" s="134" t="s">
        <v>3634</v>
      </c>
      <c r="T1216" s="134" t="s">
        <v>3634</v>
      </c>
      <c r="U1216" s="134" t="s">
        <v>3634</v>
      </c>
      <c r="V1216" s="134" t="s">
        <v>3634</v>
      </c>
      <c r="W1216" s="134" t="s">
        <v>3634</v>
      </c>
      <c r="X1216" s="134" t="s">
        <v>3634</v>
      </c>
      <c r="Y1216" s="134" t="s">
        <v>3634</v>
      </c>
      <c r="Z1216" s="135" t="s">
        <v>3630</v>
      </c>
      <c r="AA1216" s="129" t="s">
        <v>7214</v>
      </c>
      <c r="AB1216" s="134" t="s">
        <v>3634</v>
      </c>
      <c r="AC1216" s="134" t="s">
        <v>3634</v>
      </c>
      <c r="AD1216" s="134" t="s">
        <v>3634</v>
      </c>
      <c r="AE1216" s="134" t="s">
        <v>3634</v>
      </c>
      <c r="AF1216" s="134" t="s">
        <v>3634</v>
      </c>
      <c r="AG1216" s="134" t="s">
        <v>3634</v>
      </c>
      <c r="AH1216" s="134" t="s">
        <v>3634</v>
      </c>
      <c r="AI1216" s="134" t="s">
        <v>3634</v>
      </c>
      <c r="AJ1216" s="134" t="s">
        <v>3634</v>
      </c>
      <c r="AK1216" s="134" t="s">
        <v>3634</v>
      </c>
      <c r="AL1216" s="134" t="s">
        <v>3634</v>
      </c>
      <c r="AM1216" s="134" t="s">
        <v>3634</v>
      </c>
      <c r="AN1216" s="134" t="s">
        <v>3634</v>
      </c>
      <c r="AO1216" s="134" t="s">
        <v>3634</v>
      </c>
      <c r="AP1216" s="134" t="s">
        <v>3634</v>
      </c>
      <c r="AQ1216" s="137" t="s">
        <v>1445</v>
      </c>
      <c r="AR1216" s="131" t="s">
        <v>7213</v>
      </c>
      <c r="AS1216" s="131" t="s">
        <v>5116</v>
      </c>
      <c r="AT1216" s="131" t="s">
        <v>3664</v>
      </c>
      <c r="AU1216" s="10" t="s">
        <v>3664</v>
      </c>
      <c r="AV1216" s="138">
        <v>0</v>
      </c>
      <c r="AW1216" s="138">
        <v>8</v>
      </c>
      <c r="AX1216" s="138">
        <v>0</v>
      </c>
      <c r="AY1216" s="134">
        <v>0</v>
      </c>
      <c r="AZ1216" s="137" t="s">
        <v>3675</v>
      </c>
      <c r="BA1216" s="281" t="s">
        <v>7195</v>
      </c>
      <c r="BB1216" s="134" t="s">
        <v>3634</v>
      </c>
      <c r="BC1216" s="134" t="s">
        <v>3634</v>
      </c>
      <c r="BD1216" s="134" t="s">
        <v>3634</v>
      </c>
      <c r="BE1216" s="134" t="s">
        <v>3634</v>
      </c>
      <c r="BF1216" s="134" t="s">
        <v>3634</v>
      </c>
      <c r="BG1216" s="134" t="s">
        <v>3634</v>
      </c>
      <c r="BH1216" s="134" t="s">
        <v>3634</v>
      </c>
      <c r="BI1216" s="37">
        <v>8</v>
      </c>
      <c r="BJ1216" s="37">
        <v>0</v>
      </c>
      <c r="BK1216" s="37">
        <v>8</v>
      </c>
      <c r="BL1216" s="37">
        <v>0</v>
      </c>
      <c r="BM1216" s="37">
        <v>8</v>
      </c>
      <c r="BN1216" s="199" t="s">
        <v>3634</v>
      </c>
      <c r="BO1216" s="199" t="s">
        <v>3634</v>
      </c>
      <c r="BP1216" s="199" t="s">
        <v>3634</v>
      </c>
      <c r="BQ1216" s="10" t="s">
        <v>7373</v>
      </c>
      <c r="BR1216" s="10" t="s">
        <v>3795</v>
      </c>
      <c r="BS1216" s="10" t="s">
        <v>7374</v>
      </c>
      <c r="BT1216" s="312" t="s">
        <v>6357</v>
      </c>
      <c r="BU1216" s="129" t="s">
        <v>3634</v>
      </c>
      <c r="BV1216" s="202" t="s">
        <v>7679</v>
      </c>
      <c r="BW1216" s="202">
        <v>1</v>
      </c>
      <c r="BX1216" s="202">
        <v>1</v>
      </c>
      <c r="BY1216" s="202"/>
      <c r="BZ1216" s="219"/>
      <c r="CA1216" s="203"/>
      <c r="CB1216" s="2" t="s">
        <v>6307</v>
      </c>
      <c r="CC1216" s="2" t="s">
        <v>6307</v>
      </c>
      <c r="CD1216" s="2" t="s">
        <v>6307</v>
      </c>
      <c r="CE1216" s="2"/>
      <c r="CF1216" s="2"/>
      <c r="CG1216" s="122">
        <v>8</v>
      </c>
      <c r="CH1216" s="122">
        <v>8</v>
      </c>
      <c r="CI1216" s="122"/>
      <c r="CJ1216" s="2"/>
      <c r="CK1216" s="2"/>
      <c r="CL1216" s="2"/>
      <c r="CM1216" s="122">
        <v>0</v>
      </c>
      <c r="CN1216" s="122">
        <v>0</v>
      </c>
      <c r="CO1216" s="122">
        <v>0</v>
      </c>
      <c r="CP1216" s="122">
        <v>0</v>
      </c>
      <c r="CQ1216" s="122">
        <v>0</v>
      </c>
      <c r="CR1216" s="122">
        <v>1.6</v>
      </c>
      <c r="CS1216" s="122">
        <v>1.6</v>
      </c>
      <c r="CT1216" s="122">
        <v>1.6</v>
      </c>
      <c r="CU1216" s="122">
        <v>1.6</v>
      </c>
      <c r="CV1216" s="122">
        <v>1.6</v>
      </c>
      <c r="CW1216" s="122">
        <v>0</v>
      </c>
      <c r="CX1216" s="122">
        <v>0</v>
      </c>
      <c r="CY1216" s="122">
        <v>0</v>
      </c>
      <c r="CZ1216" s="122">
        <v>0</v>
      </c>
      <c r="DA1216" s="122">
        <v>0</v>
      </c>
      <c r="DB1216" s="122">
        <v>0</v>
      </c>
      <c r="DC1216" s="122">
        <v>0</v>
      </c>
      <c r="DD1216" s="122">
        <v>0</v>
      </c>
      <c r="DE1216" s="122">
        <v>0</v>
      </c>
      <c r="DF1216" s="122">
        <v>0</v>
      </c>
      <c r="DG1216" s="205">
        <v>0</v>
      </c>
      <c r="DH1216" s="257">
        <v>1</v>
      </c>
    </row>
    <row r="1217" spans="1:16383" x14ac:dyDescent="0.25">
      <c r="A1217" s="275" t="s">
        <v>2450</v>
      </c>
      <c r="B1217" s="129" t="s">
        <v>3629</v>
      </c>
      <c r="C1217" s="192" t="s">
        <v>6348</v>
      </c>
      <c r="D1217" s="129" t="s">
        <v>526</v>
      </c>
      <c r="E1217" s="313" t="s">
        <v>6348</v>
      </c>
      <c r="F1217" s="191" t="s">
        <v>6353</v>
      </c>
      <c r="G1217" s="46" t="s">
        <v>3634</v>
      </c>
      <c r="H1217" s="130" t="s">
        <v>4073</v>
      </c>
      <c r="I1217" s="308" t="s">
        <v>7370</v>
      </c>
      <c r="J1217" s="130" t="s">
        <v>4077</v>
      </c>
      <c r="K1217" s="130" t="s">
        <v>4077</v>
      </c>
      <c r="L1217" s="130" t="s">
        <v>4077</v>
      </c>
      <c r="M1217" s="130" t="s">
        <v>4071</v>
      </c>
      <c r="N1217" s="131" t="s">
        <v>4008</v>
      </c>
      <c r="O1217" s="131" t="s">
        <v>3670</v>
      </c>
      <c r="P1217" s="129" t="s">
        <v>1429</v>
      </c>
      <c r="Q1217" s="134" t="s">
        <v>3634</v>
      </c>
      <c r="R1217" s="134" t="s">
        <v>3634</v>
      </c>
      <c r="S1217" s="134" t="s">
        <v>3634</v>
      </c>
      <c r="T1217" s="134" t="s">
        <v>3634</v>
      </c>
      <c r="U1217" s="134" t="s">
        <v>3634</v>
      </c>
      <c r="V1217" s="134" t="s">
        <v>3634</v>
      </c>
      <c r="W1217" s="134" t="s">
        <v>3634</v>
      </c>
      <c r="X1217" s="134" t="s">
        <v>3634</v>
      </c>
      <c r="Y1217" s="134" t="s">
        <v>3634</v>
      </c>
      <c r="Z1217" s="135" t="s">
        <v>3630</v>
      </c>
      <c r="AA1217" s="129" t="s">
        <v>7214</v>
      </c>
      <c r="AB1217" s="134" t="s">
        <v>3634</v>
      </c>
      <c r="AC1217" s="134" t="s">
        <v>3634</v>
      </c>
      <c r="AD1217" s="134" t="s">
        <v>3634</v>
      </c>
      <c r="AE1217" s="134" t="s">
        <v>3634</v>
      </c>
      <c r="AF1217" s="134" t="s">
        <v>3634</v>
      </c>
      <c r="AG1217" s="134" t="s">
        <v>3634</v>
      </c>
      <c r="AH1217" s="134" t="s">
        <v>3634</v>
      </c>
      <c r="AI1217" s="134" t="s">
        <v>3634</v>
      </c>
      <c r="AJ1217" s="134" t="s">
        <v>3634</v>
      </c>
      <c r="AK1217" s="134" t="s">
        <v>3634</v>
      </c>
      <c r="AL1217" s="134" t="s">
        <v>3634</v>
      </c>
      <c r="AM1217" s="134" t="s">
        <v>3634</v>
      </c>
      <c r="AN1217" s="134" t="s">
        <v>3634</v>
      </c>
      <c r="AO1217" s="134" t="s">
        <v>3634</v>
      </c>
      <c r="AP1217" s="134" t="s">
        <v>3634</v>
      </c>
      <c r="AQ1217" s="137" t="s">
        <v>1445</v>
      </c>
      <c r="AR1217" s="131" t="s">
        <v>7213</v>
      </c>
      <c r="AS1217" s="131" t="s">
        <v>5116</v>
      </c>
      <c r="AT1217" s="131" t="s">
        <v>3664</v>
      </c>
      <c r="AU1217" s="10" t="s">
        <v>3664</v>
      </c>
      <c r="AV1217" s="138">
        <v>0</v>
      </c>
      <c r="AW1217" s="138">
        <v>18</v>
      </c>
      <c r="AX1217" s="138">
        <v>0</v>
      </c>
      <c r="AY1217" s="134">
        <v>0</v>
      </c>
      <c r="AZ1217" s="137" t="s">
        <v>3675</v>
      </c>
      <c r="BA1217" s="281" t="s">
        <v>7195</v>
      </c>
      <c r="BB1217" s="134" t="s">
        <v>3634</v>
      </c>
      <c r="BC1217" s="134" t="s">
        <v>3634</v>
      </c>
      <c r="BD1217" s="134" t="s">
        <v>3634</v>
      </c>
      <c r="BE1217" s="134" t="s">
        <v>3634</v>
      </c>
      <c r="BF1217" s="134" t="s">
        <v>3634</v>
      </c>
      <c r="BG1217" s="134" t="s">
        <v>3634</v>
      </c>
      <c r="BH1217" s="134" t="s">
        <v>3634</v>
      </c>
      <c r="BI1217" s="37">
        <v>18</v>
      </c>
      <c r="BJ1217" s="37">
        <v>0</v>
      </c>
      <c r="BK1217" s="37">
        <v>18</v>
      </c>
      <c r="BL1217" s="37">
        <v>0</v>
      </c>
      <c r="BM1217" s="37">
        <v>18</v>
      </c>
      <c r="BN1217" s="199" t="s">
        <v>3634</v>
      </c>
      <c r="BO1217" s="199" t="s">
        <v>3634</v>
      </c>
      <c r="BP1217" s="199" t="s">
        <v>3634</v>
      </c>
      <c r="BQ1217" s="10" t="s">
        <v>7373</v>
      </c>
      <c r="BR1217" s="10" t="s">
        <v>3795</v>
      </c>
      <c r="BS1217" s="10" t="s">
        <v>7374</v>
      </c>
      <c r="BT1217" s="312" t="s">
        <v>6358</v>
      </c>
      <c r="BU1217" s="129" t="s">
        <v>3634</v>
      </c>
      <c r="BV1217" s="202" t="s">
        <v>7679</v>
      </c>
      <c r="BW1217" s="202">
        <v>1</v>
      </c>
      <c r="BX1217" s="202">
        <v>1</v>
      </c>
      <c r="BY1217" s="202"/>
      <c r="BZ1217" s="219"/>
      <c r="CA1217" s="203"/>
      <c r="CB1217" s="2" t="s">
        <v>6307</v>
      </c>
      <c r="CC1217" s="2" t="s">
        <v>6307</v>
      </c>
      <c r="CD1217" s="2" t="s">
        <v>6307</v>
      </c>
      <c r="CE1217" s="2"/>
      <c r="CF1217" s="2"/>
      <c r="CG1217" s="122">
        <v>18</v>
      </c>
      <c r="CH1217" s="122">
        <v>18</v>
      </c>
      <c r="CI1217" s="122"/>
      <c r="CJ1217" s="2"/>
      <c r="CK1217" s="2"/>
      <c r="CL1217" s="2"/>
      <c r="CM1217" s="122">
        <v>0</v>
      </c>
      <c r="CN1217" s="122">
        <v>0</v>
      </c>
      <c r="CO1217" s="122">
        <v>0</v>
      </c>
      <c r="CP1217" s="122">
        <v>0</v>
      </c>
      <c r="CQ1217" s="122">
        <v>0</v>
      </c>
      <c r="CR1217" s="122">
        <v>3.6</v>
      </c>
      <c r="CS1217" s="122">
        <v>3.6</v>
      </c>
      <c r="CT1217" s="122">
        <v>3.6</v>
      </c>
      <c r="CU1217" s="122">
        <v>3.6</v>
      </c>
      <c r="CV1217" s="122">
        <v>3.6</v>
      </c>
      <c r="CW1217" s="122">
        <v>0</v>
      </c>
      <c r="CX1217" s="122">
        <v>0</v>
      </c>
      <c r="CY1217" s="122">
        <v>0</v>
      </c>
      <c r="CZ1217" s="122">
        <v>0</v>
      </c>
      <c r="DA1217" s="122">
        <v>0</v>
      </c>
      <c r="DB1217" s="122">
        <v>0</v>
      </c>
      <c r="DC1217" s="122">
        <v>0</v>
      </c>
      <c r="DD1217" s="122">
        <v>0</v>
      </c>
      <c r="DE1217" s="122">
        <v>0</v>
      </c>
      <c r="DF1217" s="122">
        <v>0</v>
      </c>
      <c r="DG1217" s="205">
        <v>0</v>
      </c>
      <c r="DH1217" s="257">
        <v>1</v>
      </c>
    </row>
    <row r="1218" spans="1:16383" x14ac:dyDescent="0.25">
      <c r="A1218" s="275" t="s">
        <v>2450</v>
      </c>
      <c r="B1218" s="2" t="s">
        <v>3629</v>
      </c>
      <c r="C1218" s="2" t="s">
        <v>539</v>
      </c>
      <c r="D1218" s="2" t="s">
        <v>526</v>
      </c>
      <c r="E1218" s="2" t="s">
        <v>539</v>
      </c>
      <c r="F1218" s="2" t="s">
        <v>7870</v>
      </c>
      <c r="G1218" s="46" t="s">
        <v>3634</v>
      </c>
      <c r="H1218" s="2" t="s">
        <v>4073</v>
      </c>
      <c r="I1218" s="2" t="s">
        <v>4225</v>
      </c>
      <c r="J1218" s="130" t="s">
        <v>4077</v>
      </c>
      <c r="K1218" s="130" t="s">
        <v>4077</v>
      </c>
      <c r="L1218" s="130" t="s">
        <v>4077</v>
      </c>
      <c r="M1218" s="130" t="s">
        <v>4071</v>
      </c>
      <c r="N1218" s="131" t="s">
        <v>4008</v>
      </c>
      <c r="O1218" s="131" t="s">
        <v>3670</v>
      </c>
      <c r="P1218" s="129" t="s">
        <v>1429</v>
      </c>
      <c r="Q1218" s="134" t="s">
        <v>3634</v>
      </c>
      <c r="R1218" s="134" t="s">
        <v>3634</v>
      </c>
      <c r="S1218" s="134" t="s">
        <v>3634</v>
      </c>
      <c r="T1218" s="134" t="s">
        <v>3634</v>
      </c>
      <c r="U1218" s="134" t="s">
        <v>3634</v>
      </c>
      <c r="V1218" s="134" t="s">
        <v>3634</v>
      </c>
      <c r="W1218" s="134" t="s">
        <v>3634</v>
      </c>
      <c r="X1218" s="134" t="s">
        <v>3634</v>
      </c>
      <c r="Y1218" s="134" t="s">
        <v>3634</v>
      </c>
      <c r="Z1218" s="135" t="s">
        <v>3630</v>
      </c>
      <c r="AA1218" s="129" t="s">
        <v>7214</v>
      </c>
      <c r="AB1218" s="134" t="s">
        <v>3634</v>
      </c>
      <c r="AC1218" s="134" t="s">
        <v>3634</v>
      </c>
      <c r="AD1218" s="134" t="s">
        <v>3634</v>
      </c>
      <c r="AE1218" s="134" t="s">
        <v>3634</v>
      </c>
      <c r="AF1218" s="134" t="s">
        <v>3634</v>
      </c>
      <c r="AG1218" s="134" t="s">
        <v>3634</v>
      </c>
      <c r="AH1218" s="134" t="s">
        <v>3634</v>
      </c>
      <c r="AI1218" s="134" t="s">
        <v>3634</v>
      </c>
      <c r="AJ1218" s="134" t="s">
        <v>3634</v>
      </c>
      <c r="AK1218" s="134" t="s">
        <v>3634</v>
      </c>
      <c r="AL1218" s="134" t="s">
        <v>3634</v>
      </c>
      <c r="AM1218" s="134" t="s">
        <v>3634</v>
      </c>
      <c r="AN1218" s="134" t="s">
        <v>3634</v>
      </c>
      <c r="AO1218" s="134" t="s">
        <v>3634</v>
      </c>
      <c r="AP1218" s="134" t="s">
        <v>3634</v>
      </c>
      <c r="AQ1218" s="137" t="s">
        <v>1445</v>
      </c>
      <c r="AR1218" s="131" t="s">
        <v>7213</v>
      </c>
      <c r="AS1218" s="131" t="s">
        <v>5116</v>
      </c>
      <c r="AT1218" s="2"/>
      <c r="AU1218" s="10" t="s">
        <v>3664</v>
      </c>
      <c r="AV1218" s="213">
        <v>0</v>
      </c>
      <c r="AW1218" s="213">
        <v>0</v>
      </c>
      <c r="AX1218" s="213">
        <v>0</v>
      </c>
      <c r="AY1218" s="213">
        <v>0</v>
      </c>
      <c r="AZ1218" s="2" t="s">
        <v>3675</v>
      </c>
      <c r="BA1218" s="2" t="s">
        <v>7195</v>
      </c>
      <c r="BB1218" s="2"/>
      <c r="BC1218" s="2"/>
      <c r="BD1218" s="2"/>
      <c r="BE1218" s="199" t="s">
        <v>3634</v>
      </c>
      <c r="BF1218" s="199" t="s">
        <v>3634</v>
      </c>
      <c r="BG1218" s="199" t="s">
        <v>3634</v>
      </c>
      <c r="BH1218" s="199"/>
      <c r="BI1218" s="199">
        <v>6</v>
      </c>
      <c r="BJ1218" s="199">
        <v>0</v>
      </c>
      <c r="BK1218" s="199">
        <v>6</v>
      </c>
      <c r="BL1218" s="199">
        <v>6</v>
      </c>
      <c r="BM1218" s="199">
        <v>0</v>
      </c>
      <c r="BN1218" s="2"/>
      <c r="BO1218" s="2"/>
      <c r="BP1218" s="2"/>
      <c r="BQ1218" s="2" t="s">
        <v>4078</v>
      </c>
      <c r="BR1218" s="2" t="s">
        <v>5791</v>
      </c>
      <c r="BS1218" s="2"/>
      <c r="BT1218" s="2"/>
      <c r="BU1218" s="129" t="s">
        <v>3634</v>
      </c>
      <c r="BV1218" s="2"/>
      <c r="BW1218" s="2"/>
      <c r="BX1218" s="2"/>
      <c r="BY1218" s="202" t="s">
        <v>5791</v>
      </c>
      <c r="BZ1218" s="218">
        <v>43383</v>
      </c>
      <c r="CA1218" s="2" t="s">
        <v>6307</v>
      </c>
      <c r="CB1218" s="2" t="s">
        <v>6307</v>
      </c>
      <c r="CC1218" s="2" t="s">
        <v>6307</v>
      </c>
      <c r="CD1218" s="2" t="s">
        <v>6307</v>
      </c>
      <c r="CE1218" s="2"/>
      <c r="CF1218" s="2"/>
      <c r="CG1218" s="2">
        <v>0</v>
      </c>
      <c r="CH1218" s="2">
        <v>0</v>
      </c>
      <c r="CI1218" s="2"/>
      <c r="CJ1218" s="2"/>
      <c r="CK1218" s="2"/>
      <c r="CL1218" s="2"/>
      <c r="CM1218" s="2">
        <v>0</v>
      </c>
      <c r="CN1218" s="2">
        <v>0</v>
      </c>
      <c r="CO1218" s="2">
        <v>0</v>
      </c>
      <c r="CP1218" s="2">
        <v>0</v>
      </c>
      <c r="CQ1218" s="2">
        <v>0</v>
      </c>
      <c r="CR1218" s="2">
        <v>0</v>
      </c>
      <c r="CS1218" s="2">
        <v>0</v>
      </c>
      <c r="CT1218" s="2">
        <v>0</v>
      </c>
      <c r="CU1218" s="2">
        <v>0</v>
      </c>
      <c r="CV1218" s="2">
        <v>0</v>
      </c>
      <c r="CW1218" s="2">
        <v>0</v>
      </c>
      <c r="CX1218" s="2">
        <v>0</v>
      </c>
      <c r="CY1218" s="2">
        <v>0</v>
      </c>
      <c r="CZ1218" s="2">
        <v>0</v>
      </c>
      <c r="DA1218" s="2">
        <v>0</v>
      </c>
      <c r="DB1218" s="2">
        <v>0</v>
      </c>
      <c r="DC1218" s="2">
        <v>0</v>
      </c>
      <c r="DD1218" s="2">
        <v>0</v>
      </c>
      <c r="DE1218" s="2">
        <v>0</v>
      </c>
      <c r="DF1218" s="2">
        <v>0</v>
      </c>
      <c r="DG1218" s="205">
        <v>0</v>
      </c>
      <c r="DH1218" s="257">
        <v>1</v>
      </c>
      <c r="DI1218" s="2"/>
      <c r="DJ1218" s="2"/>
      <c r="DK1218" s="2"/>
      <c r="DL1218" s="2"/>
      <c r="DM1218" s="2"/>
      <c r="DN1218" s="2"/>
      <c r="DO1218" s="2"/>
      <c r="DP1218" s="2"/>
      <c r="DQ1218" s="2"/>
      <c r="DR1218" s="2"/>
      <c r="DS1218" s="2"/>
      <c r="DT1218" s="2"/>
      <c r="DU1218" s="2"/>
      <c r="DV1218" s="2"/>
      <c r="DW1218" s="2"/>
      <c r="DX1218" s="2"/>
      <c r="DY1218" s="2"/>
      <c r="DZ1218" s="2"/>
      <c r="EA1218" s="2"/>
      <c r="EB1218" s="2"/>
      <c r="EC1218" s="2"/>
      <c r="ED1218" s="2"/>
      <c r="EE1218" s="2"/>
      <c r="EF1218" s="2"/>
      <c r="EG1218" s="2"/>
      <c r="EH1218" s="2"/>
      <c r="EI1218" s="2"/>
      <c r="EJ1218" s="2"/>
      <c r="EK1218" s="2"/>
      <c r="EL1218" s="2"/>
      <c r="EM1218" s="2"/>
      <c r="EN1218" s="2"/>
      <c r="EO1218" s="2"/>
      <c r="EP1218" s="2"/>
      <c r="EQ1218" s="2"/>
      <c r="ER1218" s="2"/>
      <c r="ES1218" s="2"/>
      <c r="ET1218" s="2"/>
      <c r="EU1218" s="2"/>
      <c r="EV1218" s="2"/>
      <c r="EW1218" s="2"/>
      <c r="EX1218" s="2"/>
      <c r="EY1218" s="2"/>
      <c r="EZ1218" s="2"/>
      <c r="FA1218" s="2"/>
      <c r="FB1218" s="2"/>
      <c r="FC1218" s="2"/>
      <c r="FD1218" s="2"/>
      <c r="FE1218" s="2"/>
      <c r="FF1218" s="2"/>
      <c r="FG1218" s="2"/>
      <c r="FH1218" s="2"/>
      <c r="FI1218" s="2"/>
      <c r="FJ1218" s="2"/>
      <c r="FK1218" s="2"/>
      <c r="FL1218" s="2"/>
      <c r="FM1218" s="2"/>
      <c r="FN1218" s="2"/>
      <c r="FO1218" s="2"/>
      <c r="FP1218" s="2"/>
      <c r="FQ1218" s="2"/>
      <c r="FR1218" s="2"/>
      <c r="FS1218" s="2"/>
      <c r="FT1218" s="2"/>
      <c r="FU1218" s="2"/>
      <c r="FV1218" s="2"/>
      <c r="FW1218" s="2"/>
      <c r="FX1218" s="2"/>
      <c r="FY1218" s="2"/>
      <c r="FZ1218" s="2"/>
      <c r="GA1218" s="2"/>
      <c r="GB1218" s="2"/>
      <c r="GC1218" s="2"/>
      <c r="GD1218" s="2"/>
      <c r="GE1218" s="2"/>
      <c r="GF1218" s="2"/>
      <c r="GG1218" s="2"/>
      <c r="GH1218" s="2"/>
      <c r="GI1218" s="2"/>
      <c r="GJ1218" s="2"/>
      <c r="GK1218" s="2"/>
      <c r="GL1218" s="2"/>
      <c r="GM1218" s="2"/>
      <c r="GN1218" s="2"/>
      <c r="GO1218" s="2"/>
      <c r="GP1218" s="2"/>
      <c r="GQ1218" s="2"/>
      <c r="GR1218" s="2"/>
      <c r="GS1218" s="2"/>
      <c r="GT1218" s="2"/>
      <c r="GU1218" s="2"/>
      <c r="GV1218" s="2"/>
      <c r="GW1218" s="2"/>
      <c r="GX1218" s="2"/>
      <c r="GY1218" s="2"/>
      <c r="GZ1218" s="2"/>
      <c r="HA1218" s="2"/>
      <c r="HB1218" s="2"/>
      <c r="HC1218" s="2"/>
      <c r="HD1218" s="2"/>
      <c r="HE1218" s="2"/>
      <c r="HF1218" s="2"/>
      <c r="HG1218" s="2"/>
      <c r="HH1218" s="2"/>
      <c r="HI1218" s="2"/>
      <c r="HJ1218" s="2"/>
      <c r="HK1218" s="2"/>
      <c r="HL1218" s="2"/>
      <c r="HM1218" s="2"/>
      <c r="HN1218" s="2"/>
      <c r="HO1218" s="2"/>
      <c r="HP1218" s="2"/>
      <c r="HQ1218" s="2"/>
      <c r="HR1218" s="2"/>
      <c r="HS1218" s="2"/>
      <c r="HT1218" s="2"/>
      <c r="HU1218" s="2"/>
      <c r="HV1218" s="2"/>
      <c r="HW1218" s="2"/>
      <c r="HX1218" s="2"/>
      <c r="HY1218" s="2"/>
      <c r="HZ1218" s="2"/>
      <c r="IA1218" s="2"/>
      <c r="IB1218" s="2"/>
      <c r="IC1218" s="2"/>
      <c r="ID1218" s="2"/>
      <c r="IE1218" s="2"/>
      <c r="IF1218" s="2"/>
      <c r="IG1218" s="2"/>
      <c r="IH1218" s="2"/>
      <c r="II1218" s="2"/>
      <c r="IJ1218" s="2"/>
      <c r="IK1218" s="2"/>
      <c r="IL1218" s="2"/>
      <c r="IM1218" s="2"/>
      <c r="IN1218" s="2"/>
      <c r="IO1218" s="2"/>
      <c r="IP1218" s="2"/>
      <c r="IQ1218" s="2"/>
      <c r="IR1218" s="2"/>
      <c r="IS1218" s="2"/>
      <c r="IT1218" s="2"/>
      <c r="IU1218" s="2"/>
      <c r="IV1218" s="2"/>
      <c r="IW1218" s="2"/>
      <c r="IX1218" s="2"/>
      <c r="IY1218" s="2"/>
      <c r="IZ1218" s="2"/>
      <c r="JA1218" s="2"/>
      <c r="JB1218" s="2"/>
      <c r="JC1218" s="2"/>
      <c r="JD1218" s="2"/>
      <c r="JE1218" s="2"/>
      <c r="JF1218" s="2"/>
      <c r="JG1218" s="2"/>
      <c r="JH1218" s="2"/>
      <c r="JI1218" s="2"/>
      <c r="JJ1218" s="2"/>
      <c r="JK1218" s="2"/>
      <c r="JL1218" s="2"/>
      <c r="JM1218" s="2"/>
      <c r="JN1218" s="2"/>
      <c r="JO1218" s="2"/>
      <c r="JP1218" s="2"/>
      <c r="JQ1218" s="2"/>
      <c r="JR1218" s="2"/>
      <c r="JS1218" s="2"/>
      <c r="JT1218" s="2"/>
      <c r="JU1218" s="2"/>
      <c r="JV1218" s="2"/>
      <c r="JW1218" s="2"/>
      <c r="JX1218" s="2"/>
      <c r="JY1218" s="2"/>
      <c r="JZ1218" s="2"/>
      <c r="KA1218" s="2"/>
      <c r="KB1218" s="2"/>
      <c r="KC1218" s="2"/>
      <c r="KD1218" s="2"/>
      <c r="KE1218" s="2"/>
      <c r="KF1218" s="2"/>
      <c r="KG1218" s="2"/>
      <c r="KH1218" s="2"/>
      <c r="KI1218" s="2"/>
      <c r="KJ1218" s="2"/>
      <c r="KK1218" s="2"/>
      <c r="KL1218" s="2"/>
      <c r="KM1218" s="2"/>
      <c r="KN1218" s="2"/>
      <c r="KO1218" s="2"/>
      <c r="KP1218" s="2"/>
      <c r="KQ1218" s="2"/>
      <c r="KR1218" s="2"/>
      <c r="KS1218" s="2"/>
      <c r="KT1218" s="2"/>
      <c r="KU1218" s="2"/>
      <c r="KV1218" s="2"/>
      <c r="KW1218" s="2"/>
      <c r="KX1218" s="2"/>
      <c r="KY1218" s="2"/>
      <c r="KZ1218" s="2"/>
      <c r="LA1218" s="2"/>
      <c r="LB1218" s="2"/>
      <c r="LC1218" s="2"/>
      <c r="LD1218" s="2"/>
      <c r="LE1218" s="2"/>
      <c r="LF1218" s="2"/>
      <c r="LG1218" s="2"/>
      <c r="LH1218" s="2"/>
      <c r="LI1218" s="2"/>
      <c r="LJ1218" s="2"/>
      <c r="LK1218" s="2"/>
      <c r="LL1218" s="2"/>
      <c r="LM1218" s="2"/>
      <c r="LN1218" s="2"/>
      <c r="LO1218" s="2"/>
      <c r="LP1218" s="2"/>
      <c r="LQ1218" s="2"/>
      <c r="LR1218" s="2"/>
      <c r="LS1218" s="2"/>
      <c r="LT1218" s="2"/>
      <c r="LU1218" s="2"/>
      <c r="LV1218" s="2"/>
      <c r="LW1218" s="2"/>
      <c r="LX1218" s="2"/>
      <c r="LY1218" s="2"/>
      <c r="LZ1218" s="2"/>
      <c r="MA1218" s="2"/>
      <c r="MB1218" s="2"/>
      <c r="MC1218" s="2"/>
      <c r="MD1218" s="2"/>
      <c r="ME1218" s="2"/>
      <c r="MF1218" s="2"/>
      <c r="MG1218" s="2"/>
      <c r="MH1218" s="2"/>
      <c r="MI1218" s="2"/>
      <c r="MJ1218" s="2"/>
      <c r="MK1218" s="2"/>
      <c r="ML1218" s="2"/>
      <c r="MM1218" s="2"/>
      <c r="MN1218" s="2"/>
      <c r="MO1218" s="2"/>
      <c r="MP1218" s="2"/>
      <c r="MQ1218" s="2"/>
      <c r="MR1218" s="2"/>
      <c r="MS1218" s="2"/>
      <c r="MT1218" s="2"/>
      <c r="MU1218" s="2"/>
      <c r="MV1218" s="2"/>
      <c r="MW1218" s="2"/>
      <c r="MX1218" s="2"/>
      <c r="MY1218" s="2"/>
      <c r="MZ1218" s="2"/>
      <c r="NA1218" s="2"/>
      <c r="NB1218" s="2"/>
      <c r="NC1218" s="2"/>
      <c r="ND1218" s="2"/>
      <c r="NE1218" s="2"/>
      <c r="NF1218" s="2"/>
      <c r="NG1218" s="2"/>
      <c r="NH1218" s="2"/>
      <c r="NI1218" s="2"/>
      <c r="NJ1218" s="2"/>
      <c r="NK1218" s="2"/>
      <c r="NL1218" s="2"/>
      <c r="NM1218" s="2"/>
      <c r="NN1218" s="2"/>
      <c r="NO1218" s="2"/>
      <c r="NP1218" s="2"/>
      <c r="NQ1218" s="2"/>
      <c r="NR1218" s="2"/>
      <c r="NS1218" s="2"/>
      <c r="NT1218" s="2"/>
      <c r="NU1218" s="2"/>
      <c r="NV1218" s="2"/>
      <c r="NW1218" s="2"/>
      <c r="NX1218" s="2"/>
      <c r="NY1218" s="2"/>
      <c r="NZ1218" s="2"/>
      <c r="OA1218" s="2"/>
      <c r="OB1218" s="2"/>
      <c r="OC1218" s="2"/>
      <c r="OD1218" s="2"/>
      <c r="OE1218" s="2"/>
      <c r="OF1218" s="2"/>
      <c r="OG1218" s="2"/>
      <c r="OH1218" s="2"/>
      <c r="OI1218" s="2"/>
      <c r="OJ1218" s="2"/>
      <c r="OK1218" s="2"/>
      <c r="OL1218" s="2"/>
      <c r="OM1218" s="2"/>
      <c r="ON1218" s="2"/>
      <c r="OO1218" s="2"/>
      <c r="OP1218" s="2"/>
      <c r="OQ1218" s="2"/>
      <c r="OR1218" s="2"/>
      <c r="OS1218" s="2"/>
      <c r="OT1218" s="2"/>
      <c r="OU1218" s="2"/>
      <c r="OV1218" s="2"/>
      <c r="OW1218" s="2"/>
      <c r="OX1218" s="2"/>
      <c r="OY1218" s="2"/>
      <c r="OZ1218" s="2"/>
      <c r="PA1218" s="2"/>
      <c r="PB1218" s="2"/>
      <c r="PC1218" s="2"/>
      <c r="PD1218" s="2"/>
      <c r="PE1218" s="2"/>
      <c r="PF1218" s="2"/>
      <c r="PG1218" s="2"/>
      <c r="PH1218" s="2"/>
      <c r="PI1218" s="2"/>
      <c r="PJ1218" s="2"/>
      <c r="PK1218" s="2"/>
      <c r="PL1218" s="2"/>
      <c r="PM1218" s="2"/>
      <c r="PN1218" s="2"/>
      <c r="PO1218" s="2"/>
      <c r="PP1218" s="2"/>
      <c r="PQ1218" s="2"/>
      <c r="PR1218" s="2"/>
      <c r="PS1218" s="2"/>
      <c r="PT1218" s="2"/>
      <c r="PU1218" s="2"/>
      <c r="PV1218" s="2"/>
      <c r="PW1218" s="2"/>
      <c r="PX1218" s="2"/>
      <c r="PY1218" s="2"/>
      <c r="PZ1218" s="2"/>
      <c r="QA1218" s="2"/>
      <c r="QB1218" s="2"/>
      <c r="QC1218" s="2"/>
      <c r="QD1218" s="2"/>
      <c r="QE1218" s="2"/>
      <c r="QF1218" s="2"/>
      <c r="QG1218" s="2"/>
      <c r="QH1218" s="2"/>
      <c r="QI1218" s="2"/>
      <c r="QJ1218" s="2"/>
      <c r="QK1218" s="2"/>
      <c r="QL1218" s="2"/>
      <c r="QM1218" s="2"/>
      <c r="QN1218" s="2"/>
      <c r="QO1218" s="2"/>
      <c r="QP1218" s="2"/>
      <c r="QQ1218" s="2"/>
      <c r="QR1218" s="2"/>
      <c r="QS1218" s="2"/>
      <c r="QT1218" s="2"/>
      <c r="QU1218" s="2"/>
      <c r="QV1218" s="2"/>
      <c r="QW1218" s="2"/>
      <c r="QX1218" s="2"/>
      <c r="QY1218" s="2"/>
      <c r="QZ1218" s="2"/>
      <c r="RA1218" s="2"/>
      <c r="RB1218" s="2"/>
      <c r="RC1218" s="2"/>
      <c r="RD1218" s="2"/>
      <c r="RE1218" s="2"/>
      <c r="RF1218" s="2"/>
      <c r="RG1218" s="2"/>
      <c r="RH1218" s="2"/>
      <c r="RI1218" s="2"/>
      <c r="RJ1218" s="2"/>
      <c r="RK1218" s="2"/>
      <c r="RL1218" s="2"/>
      <c r="RM1218" s="2"/>
      <c r="RN1218" s="2"/>
      <c r="RO1218" s="2"/>
      <c r="RP1218" s="2"/>
      <c r="RQ1218" s="2"/>
      <c r="RR1218" s="2"/>
      <c r="RS1218" s="2"/>
      <c r="RT1218" s="2"/>
      <c r="RU1218" s="2"/>
      <c r="RV1218" s="2"/>
      <c r="RW1218" s="2"/>
      <c r="RX1218" s="2"/>
      <c r="RY1218" s="2"/>
      <c r="RZ1218" s="2"/>
      <c r="SA1218" s="2"/>
      <c r="SB1218" s="2"/>
      <c r="SC1218" s="2"/>
      <c r="SD1218" s="2"/>
      <c r="SE1218" s="2"/>
      <c r="SF1218" s="2"/>
      <c r="SG1218" s="2"/>
      <c r="SH1218" s="2"/>
      <c r="SI1218" s="2"/>
      <c r="SJ1218" s="2"/>
      <c r="SK1218" s="2"/>
      <c r="SL1218" s="2"/>
      <c r="SM1218" s="2"/>
      <c r="SN1218" s="2"/>
      <c r="SO1218" s="2"/>
      <c r="SP1218" s="2"/>
      <c r="SQ1218" s="2"/>
      <c r="SR1218" s="2"/>
      <c r="SS1218" s="2"/>
      <c r="ST1218" s="2"/>
      <c r="SU1218" s="2"/>
      <c r="SV1218" s="2"/>
      <c r="SW1218" s="2"/>
      <c r="SX1218" s="2"/>
      <c r="SY1218" s="2"/>
      <c r="SZ1218" s="2"/>
      <c r="TA1218" s="2"/>
      <c r="TB1218" s="2"/>
      <c r="TC1218" s="2"/>
      <c r="TD1218" s="2"/>
      <c r="TE1218" s="2"/>
      <c r="TF1218" s="2"/>
      <c r="TG1218" s="2"/>
      <c r="TH1218" s="2"/>
      <c r="TI1218" s="2"/>
      <c r="TJ1218" s="2"/>
      <c r="TK1218" s="2"/>
      <c r="TL1218" s="2"/>
      <c r="TM1218" s="2"/>
      <c r="TN1218" s="2"/>
      <c r="TO1218" s="2"/>
      <c r="TP1218" s="2"/>
      <c r="TQ1218" s="2"/>
      <c r="TR1218" s="2"/>
      <c r="TS1218" s="2"/>
      <c r="TT1218" s="2"/>
      <c r="TU1218" s="2"/>
      <c r="TV1218" s="2"/>
      <c r="TW1218" s="2"/>
      <c r="TX1218" s="2"/>
      <c r="TY1218" s="2"/>
      <c r="TZ1218" s="2"/>
      <c r="UA1218" s="2"/>
      <c r="UB1218" s="2"/>
      <c r="UC1218" s="2"/>
      <c r="UD1218" s="2"/>
      <c r="UE1218" s="2"/>
      <c r="UF1218" s="2"/>
      <c r="UG1218" s="2"/>
      <c r="UH1218" s="2"/>
      <c r="UI1218" s="2"/>
      <c r="UJ1218" s="2"/>
      <c r="UK1218" s="2"/>
      <c r="UL1218" s="2"/>
      <c r="UM1218" s="2"/>
      <c r="UN1218" s="2"/>
      <c r="UO1218" s="2"/>
      <c r="UP1218" s="2"/>
      <c r="UQ1218" s="2"/>
      <c r="UR1218" s="2"/>
      <c r="US1218" s="2"/>
      <c r="UT1218" s="2"/>
      <c r="UU1218" s="2"/>
      <c r="UV1218" s="2"/>
      <c r="UW1218" s="2"/>
      <c r="UX1218" s="2"/>
      <c r="UY1218" s="2"/>
      <c r="UZ1218" s="2"/>
      <c r="VA1218" s="2"/>
      <c r="VB1218" s="2"/>
      <c r="VC1218" s="2"/>
      <c r="VD1218" s="2"/>
      <c r="VE1218" s="2"/>
      <c r="VF1218" s="2"/>
      <c r="VG1218" s="2"/>
      <c r="VH1218" s="2"/>
      <c r="VI1218" s="2"/>
      <c r="VJ1218" s="2"/>
      <c r="VK1218" s="2"/>
      <c r="VL1218" s="2"/>
      <c r="VM1218" s="2"/>
      <c r="VN1218" s="2"/>
      <c r="VO1218" s="2"/>
      <c r="VP1218" s="2"/>
      <c r="VQ1218" s="2"/>
      <c r="VR1218" s="2"/>
      <c r="VS1218" s="2"/>
      <c r="VT1218" s="2"/>
      <c r="VU1218" s="2"/>
      <c r="VV1218" s="2"/>
      <c r="VW1218" s="2"/>
      <c r="VX1218" s="2"/>
      <c r="VY1218" s="2"/>
      <c r="VZ1218" s="2"/>
      <c r="WA1218" s="2"/>
      <c r="WB1218" s="2"/>
      <c r="WC1218" s="2"/>
      <c r="WD1218" s="2"/>
      <c r="WE1218" s="2"/>
      <c r="WF1218" s="2"/>
      <c r="WG1218" s="2"/>
      <c r="WH1218" s="2"/>
      <c r="WI1218" s="2"/>
      <c r="WJ1218" s="2"/>
      <c r="WK1218" s="2"/>
      <c r="WL1218" s="2"/>
      <c r="WM1218" s="2"/>
      <c r="WN1218" s="2"/>
      <c r="WO1218" s="2"/>
      <c r="WP1218" s="2"/>
      <c r="WQ1218" s="2"/>
      <c r="WR1218" s="2"/>
      <c r="WS1218" s="2"/>
      <c r="WT1218" s="2"/>
      <c r="WU1218" s="2"/>
      <c r="WV1218" s="2"/>
      <c r="WW1218" s="2"/>
      <c r="WX1218" s="2"/>
      <c r="WY1218" s="2"/>
      <c r="WZ1218" s="2"/>
      <c r="XA1218" s="2"/>
      <c r="XB1218" s="2"/>
      <c r="XC1218" s="2"/>
      <c r="XD1218" s="2"/>
      <c r="XE1218" s="2"/>
      <c r="XF1218" s="2"/>
      <c r="XG1218" s="2"/>
      <c r="XH1218" s="2"/>
      <c r="XI1218" s="2"/>
      <c r="XJ1218" s="2"/>
      <c r="XK1218" s="2"/>
      <c r="XL1218" s="2"/>
      <c r="XM1218" s="2"/>
      <c r="XN1218" s="2"/>
      <c r="XO1218" s="2"/>
      <c r="XP1218" s="2"/>
      <c r="XQ1218" s="2"/>
      <c r="XR1218" s="2"/>
      <c r="XS1218" s="2"/>
      <c r="XT1218" s="2"/>
      <c r="XU1218" s="2"/>
      <c r="XV1218" s="2"/>
      <c r="XW1218" s="2"/>
      <c r="XX1218" s="2"/>
      <c r="XY1218" s="2"/>
      <c r="XZ1218" s="2"/>
      <c r="YA1218" s="2"/>
      <c r="YB1218" s="2"/>
      <c r="YC1218" s="2"/>
      <c r="YD1218" s="2"/>
      <c r="YE1218" s="2"/>
      <c r="YF1218" s="2"/>
      <c r="YG1218" s="2"/>
      <c r="YH1218" s="2"/>
      <c r="YI1218" s="2"/>
      <c r="YJ1218" s="2"/>
      <c r="YK1218" s="2"/>
      <c r="YL1218" s="2"/>
      <c r="YM1218" s="2"/>
      <c r="YN1218" s="2"/>
      <c r="YO1218" s="2"/>
      <c r="YP1218" s="2"/>
      <c r="YQ1218" s="2"/>
      <c r="YR1218" s="2"/>
      <c r="YS1218" s="2"/>
      <c r="YT1218" s="2"/>
      <c r="YU1218" s="2"/>
      <c r="YV1218" s="2"/>
      <c r="YW1218" s="2"/>
      <c r="YX1218" s="2"/>
      <c r="YY1218" s="2"/>
      <c r="YZ1218" s="2"/>
      <c r="ZA1218" s="2"/>
      <c r="ZB1218" s="2"/>
      <c r="ZC1218" s="2"/>
      <c r="ZD1218" s="2"/>
      <c r="ZE1218" s="2"/>
      <c r="ZF1218" s="2"/>
      <c r="ZG1218" s="2"/>
      <c r="ZH1218" s="2"/>
      <c r="ZI1218" s="2"/>
      <c r="ZJ1218" s="2"/>
      <c r="ZK1218" s="2"/>
      <c r="ZL1218" s="2"/>
      <c r="ZM1218" s="2"/>
      <c r="ZN1218" s="2"/>
      <c r="ZO1218" s="2"/>
      <c r="ZP1218" s="2"/>
      <c r="ZQ1218" s="2"/>
      <c r="ZR1218" s="2"/>
      <c r="ZS1218" s="2"/>
      <c r="ZT1218" s="2"/>
      <c r="ZU1218" s="2"/>
      <c r="ZV1218" s="2"/>
      <c r="ZW1218" s="2"/>
      <c r="ZX1218" s="2"/>
      <c r="ZY1218" s="2"/>
      <c r="ZZ1218" s="2"/>
      <c r="AAA1218" s="2"/>
      <c r="AAB1218" s="2"/>
      <c r="AAC1218" s="2"/>
      <c r="AAD1218" s="2"/>
      <c r="AAE1218" s="2"/>
      <c r="AAF1218" s="2"/>
      <c r="AAG1218" s="2"/>
      <c r="AAH1218" s="2"/>
      <c r="AAI1218" s="2"/>
      <c r="AAJ1218" s="2"/>
      <c r="AAK1218" s="2"/>
      <c r="AAL1218" s="2"/>
      <c r="AAM1218" s="2"/>
      <c r="AAN1218" s="2"/>
      <c r="AAO1218" s="2"/>
      <c r="AAP1218" s="2"/>
      <c r="AAQ1218" s="2"/>
      <c r="AAR1218" s="2"/>
      <c r="AAS1218" s="2"/>
      <c r="AAT1218" s="2"/>
      <c r="AAU1218" s="2"/>
      <c r="AAV1218" s="2"/>
      <c r="AAW1218" s="2"/>
      <c r="AAX1218" s="2"/>
      <c r="AAY1218" s="2"/>
      <c r="AAZ1218" s="2"/>
      <c r="ABA1218" s="2"/>
      <c r="ABB1218" s="2"/>
      <c r="ABC1218" s="2"/>
      <c r="ABD1218" s="2"/>
      <c r="ABE1218" s="2"/>
      <c r="ABF1218" s="2"/>
      <c r="ABG1218" s="2"/>
      <c r="ABH1218" s="2"/>
      <c r="ABI1218" s="2"/>
      <c r="ABJ1218" s="2"/>
      <c r="ABK1218" s="2"/>
      <c r="ABL1218" s="2"/>
      <c r="ABM1218" s="2"/>
      <c r="ABN1218" s="2"/>
      <c r="ABO1218" s="2"/>
      <c r="ABP1218" s="2"/>
      <c r="ABQ1218" s="2"/>
      <c r="ABR1218" s="2"/>
      <c r="ABS1218" s="2"/>
      <c r="ABT1218" s="2"/>
      <c r="ABU1218" s="2"/>
      <c r="ABV1218" s="2"/>
      <c r="ABW1218" s="2"/>
      <c r="ABX1218" s="2"/>
      <c r="ABY1218" s="2"/>
      <c r="ABZ1218" s="2"/>
      <c r="ACA1218" s="2"/>
      <c r="ACB1218" s="2"/>
      <c r="ACC1218" s="2"/>
      <c r="ACD1218" s="2"/>
      <c r="ACE1218" s="2"/>
      <c r="ACF1218" s="2"/>
      <c r="ACG1218" s="2"/>
      <c r="ACH1218" s="2"/>
      <c r="ACI1218" s="2"/>
      <c r="ACJ1218" s="2"/>
      <c r="ACK1218" s="2"/>
      <c r="ACL1218" s="2"/>
      <c r="ACM1218" s="2"/>
      <c r="ACN1218" s="2"/>
      <c r="ACO1218" s="2"/>
      <c r="ACP1218" s="2"/>
      <c r="ACQ1218" s="2"/>
      <c r="ACR1218" s="2"/>
      <c r="ACS1218" s="2"/>
      <c r="ACT1218" s="2"/>
      <c r="ACU1218" s="2"/>
      <c r="ACV1218" s="2"/>
      <c r="ACW1218" s="2"/>
      <c r="ACX1218" s="2"/>
      <c r="ACY1218" s="2"/>
      <c r="ACZ1218" s="2"/>
      <c r="ADA1218" s="2"/>
      <c r="ADB1218" s="2"/>
      <c r="ADC1218" s="2"/>
      <c r="ADD1218" s="2"/>
      <c r="ADE1218" s="2"/>
      <c r="ADF1218" s="2"/>
      <c r="ADG1218" s="2"/>
      <c r="ADH1218" s="2"/>
      <c r="ADI1218" s="2"/>
      <c r="ADJ1218" s="2"/>
      <c r="ADK1218" s="2"/>
      <c r="ADL1218" s="2"/>
      <c r="ADM1218" s="2"/>
      <c r="ADN1218" s="2"/>
      <c r="ADO1218" s="2"/>
      <c r="ADP1218" s="2"/>
      <c r="ADQ1218" s="2"/>
      <c r="ADR1218" s="2"/>
      <c r="ADS1218" s="2"/>
      <c r="ADT1218" s="2"/>
      <c r="ADU1218" s="2"/>
      <c r="ADV1218" s="2"/>
      <c r="ADW1218" s="2"/>
      <c r="ADX1218" s="2"/>
      <c r="ADY1218" s="2"/>
      <c r="ADZ1218" s="2"/>
      <c r="AEA1218" s="2"/>
      <c r="AEB1218" s="2"/>
      <c r="AEC1218" s="2"/>
      <c r="AED1218" s="2"/>
      <c r="AEE1218" s="2"/>
      <c r="AEF1218" s="2"/>
      <c r="AEG1218" s="2"/>
      <c r="AEH1218" s="2"/>
      <c r="AEI1218" s="2"/>
      <c r="AEJ1218" s="2"/>
      <c r="AEK1218" s="2"/>
      <c r="AEL1218" s="2"/>
      <c r="AEM1218" s="2"/>
      <c r="AEN1218" s="2"/>
      <c r="AEO1218" s="2"/>
      <c r="AEP1218" s="2"/>
      <c r="AEQ1218" s="2"/>
      <c r="AER1218" s="2"/>
      <c r="AES1218" s="2"/>
      <c r="AET1218" s="2"/>
      <c r="AEU1218" s="2"/>
      <c r="AEV1218" s="2"/>
      <c r="AEW1218" s="2"/>
      <c r="AEX1218" s="2"/>
      <c r="AEY1218" s="2"/>
      <c r="AEZ1218" s="2"/>
      <c r="AFA1218" s="2"/>
      <c r="AFB1218" s="2"/>
      <c r="AFC1218" s="2"/>
      <c r="AFD1218" s="2"/>
      <c r="AFE1218" s="2"/>
      <c r="AFF1218" s="2"/>
      <c r="AFG1218" s="2"/>
      <c r="AFH1218" s="2"/>
      <c r="AFI1218" s="2"/>
      <c r="AFJ1218" s="2"/>
      <c r="AFK1218" s="2"/>
      <c r="AFL1218" s="2"/>
      <c r="AFM1218" s="2"/>
      <c r="AFN1218" s="2"/>
      <c r="AFO1218" s="2"/>
      <c r="AFP1218" s="2"/>
      <c r="AFQ1218" s="2"/>
      <c r="AFR1218" s="2"/>
      <c r="AFS1218" s="2"/>
      <c r="AFT1218" s="2"/>
      <c r="AFU1218" s="2"/>
      <c r="AFV1218" s="2"/>
      <c r="AFW1218" s="2"/>
      <c r="AFX1218" s="2"/>
      <c r="AFY1218" s="2"/>
      <c r="AFZ1218" s="2"/>
      <c r="AGA1218" s="2"/>
      <c r="AGB1218" s="2"/>
      <c r="AGC1218" s="2"/>
      <c r="AGD1218" s="2"/>
      <c r="AGE1218" s="2"/>
      <c r="AGF1218" s="2"/>
      <c r="AGG1218" s="2"/>
      <c r="AGH1218" s="2"/>
      <c r="AGI1218" s="2"/>
      <c r="AGJ1218" s="2"/>
      <c r="AGK1218" s="2"/>
      <c r="AGL1218" s="2"/>
      <c r="AGM1218" s="2"/>
      <c r="AGN1218" s="2"/>
      <c r="AGO1218" s="2"/>
      <c r="AGP1218" s="2"/>
      <c r="AGQ1218" s="2"/>
      <c r="AGR1218" s="2"/>
      <c r="AGS1218" s="2"/>
      <c r="AGT1218" s="2"/>
      <c r="AGU1218" s="2"/>
      <c r="AGV1218" s="2"/>
      <c r="AGW1218" s="2"/>
      <c r="AGX1218" s="2"/>
      <c r="AGY1218" s="2"/>
      <c r="AGZ1218" s="2"/>
      <c r="AHA1218" s="2"/>
      <c r="AHB1218" s="2"/>
      <c r="AHC1218" s="2"/>
      <c r="AHD1218" s="2"/>
      <c r="AHE1218" s="2"/>
      <c r="AHF1218" s="2"/>
      <c r="AHG1218" s="2"/>
      <c r="AHH1218" s="2"/>
      <c r="AHI1218" s="2"/>
      <c r="AHJ1218" s="2"/>
      <c r="AHK1218" s="2"/>
      <c r="AHL1218" s="2"/>
      <c r="AHM1218" s="2"/>
      <c r="AHN1218" s="2"/>
      <c r="AHO1218" s="2"/>
      <c r="AHP1218" s="2"/>
      <c r="AHQ1218" s="2"/>
      <c r="AHR1218" s="2"/>
      <c r="AHS1218" s="2"/>
      <c r="AHT1218" s="2"/>
      <c r="AHU1218" s="2"/>
      <c r="AHV1218" s="2"/>
      <c r="AHW1218" s="2"/>
      <c r="AHX1218" s="2"/>
      <c r="AHY1218" s="2"/>
      <c r="AHZ1218" s="2"/>
      <c r="AIA1218" s="2"/>
      <c r="AIB1218" s="2"/>
      <c r="AIC1218" s="2"/>
      <c r="AID1218" s="2"/>
      <c r="AIE1218" s="2"/>
      <c r="AIF1218" s="2"/>
      <c r="AIG1218" s="2"/>
      <c r="AIH1218" s="2"/>
      <c r="AII1218" s="2"/>
      <c r="AIJ1218" s="2"/>
      <c r="AIK1218" s="2"/>
      <c r="AIL1218" s="2"/>
      <c r="AIM1218" s="2"/>
      <c r="AIN1218" s="2"/>
      <c r="AIO1218" s="2"/>
      <c r="AIP1218" s="2"/>
      <c r="AIQ1218" s="2"/>
      <c r="AIR1218" s="2"/>
      <c r="AIS1218" s="2"/>
      <c r="AIT1218" s="2"/>
      <c r="AIU1218" s="2"/>
      <c r="AIV1218" s="2"/>
      <c r="AIW1218" s="2"/>
      <c r="AIX1218" s="2"/>
      <c r="AIY1218" s="2"/>
      <c r="AIZ1218" s="2"/>
      <c r="AJA1218" s="2"/>
      <c r="AJB1218" s="2"/>
      <c r="AJC1218" s="2"/>
      <c r="AJD1218" s="2"/>
      <c r="AJE1218" s="2"/>
      <c r="AJF1218" s="2"/>
      <c r="AJG1218" s="2"/>
      <c r="AJH1218" s="2"/>
      <c r="AJI1218" s="2"/>
      <c r="AJJ1218" s="2"/>
      <c r="AJK1218" s="2"/>
      <c r="AJL1218" s="2"/>
      <c r="AJM1218" s="2"/>
      <c r="AJN1218" s="2"/>
      <c r="AJO1218" s="2"/>
      <c r="AJP1218" s="2"/>
      <c r="AJQ1218" s="2"/>
      <c r="AJR1218" s="2"/>
      <c r="AJS1218" s="2"/>
      <c r="AJT1218" s="2"/>
      <c r="AJU1218" s="2"/>
      <c r="AJV1218" s="2"/>
      <c r="AJW1218" s="2"/>
      <c r="AJX1218" s="2"/>
      <c r="AJY1218" s="2"/>
      <c r="AJZ1218" s="2"/>
      <c r="AKA1218" s="2"/>
      <c r="AKB1218" s="2"/>
      <c r="AKC1218" s="2"/>
      <c r="AKD1218" s="2"/>
      <c r="AKE1218" s="2"/>
      <c r="AKF1218" s="2"/>
      <c r="AKG1218" s="2"/>
      <c r="AKH1218" s="2"/>
      <c r="AKI1218" s="2"/>
      <c r="AKJ1218" s="2"/>
      <c r="AKK1218" s="2"/>
      <c r="AKL1218" s="2"/>
      <c r="AKM1218" s="2"/>
      <c r="AKN1218" s="2"/>
      <c r="AKO1218" s="2"/>
      <c r="AKP1218" s="2"/>
      <c r="AKQ1218" s="2"/>
      <c r="AKR1218" s="2"/>
      <c r="AKS1218" s="2"/>
      <c r="AKT1218" s="2"/>
      <c r="AKU1218" s="2"/>
      <c r="AKV1218" s="2"/>
      <c r="AKW1218" s="2"/>
      <c r="AKX1218" s="2"/>
      <c r="AKY1218" s="2"/>
      <c r="AKZ1218" s="2"/>
      <c r="ALA1218" s="2"/>
      <c r="ALB1218" s="2"/>
      <c r="ALC1218" s="2"/>
      <c r="ALD1218" s="2"/>
      <c r="ALE1218" s="2"/>
      <c r="ALF1218" s="2"/>
      <c r="ALG1218" s="2"/>
      <c r="ALH1218" s="2"/>
      <c r="ALI1218" s="2"/>
      <c r="ALJ1218" s="2"/>
      <c r="ALK1218" s="2"/>
      <c r="ALL1218" s="2"/>
      <c r="ALM1218" s="2"/>
      <c r="ALN1218" s="2"/>
      <c r="ALO1218" s="2"/>
      <c r="ALP1218" s="2"/>
      <c r="ALQ1218" s="2"/>
      <c r="ALR1218" s="2"/>
      <c r="ALS1218" s="2"/>
      <c r="ALT1218" s="2"/>
      <c r="ALU1218" s="2"/>
      <c r="ALV1218" s="2"/>
      <c r="ALW1218" s="2"/>
      <c r="ALX1218" s="2"/>
      <c r="ALY1218" s="2"/>
      <c r="ALZ1218" s="2"/>
      <c r="AMA1218" s="2"/>
      <c r="AMB1218" s="2"/>
      <c r="AMC1218" s="2"/>
      <c r="AMD1218" s="2"/>
      <c r="AME1218" s="2"/>
      <c r="AMF1218" s="2"/>
      <c r="AMG1218" s="2"/>
      <c r="AMH1218" s="2"/>
      <c r="AMI1218" s="2"/>
      <c r="AMJ1218" s="2"/>
      <c r="AMK1218" s="2"/>
      <c r="AML1218" s="2"/>
      <c r="AMM1218" s="2"/>
      <c r="AMN1218" s="2"/>
      <c r="AMO1218" s="2"/>
      <c r="AMP1218" s="2"/>
      <c r="AMQ1218" s="2"/>
      <c r="AMR1218" s="2"/>
      <c r="AMS1218" s="2"/>
      <c r="AMT1218" s="2"/>
      <c r="AMU1218" s="2"/>
      <c r="AMV1218" s="2"/>
      <c r="AMW1218" s="2"/>
      <c r="AMX1218" s="2"/>
      <c r="AMY1218" s="2"/>
      <c r="AMZ1218" s="2"/>
      <c r="ANA1218" s="2"/>
      <c r="ANB1218" s="2"/>
      <c r="ANC1218" s="2"/>
      <c r="AND1218" s="2"/>
      <c r="ANE1218" s="2"/>
      <c r="ANF1218" s="2"/>
      <c r="ANG1218" s="2"/>
      <c r="ANH1218" s="2"/>
      <c r="ANI1218" s="2"/>
      <c r="ANJ1218" s="2"/>
      <c r="ANK1218" s="2"/>
      <c r="ANL1218" s="2"/>
      <c r="ANM1218" s="2"/>
      <c r="ANN1218" s="2"/>
      <c r="ANO1218" s="2"/>
      <c r="ANP1218" s="2"/>
      <c r="ANQ1218" s="2"/>
      <c r="ANR1218" s="2"/>
      <c r="ANS1218" s="2"/>
      <c r="ANT1218" s="2"/>
      <c r="ANU1218" s="2"/>
      <c r="ANV1218" s="2"/>
      <c r="ANW1218" s="2"/>
      <c r="ANX1218" s="2"/>
      <c r="ANY1218" s="2"/>
      <c r="ANZ1218" s="2"/>
      <c r="AOA1218" s="2"/>
      <c r="AOB1218" s="2"/>
      <c r="AOC1218" s="2"/>
      <c r="AOD1218" s="2"/>
      <c r="AOE1218" s="2"/>
      <c r="AOF1218" s="2"/>
      <c r="AOG1218" s="2"/>
      <c r="AOH1218" s="2"/>
      <c r="AOI1218" s="2"/>
      <c r="AOJ1218" s="2"/>
      <c r="AOK1218" s="2"/>
      <c r="AOL1218" s="2"/>
      <c r="AOM1218" s="2"/>
      <c r="AON1218" s="2"/>
      <c r="AOO1218" s="2"/>
      <c r="AOP1218" s="2"/>
      <c r="AOQ1218" s="2"/>
      <c r="AOR1218" s="2"/>
      <c r="AOS1218" s="2"/>
      <c r="AOT1218" s="2"/>
      <c r="AOU1218" s="2"/>
      <c r="AOV1218" s="2"/>
      <c r="AOW1218" s="2"/>
      <c r="AOX1218" s="2"/>
      <c r="AOY1218" s="2"/>
      <c r="AOZ1218" s="2"/>
      <c r="APA1218" s="2"/>
      <c r="APB1218" s="2"/>
      <c r="APC1218" s="2"/>
      <c r="APD1218" s="2"/>
      <c r="APE1218" s="2"/>
      <c r="APF1218" s="2"/>
      <c r="APG1218" s="2"/>
      <c r="APH1218" s="2"/>
      <c r="API1218" s="2"/>
      <c r="APJ1218" s="2"/>
      <c r="APK1218" s="2"/>
      <c r="APL1218" s="2"/>
      <c r="APM1218" s="2"/>
      <c r="APN1218" s="2"/>
      <c r="APO1218" s="2"/>
      <c r="APP1218" s="2"/>
      <c r="APQ1218" s="2"/>
      <c r="APR1218" s="2"/>
      <c r="APS1218" s="2"/>
      <c r="APT1218" s="2"/>
      <c r="APU1218" s="2"/>
      <c r="APV1218" s="2"/>
      <c r="APW1218" s="2"/>
      <c r="APX1218" s="2"/>
      <c r="APY1218" s="2"/>
      <c r="APZ1218" s="2"/>
      <c r="AQA1218" s="2"/>
      <c r="AQB1218" s="2"/>
      <c r="AQC1218" s="2"/>
      <c r="AQD1218" s="2"/>
      <c r="AQE1218" s="2"/>
      <c r="AQF1218" s="2"/>
      <c r="AQG1218" s="2"/>
      <c r="AQH1218" s="2"/>
      <c r="AQI1218" s="2"/>
      <c r="AQJ1218" s="2"/>
      <c r="AQK1218" s="2"/>
      <c r="AQL1218" s="2"/>
      <c r="AQM1218" s="2"/>
      <c r="AQN1218" s="2"/>
      <c r="AQO1218" s="2"/>
      <c r="AQP1218" s="2"/>
      <c r="AQQ1218" s="2"/>
      <c r="AQR1218" s="2"/>
      <c r="AQS1218" s="2"/>
      <c r="AQT1218" s="2"/>
      <c r="AQU1218" s="2"/>
      <c r="AQV1218" s="2"/>
      <c r="AQW1218" s="2"/>
      <c r="AQX1218" s="2"/>
      <c r="AQY1218" s="2"/>
      <c r="AQZ1218" s="2"/>
      <c r="ARA1218" s="2"/>
      <c r="ARB1218" s="2"/>
      <c r="ARC1218" s="2"/>
      <c r="ARD1218" s="2"/>
      <c r="ARE1218" s="2"/>
      <c r="ARF1218" s="2"/>
      <c r="ARG1218" s="2"/>
      <c r="ARH1218" s="2"/>
      <c r="ARI1218" s="2"/>
      <c r="ARJ1218" s="2"/>
      <c r="ARK1218" s="2"/>
      <c r="ARL1218" s="2"/>
      <c r="ARM1218" s="2"/>
      <c r="ARN1218" s="2"/>
      <c r="ARO1218" s="2"/>
      <c r="ARP1218" s="2"/>
      <c r="ARQ1218" s="2"/>
      <c r="ARR1218" s="2"/>
      <c r="ARS1218" s="2"/>
      <c r="ART1218" s="2"/>
      <c r="ARU1218" s="2"/>
      <c r="ARV1218" s="2"/>
      <c r="ARW1218" s="2"/>
      <c r="ARX1218" s="2"/>
      <c r="ARY1218" s="2"/>
      <c r="ARZ1218" s="2"/>
      <c r="ASA1218" s="2"/>
      <c r="ASB1218" s="2"/>
      <c r="ASC1218" s="2"/>
      <c r="ASD1218" s="2"/>
      <c r="ASE1218" s="2"/>
      <c r="ASF1218" s="2"/>
      <c r="ASG1218" s="2"/>
      <c r="ASH1218" s="2"/>
      <c r="ASI1218" s="2"/>
      <c r="ASJ1218" s="2"/>
      <c r="ASK1218" s="2"/>
      <c r="ASL1218" s="2"/>
      <c r="ASM1218" s="2"/>
      <c r="ASN1218" s="2"/>
      <c r="ASO1218" s="2"/>
      <c r="ASP1218" s="2"/>
      <c r="ASQ1218" s="2"/>
      <c r="ASR1218" s="2"/>
      <c r="ASS1218" s="2"/>
      <c r="AST1218" s="2"/>
      <c r="ASU1218" s="2"/>
      <c r="ASV1218" s="2"/>
      <c r="ASW1218" s="2"/>
      <c r="ASX1218" s="2"/>
      <c r="ASY1218" s="2"/>
      <c r="ASZ1218" s="2"/>
      <c r="ATA1218" s="2"/>
      <c r="ATB1218" s="2"/>
      <c r="ATC1218" s="2"/>
      <c r="ATD1218" s="2"/>
      <c r="ATE1218" s="2"/>
      <c r="ATF1218" s="2"/>
      <c r="ATG1218" s="2"/>
      <c r="ATH1218" s="2"/>
      <c r="ATI1218" s="2"/>
      <c r="ATJ1218" s="2"/>
      <c r="ATK1218" s="2"/>
      <c r="ATL1218" s="2"/>
      <c r="ATM1218" s="2"/>
      <c r="ATN1218" s="2"/>
      <c r="ATO1218" s="2"/>
      <c r="ATP1218" s="2"/>
      <c r="ATQ1218" s="2"/>
      <c r="ATR1218" s="2"/>
      <c r="ATS1218" s="2"/>
      <c r="ATT1218" s="2"/>
      <c r="ATU1218" s="2"/>
      <c r="ATV1218" s="2"/>
      <c r="ATW1218" s="2"/>
      <c r="ATX1218" s="2"/>
      <c r="ATY1218" s="2"/>
      <c r="ATZ1218" s="2"/>
      <c r="AUA1218" s="2"/>
      <c r="AUB1218" s="2"/>
      <c r="AUC1218" s="2"/>
      <c r="AUD1218" s="2"/>
      <c r="AUE1218" s="2"/>
      <c r="AUF1218" s="2"/>
      <c r="AUG1218" s="2"/>
      <c r="AUH1218" s="2"/>
      <c r="AUI1218" s="2"/>
      <c r="AUJ1218" s="2"/>
      <c r="AUK1218" s="2"/>
      <c r="AUL1218" s="2"/>
      <c r="AUM1218" s="2"/>
      <c r="AUN1218" s="2"/>
      <c r="AUO1218" s="2"/>
      <c r="AUP1218" s="2"/>
      <c r="AUQ1218" s="2"/>
      <c r="AUR1218" s="2"/>
      <c r="AUS1218" s="2"/>
      <c r="AUT1218" s="2"/>
      <c r="AUU1218" s="2"/>
      <c r="AUV1218" s="2"/>
      <c r="AUW1218" s="2"/>
      <c r="AUX1218" s="2"/>
      <c r="AUY1218" s="2"/>
      <c r="AUZ1218" s="2"/>
      <c r="AVA1218" s="2"/>
      <c r="AVB1218" s="2"/>
      <c r="AVC1218" s="2"/>
      <c r="AVD1218" s="2"/>
      <c r="AVE1218" s="2"/>
      <c r="AVF1218" s="2"/>
      <c r="AVG1218" s="2"/>
      <c r="AVH1218" s="2"/>
      <c r="AVI1218" s="2"/>
      <c r="AVJ1218" s="2"/>
      <c r="AVK1218" s="2"/>
      <c r="AVL1218" s="2"/>
      <c r="AVM1218" s="2"/>
      <c r="AVN1218" s="2"/>
      <c r="AVO1218" s="2"/>
      <c r="AVP1218" s="2"/>
      <c r="AVQ1218" s="2"/>
      <c r="AVR1218" s="2"/>
      <c r="AVS1218" s="2"/>
      <c r="AVT1218" s="2"/>
      <c r="AVU1218" s="2"/>
      <c r="AVV1218" s="2"/>
      <c r="AVW1218" s="2"/>
      <c r="AVX1218" s="2"/>
      <c r="AVY1218" s="2"/>
      <c r="AVZ1218" s="2"/>
      <c r="AWA1218" s="2"/>
      <c r="AWB1218" s="2"/>
      <c r="AWC1218" s="2"/>
      <c r="AWD1218" s="2"/>
      <c r="AWE1218" s="2"/>
      <c r="AWF1218" s="2"/>
      <c r="AWG1218" s="2"/>
      <c r="AWH1218" s="2"/>
      <c r="AWI1218" s="2"/>
      <c r="AWJ1218" s="2"/>
      <c r="AWK1218" s="2"/>
      <c r="AWL1218" s="2"/>
      <c r="AWM1218" s="2"/>
      <c r="AWN1218" s="2"/>
      <c r="AWO1218" s="2"/>
      <c r="AWP1218" s="2"/>
      <c r="AWQ1218" s="2"/>
      <c r="AWR1218" s="2"/>
      <c r="AWS1218" s="2"/>
      <c r="AWT1218" s="2"/>
      <c r="AWU1218" s="2"/>
      <c r="AWV1218" s="2"/>
      <c r="AWW1218" s="2"/>
      <c r="AWX1218" s="2"/>
      <c r="AWY1218" s="2"/>
      <c r="AWZ1218" s="2"/>
      <c r="AXA1218" s="2"/>
      <c r="AXB1218" s="2"/>
      <c r="AXC1218" s="2"/>
      <c r="AXD1218" s="2"/>
      <c r="AXE1218" s="2"/>
      <c r="AXF1218" s="2"/>
      <c r="AXG1218" s="2"/>
      <c r="AXH1218" s="2"/>
      <c r="AXI1218" s="2"/>
      <c r="AXJ1218" s="2"/>
      <c r="AXK1218" s="2"/>
      <c r="AXL1218" s="2"/>
      <c r="AXM1218" s="2"/>
      <c r="AXN1218" s="2"/>
      <c r="AXO1218" s="2"/>
      <c r="AXP1218" s="2"/>
      <c r="AXQ1218" s="2"/>
      <c r="AXR1218" s="2"/>
      <c r="AXS1218" s="2"/>
      <c r="AXT1218" s="2"/>
      <c r="AXU1218" s="2"/>
      <c r="AXV1218" s="2"/>
      <c r="AXW1218" s="2"/>
      <c r="AXX1218" s="2"/>
      <c r="AXY1218" s="2"/>
      <c r="AXZ1218" s="2"/>
      <c r="AYA1218" s="2"/>
      <c r="AYB1218" s="2"/>
      <c r="AYC1218" s="2"/>
      <c r="AYD1218" s="2"/>
      <c r="AYE1218" s="2"/>
      <c r="AYF1218" s="2"/>
      <c r="AYG1218" s="2"/>
      <c r="AYH1218" s="2"/>
      <c r="AYI1218" s="2"/>
      <c r="AYJ1218" s="2"/>
      <c r="AYK1218" s="2"/>
      <c r="AYL1218" s="2"/>
      <c r="AYM1218" s="2"/>
      <c r="AYN1218" s="2"/>
      <c r="AYO1218" s="2"/>
      <c r="AYP1218" s="2"/>
      <c r="AYQ1218" s="2"/>
      <c r="AYR1218" s="2"/>
      <c r="AYS1218" s="2"/>
      <c r="AYT1218" s="2"/>
      <c r="AYU1218" s="2"/>
      <c r="AYV1218" s="2"/>
      <c r="AYW1218" s="2"/>
      <c r="AYX1218" s="2"/>
      <c r="AYY1218" s="2"/>
      <c r="AYZ1218" s="2"/>
      <c r="AZA1218" s="2"/>
      <c r="AZB1218" s="2"/>
      <c r="AZC1218" s="2"/>
      <c r="AZD1218" s="2"/>
      <c r="AZE1218" s="2"/>
      <c r="AZF1218" s="2"/>
      <c r="AZG1218" s="2"/>
      <c r="AZH1218" s="2"/>
      <c r="AZI1218" s="2"/>
      <c r="AZJ1218" s="2"/>
      <c r="AZK1218" s="2"/>
      <c r="AZL1218" s="2"/>
      <c r="AZM1218" s="2"/>
      <c r="AZN1218" s="2"/>
      <c r="AZO1218" s="2"/>
      <c r="AZP1218" s="2"/>
      <c r="AZQ1218" s="2"/>
      <c r="AZR1218" s="2"/>
      <c r="AZS1218" s="2"/>
      <c r="AZT1218" s="2"/>
      <c r="AZU1218" s="2"/>
      <c r="AZV1218" s="2"/>
      <c r="AZW1218" s="2"/>
      <c r="AZX1218" s="2"/>
      <c r="AZY1218" s="2"/>
      <c r="AZZ1218" s="2"/>
      <c r="BAA1218" s="2"/>
      <c r="BAB1218" s="2"/>
      <c r="BAC1218" s="2"/>
      <c r="BAD1218" s="2"/>
      <c r="BAE1218" s="2"/>
      <c r="BAF1218" s="2"/>
      <c r="BAG1218" s="2"/>
      <c r="BAH1218" s="2"/>
      <c r="BAI1218" s="2"/>
      <c r="BAJ1218" s="2"/>
      <c r="BAK1218" s="2"/>
      <c r="BAL1218" s="2"/>
      <c r="BAM1218" s="2"/>
      <c r="BAN1218" s="2"/>
      <c r="BAO1218" s="2"/>
      <c r="BAP1218" s="2"/>
      <c r="BAQ1218" s="2"/>
      <c r="BAR1218" s="2"/>
      <c r="BAS1218" s="2"/>
      <c r="BAT1218" s="2"/>
      <c r="BAU1218" s="2"/>
      <c r="BAV1218" s="2"/>
      <c r="BAW1218" s="2"/>
      <c r="BAX1218" s="2"/>
      <c r="BAY1218" s="2"/>
      <c r="BAZ1218" s="2"/>
      <c r="BBA1218" s="2"/>
      <c r="BBB1218" s="2"/>
      <c r="BBC1218" s="2"/>
      <c r="BBD1218" s="2"/>
      <c r="BBE1218" s="2"/>
      <c r="BBF1218" s="2"/>
      <c r="BBG1218" s="2"/>
      <c r="BBH1218" s="2"/>
      <c r="BBI1218" s="2"/>
      <c r="BBJ1218" s="2"/>
      <c r="BBK1218" s="2"/>
      <c r="BBL1218" s="2"/>
      <c r="BBM1218" s="2"/>
      <c r="BBN1218" s="2"/>
      <c r="BBO1218" s="2"/>
      <c r="BBP1218" s="2"/>
      <c r="BBQ1218" s="2"/>
      <c r="BBR1218" s="2"/>
      <c r="BBS1218" s="2"/>
      <c r="BBT1218" s="2"/>
      <c r="BBU1218" s="2"/>
      <c r="BBV1218" s="2"/>
      <c r="BBW1218" s="2"/>
      <c r="BBX1218" s="2"/>
      <c r="BBY1218" s="2"/>
      <c r="BBZ1218" s="2"/>
      <c r="BCA1218" s="2"/>
      <c r="BCB1218" s="2"/>
      <c r="BCC1218" s="2"/>
      <c r="BCD1218" s="2"/>
      <c r="BCE1218" s="2"/>
      <c r="BCF1218" s="2"/>
      <c r="BCG1218" s="2"/>
      <c r="BCH1218" s="2"/>
      <c r="BCI1218" s="2"/>
      <c r="BCJ1218" s="2"/>
      <c r="BCK1218" s="2"/>
      <c r="BCL1218" s="2"/>
      <c r="BCM1218" s="2"/>
      <c r="BCN1218" s="2"/>
      <c r="BCO1218" s="2"/>
      <c r="BCP1218" s="2"/>
      <c r="BCQ1218" s="2"/>
      <c r="BCR1218" s="2"/>
      <c r="BCS1218" s="2"/>
      <c r="BCT1218" s="2"/>
      <c r="BCU1218" s="2"/>
      <c r="BCV1218" s="2"/>
      <c r="BCW1218" s="2"/>
      <c r="BCX1218" s="2"/>
      <c r="BCY1218" s="2"/>
      <c r="BCZ1218" s="2"/>
      <c r="BDA1218" s="2"/>
      <c r="BDB1218" s="2"/>
      <c r="BDC1218" s="2"/>
      <c r="BDD1218" s="2"/>
      <c r="BDE1218" s="2"/>
      <c r="BDF1218" s="2"/>
      <c r="BDG1218" s="2"/>
      <c r="BDH1218" s="2"/>
      <c r="BDI1218" s="2"/>
      <c r="BDJ1218" s="2"/>
      <c r="BDK1218" s="2"/>
      <c r="BDL1218" s="2"/>
      <c r="BDM1218" s="2"/>
      <c r="BDN1218" s="2"/>
      <c r="BDO1218" s="2"/>
      <c r="BDP1218" s="2"/>
      <c r="BDQ1218" s="2"/>
      <c r="BDR1218" s="2"/>
      <c r="BDS1218" s="2"/>
      <c r="BDT1218" s="2"/>
      <c r="BDU1218" s="2"/>
      <c r="BDV1218" s="2"/>
      <c r="BDW1218" s="2"/>
      <c r="BDX1218" s="2"/>
      <c r="BDY1218" s="2"/>
      <c r="BDZ1218" s="2"/>
      <c r="BEA1218" s="2"/>
      <c r="BEB1218" s="2"/>
      <c r="BEC1218" s="2"/>
      <c r="BED1218" s="2"/>
      <c r="BEE1218" s="2"/>
      <c r="BEF1218" s="2"/>
      <c r="BEG1218" s="2"/>
      <c r="BEH1218" s="2"/>
      <c r="BEI1218" s="2"/>
      <c r="BEJ1218" s="2"/>
      <c r="BEK1218" s="2"/>
      <c r="BEL1218" s="2"/>
      <c r="BEM1218" s="2"/>
      <c r="BEN1218" s="2"/>
      <c r="BEO1218" s="2"/>
      <c r="BEP1218" s="2"/>
      <c r="BEQ1218" s="2"/>
      <c r="BER1218" s="2"/>
      <c r="BES1218" s="2"/>
      <c r="BET1218" s="2"/>
      <c r="BEU1218" s="2"/>
      <c r="BEV1218" s="2"/>
      <c r="BEW1218" s="2"/>
      <c r="BEX1218" s="2"/>
      <c r="BEY1218" s="2"/>
      <c r="BEZ1218" s="2"/>
      <c r="BFA1218" s="2"/>
      <c r="BFB1218" s="2"/>
      <c r="BFC1218" s="2"/>
      <c r="BFD1218" s="2"/>
      <c r="BFE1218" s="2"/>
      <c r="BFF1218" s="2"/>
      <c r="BFG1218" s="2"/>
      <c r="BFH1218" s="2"/>
      <c r="BFI1218" s="2"/>
      <c r="BFJ1218" s="2"/>
      <c r="BFK1218" s="2"/>
      <c r="BFL1218" s="2"/>
      <c r="BFM1218" s="2"/>
      <c r="BFN1218" s="2"/>
      <c r="BFO1218" s="2"/>
      <c r="BFP1218" s="2"/>
      <c r="BFQ1218" s="2"/>
      <c r="BFR1218" s="2"/>
      <c r="BFS1218" s="2"/>
      <c r="BFT1218" s="2"/>
      <c r="BFU1218" s="2"/>
      <c r="BFV1218" s="2"/>
      <c r="BFW1218" s="2"/>
      <c r="BFX1218" s="2"/>
      <c r="BFY1218" s="2"/>
      <c r="BFZ1218" s="2"/>
      <c r="BGA1218" s="2"/>
      <c r="BGB1218" s="2"/>
      <c r="BGC1218" s="2"/>
      <c r="BGD1218" s="2"/>
      <c r="BGE1218" s="2"/>
      <c r="BGF1218" s="2"/>
      <c r="BGG1218" s="2"/>
      <c r="BGH1218" s="2"/>
      <c r="BGI1218" s="2"/>
      <c r="BGJ1218" s="2"/>
      <c r="BGK1218" s="2"/>
      <c r="BGL1218" s="2"/>
      <c r="BGM1218" s="2"/>
      <c r="BGN1218" s="2"/>
      <c r="BGO1218" s="2"/>
      <c r="BGP1218" s="2"/>
      <c r="BGQ1218" s="2"/>
      <c r="BGR1218" s="2"/>
      <c r="BGS1218" s="2"/>
      <c r="BGT1218" s="2"/>
      <c r="BGU1218" s="2"/>
      <c r="BGV1218" s="2"/>
      <c r="BGW1218" s="2"/>
      <c r="BGX1218" s="2"/>
      <c r="BGY1218" s="2"/>
      <c r="BGZ1218" s="2"/>
      <c r="BHA1218" s="2"/>
      <c r="BHB1218" s="2"/>
      <c r="BHC1218" s="2"/>
      <c r="BHD1218" s="2"/>
      <c r="BHE1218" s="2"/>
      <c r="BHF1218" s="2"/>
      <c r="BHG1218" s="2"/>
      <c r="BHH1218" s="2"/>
      <c r="BHI1218" s="2"/>
      <c r="BHJ1218" s="2"/>
      <c r="BHK1218" s="2"/>
      <c r="BHL1218" s="2"/>
      <c r="BHM1218" s="2"/>
      <c r="BHN1218" s="2"/>
      <c r="BHO1218" s="2"/>
      <c r="BHP1218" s="2"/>
      <c r="BHQ1218" s="2"/>
      <c r="BHR1218" s="2"/>
      <c r="BHS1218" s="2"/>
      <c r="BHT1218" s="2"/>
      <c r="BHU1218" s="2"/>
      <c r="BHV1218" s="2"/>
      <c r="BHW1218" s="2"/>
      <c r="BHX1218" s="2"/>
      <c r="BHY1218" s="2"/>
      <c r="BHZ1218" s="2"/>
      <c r="BIA1218" s="2"/>
      <c r="BIB1218" s="2"/>
      <c r="BIC1218" s="2"/>
      <c r="BID1218" s="2"/>
      <c r="BIE1218" s="2"/>
      <c r="BIF1218" s="2"/>
      <c r="BIG1218" s="2"/>
      <c r="BIH1218" s="2"/>
      <c r="BII1218" s="2"/>
      <c r="BIJ1218" s="2"/>
      <c r="BIK1218" s="2"/>
      <c r="BIL1218" s="2"/>
      <c r="BIM1218" s="2"/>
      <c r="BIN1218" s="2"/>
      <c r="BIO1218" s="2"/>
      <c r="BIP1218" s="2"/>
      <c r="BIQ1218" s="2"/>
      <c r="BIR1218" s="2"/>
      <c r="BIS1218" s="2"/>
      <c r="BIT1218" s="2"/>
      <c r="BIU1218" s="2"/>
      <c r="BIV1218" s="2"/>
      <c r="BIW1218" s="2"/>
      <c r="BIX1218" s="2"/>
      <c r="BIY1218" s="2"/>
      <c r="BIZ1218" s="2"/>
      <c r="BJA1218" s="2"/>
      <c r="BJB1218" s="2"/>
      <c r="BJC1218" s="2"/>
      <c r="BJD1218" s="2"/>
      <c r="BJE1218" s="2"/>
      <c r="BJF1218" s="2"/>
      <c r="BJG1218" s="2"/>
      <c r="BJH1218" s="2"/>
      <c r="BJI1218" s="2"/>
      <c r="BJJ1218" s="2"/>
      <c r="BJK1218" s="2"/>
      <c r="BJL1218" s="2"/>
      <c r="BJM1218" s="2"/>
      <c r="BJN1218" s="2"/>
      <c r="BJO1218" s="2"/>
      <c r="BJP1218" s="2"/>
      <c r="BJQ1218" s="2"/>
      <c r="BJR1218" s="2"/>
      <c r="BJS1218" s="2"/>
      <c r="BJT1218" s="2"/>
      <c r="BJU1218" s="2"/>
      <c r="BJV1218" s="2"/>
      <c r="BJW1218" s="2"/>
      <c r="BJX1218" s="2"/>
      <c r="BJY1218" s="2"/>
      <c r="BJZ1218" s="2"/>
      <c r="BKA1218" s="2"/>
      <c r="BKB1218" s="2"/>
      <c r="BKC1218" s="2"/>
      <c r="BKD1218" s="2"/>
      <c r="BKE1218" s="2"/>
      <c r="BKF1218" s="2"/>
      <c r="BKG1218" s="2"/>
      <c r="BKH1218" s="2"/>
      <c r="BKI1218" s="2"/>
      <c r="BKJ1218" s="2"/>
      <c r="BKK1218" s="2"/>
      <c r="BKL1218" s="2"/>
      <c r="BKM1218" s="2"/>
      <c r="BKN1218" s="2"/>
      <c r="BKO1218" s="2"/>
      <c r="BKP1218" s="2"/>
      <c r="BKQ1218" s="2"/>
      <c r="BKR1218" s="2"/>
      <c r="BKS1218" s="2"/>
      <c r="BKT1218" s="2"/>
      <c r="BKU1218" s="2"/>
      <c r="BKV1218" s="2"/>
      <c r="BKW1218" s="2"/>
      <c r="BKX1218" s="2"/>
      <c r="BKY1218" s="2"/>
      <c r="BKZ1218" s="2"/>
      <c r="BLA1218" s="2"/>
      <c r="BLB1218" s="2"/>
      <c r="BLC1218" s="2"/>
      <c r="BLD1218" s="2"/>
      <c r="BLE1218" s="2"/>
      <c r="BLF1218" s="2"/>
      <c r="BLG1218" s="2"/>
      <c r="BLH1218" s="2"/>
      <c r="BLI1218" s="2"/>
      <c r="BLJ1218" s="2"/>
      <c r="BLK1218" s="2"/>
      <c r="BLL1218" s="2"/>
      <c r="BLM1218" s="2"/>
      <c r="BLN1218" s="2"/>
      <c r="BLO1218" s="2"/>
      <c r="BLP1218" s="2"/>
      <c r="BLQ1218" s="2"/>
      <c r="BLR1218" s="2"/>
      <c r="BLS1218" s="2"/>
      <c r="BLT1218" s="2"/>
      <c r="BLU1218" s="2"/>
      <c r="BLV1218" s="2"/>
      <c r="BLW1218" s="2"/>
      <c r="BLX1218" s="2"/>
      <c r="BLY1218" s="2"/>
      <c r="BLZ1218" s="2"/>
      <c r="BMA1218" s="2"/>
      <c r="BMB1218" s="2"/>
      <c r="BMC1218" s="2"/>
      <c r="BMD1218" s="2"/>
      <c r="BME1218" s="2"/>
      <c r="BMF1218" s="2"/>
      <c r="BMG1218" s="2"/>
      <c r="BMH1218" s="2"/>
      <c r="BMI1218" s="2"/>
      <c r="BMJ1218" s="2"/>
      <c r="BMK1218" s="2"/>
      <c r="BML1218" s="2"/>
      <c r="BMM1218" s="2"/>
      <c r="BMN1218" s="2"/>
      <c r="BMO1218" s="2"/>
      <c r="BMP1218" s="2"/>
      <c r="BMQ1218" s="2"/>
      <c r="BMR1218" s="2"/>
      <c r="BMS1218" s="2"/>
      <c r="BMT1218" s="2"/>
      <c r="BMU1218" s="2"/>
      <c r="BMV1218" s="2"/>
      <c r="BMW1218" s="2"/>
      <c r="BMX1218" s="2"/>
      <c r="BMY1218" s="2"/>
      <c r="BMZ1218" s="2"/>
      <c r="BNA1218" s="2"/>
      <c r="BNB1218" s="2"/>
      <c r="BNC1218" s="2"/>
      <c r="BND1218" s="2"/>
      <c r="BNE1218" s="2"/>
      <c r="BNF1218" s="2"/>
      <c r="BNG1218" s="2"/>
      <c r="BNH1218" s="2"/>
      <c r="BNI1218" s="2"/>
      <c r="BNJ1218" s="2"/>
      <c r="BNK1218" s="2"/>
      <c r="BNL1218" s="2"/>
      <c r="BNM1218" s="2"/>
      <c r="BNN1218" s="2"/>
      <c r="BNO1218" s="2"/>
      <c r="BNP1218" s="2"/>
      <c r="BNQ1218" s="2"/>
      <c r="BNR1218" s="2"/>
      <c r="BNS1218" s="2"/>
      <c r="BNT1218" s="2"/>
      <c r="BNU1218" s="2"/>
      <c r="BNV1218" s="2"/>
      <c r="BNW1218" s="2"/>
      <c r="BNX1218" s="2"/>
      <c r="BNY1218" s="2"/>
      <c r="BNZ1218" s="2"/>
      <c r="BOA1218" s="2"/>
      <c r="BOB1218" s="2"/>
      <c r="BOC1218" s="2"/>
      <c r="BOD1218" s="2"/>
      <c r="BOE1218" s="2"/>
      <c r="BOF1218" s="2"/>
      <c r="BOG1218" s="2"/>
      <c r="BOH1218" s="2"/>
      <c r="BOI1218" s="2"/>
      <c r="BOJ1218" s="2"/>
      <c r="BOK1218" s="2"/>
      <c r="BOL1218" s="2"/>
      <c r="BOM1218" s="2"/>
      <c r="BON1218" s="2"/>
      <c r="BOO1218" s="2"/>
      <c r="BOP1218" s="2"/>
      <c r="BOQ1218" s="2"/>
      <c r="BOR1218" s="2"/>
      <c r="BOS1218" s="2"/>
      <c r="BOT1218" s="2"/>
      <c r="BOU1218" s="2"/>
      <c r="BOV1218" s="2"/>
      <c r="BOW1218" s="2"/>
      <c r="BOX1218" s="2"/>
      <c r="BOY1218" s="2"/>
      <c r="BOZ1218" s="2"/>
      <c r="BPA1218" s="2"/>
      <c r="BPB1218" s="2"/>
      <c r="BPC1218" s="2"/>
      <c r="BPD1218" s="2"/>
      <c r="BPE1218" s="2"/>
      <c r="BPF1218" s="2"/>
      <c r="BPG1218" s="2"/>
      <c r="BPH1218" s="2"/>
      <c r="BPI1218" s="2"/>
      <c r="BPJ1218" s="2"/>
      <c r="BPK1218" s="2"/>
      <c r="BPL1218" s="2"/>
      <c r="BPM1218" s="2"/>
      <c r="BPN1218" s="2"/>
      <c r="BPO1218" s="2"/>
      <c r="BPP1218" s="2"/>
      <c r="BPQ1218" s="2"/>
      <c r="BPR1218" s="2"/>
      <c r="BPS1218" s="2"/>
      <c r="BPT1218" s="2"/>
      <c r="BPU1218" s="2"/>
      <c r="BPV1218" s="2"/>
      <c r="BPW1218" s="2"/>
      <c r="BPX1218" s="2"/>
      <c r="BPY1218" s="2"/>
      <c r="BPZ1218" s="2"/>
      <c r="BQA1218" s="2"/>
      <c r="BQB1218" s="2"/>
      <c r="BQC1218" s="2"/>
      <c r="BQD1218" s="2"/>
      <c r="BQE1218" s="2"/>
      <c r="BQF1218" s="2"/>
      <c r="BQG1218" s="2"/>
      <c r="BQH1218" s="2"/>
      <c r="BQI1218" s="2"/>
      <c r="BQJ1218" s="2"/>
      <c r="BQK1218" s="2"/>
      <c r="BQL1218" s="2"/>
      <c r="BQM1218" s="2"/>
      <c r="BQN1218" s="2"/>
      <c r="BQO1218" s="2"/>
      <c r="BQP1218" s="2"/>
      <c r="BQQ1218" s="2"/>
      <c r="BQR1218" s="2"/>
      <c r="BQS1218" s="2"/>
      <c r="BQT1218" s="2"/>
      <c r="BQU1218" s="2"/>
      <c r="BQV1218" s="2"/>
      <c r="BQW1218" s="2"/>
      <c r="BQX1218" s="2"/>
      <c r="BQY1218" s="2"/>
      <c r="BQZ1218" s="2"/>
      <c r="BRA1218" s="2"/>
      <c r="BRB1218" s="2"/>
      <c r="BRC1218" s="2"/>
      <c r="BRD1218" s="2"/>
      <c r="BRE1218" s="2"/>
      <c r="BRF1218" s="2"/>
      <c r="BRG1218" s="2"/>
      <c r="BRH1218" s="2"/>
      <c r="BRI1218" s="2"/>
      <c r="BRJ1218" s="2"/>
      <c r="BRK1218" s="2"/>
      <c r="BRL1218" s="2"/>
      <c r="BRM1218" s="2"/>
      <c r="BRN1218" s="2"/>
      <c r="BRO1218" s="2"/>
      <c r="BRP1218" s="2"/>
      <c r="BRQ1218" s="2"/>
      <c r="BRR1218" s="2"/>
      <c r="BRS1218" s="2"/>
      <c r="BRT1218" s="2"/>
      <c r="BRU1218" s="2"/>
      <c r="BRV1218" s="2"/>
      <c r="BRW1218" s="2"/>
      <c r="BRX1218" s="2"/>
      <c r="BRY1218" s="2"/>
      <c r="BRZ1218" s="2"/>
      <c r="BSA1218" s="2"/>
      <c r="BSB1218" s="2"/>
      <c r="BSC1218" s="2"/>
      <c r="BSD1218" s="2"/>
      <c r="BSE1218" s="2"/>
      <c r="BSF1218" s="2"/>
      <c r="BSG1218" s="2"/>
      <c r="BSH1218" s="2"/>
      <c r="BSI1218" s="2"/>
      <c r="BSJ1218" s="2"/>
      <c r="BSK1218" s="2"/>
      <c r="BSL1218" s="2"/>
      <c r="BSM1218" s="2"/>
      <c r="BSN1218" s="2"/>
      <c r="BSO1218" s="2"/>
      <c r="BSP1218" s="2"/>
      <c r="BSQ1218" s="2"/>
      <c r="BSR1218" s="2"/>
      <c r="BSS1218" s="2"/>
      <c r="BST1218" s="2"/>
      <c r="BSU1218" s="2"/>
      <c r="BSV1218" s="2"/>
      <c r="BSW1218" s="2"/>
      <c r="BSX1218" s="2"/>
      <c r="BSY1218" s="2"/>
      <c r="BSZ1218" s="2"/>
      <c r="BTA1218" s="2"/>
      <c r="BTB1218" s="2"/>
      <c r="BTC1218" s="2"/>
      <c r="BTD1218" s="2"/>
      <c r="BTE1218" s="2"/>
      <c r="BTF1218" s="2"/>
      <c r="BTG1218" s="2"/>
      <c r="BTH1218" s="2"/>
      <c r="BTI1218" s="2"/>
      <c r="BTJ1218" s="2"/>
      <c r="BTK1218" s="2"/>
      <c r="BTL1218" s="2"/>
      <c r="BTM1218" s="2"/>
      <c r="BTN1218" s="2"/>
      <c r="BTO1218" s="2"/>
      <c r="BTP1218" s="2"/>
      <c r="BTQ1218" s="2"/>
      <c r="BTR1218" s="2"/>
      <c r="BTS1218" s="2"/>
      <c r="BTT1218" s="2"/>
      <c r="BTU1218" s="2"/>
      <c r="BTV1218" s="2"/>
      <c r="BTW1218" s="2"/>
      <c r="BTX1218" s="2"/>
      <c r="BTY1218" s="2"/>
      <c r="BTZ1218" s="2"/>
      <c r="BUA1218" s="2"/>
      <c r="BUB1218" s="2"/>
      <c r="BUC1218" s="2"/>
      <c r="BUD1218" s="2"/>
      <c r="BUE1218" s="2"/>
      <c r="BUF1218" s="2"/>
      <c r="BUG1218" s="2"/>
      <c r="BUH1218" s="2"/>
      <c r="BUI1218" s="2"/>
      <c r="BUJ1218" s="2"/>
      <c r="BUK1218" s="2"/>
      <c r="BUL1218" s="2"/>
      <c r="BUM1218" s="2"/>
      <c r="BUN1218" s="2"/>
      <c r="BUO1218" s="2"/>
      <c r="BUP1218" s="2"/>
      <c r="BUQ1218" s="2"/>
      <c r="BUR1218" s="2"/>
      <c r="BUS1218" s="2"/>
      <c r="BUT1218" s="2"/>
      <c r="BUU1218" s="2"/>
      <c r="BUV1218" s="2"/>
      <c r="BUW1218" s="2"/>
      <c r="BUX1218" s="2"/>
      <c r="BUY1218" s="2"/>
      <c r="BUZ1218" s="2"/>
      <c r="BVA1218" s="2"/>
      <c r="BVB1218" s="2"/>
      <c r="BVC1218" s="2"/>
      <c r="BVD1218" s="2"/>
      <c r="BVE1218" s="2"/>
      <c r="BVF1218" s="2"/>
      <c r="BVG1218" s="2"/>
      <c r="BVH1218" s="2"/>
      <c r="BVI1218" s="2"/>
      <c r="BVJ1218" s="2"/>
      <c r="BVK1218" s="2"/>
      <c r="BVL1218" s="2"/>
      <c r="BVM1218" s="2"/>
      <c r="BVN1218" s="2"/>
      <c r="BVO1218" s="2"/>
      <c r="BVP1218" s="2"/>
      <c r="BVQ1218" s="2"/>
      <c r="BVR1218" s="2"/>
      <c r="BVS1218" s="2"/>
      <c r="BVT1218" s="2"/>
      <c r="BVU1218" s="2"/>
      <c r="BVV1218" s="2"/>
      <c r="BVW1218" s="2"/>
      <c r="BVX1218" s="2"/>
      <c r="BVY1218" s="2"/>
      <c r="BVZ1218" s="2"/>
      <c r="BWA1218" s="2"/>
      <c r="BWB1218" s="2"/>
      <c r="BWC1218" s="2"/>
      <c r="BWD1218" s="2"/>
      <c r="BWE1218" s="2"/>
      <c r="BWF1218" s="2"/>
      <c r="BWG1218" s="2"/>
      <c r="BWH1218" s="2"/>
      <c r="BWI1218" s="2"/>
      <c r="BWJ1218" s="2"/>
      <c r="BWK1218" s="2"/>
      <c r="BWL1218" s="2"/>
      <c r="BWM1218" s="2"/>
      <c r="BWN1218" s="2"/>
      <c r="BWO1218" s="2"/>
      <c r="BWP1218" s="2"/>
      <c r="BWQ1218" s="2"/>
      <c r="BWR1218" s="2"/>
      <c r="BWS1218" s="2"/>
      <c r="BWT1218" s="2"/>
      <c r="BWU1218" s="2"/>
      <c r="BWV1218" s="2"/>
      <c r="BWW1218" s="2"/>
      <c r="BWX1218" s="2"/>
      <c r="BWY1218" s="2"/>
      <c r="BWZ1218" s="2"/>
      <c r="BXA1218" s="2"/>
      <c r="BXB1218" s="2"/>
      <c r="BXC1218" s="2"/>
      <c r="BXD1218" s="2"/>
      <c r="BXE1218" s="2"/>
      <c r="BXF1218" s="2"/>
      <c r="BXG1218" s="2"/>
      <c r="BXH1218" s="2"/>
      <c r="BXI1218" s="2"/>
      <c r="BXJ1218" s="2"/>
      <c r="BXK1218" s="2"/>
      <c r="BXL1218" s="2"/>
      <c r="BXM1218" s="2"/>
      <c r="BXN1218" s="2"/>
      <c r="BXO1218" s="2"/>
      <c r="BXP1218" s="2"/>
      <c r="BXQ1218" s="2"/>
      <c r="BXR1218" s="2"/>
      <c r="BXS1218" s="2"/>
      <c r="BXT1218" s="2"/>
      <c r="BXU1218" s="2"/>
      <c r="BXV1218" s="2"/>
      <c r="BXW1218" s="2"/>
      <c r="BXX1218" s="2"/>
      <c r="BXY1218" s="2"/>
      <c r="BXZ1218" s="2"/>
      <c r="BYA1218" s="2"/>
      <c r="BYB1218" s="2"/>
      <c r="BYC1218" s="2"/>
      <c r="BYD1218" s="2"/>
      <c r="BYE1218" s="2"/>
      <c r="BYF1218" s="2"/>
      <c r="BYG1218" s="2"/>
      <c r="BYH1218" s="2"/>
      <c r="BYI1218" s="2"/>
      <c r="BYJ1218" s="2"/>
      <c r="BYK1218" s="2"/>
      <c r="BYL1218" s="2"/>
      <c r="BYM1218" s="2"/>
      <c r="BYN1218" s="2"/>
      <c r="BYO1218" s="2"/>
      <c r="BYP1218" s="2"/>
      <c r="BYQ1218" s="2"/>
      <c r="BYR1218" s="2"/>
      <c r="BYS1218" s="2"/>
      <c r="BYT1218" s="2"/>
      <c r="BYU1218" s="2"/>
      <c r="BYV1218" s="2"/>
      <c r="BYW1218" s="2"/>
      <c r="BYX1218" s="2"/>
      <c r="BYY1218" s="2"/>
      <c r="BYZ1218" s="2"/>
      <c r="BZA1218" s="2"/>
      <c r="BZB1218" s="2"/>
      <c r="BZC1218" s="2"/>
      <c r="BZD1218" s="2"/>
      <c r="BZE1218" s="2"/>
      <c r="BZF1218" s="2"/>
      <c r="BZG1218" s="2"/>
      <c r="BZH1218" s="2"/>
      <c r="BZI1218" s="2"/>
      <c r="BZJ1218" s="2"/>
      <c r="BZK1218" s="2"/>
      <c r="BZL1218" s="2"/>
      <c r="BZM1218" s="2"/>
      <c r="BZN1218" s="2"/>
      <c r="BZO1218" s="2"/>
      <c r="BZP1218" s="2"/>
      <c r="BZQ1218" s="2"/>
      <c r="BZR1218" s="2"/>
      <c r="BZS1218" s="2"/>
      <c r="BZT1218" s="2"/>
      <c r="BZU1218" s="2"/>
      <c r="BZV1218" s="2"/>
      <c r="BZW1218" s="2"/>
      <c r="BZX1218" s="2"/>
      <c r="BZY1218" s="2"/>
      <c r="BZZ1218" s="2"/>
      <c r="CAA1218" s="2"/>
      <c r="CAB1218" s="2"/>
      <c r="CAC1218" s="2"/>
      <c r="CAD1218" s="2"/>
      <c r="CAE1218" s="2"/>
      <c r="CAF1218" s="2"/>
      <c r="CAG1218" s="2"/>
      <c r="CAH1218" s="2"/>
      <c r="CAI1218" s="2"/>
      <c r="CAJ1218" s="2"/>
      <c r="CAK1218" s="2"/>
      <c r="CAL1218" s="2"/>
      <c r="CAM1218" s="2"/>
      <c r="CAN1218" s="2"/>
      <c r="CAO1218" s="2"/>
      <c r="CAP1218" s="2"/>
      <c r="CAQ1218" s="2"/>
      <c r="CAR1218" s="2"/>
      <c r="CAS1218" s="2"/>
      <c r="CAT1218" s="2"/>
      <c r="CAU1218" s="2"/>
      <c r="CAV1218" s="2"/>
      <c r="CAW1218" s="2"/>
      <c r="CAX1218" s="2"/>
      <c r="CAY1218" s="2"/>
      <c r="CAZ1218" s="2"/>
      <c r="CBA1218" s="2"/>
      <c r="CBB1218" s="2"/>
      <c r="CBC1218" s="2"/>
      <c r="CBD1218" s="2"/>
      <c r="CBE1218" s="2"/>
      <c r="CBF1218" s="2"/>
      <c r="CBG1218" s="2"/>
      <c r="CBH1218" s="2"/>
      <c r="CBI1218" s="2"/>
      <c r="CBJ1218" s="2"/>
      <c r="CBK1218" s="2"/>
      <c r="CBL1218" s="2"/>
      <c r="CBM1218" s="2"/>
      <c r="CBN1218" s="2"/>
      <c r="CBO1218" s="2"/>
      <c r="CBP1218" s="2"/>
      <c r="CBQ1218" s="2"/>
      <c r="CBR1218" s="2"/>
      <c r="CBS1218" s="2"/>
      <c r="CBT1218" s="2"/>
      <c r="CBU1218" s="2"/>
      <c r="CBV1218" s="2"/>
      <c r="CBW1218" s="2"/>
      <c r="CBX1218" s="2"/>
      <c r="CBY1218" s="2"/>
      <c r="CBZ1218" s="2"/>
      <c r="CCA1218" s="2"/>
      <c r="CCB1218" s="2"/>
      <c r="CCC1218" s="2"/>
      <c r="CCD1218" s="2"/>
      <c r="CCE1218" s="2"/>
      <c r="CCF1218" s="2"/>
      <c r="CCG1218" s="2"/>
      <c r="CCH1218" s="2"/>
      <c r="CCI1218" s="2"/>
      <c r="CCJ1218" s="2"/>
      <c r="CCK1218" s="2"/>
      <c r="CCL1218" s="2"/>
      <c r="CCM1218" s="2"/>
      <c r="CCN1218" s="2"/>
      <c r="CCO1218" s="2"/>
      <c r="CCP1218" s="2"/>
      <c r="CCQ1218" s="2"/>
      <c r="CCR1218" s="2"/>
      <c r="CCS1218" s="2"/>
      <c r="CCT1218" s="2"/>
      <c r="CCU1218" s="2"/>
      <c r="CCV1218" s="2"/>
      <c r="CCW1218" s="2"/>
      <c r="CCX1218" s="2"/>
      <c r="CCY1218" s="2"/>
      <c r="CCZ1218" s="2"/>
      <c r="CDA1218" s="2"/>
      <c r="CDB1218" s="2"/>
      <c r="CDC1218" s="2"/>
      <c r="CDD1218" s="2"/>
      <c r="CDE1218" s="2"/>
      <c r="CDF1218" s="2"/>
      <c r="CDG1218" s="2"/>
      <c r="CDH1218" s="2"/>
      <c r="CDI1218" s="2"/>
      <c r="CDJ1218" s="2"/>
      <c r="CDK1218" s="2"/>
      <c r="CDL1218" s="2"/>
      <c r="CDM1218" s="2"/>
      <c r="CDN1218" s="2"/>
      <c r="CDO1218" s="2"/>
      <c r="CDP1218" s="2"/>
      <c r="CDQ1218" s="2"/>
      <c r="CDR1218" s="2"/>
      <c r="CDS1218" s="2"/>
      <c r="CDT1218" s="2"/>
      <c r="CDU1218" s="2"/>
      <c r="CDV1218" s="2"/>
      <c r="CDW1218" s="2"/>
      <c r="CDX1218" s="2"/>
      <c r="CDY1218" s="2"/>
      <c r="CDZ1218" s="2"/>
      <c r="CEA1218" s="2"/>
      <c r="CEB1218" s="2"/>
      <c r="CEC1218" s="2"/>
      <c r="CED1218" s="2"/>
      <c r="CEE1218" s="2"/>
      <c r="CEF1218" s="2"/>
      <c r="CEG1218" s="2"/>
      <c r="CEH1218" s="2"/>
      <c r="CEI1218" s="2"/>
      <c r="CEJ1218" s="2"/>
      <c r="CEK1218" s="2"/>
      <c r="CEL1218" s="2"/>
      <c r="CEM1218" s="2"/>
      <c r="CEN1218" s="2"/>
      <c r="CEO1218" s="2"/>
      <c r="CEP1218" s="2"/>
      <c r="CEQ1218" s="2"/>
      <c r="CER1218" s="2"/>
      <c r="CES1218" s="2"/>
      <c r="CET1218" s="2"/>
      <c r="CEU1218" s="2"/>
      <c r="CEV1218" s="2"/>
      <c r="CEW1218" s="2"/>
      <c r="CEX1218" s="2"/>
      <c r="CEY1218" s="2"/>
      <c r="CEZ1218" s="2"/>
      <c r="CFA1218" s="2"/>
      <c r="CFB1218" s="2"/>
      <c r="CFC1218" s="2"/>
      <c r="CFD1218" s="2"/>
      <c r="CFE1218" s="2"/>
      <c r="CFF1218" s="2"/>
      <c r="CFG1218" s="2"/>
      <c r="CFH1218" s="2"/>
      <c r="CFI1218" s="2"/>
      <c r="CFJ1218" s="2"/>
      <c r="CFK1218" s="2"/>
      <c r="CFL1218" s="2"/>
      <c r="CFM1218" s="2"/>
      <c r="CFN1218" s="2"/>
      <c r="CFO1218" s="2"/>
      <c r="CFP1218" s="2"/>
      <c r="CFQ1218" s="2"/>
      <c r="CFR1218" s="2"/>
      <c r="CFS1218" s="2"/>
      <c r="CFT1218" s="2"/>
      <c r="CFU1218" s="2"/>
      <c r="CFV1218" s="2"/>
      <c r="CFW1218" s="2"/>
      <c r="CFX1218" s="2"/>
      <c r="CFY1218" s="2"/>
      <c r="CFZ1218" s="2"/>
      <c r="CGA1218" s="2"/>
      <c r="CGB1218" s="2"/>
      <c r="CGC1218" s="2"/>
      <c r="CGD1218" s="2"/>
      <c r="CGE1218" s="2"/>
      <c r="CGF1218" s="2"/>
      <c r="CGG1218" s="2"/>
      <c r="CGH1218" s="2"/>
      <c r="CGI1218" s="2"/>
      <c r="CGJ1218" s="2"/>
      <c r="CGK1218" s="2"/>
      <c r="CGL1218" s="2"/>
      <c r="CGM1218" s="2"/>
      <c r="CGN1218" s="2"/>
      <c r="CGO1218" s="2"/>
      <c r="CGP1218" s="2"/>
      <c r="CGQ1218" s="2"/>
      <c r="CGR1218" s="2"/>
      <c r="CGS1218" s="2"/>
      <c r="CGT1218" s="2"/>
      <c r="CGU1218" s="2"/>
      <c r="CGV1218" s="2"/>
      <c r="CGW1218" s="2"/>
      <c r="CGX1218" s="2"/>
      <c r="CGY1218" s="2"/>
      <c r="CGZ1218" s="2"/>
      <c r="CHA1218" s="2"/>
      <c r="CHB1218" s="2"/>
      <c r="CHC1218" s="2"/>
      <c r="CHD1218" s="2"/>
      <c r="CHE1218" s="2"/>
      <c r="CHF1218" s="2"/>
      <c r="CHG1218" s="2"/>
      <c r="CHH1218" s="2"/>
      <c r="CHI1218" s="2"/>
      <c r="CHJ1218" s="2"/>
      <c r="CHK1218" s="2"/>
      <c r="CHL1218" s="2"/>
      <c r="CHM1218" s="2"/>
      <c r="CHN1218" s="2"/>
      <c r="CHO1218" s="2"/>
      <c r="CHP1218" s="2"/>
      <c r="CHQ1218" s="2"/>
      <c r="CHR1218" s="2"/>
      <c r="CHS1218" s="2"/>
      <c r="CHT1218" s="2"/>
      <c r="CHU1218" s="2"/>
      <c r="CHV1218" s="2"/>
      <c r="CHW1218" s="2"/>
      <c r="CHX1218" s="2"/>
      <c r="CHY1218" s="2"/>
      <c r="CHZ1218" s="2"/>
      <c r="CIA1218" s="2"/>
      <c r="CIB1218" s="2"/>
      <c r="CIC1218" s="2"/>
      <c r="CID1218" s="2"/>
      <c r="CIE1218" s="2"/>
      <c r="CIF1218" s="2"/>
      <c r="CIG1218" s="2"/>
      <c r="CIH1218" s="2"/>
      <c r="CII1218" s="2"/>
      <c r="CIJ1218" s="2"/>
      <c r="CIK1218" s="2"/>
      <c r="CIL1218" s="2"/>
      <c r="CIM1218" s="2"/>
      <c r="CIN1218" s="2"/>
      <c r="CIO1218" s="2"/>
      <c r="CIP1218" s="2"/>
      <c r="CIQ1218" s="2"/>
      <c r="CIR1218" s="2"/>
      <c r="CIS1218" s="2"/>
      <c r="CIT1218" s="2"/>
      <c r="CIU1218" s="2"/>
      <c r="CIV1218" s="2"/>
      <c r="CIW1218" s="2"/>
      <c r="CIX1218" s="2"/>
      <c r="CIY1218" s="2"/>
      <c r="CIZ1218" s="2"/>
      <c r="CJA1218" s="2"/>
      <c r="CJB1218" s="2"/>
      <c r="CJC1218" s="2"/>
      <c r="CJD1218" s="2"/>
      <c r="CJE1218" s="2"/>
      <c r="CJF1218" s="2"/>
      <c r="CJG1218" s="2"/>
      <c r="CJH1218" s="2"/>
      <c r="CJI1218" s="2"/>
      <c r="CJJ1218" s="2"/>
      <c r="CJK1218" s="2"/>
      <c r="CJL1218" s="2"/>
      <c r="CJM1218" s="2"/>
      <c r="CJN1218" s="2"/>
      <c r="CJO1218" s="2"/>
      <c r="CJP1218" s="2"/>
      <c r="CJQ1218" s="2"/>
      <c r="CJR1218" s="2"/>
      <c r="CJS1218" s="2"/>
      <c r="CJT1218" s="2"/>
      <c r="CJU1218" s="2"/>
      <c r="CJV1218" s="2"/>
      <c r="CJW1218" s="2"/>
      <c r="CJX1218" s="2"/>
      <c r="CJY1218" s="2"/>
      <c r="CJZ1218" s="2"/>
      <c r="CKA1218" s="2"/>
      <c r="CKB1218" s="2"/>
      <c r="CKC1218" s="2"/>
      <c r="CKD1218" s="2"/>
      <c r="CKE1218" s="2"/>
      <c r="CKF1218" s="2"/>
      <c r="CKG1218" s="2"/>
      <c r="CKH1218" s="2"/>
      <c r="CKI1218" s="2"/>
      <c r="CKJ1218" s="2"/>
      <c r="CKK1218" s="2"/>
      <c r="CKL1218" s="2"/>
      <c r="CKM1218" s="2"/>
      <c r="CKN1218" s="2"/>
      <c r="CKO1218" s="2"/>
      <c r="CKP1218" s="2"/>
      <c r="CKQ1218" s="2"/>
      <c r="CKR1218" s="2"/>
      <c r="CKS1218" s="2"/>
      <c r="CKT1218" s="2"/>
      <c r="CKU1218" s="2"/>
      <c r="CKV1218" s="2"/>
      <c r="CKW1218" s="2"/>
      <c r="CKX1218" s="2"/>
      <c r="CKY1218" s="2"/>
      <c r="CKZ1218" s="2"/>
      <c r="CLA1218" s="2"/>
      <c r="CLB1218" s="2"/>
      <c r="CLC1218" s="2"/>
      <c r="CLD1218" s="2"/>
      <c r="CLE1218" s="2"/>
      <c r="CLF1218" s="2"/>
      <c r="CLG1218" s="2"/>
      <c r="CLH1218" s="2"/>
      <c r="CLI1218" s="2"/>
      <c r="CLJ1218" s="2"/>
      <c r="CLK1218" s="2"/>
      <c r="CLL1218" s="2"/>
      <c r="CLM1218" s="2"/>
      <c r="CLN1218" s="2"/>
      <c r="CLO1218" s="2"/>
      <c r="CLP1218" s="2"/>
      <c r="CLQ1218" s="2"/>
      <c r="CLR1218" s="2"/>
      <c r="CLS1218" s="2"/>
      <c r="CLT1218" s="2"/>
      <c r="CLU1218" s="2"/>
      <c r="CLV1218" s="2"/>
      <c r="CLW1218" s="2"/>
      <c r="CLX1218" s="2"/>
      <c r="CLY1218" s="2"/>
      <c r="CLZ1218" s="2"/>
      <c r="CMA1218" s="2"/>
      <c r="CMB1218" s="2"/>
      <c r="CMC1218" s="2"/>
      <c r="CMD1218" s="2"/>
      <c r="CME1218" s="2"/>
      <c r="CMF1218" s="2"/>
      <c r="CMG1218" s="2"/>
      <c r="CMH1218" s="2"/>
      <c r="CMI1218" s="2"/>
      <c r="CMJ1218" s="2"/>
      <c r="CMK1218" s="2"/>
      <c r="CML1218" s="2"/>
      <c r="CMM1218" s="2"/>
      <c r="CMN1218" s="2"/>
      <c r="CMO1218" s="2"/>
      <c r="CMP1218" s="2"/>
      <c r="CMQ1218" s="2"/>
      <c r="CMR1218" s="2"/>
      <c r="CMS1218" s="2"/>
      <c r="CMT1218" s="2"/>
      <c r="CMU1218" s="2"/>
      <c r="CMV1218" s="2"/>
      <c r="CMW1218" s="2"/>
      <c r="CMX1218" s="2"/>
      <c r="CMY1218" s="2"/>
      <c r="CMZ1218" s="2"/>
      <c r="CNA1218" s="2"/>
      <c r="CNB1218" s="2"/>
      <c r="CNC1218" s="2"/>
      <c r="CND1218" s="2"/>
      <c r="CNE1218" s="2"/>
      <c r="CNF1218" s="2"/>
      <c r="CNG1218" s="2"/>
      <c r="CNH1218" s="2"/>
      <c r="CNI1218" s="2"/>
      <c r="CNJ1218" s="2"/>
      <c r="CNK1218" s="2"/>
      <c r="CNL1218" s="2"/>
      <c r="CNM1218" s="2"/>
      <c r="CNN1218" s="2"/>
      <c r="CNO1218" s="2"/>
      <c r="CNP1218" s="2"/>
      <c r="CNQ1218" s="2"/>
      <c r="CNR1218" s="2"/>
      <c r="CNS1218" s="2"/>
      <c r="CNT1218" s="2"/>
      <c r="CNU1218" s="2"/>
      <c r="CNV1218" s="2"/>
      <c r="CNW1218" s="2"/>
      <c r="CNX1218" s="2"/>
      <c r="CNY1218" s="2"/>
      <c r="CNZ1218" s="2"/>
      <c r="COA1218" s="2"/>
      <c r="COB1218" s="2"/>
      <c r="COC1218" s="2"/>
      <c r="COD1218" s="2"/>
      <c r="COE1218" s="2"/>
      <c r="COF1218" s="2"/>
      <c r="COG1218" s="2"/>
      <c r="COH1218" s="2"/>
      <c r="COI1218" s="2"/>
      <c r="COJ1218" s="2"/>
      <c r="COK1218" s="2"/>
      <c r="COL1218" s="2"/>
      <c r="COM1218" s="2"/>
      <c r="CON1218" s="2"/>
      <c r="COO1218" s="2"/>
      <c r="COP1218" s="2"/>
      <c r="COQ1218" s="2"/>
      <c r="COR1218" s="2"/>
      <c r="COS1218" s="2"/>
      <c r="COT1218" s="2"/>
      <c r="COU1218" s="2"/>
      <c r="COV1218" s="2"/>
      <c r="COW1218" s="2"/>
      <c r="COX1218" s="2"/>
      <c r="COY1218" s="2"/>
      <c r="COZ1218" s="2"/>
      <c r="CPA1218" s="2"/>
      <c r="CPB1218" s="2"/>
      <c r="CPC1218" s="2"/>
      <c r="CPD1218" s="2"/>
      <c r="CPE1218" s="2"/>
      <c r="CPF1218" s="2"/>
      <c r="CPG1218" s="2"/>
      <c r="CPH1218" s="2"/>
      <c r="CPI1218" s="2"/>
      <c r="CPJ1218" s="2"/>
      <c r="CPK1218" s="2"/>
      <c r="CPL1218" s="2"/>
      <c r="CPM1218" s="2"/>
      <c r="CPN1218" s="2"/>
      <c r="CPO1218" s="2"/>
      <c r="CPP1218" s="2"/>
      <c r="CPQ1218" s="2"/>
      <c r="CPR1218" s="2"/>
      <c r="CPS1218" s="2"/>
      <c r="CPT1218" s="2"/>
      <c r="CPU1218" s="2"/>
      <c r="CPV1218" s="2"/>
      <c r="CPW1218" s="2"/>
      <c r="CPX1218" s="2"/>
      <c r="CPY1218" s="2"/>
      <c r="CPZ1218" s="2"/>
      <c r="CQA1218" s="2"/>
      <c r="CQB1218" s="2"/>
      <c r="CQC1218" s="2"/>
      <c r="CQD1218" s="2"/>
      <c r="CQE1218" s="2"/>
      <c r="CQF1218" s="2"/>
      <c r="CQG1218" s="2"/>
      <c r="CQH1218" s="2"/>
      <c r="CQI1218" s="2"/>
      <c r="CQJ1218" s="2"/>
      <c r="CQK1218" s="2"/>
      <c r="CQL1218" s="2"/>
      <c r="CQM1218" s="2"/>
      <c r="CQN1218" s="2"/>
      <c r="CQO1218" s="2"/>
      <c r="CQP1218" s="2"/>
      <c r="CQQ1218" s="2"/>
      <c r="CQR1218" s="2"/>
      <c r="CQS1218" s="2"/>
      <c r="CQT1218" s="2"/>
      <c r="CQU1218" s="2"/>
      <c r="CQV1218" s="2"/>
      <c r="CQW1218" s="2"/>
      <c r="CQX1218" s="2"/>
      <c r="CQY1218" s="2"/>
      <c r="CQZ1218" s="2"/>
      <c r="CRA1218" s="2"/>
      <c r="CRB1218" s="2"/>
      <c r="CRC1218" s="2"/>
      <c r="CRD1218" s="2"/>
      <c r="CRE1218" s="2"/>
      <c r="CRF1218" s="2"/>
      <c r="CRG1218" s="2"/>
      <c r="CRH1218" s="2"/>
      <c r="CRI1218" s="2"/>
      <c r="CRJ1218" s="2"/>
      <c r="CRK1218" s="2"/>
      <c r="CRL1218" s="2"/>
      <c r="CRM1218" s="2"/>
      <c r="CRN1218" s="2"/>
      <c r="CRO1218" s="2"/>
      <c r="CRP1218" s="2"/>
      <c r="CRQ1218" s="2"/>
      <c r="CRR1218" s="2"/>
      <c r="CRS1218" s="2"/>
      <c r="CRT1218" s="2"/>
      <c r="CRU1218" s="2"/>
      <c r="CRV1218" s="2"/>
      <c r="CRW1218" s="2"/>
      <c r="CRX1218" s="2"/>
      <c r="CRY1218" s="2"/>
      <c r="CRZ1218" s="2"/>
      <c r="CSA1218" s="2"/>
      <c r="CSB1218" s="2"/>
      <c r="CSC1218" s="2"/>
      <c r="CSD1218" s="2"/>
      <c r="CSE1218" s="2"/>
      <c r="CSF1218" s="2"/>
      <c r="CSG1218" s="2"/>
      <c r="CSH1218" s="2"/>
      <c r="CSI1218" s="2"/>
      <c r="CSJ1218" s="2"/>
      <c r="CSK1218" s="2"/>
      <c r="CSL1218" s="2"/>
      <c r="CSM1218" s="2"/>
      <c r="CSN1218" s="2"/>
      <c r="CSO1218" s="2"/>
      <c r="CSP1218" s="2"/>
      <c r="CSQ1218" s="2"/>
      <c r="CSR1218" s="2"/>
      <c r="CSS1218" s="2"/>
      <c r="CST1218" s="2"/>
      <c r="CSU1218" s="2"/>
      <c r="CSV1218" s="2"/>
      <c r="CSW1218" s="2"/>
      <c r="CSX1218" s="2"/>
      <c r="CSY1218" s="2"/>
      <c r="CSZ1218" s="2"/>
      <c r="CTA1218" s="2"/>
      <c r="CTB1218" s="2"/>
      <c r="CTC1218" s="2"/>
      <c r="CTD1218" s="2"/>
      <c r="CTE1218" s="2"/>
      <c r="CTF1218" s="2"/>
      <c r="CTG1218" s="2"/>
      <c r="CTH1218" s="2"/>
      <c r="CTI1218" s="2"/>
      <c r="CTJ1218" s="2"/>
      <c r="CTK1218" s="2"/>
      <c r="CTL1218" s="2"/>
      <c r="CTM1218" s="2"/>
      <c r="CTN1218" s="2"/>
      <c r="CTO1218" s="2"/>
      <c r="CTP1218" s="2"/>
      <c r="CTQ1218" s="2"/>
      <c r="CTR1218" s="2"/>
      <c r="CTS1218" s="2"/>
      <c r="CTT1218" s="2"/>
      <c r="CTU1218" s="2"/>
      <c r="CTV1218" s="2"/>
      <c r="CTW1218" s="2"/>
      <c r="CTX1218" s="2"/>
      <c r="CTY1218" s="2"/>
      <c r="CTZ1218" s="2"/>
      <c r="CUA1218" s="2"/>
      <c r="CUB1218" s="2"/>
      <c r="CUC1218" s="2"/>
      <c r="CUD1218" s="2"/>
      <c r="CUE1218" s="2"/>
      <c r="CUF1218" s="2"/>
      <c r="CUG1218" s="2"/>
      <c r="CUH1218" s="2"/>
      <c r="CUI1218" s="2"/>
      <c r="CUJ1218" s="2"/>
      <c r="CUK1218" s="2"/>
      <c r="CUL1218" s="2"/>
      <c r="CUM1218" s="2"/>
      <c r="CUN1218" s="2"/>
      <c r="CUO1218" s="2"/>
      <c r="CUP1218" s="2"/>
      <c r="CUQ1218" s="2"/>
      <c r="CUR1218" s="2"/>
      <c r="CUS1218" s="2"/>
      <c r="CUT1218" s="2"/>
      <c r="CUU1218" s="2"/>
      <c r="CUV1218" s="2"/>
      <c r="CUW1218" s="2"/>
      <c r="CUX1218" s="2"/>
      <c r="CUY1218" s="2"/>
      <c r="CUZ1218" s="2"/>
      <c r="CVA1218" s="2"/>
      <c r="CVB1218" s="2"/>
      <c r="CVC1218" s="2"/>
      <c r="CVD1218" s="2"/>
      <c r="CVE1218" s="2"/>
      <c r="CVF1218" s="2"/>
      <c r="CVG1218" s="2"/>
      <c r="CVH1218" s="2"/>
      <c r="CVI1218" s="2"/>
      <c r="CVJ1218" s="2"/>
      <c r="CVK1218" s="2"/>
      <c r="CVL1218" s="2"/>
      <c r="CVM1218" s="2"/>
      <c r="CVN1218" s="2"/>
      <c r="CVO1218" s="2"/>
      <c r="CVP1218" s="2"/>
      <c r="CVQ1218" s="2"/>
      <c r="CVR1218" s="2"/>
      <c r="CVS1218" s="2"/>
      <c r="CVT1218" s="2"/>
      <c r="CVU1218" s="2"/>
      <c r="CVV1218" s="2"/>
      <c r="CVW1218" s="2"/>
      <c r="CVX1218" s="2"/>
      <c r="CVY1218" s="2"/>
      <c r="CVZ1218" s="2"/>
      <c r="CWA1218" s="2"/>
      <c r="CWB1218" s="2"/>
      <c r="CWC1218" s="2"/>
      <c r="CWD1218" s="2"/>
      <c r="CWE1218" s="2"/>
      <c r="CWF1218" s="2"/>
      <c r="CWG1218" s="2"/>
      <c r="CWH1218" s="2"/>
      <c r="CWI1218" s="2"/>
      <c r="CWJ1218" s="2"/>
      <c r="CWK1218" s="2"/>
      <c r="CWL1218" s="2"/>
      <c r="CWM1218" s="2"/>
      <c r="CWN1218" s="2"/>
      <c r="CWO1218" s="2"/>
      <c r="CWP1218" s="2"/>
      <c r="CWQ1218" s="2"/>
      <c r="CWR1218" s="2"/>
      <c r="CWS1218" s="2"/>
      <c r="CWT1218" s="2"/>
      <c r="CWU1218" s="2"/>
      <c r="CWV1218" s="2"/>
      <c r="CWW1218" s="2"/>
      <c r="CWX1218" s="2"/>
      <c r="CWY1218" s="2"/>
      <c r="CWZ1218" s="2"/>
      <c r="CXA1218" s="2"/>
      <c r="CXB1218" s="2"/>
      <c r="CXC1218" s="2"/>
      <c r="CXD1218" s="2"/>
      <c r="CXE1218" s="2"/>
      <c r="CXF1218" s="2"/>
      <c r="CXG1218" s="2"/>
      <c r="CXH1218" s="2"/>
      <c r="CXI1218" s="2"/>
      <c r="CXJ1218" s="2"/>
      <c r="CXK1218" s="2"/>
      <c r="CXL1218" s="2"/>
      <c r="CXM1218" s="2"/>
      <c r="CXN1218" s="2"/>
      <c r="CXO1218" s="2"/>
      <c r="CXP1218" s="2"/>
      <c r="CXQ1218" s="2"/>
      <c r="CXR1218" s="2"/>
      <c r="CXS1218" s="2"/>
      <c r="CXT1218" s="2"/>
      <c r="CXU1218" s="2"/>
      <c r="CXV1218" s="2"/>
      <c r="CXW1218" s="2"/>
      <c r="CXX1218" s="2"/>
      <c r="CXY1218" s="2"/>
      <c r="CXZ1218" s="2"/>
      <c r="CYA1218" s="2"/>
      <c r="CYB1218" s="2"/>
      <c r="CYC1218" s="2"/>
      <c r="CYD1218" s="2"/>
      <c r="CYE1218" s="2"/>
      <c r="CYF1218" s="2"/>
      <c r="CYG1218" s="2"/>
      <c r="CYH1218" s="2"/>
      <c r="CYI1218" s="2"/>
      <c r="CYJ1218" s="2"/>
      <c r="CYK1218" s="2"/>
      <c r="CYL1218" s="2"/>
      <c r="CYM1218" s="2"/>
      <c r="CYN1218" s="2"/>
      <c r="CYO1218" s="2"/>
      <c r="CYP1218" s="2"/>
      <c r="CYQ1218" s="2"/>
      <c r="CYR1218" s="2"/>
      <c r="CYS1218" s="2"/>
      <c r="CYT1218" s="2"/>
      <c r="CYU1218" s="2"/>
      <c r="CYV1218" s="2"/>
      <c r="CYW1218" s="2"/>
      <c r="CYX1218" s="2"/>
      <c r="CYY1218" s="2"/>
      <c r="CYZ1218" s="2"/>
      <c r="CZA1218" s="2"/>
      <c r="CZB1218" s="2"/>
      <c r="CZC1218" s="2"/>
      <c r="CZD1218" s="2"/>
      <c r="CZE1218" s="2"/>
      <c r="CZF1218" s="2"/>
      <c r="CZG1218" s="2"/>
      <c r="CZH1218" s="2"/>
      <c r="CZI1218" s="2"/>
      <c r="CZJ1218" s="2"/>
      <c r="CZK1218" s="2"/>
      <c r="CZL1218" s="2"/>
      <c r="CZM1218" s="2"/>
      <c r="CZN1218" s="2"/>
      <c r="CZO1218" s="2"/>
      <c r="CZP1218" s="2"/>
      <c r="CZQ1218" s="2"/>
      <c r="CZR1218" s="2"/>
      <c r="CZS1218" s="2"/>
      <c r="CZT1218" s="2"/>
      <c r="CZU1218" s="2"/>
      <c r="CZV1218" s="2"/>
      <c r="CZW1218" s="2"/>
      <c r="CZX1218" s="2"/>
      <c r="CZY1218" s="2"/>
      <c r="CZZ1218" s="2"/>
      <c r="DAA1218" s="2"/>
      <c r="DAB1218" s="2"/>
      <c r="DAC1218" s="2"/>
      <c r="DAD1218" s="2"/>
      <c r="DAE1218" s="2"/>
      <c r="DAF1218" s="2"/>
      <c r="DAG1218" s="2"/>
      <c r="DAH1218" s="2"/>
      <c r="DAI1218" s="2"/>
      <c r="DAJ1218" s="2"/>
      <c r="DAK1218" s="2"/>
      <c r="DAL1218" s="2"/>
      <c r="DAM1218" s="2"/>
      <c r="DAN1218" s="2"/>
      <c r="DAO1218" s="2"/>
      <c r="DAP1218" s="2"/>
      <c r="DAQ1218" s="2"/>
      <c r="DAR1218" s="2"/>
      <c r="DAS1218" s="2"/>
      <c r="DAT1218" s="2"/>
      <c r="DAU1218" s="2"/>
      <c r="DAV1218" s="2"/>
      <c r="DAW1218" s="2"/>
      <c r="DAX1218" s="2"/>
      <c r="DAY1218" s="2"/>
      <c r="DAZ1218" s="2"/>
      <c r="DBA1218" s="2"/>
      <c r="DBB1218" s="2"/>
      <c r="DBC1218" s="2"/>
      <c r="DBD1218" s="2"/>
      <c r="DBE1218" s="2"/>
      <c r="DBF1218" s="2"/>
      <c r="DBG1218" s="2"/>
      <c r="DBH1218" s="2"/>
      <c r="DBI1218" s="2"/>
      <c r="DBJ1218" s="2"/>
      <c r="DBK1218" s="2"/>
      <c r="DBL1218" s="2"/>
      <c r="DBM1218" s="2"/>
      <c r="DBN1218" s="2"/>
      <c r="DBO1218" s="2"/>
      <c r="DBP1218" s="2"/>
      <c r="DBQ1218" s="2"/>
      <c r="DBR1218" s="2"/>
      <c r="DBS1218" s="2"/>
      <c r="DBT1218" s="2"/>
      <c r="DBU1218" s="2"/>
      <c r="DBV1218" s="2"/>
      <c r="DBW1218" s="2"/>
      <c r="DBX1218" s="2"/>
      <c r="DBY1218" s="2"/>
      <c r="DBZ1218" s="2"/>
      <c r="DCA1218" s="2"/>
      <c r="DCB1218" s="2"/>
      <c r="DCC1218" s="2"/>
      <c r="DCD1218" s="2"/>
      <c r="DCE1218" s="2"/>
      <c r="DCF1218" s="2"/>
      <c r="DCG1218" s="2"/>
      <c r="DCH1218" s="2"/>
      <c r="DCI1218" s="2"/>
      <c r="DCJ1218" s="2"/>
      <c r="DCK1218" s="2"/>
      <c r="DCL1218" s="2"/>
      <c r="DCM1218" s="2"/>
      <c r="DCN1218" s="2"/>
      <c r="DCO1218" s="2"/>
      <c r="DCP1218" s="2"/>
      <c r="DCQ1218" s="2"/>
      <c r="DCR1218" s="2"/>
      <c r="DCS1218" s="2"/>
      <c r="DCT1218" s="2"/>
      <c r="DCU1218" s="2"/>
      <c r="DCV1218" s="2"/>
      <c r="DCW1218" s="2"/>
      <c r="DCX1218" s="2"/>
      <c r="DCY1218" s="2"/>
      <c r="DCZ1218" s="2"/>
      <c r="DDA1218" s="2"/>
      <c r="DDB1218" s="2"/>
      <c r="DDC1218" s="2"/>
      <c r="DDD1218" s="2"/>
      <c r="DDE1218" s="2"/>
      <c r="DDF1218" s="2"/>
      <c r="DDG1218" s="2"/>
      <c r="DDH1218" s="2"/>
      <c r="DDI1218" s="2"/>
      <c r="DDJ1218" s="2"/>
      <c r="DDK1218" s="2"/>
      <c r="DDL1218" s="2"/>
      <c r="DDM1218" s="2"/>
      <c r="DDN1218" s="2"/>
      <c r="DDO1218" s="2"/>
      <c r="DDP1218" s="2"/>
      <c r="DDQ1218" s="2"/>
      <c r="DDR1218" s="2"/>
      <c r="DDS1218" s="2"/>
      <c r="DDT1218" s="2"/>
      <c r="DDU1218" s="2"/>
      <c r="DDV1218" s="2"/>
      <c r="DDW1218" s="2"/>
      <c r="DDX1218" s="2"/>
      <c r="DDY1218" s="2"/>
      <c r="DDZ1218" s="2"/>
      <c r="DEA1218" s="2"/>
      <c r="DEB1218" s="2"/>
      <c r="DEC1218" s="2"/>
      <c r="DED1218" s="2"/>
      <c r="DEE1218" s="2"/>
      <c r="DEF1218" s="2"/>
      <c r="DEG1218" s="2"/>
      <c r="DEH1218" s="2"/>
      <c r="DEI1218" s="2"/>
      <c r="DEJ1218" s="2"/>
      <c r="DEK1218" s="2"/>
      <c r="DEL1218" s="2"/>
      <c r="DEM1218" s="2"/>
      <c r="DEN1218" s="2"/>
      <c r="DEO1218" s="2"/>
      <c r="DEP1218" s="2"/>
      <c r="DEQ1218" s="2"/>
      <c r="DER1218" s="2"/>
      <c r="DES1218" s="2"/>
      <c r="DET1218" s="2"/>
      <c r="DEU1218" s="2"/>
      <c r="DEV1218" s="2"/>
      <c r="DEW1218" s="2"/>
      <c r="DEX1218" s="2"/>
      <c r="DEY1218" s="2"/>
      <c r="DEZ1218" s="2"/>
      <c r="DFA1218" s="2"/>
      <c r="DFB1218" s="2"/>
      <c r="DFC1218" s="2"/>
      <c r="DFD1218" s="2"/>
      <c r="DFE1218" s="2"/>
      <c r="DFF1218" s="2"/>
      <c r="DFG1218" s="2"/>
      <c r="DFH1218" s="2"/>
      <c r="DFI1218" s="2"/>
      <c r="DFJ1218" s="2"/>
      <c r="DFK1218" s="2"/>
      <c r="DFL1218" s="2"/>
      <c r="DFM1218" s="2"/>
      <c r="DFN1218" s="2"/>
      <c r="DFO1218" s="2"/>
      <c r="DFP1218" s="2"/>
      <c r="DFQ1218" s="2"/>
      <c r="DFR1218" s="2"/>
      <c r="DFS1218" s="2"/>
      <c r="DFT1218" s="2"/>
      <c r="DFU1218" s="2"/>
      <c r="DFV1218" s="2"/>
      <c r="DFW1218" s="2"/>
      <c r="DFX1218" s="2"/>
      <c r="DFY1218" s="2"/>
      <c r="DFZ1218" s="2"/>
      <c r="DGA1218" s="2"/>
      <c r="DGB1218" s="2"/>
      <c r="DGC1218" s="2"/>
      <c r="DGD1218" s="2"/>
      <c r="DGE1218" s="2"/>
      <c r="DGF1218" s="2"/>
      <c r="DGG1218" s="2"/>
      <c r="DGH1218" s="2"/>
      <c r="DGI1218" s="2"/>
      <c r="DGJ1218" s="2"/>
      <c r="DGK1218" s="2"/>
      <c r="DGL1218" s="2"/>
      <c r="DGM1218" s="2"/>
      <c r="DGN1218" s="2"/>
      <c r="DGO1218" s="2"/>
      <c r="DGP1218" s="2"/>
      <c r="DGQ1218" s="2"/>
      <c r="DGR1218" s="2"/>
      <c r="DGS1218" s="2"/>
      <c r="DGT1218" s="2"/>
      <c r="DGU1218" s="2"/>
      <c r="DGV1218" s="2"/>
      <c r="DGW1218" s="2"/>
      <c r="DGX1218" s="2"/>
      <c r="DGY1218" s="2"/>
      <c r="DGZ1218" s="2"/>
      <c r="DHA1218" s="2"/>
      <c r="DHB1218" s="2"/>
      <c r="DHC1218" s="2"/>
      <c r="DHD1218" s="2"/>
      <c r="DHE1218" s="2"/>
      <c r="DHF1218" s="2"/>
      <c r="DHG1218" s="2"/>
      <c r="DHH1218" s="2"/>
      <c r="DHI1218" s="2"/>
      <c r="DHJ1218" s="2"/>
      <c r="DHK1218" s="2"/>
      <c r="DHL1218" s="2"/>
      <c r="DHM1218" s="2"/>
      <c r="DHN1218" s="2"/>
      <c r="DHO1218" s="2"/>
      <c r="DHP1218" s="2"/>
      <c r="DHQ1218" s="2"/>
      <c r="DHR1218" s="2"/>
      <c r="DHS1218" s="2"/>
      <c r="DHT1218" s="2"/>
      <c r="DHU1218" s="2"/>
      <c r="DHV1218" s="2"/>
      <c r="DHW1218" s="2"/>
      <c r="DHX1218" s="2"/>
      <c r="DHY1218" s="2"/>
      <c r="DHZ1218" s="2"/>
      <c r="DIA1218" s="2"/>
      <c r="DIB1218" s="2"/>
      <c r="DIC1218" s="2"/>
      <c r="DID1218" s="2"/>
      <c r="DIE1218" s="2"/>
      <c r="DIF1218" s="2"/>
      <c r="DIG1218" s="2"/>
      <c r="DIH1218" s="2"/>
      <c r="DII1218" s="2"/>
      <c r="DIJ1218" s="2"/>
      <c r="DIK1218" s="2"/>
      <c r="DIL1218" s="2"/>
      <c r="DIM1218" s="2"/>
      <c r="DIN1218" s="2"/>
      <c r="DIO1218" s="2"/>
      <c r="DIP1218" s="2"/>
      <c r="DIQ1218" s="2"/>
      <c r="DIR1218" s="2"/>
      <c r="DIS1218" s="2"/>
      <c r="DIT1218" s="2"/>
      <c r="DIU1218" s="2"/>
      <c r="DIV1218" s="2"/>
      <c r="DIW1218" s="2"/>
      <c r="DIX1218" s="2"/>
      <c r="DIY1218" s="2"/>
      <c r="DIZ1218" s="2"/>
      <c r="DJA1218" s="2"/>
      <c r="DJB1218" s="2"/>
      <c r="DJC1218" s="2"/>
      <c r="DJD1218" s="2"/>
      <c r="DJE1218" s="2"/>
      <c r="DJF1218" s="2"/>
      <c r="DJG1218" s="2"/>
      <c r="DJH1218" s="2"/>
      <c r="DJI1218" s="2"/>
      <c r="DJJ1218" s="2"/>
      <c r="DJK1218" s="2"/>
      <c r="DJL1218" s="2"/>
      <c r="DJM1218" s="2"/>
      <c r="DJN1218" s="2"/>
      <c r="DJO1218" s="2"/>
      <c r="DJP1218" s="2"/>
      <c r="DJQ1218" s="2"/>
      <c r="DJR1218" s="2"/>
      <c r="DJS1218" s="2"/>
      <c r="DJT1218" s="2"/>
      <c r="DJU1218" s="2"/>
      <c r="DJV1218" s="2"/>
      <c r="DJW1218" s="2"/>
      <c r="DJX1218" s="2"/>
      <c r="DJY1218" s="2"/>
      <c r="DJZ1218" s="2"/>
      <c r="DKA1218" s="2"/>
      <c r="DKB1218" s="2"/>
      <c r="DKC1218" s="2"/>
      <c r="DKD1218" s="2"/>
      <c r="DKE1218" s="2"/>
      <c r="DKF1218" s="2"/>
      <c r="DKG1218" s="2"/>
      <c r="DKH1218" s="2"/>
      <c r="DKI1218" s="2"/>
      <c r="DKJ1218" s="2"/>
      <c r="DKK1218" s="2"/>
      <c r="DKL1218" s="2"/>
      <c r="DKM1218" s="2"/>
      <c r="DKN1218" s="2"/>
      <c r="DKO1218" s="2"/>
      <c r="DKP1218" s="2"/>
      <c r="DKQ1218" s="2"/>
      <c r="DKR1218" s="2"/>
      <c r="DKS1218" s="2"/>
      <c r="DKT1218" s="2"/>
      <c r="DKU1218" s="2"/>
      <c r="DKV1218" s="2"/>
      <c r="DKW1218" s="2"/>
      <c r="DKX1218" s="2"/>
      <c r="DKY1218" s="2"/>
      <c r="DKZ1218" s="2"/>
      <c r="DLA1218" s="2"/>
      <c r="DLB1218" s="2"/>
      <c r="DLC1218" s="2"/>
      <c r="DLD1218" s="2"/>
      <c r="DLE1218" s="2"/>
      <c r="DLF1218" s="2"/>
      <c r="DLG1218" s="2"/>
      <c r="DLH1218" s="2"/>
      <c r="DLI1218" s="2"/>
      <c r="DLJ1218" s="2"/>
      <c r="DLK1218" s="2"/>
      <c r="DLL1218" s="2"/>
      <c r="DLM1218" s="2"/>
      <c r="DLN1218" s="2"/>
      <c r="DLO1218" s="2"/>
      <c r="DLP1218" s="2"/>
      <c r="DLQ1218" s="2"/>
      <c r="DLR1218" s="2"/>
      <c r="DLS1218" s="2"/>
      <c r="DLT1218" s="2"/>
      <c r="DLU1218" s="2"/>
      <c r="DLV1218" s="2"/>
      <c r="DLW1218" s="2"/>
      <c r="DLX1218" s="2"/>
      <c r="DLY1218" s="2"/>
      <c r="DLZ1218" s="2"/>
      <c r="DMA1218" s="2"/>
      <c r="DMB1218" s="2"/>
      <c r="DMC1218" s="2"/>
      <c r="DMD1218" s="2"/>
      <c r="DME1218" s="2"/>
      <c r="DMF1218" s="2"/>
      <c r="DMG1218" s="2"/>
      <c r="DMH1218" s="2"/>
      <c r="DMI1218" s="2"/>
      <c r="DMJ1218" s="2"/>
      <c r="DMK1218" s="2"/>
      <c r="DML1218" s="2"/>
      <c r="DMM1218" s="2"/>
      <c r="DMN1218" s="2"/>
      <c r="DMO1218" s="2"/>
      <c r="DMP1218" s="2"/>
      <c r="DMQ1218" s="2"/>
      <c r="DMR1218" s="2"/>
      <c r="DMS1218" s="2"/>
      <c r="DMT1218" s="2"/>
      <c r="DMU1218" s="2"/>
      <c r="DMV1218" s="2"/>
      <c r="DMW1218" s="2"/>
      <c r="DMX1218" s="2"/>
      <c r="DMY1218" s="2"/>
      <c r="DMZ1218" s="2"/>
      <c r="DNA1218" s="2"/>
      <c r="DNB1218" s="2"/>
      <c r="DNC1218" s="2"/>
      <c r="DND1218" s="2"/>
      <c r="DNE1218" s="2"/>
      <c r="DNF1218" s="2"/>
      <c r="DNG1218" s="2"/>
      <c r="DNH1218" s="2"/>
      <c r="DNI1218" s="2"/>
      <c r="DNJ1218" s="2"/>
      <c r="DNK1218" s="2"/>
      <c r="DNL1218" s="2"/>
      <c r="DNM1218" s="2"/>
      <c r="DNN1218" s="2"/>
      <c r="DNO1218" s="2"/>
      <c r="DNP1218" s="2"/>
      <c r="DNQ1218" s="2"/>
      <c r="DNR1218" s="2"/>
      <c r="DNS1218" s="2"/>
      <c r="DNT1218" s="2"/>
      <c r="DNU1218" s="2"/>
      <c r="DNV1218" s="2"/>
      <c r="DNW1218" s="2"/>
      <c r="DNX1218" s="2"/>
      <c r="DNY1218" s="2"/>
      <c r="DNZ1218" s="2"/>
      <c r="DOA1218" s="2"/>
      <c r="DOB1218" s="2"/>
      <c r="DOC1218" s="2"/>
      <c r="DOD1218" s="2"/>
      <c r="DOE1218" s="2"/>
      <c r="DOF1218" s="2"/>
      <c r="DOG1218" s="2"/>
      <c r="DOH1218" s="2"/>
      <c r="DOI1218" s="2"/>
      <c r="DOJ1218" s="2"/>
      <c r="DOK1218" s="2"/>
      <c r="DOL1218" s="2"/>
      <c r="DOM1218" s="2"/>
      <c r="DON1218" s="2"/>
      <c r="DOO1218" s="2"/>
      <c r="DOP1218" s="2"/>
      <c r="DOQ1218" s="2"/>
      <c r="DOR1218" s="2"/>
      <c r="DOS1218" s="2"/>
      <c r="DOT1218" s="2"/>
      <c r="DOU1218" s="2"/>
      <c r="DOV1218" s="2"/>
      <c r="DOW1218" s="2"/>
      <c r="DOX1218" s="2"/>
      <c r="DOY1218" s="2"/>
      <c r="DOZ1218" s="2"/>
      <c r="DPA1218" s="2"/>
      <c r="DPB1218" s="2"/>
      <c r="DPC1218" s="2"/>
      <c r="DPD1218" s="2"/>
      <c r="DPE1218" s="2"/>
      <c r="DPF1218" s="2"/>
      <c r="DPG1218" s="2"/>
      <c r="DPH1218" s="2"/>
      <c r="DPI1218" s="2"/>
      <c r="DPJ1218" s="2"/>
      <c r="DPK1218" s="2"/>
      <c r="DPL1218" s="2"/>
      <c r="DPM1218" s="2"/>
      <c r="DPN1218" s="2"/>
      <c r="DPO1218" s="2"/>
      <c r="DPP1218" s="2"/>
      <c r="DPQ1218" s="2"/>
      <c r="DPR1218" s="2"/>
      <c r="DPS1218" s="2"/>
      <c r="DPT1218" s="2"/>
      <c r="DPU1218" s="2"/>
      <c r="DPV1218" s="2"/>
      <c r="DPW1218" s="2"/>
      <c r="DPX1218" s="2"/>
      <c r="DPY1218" s="2"/>
      <c r="DPZ1218" s="2"/>
      <c r="DQA1218" s="2"/>
      <c r="DQB1218" s="2"/>
      <c r="DQC1218" s="2"/>
      <c r="DQD1218" s="2"/>
      <c r="DQE1218" s="2"/>
      <c r="DQF1218" s="2"/>
      <c r="DQG1218" s="2"/>
      <c r="DQH1218" s="2"/>
      <c r="DQI1218" s="2"/>
      <c r="DQJ1218" s="2"/>
      <c r="DQK1218" s="2"/>
      <c r="DQL1218" s="2"/>
      <c r="DQM1218" s="2"/>
      <c r="DQN1218" s="2"/>
      <c r="DQO1218" s="2"/>
      <c r="DQP1218" s="2"/>
      <c r="DQQ1218" s="2"/>
      <c r="DQR1218" s="2"/>
      <c r="DQS1218" s="2"/>
      <c r="DQT1218" s="2"/>
      <c r="DQU1218" s="2"/>
      <c r="DQV1218" s="2"/>
      <c r="DQW1218" s="2"/>
      <c r="DQX1218" s="2"/>
      <c r="DQY1218" s="2"/>
      <c r="DQZ1218" s="2"/>
      <c r="DRA1218" s="2"/>
      <c r="DRB1218" s="2"/>
      <c r="DRC1218" s="2"/>
      <c r="DRD1218" s="2"/>
      <c r="DRE1218" s="2"/>
      <c r="DRF1218" s="2"/>
      <c r="DRG1218" s="2"/>
      <c r="DRH1218" s="2"/>
      <c r="DRI1218" s="2"/>
      <c r="DRJ1218" s="2"/>
      <c r="DRK1218" s="2"/>
      <c r="DRL1218" s="2"/>
      <c r="DRM1218" s="2"/>
      <c r="DRN1218" s="2"/>
      <c r="DRO1218" s="2"/>
      <c r="DRP1218" s="2"/>
      <c r="DRQ1218" s="2"/>
      <c r="DRR1218" s="2"/>
      <c r="DRS1218" s="2"/>
      <c r="DRT1218" s="2"/>
      <c r="DRU1218" s="2"/>
      <c r="DRV1218" s="2"/>
      <c r="DRW1218" s="2"/>
      <c r="DRX1218" s="2"/>
      <c r="DRY1218" s="2"/>
      <c r="DRZ1218" s="2"/>
      <c r="DSA1218" s="2"/>
      <c r="DSB1218" s="2"/>
      <c r="DSC1218" s="2"/>
      <c r="DSD1218" s="2"/>
      <c r="DSE1218" s="2"/>
      <c r="DSF1218" s="2"/>
      <c r="DSG1218" s="2"/>
      <c r="DSH1218" s="2"/>
      <c r="DSI1218" s="2"/>
      <c r="DSJ1218" s="2"/>
      <c r="DSK1218" s="2"/>
      <c r="DSL1218" s="2"/>
      <c r="DSM1218" s="2"/>
      <c r="DSN1218" s="2"/>
      <c r="DSO1218" s="2"/>
      <c r="DSP1218" s="2"/>
      <c r="DSQ1218" s="2"/>
      <c r="DSR1218" s="2"/>
      <c r="DSS1218" s="2"/>
      <c r="DST1218" s="2"/>
      <c r="DSU1218" s="2"/>
      <c r="DSV1218" s="2"/>
      <c r="DSW1218" s="2"/>
      <c r="DSX1218" s="2"/>
      <c r="DSY1218" s="2"/>
      <c r="DSZ1218" s="2"/>
      <c r="DTA1218" s="2"/>
      <c r="DTB1218" s="2"/>
      <c r="DTC1218" s="2"/>
      <c r="DTD1218" s="2"/>
      <c r="DTE1218" s="2"/>
      <c r="DTF1218" s="2"/>
      <c r="DTG1218" s="2"/>
      <c r="DTH1218" s="2"/>
      <c r="DTI1218" s="2"/>
      <c r="DTJ1218" s="2"/>
      <c r="DTK1218" s="2"/>
      <c r="DTL1218" s="2"/>
      <c r="DTM1218" s="2"/>
      <c r="DTN1218" s="2"/>
      <c r="DTO1218" s="2"/>
      <c r="DTP1218" s="2"/>
      <c r="DTQ1218" s="2"/>
      <c r="DTR1218" s="2"/>
      <c r="DTS1218" s="2"/>
      <c r="DTT1218" s="2"/>
      <c r="DTU1218" s="2"/>
      <c r="DTV1218" s="2"/>
      <c r="DTW1218" s="2"/>
      <c r="DTX1218" s="2"/>
      <c r="DTY1218" s="2"/>
      <c r="DTZ1218" s="2"/>
      <c r="DUA1218" s="2"/>
      <c r="DUB1218" s="2"/>
      <c r="DUC1218" s="2"/>
      <c r="DUD1218" s="2"/>
      <c r="DUE1218" s="2"/>
      <c r="DUF1218" s="2"/>
      <c r="DUG1218" s="2"/>
      <c r="DUH1218" s="2"/>
      <c r="DUI1218" s="2"/>
      <c r="DUJ1218" s="2"/>
      <c r="DUK1218" s="2"/>
      <c r="DUL1218" s="2"/>
      <c r="DUM1218" s="2"/>
      <c r="DUN1218" s="2"/>
      <c r="DUO1218" s="2"/>
      <c r="DUP1218" s="2"/>
      <c r="DUQ1218" s="2"/>
      <c r="DUR1218" s="2"/>
      <c r="DUS1218" s="2"/>
      <c r="DUT1218" s="2"/>
      <c r="DUU1218" s="2"/>
      <c r="DUV1218" s="2"/>
      <c r="DUW1218" s="2"/>
      <c r="DUX1218" s="2"/>
      <c r="DUY1218" s="2"/>
      <c r="DUZ1218" s="2"/>
      <c r="DVA1218" s="2"/>
      <c r="DVB1218" s="2"/>
      <c r="DVC1218" s="2"/>
      <c r="DVD1218" s="2"/>
      <c r="DVE1218" s="2"/>
      <c r="DVF1218" s="2"/>
      <c r="DVG1218" s="2"/>
      <c r="DVH1218" s="2"/>
      <c r="DVI1218" s="2"/>
      <c r="DVJ1218" s="2"/>
      <c r="DVK1218" s="2"/>
      <c r="DVL1218" s="2"/>
      <c r="DVM1218" s="2"/>
      <c r="DVN1218" s="2"/>
      <c r="DVO1218" s="2"/>
      <c r="DVP1218" s="2"/>
      <c r="DVQ1218" s="2"/>
      <c r="DVR1218" s="2"/>
      <c r="DVS1218" s="2"/>
      <c r="DVT1218" s="2"/>
      <c r="DVU1218" s="2"/>
      <c r="DVV1218" s="2"/>
      <c r="DVW1218" s="2"/>
      <c r="DVX1218" s="2"/>
      <c r="DVY1218" s="2"/>
      <c r="DVZ1218" s="2"/>
      <c r="DWA1218" s="2"/>
      <c r="DWB1218" s="2"/>
      <c r="DWC1218" s="2"/>
      <c r="DWD1218" s="2"/>
      <c r="DWE1218" s="2"/>
      <c r="DWF1218" s="2"/>
      <c r="DWG1218" s="2"/>
      <c r="DWH1218" s="2"/>
      <c r="DWI1218" s="2"/>
      <c r="DWJ1218" s="2"/>
      <c r="DWK1218" s="2"/>
      <c r="DWL1218" s="2"/>
      <c r="DWM1218" s="2"/>
      <c r="DWN1218" s="2"/>
      <c r="DWO1218" s="2"/>
      <c r="DWP1218" s="2"/>
      <c r="DWQ1218" s="2"/>
      <c r="DWR1218" s="2"/>
      <c r="DWS1218" s="2"/>
      <c r="DWT1218" s="2"/>
      <c r="DWU1218" s="2"/>
      <c r="DWV1218" s="2"/>
      <c r="DWW1218" s="2"/>
      <c r="DWX1218" s="2"/>
      <c r="DWY1218" s="2"/>
      <c r="DWZ1218" s="2"/>
      <c r="DXA1218" s="2"/>
      <c r="DXB1218" s="2"/>
      <c r="DXC1218" s="2"/>
      <c r="DXD1218" s="2"/>
      <c r="DXE1218" s="2"/>
      <c r="DXF1218" s="2"/>
      <c r="DXG1218" s="2"/>
      <c r="DXH1218" s="2"/>
      <c r="DXI1218" s="2"/>
      <c r="DXJ1218" s="2"/>
      <c r="DXK1218" s="2"/>
      <c r="DXL1218" s="2"/>
      <c r="DXM1218" s="2"/>
      <c r="DXN1218" s="2"/>
      <c r="DXO1218" s="2"/>
      <c r="DXP1218" s="2"/>
      <c r="DXQ1218" s="2"/>
      <c r="DXR1218" s="2"/>
      <c r="DXS1218" s="2"/>
      <c r="DXT1218" s="2"/>
      <c r="DXU1218" s="2"/>
      <c r="DXV1218" s="2"/>
      <c r="DXW1218" s="2"/>
      <c r="DXX1218" s="2"/>
      <c r="DXY1218" s="2"/>
      <c r="DXZ1218" s="2"/>
      <c r="DYA1218" s="2"/>
      <c r="DYB1218" s="2"/>
      <c r="DYC1218" s="2"/>
      <c r="DYD1218" s="2"/>
      <c r="DYE1218" s="2"/>
      <c r="DYF1218" s="2"/>
      <c r="DYG1218" s="2"/>
      <c r="DYH1218" s="2"/>
      <c r="DYI1218" s="2"/>
      <c r="DYJ1218" s="2"/>
      <c r="DYK1218" s="2"/>
      <c r="DYL1218" s="2"/>
      <c r="DYM1218" s="2"/>
      <c r="DYN1218" s="2"/>
      <c r="DYO1218" s="2"/>
      <c r="DYP1218" s="2"/>
      <c r="DYQ1218" s="2"/>
      <c r="DYR1218" s="2"/>
      <c r="DYS1218" s="2"/>
      <c r="DYT1218" s="2"/>
      <c r="DYU1218" s="2"/>
      <c r="DYV1218" s="2"/>
      <c r="DYW1218" s="2"/>
      <c r="DYX1218" s="2"/>
      <c r="DYY1218" s="2"/>
      <c r="DYZ1218" s="2"/>
      <c r="DZA1218" s="2"/>
      <c r="DZB1218" s="2"/>
      <c r="DZC1218" s="2"/>
      <c r="DZD1218" s="2"/>
      <c r="DZE1218" s="2"/>
      <c r="DZF1218" s="2"/>
      <c r="DZG1218" s="2"/>
      <c r="DZH1218" s="2"/>
      <c r="DZI1218" s="2"/>
      <c r="DZJ1218" s="2"/>
      <c r="DZK1218" s="2"/>
      <c r="DZL1218" s="2"/>
      <c r="DZM1218" s="2"/>
      <c r="DZN1218" s="2"/>
      <c r="DZO1218" s="2"/>
      <c r="DZP1218" s="2"/>
      <c r="DZQ1218" s="2"/>
      <c r="DZR1218" s="2"/>
      <c r="DZS1218" s="2"/>
      <c r="DZT1218" s="2"/>
      <c r="DZU1218" s="2"/>
      <c r="DZV1218" s="2"/>
      <c r="DZW1218" s="2"/>
      <c r="DZX1218" s="2"/>
      <c r="DZY1218" s="2"/>
      <c r="DZZ1218" s="2"/>
      <c r="EAA1218" s="2"/>
      <c r="EAB1218" s="2"/>
      <c r="EAC1218" s="2"/>
      <c r="EAD1218" s="2"/>
      <c r="EAE1218" s="2"/>
      <c r="EAF1218" s="2"/>
      <c r="EAG1218" s="2"/>
      <c r="EAH1218" s="2"/>
      <c r="EAI1218" s="2"/>
      <c r="EAJ1218" s="2"/>
      <c r="EAK1218" s="2"/>
      <c r="EAL1218" s="2"/>
      <c r="EAM1218" s="2"/>
      <c r="EAN1218" s="2"/>
      <c r="EAO1218" s="2"/>
      <c r="EAP1218" s="2"/>
      <c r="EAQ1218" s="2"/>
      <c r="EAR1218" s="2"/>
      <c r="EAS1218" s="2"/>
      <c r="EAT1218" s="2"/>
      <c r="EAU1218" s="2"/>
      <c r="EAV1218" s="2"/>
      <c r="EAW1218" s="2"/>
      <c r="EAX1218" s="2"/>
      <c r="EAY1218" s="2"/>
      <c r="EAZ1218" s="2"/>
      <c r="EBA1218" s="2"/>
      <c r="EBB1218" s="2"/>
      <c r="EBC1218" s="2"/>
      <c r="EBD1218" s="2"/>
      <c r="EBE1218" s="2"/>
      <c r="EBF1218" s="2"/>
      <c r="EBG1218" s="2"/>
      <c r="EBH1218" s="2"/>
      <c r="EBI1218" s="2"/>
      <c r="EBJ1218" s="2"/>
      <c r="EBK1218" s="2"/>
      <c r="EBL1218" s="2"/>
      <c r="EBM1218" s="2"/>
      <c r="EBN1218" s="2"/>
      <c r="EBO1218" s="2"/>
      <c r="EBP1218" s="2"/>
      <c r="EBQ1218" s="2"/>
      <c r="EBR1218" s="2"/>
      <c r="EBS1218" s="2"/>
      <c r="EBT1218" s="2"/>
      <c r="EBU1218" s="2"/>
      <c r="EBV1218" s="2"/>
      <c r="EBW1218" s="2"/>
      <c r="EBX1218" s="2"/>
      <c r="EBY1218" s="2"/>
      <c r="EBZ1218" s="2"/>
      <c r="ECA1218" s="2"/>
      <c r="ECB1218" s="2"/>
      <c r="ECC1218" s="2"/>
      <c r="ECD1218" s="2"/>
      <c r="ECE1218" s="2"/>
      <c r="ECF1218" s="2"/>
      <c r="ECG1218" s="2"/>
      <c r="ECH1218" s="2"/>
      <c r="ECI1218" s="2"/>
      <c r="ECJ1218" s="2"/>
      <c r="ECK1218" s="2"/>
      <c r="ECL1218" s="2"/>
      <c r="ECM1218" s="2"/>
      <c r="ECN1218" s="2"/>
      <c r="ECO1218" s="2"/>
      <c r="ECP1218" s="2"/>
      <c r="ECQ1218" s="2"/>
      <c r="ECR1218" s="2"/>
      <c r="ECS1218" s="2"/>
      <c r="ECT1218" s="2"/>
      <c r="ECU1218" s="2"/>
      <c r="ECV1218" s="2"/>
      <c r="ECW1218" s="2"/>
      <c r="ECX1218" s="2"/>
      <c r="ECY1218" s="2"/>
      <c r="ECZ1218" s="2"/>
      <c r="EDA1218" s="2"/>
      <c r="EDB1218" s="2"/>
      <c r="EDC1218" s="2"/>
      <c r="EDD1218" s="2"/>
      <c r="EDE1218" s="2"/>
      <c r="EDF1218" s="2"/>
      <c r="EDG1218" s="2"/>
      <c r="EDH1218" s="2"/>
      <c r="EDI1218" s="2"/>
      <c r="EDJ1218" s="2"/>
      <c r="EDK1218" s="2"/>
      <c r="EDL1218" s="2"/>
      <c r="EDM1218" s="2"/>
      <c r="EDN1218" s="2"/>
      <c r="EDO1218" s="2"/>
      <c r="EDP1218" s="2"/>
      <c r="EDQ1218" s="2"/>
      <c r="EDR1218" s="2"/>
      <c r="EDS1218" s="2"/>
      <c r="EDT1218" s="2"/>
      <c r="EDU1218" s="2"/>
      <c r="EDV1218" s="2"/>
      <c r="EDW1218" s="2"/>
      <c r="EDX1218" s="2"/>
      <c r="EDY1218" s="2"/>
      <c r="EDZ1218" s="2"/>
      <c r="EEA1218" s="2"/>
      <c r="EEB1218" s="2"/>
      <c r="EEC1218" s="2"/>
      <c r="EED1218" s="2"/>
      <c r="EEE1218" s="2"/>
      <c r="EEF1218" s="2"/>
      <c r="EEG1218" s="2"/>
      <c r="EEH1218" s="2"/>
      <c r="EEI1218" s="2"/>
      <c r="EEJ1218" s="2"/>
      <c r="EEK1218" s="2"/>
      <c r="EEL1218" s="2"/>
      <c r="EEM1218" s="2"/>
      <c r="EEN1218" s="2"/>
      <c r="EEO1218" s="2"/>
      <c r="EEP1218" s="2"/>
      <c r="EEQ1218" s="2"/>
      <c r="EER1218" s="2"/>
      <c r="EES1218" s="2"/>
      <c r="EET1218" s="2"/>
      <c r="EEU1218" s="2"/>
      <c r="EEV1218" s="2"/>
      <c r="EEW1218" s="2"/>
      <c r="EEX1218" s="2"/>
      <c r="EEY1218" s="2"/>
      <c r="EEZ1218" s="2"/>
      <c r="EFA1218" s="2"/>
      <c r="EFB1218" s="2"/>
      <c r="EFC1218" s="2"/>
      <c r="EFD1218" s="2"/>
      <c r="EFE1218" s="2"/>
      <c r="EFF1218" s="2"/>
      <c r="EFG1218" s="2"/>
      <c r="EFH1218" s="2"/>
      <c r="EFI1218" s="2"/>
      <c r="EFJ1218" s="2"/>
      <c r="EFK1218" s="2"/>
      <c r="EFL1218" s="2"/>
      <c r="EFM1218" s="2"/>
      <c r="EFN1218" s="2"/>
      <c r="EFO1218" s="2"/>
      <c r="EFP1218" s="2"/>
      <c r="EFQ1218" s="2"/>
      <c r="EFR1218" s="2"/>
      <c r="EFS1218" s="2"/>
      <c r="EFT1218" s="2"/>
      <c r="EFU1218" s="2"/>
      <c r="EFV1218" s="2"/>
      <c r="EFW1218" s="2"/>
      <c r="EFX1218" s="2"/>
      <c r="EFY1218" s="2"/>
      <c r="EFZ1218" s="2"/>
      <c r="EGA1218" s="2"/>
      <c r="EGB1218" s="2"/>
      <c r="EGC1218" s="2"/>
      <c r="EGD1218" s="2"/>
      <c r="EGE1218" s="2"/>
      <c r="EGF1218" s="2"/>
      <c r="EGG1218" s="2"/>
      <c r="EGH1218" s="2"/>
      <c r="EGI1218" s="2"/>
      <c r="EGJ1218" s="2"/>
      <c r="EGK1218" s="2"/>
      <c r="EGL1218" s="2"/>
      <c r="EGM1218" s="2"/>
      <c r="EGN1218" s="2"/>
      <c r="EGO1218" s="2"/>
      <c r="EGP1218" s="2"/>
      <c r="EGQ1218" s="2"/>
      <c r="EGR1218" s="2"/>
      <c r="EGS1218" s="2"/>
      <c r="EGT1218" s="2"/>
      <c r="EGU1218" s="2"/>
      <c r="EGV1218" s="2"/>
      <c r="EGW1218" s="2"/>
      <c r="EGX1218" s="2"/>
      <c r="EGY1218" s="2"/>
      <c r="EGZ1218" s="2"/>
      <c r="EHA1218" s="2"/>
      <c r="EHB1218" s="2"/>
      <c r="EHC1218" s="2"/>
      <c r="EHD1218" s="2"/>
      <c r="EHE1218" s="2"/>
      <c r="EHF1218" s="2"/>
      <c r="EHG1218" s="2"/>
      <c r="EHH1218" s="2"/>
      <c r="EHI1218" s="2"/>
      <c r="EHJ1218" s="2"/>
      <c r="EHK1218" s="2"/>
      <c r="EHL1218" s="2"/>
      <c r="EHM1218" s="2"/>
      <c r="EHN1218" s="2"/>
      <c r="EHO1218" s="2"/>
      <c r="EHP1218" s="2"/>
      <c r="EHQ1218" s="2"/>
      <c r="EHR1218" s="2"/>
      <c r="EHS1218" s="2"/>
      <c r="EHT1218" s="2"/>
      <c r="EHU1218" s="2"/>
      <c r="EHV1218" s="2"/>
      <c r="EHW1218" s="2"/>
      <c r="EHX1218" s="2"/>
      <c r="EHY1218" s="2"/>
      <c r="EHZ1218" s="2"/>
      <c r="EIA1218" s="2"/>
      <c r="EIB1218" s="2"/>
      <c r="EIC1218" s="2"/>
      <c r="EID1218" s="2"/>
      <c r="EIE1218" s="2"/>
      <c r="EIF1218" s="2"/>
      <c r="EIG1218" s="2"/>
      <c r="EIH1218" s="2"/>
      <c r="EII1218" s="2"/>
      <c r="EIJ1218" s="2"/>
      <c r="EIK1218" s="2"/>
      <c r="EIL1218" s="2"/>
      <c r="EIM1218" s="2"/>
      <c r="EIN1218" s="2"/>
      <c r="EIO1218" s="2"/>
      <c r="EIP1218" s="2"/>
      <c r="EIQ1218" s="2"/>
      <c r="EIR1218" s="2"/>
      <c r="EIS1218" s="2"/>
      <c r="EIT1218" s="2"/>
      <c r="EIU1218" s="2"/>
      <c r="EIV1218" s="2"/>
      <c r="EIW1218" s="2"/>
      <c r="EIX1218" s="2"/>
      <c r="EIY1218" s="2"/>
      <c r="EIZ1218" s="2"/>
      <c r="EJA1218" s="2"/>
      <c r="EJB1218" s="2"/>
      <c r="EJC1218" s="2"/>
      <c r="EJD1218" s="2"/>
      <c r="EJE1218" s="2"/>
      <c r="EJF1218" s="2"/>
      <c r="EJG1218" s="2"/>
      <c r="EJH1218" s="2"/>
      <c r="EJI1218" s="2"/>
      <c r="EJJ1218" s="2"/>
      <c r="EJK1218" s="2"/>
      <c r="EJL1218" s="2"/>
      <c r="EJM1218" s="2"/>
      <c r="EJN1218" s="2"/>
      <c r="EJO1218" s="2"/>
      <c r="EJP1218" s="2"/>
      <c r="EJQ1218" s="2"/>
      <c r="EJR1218" s="2"/>
      <c r="EJS1218" s="2"/>
      <c r="EJT1218" s="2"/>
      <c r="EJU1218" s="2"/>
      <c r="EJV1218" s="2"/>
      <c r="EJW1218" s="2"/>
      <c r="EJX1218" s="2"/>
      <c r="EJY1218" s="2"/>
      <c r="EJZ1218" s="2"/>
      <c r="EKA1218" s="2"/>
      <c r="EKB1218" s="2"/>
      <c r="EKC1218" s="2"/>
      <c r="EKD1218" s="2"/>
      <c r="EKE1218" s="2"/>
      <c r="EKF1218" s="2"/>
      <c r="EKG1218" s="2"/>
      <c r="EKH1218" s="2"/>
      <c r="EKI1218" s="2"/>
      <c r="EKJ1218" s="2"/>
      <c r="EKK1218" s="2"/>
      <c r="EKL1218" s="2"/>
      <c r="EKM1218" s="2"/>
      <c r="EKN1218" s="2"/>
      <c r="EKO1218" s="2"/>
      <c r="EKP1218" s="2"/>
      <c r="EKQ1218" s="2"/>
      <c r="EKR1218" s="2"/>
      <c r="EKS1218" s="2"/>
      <c r="EKT1218" s="2"/>
      <c r="EKU1218" s="2"/>
      <c r="EKV1218" s="2"/>
      <c r="EKW1218" s="2"/>
      <c r="EKX1218" s="2"/>
      <c r="EKY1218" s="2"/>
      <c r="EKZ1218" s="2"/>
      <c r="ELA1218" s="2"/>
      <c r="ELB1218" s="2"/>
      <c r="ELC1218" s="2"/>
      <c r="ELD1218" s="2"/>
      <c r="ELE1218" s="2"/>
      <c r="ELF1218" s="2"/>
      <c r="ELG1218" s="2"/>
      <c r="ELH1218" s="2"/>
      <c r="ELI1218" s="2"/>
      <c r="ELJ1218" s="2"/>
      <c r="ELK1218" s="2"/>
      <c r="ELL1218" s="2"/>
      <c r="ELM1218" s="2"/>
      <c r="ELN1218" s="2"/>
      <c r="ELO1218" s="2"/>
      <c r="ELP1218" s="2"/>
      <c r="ELQ1218" s="2"/>
      <c r="ELR1218" s="2"/>
      <c r="ELS1218" s="2"/>
      <c r="ELT1218" s="2"/>
      <c r="ELU1218" s="2"/>
      <c r="ELV1218" s="2"/>
      <c r="ELW1218" s="2"/>
      <c r="ELX1218" s="2"/>
      <c r="ELY1218" s="2"/>
      <c r="ELZ1218" s="2"/>
      <c r="EMA1218" s="2"/>
      <c r="EMB1218" s="2"/>
      <c r="EMC1218" s="2"/>
      <c r="EMD1218" s="2"/>
      <c r="EME1218" s="2"/>
      <c r="EMF1218" s="2"/>
      <c r="EMG1218" s="2"/>
      <c r="EMH1218" s="2"/>
      <c r="EMI1218" s="2"/>
      <c r="EMJ1218" s="2"/>
      <c r="EMK1218" s="2"/>
      <c r="EML1218" s="2"/>
      <c r="EMM1218" s="2"/>
      <c r="EMN1218" s="2"/>
      <c r="EMO1218" s="2"/>
      <c r="EMP1218" s="2"/>
      <c r="EMQ1218" s="2"/>
      <c r="EMR1218" s="2"/>
      <c r="EMS1218" s="2"/>
      <c r="EMT1218" s="2"/>
      <c r="EMU1218" s="2"/>
      <c r="EMV1218" s="2"/>
      <c r="EMW1218" s="2"/>
      <c r="EMX1218" s="2"/>
      <c r="EMY1218" s="2"/>
      <c r="EMZ1218" s="2"/>
      <c r="ENA1218" s="2"/>
      <c r="ENB1218" s="2"/>
      <c r="ENC1218" s="2"/>
      <c r="END1218" s="2"/>
      <c r="ENE1218" s="2"/>
      <c r="ENF1218" s="2"/>
      <c r="ENG1218" s="2"/>
      <c r="ENH1218" s="2"/>
      <c r="ENI1218" s="2"/>
      <c r="ENJ1218" s="2"/>
      <c r="ENK1218" s="2"/>
      <c r="ENL1218" s="2"/>
      <c r="ENM1218" s="2"/>
      <c r="ENN1218" s="2"/>
      <c r="ENO1218" s="2"/>
      <c r="ENP1218" s="2"/>
      <c r="ENQ1218" s="2"/>
      <c r="ENR1218" s="2"/>
      <c r="ENS1218" s="2"/>
      <c r="ENT1218" s="2"/>
      <c r="ENU1218" s="2"/>
      <c r="ENV1218" s="2"/>
      <c r="ENW1218" s="2"/>
      <c r="ENX1218" s="2"/>
      <c r="ENY1218" s="2"/>
      <c r="ENZ1218" s="2"/>
      <c r="EOA1218" s="2"/>
      <c r="EOB1218" s="2"/>
      <c r="EOC1218" s="2"/>
      <c r="EOD1218" s="2"/>
      <c r="EOE1218" s="2"/>
      <c r="EOF1218" s="2"/>
      <c r="EOG1218" s="2"/>
      <c r="EOH1218" s="2"/>
      <c r="EOI1218" s="2"/>
      <c r="EOJ1218" s="2"/>
      <c r="EOK1218" s="2"/>
      <c r="EOL1218" s="2"/>
      <c r="EOM1218" s="2"/>
      <c r="EON1218" s="2"/>
      <c r="EOO1218" s="2"/>
      <c r="EOP1218" s="2"/>
      <c r="EOQ1218" s="2"/>
      <c r="EOR1218" s="2"/>
      <c r="EOS1218" s="2"/>
      <c r="EOT1218" s="2"/>
      <c r="EOU1218" s="2"/>
      <c r="EOV1218" s="2"/>
      <c r="EOW1218" s="2"/>
      <c r="EOX1218" s="2"/>
      <c r="EOY1218" s="2"/>
      <c r="EOZ1218" s="2"/>
      <c r="EPA1218" s="2"/>
      <c r="EPB1218" s="2"/>
      <c r="EPC1218" s="2"/>
      <c r="EPD1218" s="2"/>
      <c r="EPE1218" s="2"/>
      <c r="EPF1218" s="2"/>
      <c r="EPG1218" s="2"/>
      <c r="EPH1218" s="2"/>
      <c r="EPI1218" s="2"/>
      <c r="EPJ1218" s="2"/>
      <c r="EPK1218" s="2"/>
      <c r="EPL1218" s="2"/>
      <c r="EPM1218" s="2"/>
      <c r="EPN1218" s="2"/>
      <c r="EPO1218" s="2"/>
      <c r="EPP1218" s="2"/>
      <c r="EPQ1218" s="2"/>
      <c r="EPR1218" s="2"/>
      <c r="EPS1218" s="2"/>
      <c r="EPT1218" s="2"/>
      <c r="EPU1218" s="2"/>
      <c r="EPV1218" s="2"/>
      <c r="EPW1218" s="2"/>
      <c r="EPX1218" s="2"/>
      <c r="EPY1218" s="2"/>
      <c r="EPZ1218" s="2"/>
      <c r="EQA1218" s="2"/>
      <c r="EQB1218" s="2"/>
      <c r="EQC1218" s="2"/>
      <c r="EQD1218" s="2"/>
      <c r="EQE1218" s="2"/>
      <c r="EQF1218" s="2"/>
      <c r="EQG1218" s="2"/>
      <c r="EQH1218" s="2"/>
      <c r="EQI1218" s="2"/>
      <c r="EQJ1218" s="2"/>
      <c r="EQK1218" s="2"/>
      <c r="EQL1218" s="2"/>
      <c r="EQM1218" s="2"/>
      <c r="EQN1218" s="2"/>
      <c r="EQO1218" s="2"/>
      <c r="EQP1218" s="2"/>
      <c r="EQQ1218" s="2"/>
      <c r="EQR1218" s="2"/>
      <c r="EQS1218" s="2"/>
      <c r="EQT1218" s="2"/>
      <c r="EQU1218" s="2"/>
      <c r="EQV1218" s="2"/>
      <c r="EQW1218" s="2"/>
      <c r="EQX1218" s="2"/>
      <c r="EQY1218" s="2"/>
      <c r="EQZ1218" s="2"/>
      <c r="ERA1218" s="2"/>
      <c r="ERB1218" s="2"/>
      <c r="ERC1218" s="2"/>
      <c r="ERD1218" s="2"/>
      <c r="ERE1218" s="2"/>
      <c r="ERF1218" s="2"/>
      <c r="ERG1218" s="2"/>
      <c r="ERH1218" s="2"/>
      <c r="ERI1218" s="2"/>
      <c r="ERJ1218" s="2"/>
      <c r="ERK1218" s="2"/>
      <c r="ERL1218" s="2"/>
      <c r="ERM1218" s="2"/>
      <c r="ERN1218" s="2"/>
      <c r="ERO1218" s="2"/>
      <c r="ERP1218" s="2"/>
      <c r="ERQ1218" s="2"/>
      <c r="ERR1218" s="2"/>
      <c r="ERS1218" s="2"/>
      <c r="ERT1218" s="2"/>
      <c r="ERU1218" s="2"/>
      <c r="ERV1218" s="2"/>
      <c r="ERW1218" s="2"/>
      <c r="ERX1218" s="2"/>
      <c r="ERY1218" s="2"/>
      <c r="ERZ1218" s="2"/>
      <c r="ESA1218" s="2"/>
      <c r="ESB1218" s="2"/>
      <c r="ESC1218" s="2"/>
      <c r="ESD1218" s="2"/>
      <c r="ESE1218" s="2"/>
      <c r="ESF1218" s="2"/>
      <c r="ESG1218" s="2"/>
      <c r="ESH1218" s="2"/>
      <c r="ESI1218" s="2"/>
      <c r="ESJ1218" s="2"/>
      <c r="ESK1218" s="2"/>
      <c r="ESL1218" s="2"/>
      <c r="ESM1218" s="2"/>
      <c r="ESN1218" s="2"/>
      <c r="ESO1218" s="2"/>
      <c r="ESP1218" s="2"/>
      <c r="ESQ1218" s="2"/>
      <c r="ESR1218" s="2"/>
      <c r="ESS1218" s="2"/>
      <c r="EST1218" s="2"/>
      <c r="ESU1218" s="2"/>
      <c r="ESV1218" s="2"/>
      <c r="ESW1218" s="2"/>
      <c r="ESX1218" s="2"/>
      <c r="ESY1218" s="2"/>
      <c r="ESZ1218" s="2"/>
      <c r="ETA1218" s="2"/>
      <c r="ETB1218" s="2"/>
      <c r="ETC1218" s="2"/>
      <c r="ETD1218" s="2"/>
      <c r="ETE1218" s="2"/>
      <c r="ETF1218" s="2"/>
      <c r="ETG1218" s="2"/>
      <c r="ETH1218" s="2"/>
      <c r="ETI1218" s="2"/>
      <c r="ETJ1218" s="2"/>
      <c r="ETK1218" s="2"/>
      <c r="ETL1218" s="2"/>
      <c r="ETM1218" s="2"/>
      <c r="ETN1218" s="2"/>
      <c r="ETO1218" s="2"/>
      <c r="ETP1218" s="2"/>
      <c r="ETQ1218" s="2"/>
      <c r="ETR1218" s="2"/>
      <c r="ETS1218" s="2"/>
      <c r="ETT1218" s="2"/>
      <c r="ETU1218" s="2"/>
      <c r="ETV1218" s="2"/>
      <c r="ETW1218" s="2"/>
      <c r="ETX1218" s="2"/>
      <c r="ETY1218" s="2"/>
      <c r="ETZ1218" s="2"/>
      <c r="EUA1218" s="2"/>
      <c r="EUB1218" s="2"/>
      <c r="EUC1218" s="2"/>
      <c r="EUD1218" s="2"/>
      <c r="EUE1218" s="2"/>
      <c r="EUF1218" s="2"/>
      <c r="EUG1218" s="2"/>
      <c r="EUH1218" s="2"/>
      <c r="EUI1218" s="2"/>
      <c r="EUJ1218" s="2"/>
      <c r="EUK1218" s="2"/>
      <c r="EUL1218" s="2"/>
      <c r="EUM1218" s="2"/>
      <c r="EUN1218" s="2"/>
      <c r="EUO1218" s="2"/>
      <c r="EUP1218" s="2"/>
      <c r="EUQ1218" s="2"/>
      <c r="EUR1218" s="2"/>
      <c r="EUS1218" s="2"/>
      <c r="EUT1218" s="2"/>
      <c r="EUU1218" s="2"/>
      <c r="EUV1218" s="2"/>
      <c r="EUW1218" s="2"/>
      <c r="EUX1218" s="2"/>
      <c r="EUY1218" s="2"/>
      <c r="EUZ1218" s="2"/>
      <c r="EVA1218" s="2"/>
      <c r="EVB1218" s="2"/>
      <c r="EVC1218" s="2"/>
      <c r="EVD1218" s="2"/>
      <c r="EVE1218" s="2"/>
      <c r="EVF1218" s="2"/>
      <c r="EVG1218" s="2"/>
      <c r="EVH1218" s="2"/>
      <c r="EVI1218" s="2"/>
      <c r="EVJ1218" s="2"/>
      <c r="EVK1218" s="2"/>
      <c r="EVL1218" s="2"/>
      <c r="EVM1218" s="2"/>
      <c r="EVN1218" s="2"/>
      <c r="EVO1218" s="2"/>
      <c r="EVP1218" s="2"/>
      <c r="EVQ1218" s="2"/>
      <c r="EVR1218" s="2"/>
      <c r="EVS1218" s="2"/>
      <c r="EVT1218" s="2"/>
      <c r="EVU1218" s="2"/>
      <c r="EVV1218" s="2"/>
      <c r="EVW1218" s="2"/>
      <c r="EVX1218" s="2"/>
      <c r="EVY1218" s="2"/>
      <c r="EVZ1218" s="2"/>
      <c r="EWA1218" s="2"/>
      <c r="EWB1218" s="2"/>
      <c r="EWC1218" s="2"/>
      <c r="EWD1218" s="2"/>
      <c r="EWE1218" s="2"/>
      <c r="EWF1218" s="2"/>
      <c r="EWG1218" s="2"/>
      <c r="EWH1218" s="2"/>
      <c r="EWI1218" s="2"/>
      <c r="EWJ1218" s="2"/>
      <c r="EWK1218" s="2"/>
      <c r="EWL1218" s="2"/>
      <c r="EWM1218" s="2"/>
      <c r="EWN1218" s="2"/>
      <c r="EWO1218" s="2"/>
      <c r="EWP1218" s="2"/>
      <c r="EWQ1218" s="2"/>
      <c r="EWR1218" s="2"/>
      <c r="EWS1218" s="2"/>
      <c r="EWT1218" s="2"/>
      <c r="EWU1218" s="2"/>
      <c r="EWV1218" s="2"/>
      <c r="EWW1218" s="2"/>
      <c r="EWX1218" s="2"/>
      <c r="EWY1218" s="2"/>
      <c r="EWZ1218" s="2"/>
      <c r="EXA1218" s="2"/>
      <c r="EXB1218" s="2"/>
      <c r="EXC1218" s="2"/>
      <c r="EXD1218" s="2"/>
      <c r="EXE1218" s="2"/>
      <c r="EXF1218" s="2"/>
      <c r="EXG1218" s="2"/>
      <c r="EXH1218" s="2"/>
      <c r="EXI1218" s="2"/>
      <c r="EXJ1218" s="2"/>
      <c r="EXK1218" s="2"/>
      <c r="EXL1218" s="2"/>
      <c r="EXM1218" s="2"/>
      <c r="EXN1218" s="2"/>
      <c r="EXO1218" s="2"/>
      <c r="EXP1218" s="2"/>
      <c r="EXQ1218" s="2"/>
      <c r="EXR1218" s="2"/>
      <c r="EXS1218" s="2"/>
      <c r="EXT1218" s="2"/>
      <c r="EXU1218" s="2"/>
      <c r="EXV1218" s="2"/>
      <c r="EXW1218" s="2"/>
      <c r="EXX1218" s="2"/>
      <c r="EXY1218" s="2"/>
      <c r="EXZ1218" s="2"/>
      <c r="EYA1218" s="2"/>
      <c r="EYB1218" s="2"/>
      <c r="EYC1218" s="2"/>
      <c r="EYD1218" s="2"/>
      <c r="EYE1218" s="2"/>
      <c r="EYF1218" s="2"/>
      <c r="EYG1218" s="2"/>
      <c r="EYH1218" s="2"/>
      <c r="EYI1218" s="2"/>
      <c r="EYJ1218" s="2"/>
      <c r="EYK1218" s="2"/>
      <c r="EYL1218" s="2"/>
      <c r="EYM1218" s="2"/>
      <c r="EYN1218" s="2"/>
      <c r="EYO1218" s="2"/>
      <c r="EYP1218" s="2"/>
      <c r="EYQ1218" s="2"/>
      <c r="EYR1218" s="2"/>
      <c r="EYS1218" s="2"/>
      <c r="EYT1218" s="2"/>
      <c r="EYU1218" s="2"/>
      <c r="EYV1218" s="2"/>
      <c r="EYW1218" s="2"/>
      <c r="EYX1218" s="2"/>
      <c r="EYY1218" s="2"/>
      <c r="EYZ1218" s="2"/>
      <c r="EZA1218" s="2"/>
      <c r="EZB1218" s="2"/>
      <c r="EZC1218" s="2"/>
      <c r="EZD1218" s="2"/>
      <c r="EZE1218" s="2"/>
      <c r="EZF1218" s="2"/>
      <c r="EZG1218" s="2"/>
      <c r="EZH1218" s="2"/>
      <c r="EZI1218" s="2"/>
      <c r="EZJ1218" s="2"/>
      <c r="EZK1218" s="2"/>
      <c r="EZL1218" s="2"/>
      <c r="EZM1218" s="2"/>
      <c r="EZN1218" s="2"/>
      <c r="EZO1218" s="2"/>
      <c r="EZP1218" s="2"/>
      <c r="EZQ1218" s="2"/>
      <c r="EZR1218" s="2"/>
      <c r="EZS1218" s="2"/>
      <c r="EZT1218" s="2"/>
      <c r="EZU1218" s="2"/>
      <c r="EZV1218" s="2"/>
      <c r="EZW1218" s="2"/>
      <c r="EZX1218" s="2"/>
      <c r="EZY1218" s="2"/>
      <c r="EZZ1218" s="2"/>
      <c r="FAA1218" s="2"/>
      <c r="FAB1218" s="2"/>
      <c r="FAC1218" s="2"/>
      <c r="FAD1218" s="2"/>
      <c r="FAE1218" s="2"/>
      <c r="FAF1218" s="2"/>
      <c r="FAG1218" s="2"/>
      <c r="FAH1218" s="2"/>
      <c r="FAI1218" s="2"/>
      <c r="FAJ1218" s="2"/>
      <c r="FAK1218" s="2"/>
      <c r="FAL1218" s="2"/>
      <c r="FAM1218" s="2"/>
      <c r="FAN1218" s="2"/>
      <c r="FAO1218" s="2"/>
      <c r="FAP1218" s="2"/>
      <c r="FAQ1218" s="2"/>
      <c r="FAR1218" s="2"/>
      <c r="FAS1218" s="2"/>
      <c r="FAT1218" s="2"/>
      <c r="FAU1218" s="2"/>
      <c r="FAV1218" s="2"/>
      <c r="FAW1218" s="2"/>
      <c r="FAX1218" s="2"/>
      <c r="FAY1218" s="2"/>
      <c r="FAZ1218" s="2"/>
      <c r="FBA1218" s="2"/>
      <c r="FBB1218" s="2"/>
      <c r="FBC1218" s="2"/>
      <c r="FBD1218" s="2"/>
      <c r="FBE1218" s="2"/>
      <c r="FBF1218" s="2"/>
      <c r="FBG1218" s="2"/>
      <c r="FBH1218" s="2"/>
      <c r="FBI1218" s="2"/>
      <c r="FBJ1218" s="2"/>
      <c r="FBK1218" s="2"/>
      <c r="FBL1218" s="2"/>
      <c r="FBM1218" s="2"/>
      <c r="FBN1218" s="2"/>
      <c r="FBO1218" s="2"/>
      <c r="FBP1218" s="2"/>
      <c r="FBQ1218" s="2"/>
      <c r="FBR1218" s="2"/>
      <c r="FBS1218" s="2"/>
      <c r="FBT1218" s="2"/>
      <c r="FBU1218" s="2"/>
      <c r="FBV1218" s="2"/>
      <c r="FBW1218" s="2"/>
      <c r="FBX1218" s="2"/>
      <c r="FBY1218" s="2"/>
      <c r="FBZ1218" s="2"/>
      <c r="FCA1218" s="2"/>
      <c r="FCB1218" s="2"/>
      <c r="FCC1218" s="2"/>
      <c r="FCD1218" s="2"/>
      <c r="FCE1218" s="2"/>
      <c r="FCF1218" s="2"/>
      <c r="FCG1218" s="2"/>
      <c r="FCH1218" s="2"/>
      <c r="FCI1218" s="2"/>
      <c r="FCJ1218" s="2"/>
      <c r="FCK1218" s="2"/>
      <c r="FCL1218" s="2"/>
      <c r="FCM1218" s="2"/>
      <c r="FCN1218" s="2"/>
      <c r="FCO1218" s="2"/>
      <c r="FCP1218" s="2"/>
      <c r="FCQ1218" s="2"/>
      <c r="FCR1218" s="2"/>
      <c r="FCS1218" s="2"/>
      <c r="FCT1218" s="2"/>
      <c r="FCU1218" s="2"/>
      <c r="FCV1218" s="2"/>
      <c r="FCW1218" s="2"/>
      <c r="FCX1218" s="2"/>
      <c r="FCY1218" s="2"/>
      <c r="FCZ1218" s="2"/>
      <c r="FDA1218" s="2"/>
      <c r="FDB1218" s="2"/>
      <c r="FDC1218" s="2"/>
      <c r="FDD1218" s="2"/>
      <c r="FDE1218" s="2"/>
      <c r="FDF1218" s="2"/>
      <c r="FDG1218" s="2"/>
      <c r="FDH1218" s="2"/>
      <c r="FDI1218" s="2"/>
      <c r="FDJ1218" s="2"/>
      <c r="FDK1218" s="2"/>
      <c r="FDL1218" s="2"/>
      <c r="FDM1218" s="2"/>
      <c r="FDN1218" s="2"/>
      <c r="FDO1218" s="2"/>
      <c r="FDP1218" s="2"/>
      <c r="FDQ1218" s="2"/>
      <c r="FDR1218" s="2"/>
      <c r="FDS1218" s="2"/>
      <c r="FDT1218" s="2"/>
      <c r="FDU1218" s="2"/>
      <c r="FDV1218" s="2"/>
      <c r="FDW1218" s="2"/>
      <c r="FDX1218" s="2"/>
      <c r="FDY1218" s="2"/>
      <c r="FDZ1218" s="2"/>
      <c r="FEA1218" s="2"/>
      <c r="FEB1218" s="2"/>
      <c r="FEC1218" s="2"/>
      <c r="FED1218" s="2"/>
      <c r="FEE1218" s="2"/>
      <c r="FEF1218" s="2"/>
      <c r="FEG1218" s="2"/>
      <c r="FEH1218" s="2"/>
      <c r="FEI1218" s="2"/>
      <c r="FEJ1218" s="2"/>
      <c r="FEK1218" s="2"/>
      <c r="FEL1218" s="2"/>
      <c r="FEM1218" s="2"/>
      <c r="FEN1218" s="2"/>
      <c r="FEO1218" s="2"/>
      <c r="FEP1218" s="2"/>
      <c r="FEQ1218" s="2"/>
      <c r="FER1218" s="2"/>
      <c r="FES1218" s="2"/>
      <c r="FET1218" s="2"/>
      <c r="FEU1218" s="2"/>
      <c r="FEV1218" s="2"/>
      <c r="FEW1218" s="2"/>
      <c r="FEX1218" s="2"/>
      <c r="FEY1218" s="2"/>
      <c r="FEZ1218" s="2"/>
      <c r="FFA1218" s="2"/>
      <c r="FFB1218" s="2"/>
      <c r="FFC1218" s="2"/>
      <c r="FFD1218" s="2"/>
      <c r="FFE1218" s="2"/>
      <c r="FFF1218" s="2"/>
      <c r="FFG1218" s="2"/>
      <c r="FFH1218" s="2"/>
      <c r="FFI1218" s="2"/>
      <c r="FFJ1218" s="2"/>
      <c r="FFK1218" s="2"/>
      <c r="FFL1218" s="2"/>
      <c r="FFM1218" s="2"/>
      <c r="FFN1218" s="2"/>
      <c r="FFO1218" s="2"/>
      <c r="FFP1218" s="2"/>
      <c r="FFQ1218" s="2"/>
      <c r="FFR1218" s="2"/>
      <c r="FFS1218" s="2"/>
      <c r="FFT1218" s="2"/>
      <c r="FFU1218" s="2"/>
      <c r="FFV1218" s="2"/>
      <c r="FFW1218" s="2"/>
      <c r="FFX1218" s="2"/>
      <c r="FFY1218" s="2"/>
      <c r="FFZ1218" s="2"/>
      <c r="FGA1218" s="2"/>
      <c r="FGB1218" s="2"/>
      <c r="FGC1218" s="2"/>
      <c r="FGD1218" s="2"/>
      <c r="FGE1218" s="2"/>
      <c r="FGF1218" s="2"/>
      <c r="FGG1218" s="2"/>
      <c r="FGH1218" s="2"/>
      <c r="FGI1218" s="2"/>
      <c r="FGJ1218" s="2"/>
      <c r="FGK1218" s="2"/>
      <c r="FGL1218" s="2"/>
      <c r="FGM1218" s="2"/>
      <c r="FGN1218" s="2"/>
      <c r="FGO1218" s="2"/>
      <c r="FGP1218" s="2"/>
      <c r="FGQ1218" s="2"/>
      <c r="FGR1218" s="2"/>
      <c r="FGS1218" s="2"/>
      <c r="FGT1218" s="2"/>
      <c r="FGU1218" s="2"/>
      <c r="FGV1218" s="2"/>
      <c r="FGW1218" s="2"/>
      <c r="FGX1218" s="2"/>
      <c r="FGY1218" s="2"/>
      <c r="FGZ1218" s="2"/>
      <c r="FHA1218" s="2"/>
      <c r="FHB1218" s="2"/>
      <c r="FHC1218" s="2"/>
      <c r="FHD1218" s="2"/>
      <c r="FHE1218" s="2"/>
      <c r="FHF1218" s="2"/>
      <c r="FHG1218" s="2"/>
      <c r="FHH1218" s="2"/>
      <c r="FHI1218" s="2"/>
      <c r="FHJ1218" s="2"/>
      <c r="FHK1218" s="2"/>
      <c r="FHL1218" s="2"/>
      <c r="FHM1218" s="2"/>
      <c r="FHN1218" s="2"/>
      <c r="FHO1218" s="2"/>
      <c r="FHP1218" s="2"/>
      <c r="FHQ1218" s="2"/>
      <c r="FHR1218" s="2"/>
      <c r="FHS1218" s="2"/>
      <c r="FHT1218" s="2"/>
      <c r="FHU1218" s="2"/>
      <c r="FHV1218" s="2"/>
      <c r="FHW1218" s="2"/>
      <c r="FHX1218" s="2"/>
      <c r="FHY1218" s="2"/>
      <c r="FHZ1218" s="2"/>
      <c r="FIA1218" s="2"/>
      <c r="FIB1218" s="2"/>
      <c r="FIC1218" s="2"/>
      <c r="FID1218" s="2"/>
      <c r="FIE1218" s="2"/>
      <c r="FIF1218" s="2"/>
      <c r="FIG1218" s="2"/>
      <c r="FIH1218" s="2"/>
      <c r="FII1218" s="2"/>
      <c r="FIJ1218" s="2"/>
      <c r="FIK1218" s="2"/>
      <c r="FIL1218" s="2"/>
      <c r="FIM1218" s="2"/>
      <c r="FIN1218" s="2"/>
      <c r="FIO1218" s="2"/>
      <c r="FIP1218" s="2"/>
      <c r="FIQ1218" s="2"/>
      <c r="FIR1218" s="2"/>
      <c r="FIS1218" s="2"/>
      <c r="FIT1218" s="2"/>
      <c r="FIU1218" s="2"/>
      <c r="FIV1218" s="2"/>
      <c r="FIW1218" s="2"/>
      <c r="FIX1218" s="2"/>
      <c r="FIY1218" s="2"/>
      <c r="FIZ1218" s="2"/>
      <c r="FJA1218" s="2"/>
      <c r="FJB1218" s="2"/>
      <c r="FJC1218" s="2"/>
      <c r="FJD1218" s="2"/>
      <c r="FJE1218" s="2"/>
      <c r="FJF1218" s="2"/>
      <c r="FJG1218" s="2"/>
      <c r="FJH1218" s="2"/>
      <c r="FJI1218" s="2"/>
      <c r="FJJ1218" s="2"/>
      <c r="FJK1218" s="2"/>
      <c r="FJL1218" s="2"/>
      <c r="FJM1218" s="2"/>
      <c r="FJN1218" s="2"/>
      <c r="FJO1218" s="2"/>
      <c r="FJP1218" s="2"/>
      <c r="FJQ1218" s="2"/>
      <c r="FJR1218" s="2"/>
      <c r="FJS1218" s="2"/>
      <c r="FJT1218" s="2"/>
      <c r="FJU1218" s="2"/>
      <c r="FJV1218" s="2"/>
      <c r="FJW1218" s="2"/>
      <c r="FJX1218" s="2"/>
      <c r="FJY1218" s="2"/>
      <c r="FJZ1218" s="2"/>
      <c r="FKA1218" s="2"/>
      <c r="FKB1218" s="2"/>
      <c r="FKC1218" s="2"/>
      <c r="FKD1218" s="2"/>
      <c r="FKE1218" s="2"/>
      <c r="FKF1218" s="2"/>
      <c r="FKG1218" s="2"/>
      <c r="FKH1218" s="2"/>
      <c r="FKI1218" s="2"/>
      <c r="FKJ1218" s="2"/>
      <c r="FKK1218" s="2"/>
      <c r="FKL1218" s="2"/>
      <c r="FKM1218" s="2"/>
      <c r="FKN1218" s="2"/>
      <c r="FKO1218" s="2"/>
      <c r="FKP1218" s="2"/>
      <c r="FKQ1218" s="2"/>
      <c r="FKR1218" s="2"/>
      <c r="FKS1218" s="2"/>
      <c r="FKT1218" s="2"/>
      <c r="FKU1218" s="2"/>
      <c r="FKV1218" s="2"/>
      <c r="FKW1218" s="2"/>
      <c r="FKX1218" s="2"/>
      <c r="FKY1218" s="2"/>
      <c r="FKZ1218" s="2"/>
      <c r="FLA1218" s="2"/>
      <c r="FLB1218" s="2"/>
      <c r="FLC1218" s="2"/>
      <c r="FLD1218" s="2"/>
      <c r="FLE1218" s="2"/>
      <c r="FLF1218" s="2"/>
      <c r="FLG1218" s="2"/>
      <c r="FLH1218" s="2"/>
      <c r="FLI1218" s="2"/>
      <c r="FLJ1218" s="2"/>
      <c r="FLK1218" s="2"/>
      <c r="FLL1218" s="2"/>
      <c r="FLM1218" s="2"/>
      <c r="FLN1218" s="2"/>
      <c r="FLO1218" s="2"/>
      <c r="FLP1218" s="2"/>
      <c r="FLQ1218" s="2"/>
      <c r="FLR1218" s="2"/>
      <c r="FLS1218" s="2"/>
      <c r="FLT1218" s="2"/>
      <c r="FLU1218" s="2"/>
      <c r="FLV1218" s="2"/>
      <c r="FLW1218" s="2"/>
      <c r="FLX1218" s="2"/>
      <c r="FLY1218" s="2"/>
      <c r="FLZ1218" s="2"/>
      <c r="FMA1218" s="2"/>
      <c r="FMB1218" s="2"/>
      <c r="FMC1218" s="2"/>
      <c r="FMD1218" s="2"/>
      <c r="FME1218" s="2"/>
      <c r="FMF1218" s="2"/>
      <c r="FMG1218" s="2"/>
      <c r="FMH1218" s="2"/>
      <c r="FMI1218" s="2"/>
      <c r="FMJ1218" s="2"/>
      <c r="FMK1218" s="2"/>
      <c r="FML1218" s="2"/>
      <c r="FMM1218" s="2"/>
      <c r="FMN1218" s="2"/>
      <c r="FMO1218" s="2"/>
      <c r="FMP1218" s="2"/>
      <c r="FMQ1218" s="2"/>
      <c r="FMR1218" s="2"/>
      <c r="FMS1218" s="2"/>
      <c r="FMT1218" s="2"/>
      <c r="FMU1218" s="2"/>
      <c r="FMV1218" s="2"/>
      <c r="FMW1218" s="2"/>
      <c r="FMX1218" s="2"/>
      <c r="FMY1218" s="2"/>
      <c r="FMZ1218" s="2"/>
      <c r="FNA1218" s="2"/>
      <c r="FNB1218" s="2"/>
      <c r="FNC1218" s="2"/>
      <c r="FND1218" s="2"/>
      <c r="FNE1218" s="2"/>
      <c r="FNF1218" s="2"/>
      <c r="FNG1218" s="2"/>
      <c r="FNH1218" s="2"/>
      <c r="FNI1218" s="2"/>
      <c r="FNJ1218" s="2"/>
      <c r="FNK1218" s="2"/>
      <c r="FNL1218" s="2"/>
      <c r="FNM1218" s="2"/>
      <c r="FNN1218" s="2"/>
      <c r="FNO1218" s="2"/>
      <c r="FNP1218" s="2"/>
      <c r="FNQ1218" s="2"/>
      <c r="FNR1218" s="2"/>
      <c r="FNS1218" s="2"/>
      <c r="FNT1218" s="2"/>
      <c r="FNU1218" s="2"/>
      <c r="FNV1218" s="2"/>
      <c r="FNW1218" s="2"/>
      <c r="FNX1218" s="2"/>
      <c r="FNY1218" s="2"/>
      <c r="FNZ1218" s="2"/>
      <c r="FOA1218" s="2"/>
      <c r="FOB1218" s="2"/>
      <c r="FOC1218" s="2"/>
      <c r="FOD1218" s="2"/>
      <c r="FOE1218" s="2"/>
      <c r="FOF1218" s="2"/>
      <c r="FOG1218" s="2"/>
      <c r="FOH1218" s="2"/>
      <c r="FOI1218" s="2"/>
      <c r="FOJ1218" s="2"/>
      <c r="FOK1218" s="2"/>
      <c r="FOL1218" s="2"/>
      <c r="FOM1218" s="2"/>
      <c r="FON1218" s="2"/>
      <c r="FOO1218" s="2"/>
      <c r="FOP1218" s="2"/>
      <c r="FOQ1218" s="2"/>
      <c r="FOR1218" s="2"/>
      <c r="FOS1218" s="2"/>
      <c r="FOT1218" s="2"/>
      <c r="FOU1218" s="2"/>
      <c r="FOV1218" s="2"/>
      <c r="FOW1218" s="2"/>
      <c r="FOX1218" s="2"/>
      <c r="FOY1218" s="2"/>
      <c r="FOZ1218" s="2"/>
      <c r="FPA1218" s="2"/>
      <c r="FPB1218" s="2"/>
      <c r="FPC1218" s="2"/>
      <c r="FPD1218" s="2"/>
      <c r="FPE1218" s="2"/>
      <c r="FPF1218" s="2"/>
      <c r="FPG1218" s="2"/>
      <c r="FPH1218" s="2"/>
      <c r="FPI1218" s="2"/>
      <c r="FPJ1218" s="2"/>
      <c r="FPK1218" s="2"/>
      <c r="FPL1218" s="2"/>
      <c r="FPM1218" s="2"/>
      <c r="FPN1218" s="2"/>
      <c r="FPO1218" s="2"/>
      <c r="FPP1218" s="2"/>
      <c r="FPQ1218" s="2"/>
      <c r="FPR1218" s="2"/>
      <c r="FPS1218" s="2"/>
      <c r="FPT1218" s="2"/>
      <c r="FPU1218" s="2"/>
      <c r="FPV1218" s="2"/>
      <c r="FPW1218" s="2"/>
      <c r="FPX1218" s="2"/>
      <c r="FPY1218" s="2"/>
      <c r="FPZ1218" s="2"/>
      <c r="FQA1218" s="2"/>
      <c r="FQB1218" s="2"/>
      <c r="FQC1218" s="2"/>
      <c r="FQD1218" s="2"/>
      <c r="FQE1218" s="2"/>
      <c r="FQF1218" s="2"/>
      <c r="FQG1218" s="2"/>
      <c r="FQH1218" s="2"/>
      <c r="FQI1218" s="2"/>
      <c r="FQJ1218" s="2"/>
      <c r="FQK1218" s="2"/>
      <c r="FQL1218" s="2"/>
      <c r="FQM1218" s="2"/>
      <c r="FQN1218" s="2"/>
      <c r="FQO1218" s="2"/>
      <c r="FQP1218" s="2"/>
      <c r="FQQ1218" s="2"/>
      <c r="FQR1218" s="2"/>
      <c r="FQS1218" s="2"/>
      <c r="FQT1218" s="2"/>
      <c r="FQU1218" s="2"/>
      <c r="FQV1218" s="2"/>
      <c r="FQW1218" s="2"/>
      <c r="FQX1218" s="2"/>
      <c r="FQY1218" s="2"/>
      <c r="FQZ1218" s="2"/>
      <c r="FRA1218" s="2"/>
      <c r="FRB1218" s="2"/>
      <c r="FRC1218" s="2"/>
      <c r="FRD1218" s="2"/>
      <c r="FRE1218" s="2"/>
      <c r="FRF1218" s="2"/>
      <c r="FRG1218" s="2"/>
      <c r="FRH1218" s="2"/>
      <c r="FRI1218" s="2"/>
      <c r="FRJ1218" s="2"/>
      <c r="FRK1218" s="2"/>
      <c r="FRL1218" s="2"/>
      <c r="FRM1218" s="2"/>
      <c r="FRN1218" s="2"/>
      <c r="FRO1218" s="2"/>
      <c r="FRP1218" s="2"/>
      <c r="FRQ1218" s="2"/>
      <c r="FRR1218" s="2"/>
      <c r="FRS1218" s="2"/>
      <c r="FRT1218" s="2"/>
      <c r="FRU1218" s="2"/>
      <c r="FRV1218" s="2"/>
      <c r="FRW1218" s="2"/>
      <c r="FRX1218" s="2"/>
      <c r="FRY1218" s="2"/>
      <c r="FRZ1218" s="2"/>
      <c r="FSA1218" s="2"/>
      <c r="FSB1218" s="2"/>
      <c r="FSC1218" s="2"/>
      <c r="FSD1218" s="2"/>
      <c r="FSE1218" s="2"/>
      <c r="FSF1218" s="2"/>
      <c r="FSG1218" s="2"/>
      <c r="FSH1218" s="2"/>
      <c r="FSI1218" s="2"/>
      <c r="FSJ1218" s="2"/>
      <c r="FSK1218" s="2"/>
      <c r="FSL1218" s="2"/>
      <c r="FSM1218" s="2"/>
      <c r="FSN1218" s="2"/>
      <c r="FSO1218" s="2"/>
      <c r="FSP1218" s="2"/>
      <c r="FSQ1218" s="2"/>
      <c r="FSR1218" s="2"/>
      <c r="FSS1218" s="2"/>
      <c r="FST1218" s="2"/>
      <c r="FSU1218" s="2"/>
      <c r="FSV1218" s="2"/>
      <c r="FSW1218" s="2"/>
      <c r="FSX1218" s="2"/>
      <c r="FSY1218" s="2"/>
      <c r="FSZ1218" s="2"/>
      <c r="FTA1218" s="2"/>
      <c r="FTB1218" s="2"/>
      <c r="FTC1218" s="2"/>
      <c r="FTD1218" s="2"/>
      <c r="FTE1218" s="2"/>
      <c r="FTF1218" s="2"/>
      <c r="FTG1218" s="2"/>
      <c r="FTH1218" s="2"/>
      <c r="FTI1218" s="2"/>
      <c r="FTJ1218" s="2"/>
      <c r="FTK1218" s="2"/>
      <c r="FTL1218" s="2"/>
      <c r="FTM1218" s="2"/>
      <c r="FTN1218" s="2"/>
      <c r="FTO1218" s="2"/>
      <c r="FTP1218" s="2"/>
      <c r="FTQ1218" s="2"/>
      <c r="FTR1218" s="2"/>
      <c r="FTS1218" s="2"/>
      <c r="FTT1218" s="2"/>
      <c r="FTU1218" s="2"/>
      <c r="FTV1218" s="2"/>
      <c r="FTW1218" s="2"/>
      <c r="FTX1218" s="2"/>
      <c r="FTY1218" s="2"/>
      <c r="FTZ1218" s="2"/>
      <c r="FUA1218" s="2"/>
      <c r="FUB1218" s="2"/>
      <c r="FUC1218" s="2"/>
      <c r="FUD1218" s="2"/>
      <c r="FUE1218" s="2"/>
      <c r="FUF1218" s="2"/>
      <c r="FUG1218" s="2"/>
      <c r="FUH1218" s="2"/>
      <c r="FUI1218" s="2"/>
      <c r="FUJ1218" s="2"/>
      <c r="FUK1218" s="2"/>
      <c r="FUL1218" s="2"/>
      <c r="FUM1218" s="2"/>
      <c r="FUN1218" s="2"/>
      <c r="FUO1218" s="2"/>
      <c r="FUP1218" s="2"/>
      <c r="FUQ1218" s="2"/>
      <c r="FUR1218" s="2"/>
      <c r="FUS1218" s="2"/>
      <c r="FUT1218" s="2"/>
      <c r="FUU1218" s="2"/>
      <c r="FUV1218" s="2"/>
      <c r="FUW1218" s="2"/>
      <c r="FUX1218" s="2"/>
      <c r="FUY1218" s="2"/>
      <c r="FUZ1218" s="2"/>
      <c r="FVA1218" s="2"/>
      <c r="FVB1218" s="2"/>
      <c r="FVC1218" s="2"/>
      <c r="FVD1218" s="2"/>
      <c r="FVE1218" s="2"/>
      <c r="FVF1218" s="2"/>
      <c r="FVG1218" s="2"/>
      <c r="FVH1218" s="2"/>
      <c r="FVI1218" s="2"/>
      <c r="FVJ1218" s="2"/>
      <c r="FVK1218" s="2"/>
      <c r="FVL1218" s="2"/>
      <c r="FVM1218" s="2"/>
      <c r="FVN1218" s="2"/>
      <c r="FVO1218" s="2"/>
      <c r="FVP1218" s="2"/>
      <c r="FVQ1218" s="2"/>
      <c r="FVR1218" s="2"/>
      <c r="FVS1218" s="2"/>
      <c r="FVT1218" s="2"/>
      <c r="FVU1218" s="2"/>
      <c r="FVV1218" s="2"/>
      <c r="FVW1218" s="2"/>
      <c r="FVX1218" s="2"/>
      <c r="FVY1218" s="2"/>
      <c r="FVZ1218" s="2"/>
      <c r="FWA1218" s="2"/>
      <c r="FWB1218" s="2"/>
      <c r="FWC1218" s="2"/>
      <c r="FWD1218" s="2"/>
      <c r="FWE1218" s="2"/>
      <c r="FWF1218" s="2"/>
      <c r="FWG1218" s="2"/>
      <c r="FWH1218" s="2"/>
      <c r="FWI1218" s="2"/>
      <c r="FWJ1218" s="2"/>
      <c r="FWK1218" s="2"/>
      <c r="FWL1218" s="2"/>
      <c r="FWM1218" s="2"/>
      <c r="FWN1218" s="2"/>
      <c r="FWO1218" s="2"/>
      <c r="FWP1218" s="2"/>
      <c r="FWQ1218" s="2"/>
      <c r="FWR1218" s="2"/>
      <c r="FWS1218" s="2"/>
      <c r="FWT1218" s="2"/>
      <c r="FWU1218" s="2"/>
      <c r="FWV1218" s="2"/>
      <c r="FWW1218" s="2"/>
      <c r="FWX1218" s="2"/>
      <c r="FWY1218" s="2"/>
      <c r="FWZ1218" s="2"/>
      <c r="FXA1218" s="2"/>
      <c r="FXB1218" s="2"/>
      <c r="FXC1218" s="2"/>
      <c r="FXD1218" s="2"/>
      <c r="FXE1218" s="2"/>
      <c r="FXF1218" s="2"/>
      <c r="FXG1218" s="2"/>
      <c r="FXH1218" s="2"/>
      <c r="FXI1218" s="2"/>
      <c r="FXJ1218" s="2"/>
      <c r="FXK1218" s="2"/>
      <c r="FXL1218" s="2"/>
      <c r="FXM1218" s="2"/>
      <c r="FXN1218" s="2"/>
      <c r="FXO1218" s="2"/>
      <c r="FXP1218" s="2"/>
      <c r="FXQ1218" s="2"/>
      <c r="FXR1218" s="2"/>
      <c r="FXS1218" s="2"/>
      <c r="FXT1218" s="2"/>
      <c r="FXU1218" s="2"/>
      <c r="FXV1218" s="2"/>
      <c r="FXW1218" s="2"/>
      <c r="FXX1218" s="2"/>
      <c r="FXY1218" s="2"/>
      <c r="FXZ1218" s="2"/>
      <c r="FYA1218" s="2"/>
      <c r="FYB1218" s="2"/>
      <c r="FYC1218" s="2"/>
      <c r="FYD1218" s="2"/>
      <c r="FYE1218" s="2"/>
      <c r="FYF1218" s="2"/>
      <c r="FYG1218" s="2"/>
      <c r="FYH1218" s="2"/>
      <c r="FYI1218" s="2"/>
      <c r="FYJ1218" s="2"/>
      <c r="FYK1218" s="2"/>
      <c r="FYL1218" s="2"/>
      <c r="FYM1218" s="2"/>
      <c r="FYN1218" s="2"/>
      <c r="FYO1218" s="2"/>
      <c r="FYP1218" s="2"/>
      <c r="FYQ1218" s="2"/>
      <c r="FYR1218" s="2"/>
      <c r="FYS1218" s="2"/>
      <c r="FYT1218" s="2"/>
      <c r="FYU1218" s="2"/>
      <c r="FYV1218" s="2"/>
      <c r="FYW1218" s="2"/>
      <c r="FYX1218" s="2"/>
      <c r="FYY1218" s="2"/>
      <c r="FYZ1218" s="2"/>
      <c r="FZA1218" s="2"/>
      <c r="FZB1218" s="2"/>
      <c r="FZC1218" s="2"/>
      <c r="FZD1218" s="2"/>
      <c r="FZE1218" s="2"/>
      <c r="FZF1218" s="2"/>
      <c r="FZG1218" s="2"/>
      <c r="FZH1218" s="2"/>
      <c r="FZI1218" s="2"/>
      <c r="FZJ1218" s="2"/>
      <c r="FZK1218" s="2"/>
      <c r="FZL1218" s="2"/>
      <c r="FZM1218" s="2"/>
      <c r="FZN1218" s="2"/>
      <c r="FZO1218" s="2"/>
      <c r="FZP1218" s="2"/>
      <c r="FZQ1218" s="2"/>
      <c r="FZR1218" s="2"/>
      <c r="FZS1218" s="2"/>
      <c r="FZT1218" s="2"/>
      <c r="FZU1218" s="2"/>
      <c r="FZV1218" s="2"/>
      <c r="FZW1218" s="2"/>
      <c r="FZX1218" s="2"/>
      <c r="FZY1218" s="2"/>
      <c r="FZZ1218" s="2"/>
      <c r="GAA1218" s="2"/>
      <c r="GAB1218" s="2"/>
      <c r="GAC1218" s="2"/>
      <c r="GAD1218" s="2"/>
      <c r="GAE1218" s="2"/>
      <c r="GAF1218" s="2"/>
      <c r="GAG1218" s="2"/>
      <c r="GAH1218" s="2"/>
      <c r="GAI1218" s="2"/>
      <c r="GAJ1218" s="2"/>
      <c r="GAK1218" s="2"/>
      <c r="GAL1218" s="2"/>
      <c r="GAM1218" s="2"/>
      <c r="GAN1218" s="2"/>
      <c r="GAO1218" s="2"/>
      <c r="GAP1218" s="2"/>
      <c r="GAQ1218" s="2"/>
      <c r="GAR1218" s="2"/>
      <c r="GAS1218" s="2"/>
      <c r="GAT1218" s="2"/>
      <c r="GAU1218" s="2"/>
      <c r="GAV1218" s="2"/>
      <c r="GAW1218" s="2"/>
      <c r="GAX1218" s="2"/>
      <c r="GAY1218" s="2"/>
      <c r="GAZ1218" s="2"/>
      <c r="GBA1218" s="2"/>
      <c r="GBB1218" s="2"/>
      <c r="GBC1218" s="2"/>
      <c r="GBD1218" s="2"/>
      <c r="GBE1218" s="2"/>
      <c r="GBF1218" s="2"/>
      <c r="GBG1218" s="2"/>
      <c r="GBH1218" s="2"/>
      <c r="GBI1218" s="2"/>
      <c r="GBJ1218" s="2"/>
      <c r="GBK1218" s="2"/>
      <c r="GBL1218" s="2"/>
      <c r="GBM1218" s="2"/>
      <c r="GBN1218" s="2"/>
      <c r="GBO1218" s="2"/>
      <c r="GBP1218" s="2"/>
      <c r="GBQ1218" s="2"/>
      <c r="GBR1218" s="2"/>
      <c r="GBS1218" s="2"/>
      <c r="GBT1218" s="2"/>
      <c r="GBU1218" s="2"/>
      <c r="GBV1218" s="2"/>
      <c r="GBW1218" s="2"/>
      <c r="GBX1218" s="2"/>
      <c r="GBY1218" s="2"/>
      <c r="GBZ1218" s="2"/>
      <c r="GCA1218" s="2"/>
      <c r="GCB1218" s="2"/>
      <c r="GCC1218" s="2"/>
      <c r="GCD1218" s="2"/>
      <c r="GCE1218" s="2"/>
      <c r="GCF1218" s="2"/>
      <c r="GCG1218" s="2"/>
      <c r="GCH1218" s="2"/>
      <c r="GCI1218" s="2"/>
      <c r="GCJ1218" s="2"/>
      <c r="GCK1218" s="2"/>
      <c r="GCL1218" s="2"/>
      <c r="GCM1218" s="2"/>
      <c r="GCN1218" s="2"/>
      <c r="GCO1218" s="2"/>
      <c r="GCP1218" s="2"/>
      <c r="GCQ1218" s="2"/>
      <c r="GCR1218" s="2"/>
      <c r="GCS1218" s="2"/>
      <c r="GCT1218" s="2"/>
      <c r="GCU1218" s="2"/>
      <c r="GCV1218" s="2"/>
      <c r="GCW1218" s="2"/>
      <c r="GCX1218" s="2"/>
      <c r="GCY1218" s="2"/>
      <c r="GCZ1218" s="2"/>
      <c r="GDA1218" s="2"/>
      <c r="GDB1218" s="2"/>
      <c r="GDC1218" s="2"/>
      <c r="GDD1218" s="2"/>
      <c r="GDE1218" s="2"/>
      <c r="GDF1218" s="2"/>
      <c r="GDG1218" s="2"/>
      <c r="GDH1218" s="2"/>
      <c r="GDI1218" s="2"/>
      <c r="GDJ1218" s="2"/>
      <c r="GDK1218" s="2"/>
      <c r="GDL1218" s="2"/>
      <c r="GDM1218" s="2"/>
      <c r="GDN1218" s="2"/>
      <c r="GDO1218" s="2"/>
      <c r="GDP1218" s="2"/>
      <c r="GDQ1218" s="2"/>
      <c r="GDR1218" s="2"/>
      <c r="GDS1218" s="2"/>
      <c r="GDT1218" s="2"/>
      <c r="GDU1218" s="2"/>
      <c r="GDV1218" s="2"/>
      <c r="GDW1218" s="2"/>
      <c r="GDX1218" s="2"/>
      <c r="GDY1218" s="2"/>
      <c r="GDZ1218" s="2"/>
      <c r="GEA1218" s="2"/>
      <c r="GEB1218" s="2"/>
      <c r="GEC1218" s="2"/>
      <c r="GED1218" s="2"/>
      <c r="GEE1218" s="2"/>
      <c r="GEF1218" s="2"/>
      <c r="GEG1218" s="2"/>
      <c r="GEH1218" s="2"/>
      <c r="GEI1218" s="2"/>
      <c r="GEJ1218" s="2"/>
      <c r="GEK1218" s="2"/>
      <c r="GEL1218" s="2"/>
      <c r="GEM1218" s="2"/>
      <c r="GEN1218" s="2"/>
      <c r="GEO1218" s="2"/>
      <c r="GEP1218" s="2"/>
      <c r="GEQ1218" s="2"/>
      <c r="GER1218" s="2"/>
      <c r="GES1218" s="2"/>
      <c r="GET1218" s="2"/>
      <c r="GEU1218" s="2"/>
      <c r="GEV1218" s="2"/>
      <c r="GEW1218" s="2"/>
      <c r="GEX1218" s="2"/>
      <c r="GEY1218" s="2"/>
      <c r="GEZ1218" s="2"/>
      <c r="GFA1218" s="2"/>
      <c r="GFB1218" s="2"/>
      <c r="GFC1218" s="2"/>
      <c r="GFD1218" s="2"/>
      <c r="GFE1218" s="2"/>
      <c r="GFF1218" s="2"/>
      <c r="GFG1218" s="2"/>
      <c r="GFH1218" s="2"/>
      <c r="GFI1218" s="2"/>
      <c r="GFJ1218" s="2"/>
      <c r="GFK1218" s="2"/>
      <c r="GFL1218" s="2"/>
      <c r="GFM1218" s="2"/>
      <c r="GFN1218" s="2"/>
      <c r="GFO1218" s="2"/>
      <c r="GFP1218" s="2"/>
      <c r="GFQ1218" s="2"/>
      <c r="GFR1218" s="2"/>
      <c r="GFS1218" s="2"/>
      <c r="GFT1218" s="2"/>
      <c r="GFU1218" s="2"/>
      <c r="GFV1218" s="2"/>
      <c r="GFW1218" s="2"/>
      <c r="GFX1218" s="2"/>
      <c r="GFY1218" s="2"/>
      <c r="GFZ1218" s="2"/>
      <c r="GGA1218" s="2"/>
      <c r="GGB1218" s="2"/>
      <c r="GGC1218" s="2"/>
      <c r="GGD1218" s="2"/>
      <c r="GGE1218" s="2"/>
      <c r="GGF1218" s="2"/>
      <c r="GGG1218" s="2"/>
      <c r="GGH1218" s="2"/>
      <c r="GGI1218" s="2"/>
      <c r="GGJ1218" s="2"/>
      <c r="GGK1218" s="2"/>
      <c r="GGL1218" s="2"/>
      <c r="GGM1218" s="2"/>
      <c r="GGN1218" s="2"/>
      <c r="GGO1218" s="2"/>
      <c r="GGP1218" s="2"/>
      <c r="GGQ1218" s="2"/>
      <c r="GGR1218" s="2"/>
      <c r="GGS1218" s="2"/>
      <c r="GGT1218" s="2"/>
      <c r="GGU1218" s="2"/>
      <c r="GGV1218" s="2"/>
      <c r="GGW1218" s="2"/>
      <c r="GGX1218" s="2"/>
      <c r="GGY1218" s="2"/>
      <c r="GGZ1218" s="2"/>
      <c r="GHA1218" s="2"/>
      <c r="GHB1218" s="2"/>
      <c r="GHC1218" s="2"/>
      <c r="GHD1218" s="2"/>
      <c r="GHE1218" s="2"/>
      <c r="GHF1218" s="2"/>
      <c r="GHG1218" s="2"/>
      <c r="GHH1218" s="2"/>
      <c r="GHI1218" s="2"/>
      <c r="GHJ1218" s="2"/>
      <c r="GHK1218" s="2"/>
      <c r="GHL1218" s="2"/>
      <c r="GHM1218" s="2"/>
      <c r="GHN1218" s="2"/>
      <c r="GHO1218" s="2"/>
      <c r="GHP1218" s="2"/>
      <c r="GHQ1218" s="2"/>
      <c r="GHR1218" s="2"/>
      <c r="GHS1218" s="2"/>
      <c r="GHT1218" s="2"/>
      <c r="GHU1218" s="2"/>
      <c r="GHV1218" s="2"/>
      <c r="GHW1218" s="2"/>
      <c r="GHX1218" s="2"/>
      <c r="GHY1218" s="2"/>
      <c r="GHZ1218" s="2"/>
      <c r="GIA1218" s="2"/>
      <c r="GIB1218" s="2"/>
      <c r="GIC1218" s="2"/>
      <c r="GID1218" s="2"/>
      <c r="GIE1218" s="2"/>
      <c r="GIF1218" s="2"/>
      <c r="GIG1218" s="2"/>
      <c r="GIH1218" s="2"/>
      <c r="GII1218" s="2"/>
      <c r="GIJ1218" s="2"/>
      <c r="GIK1218" s="2"/>
      <c r="GIL1218" s="2"/>
      <c r="GIM1218" s="2"/>
      <c r="GIN1218" s="2"/>
      <c r="GIO1218" s="2"/>
      <c r="GIP1218" s="2"/>
      <c r="GIQ1218" s="2"/>
      <c r="GIR1218" s="2"/>
      <c r="GIS1218" s="2"/>
      <c r="GIT1218" s="2"/>
      <c r="GIU1218" s="2"/>
      <c r="GIV1218" s="2"/>
      <c r="GIW1218" s="2"/>
      <c r="GIX1218" s="2"/>
      <c r="GIY1218" s="2"/>
      <c r="GIZ1218" s="2"/>
      <c r="GJA1218" s="2"/>
      <c r="GJB1218" s="2"/>
      <c r="GJC1218" s="2"/>
      <c r="GJD1218" s="2"/>
      <c r="GJE1218" s="2"/>
      <c r="GJF1218" s="2"/>
      <c r="GJG1218" s="2"/>
      <c r="GJH1218" s="2"/>
      <c r="GJI1218" s="2"/>
      <c r="GJJ1218" s="2"/>
      <c r="GJK1218" s="2"/>
      <c r="GJL1218" s="2"/>
      <c r="GJM1218" s="2"/>
      <c r="GJN1218" s="2"/>
      <c r="GJO1218" s="2"/>
      <c r="GJP1218" s="2"/>
      <c r="GJQ1218" s="2"/>
      <c r="GJR1218" s="2"/>
      <c r="GJS1218" s="2"/>
      <c r="GJT1218" s="2"/>
      <c r="GJU1218" s="2"/>
      <c r="GJV1218" s="2"/>
      <c r="GJW1218" s="2"/>
      <c r="GJX1218" s="2"/>
      <c r="GJY1218" s="2"/>
      <c r="GJZ1218" s="2"/>
      <c r="GKA1218" s="2"/>
      <c r="GKB1218" s="2"/>
      <c r="GKC1218" s="2"/>
      <c r="GKD1218" s="2"/>
      <c r="GKE1218" s="2"/>
      <c r="GKF1218" s="2"/>
      <c r="GKG1218" s="2"/>
      <c r="GKH1218" s="2"/>
      <c r="GKI1218" s="2"/>
      <c r="GKJ1218" s="2"/>
      <c r="GKK1218" s="2"/>
      <c r="GKL1218" s="2"/>
      <c r="GKM1218" s="2"/>
      <c r="GKN1218" s="2"/>
      <c r="GKO1218" s="2"/>
      <c r="GKP1218" s="2"/>
      <c r="GKQ1218" s="2"/>
      <c r="GKR1218" s="2"/>
      <c r="GKS1218" s="2"/>
      <c r="GKT1218" s="2"/>
      <c r="GKU1218" s="2"/>
      <c r="GKV1218" s="2"/>
      <c r="GKW1218" s="2"/>
      <c r="GKX1218" s="2"/>
      <c r="GKY1218" s="2"/>
      <c r="GKZ1218" s="2"/>
      <c r="GLA1218" s="2"/>
      <c r="GLB1218" s="2"/>
      <c r="GLC1218" s="2"/>
      <c r="GLD1218" s="2"/>
      <c r="GLE1218" s="2"/>
      <c r="GLF1218" s="2"/>
      <c r="GLG1218" s="2"/>
      <c r="GLH1218" s="2"/>
      <c r="GLI1218" s="2"/>
      <c r="GLJ1218" s="2"/>
      <c r="GLK1218" s="2"/>
      <c r="GLL1218" s="2"/>
      <c r="GLM1218" s="2"/>
      <c r="GLN1218" s="2"/>
      <c r="GLO1218" s="2"/>
      <c r="GLP1218" s="2"/>
      <c r="GLQ1218" s="2"/>
      <c r="GLR1218" s="2"/>
      <c r="GLS1218" s="2"/>
      <c r="GLT1218" s="2"/>
      <c r="GLU1218" s="2"/>
      <c r="GLV1218" s="2"/>
      <c r="GLW1218" s="2"/>
      <c r="GLX1218" s="2"/>
      <c r="GLY1218" s="2"/>
      <c r="GLZ1218" s="2"/>
      <c r="GMA1218" s="2"/>
      <c r="GMB1218" s="2"/>
      <c r="GMC1218" s="2"/>
      <c r="GMD1218" s="2"/>
      <c r="GME1218" s="2"/>
      <c r="GMF1218" s="2"/>
      <c r="GMG1218" s="2"/>
      <c r="GMH1218" s="2"/>
      <c r="GMI1218" s="2"/>
      <c r="GMJ1218" s="2"/>
      <c r="GMK1218" s="2"/>
      <c r="GML1218" s="2"/>
      <c r="GMM1218" s="2"/>
      <c r="GMN1218" s="2"/>
      <c r="GMO1218" s="2"/>
      <c r="GMP1218" s="2"/>
      <c r="GMQ1218" s="2"/>
      <c r="GMR1218" s="2"/>
      <c r="GMS1218" s="2"/>
      <c r="GMT1218" s="2"/>
      <c r="GMU1218" s="2"/>
      <c r="GMV1218" s="2"/>
      <c r="GMW1218" s="2"/>
      <c r="GMX1218" s="2"/>
      <c r="GMY1218" s="2"/>
      <c r="GMZ1218" s="2"/>
      <c r="GNA1218" s="2"/>
      <c r="GNB1218" s="2"/>
      <c r="GNC1218" s="2"/>
      <c r="GND1218" s="2"/>
      <c r="GNE1218" s="2"/>
      <c r="GNF1218" s="2"/>
      <c r="GNG1218" s="2"/>
      <c r="GNH1218" s="2"/>
      <c r="GNI1218" s="2"/>
      <c r="GNJ1218" s="2"/>
      <c r="GNK1218" s="2"/>
      <c r="GNL1218" s="2"/>
      <c r="GNM1218" s="2"/>
      <c r="GNN1218" s="2"/>
      <c r="GNO1218" s="2"/>
      <c r="GNP1218" s="2"/>
      <c r="GNQ1218" s="2"/>
      <c r="GNR1218" s="2"/>
      <c r="GNS1218" s="2"/>
      <c r="GNT1218" s="2"/>
      <c r="GNU1218" s="2"/>
      <c r="GNV1218" s="2"/>
      <c r="GNW1218" s="2"/>
      <c r="GNX1218" s="2"/>
      <c r="GNY1218" s="2"/>
      <c r="GNZ1218" s="2"/>
      <c r="GOA1218" s="2"/>
      <c r="GOB1218" s="2"/>
      <c r="GOC1218" s="2"/>
      <c r="GOD1218" s="2"/>
      <c r="GOE1218" s="2"/>
      <c r="GOF1218" s="2"/>
      <c r="GOG1218" s="2"/>
      <c r="GOH1218" s="2"/>
      <c r="GOI1218" s="2"/>
      <c r="GOJ1218" s="2"/>
      <c r="GOK1218" s="2"/>
      <c r="GOL1218" s="2"/>
      <c r="GOM1218" s="2"/>
      <c r="GON1218" s="2"/>
      <c r="GOO1218" s="2"/>
      <c r="GOP1218" s="2"/>
      <c r="GOQ1218" s="2"/>
      <c r="GOR1218" s="2"/>
      <c r="GOS1218" s="2"/>
      <c r="GOT1218" s="2"/>
      <c r="GOU1218" s="2"/>
      <c r="GOV1218" s="2"/>
      <c r="GOW1218" s="2"/>
      <c r="GOX1218" s="2"/>
      <c r="GOY1218" s="2"/>
      <c r="GOZ1218" s="2"/>
      <c r="GPA1218" s="2"/>
      <c r="GPB1218" s="2"/>
      <c r="GPC1218" s="2"/>
      <c r="GPD1218" s="2"/>
      <c r="GPE1218" s="2"/>
      <c r="GPF1218" s="2"/>
      <c r="GPG1218" s="2"/>
      <c r="GPH1218" s="2"/>
      <c r="GPI1218" s="2"/>
      <c r="GPJ1218" s="2"/>
      <c r="GPK1218" s="2"/>
      <c r="GPL1218" s="2"/>
      <c r="GPM1218" s="2"/>
      <c r="GPN1218" s="2"/>
      <c r="GPO1218" s="2"/>
      <c r="GPP1218" s="2"/>
      <c r="GPQ1218" s="2"/>
      <c r="GPR1218" s="2"/>
      <c r="GPS1218" s="2"/>
      <c r="GPT1218" s="2"/>
      <c r="GPU1218" s="2"/>
      <c r="GPV1218" s="2"/>
      <c r="GPW1218" s="2"/>
      <c r="GPX1218" s="2"/>
      <c r="GPY1218" s="2"/>
      <c r="GPZ1218" s="2"/>
      <c r="GQA1218" s="2"/>
      <c r="GQB1218" s="2"/>
      <c r="GQC1218" s="2"/>
      <c r="GQD1218" s="2"/>
      <c r="GQE1218" s="2"/>
      <c r="GQF1218" s="2"/>
      <c r="GQG1218" s="2"/>
      <c r="GQH1218" s="2"/>
      <c r="GQI1218" s="2"/>
      <c r="GQJ1218" s="2"/>
      <c r="GQK1218" s="2"/>
      <c r="GQL1218" s="2"/>
      <c r="GQM1218" s="2"/>
      <c r="GQN1218" s="2"/>
      <c r="GQO1218" s="2"/>
      <c r="GQP1218" s="2"/>
      <c r="GQQ1218" s="2"/>
      <c r="GQR1218" s="2"/>
      <c r="GQS1218" s="2"/>
      <c r="GQT1218" s="2"/>
      <c r="GQU1218" s="2"/>
      <c r="GQV1218" s="2"/>
      <c r="GQW1218" s="2"/>
      <c r="GQX1218" s="2"/>
      <c r="GQY1218" s="2"/>
      <c r="GQZ1218" s="2"/>
      <c r="GRA1218" s="2"/>
      <c r="GRB1218" s="2"/>
      <c r="GRC1218" s="2"/>
      <c r="GRD1218" s="2"/>
      <c r="GRE1218" s="2"/>
      <c r="GRF1218" s="2"/>
      <c r="GRG1218" s="2"/>
      <c r="GRH1218" s="2"/>
      <c r="GRI1218" s="2"/>
      <c r="GRJ1218" s="2"/>
      <c r="GRK1218" s="2"/>
      <c r="GRL1218" s="2"/>
      <c r="GRM1218" s="2"/>
      <c r="GRN1218" s="2"/>
      <c r="GRO1218" s="2"/>
      <c r="GRP1218" s="2"/>
      <c r="GRQ1218" s="2"/>
      <c r="GRR1218" s="2"/>
      <c r="GRS1218" s="2"/>
      <c r="GRT1218" s="2"/>
      <c r="GRU1218" s="2"/>
      <c r="GRV1218" s="2"/>
      <c r="GRW1218" s="2"/>
      <c r="GRX1218" s="2"/>
      <c r="GRY1218" s="2"/>
      <c r="GRZ1218" s="2"/>
      <c r="GSA1218" s="2"/>
      <c r="GSB1218" s="2"/>
      <c r="GSC1218" s="2"/>
      <c r="GSD1218" s="2"/>
      <c r="GSE1218" s="2"/>
      <c r="GSF1218" s="2"/>
      <c r="GSG1218" s="2"/>
      <c r="GSH1218" s="2"/>
      <c r="GSI1218" s="2"/>
      <c r="GSJ1218" s="2"/>
      <c r="GSK1218" s="2"/>
      <c r="GSL1218" s="2"/>
      <c r="GSM1218" s="2"/>
      <c r="GSN1218" s="2"/>
      <c r="GSO1218" s="2"/>
      <c r="GSP1218" s="2"/>
      <c r="GSQ1218" s="2"/>
      <c r="GSR1218" s="2"/>
      <c r="GSS1218" s="2"/>
      <c r="GST1218" s="2"/>
      <c r="GSU1218" s="2"/>
      <c r="GSV1218" s="2"/>
      <c r="GSW1218" s="2"/>
      <c r="GSX1218" s="2"/>
      <c r="GSY1218" s="2"/>
      <c r="GSZ1218" s="2"/>
      <c r="GTA1218" s="2"/>
      <c r="GTB1218" s="2"/>
      <c r="GTC1218" s="2"/>
      <c r="GTD1218" s="2"/>
      <c r="GTE1218" s="2"/>
      <c r="GTF1218" s="2"/>
      <c r="GTG1218" s="2"/>
      <c r="GTH1218" s="2"/>
      <c r="GTI1218" s="2"/>
      <c r="GTJ1218" s="2"/>
      <c r="GTK1218" s="2"/>
      <c r="GTL1218" s="2"/>
      <c r="GTM1218" s="2"/>
      <c r="GTN1218" s="2"/>
      <c r="GTO1218" s="2"/>
      <c r="GTP1218" s="2"/>
      <c r="GTQ1218" s="2"/>
      <c r="GTR1218" s="2"/>
      <c r="GTS1218" s="2"/>
      <c r="GTT1218" s="2"/>
      <c r="GTU1218" s="2"/>
      <c r="GTV1218" s="2"/>
      <c r="GTW1218" s="2"/>
      <c r="GTX1218" s="2"/>
      <c r="GTY1218" s="2"/>
      <c r="GTZ1218" s="2"/>
      <c r="GUA1218" s="2"/>
      <c r="GUB1218" s="2"/>
      <c r="GUC1218" s="2"/>
      <c r="GUD1218" s="2"/>
      <c r="GUE1218" s="2"/>
      <c r="GUF1218" s="2"/>
      <c r="GUG1218" s="2"/>
      <c r="GUH1218" s="2"/>
      <c r="GUI1218" s="2"/>
      <c r="GUJ1218" s="2"/>
      <c r="GUK1218" s="2"/>
      <c r="GUL1218" s="2"/>
      <c r="GUM1218" s="2"/>
      <c r="GUN1218" s="2"/>
      <c r="GUO1218" s="2"/>
      <c r="GUP1218" s="2"/>
      <c r="GUQ1218" s="2"/>
      <c r="GUR1218" s="2"/>
      <c r="GUS1218" s="2"/>
      <c r="GUT1218" s="2"/>
      <c r="GUU1218" s="2"/>
      <c r="GUV1218" s="2"/>
      <c r="GUW1218" s="2"/>
      <c r="GUX1218" s="2"/>
      <c r="GUY1218" s="2"/>
      <c r="GUZ1218" s="2"/>
      <c r="GVA1218" s="2"/>
      <c r="GVB1218" s="2"/>
      <c r="GVC1218" s="2"/>
      <c r="GVD1218" s="2"/>
      <c r="GVE1218" s="2"/>
      <c r="GVF1218" s="2"/>
      <c r="GVG1218" s="2"/>
      <c r="GVH1218" s="2"/>
      <c r="GVI1218" s="2"/>
      <c r="GVJ1218" s="2"/>
      <c r="GVK1218" s="2"/>
      <c r="GVL1218" s="2"/>
      <c r="GVM1218" s="2"/>
      <c r="GVN1218" s="2"/>
      <c r="GVO1218" s="2"/>
      <c r="GVP1218" s="2"/>
      <c r="GVQ1218" s="2"/>
      <c r="GVR1218" s="2"/>
      <c r="GVS1218" s="2"/>
      <c r="GVT1218" s="2"/>
      <c r="GVU1218" s="2"/>
      <c r="GVV1218" s="2"/>
      <c r="GVW1218" s="2"/>
      <c r="GVX1218" s="2"/>
      <c r="GVY1218" s="2"/>
      <c r="GVZ1218" s="2"/>
      <c r="GWA1218" s="2"/>
      <c r="GWB1218" s="2"/>
      <c r="GWC1218" s="2"/>
      <c r="GWD1218" s="2"/>
      <c r="GWE1218" s="2"/>
      <c r="GWF1218" s="2"/>
      <c r="GWG1218" s="2"/>
      <c r="GWH1218" s="2"/>
      <c r="GWI1218" s="2"/>
      <c r="GWJ1218" s="2"/>
      <c r="GWK1218" s="2"/>
      <c r="GWL1218" s="2"/>
      <c r="GWM1218" s="2"/>
      <c r="GWN1218" s="2"/>
      <c r="GWO1218" s="2"/>
      <c r="GWP1218" s="2"/>
      <c r="GWQ1218" s="2"/>
      <c r="GWR1218" s="2"/>
      <c r="GWS1218" s="2"/>
      <c r="GWT1218" s="2"/>
      <c r="GWU1218" s="2"/>
      <c r="GWV1218" s="2"/>
      <c r="GWW1218" s="2"/>
      <c r="GWX1218" s="2"/>
      <c r="GWY1218" s="2"/>
      <c r="GWZ1218" s="2"/>
      <c r="GXA1218" s="2"/>
      <c r="GXB1218" s="2"/>
      <c r="GXC1218" s="2"/>
      <c r="GXD1218" s="2"/>
      <c r="GXE1218" s="2"/>
      <c r="GXF1218" s="2"/>
      <c r="GXG1218" s="2"/>
      <c r="GXH1218" s="2"/>
      <c r="GXI1218" s="2"/>
      <c r="GXJ1218" s="2"/>
      <c r="GXK1218" s="2"/>
      <c r="GXL1218" s="2"/>
      <c r="GXM1218" s="2"/>
      <c r="GXN1218" s="2"/>
      <c r="GXO1218" s="2"/>
      <c r="GXP1218" s="2"/>
      <c r="GXQ1218" s="2"/>
      <c r="GXR1218" s="2"/>
      <c r="GXS1218" s="2"/>
      <c r="GXT1218" s="2"/>
      <c r="GXU1218" s="2"/>
      <c r="GXV1218" s="2"/>
      <c r="GXW1218" s="2"/>
      <c r="GXX1218" s="2"/>
      <c r="GXY1218" s="2"/>
      <c r="GXZ1218" s="2"/>
      <c r="GYA1218" s="2"/>
      <c r="GYB1218" s="2"/>
      <c r="GYC1218" s="2"/>
      <c r="GYD1218" s="2"/>
      <c r="GYE1218" s="2"/>
      <c r="GYF1218" s="2"/>
      <c r="GYG1218" s="2"/>
      <c r="GYH1218" s="2"/>
      <c r="GYI1218" s="2"/>
      <c r="GYJ1218" s="2"/>
      <c r="GYK1218" s="2"/>
      <c r="GYL1218" s="2"/>
      <c r="GYM1218" s="2"/>
      <c r="GYN1218" s="2"/>
      <c r="GYO1218" s="2"/>
      <c r="GYP1218" s="2"/>
      <c r="GYQ1218" s="2"/>
      <c r="GYR1218" s="2"/>
      <c r="GYS1218" s="2"/>
      <c r="GYT1218" s="2"/>
      <c r="GYU1218" s="2"/>
      <c r="GYV1218" s="2"/>
      <c r="GYW1218" s="2"/>
      <c r="GYX1218" s="2"/>
      <c r="GYY1218" s="2"/>
      <c r="GYZ1218" s="2"/>
      <c r="GZA1218" s="2"/>
      <c r="GZB1218" s="2"/>
      <c r="GZC1218" s="2"/>
      <c r="GZD1218" s="2"/>
      <c r="GZE1218" s="2"/>
      <c r="GZF1218" s="2"/>
      <c r="GZG1218" s="2"/>
      <c r="GZH1218" s="2"/>
      <c r="GZI1218" s="2"/>
      <c r="GZJ1218" s="2"/>
      <c r="GZK1218" s="2"/>
      <c r="GZL1218" s="2"/>
      <c r="GZM1218" s="2"/>
      <c r="GZN1218" s="2"/>
      <c r="GZO1218" s="2"/>
      <c r="GZP1218" s="2"/>
      <c r="GZQ1218" s="2"/>
      <c r="GZR1218" s="2"/>
      <c r="GZS1218" s="2"/>
      <c r="GZT1218" s="2"/>
      <c r="GZU1218" s="2"/>
      <c r="GZV1218" s="2"/>
      <c r="GZW1218" s="2"/>
      <c r="GZX1218" s="2"/>
      <c r="GZY1218" s="2"/>
      <c r="GZZ1218" s="2"/>
      <c r="HAA1218" s="2"/>
      <c r="HAB1218" s="2"/>
      <c r="HAC1218" s="2"/>
      <c r="HAD1218" s="2"/>
      <c r="HAE1218" s="2"/>
      <c r="HAF1218" s="2"/>
      <c r="HAG1218" s="2"/>
      <c r="HAH1218" s="2"/>
      <c r="HAI1218" s="2"/>
      <c r="HAJ1218" s="2"/>
      <c r="HAK1218" s="2"/>
      <c r="HAL1218" s="2"/>
      <c r="HAM1218" s="2"/>
      <c r="HAN1218" s="2"/>
      <c r="HAO1218" s="2"/>
      <c r="HAP1218" s="2"/>
      <c r="HAQ1218" s="2"/>
      <c r="HAR1218" s="2"/>
      <c r="HAS1218" s="2"/>
      <c r="HAT1218" s="2"/>
      <c r="HAU1218" s="2"/>
      <c r="HAV1218" s="2"/>
      <c r="HAW1218" s="2"/>
      <c r="HAX1218" s="2"/>
      <c r="HAY1218" s="2"/>
      <c r="HAZ1218" s="2"/>
      <c r="HBA1218" s="2"/>
      <c r="HBB1218" s="2"/>
      <c r="HBC1218" s="2"/>
      <c r="HBD1218" s="2"/>
      <c r="HBE1218" s="2"/>
      <c r="HBF1218" s="2"/>
      <c r="HBG1218" s="2"/>
      <c r="HBH1218" s="2"/>
      <c r="HBI1218" s="2"/>
      <c r="HBJ1218" s="2"/>
      <c r="HBK1218" s="2"/>
      <c r="HBL1218" s="2"/>
      <c r="HBM1218" s="2"/>
      <c r="HBN1218" s="2"/>
      <c r="HBO1218" s="2"/>
      <c r="HBP1218" s="2"/>
      <c r="HBQ1218" s="2"/>
      <c r="HBR1218" s="2"/>
      <c r="HBS1218" s="2"/>
      <c r="HBT1218" s="2"/>
      <c r="HBU1218" s="2"/>
      <c r="HBV1218" s="2"/>
      <c r="HBW1218" s="2"/>
      <c r="HBX1218" s="2"/>
      <c r="HBY1218" s="2"/>
      <c r="HBZ1218" s="2"/>
      <c r="HCA1218" s="2"/>
      <c r="HCB1218" s="2"/>
      <c r="HCC1218" s="2"/>
      <c r="HCD1218" s="2"/>
      <c r="HCE1218" s="2"/>
      <c r="HCF1218" s="2"/>
      <c r="HCG1218" s="2"/>
      <c r="HCH1218" s="2"/>
      <c r="HCI1218" s="2"/>
      <c r="HCJ1218" s="2"/>
      <c r="HCK1218" s="2"/>
      <c r="HCL1218" s="2"/>
      <c r="HCM1218" s="2"/>
      <c r="HCN1218" s="2"/>
      <c r="HCO1218" s="2"/>
      <c r="HCP1218" s="2"/>
      <c r="HCQ1218" s="2"/>
      <c r="HCR1218" s="2"/>
      <c r="HCS1218" s="2"/>
      <c r="HCT1218" s="2"/>
      <c r="HCU1218" s="2"/>
      <c r="HCV1218" s="2"/>
      <c r="HCW1218" s="2"/>
      <c r="HCX1218" s="2"/>
      <c r="HCY1218" s="2"/>
      <c r="HCZ1218" s="2"/>
      <c r="HDA1218" s="2"/>
      <c r="HDB1218" s="2"/>
      <c r="HDC1218" s="2"/>
      <c r="HDD1218" s="2"/>
      <c r="HDE1218" s="2"/>
      <c r="HDF1218" s="2"/>
      <c r="HDG1218" s="2"/>
      <c r="HDH1218" s="2"/>
      <c r="HDI1218" s="2"/>
      <c r="HDJ1218" s="2"/>
      <c r="HDK1218" s="2"/>
      <c r="HDL1218" s="2"/>
      <c r="HDM1218" s="2"/>
      <c r="HDN1218" s="2"/>
      <c r="HDO1218" s="2"/>
      <c r="HDP1218" s="2"/>
      <c r="HDQ1218" s="2"/>
      <c r="HDR1218" s="2"/>
      <c r="HDS1218" s="2"/>
      <c r="HDT1218" s="2"/>
      <c r="HDU1218" s="2"/>
      <c r="HDV1218" s="2"/>
      <c r="HDW1218" s="2"/>
      <c r="HDX1218" s="2"/>
      <c r="HDY1218" s="2"/>
      <c r="HDZ1218" s="2"/>
      <c r="HEA1218" s="2"/>
      <c r="HEB1218" s="2"/>
      <c r="HEC1218" s="2"/>
      <c r="HED1218" s="2"/>
      <c r="HEE1218" s="2"/>
      <c r="HEF1218" s="2"/>
      <c r="HEG1218" s="2"/>
      <c r="HEH1218" s="2"/>
      <c r="HEI1218" s="2"/>
      <c r="HEJ1218" s="2"/>
      <c r="HEK1218" s="2"/>
      <c r="HEL1218" s="2"/>
      <c r="HEM1218" s="2"/>
      <c r="HEN1218" s="2"/>
      <c r="HEO1218" s="2"/>
      <c r="HEP1218" s="2"/>
      <c r="HEQ1218" s="2"/>
      <c r="HER1218" s="2"/>
      <c r="HES1218" s="2"/>
      <c r="HET1218" s="2"/>
      <c r="HEU1218" s="2"/>
      <c r="HEV1218" s="2"/>
      <c r="HEW1218" s="2"/>
      <c r="HEX1218" s="2"/>
      <c r="HEY1218" s="2"/>
      <c r="HEZ1218" s="2"/>
      <c r="HFA1218" s="2"/>
      <c r="HFB1218" s="2"/>
      <c r="HFC1218" s="2"/>
      <c r="HFD1218" s="2"/>
      <c r="HFE1218" s="2"/>
      <c r="HFF1218" s="2"/>
      <c r="HFG1218" s="2"/>
      <c r="HFH1218" s="2"/>
      <c r="HFI1218" s="2"/>
      <c r="HFJ1218" s="2"/>
      <c r="HFK1218" s="2"/>
      <c r="HFL1218" s="2"/>
      <c r="HFM1218" s="2"/>
      <c r="HFN1218" s="2"/>
      <c r="HFO1218" s="2"/>
      <c r="HFP1218" s="2"/>
      <c r="HFQ1218" s="2"/>
      <c r="HFR1218" s="2"/>
      <c r="HFS1218" s="2"/>
      <c r="HFT1218" s="2"/>
      <c r="HFU1218" s="2"/>
      <c r="HFV1218" s="2"/>
      <c r="HFW1218" s="2"/>
      <c r="HFX1218" s="2"/>
      <c r="HFY1218" s="2"/>
      <c r="HFZ1218" s="2"/>
      <c r="HGA1218" s="2"/>
      <c r="HGB1218" s="2"/>
      <c r="HGC1218" s="2"/>
      <c r="HGD1218" s="2"/>
      <c r="HGE1218" s="2"/>
      <c r="HGF1218" s="2"/>
      <c r="HGG1218" s="2"/>
      <c r="HGH1218" s="2"/>
      <c r="HGI1218" s="2"/>
      <c r="HGJ1218" s="2"/>
      <c r="HGK1218" s="2"/>
      <c r="HGL1218" s="2"/>
      <c r="HGM1218" s="2"/>
      <c r="HGN1218" s="2"/>
      <c r="HGO1218" s="2"/>
      <c r="HGP1218" s="2"/>
      <c r="HGQ1218" s="2"/>
      <c r="HGR1218" s="2"/>
      <c r="HGS1218" s="2"/>
      <c r="HGT1218" s="2"/>
      <c r="HGU1218" s="2"/>
      <c r="HGV1218" s="2"/>
      <c r="HGW1218" s="2"/>
      <c r="HGX1218" s="2"/>
      <c r="HGY1218" s="2"/>
      <c r="HGZ1218" s="2"/>
      <c r="HHA1218" s="2"/>
      <c r="HHB1218" s="2"/>
      <c r="HHC1218" s="2"/>
      <c r="HHD1218" s="2"/>
      <c r="HHE1218" s="2"/>
      <c r="HHF1218" s="2"/>
      <c r="HHG1218" s="2"/>
      <c r="HHH1218" s="2"/>
      <c r="HHI1218" s="2"/>
      <c r="HHJ1218" s="2"/>
      <c r="HHK1218" s="2"/>
      <c r="HHL1218" s="2"/>
      <c r="HHM1218" s="2"/>
      <c r="HHN1218" s="2"/>
      <c r="HHO1218" s="2"/>
      <c r="HHP1218" s="2"/>
      <c r="HHQ1218" s="2"/>
      <c r="HHR1218" s="2"/>
      <c r="HHS1218" s="2"/>
      <c r="HHT1218" s="2"/>
      <c r="HHU1218" s="2"/>
      <c r="HHV1218" s="2"/>
      <c r="HHW1218" s="2"/>
      <c r="HHX1218" s="2"/>
      <c r="HHY1218" s="2"/>
      <c r="HHZ1218" s="2"/>
      <c r="HIA1218" s="2"/>
      <c r="HIB1218" s="2"/>
      <c r="HIC1218" s="2"/>
      <c r="HID1218" s="2"/>
      <c r="HIE1218" s="2"/>
      <c r="HIF1218" s="2"/>
      <c r="HIG1218" s="2"/>
      <c r="HIH1218" s="2"/>
      <c r="HII1218" s="2"/>
      <c r="HIJ1218" s="2"/>
      <c r="HIK1218" s="2"/>
      <c r="HIL1218" s="2"/>
      <c r="HIM1218" s="2"/>
      <c r="HIN1218" s="2"/>
      <c r="HIO1218" s="2"/>
      <c r="HIP1218" s="2"/>
      <c r="HIQ1218" s="2"/>
      <c r="HIR1218" s="2"/>
      <c r="HIS1218" s="2"/>
      <c r="HIT1218" s="2"/>
      <c r="HIU1218" s="2"/>
      <c r="HIV1218" s="2"/>
      <c r="HIW1218" s="2"/>
      <c r="HIX1218" s="2"/>
      <c r="HIY1218" s="2"/>
      <c r="HIZ1218" s="2"/>
      <c r="HJA1218" s="2"/>
      <c r="HJB1218" s="2"/>
      <c r="HJC1218" s="2"/>
      <c r="HJD1218" s="2"/>
      <c r="HJE1218" s="2"/>
      <c r="HJF1218" s="2"/>
      <c r="HJG1218" s="2"/>
      <c r="HJH1218" s="2"/>
      <c r="HJI1218" s="2"/>
      <c r="HJJ1218" s="2"/>
      <c r="HJK1218" s="2"/>
      <c r="HJL1218" s="2"/>
      <c r="HJM1218" s="2"/>
      <c r="HJN1218" s="2"/>
      <c r="HJO1218" s="2"/>
      <c r="HJP1218" s="2"/>
      <c r="HJQ1218" s="2"/>
      <c r="HJR1218" s="2"/>
      <c r="HJS1218" s="2"/>
      <c r="HJT1218" s="2"/>
      <c r="HJU1218" s="2"/>
      <c r="HJV1218" s="2"/>
      <c r="HJW1218" s="2"/>
      <c r="HJX1218" s="2"/>
      <c r="HJY1218" s="2"/>
      <c r="HJZ1218" s="2"/>
      <c r="HKA1218" s="2"/>
      <c r="HKB1218" s="2"/>
      <c r="HKC1218" s="2"/>
      <c r="HKD1218" s="2"/>
      <c r="HKE1218" s="2"/>
      <c r="HKF1218" s="2"/>
      <c r="HKG1218" s="2"/>
      <c r="HKH1218" s="2"/>
      <c r="HKI1218" s="2"/>
      <c r="HKJ1218" s="2"/>
      <c r="HKK1218" s="2"/>
      <c r="HKL1218" s="2"/>
      <c r="HKM1218" s="2"/>
      <c r="HKN1218" s="2"/>
      <c r="HKO1218" s="2"/>
      <c r="HKP1218" s="2"/>
      <c r="HKQ1218" s="2"/>
      <c r="HKR1218" s="2"/>
      <c r="HKS1218" s="2"/>
      <c r="HKT1218" s="2"/>
      <c r="HKU1218" s="2"/>
      <c r="HKV1218" s="2"/>
      <c r="HKW1218" s="2"/>
      <c r="HKX1218" s="2"/>
      <c r="HKY1218" s="2"/>
      <c r="HKZ1218" s="2"/>
      <c r="HLA1218" s="2"/>
      <c r="HLB1218" s="2"/>
      <c r="HLC1218" s="2"/>
      <c r="HLD1218" s="2"/>
      <c r="HLE1218" s="2"/>
      <c r="HLF1218" s="2"/>
      <c r="HLG1218" s="2"/>
      <c r="HLH1218" s="2"/>
      <c r="HLI1218" s="2"/>
      <c r="HLJ1218" s="2"/>
      <c r="HLK1218" s="2"/>
      <c r="HLL1218" s="2"/>
      <c r="HLM1218" s="2"/>
      <c r="HLN1218" s="2"/>
      <c r="HLO1218" s="2"/>
      <c r="HLP1218" s="2"/>
      <c r="HLQ1218" s="2"/>
      <c r="HLR1218" s="2"/>
      <c r="HLS1218" s="2"/>
      <c r="HLT1218" s="2"/>
      <c r="HLU1218" s="2"/>
      <c r="HLV1218" s="2"/>
      <c r="HLW1218" s="2"/>
      <c r="HLX1218" s="2"/>
      <c r="HLY1218" s="2"/>
      <c r="HLZ1218" s="2"/>
      <c r="HMA1218" s="2"/>
      <c r="HMB1218" s="2"/>
      <c r="HMC1218" s="2"/>
      <c r="HMD1218" s="2"/>
      <c r="HME1218" s="2"/>
      <c r="HMF1218" s="2"/>
      <c r="HMG1218" s="2"/>
      <c r="HMH1218" s="2"/>
      <c r="HMI1218" s="2"/>
      <c r="HMJ1218" s="2"/>
      <c r="HMK1218" s="2"/>
      <c r="HML1218" s="2"/>
      <c r="HMM1218" s="2"/>
      <c r="HMN1218" s="2"/>
      <c r="HMO1218" s="2"/>
      <c r="HMP1218" s="2"/>
      <c r="HMQ1218" s="2"/>
      <c r="HMR1218" s="2"/>
      <c r="HMS1218" s="2"/>
      <c r="HMT1218" s="2"/>
      <c r="HMU1218" s="2"/>
      <c r="HMV1218" s="2"/>
      <c r="HMW1218" s="2"/>
      <c r="HMX1218" s="2"/>
      <c r="HMY1218" s="2"/>
      <c r="HMZ1218" s="2"/>
      <c r="HNA1218" s="2"/>
      <c r="HNB1218" s="2"/>
      <c r="HNC1218" s="2"/>
      <c r="HND1218" s="2"/>
      <c r="HNE1218" s="2"/>
      <c r="HNF1218" s="2"/>
      <c r="HNG1218" s="2"/>
      <c r="HNH1218" s="2"/>
      <c r="HNI1218" s="2"/>
      <c r="HNJ1218" s="2"/>
      <c r="HNK1218" s="2"/>
      <c r="HNL1218" s="2"/>
      <c r="HNM1218" s="2"/>
      <c r="HNN1218" s="2"/>
      <c r="HNO1218" s="2"/>
      <c r="HNP1218" s="2"/>
      <c r="HNQ1218" s="2"/>
      <c r="HNR1218" s="2"/>
      <c r="HNS1218" s="2"/>
      <c r="HNT1218" s="2"/>
      <c r="HNU1218" s="2"/>
      <c r="HNV1218" s="2"/>
      <c r="HNW1218" s="2"/>
      <c r="HNX1218" s="2"/>
      <c r="HNY1218" s="2"/>
      <c r="HNZ1218" s="2"/>
      <c r="HOA1218" s="2"/>
      <c r="HOB1218" s="2"/>
      <c r="HOC1218" s="2"/>
      <c r="HOD1218" s="2"/>
      <c r="HOE1218" s="2"/>
      <c r="HOF1218" s="2"/>
      <c r="HOG1218" s="2"/>
      <c r="HOH1218" s="2"/>
      <c r="HOI1218" s="2"/>
      <c r="HOJ1218" s="2"/>
      <c r="HOK1218" s="2"/>
      <c r="HOL1218" s="2"/>
      <c r="HOM1218" s="2"/>
      <c r="HON1218" s="2"/>
      <c r="HOO1218" s="2"/>
      <c r="HOP1218" s="2"/>
      <c r="HOQ1218" s="2"/>
      <c r="HOR1218" s="2"/>
      <c r="HOS1218" s="2"/>
      <c r="HOT1218" s="2"/>
      <c r="HOU1218" s="2"/>
      <c r="HOV1218" s="2"/>
      <c r="HOW1218" s="2"/>
      <c r="HOX1218" s="2"/>
      <c r="HOY1218" s="2"/>
      <c r="HOZ1218" s="2"/>
      <c r="HPA1218" s="2"/>
      <c r="HPB1218" s="2"/>
      <c r="HPC1218" s="2"/>
      <c r="HPD1218" s="2"/>
      <c r="HPE1218" s="2"/>
      <c r="HPF1218" s="2"/>
      <c r="HPG1218" s="2"/>
      <c r="HPH1218" s="2"/>
      <c r="HPI1218" s="2"/>
      <c r="HPJ1218" s="2"/>
      <c r="HPK1218" s="2"/>
      <c r="HPL1218" s="2"/>
      <c r="HPM1218" s="2"/>
      <c r="HPN1218" s="2"/>
      <c r="HPO1218" s="2"/>
      <c r="HPP1218" s="2"/>
      <c r="HPQ1218" s="2"/>
      <c r="HPR1218" s="2"/>
      <c r="HPS1218" s="2"/>
      <c r="HPT1218" s="2"/>
      <c r="HPU1218" s="2"/>
      <c r="HPV1218" s="2"/>
      <c r="HPW1218" s="2"/>
      <c r="HPX1218" s="2"/>
      <c r="HPY1218" s="2"/>
      <c r="HPZ1218" s="2"/>
      <c r="HQA1218" s="2"/>
      <c r="HQB1218" s="2"/>
      <c r="HQC1218" s="2"/>
      <c r="HQD1218" s="2"/>
      <c r="HQE1218" s="2"/>
      <c r="HQF1218" s="2"/>
      <c r="HQG1218" s="2"/>
      <c r="HQH1218" s="2"/>
      <c r="HQI1218" s="2"/>
      <c r="HQJ1218" s="2"/>
      <c r="HQK1218" s="2"/>
      <c r="HQL1218" s="2"/>
      <c r="HQM1218" s="2"/>
      <c r="HQN1218" s="2"/>
      <c r="HQO1218" s="2"/>
      <c r="HQP1218" s="2"/>
      <c r="HQQ1218" s="2"/>
      <c r="HQR1218" s="2"/>
      <c r="HQS1218" s="2"/>
      <c r="HQT1218" s="2"/>
      <c r="HQU1218" s="2"/>
      <c r="HQV1218" s="2"/>
      <c r="HQW1218" s="2"/>
      <c r="HQX1218" s="2"/>
      <c r="HQY1218" s="2"/>
      <c r="HQZ1218" s="2"/>
      <c r="HRA1218" s="2"/>
      <c r="HRB1218" s="2"/>
      <c r="HRC1218" s="2"/>
      <c r="HRD1218" s="2"/>
      <c r="HRE1218" s="2"/>
      <c r="HRF1218" s="2"/>
      <c r="HRG1218" s="2"/>
      <c r="HRH1218" s="2"/>
      <c r="HRI1218" s="2"/>
      <c r="HRJ1218" s="2"/>
      <c r="HRK1218" s="2"/>
      <c r="HRL1218" s="2"/>
      <c r="HRM1218" s="2"/>
      <c r="HRN1218" s="2"/>
      <c r="HRO1218" s="2"/>
      <c r="HRP1218" s="2"/>
      <c r="HRQ1218" s="2"/>
      <c r="HRR1218" s="2"/>
      <c r="HRS1218" s="2"/>
      <c r="HRT1218" s="2"/>
      <c r="HRU1218" s="2"/>
      <c r="HRV1218" s="2"/>
      <c r="HRW1218" s="2"/>
      <c r="HRX1218" s="2"/>
      <c r="HRY1218" s="2"/>
      <c r="HRZ1218" s="2"/>
      <c r="HSA1218" s="2"/>
      <c r="HSB1218" s="2"/>
      <c r="HSC1218" s="2"/>
      <c r="HSD1218" s="2"/>
      <c r="HSE1218" s="2"/>
      <c r="HSF1218" s="2"/>
      <c r="HSG1218" s="2"/>
      <c r="HSH1218" s="2"/>
      <c r="HSI1218" s="2"/>
      <c r="HSJ1218" s="2"/>
      <c r="HSK1218" s="2"/>
      <c r="HSL1218" s="2"/>
      <c r="HSM1218" s="2"/>
      <c r="HSN1218" s="2"/>
      <c r="HSO1218" s="2"/>
      <c r="HSP1218" s="2"/>
      <c r="HSQ1218" s="2"/>
      <c r="HSR1218" s="2"/>
      <c r="HSS1218" s="2"/>
      <c r="HST1218" s="2"/>
      <c r="HSU1218" s="2"/>
      <c r="HSV1218" s="2"/>
      <c r="HSW1218" s="2"/>
      <c r="HSX1218" s="2"/>
      <c r="HSY1218" s="2"/>
      <c r="HSZ1218" s="2"/>
      <c r="HTA1218" s="2"/>
      <c r="HTB1218" s="2"/>
      <c r="HTC1218" s="2"/>
      <c r="HTD1218" s="2"/>
      <c r="HTE1218" s="2"/>
      <c r="HTF1218" s="2"/>
      <c r="HTG1218" s="2"/>
      <c r="HTH1218" s="2"/>
      <c r="HTI1218" s="2"/>
      <c r="HTJ1218" s="2"/>
      <c r="HTK1218" s="2"/>
      <c r="HTL1218" s="2"/>
      <c r="HTM1218" s="2"/>
      <c r="HTN1218" s="2"/>
      <c r="HTO1218" s="2"/>
      <c r="HTP1218" s="2"/>
      <c r="HTQ1218" s="2"/>
      <c r="HTR1218" s="2"/>
      <c r="HTS1218" s="2"/>
      <c r="HTT1218" s="2"/>
      <c r="HTU1218" s="2"/>
      <c r="HTV1218" s="2"/>
      <c r="HTW1218" s="2"/>
      <c r="HTX1218" s="2"/>
      <c r="HTY1218" s="2"/>
      <c r="HTZ1218" s="2"/>
      <c r="HUA1218" s="2"/>
      <c r="HUB1218" s="2"/>
      <c r="HUC1218" s="2"/>
      <c r="HUD1218" s="2"/>
      <c r="HUE1218" s="2"/>
      <c r="HUF1218" s="2"/>
      <c r="HUG1218" s="2"/>
      <c r="HUH1218" s="2"/>
      <c r="HUI1218" s="2"/>
      <c r="HUJ1218" s="2"/>
      <c r="HUK1218" s="2"/>
      <c r="HUL1218" s="2"/>
      <c r="HUM1218" s="2"/>
      <c r="HUN1218" s="2"/>
      <c r="HUO1218" s="2"/>
      <c r="HUP1218" s="2"/>
      <c r="HUQ1218" s="2"/>
      <c r="HUR1218" s="2"/>
      <c r="HUS1218" s="2"/>
      <c r="HUT1218" s="2"/>
      <c r="HUU1218" s="2"/>
      <c r="HUV1218" s="2"/>
      <c r="HUW1218" s="2"/>
      <c r="HUX1218" s="2"/>
      <c r="HUY1218" s="2"/>
      <c r="HUZ1218" s="2"/>
      <c r="HVA1218" s="2"/>
      <c r="HVB1218" s="2"/>
      <c r="HVC1218" s="2"/>
      <c r="HVD1218" s="2"/>
      <c r="HVE1218" s="2"/>
      <c r="HVF1218" s="2"/>
      <c r="HVG1218" s="2"/>
      <c r="HVH1218" s="2"/>
      <c r="HVI1218" s="2"/>
      <c r="HVJ1218" s="2"/>
      <c r="HVK1218" s="2"/>
      <c r="HVL1218" s="2"/>
      <c r="HVM1218" s="2"/>
      <c r="HVN1218" s="2"/>
      <c r="HVO1218" s="2"/>
      <c r="HVP1218" s="2"/>
      <c r="HVQ1218" s="2"/>
      <c r="HVR1218" s="2"/>
      <c r="HVS1218" s="2"/>
      <c r="HVT1218" s="2"/>
      <c r="HVU1218" s="2"/>
      <c r="HVV1218" s="2"/>
      <c r="HVW1218" s="2"/>
      <c r="HVX1218" s="2"/>
      <c r="HVY1218" s="2"/>
      <c r="HVZ1218" s="2"/>
      <c r="HWA1218" s="2"/>
      <c r="HWB1218" s="2"/>
      <c r="HWC1218" s="2"/>
      <c r="HWD1218" s="2"/>
      <c r="HWE1218" s="2"/>
      <c r="HWF1218" s="2"/>
      <c r="HWG1218" s="2"/>
      <c r="HWH1218" s="2"/>
      <c r="HWI1218" s="2"/>
      <c r="HWJ1218" s="2"/>
      <c r="HWK1218" s="2"/>
      <c r="HWL1218" s="2"/>
      <c r="HWM1218" s="2"/>
      <c r="HWN1218" s="2"/>
      <c r="HWO1218" s="2"/>
      <c r="HWP1218" s="2"/>
      <c r="HWQ1218" s="2"/>
      <c r="HWR1218" s="2"/>
      <c r="HWS1218" s="2"/>
      <c r="HWT1218" s="2"/>
      <c r="HWU1218" s="2"/>
      <c r="HWV1218" s="2"/>
      <c r="HWW1218" s="2"/>
      <c r="HWX1218" s="2"/>
      <c r="HWY1218" s="2"/>
      <c r="HWZ1218" s="2"/>
      <c r="HXA1218" s="2"/>
      <c r="HXB1218" s="2"/>
      <c r="HXC1218" s="2"/>
      <c r="HXD1218" s="2"/>
      <c r="HXE1218" s="2"/>
      <c r="HXF1218" s="2"/>
      <c r="HXG1218" s="2"/>
      <c r="HXH1218" s="2"/>
      <c r="HXI1218" s="2"/>
      <c r="HXJ1218" s="2"/>
      <c r="HXK1218" s="2"/>
      <c r="HXL1218" s="2"/>
      <c r="HXM1218" s="2"/>
      <c r="HXN1218" s="2"/>
      <c r="HXO1218" s="2"/>
      <c r="HXP1218" s="2"/>
      <c r="HXQ1218" s="2"/>
      <c r="HXR1218" s="2"/>
      <c r="HXS1218" s="2"/>
      <c r="HXT1218" s="2"/>
      <c r="HXU1218" s="2"/>
      <c r="HXV1218" s="2"/>
      <c r="HXW1218" s="2"/>
      <c r="HXX1218" s="2"/>
      <c r="HXY1218" s="2"/>
      <c r="HXZ1218" s="2"/>
      <c r="HYA1218" s="2"/>
      <c r="HYB1218" s="2"/>
      <c r="HYC1218" s="2"/>
      <c r="HYD1218" s="2"/>
      <c r="HYE1218" s="2"/>
      <c r="HYF1218" s="2"/>
      <c r="HYG1218" s="2"/>
      <c r="HYH1218" s="2"/>
      <c r="HYI1218" s="2"/>
      <c r="HYJ1218" s="2"/>
      <c r="HYK1218" s="2"/>
      <c r="HYL1218" s="2"/>
      <c r="HYM1218" s="2"/>
      <c r="HYN1218" s="2"/>
      <c r="HYO1218" s="2"/>
      <c r="HYP1218" s="2"/>
      <c r="HYQ1218" s="2"/>
      <c r="HYR1218" s="2"/>
      <c r="HYS1218" s="2"/>
      <c r="HYT1218" s="2"/>
      <c r="HYU1218" s="2"/>
      <c r="HYV1218" s="2"/>
      <c r="HYW1218" s="2"/>
      <c r="HYX1218" s="2"/>
      <c r="HYY1218" s="2"/>
      <c r="HYZ1218" s="2"/>
      <c r="HZA1218" s="2"/>
      <c r="HZB1218" s="2"/>
      <c r="HZC1218" s="2"/>
      <c r="HZD1218" s="2"/>
      <c r="HZE1218" s="2"/>
      <c r="HZF1218" s="2"/>
      <c r="HZG1218" s="2"/>
      <c r="HZH1218" s="2"/>
      <c r="HZI1218" s="2"/>
      <c r="HZJ1218" s="2"/>
      <c r="HZK1218" s="2"/>
      <c r="HZL1218" s="2"/>
      <c r="HZM1218" s="2"/>
      <c r="HZN1218" s="2"/>
      <c r="HZO1218" s="2"/>
      <c r="HZP1218" s="2"/>
      <c r="HZQ1218" s="2"/>
      <c r="HZR1218" s="2"/>
      <c r="HZS1218" s="2"/>
      <c r="HZT1218" s="2"/>
      <c r="HZU1218" s="2"/>
      <c r="HZV1218" s="2"/>
      <c r="HZW1218" s="2"/>
      <c r="HZX1218" s="2"/>
      <c r="HZY1218" s="2"/>
      <c r="HZZ1218" s="2"/>
      <c r="IAA1218" s="2"/>
      <c r="IAB1218" s="2"/>
      <c r="IAC1218" s="2"/>
      <c r="IAD1218" s="2"/>
      <c r="IAE1218" s="2"/>
      <c r="IAF1218" s="2"/>
      <c r="IAG1218" s="2"/>
      <c r="IAH1218" s="2"/>
      <c r="IAI1218" s="2"/>
      <c r="IAJ1218" s="2"/>
      <c r="IAK1218" s="2"/>
      <c r="IAL1218" s="2"/>
      <c r="IAM1218" s="2"/>
      <c r="IAN1218" s="2"/>
      <c r="IAO1218" s="2"/>
      <c r="IAP1218" s="2"/>
      <c r="IAQ1218" s="2"/>
      <c r="IAR1218" s="2"/>
      <c r="IAS1218" s="2"/>
      <c r="IAT1218" s="2"/>
      <c r="IAU1218" s="2"/>
      <c r="IAV1218" s="2"/>
      <c r="IAW1218" s="2"/>
      <c r="IAX1218" s="2"/>
      <c r="IAY1218" s="2"/>
      <c r="IAZ1218" s="2"/>
      <c r="IBA1218" s="2"/>
      <c r="IBB1218" s="2"/>
      <c r="IBC1218" s="2"/>
      <c r="IBD1218" s="2"/>
      <c r="IBE1218" s="2"/>
      <c r="IBF1218" s="2"/>
      <c r="IBG1218" s="2"/>
      <c r="IBH1218" s="2"/>
      <c r="IBI1218" s="2"/>
      <c r="IBJ1218" s="2"/>
      <c r="IBK1218" s="2"/>
      <c r="IBL1218" s="2"/>
      <c r="IBM1218" s="2"/>
      <c r="IBN1218" s="2"/>
      <c r="IBO1218" s="2"/>
      <c r="IBP1218" s="2"/>
      <c r="IBQ1218" s="2"/>
      <c r="IBR1218" s="2"/>
      <c r="IBS1218" s="2"/>
      <c r="IBT1218" s="2"/>
      <c r="IBU1218" s="2"/>
      <c r="IBV1218" s="2"/>
      <c r="IBW1218" s="2"/>
      <c r="IBX1218" s="2"/>
      <c r="IBY1218" s="2"/>
      <c r="IBZ1218" s="2"/>
      <c r="ICA1218" s="2"/>
      <c r="ICB1218" s="2"/>
      <c r="ICC1218" s="2"/>
      <c r="ICD1218" s="2"/>
      <c r="ICE1218" s="2"/>
      <c r="ICF1218" s="2"/>
      <c r="ICG1218" s="2"/>
      <c r="ICH1218" s="2"/>
      <c r="ICI1218" s="2"/>
      <c r="ICJ1218" s="2"/>
      <c r="ICK1218" s="2"/>
      <c r="ICL1218" s="2"/>
      <c r="ICM1218" s="2"/>
      <c r="ICN1218" s="2"/>
      <c r="ICO1218" s="2"/>
      <c r="ICP1218" s="2"/>
      <c r="ICQ1218" s="2"/>
      <c r="ICR1218" s="2"/>
      <c r="ICS1218" s="2"/>
      <c r="ICT1218" s="2"/>
      <c r="ICU1218" s="2"/>
      <c r="ICV1218" s="2"/>
      <c r="ICW1218" s="2"/>
      <c r="ICX1218" s="2"/>
      <c r="ICY1218" s="2"/>
      <c r="ICZ1218" s="2"/>
      <c r="IDA1218" s="2"/>
      <c r="IDB1218" s="2"/>
      <c r="IDC1218" s="2"/>
      <c r="IDD1218" s="2"/>
      <c r="IDE1218" s="2"/>
      <c r="IDF1218" s="2"/>
      <c r="IDG1218" s="2"/>
      <c r="IDH1218" s="2"/>
      <c r="IDI1218" s="2"/>
      <c r="IDJ1218" s="2"/>
      <c r="IDK1218" s="2"/>
      <c r="IDL1218" s="2"/>
      <c r="IDM1218" s="2"/>
      <c r="IDN1218" s="2"/>
      <c r="IDO1218" s="2"/>
      <c r="IDP1218" s="2"/>
      <c r="IDQ1218" s="2"/>
      <c r="IDR1218" s="2"/>
      <c r="IDS1218" s="2"/>
      <c r="IDT1218" s="2"/>
      <c r="IDU1218" s="2"/>
      <c r="IDV1218" s="2"/>
      <c r="IDW1218" s="2"/>
      <c r="IDX1218" s="2"/>
      <c r="IDY1218" s="2"/>
      <c r="IDZ1218" s="2"/>
      <c r="IEA1218" s="2"/>
      <c r="IEB1218" s="2"/>
      <c r="IEC1218" s="2"/>
      <c r="IED1218" s="2"/>
      <c r="IEE1218" s="2"/>
      <c r="IEF1218" s="2"/>
      <c r="IEG1218" s="2"/>
      <c r="IEH1218" s="2"/>
      <c r="IEI1218" s="2"/>
      <c r="IEJ1218" s="2"/>
      <c r="IEK1218" s="2"/>
      <c r="IEL1218" s="2"/>
      <c r="IEM1218" s="2"/>
      <c r="IEN1218" s="2"/>
      <c r="IEO1218" s="2"/>
      <c r="IEP1218" s="2"/>
      <c r="IEQ1218" s="2"/>
      <c r="IER1218" s="2"/>
      <c r="IES1218" s="2"/>
      <c r="IET1218" s="2"/>
      <c r="IEU1218" s="2"/>
      <c r="IEV1218" s="2"/>
      <c r="IEW1218" s="2"/>
      <c r="IEX1218" s="2"/>
      <c r="IEY1218" s="2"/>
      <c r="IEZ1218" s="2"/>
      <c r="IFA1218" s="2"/>
      <c r="IFB1218" s="2"/>
      <c r="IFC1218" s="2"/>
      <c r="IFD1218" s="2"/>
      <c r="IFE1218" s="2"/>
      <c r="IFF1218" s="2"/>
      <c r="IFG1218" s="2"/>
      <c r="IFH1218" s="2"/>
      <c r="IFI1218" s="2"/>
      <c r="IFJ1218" s="2"/>
      <c r="IFK1218" s="2"/>
      <c r="IFL1218" s="2"/>
      <c r="IFM1218" s="2"/>
      <c r="IFN1218" s="2"/>
      <c r="IFO1218" s="2"/>
      <c r="IFP1218" s="2"/>
      <c r="IFQ1218" s="2"/>
      <c r="IFR1218" s="2"/>
      <c r="IFS1218" s="2"/>
      <c r="IFT1218" s="2"/>
      <c r="IFU1218" s="2"/>
      <c r="IFV1218" s="2"/>
      <c r="IFW1218" s="2"/>
      <c r="IFX1218" s="2"/>
      <c r="IFY1218" s="2"/>
      <c r="IFZ1218" s="2"/>
      <c r="IGA1218" s="2"/>
      <c r="IGB1218" s="2"/>
      <c r="IGC1218" s="2"/>
      <c r="IGD1218" s="2"/>
      <c r="IGE1218" s="2"/>
      <c r="IGF1218" s="2"/>
      <c r="IGG1218" s="2"/>
      <c r="IGH1218" s="2"/>
      <c r="IGI1218" s="2"/>
      <c r="IGJ1218" s="2"/>
      <c r="IGK1218" s="2"/>
      <c r="IGL1218" s="2"/>
      <c r="IGM1218" s="2"/>
      <c r="IGN1218" s="2"/>
      <c r="IGO1218" s="2"/>
      <c r="IGP1218" s="2"/>
      <c r="IGQ1218" s="2"/>
      <c r="IGR1218" s="2"/>
      <c r="IGS1218" s="2"/>
      <c r="IGT1218" s="2"/>
      <c r="IGU1218" s="2"/>
      <c r="IGV1218" s="2"/>
      <c r="IGW1218" s="2"/>
      <c r="IGX1218" s="2"/>
      <c r="IGY1218" s="2"/>
      <c r="IGZ1218" s="2"/>
      <c r="IHA1218" s="2"/>
      <c r="IHB1218" s="2"/>
      <c r="IHC1218" s="2"/>
      <c r="IHD1218" s="2"/>
      <c r="IHE1218" s="2"/>
      <c r="IHF1218" s="2"/>
      <c r="IHG1218" s="2"/>
      <c r="IHH1218" s="2"/>
      <c r="IHI1218" s="2"/>
      <c r="IHJ1218" s="2"/>
      <c r="IHK1218" s="2"/>
      <c r="IHL1218" s="2"/>
      <c r="IHM1218" s="2"/>
      <c r="IHN1218" s="2"/>
      <c r="IHO1218" s="2"/>
      <c r="IHP1218" s="2"/>
      <c r="IHQ1218" s="2"/>
      <c r="IHR1218" s="2"/>
      <c r="IHS1218" s="2"/>
      <c r="IHT1218" s="2"/>
      <c r="IHU1218" s="2"/>
      <c r="IHV1218" s="2"/>
      <c r="IHW1218" s="2"/>
      <c r="IHX1218" s="2"/>
      <c r="IHY1218" s="2"/>
      <c r="IHZ1218" s="2"/>
      <c r="IIA1218" s="2"/>
      <c r="IIB1218" s="2"/>
      <c r="IIC1218" s="2"/>
      <c r="IID1218" s="2"/>
      <c r="IIE1218" s="2"/>
      <c r="IIF1218" s="2"/>
      <c r="IIG1218" s="2"/>
      <c r="IIH1218" s="2"/>
      <c r="III1218" s="2"/>
      <c r="IIJ1218" s="2"/>
      <c r="IIK1218" s="2"/>
      <c r="IIL1218" s="2"/>
      <c r="IIM1218" s="2"/>
      <c r="IIN1218" s="2"/>
      <c r="IIO1218" s="2"/>
      <c r="IIP1218" s="2"/>
      <c r="IIQ1218" s="2"/>
      <c r="IIR1218" s="2"/>
      <c r="IIS1218" s="2"/>
      <c r="IIT1218" s="2"/>
      <c r="IIU1218" s="2"/>
      <c r="IIV1218" s="2"/>
      <c r="IIW1218" s="2"/>
      <c r="IIX1218" s="2"/>
      <c r="IIY1218" s="2"/>
      <c r="IIZ1218" s="2"/>
      <c r="IJA1218" s="2"/>
      <c r="IJB1218" s="2"/>
      <c r="IJC1218" s="2"/>
      <c r="IJD1218" s="2"/>
      <c r="IJE1218" s="2"/>
      <c r="IJF1218" s="2"/>
      <c r="IJG1218" s="2"/>
      <c r="IJH1218" s="2"/>
      <c r="IJI1218" s="2"/>
      <c r="IJJ1218" s="2"/>
      <c r="IJK1218" s="2"/>
      <c r="IJL1218" s="2"/>
      <c r="IJM1218" s="2"/>
      <c r="IJN1218" s="2"/>
      <c r="IJO1218" s="2"/>
      <c r="IJP1218" s="2"/>
      <c r="IJQ1218" s="2"/>
      <c r="IJR1218" s="2"/>
      <c r="IJS1218" s="2"/>
      <c r="IJT1218" s="2"/>
      <c r="IJU1218" s="2"/>
      <c r="IJV1218" s="2"/>
      <c r="IJW1218" s="2"/>
      <c r="IJX1218" s="2"/>
      <c r="IJY1218" s="2"/>
      <c r="IJZ1218" s="2"/>
      <c r="IKA1218" s="2"/>
      <c r="IKB1218" s="2"/>
      <c r="IKC1218" s="2"/>
      <c r="IKD1218" s="2"/>
      <c r="IKE1218" s="2"/>
      <c r="IKF1218" s="2"/>
      <c r="IKG1218" s="2"/>
      <c r="IKH1218" s="2"/>
      <c r="IKI1218" s="2"/>
      <c r="IKJ1218" s="2"/>
      <c r="IKK1218" s="2"/>
      <c r="IKL1218" s="2"/>
      <c r="IKM1218" s="2"/>
      <c r="IKN1218" s="2"/>
      <c r="IKO1218" s="2"/>
      <c r="IKP1218" s="2"/>
      <c r="IKQ1218" s="2"/>
      <c r="IKR1218" s="2"/>
      <c r="IKS1218" s="2"/>
      <c r="IKT1218" s="2"/>
      <c r="IKU1218" s="2"/>
      <c r="IKV1218" s="2"/>
      <c r="IKW1218" s="2"/>
      <c r="IKX1218" s="2"/>
      <c r="IKY1218" s="2"/>
      <c r="IKZ1218" s="2"/>
      <c r="ILA1218" s="2"/>
      <c r="ILB1218" s="2"/>
      <c r="ILC1218" s="2"/>
      <c r="ILD1218" s="2"/>
      <c r="ILE1218" s="2"/>
      <c r="ILF1218" s="2"/>
      <c r="ILG1218" s="2"/>
      <c r="ILH1218" s="2"/>
      <c r="ILI1218" s="2"/>
      <c r="ILJ1218" s="2"/>
      <c r="ILK1218" s="2"/>
      <c r="ILL1218" s="2"/>
      <c r="ILM1218" s="2"/>
      <c r="ILN1218" s="2"/>
      <c r="ILO1218" s="2"/>
      <c r="ILP1218" s="2"/>
      <c r="ILQ1218" s="2"/>
      <c r="ILR1218" s="2"/>
      <c r="ILS1218" s="2"/>
      <c r="ILT1218" s="2"/>
      <c r="ILU1218" s="2"/>
      <c r="ILV1218" s="2"/>
      <c r="ILW1218" s="2"/>
      <c r="ILX1218" s="2"/>
      <c r="ILY1218" s="2"/>
      <c r="ILZ1218" s="2"/>
      <c r="IMA1218" s="2"/>
      <c r="IMB1218" s="2"/>
      <c r="IMC1218" s="2"/>
      <c r="IMD1218" s="2"/>
      <c r="IME1218" s="2"/>
      <c r="IMF1218" s="2"/>
      <c r="IMG1218" s="2"/>
      <c r="IMH1218" s="2"/>
      <c r="IMI1218" s="2"/>
      <c r="IMJ1218" s="2"/>
      <c r="IMK1218" s="2"/>
      <c r="IML1218" s="2"/>
      <c r="IMM1218" s="2"/>
      <c r="IMN1218" s="2"/>
      <c r="IMO1218" s="2"/>
      <c r="IMP1218" s="2"/>
      <c r="IMQ1218" s="2"/>
      <c r="IMR1218" s="2"/>
      <c r="IMS1218" s="2"/>
      <c r="IMT1218" s="2"/>
      <c r="IMU1218" s="2"/>
      <c r="IMV1218" s="2"/>
      <c r="IMW1218" s="2"/>
      <c r="IMX1218" s="2"/>
      <c r="IMY1218" s="2"/>
      <c r="IMZ1218" s="2"/>
      <c r="INA1218" s="2"/>
      <c r="INB1218" s="2"/>
      <c r="INC1218" s="2"/>
      <c r="IND1218" s="2"/>
      <c r="INE1218" s="2"/>
      <c r="INF1218" s="2"/>
      <c r="ING1218" s="2"/>
      <c r="INH1218" s="2"/>
      <c r="INI1218" s="2"/>
      <c r="INJ1218" s="2"/>
      <c r="INK1218" s="2"/>
      <c r="INL1218" s="2"/>
      <c r="INM1218" s="2"/>
      <c r="INN1218" s="2"/>
      <c r="INO1218" s="2"/>
      <c r="INP1218" s="2"/>
      <c r="INQ1218" s="2"/>
      <c r="INR1218" s="2"/>
      <c r="INS1218" s="2"/>
      <c r="INT1218" s="2"/>
      <c r="INU1218" s="2"/>
      <c r="INV1218" s="2"/>
      <c r="INW1218" s="2"/>
      <c r="INX1218" s="2"/>
      <c r="INY1218" s="2"/>
      <c r="INZ1218" s="2"/>
      <c r="IOA1218" s="2"/>
      <c r="IOB1218" s="2"/>
      <c r="IOC1218" s="2"/>
      <c r="IOD1218" s="2"/>
      <c r="IOE1218" s="2"/>
      <c r="IOF1218" s="2"/>
      <c r="IOG1218" s="2"/>
      <c r="IOH1218" s="2"/>
      <c r="IOI1218" s="2"/>
      <c r="IOJ1218" s="2"/>
      <c r="IOK1218" s="2"/>
      <c r="IOL1218" s="2"/>
      <c r="IOM1218" s="2"/>
      <c r="ION1218" s="2"/>
      <c r="IOO1218" s="2"/>
      <c r="IOP1218" s="2"/>
      <c r="IOQ1218" s="2"/>
      <c r="IOR1218" s="2"/>
      <c r="IOS1218" s="2"/>
      <c r="IOT1218" s="2"/>
      <c r="IOU1218" s="2"/>
      <c r="IOV1218" s="2"/>
      <c r="IOW1218" s="2"/>
      <c r="IOX1218" s="2"/>
      <c r="IOY1218" s="2"/>
      <c r="IOZ1218" s="2"/>
      <c r="IPA1218" s="2"/>
      <c r="IPB1218" s="2"/>
      <c r="IPC1218" s="2"/>
      <c r="IPD1218" s="2"/>
      <c r="IPE1218" s="2"/>
      <c r="IPF1218" s="2"/>
      <c r="IPG1218" s="2"/>
      <c r="IPH1218" s="2"/>
      <c r="IPI1218" s="2"/>
      <c r="IPJ1218" s="2"/>
      <c r="IPK1218" s="2"/>
      <c r="IPL1218" s="2"/>
      <c r="IPM1218" s="2"/>
      <c r="IPN1218" s="2"/>
      <c r="IPO1218" s="2"/>
      <c r="IPP1218" s="2"/>
      <c r="IPQ1218" s="2"/>
      <c r="IPR1218" s="2"/>
      <c r="IPS1218" s="2"/>
      <c r="IPT1218" s="2"/>
      <c r="IPU1218" s="2"/>
      <c r="IPV1218" s="2"/>
      <c r="IPW1218" s="2"/>
      <c r="IPX1218" s="2"/>
      <c r="IPY1218" s="2"/>
      <c r="IPZ1218" s="2"/>
      <c r="IQA1218" s="2"/>
      <c r="IQB1218" s="2"/>
      <c r="IQC1218" s="2"/>
      <c r="IQD1218" s="2"/>
      <c r="IQE1218" s="2"/>
      <c r="IQF1218" s="2"/>
      <c r="IQG1218" s="2"/>
      <c r="IQH1218" s="2"/>
      <c r="IQI1218" s="2"/>
      <c r="IQJ1218" s="2"/>
      <c r="IQK1218" s="2"/>
      <c r="IQL1218" s="2"/>
      <c r="IQM1218" s="2"/>
      <c r="IQN1218" s="2"/>
      <c r="IQO1218" s="2"/>
      <c r="IQP1218" s="2"/>
      <c r="IQQ1218" s="2"/>
      <c r="IQR1218" s="2"/>
      <c r="IQS1218" s="2"/>
      <c r="IQT1218" s="2"/>
      <c r="IQU1218" s="2"/>
      <c r="IQV1218" s="2"/>
      <c r="IQW1218" s="2"/>
      <c r="IQX1218" s="2"/>
      <c r="IQY1218" s="2"/>
      <c r="IQZ1218" s="2"/>
      <c r="IRA1218" s="2"/>
      <c r="IRB1218" s="2"/>
      <c r="IRC1218" s="2"/>
      <c r="IRD1218" s="2"/>
      <c r="IRE1218" s="2"/>
      <c r="IRF1218" s="2"/>
      <c r="IRG1218" s="2"/>
      <c r="IRH1218" s="2"/>
      <c r="IRI1218" s="2"/>
      <c r="IRJ1218" s="2"/>
      <c r="IRK1218" s="2"/>
      <c r="IRL1218" s="2"/>
      <c r="IRM1218" s="2"/>
      <c r="IRN1218" s="2"/>
      <c r="IRO1218" s="2"/>
      <c r="IRP1218" s="2"/>
      <c r="IRQ1218" s="2"/>
      <c r="IRR1218" s="2"/>
      <c r="IRS1218" s="2"/>
      <c r="IRT1218" s="2"/>
      <c r="IRU1218" s="2"/>
      <c r="IRV1218" s="2"/>
      <c r="IRW1218" s="2"/>
      <c r="IRX1218" s="2"/>
      <c r="IRY1218" s="2"/>
      <c r="IRZ1218" s="2"/>
      <c r="ISA1218" s="2"/>
      <c r="ISB1218" s="2"/>
      <c r="ISC1218" s="2"/>
      <c r="ISD1218" s="2"/>
      <c r="ISE1218" s="2"/>
      <c r="ISF1218" s="2"/>
      <c r="ISG1218" s="2"/>
      <c r="ISH1218" s="2"/>
      <c r="ISI1218" s="2"/>
      <c r="ISJ1218" s="2"/>
      <c r="ISK1218" s="2"/>
      <c r="ISL1218" s="2"/>
      <c r="ISM1218" s="2"/>
      <c r="ISN1218" s="2"/>
      <c r="ISO1218" s="2"/>
      <c r="ISP1218" s="2"/>
      <c r="ISQ1218" s="2"/>
      <c r="ISR1218" s="2"/>
      <c r="ISS1218" s="2"/>
      <c r="IST1218" s="2"/>
      <c r="ISU1218" s="2"/>
      <c r="ISV1218" s="2"/>
      <c r="ISW1218" s="2"/>
      <c r="ISX1218" s="2"/>
      <c r="ISY1218" s="2"/>
      <c r="ISZ1218" s="2"/>
      <c r="ITA1218" s="2"/>
      <c r="ITB1218" s="2"/>
      <c r="ITC1218" s="2"/>
      <c r="ITD1218" s="2"/>
      <c r="ITE1218" s="2"/>
      <c r="ITF1218" s="2"/>
      <c r="ITG1218" s="2"/>
      <c r="ITH1218" s="2"/>
      <c r="ITI1218" s="2"/>
      <c r="ITJ1218" s="2"/>
      <c r="ITK1218" s="2"/>
      <c r="ITL1218" s="2"/>
      <c r="ITM1218" s="2"/>
      <c r="ITN1218" s="2"/>
      <c r="ITO1218" s="2"/>
      <c r="ITP1218" s="2"/>
      <c r="ITQ1218" s="2"/>
      <c r="ITR1218" s="2"/>
      <c r="ITS1218" s="2"/>
      <c r="ITT1218" s="2"/>
      <c r="ITU1218" s="2"/>
      <c r="ITV1218" s="2"/>
      <c r="ITW1218" s="2"/>
      <c r="ITX1218" s="2"/>
      <c r="ITY1218" s="2"/>
      <c r="ITZ1218" s="2"/>
      <c r="IUA1218" s="2"/>
      <c r="IUB1218" s="2"/>
      <c r="IUC1218" s="2"/>
      <c r="IUD1218" s="2"/>
      <c r="IUE1218" s="2"/>
      <c r="IUF1218" s="2"/>
      <c r="IUG1218" s="2"/>
      <c r="IUH1218" s="2"/>
      <c r="IUI1218" s="2"/>
      <c r="IUJ1218" s="2"/>
      <c r="IUK1218" s="2"/>
      <c r="IUL1218" s="2"/>
      <c r="IUM1218" s="2"/>
      <c r="IUN1218" s="2"/>
      <c r="IUO1218" s="2"/>
      <c r="IUP1218" s="2"/>
      <c r="IUQ1218" s="2"/>
      <c r="IUR1218" s="2"/>
      <c r="IUS1218" s="2"/>
      <c r="IUT1218" s="2"/>
      <c r="IUU1218" s="2"/>
      <c r="IUV1218" s="2"/>
      <c r="IUW1218" s="2"/>
      <c r="IUX1218" s="2"/>
      <c r="IUY1218" s="2"/>
      <c r="IUZ1218" s="2"/>
      <c r="IVA1218" s="2"/>
      <c r="IVB1218" s="2"/>
      <c r="IVC1218" s="2"/>
      <c r="IVD1218" s="2"/>
      <c r="IVE1218" s="2"/>
      <c r="IVF1218" s="2"/>
      <c r="IVG1218" s="2"/>
      <c r="IVH1218" s="2"/>
      <c r="IVI1218" s="2"/>
      <c r="IVJ1218" s="2"/>
      <c r="IVK1218" s="2"/>
      <c r="IVL1218" s="2"/>
      <c r="IVM1218" s="2"/>
      <c r="IVN1218" s="2"/>
      <c r="IVO1218" s="2"/>
      <c r="IVP1218" s="2"/>
      <c r="IVQ1218" s="2"/>
      <c r="IVR1218" s="2"/>
      <c r="IVS1218" s="2"/>
      <c r="IVT1218" s="2"/>
      <c r="IVU1218" s="2"/>
      <c r="IVV1218" s="2"/>
      <c r="IVW1218" s="2"/>
      <c r="IVX1218" s="2"/>
      <c r="IVY1218" s="2"/>
      <c r="IVZ1218" s="2"/>
      <c r="IWA1218" s="2"/>
      <c r="IWB1218" s="2"/>
      <c r="IWC1218" s="2"/>
      <c r="IWD1218" s="2"/>
      <c r="IWE1218" s="2"/>
      <c r="IWF1218" s="2"/>
      <c r="IWG1218" s="2"/>
      <c r="IWH1218" s="2"/>
      <c r="IWI1218" s="2"/>
      <c r="IWJ1218" s="2"/>
      <c r="IWK1218" s="2"/>
      <c r="IWL1218" s="2"/>
      <c r="IWM1218" s="2"/>
      <c r="IWN1218" s="2"/>
      <c r="IWO1218" s="2"/>
      <c r="IWP1218" s="2"/>
      <c r="IWQ1218" s="2"/>
      <c r="IWR1218" s="2"/>
      <c r="IWS1218" s="2"/>
      <c r="IWT1218" s="2"/>
      <c r="IWU1218" s="2"/>
      <c r="IWV1218" s="2"/>
      <c r="IWW1218" s="2"/>
      <c r="IWX1218" s="2"/>
      <c r="IWY1218" s="2"/>
      <c r="IWZ1218" s="2"/>
      <c r="IXA1218" s="2"/>
      <c r="IXB1218" s="2"/>
      <c r="IXC1218" s="2"/>
      <c r="IXD1218" s="2"/>
      <c r="IXE1218" s="2"/>
      <c r="IXF1218" s="2"/>
      <c r="IXG1218" s="2"/>
      <c r="IXH1218" s="2"/>
      <c r="IXI1218" s="2"/>
      <c r="IXJ1218" s="2"/>
      <c r="IXK1218" s="2"/>
      <c r="IXL1218" s="2"/>
      <c r="IXM1218" s="2"/>
      <c r="IXN1218" s="2"/>
      <c r="IXO1218" s="2"/>
      <c r="IXP1218" s="2"/>
      <c r="IXQ1218" s="2"/>
      <c r="IXR1218" s="2"/>
      <c r="IXS1218" s="2"/>
      <c r="IXT1218" s="2"/>
      <c r="IXU1218" s="2"/>
      <c r="IXV1218" s="2"/>
      <c r="IXW1218" s="2"/>
      <c r="IXX1218" s="2"/>
      <c r="IXY1218" s="2"/>
      <c r="IXZ1218" s="2"/>
      <c r="IYA1218" s="2"/>
      <c r="IYB1218" s="2"/>
      <c r="IYC1218" s="2"/>
      <c r="IYD1218" s="2"/>
      <c r="IYE1218" s="2"/>
      <c r="IYF1218" s="2"/>
      <c r="IYG1218" s="2"/>
      <c r="IYH1218" s="2"/>
      <c r="IYI1218" s="2"/>
      <c r="IYJ1218" s="2"/>
      <c r="IYK1218" s="2"/>
      <c r="IYL1218" s="2"/>
      <c r="IYM1218" s="2"/>
      <c r="IYN1218" s="2"/>
      <c r="IYO1218" s="2"/>
      <c r="IYP1218" s="2"/>
      <c r="IYQ1218" s="2"/>
      <c r="IYR1218" s="2"/>
      <c r="IYS1218" s="2"/>
      <c r="IYT1218" s="2"/>
      <c r="IYU1218" s="2"/>
      <c r="IYV1218" s="2"/>
      <c r="IYW1218" s="2"/>
      <c r="IYX1218" s="2"/>
      <c r="IYY1218" s="2"/>
      <c r="IYZ1218" s="2"/>
      <c r="IZA1218" s="2"/>
      <c r="IZB1218" s="2"/>
      <c r="IZC1218" s="2"/>
      <c r="IZD1218" s="2"/>
      <c r="IZE1218" s="2"/>
      <c r="IZF1218" s="2"/>
      <c r="IZG1218" s="2"/>
      <c r="IZH1218" s="2"/>
      <c r="IZI1218" s="2"/>
      <c r="IZJ1218" s="2"/>
      <c r="IZK1218" s="2"/>
      <c r="IZL1218" s="2"/>
      <c r="IZM1218" s="2"/>
      <c r="IZN1218" s="2"/>
      <c r="IZO1218" s="2"/>
      <c r="IZP1218" s="2"/>
      <c r="IZQ1218" s="2"/>
      <c r="IZR1218" s="2"/>
      <c r="IZS1218" s="2"/>
      <c r="IZT1218" s="2"/>
      <c r="IZU1218" s="2"/>
      <c r="IZV1218" s="2"/>
      <c r="IZW1218" s="2"/>
      <c r="IZX1218" s="2"/>
      <c r="IZY1218" s="2"/>
      <c r="IZZ1218" s="2"/>
      <c r="JAA1218" s="2"/>
      <c r="JAB1218" s="2"/>
      <c r="JAC1218" s="2"/>
      <c r="JAD1218" s="2"/>
      <c r="JAE1218" s="2"/>
      <c r="JAF1218" s="2"/>
      <c r="JAG1218" s="2"/>
      <c r="JAH1218" s="2"/>
      <c r="JAI1218" s="2"/>
      <c r="JAJ1218" s="2"/>
      <c r="JAK1218" s="2"/>
      <c r="JAL1218" s="2"/>
      <c r="JAM1218" s="2"/>
      <c r="JAN1218" s="2"/>
      <c r="JAO1218" s="2"/>
      <c r="JAP1218" s="2"/>
      <c r="JAQ1218" s="2"/>
      <c r="JAR1218" s="2"/>
      <c r="JAS1218" s="2"/>
      <c r="JAT1218" s="2"/>
      <c r="JAU1218" s="2"/>
      <c r="JAV1218" s="2"/>
      <c r="JAW1218" s="2"/>
      <c r="JAX1218" s="2"/>
      <c r="JAY1218" s="2"/>
      <c r="JAZ1218" s="2"/>
      <c r="JBA1218" s="2"/>
      <c r="JBB1218" s="2"/>
      <c r="JBC1218" s="2"/>
      <c r="JBD1218" s="2"/>
      <c r="JBE1218" s="2"/>
      <c r="JBF1218" s="2"/>
      <c r="JBG1218" s="2"/>
      <c r="JBH1218" s="2"/>
      <c r="JBI1218" s="2"/>
      <c r="JBJ1218" s="2"/>
      <c r="JBK1218" s="2"/>
      <c r="JBL1218" s="2"/>
      <c r="JBM1218" s="2"/>
      <c r="JBN1218" s="2"/>
      <c r="JBO1218" s="2"/>
      <c r="JBP1218" s="2"/>
      <c r="JBQ1218" s="2"/>
      <c r="JBR1218" s="2"/>
      <c r="JBS1218" s="2"/>
      <c r="JBT1218" s="2"/>
      <c r="JBU1218" s="2"/>
      <c r="JBV1218" s="2"/>
      <c r="JBW1218" s="2"/>
      <c r="JBX1218" s="2"/>
      <c r="JBY1218" s="2"/>
      <c r="JBZ1218" s="2"/>
      <c r="JCA1218" s="2"/>
      <c r="JCB1218" s="2"/>
      <c r="JCC1218" s="2"/>
      <c r="JCD1218" s="2"/>
      <c r="JCE1218" s="2"/>
      <c r="JCF1218" s="2"/>
      <c r="JCG1218" s="2"/>
      <c r="JCH1218" s="2"/>
      <c r="JCI1218" s="2"/>
      <c r="JCJ1218" s="2"/>
      <c r="JCK1218" s="2"/>
      <c r="JCL1218" s="2"/>
      <c r="JCM1218" s="2"/>
      <c r="JCN1218" s="2"/>
      <c r="JCO1218" s="2"/>
      <c r="JCP1218" s="2"/>
      <c r="JCQ1218" s="2"/>
      <c r="JCR1218" s="2"/>
      <c r="JCS1218" s="2"/>
      <c r="JCT1218" s="2"/>
      <c r="JCU1218" s="2"/>
      <c r="JCV1218" s="2"/>
      <c r="JCW1218" s="2"/>
      <c r="JCX1218" s="2"/>
      <c r="JCY1218" s="2"/>
      <c r="JCZ1218" s="2"/>
      <c r="JDA1218" s="2"/>
      <c r="JDB1218" s="2"/>
      <c r="JDC1218" s="2"/>
      <c r="JDD1218" s="2"/>
      <c r="JDE1218" s="2"/>
      <c r="JDF1218" s="2"/>
      <c r="JDG1218" s="2"/>
      <c r="JDH1218" s="2"/>
      <c r="JDI1218" s="2"/>
      <c r="JDJ1218" s="2"/>
      <c r="JDK1218" s="2"/>
      <c r="JDL1218" s="2"/>
      <c r="JDM1218" s="2"/>
      <c r="JDN1218" s="2"/>
      <c r="JDO1218" s="2"/>
      <c r="JDP1218" s="2"/>
      <c r="JDQ1218" s="2"/>
      <c r="JDR1218" s="2"/>
      <c r="JDS1218" s="2"/>
      <c r="JDT1218" s="2"/>
      <c r="JDU1218" s="2"/>
      <c r="JDV1218" s="2"/>
      <c r="JDW1218" s="2"/>
      <c r="JDX1218" s="2"/>
      <c r="JDY1218" s="2"/>
      <c r="JDZ1218" s="2"/>
      <c r="JEA1218" s="2"/>
      <c r="JEB1218" s="2"/>
      <c r="JEC1218" s="2"/>
      <c r="JED1218" s="2"/>
      <c r="JEE1218" s="2"/>
      <c r="JEF1218" s="2"/>
      <c r="JEG1218" s="2"/>
      <c r="JEH1218" s="2"/>
      <c r="JEI1218" s="2"/>
      <c r="JEJ1218" s="2"/>
      <c r="JEK1218" s="2"/>
      <c r="JEL1218" s="2"/>
      <c r="JEM1218" s="2"/>
      <c r="JEN1218" s="2"/>
      <c r="JEO1218" s="2"/>
      <c r="JEP1218" s="2"/>
      <c r="JEQ1218" s="2"/>
      <c r="JER1218" s="2"/>
      <c r="JES1218" s="2"/>
      <c r="JET1218" s="2"/>
      <c r="JEU1218" s="2"/>
      <c r="JEV1218" s="2"/>
      <c r="JEW1218" s="2"/>
      <c r="JEX1218" s="2"/>
      <c r="JEY1218" s="2"/>
      <c r="JEZ1218" s="2"/>
      <c r="JFA1218" s="2"/>
      <c r="JFB1218" s="2"/>
      <c r="JFC1218" s="2"/>
      <c r="JFD1218" s="2"/>
      <c r="JFE1218" s="2"/>
      <c r="JFF1218" s="2"/>
      <c r="JFG1218" s="2"/>
      <c r="JFH1218" s="2"/>
      <c r="JFI1218" s="2"/>
      <c r="JFJ1218" s="2"/>
      <c r="JFK1218" s="2"/>
      <c r="JFL1218" s="2"/>
      <c r="JFM1218" s="2"/>
      <c r="JFN1218" s="2"/>
      <c r="JFO1218" s="2"/>
      <c r="JFP1218" s="2"/>
      <c r="JFQ1218" s="2"/>
      <c r="JFR1218" s="2"/>
      <c r="JFS1218" s="2"/>
      <c r="JFT1218" s="2"/>
      <c r="JFU1218" s="2"/>
      <c r="JFV1218" s="2"/>
      <c r="JFW1218" s="2"/>
      <c r="JFX1218" s="2"/>
      <c r="JFY1218" s="2"/>
      <c r="JFZ1218" s="2"/>
      <c r="JGA1218" s="2"/>
      <c r="JGB1218" s="2"/>
      <c r="JGC1218" s="2"/>
      <c r="JGD1218" s="2"/>
      <c r="JGE1218" s="2"/>
      <c r="JGF1218" s="2"/>
      <c r="JGG1218" s="2"/>
      <c r="JGH1218" s="2"/>
      <c r="JGI1218" s="2"/>
      <c r="JGJ1218" s="2"/>
      <c r="JGK1218" s="2"/>
      <c r="JGL1218" s="2"/>
      <c r="JGM1218" s="2"/>
      <c r="JGN1218" s="2"/>
      <c r="JGO1218" s="2"/>
      <c r="JGP1218" s="2"/>
      <c r="JGQ1218" s="2"/>
      <c r="JGR1218" s="2"/>
      <c r="JGS1218" s="2"/>
      <c r="JGT1218" s="2"/>
      <c r="JGU1218" s="2"/>
      <c r="JGV1218" s="2"/>
      <c r="JGW1218" s="2"/>
      <c r="JGX1218" s="2"/>
      <c r="JGY1218" s="2"/>
      <c r="JGZ1218" s="2"/>
      <c r="JHA1218" s="2"/>
      <c r="JHB1218" s="2"/>
      <c r="JHC1218" s="2"/>
      <c r="JHD1218" s="2"/>
      <c r="JHE1218" s="2"/>
      <c r="JHF1218" s="2"/>
      <c r="JHG1218" s="2"/>
      <c r="JHH1218" s="2"/>
      <c r="JHI1218" s="2"/>
      <c r="JHJ1218" s="2"/>
      <c r="JHK1218" s="2"/>
      <c r="JHL1218" s="2"/>
      <c r="JHM1218" s="2"/>
      <c r="JHN1218" s="2"/>
      <c r="JHO1218" s="2"/>
      <c r="JHP1218" s="2"/>
      <c r="JHQ1218" s="2"/>
      <c r="JHR1218" s="2"/>
      <c r="JHS1218" s="2"/>
      <c r="JHT1218" s="2"/>
      <c r="JHU1218" s="2"/>
      <c r="JHV1218" s="2"/>
      <c r="JHW1218" s="2"/>
      <c r="JHX1218" s="2"/>
      <c r="JHY1218" s="2"/>
      <c r="JHZ1218" s="2"/>
      <c r="JIA1218" s="2"/>
      <c r="JIB1218" s="2"/>
      <c r="JIC1218" s="2"/>
      <c r="JID1218" s="2"/>
      <c r="JIE1218" s="2"/>
      <c r="JIF1218" s="2"/>
      <c r="JIG1218" s="2"/>
      <c r="JIH1218" s="2"/>
      <c r="JII1218" s="2"/>
      <c r="JIJ1218" s="2"/>
      <c r="JIK1218" s="2"/>
      <c r="JIL1218" s="2"/>
      <c r="JIM1218" s="2"/>
      <c r="JIN1218" s="2"/>
      <c r="JIO1218" s="2"/>
      <c r="JIP1218" s="2"/>
      <c r="JIQ1218" s="2"/>
      <c r="JIR1218" s="2"/>
      <c r="JIS1218" s="2"/>
      <c r="JIT1218" s="2"/>
      <c r="JIU1218" s="2"/>
      <c r="JIV1218" s="2"/>
      <c r="JIW1218" s="2"/>
      <c r="JIX1218" s="2"/>
      <c r="JIY1218" s="2"/>
      <c r="JIZ1218" s="2"/>
      <c r="JJA1218" s="2"/>
      <c r="JJB1218" s="2"/>
      <c r="JJC1218" s="2"/>
      <c r="JJD1218" s="2"/>
      <c r="JJE1218" s="2"/>
      <c r="JJF1218" s="2"/>
      <c r="JJG1218" s="2"/>
      <c r="JJH1218" s="2"/>
      <c r="JJI1218" s="2"/>
      <c r="JJJ1218" s="2"/>
      <c r="JJK1218" s="2"/>
      <c r="JJL1218" s="2"/>
      <c r="JJM1218" s="2"/>
      <c r="JJN1218" s="2"/>
      <c r="JJO1218" s="2"/>
      <c r="JJP1218" s="2"/>
      <c r="JJQ1218" s="2"/>
      <c r="JJR1218" s="2"/>
      <c r="JJS1218" s="2"/>
      <c r="JJT1218" s="2"/>
      <c r="JJU1218" s="2"/>
      <c r="JJV1218" s="2"/>
      <c r="JJW1218" s="2"/>
      <c r="JJX1218" s="2"/>
      <c r="JJY1218" s="2"/>
      <c r="JJZ1218" s="2"/>
      <c r="JKA1218" s="2"/>
      <c r="JKB1218" s="2"/>
      <c r="JKC1218" s="2"/>
      <c r="JKD1218" s="2"/>
      <c r="JKE1218" s="2"/>
      <c r="JKF1218" s="2"/>
      <c r="JKG1218" s="2"/>
      <c r="JKH1218" s="2"/>
      <c r="JKI1218" s="2"/>
      <c r="JKJ1218" s="2"/>
      <c r="JKK1218" s="2"/>
      <c r="JKL1218" s="2"/>
      <c r="JKM1218" s="2"/>
      <c r="JKN1218" s="2"/>
      <c r="JKO1218" s="2"/>
      <c r="JKP1218" s="2"/>
      <c r="JKQ1218" s="2"/>
      <c r="JKR1218" s="2"/>
      <c r="JKS1218" s="2"/>
      <c r="JKT1218" s="2"/>
      <c r="JKU1218" s="2"/>
      <c r="JKV1218" s="2"/>
      <c r="JKW1218" s="2"/>
      <c r="JKX1218" s="2"/>
      <c r="JKY1218" s="2"/>
      <c r="JKZ1218" s="2"/>
      <c r="JLA1218" s="2"/>
      <c r="JLB1218" s="2"/>
      <c r="JLC1218" s="2"/>
      <c r="JLD1218" s="2"/>
      <c r="JLE1218" s="2"/>
      <c r="JLF1218" s="2"/>
      <c r="JLG1218" s="2"/>
      <c r="JLH1218" s="2"/>
      <c r="JLI1218" s="2"/>
      <c r="JLJ1218" s="2"/>
      <c r="JLK1218" s="2"/>
      <c r="JLL1218" s="2"/>
      <c r="JLM1218" s="2"/>
      <c r="JLN1218" s="2"/>
      <c r="JLO1218" s="2"/>
      <c r="JLP1218" s="2"/>
      <c r="JLQ1218" s="2"/>
      <c r="JLR1218" s="2"/>
      <c r="JLS1218" s="2"/>
      <c r="JLT1218" s="2"/>
      <c r="JLU1218" s="2"/>
      <c r="JLV1218" s="2"/>
      <c r="JLW1218" s="2"/>
      <c r="JLX1218" s="2"/>
      <c r="JLY1218" s="2"/>
      <c r="JLZ1218" s="2"/>
      <c r="JMA1218" s="2"/>
      <c r="JMB1218" s="2"/>
      <c r="JMC1218" s="2"/>
      <c r="JMD1218" s="2"/>
      <c r="JME1218" s="2"/>
      <c r="JMF1218" s="2"/>
      <c r="JMG1218" s="2"/>
      <c r="JMH1218" s="2"/>
      <c r="JMI1218" s="2"/>
      <c r="JMJ1218" s="2"/>
      <c r="JMK1218" s="2"/>
      <c r="JML1218" s="2"/>
      <c r="JMM1218" s="2"/>
      <c r="JMN1218" s="2"/>
      <c r="JMO1218" s="2"/>
      <c r="JMP1218" s="2"/>
      <c r="JMQ1218" s="2"/>
      <c r="JMR1218" s="2"/>
      <c r="JMS1218" s="2"/>
      <c r="JMT1218" s="2"/>
      <c r="JMU1218" s="2"/>
      <c r="JMV1218" s="2"/>
      <c r="JMW1218" s="2"/>
      <c r="JMX1218" s="2"/>
      <c r="JMY1218" s="2"/>
      <c r="JMZ1218" s="2"/>
      <c r="JNA1218" s="2"/>
      <c r="JNB1218" s="2"/>
      <c r="JNC1218" s="2"/>
      <c r="JND1218" s="2"/>
      <c r="JNE1218" s="2"/>
      <c r="JNF1218" s="2"/>
      <c r="JNG1218" s="2"/>
      <c r="JNH1218" s="2"/>
      <c r="JNI1218" s="2"/>
      <c r="JNJ1218" s="2"/>
      <c r="JNK1218" s="2"/>
      <c r="JNL1218" s="2"/>
      <c r="JNM1218" s="2"/>
      <c r="JNN1218" s="2"/>
      <c r="JNO1218" s="2"/>
      <c r="JNP1218" s="2"/>
      <c r="JNQ1218" s="2"/>
      <c r="JNR1218" s="2"/>
      <c r="JNS1218" s="2"/>
      <c r="JNT1218" s="2"/>
      <c r="JNU1218" s="2"/>
      <c r="JNV1218" s="2"/>
      <c r="JNW1218" s="2"/>
      <c r="JNX1218" s="2"/>
      <c r="JNY1218" s="2"/>
      <c r="JNZ1218" s="2"/>
      <c r="JOA1218" s="2"/>
      <c r="JOB1218" s="2"/>
      <c r="JOC1218" s="2"/>
      <c r="JOD1218" s="2"/>
      <c r="JOE1218" s="2"/>
      <c r="JOF1218" s="2"/>
      <c r="JOG1218" s="2"/>
      <c r="JOH1218" s="2"/>
      <c r="JOI1218" s="2"/>
      <c r="JOJ1218" s="2"/>
      <c r="JOK1218" s="2"/>
      <c r="JOL1218" s="2"/>
      <c r="JOM1218" s="2"/>
      <c r="JON1218" s="2"/>
      <c r="JOO1218" s="2"/>
      <c r="JOP1218" s="2"/>
      <c r="JOQ1218" s="2"/>
      <c r="JOR1218" s="2"/>
      <c r="JOS1218" s="2"/>
      <c r="JOT1218" s="2"/>
      <c r="JOU1218" s="2"/>
      <c r="JOV1218" s="2"/>
      <c r="JOW1218" s="2"/>
      <c r="JOX1218" s="2"/>
      <c r="JOY1218" s="2"/>
      <c r="JOZ1218" s="2"/>
      <c r="JPA1218" s="2"/>
      <c r="JPB1218" s="2"/>
      <c r="JPC1218" s="2"/>
      <c r="JPD1218" s="2"/>
      <c r="JPE1218" s="2"/>
      <c r="JPF1218" s="2"/>
      <c r="JPG1218" s="2"/>
      <c r="JPH1218" s="2"/>
      <c r="JPI1218" s="2"/>
      <c r="JPJ1218" s="2"/>
      <c r="JPK1218" s="2"/>
      <c r="JPL1218" s="2"/>
      <c r="JPM1218" s="2"/>
      <c r="JPN1218" s="2"/>
      <c r="JPO1218" s="2"/>
      <c r="JPP1218" s="2"/>
      <c r="JPQ1218" s="2"/>
      <c r="JPR1218" s="2"/>
      <c r="JPS1218" s="2"/>
      <c r="JPT1218" s="2"/>
      <c r="JPU1218" s="2"/>
      <c r="JPV1218" s="2"/>
      <c r="JPW1218" s="2"/>
      <c r="JPX1218" s="2"/>
      <c r="JPY1218" s="2"/>
      <c r="JPZ1218" s="2"/>
      <c r="JQA1218" s="2"/>
      <c r="JQB1218" s="2"/>
      <c r="JQC1218" s="2"/>
      <c r="JQD1218" s="2"/>
      <c r="JQE1218" s="2"/>
      <c r="JQF1218" s="2"/>
      <c r="JQG1218" s="2"/>
      <c r="JQH1218" s="2"/>
      <c r="JQI1218" s="2"/>
      <c r="JQJ1218" s="2"/>
      <c r="JQK1218" s="2"/>
      <c r="JQL1218" s="2"/>
      <c r="JQM1218" s="2"/>
      <c r="JQN1218" s="2"/>
      <c r="JQO1218" s="2"/>
      <c r="JQP1218" s="2"/>
      <c r="JQQ1218" s="2"/>
      <c r="JQR1218" s="2"/>
      <c r="JQS1218" s="2"/>
      <c r="JQT1218" s="2"/>
      <c r="JQU1218" s="2"/>
      <c r="JQV1218" s="2"/>
      <c r="JQW1218" s="2"/>
      <c r="JQX1218" s="2"/>
      <c r="JQY1218" s="2"/>
      <c r="JQZ1218" s="2"/>
      <c r="JRA1218" s="2"/>
      <c r="JRB1218" s="2"/>
      <c r="JRC1218" s="2"/>
      <c r="JRD1218" s="2"/>
      <c r="JRE1218" s="2"/>
      <c r="JRF1218" s="2"/>
      <c r="JRG1218" s="2"/>
      <c r="JRH1218" s="2"/>
      <c r="JRI1218" s="2"/>
      <c r="JRJ1218" s="2"/>
      <c r="JRK1218" s="2"/>
      <c r="JRL1218" s="2"/>
      <c r="JRM1218" s="2"/>
      <c r="JRN1218" s="2"/>
      <c r="JRO1218" s="2"/>
      <c r="JRP1218" s="2"/>
      <c r="JRQ1218" s="2"/>
      <c r="JRR1218" s="2"/>
      <c r="JRS1218" s="2"/>
      <c r="JRT1218" s="2"/>
      <c r="JRU1218" s="2"/>
      <c r="JRV1218" s="2"/>
      <c r="JRW1218" s="2"/>
      <c r="JRX1218" s="2"/>
      <c r="JRY1218" s="2"/>
      <c r="JRZ1218" s="2"/>
      <c r="JSA1218" s="2"/>
      <c r="JSB1218" s="2"/>
      <c r="JSC1218" s="2"/>
      <c r="JSD1218" s="2"/>
      <c r="JSE1218" s="2"/>
      <c r="JSF1218" s="2"/>
      <c r="JSG1218" s="2"/>
      <c r="JSH1218" s="2"/>
      <c r="JSI1218" s="2"/>
      <c r="JSJ1218" s="2"/>
      <c r="JSK1218" s="2"/>
      <c r="JSL1218" s="2"/>
      <c r="JSM1218" s="2"/>
      <c r="JSN1218" s="2"/>
      <c r="JSO1218" s="2"/>
      <c r="JSP1218" s="2"/>
      <c r="JSQ1218" s="2"/>
      <c r="JSR1218" s="2"/>
      <c r="JSS1218" s="2"/>
      <c r="JST1218" s="2"/>
      <c r="JSU1218" s="2"/>
      <c r="JSV1218" s="2"/>
      <c r="JSW1218" s="2"/>
      <c r="JSX1218" s="2"/>
      <c r="JSY1218" s="2"/>
      <c r="JSZ1218" s="2"/>
      <c r="JTA1218" s="2"/>
      <c r="JTB1218" s="2"/>
      <c r="JTC1218" s="2"/>
      <c r="JTD1218" s="2"/>
      <c r="JTE1218" s="2"/>
      <c r="JTF1218" s="2"/>
      <c r="JTG1218" s="2"/>
      <c r="JTH1218" s="2"/>
      <c r="JTI1218" s="2"/>
      <c r="JTJ1218" s="2"/>
      <c r="JTK1218" s="2"/>
      <c r="JTL1218" s="2"/>
      <c r="JTM1218" s="2"/>
      <c r="JTN1218" s="2"/>
      <c r="JTO1218" s="2"/>
      <c r="JTP1218" s="2"/>
      <c r="JTQ1218" s="2"/>
      <c r="JTR1218" s="2"/>
      <c r="JTS1218" s="2"/>
      <c r="JTT1218" s="2"/>
      <c r="JTU1218" s="2"/>
      <c r="JTV1218" s="2"/>
      <c r="JTW1218" s="2"/>
      <c r="JTX1218" s="2"/>
      <c r="JTY1218" s="2"/>
      <c r="JTZ1218" s="2"/>
      <c r="JUA1218" s="2"/>
      <c r="JUB1218" s="2"/>
      <c r="JUC1218" s="2"/>
      <c r="JUD1218" s="2"/>
      <c r="JUE1218" s="2"/>
      <c r="JUF1218" s="2"/>
      <c r="JUG1218" s="2"/>
      <c r="JUH1218" s="2"/>
      <c r="JUI1218" s="2"/>
      <c r="JUJ1218" s="2"/>
      <c r="JUK1218" s="2"/>
      <c r="JUL1218" s="2"/>
      <c r="JUM1218" s="2"/>
      <c r="JUN1218" s="2"/>
      <c r="JUO1218" s="2"/>
      <c r="JUP1218" s="2"/>
      <c r="JUQ1218" s="2"/>
      <c r="JUR1218" s="2"/>
      <c r="JUS1218" s="2"/>
      <c r="JUT1218" s="2"/>
      <c r="JUU1218" s="2"/>
      <c r="JUV1218" s="2"/>
      <c r="JUW1218" s="2"/>
      <c r="JUX1218" s="2"/>
      <c r="JUY1218" s="2"/>
      <c r="JUZ1218" s="2"/>
      <c r="JVA1218" s="2"/>
      <c r="JVB1218" s="2"/>
      <c r="JVC1218" s="2"/>
      <c r="JVD1218" s="2"/>
      <c r="JVE1218" s="2"/>
      <c r="JVF1218" s="2"/>
      <c r="JVG1218" s="2"/>
      <c r="JVH1218" s="2"/>
      <c r="JVI1218" s="2"/>
      <c r="JVJ1218" s="2"/>
      <c r="JVK1218" s="2"/>
      <c r="JVL1218" s="2"/>
      <c r="JVM1218" s="2"/>
      <c r="JVN1218" s="2"/>
      <c r="JVO1218" s="2"/>
      <c r="JVP1218" s="2"/>
      <c r="JVQ1218" s="2"/>
      <c r="JVR1218" s="2"/>
      <c r="JVS1218" s="2"/>
      <c r="JVT1218" s="2"/>
      <c r="JVU1218" s="2"/>
      <c r="JVV1218" s="2"/>
      <c r="JVW1218" s="2"/>
      <c r="JVX1218" s="2"/>
      <c r="JVY1218" s="2"/>
      <c r="JVZ1218" s="2"/>
      <c r="JWA1218" s="2"/>
      <c r="JWB1218" s="2"/>
      <c r="JWC1218" s="2"/>
      <c r="JWD1218" s="2"/>
      <c r="JWE1218" s="2"/>
      <c r="JWF1218" s="2"/>
      <c r="JWG1218" s="2"/>
      <c r="JWH1218" s="2"/>
      <c r="JWI1218" s="2"/>
      <c r="JWJ1218" s="2"/>
      <c r="JWK1218" s="2"/>
      <c r="JWL1218" s="2"/>
      <c r="JWM1218" s="2"/>
      <c r="JWN1218" s="2"/>
      <c r="JWO1218" s="2"/>
      <c r="JWP1218" s="2"/>
      <c r="JWQ1218" s="2"/>
      <c r="JWR1218" s="2"/>
      <c r="JWS1218" s="2"/>
      <c r="JWT1218" s="2"/>
      <c r="JWU1218" s="2"/>
      <c r="JWV1218" s="2"/>
      <c r="JWW1218" s="2"/>
      <c r="JWX1218" s="2"/>
      <c r="JWY1218" s="2"/>
      <c r="JWZ1218" s="2"/>
      <c r="JXA1218" s="2"/>
      <c r="JXB1218" s="2"/>
      <c r="JXC1218" s="2"/>
      <c r="JXD1218" s="2"/>
      <c r="JXE1218" s="2"/>
      <c r="JXF1218" s="2"/>
      <c r="JXG1218" s="2"/>
      <c r="JXH1218" s="2"/>
      <c r="JXI1218" s="2"/>
      <c r="JXJ1218" s="2"/>
      <c r="JXK1218" s="2"/>
      <c r="JXL1218" s="2"/>
      <c r="JXM1218" s="2"/>
      <c r="JXN1218" s="2"/>
      <c r="JXO1218" s="2"/>
      <c r="JXP1218" s="2"/>
      <c r="JXQ1218" s="2"/>
      <c r="JXR1218" s="2"/>
      <c r="JXS1218" s="2"/>
      <c r="JXT1218" s="2"/>
      <c r="JXU1218" s="2"/>
      <c r="JXV1218" s="2"/>
      <c r="JXW1218" s="2"/>
      <c r="JXX1218" s="2"/>
      <c r="JXY1218" s="2"/>
      <c r="JXZ1218" s="2"/>
      <c r="JYA1218" s="2"/>
      <c r="JYB1218" s="2"/>
      <c r="JYC1218" s="2"/>
      <c r="JYD1218" s="2"/>
      <c r="JYE1218" s="2"/>
      <c r="JYF1218" s="2"/>
      <c r="JYG1218" s="2"/>
      <c r="JYH1218" s="2"/>
      <c r="JYI1218" s="2"/>
      <c r="JYJ1218" s="2"/>
      <c r="JYK1218" s="2"/>
      <c r="JYL1218" s="2"/>
      <c r="JYM1218" s="2"/>
      <c r="JYN1218" s="2"/>
      <c r="JYO1218" s="2"/>
      <c r="JYP1218" s="2"/>
      <c r="JYQ1218" s="2"/>
      <c r="JYR1218" s="2"/>
      <c r="JYS1218" s="2"/>
      <c r="JYT1218" s="2"/>
      <c r="JYU1218" s="2"/>
      <c r="JYV1218" s="2"/>
      <c r="JYW1218" s="2"/>
      <c r="JYX1218" s="2"/>
      <c r="JYY1218" s="2"/>
      <c r="JYZ1218" s="2"/>
      <c r="JZA1218" s="2"/>
      <c r="JZB1218" s="2"/>
      <c r="JZC1218" s="2"/>
      <c r="JZD1218" s="2"/>
      <c r="JZE1218" s="2"/>
      <c r="JZF1218" s="2"/>
      <c r="JZG1218" s="2"/>
      <c r="JZH1218" s="2"/>
      <c r="JZI1218" s="2"/>
      <c r="JZJ1218" s="2"/>
      <c r="JZK1218" s="2"/>
      <c r="JZL1218" s="2"/>
      <c r="JZM1218" s="2"/>
      <c r="JZN1218" s="2"/>
      <c r="JZO1218" s="2"/>
      <c r="JZP1218" s="2"/>
      <c r="JZQ1218" s="2"/>
      <c r="JZR1218" s="2"/>
      <c r="JZS1218" s="2"/>
      <c r="JZT1218" s="2"/>
      <c r="JZU1218" s="2"/>
      <c r="JZV1218" s="2"/>
      <c r="JZW1218" s="2"/>
      <c r="JZX1218" s="2"/>
      <c r="JZY1218" s="2"/>
      <c r="JZZ1218" s="2"/>
      <c r="KAA1218" s="2"/>
      <c r="KAB1218" s="2"/>
      <c r="KAC1218" s="2"/>
      <c r="KAD1218" s="2"/>
      <c r="KAE1218" s="2"/>
      <c r="KAF1218" s="2"/>
      <c r="KAG1218" s="2"/>
      <c r="KAH1218" s="2"/>
      <c r="KAI1218" s="2"/>
      <c r="KAJ1218" s="2"/>
      <c r="KAK1218" s="2"/>
      <c r="KAL1218" s="2"/>
      <c r="KAM1218" s="2"/>
      <c r="KAN1218" s="2"/>
      <c r="KAO1218" s="2"/>
      <c r="KAP1218" s="2"/>
      <c r="KAQ1218" s="2"/>
      <c r="KAR1218" s="2"/>
      <c r="KAS1218" s="2"/>
      <c r="KAT1218" s="2"/>
      <c r="KAU1218" s="2"/>
      <c r="KAV1218" s="2"/>
      <c r="KAW1218" s="2"/>
      <c r="KAX1218" s="2"/>
      <c r="KAY1218" s="2"/>
      <c r="KAZ1218" s="2"/>
      <c r="KBA1218" s="2"/>
      <c r="KBB1218" s="2"/>
      <c r="KBC1218" s="2"/>
      <c r="KBD1218" s="2"/>
      <c r="KBE1218" s="2"/>
      <c r="KBF1218" s="2"/>
      <c r="KBG1218" s="2"/>
      <c r="KBH1218" s="2"/>
      <c r="KBI1218" s="2"/>
      <c r="KBJ1218" s="2"/>
      <c r="KBK1218" s="2"/>
      <c r="KBL1218" s="2"/>
      <c r="KBM1218" s="2"/>
      <c r="KBN1218" s="2"/>
      <c r="KBO1218" s="2"/>
      <c r="KBP1218" s="2"/>
      <c r="KBQ1218" s="2"/>
      <c r="KBR1218" s="2"/>
      <c r="KBS1218" s="2"/>
      <c r="KBT1218" s="2"/>
      <c r="KBU1218" s="2"/>
      <c r="KBV1218" s="2"/>
      <c r="KBW1218" s="2"/>
      <c r="KBX1218" s="2"/>
      <c r="KBY1218" s="2"/>
      <c r="KBZ1218" s="2"/>
      <c r="KCA1218" s="2"/>
      <c r="KCB1218" s="2"/>
      <c r="KCC1218" s="2"/>
      <c r="KCD1218" s="2"/>
      <c r="KCE1218" s="2"/>
      <c r="KCF1218" s="2"/>
      <c r="KCG1218" s="2"/>
      <c r="KCH1218" s="2"/>
      <c r="KCI1218" s="2"/>
      <c r="KCJ1218" s="2"/>
      <c r="KCK1218" s="2"/>
      <c r="KCL1218" s="2"/>
      <c r="KCM1218" s="2"/>
      <c r="KCN1218" s="2"/>
      <c r="KCO1218" s="2"/>
      <c r="KCP1218" s="2"/>
      <c r="KCQ1218" s="2"/>
      <c r="KCR1218" s="2"/>
      <c r="KCS1218" s="2"/>
      <c r="KCT1218" s="2"/>
      <c r="KCU1218" s="2"/>
      <c r="KCV1218" s="2"/>
      <c r="KCW1218" s="2"/>
      <c r="KCX1218" s="2"/>
      <c r="KCY1218" s="2"/>
      <c r="KCZ1218" s="2"/>
      <c r="KDA1218" s="2"/>
      <c r="KDB1218" s="2"/>
      <c r="KDC1218" s="2"/>
      <c r="KDD1218" s="2"/>
      <c r="KDE1218" s="2"/>
      <c r="KDF1218" s="2"/>
      <c r="KDG1218" s="2"/>
      <c r="KDH1218" s="2"/>
      <c r="KDI1218" s="2"/>
      <c r="KDJ1218" s="2"/>
      <c r="KDK1218" s="2"/>
      <c r="KDL1218" s="2"/>
      <c r="KDM1218" s="2"/>
      <c r="KDN1218" s="2"/>
      <c r="KDO1218" s="2"/>
      <c r="KDP1218" s="2"/>
      <c r="KDQ1218" s="2"/>
      <c r="KDR1218" s="2"/>
      <c r="KDS1218" s="2"/>
      <c r="KDT1218" s="2"/>
      <c r="KDU1218" s="2"/>
      <c r="KDV1218" s="2"/>
      <c r="KDW1218" s="2"/>
      <c r="KDX1218" s="2"/>
      <c r="KDY1218" s="2"/>
      <c r="KDZ1218" s="2"/>
      <c r="KEA1218" s="2"/>
      <c r="KEB1218" s="2"/>
      <c r="KEC1218" s="2"/>
      <c r="KED1218" s="2"/>
      <c r="KEE1218" s="2"/>
      <c r="KEF1218" s="2"/>
      <c r="KEG1218" s="2"/>
      <c r="KEH1218" s="2"/>
      <c r="KEI1218" s="2"/>
      <c r="KEJ1218" s="2"/>
      <c r="KEK1218" s="2"/>
      <c r="KEL1218" s="2"/>
      <c r="KEM1218" s="2"/>
      <c r="KEN1218" s="2"/>
      <c r="KEO1218" s="2"/>
      <c r="KEP1218" s="2"/>
      <c r="KEQ1218" s="2"/>
      <c r="KER1218" s="2"/>
      <c r="KES1218" s="2"/>
      <c r="KET1218" s="2"/>
      <c r="KEU1218" s="2"/>
      <c r="KEV1218" s="2"/>
      <c r="KEW1218" s="2"/>
      <c r="KEX1218" s="2"/>
      <c r="KEY1218" s="2"/>
      <c r="KEZ1218" s="2"/>
      <c r="KFA1218" s="2"/>
      <c r="KFB1218" s="2"/>
      <c r="KFC1218" s="2"/>
      <c r="KFD1218" s="2"/>
      <c r="KFE1218" s="2"/>
      <c r="KFF1218" s="2"/>
      <c r="KFG1218" s="2"/>
      <c r="KFH1218" s="2"/>
      <c r="KFI1218" s="2"/>
      <c r="KFJ1218" s="2"/>
      <c r="KFK1218" s="2"/>
      <c r="KFL1218" s="2"/>
      <c r="KFM1218" s="2"/>
      <c r="KFN1218" s="2"/>
      <c r="KFO1218" s="2"/>
      <c r="KFP1218" s="2"/>
      <c r="KFQ1218" s="2"/>
      <c r="KFR1218" s="2"/>
      <c r="KFS1218" s="2"/>
      <c r="KFT1218" s="2"/>
      <c r="KFU1218" s="2"/>
      <c r="KFV1218" s="2"/>
      <c r="KFW1218" s="2"/>
      <c r="KFX1218" s="2"/>
      <c r="KFY1218" s="2"/>
      <c r="KFZ1218" s="2"/>
      <c r="KGA1218" s="2"/>
      <c r="KGB1218" s="2"/>
      <c r="KGC1218" s="2"/>
      <c r="KGD1218" s="2"/>
      <c r="KGE1218" s="2"/>
      <c r="KGF1218" s="2"/>
      <c r="KGG1218" s="2"/>
      <c r="KGH1218" s="2"/>
      <c r="KGI1218" s="2"/>
      <c r="KGJ1218" s="2"/>
      <c r="KGK1218" s="2"/>
      <c r="KGL1218" s="2"/>
      <c r="KGM1218" s="2"/>
      <c r="KGN1218" s="2"/>
      <c r="KGO1218" s="2"/>
      <c r="KGP1218" s="2"/>
      <c r="KGQ1218" s="2"/>
      <c r="KGR1218" s="2"/>
      <c r="KGS1218" s="2"/>
      <c r="KGT1218" s="2"/>
      <c r="KGU1218" s="2"/>
      <c r="KGV1218" s="2"/>
      <c r="KGW1218" s="2"/>
      <c r="KGX1218" s="2"/>
      <c r="KGY1218" s="2"/>
      <c r="KGZ1218" s="2"/>
      <c r="KHA1218" s="2"/>
      <c r="KHB1218" s="2"/>
      <c r="KHC1218" s="2"/>
      <c r="KHD1218" s="2"/>
      <c r="KHE1218" s="2"/>
      <c r="KHF1218" s="2"/>
      <c r="KHG1218" s="2"/>
      <c r="KHH1218" s="2"/>
      <c r="KHI1218" s="2"/>
      <c r="KHJ1218" s="2"/>
      <c r="KHK1218" s="2"/>
      <c r="KHL1218" s="2"/>
      <c r="KHM1218" s="2"/>
      <c r="KHN1218" s="2"/>
      <c r="KHO1218" s="2"/>
      <c r="KHP1218" s="2"/>
      <c r="KHQ1218" s="2"/>
      <c r="KHR1218" s="2"/>
      <c r="KHS1218" s="2"/>
      <c r="KHT1218" s="2"/>
      <c r="KHU1218" s="2"/>
      <c r="KHV1218" s="2"/>
      <c r="KHW1218" s="2"/>
      <c r="KHX1218" s="2"/>
      <c r="KHY1218" s="2"/>
      <c r="KHZ1218" s="2"/>
      <c r="KIA1218" s="2"/>
      <c r="KIB1218" s="2"/>
      <c r="KIC1218" s="2"/>
      <c r="KID1218" s="2"/>
      <c r="KIE1218" s="2"/>
      <c r="KIF1218" s="2"/>
      <c r="KIG1218" s="2"/>
      <c r="KIH1218" s="2"/>
      <c r="KII1218" s="2"/>
      <c r="KIJ1218" s="2"/>
      <c r="KIK1218" s="2"/>
      <c r="KIL1218" s="2"/>
      <c r="KIM1218" s="2"/>
      <c r="KIN1218" s="2"/>
      <c r="KIO1218" s="2"/>
      <c r="KIP1218" s="2"/>
      <c r="KIQ1218" s="2"/>
      <c r="KIR1218" s="2"/>
      <c r="KIS1218" s="2"/>
      <c r="KIT1218" s="2"/>
      <c r="KIU1218" s="2"/>
      <c r="KIV1218" s="2"/>
      <c r="KIW1218" s="2"/>
      <c r="KIX1218" s="2"/>
      <c r="KIY1218" s="2"/>
      <c r="KIZ1218" s="2"/>
      <c r="KJA1218" s="2"/>
      <c r="KJB1218" s="2"/>
      <c r="KJC1218" s="2"/>
      <c r="KJD1218" s="2"/>
      <c r="KJE1218" s="2"/>
      <c r="KJF1218" s="2"/>
      <c r="KJG1218" s="2"/>
      <c r="KJH1218" s="2"/>
      <c r="KJI1218" s="2"/>
      <c r="KJJ1218" s="2"/>
      <c r="KJK1218" s="2"/>
      <c r="KJL1218" s="2"/>
      <c r="KJM1218" s="2"/>
      <c r="KJN1218" s="2"/>
      <c r="KJO1218" s="2"/>
      <c r="KJP1218" s="2"/>
      <c r="KJQ1218" s="2"/>
      <c r="KJR1218" s="2"/>
      <c r="KJS1218" s="2"/>
      <c r="KJT1218" s="2"/>
      <c r="KJU1218" s="2"/>
      <c r="KJV1218" s="2"/>
      <c r="KJW1218" s="2"/>
      <c r="KJX1218" s="2"/>
      <c r="KJY1218" s="2"/>
      <c r="KJZ1218" s="2"/>
      <c r="KKA1218" s="2"/>
      <c r="KKB1218" s="2"/>
      <c r="KKC1218" s="2"/>
      <c r="KKD1218" s="2"/>
      <c r="KKE1218" s="2"/>
      <c r="KKF1218" s="2"/>
      <c r="KKG1218" s="2"/>
      <c r="KKH1218" s="2"/>
      <c r="KKI1218" s="2"/>
      <c r="KKJ1218" s="2"/>
      <c r="KKK1218" s="2"/>
      <c r="KKL1218" s="2"/>
      <c r="KKM1218" s="2"/>
      <c r="KKN1218" s="2"/>
      <c r="KKO1218" s="2"/>
      <c r="KKP1218" s="2"/>
      <c r="KKQ1218" s="2"/>
      <c r="KKR1218" s="2"/>
      <c r="KKS1218" s="2"/>
      <c r="KKT1218" s="2"/>
      <c r="KKU1218" s="2"/>
      <c r="KKV1218" s="2"/>
      <c r="KKW1218" s="2"/>
      <c r="KKX1218" s="2"/>
      <c r="KKY1218" s="2"/>
      <c r="KKZ1218" s="2"/>
      <c r="KLA1218" s="2"/>
      <c r="KLB1218" s="2"/>
      <c r="KLC1218" s="2"/>
      <c r="KLD1218" s="2"/>
      <c r="KLE1218" s="2"/>
      <c r="KLF1218" s="2"/>
      <c r="KLG1218" s="2"/>
      <c r="KLH1218" s="2"/>
      <c r="KLI1218" s="2"/>
      <c r="KLJ1218" s="2"/>
      <c r="KLK1218" s="2"/>
      <c r="KLL1218" s="2"/>
      <c r="KLM1218" s="2"/>
      <c r="KLN1218" s="2"/>
      <c r="KLO1218" s="2"/>
      <c r="KLP1218" s="2"/>
      <c r="KLQ1218" s="2"/>
      <c r="KLR1218" s="2"/>
      <c r="KLS1218" s="2"/>
      <c r="KLT1218" s="2"/>
      <c r="KLU1218" s="2"/>
      <c r="KLV1218" s="2"/>
      <c r="KLW1218" s="2"/>
      <c r="KLX1218" s="2"/>
      <c r="KLY1218" s="2"/>
      <c r="KLZ1218" s="2"/>
      <c r="KMA1218" s="2"/>
      <c r="KMB1218" s="2"/>
      <c r="KMC1218" s="2"/>
      <c r="KMD1218" s="2"/>
      <c r="KME1218" s="2"/>
      <c r="KMF1218" s="2"/>
      <c r="KMG1218" s="2"/>
      <c r="KMH1218" s="2"/>
      <c r="KMI1218" s="2"/>
      <c r="KMJ1218" s="2"/>
      <c r="KMK1218" s="2"/>
      <c r="KML1218" s="2"/>
      <c r="KMM1218" s="2"/>
      <c r="KMN1218" s="2"/>
      <c r="KMO1218" s="2"/>
      <c r="KMP1218" s="2"/>
      <c r="KMQ1218" s="2"/>
      <c r="KMR1218" s="2"/>
      <c r="KMS1218" s="2"/>
      <c r="KMT1218" s="2"/>
      <c r="KMU1218" s="2"/>
      <c r="KMV1218" s="2"/>
      <c r="KMW1218" s="2"/>
      <c r="KMX1218" s="2"/>
      <c r="KMY1218" s="2"/>
      <c r="KMZ1218" s="2"/>
      <c r="KNA1218" s="2"/>
      <c r="KNB1218" s="2"/>
      <c r="KNC1218" s="2"/>
      <c r="KND1218" s="2"/>
      <c r="KNE1218" s="2"/>
      <c r="KNF1218" s="2"/>
      <c r="KNG1218" s="2"/>
      <c r="KNH1218" s="2"/>
      <c r="KNI1218" s="2"/>
      <c r="KNJ1218" s="2"/>
      <c r="KNK1218" s="2"/>
      <c r="KNL1218" s="2"/>
      <c r="KNM1218" s="2"/>
      <c r="KNN1218" s="2"/>
      <c r="KNO1218" s="2"/>
      <c r="KNP1218" s="2"/>
      <c r="KNQ1218" s="2"/>
      <c r="KNR1218" s="2"/>
      <c r="KNS1218" s="2"/>
      <c r="KNT1218" s="2"/>
      <c r="KNU1218" s="2"/>
      <c r="KNV1218" s="2"/>
      <c r="KNW1218" s="2"/>
      <c r="KNX1218" s="2"/>
      <c r="KNY1218" s="2"/>
      <c r="KNZ1218" s="2"/>
      <c r="KOA1218" s="2"/>
      <c r="KOB1218" s="2"/>
      <c r="KOC1218" s="2"/>
      <c r="KOD1218" s="2"/>
      <c r="KOE1218" s="2"/>
      <c r="KOF1218" s="2"/>
      <c r="KOG1218" s="2"/>
      <c r="KOH1218" s="2"/>
      <c r="KOI1218" s="2"/>
      <c r="KOJ1218" s="2"/>
      <c r="KOK1218" s="2"/>
      <c r="KOL1218" s="2"/>
      <c r="KOM1218" s="2"/>
      <c r="KON1218" s="2"/>
      <c r="KOO1218" s="2"/>
      <c r="KOP1218" s="2"/>
      <c r="KOQ1218" s="2"/>
      <c r="KOR1218" s="2"/>
      <c r="KOS1218" s="2"/>
      <c r="KOT1218" s="2"/>
      <c r="KOU1218" s="2"/>
      <c r="KOV1218" s="2"/>
      <c r="KOW1218" s="2"/>
      <c r="KOX1218" s="2"/>
      <c r="KOY1218" s="2"/>
      <c r="KOZ1218" s="2"/>
      <c r="KPA1218" s="2"/>
      <c r="KPB1218" s="2"/>
      <c r="KPC1218" s="2"/>
      <c r="KPD1218" s="2"/>
      <c r="KPE1218" s="2"/>
      <c r="KPF1218" s="2"/>
      <c r="KPG1218" s="2"/>
      <c r="KPH1218" s="2"/>
      <c r="KPI1218" s="2"/>
      <c r="KPJ1218" s="2"/>
      <c r="KPK1218" s="2"/>
      <c r="KPL1218" s="2"/>
      <c r="KPM1218" s="2"/>
      <c r="KPN1218" s="2"/>
      <c r="KPO1218" s="2"/>
      <c r="KPP1218" s="2"/>
      <c r="KPQ1218" s="2"/>
      <c r="KPR1218" s="2"/>
      <c r="KPS1218" s="2"/>
      <c r="KPT1218" s="2"/>
      <c r="KPU1218" s="2"/>
      <c r="KPV1218" s="2"/>
      <c r="KPW1218" s="2"/>
      <c r="KPX1218" s="2"/>
      <c r="KPY1218" s="2"/>
      <c r="KPZ1218" s="2"/>
      <c r="KQA1218" s="2"/>
      <c r="KQB1218" s="2"/>
      <c r="KQC1218" s="2"/>
      <c r="KQD1218" s="2"/>
      <c r="KQE1218" s="2"/>
      <c r="KQF1218" s="2"/>
      <c r="KQG1218" s="2"/>
      <c r="KQH1218" s="2"/>
      <c r="KQI1218" s="2"/>
      <c r="KQJ1218" s="2"/>
      <c r="KQK1218" s="2"/>
      <c r="KQL1218" s="2"/>
      <c r="KQM1218" s="2"/>
      <c r="KQN1218" s="2"/>
      <c r="KQO1218" s="2"/>
      <c r="KQP1218" s="2"/>
      <c r="KQQ1218" s="2"/>
      <c r="KQR1218" s="2"/>
      <c r="KQS1218" s="2"/>
      <c r="KQT1218" s="2"/>
      <c r="KQU1218" s="2"/>
      <c r="KQV1218" s="2"/>
      <c r="KQW1218" s="2"/>
      <c r="KQX1218" s="2"/>
      <c r="KQY1218" s="2"/>
      <c r="KQZ1218" s="2"/>
      <c r="KRA1218" s="2"/>
      <c r="KRB1218" s="2"/>
      <c r="KRC1218" s="2"/>
      <c r="KRD1218" s="2"/>
      <c r="KRE1218" s="2"/>
      <c r="KRF1218" s="2"/>
      <c r="KRG1218" s="2"/>
      <c r="KRH1218" s="2"/>
      <c r="KRI1218" s="2"/>
      <c r="KRJ1218" s="2"/>
      <c r="KRK1218" s="2"/>
      <c r="KRL1218" s="2"/>
      <c r="KRM1218" s="2"/>
      <c r="KRN1218" s="2"/>
      <c r="KRO1218" s="2"/>
      <c r="KRP1218" s="2"/>
      <c r="KRQ1218" s="2"/>
      <c r="KRR1218" s="2"/>
      <c r="KRS1218" s="2"/>
      <c r="KRT1218" s="2"/>
      <c r="KRU1218" s="2"/>
      <c r="KRV1218" s="2"/>
      <c r="KRW1218" s="2"/>
      <c r="KRX1218" s="2"/>
      <c r="KRY1218" s="2"/>
      <c r="KRZ1218" s="2"/>
      <c r="KSA1218" s="2"/>
      <c r="KSB1218" s="2"/>
      <c r="KSC1218" s="2"/>
      <c r="KSD1218" s="2"/>
      <c r="KSE1218" s="2"/>
      <c r="KSF1218" s="2"/>
      <c r="KSG1218" s="2"/>
      <c r="KSH1218" s="2"/>
      <c r="KSI1218" s="2"/>
      <c r="KSJ1218" s="2"/>
      <c r="KSK1218" s="2"/>
      <c r="KSL1218" s="2"/>
      <c r="KSM1218" s="2"/>
      <c r="KSN1218" s="2"/>
      <c r="KSO1218" s="2"/>
      <c r="KSP1218" s="2"/>
      <c r="KSQ1218" s="2"/>
      <c r="KSR1218" s="2"/>
      <c r="KSS1218" s="2"/>
      <c r="KST1218" s="2"/>
      <c r="KSU1218" s="2"/>
      <c r="KSV1218" s="2"/>
      <c r="KSW1218" s="2"/>
      <c r="KSX1218" s="2"/>
      <c r="KSY1218" s="2"/>
      <c r="KSZ1218" s="2"/>
      <c r="KTA1218" s="2"/>
      <c r="KTB1218" s="2"/>
      <c r="KTC1218" s="2"/>
      <c r="KTD1218" s="2"/>
      <c r="KTE1218" s="2"/>
      <c r="KTF1218" s="2"/>
      <c r="KTG1218" s="2"/>
      <c r="KTH1218" s="2"/>
      <c r="KTI1218" s="2"/>
      <c r="KTJ1218" s="2"/>
      <c r="KTK1218" s="2"/>
      <c r="KTL1218" s="2"/>
      <c r="KTM1218" s="2"/>
      <c r="KTN1218" s="2"/>
      <c r="KTO1218" s="2"/>
      <c r="KTP1218" s="2"/>
      <c r="KTQ1218" s="2"/>
      <c r="KTR1218" s="2"/>
      <c r="KTS1218" s="2"/>
      <c r="KTT1218" s="2"/>
      <c r="KTU1218" s="2"/>
      <c r="KTV1218" s="2"/>
      <c r="KTW1218" s="2"/>
      <c r="KTX1218" s="2"/>
      <c r="KTY1218" s="2"/>
      <c r="KTZ1218" s="2"/>
      <c r="KUA1218" s="2"/>
      <c r="KUB1218" s="2"/>
      <c r="KUC1218" s="2"/>
      <c r="KUD1218" s="2"/>
      <c r="KUE1218" s="2"/>
      <c r="KUF1218" s="2"/>
      <c r="KUG1218" s="2"/>
      <c r="KUH1218" s="2"/>
      <c r="KUI1218" s="2"/>
      <c r="KUJ1218" s="2"/>
      <c r="KUK1218" s="2"/>
      <c r="KUL1218" s="2"/>
      <c r="KUM1218" s="2"/>
      <c r="KUN1218" s="2"/>
      <c r="KUO1218" s="2"/>
      <c r="KUP1218" s="2"/>
      <c r="KUQ1218" s="2"/>
      <c r="KUR1218" s="2"/>
      <c r="KUS1218" s="2"/>
      <c r="KUT1218" s="2"/>
      <c r="KUU1218" s="2"/>
      <c r="KUV1218" s="2"/>
      <c r="KUW1218" s="2"/>
      <c r="KUX1218" s="2"/>
      <c r="KUY1218" s="2"/>
      <c r="KUZ1218" s="2"/>
      <c r="KVA1218" s="2"/>
      <c r="KVB1218" s="2"/>
      <c r="KVC1218" s="2"/>
      <c r="KVD1218" s="2"/>
      <c r="KVE1218" s="2"/>
      <c r="KVF1218" s="2"/>
      <c r="KVG1218" s="2"/>
      <c r="KVH1218" s="2"/>
      <c r="KVI1218" s="2"/>
      <c r="KVJ1218" s="2"/>
      <c r="KVK1218" s="2"/>
      <c r="KVL1218" s="2"/>
      <c r="KVM1218" s="2"/>
      <c r="KVN1218" s="2"/>
      <c r="KVO1218" s="2"/>
      <c r="KVP1218" s="2"/>
      <c r="KVQ1218" s="2"/>
      <c r="KVR1218" s="2"/>
      <c r="KVS1218" s="2"/>
      <c r="KVT1218" s="2"/>
      <c r="KVU1218" s="2"/>
      <c r="KVV1218" s="2"/>
      <c r="KVW1218" s="2"/>
      <c r="KVX1218" s="2"/>
      <c r="KVY1218" s="2"/>
      <c r="KVZ1218" s="2"/>
      <c r="KWA1218" s="2"/>
      <c r="KWB1218" s="2"/>
      <c r="KWC1218" s="2"/>
      <c r="KWD1218" s="2"/>
      <c r="KWE1218" s="2"/>
      <c r="KWF1218" s="2"/>
      <c r="KWG1218" s="2"/>
      <c r="KWH1218" s="2"/>
      <c r="KWI1218" s="2"/>
      <c r="KWJ1218" s="2"/>
      <c r="KWK1218" s="2"/>
      <c r="KWL1218" s="2"/>
      <c r="KWM1218" s="2"/>
      <c r="KWN1218" s="2"/>
      <c r="KWO1218" s="2"/>
      <c r="KWP1218" s="2"/>
      <c r="KWQ1218" s="2"/>
      <c r="KWR1218" s="2"/>
      <c r="KWS1218" s="2"/>
      <c r="KWT1218" s="2"/>
      <c r="KWU1218" s="2"/>
      <c r="KWV1218" s="2"/>
      <c r="KWW1218" s="2"/>
      <c r="KWX1218" s="2"/>
      <c r="KWY1218" s="2"/>
      <c r="KWZ1218" s="2"/>
      <c r="KXA1218" s="2"/>
      <c r="KXB1218" s="2"/>
      <c r="KXC1218" s="2"/>
      <c r="KXD1218" s="2"/>
      <c r="KXE1218" s="2"/>
      <c r="KXF1218" s="2"/>
      <c r="KXG1218" s="2"/>
      <c r="KXH1218" s="2"/>
      <c r="KXI1218" s="2"/>
      <c r="KXJ1218" s="2"/>
      <c r="KXK1218" s="2"/>
      <c r="KXL1218" s="2"/>
      <c r="KXM1218" s="2"/>
      <c r="KXN1218" s="2"/>
      <c r="KXO1218" s="2"/>
      <c r="KXP1218" s="2"/>
      <c r="KXQ1218" s="2"/>
      <c r="KXR1218" s="2"/>
      <c r="KXS1218" s="2"/>
      <c r="KXT1218" s="2"/>
      <c r="KXU1218" s="2"/>
      <c r="KXV1218" s="2"/>
      <c r="KXW1218" s="2"/>
      <c r="KXX1218" s="2"/>
      <c r="KXY1218" s="2"/>
      <c r="KXZ1218" s="2"/>
      <c r="KYA1218" s="2"/>
      <c r="KYB1218" s="2"/>
      <c r="KYC1218" s="2"/>
      <c r="KYD1218" s="2"/>
      <c r="KYE1218" s="2"/>
      <c r="KYF1218" s="2"/>
      <c r="KYG1218" s="2"/>
      <c r="KYH1218" s="2"/>
      <c r="KYI1218" s="2"/>
      <c r="KYJ1218" s="2"/>
      <c r="KYK1218" s="2"/>
      <c r="KYL1218" s="2"/>
      <c r="KYM1218" s="2"/>
      <c r="KYN1218" s="2"/>
      <c r="KYO1218" s="2"/>
      <c r="KYP1218" s="2"/>
      <c r="KYQ1218" s="2"/>
      <c r="KYR1218" s="2"/>
      <c r="KYS1218" s="2"/>
      <c r="KYT1218" s="2"/>
      <c r="KYU1218" s="2"/>
      <c r="KYV1218" s="2"/>
      <c r="KYW1218" s="2"/>
      <c r="KYX1218" s="2"/>
      <c r="KYY1218" s="2"/>
      <c r="KYZ1218" s="2"/>
      <c r="KZA1218" s="2"/>
      <c r="KZB1218" s="2"/>
      <c r="KZC1218" s="2"/>
      <c r="KZD1218" s="2"/>
      <c r="KZE1218" s="2"/>
      <c r="KZF1218" s="2"/>
      <c r="KZG1218" s="2"/>
      <c r="KZH1218" s="2"/>
      <c r="KZI1218" s="2"/>
      <c r="KZJ1218" s="2"/>
      <c r="KZK1218" s="2"/>
      <c r="KZL1218" s="2"/>
      <c r="KZM1218" s="2"/>
      <c r="KZN1218" s="2"/>
      <c r="KZO1218" s="2"/>
      <c r="KZP1218" s="2"/>
      <c r="KZQ1218" s="2"/>
      <c r="KZR1218" s="2"/>
      <c r="KZS1218" s="2"/>
      <c r="KZT1218" s="2"/>
      <c r="KZU1218" s="2"/>
      <c r="KZV1218" s="2"/>
      <c r="KZW1218" s="2"/>
      <c r="KZX1218" s="2"/>
      <c r="KZY1218" s="2"/>
      <c r="KZZ1218" s="2"/>
      <c r="LAA1218" s="2"/>
      <c r="LAB1218" s="2"/>
      <c r="LAC1218" s="2"/>
      <c r="LAD1218" s="2"/>
      <c r="LAE1218" s="2"/>
      <c r="LAF1218" s="2"/>
      <c r="LAG1218" s="2"/>
      <c r="LAH1218" s="2"/>
      <c r="LAI1218" s="2"/>
      <c r="LAJ1218" s="2"/>
      <c r="LAK1218" s="2"/>
      <c r="LAL1218" s="2"/>
      <c r="LAM1218" s="2"/>
      <c r="LAN1218" s="2"/>
      <c r="LAO1218" s="2"/>
      <c r="LAP1218" s="2"/>
      <c r="LAQ1218" s="2"/>
      <c r="LAR1218" s="2"/>
      <c r="LAS1218" s="2"/>
      <c r="LAT1218" s="2"/>
      <c r="LAU1218" s="2"/>
      <c r="LAV1218" s="2"/>
      <c r="LAW1218" s="2"/>
      <c r="LAX1218" s="2"/>
      <c r="LAY1218" s="2"/>
      <c r="LAZ1218" s="2"/>
      <c r="LBA1218" s="2"/>
      <c r="LBB1218" s="2"/>
      <c r="LBC1218" s="2"/>
      <c r="LBD1218" s="2"/>
      <c r="LBE1218" s="2"/>
      <c r="LBF1218" s="2"/>
      <c r="LBG1218" s="2"/>
      <c r="LBH1218" s="2"/>
      <c r="LBI1218" s="2"/>
      <c r="LBJ1218" s="2"/>
      <c r="LBK1218" s="2"/>
      <c r="LBL1218" s="2"/>
      <c r="LBM1218" s="2"/>
      <c r="LBN1218" s="2"/>
      <c r="LBO1218" s="2"/>
      <c r="LBP1218" s="2"/>
      <c r="LBQ1218" s="2"/>
      <c r="LBR1218" s="2"/>
      <c r="LBS1218" s="2"/>
      <c r="LBT1218" s="2"/>
      <c r="LBU1218" s="2"/>
      <c r="LBV1218" s="2"/>
      <c r="LBW1218" s="2"/>
      <c r="LBX1218" s="2"/>
      <c r="LBY1218" s="2"/>
      <c r="LBZ1218" s="2"/>
      <c r="LCA1218" s="2"/>
      <c r="LCB1218" s="2"/>
      <c r="LCC1218" s="2"/>
      <c r="LCD1218" s="2"/>
      <c r="LCE1218" s="2"/>
      <c r="LCF1218" s="2"/>
      <c r="LCG1218" s="2"/>
      <c r="LCH1218" s="2"/>
      <c r="LCI1218" s="2"/>
      <c r="LCJ1218" s="2"/>
      <c r="LCK1218" s="2"/>
      <c r="LCL1218" s="2"/>
      <c r="LCM1218" s="2"/>
      <c r="LCN1218" s="2"/>
      <c r="LCO1218" s="2"/>
      <c r="LCP1218" s="2"/>
      <c r="LCQ1218" s="2"/>
      <c r="LCR1218" s="2"/>
      <c r="LCS1218" s="2"/>
      <c r="LCT1218" s="2"/>
      <c r="LCU1218" s="2"/>
      <c r="LCV1218" s="2"/>
      <c r="LCW1218" s="2"/>
      <c r="LCX1218" s="2"/>
      <c r="LCY1218" s="2"/>
      <c r="LCZ1218" s="2"/>
      <c r="LDA1218" s="2"/>
      <c r="LDB1218" s="2"/>
      <c r="LDC1218" s="2"/>
      <c r="LDD1218" s="2"/>
      <c r="LDE1218" s="2"/>
      <c r="LDF1218" s="2"/>
      <c r="LDG1218" s="2"/>
      <c r="LDH1218" s="2"/>
      <c r="LDI1218" s="2"/>
      <c r="LDJ1218" s="2"/>
      <c r="LDK1218" s="2"/>
      <c r="LDL1218" s="2"/>
      <c r="LDM1218" s="2"/>
      <c r="LDN1218" s="2"/>
      <c r="LDO1218" s="2"/>
      <c r="LDP1218" s="2"/>
      <c r="LDQ1218" s="2"/>
      <c r="LDR1218" s="2"/>
      <c r="LDS1218" s="2"/>
      <c r="LDT1218" s="2"/>
      <c r="LDU1218" s="2"/>
      <c r="LDV1218" s="2"/>
      <c r="LDW1218" s="2"/>
      <c r="LDX1218" s="2"/>
      <c r="LDY1218" s="2"/>
      <c r="LDZ1218" s="2"/>
      <c r="LEA1218" s="2"/>
      <c r="LEB1218" s="2"/>
      <c r="LEC1218" s="2"/>
      <c r="LED1218" s="2"/>
      <c r="LEE1218" s="2"/>
      <c r="LEF1218" s="2"/>
      <c r="LEG1218" s="2"/>
      <c r="LEH1218" s="2"/>
      <c r="LEI1218" s="2"/>
      <c r="LEJ1218" s="2"/>
      <c r="LEK1218" s="2"/>
      <c r="LEL1218" s="2"/>
      <c r="LEM1218" s="2"/>
      <c r="LEN1218" s="2"/>
      <c r="LEO1218" s="2"/>
      <c r="LEP1218" s="2"/>
      <c r="LEQ1218" s="2"/>
      <c r="LER1218" s="2"/>
      <c r="LES1218" s="2"/>
      <c r="LET1218" s="2"/>
      <c r="LEU1218" s="2"/>
      <c r="LEV1218" s="2"/>
      <c r="LEW1218" s="2"/>
      <c r="LEX1218" s="2"/>
      <c r="LEY1218" s="2"/>
      <c r="LEZ1218" s="2"/>
      <c r="LFA1218" s="2"/>
      <c r="LFB1218" s="2"/>
      <c r="LFC1218" s="2"/>
      <c r="LFD1218" s="2"/>
      <c r="LFE1218" s="2"/>
      <c r="LFF1218" s="2"/>
      <c r="LFG1218" s="2"/>
      <c r="LFH1218" s="2"/>
      <c r="LFI1218" s="2"/>
      <c r="LFJ1218" s="2"/>
      <c r="LFK1218" s="2"/>
      <c r="LFL1218" s="2"/>
      <c r="LFM1218" s="2"/>
      <c r="LFN1218" s="2"/>
      <c r="LFO1218" s="2"/>
      <c r="LFP1218" s="2"/>
      <c r="LFQ1218" s="2"/>
      <c r="LFR1218" s="2"/>
      <c r="LFS1218" s="2"/>
      <c r="LFT1218" s="2"/>
      <c r="LFU1218" s="2"/>
      <c r="LFV1218" s="2"/>
      <c r="LFW1218" s="2"/>
      <c r="LFX1218" s="2"/>
      <c r="LFY1218" s="2"/>
      <c r="LFZ1218" s="2"/>
      <c r="LGA1218" s="2"/>
      <c r="LGB1218" s="2"/>
      <c r="LGC1218" s="2"/>
      <c r="LGD1218" s="2"/>
      <c r="LGE1218" s="2"/>
      <c r="LGF1218" s="2"/>
      <c r="LGG1218" s="2"/>
      <c r="LGH1218" s="2"/>
      <c r="LGI1218" s="2"/>
      <c r="LGJ1218" s="2"/>
      <c r="LGK1218" s="2"/>
      <c r="LGL1218" s="2"/>
      <c r="LGM1218" s="2"/>
      <c r="LGN1218" s="2"/>
      <c r="LGO1218" s="2"/>
      <c r="LGP1218" s="2"/>
      <c r="LGQ1218" s="2"/>
      <c r="LGR1218" s="2"/>
      <c r="LGS1218" s="2"/>
      <c r="LGT1218" s="2"/>
      <c r="LGU1218" s="2"/>
      <c r="LGV1218" s="2"/>
      <c r="LGW1218" s="2"/>
      <c r="LGX1218" s="2"/>
      <c r="LGY1218" s="2"/>
      <c r="LGZ1218" s="2"/>
      <c r="LHA1218" s="2"/>
      <c r="LHB1218" s="2"/>
      <c r="LHC1218" s="2"/>
      <c r="LHD1218" s="2"/>
      <c r="LHE1218" s="2"/>
      <c r="LHF1218" s="2"/>
      <c r="LHG1218" s="2"/>
      <c r="LHH1218" s="2"/>
      <c r="LHI1218" s="2"/>
      <c r="LHJ1218" s="2"/>
      <c r="LHK1218" s="2"/>
      <c r="LHL1218" s="2"/>
      <c r="LHM1218" s="2"/>
      <c r="LHN1218" s="2"/>
      <c r="LHO1218" s="2"/>
      <c r="LHP1218" s="2"/>
      <c r="LHQ1218" s="2"/>
      <c r="LHR1218" s="2"/>
      <c r="LHS1218" s="2"/>
      <c r="LHT1218" s="2"/>
      <c r="LHU1218" s="2"/>
      <c r="LHV1218" s="2"/>
      <c r="LHW1218" s="2"/>
      <c r="LHX1218" s="2"/>
      <c r="LHY1218" s="2"/>
      <c r="LHZ1218" s="2"/>
      <c r="LIA1218" s="2"/>
      <c r="LIB1218" s="2"/>
      <c r="LIC1218" s="2"/>
      <c r="LID1218" s="2"/>
      <c r="LIE1218" s="2"/>
      <c r="LIF1218" s="2"/>
      <c r="LIG1218" s="2"/>
      <c r="LIH1218" s="2"/>
      <c r="LII1218" s="2"/>
      <c r="LIJ1218" s="2"/>
      <c r="LIK1218" s="2"/>
      <c r="LIL1218" s="2"/>
      <c r="LIM1218" s="2"/>
      <c r="LIN1218" s="2"/>
      <c r="LIO1218" s="2"/>
      <c r="LIP1218" s="2"/>
      <c r="LIQ1218" s="2"/>
      <c r="LIR1218" s="2"/>
      <c r="LIS1218" s="2"/>
      <c r="LIT1218" s="2"/>
      <c r="LIU1218" s="2"/>
      <c r="LIV1218" s="2"/>
      <c r="LIW1218" s="2"/>
      <c r="LIX1218" s="2"/>
      <c r="LIY1218" s="2"/>
      <c r="LIZ1218" s="2"/>
      <c r="LJA1218" s="2"/>
      <c r="LJB1218" s="2"/>
      <c r="LJC1218" s="2"/>
      <c r="LJD1218" s="2"/>
      <c r="LJE1218" s="2"/>
      <c r="LJF1218" s="2"/>
      <c r="LJG1218" s="2"/>
      <c r="LJH1218" s="2"/>
      <c r="LJI1218" s="2"/>
      <c r="LJJ1218" s="2"/>
      <c r="LJK1218" s="2"/>
      <c r="LJL1218" s="2"/>
      <c r="LJM1218" s="2"/>
      <c r="LJN1218" s="2"/>
      <c r="LJO1218" s="2"/>
      <c r="LJP1218" s="2"/>
      <c r="LJQ1218" s="2"/>
      <c r="LJR1218" s="2"/>
      <c r="LJS1218" s="2"/>
      <c r="LJT1218" s="2"/>
      <c r="LJU1218" s="2"/>
      <c r="LJV1218" s="2"/>
      <c r="LJW1218" s="2"/>
      <c r="LJX1218" s="2"/>
      <c r="LJY1218" s="2"/>
      <c r="LJZ1218" s="2"/>
      <c r="LKA1218" s="2"/>
      <c r="LKB1218" s="2"/>
      <c r="LKC1218" s="2"/>
      <c r="LKD1218" s="2"/>
      <c r="LKE1218" s="2"/>
      <c r="LKF1218" s="2"/>
      <c r="LKG1218" s="2"/>
      <c r="LKH1218" s="2"/>
      <c r="LKI1218" s="2"/>
      <c r="LKJ1218" s="2"/>
      <c r="LKK1218" s="2"/>
      <c r="LKL1218" s="2"/>
      <c r="LKM1218" s="2"/>
      <c r="LKN1218" s="2"/>
      <c r="LKO1218" s="2"/>
      <c r="LKP1218" s="2"/>
      <c r="LKQ1218" s="2"/>
      <c r="LKR1218" s="2"/>
      <c r="LKS1218" s="2"/>
      <c r="LKT1218" s="2"/>
      <c r="LKU1218" s="2"/>
      <c r="LKV1218" s="2"/>
      <c r="LKW1218" s="2"/>
      <c r="LKX1218" s="2"/>
      <c r="LKY1218" s="2"/>
      <c r="LKZ1218" s="2"/>
      <c r="LLA1218" s="2"/>
      <c r="LLB1218" s="2"/>
      <c r="LLC1218" s="2"/>
      <c r="LLD1218" s="2"/>
      <c r="LLE1218" s="2"/>
      <c r="LLF1218" s="2"/>
      <c r="LLG1218" s="2"/>
      <c r="LLH1218" s="2"/>
      <c r="LLI1218" s="2"/>
      <c r="LLJ1218" s="2"/>
      <c r="LLK1218" s="2"/>
      <c r="LLL1218" s="2"/>
      <c r="LLM1218" s="2"/>
      <c r="LLN1218" s="2"/>
      <c r="LLO1218" s="2"/>
      <c r="LLP1218" s="2"/>
      <c r="LLQ1218" s="2"/>
      <c r="LLR1218" s="2"/>
      <c r="LLS1218" s="2"/>
      <c r="LLT1218" s="2"/>
      <c r="LLU1218" s="2"/>
      <c r="LLV1218" s="2"/>
      <c r="LLW1218" s="2"/>
      <c r="LLX1218" s="2"/>
      <c r="LLY1218" s="2"/>
      <c r="LLZ1218" s="2"/>
      <c r="LMA1218" s="2"/>
      <c r="LMB1218" s="2"/>
      <c r="LMC1218" s="2"/>
      <c r="LMD1218" s="2"/>
      <c r="LME1218" s="2"/>
      <c r="LMF1218" s="2"/>
      <c r="LMG1218" s="2"/>
      <c r="LMH1218" s="2"/>
      <c r="LMI1218" s="2"/>
      <c r="LMJ1218" s="2"/>
      <c r="LMK1218" s="2"/>
      <c r="LML1218" s="2"/>
      <c r="LMM1218" s="2"/>
      <c r="LMN1218" s="2"/>
      <c r="LMO1218" s="2"/>
      <c r="LMP1218" s="2"/>
      <c r="LMQ1218" s="2"/>
      <c r="LMR1218" s="2"/>
      <c r="LMS1218" s="2"/>
      <c r="LMT1218" s="2"/>
      <c r="LMU1218" s="2"/>
      <c r="LMV1218" s="2"/>
      <c r="LMW1218" s="2"/>
      <c r="LMX1218" s="2"/>
      <c r="LMY1218" s="2"/>
      <c r="LMZ1218" s="2"/>
      <c r="LNA1218" s="2"/>
      <c r="LNB1218" s="2"/>
      <c r="LNC1218" s="2"/>
      <c r="LND1218" s="2"/>
      <c r="LNE1218" s="2"/>
      <c r="LNF1218" s="2"/>
      <c r="LNG1218" s="2"/>
      <c r="LNH1218" s="2"/>
      <c r="LNI1218" s="2"/>
      <c r="LNJ1218" s="2"/>
      <c r="LNK1218" s="2"/>
      <c r="LNL1218" s="2"/>
      <c r="LNM1218" s="2"/>
      <c r="LNN1218" s="2"/>
      <c r="LNO1218" s="2"/>
      <c r="LNP1218" s="2"/>
      <c r="LNQ1218" s="2"/>
      <c r="LNR1218" s="2"/>
      <c r="LNS1218" s="2"/>
      <c r="LNT1218" s="2"/>
      <c r="LNU1218" s="2"/>
      <c r="LNV1218" s="2"/>
      <c r="LNW1218" s="2"/>
      <c r="LNX1218" s="2"/>
      <c r="LNY1218" s="2"/>
      <c r="LNZ1218" s="2"/>
      <c r="LOA1218" s="2"/>
      <c r="LOB1218" s="2"/>
      <c r="LOC1218" s="2"/>
      <c r="LOD1218" s="2"/>
      <c r="LOE1218" s="2"/>
      <c r="LOF1218" s="2"/>
      <c r="LOG1218" s="2"/>
      <c r="LOH1218" s="2"/>
      <c r="LOI1218" s="2"/>
      <c r="LOJ1218" s="2"/>
      <c r="LOK1218" s="2"/>
      <c r="LOL1218" s="2"/>
      <c r="LOM1218" s="2"/>
      <c r="LON1218" s="2"/>
      <c r="LOO1218" s="2"/>
      <c r="LOP1218" s="2"/>
      <c r="LOQ1218" s="2"/>
      <c r="LOR1218" s="2"/>
      <c r="LOS1218" s="2"/>
      <c r="LOT1218" s="2"/>
      <c r="LOU1218" s="2"/>
      <c r="LOV1218" s="2"/>
      <c r="LOW1218" s="2"/>
      <c r="LOX1218" s="2"/>
      <c r="LOY1218" s="2"/>
      <c r="LOZ1218" s="2"/>
      <c r="LPA1218" s="2"/>
      <c r="LPB1218" s="2"/>
      <c r="LPC1218" s="2"/>
      <c r="LPD1218" s="2"/>
      <c r="LPE1218" s="2"/>
      <c r="LPF1218" s="2"/>
      <c r="LPG1218" s="2"/>
      <c r="LPH1218" s="2"/>
      <c r="LPI1218" s="2"/>
      <c r="LPJ1218" s="2"/>
      <c r="LPK1218" s="2"/>
      <c r="LPL1218" s="2"/>
      <c r="LPM1218" s="2"/>
      <c r="LPN1218" s="2"/>
      <c r="LPO1218" s="2"/>
      <c r="LPP1218" s="2"/>
      <c r="LPQ1218" s="2"/>
      <c r="LPR1218" s="2"/>
      <c r="LPS1218" s="2"/>
      <c r="LPT1218" s="2"/>
      <c r="LPU1218" s="2"/>
      <c r="LPV1218" s="2"/>
      <c r="LPW1218" s="2"/>
      <c r="LPX1218" s="2"/>
      <c r="LPY1218" s="2"/>
      <c r="LPZ1218" s="2"/>
      <c r="LQA1218" s="2"/>
      <c r="LQB1218" s="2"/>
      <c r="LQC1218" s="2"/>
      <c r="LQD1218" s="2"/>
      <c r="LQE1218" s="2"/>
      <c r="LQF1218" s="2"/>
      <c r="LQG1218" s="2"/>
      <c r="LQH1218" s="2"/>
      <c r="LQI1218" s="2"/>
      <c r="LQJ1218" s="2"/>
      <c r="LQK1218" s="2"/>
      <c r="LQL1218" s="2"/>
      <c r="LQM1218" s="2"/>
      <c r="LQN1218" s="2"/>
      <c r="LQO1218" s="2"/>
      <c r="LQP1218" s="2"/>
      <c r="LQQ1218" s="2"/>
      <c r="LQR1218" s="2"/>
      <c r="LQS1218" s="2"/>
      <c r="LQT1218" s="2"/>
      <c r="LQU1218" s="2"/>
      <c r="LQV1218" s="2"/>
      <c r="LQW1218" s="2"/>
      <c r="LQX1218" s="2"/>
      <c r="LQY1218" s="2"/>
      <c r="LQZ1218" s="2"/>
      <c r="LRA1218" s="2"/>
      <c r="LRB1218" s="2"/>
      <c r="LRC1218" s="2"/>
      <c r="LRD1218" s="2"/>
      <c r="LRE1218" s="2"/>
      <c r="LRF1218" s="2"/>
      <c r="LRG1218" s="2"/>
      <c r="LRH1218" s="2"/>
      <c r="LRI1218" s="2"/>
      <c r="LRJ1218" s="2"/>
      <c r="LRK1218" s="2"/>
      <c r="LRL1218" s="2"/>
      <c r="LRM1218" s="2"/>
      <c r="LRN1218" s="2"/>
      <c r="LRO1218" s="2"/>
      <c r="LRP1218" s="2"/>
      <c r="LRQ1218" s="2"/>
      <c r="LRR1218" s="2"/>
      <c r="LRS1218" s="2"/>
      <c r="LRT1218" s="2"/>
      <c r="LRU1218" s="2"/>
      <c r="LRV1218" s="2"/>
      <c r="LRW1218" s="2"/>
      <c r="LRX1218" s="2"/>
      <c r="LRY1218" s="2"/>
      <c r="LRZ1218" s="2"/>
      <c r="LSA1218" s="2"/>
      <c r="LSB1218" s="2"/>
      <c r="LSC1218" s="2"/>
      <c r="LSD1218" s="2"/>
      <c r="LSE1218" s="2"/>
      <c r="LSF1218" s="2"/>
      <c r="LSG1218" s="2"/>
      <c r="LSH1218" s="2"/>
      <c r="LSI1218" s="2"/>
      <c r="LSJ1218" s="2"/>
      <c r="LSK1218" s="2"/>
      <c r="LSL1218" s="2"/>
      <c r="LSM1218" s="2"/>
      <c r="LSN1218" s="2"/>
      <c r="LSO1218" s="2"/>
      <c r="LSP1218" s="2"/>
      <c r="LSQ1218" s="2"/>
      <c r="LSR1218" s="2"/>
      <c r="LSS1218" s="2"/>
      <c r="LST1218" s="2"/>
      <c r="LSU1218" s="2"/>
      <c r="LSV1218" s="2"/>
      <c r="LSW1218" s="2"/>
      <c r="LSX1218" s="2"/>
      <c r="LSY1218" s="2"/>
      <c r="LSZ1218" s="2"/>
      <c r="LTA1218" s="2"/>
      <c r="LTB1218" s="2"/>
      <c r="LTC1218" s="2"/>
      <c r="LTD1218" s="2"/>
      <c r="LTE1218" s="2"/>
      <c r="LTF1218" s="2"/>
      <c r="LTG1218" s="2"/>
      <c r="LTH1218" s="2"/>
      <c r="LTI1218" s="2"/>
      <c r="LTJ1218" s="2"/>
      <c r="LTK1218" s="2"/>
      <c r="LTL1218" s="2"/>
      <c r="LTM1218" s="2"/>
      <c r="LTN1218" s="2"/>
      <c r="LTO1218" s="2"/>
      <c r="LTP1218" s="2"/>
      <c r="LTQ1218" s="2"/>
      <c r="LTR1218" s="2"/>
      <c r="LTS1218" s="2"/>
      <c r="LTT1218" s="2"/>
      <c r="LTU1218" s="2"/>
      <c r="LTV1218" s="2"/>
      <c r="LTW1218" s="2"/>
      <c r="LTX1218" s="2"/>
      <c r="LTY1218" s="2"/>
      <c r="LTZ1218" s="2"/>
      <c r="LUA1218" s="2"/>
      <c r="LUB1218" s="2"/>
      <c r="LUC1218" s="2"/>
      <c r="LUD1218" s="2"/>
      <c r="LUE1218" s="2"/>
      <c r="LUF1218" s="2"/>
      <c r="LUG1218" s="2"/>
      <c r="LUH1218" s="2"/>
      <c r="LUI1218" s="2"/>
      <c r="LUJ1218" s="2"/>
      <c r="LUK1218" s="2"/>
      <c r="LUL1218" s="2"/>
      <c r="LUM1218" s="2"/>
      <c r="LUN1218" s="2"/>
      <c r="LUO1218" s="2"/>
      <c r="LUP1218" s="2"/>
      <c r="LUQ1218" s="2"/>
      <c r="LUR1218" s="2"/>
      <c r="LUS1218" s="2"/>
      <c r="LUT1218" s="2"/>
      <c r="LUU1218" s="2"/>
      <c r="LUV1218" s="2"/>
      <c r="LUW1218" s="2"/>
      <c r="LUX1218" s="2"/>
      <c r="LUY1218" s="2"/>
      <c r="LUZ1218" s="2"/>
      <c r="LVA1218" s="2"/>
      <c r="LVB1218" s="2"/>
      <c r="LVC1218" s="2"/>
      <c r="LVD1218" s="2"/>
      <c r="LVE1218" s="2"/>
      <c r="LVF1218" s="2"/>
      <c r="LVG1218" s="2"/>
      <c r="LVH1218" s="2"/>
      <c r="LVI1218" s="2"/>
      <c r="LVJ1218" s="2"/>
      <c r="LVK1218" s="2"/>
      <c r="LVL1218" s="2"/>
      <c r="LVM1218" s="2"/>
      <c r="LVN1218" s="2"/>
      <c r="LVO1218" s="2"/>
      <c r="LVP1218" s="2"/>
      <c r="LVQ1218" s="2"/>
      <c r="LVR1218" s="2"/>
      <c r="LVS1218" s="2"/>
      <c r="LVT1218" s="2"/>
      <c r="LVU1218" s="2"/>
      <c r="LVV1218" s="2"/>
      <c r="LVW1218" s="2"/>
      <c r="LVX1218" s="2"/>
      <c r="LVY1218" s="2"/>
      <c r="LVZ1218" s="2"/>
      <c r="LWA1218" s="2"/>
      <c r="LWB1218" s="2"/>
      <c r="LWC1218" s="2"/>
      <c r="LWD1218" s="2"/>
      <c r="LWE1218" s="2"/>
      <c r="LWF1218" s="2"/>
      <c r="LWG1218" s="2"/>
      <c r="LWH1218" s="2"/>
      <c r="LWI1218" s="2"/>
      <c r="LWJ1218" s="2"/>
      <c r="LWK1218" s="2"/>
      <c r="LWL1218" s="2"/>
      <c r="LWM1218" s="2"/>
      <c r="LWN1218" s="2"/>
      <c r="LWO1218" s="2"/>
      <c r="LWP1218" s="2"/>
      <c r="LWQ1218" s="2"/>
      <c r="LWR1218" s="2"/>
      <c r="LWS1218" s="2"/>
      <c r="LWT1218" s="2"/>
      <c r="LWU1218" s="2"/>
      <c r="LWV1218" s="2"/>
      <c r="LWW1218" s="2"/>
      <c r="LWX1218" s="2"/>
      <c r="LWY1218" s="2"/>
      <c r="LWZ1218" s="2"/>
      <c r="LXA1218" s="2"/>
      <c r="LXB1218" s="2"/>
      <c r="LXC1218" s="2"/>
      <c r="LXD1218" s="2"/>
      <c r="LXE1218" s="2"/>
      <c r="LXF1218" s="2"/>
      <c r="LXG1218" s="2"/>
      <c r="LXH1218" s="2"/>
      <c r="LXI1218" s="2"/>
      <c r="LXJ1218" s="2"/>
      <c r="LXK1218" s="2"/>
      <c r="LXL1218" s="2"/>
      <c r="LXM1218" s="2"/>
      <c r="LXN1218" s="2"/>
      <c r="LXO1218" s="2"/>
      <c r="LXP1218" s="2"/>
      <c r="LXQ1218" s="2"/>
      <c r="LXR1218" s="2"/>
      <c r="LXS1218" s="2"/>
      <c r="LXT1218" s="2"/>
      <c r="LXU1218" s="2"/>
      <c r="LXV1218" s="2"/>
      <c r="LXW1218" s="2"/>
      <c r="LXX1218" s="2"/>
      <c r="LXY1218" s="2"/>
      <c r="LXZ1218" s="2"/>
      <c r="LYA1218" s="2"/>
      <c r="LYB1218" s="2"/>
      <c r="LYC1218" s="2"/>
      <c r="LYD1218" s="2"/>
      <c r="LYE1218" s="2"/>
      <c r="LYF1218" s="2"/>
      <c r="LYG1218" s="2"/>
      <c r="LYH1218" s="2"/>
      <c r="LYI1218" s="2"/>
      <c r="LYJ1218" s="2"/>
      <c r="LYK1218" s="2"/>
      <c r="LYL1218" s="2"/>
      <c r="LYM1218" s="2"/>
      <c r="LYN1218" s="2"/>
      <c r="LYO1218" s="2"/>
      <c r="LYP1218" s="2"/>
      <c r="LYQ1218" s="2"/>
      <c r="LYR1218" s="2"/>
      <c r="LYS1218" s="2"/>
      <c r="LYT1218" s="2"/>
      <c r="LYU1218" s="2"/>
      <c r="LYV1218" s="2"/>
      <c r="LYW1218" s="2"/>
      <c r="LYX1218" s="2"/>
      <c r="LYY1218" s="2"/>
      <c r="LYZ1218" s="2"/>
      <c r="LZA1218" s="2"/>
      <c r="LZB1218" s="2"/>
      <c r="LZC1218" s="2"/>
      <c r="LZD1218" s="2"/>
      <c r="LZE1218" s="2"/>
      <c r="LZF1218" s="2"/>
      <c r="LZG1218" s="2"/>
      <c r="LZH1218" s="2"/>
      <c r="LZI1218" s="2"/>
      <c r="LZJ1218" s="2"/>
      <c r="LZK1218" s="2"/>
      <c r="LZL1218" s="2"/>
      <c r="LZM1218" s="2"/>
      <c r="LZN1218" s="2"/>
      <c r="LZO1218" s="2"/>
      <c r="LZP1218" s="2"/>
      <c r="LZQ1218" s="2"/>
      <c r="LZR1218" s="2"/>
      <c r="LZS1218" s="2"/>
      <c r="LZT1218" s="2"/>
      <c r="LZU1218" s="2"/>
      <c r="LZV1218" s="2"/>
      <c r="LZW1218" s="2"/>
      <c r="LZX1218" s="2"/>
      <c r="LZY1218" s="2"/>
      <c r="LZZ1218" s="2"/>
      <c r="MAA1218" s="2"/>
      <c r="MAB1218" s="2"/>
      <c r="MAC1218" s="2"/>
      <c r="MAD1218" s="2"/>
      <c r="MAE1218" s="2"/>
      <c r="MAF1218" s="2"/>
      <c r="MAG1218" s="2"/>
      <c r="MAH1218" s="2"/>
      <c r="MAI1218" s="2"/>
      <c r="MAJ1218" s="2"/>
      <c r="MAK1218" s="2"/>
      <c r="MAL1218" s="2"/>
      <c r="MAM1218" s="2"/>
      <c r="MAN1218" s="2"/>
      <c r="MAO1218" s="2"/>
      <c r="MAP1218" s="2"/>
      <c r="MAQ1218" s="2"/>
      <c r="MAR1218" s="2"/>
      <c r="MAS1218" s="2"/>
      <c r="MAT1218" s="2"/>
      <c r="MAU1218" s="2"/>
      <c r="MAV1218" s="2"/>
      <c r="MAW1218" s="2"/>
      <c r="MAX1218" s="2"/>
      <c r="MAY1218" s="2"/>
      <c r="MAZ1218" s="2"/>
      <c r="MBA1218" s="2"/>
      <c r="MBB1218" s="2"/>
      <c r="MBC1218" s="2"/>
      <c r="MBD1218" s="2"/>
      <c r="MBE1218" s="2"/>
      <c r="MBF1218" s="2"/>
      <c r="MBG1218" s="2"/>
      <c r="MBH1218" s="2"/>
      <c r="MBI1218" s="2"/>
      <c r="MBJ1218" s="2"/>
      <c r="MBK1218" s="2"/>
      <c r="MBL1218" s="2"/>
      <c r="MBM1218" s="2"/>
      <c r="MBN1218" s="2"/>
      <c r="MBO1218" s="2"/>
      <c r="MBP1218" s="2"/>
      <c r="MBQ1218" s="2"/>
      <c r="MBR1218" s="2"/>
      <c r="MBS1218" s="2"/>
      <c r="MBT1218" s="2"/>
      <c r="MBU1218" s="2"/>
      <c r="MBV1218" s="2"/>
      <c r="MBW1218" s="2"/>
      <c r="MBX1218" s="2"/>
      <c r="MBY1218" s="2"/>
      <c r="MBZ1218" s="2"/>
      <c r="MCA1218" s="2"/>
      <c r="MCB1218" s="2"/>
      <c r="MCC1218" s="2"/>
      <c r="MCD1218" s="2"/>
      <c r="MCE1218" s="2"/>
      <c r="MCF1218" s="2"/>
      <c r="MCG1218" s="2"/>
      <c r="MCH1218" s="2"/>
      <c r="MCI1218" s="2"/>
      <c r="MCJ1218" s="2"/>
      <c r="MCK1218" s="2"/>
      <c r="MCL1218" s="2"/>
      <c r="MCM1218" s="2"/>
      <c r="MCN1218" s="2"/>
      <c r="MCO1218" s="2"/>
      <c r="MCP1218" s="2"/>
      <c r="MCQ1218" s="2"/>
      <c r="MCR1218" s="2"/>
      <c r="MCS1218" s="2"/>
      <c r="MCT1218" s="2"/>
      <c r="MCU1218" s="2"/>
      <c r="MCV1218" s="2"/>
      <c r="MCW1218" s="2"/>
      <c r="MCX1218" s="2"/>
      <c r="MCY1218" s="2"/>
      <c r="MCZ1218" s="2"/>
      <c r="MDA1218" s="2"/>
      <c r="MDB1218" s="2"/>
      <c r="MDC1218" s="2"/>
      <c r="MDD1218" s="2"/>
      <c r="MDE1218" s="2"/>
      <c r="MDF1218" s="2"/>
      <c r="MDG1218" s="2"/>
      <c r="MDH1218" s="2"/>
      <c r="MDI1218" s="2"/>
      <c r="MDJ1218" s="2"/>
      <c r="MDK1218" s="2"/>
      <c r="MDL1218" s="2"/>
      <c r="MDM1218" s="2"/>
      <c r="MDN1218" s="2"/>
      <c r="MDO1218" s="2"/>
      <c r="MDP1218" s="2"/>
      <c r="MDQ1218" s="2"/>
      <c r="MDR1218" s="2"/>
      <c r="MDS1218" s="2"/>
      <c r="MDT1218" s="2"/>
      <c r="MDU1218" s="2"/>
      <c r="MDV1218" s="2"/>
      <c r="MDW1218" s="2"/>
      <c r="MDX1218" s="2"/>
      <c r="MDY1218" s="2"/>
      <c r="MDZ1218" s="2"/>
      <c r="MEA1218" s="2"/>
      <c r="MEB1218" s="2"/>
      <c r="MEC1218" s="2"/>
      <c r="MED1218" s="2"/>
      <c r="MEE1218" s="2"/>
      <c r="MEF1218" s="2"/>
      <c r="MEG1218" s="2"/>
      <c r="MEH1218" s="2"/>
      <c r="MEI1218" s="2"/>
      <c r="MEJ1218" s="2"/>
      <c r="MEK1218" s="2"/>
      <c r="MEL1218" s="2"/>
      <c r="MEM1218" s="2"/>
      <c r="MEN1218" s="2"/>
      <c r="MEO1218" s="2"/>
      <c r="MEP1218" s="2"/>
      <c r="MEQ1218" s="2"/>
      <c r="MER1218" s="2"/>
      <c r="MES1218" s="2"/>
      <c r="MET1218" s="2"/>
      <c r="MEU1218" s="2"/>
      <c r="MEV1218" s="2"/>
      <c r="MEW1218" s="2"/>
      <c r="MEX1218" s="2"/>
      <c r="MEY1218" s="2"/>
      <c r="MEZ1218" s="2"/>
      <c r="MFA1218" s="2"/>
      <c r="MFB1218" s="2"/>
      <c r="MFC1218" s="2"/>
      <c r="MFD1218" s="2"/>
      <c r="MFE1218" s="2"/>
      <c r="MFF1218" s="2"/>
      <c r="MFG1218" s="2"/>
      <c r="MFH1218" s="2"/>
      <c r="MFI1218" s="2"/>
      <c r="MFJ1218" s="2"/>
      <c r="MFK1218" s="2"/>
      <c r="MFL1218" s="2"/>
      <c r="MFM1218" s="2"/>
      <c r="MFN1218" s="2"/>
      <c r="MFO1218" s="2"/>
      <c r="MFP1218" s="2"/>
      <c r="MFQ1218" s="2"/>
      <c r="MFR1218" s="2"/>
      <c r="MFS1218" s="2"/>
      <c r="MFT1218" s="2"/>
      <c r="MFU1218" s="2"/>
      <c r="MFV1218" s="2"/>
      <c r="MFW1218" s="2"/>
      <c r="MFX1218" s="2"/>
      <c r="MFY1218" s="2"/>
      <c r="MFZ1218" s="2"/>
      <c r="MGA1218" s="2"/>
      <c r="MGB1218" s="2"/>
      <c r="MGC1218" s="2"/>
      <c r="MGD1218" s="2"/>
      <c r="MGE1218" s="2"/>
      <c r="MGF1218" s="2"/>
      <c r="MGG1218" s="2"/>
      <c r="MGH1218" s="2"/>
      <c r="MGI1218" s="2"/>
      <c r="MGJ1218" s="2"/>
      <c r="MGK1218" s="2"/>
      <c r="MGL1218" s="2"/>
      <c r="MGM1218" s="2"/>
      <c r="MGN1218" s="2"/>
      <c r="MGO1218" s="2"/>
      <c r="MGP1218" s="2"/>
      <c r="MGQ1218" s="2"/>
      <c r="MGR1218" s="2"/>
      <c r="MGS1218" s="2"/>
      <c r="MGT1218" s="2"/>
      <c r="MGU1218" s="2"/>
      <c r="MGV1218" s="2"/>
      <c r="MGW1218" s="2"/>
      <c r="MGX1218" s="2"/>
      <c r="MGY1218" s="2"/>
      <c r="MGZ1218" s="2"/>
      <c r="MHA1218" s="2"/>
      <c r="MHB1218" s="2"/>
      <c r="MHC1218" s="2"/>
      <c r="MHD1218" s="2"/>
      <c r="MHE1218" s="2"/>
      <c r="MHF1218" s="2"/>
      <c r="MHG1218" s="2"/>
      <c r="MHH1218" s="2"/>
      <c r="MHI1218" s="2"/>
      <c r="MHJ1218" s="2"/>
      <c r="MHK1218" s="2"/>
      <c r="MHL1218" s="2"/>
      <c r="MHM1218" s="2"/>
      <c r="MHN1218" s="2"/>
      <c r="MHO1218" s="2"/>
      <c r="MHP1218" s="2"/>
      <c r="MHQ1218" s="2"/>
      <c r="MHR1218" s="2"/>
      <c r="MHS1218" s="2"/>
      <c r="MHT1218" s="2"/>
      <c r="MHU1218" s="2"/>
      <c r="MHV1218" s="2"/>
      <c r="MHW1218" s="2"/>
      <c r="MHX1218" s="2"/>
      <c r="MHY1218" s="2"/>
      <c r="MHZ1218" s="2"/>
      <c r="MIA1218" s="2"/>
      <c r="MIB1218" s="2"/>
      <c r="MIC1218" s="2"/>
      <c r="MID1218" s="2"/>
      <c r="MIE1218" s="2"/>
      <c r="MIF1218" s="2"/>
      <c r="MIG1218" s="2"/>
      <c r="MIH1218" s="2"/>
      <c r="MII1218" s="2"/>
      <c r="MIJ1218" s="2"/>
      <c r="MIK1218" s="2"/>
      <c r="MIL1218" s="2"/>
      <c r="MIM1218" s="2"/>
      <c r="MIN1218" s="2"/>
      <c r="MIO1218" s="2"/>
      <c r="MIP1218" s="2"/>
      <c r="MIQ1218" s="2"/>
      <c r="MIR1218" s="2"/>
      <c r="MIS1218" s="2"/>
      <c r="MIT1218" s="2"/>
      <c r="MIU1218" s="2"/>
      <c r="MIV1218" s="2"/>
      <c r="MIW1218" s="2"/>
      <c r="MIX1218" s="2"/>
      <c r="MIY1218" s="2"/>
      <c r="MIZ1218" s="2"/>
      <c r="MJA1218" s="2"/>
      <c r="MJB1218" s="2"/>
      <c r="MJC1218" s="2"/>
      <c r="MJD1218" s="2"/>
      <c r="MJE1218" s="2"/>
      <c r="MJF1218" s="2"/>
      <c r="MJG1218" s="2"/>
      <c r="MJH1218" s="2"/>
      <c r="MJI1218" s="2"/>
      <c r="MJJ1218" s="2"/>
      <c r="MJK1218" s="2"/>
      <c r="MJL1218" s="2"/>
      <c r="MJM1218" s="2"/>
      <c r="MJN1218" s="2"/>
      <c r="MJO1218" s="2"/>
      <c r="MJP1218" s="2"/>
      <c r="MJQ1218" s="2"/>
      <c r="MJR1218" s="2"/>
      <c r="MJS1218" s="2"/>
      <c r="MJT1218" s="2"/>
      <c r="MJU1218" s="2"/>
      <c r="MJV1218" s="2"/>
      <c r="MJW1218" s="2"/>
      <c r="MJX1218" s="2"/>
      <c r="MJY1218" s="2"/>
      <c r="MJZ1218" s="2"/>
      <c r="MKA1218" s="2"/>
      <c r="MKB1218" s="2"/>
      <c r="MKC1218" s="2"/>
      <c r="MKD1218" s="2"/>
      <c r="MKE1218" s="2"/>
      <c r="MKF1218" s="2"/>
      <c r="MKG1218" s="2"/>
      <c r="MKH1218" s="2"/>
      <c r="MKI1218" s="2"/>
      <c r="MKJ1218" s="2"/>
      <c r="MKK1218" s="2"/>
      <c r="MKL1218" s="2"/>
      <c r="MKM1218" s="2"/>
      <c r="MKN1218" s="2"/>
      <c r="MKO1218" s="2"/>
      <c r="MKP1218" s="2"/>
      <c r="MKQ1218" s="2"/>
      <c r="MKR1218" s="2"/>
      <c r="MKS1218" s="2"/>
      <c r="MKT1218" s="2"/>
      <c r="MKU1218" s="2"/>
      <c r="MKV1218" s="2"/>
      <c r="MKW1218" s="2"/>
      <c r="MKX1218" s="2"/>
      <c r="MKY1218" s="2"/>
      <c r="MKZ1218" s="2"/>
      <c r="MLA1218" s="2"/>
      <c r="MLB1218" s="2"/>
      <c r="MLC1218" s="2"/>
      <c r="MLD1218" s="2"/>
      <c r="MLE1218" s="2"/>
      <c r="MLF1218" s="2"/>
      <c r="MLG1218" s="2"/>
      <c r="MLH1218" s="2"/>
      <c r="MLI1218" s="2"/>
      <c r="MLJ1218" s="2"/>
      <c r="MLK1218" s="2"/>
      <c r="MLL1218" s="2"/>
      <c r="MLM1218" s="2"/>
      <c r="MLN1218" s="2"/>
      <c r="MLO1218" s="2"/>
      <c r="MLP1218" s="2"/>
      <c r="MLQ1218" s="2"/>
      <c r="MLR1218" s="2"/>
      <c r="MLS1218" s="2"/>
      <c r="MLT1218" s="2"/>
      <c r="MLU1218" s="2"/>
      <c r="MLV1218" s="2"/>
      <c r="MLW1218" s="2"/>
      <c r="MLX1218" s="2"/>
      <c r="MLY1218" s="2"/>
      <c r="MLZ1218" s="2"/>
      <c r="MMA1218" s="2"/>
      <c r="MMB1218" s="2"/>
      <c r="MMC1218" s="2"/>
      <c r="MMD1218" s="2"/>
      <c r="MME1218" s="2"/>
      <c r="MMF1218" s="2"/>
      <c r="MMG1218" s="2"/>
      <c r="MMH1218" s="2"/>
      <c r="MMI1218" s="2"/>
      <c r="MMJ1218" s="2"/>
      <c r="MMK1218" s="2"/>
      <c r="MML1218" s="2"/>
      <c r="MMM1218" s="2"/>
      <c r="MMN1218" s="2"/>
      <c r="MMO1218" s="2"/>
      <c r="MMP1218" s="2"/>
      <c r="MMQ1218" s="2"/>
      <c r="MMR1218" s="2"/>
      <c r="MMS1218" s="2"/>
      <c r="MMT1218" s="2"/>
      <c r="MMU1218" s="2"/>
      <c r="MMV1218" s="2"/>
      <c r="MMW1218" s="2"/>
      <c r="MMX1218" s="2"/>
      <c r="MMY1218" s="2"/>
      <c r="MMZ1218" s="2"/>
      <c r="MNA1218" s="2"/>
      <c r="MNB1218" s="2"/>
      <c r="MNC1218" s="2"/>
      <c r="MND1218" s="2"/>
      <c r="MNE1218" s="2"/>
      <c r="MNF1218" s="2"/>
      <c r="MNG1218" s="2"/>
      <c r="MNH1218" s="2"/>
      <c r="MNI1218" s="2"/>
      <c r="MNJ1218" s="2"/>
      <c r="MNK1218" s="2"/>
      <c r="MNL1218" s="2"/>
      <c r="MNM1218" s="2"/>
      <c r="MNN1218" s="2"/>
      <c r="MNO1218" s="2"/>
      <c r="MNP1218" s="2"/>
      <c r="MNQ1218" s="2"/>
      <c r="MNR1218" s="2"/>
      <c r="MNS1218" s="2"/>
      <c r="MNT1218" s="2"/>
      <c r="MNU1218" s="2"/>
      <c r="MNV1218" s="2"/>
      <c r="MNW1218" s="2"/>
      <c r="MNX1218" s="2"/>
      <c r="MNY1218" s="2"/>
      <c r="MNZ1218" s="2"/>
      <c r="MOA1218" s="2"/>
      <c r="MOB1218" s="2"/>
      <c r="MOC1218" s="2"/>
      <c r="MOD1218" s="2"/>
      <c r="MOE1218" s="2"/>
      <c r="MOF1218" s="2"/>
      <c r="MOG1218" s="2"/>
      <c r="MOH1218" s="2"/>
      <c r="MOI1218" s="2"/>
      <c r="MOJ1218" s="2"/>
      <c r="MOK1218" s="2"/>
      <c r="MOL1218" s="2"/>
      <c r="MOM1218" s="2"/>
      <c r="MON1218" s="2"/>
      <c r="MOO1218" s="2"/>
      <c r="MOP1218" s="2"/>
      <c r="MOQ1218" s="2"/>
      <c r="MOR1218" s="2"/>
      <c r="MOS1218" s="2"/>
      <c r="MOT1218" s="2"/>
      <c r="MOU1218" s="2"/>
      <c r="MOV1218" s="2"/>
      <c r="MOW1218" s="2"/>
      <c r="MOX1218" s="2"/>
      <c r="MOY1218" s="2"/>
      <c r="MOZ1218" s="2"/>
      <c r="MPA1218" s="2"/>
      <c r="MPB1218" s="2"/>
      <c r="MPC1218" s="2"/>
      <c r="MPD1218" s="2"/>
      <c r="MPE1218" s="2"/>
      <c r="MPF1218" s="2"/>
      <c r="MPG1218" s="2"/>
      <c r="MPH1218" s="2"/>
      <c r="MPI1218" s="2"/>
      <c r="MPJ1218" s="2"/>
      <c r="MPK1218" s="2"/>
      <c r="MPL1218" s="2"/>
      <c r="MPM1218" s="2"/>
      <c r="MPN1218" s="2"/>
      <c r="MPO1218" s="2"/>
      <c r="MPP1218" s="2"/>
      <c r="MPQ1218" s="2"/>
      <c r="MPR1218" s="2"/>
      <c r="MPS1218" s="2"/>
      <c r="MPT1218" s="2"/>
      <c r="MPU1218" s="2"/>
      <c r="MPV1218" s="2"/>
      <c r="MPW1218" s="2"/>
      <c r="MPX1218" s="2"/>
      <c r="MPY1218" s="2"/>
      <c r="MPZ1218" s="2"/>
      <c r="MQA1218" s="2"/>
      <c r="MQB1218" s="2"/>
      <c r="MQC1218" s="2"/>
      <c r="MQD1218" s="2"/>
      <c r="MQE1218" s="2"/>
      <c r="MQF1218" s="2"/>
      <c r="MQG1218" s="2"/>
      <c r="MQH1218" s="2"/>
      <c r="MQI1218" s="2"/>
      <c r="MQJ1218" s="2"/>
      <c r="MQK1218" s="2"/>
      <c r="MQL1218" s="2"/>
      <c r="MQM1218" s="2"/>
      <c r="MQN1218" s="2"/>
      <c r="MQO1218" s="2"/>
      <c r="MQP1218" s="2"/>
      <c r="MQQ1218" s="2"/>
      <c r="MQR1218" s="2"/>
      <c r="MQS1218" s="2"/>
      <c r="MQT1218" s="2"/>
      <c r="MQU1218" s="2"/>
      <c r="MQV1218" s="2"/>
      <c r="MQW1218" s="2"/>
      <c r="MQX1218" s="2"/>
      <c r="MQY1218" s="2"/>
      <c r="MQZ1218" s="2"/>
      <c r="MRA1218" s="2"/>
      <c r="MRB1218" s="2"/>
      <c r="MRC1218" s="2"/>
      <c r="MRD1218" s="2"/>
      <c r="MRE1218" s="2"/>
      <c r="MRF1218" s="2"/>
      <c r="MRG1218" s="2"/>
      <c r="MRH1218" s="2"/>
      <c r="MRI1218" s="2"/>
      <c r="MRJ1218" s="2"/>
      <c r="MRK1218" s="2"/>
      <c r="MRL1218" s="2"/>
      <c r="MRM1218" s="2"/>
      <c r="MRN1218" s="2"/>
      <c r="MRO1218" s="2"/>
      <c r="MRP1218" s="2"/>
      <c r="MRQ1218" s="2"/>
      <c r="MRR1218" s="2"/>
      <c r="MRS1218" s="2"/>
      <c r="MRT1218" s="2"/>
      <c r="MRU1218" s="2"/>
      <c r="MRV1218" s="2"/>
      <c r="MRW1218" s="2"/>
      <c r="MRX1218" s="2"/>
      <c r="MRY1218" s="2"/>
      <c r="MRZ1218" s="2"/>
      <c r="MSA1218" s="2"/>
      <c r="MSB1218" s="2"/>
      <c r="MSC1218" s="2"/>
      <c r="MSD1218" s="2"/>
      <c r="MSE1218" s="2"/>
      <c r="MSF1218" s="2"/>
      <c r="MSG1218" s="2"/>
      <c r="MSH1218" s="2"/>
      <c r="MSI1218" s="2"/>
      <c r="MSJ1218" s="2"/>
      <c r="MSK1218" s="2"/>
      <c r="MSL1218" s="2"/>
      <c r="MSM1218" s="2"/>
      <c r="MSN1218" s="2"/>
      <c r="MSO1218" s="2"/>
      <c r="MSP1218" s="2"/>
      <c r="MSQ1218" s="2"/>
      <c r="MSR1218" s="2"/>
      <c r="MSS1218" s="2"/>
      <c r="MST1218" s="2"/>
      <c r="MSU1218" s="2"/>
      <c r="MSV1218" s="2"/>
      <c r="MSW1218" s="2"/>
      <c r="MSX1218" s="2"/>
      <c r="MSY1218" s="2"/>
      <c r="MSZ1218" s="2"/>
      <c r="MTA1218" s="2"/>
      <c r="MTB1218" s="2"/>
      <c r="MTC1218" s="2"/>
      <c r="MTD1218" s="2"/>
      <c r="MTE1218" s="2"/>
      <c r="MTF1218" s="2"/>
      <c r="MTG1218" s="2"/>
      <c r="MTH1218" s="2"/>
      <c r="MTI1218" s="2"/>
      <c r="MTJ1218" s="2"/>
      <c r="MTK1218" s="2"/>
      <c r="MTL1218" s="2"/>
      <c r="MTM1218" s="2"/>
      <c r="MTN1218" s="2"/>
      <c r="MTO1218" s="2"/>
      <c r="MTP1218" s="2"/>
      <c r="MTQ1218" s="2"/>
      <c r="MTR1218" s="2"/>
      <c r="MTS1218" s="2"/>
      <c r="MTT1218" s="2"/>
      <c r="MTU1218" s="2"/>
      <c r="MTV1218" s="2"/>
      <c r="MTW1218" s="2"/>
      <c r="MTX1218" s="2"/>
      <c r="MTY1218" s="2"/>
      <c r="MTZ1218" s="2"/>
      <c r="MUA1218" s="2"/>
      <c r="MUB1218" s="2"/>
      <c r="MUC1218" s="2"/>
      <c r="MUD1218" s="2"/>
      <c r="MUE1218" s="2"/>
      <c r="MUF1218" s="2"/>
      <c r="MUG1218" s="2"/>
      <c r="MUH1218" s="2"/>
      <c r="MUI1218" s="2"/>
      <c r="MUJ1218" s="2"/>
      <c r="MUK1218" s="2"/>
      <c r="MUL1218" s="2"/>
      <c r="MUM1218" s="2"/>
      <c r="MUN1218" s="2"/>
      <c r="MUO1218" s="2"/>
      <c r="MUP1218" s="2"/>
      <c r="MUQ1218" s="2"/>
      <c r="MUR1218" s="2"/>
      <c r="MUS1218" s="2"/>
      <c r="MUT1218" s="2"/>
      <c r="MUU1218" s="2"/>
      <c r="MUV1218" s="2"/>
      <c r="MUW1218" s="2"/>
      <c r="MUX1218" s="2"/>
      <c r="MUY1218" s="2"/>
      <c r="MUZ1218" s="2"/>
      <c r="MVA1218" s="2"/>
      <c r="MVB1218" s="2"/>
      <c r="MVC1218" s="2"/>
      <c r="MVD1218" s="2"/>
      <c r="MVE1218" s="2"/>
      <c r="MVF1218" s="2"/>
      <c r="MVG1218" s="2"/>
      <c r="MVH1218" s="2"/>
      <c r="MVI1218" s="2"/>
      <c r="MVJ1218" s="2"/>
      <c r="MVK1218" s="2"/>
      <c r="MVL1218" s="2"/>
      <c r="MVM1218" s="2"/>
      <c r="MVN1218" s="2"/>
      <c r="MVO1218" s="2"/>
      <c r="MVP1218" s="2"/>
      <c r="MVQ1218" s="2"/>
      <c r="MVR1218" s="2"/>
      <c r="MVS1218" s="2"/>
      <c r="MVT1218" s="2"/>
      <c r="MVU1218" s="2"/>
      <c r="MVV1218" s="2"/>
      <c r="MVW1218" s="2"/>
      <c r="MVX1218" s="2"/>
      <c r="MVY1218" s="2"/>
      <c r="MVZ1218" s="2"/>
      <c r="MWA1218" s="2"/>
      <c r="MWB1218" s="2"/>
      <c r="MWC1218" s="2"/>
      <c r="MWD1218" s="2"/>
      <c r="MWE1218" s="2"/>
      <c r="MWF1218" s="2"/>
      <c r="MWG1218" s="2"/>
      <c r="MWH1218" s="2"/>
      <c r="MWI1218" s="2"/>
      <c r="MWJ1218" s="2"/>
      <c r="MWK1218" s="2"/>
      <c r="MWL1218" s="2"/>
      <c r="MWM1218" s="2"/>
      <c r="MWN1218" s="2"/>
      <c r="MWO1218" s="2"/>
      <c r="MWP1218" s="2"/>
      <c r="MWQ1218" s="2"/>
      <c r="MWR1218" s="2"/>
      <c r="MWS1218" s="2"/>
      <c r="MWT1218" s="2"/>
      <c r="MWU1218" s="2"/>
      <c r="MWV1218" s="2"/>
      <c r="MWW1218" s="2"/>
      <c r="MWX1218" s="2"/>
      <c r="MWY1218" s="2"/>
      <c r="MWZ1218" s="2"/>
      <c r="MXA1218" s="2"/>
      <c r="MXB1218" s="2"/>
      <c r="MXC1218" s="2"/>
      <c r="MXD1218" s="2"/>
      <c r="MXE1218" s="2"/>
      <c r="MXF1218" s="2"/>
      <c r="MXG1218" s="2"/>
      <c r="MXH1218" s="2"/>
      <c r="MXI1218" s="2"/>
      <c r="MXJ1218" s="2"/>
      <c r="MXK1218" s="2"/>
      <c r="MXL1218" s="2"/>
      <c r="MXM1218" s="2"/>
      <c r="MXN1218" s="2"/>
      <c r="MXO1218" s="2"/>
      <c r="MXP1218" s="2"/>
      <c r="MXQ1218" s="2"/>
      <c r="MXR1218" s="2"/>
      <c r="MXS1218" s="2"/>
      <c r="MXT1218" s="2"/>
      <c r="MXU1218" s="2"/>
      <c r="MXV1218" s="2"/>
      <c r="MXW1218" s="2"/>
      <c r="MXX1218" s="2"/>
      <c r="MXY1218" s="2"/>
      <c r="MXZ1218" s="2"/>
      <c r="MYA1218" s="2"/>
      <c r="MYB1218" s="2"/>
      <c r="MYC1218" s="2"/>
      <c r="MYD1218" s="2"/>
      <c r="MYE1218" s="2"/>
      <c r="MYF1218" s="2"/>
      <c r="MYG1218" s="2"/>
      <c r="MYH1218" s="2"/>
      <c r="MYI1218" s="2"/>
      <c r="MYJ1218" s="2"/>
      <c r="MYK1218" s="2"/>
      <c r="MYL1218" s="2"/>
      <c r="MYM1218" s="2"/>
      <c r="MYN1218" s="2"/>
      <c r="MYO1218" s="2"/>
      <c r="MYP1218" s="2"/>
      <c r="MYQ1218" s="2"/>
      <c r="MYR1218" s="2"/>
      <c r="MYS1218" s="2"/>
      <c r="MYT1218" s="2"/>
      <c r="MYU1218" s="2"/>
      <c r="MYV1218" s="2"/>
      <c r="MYW1218" s="2"/>
      <c r="MYX1218" s="2"/>
      <c r="MYY1218" s="2"/>
      <c r="MYZ1218" s="2"/>
      <c r="MZA1218" s="2"/>
      <c r="MZB1218" s="2"/>
      <c r="MZC1218" s="2"/>
      <c r="MZD1218" s="2"/>
      <c r="MZE1218" s="2"/>
      <c r="MZF1218" s="2"/>
      <c r="MZG1218" s="2"/>
      <c r="MZH1218" s="2"/>
      <c r="MZI1218" s="2"/>
      <c r="MZJ1218" s="2"/>
      <c r="MZK1218" s="2"/>
      <c r="MZL1218" s="2"/>
      <c r="MZM1218" s="2"/>
      <c r="MZN1218" s="2"/>
      <c r="MZO1218" s="2"/>
      <c r="MZP1218" s="2"/>
      <c r="MZQ1218" s="2"/>
      <c r="MZR1218" s="2"/>
      <c r="MZS1218" s="2"/>
      <c r="MZT1218" s="2"/>
      <c r="MZU1218" s="2"/>
      <c r="MZV1218" s="2"/>
      <c r="MZW1218" s="2"/>
      <c r="MZX1218" s="2"/>
      <c r="MZY1218" s="2"/>
      <c r="MZZ1218" s="2"/>
      <c r="NAA1218" s="2"/>
      <c r="NAB1218" s="2"/>
      <c r="NAC1218" s="2"/>
      <c r="NAD1218" s="2"/>
      <c r="NAE1218" s="2"/>
      <c r="NAF1218" s="2"/>
      <c r="NAG1218" s="2"/>
      <c r="NAH1218" s="2"/>
      <c r="NAI1218" s="2"/>
      <c r="NAJ1218" s="2"/>
      <c r="NAK1218" s="2"/>
      <c r="NAL1218" s="2"/>
      <c r="NAM1218" s="2"/>
      <c r="NAN1218" s="2"/>
      <c r="NAO1218" s="2"/>
      <c r="NAP1218" s="2"/>
      <c r="NAQ1218" s="2"/>
      <c r="NAR1218" s="2"/>
      <c r="NAS1218" s="2"/>
      <c r="NAT1218" s="2"/>
      <c r="NAU1218" s="2"/>
      <c r="NAV1218" s="2"/>
      <c r="NAW1218" s="2"/>
      <c r="NAX1218" s="2"/>
      <c r="NAY1218" s="2"/>
      <c r="NAZ1218" s="2"/>
      <c r="NBA1218" s="2"/>
      <c r="NBB1218" s="2"/>
      <c r="NBC1218" s="2"/>
      <c r="NBD1218" s="2"/>
      <c r="NBE1218" s="2"/>
      <c r="NBF1218" s="2"/>
      <c r="NBG1218" s="2"/>
      <c r="NBH1218" s="2"/>
      <c r="NBI1218" s="2"/>
      <c r="NBJ1218" s="2"/>
      <c r="NBK1218" s="2"/>
      <c r="NBL1218" s="2"/>
      <c r="NBM1218" s="2"/>
      <c r="NBN1218" s="2"/>
      <c r="NBO1218" s="2"/>
      <c r="NBP1218" s="2"/>
      <c r="NBQ1218" s="2"/>
      <c r="NBR1218" s="2"/>
      <c r="NBS1218" s="2"/>
      <c r="NBT1218" s="2"/>
      <c r="NBU1218" s="2"/>
      <c r="NBV1218" s="2"/>
      <c r="NBW1218" s="2"/>
      <c r="NBX1218" s="2"/>
      <c r="NBY1218" s="2"/>
      <c r="NBZ1218" s="2"/>
      <c r="NCA1218" s="2"/>
      <c r="NCB1218" s="2"/>
      <c r="NCC1218" s="2"/>
      <c r="NCD1218" s="2"/>
      <c r="NCE1218" s="2"/>
      <c r="NCF1218" s="2"/>
      <c r="NCG1218" s="2"/>
      <c r="NCH1218" s="2"/>
      <c r="NCI1218" s="2"/>
      <c r="NCJ1218" s="2"/>
      <c r="NCK1218" s="2"/>
      <c r="NCL1218" s="2"/>
      <c r="NCM1218" s="2"/>
      <c r="NCN1218" s="2"/>
      <c r="NCO1218" s="2"/>
      <c r="NCP1218" s="2"/>
      <c r="NCQ1218" s="2"/>
      <c r="NCR1218" s="2"/>
      <c r="NCS1218" s="2"/>
      <c r="NCT1218" s="2"/>
      <c r="NCU1218" s="2"/>
      <c r="NCV1218" s="2"/>
      <c r="NCW1218" s="2"/>
      <c r="NCX1218" s="2"/>
      <c r="NCY1218" s="2"/>
      <c r="NCZ1218" s="2"/>
      <c r="NDA1218" s="2"/>
      <c r="NDB1218" s="2"/>
      <c r="NDC1218" s="2"/>
      <c r="NDD1218" s="2"/>
      <c r="NDE1218" s="2"/>
      <c r="NDF1218" s="2"/>
      <c r="NDG1218" s="2"/>
      <c r="NDH1218" s="2"/>
      <c r="NDI1218" s="2"/>
      <c r="NDJ1218" s="2"/>
      <c r="NDK1218" s="2"/>
      <c r="NDL1218" s="2"/>
      <c r="NDM1218" s="2"/>
      <c r="NDN1218" s="2"/>
      <c r="NDO1218" s="2"/>
      <c r="NDP1218" s="2"/>
      <c r="NDQ1218" s="2"/>
      <c r="NDR1218" s="2"/>
      <c r="NDS1218" s="2"/>
      <c r="NDT1218" s="2"/>
      <c r="NDU1218" s="2"/>
      <c r="NDV1218" s="2"/>
      <c r="NDW1218" s="2"/>
      <c r="NDX1218" s="2"/>
      <c r="NDY1218" s="2"/>
      <c r="NDZ1218" s="2"/>
      <c r="NEA1218" s="2"/>
      <c r="NEB1218" s="2"/>
      <c r="NEC1218" s="2"/>
      <c r="NED1218" s="2"/>
      <c r="NEE1218" s="2"/>
      <c r="NEF1218" s="2"/>
      <c r="NEG1218" s="2"/>
      <c r="NEH1218" s="2"/>
      <c r="NEI1218" s="2"/>
      <c r="NEJ1218" s="2"/>
      <c r="NEK1218" s="2"/>
      <c r="NEL1218" s="2"/>
      <c r="NEM1218" s="2"/>
      <c r="NEN1218" s="2"/>
      <c r="NEO1218" s="2"/>
      <c r="NEP1218" s="2"/>
      <c r="NEQ1218" s="2"/>
      <c r="NER1218" s="2"/>
      <c r="NES1218" s="2"/>
      <c r="NET1218" s="2"/>
      <c r="NEU1218" s="2"/>
      <c r="NEV1218" s="2"/>
      <c r="NEW1218" s="2"/>
      <c r="NEX1218" s="2"/>
      <c r="NEY1218" s="2"/>
      <c r="NEZ1218" s="2"/>
      <c r="NFA1218" s="2"/>
      <c r="NFB1218" s="2"/>
      <c r="NFC1218" s="2"/>
      <c r="NFD1218" s="2"/>
      <c r="NFE1218" s="2"/>
      <c r="NFF1218" s="2"/>
      <c r="NFG1218" s="2"/>
      <c r="NFH1218" s="2"/>
      <c r="NFI1218" s="2"/>
      <c r="NFJ1218" s="2"/>
      <c r="NFK1218" s="2"/>
      <c r="NFL1218" s="2"/>
      <c r="NFM1218" s="2"/>
      <c r="NFN1218" s="2"/>
      <c r="NFO1218" s="2"/>
      <c r="NFP1218" s="2"/>
      <c r="NFQ1218" s="2"/>
      <c r="NFR1218" s="2"/>
      <c r="NFS1218" s="2"/>
      <c r="NFT1218" s="2"/>
      <c r="NFU1218" s="2"/>
      <c r="NFV1218" s="2"/>
      <c r="NFW1218" s="2"/>
      <c r="NFX1218" s="2"/>
      <c r="NFY1218" s="2"/>
      <c r="NFZ1218" s="2"/>
      <c r="NGA1218" s="2"/>
      <c r="NGB1218" s="2"/>
      <c r="NGC1218" s="2"/>
      <c r="NGD1218" s="2"/>
      <c r="NGE1218" s="2"/>
      <c r="NGF1218" s="2"/>
      <c r="NGG1218" s="2"/>
      <c r="NGH1218" s="2"/>
      <c r="NGI1218" s="2"/>
      <c r="NGJ1218" s="2"/>
      <c r="NGK1218" s="2"/>
      <c r="NGL1218" s="2"/>
      <c r="NGM1218" s="2"/>
      <c r="NGN1218" s="2"/>
      <c r="NGO1218" s="2"/>
      <c r="NGP1218" s="2"/>
      <c r="NGQ1218" s="2"/>
      <c r="NGR1218" s="2"/>
      <c r="NGS1218" s="2"/>
      <c r="NGT1218" s="2"/>
      <c r="NGU1218" s="2"/>
      <c r="NGV1218" s="2"/>
      <c r="NGW1218" s="2"/>
      <c r="NGX1218" s="2"/>
      <c r="NGY1218" s="2"/>
      <c r="NGZ1218" s="2"/>
      <c r="NHA1218" s="2"/>
      <c r="NHB1218" s="2"/>
      <c r="NHC1218" s="2"/>
      <c r="NHD1218" s="2"/>
      <c r="NHE1218" s="2"/>
      <c r="NHF1218" s="2"/>
      <c r="NHG1218" s="2"/>
      <c r="NHH1218" s="2"/>
      <c r="NHI1218" s="2"/>
      <c r="NHJ1218" s="2"/>
      <c r="NHK1218" s="2"/>
      <c r="NHL1218" s="2"/>
      <c r="NHM1218" s="2"/>
      <c r="NHN1218" s="2"/>
      <c r="NHO1218" s="2"/>
      <c r="NHP1218" s="2"/>
      <c r="NHQ1218" s="2"/>
      <c r="NHR1218" s="2"/>
      <c r="NHS1218" s="2"/>
      <c r="NHT1218" s="2"/>
      <c r="NHU1218" s="2"/>
      <c r="NHV1218" s="2"/>
      <c r="NHW1218" s="2"/>
      <c r="NHX1218" s="2"/>
      <c r="NHY1218" s="2"/>
      <c r="NHZ1218" s="2"/>
      <c r="NIA1218" s="2"/>
      <c r="NIB1218" s="2"/>
      <c r="NIC1218" s="2"/>
      <c r="NID1218" s="2"/>
      <c r="NIE1218" s="2"/>
      <c r="NIF1218" s="2"/>
      <c r="NIG1218" s="2"/>
      <c r="NIH1218" s="2"/>
      <c r="NII1218" s="2"/>
      <c r="NIJ1218" s="2"/>
      <c r="NIK1218" s="2"/>
      <c r="NIL1218" s="2"/>
      <c r="NIM1218" s="2"/>
      <c r="NIN1218" s="2"/>
      <c r="NIO1218" s="2"/>
      <c r="NIP1218" s="2"/>
      <c r="NIQ1218" s="2"/>
      <c r="NIR1218" s="2"/>
      <c r="NIS1218" s="2"/>
      <c r="NIT1218" s="2"/>
      <c r="NIU1218" s="2"/>
      <c r="NIV1218" s="2"/>
      <c r="NIW1218" s="2"/>
      <c r="NIX1218" s="2"/>
      <c r="NIY1218" s="2"/>
      <c r="NIZ1218" s="2"/>
      <c r="NJA1218" s="2"/>
      <c r="NJB1218" s="2"/>
      <c r="NJC1218" s="2"/>
      <c r="NJD1218" s="2"/>
      <c r="NJE1218" s="2"/>
      <c r="NJF1218" s="2"/>
      <c r="NJG1218" s="2"/>
      <c r="NJH1218" s="2"/>
      <c r="NJI1218" s="2"/>
      <c r="NJJ1218" s="2"/>
      <c r="NJK1218" s="2"/>
      <c r="NJL1218" s="2"/>
      <c r="NJM1218" s="2"/>
      <c r="NJN1218" s="2"/>
      <c r="NJO1218" s="2"/>
      <c r="NJP1218" s="2"/>
      <c r="NJQ1218" s="2"/>
      <c r="NJR1218" s="2"/>
      <c r="NJS1218" s="2"/>
      <c r="NJT1218" s="2"/>
      <c r="NJU1218" s="2"/>
      <c r="NJV1218" s="2"/>
      <c r="NJW1218" s="2"/>
      <c r="NJX1218" s="2"/>
      <c r="NJY1218" s="2"/>
      <c r="NJZ1218" s="2"/>
      <c r="NKA1218" s="2"/>
      <c r="NKB1218" s="2"/>
      <c r="NKC1218" s="2"/>
      <c r="NKD1218" s="2"/>
      <c r="NKE1218" s="2"/>
      <c r="NKF1218" s="2"/>
      <c r="NKG1218" s="2"/>
      <c r="NKH1218" s="2"/>
      <c r="NKI1218" s="2"/>
      <c r="NKJ1218" s="2"/>
      <c r="NKK1218" s="2"/>
      <c r="NKL1218" s="2"/>
      <c r="NKM1218" s="2"/>
      <c r="NKN1218" s="2"/>
      <c r="NKO1218" s="2"/>
      <c r="NKP1218" s="2"/>
      <c r="NKQ1218" s="2"/>
      <c r="NKR1218" s="2"/>
      <c r="NKS1218" s="2"/>
      <c r="NKT1218" s="2"/>
      <c r="NKU1218" s="2"/>
      <c r="NKV1218" s="2"/>
      <c r="NKW1218" s="2"/>
      <c r="NKX1218" s="2"/>
      <c r="NKY1218" s="2"/>
      <c r="NKZ1218" s="2"/>
      <c r="NLA1218" s="2"/>
      <c r="NLB1218" s="2"/>
      <c r="NLC1218" s="2"/>
      <c r="NLD1218" s="2"/>
      <c r="NLE1218" s="2"/>
      <c r="NLF1218" s="2"/>
      <c r="NLG1218" s="2"/>
      <c r="NLH1218" s="2"/>
      <c r="NLI1218" s="2"/>
      <c r="NLJ1218" s="2"/>
      <c r="NLK1218" s="2"/>
      <c r="NLL1218" s="2"/>
      <c r="NLM1218" s="2"/>
      <c r="NLN1218" s="2"/>
      <c r="NLO1218" s="2"/>
      <c r="NLP1218" s="2"/>
      <c r="NLQ1218" s="2"/>
      <c r="NLR1218" s="2"/>
      <c r="NLS1218" s="2"/>
      <c r="NLT1218" s="2"/>
      <c r="NLU1218" s="2"/>
      <c r="NLV1218" s="2"/>
      <c r="NLW1218" s="2"/>
      <c r="NLX1218" s="2"/>
      <c r="NLY1218" s="2"/>
      <c r="NLZ1218" s="2"/>
      <c r="NMA1218" s="2"/>
      <c r="NMB1218" s="2"/>
      <c r="NMC1218" s="2"/>
      <c r="NMD1218" s="2"/>
      <c r="NME1218" s="2"/>
      <c r="NMF1218" s="2"/>
      <c r="NMG1218" s="2"/>
      <c r="NMH1218" s="2"/>
      <c r="NMI1218" s="2"/>
      <c r="NMJ1218" s="2"/>
      <c r="NMK1218" s="2"/>
      <c r="NML1218" s="2"/>
      <c r="NMM1218" s="2"/>
      <c r="NMN1218" s="2"/>
      <c r="NMO1218" s="2"/>
      <c r="NMP1218" s="2"/>
      <c r="NMQ1218" s="2"/>
      <c r="NMR1218" s="2"/>
      <c r="NMS1218" s="2"/>
      <c r="NMT1218" s="2"/>
      <c r="NMU1218" s="2"/>
      <c r="NMV1218" s="2"/>
      <c r="NMW1218" s="2"/>
      <c r="NMX1218" s="2"/>
      <c r="NMY1218" s="2"/>
      <c r="NMZ1218" s="2"/>
      <c r="NNA1218" s="2"/>
      <c r="NNB1218" s="2"/>
      <c r="NNC1218" s="2"/>
      <c r="NND1218" s="2"/>
      <c r="NNE1218" s="2"/>
      <c r="NNF1218" s="2"/>
      <c r="NNG1218" s="2"/>
      <c r="NNH1218" s="2"/>
      <c r="NNI1218" s="2"/>
      <c r="NNJ1218" s="2"/>
      <c r="NNK1218" s="2"/>
      <c r="NNL1218" s="2"/>
      <c r="NNM1218" s="2"/>
      <c r="NNN1218" s="2"/>
      <c r="NNO1218" s="2"/>
      <c r="NNP1218" s="2"/>
      <c r="NNQ1218" s="2"/>
      <c r="NNR1218" s="2"/>
      <c r="NNS1218" s="2"/>
      <c r="NNT1218" s="2"/>
      <c r="NNU1218" s="2"/>
      <c r="NNV1218" s="2"/>
      <c r="NNW1218" s="2"/>
      <c r="NNX1218" s="2"/>
      <c r="NNY1218" s="2"/>
      <c r="NNZ1218" s="2"/>
      <c r="NOA1218" s="2"/>
      <c r="NOB1218" s="2"/>
      <c r="NOC1218" s="2"/>
      <c r="NOD1218" s="2"/>
      <c r="NOE1218" s="2"/>
      <c r="NOF1218" s="2"/>
      <c r="NOG1218" s="2"/>
      <c r="NOH1218" s="2"/>
      <c r="NOI1218" s="2"/>
      <c r="NOJ1218" s="2"/>
      <c r="NOK1218" s="2"/>
      <c r="NOL1218" s="2"/>
      <c r="NOM1218" s="2"/>
      <c r="NON1218" s="2"/>
      <c r="NOO1218" s="2"/>
      <c r="NOP1218" s="2"/>
      <c r="NOQ1218" s="2"/>
      <c r="NOR1218" s="2"/>
      <c r="NOS1218" s="2"/>
      <c r="NOT1218" s="2"/>
      <c r="NOU1218" s="2"/>
      <c r="NOV1218" s="2"/>
      <c r="NOW1218" s="2"/>
      <c r="NOX1218" s="2"/>
      <c r="NOY1218" s="2"/>
      <c r="NOZ1218" s="2"/>
      <c r="NPA1218" s="2"/>
      <c r="NPB1218" s="2"/>
      <c r="NPC1218" s="2"/>
      <c r="NPD1218" s="2"/>
      <c r="NPE1218" s="2"/>
      <c r="NPF1218" s="2"/>
      <c r="NPG1218" s="2"/>
      <c r="NPH1218" s="2"/>
      <c r="NPI1218" s="2"/>
      <c r="NPJ1218" s="2"/>
      <c r="NPK1218" s="2"/>
      <c r="NPL1218" s="2"/>
      <c r="NPM1218" s="2"/>
      <c r="NPN1218" s="2"/>
      <c r="NPO1218" s="2"/>
      <c r="NPP1218" s="2"/>
      <c r="NPQ1218" s="2"/>
      <c r="NPR1218" s="2"/>
      <c r="NPS1218" s="2"/>
      <c r="NPT1218" s="2"/>
      <c r="NPU1218" s="2"/>
      <c r="NPV1218" s="2"/>
      <c r="NPW1218" s="2"/>
      <c r="NPX1218" s="2"/>
      <c r="NPY1218" s="2"/>
      <c r="NPZ1218" s="2"/>
      <c r="NQA1218" s="2"/>
      <c r="NQB1218" s="2"/>
      <c r="NQC1218" s="2"/>
      <c r="NQD1218" s="2"/>
      <c r="NQE1218" s="2"/>
      <c r="NQF1218" s="2"/>
      <c r="NQG1218" s="2"/>
      <c r="NQH1218" s="2"/>
      <c r="NQI1218" s="2"/>
      <c r="NQJ1218" s="2"/>
      <c r="NQK1218" s="2"/>
      <c r="NQL1218" s="2"/>
      <c r="NQM1218" s="2"/>
      <c r="NQN1218" s="2"/>
      <c r="NQO1218" s="2"/>
      <c r="NQP1218" s="2"/>
      <c r="NQQ1218" s="2"/>
      <c r="NQR1218" s="2"/>
      <c r="NQS1218" s="2"/>
      <c r="NQT1218" s="2"/>
      <c r="NQU1218" s="2"/>
      <c r="NQV1218" s="2"/>
      <c r="NQW1218" s="2"/>
      <c r="NQX1218" s="2"/>
      <c r="NQY1218" s="2"/>
      <c r="NQZ1218" s="2"/>
      <c r="NRA1218" s="2"/>
      <c r="NRB1218" s="2"/>
      <c r="NRC1218" s="2"/>
      <c r="NRD1218" s="2"/>
      <c r="NRE1218" s="2"/>
      <c r="NRF1218" s="2"/>
      <c r="NRG1218" s="2"/>
      <c r="NRH1218" s="2"/>
      <c r="NRI1218" s="2"/>
      <c r="NRJ1218" s="2"/>
      <c r="NRK1218" s="2"/>
      <c r="NRL1218" s="2"/>
      <c r="NRM1218" s="2"/>
      <c r="NRN1218" s="2"/>
      <c r="NRO1218" s="2"/>
      <c r="NRP1218" s="2"/>
      <c r="NRQ1218" s="2"/>
      <c r="NRR1218" s="2"/>
      <c r="NRS1218" s="2"/>
      <c r="NRT1218" s="2"/>
      <c r="NRU1218" s="2"/>
      <c r="NRV1218" s="2"/>
      <c r="NRW1218" s="2"/>
      <c r="NRX1218" s="2"/>
      <c r="NRY1218" s="2"/>
      <c r="NRZ1218" s="2"/>
      <c r="NSA1218" s="2"/>
      <c r="NSB1218" s="2"/>
      <c r="NSC1218" s="2"/>
      <c r="NSD1218" s="2"/>
      <c r="NSE1218" s="2"/>
      <c r="NSF1218" s="2"/>
      <c r="NSG1218" s="2"/>
      <c r="NSH1218" s="2"/>
      <c r="NSI1218" s="2"/>
      <c r="NSJ1218" s="2"/>
      <c r="NSK1218" s="2"/>
      <c r="NSL1218" s="2"/>
      <c r="NSM1218" s="2"/>
      <c r="NSN1218" s="2"/>
      <c r="NSO1218" s="2"/>
      <c r="NSP1218" s="2"/>
      <c r="NSQ1218" s="2"/>
      <c r="NSR1218" s="2"/>
      <c r="NSS1218" s="2"/>
      <c r="NST1218" s="2"/>
      <c r="NSU1218" s="2"/>
      <c r="NSV1218" s="2"/>
      <c r="NSW1218" s="2"/>
      <c r="NSX1218" s="2"/>
      <c r="NSY1218" s="2"/>
      <c r="NSZ1218" s="2"/>
      <c r="NTA1218" s="2"/>
      <c r="NTB1218" s="2"/>
      <c r="NTC1218" s="2"/>
      <c r="NTD1218" s="2"/>
      <c r="NTE1218" s="2"/>
      <c r="NTF1218" s="2"/>
      <c r="NTG1218" s="2"/>
      <c r="NTH1218" s="2"/>
      <c r="NTI1218" s="2"/>
      <c r="NTJ1218" s="2"/>
      <c r="NTK1218" s="2"/>
      <c r="NTL1218" s="2"/>
      <c r="NTM1218" s="2"/>
      <c r="NTN1218" s="2"/>
      <c r="NTO1218" s="2"/>
      <c r="NTP1218" s="2"/>
      <c r="NTQ1218" s="2"/>
      <c r="NTR1218" s="2"/>
      <c r="NTS1218" s="2"/>
      <c r="NTT1218" s="2"/>
      <c r="NTU1218" s="2"/>
      <c r="NTV1218" s="2"/>
      <c r="NTW1218" s="2"/>
      <c r="NTX1218" s="2"/>
      <c r="NTY1218" s="2"/>
      <c r="NTZ1218" s="2"/>
      <c r="NUA1218" s="2"/>
      <c r="NUB1218" s="2"/>
      <c r="NUC1218" s="2"/>
      <c r="NUD1218" s="2"/>
      <c r="NUE1218" s="2"/>
      <c r="NUF1218" s="2"/>
      <c r="NUG1218" s="2"/>
      <c r="NUH1218" s="2"/>
      <c r="NUI1218" s="2"/>
      <c r="NUJ1218" s="2"/>
      <c r="NUK1218" s="2"/>
      <c r="NUL1218" s="2"/>
      <c r="NUM1218" s="2"/>
      <c r="NUN1218" s="2"/>
      <c r="NUO1218" s="2"/>
      <c r="NUP1218" s="2"/>
      <c r="NUQ1218" s="2"/>
      <c r="NUR1218" s="2"/>
      <c r="NUS1218" s="2"/>
      <c r="NUT1218" s="2"/>
      <c r="NUU1218" s="2"/>
      <c r="NUV1218" s="2"/>
      <c r="NUW1218" s="2"/>
      <c r="NUX1218" s="2"/>
      <c r="NUY1218" s="2"/>
      <c r="NUZ1218" s="2"/>
      <c r="NVA1218" s="2"/>
      <c r="NVB1218" s="2"/>
      <c r="NVC1218" s="2"/>
      <c r="NVD1218" s="2"/>
      <c r="NVE1218" s="2"/>
      <c r="NVF1218" s="2"/>
      <c r="NVG1218" s="2"/>
      <c r="NVH1218" s="2"/>
      <c r="NVI1218" s="2"/>
      <c r="NVJ1218" s="2"/>
      <c r="NVK1218" s="2"/>
      <c r="NVL1218" s="2"/>
      <c r="NVM1218" s="2"/>
      <c r="NVN1218" s="2"/>
      <c r="NVO1218" s="2"/>
      <c r="NVP1218" s="2"/>
      <c r="NVQ1218" s="2"/>
      <c r="NVR1218" s="2"/>
      <c r="NVS1218" s="2"/>
      <c r="NVT1218" s="2"/>
      <c r="NVU1218" s="2"/>
      <c r="NVV1218" s="2"/>
      <c r="NVW1218" s="2"/>
      <c r="NVX1218" s="2"/>
      <c r="NVY1218" s="2"/>
      <c r="NVZ1218" s="2"/>
      <c r="NWA1218" s="2"/>
      <c r="NWB1218" s="2"/>
      <c r="NWC1218" s="2"/>
      <c r="NWD1218" s="2"/>
      <c r="NWE1218" s="2"/>
      <c r="NWF1218" s="2"/>
      <c r="NWG1218" s="2"/>
      <c r="NWH1218" s="2"/>
      <c r="NWI1218" s="2"/>
      <c r="NWJ1218" s="2"/>
      <c r="NWK1218" s="2"/>
      <c r="NWL1218" s="2"/>
      <c r="NWM1218" s="2"/>
      <c r="NWN1218" s="2"/>
      <c r="NWO1218" s="2"/>
      <c r="NWP1218" s="2"/>
      <c r="NWQ1218" s="2"/>
      <c r="NWR1218" s="2"/>
      <c r="NWS1218" s="2"/>
      <c r="NWT1218" s="2"/>
      <c r="NWU1218" s="2"/>
      <c r="NWV1218" s="2"/>
      <c r="NWW1218" s="2"/>
      <c r="NWX1218" s="2"/>
      <c r="NWY1218" s="2"/>
      <c r="NWZ1218" s="2"/>
      <c r="NXA1218" s="2"/>
      <c r="NXB1218" s="2"/>
      <c r="NXC1218" s="2"/>
      <c r="NXD1218" s="2"/>
      <c r="NXE1218" s="2"/>
      <c r="NXF1218" s="2"/>
      <c r="NXG1218" s="2"/>
      <c r="NXH1218" s="2"/>
      <c r="NXI1218" s="2"/>
      <c r="NXJ1218" s="2"/>
      <c r="NXK1218" s="2"/>
      <c r="NXL1218" s="2"/>
      <c r="NXM1218" s="2"/>
      <c r="NXN1218" s="2"/>
      <c r="NXO1218" s="2"/>
      <c r="NXP1218" s="2"/>
      <c r="NXQ1218" s="2"/>
      <c r="NXR1218" s="2"/>
      <c r="NXS1218" s="2"/>
      <c r="NXT1218" s="2"/>
      <c r="NXU1218" s="2"/>
      <c r="NXV1218" s="2"/>
      <c r="NXW1218" s="2"/>
      <c r="NXX1218" s="2"/>
      <c r="NXY1218" s="2"/>
      <c r="NXZ1218" s="2"/>
      <c r="NYA1218" s="2"/>
      <c r="NYB1218" s="2"/>
      <c r="NYC1218" s="2"/>
      <c r="NYD1218" s="2"/>
      <c r="NYE1218" s="2"/>
      <c r="NYF1218" s="2"/>
      <c r="NYG1218" s="2"/>
      <c r="NYH1218" s="2"/>
      <c r="NYI1218" s="2"/>
      <c r="NYJ1218" s="2"/>
      <c r="NYK1218" s="2"/>
      <c r="NYL1218" s="2"/>
      <c r="NYM1218" s="2"/>
      <c r="NYN1218" s="2"/>
      <c r="NYO1218" s="2"/>
      <c r="NYP1218" s="2"/>
      <c r="NYQ1218" s="2"/>
      <c r="NYR1218" s="2"/>
      <c r="NYS1218" s="2"/>
      <c r="NYT1218" s="2"/>
      <c r="NYU1218" s="2"/>
      <c r="NYV1218" s="2"/>
      <c r="NYW1218" s="2"/>
      <c r="NYX1218" s="2"/>
      <c r="NYY1218" s="2"/>
      <c r="NYZ1218" s="2"/>
      <c r="NZA1218" s="2"/>
      <c r="NZB1218" s="2"/>
      <c r="NZC1218" s="2"/>
      <c r="NZD1218" s="2"/>
      <c r="NZE1218" s="2"/>
      <c r="NZF1218" s="2"/>
      <c r="NZG1218" s="2"/>
      <c r="NZH1218" s="2"/>
      <c r="NZI1218" s="2"/>
      <c r="NZJ1218" s="2"/>
      <c r="NZK1218" s="2"/>
      <c r="NZL1218" s="2"/>
      <c r="NZM1218" s="2"/>
      <c r="NZN1218" s="2"/>
      <c r="NZO1218" s="2"/>
      <c r="NZP1218" s="2"/>
      <c r="NZQ1218" s="2"/>
      <c r="NZR1218" s="2"/>
      <c r="NZS1218" s="2"/>
      <c r="NZT1218" s="2"/>
      <c r="NZU1218" s="2"/>
      <c r="NZV1218" s="2"/>
      <c r="NZW1218" s="2"/>
      <c r="NZX1218" s="2"/>
      <c r="NZY1218" s="2"/>
      <c r="NZZ1218" s="2"/>
      <c r="OAA1218" s="2"/>
      <c r="OAB1218" s="2"/>
      <c r="OAC1218" s="2"/>
      <c r="OAD1218" s="2"/>
      <c r="OAE1218" s="2"/>
      <c r="OAF1218" s="2"/>
      <c r="OAG1218" s="2"/>
      <c r="OAH1218" s="2"/>
      <c r="OAI1218" s="2"/>
      <c r="OAJ1218" s="2"/>
      <c r="OAK1218" s="2"/>
      <c r="OAL1218" s="2"/>
      <c r="OAM1218" s="2"/>
      <c r="OAN1218" s="2"/>
      <c r="OAO1218" s="2"/>
      <c r="OAP1218" s="2"/>
      <c r="OAQ1218" s="2"/>
      <c r="OAR1218" s="2"/>
      <c r="OAS1218" s="2"/>
      <c r="OAT1218" s="2"/>
      <c r="OAU1218" s="2"/>
      <c r="OAV1218" s="2"/>
      <c r="OAW1218" s="2"/>
      <c r="OAX1218" s="2"/>
      <c r="OAY1218" s="2"/>
      <c r="OAZ1218" s="2"/>
      <c r="OBA1218" s="2"/>
      <c r="OBB1218" s="2"/>
      <c r="OBC1218" s="2"/>
      <c r="OBD1218" s="2"/>
      <c r="OBE1218" s="2"/>
      <c r="OBF1218" s="2"/>
      <c r="OBG1218" s="2"/>
      <c r="OBH1218" s="2"/>
      <c r="OBI1218" s="2"/>
      <c r="OBJ1218" s="2"/>
      <c r="OBK1218" s="2"/>
      <c r="OBL1218" s="2"/>
      <c r="OBM1218" s="2"/>
      <c r="OBN1218" s="2"/>
      <c r="OBO1218" s="2"/>
      <c r="OBP1218" s="2"/>
      <c r="OBQ1218" s="2"/>
      <c r="OBR1218" s="2"/>
      <c r="OBS1218" s="2"/>
      <c r="OBT1218" s="2"/>
      <c r="OBU1218" s="2"/>
      <c r="OBV1218" s="2"/>
      <c r="OBW1218" s="2"/>
      <c r="OBX1218" s="2"/>
      <c r="OBY1218" s="2"/>
      <c r="OBZ1218" s="2"/>
      <c r="OCA1218" s="2"/>
      <c r="OCB1218" s="2"/>
      <c r="OCC1218" s="2"/>
      <c r="OCD1218" s="2"/>
      <c r="OCE1218" s="2"/>
      <c r="OCF1218" s="2"/>
      <c r="OCG1218" s="2"/>
      <c r="OCH1218" s="2"/>
      <c r="OCI1218" s="2"/>
      <c r="OCJ1218" s="2"/>
      <c r="OCK1218" s="2"/>
      <c r="OCL1218" s="2"/>
      <c r="OCM1218" s="2"/>
      <c r="OCN1218" s="2"/>
      <c r="OCO1218" s="2"/>
      <c r="OCP1218" s="2"/>
      <c r="OCQ1218" s="2"/>
      <c r="OCR1218" s="2"/>
      <c r="OCS1218" s="2"/>
      <c r="OCT1218" s="2"/>
      <c r="OCU1218" s="2"/>
      <c r="OCV1218" s="2"/>
      <c r="OCW1218" s="2"/>
      <c r="OCX1218" s="2"/>
      <c r="OCY1218" s="2"/>
      <c r="OCZ1218" s="2"/>
      <c r="ODA1218" s="2"/>
      <c r="ODB1218" s="2"/>
      <c r="ODC1218" s="2"/>
      <c r="ODD1218" s="2"/>
      <c r="ODE1218" s="2"/>
      <c r="ODF1218" s="2"/>
      <c r="ODG1218" s="2"/>
      <c r="ODH1218" s="2"/>
      <c r="ODI1218" s="2"/>
      <c r="ODJ1218" s="2"/>
      <c r="ODK1218" s="2"/>
      <c r="ODL1218" s="2"/>
      <c r="ODM1218" s="2"/>
      <c r="ODN1218" s="2"/>
      <c r="ODO1218" s="2"/>
      <c r="ODP1218" s="2"/>
      <c r="ODQ1218" s="2"/>
      <c r="ODR1218" s="2"/>
      <c r="ODS1218" s="2"/>
      <c r="ODT1218" s="2"/>
      <c r="ODU1218" s="2"/>
      <c r="ODV1218" s="2"/>
      <c r="ODW1218" s="2"/>
      <c r="ODX1218" s="2"/>
      <c r="ODY1218" s="2"/>
      <c r="ODZ1218" s="2"/>
      <c r="OEA1218" s="2"/>
      <c r="OEB1218" s="2"/>
      <c r="OEC1218" s="2"/>
      <c r="OED1218" s="2"/>
      <c r="OEE1218" s="2"/>
      <c r="OEF1218" s="2"/>
      <c r="OEG1218" s="2"/>
      <c r="OEH1218" s="2"/>
      <c r="OEI1218" s="2"/>
      <c r="OEJ1218" s="2"/>
      <c r="OEK1218" s="2"/>
      <c r="OEL1218" s="2"/>
      <c r="OEM1218" s="2"/>
      <c r="OEN1218" s="2"/>
      <c r="OEO1218" s="2"/>
      <c r="OEP1218" s="2"/>
      <c r="OEQ1218" s="2"/>
      <c r="OER1218" s="2"/>
      <c r="OES1218" s="2"/>
      <c r="OET1218" s="2"/>
      <c r="OEU1218" s="2"/>
      <c r="OEV1218" s="2"/>
      <c r="OEW1218" s="2"/>
      <c r="OEX1218" s="2"/>
      <c r="OEY1218" s="2"/>
      <c r="OEZ1218" s="2"/>
      <c r="OFA1218" s="2"/>
      <c r="OFB1218" s="2"/>
      <c r="OFC1218" s="2"/>
      <c r="OFD1218" s="2"/>
      <c r="OFE1218" s="2"/>
      <c r="OFF1218" s="2"/>
      <c r="OFG1218" s="2"/>
      <c r="OFH1218" s="2"/>
      <c r="OFI1218" s="2"/>
      <c r="OFJ1218" s="2"/>
      <c r="OFK1218" s="2"/>
      <c r="OFL1218" s="2"/>
      <c r="OFM1218" s="2"/>
      <c r="OFN1218" s="2"/>
      <c r="OFO1218" s="2"/>
      <c r="OFP1218" s="2"/>
      <c r="OFQ1218" s="2"/>
      <c r="OFR1218" s="2"/>
      <c r="OFS1218" s="2"/>
      <c r="OFT1218" s="2"/>
      <c r="OFU1218" s="2"/>
      <c r="OFV1218" s="2"/>
      <c r="OFW1218" s="2"/>
      <c r="OFX1218" s="2"/>
      <c r="OFY1218" s="2"/>
      <c r="OFZ1218" s="2"/>
      <c r="OGA1218" s="2"/>
      <c r="OGB1218" s="2"/>
      <c r="OGC1218" s="2"/>
      <c r="OGD1218" s="2"/>
      <c r="OGE1218" s="2"/>
      <c r="OGF1218" s="2"/>
      <c r="OGG1218" s="2"/>
      <c r="OGH1218" s="2"/>
      <c r="OGI1218" s="2"/>
      <c r="OGJ1218" s="2"/>
      <c r="OGK1218" s="2"/>
      <c r="OGL1218" s="2"/>
      <c r="OGM1218" s="2"/>
      <c r="OGN1218" s="2"/>
      <c r="OGO1218" s="2"/>
      <c r="OGP1218" s="2"/>
      <c r="OGQ1218" s="2"/>
      <c r="OGR1218" s="2"/>
      <c r="OGS1218" s="2"/>
      <c r="OGT1218" s="2"/>
      <c r="OGU1218" s="2"/>
      <c r="OGV1218" s="2"/>
      <c r="OGW1218" s="2"/>
      <c r="OGX1218" s="2"/>
      <c r="OGY1218" s="2"/>
      <c r="OGZ1218" s="2"/>
      <c r="OHA1218" s="2"/>
      <c r="OHB1218" s="2"/>
      <c r="OHC1218" s="2"/>
      <c r="OHD1218" s="2"/>
      <c r="OHE1218" s="2"/>
      <c r="OHF1218" s="2"/>
      <c r="OHG1218" s="2"/>
      <c r="OHH1218" s="2"/>
      <c r="OHI1218" s="2"/>
      <c r="OHJ1218" s="2"/>
      <c r="OHK1218" s="2"/>
      <c r="OHL1218" s="2"/>
      <c r="OHM1218" s="2"/>
      <c r="OHN1218" s="2"/>
      <c r="OHO1218" s="2"/>
      <c r="OHP1218" s="2"/>
      <c r="OHQ1218" s="2"/>
      <c r="OHR1218" s="2"/>
      <c r="OHS1218" s="2"/>
      <c r="OHT1218" s="2"/>
      <c r="OHU1218" s="2"/>
      <c r="OHV1218" s="2"/>
      <c r="OHW1218" s="2"/>
      <c r="OHX1218" s="2"/>
      <c r="OHY1218" s="2"/>
      <c r="OHZ1218" s="2"/>
      <c r="OIA1218" s="2"/>
      <c r="OIB1218" s="2"/>
      <c r="OIC1218" s="2"/>
      <c r="OID1218" s="2"/>
      <c r="OIE1218" s="2"/>
      <c r="OIF1218" s="2"/>
      <c r="OIG1218" s="2"/>
      <c r="OIH1218" s="2"/>
      <c r="OII1218" s="2"/>
      <c r="OIJ1218" s="2"/>
      <c r="OIK1218" s="2"/>
      <c r="OIL1218" s="2"/>
      <c r="OIM1218" s="2"/>
      <c r="OIN1218" s="2"/>
      <c r="OIO1218" s="2"/>
      <c r="OIP1218" s="2"/>
      <c r="OIQ1218" s="2"/>
      <c r="OIR1218" s="2"/>
      <c r="OIS1218" s="2"/>
      <c r="OIT1218" s="2"/>
      <c r="OIU1218" s="2"/>
      <c r="OIV1218" s="2"/>
      <c r="OIW1218" s="2"/>
      <c r="OIX1218" s="2"/>
      <c r="OIY1218" s="2"/>
      <c r="OIZ1218" s="2"/>
      <c r="OJA1218" s="2"/>
      <c r="OJB1218" s="2"/>
      <c r="OJC1218" s="2"/>
      <c r="OJD1218" s="2"/>
      <c r="OJE1218" s="2"/>
      <c r="OJF1218" s="2"/>
      <c r="OJG1218" s="2"/>
      <c r="OJH1218" s="2"/>
      <c r="OJI1218" s="2"/>
      <c r="OJJ1218" s="2"/>
      <c r="OJK1218" s="2"/>
      <c r="OJL1218" s="2"/>
      <c r="OJM1218" s="2"/>
      <c r="OJN1218" s="2"/>
      <c r="OJO1218" s="2"/>
      <c r="OJP1218" s="2"/>
      <c r="OJQ1218" s="2"/>
      <c r="OJR1218" s="2"/>
      <c r="OJS1218" s="2"/>
      <c r="OJT1218" s="2"/>
      <c r="OJU1218" s="2"/>
      <c r="OJV1218" s="2"/>
      <c r="OJW1218" s="2"/>
      <c r="OJX1218" s="2"/>
      <c r="OJY1218" s="2"/>
      <c r="OJZ1218" s="2"/>
      <c r="OKA1218" s="2"/>
      <c r="OKB1218" s="2"/>
      <c r="OKC1218" s="2"/>
      <c r="OKD1218" s="2"/>
      <c r="OKE1218" s="2"/>
      <c r="OKF1218" s="2"/>
      <c r="OKG1218" s="2"/>
      <c r="OKH1218" s="2"/>
      <c r="OKI1218" s="2"/>
      <c r="OKJ1218" s="2"/>
      <c r="OKK1218" s="2"/>
      <c r="OKL1218" s="2"/>
      <c r="OKM1218" s="2"/>
      <c r="OKN1218" s="2"/>
      <c r="OKO1218" s="2"/>
      <c r="OKP1218" s="2"/>
      <c r="OKQ1218" s="2"/>
      <c r="OKR1218" s="2"/>
      <c r="OKS1218" s="2"/>
      <c r="OKT1218" s="2"/>
      <c r="OKU1218" s="2"/>
      <c r="OKV1218" s="2"/>
      <c r="OKW1218" s="2"/>
      <c r="OKX1218" s="2"/>
      <c r="OKY1218" s="2"/>
      <c r="OKZ1218" s="2"/>
      <c r="OLA1218" s="2"/>
      <c r="OLB1218" s="2"/>
      <c r="OLC1218" s="2"/>
      <c r="OLD1218" s="2"/>
      <c r="OLE1218" s="2"/>
      <c r="OLF1218" s="2"/>
      <c r="OLG1218" s="2"/>
      <c r="OLH1218" s="2"/>
      <c r="OLI1218" s="2"/>
      <c r="OLJ1218" s="2"/>
      <c r="OLK1218" s="2"/>
      <c r="OLL1218" s="2"/>
      <c r="OLM1218" s="2"/>
      <c r="OLN1218" s="2"/>
      <c r="OLO1218" s="2"/>
      <c r="OLP1218" s="2"/>
      <c r="OLQ1218" s="2"/>
      <c r="OLR1218" s="2"/>
      <c r="OLS1218" s="2"/>
      <c r="OLT1218" s="2"/>
      <c r="OLU1218" s="2"/>
      <c r="OLV1218" s="2"/>
      <c r="OLW1218" s="2"/>
      <c r="OLX1218" s="2"/>
      <c r="OLY1218" s="2"/>
      <c r="OLZ1218" s="2"/>
      <c r="OMA1218" s="2"/>
      <c r="OMB1218" s="2"/>
      <c r="OMC1218" s="2"/>
      <c r="OMD1218" s="2"/>
      <c r="OME1218" s="2"/>
      <c r="OMF1218" s="2"/>
      <c r="OMG1218" s="2"/>
      <c r="OMH1218" s="2"/>
      <c r="OMI1218" s="2"/>
      <c r="OMJ1218" s="2"/>
      <c r="OMK1218" s="2"/>
      <c r="OML1218" s="2"/>
      <c r="OMM1218" s="2"/>
      <c r="OMN1218" s="2"/>
      <c r="OMO1218" s="2"/>
      <c r="OMP1218" s="2"/>
      <c r="OMQ1218" s="2"/>
      <c r="OMR1218" s="2"/>
      <c r="OMS1218" s="2"/>
      <c r="OMT1218" s="2"/>
      <c r="OMU1218" s="2"/>
      <c r="OMV1218" s="2"/>
      <c r="OMW1218" s="2"/>
      <c r="OMX1218" s="2"/>
      <c r="OMY1218" s="2"/>
      <c r="OMZ1218" s="2"/>
      <c r="ONA1218" s="2"/>
      <c r="ONB1218" s="2"/>
      <c r="ONC1218" s="2"/>
      <c r="OND1218" s="2"/>
      <c r="ONE1218" s="2"/>
      <c r="ONF1218" s="2"/>
      <c r="ONG1218" s="2"/>
      <c r="ONH1218" s="2"/>
      <c r="ONI1218" s="2"/>
      <c r="ONJ1218" s="2"/>
      <c r="ONK1218" s="2"/>
      <c r="ONL1218" s="2"/>
      <c r="ONM1218" s="2"/>
      <c r="ONN1218" s="2"/>
      <c r="ONO1218" s="2"/>
      <c r="ONP1218" s="2"/>
      <c r="ONQ1218" s="2"/>
      <c r="ONR1218" s="2"/>
      <c r="ONS1218" s="2"/>
      <c r="ONT1218" s="2"/>
      <c r="ONU1218" s="2"/>
      <c r="ONV1218" s="2"/>
      <c r="ONW1218" s="2"/>
      <c r="ONX1218" s="2"/>
      <c r="ONY1218" s="2"/>
      <c r="ONZ1218" s="2"/>
      <c r="OOA1218" s="2"/>
      <c r="OOB1218" s="2"/>
      <c r="OOC1218" s="2"/>
      <c r="OOD1218" s="2"/>
      <c r="OOE1218" s="2"/>
      <c r="OOF1218" s="2"/>
      <c r="OOG1218" s="2"/>
      <c r="OOH1218" s="2"/>
      <c r="OOI1218" s="2"/>
      <c r="OOJ1218" s="2"/>
      <c r="OOK1218" s="2"/>
      <c r="OOL1218" s="2"/>
      <c r="OOM1218" s="2"/>
      <c r="OON1218" s="2"/>
      <c r="OOO1218" s="2"/>
      <c r="OOP1218" s="2"/>
      <c r="OOQ1218" s="2"/>
      <c r="OOR1218" s="2"/>
      <c r="OOS1218" s="2"/>
      <c r="OOT1218" s="2"/>
      <c r="OOU1218" s="2"/>
      <c r="OOV1218" s="2"/>
      <c r="OOW1218" s="2"/>
      <c r="OOX1218" s="2"/>
      <c r="OOY1218" s="2"/>
      <c r="OOZ1218" s="2"/>
      <c r="OPA1218" s="2"/>
      <c r="OPB1218" s="2"/>
      <c r="OPC1218" s="2"/>
      <c r="OPD1218" s="2"/>
      <c r="OPE1218" s="2"/>
      <c r="OPF1218" s="2"/>
      <c r="OPG1218" s="2"/>
      <c r="OPH1218" s="2"/>
      <c r="OPI1218" s="2"/>
      <c r="OPJ1218" s="2"/>
      <c r="OPK1218" s="2"/>
      <c r="OPL1218" s="2"/>
      <c r="OPM1218" s="2"/>
      <c r="OPN1218" s="2"/>
      <c r="OPO1218" s="2"/>
      <c r="OPP1218" s="2"/>
      <c r="OPQ1218" s="2"/>
      <c r="OPR1218" s="2"/>
      <c r="OPS1218" s="2"/>
      <c r="OPT1218" s="2"/>
      <c r="OPU1218" s="2"/>
      <c r="OPV1218" s="2"/>
      <c r="OPW1218" s="2"/>
      <c r="OPX1218" s="2"/>
      <c r="OPY1218" s="2"/>
      <c r="OPZ1218" s="2"/>
      <c r="OQA1218" s="2"/>
      <c r="OQB1218" s="2"/>
      <c r="OQC1218" s="2"/>
      <c r="OQD1218" s="2"/>
      <c r="OQE1218" s="2"/>
      <c r="OQF1218" s="2"/>
      <c r="OQG1218" s="2"/>
      <c r="OQH1218" s="2"/>
      <c r="OQI1218" s="2"/>
      <c r="OQJ1218" s="2"/>
      <c r="OQK1218" s="2"/>
      <c r="OQL1218" s="2"/>
      <c r="OQM1218" s="2"/>
      <c r="OQN1218" s="2"/>
      <c r="OQO1218" s="2"/>
      <c r="OQP1218" s="2"/>
      <c r="OQQ1218" s="2"/>
      <c r="OQR1218" s="2"/>
      <c r="OQS1218" s="2"/>
      <c r="OQT1218" s="2"/>
      <c r="OQU1218" s="2"/>
      <c r="OQV1218" s="2"/>
      <c r="OQW1218" s="2"/>
      <c r="OQX1218" s="2"/>
      <c r="OQY1218" s="2"/>
      <c r="OQZ1218" s="2"/>
      <c r="ORA1218" s="2"/>
      <c r="ORB1218" s="2"/>
      <c r="ORC1218" s="2"/>
      <c r="ORD1218" s="2"/>
      <c r="ORE1218" s="2"/>
      <c r="ORF1218" s="2"/>
      <c r="ORG1218" s="2"/>
      <c r="ORH1218" s="2"/>
      <c r="ORI1218" s="2"/>
      <c r="ORJ1218" s="2"/>
      <c r="ORK1218" s="2"/>
      <c r="ORL1218" s="2"/>
      <c r="ORM1218" s="2"/>
      <c r="ORN1218" s="2"/>
      <c r="ORO1218" s="2"/>
      <c r="ORP1218" s="2"/>
      <c r="ORQ1218" s="2"/>
      <c r="ORR1218" s="2"/>
      <c r="ORS1218" s="2"/>
      <c r="ORT1218" s="2"/>
      <c r="ORU1218" s="2"/>
      <c r="ORV1218" s="2"/>
      <c r="ORW1218" s="2"/>
      <c r="ORX1218" s="2"/>
      <c r="ORY1218" s="2"/>
      <c r="ORZ1218" s="2"/>
      <c r="OSA1218" s="2"/>
      <c r="OSB1218" s="2"/>
      <c r="OSC1218" s="2"/>
      <c r="OSD1218" s="2"/>
      <c r="OSE1218" s="2"/>
      <c r="OSF1218" s="2"/>
      <c r="OSG1218" s="2"/>
      <c r="OSH1218" s="2"/>
      <c r="OSI1218" s="2"/>
      <c r="OSJ1218" s="2"/>
      <c r="OSK1218" s="2"/>
      <c r="OSL1218" s="2"/>
      <c r="OSM1218" s="2"/>
      <c r="OSN1218" s="2"/>
      <c r="OSO1218" s="2"/>
      <c r="OSP1218" s="2"/>
      <c r="OSQ1218" s="2"/>
      <c r="OSR1218" s="2"/>
      <c r="OSS1218" s="2"/>
      <c r="OST1218" s="2"/>
      <c r="OSU1218" s="2"/>
      <c r="OSV1218" s="2"/>
      <c r="OSW1218" s="2"/>
      <c r="OSX1218" s="2"/>
      <c r="OSY1218" s="2"/>
      <c r="OSZ1218" s="2"/>
      <c r="OTA1218" s="2"/>
      <c r="OTB1218" s="2"/>
      <c r="OTC1218" s="2"/>
      <c r="OTD1218" s="2"/>
      <c r="OTE1218" s="2"/>
      <c r="OTF1218" s="2"/>
      <c r="OTG1218" s="2"/>
      <c r="OTH1218" s="2"/>
      <c r="OTI1218" s="2"/>
      <c r="OTJ1218" s="2"/>
      <c r="OTK1218" s="2"/>
      <c r="OTL1218" s="2"/>
      <c r="OTM1218" s="2"/>
      <c r="OTN1218" s="2"/>
      <c r="OTO1218" s="2"/>
      <c r="OTP1218" s="2"/>
      <c r="OTQ1218" s="2"/>
      <c r="OTR1218" s="2"/>
      <c r="OTS1218" s="2"/>
      <c r="OTT1218" s="2"/>
      <c r="OTU1218" s="2"/>
      <c r="OTV1218" s="2"/>
      <c r="OTW1218" s="2"/>
      <c r="OTX1218" s="2"/>
      <c r="OTY1218" s="2"/>
      <c r="OTZ1218" s="2"/>
      <c r="OUA1218" s="2"/>
      <c r="OUB1218" s="2"/>
      <c r="OUC1218" s="2"/>
      <c r="OUD1218" s="2"/>
      <c r="OUE1218" s="2"/>
      <c r="OUF1218" s="2"/>
      <c r="OUG1218" s="2"/>
      <c r="OUH1218" s="2"/>
      <c r="OUI1218" s="2"/>
      <c r="OUJ1218" s="2"/>
      <c r="OUK1218" s="2"/>
      <c r="OUL1218" s="2"/>
      <c r="OUM1218" s="2"/>
      <c r="OUN1218" s="2"/>
      <c r="OUO1218" s="2"/>
      <c r="OUP1218" s="2"/>
      <c r="OUQ1218" s="2"/>
      <c r="OUR1218" s="2"/>
      <c r="OUS1218" s="2"/>
      <c r="OUT1218" s="2"/>
      <c r="OUU1218" s="2"/>
      <c r="OUV1218" s="2"/>
      <c r="OUW1218" s="2"/>
      <c r="OUX1218" s="2"/>
      <c r="OUY1218" s="2"/>
      <c r="OUZ1218" s="2"/>
      <c r="OVA1218" s="2"/>
      <c r="OVB1218" s="2"/>
      <c r="OVC1218" s="2"/>
      <c r="OVD1218" s="2"/>
      <c r="OVE1218" s="2"/>
      <c r="OVF1218" s="2"/>
      <c r="OVG1218" s="2"/>
      <c r="OVH1218" s="2"/>
      <c r="OVI1218" s="2"/>
      <c r="OVJ1218" s="2"/>
      <c r="OVK1218" s="2"/>
      <c r="OVL1218" s="2"/>
      <c r="OVM1218" s="2"/>
      <c r="OVN1218" s="2"/>
      <c r="OVO1218" s="2"/>
      <c r="OVP1218" s="2"/>
      <c r="OVQ1218" s="2"/>
      <c r="OVR1218" s="2"/>
      <c r="OVS1218" s="2"/>
      <c r="OVT1218" s="2"/>
      <c r="OVU1218" s="2"/>
      <c r="OVV1218" s="2"/>
      <c r="OVW1218" s="2"/>
      <c r="OVX1218" s="2"/>
      <c r="OVY1218" s="2"/>
      <c r="OVZ1218" s="2"/>
      <c r="OWA1218" s="2"/>
      <c r="OWB1218" s="2"/>
      <c r="OWC1218" s="2"/>
      <c r="OWD1218" s="2"/>
      <c r="OWE1218" s="2"/>
      <c r="OWF1218" s="2"/>
      <c r="OWG1218" s="2"/>
      <c r="OWH1218" s="2"/>
      <c r="OWI1218" s="2"/>
      <c r="OWJ1218" s="2"/>
      <c r="OWK1218" s="2"/>
      <c r="OWL1218" s="2"/>
      <c r="OWM1218" s="2"/>
      <c r="OWN1218" s="2"/>
      <c r="OWO1218" s="2"/>
      <c r="OWP1218" s="2"/>
      <c r="OWQ1218" s="2"/>
      <c r="OWR1218" s="2"/>
      <c r="OWS1218" s="2"/>
      <c r="OWT1218" s="2"/>
      <c r="OWU1218" s="2"/>
      <c r="OWV1218" s="2"/>
      <c r="OWW1218" s="2"/>
      <c r="OWX1218" s="2"/>
      <c r="OWY1218" s="2"/>
      <c r="OWZ1218" s="2"/>
      <c r="OXA1218" s="2"/>
      <c r="OXB1218" s="2"/>
      <c r="OXC1218" s="2"/>
      <c r="OXD1218" s="2"/>
      <c r="OXE1218" s="2"/>
      <c r="OXF1218" s="2"/>
      <c r="OXG1218" s="2"/>
      <c r="OXH1218" s="2"/>
      <c r="OXI1218" s="2"/>
      <c r="OXJ1218" s="2"/>
      <c r="OXK1218" s="2"/>
      <c r="OXL1218" s="2"/>
      <c r="OXM1218" s="2"/>
      <c r="OXN1218" s="2"/>
      <c r="OXO1218" s="2"/>
      <c r="OXP1218" s="2"/>
      <c r="OXQ1218" s="2"/>
      <c r="OXR1218" s="2"/>
      <c r="OXS1218" s="2"/>
      <c r="OXT1218" s="2"/>
      <c r="OXU1218" s="2"/>
      <c r="OXV1218" s="2"/>
      <c r="OXW1218" s="2"/>
      <c r="OXX1218" s="2"/>
      <c r="OXY1218" s="2"/>
      <c r="OXZ1218" s="2"/>
      <c r="OYA1218" s="2"/>
      <c r="OYB1218" s="2"/>
      <c r="OYC1218" s="2"/>
      <c r="OYD1218" s="2"/>
      <c r="OYE1218" s="2"/>
      <c r="OYF1218" s="2"/>
      <c r="OYG1218" s="2"/>
      <c r="OYH1218" s="2"/>
      <c r="OYI1218" s="2"/>
      <c r="OYJ1218" s="2"/>
      <c r="OYK1218" s="2"/>
      <c r="OYL1218" s="2"/>
      <c r="OYM1218" s="2"/>
      <c r="OYN1218" s="2"/>
      <c r="OYO1218" s="2"/>
      <c r="OYP1218" s="2"/>
      <c r="OYQ1218" s="2"/>
      <c r="OYR1218" s="2"/>
      <c r="OYS1218" s="2"/>
      <c r="OYT1218" s="2"/>
      <c r="OYU1218" s="2"/>
      <c r="OYV1218" s="2"/>
      <c r="OYW1218" s="2"/>
      <c r="OYX1218" s="2"/>
      <c r="OYY1218" s="2"/>
      <c r="OYZ1218" s="2"/>
      <c r="OZA1218" s="2"/>
      <c r="OZB1218" s="2"/>
      <c r="OZC1218" s="2"/>
      <c r="OZD1218" s="2"/>
      <c r="OZE1218" s="2"/>
      <c r="OZF1218" s="2"/>
      <c r="OZG1218" s="2"/>
      <c r="OZH1218" s="2"/>
      <c r="OZI1218" s="2"/>
      <c r="OZJ1218" s="2"/>
      <c r="OZK1218" s="2"/>
      <c r="OZL1218" s="2"/>
      <c r="OZM1218" s="2"/>
      <c r="OZN1218" s="2"/>
      <c r="OZO1218" s="2"/>
      <c r="OZP1218" s="2"/>
      <c r="OZQ1218" s="2"/>
      <c r="OZR1218" s="2"/>
      <c r="OZS1218" s="2"/>
      <c r="OZT1218" s="2"/>
      <c r="OZU1218" s="2"/>
      <c r="OZV1218" s="2"/>
      <c r="OZW1218" s="2"/>
      <c r="OZX1218" s="2"/>
      <c r="OZY1218" s="2"/>
      <c r="OZZ1218" s="2"/>
      <c r="PAA1218" s="2"/>
      <c r="PAB1218" s="2"/>
      <c r="PAC1218" s="2"/>
      <c r="PAD1218" s="2"/>
      <c r="PAE1218" s="2"/>
      <c r="PAF1218" s="2"/>
      <c r="PAG1218" s="2"/>
      <c r="PAH1218" s="2"/>
      <c r="PAI1218" s="2"/>
      <c r="PAJ1218" s="2"/>
      <c r="PAK1218" s="2"/>
      <c r="PAL1218" s="2"/>
      <c r="PAM1218" s="2"/>
      <c r="PAN1218" s="2"/>
      <c r="PAO1218" s="2"/>
      <c r="PAP1218" s="2"/>
      <c r="PAQ1218" s="2"/>
      <c r="PAR1218" s="2"/>
      <c r="PAS1218" s="2"/>
      <c r="PAT1218" s="2"/>
      <c r="PAU1218" s="2"/>
      <c r="PAV1218" s="2"/>
      <c r="PAW1218" s="2"/>
      <c r="PAX1218" s="2"/>
      <c r="PAY1218" s="2"/>
      <c r="PAZ1218" s="2"/>
      <c r="PBA1218" s="2"/>
      <c r="PBB1218" s="2"/>
      <c r="PBC1218" s="2"/>
      <c r="PBD1218" s="2"/>
      <c r="PBE1218" s="2"/>
      <c r="PBF1218" s="2"/>
      <c r="PBG1218" s="2"/>
      <c r="PBH1218" s="2"/>
      <c r="PBI1218" s="2"/>
      <c r="PBJ1218" s="2"/>
      <c r="PBK1218" s="2"/>
      <c r="PBL1218" s="2"/>
      <c r="PBM1218" s="2"/>
      <c r="PBN1218" s="2"/>
      <c r="PBO1218" s="2"/>
      <c r="PBP1218" s="2"/>
      <c r="PBQ1218" s="2"/>
      <c r="PBR1218" s="2"/>
      <c r="PBS1218" s="2"/>
      <c r="PBT1218" s="2"/>
      <c r="PBU1218" s="2"/>
      <c r="PBV1218" s="2"/>
      <c r="PBW1218" s="2"/>
      <c r="PBX1218" s="2"/>
      <c r="PBY1218" s="2"/>
      <c r="PBZ1218" s="2"/>
      <c r="PCA1218" s="2"/>
      <c r="PCB1218" s="2"/>
      <c r="PCC1218" s="2"/>
      <c r="PCD1218" s="2"/>
      <c r="PCE1218" s="2"/>
      <c r="PCF1218" s="2"/>
      <c r="PCG1218" s="2"/>
      <c r="PCH1218" s="2"/>
      <c r="PCI1218" s="2"/>
      <c r="PCJ1218" s="2"/>
      <c r="PCK1218" s="2"/>
      <c r="PCL1218" s="2"/>
      <c r="PCM1218" s="2"/>
      <c r="PCN1218" s="2"/>
      <c r="PCO1218" s="2"/>
      <c r="PCP1218" s="2"/>
      <c r="PCQ1218" s="2"/>
      <c r="PCR1218" s="2"/>
      <c r="PCS1218" s="2"/>
      <c r="PCT1218" s="2"/>
      <c r="PCU1218" s="2"/>
      <c r="PCV1218" s="2"/>
      <c r="PCW1218" s="2"/>
      <c r="PCX1218" s="2"/>
      <c r="PCY1218" s="2"/>
      <c r="PCZ1218" s="2"/>
      <c r="PDA1218" s="2"/>
      <c r="PDB1218" s="2"/>
      <c r="PDC1218" s="2"/>
      <c r="PDD1218" s="2"/>
      <c r="PDE1218" s="2"/>
      <c r="PDF1218" s="2"/>
      <c r="PDG1218" s="2"/>
      <c r="PDH1218" s="2"/>
      <c r="PDI1218" s="2"/>
      <c r="PDJ1218" s="2"/>
      <c r="PDK1218" s="2"/>
      <c r="PDL1218" s="2"/>
      <c r="PDM1218" s="2"/>
      <c r="PDN1218" s="2"/>
      <c r="PDO1218" s="2"/>
      <c r="PDP1218" s="2"/>
      <c r="PDQ1218" s="2"/>
      <c r="PDR1218" s="2"/>
      <c r="PDS1218" s="2"/>
      <c r="PDT1218" s="2"/>
      <c r="PDU1218" s="2"/>
      <c r="PDV1218" s="2"/>
      <c r="PDW1218" s="2"/>
      <c r="PDX1218" s="2"/>
      <c r="PDY1218" s="2"/>
      <c r="PDZ1218" s="2"/>
      <c r="PEA1218" s="2"/>
      <c r="PEB1218" s="2"/>
      <c r="PEC1218" s="2"/>
      <c r="PED1218" s="2"/>
      <c r="PEE1218" s="2"/>
      <c r="PEF1218" s="2"/>
      <c r="PEG1218" s="2"/>
      <c r="PEH1218" s="2"/>
      <c r="PEI1218" s="2"/>
      <c r="PEJ1218" s="2"/>
      <c r="PEK1218" s="2"/>
      <c r="PEL1218" s="2"/>
      <c r="PEM1218" s="2"/>
      <c r="PEN1218" s="2"/>
      <c r="PEO1218" s="2"/>
      <c r="PEP1218" s="2"/>
      <c r="PEQ1218" s="2"/>
      <c r="PER1218" s="2"/>
      <c r="PES1218" s="2"/>
      <c r="PET1218" s="2"/>
      <c r="PEU1218" s="2"/>
      <c r="PEV1218" s="2"/>
      <c r="PEW1218" s="2"/>
      <c r="PEX1218" s="2"/>
      <c r="PEY1218" s="2"/>
      <c r="PEZ1218" s="2"/>
      <c r="PFA1218" s="2"/>
      <c r="PFB1218" s="2"/>
      <c r="PFC1218" s="2"/>
      <c r="PFD1218" s="2"/>
      <c r="PFE1218" s="2"/>
      <c r="PFF1218" s="2"/>
      <c r="PFG1218" s="2"/>
      <c r="PFH1218" s="2"/>
      <c r="PFI1218" s="2"/>
      <c r="PFJ1218" s="2"/>
      <c r="PFK1218" s="2"/>
      <c r="PFL1218" s="2"/>
      <c r="PFM1218" s="2"/>
      <c r="PFN1218" s="2"/>
      <c r="PFO1218" s="2"/>
      <c r="PFP1218" s="2"/>
      <c r="PFQ1218" s="2"/>
      <c r="PFR1218" s="2"/>
      <c r="PFS1218" s="2"/>
      <c r="PFT1218" s="2"/>
      <c r="PFU1218" s="2"/>
      <c r="PFV1218" s="2"/>
      <c r="PFW1218" s="2"/>
      <c r="PFX1218" s="2"/>
      <c r="PFY1218" s="2"/>
      <c r="PFZ1218" s="2"/>
      <c r="PGA1218" s="2"/>
      <c r="PGB1218" s="2"/>
      <c r="PGC1218" s="2"/>
      <c r="PGD1218" s="2"/>
      <c r="PGE1218" s="2"/>
      <c r="PGF1218" s="2"/>
      <c r="PGG1218" s="2"/>
      <c r="PGH1218" s="2"/>
      <c r="PGI1218" s="2"/>
      <c r="PGJ1218" s="2"/>
      <c r="PGK1218" s="2"/>
      <c r="PGL1218" s="2"/>
      <c r="PGM1218" s="2"/>
      <c r="PGN1218" s="2"/>
      <c r="PGO1218" s="2"/>
      <c r="PGP1218" s="2"/>
      <c r="PGQ1218" s="2"/>
      <c r="PGR1218" s="2"/>
      <c r="PGS1218" s="2"/>
      <c r="PGT1218" s="2"/>
      <c r="PGU1218" s="2"/>
      <c r="PGV1218" s="2"/>
      <c r="PGW1218" s="2"/>
      <c r="PGX1218" s="2"/>
      <c r="PGY1218" s="2"/>
      <c r="PGZ1218" s="2"/>
      <c r="PHA1218" s="2"/>
      <c r="PHB1218" s="2"/>
      <c r="PHC1218" s="2"/>
      <c r="PHD1218" s="2"/>
      <c r="PHE1218" s="2"/>
      <c r="PHF1218" s="2"/>
      <c r="PHG1218" s="2"/>
      <c r="PHH1218" s="2"/>
      <c r="PHI1218" s="2"/>
      <c r="PHJ1218" s="2"/>
      <c r="PHK1218" s="2"/>
      <c r="PHL1218" s="2"/>
      <c r="PHM1218" s="2"/>
      <c r="PHN1218" s="2"/>
      <c r="PHO1218" s="2"/>
      <c r="PHP1218" s="2"/>
      <c r="PHQ1218" s="2"/>
      <c r="PHR1218" s="2"/>
      <c r="PHS1218" s="2"/>
      <c r="PHT1218" s="2"/>
      <c r="PHU1218" s="2"/>
      <c r="PHV1218" s="2"/>
      <c r="PHW1218" s="2"/>
      <c r="PHX1218" s="2"/>
      <c r="PHY1218" s="2"/>
      <c r="PHZ1218" s="2"/>
      <c r="PIA1218" s="2"/>
      <c r="PIB1218" s="2"/>
      <c r="PIC1218" s="2"/>
      <c r="PID1218" s="2"/>
      <c r="PIE1218" s="2"/>
      <c r="PIF1218" s="2"/>
      <c r="PIG1218" s="2"/>
      <c r="PIH1218" s="2"/>
      <c r="PII1218" s="2"/>
      <c r="PIJ1218" s="2"/>
      <c r="PIK1218" s="2"/>
      <c r="PIL1218" s="2"/>
      <c r="PIM1218" s="2"/>
      <c r="PIN1218" s="2"/>
      <c r="PIO1218" s="2"/>
      <c r="PIP1218" s="2"/>
      <c r="PIQ1218" s="2"/>
      <c r="PIR1218" s="2"/>
      <c r="PIS1218" s="2"/>
      <c r="PIT1218" s="2"/>
      <c r="PIU1218" s="2"/>
      <c r="PIV1218" s="2"/>
      <c r="PIW1218" s="2"/>
      <c r="PIX1218" s="2"/>
      <c r="PIY1218" s="2"/>
      <c r="PIZ1218" s="2"/>
      <c r="PJA1218" s="2"/>
      <c r="PJB1218" s="2"/>
      <c r="PJC1218" s="2"/>
      <c r="PJD1218" s="2"/>
      <c r="PJE1218" s="2"/>
      <c r="PJF1218" s="2"/>
      <c r="PJG1218" s="2"/>
      <c r="PJH1218" s="2"/>
      <c r="PJI1218" s="2"/>
      <c r="PJJ1218" s="2"/>
      <c r="PJK1218" s="2"/>
      <c r="PJL1218" s="2"/>
      <c r="PJM1218" s="2"/>
      <c r="PJN1218" s="2"/>
      <c r="PJO1218" s="2"/>
      <c r="PJP1218" s="2"/>
      <c r="PJQ1218" s="2"/>
      <c r="PJR1218" s="2"/>
      <c r="PJS1218" s="2"/>
      <c r="PJT1218" s="2"/>
      <c r="PJU1218" s="2"/>
      <c r="PJV1218" s="2"/>
      <c r="PJW1218" s="2"/>
      <c r="PJX1218" s="2"/>
      <c r="PJY1218" s="2"/>
      <c r="PJZ1218" s="2"/>
      <c r="PKA1218" s="2"/>
      <c r="PKB1218" s="2"/>
      <c r="PKC1218" s="2"/>
      <c r="PKD1218" s="2"/>
      <c r="PKE1218" s="2"/>
      <c r="PKF1218" s="2"/>
      <c r="PKG1218" s="2"/>
      <c r="PKH1218" s="2"/>
      <c r="PKI1218" s="2"/>
      <c r="PKJ1218" s="2"/>
      <c r="PKK1218" s="2"/>
      <c r="PKL1218" s="2"/>
      <c r="PKM1218" s="2"/>
      <c r="PKN1218" s="2"/>
      <c r="PKO1218" s="2"/>
      <c r="PKP1218" s="2"/>
      <c r="PKQ1218" s="2"/>
      <c r="PKR1218" s="2"/>
      <c r="PKS1218" s="2"/>
      <c r="PKT1218" s="2"/>
      <c r="PKU1218" s="2"/>
      <c r="PKV1218" s="2"/>
      <c r="PKW1218" s="2"/>
      <c r="PKX1218" s="2"/>
      <c r="PKY1218" s="2"/>
      <c r="PKZ1218" s="2"/>
      <c r="PLA1218" s="2"/>
      <c r="PLB1218" s="2"/>
      <c r="PLC1218" s="2"/>
      <c r="PLD1218" s="2"/>
      <c r="PLE1218" s="2"/>
      <c r="PLF1218" s="2"/>
      <c r="PLG1218" s="2"/>
      <c r="PLH1218" s="2"/>
      <c r="PLI1218" s="2"/>
      <c r="PLJ1218" s="2"/>
      <c r="PLK1218" s="2"/>
      <c r="PLL1218" s="2"/>
      <c r="PLM1218" s="2"/>
      <c r="PLN1218" s="2"/>
      <c r="PLO1218" s="2"/>
      <c r="PLP1218" s="2"/>
      <c r="PLQ1218" s="2"/>
      <c r="PLR1218" s="2"/>
      <c r="PLS1218" s="2"/>
      <c r="PLT1218" s="2"/>
      <c r="PLU1218" s="2"/>
      <c r="PLV1218" s="2"/>
      <c r="PLW1218" s="2"/>
      <c r="PLX1218" s="2"/>
      <c r="PLY1218" s="2"/>
      <c r="PLZ1218" s="2"/>
      <c r="PMA1218" s="2"/>
      <c r="PMB1218" s="2"/>
      <c r="PMC1218" s="2"/>
      <c r="PMD1218" s="2"/>
      <c r="PME1218" s="2"/>
      <c r="PMF1218" s="2"/>
      <c r="PMG1218" s="2"/>
      <c r="PMH1218" s="2"/>
      <c r="PMI1218" s="2"/>
      <c r="PMJ1218" s="2"/>
      <c r="PMK1218" s="2"/>
      <c r="PML1218" s="2"/>
      <c r="PMM1218" s="2"/>
      <c r="PMN1218" s="2"/>
      <c r="PMO1218" s="2"/>
      <c r="PMP1218" s="2"/>
      <c r="PMQ1218" s="2"/>
      <c r="PMR1218" s="2"/>
      <c r="PMS1218" s="2"/>
      <c r="PMT1218" s="2"/>
      <c r="PMU1218" s="2"/>
      <c r="PMV1218" s="2"/>
      <c r="PMW1218" s="2"/>
      <c r="PMX1218" s="2"/>
      <c r="PMY1218" s="2"/>
      <c r="PMZ1218" s="2"/>
      <c r="PNA1218" s="2"/>
      <c r="PNB1218" s="2"/>
      <c r="PNC1218" s="2"/>
      <c r="PND1218" s="2"/>
      <c r="PNE1218" s="2"/>
      <c r="PNF1218" s="2"/>
      <c r="PNG1218" s="2"/>
      <c r="PNH1218" s="2"/>
      <c r="PNI1218" s="2"/>
      <c r="PNJ1218" s="2"/>
      <c r="PNK1218" s="2"/>
      <c r="PNL1218" s="2"/>
      <c r="PNM1218" s="2"/>
      <c r="PNN1218" s="2"/>
      <c r="PNO1218" s="2"/>
      <c r="PNP1218" s="2"/>
      <c r="PNQ1218" s="2"/>
      <c r="PNR1218" s="2"/>
      <c r="PNS1218" s="2"/>
      <c r="PNT1218" s="2"/>
      <c r="PNU1218" s="2"/>
      <c r="PNV1218" s="2"/>
      <c r="PNW1218" s="2"/>
      <c r="PNX1218" s="2"/>
      <c r="PNY1218" s="2"/>
      <c r="PNZ1218" s="2"/>
      <c r="POA1218" s="2"/>
      <c r="POB1218" s="2"/>
      <c r="POC1218" s="2"/>
      <c r="POD1218" s="2"/>
      <c r="POE1218" s="2"/>
      <c r="POF1218" s="2"/>
      <c r="POG1218" s="2"/>
      <c r="POH1218" s="2"/>
      <c r="POI1218" s="2"/>
      <c r="POJ1218" s="2"/>
      <c r="POK1218" s="2"/>
      <c r="POL1218" s="2"/>
      <c r="POM1218" s="2"/>
      <c r="PON1218" s="2"/>
      <c r="POO1218" s="2"/>
      <c r="POP1218" s="2"/>
      <c r="POQ1218" s="2"/>
      <c r="POR1218" s="2"/>
      <c r="POS1218" s="2"/>
      <c r="POT1218" s="2"/>
      <c r="POU1218" s="2"/>
      <c r="POV1218" s="2"/>
      <c r="POW1218" s="2"/>
      <c r="POX1218" s="2"/>
      <c r="POY1218" s="2"/>
      <c r="POZ1218" s="2"/>
      <c r="PPA1218" s="2"/>
      <c r="PPB1218" s="2"/>
      <c r="PPC1218" s="2"/>
      <c r="PPD1218" s="2"/>
      <c r="PPE1218" s="2"/>
      <c r="PPF1218" s="2"/>
      <c r="PPG1218" s="2"/>
      <c r="PPH1218" s="2"/>
      <c r="PPI1218" s="2"/>
      <c r="PPJ1218" s="2"/>
      <c r="PPK1218" s="2"/>
      <c r="PPL1218" s="2"/>
      <c r="PPM1218" s="2"/>
      <c r="PPN1218" s="2"/>
      <c r="PPO1218" s="2"/>
      <c r="PPP1218" s="2"/>
      <c r="PPQ1218" s="2"/>
      <c r="PPR1218" s="2"/>
      <c r="PPS1218" s="2"/>
      <c r="PPT1218" s="2"/>
      <c r="PPU1218" s="2"/>
      <c r="PPV1218" s="2"/>
      <c r="PPW1218" s="2"/>
      <c r="PPX1218" s="2"/>
      <c r="PPY1218" s="2"/>
      <c r="PPZ1218" s="2"/>
      <c r="PQA1218" s="2"/>
      <c r="PQB1218" s="2"/>
      <c r="PQC1218" s="2"/>
      <c r="PQD1218" s="2"/>
      <c r="PQE1218" s="2"/>
      <c r="PQF1218" s="2"/>
      <c r="PQG1218" s="2"/>
      <c r="PQH1218" s="2"/>
      <c r="PQI1218" s="2"/>
      <c r="PQJ1218" s="2"/>
      <c r="PQK1218" s="2"/>
      <c r="PQL1218" s="2"/>
      <c r="PQM1218" s="2"/>
      <c r="PQN1218" s="2"/>
      <c r="PQO1218" s="2"/>
      <c r="PQP1218" s="2"/>
      <c r="PQQ1218" s="2"/>
      <c r="PQR1218" s="2"/>
      <c r="PQS1218" s="2"/>
      <c r="PQT1218" s="2"/>
      <c r="PQU1218" s="2"/>
      <c r="PQV1218" s="2"/>
      <c r="PQW1218" s="2"/>
      <c r="PQX1218" s="2"/>
      <c r="PQY1218" s="2"/>
      <c r="PQZ1218" s="2"/>
      <c r="PRA1218" s="2"/>
      <c r="PRB1218" s="2"/>
      <c r="PRC1218" s="2"/>
      <c r="PRD1218" s="2"/>
      <c r="PRE1218" s="2"/>
      <c r="PRF1218" s="2"/>
      <c r="PRG1218" s="2"/>
      <c r="PRH1218" s="2"/>
      <c r="PRI1218" s="2"/>
      <c r="PRJ1218" s="2"/>
      <c r="PRK1218" s="2"/>
      <c r="PRL1218" s="2"/>
      <c r="PRM1218" s="2"/>
      <c r="PRN1218" s="2"/>
      <c r="PRO1218" s="2"/>
      <c r="PRP1218" s="2"/>
      <c r="PRQ1218" s="2"/>
      <c r="PRR1218" s="2"/>
      <c r="PRS1218" s="2"/>
      <c r="PRT1218" s="2"/>
      <c r="PRU1218" s="2"/>
      <c r="PRV1218" s="2"/>
      <c r="PRW1218" s="2"/>
      <c r="PRX1218" s="2"/>
      <c r="PRY1218" s="2"/>
      <c r="PRZ1218" s="2"/>
      <c r="PSA1218" s="2"/>
      <c r="PSB1218" s="2"/>
      <c r="PSC1218" s="2"/>
      <c r="PSD1218" s="2"/>
      <c r="PSE1218" s="2"/>
      <c r="PSF1218" s="2"/>
      <c r="PSG1218" s="2"/>
      <c r="PSH1218" s="2"/>
      <c r="PSI1218" s="2"/>
      <c r="PSJ1218" s="2"/>
      <c r="PSK1218" s="2"/>
      <c r="PSL1218" s="2"/>
      <c r="PSM1218" s="2"/>
      <c r="PSN1218" s="2"/>
      <c r="PSO1218" s="2"/>
      <c r="PSP1218" s="2"/>
      <c r="PSQ1218" s="2"/>
      <c r="PSR1218" s="2"/>
      <c r="PSS1218" s="2"/>
      <c r="PST1218" s="2"/>
      <c r="PSU1218" s="2"/>
      <c r="PSV1218" s="2"/>
      <c r="PSW1218" s="2"/>
      <c r="PSX1218" s="2"/>
      <c r="PSY1218" s="2"/>
      <c r="PSZ1218" s="2"/>
      <c r="PTA1218" s="2"/>
      <c r="PTB1218" s="2"/>
      <c r="PTC1218" s="2"/>
      <c r="PTD1218" s="2"/>
      <c r="PTE1218" s="2"/>
      <c r="PTF1218" s="2"/>
      <c r="PTG1218" s="2"/>
      <c r="PTH1218" s="2"/>
      <c r="PTI1218" s="2"/>
      <c r="PTJ1218" s="2"/>
      <c r="PTK1218" s="2"/>
      <c r="PTL1218" s="2"/>
      <c r="PTM1218" s="2"/>
      <c r="PTN1218" s="2"/>
      <c r="PTO1218" s="2"/>
      <c r="PTP1218" s="2"/>
      <c r="PTQ1218" s="2"/>
      <c r="PTR1218" s="2"/>
      <c r="PTS1218" s="2"/>
      <c r="PTT1218" s="2"/>
      <c r="PTU1218" s="2"/>
      <c r="PTV1218" s="2"/>
      <c r="PTW1218" s="2"/>
      <c r="PTX1218" s="2"/>
      <c r="PTY1218" s="2"/>
      <c r="PTZ1218" s="2"/>
      <c r="PUA1218" s="2"/>
      <c r="PUB1218" s="2"/>
      <c r="PUC1218" s="2"/>
      <c r="PUD1218" s="2"/>
      <c r="PUE1218" s="2"/>
      <c r="PUF1218" s="2"/>
      <c r="PUG1218" s="2"/>
      <c r="PUH1218" s="2"/>
      <c r="PUI1218" s="2"/>
      <c r="PUJ1218" s="2"/>
      <c r="PUK1218" s="2"/>
      <c r="PUL1218" s="2"/>
      <c r="PUM1218" s="2"/>
      <c r="PUN1218" s="2"/>
      <c r="PUO1218" s="2"/>
      <c r="PUP1218" s="2"/>
      <c r="PUQ1218" s="2"/>
      <c r="PUR1218" s="2"/>
      <c r="PUS1218" s="2"/>
      <c r="PUT1218" s="2"/>
      <c r="PUU1218" s="2"/>
      <c r="PUV1218" s="2"/>
      <c r="PUW1218" s="2"/>
      <c r="PUX1218" s="2"/>
      <c r="PUY1218" s="2"/>
      <c r="PUZ1218" s="2"/>
      <c r="PVA1218" s="2"/>
      <c r="PVB1218" s="2"/>
      <c r="PVC1218" s="2"/>
      <c r="PVD1218" s="2"/>
      <c r="PVE1218" s="2"/>
      <c r="PVF1218" s="2"/>
      <c r="PVG1218" s="2"/>
      <c r="PVH1218" s="2"/>
      <c r="PVI1218" s="2"/>
      <c r="PVJ1218" s="2"/>
      <c r="PVK1218" s="2"/>
      <c r="PVL1218" s="2"/>
      <c r="PVM1218" s="2"/>
      <c r="PVN1218" s="2"/>
      <c r="PVO1218" s="2"/>
      <c r="PVP1218" s="2"/>
      <c r="PVQ1218" s="2"/>
      <c r="PVR1218" s="2"/>
      <c r="PVS1218" s="2"/>
      <c r="PVT1218" s="2"/>
      <c r="PVU1218" s="2"/>
      <c r="PVV1218" s="2"/>
      <c r="PVW1218" s="2"/>
      <c r="PVX1218" s="2"/>
      <c r="PVY1218" s="2"/>
      <c r="PVZ1218" s="2"/>
      <c r="PWA1218" s="2"/>
      <c r="PWB1218" s="2"/>
      <c r="PWC1218" s="2"/>
      <c r="PWD1218" s="2"/>
      <c r="PWE1218" s="2"/>
      <c r="PWF1218" s="2"/>
      <c r="PWG1218" s="2"/>
      <c r="PWH1218" s="2"/>
      <c r="PWI1218" s="2"/>
      <c r="PWJ1218" s="2"/>
      <c r="PWK1218" s="2"/>
      <c r="PWL1218" s="2"/>
      <c r="PWM1218" s="2"/>
      <c r="PWN1218" s="2"/>
      <c r="PWO1218" s="2"/>
      <c r="PWP1218" s="2"/>
      <c r="PWQ1218" s="2"/>
      <c r="PWR1218" s="2"/>
      <c r="PWS1218" s="2"/>
      <c r="PWT1218" s="2"/>
      <c r="PWU1218" s="2"/>
      <c r="PWV1218" s="2"/>
      <c r="PWW1218" s="2"/>
      <c r="PWX1218" s="2"/>
      <c r="PWY1218" s="2"/>
      <c r="PWZ1218" s="2"/>
      <c r="PXA1218" s="2"/>
      <c r="PXB1218" s="2"/>
      <c r="PXC1218" s="2"/>
      <c r="PXD1218" s="2"/>
      <c r="PXE1218" s="2"/>
      <c r="PXF1218" s="2"/>
      <c r="PXG1218" s="2"/>
      <c r="PXH1218" s="2"/>
      <c r="PXI1218" s="2"/>
      <c r="PXJ1218" s="2"/>
      <c r="PXK1218" s="2"/>
      <c r="PXL1218" s="2"/>
      <c r="PXM1218" s="2"/>
      <c r="PXN1218" s="2"/>
      <c r="PXO1218" s="2"/>
      <c r="PXP1218" s="2"/>
      <c r="PXQ1218" s="2"/>
      <c r="PXR1218" s="2"/>
      <c r="PXS1218" s="2"/>
      <c r="PXT1218" s="2"/>
      <c r="PXU1218" s="2"/>
      <c r="PXV1218" s="2"/>
      <c r="PXW1218" s="2"/>
      <c r="PXX1218" s="2"/>
      <c r="PXY1218" s="2"/>
      <c r="PXZ1218" s="2"/>
      <c r="PYA1218" s="2"/>
      <c r="PYB1218" s="2"/>
      <c r="PYC1218" s="2"/>
      <c r="PYD1218" s="2"/>
      <c r="PYE1218" s="2"/>
      <c r="PYF1218" s="2"/>
      <c r="PYG1218" s="2"/>
      <c r="PYH1218" s="2"/>
      <c r="PYI1218" s="2"/>
      <c r="PYJ1218" s="2"/>
      <c r="PYK1218" s="2"/>
      <c r="PYL1218" s="2"/>
      <c r="PYM1218" s="2"/>
      <c r="PYN1218" s="2"/>
      <c r="PYO1218" s="2"/>
      <c r="PYP1218" s="2"/>
      <c r="PYQ1218" s="2"/>
      <c r="PYR1218" s="2"/>
      <c r="PYS1218" s="2"/>
      <c r="PYT1218" s="2"/>
      <c r="PYU1218" s="2"/>
      <c r="PYV1218" s="2"/>
      <c r="PYW1218" s="2"/>
      <c r="PYX1218" s="2"/>
      <c r="PYY1218" s="2"/>
      <c r="PYZ1218" s="2"/>
      <c r="PZA1218" s="2"/>
      <c r="PZB1218" s="2"/>
      <c r="PZC1218" s="2"/>
      <c r="PZD1218" s="2"/>
      <c r="PZE1218" s="2"/>
      <c r="PZF1218" s="2"/>
      <c r="PZG1218" s="2"/>
      <c r="PZH1218" s="2"/>
      <c r="PZI1218" s="2"/>
      <c r="PZJ1218" s="2"/>
      <c r="PZK1218" s="2"/>
      <c r="PZL1218" s="2"/>
      <c r="PZM1218" s="2"/>
      <c r="PZN1218" s="2"/>
      <c r="PZO1218" s="2"/>
      <c r="PZP1218" s="2"/>
      <c r="PZQ1218" s="2"/>
      <c r="PZR1218" s="2"/>
      <c r="PZS1218" s="2"/>
      <c r="PZT1218" s="2"/>
      <c r="PZU1218" s="2"/>
      <c r="PZV1218" s="2"/>
      <c r="PZW1218" s="2"/>
      <c r="PZX1218" s="2"/>
      <c r="PZY1218" s="2"/>
      <c r="PZZ1218" s="2"/>
      <c r="QAA1218" s="2"/>
      <c r="QAB1218" s="2"/>
      <c r="QAC1218" s="2"/>
      <c r="QAD1218" s="2"/>
      <c r="QAE1218" s="2"/>
      <c r="QAF1218" s="2"/>
      <c r="QAG1218" s="2"/>
      <c r="QAH1218" s="2"/>
      <c r="QAI1218" s="2"/>
      <c r="QAJ1218" s="2"/>
      <c r="QAK1218" s="2"/>
      <c r="QAL1218" s="2"/>
      <c r="QAM1218" s="2"/>
      <c r="QAN1218" s="2"/>
      <c r="QAO1218" s="2"/>
      <c r="QAP1218" s="2"/>
      <c r="QAQ1218" s="2"/>
      <c r="QAR1218" s="2"/>
      <c r="QAS1218" s="2"/>
      <c r="QAT1218" s="2"/>
      <c r="QAU1218" s="2"/>
      <c r="QAV1218" s="2"/>
      <c r="QAW1218" s="2"/>
      <c r="QAX1218" s="2"/>
      <c r="QAY1218" s="2"/>
      <c r="QAZ1218" s="2"/>
      <c r="QBA1218" s="2"/>
      <c r="QBB1218" s="2"/>
      <c r="QBC1218" s="2"/>
      <c r="QBD1218" s="2"/>
      <c r="QBE1218" s="2"/>
      <c r="QBF1218" s="2"/>
      <c r="QBG1218" s="2"/>
      <c r="QBH1218" s="2"/>
      <c r="QBI1218" s="2"/>
      <c r="QBJ1218" s="2"/>
      <c r="QBK1218" s="2"/>
      <c r="QBL1218" s="2"/>
      <c r="QBM1218" s="2"/>
      <c r="QBN1218" s="2"/>
      <c r="QBO1218" s="2"/>
      <c r="QBP1218" s="2"/>
      <c r="QBQ1218" s="2"/>
      <c r="QBR1218" s="2"/>
      <c r="QBS1218" s="2"/>
      <c r="QBT1218" s="2"/>
      <c r="QBU1218" s="2"/>
      <c r="QBV1218" s="2"/>
      <c r="QBW1218" s="2"/>
      <c r="QBX1218" s="2"/>
      <c r="QBY1218" s="2"/>
      <c r="QBZ1218" s="2"/>
      <c r="QCA1218" s="2"/>
      <c r="QCB1218" s="2"/>
      <c r="QCC1218" s="2"/>
      <c r="QCD1218" s="2"/>
      <c r="QCE1218" s="2"/>
      <c r="QCF1218" s="2"/>
      <c r="QCG1218" s="2"/>
      <c r="QCH1218" s="2"/>
      <c r="QCI1218" s="2"/>
      <c r="QCJ1218" s="2"/>
      <c r="QCK1218" s="2"/>
      <c r="QCL1218" s="2"/>
      <c r="QCM1218" s="2"/>
      <c r="QCN1218" s="2"/>
      <c r="QCO1218" s="2"/>
      <c r="QCP1218" s="2"/>
      <c r="QCQ1218" s="2"/>
      <c r="QCR1218" s="2"/>
      <c r="QCS1218" s="2"/>
      <c r="QCT1218" s="2"/>
      <c r="QCU1218" s="2"/>
      <c r="QCV1218" s="2"/>
      <c r="QCW1218" s="2"/>
      <c r="QCX1218" s="2"/>
      <c r="QCY1218" s="2"/>
      <c r="QCZ1218" s="2"/>
      <c r="QDA1218" s="2"/>
      <c r="QDB1218" s="2"/>
      <c r="QDC1218" s="2"/>
      <c r="QDD1218" s="2"/>
      <c r="QDE1218" s="2"/>
      <c r="QDF1218" s="2"/>
      <c r="QDG1218" s="2"/>
      <c r="QDH1218" s="2"/>
      <c r="QDI1218" s="2"/>
      <c r="QDJ1218" s="2"/>
      <c r="QDK1218" s="2"/>
      <c r="QDL1218" s="2"/>
      <c r="QDM1218" s="2"/>
      <c r="QDN1218" s="2"/>
      <c r="QDO1218" s="2"/>
      <c r="QDP1218" s="2"/>
      <c r="QDQ1218" s="2"/>
      <c r="QDR1218" s="2"/>
      <c r="QDS1218" s="2"/>
      <c r="QDT1218" s="2"/>
      <c r="QDU1218" s="2"/>
      <c r="QDV1218" s="2"/>
      <c r="QDW1218" s="2"/>
      <c r="QDX1218" s="2"/>
      <c r="QDY1218" s="2"/>
      <c r="QDZ1218" s="2"/>
      <c r="QEA1218" s="2"/>
      <c r="QEB1218" s="2"/>
      <c r="QEC1218" s="2"/>
      <c r="QED1218" s="2"/>
      <c r="QEE1218" s="2"/>
      <c r="QEF1218" s="2"/>
      <c r="QEG1218" s="2"/>
      <c r="QEH1218" s="2"/>
      <c r="QEI1218" s="2"/>
      <c r="QEJ1218" s="2"/>
      <c r="QEK1218" s="2"/>
      <c r="QEL1218" s="2"/>
      <c r="QEM1218" s="2"/>
      <c r="QEN1218" s="2"/>
      <c r="QEO1218" s="2"/>
      <c r="QEP1218" s="2"/>
      <c r="QEQ1218" s="2"/>
      <c r="QER1218" s="2"/>
      <c r="QES1218" s="2"/>
      <c r="QET1218" s="2"/>
      <c r="QEU1218" s="2"/>
      <c r="QEV1218" s="2"/>
      <c r="QEW1218" s="2"/>
      <c r="QEX1218" s="2"/>
      <c r="QEY1218" s="2"/>
      <c r="QEZ1218" s="2"/>
      <c r="QFA1218" s="2"/>
      <c r="QFB1218" s="2"/>
      <c r="QFC1218" s="2"/>
      <c r="QFD1218" s="2"/>
      <c r="QFE1218" s="2"/>
      <c r="QFF1218" s="2"/>
      <c r="QFG1218" s="2"/>
      <c r="QFH1218" s="2"/>
      <c r="QFI1218" s="2"/>
      <c r="QFJ1218" s="2"/>
      <c r="QFK1218" s="2"/>
      <c r="QFL1218" s="2"/>
      <c r="QFM1218" s="2"/>
      <c r="QFN1218" s="2"/>
      <c r="QFO1218" s="2"/>
      <c r="QFP1218" s="2"/>
      <c r="QFQ1218" s="2"/>
      <c r="QFR1218" s="2"/>
      <c r="QFS1218" s="2"/>
      <c r="QFT1218" s="2"/>
      <c r="QFU1218" s="2"/>
      <c r="QFV1218" s="2"/>
      <c r="QFW1218" s="2"/>
      <c r="QFX1218" s="2"/>
      <c r="QFY1218" s="2"/>
      <c r="QFZ1218" s="2"/>
      <c r="QGA1218" s="2"/>
      <c r="QGB1218" s="2"/>
      <c r="QGC1218" s="2"/>
      <c r="QGD1218" s="2"/>
      <c r="QGE1218" s="2"/>
      <c r="QGF1218" s="2"/>
      <c r="QGG1218" s="2"/>
      <c r="QGH1218" s="2"/>
      <c r="QGI1218" s="2"/>
      <c r="QGJ1218" s="2"/>
      <c r="QGK1218" s="2"/>
      <c r="QGL1218" s="2"/>
      <c r="QGM1218" s="2"/>
      <c r="QGN1218" s="2"/>
      <c r="QGO1218" s="2"/>
      <c r="QGP1218" s="2"/>
      <c r="QGQ1218" s="2"/>
      <c r="QGR1218" s="2"/>
      <c r="QGS1218" s="2"/>
      <c r="QGT1218" s="2"/>
      <c r="QGU1218" s="2"/>
      <c r="QGV1218" s="2"/>
      <c r="QGW1218" s="2"/>
      <c r="QGX1218" s="2"/>
      <c r="QGY1218" s="2"/>
      <c r="QGZ1218" s="2"/>
      <c r="QHA1218" s="2"/>
      <c r="QHB1218" s="2"/>
      <c r="QHC1218" s="2"/>
      <c r="QHD1218" s="2"/>
      <c r="QHE1218" s="2"/>
      <c r="QHF1218" s="2"/>
      <c r="QHG1218" s="2"/>
      <c r="QHH1218" s="2"/>
      <c r="QHI1218" s="2"/>
      <c r="QHJ1218" s="2"/>
      <c r="QHK1218" s="2"/>
      <c r="QHL1218" s="2"/>
      <c r="QHM1218" s="2"/>
      <c r="QHN1218" s="2"/>
      <c r="QHO1218" s="2"/>
      <c r="QHP1218" s="2"/>
      <c r="QHQ1218" s="2"/>
      <c r="QHR1218" s="2"/>
      <c r="QHS1218" s="2"/>
      <c r="QHT1218" s="2"/>
      <c r="QHU1218" s="2"/>
      <c r="QHV1218" s="2"/>
      <c r="QHW1218" s="2"/>
      <c r="QHX1218" s="2"/>
      <c r="QHY1218" s="2"/>
      <c r="QHZ1218" s="2"/>
      <c r="QIA1218" s="2"/>
      <c r="QIB1218" s="2"/>
      <c r="QIC1218" s="2"/>
      <c r="QID1218" s="2"/>
      <c r="QIE1218" s="2"/>
      <c r="QIF1218" s="2"/>
      <c r="QIG1218" s="2"/>
      <c r="QIH1218" s="2"/>
      <c r="QII1218" s="2"/>
      <c r="QIJ1218" s="2"/>
      <c r="QIK1218" s="2"/>
      <c r="QIL1218" s="2"/>
      <c r="QIM1218" s="2"/>
      <c r="QIN1218" s="2"/>
      <c r="QIO1218" s="2"/>
      <c r="QIP1218" s="2"/>
      <c r="QIQ1218" s="2"/>
      <c r="QIR1218" s="2"/>
      <c r="QIS1218" s="2"/>
      <c r="QIT1218" s="2"/>
      <c r="QIU1218" s="2"/>
      <c r="QIV1218" s="2"/>
      <c r="QIW1218" s="2"/>
      <c r="QIX1218" s="2"/>
      <c r="QIY1218" s="2"/>
      <c r="QIZ1218" s="2"/>
      <c r="QJA1218" s="2"/>
      <c r="QJB1218" s="2"/>
      <c r="QJC1218" s="2"/>
      <c r="QJD1218" s="2"/>
      <c r="QJE1218" s="2"/>
      <c r="QJF1218" s="2"/>
      <c r="QJG1218" s="2"/>
      <c r="QJH1218" s="2"/>
      <c r="QJI1218" s="2"/>
      <c r="QJJ1218" s="2"/>
      <c r="QJK1218" s="2"/>
      <c r="QJL1218" s="2"/>
      <c r="QJM1218" s="2"/>
      <c r="QJN1218" s="2"/>
      <c r="QJO1218" s="2"/>
      <c r="QJP1218" s="2"/>
      <c r="QJQ1218" s="2"/>
      <c r="QJR1218" s="2"/>
      <c r="QJS1218" s="2"/>
      <c r="QJT1218" s="2"/>
      <c r="QJU1218" s="2"/>
      <c r="QJV1218" s="2"/>
      <c r="QJW1218" s="2"/>
      <c r="QJX1218" s="2"/>
      <c r="QJY1218" s="2"/>
      <c r="QJZ1218" s="2"/>
      <c r="QKA1218" s="2"/>
      <c r="QKB1218" s="2"/>
      <c r="QKC1218" s="2"/>
      <c r="QKD1218" s="2"/>
      <c r="QKE1218" s="2"/>
      <c r="QKF1218" s="2"/>
      <c r="QKG1218" s="2"/>
      <c r="QKH1218" s="2"/>
      <c r="QKI1218" s="2"/>
      <c r="QKJ1218" s="2"/>
      <c r="QKK1218" s="2"/>
      <c r="QKL1218" s="2"/>
      <c r="QKM1218" s="2"/>
      <c r="QKN1218" s="2"/>
      <c r="QKO1218" s="2"/>
      <c r="QKP1218" s="2"/>
      <c r="QKQ1218" s="2"/>
      <c r="QKR1218" s="2"/>
      <c r="QKS1218" s="2"/>
      <c r="QKT1218" s="2"/>
      <c r="QKU1218" s="2"/>
      <c r="QKV1218" s="2"/>
      <c r="QKW1218" s="2"/>
      <c r="QKX1218" s="2"/>
      <c r="QKY1218" s="2"/>
      <c r="QKZ1218" s="2"/>
      <c r="QLA1218" s="2"/>
      <c r="QLB1218" s="2"/>
      <c r="QLC1218" s="2"/>
      <c r="QLD1218" s="2"/>
      <c r="QLE1218" s="2"/>
      <c r="QLF1218" s="2"/>
      <c r="QLG1218" s="2"/>
      <c r="QLH1218" s="2"/>
      <c r="QLI1218" s="2"/>
      <c r="QLJ1218" s="2"/>
      <c r="QLK1218" s="2"/>
      <c r="QLL1218" s="2"/>
      <c r="QLM1218" s="2"/>
      <c r="QLN1218" s="2"/>
      <c r="QLO1218" s="2"/>
      <c r="QLP1218" s="2"/>
      <c r="QLQ1218" s="2"/>
      <c r="QLR1218" s="2"/>
      <c r="QLS1218" s="2"/>
      <c r="QLT1218" s="2"/>
      <c r="QLU1218" s="2"/>
      <c r="QLV1218" s="2"/>
      <c r="QLW1218" s="2"/>
      <c r="QLX1218" s="2"/>
      <c r="QLY1218" s="2"/>
      <c r="QLZ1218" s="2"/>
      <c r="QMA1218" s="2"/>
      <c r="QMB1218" s="2"/>
      <c r="QMC1218" s="2"/>
      <c r="QMD1218" s="2"/>
      <c r="QME1218" s="2"/>
      <c r="QMF1218" s="2"/>
      <c r="QMG1218" s="2"/>
      <c r="QMH1218" s="2"/>
      <c r="QMI1218" s="2"/>
      <c r="QMJ1218" s="2"/>
      <c r="QMK1218" s="2"/>
      <c r="QML1218" s="2"/>
      <c r="QMM1218" s="2"/>
      <c r="QMN1218" s="2"/>
      <c r="QMO1218" s="2"/>
      <c r="QMP1218" s="2"/>
      <c r="QMQ1218" s="2"/>
      <c r="QMR1218" s="2"/>
      <c r="QMS1218" s="2"/>
      <c r="QMT1218" s="2"/>
      <c r="QMU1218" s="2"/>
      <c r="QMV1218" s="2"/>
      <c r="QMW1218" s="2"/>
      <c r="QMX1218" s="2"/>
      <c r="QMY1218" s="2"/>
      <c r="QMZ1218" s="2"/>
      <c r="QNA1218" s="2"/>
      <c r="QNB1218" s="2"/>
      <c r="QNC1218" s="2"/>
      <c r="QND1218" s="2"/>
      <c r="QNE1218" s="2"/>
      <c r="QNF1218" s="2"/>
      <c r="QNG1218" s="2"/>
      <c r="QNH1218" s="2"/>
      <c r="QNI1218" s="2"/>
      <c r="QNJ1218" s="2"/>
      <c r="QNK1218" s="2"/>
      <c r="QNL1218" s="2"/>
      <c r="QNM1218" s="2"/>
      <c r="QNN1218" s="2"/>
      <c r="QNO1218" s="2"/>
      <c r="QNP1218" s="2"/>
      <c r="QNQ1218" s="2"/>
      <c r="QNR1218" s="2"/>
      <c r="QNS1218" s="2"/>
      <c r="QNT1218" s="2"/>
      <c r="QNU1218" s="2"/>
      <c r="QNV1218" s="2"/>
      <c r="QNW1218" s="2"/>
      <c r="QNX1218" s="2"/>
      <c r="QNY1218" s="2"/>
      <c r="QNZ1218" s="2"/>
      <c r="QOA1218" s="2"/>
      <c r="QOB1218" s="2"/>
      <c r="QOC1218" s="2"/>
      <c r="QOD1218" s="2"/>
      <c r="QOE1218" s="2"/>
      <c r="QOF1218" s="2"/>
      <c r="QOG1218" s="2"/>
      <c r="QOH1218" s="2"/>
      <c r="QOI1218" s="2"/>
      <c r="QOJ1218" s="2"/>
      <c r="QOK1218" s="2"/>
      <c r="QOL1218" s="2"/>
      <c r="QOM1218" s="2"/>
      <c r="QON1218" s="2"/>
      <c r="QOO1218" s="2"/>
      <c r="QOP1218" s="2"/>
      <c r="QOQ1218" s="2"/>
      <c r="QOR1218" s="2"/>
      <c r="QOS1218" s="2"/>
      <c r="QOT1218" s="2"/>
      <c r="QOU1218" s="2"/>
      <c r="QOV1218" s="2"/>
      <c r="QOW1218" s="2"/>
      <c r="QOX1218" s="2"/>
      <c r="QOY1218" s="2"/>
      <c r="QOZ1218" s="2"/>
      <c r="QPA1218" s="2"/>
      <c r="QPB1218" s="2"/>
      <c r="QPC1218" s="2"/>
      <c r="QPD1218" s="2"/>
      <c r="QPE1218" s="2"/>
      <c r="QPF1218" s="2"/>
      <c r="QPG1218" s="2"/>
      <c r="QPH1218" s="2"/>
      <c r="QPI1218" s="2"/>
      <c r="QPJ1218" s="2"/>
      <c r="QPK1218" s="2"/>
      <c r="QPL1218" s="2"/>
      <c r="QPM1218" s="2"/>
      <c r="QPN1218" s="2"/>
      <c r="QPO1218" s="2"/>
      <c r="QPP1218" s="2"/>
      <c r="QPQ1218" s="2"/>
      <c r="QPR1218" s="2"/>
      <c r="QPS1218" s="2"/>
      <c r="QPT1218" s="2"/>
      <c r="QPU1218" s="2"/>
      <c r="QPV1218" s="2"/>
      <c r="QPW1218" s="2"/>
      <c r="QPX1218" s="2"/>
      <c r="QPY1218" s="2"/>
      <c r="QPZ1218" s="2"/>
      <c r="QQA1218" s="2"/>
      <c r="QQB1218" s="2"/>
      <c r="QQC1218" s="2"/>
      <c r="QQD1218" s="2"/>
      <c r="QQE1218" s="2"/>
      <c r="QQF1218" s="2"/>
      <c r="QQG1218" s="2"/>
      <c r="QQH1218" s="2"/>
      <c r="QQI1218" s="2"/>
      <c r="QQJ1218" s="2"/>
      <c r="QQK1218" s="2"/>
      <c r="QQL1218" s="2"/>
      <c r="QQM1218" s="2"/>
      <c r="QQN1218" s="2"/>
      <c r="QQO1218" s="2"/>
      <c r="QQP1218" s="2"/>
      <c r="QQQ1218" s="2"/>
      <c r="QQR1218" s="2"/>
      <c r="QQS1218" s="2"/>
      <c r="QQT1218" s="2"/>
      <c r="QQU1218" s="2"/>
      <c r="QQV1218" s="2"/>
      <c r="QQW1218" s="2"/>
      <c r="QQX1218" s="2"/>
      <c r="QQY1218" s="2"/>
      <c r="QQZ1218" s="2"/>
      <c r="QRA1218" s="2"/>
      <c r="QRB1218" s="2"/>
      <c r="QRC1218" s="2"/>
      <c r="QRD1218" s="2"/>
      <c r="QRE1218" s="2"/>
      <c r="QRF1218" s="2"/>
      <c r="QRG1218" s="2"/>
      <c r="QRH1218" s="2"/>
      <c r="QRI1218" s="2"/>
      <c r="QRJ1218" s="2"/>
      <c r="QRK1218" s="2"/>
      <c r="QRL1218" s="2"/>
      <c r="QRM1218" s="2"/>
      <c r="QRN1218" s="2"/>
      <c r="QRO1218" s="2"/>
      <c r="QRP1218" s="2"/>
      <c r="QRQ1218" s="2"/>
      <c r="QRR1218" s="2"/>
      <c r="QRS1218" s="2"/>
      <c r="QRT1218" s="2"/>
      <c r="QRU1218" s="2"/>
      <c r="QRV1218" s="2"/>
      <c r="QRW1218" s="2"/>
      <c r="QRX1218" s="2"/>
      <c r="QRY1218" s="2"/>
      <c r="QRZ1218" s="2"/>
      <c r="QSA1218" s="2"/>
      <c r="QSB1218" s="2"/>
      <c r="QSC1218" s="2"/>
      <c r="QSD1218" s="2"/>
      <c r="QSE1218" s="2"/>
      <c r="QSF1218" s="2"/>
      <c r="QSG1218" s="2"/>
      <c r="QSH1218" s="2"/>
      <c r="QSI1218" s="2"/>
      <c r="QSJ1218" s="2"/>
      <c r="QSK1218" s="2"/>
      <c r="QSL1218" s="2"/>
      <c r="QSM1218" s="2"/>
      <c r="QSN1218" s="2"/>
      <c r="QSO1218" s="2"/>
      <c r="QSP1218" s="2"/>
      <c r="QSQ1218" s="2"/>
      <c r="QSR1218" s="2"/>
      <c r="QSS1218" s="2"/>
      <c r="QST1218" s="2"/>
      <c r="QSU1218" s="2"/>
      <c r="QSV1218" s="2"/>
      <c r="QSW1218" s="2"/>
      <c r="QSX1218" s="2"/>
      <c r="QSY1218" s="2"/>
      <c r="QSZ1218" s="2"/>
      <c r="QTA1218" s="2"/>
      <c r="QTB1218" s="2"/>
      <c r="QTC1218" s="2"/>
      <c r="QTD1218" s="2"/>
      <c r="QTE1218" s="2"/>
      <c r="QTF1218" s="2"/>
      <c r="QTG1218" s="2"/>
      <c r="QTH1218" s="2"/>
      <c r="QTI1218" s="2"/>
      <c r="QTJ1218" s="2"/>
      <c r="QTK1218" s="2"/>
      <c r="QTL1218" s="2"/>
      <c r="QTM1218" s="2"/>
      <c r="QTN1218" s="2"/>
      <c r="QTO1218" s="2"/>
      <c r="QTP1218" s="2"/>
      <c r="QTQ1218" s="2"/>
      <c r="QTR1218" s="2"/>
      <c r="QTS1218" s="2"/>
      <c r="QTT1218" s="2"/>
      <c r="QTU1218" s="2"/>
      <c r="QTV1218" s="2"/>
      <c r="QTW1218" s="2"/>
      <c r="QTX1218" s="2"/>
      <c r="QTY1218" s="2"/>
      <c r="QTZ1218" s="2"/>
      <c r="QUA1218" s="2"/>
      <c r="QUB1218" s="2"/>
      <c r="QUC1218" s="2"/>
      <c r="QUD1218" s="2"/>
      <c r="QUE1218" s="2"/>
      <c r="QUF1218" s="2"/>
      <c r="QUG1218" s="2"/>
      <c r="QUH1218" s="2"/>
      <c r="QUI1218" s="2"/>
      <c r="QUJ1218" s="2"/>
      <c r="QUK1218" s="2"/>
      <c r="QUL1218" s="2"/>
      <c r="QUM1218" s="2"/>
      <c r="QUN1218" s="2"/>
      <c r="QUO1218" s="2"/>
      <c r="QUP1218" s="2"/>
      <c r="QUQ1218" s="2"/>
      <c r="QUR1218" s="2"/>
      <c r="QUS1218" s="2"/>
      <c r="QUT1218" s="2"/>
      <c r="QUU1218" s="2"/>
      <c r="QUV1218" s="2"/>
      <c r="QUW1218" s="2"/>
      <c r="QUX1218" s="2"/>
      <c r="QUY1218" s="2"/>
      <c r="QUZ1218" s="2"/>
      <c r="QVA1218" s="2"/>
      <c r="QVB1218" s="2"/>
      <c r="QVC1218" s="2"/>
      <c r="QVD1218" s="2"/>
      <c r="QVE1218" s="2"/>
      <c r="QVF1218" s="2"/>
      <c r="QVG1218" s="2"/>
      <c r="QVH1218" s="2"/>
      <c r="QVI1218" s="2"/>
      <c r="QVJ1218" s="2"/>
      <c r="QVK1218" s="2"/>
      <c r="QVL1218" s="2"/>
      <c r="QVM1218" s="2"/>
      <c r="QVN1218" s="2"/>
      <c r="QVO1218" s="2"/>
      <c r="QVP1218" s="2"/>
      <c r="QVQ1218" s="2"/>
      <c r="QVR1218" s="2"/>
      <c r="QVS1218" s="2"/>
      <c r="QVT1218" s="2"/>
      <c r="QVU1218" s="2"/>
      <c r="QVV1218" s="2"/>
      <c r="QVW1218" s="2"/>
      <c r="QVX1218" s="2"/>
      <c r="QVY1218" s="2"/>
      <c r="QVZ1218" s="2"/>
      <c r="QWA1218" s="2"/>
      <c r="QWB1218" s="2"/>
      <c r="QWC1218" s="2"/>
      <c r="QWD1218" s="2"/>
      <c r="QWE1218" s="2"/>
      <c r="QWF1218" s="2"/>
      <c r="QWG1218" s="2"/>
      <c r="QWH1218" s="2"/>
      <c r="QWI1218" s="2"/>
      <c r="QWJ1218" s="2"/>
      <c r="QWK1218" s="2"/>
      <c r="QWL1218" s="2"/>
      <c r="QWM1218" s="2"/>
      <c r="QWN1218" s="2"/>
      <c r="QWO1218" s="2"/>
      <c r="QWP1218" s="2"/>
      <c r="QWQ1218" s="2"/>
      <c r="QWR1218" s="2"/>
      <c r="QWS1218" s="2"/>
      <c r="QWT1218" s="2"/>
      <c r="QWU1218" s="2"/>
      <c r="QWV1218" s="2"/>
      <c r="QWW1218" s="2"/>
      <c r="QWX1218" s="2"/>
      <c r="QWY1218" s="2"/>
      <c r="QWZ1218" s="2"/>
      <c r="QXA1218" s="2"/>
      <c r="QXB1218" s="2"/>
      <c r="QXC1218" s="2"/>
      <c r="QXD1218" s="2"/>
      <c r="QXE1218" s="2"/>
      <c r="QXF1218" s="2"/>
      <c r="QXG1218" s="2"/>
      <c r="QXH1218" s="2"/>
      <c r="QXI1218" s="2"/>
      <c r="QXJ1218" s="2"/>
      <c r="QXK1218" s="2"/>
      <c r="QXL1218" s="2"/>
      <c r="QXM1218" s="2"/>
      <c r="QXN1218" s="2"/>
      <c r="QXO1218" s="2"/>
      <c r="QXP1218" s="2"/>
      <c r="QXQ1218" s="2"/>
      <c r="QXR1218" s="2"/>
      <c r="QXS1218" s="2"/>
      <c r="QXT1218" s="2"/>
      <c r="QXU1218" s="2"/>
      <c r="QXV1218" s="2"/>
      <c r="QXW1218" s="2"/>
      <c r="QXX1218" s="2"/>
      <c r="QXY1218" s="2"/>
      <c r="QXZ1218" s="2"/>
      <c r="QYA1218" s="2"/>
      <c r="QYB1218" s="2"/>
      <c r="QYC1218" s="2"/>
      <c r="QYD1218" s="2"/>
      <c r="QYE1218" s="2"/>
      <c r="QYF1218" s="2"/>
      <c r="QYG1218" s="2"/>
      <c r="QYH1218" s="2"/>
      <c r="QYI1218" s="2"/>
      <c r="QYJ1218" s="2"/>
      <c r="QYK1218" s="2"/>
      <c r="QYL1218" s="2"/>
      <c r="QYM1218" s="2"/>
      <c r="QYN1218" s="2"/>
      <c r="QYO1218" s="2"/>
      <c r="QYP1218" s="2"/>
      <c r="QYQ1218" s="2"/>
      <c r="QYR1218" s="2"/>
      <c r="QYS1218" s="2"/>
      <c r="QYT1218" s="2"/>
      <c r="QYU1218" s="2"/>
      <c r="QYV1218" s="2"/>
      <c r="QYW1218" s="2"/>
      <c r="QYX1218" s="2"/>
      <c r="QYY1218" s="2"/>
      <c r="QYZ1218" s="2"/>
      <c r="QZA1218" s="2"/>
      <c r="QZB1218" s="2"/>
      <c r="QZC1218" s="2"/>
      <c r="QZD1218" s="2"/>
      <c r="QZE1218" s="2"/>
      <c r="QZF1218" s="2"/>
      <c r="QZG1218" s="2"/>
      <c r="QZH1218" s="2"/>
      <c r="QZI1218" s="2"/>
      <c r="QZJ1218" s="2"/>
      <c r="QZK1218" s="2"/>
      <c r="QZL1218" s="2"/>
      <c r="QZM1218" s="2"/>
      <c r="QZN1218" s="2"/>
      <c r="QZO1218" s="2"/>
      <c r="QZP1218" s="2"/>
      <c r="QZQ1218" s="2"/>
      <c r="QZR1218" s="2"/>
      <c r="QZS1218" s="2"/>
      <c r="QZT1218" s="2"/>
      <c r="QZU1218" s="2"/>
      <c r="QZV1218" s="2"/>
      <c r="QZW1218" s="2"/>
      <c r="QZX1218" s="2"/>
      <c r="QZY1218" s="2"/>
      <c r="QZZ1218" s="2"/>
      <c r="RAA1218" s="2"/>
      <c r="RAB1218" s="2"/>
      <c r="RAC1218" s="2"/>
      <c r="RAD1218" s="2"/>
      <c r="RAE1218" s="2"/>
      <c r="RAF1218" s="2"/>
      <c r="RAG1218" s="2"/>
      <c r="RAH1218" s="2"/>
      <c r="RAI1218" s="2"/>
      <c r="RAJ1218" s="2"/>
      <c r="RAK1218" s="2"/>
      <c r="RAL1218" s="2"/>
      <c r="RAM1218" s="2"/>
      <c r="RAN1218" s="2"/>
      <c r="RAO1218" s="2"/>
      <c r="RAP1218" s="2"/>
      <c r="RAQ1218" s="2"/>
      <c r="RAR1218" s="2"/>
      <c r="RAS1218" s="2"/>
      <c r="RAT1218" s="2"/>
      <c r="RAU1218" s="2"/>
      <c r="RAV1218" s="2"/>
      <c r="RAW1218" s="2"/>
      <c r="RAX1218" s="2"/>
      <c r="RAY1218" s="2"/>
      <c r="RAZ1218" s="2"/>
      <c r="RBA1218" s="2"/>
      <c r="RBB1218" s="2"/>
      <c r="RBC1218" s="2"/>
      <c r="RBD1218" s="2"/>
      <c r="RBE1218" s="2"/>
      <c r="RBF1218" s="2"/>
      <c r="RBG1218" s="2"/>
      <c r="RBH1218" s="2"/>
      <c r="RBI1218" s="2"/>
      <c r="RBJ1218" s="2"/>
      <c r="RBK1218" s="2"/>
      <c r="RBL1218" s="2"/>
      <c r="RBM1218" s="2"/>
      <c r="RBN1218" s="2"/>
      <c r="RBO1218" s="2"/>
      <c r="RBP1218" s="2"/>
      <c r="RBQ1218" s="2"/>
      <c r="RBR1218" s="2"/>
      <c r="RBS1218" s="2"/>
      <c r="RBT1218" s="2"/>
      <c r="RBU1218" s="2"/>
      <c r="RBV1218" s="2"/>
      <c r="RBW1218" s="2"/>
      <c r="RBX1218" s="2"/>
      <c r="RBY1218" s="2"/>
      <c r="RBZ1218" s="2"/>
      <c r="RCA1218" s="2"/>
      <c r="RCB1218" s="2"/>
      <c r="RCC1218" s="2"/>
      <c r="RCD1218" s="2"/>
      <c r="RCE1218" s="2"/>
      <c r="RCF1218" s="2"/>
      <c r="RCG1218" s="2"/>
      <c r="RCH1218" s="2"/>
      <c r="RCI1218" s="2"/>
      <c r="RCJ1218" s="2"/>
      <c r="RCK1218" s="2"/>
      <c r="RCL1218" s="2"/>
      <c r="RCM1218" s="2"/>
      <c r="RCN1218" s="2"/>
      <c r="RCO1218" s="2"/>
      <c r="RCP1218" s="2"/>
      <c r="RCQ1218" s="2"/>
      <c r="RCR1218" s="2"/>
      <c r="RCS1218" s="2"/>
      <c r="RCT1218" s="2"/>
      <c r="RCU1218" s="2"/>
      <c r="RCV1218" s="2"/>
      <c r="RCW1218" s="2"/>
      <c r="RCX1218" s="2"/>
      <c r="RCY1218" s="2"/>
      <c r="RCZ1218" s="2"/>
      <c r="RDA1218" s="2"/>
      <c r="RDB1218" s="2"/>
      <c r="RDC1218" s="2"/>
      <c r="RDD1218" s="2"/>
      <c r="RDE1218" s="2"/>
      <c r="RDF1218" s="2"/>
      <c r="RDG1218" s="2"/>
      <c r="RDH1218" s="2"/>
      <c r="RDI1218" s="2"/>
      <c r="RDJ1218" s="2"/>
      <c r="RDK1218" s="2"/>
      <c r="RDL1218" s="2"/>
      <c r="RDM1218" s="2"/>
      <c r="RDN1218" s="2"/>
      <c r="RDO1218" s="2"/>
      <c r="RDP1218" s="2"/>
      <c r="RDQ1218" s="2"/>
      <c r="RDR1218" s="2"/>
      <c r="RDS1218" s="2"/>
      <c r="RDT1218" s="2"/>
      <c r="RDU1218" s="2"/>
      <c r="RDV1218" s="2"/>
      <c r="RDW1218" s="2"/>
      <c r="RDX1218" s="2"/>
      <c r="RDY1218" s="2"/>
      <c r="RDZ1218" s="2"/>
      <c r="REA1218" s="2"/>
      <c r="REB1218" s="2"/>
      <c r="REC1218" s="2"/>
      <c r="RED1218" s="2"/>
      <c r="REE1218" s="2"/>
      <c r="REF1218" s="2"/>
      <c r="REG1218" s="2"/>
      <c r="REH1218" s="2"/>
      <c r="REI1218" s="2"/>
      <c r="REJ1218" s="2"/>
      <c r="REK1218" s="2"/>
      <c r="REL1218" s="2"/>
      <c r="REM1218" s="2"/>
      <c r="REN1218" s="2"/>
      <c r="REO1218" s="2"/>
      <c r="REP1218" s="2"/>
      <c r="REQ1218" s="2"/>
      <c r="RER1218" s="2"/>
      <c r="RES1218" s="2"/>
      <c r="RET1218" s="2"/>
      <c r="REU1218" s="2"/>
      <c r="REV1218" s="2"/>
      <c r="REW1218" s="2"/>
      <c r="REX1218" s="2"/>
      <c r="REY1218" s="2"/>
      <c r="REZ1218" s="2"/>
      <c r="RFA1218" s="2"/>
      <c r="RFB1218" s="2"/>
      <c r="RFC1218" s="2"/>
      <c r="RFD1218" s="2"/>
      <c r="RFE1218" s="2"/>
      <c r="RFF1218" s="2"/>
      <c r="RFG1218" s="2"/>
      <c r="RFH1218" s="2"/>
      <c r="RFI1218" s="2"/>
      <c r="RFJ1218" s="2"/>
      <c r="RFK1218" s="2"/>
      <c r="RFL1218" s="2"/>
      <c r="RFM1218" s="2"/>
      <c r="RFN1218" s="2"/>
      <c r="RFO1218" s="2"/>
      <c r="RFP1218" s="2"/>
      <c r="RFQ1218" s="2"/>
      <c r="RFR1218" s="2"/>
      <c r="RFS1218" s="2"/>
      <c r="RFT1218" s="2"/>
      <c r="RFU1218" s="2"/>
      <c r="RFV1218" s="2"/>
      <c r="RFW1218" s="2"/>
      <c r="RFX1218" s="2"/>
      <c r="RFY1218" s="2"/>
      <c r="RFZ1218" s="2"/>
      <c r="RGA1218" s="2"/>
      <c r="RGB1218" s="2"/>
      <c r="RGC1218" s="2"/>
      <c r="RGD1218" s="2"/>
      <c r="RGE1218" s="2"/>
      <c r="RGF1218" s="2"/>
      <c r="RGG1218" s="2"/>
      <c r="RGH1218" s="2"/>
      <c r="RGI1218" s="2"/>
      <c r="RGJ1218" s="2"/>
      <c r="RGK1218" s="2"/>
      <c r="RGL1218" s="2"/>
      <c r="RGM1218" s="2"/>
      <c r="RGN1218" s="2"/>
      <c r="RGO1218" s="2"/>
      <c r="RGP1218" s="2"/>
      <c r="RGQ1218" s="2"/>
      <c r="RGR1218" s="2"/>
      <c r="RGS1218" s="2"/>
      <c r="RGT1218" s="2"/>
      <c r="RGU1218" s="2"/>
      <c r="RGV1218" s="2"/>
      <c r="RGW1218" s="2"/>
      <c r="RGX1218" s="2"/>
      <c r="RGY1218" s="2"/>
      <c r="RGZ1218" s="2"/>
      <c r="RHA1218" s="2"/>
      <c r="RHB1218" s="2"/>
      <c r="RHC1218" s="2"/>
      <c r="RHD1218" s="2"/>
      <c r="RHE1218" s="2"/>
      <c r="RHF1218" s="2"/>
      <c r="RHG1218" s="2"/>
      <c r="RHH1218" s="2"/>
      <c r="RHI1218" s="2"/>
      <c r="RHJ1218" s="2"/>
      <c r="RHK1218" s="2"/>
      <c r="RHL1218" s="2"/>
      <c r="RHM1218" s="2"/>
      <c r="RHN1218" s="2"/>
      <c r="RHO1218" s="2"/>
      <c r="RHP1218" s="2"/>
      <c r="RHQ1218" s="2"/>
      <c r="RHR1218" s="2"/>
      <c r="RHS1218" s="2"/>
      <c r="RHT1218" s="2"/>
      <c r="RHU1218" s="2"/>
      <c r="RHV1218" s="2"/>
      <c r="RHW1218" s="2"/>
      <c r="RHX1218" s="2"/>
      <c r="RHY1218" s="2"/>
      <c r="RHZ1218" s="2"/>
      <c r="RIA1218" s="2"/>
      <c r="RIB1218" s="2"/>
      <c r="RIC1218" s="2"/>
      <c r="RID1218" s="2"/>
      <c r="RIE1218" s="2"/>
      <c r="RIF1218" s="2"/>
      <c r="RIG1218" s="2"/>
      <c r="RIH1218" s="2"/>
      <c r="RII1218" s="2"/>
      <c r="RIJ1218" s="2"/>
      <c r="RIK1218" s="2"/>
      <c r="RIL1218" s="2"/>
      <c r="RIM1218" s="2"/>
      <c r="RIN1218" s="2"/>
      <c r="RIO1218" s="2"/>
      <c r="RIP1218" s="2"/>
      <c r="RIQ1218" s="2"/>
      <c r="RIR1218" s="2"/>
      <c r="RIS1218" s="2"/>
      <c r="RIT1218" s="2"/>
      <c r="RIU1218" s="2"/>
      <c r="RIV1218" s="2"/>
      <c r="RIW1218" s="2"/>
      <c r="RIX1218" s="2"/>
      <c r="RIY1218" s="2"/>
      <c r="RIZ1218" s="2"/>
      <c r="RJA1218" s="2"/>
      <c r="RJB1218" s="2"/>
      <c r="RJC1218" s="2"/>
      <c r="RJD1218" s="2"/>
      <c r="RJE1218" s="2"/>
      <c r="RJF1218" s="2"/>
      <c r="RJG1218" s="2"/>
      <c r="RJH1218" s="2"/>
      <c r="RJI1218" s="2"/>
      <c r="RJJ1218" s="2"/>
      <c r="RJK1218" s="2"/>
      <c r="RJL1218" s="2"/>
      <c r="RJM1218" s="2"/>
      <c r="RJN1218" s="2"/>
      <c r="RJO1218" s="2"/>
      <c r="RJP1218" s="2"/>
      <c r="RJQ1218" s="2"/>
      <c r="RJR1218" s="2"/>
      <c r="RJS1218" s="2"/>
      <c r="RJT1218" s="2"/>
      <c r="RJU1218" s="2"/>
      <c r="RJV1218" s="2"/>
      <c r="RJW1218" s="2"/>
      <c r="RJX1218" s="2"/>
      <c r="RJY1218" s="2"/>
      <c r="RJZ1218" s="2"/>
      <c r="RKA1218" s="2"/>
      <c r="RKB1218" s="2"/>
      <c r="RKC1218" s="2"/>
      <c r="RKD1218" s="2"/>
      <c r="RKE1218" s="2"/>
      <c r="RKF1218" s="2"/>
      <c r="RKG1218" s="2"/>
      <c r="RKH1218" s="2"/>
      <c r="RKI1218" s="2"/>
      <c r="RKJ1218" s="2"/>
      <c r="RKK1218" s="2"/>
      <c r="RKL1218" s="2"/>
      <c r="RKM1218" s="2"/>
      <c r="RKN1218" s="2"/>
      <c r="RKO1218" s="2"/>
      <c r="RKP1218" s="2"/>
      <c r="RKQ1218" s="2"/>
      <c r="RKR1218" s="2"/>
      <c r="RKS1218" s="2"/>
      <c r="RKT1218" s="2"/>
      <c r="RKU1218" s="2"/>
      <c r="RKV1218" s="2"/>
      <c r="RKW1218" s="2"/>
      <c r="RKX1218" s="2"/>
      <c r="RKY1218" s="2"/>
      <c r="RKZ1218" s="2"/>
      <c r="RLA1218" s="2"/>
      <c r="RLB1218" s="2"/>
      <c r="RLC1218" s="2"/>
      <c r="RLD1218" s="2"/>
      <c r="RLE1218" s="2"/>
      <c r="RLF1218" s="2"/>
      <c r="RLG1218" s="2"/>
      <c r="RLH1218" s="2"/>
      <c r="RLI1218" s="2"/>
      <c r="RLJ1218" s="2"/>
      <c r="RLK1218" s="2"/>
      <c r="RLL1218" s="2"/>
      <c r="RLM1218" s="2"/>
      <c r="RLN1218" s="2"/>
      <c r="RLO1218" s="2"/>
      <c r="RLP1218" s="2"/>
      <c r="RLQ1218" s="2"/>
      <c r="RLR1218" s="2"/>
      <c r="RLS1218" s="2"/>
      <c r="RLT1218" s="2"/>
      <c r="RLU1218" s="2"/>
      <c r="RLV1218" s="2"/>
      <c r="RLW1218" s="2"/>
      <c r="RLX1218" s="2"/>
      <c r="RLY1218" s="2"/>
      <c r="RLZ1218" s="2"/>
      <c r="RMA1218" s="2"/>
      <c r="RMB1218" s="2"/>
      <c r="RMC1218" s="2"/>
      <c r="RMD1218" s="2"/>
      <c r="RME1218" s="2"/>
      <c r="RMF1218" s="2"/>
      <c r="RMG1218" s="2"/>
      <c r="RMH1218" s="2"/>
      <c r="RMI1218" s="2"/>
      <c r="RMJ1218" s="2"/>
      <c r="RMK1218" s="2"/>
      <c r="RML1218" s="2"/>
      <c r="RMM1218" s="2"/>
      <c r="RMN1218" s="2"/>
      <c r="RMO1218" s="2"/>
      <c r="RMP1218" s="2"/>
      <c r="RMQ1218" s="2"/>
      <c r="RMR1218" s="2"/>
      <c r="RMS1218" s="2"/>
      <c r="RMT1218" s="2"/>
      <c r="RMU1218" s="2"/>
      <c r="RMV1218" s="2"/>
      <c r="RMW1218" s="2"/>
      <c r="RMX1218" s="2"/>
      <c r="RMY1218" s="2"/>
      <c r="RMZ1218" s="2"/>
      <c r="RNA1218" s="2"/>
      <c r="RNB1218" s="2"/>
      <c r="RNC1218" s="2"/>
      <c r="RND1218" s="2"/>
      <c r="RNE1218" s="2"/>
      <c r="RNF1218" s="2"/>
      <c r="RNG1218" s="2"/>
      <c r="RNH1218" s="2"/>
      <c r="RNI1218" s="2"/>
      <c r="RNJ1218" s="2"/>
      <c r="RNK1218" s="2"/>
      <c r="RNL1218" s="2"/>
      <c r="RNM1218" s="2"/>
      <c r="RNN1218" s="2"/>
      <c r="RNO1218" s="2"/>
      <c r="RNP1218" s="2"/>
      <c r="RNQ1218" s="2"/>
      <c r="RNR1218" s="2"/>
      <c r="RNS1218" s="2"/>
      <c r="RNT1218" s="2"/>
      <c r="RNU1218" s="2"/>
      <c r="RNV1218" s="2"/>
      <c r="RNW1218" s="2"/>
      <c r="RNX1218" s="2"/>
      <c r="RNY1218" s="2"/>
      <c r="RNZ1218" s="2"/>
      <c r="ROA1218" s="2"/>
      <c r="ROB1218" s="2"/>
      <c r="ROC1218" s="2"/>
      <c r="ROD1218" s="2"/>
      <c r="ROE1218" s="2"/>
      <c r="ROF1218" s="2"/>
      <c r="ROG1218" s="2"/>
      <c r="ROH1218" s="2"/>
      <c r="ROI1218" s="2"/>
      <c r="ROJ1218" s="2"/>
      <c r="ROK1218" s="2"/>
      <c r="ROL1218" s="2"/>
      <c r="ROM1218" s="2"/>
      <c r="RON1218" s="2"/>
      <c r="ROO1218" s="2"/>
      <c r="ROP1218" s="2"/>
      <c r="ROQ1218" s="2"/>
      <c r="ROR1218" s="2"/>
      <c r="ROS1218" s="2"/>
      <c r="ROT1218" s="2"/>
      <c r="ROU1218" s="2"/>
      <c r="ROV1218" s="2"/>
      <c r="ROW1218" s="2"/>
      <c r="ROX1218" s="2"/>
      <c r="ROY1218" s="2"/>
      <c r="ROZ1218" s="2"/>
      <c r="RPA1218" s="2"/>
      <c r="RPB1218" s="2"/>
      <c r="RPC1218" s="2"/>
      <c r="RPD1218" s="2"/>
      <c r="RPE1218" s="2"/>
      <c r="RPF1218" s="2"/>
      <c r="RPG1218" s="2"/>
      <c r="RPH1218" s="2"/>
      <c r="RPI1218" s="2"/>
      <c r="RPJ1218" s="2"/>
      <c r="RPK1218" s="2"/>
      <c r="RPL1218" s="2"/>
      <c r="RPM1218" s="2"/>
      <c r="RPN1218" s="2"/>
      <c r="RPO1218" s="2"/>
      <c r="RPP1218" s="2"/>
      <c r="RPQ1218" s="2"/>
      <c r="RPR1218" s="2"/>
      <c r="RPS1218" s="2"/>
      <c r="RPT1218" s="2"/>
      <c r="RPU1218" s="2"/>
      <c r="RPV1218" s="2"/>
      <c r="RPW1218" s="2"/>
      <c r="RPX1218" s="2"/>
      <c r="RPY1218" s="2"/>
      <c r="RPZ1218" s="2"/>
      <c r="RQA1218" s="2"/>
      <c r="RQB1218" s="2"/>
      <c r="RQC1218" s="2"/>
      <c r="RQD1218" s="2"/>
      <c r="RQE1218" s="2"/>
      <c r="RQF1218" s="2"/>
      <c r="RQG1218" s="2"/>
      <c r="RQH1218" s="2"/>
      <c r="RQI1218" s="2"/>
      <c r="RQJ1218" s="2"/>
      <c r="RQK1218" s="2"/>
      <c r="RQL1218" s="2"/>
      <c r="RQM1218" s="2"/>
      <c r="RQN1218" s="2"/>
      <c r="RQO1218" s="2"/>
      <c r="RQP1218" s="2"/>
      <c r="RQQ1218" s="2"/>
      <c r="RQR1218" s="2"/>
      <c r="RQS1218" s="2"/>
      <c r="RQT1218" s="2"/>
      <c r="RQU1218" s="2"/>
      <c r="RQV1218" s="2"/>
      <c r="RQW1218" s="2"/>
      <c r="RQX1218" s="2"/>
      <c r="RQY1218" s="2"/>
      <c r="RQZ1218" s="2"/>
      <c r="RRA1218" s="2"/>
      <c r="RRB1218" s="2"/>
      <c r="RRC1218" s="2"/>
      <c r="RRD1218" s="2"/>
      <c r="RRE1218" s="2"/>
      <c r="RRF1218" s="2"/>
      <c r="RRG1218" s="2"/>
      <c r="RRH1218" s="2"/>
      <c r="RRI1218" s="2"/>
      <c r="RRJ1218" s="2"/>
      <c r="RRK1218" s="2"/>
      <c r="RRL1218" s="2"/>
      <c r="RRM1218" s="2"/>
      <c r="RRN1218" s="2"/>
      <c r="RRO1218" s="2"/>
      <c r="RRP1218" s="2"/>
      <c r="RRQ1218" s="2"/>
      <c r="RRR1218" s="2"/>
      <c r="RRS1218" s="2"/>
      <c r="RRT1218" s="2"/>
      <c r="RRU1218" s="2"/>
      <c r="RRV1218" s="2"/>
      <c r="RRW1218" s="2"/>
      <c r="RRX1218" s="2"/>
      <c r="RRY1218" s="2"/>
      <c r="RRZ1218" s="2"/>
      <c r="RSA1218" s="2"/>
      <c r="RSB1218" s="2"/>
      <c r="RSC1218" s="2"/>
      <c r="RSD1218" s="2"/>
      <c r="RSE1218" s="2"/>
      <c r="RSF1218" s="2"/>
      <c r="RSG1218" s="2"/>
      <c r="RSH1218" s="2"/>
      <c r="RSI1218" s="2"/>
      <c r="RSJ1218" s="2"/>
      <c r="RSK1218" s="2"/>
      <c r="RSL1218" s="2"/>
      <c r="RSM1218" s="2"/>
      <c r="RSN1218" s="2"/>
      <c r="RSO1218" s="2"/>
      <c r="RSP1218" s="2"/>
      <c r="RSQ1218" s="2"/>
      <c r="RSR1218" s="2"/>
      <c r="RSS1218" s="2"/>
      <c r="RST1218" s="2"/>
      <c r="RSU1218" s="2"/>
      <c r="RSV1218" s="2"/>
      <c r="RSW1218" s="2"/>
      <c r="RSX1218" s="2"/>
      <c r="RSY1218" s="2"/>
      <c r="RSZ1218" s="2"/>
      <c r="RTA1218" s="2"/>
      <c r="RTB1218" s="2"/>
      <c r="RTC1218" s="2"/>
      <c r="RTD1218" s="2"/>
      <c r="RTE1218" s="2"/>
      <c r="RTF1218" s="2"/>
      <c r="RTG1218" s="2"/>
      <c r="RTH1218" s="2"/>
      <c r="RTI1218" s="2"/>
      <c r="RTJ1218" s="2"/>
      <c r="RTK1218" s="2"/>
      <c r="RTL1218" s="2"/>
      <c r="RTM1218" s="2"/>
      <c r="RTN1218" s="2"/>
      <c r="RTO1218" s="2"/>
      <c r="RTP1218" s="2"/>
      <c r="RTQ1218" s="2"/>
      <c r="RTR1218" s="2"/>
      <c r="RTS1218" s="2"/>
      <c r="RTT1218" s="2"/>
      <c r="RTU1218" s="2"/>
      <c r="RTV1218" s="2"/>
      <c r="RTW1218" s="2"/>
      <c r="RTX1218" s="2"/>
      <c r="RTY1218" s="2"/>
      <c r="RTZ1218" s="2"/>
      <c r="RUA1218" s="2"/>
      <c r="RUB1218" s="2"/>
      <c r="RUC1218" s="2"/>
      <c r="RUD1218" s="2"/>
      <c r="RUE1218" s="2"/>
      <c r="RUF1218" s="2"/>
      <c r="RUG1218" s="2"/>
      <c r="RUH1218" s="2"/>
      <c r="RUI1218" s="2"/>
      <c r="RUJ1218" s="2"/>
      <c r="RUK1218" s="2"/>
      <c r="RUL1218" s="2"/>
      <c r="RUM1218" s="2"/>
      <c r="RUN1218" s="2"/>
      <c r="RUO1218" s="2"/>
      <c r="RUP1218" s="2"/>
      <c r="RUQ1218" s="2"/>
      <c r="RUR1218" s="2"/>
      <c r="RUS1218" s="2"/>
      <c r="RUT1218" s="2"/>
      <c r="RUU1218" s="2"/>
      <c r="RUV1218" s="2"/>
      <c r="RUW1218" s="2"/>
      <c r="RUX1218" s="2"/>
      <c r="RUY1218" s="2"/>
      <c r="RUZ1218" s="2"/>
      <c r="RVA1218" s="2"/>
      <c r="RVB1218" s="2"/>
      <c r="RVC1218" s="2"/>
      <c r="RVD1218" s="2"/>
      <c r="RVE1218" s="2"/>
      <c r="RVF1218" s="2"/>
      <c r="RVG1218" s="2"/>
      <c r="RVH1218" s="2"/>
      <c r="RVI1218" s="2"/>
      <c r="RVJ1218" s="2"/>
      <c r="RVK1218" s="2"/>
      <c r="RVL1218" s="2"/>
      <c r="RVM1218" s="2"/>
      <c r="RVN1218" s="2"/>
      <c r="RVO1218" s="2"/>
      <c r="RVP1218" s="2"/>
      <c r="RVQ1218" s="2"/>
      <c r="RVR1218" s="2"/>
      <c r="RVS1218" s="2"/>
      <c r="RVT1218" s="2"/>
      <c r="RVU1218" s="2"/>
      <c r="RVV1218" s="2"/>
      <c r="RVW1218" s="2"/>
      <c r="RVX1218" s="2"/>
      <c r="RVY1218" s="2"/>
      <c r="RVZ1218" s="2"/>
      <c r="RWA1218" s="2"/>
      <c r="RWB1218" s="2"/>
      <c r="RWC1218" s="2"/>
      <c r="RWD1218" s="2"/>
      <c r="RWE1218" s="2"/>
      <c r="RWF1218" s="2"/>
      <c r="RWG1218" s="2"/>
      <c r="RWH1218" s="2"/>
      <c r="RWI1218" s="2"/>
      <c r="RWJ1218" s="2"/>
      <c r="RWK1218" s="2"/>
      <c r="RWL1218" s="2"/>
      <c r="RWM1218" s="2"/>
      <c r="RWN1218" s="2"/>
      <c r="RWO1218" s="2"/>
      <c r="RWP1218" s="2"/>
      <c r="RWQ1218" s="2"/>
      <c r="RWR1218" s="2"/>
      <c r="RWS1218" s="2"/>
      <c r="RWT1218" s="2"/>
      <c r="RWU1218" s="2"/>
      <c r="RWV1218" s="2"/>
      <c r="RWW1218" s="2"/>
      <c r="RWX1218" s="2"/>
      <c r="RWY1218" s="2"/>
      <c r="RWZ1218" s="2"/>
      <c r="RXA1218" s="2"/>
      <c r="RXB1218" s="2"/>
      <c r="RXC1218" s="2"/>
      <c r="RXD1218" s="2"/>
      <c r="RXE1218" s="2"/>
      <c r="RXF1218" s="2"/>
      <c r="RXG1218" s="2"/>
      <c r="RXH1218" s="2"/>
      <c r="RXI1218" s="2"/>
      <c r="RXJ1218" s="2"/>
      <c r="RXK1218" s="2"/>
      <c r="RXL1218" s="2"/>
      <c r="RXM1218" s="2"/>
      <c r="RXN1218" s="2"/>
      <c r="RXO1218" s="2"/>
      <c r="RXP1218" s="2"/>
      <c r="RXQ1218" s="2"/>
      <c r="RXR1218" s="2"/>
      <c r="RXS1218" s="2"/>
      <c r="RXT1218" s="2"/>
      <c r="RXU1218" s="2"/>
      <c r="RXV1218" s="2"/>
      <c r="RXW1218" s="2"/>
      <c r="RXX1218" s="2"/>
      <c r="RXY1218" s="2"/>
      <c r="RXZ1218" s="2"/>
      <c r="RYA1218" s="2"/>
      <c r="RYB1218" s="2"/>
      <c r="RYC1218" s="2"/>
      <c r="RYD1218" s="2"/>
      <c r="RYE1218" s="2"/>
      <c r="RYF1218" s="2"/>
      <c r="RYG1218" s="2"/>
      <c r="RYH1218" s="2"/>
      <c r="RYI1218" s="2"/>
      <c r="RYJ1218" s="2"/>
      <c r="RYK1218" s="2"/>
      <c r="RYL1218" s="2"/>
      <c r="RYM1218" s="2"/>
      <c r="RYN1218" s="2"/>
      <c r="RYO1218" s="2"/>
      <c r="RYP1218" s="2"/>
      <c r="RYQ1218" s="2"/>
      <c r="RYR1218" s="2"/>
      <c r="RYS1218" s="2"/>
      <c r="RYT1218" s="2"/>
      <c r="RYU1218" s="2"/>
      <c r="RYV1218" s="2"/>
      <c r="RYW1218" s="2"/>
      <c r="RYX1218" s="2"/>
      <c r="RYY1218" s="2"/>
      <c r="RYZ1218" s="2"/>
      <c r="RZA1218" s="2"/>
      <c r="RZB1218" s="2"/>
      <c r="RZC1218" s="2"/>
      <c r="RZD1218" s="2"/>
      <c r="RZE1218" s="2"/>
      <c r="RZF1218" s="2"/>
      <c r="RZG1218" s="2"/>
      <c r="RZH1218" s="2"/>
      <c r="RZI1218" s="2"/>
      <c r="RZJ1218" s="2"/>
      <c r="RZK1218" s="2"/>
      <c r="RZL1218" s="2"/>
      <c r="RZM1218" s="2"/>
      <c r="RZN1218" s="2"/>
      <c r="RZO1218" s="2"/>
      <c r="RZP1218" s="2"/>
      <c r="RZQ1218" s="2"/>
      <c r="RZR1218" s="2"/>
      <c r="RZS1218" s="2"/>
      <c r="RZT1218" s="2"/>
      <c r="RZU1218" s="2"/>
      <c r="RZV1218" s="2"/>
      <c r="RZW1218" s="2"/>
      <c r="RZX1218" s="2"/>
      <c r="RZY1218" s="2"/>
      <c r="RZZ1218" s="2"/>
      <c r="SAA1218" s="2"/>
      <c r="SAB1218" s="2"/>
      <c r="SAC1218" s="2"/>
      <c r="SAD1218" s="2"/>
      <c r="SAE1218" s="2"/>
      <c r="SAF1218" s="2"/>
      <c r="SAG1218" s="2"/>
      <c r="SAH1218" s="2"/>
      <c r="SAI1218" s="2"/>
      <c r="SAJ1218" s="2"/>
      <c r="SAK1218" s="2"/>
      <c r="SAL1218" s="2"/>
      <c r="SAM1218" s="2"/>
      <c r="SAN1218" s="2"/>
      <c r="SAO1218" s="2"/>
      <c r="SAP1218" s="2"/>
      <c r="SAQ1218" s="2"/>
      <c r="SAR1218" s="2"/>
      <c r="SAS1218" s="2"/>
      <c r="SAT1218" s="2"/>
      <c r="SAU1218" s="2"/>
      <c r="SAV1218" s="2"/>
      <c r="SAW1218" s="2"/>
      <c r="SAX1218" s="2"/>
      <c r="SAY1218" s="2"/>
      <c r="SAZ1218" s="2"/>
      <c r="SBA1218" s="2"/>
      <c r="SBB1218" s="2"/>
      <c r="SBC1218" s="2"/>
      <c r="SBD1218" s="2"/>
      <c r="SBE1218" s="2"/>
      <c r="SBF1218" s="2"/>
      <c r="SBG1218" s="2"/>
      <c r="SBH1218" s="2"/>
      <c r="SBI1218" s="2"/>
      <c r="SBJ1218" s="2"/>
      <c r="SBK1218" s="2"/>
      <c r="SBL1218" s="2"/>
      <c r="SBM1218" s="2"/>
      <c r="SBN1218" s="2"/>
      <c r="SBO1218" s="2"/>
      <c r="SBP1218" s="2"/>
      <c r="SBQ1218" s="2"/>
      <c r="SBR1218" s="2"/>
      <c r="SBS1218" s="2"/>
      <c r="SBT1218" s="2"/>
      <c r="SBU1218" s="2"/>
      <c r="SBV1218" s="2"/>
      <c r="SBW1218" s="2"/>
      <c r="SBX1218" s="2"/>
      <c r="SBY1218" s="2"/>
      <c r="SBZ1218" s="2"/>
      <c r="SCA1218" s="2"/>
      <c r="SCB1218" s="2"/>
      <c r="SCC1218" s="2"/>
      <c r="SCD1218" s="2"/>
      <c r="SCE1218" s="2"/>
      <c r="SCF1218" s="2"/>
      <c r="SCG1218" s="2"/>
      <c r="SCH1218" s="2"/>
      <c r="SCI1218" s="2"/>
      <c r="SCJ1218" s="2"/>
      <c r="SCK1218" s="2"/>
      <c r="SCL1218" s="2"/>
      <c r="SCM1218" s="2"/>
      <c r="SCN1218" s="2"/>
      <c r="SCO1218" s="2"/>
      <c r="SCP1218" s="2"/>
      <c r="SCQ1218" s="2"/>
      <c r="SCR1218" s="2"/>
      <c r="SCS1218" s="2"/>
      <c r="SCT1218" s="2"/>
      <c r="SCU1218" s="2"/>
      <c r="SCV1218" s="2"/>
      <c r="SCW1218" s="2"/>
      <c r="SCX1218" s="2"/>
      <c r="SCY1218" s="2"/>
      <c r="SCZ1218" s="2"/>
      <c r="SDA1218" s="2"/>
      <c r="SDB1218" s="2"/>
      <c r="SDC1218" s="2"/>
      <c r="SDD1218" s="2"/>
      <c r="SDE1218" s="2"/>
      <c r="SDF1218" s="2"/>
      <c r="SDG1218" s="2"/>
      <c r="SDH1218" s="2"/>
      <c r="SDI1218" s="2"/>
      <c r="SDJ1218" s="2"/>
      <c r="SDK1218" s="2"/>
      <c r="SDL1218" s="2"/>
      <c r="SDM1218" s="2"/>
      <c r="SDN1218" s="2"/>
      <c r="SDO1218" s="2"/>
      <c r="SDP1218" s="2"/>
      <c r="SDQ1218" s="2"/>
      <c r="SDR1218" s="2"/>
      <c r="SDS1218" s="2"/>
      <c r="SDT1218" s="2"/>
      <c r="SDU1218" s="2"/>
      <c r="SDV1218" s="2"/>
      <c r="SDW1218" s="2"/>
      <c r="SDX1218" s="2"/>
      <c r="SDY1218" s="2"/>
      <c r="SDZ1218" s="2"/>
      <c r="SEA1218" s="2"/>
      <c r="SEB1218" s="2"/>
      <c r="SEC1218" s="2"/>
      <c r="SED1218" s="2"/>
      <c r="SEE1218" s="2"/>
      <c r="SEF1218" s="2"/>
      <c r="SEG1218" s="2"/>
      <c r="SEH1218" s="2"/>
      <c r="SEI1218" s="2"/>
      <c r="SEJ1218" s="2"/>
      <c r="SEK1218" s="2"/>
      <c r="SEL1218" s="2"/>
      <c r="SEM1218" s="2"/>
      <c r="SEN1218" s="2"/>
      <c r="SEO1218" s="2"/>
      <c r="SEP1218" s="2"/>
      <c r="SEQ1218" s="2"/>
      <c r="SER1218" s="2"/>
      <c r="SES1218" s="2"/>
      <c r="SET1218" s="2"/>
      <c r="SEU1218" s="2"/>
      <c r="SEV1218" s="2"/>
      <c r="SEW1218" s="2"/>
      <c r="SEX1218" s="2"/>
      <c r="SEY1218" s="2"/>
      <c r="SEZ1218" s="2"/>
      <c r="SFA1218" s="2"/>
      <c r="SFB1218" s="2"/>
      <c r="SFC1218" s="2"/>
      <c r="SFD1218" s="2"/>
      <c r="SFE1218" s="2"/>
      <c r="SFF1218" s="2"/>
      <c r="SFG1218" s="2"/>
      <c r="SFH1218" s="2"/>
      <c r="SFI1218" s="2"/>
      <c r="SFJ1218" s="2"/>
      <c r="SFK1218" s="2"/>
      <c r="SFL1218" s="2"/>
      <c r="SFM1218" s="2"/>
      <c r="SFN1218" s="2"/>
      <c r="SFO1218" s="2"/>
      <c r="SFP1218" s="2"/>
      <c r="SFQ1218" s="2"/>
      <c r="SFR1218" s="2"/>
      <c r="SFS1218" s="2"/>
      <c r="SFT1218" s="2"/>
      <c r="SFU1218" s="2"/>
      <c r="SFV1218" s="2"/>
      <c r="SFW1218" s="2"/>
      <c r="SFX1218" s="2"/>
      <c r="SFY1218" s="2"/>
      <c r="SFZ1218" s="2"/>
      <c r="SGA1218" s="2"/>
      <c r="SGB1218" s="2"/>
      <c r="SGC1218" s="2"/>
      <c r="SGD1218" s="2"/>
      <c r="SGE1218" s="2"/>
      <c r="SGF1218" s="2"/>
      <c r="SGG1218" s="2"/>
      <c r="SGH1218" s="2"/>
      <c r="SGI1218" s="2"/>
      <c r="SGJ1218" s="2"/>
      <c r="SGK1218" s="2"/>
      <c r="SGL1218" s="2"/>
      <c r="SGM1218" s="2"/>
      <c r="SGN1218" s="2"/>
      <c r="SGO1218" s="2"/>
      <c r="SGP1218" s="2"/>
      <c r="SGQ1218" s="2"/>
      <c r="SGR1218" s="2"/>
      <c r="SGS1218" s="2"/>
      <c r="SGT1218" s="2"/>
      <c r="SGU1218" s="2"/>
      <c r="SGV1218" s="2"/>
      <c r="SGW1218" s="2"/>
      <c r="SGX1218" s="2"/>
      <c r="SGY1218" s="2"/>
      <c r="SGZ1218" s="2"/>
      <c r="SHA1218" s="2"/>
      <c r="SHB1218" s="2"/>
      <c r="SHC1218" s="2"/>
      <c r="SHD1218" s="2"/>
      <c r="SHE1218" s="2"/>
      <c r="SHF1218" s="2"/>
      <c r="SHG1218" s="2"/>
      <c r="SHH1218" s="2"/>
      <c r="SHI1218" s="2"/>
      <c r="SHJ1218" s="2"/>
      <c r="SHK1218" s="2"/>
      <c r="SHL1218" s="2"/>
      <c r="SHM1218" s="2"/>
      <c r="SHN1218" s="2"/>
      <c r="SHO1218" s="2"/>
      <c r="SHP1218" s="2"/>
      <c r="SHQ1218" s="2"/>
      <c r="SHR1218" s="2"/>
      <c r="SHS1218" s="2"/>
      <c r="SHT1218" s="2"/>
      <c r="SHU1218" s="2"/>
      <c r="SHV1218" s="2"/>
      <c r="SHW1218" s="2"/>
      <c r="SHX1218" s="2"/>
      <c r="SHY1218" s="2"/>
      <c r="SHZ1218" s="2"/>
      <c r="SIA1218" s="2"/>
      <c r="SIB1218" s="2"/>
      <c r="SIC1218" s="2"/>
      <c r="SID1218" s="2"/>
      <c r="SIE1218" s="2"/>
      <c r="SIF1218" s="2"/>
      <c r="SIG1218" s="2"/>
      <c r="SIH1218" s="2"/>
      <c r="SII1218" s="2"/>
      <c r="SIJ1218" s="2"/>
      <c r="SIK1218" s="2"/>
      <c r="SIL1218" s="2"/>
      <c r="SIM1218" s="2"/>
      <c r="SIN1218" s="2"/>
      <c r="SIO1218" s="2"/>
      <c r="SIP1218" s="2"/>
      <c r="SIQ1218" s="2"/>
      <c r="SIR1218" s="2"/>
      <c r="SIS1218" s="2"/>
      <c r="SIT1218" s="2"/>
      <c r="SIU1218" s="2"/>
      <c r="SIV1218" s="2"/>
      <c r="SIW1218" s="2"/>
      <c r="SIX1218" s="2"/>
      <c r="SIY1218" s="2"/>
      <c r="SIZ1218" s="2"/>
      <c r="SJA1218" s="2"/>
      <c r="SJB1218" s="2"/>
      <c r="SJC1218" s="2"/>
      <c r="SJD1218" s="2"/>
      <c r="SJE1218" s="2"/>
      <c r="SJF1218" s="2"/>
      <c r="SJG1218" s="2"/>
      <c r="SJH1218" s="2"/>
      <c r="SJI1218" s="2"/>
      <c r="SJJ1218" s="2"/>
      <c r="SJK1218" s="2"/>
      <c r="SJL1218" s="2"/>
      <c r="SJM1218" s="2"/>
      <c r="SJN1218" s="2"/>
      <c r="SJO1218" s="2"/>
      <c r="SJP1218" s="2"/>
      <c r="SJQ1218" s="2"/>
      <c r="SJR1218" s="2"/>
      <c r="SJS1218" s="2"/>
      <c r="SJT1218" s="2"/>
      <c r="SJU1218" s="2"/>
      <c r="SJV1218" s="2"/>
      <c r="SJW1218" s="2"/>
      <c r="SJX1218" s="2"/>
      <c r="SJY1218" s="2"/>
      <c r="SJZ1218" s="2"/>
      <c r="SKA1218" s="2"/>
      <c r="SKB1218" s="2"/>
      <c r="SKC1218" s="2"/>
      <c r="SKD1218" s="2"/>
      <c r="SKE1218" s="2"/>
      <c r="SKF1218" s="2"/>
      <c r="SKG1218" s="2"/>
      <c r="SKH1218" s="2"/>
      <c r="SKI1218" s="2"/>
      <c r="SKJ1218" s="2"/>
      <c r="SKK1218" s="2"/>
      <c r="SKL1218" s="2"/>
      <c r="SKM1218" s="2"/>
      <c r="SKN1218" s="2"/>
      <c r="SKO1218" s="2"/>
      <c r="SKP1218" s="2"/>
      <c r="SKQ1218" s="2"/>
      <c r="SKR1218" s="2"/>
      <c r="SKS1218" s="2"/>
      <c r="SKT1218" s="2"/>
      <c r="SKU1218" s="2"/>
      <c r="SKV1218" s="2"/>
      <c r="SKW1218" s="2"/>
      <c r="SKX1218" s="2"/>
      <c r="SKY1218" s="2"/>
      <c r="SKZ1218" s="2"/>
      <c r="SLA1218" s="2"/>
      <c r="SLB1218" s="2"/>
      <c r="SLC1218" s="2"/>
      <c r="SLD1218" s="2"/>
      <c r="SLE1218" s="2"/>
      <c r="SLF1218" s="2"/>
      <c r="SLG1218" s="2"/>
      <c r="SLH1218" s="2"/>
      <c r="SLI1218" s="2"/>
      <c r="SLJ1218" s="2"/>
      <c r="SLK1218" s="2"/>
      <c r="SLL1218" s="2"/>
      <c r="SLM1218" s="2"/>
      <c r="SLN1218" s="2"/>
      <c r="SLO1218" s="2"/>
      <c r="SLP1218" s="2"/>
      <c r="SLQ1218" s="2"/>
      <c r="SLR1218" s="2"/>
      <c r="SLS1218" s="2"/>
      <c r="SLT1218" s="2"/>
      <c r="SLU1218" s="2"/>
      <c r="SLV1218" s="2"/>
      <c r="SLW1218" s="2"/>
      <c r="SLX1218" s="2"/>
      <c r="SLY1218" s="2"/>
      <c r="SLZ1218" s="2"/>
      <c r="SMA1218" s="2"/>
      <c r="SMB1218" s="2"/>
      <c r="SMC1218" s="2"/>
      <c r="SMD1218" s="2"/>
      <c r="SME1218" s="2"/>
      <c r="SMF1218" s="2"/>
      <c r="SMG1218" s="2"/>
      <c r="SMH1218" s="2"/>
      <c r="SMI1218" s="2"/>
      <c r="SMJ1218" s="2"/>
      <c r="SMK1218" s="2"/>
      <c r="SML1218" s="2"/>
      <c r="SMM1218" s="2"/>
      <c r="SMN1218" s="2"/>
      <c r="SMO1218" s="2"/>
      <c r="SMP1218" s="2"/>
      <c r="SMQ1218" s="2"/>
      <c r="SMR1218" s="2"/>
      <c r="SMS1218" s="2"/>
      <c r="SMT1218" s="2"/>
      <c r="SMU1218" s="2"/>
      <c r="SMV1218" s="2"/>
      <c r="SMW1218" s="2"/>
      <c r="SMX1218" s="2"/>
      <c r="SMY1218" s="2"/>
      <c r="SMZ1218" s="2"/>
      <c r="SNA1218" s="2"/>
      <c r="SNB1218" s="2"/>
      <c r="SNC1218" s="2"/>
      <c r="SND1218" s="2"/>
      <c r="SNE1218" s="2"/>
      <c r="SNF1218" s="2"/>
      <c r="SNG1218" s="2"/>
      <c r="SNH1218" s="2"/>
      <c r="SNI1218" s="2"/>
      <c r="SNJ1218" s="2"/>
      <c r="SNK1218" s="2"/>
      <c r="SNL1218" s="2"/>
      <c r="SNM1218" s="2"/>
      <c r="SNN1218" s="2"/>
      <c r="SNO1218" s="2"/>
      <c r="SNP1218" s="2"/>
      <c r="SNQ1218" s="2"/>
      <c r="SNR1218" s="2"/>
      <c r="SNS1218" s="2"/>
      <c r="SNT1218" s="2"/>
      <c r="SNU1218" s="2"/>
      <c r="SNV1218" s="2"/>
      <c r="SNW1218" s="2"/>
      <c r="SNX1218" s="2"/>
      <c r="SNY1218" s="2"/>
      <c r="SNZ1218" s="2"/>
      <c r="SOA1218" s="2"/>
      <c r="SOB1218" s="2"/>
      <c r="SOC1218" s="2"/>
      <c r="SOD1218" s="2"/>
      <c r="SOE1218" s="2"/>
      <c r="SOF1218" s="2"/>
      <c r="SOG1218" s="2"/>
      <c r="SOH1218" s="2"/>
      <c r="SOI1218" s="2"/>
      <c r="SOJ1218" s="2"/>
      <c r="SOK1218" s="2"/>
      <c r="SOL1218" s="2"/>
      <c r="SOM1218" s="2"/>
      <c r="SON1218" s="2"/>
      <c r="SOO1218" s="2"/>
      <c r="SOP1218" s="2"/>
      <c r="SOQ1218" s="2"/>
      <c r="SOR1218" s="2"/>
      <c r="SOS1218" s="2"/>
      <c r="SOT1218" s="2"/>
      <c r="SOU1218" s="2"/>
      <c r="SOV1218" s="2"/>
      <c r="SOW1218" s="2"/>
      <c r="SOX1218" s="2"/>
      <c r="SOY1218" s="2"/>
      <c r="SOZ1218" s="2"/>
      <c r="SPA1218" s="2"/>
      <c r="SPB1218" s="2"/>
      <c r="SPC1218" s="2"/>
      <c r="SPD1218" s="2"/>
      <c r="SPE1218" s="2"/>
      <c r="SPF1218" s="2"/>
      <c r="SPG1218" s="2"/>
      <c r="SPH1218" s="2"/>
      <c r="SPI1218" s="2"/>
      <c r="SPJ1218" s="2"/>
      <c r="SPK1218" s="2"/>
      <c r="SPL1218" s="2"/>
      <c r="SPM1218" s="2"/>
      <c r="SPN1218" s="2"/>
      <c r="SPO1218" s="2"/>
      <c r="SPP1218" s="2"/>
      <c r="SPQ1218" s="2"/>
      <c r="SPR1218" s="2"/>
      <c r="SPS1218" s="2"/>
      <c r="SPT1218" s="2"/>
      <c r="SPU1218" s="2"/>
      <c r="SPV1218" s="2"/>
      <c r="SPW1218" s="2"/>
      <c r="SPX1218" s="2"/>
      <c r="SPY1218" s="2"/>
      <c r="SPZ1218" s="2"/>
      <c r="SQA1218" s="2"/>
      <c r="SQB1218" s="2"/>
      <c r="SQC1218" s="2"/>
      <c r="SQD1218" s="2"/>
      <c r="SQE1218" s="2"/>
      <c r="SQF1218" s="2"/>
      <c r="SQG1218" s="2"/>
      <c r="SQH1218" s="2"/>
      <c r="SQI1218" s="2"/>
      <c r="SQJ1218" s="2"/>
      <c r="SQK1218" s="2"/>
      <c r="SQL1218" s="2"/>
      <c r="SQM1218" s="2"/>
      <c r="SQN1218" s="2"/>
      <c r="SQO1218" s="2"/>
      <c r="SQP1218" s="2"/>
      <c r="SQQ1218" s="2"/>
      <c r="SQR1218" s="2"/>
      <c r="SQS1218" s="2"/>
      <c r="SQT1218" s="2"/>
      <c r="SQU1218" s="2"/>
      <c r="SQV1218" s="2"/>
      <c r="SQW1218" s="2"/>
      <c r="SQX1218" s="2"/>
      <c r="SQY1218" s="2"/>
      <c r="SQZ1218" s="2"/>
      <c r="SRA1218" s="2"/>
      <c r="SRB1218" s="2"/>
      <c r="SRC1218" s="2"/>
      <c r="SRD1218" s="2"/>
      <c r="SRE1218" s="2"/>
      <c r="SRF1218" s="2"/>
      <c r="SRG1218" s="2"/>
      <c r="SRH1218" s="2"/>
      <c r="SRI1218" s="2"/>
      <c r="SRJ1218" s="2"/>
      <c r="SRK1218" s="2"/>
      <c r="SRL1218" s="2"/>
      <c r="SRM1218" s="2"/>
      <c r="SRN1218" s="2"/>
      <c r="SRO1218" s="2"/>
      <c r="SRP1218" s="2"/>
      <c r="SRQ1218" s="2"/>
      <c r="SRR1218" s="2"/>
      <c r="SRS1218" s="2"/>
      <c r="SRT1218" s="2"/>
      <c r="SRU1218" s="2"/>
      <c r="SRV1218" s="2"/>
      <c r="SRW1218" s="2"/>
      <c r="SRX1218" s="2"/>
      <c r="SRY1218" s="2"/>
      <c r="SRZ1218" s="2"/>
      <c r="SSA1218" s="2"/>
      <c r="SSB1218" s="2"/>
      <c r="SSC1218" s="2"/>
      <c r="SSD1218" s="2"/>
      <c r="SSE1218" s="2"/>
      <c r="SSF1218" s="2"/>
      <c r="SSG1218" s="2"/>
      <c r="SSH1218" s="2"/>
      <c r="SSI1218" s="2"/>
      <c r="SSJ1218" s="2"/>
      <c r="SSK1218" s="2"/>
      <c r="SSL1218" s="2"/>
      <c r="SSM1218" s="2"/>
      <c r="SSN1218" s="2"/>
      <c r="SSO1218" s="2"/>
      <c r="SSP1218" s="2"/>
      <c r="SSQ1218" s="2"/>
      <c r="SSR1218" s="2"/>
      <c r="SSS1218" s="2"/>
      <c r="SST1218" s="2"/>
      <c r="SSU1218" s="2"/>
      <c r="SSV1218" s="2"/>
      <c r="SSW1218" s="2"/>
      <c r="SSX1218" s="2"/>
      <c r="SSY1218" s="2"/>
      <c r="SSZ1218" s="2"/>
      <c r="STA1218" s="2"/>
      <c r="STB1218" s="2"/>
      <c r="STC1218" s="2"/>
      <c r="STD1218" s="2"/>
      <c r="STE1218" s="2"/>
      <c r="STF1218" s="2"/>
      <c r="STG1218" s="2"/>
      <c r="STH1218" s="2"/>
      <c r="STI1218" s="2"/>
      <c r="STJ1218" s="2"/>
      <c r="STK1218" s="2"/>
      <c r="STL1218" s="2"/>
      <c r="STM1218" s="2"/>
      <c r="STN1218" s="2"/>
      <c r="STO1218" s="2"/>
      <c r="STP1218" s="2"/>
      <c r="STQ1218" s="2"/>
      <c r="STR1218" s="2"/>
      <c r="STS1218" s="2"/>
      <c r="STT1218" s="2"/>
      <c r="STU1218" s="2"/>
      <c r="STV1218" s="2"/>
      <c r="STW1218" s="2"/>
      <c r="STX1218" s="2"/>
      <c r="STY1218" s="2"/>
      <c r="STZ1218" s="2"/>
      <c r="SUA1218" s="2"/>
      <c r="SUB1218" s="2"/>
      <c r="SUC1218" s="2"/>
      <c r="SUD1218" s="2"/>
      <c r="SUE1218" s="2"/>
      <c r="SUF1218" s="2"/>
      <c r="SUG1218" s="2"/>
      <c r="SUH1218" s="2"/>
      <c r="SUI1218" s="2"/>
      <c r="SUJ1218" s="2"/>
      <c r="SUK1218" s="2"/>
      <c r="SUL1218" s="2"/>
      <c r="SUM1218" s="2"/>
      <c r="SUN1218" s="2"/>
      <c r="SUO1218" s="2"/>
      <c r="SUP1218" s="2"/>
      <c r="SUQ1218" s="2"/>
      <c r="SUR1218" s="2"/>
      <c r="SUS1218" s="2"/>
      <c r="SUT1218" s="2"/>
      <c r="SUU1218" s="2"/>
      <c r="SUV1218" s="2"/>
      <c r="SUW1218" s="2"/>
      <c r="SUX1218" s="2"/>
      <c r="SUY1218" s="2"/>
      <c r="SUZ1218" s="2"/>
      <c r="SVA1218" s="2"/>
      <c r="SVB1218" s="2"/>
      <c r="SVC1218" s="2"/>
      <c r="SVD1218" s="2"/>
      <c r="SVE1218" s="2"/>
      <c r="SVF1218" s="2"/>
      <c r="SVG1218" s="2"/>
      <c r="SVH1218" s="2"/>
      <c r="SVI1218" s="2"/>
      <c r="SVJ1218" s="2"/>
      <c r="SVK1218" s="2"/>
      <c r="SVL1218" s="2"/>
      <c r="SVM1218" s="2"/>
      <c r="SVN1218" s="2"/>
      <c r="SVO1218" s="2"/>
      <c r="SVP1218" s="2"/>
      <c r="SVQ1218" s="2"/>
      <c r="SVR1218" s="2"/>
      <c r="SVS1218" s="2"/>
      <c r="SVT1218" s="2"/>
      <c r="SVU1218" s="2"/>
      <c r="SVV1218" s="2"/>
      <c r="SVW1218" s="2"/>
      <c r="SVX1218" s="2"/>
      <c r="SVY1218" s="2"/>
      <c r="SVZ1218" s="2"/>
      <c r="SWA1218" s="2"/>
      <c r="SWB1218" s="2"/>
      <c r="SWC1218" s="2"/>
      <c r="SWD1218" s="2"/>
      <c r="SWE1218" s="2"/>
      <c r="SWF1218" s="2"/>
      <c r="SWG1218" s="2"/>
      <c r="SWH1218" s="2"/>
      <c r="SWI1218" s="2"/>
      <c r="SWJ1218" s="2"/>
      <c r="SWK1218" s="2"/>
      <c r="SWL1218" s="2"/>
      <c r="SWM1218" s="2"/>
      <c r="SWN1218" s="2"/>
      <c r="SWO1218" s="2"/>
      <c r="SWP1218" s="2"/>
      <c r="SWQ1218" s="2"/>
      <c r="SWR1218" s="2"/>
      <c r="SWS1218" s="2"/>
      <c r="SWT1218" s="2"/>
      <c r="SWU1218" s="2"/>
      <c r="SWV1218" s="2"/>
      <c r="SWW1218" s="2"/>
      <c r="SWX1218" s="2"/>
      <c r="SWY1218" s="2"/>
      <c r="SWZ1218" s="2"/>
      <c r="SXA1218" s="2"/>
      <c r="SXB1218" s="2"/>
      <c r="SXC1218" s="2"/>
      <c r="SXD1218" s="2"/>
      <c r="SXE1218" s="2"/>
      <c r="SXF1218" s="2"/>
      <c r="SXG1218" s="2"/>
      <c r="SXH1218" s="2"/>
      <c r="SXI1218" s="2"/>
      <c r="SXJ1218" s="2"/>
      <c r="SXK1218" s="2"/>
      <c r="SXL1218" s="2"/>
      <c r="SXM1218" s="2"/>
      <c r="SXN1218" s="2"/>
      <c r="SXO1218" s="2"/>
      <c r="SXP1218" s="2"/>
      <c r="SXQ1218" s="2"/>
      <c r="SXR1218" s="2"/>
      <c r="SXS1218" s="2"/>
      <c r="SXT1218" s="2"/>
      <c r="SXU1218" s="2"/>
      <c r="SXV1218" s="2"/>
      <c r="SXW1218" s="2"/>
      <c r="SXX1218" s="2"/>
      <c r="SXY1218" s="2"/>
      <c r="SXZ1218" s="2"/>
      <c r="SYA1218" s="2"/>
      <c r="SYB1218" s="2"/>
      <c r="SYC1218" s="2"/>
      <c r="SYD1218" s="2"/>
      <c r="SYE1218" s="2"/>
      <c r="SYF1218" s="2"/>
      <c r="SYG1218" s="2"/>
      <c r="SYH1218" s="2"/>
      <c r="SYI1218" s="2"/>
      <c r="SYJ1218" s="2"/>
      <c r="SYK1218" s="2"/>
      <c r="SYL1218" s="2"/>
      <c r="SYM1218" s="2"/>
      <c r="SYN1218" s="2"/>
      <c r="SYO1218" s="2"/>
      <c r="SYP1218" s="2"/>
      <c r="SYQ1218" s="2"/>
      <c r="SYR1218" s="2"/>
      <c r="SYS1218" s="2"/>
      <c r="SYT1218" s="2"/>
      <c r="SYU1218" s="2"/>
      <c r="SYV1218" s="2"/>
      <c r="SYW1218" s="2"/>
      <c r="SYX1218" s="2"/>
      <c r="SYY1218" s="2"/>
      <c r="SYZ1218" s="2"/>
      <c r="SZA1218" s="2"/>
      <c r="SZB1218" s="2"/>
      <c r="SZC1218" s="2"/>
      <c r="SZD1218" s="2"/>
      <c r="SZE1218" s="2"/>
      <c r="SZF1218" s="2"/>
      <c r="SZG1218" s="2"/>
      <c r="SZH1218" s="2"/>
      <c r="SZI1218" s="2"/>
      <c r="SZJ1218" s="2"/>
      <c r="SZK1218" s="2"/>
      <c r="SZL1218" s="2"/>
      <c r="SZM1218" s="2"/>
      <c r="SZN1218" s="2"/>
      <c r="SZO1218" s="2"/>
      <c r="SZP1218" s="2"/>
      <c r="SZQ1218" s="2"/>
      <c r="SZR1218" s="2"/>
      <c r="SZS1218" s="2"/>
      <c r="SZT1218" s="2"/>
      <c r="SZU1218" s="2"/>
      <c r="SZV1218" s="2"/>
      <c r="SZW1218" s="2"/>
      <c r="SZX1218" s="2"/>
      <c r="SZY1218" s="2"/>
      <c r="SZZ1218" s="2"/>
      <c r="TAA1218" s="2"/>
      <c r="TAB1218" s="2"/>
      <c r="TAC1218" s="2"/>
      <c r="TAD1218" s="2"/>
      <c r="TAE1218" s="2"/>
      <c r="TAF1218" s="2"/>
      <c r="TAG1218" s="2"/>
      <c r="TAH1218" s="2"/>
      <c r="TAI1218" s="2"/>
      <c r="TAJ1218" s="2"/>
      <c r="TAK1218" s="2"/>
      <c r="TAL1218" s="2"/>
      <c r="TAM1218" s="2"/>
      <c r="TAN1218" s="2"/>
      <c r="TAO1218" s="2"/>
      <c r="TAP1218" s="2"/>
      <c r="TAQ1218" s="2"/>
      <c r="TAR1218" s="2"/>
      <c r="TAS1218" s="2"/>
      <c r="TAT1218" s="2"/>
      <c r="TAU1218" s="2"/>
      <c r="TAV1218" s="2"/>
      <c r="TAW1218" s="2"/>
      <c r="TAX1218" s="2"/>
      <c r="TAY1218" s="2"/>
      <c r="TAZ1218" s="2"/>
      <c r="TBA1218" s="2"/>
      <c r="TBB1218" s="2"/>
      <c r="TBC1218" s="2"/>
      <c r="TBD1218" s="2"/>
      <c r="TBE1218" s="2"/>
      <c r="TBF1218" s="2"/>
      <c r="TBG1218" s="2"/>
      <c r="TBH1218" s="2"/>
      <c r="TBI1218" s="2"/>
      <c r="TBJ1218" s="2"/>
      <c r="TBK1218" s="2"/>
      <c r="TBL1218" s="2"/>
      <c r="TBM1218" s="2"/>
      <c r="TBN1218" s="2"/>
      <c r="TBO1218" s="2"/>
      <c r="TBP1218" s="2"/>
      <c r="TBQ1218" s="2"/>
      <c r="TBR1218" s="2"/>
      <c r="TBS1218" s="2"/>
      <c r="TBT1218" s="2"/>
      <c r="TBU1218" s="2"/>
      <c r="TBV1218" s="2"/>
      <c r="TBW1218" s="2"/>
      <c r="TBX1218" s="2"/>
      <c r="TBY1218" s="2"/>
      <c r="TBZ1218" s="2"/>
      <c r="TCA1218" s="2"/>
      <c r="TCB1218" s="2"/>
      <c r="TCC1218" s="2"/>
      <c r="TCD1218" s="2"/>
      <c r="TCE1218" s="2"/>
      <c r="TCF1218" s="2"/>
      <c r="TCG1218" s="2"/>
      <c r="TCH1218" s="2"/>
      <c r="TCI1218" s="2"/>
      <c r="TCJ1218" s="2"/>
      <c r="TCK1218" s="2"/>
      <c r="TCL1218" s="2"/>
      <c r="TCM1218" s="2"/>
      <c r="TCN1218" s="2"/>
      <c r="TCO1218" s="2"/>
      <c r="TCP1218" s="2"/>
      <c r="TCQ1218" s="2"/>
      <c r="TCR1218" s="2"/>
      <c r="TCS1218" s="2"/>
      <c r="TCT1218" s="2"/>
      <c r="TCU1218" s="2"/>
      <c r="TCV1218" s="2"/>
      <c r="TCW1218" s="2"/>
      <c r="TCX1218" s="2"/>
      <c r="TCY1218" s="2"/>
      <c r="TCZ1218" s="2"/>
      <c r="TDA1218" s="2"/>
      <c r="TDB1218" s="2"/>
      <c r="TDC1218" s="2"/>
      <c r="TDD1218" s="2"/>
      <c r="TDE1218" s="2"/>
      <c r="TDF1218" s="2"/>
      <c r="TDG1218" s="2"/>
      <c r="TDH1218" s="2"/>
      <c r="TDI1218" s="2"/>
      <c r="TDJ1218" s="2"/>
      <c r="TDK1218" s="2"/>
      <c r="TDL1218" s="2"/>
      <c r="TDM1218" s="2"/>
      <c r="TDN1218" s="2"/>
      <c r="TDO1218" s="2"/>
      <c r="TDP1218" s="2"/>
      <c r="TDQ1218" s="2"/>
      <c r="TDR1218" s="2"/>
      <c r="TDS1218" s="2"/>
      <c r="TDT1218" s="2"/>
      <c r="TDU1218" s="2"/>
      <c r="TDV1218" s="2"/>
      <c r="TDW1218" s="2"/>
      <c r="TDX1218" s="2"/>
      <c r="TDY1218" s="2"/>
      <c r="TDZ1218" s="2"/>
      <c r="TEA1218" s="2"/>
      <c r="TEB1218" s="2"/>
      <c r="TEC1218" s="2"/>
      <c r="TED1218" s="2"/>
      <c r="TEE1218" s="2"/>
      <c r="TEF1218" s="2"/>
      <c r="TEG1218" s="2"/>
      <c r="TEH1218" s="2"/>
      <c r="TEI1218" s="2"/>
      <c r="TEJ1218" s="2"/>
      <c r="TEK1218" s="2"/>
      <c r="TEL1218" s="2"/>
      <c r="TEM1218" s="2"/>
      <c r="TEN1218" s="2"/>
      <c r="TEO1218" s="2"/>
      <c r="TEP1218" s="2"/>
      <c r="TEQ1218" s="2"/>
      <c r="TER1218" s="2"/>
      <c r="TES1218" s="2"/>
      <c r="TET1218" s="2"/>
      <c r="TEU1218" s="2"/>
      <c r="TEV1218" s="2"/>
      <c r="TEW1218" s="2"/>
      <c r="TEX1218" s="2"/>
      <c r="TEY1218" s="2"/>
      <c r="TEZ1218" s="2"/>
      <c r="TFA1218" s="2"/>
      <c r="TFB1218" s="2"/>
      <c r="TFC1218" s="2"/>
      <c r="TFD1218" s="2"/>
      <c r="TFE1218" s="2"/>
      <c r="TFF1218" s="2"/>
      <c r="TFG1218" s="2"/>
      <c r="TFH1218" s="2"/>
      <c r="TFI1218" s="2"/>
      <c r="TFJ1218" s="2"/>
      <c r="TFK1218" s="2"/>
      <c r="TFL1218" s="2"/>
      <c r="TFM1218" s="2"/>
      <c r="TFN1218" s="2"/>
      <c r="TFO1218" s="2"/>
      <c r="TFP1218" s="2"/>
      <c r="TFQ1218" s="2"/>
      <c r="TFR1218" s="2"/>
      <c r="TFS1218" s="2"/>
      <c r="TFT1218" s="2"/>
      <c r="TFU1218" s="2"/>
      <c r="TFV1218" s="2"/>
      <c r="TFW1218" s="2"/>
      <c r="TFX1218" s="2"/>
      <c r="TFY1218" s="2"/>
      <c r="TFZ1218" s="2"/>
      <c r="TGA1218" s="2"/>
      <c r="TGB1218" s="2"/>
      <c r="TGC1218" s="2"/>
      <c r="TGD1218" s="2"/>
      <c r="TGE1218" s="2"/>
      <c r="TGF1218" s="2"/>
      <c r="TGG1218" s="2"/>
      <c r="TGH1218" s="2"/>
      <c r="TGI1218" s="2"/>
      <c r="TGJ1218" s="2"/>
      <c r="TGK1218" s="2"/>
      <c r="TGL1218" s="2"/>
      <c r="TGM1218" s="2"/>
      <c r="TGN1218" s="2"/>
      <c r="TGO1218" s="2"/>
      <c r="TGP1218" s="2"/>
      <c r="TGQ1218" s="2"/>
      <c r="TGR1218" s="2"/>
      <c r="TGS1218" s="2"/>
      <c r="TGT1218" s="2"/>
      <c r="TGU1218" s="2"/>
      <c r="TGV1218" s="2"/>
      <c r="TGW1218" s="2"/>
      <c r="TGX1218" s="2"/>
      <c r="TGY1218" s="2"/>
      <c r="TGZ1218" s="2"/>
      <c r="THA1218" s="2"/>
      <c r="THB1218" s="2"/>
      <c r="THC1218" s="2"/>
      <c r="THD1218" s="2"/>
      <c r="THE1218" s="2"/>
      <c r="THF1218" s="2"/>
      <c r="THG1218" s="2"/>
      <c r="THH1218" s="2"/>
      <c r="THI1218" s="2"/>
      <c r="THJ1218" s="2"/>
      <c r="THK1218" s="2"/>
      <c r="THL1218" s="2"/>
      <c r="THM1218" s="2"/>
      <c r="THN1218" s="2"/>
      <c r="THO1218" s="2"/>
      <c r="THP1218" s="2"/>
      <c r="THQ1218" s="2"/>
      <c r="THR1218" s="2"/>
      <c r="THS1218" s="2"/>
      <c r="THT1218" s="2"/>
      <c r="THU1218" s="2"/>
      <c r="THV1218" s="2"/>
      <c r="THW1218" s="2"/>
      <c r="THX1218" s="2"/>
      <c r="THY1218" s="2"/>
      <c r="THZ1218" s="2"/>
      <c r="TIA1218" s="2"/>
      <c r="TIB1218" s="2"/>
      <c r="TIC1218" s="2"/>
      <c r="TID1218" s="2"/>
      <c r="TIE1218" s="2"/>
      <c r="TIF1218" s="2"/>
      <c r="TIG1218" s="2"/>
      <c r="TIH1218" s="2"/>
      <c r="TII1218" s="2"/>
      <c r="TIJ1218" s="2"/>
      <c r="TIK1218" s="2"/>
      <c r="TIL1218" s="2"/>
      <c r="TIM1218" s="2"/>
      <c r="TIN1218" s="2"/>
      <c r="TIO1218" s="2"/>
      <c r="TIP1218" s="2"/>
      <c r="TIQ1218" s="2"/>
      <c r="TIR1218" s="2"/>
      <c r="TIS1218" s="2"/>
      <c r="TIT1218" s="2"/>
      <c r="TIU1218" s="2"/>
      <c r="TIV1218" s="2"/>
      <c r="TIW1218" s="2"/>
      <c r="TIX1218" s="2"/>
      <c r="TIY1218" s="2"/>
      <c r="TIZ1218" s="2"/>
      <c r="TJA1218" s="2"/>
      <c r="TJB1218" s="2"/>
      <c r="TJC1218" s="2"/>
      <c r="TJD1218" s="2"/>
      <c r="TJE1218" s="2"/>
      <c r="TJF1218" s="2"/>
      <c r="TJG1218" s="2"/>
      <c r="TJH1218" s="2"/>
      <c r="TJI1218" s="2"/>
      <c r="TJJ1218" s="2"/>
      <c r="TJK1218" s="2"/>
      <c r="TJL1218" s="2"/>
      <c r="TJM1218" s="2"/>
      <c r="TJN1218" s="2"/>
      <c r="TJO1218" s="2"/>
      <c r="TJP1218" s="2"/>
      <c r="TJQ1218" s="2"/>
      <c r="TJR1218" s="2"/>
      <c r="TJS1218" s="2"/>
      <c r="TJT1218" s="2"/>
      <c r="TJU1218" s="2"/>
      <c r="TJV1218" s="2"/>
      <c r="TJW1218" s="2"/>
      <c r="TJX1218" s="2"/>
      <c r="TJY1218" s="2"/>
      <c r="TJZ1218" s="2"/>
      <c r="TKA1218" s="2"/>
      <c r="TKB1218" s="2"/>
      <c r="TKC1218" s="2"/>
      <c r="TKD1218" s="2"/>
      <c r="TKE1218" s="2"/>
      <c r="TKF1218" s="2"/>
      <c r="TKG1218" s="2"/>
      <c r="TKH1218" s="2"/>
      <c r="TKI1218" s="2"/>
      <c r="TKJ1218" s="2"/>
      <c r="TKK1218" s="2"/>
      <c r="TKL1218" s="2"/>
      <c r="TKM1218" s="2"/>
      <c r="TKN1218" s="2"/>
      <c r="TKO1218" s="2"/>
      <c r="TKP1218" s="2"/>
      <c r="TKQ1218" s="2"/>
      <c r="TKR1218" s="2"/>
      <c r="TKS1218" s="2"/>
      <c r="TKT1218" s="2"/>
      <c r="TKU1218" s="2"/>
      <c r="TKV1218" s="2"/>
      <c r="TKW1218" s="2"/>
      <c r="TKX1218" s="2"/>
      <c r="TKY1218" s="2"/>
      <c r="TKZ1218" s="2"/>
      <c r="TLA1218" s="2"/>
      <c r="TLB1218" s="2"/>
      <c r="TLC1218" s="2"/>
      <c r="TLD1218" s="2"/>
      <c r="TLE1218" s="2"/>
      <c r="TLF1218" s="2"/>
      <c r="TLG1218" s="2"/>
      <c r="TLH1218" s="2"/>
      <c r="TLI1218" s="2"/>
      <c r="TLJ1218" s="2"/>
      <c r="TLK1218" s="2"/>
      <c r="TLL1218" s="2"/>
      <c r="TLM1218" s="2"/>
      <c r="TLN1218" s="2"/>
      <c r="TLO1218" s="2"/>
      <c r="TLP1218" s="2"/>
      <c r="TLQ1218" s="2"/>
      <c r="TLR1218" s="2"/>
      <c r="TLS1218" s="2"/>
      <c r="TLT1218" s="2"/>
      <c r="TLU1218" s="2"/>
      <c r="TLV1218" s="2"/>
      <c r="TLW1218" s="2"/>
      <c r="TLX1218" s="2"/>
      <c r="TLY1218" s="2"/>
      <c r="TLZ1218" s="2"/>
      <c r="TMA1218" s="2"/>
      <c r="TMB1218" s="2"/>
      <c r="TMC1218" s="2"/>
      <c r="TMD1218" s="2"/>
      <c r="TME1218" s="2"/>
      <c r="TMF1218" s="2"/>
      <c r="TMG1218" s="2"/>
      <c r="TMH1218" s="2"/>
      <c r="TMI1218" s="2"/>
      <c r="TMJ1218" s="2"/>
      <c r="TMK1218" s="2"/>
      <c r="TML1218" s="2"/>
      <c r="TMM1218" s="2"/>
      <c r="TMN1218" s="2"/>
      <c r="TMO1218" s="2"/>
      <c r="TMP1218" s="2"/>
      <c r="TMQ1218" s="2"/>
      <c r="TMR1218" s="2"/>
      <c r="TMS1218" s="2"/>
      <c r="TMT1218" s="2"/>
      <c r="TMU1218" s="2"/>
      <c r="TMV1218" s="2"/>
      <c r="TMW1218" s="2"/>
      <c r="TMX1218" s="2"/>
      <c r="TMY1218" s="2"/>
      <c r="TMZ1218" s="2"/>
      <c r="TNA1218" s="2"/>
      <c r="TNB1218" s="2"/>
      <c r="TNC1218" s="2"/>
      <c r="TND1218" s="2"/>
      <c r="TNE1218" s="2"/>
      <c r="TNF1218" s="2"/>
      <c r="TNG1218" s="2"/>
      <c r="TNH1218" s="2"/>
      <c r="TNI1218" s="2"/>
      <c r="TNJ1218" s="2"/>
      <c r="TNK1218" s="2"/>
      <c r="TNL1218" s="2"/>
      <c r="TNM1218" s="2"/>
      <c r="TNN1218" s="2"/>
      <c r="TNO1218" s="2"/>
      <c r="TNP1218" s="2"/>
      <c r="TNQ1218" s="2"/>
      <c r="TNR1218" s="2"/>
      <c r="TNS1218" s="2"/>
      <c r="TNT1218" s="2"/>
      <c r="TNU1218" s="2"/>
      <c r="TNV1218" s="2"/>
      <c r="TNW1218" s="2"/>
      <c r="TNX1218" s="2"/>
      <c r="TNY1218" s="2"/>
      <c r="TNZ1218" s="2"/>
      <c r="TOA1218" s="2"/>
      <c r="TOB1218" s="2"/>
      <c r="TOC1218" s="2"/>
      <c r="TOD1218" s="2"/>
      <c r="TOE1218" s="2"/>
      <c r="TOF1218" s="2"/>
      <c r="TOG1218" s="2"/>
      <c r="TOH1218" s="2"/>
      <c r="TOI1218" s="2"/>
      <c r="TOJ1218" s="2"/>
      <c r="TOK1218" s="2"/>
      <c r="TOL1218" s="2"/>
      <c r="TOM1218" s="2"/>
      <c r="TON1218" s="2"/>
      <c r="TOO1218" s="2"/>
      <c r="TOP1218" s="2"/>
      <c r="TOQ1218" s="2"/>
      <c r="TOR1218" s="2"/>
      <c r="TOS1218" s="2"/>
      <c r="TOT1218" s="2"/>
      <c r="TOU1218" s="2"/>
      <c r="TOV1218" s="2"/>
      <c r="TOW1218" s="2"/>
      <c r="TOX1218" s="2"/>
      <c r="TOY1218" s="2"/>
      <c r="TOZ1218" s="2"/>
      <c r="TPA1218" s="2"/>
      <c r="TPB1218" s="2"/>
      <c r="TPC1218" s="2"/>
      <c r="TPD1218" s="2"/>
      <c r="TPE1218" s="2"/>
      <c r="TPF1218" s="2"/>
      <c r="TPG1218" s="2"/>
      <c r="TPH1218" s="2"/>
      <c r="TPI1218" s="2"/>
      <c r="TPJ1218" s="2"/>
      <c r="TPK1218" s="2"/>
      <c r="TPL1218" s="2"/>
      <c r="TPM1218" s="2"/>
      <c r="TPN1218" s="2"/>
      <c r="TPO1218" s="2"/>
      <c r="TPP1218" s="2"/>
      <c r="TPQ1218" s="2"/>
      <c r="TPR1218" s="2"/>
      <c r="TPS1218" s="2"/>
      <c r="TPT1218" s="2"/>
      <c r="TPU1218" s="2"/>
      <c r="TPV1218" s="2"/>
      <c r="TPW1218" s="2"/>
      <c r="TPX1218" s="2"/>
      <c r="TPY1218" s="2"/>
      <c r="TPZ1218" s="2"/>
      <c r="TQA1218" s="2"/>
      <c r="TQB1218" s="2"/>
      <c r="TQC1218" s="2"/>
      <c r="TQD1218" s="2"/>
      <c r="TQE1218" s="2"/>
      <c r="TQF1218" s="2"/>
      <c r="TQG1218" s="2"/>
      <c r="TQH1218" s="2"/>
      <c r="TQI1218" s="2"/>
      <c r="TQJ1218" s="2"/>
      <c r="TQK1218" s="2"/>
      <c r="TQL1218" s="2"/>
      <c r="TQM1218" s="2"/>
      <c r="TQN1218" s="2"/>
      <c r="TQO1218" s="2"/>
      <c r="TQP1218" s="2"/>
      <c r="TQQ1218" s="2"/>
      <c r="TQR1218" s="2"/>
      <c r="TQS1218" s="2"/>
      <c r="TQT1218" s="2"/>
      <c r="TQU1218" s="2"/>
      <c r="TQV1218" s="2"/>
      <c r="TQW1218" s="2"/>
      <c r="TQX1218" s="2"/>
      <c r="TQY1218" s="2"/>
      <c r="TQZ1218" s="2"/>
      <c r="TRA1218" s="2"/>
      <c r="TRB1218" s="2"/>
      <c r="TRC1218" s="2"/>
      <c r="TRD1218" s="2"/>
      <c r="TRE1218" s="2"/>
      <c r="TRF1218" s="2"/>
      <c r="TRG1218" s="2"/>
      <c r="TRH1218" s="2"/>
      <c r="TRI1218" s="2"/>
      <c r="TRJ1218" s="2"/>
      <c r="TRK1218" s="2"/>
      <c r="TRL1218" s="2"/>
      <c r="TRM1218" s="2"/>
      <c r="TRN1218" s="2"/>
      <c r="TRO1218" s="2"/>
      <c r="TRP1218" s="2"/>
      <c r="TRQ1218" s="2"/>
      <c r="TRR1218" s="2"/>
      <c r="TRS1218" s="2"/>
      <c r="TRT1218" s="2"/>
      <c r="TRU1218" s="2"/>
      <c r="TRV1218" s="2"/>
      <c r="TRW1218" s="2"/>
      <c r="TRX1218" s="2"/>
      <c r="TRY1218" s="2"/>
      <c r="TRZ1218" s="2"/>
      <c r="TSA1218" s="2"/>
      <c r="TSB1218" s="2"/>
      <c r="TSC1218" s="2"/>
      <c r="TSD1218" s="2"/>
      <c r="TSE1218" s="2"/>
      <c r="TSF1218" s="2"/>
      <c r="TSG1218" s="2"/>
      <c r="TSH1218" s="2"/>
      <c r="TSI1218" s="2"/>
      <c r="TSJ1218" s="2"/>
      <c r="TSK1218" s="2"/>
      <c r="TSL1218" s="2"/>
      <c r="TSM1218" s="2"/>
      <c r="TSN1218" s="2"/>
      <c r="TSO1218" s="2"/>
      <c r="TSP1218" s="2"/>
      <c r="TSQ1218" s="2"/>
      <c r="TSR1218" s="2"/>
      <c r="TSS1218" s="2"/>
      <c r="TST1218" s="2"/>
      <c r="TSU1218" s="2"/>
      <c r="TSV1218" s="2"/>
      <c r="TSW1218" s="2"/>
      <c r="TSX1218" s="2"/>
      <c r="TSY1218" s="2"/>
      <c r="TSZ1218" s="2"/>
      <c r="TTA1218" s="2"/>
      <c r="TTB1218" s="2"/>
      <c r="TTC1218" s="2"/>
      <c r="TTD1218" s="2"/>
      <c r="TTE1218" s="2"/>
      <c r="TTF1218" s="2"/>
      <c r="TTG1218" s="2"/>
      <c r="TTH1218" s="2"/>
      <c r="TTI1218" s="2"/>
      <c r="TTJ1218" s="2"/>
      <c r="TTK1218" s="2"/>
      <c r="TTL1218" s="2"/>
      <c r="TTM1218" s="2"/>
      <c r="TTN1218" s="2"/>
      <c r="TTO1218" s="2"/>
      <c r="TTP1218" s="2"/>
      <c r="TTQ1218" s="2"/>
      <c r="TTR1218" s="2"/>
      <c r="TTS1218" s="2"/>
      <c r="TTT1218" s="2"/>
      <c r="TTU1218" s="2"/>
      <c r="TTV1218" s="2"/>
      <c r="TTW1218" s="2"/>
      <c r="TTX1218" s="2"/>
      <c r="TTY1218" s="2"/>
      <c r="TTZ1218" s="2"/>
      <c r="TUA1218" s="2"/>
      <c r="TUB1218" s="2"/>
      <c r="TUC1218" s="2"/>
      <c r="TUD1218" s="2"/>
      <c r="TUE1218" s="2"/>
      <c r="TUF1218" s="2"/>
      <c r="TUG1218" s="2"/>
      <c r="TUH1218" s="2"/>
      <c r="TUI1218" s="2"/>
      <c r="TUJ1218" s="2"/>
      <c r="TUK1218" s="2"/>
      <c r="TUL1218" s="2"/>
      <c r="TUM1218" s="2"/>
      <c r="TUN1218" s="2"/>
      <c r="TUO1218" s="2"/>
      <c r="TUP1218" s="2"/>
      <c r="TUQ1218" s="2"/>
      <c r="TUR1218" s="2"/>
      <c r="TUS1218" s="2"/>
      <c r="TUT1218" s="2"/>
      <c r="TUU1218" s="2"/>
      <c r="TUV1218" s="2"/>
      <c r="TUW1218" s="2"/>
      <c r="TUX1218" s="2"/>
      <c r="TUY1218" s="2"/>
      <c r="TUZ1218" s="2"/>
      <c r="TVA1218" s="2"/>
      <c r="TVB1218" s="2"/>
      <c r="TVC1218" s="2"/>
      <c r="TVD1218" s="2"/>
      <c r="TVE1218" s="2"/>
      <c r="TVF1218" s="2"/>
      <c r="TVG1218" s="2"/>
      <c r="TVH1218" s="2"/>
      <c r="TVI1218" s="2"/>
      <c r="TVJ1218" s="2"/>
      <c r="TVK1218" s="2"/>
      <c r="TVL1218" s="2"/>
      <c r="TVM1218" s="2"/>
      <c r="TVN1218" s="2"/>
      <c r="TVO1218" s="2"/>
      <c r="TVP1218" s="2"/>
      <c r="TVQ1218" s="2"/>
      <c r="TVR1218" s="2"/>
      <c r="TVS1218" s="2"/>
      <c r="TVT1218" s="2"/>
      <c r="TVU1218" s="2"/>
      <c r="TVV1218" s="2"/>
      <c r="TVW1218" s="2"/>
      <c r="TVX1218" s="2"/>
      <c r="TVY1218" s="2"/>
      <c r="TVZ1218" s="2"/>
      <c r="TWA1218" s="2"/>
      <c r="TWB1218" s="2"/>
      <c r="TWC1218" s="2"/>
      <c r="TWD1218" s="2"/>
      <c r="TWE1218" s="2"/>
      <c r="TWF1218" s="2"/>
      <c r="TWG1218" s="2"/>
      <c r="TWH1218" s="2"/>
      <c r="TWI1218" s="2"/>
      <c r="TWJ1218" s="2"/>
      <c r="TWK1218" s="2"/>
      <c r="TWL1218" s="2"/>
      <c r="TWM1218" s="2"/>
      <c r="TWN1218" s="2"/>
      <c r="TWO1218" s="2"/>
      <c r="TWP1218" s="2"/>
      <c r="TWQ1218" s="2"/>
      <c r="TWR1218" s="2"/>
      <c r="TWS1218" s="2"/>
      <c r="TWT1218" s="2"/>
      <c r="TWU1218" s="2"/>
      <c r="TWV1218" s="2"/>
      <c r="TWW1218" s="2"/>
      <c r="TWX1218" s="2"/>
      <c r="TWY1218" s="2"/>
      <c r="TWZ1218" s="2"/>
      <c r="TXA1218" s="2"/>
      <c r="TXB1218" s="2"/>
      <c r="TXC1218" s="2"/>
      <c r="TXD1218" s="2"/>
      <c r="TXE1218" s="2"/>
      <c r="TXF1218" s="2"/>
      <c r="TXG1218" s="2"/>
      <c r="TXH1218" s="2"/>
      <c r="TXI1218" s="2"/>
      <c r="TXJ1218" s="2"/>
      <c r="TXK1218" s="2"/>
      <c r="TXL1218" s="2"/>
      <c r="TXM1218" s="2"/>
      <c r="TXN1218" s="2"/>
      <c r="TXO1218" s="2"/>
      <c r="TXP1218" s="2"/>
      <c r="TXQ1218" s="2"/>
      <c r="TXR1218" s="2"/>
      <c r="TXS1218" s="2"/>
      <c r="TXT1218" s="2"/>
      <c r="TXU1218" s="2"/>
      <c r="TXV1218" s="2"/>
      <c r="TXW1218" s="2"/>
      <c r="TXX1218" s="2"/>
      <c r="TXY1218" s="2"/>
      <c r="TXZ1218" s="2"/>
      <c r="TYA1218" s="2"/>
      <c r="TYB1218" s="2"/>
      <c r="TYC1218" s="2"/>
      <c r="TYD1218" s="2"/>
      <c r="TYE1218" s="2"/>
      <c r="TYF1218" s="2"/>
      <c r="TYG1218" s="2"/>
      <c r="TYH1218" s="2"/>
      <c r="TYI1218" s="2"/>
      <c r="TYJ1218" s="2"/>
      <c r="TYK1218" s="2"/>
      <c r="TYL1218" s="2"/>
      <c r="TYM1218" s="2"/>
      <c r="TYN1218" s="2"/>
      <c r="TYO1218" s="2"/>
      <c r="TYP1218" s="2"/>
      <c r="TYQ1218" s="2"/>
      <c r="TYR1218" s="2"/>
      <c r="TYS1218" s="2"/>
      <c r="TYT1218" s="2"/>
      <c r="TYU1218" s="2"/>
      <c r="TYV1218" s="2"/>
      <c r="TYW1218" s="2"/>
      <c r="TYX1218" s="2"/>
      <c r="TYY1218" s="2"/>
      <c r="TYZ1218" s="2"/>
      <c r="TZA1218" s="2"/>
      <c r="TZB1218" s="2"/>
      <c r="TZC1218" s="2"/>
      <c r="TZD1218" s="2"/>
      <c r="TZE1218" s="2"/>
      <c r="TZF1218" s="2"/>
      <c r="TZG1218" s="2"/>
      <c r="TZH1218" s="2"/>
      <c r="TZI1218" s="2"/>
      <c r="TZJ1218" s="2"/>
      <c r="TZK1218" s="2"/>
      <c r="TZL1218" s="2"/>
      <c r="TZM1218" s="2"/>
      <c r="TZN1218" s="2"/>
      <c r="TZO1218" s="2"/>
      <c r="TZP1218" s="2"/>
      <c r="TZQ1218" s="2"/>
      <c r="TZR1218" s="2"/>
      <c r="TZS1218" s="2"/>
      <c r="TZT1218" s="2"/>
      <c r="TZU1218" s="2"/>
      <c r="TZV1218" s="2"/>
      <c r="TZW1218" s="2"/>
      <c r="TZX1218" s="2"/>
      <c r="TZY1218" s="2"/>
      <c r="TZZ1218" s="2"/>
      <c r="UAA1218" s="2"/>
      <c r="UAB1218" s="2"/>
      <c r="UAC1218" s="2"/>
      <c r="UAD1218" s="2"/>
      <c r="UAE1218" s="2"/>
      <c r="UAF1218" s="2"/>
      <c r="UAG1218" s="2"/>
      <c r="UAH1218" s="2"/>
      <c r="UAI1218" s="2"/>
      <c r="UAJ1218" s="2"/>
      <c r="UAK1218" s="2"/>
      <c r="UAL1218" s="2"/>
      <c r="UAM1218" s="2"/>
      <c r="UAN1218" s="2"/>
      <c r="UAO1218" s="2"/>
      <c r="UAP1218" s="2"/>
      <c r="UAQ1218" s="2"/>
      <c r="UAR1218" s="2"/>
      <c r="UAS1218" s="2"/>
      <c r="UAT1218" s="2"/>
      <c r="UAU1218" s="2"/>
      <c r="UAV1218" s="2"/>
      <c r="UAW1218" s="2"/>
      <c r="UAX1218" s="2"/>
      <c r="UAY1218" s="2"/>
      <c r="UAZ1218" s="2"/>
      <c r="UBA1218" s="2"/>
      <c r="UBB1218" s="2"/>
      <c r="UBC1218" s="2"/>
      <c r="UBD1218" s="2"/>
      <c r="UBE1218" s="2"/>
      <c r="UBF1218" s="2"/>
      <c r="UBG1218" s="2"/>
      <c r="UBH1218" s="2"/>
      <c r="UBI1218" s="2"/>
      <c r="UBJ1218" s="2"/>
      <c r="UBK1218" s="2"/>
      <c r="UBL1218" s="2"/>
      <c r="UBM1218" s="2"/>
      <c r="UBN1218" s="2"/>
      <c r="UBO1218" s="2"/>
      <c r="UBP1218" s="2"/>
      <c r="UBQ1218" s="2"/>
      <c r="UBR1218" s="2"/>
      <c r="UBS1218" s="2"/>
      <c r="UBT1218" s="2"/>
      <c r="UBU1218" s="2"/>
      <c r="UBV1218" s="2"/>
      <c r="UBW1218" s="2"/>
      <c r="UBX1218" s="2"/>
      <c r="UBY1218" s="2"/>
      <c r="UBZ1218" s="2"/>
      <c r="UCA1218" s="2"/>
      <c r="UCB1218" s="2"/>
      <c r="UCC1218" s="2"/>
      <c r="UCD1218" s="2"/>
      <c r="UCE1218" s="2"/>
      <c r="UCF1218" s="2"/>
      <c r="UCG1218" s="2"/>
      <c r="UCH1218" s="2"/>
      <c r="UCI1218" s="2"/>
      <c r="UCJ1218" s="2"/>
      <c r="UCK1218" s="2"/>
      <c r="UCL1218" s="2"/>
      <c r="UCM1218" s="2"/>
      <c r="UCN1218" s="2"/>
      <c r="UCO1218" s="2"/>
      <c r="UCP1218" s="2"/>
      <c r="UCQ1218" s="2"/>
      <c r="UCR1218" s="2"/>
      <c r="UCS1218" s="2"/>
      <c r="UCT1218" s="2"/>
      <c r="UCU1218" s="2"/>
      <c r="UCV1218" s="2"/>
      <c r="UCW1218" s="2"/>
      <c r="UCX1218" s="2"/>
      <c r="UCY1218" s="2"/>
      <c r="UCZ1218" s="2"/>
      <c r="UDA1218" s="2"/>
      <c r="UDB1218" s="2"/>
      <c r="UDC1218" s="2"/>
      <c r="UDD1218" s="2"/>
      <c r="UDE1218" s="2"/>
      <c r="UDF1218" s="2"/>
      <c r="UDG1218" s="2"/>
      <c r="UDH1218" s="2"/>
      <c r="UDI1218" s="2"/>
      <c r="UDJ1218" s="2"/>
      <c r="UDK1218" s="2"/>
      <c r="UDL1218" s="2"/>
      <c r="UDM1218" s="2"/>
      <c r="UDN1218" s="2"/>
      <c r="UDO1218" s="2"/>
      <c r="UDP1218" s="2"/>
      <c r="UDQ1218" s="2"/>
      <c r="UDR1218" s="2"/>
      <c r="UDS1218" s="2"/>
      <c r="UDT1218" s="2"/>
      <c r="UDU1218" s="2"/>
      <c r="UDV1218" s="2"/>
      <c r="UDW1218" s="2"/>
      <c r="UDX1218" s="2"/>
      <c r="UDY1218" s="2"/>
      <c r="UDZ1218" s="2"/>
      <c r="UEA1218" s="2"/>
      <c r="UEB1218" s="2"/>
      <c r="UEC1218" s="2"/>
      <c r="UED1218" s="2"/>
      <c r="UEE1218" s="2"/>
      <c r="UEF1218" s="2"/>
      <c r="UEG1218" s="2"/>
      <c r="UEH1218" s="2"/>
      <c r="UEI1218" s="2"/>
      <c r="UEJ1218" s="2"/>
      <c r="UEK1218" s="2"/>
      <c r="UEL1218" s="2"/>
      <c r="UEM1218" s="2"/>
      <c r="UEN1218" s="2"/>
      <c r="UEO1218" s="2"/>
      <c r="UEP1218" s="2"/>
      <c r="UEQ1218" s="2"/>
      <c r="UER1218" s="2"/>
      <c r="UES1218" s="2"/>
      <c r="UET1218" s="2"/>
      <c r="UEU1218" s="2"/>
      <c r="UEV1218" s="2"/>
      <c r="UEW1218" s="2"/>
      <c r="UEX1218" s="2"/>
      <c r="UEY1218" s="2"/>
      <c r="UEZ1218" s="2"/>
      <c r="UFA1218" s="2"/>
      <c r="UFB1218" s="2"/>
      <c r="UFC1218" s="2"/>
      <c r="UFD1218" s="2"/>
      <c r="UFE1218" s="2"/>
      <c r="UFF1218" s="2"/>
      <c r="UFG1218" s="2"/>
      <c r="UFH1218" s="2"/>
      <c r="UFI1218" s="2"/>
      <c r="UFJ1218" s="2"/>
      <c r="UFK1218" s="2"/>
      <c r="UFL1218" s="2"/>
      <c r="UFM1218" s="2"/>
      <c r="UFN1218" s="2"/>
      <c r="UFO1218" s="2"/>
      <c r="UFP1218" s="2"/>
      <c r="UFQ1218" s="2"/>
      <c r="UFR1218" s="2"/>
      <c r="UFS1218" s="2"/>
      <c r="UFT1218" s="2"/>
      <c r="UFU1218" s="2"/>
      <c r="UFV1218" s="2"/>
      <c r="UFW1218" s="2"/>
      <c r="UFX1218" s="2"/>
      <c r="UFY1218" s="2"/>
      <c r="UFZ1218" s="2"/>
      <c r="UGA1218" s="2"/>
      <c r="UGB1218" s="2"/>
      <c r="UGC1218" s="2"/>
      <c r="UGD1218" s="2"/>
      <c r="UGE1218" s="2"/>
      <c r="UGF1218" s="2"/>
      <c r="UGG1218" s="2"/>
      <c r="UGH1218" s="2"/>
      <c r="UGI1218" s="2"/>
      <c r="UGJ1218" s="2"/>
      <c r="UGK1218" s="2"/>
      <c r="UGL1218" s="2"/>
      <c r="UGM1218" s="2"/>
      <c r="UGN1218" s="2"/>
      <c r="UGO1218" s="2"/>
      <c r="UGP1218" s="2"/>
      <c r="UGQ1218" s="2"/>
      <c r="UGR1218" s="2"/>
      <c r="UGS1218" s="2"/>
      <c r="UGT1218" s="2"/>
      <c r="UGU1218" s="2"/>
      <c r="UGV1218" s="2"/>
      <c r="UGW1218" s="2"/>
      <c r="UGX1218" s="2"/>
      <c r="UGY1218" s="2"/>
      <c r="UGZ1218" s="2"/>
      <c r="UHA1218" s="2"/>
      <c r="UHB1218" s="2"/>
      <c r="UHC1218" s="2"/>
      <c r="UHD1218" s="2"/>
      <c r="UHE1218" s="2"/>
      <c r="UHF1218" s="2"/>
      <c r="UHG1218" s="2"/>
      <c r="UHH1218" s="2"/>
      <c r="UHI1218" s="2"/>
      <c r="UHJ1218" s="2"/>
      <c r="UHK1218" s="2"/>
      <c r="UHL1218" s="2"/>
      <c r="UHM1218" s="2"/>
      <c r="UHN1218" s="2"/>
      <c r="UHO1218" s="2"/>
      <c r="UHP1218" s="2"/>
      <c r="UHQ1218" s="2"/>
      <c r="UHR1218" s="2"/>
      <c r="UHS1218" s="2"/>
      <c r="UHT1218" s="2"/>
      <c r="UHU1218" s="2"/>
      <c r="UHV1218" s="2"/>
      <c r="UHW1218" s="2"/>
      <c r="UHX1218" s="2"/>
      <c r="UHY1218" s="2"/>
      <c r="UHZ1218" s="2"/>
      <c r="UIA1218" s="2"/>
      <c r="UIB1218" s="2"/>
      <c r="UIC1218" s="2"/>
      <c r="UID1218" s="2"/>
      <c r="UIE1218" s="2"/>
      <c r="UIF1218" s="2"/>
      <c r="UIG1218" s="2"/>
      <c r="UIH1218" s="2"/>
      <c r="UII1218" s="2"/>
      <c r="UIJ1218" s="2"/>
      <c r="UIK1218" s="2"/>
      <c r="UIL1218" s="2"/>
      <c r="UIM1218" s="2"/>
      <c r="UIN1218" s="2"/>
      <c r="UIO1218" s="2"/>
      <c r="UIP1218" s="2"/>
      <c r="UIQ1218" s="2"/>
      <c r="UIR1218" s="2"/>
      <c r="UIS1218" s="2"/>
      <c r="UIT1218" s="2"/>
      <c r="UIU1218" s="2"/>
      <c r="UIV1218" s="2"/>
      <c r="UIW1218" s="2"/>
      <c r="UIX1218" s="2"/>
      <c r="UIY1218" s="2"/>
      <c r="UIZ1218" s="2"/>
      <c r="UJA1218" s="2"/>
      <c r="UJB1218" s="2"/>
      <c r="UJC1218" s="2"/>
      <c r="UJD1218" s="2"/>
      <c r="UJE1218" s="2"/>
      <c r="UJF1218" s="2"/>
      <c r="UJG1218" s="2"/>
      <c r="UJH1218" s="2"/>
      <c r="UJI1218" s="2"/>
      <c r="UJJ1218" s="2"/>
      <c r="UJK1218" s="2"/>
      <c r="UJL1218" s="2"/>
      <c r="UJM1218" s="2"/>
      <c r="UJN1218" s="2"/>
      <c r="UJO1218" s="2"/>
      <c r="UJP1218" s="2"/>
      <c r="UJQ1218" s="2"/>
      <c r="UJR1218" s="2"/>
      <c r="UJS1218" s="2"/>
      <c r="UJT1218" s="2"/>
      <c r="UJU1218" s="2"/>
      <c r="UJV1218" s="2"/>
      <c r="UJW1218" s="2"/>
      <c r="UJX1218" s="2"/>
      <c r="UJY1218" s="2"/>
      <c r="UJZ1218" s="2"/>
      <c r="UKA1218" s="2"/>
      <c r="UKB1218" s="2"/>
      <c r="UKC1218" s="2"/>
      <c r="UKD1218" s="2"/>
      <c r="UKE1218" s="2"/>
      <c r="UKF1218" s="2"/>
      <c r="UKG1218" s="2"/>
      <c r="UKH1218" s="2"/>
      <c r="UKI1218" s="2"/>
      <c r="UKJ1218" s="2"/>
      <c r="UKK1218" s="2"/>
      <c r="UKL1218" s="2"/>
      <c r="UKM1218" s="2"/>
      <c r="UKN1218" s="2"/>
      <c r="UKO1218" s="2"/>
      <c r="UKP1218" s="2"/>
      <c r="UKQ1218" s="2"/>
      <c r="UKR1218" s="2"/>
      <c r="UKS1218" s="2"/>
      <c r="UKT1218" s="2"/>
      <c r="UKU1218" s="2"/>
      <c r="UKV1218" s="2"/>
      <c r="UKW1218" s="2"/>
      <c r="UKX1218" s="2"/>
      <c r="UKY1218" s="2"/>
      <c r="UKZ1218" s="2"/>
      <c r="ULA1218" s="2"/>
      <c r="ULB1218" s="2"/>
      <c r="ULC1218" s="2"/>
      <c r="ULD1218" s="2"/>
      <c r="ULE1218" s="2"/>
      <c r="ULF1218" s="2"/>
      <c r="ULG1218" s="2"/>
      <c r="ULH1218" s="2"/>
      <c r="ULI1218" s="2"/>
      <c r="ULJ1218" s="2"/>
      <c r="ULK1218" s="2"/>
      <c r="ULL1218" s="2"/>
      <c r="ULM1218" s="2"/>
      <c r="ULN1218" s="2"/>
      <c r="ULO1218" s="2"/>
      <c r="ULP1218" s="2"/>
      <c r="ULQ1218" s="2"/>
      <c r="ULR1218" s="2"/>
      <c r="ULS1218" s="2"/>
      <c r="ULT1218" s="2"/>
      <c r="ULU1218" s="2"/>
      <c r="ULV1218" s="2"/>
      <c r="ULW1218" s="2"/>
      <c r="ULX1218" s="2"/>
      <c r="ULY1218" s="2"/>
      <c r="ULZ1218" s="2"/>
      <c r="UMA1218" s="2"/>
      <c r="UMB1218" s="2"/>
      <c r="UMC1218" s="2"/>
      <c r="UMD1218" s="2"/>
      <c r="UME1218" s="2"/>
      <c r="UMF1218" s="2"/>
      <c r="UMG1218" s="2"/>
      <c r="UMH1218" s="2"/>
      <c r="UMI1218" s="2"/>
      <c r="UMJ1218" s="2"/>
      <c r="UMK1218" s="2"/>
      <c r="UML1218" s="2"/>
      <c r="UMM1218" s="2"/>
      <c r="UMN1218" s="2"/>
      <c r="UMO1218" s="2"/>
      <c r="UMP1218" s="2"/>
      <c r="UMQ1218" s="2"/>
      <c r="UMR1218" s="2"/>
      <c r="UMS1218" s="2"/>
      <c r="UMT1218" s="2"/>
      <c r="UMU1218" s="2"/>
      <c r="UMV1218" s="2"/>
      <c r="UMW1218" s="2"/>
      <c r="UMX1218" s="2"/>
      <c r="UMY1218" s="2"/>
      <c r="UMZ1218" s="2"/>
      <c r="UNA1218" s="2"/>
      <c r="UNB1218" s="2"/>
      <c r="UNC1218" s="2"/>
      <c r="UND1218" s="2"/>
      <c r="UNE1218" s="2"/>
      <c r="UNF1218" s="2"/>
      <c r="UNG1218" s="2"/>
      <c r="UNH1218" s="2"/>
      <c r="UNI1218" s="2"/>
      <c r="UNJ1218" s="2"/>
      <c r="UNK1218" s="2"/>
      <c r="UNL1218" s="2"/>
      <c r="UNM1218" s="2"/>
      <c r="UNN1218" s="2"/>
      <c r="UNO1218" s="2"/>
      <c r="UNP1218" s="2"/>
      <c r="UNQ1218" s="2"/>
      <c r="UNR1218" s="2"/>
      <c r="UNS1218" s="2"/>
      <c r="UNT1218" s="2"/>
      <c r="UNU1218" s="2"/>
      <c r="UNV1218" s="2"/>
      <c r="UNW1218" s="2"/>
      <c r="UNX1218" s="2"/>
      <c r="UNY1218" s="2"/>
      <c r="UNZ1218" s="2"/>
      <c r="UOA1218" s="2"/>
      <c r="UOB1218" s="2"/>
      <c r="UOC1218" s="2"/>
      <c r="UOD1218" s="2"/>
      <c r="UOE1218" s="2"/>
      <c r="UOF1218" s="2"/>
      <c r="UOG1218" s="2"/>
      <c r="UOH1218" s="2"/>
      <c r="UOI1218" s="2"/>
      <c r="UOJ1218" s="2"/>
      <c r="UOK1218" s="2"/>
      <c r="UOL1218" s="2"/>
      <c r="UOM1218" s="2"/>
      <c r="UON1218" s="2"/>
      <c r="UOO1218" s="2"/>
      <c r="UOP1218" s="2"/>
      <c r="UOQ1218" s="2"/>
      <c r="UOR1218" s="2"/>
      <c r="UOS1218" s="2"/>
      <c r="UOT1218" s="2"/>
      <c r="UOU1218" s="2"/>
      <c r="UOV1218" s="2"/>
      <c r="UOW1218" s="2"/>
      <c r="UOX1218" s="2"/>
      <c r="UOY1218" s="2"/>
      <c r="UOZ1218" s="2"/>
      <c r="UPA1218" s="2"/>
      <c r="UPB1218" s="2"/>
      <c r="UPC1218" s="2"/>
      <c r="UPD1218" s="2"/>
      <c r="UPE1218" s="2"/>
      <c r="UPF1218" s="2"/>
      <c r="UPG1218" s="2"/>
      <c r="UPH1218" s="2"/>
      <c r="UPI1218" s="2"/>
      <c r="UPJ1218" s="2"/>
      <c r="UPK1218" s="2"/>
      <c r="UPL1218" s="2"/>
      <c r="UPM1218" s="2"/>
      <c r="UPN1218" s="2"/>
      <c r="UPO1218" s="2"/>
      <c r="UPP1218" s="2"/>
      <c r="UPQ1218" s="2"/>
      <c r="UPR1218" s="2"/>
      <c r="UPS1218" s="2"/>
      <c r="UPT1218" s="2"/>
      <c r="UPU1218" s="2"/>
      <c r="UPV1218" s="2"/>
      <c r="UPW1218" s="2"/>
      <c r="UPX1218" s="2"/>
      <c r="UPY1218" s="2"/>
      <c r="UPZ1218" s="2"/>
      <c r="UQA1218" s="2"/>
      <c r="UQB1218" s="2"/>
      <c r="UQC1218" s="2"/>
      <c r="UQD1218" s="2"/>
      <c r="UQE1218" s="2"/>
      <c r="UQF1218" s="2"/>
      <c r="UQG1218" s="2"/>
      <c r="UQH1218" s="2"/>
      <c r="UQI1218" s="2"/>
      <c r="UQJ1218" s="2"/>
      <c r="UQK1218" s="2"/>
      <c r="UQL1218" s="2"/>
      <c r="UQM1218" s="2"/>
      <c r="UQN1218" s="2"/>
      <c r="UQO1218" s="2"/>
      <c r="UQP1218" s="2"/>
      <c r="UQQ1218" s="2"/>
      <c r="UQR1218" s="2"/>
      <c r="UQS1218" s="2"/>
      <c r="UQT1218" s="2"/>
      <c r="UQU1218" s="2"/>
      <c r="UQV1218" s="2"/>
      <c r="UQW1218" s="2"/>
      <c r="UQX1218" s="2"/>
      <c r="UQY1218" s="2"/>
      <c r="UQZ1218" s="2"/>
      <c r="URA1218" s="2"/>
      <c r="URB1218" s="2"/>
      <c r="URC1218" s="2"/>
      <c r="URD1218" s="2"/>
      <c r="URE1218" s="2"/>
      <c r="URF1218" s="2"/>
      <c r="URG1218" s="2"/>
      <c r="URH1218" s="2"/>
      <c r="URI1218" s="2"/>
      <c r="URJ1218" s="2"/>
      <c r="URK1218" s="2"/>
      <c r="URL1218" s="2"/>
      <c r="URM1218" s="2"/>
      <c r="URN1218" s="2"/>
      <c r="URO1218" s="2"/>
      <c r="URP1218" s="2"/>
      <c r="URQ1218" s="2"/>
      <c r="URR1218" s="2"/>
      <c r="URS1218" s="2"/>
      <c r="URT1218" s="2"/>
      <c r="URU1218" s="2"/>
      <c r="URV1218" s="2"/>
      <c r="URW1218" s="2"/>
      <c r="URX1218" s="2"/>
      <c r="URY1218" s="2"/>
      <c r="URZ1218" s="2"/>
      <c r="USA1218" s="2"/>
      <c r="USB1218" s="2"/>
      <c r="USC1218" s="2"/>
      <c r="USD1218" s="2"/>
      <c r="USE1218" s="2"/>
      <c r="USF1218" s="2"/>
      <c r="USG1218" s="2"/>
      <c r="USH1218" s="2"/>
      <c r="USI1218" s="2"/>
      <c r="USJ1218" s="2"/>
      <c r="USK1218" s="2"/>
      <c r="USL1218" s="2"/>
      <c r="USM1218" s="2"/>
      <c r="USN1218" s="2"/>
      <c r="USO1218" s="2"/>
      <c r="USP1218" s="2"/>
      <c r="USQ1218" s="2"/>
      <c r="USR1218" s="2"/>
      <c r="USS1218" s="2"/>
      <c r="UST1218" s="2"/>
      <c r="USU1218" s="2"/>
      <c r="USV1218" s="2"/>
      <c r="USW1218" s="2"/>
      <c r="USX1218" s="2"/>
      <c r="USY1218" s="2"/>
      <c r="USZ1218" s="2"/>
      <c r="UTA1218" s="2"/>
      <c r="UTB1218" s="2"/>
      <c r="UTC1218" s="2"/>
      <c r="UTD1218" s="2"/>
      <c r="UTE1218" s="2"/>
      <c r="UTF1218" s="2"/>
      <c r="UTG1218" s="2"/>
      <c r="UTH1218" s="2"/>
      <c r="UTI1218" s="2"/>
      <c r="UTJ1218" s="2"/>
      <c r="UTK1218" s="2"/>
      <c r="UTL1218" s="2"/>
      <c r="UTM1218" s="2"/>
      <c r="UTN1218" s="2"/>
      <c r="UTO1218" s="2"/>
      <c r="UTP1218" s="2"/>
      <c r="UTQ1218" s="2"/>
      <c r="UTR1218" s="2"/>
      <c r="UTS1218" s="2"/>
      <c r="UTT1218" s="2"/>
      <c r="UTU1218" s="2"/>
      <c r="UTV1218" s="2"/>
      <c r="UTW1218" s="2"/>
      <c r="UTX1218" s="2"/>
      <c r="UTY1218" s="2"/>
      <c r="UTZ1218" s="2"/>
      <c r="UUA1218" s="2"/>
      <c r="UUB1218" s="2"/>
      <c r="UUC1218" s="2"/>
      <c r="UUD1218" s="2"/>
      <c r="UUE1218" s="2"/>
      <c r="UUF1218" s="2"/>
      <c r="UUG1218" s="2"/>
      <c r="UUH1218" s="2"/>
      <c r="UUI1218" s="2"/>
      <c r="UUJ1218" s="2"/>
      <c r="UUK1218" s="2"/>
      <c r="UUL1218" s="2"/>
      <c r="UUM1218" s="2"/>
      <c r="UUN1218" s="2"/>
      <c r="UUO1218" s="2"/>
      <c r="UUP1218" s="2"/>
      <c r="UUQ1218" s="2"/>
      <c r="UUR1218" s="2"/>
      <c r="UUS1218" s="2"/>
      <c r="UUT1218" s="2"/>
      <c r="UUU1218" s="2"/>
      <c r="UUV1218" s="2"/>
      <c r="UUW1218" s="2"/>
      <c r="UUX1218" s="2"/>
      <c r="UUY1218" s="2"/>
      <c r="UUZ1218" s="2"/>
      <c r="UVA1218" s="2"/>
      <c r="UVB1218" s="2"/>
      <c r="UVC1218" s="2"/>
      <c r="UVD1218" s="2"/>
      <c r="UVE1218" s="2"/>
      <c r="UVF1218" s="2"/>
      <c r="UVG1218" s="2"/>
      <c r="UVH1218" s="2"/>
      <c r="UVI1218" s="2"/>
      <c r="UVJ1218" s="2"/>
      <c r="UVK1218" s="2"/>
      <c r="UVL1218" s="2"/>
      <c r="UVM1218" s="2"/>
      <c r="UVN1218" s="2"/>
      <c r="UVO1218" s="2"/>
      <c r="UVP1218" s="2"/>
      <c r="UVQ1218" s="2"/>
      <c r="UVR1218" s="2"/>
      <c r="UVS1218" s="2"/>
      <c r="UVT1218" s="2"/>
      <c r="UVU1218" s="2"/>
      <c r="UVV1218" s="2"/>
      <c r="UVW1218" s="2"/>
      <c r="UVX1218" s="2"/>
      <c r="UVY1218" s="2"/>
      <c r="UVZ1218" s="2"/>
      <c r="UWA1218" s="2"/>
      <c r="UWB1218" s="2"/>
      <c r="UWC1218" s="2"/>
      <c r="UWD1218" s="2"/>
      <c r="UWE1218" s="2"/>
      <c r="UWF1218" s="2"/>
      <c r="UWG1218" s="2"/>
      <c r="UWH1218" s="2"/>
      <c r="UWI1218" s="2"/>
      <c r="UWJ1218" s="2"/>
      <c r="UWK1218" s="2"/>
      <c r="UWL1218" s="2"/>
      <c r="UWM1218" s="2"/>
      <c r="UWN1218" s="2"/>
      <c r="UWO1218" s="2"/>
      <c r="UWP1218" s="2"/>
      <c r="UWQ1218" s="2"/>
      <c r="UWR1218" s="2"/>
      <c r="UWS1218" s="2"/>
      <c r="UWT1218" s="2"/>
      <c r="UWU1218" s="2"/>
      <c r="UWV1218" s="2"/>
      <c r="UWW1218" s="2"/>
      <c r="UWX1218" s="2"/>
      <c r="UWY1218" s="2"/>
      <c r="UWZ1218" s="2"/>
      <c r="UXA1218" s="2"/>
      <c r="UXB1218" s="2"/>
      <c r="UXC1218" s="2"/>
      <c r="UXD1218" s="2"/>
      <c r="UXE1218" s="2"/>
      <c r="UXF1218" s="2"/>
      <c r="UXG1218" s="2"/>
      <c r="UXH1218" s="2"/>
      <c r="UXI1218" s="2"/>
      <c r="UXJ1218" s="2"/>
      <c r="UXK1218" s="2"/>
      <c r="UXL1218" s="2"/>
      <c r="UXM1218" s="2"/>
      <c r="UXN1218" s="2"/>
      <c r="UXO1218" s="2"/>
      <c r="UXP1218" s="2"/>
      <c r="UXQ1218" s="2"/>
      <c r="UXR1218" s="2"/>
      <c r="UXS1218" s="2"/>
      <c r="UXT1218" s="2"/>
      <c r="UXU1218" s="2"/>
      <c r="UXV1218" s="2"/>
      <c r="UXW1218" s="2"/>
      <c r="UXX1218" s="2"/>
      <c r="UXY1218" s="2"/>
      <c r="UXZ1218" s="2"/>
      <c r="UYA1218" s="2"/>
      <c r="UYB1218" s="2"/>
      <c r="UYC1218" s="2"/>
      <c r="UYD1218" s="2"/>
      <c r="UYE1218" s="2"/>
      <c r="UYF1218" s="2"/>
      <c r="UYG1218" s="2"/>
      <c r="UYH1218" s="2"/>
      <c r="UYI1218" s="2"/>
      <c r="UYJ1218" s="2"/>
      <c r="UYK1218" s="2"/>
      <c r="UYL1218" s="2"/>
      <c r="UYM1218" s="2"/>
      <c r="UYN1218" s="2"/>
      <c r="UYO1218" s="2"/>
      <c r="UYP1218" s="2"/>
      <c r="UYQ1218" s="2"/>
      <c r="UYR1218" s="2"/>
      <c r="UYS1218" s="2"/>
      <c r="UYT1218" s="2"/>
      <c r="UYU1218" s="2"/>
      <c r="UYV1218" s="2"/>
      <c r="UYW1218" s="2"/>
      <c r="UYX1218" s="2"/>
      <c r="UYY1218" s="2"/>
      <c r="UYZ1218" s="2"/>
      <c r="UZA1218" s="2"/>
      <c r="UZB1218" s="2"/>
      <c r="UZC1218" s="2"/>
      <c r="UZD1218" s="2"/>
      <c r="UZE1218" s="2"/>
      <c r="UZF1218" s="2"/>
      <c r="UZG1218" s="2"/>
      <c r="UZH1218" s="2"/>
      <c r="UZI1218" s="2"/>
      <c r="UZJ1218" s="2"/>
      <c r="UZK1218" s="2"/>
      <c r="UZL1218" s="2"/>
      <c r="UZM1218" s="2"/>
      <c r="UZN1218" s="2"/>
      <c r="UZO1218" s="2"/>
      <c r="UZP1218" s="2"/>
      <c r="UZQ1218" s="2"/>
      <c r="UZR1218" s="2"/>
      <c r="UZS1218" s="2"/>
      <c r="UZT1218" s="2"/>
      <c r="UZU1218" s="2"/>
      <c r="UZV1218" s="2"/>
      <c r="UZW1218" s="2"/>
      <c r="UZX1218" s="2"/>
      <c r="UZY1218" s="2"/>
      <c r="UZZ1218" s="2"/>
      <c r="VAA1218" s="2"/>
      <c r="VAB1218" s="2"/>
      <c r="VAC1218" s="2"/>
      <c r="VAD1218" s="2"/>
      <c r="VAE1218" s="2"/>
      <c r="VAF1218" s="2"/>
      <c r="VAG1218" s="2"/>
      <c r="VAH1218" s="2"/>
      <c r="VAI1218" s="2"/>
      <c r="VAJ1218" s="2"/>
      <c r="VAK1218" s="2"/>
      <c r="VAL1218" s="2"/>
      <c r="VAM1218" s="2"/>
      <c r="VAN1218" s="2"/>
      <c r="VAO1218" s="2"/>
      <c r="VAP1218" s="2"/>
      <c r="VAQ1218" s="2"/>
      <c r="VAR1218" s="2"/>
      <c r="VAS1218" s="2"/>
      <c r="VAT1218" s="2"/>
      <c r="VAU1218" s="2"/>
      <c r="VAV1218" s="2"/>
      <c r="VAW1218" s="2"/>
      <c r="VAX1218" s="2"/>
      <c r="VAY1218" s="2"/>
      <c r="VAZ1218" s="2"/>
      <c r="VBA1218" s="2"/>
      <c r="VBB1218" s="2"/>
      <c r="VBC1218" s="2"/>
      <c r="VBD1218" s="2"/>
      <c r="VBE1218" s="2"/>
      <c r="VBF1218" s="2"/>
      <c r="VBG1218" s="2"/>
      <c r="VBH1218" s="2"/>
      <c r="VBI1218" s="2"/>
      <c r="VBJ1218" s="2"/>
      <c r="VBK1218" s="2"/>
      <c r="VBL1218" s="2"/>
      <c r="VBM1218" s="2"/>
      <c r="VBN1218" s="2"/>
      <c r="VBO1218" s="2"/>
      <c r="VBP1218" s="2"/>
      <c r="VBQ1218" s="2"/>
      <c r="VBR1218" s="2"/>
      <c r="VBS1218" s="2"/>
      <c r="VBT1218" s="2"/>
      <c r="VBU1218" s="2"/>
      <c r="VBV1218" s="2"/>
      <c r="VBW1218" s="2"/>
      <c r="VBX1218" s="2"/>
      <c r="VBY1218" s="2"/>
      <c r="VBZ1218" s="2"/>
      <c r="VCA1218" s="2"/>
      <c r="VCB1218" s="2"/>
      <c r="VCC1218" s="2"/>
      <c r="VCD1218" s="2"/>
      <c r="VCE1218" s="2"/>
      <c r="VCF1218" s="2"/>
      <c r="VCG1218" s="2"/>
      <c r="VCH1218" s="2"/>
      <c r="VCI1218" s="2"/>
      <c r="VCJ1218" s="2"/>
      <c r="VCK1218" s="2"/>
      <c r="VCL1218" s="2"/>
      <c r="VCM1218" s="2"/>
      <c r="VCN1218" s="2"/>
      <c r="VCO1218" s="2"/>
      <c r="VCP1218" s="2"/>
      <c r="VCQ1218" s="2"/>
      <c r="VCR1218" s="2"/>
      <c r="VCS1218" s="2"/>
      <c r="VCT1218" s="2"/>
      <c r="VCU1218" s="2"/>
      <c r="VCV1218" s="2"/>
      <c r="VCW1218" s="2"/>
      <c r="VCX1218" s="2"/>
      <c r="VCY1218" s="2"/>
      <c r="VCZ1218" s="2"/>
      <c r="VDA1218" s="2"/>
      <c r="VDB1218" s="2"/>
      <c r="VDC1218" s="2"/>
      <c r="VDD1218" s="2"/>
      <c r="VDE1218" s="2"/>
      <c r="VDF1218" s="2"/>
      <c r="VDG1218" s="2"/>
      <c r="VDH1218" s="2"/>
      <c r="VDI1218" s="2"/>
      <c r="VDJ1218" s="2"/>
      <c r="VDK1218" s="2"/>
      <c r="VDL1218" s="2"/>
      <c r="VDM1218" s="2"/>
      <c r="VDN1218" s="2"/>
      <c r="VDO1218" s="2"/>
      <c r="VDP1218" s="2"/>
      <c r="VDQ1218" s="2"/>
      <c r="VDR1218" s="2"/>
      <c r="VDS1218" s="2"/>
      <c r="VDT1218" s="2"/>
      <c r="VDU1218" s="2"/>
      <c r="VDV1218" s="2"/>
      <c r="VDW1218" s="2"/>
      <c r="VDX1218" s="2"/>
      <c r="VDY1218" s="2"/>
      <c r="VDZ1218" s="2"/>
      <c r="VEA1218" s="2"/>
      <c r="VEB1218" s="2"/>
      <c r="VEC1218" s="2"/>
      <c r="VED1218" s="2"/>
      <c r="VEE1218" s="2"/>
      <c r="VEF1218" s="2"/>
      <c r="VEG1218" s="2"/>
      <c r="VEH1218" s="2"/>
      <c r="VEI1218" s="2"/>
      <c r="VEJ1218" s="2"/>
      <c r="VEK1218" s="2"/>
      <c r="VEL1218" s="2"/>
      <c r="VEM1218" s="2"/>
      <c r="VEN1218" s="2"/>
      <c r="VEO1218" s="2"/>
      <c r="VEP1218" s="2"/>
      <c r="VEQ1218" s="2"/>
      <c r="VER1218" s="2"/>
      <c r="VES1218" s="2"/>
      <c r="VET1218" s="2"/>
      <c r="VEU1218" s="2"/>
      <c r="VEV1218" s="2"/>
      <c r="VEW1218" s="2"/>
      <c r="VEX1218" s="2"/>
      <c r="VEY1218" s="2"/>
      <c r="VEZ1218" s="2"/>
      <c r="VFA1218" s="2"/>
      <c r="VFB1218" s="2"/>
      <c r="VFC1218" s="2"/>
      <c r="VFD1218" s="2"/>
      <c r="VFE1218" s="2"/>
      <c r="VFF1218" s="2"/>
      <c r="VFG1218" s="2"/>
      <c r="VFH1218" s="2"/>
      <c r="VFI1218" s="2"/>
      <c r="VFJ1218" s="2"/>
      <c r="VFK1218" s="2"/>
      <c r="VFL1218" s="2"/>
      <c r="VFM1218" s="2"/>
      <c r="VFN1218" s="2"/>
      <c r="VFO1218" s="2"/>
      <c r="VFP1218" s="2"/>
      <c r="VFQ1218" s="2"/>
      <c r="VFR1218" s="2"/>
      <c r="VFS1218" s="2"/>
      <c r="VFT1218" s="2"/>
      <c r="VFU1218" s="2"/>
      <c r="VFV1218" s="2"/>
      <c r="VFW1218" s="2"/>
      <c r="VFX1218" s="2"/>
      <c r="VFY1218" s="2"/>
      <c r="VFZ1218" s="2"/>
      <c r="VGA1218" s="2"/>
      <c r="VGB1218" s="2"/>
      <c r="VGC1218" s="2"/>
      <c r="VGD1218" s="2"/>
      <c r="VGE1218" s="2"/>
      <c r="VGF1218" s="2"/>
      <c r="VGG1218" s="2"/>
      <c r="VGH1218" s="2"/>
      <c r="VGI1218" s="2"/>
      <c r="VGJ1218" s="2"/>
      <c r="VGK1218" s="2"/>
      <c r="VGL1218" s="2"/>
      <c r="VGM1218" s="2"/>
      <c r="VGN1218" s="2"/>
      <c r="VGO1218" s="2"/>
      <c r="VGP1218" s="2"/>
      <c r="VGQ1218" s="2"/>
      <c r="VGR1218" s="2"/>
      <c r="VGS1218" s="2"/>
      <c r="VGT1218" s="2"/>
      <c r="VGU1218" s="2"/>
      <c r="VGV1218" s="2"/>
      <c r="VGW1218" s="2"/>
      <c r="VGX1218" s="2"/>
      <c r="VGY1218" s="2"/>
      <c r="VGZ1218" s="2"/>
      <c r="VHA1218" s="2"/>
      <c r="VHB1218" s="2"/>
      <c r="VHC1218" s="2"/>
      <c r="VHD1218" s="2"/>
      <c r="VHE1218" s="2"/>
      <c r="VHF1218" s="2"/>
      <c r="VHG1218" s="2"/>
      <c r="VHH1218" s="2"/>
      <c r="VHI1218" s="2"/>
      <c r="VHJ1218" s="2"/>
      <c r="VHK1218" s="2"/>
      <c r="VHL1218" s="2"/>
      <c r="VHM1218" s="2"/>
      <c r="VHN1218" s="2"/>
      <c r="VHO1218" s="2"/>
      <c r="VHP1218" s="2"/>
      <c r="VHQ1218" s="2"/>
      <c r="VHR1218" s="2"/>
      <c r="VHS1218" s="2"/>
      <c r="VHT1218" s="2"/>
      <c r="VHU1218" s="2"/>
      <c r="VHV1218" s="2"/>
      <c r="VHW1218" s="2"/>
      <c r="VHX1218" s="2"/>
      <c r="VHY1218" s="2"/>
      <c r="VHZ1218" s="2"/>
      <c r="VIA1218" s="2"/>
      <c r="VIB1218" s="2"/>
      <c r="VIC1218" s="2"/>
      <c r="VID1218" s="2"/>
      <c r="VIE1218" s="2"/>
      <c r="VIF1218" s="2"/>
      <c r="VIG1218" s="2"/>
      <c r="VIH1218" s="2"/>
      <c r="VII1218" s="2"/>
      <c r="VIJ1218" s="2"/>
      <c r="VIK1218" s="2"/>
      <c r="VIL1218" s="2"/>
      <c r="VIM1218" s="2"/>
      <c r="VIN1218" s="2"/>
      <c r="VIO1218" s="2"/>
      <c r="VIP1218" s="2"/>
      <c r="VIQ1218" s="2"/>
      <c r="VIR1218" s="2"/>
      <c r="VIS1218" s="2"/>
      <c r="VIT1218" s="2"/>
      <c r="VIU1218" s="2"/>
      <c r="VIV1218" s="2"/>
      <c r="VIW1218" s="2"/>
      <c r="VIX1218" s="2"/>
      <c r="VIY1218" s="2"/>
      <c r="VIZ1218" s="2"/>
      <c r="VJA1218" s="2"/>
      <c r="VJB1218" s="2"/>
      <c r="VJC1218" s="2"/>
      <c r="VJD1218" s="2"/>
      <c r="VJE1218" s="2"/>
      <c r="VJF1218" s="2"/>
      <c r="VJG1218" s="2"/>
      <c r="VJH1218" s="2"/>
      <c r="VJI1218" s="2"/>
      <c r="VJJ1218" s="2"/>
      <c r="VJK1218" s="2"/>
      <c r="VJL1218" s="2"/>
      <c r="VJM1218" s="2"/>
      <c r="VJN1218" s="2"/>
      <c r="VJO1218" s="2"/>
      <c r="VJP1218" s="2"/>
      <c r="VJQ1218" s="2"/>
      <c r="VJR1218" s="2"/>
      <c r="VJS1218" s="2"/>
      <c r="VJT1218" s="2"/>
      <c r="VJU1218" s="2"/>
      <c r="VJV1218" s="2"/>
      <c r="VJW1218" s="2"/>
      <c r="VJX1218" s="2"/>
      <c r="VJY1218" s="2"/>
      <c r="VJZ1218" s="2"/>
      <c r="VKA1218" s="2"/>
      <c r="VKB1218" s="2"/>
      <c r="VKC1218" s="2"/>
      <c r="VKD1218" s="2"/>
      <c r="VKE1218" s="2"/>
      <c r="VKF1218" s="2"/>
      <c r="VKG1218" s="2"/>
      <c r="VKH1218" s="2"/>
      <c r="VKI1218" s="2"/>
      <c r="VKJ1218" s="2"/>
      <c r="VKK1218" s="2"/>
      <c r="VKL1218" s="2"/>
      <c r="VKM1218" s="2"/>
      <c r="VKN1218" s="2"/>
      <c r="VKO1218" s="2"/>
      <c r="VKP1218" s="2"/>
      <c r="VKQ1218" s="2"/>
      <c r="VKR1218" s="2"/>
      <c r="VKS1218" s="2"/>
      <c r="VKT1218" s="2"/>
      <c r="VKU1218" s="2"/>
      <c r="VKV1218" s="2"/>
      <c r="VKW1218" s="2"/>
      <c r="VKX1218" s="2"/>
      <c r="VKY1218" s="2"/>
      <c r="VKZ1218" s="2"/>
      <c r="VLA1218" s="2"/>
      <c r="VLB1218" s="2"/>
      <c r="VLC1218" s="2"/>
      <c r="VLD1218" s="2"/>
      <c r="VLE1218" s="2"/>
      <c r="VLF1218" s="2"/>
      <c r="VLG1218" s="2"/>
      <c r="VLH1218" s="2"/>
      <c r="VLI1218" s="2"/>
      <c r="VLJ1218" s="2"/>
      <c r="VLK1218" s="2"/>
      <c r="VLL1218" s="2"/>
      <c r="VLM1218" s="2"/>
      <c r="VLN1218" s="2"/>
      <c r="VLO1218" s="2"/>
      <c r="VLP1218" s="2"/>
      <c r="VLQ1218" s="2"/>
      <c r="VLR1218" s="2"/>
      <c r="VLS1218" s="2"/>
      <c r="VLT1218" s="2"/>
      <c r="VLU1218" s="2"/>
      <c r="VLV1218" s="2"/>
      <c r="VLW1218" s="2"/>
      <c r="VLX1218" s="2"/>
      <c r="VLY1218" s="2"/>
      <c r="VLZ1218" s="2"/>
      <c r="VMA1218" s="2"/>
      <c r="VMB1218" s="2"/>
      <c r="VMC1218" s="2"/>
      <c r="VMD1218" s="2"/>
      <c r="VME1218" s="2"/>
      <c r="VMF1218" s="2"/>
      <c r="VMG1218" s="2"/>
      <c r="VMH1218" s="2"/>
      <c r="VMI1218" s="2"/>
      <c r="VMJ1218" s="2"/>
      <c r="VMK1218" s="2"/>
      <c r="VML1218" s="2"/>
      <c r="VMM1218" s="2"/>
      <c r="VMN1218" s="2"/>
      <c r="VMO1218" s="2"/>
      <c r="VMP1218" s="2"/>
      <c r="VMQ1218" s="2"/>
      <c r="VMR1218" s="2"/>
      <c r="VMS1218" s="2"/>
      <c r="VMT1218" s="2"/>
      <c r="VMU1218" s="2"/>
      <c r="VMV1218" s="2"/>
      <c r="VMW1218" s="2"/>
      <c r="VMX1218" s="2"/>
      <c r="VMY1218" s="2"/>
      <c r="VMZ1218" s="2"/>
      <c r="VNA1218" s="2"/>
      <c r="VNB1218" s="2"/>
      <c r="VNC1218" s="2"/>
      <c r="VND1218" s="2"/>
      <c r="VNE1218" s="2"/>
      <c r="VNF1218" s="2"/>
      <c r="VNG1218" s="2"/>
      <c r="VNH1218" s="2"/>
      <c r="VNI1218" s="2"/>
      <c r="VNJ1218" s="2"/>
      <c r="VNK1218" s="2"/>
      <c r="VNL1218" s="2"/>
      <c r="VNM1218" s="2"/>
      <c r="VNN1218" s="2"/>
      <c r="VNO1218" s="2"/>
      <c r="VNP1218" s="2"/>
      <c r="VNQ1218" s="2"/>
      <c r="VNR1218" s="2"/>
      <c r="VNS1218" s="2"/>
      <c r="VNT1218" s="2"/>
      <c r="VNU1218" s="2"/>
      <c r="VNV1218" s="2"/>
      <c r="VNW1218" s="2"/>
      <c r="VNX1218" s="2"/>
      <c r="VNY1218" s="2"/>
      <c r="VNZ1218" s="2"/>
      <c r="VOA1218" s="2"/>
      <c r="VOB1218" s="2"/>
      <c r="VOC1218" s="2"/>
      <c r="VOD1218" s="2"/>
      <c r="VOE1218" s="2"/>
      <c r="VOF1218" s="2"/>
      <c r="VOG1218" s="2"/>
      <c r="VOH1218" s="2"/>
      <c r="VOI1218" s="2"/>
      <c r="VOJ1218" s="2"/>
      <c r="VOK1218" s="2"/>
      <c r="VOL1218" s="2"/>
      <c r="VOM1218" s="2"/>
      <c r="VON1218" s="2"/>
      <c r="VOO1218" s="2"/>
      <c r="VOP1218" s="2"/>
      <c r="VOQ1218" s="2"/>
      <c r="VOR1218" s="2"/>
      <c r="VOS1218" s="2"/>
      <c r="VOT1218" s="2"/>
      <c r="VOU1218" s="2"/>
      <c r="VOV1218" s="2"/>
      <c r="VOW1218" s="2"/>
      <c r="VOX1218" s="2"/>
      <c r="VOY1218" s="2"/>
      <c r="VOZ1218" s="2"/>
      <c r="VPA1218" s="2"/>
      <c r="VPB1218" s="2"/>
      <c r="VPC1218" s="2"/>
      <c r="VPD1218" s="2"/>
      <c r="VPE1218" s="2"/>
      <c r="VPF1218" s="2"/>
      <c r="VPG1218" s="2"/>
      <c r="VPH1218" s="2"/>
      <c r="VPI1218" s="2"/>
      <c r="VPJ1218" s="2"/>
      <c r="VPK1218" s="2"/>
      <c r="VPL1218" s="2"/>
      <c r="VPM1218" s="2"/>
      <c r="VPN1218" s="2"/>
      <c r="VPO1218" s="2"/>
      <c r="VPP1218" s="2"/>
      <c r="VPQ1218" s="2"/>
      <c r="VPR1218" s="2"/>
      <c r="VPS1218" s="2"/>
      <c r="VPT1218" s="2"/>
      <c r="VPU1218" s="2"/>
      <c r="VPV1218" s="2"/>
      <c r="VPW1218" s="2"/>
      <c r="VPX1218" s="2"/>
      <c r="VPY1218" s="2"/>
      <c r="VPZ1218" s="2"/>
      <c r="VQA1218" s="2"/>
      <c r="VQB1218" s="2"/>
      <c r="VQC1218" s="2"/>
      <c r="VQD1218" s="2"/>
      <c r="VQE1218" s="2"/>
      <c r="VQF1218" s="2"/>
      <c r="VQG1218" s="2"/>
      <c r="VQH1218" s="2"/>
      <c r="VQI1218" s="2"/>
      <c r="VQJ1218" s="2"/>
      <c r="VQK1218" s="2"/>
      <c r="VQL1218" s="2"/>
      <c r="VQM1218" s="2"/>
      <c r="VQN1218" s="2"/>
      <c r="VQO1218" s="2"/>
      <c r="VQP1218" s="2"/>
      <c r="VQQ1218" s="2"/>
      <c r="VQR1218" s="2"/>
      <c r="VQS1218" s="2"/>
      <c r="VQT1218" s="2"/>
      <c r="VQU1218" s="2"/>
      <c r="VQV1218" s="2"/>
      <c r="VQW1218" s="2"/>
      <c r="VQX1218" s="2"/>
      <c r="VQY1218" s="2"/>
      <c r="VQZ1218" s="2"/>
      <c r="VRA1218" s="2"/>
      <c r="VRB1218" s="2"/>
      <c r="VRC1218" s="2"/>
      <c r="VRD1218" s="2"/>
      <c r="VRE1218" s="2"/>
      <c r="VRF1218" s="2"/>
      <c r="VRG1218" s="2"/>
      <c r="VRH1218" s="2"/>
      <c r="VRI1218" s="2"/>
      <c r="VRJ1218" s="2"/>
      <c r="VRK1218" s="2"/>
      <c r="VRL1218" s="2"/>
      <c r="VRM1218" s="2"/>
      <c r="VRN1218" s="2"/>
      <c r="VRO1218" s="2"/>
      <c r="VRP1218" s="2"/>
      <c r="VRQ1218" s="2"/>
      <c r="VRR1218" s="2"/>
      <c r="VRS1218" s="2"/>
      <c r="VRT1218" s="2"/>
      <c r="VRU1218" s="2"/>
      <c r="VRV1218" s="2"/>
      <c r="VRW1218" s="2"/>
      <c r="VRX1218" s="2"/>
      <c r="VRY1218" s="2"/>
      <c r="VRZ1218" s="2"/>
      <c r="VSA1218" s="2"/>
      <c r="VSB1218" s="2"/>
      <c r="VSC1218" s="2"/>
      <c r="VSD1218" s="2"/>
      <c r="VSE1218" s="2"/>
      <c r="VSF1218" s="2"/>
      <c r="VSG1218" s="2"/>
      <c r="VSH1218" s="2"/>
      <c r="VSI1218" s="2"/>
      <c r="VSJ1218" s="2"/>
      <c r="VSK1218" s="2"/>
      <c r="VSL1218" s="2"/>
      <c r="VSM1218" s="2"/>
      <c r="VSN1218" s="2"/>
      <c r="VSO1218" s="2"/>
      <c r="VSP1218" s="2"/>
      <c r="VSQ1218" s="2"/>
      <c r="VSR1218" s="2"/>
      <c r="VSS1218" s="2"/>
      <c r="VST1218" s="2"/>
      <c r="VSU1218" s="2"/>
      <c r="VSV1218" s="2"/>
      <c r="VSW1218" s="2"/>
      <c r="VSX1218" s="2"/>
      <c r="VSY1218" s="2"/>
      <c r="VSZ1218" s="2"/>
      <c r="VTA1218" s="2"/>
      <c r="VTB1218" s="2"/>
      <c r="VTC1218" s="2"/>
      <c r="VTD1218" s="2"/>
      <c r="VTE1218" s="2"/>
      <c r="VTF1218" s="2"/>
      <c r="VTG1218" s="2"/>
      <c r="VTH1218" s="2"/>
      <c r="VTI1218" s="2"/>
      <c r="VTJ1218" s="2"/>
      <c r="VTK1218" s="2"/>
      <c r="VTL1218" s="2"/>
      <c r="VTM1218" s="2"/>
      <c r="VTN1218" s="2"/>
      <c r="VTO1218" s="2"/>
      <c r="VTP1218" s="2"/>
      <c r="VTQ1218" s="2"/>
      <c r="VTR1218" s="2"/>
      <c r="VTS1218" s="2"/>
      <c r="VTT1218" s="2"/>
      <c r="VTU1218" s="2"/>
      <c r="VTV1218" s="2"/>
      <c r="VTW1218" s="2"/>
      <c r="VTX1218" s="2"/>
      <c r="VTY1218" s="2"/>
      <c r="VTZ1218" s="2"/>
      <c r="VUA1218" s="2"/>
      <c r="VUB1218" s="2"/>
      <c r="VUC1218" s="2"/>
      <c r="VUD1218" s="2"/>
      <c r="VUE1218" s="2"/>
      <c r="VUF1218" s="2"/>
      <c r="VUG1218" s="2"/>
      <c r="VUH1218" s="2"/>
      <c r="VUI1218" s="2"/>
      <c r="VUJ1218" s="2"/>
      <c r="VUK1218" s="2"/>
      <c r="VUL1218" s="2"/>
      <c r="VUM1218" s="2"/>
      <c r="VUN1218" s="2"/>
      <c r="VUO1218" s="2"/>
      <c r="VUP1218" s="2"/>
      <c r="VUQ1218" s="2"/>
      <c r="VUR1218" s="2"/>
      <c r="VUS1218" s="2"/>
      <c r="VUT1218" s="2"/>
      <c r="VUU1218" s="2"/>
      <c r="VUV1218" s="2"/>
      <c r="VUW1218" s="2"/>
      <c r="VUX1218" s="2"/>
      <c r="VUY1218" s="2"/>
      <c r="VUZ1218" s="2"/>
      <c r="VVA1218" s="2"/>
      <c r="VVB1218" s="2"/>
      <c r="VVC1218" s="2"/>
      <c r="VVD1218" s="2"/>
      <c r="VVE1218" s="2"/>
      <c r="VVF1218" s="2"/>
      <c r="VVG1218" s="2"/>
      <c r="VVH1218" s="2"/>
      <c r="VVI1218" s="2"/>
      <c r="VVJ1218" s="2"/>
      <c r="VVK1218" s="2"/>
      <c r="VVL1218" s="2"/>
      <c r="VVM1218" s="2"/>
      <c r="VVN1218" s="2"/>
      <c r="VVO1218" s="2"/>
      <c r="VVP1218" s="2"/>
      <c r="VVQ1218" s="2"/>
      <c r="VVR1218" s="2"/>
      <c r="VVS1218" s="2"/>
      <c r="VVT1218" s="2"/>
      <c r="VVU1218" s="2"/>
      <c r="VVV1218" s="2"/>
      <c r="VVW1218" s="2"/>
      <c r="VVX1218" s="2"/>
      <c r="VVY1218" s="2"/>
      <c r="VVZ1218" s="2"/>
      <c r="VWA1218" s="2"/>
      <c r="VWB1218" s="2"/>
      <c r="VWC1218" s="2"/>
      <c r="VWD1218" s="2"/>
      <c r="VWE1218" s="2"/>
      <c r="VWF1218" s="2"/>
      <c r="VWG1218" s="2"/>
      <c r="VWH1218" s="2"/>
      <c r="VWI1218" s="2"/>
      <c r="VWJ1218" s="2"/>
      <c r="VWK1218" s="2"/>
      <c r="VWL1218" s="2"/>
      <c r="VWM1218" s="2"/>
      <c r="VWN1218" s="2"/>
      <c r="VWO1218" s="2"/>
      <c r="VWP1218" s="2"/>
      <c r="VWQ1218" s="2"/>
      <c r="VWR1218" s="2"/>
      <c r="VWS1218" s="2"/>
      <c r="VWT1218" s="2"/>
      <c r="VWU1218" s="2"/>
      <c r="VWV1218" s="2"/>
      <c r="VWW1218" s="2"/>
      <c r="VWX1218" s="2"/>
      <c r="VWY1218" s="2"/>
      <c r="VWZ1218" s="2"/>
      <c r="VXA1218" s="2"/>
      <c r="VXB1218" s="2"/>
      <c r="VXC1218" s="2"/>
      <c r="VXD1218" s="2"/>
      <c r="VXE1218" s="2"/>
      <c r="VXF1218" s="2"/>
      <c r="VXG1218" s="2"/>
      <c r="VXH1218" s="2"/>
      <c r="VXI1218" s="2"/>
      <c r="VXJ1218" s="2"/>
      <c r="VXK1218" s="2"/>
      <c r="VXL1218" s="2"/>
      <c r="VXM1218" s="2"/>
      <c r="VXN1218" s="2"/>
      <c r="VXO1218" s="2"/>
      <c r="VXP1218" s="2"/>
      <c r="VXQ1218" s="2"/>
      <c r="VXR1218" s="2"/>
      <c r="VXS1218" s="2"/>
      <c r="VXT1218" s="2"/>
      <c r="VXU1218" s="2"/>
      <c r="VXV1218" s="2"/>
      <c r="VXW1218" s="2"/>
      <c r="VXX1218" s="2"/>
      <c r="VXY1218" s="2"/>
      <c r="VXZ1218" s="2"/>
      <c r="VYA1218" s="2"/>
      <c r="VYB1218" s="2"/>
      <c r="VYC1218" s="2"/>
      <c r="VYD1218" s="2"/>
      <c r="VYE1218" s="2"/>
      <c r="VYF1218" s="2"/>
      <c r="VYG1218" s="2"/>
      <c r="VYH1218" s="2"/>
      <c r="VYI1218" s="2"/>
      <c r="VYJ1218" s="2"/>
      <c r="VYK1218" s="2"/>
      <c r="VYL1218" s="2"/>
      <c r="VYM1218" s="2"/>
      <c r="VYN1218" s="2"/>
      <c r="VYO1218" s="2"/>
      <c r="VYP1218" s="2"/>
      <c r="VYQ1218" s="2"/>
      <c r="VYR1218" s="2"/>
      <c r="VYS1218" s="2"/>
      <c r="VYT1218" s="2"/>
      <c r="VYU1218" s="2"/>
      <c r="VYV1218" s="2"/>
      <c r="VYW1218" s="2"/>
      <c r="VYX1218" s="2"/>
      <c r="VYY1218" s="2"/>
      <c r="VYZ1218" s="2"/>
      <c r="VZA1218" s="2"/>
      <c r="VZB1218" s="2"/>
      <c r="VZC1218" s="2"/>
      <c r="VZD1218" s="2"/>
      <c r="VZE1218" s="2"/>
      <c r="VZF1218" s="2"/>
      <c r="VZG1218" s="2"/>
      <c r="VZH1218" s="2"/>
      <c r="VZI1218" s="2"/>
      <c r="VZJ1218" s="2"/>
      <c r="VZK1218" s="2"/>
      <c r="VZL1218" s="2"/>
      <c r="VZM1218" s="2"/>
      <c r="VZN1218" s="2"/>
      <c r="VZO1218" s="2"/>
      <c r="VZP1218" s="2"/>
      <c r="VZQ1218" s="2"/>
      <c r="VZR1218" s="2"/>
      <c r="VZS1218" s="2"/>
      <c r="VZT1218" s="2"/>
      <c r="VZU1218" s="2"/>
      <c r="VZV1218" s="2"/>
      <c r="VZW1218" s="2"/>
      <c r="VZX1218" s="2"/>
      <c r="VZY1218" s="2"/>
      <c r="VZZ1218" s="2"/>
      <c r="WAA1218" s="2"/>
      <c r="WAB1218" s="2"/>
      <c r="WAC1218" s="2"/>
      <c r="WAD1218" s="2"/>
      <c r="WAE1218" s="2"/>
      <c r="WAF1218" s="2"/>
      <c r="WAG1218" s="2"/>
      <c r="WAH1218" s="2"/>
      <c r="WAI1218" s="2"/>
      <c r="WAJ1218" s="2"/>
      <c r="WAK1218" s="2"/>
      <c r="WAL1218" s="2"/>
      <c r="WAM1218" s="2"/>
      <c r="WAN1218" s="2"/>
      <c r="WAO1218" s="2"/>
      <c r="WAP1218" s="2"/>
      <c r="WAQ1218" s="2"/>
      <c r="WAR1218" s="2"/>
      <c r="WAS1218" s="2"/>
      <c r="WAT1218" s="2"/>
      <c r="WAU1218" s="2"/>
      <c r="WAV1218" s="2"/>
      <c r="WAW1218" s="2"/>
      <c r="WAX1218" s="2"/>
      <c r="WAY1218" s="2"/>
      <c r="WAZ1218" s="2"/>
      <c r="WBA1218" s="2"/>
      <c r="WBB1218" s="2"/>
      <c r="WBC1218" s="2"/>
      <c r="WBD1218" s="2"/>
      <c r="WBE1218" s="2"/>
      <c r="WBF1218" s="2"/>
      <c r="WBG1218" s="2"/>
      <c r="WBH1218" s="2"/>
      <c r="WBI1218" s="2"/>
      <c r="WBJ1218" s="2"/>
      <c r="WBK1218" s="2"/>
      <c r="WBL1218" s="2"/>
      <c r="WBM1218" s="2"/>
      <c r="WBN1218" s="2"/>
      <c r="WBO1218" s="2"/>
      <c r="WBP1218" s="2"/>
      <c r="WBQ1218" s="2"/>
      <c r="WBR1218" s="2"/>
      <c r="WBS1218" s="2"/>
      <c r="WBT1218" s="2"/>
      <c r="WBU1218" s="2"/>
      <c r="WBV1218" s="2"/>
      <c r="WBW1218" s="2"/>
      <c r="WBX1218" s="2"/>
      <c r="WBY1218" s="2"/>
      <c r="WBZ1218" s="2"/>
      <c r="WCA1218" s="2"/>
      <c r="WCB1218" s="2"/>
      <c r="WCC1218" s="2"/>
      <c r="WCD1218" s="2"/>
      <c r="WCE1218" s="2"/>
      <c r="WCF1218" s="2"/>
      <c r="WCG1218" s="2"/>
      <c r="WCH1218" s="2"/>
      <c r="WCI1218" s="2"/>
      <c r="WCJ1218" s="2"/>
      <c r="WCK1218" s="2"/>
      <c r="WCL1218" s="2"/>
      <c r="WCM1218" s="2"/>
      <c r="WCN1218" s="2"/>
      <c r="WCO1218" s="2"/>
      <c r="WCP1218" s="2"/>
      <c r="WCQ1218" s="2"/>
      <c r="WCR1218" s="2"/>
      <c r="WCS1218" s="2"/>
      <c r="WCT1218" s="2"/>
      <c r="WCU1218" s="2"/>
      <c r="WCV1218" s="2"/>
      <c r="WCW1218" s="2"/>
      <c r="WCX1218" s="2"/>
      <c r="WCY1218" s="2"/>
      <c r="WCZ1218" s="2"/>
      <c r="WDA1218" s="2"/>
      <c r="WDB1218" s="2"/>
      <c r="WDC1218" s="2"/>
      <c r="WDD1218" s="2"/>
      <c r="WDE1218" s="2"/>
      <c r="WDF1218" s="2"/>
      <c r="WDG1218" s="2"/>
      <c r="WDH1218" s="2"/>
      <c r="WDI1218" s="2"/>
      <c r="WDJ1218" s="2"/>
      <c r="WDK1218" s="2"/>
      <c r="WDL1218" s="2"/>
      <c r="WDM1218" s="2"/>
      <c r="WDN1218" s="2"/>
      <c r="WDO1218" s="2"/>
      <c r="WDP1218" s="2"/>
      <c r="WDQ1218" s="2"/>
      <c r="WDR1218" s="2"/>
      <c r="WDS1218" s="2"/>
      <c r="WDT1218" s="2"/>
      <c r="WDU1218" s="2"/>
      <c r="WDV1218" s="2"/>
      <c r="WDW1218" s="2"/>
      <c r="WDX1218" s="2"/>
      <c r="WDY1218" s="2"/>
      <c r="WDZ1218" s="2"/>
      <c r="WEA1218" s="2"/>
      <c r="WEB1218" s="2"/>
      <c r="WEC1218" s="2"/>
      <c r="WED1218" s="2"/>
      <c r="WEE1218" s="2"/>
      <c r="WEF1218" s="2"/>
      <c r="WEG1218" s="2"/>
      <c r="WEH1218" s="2"/>
      <c r="WEI1218" s="2"/>
      <c r="WEJ1218" s="2"/>
      <c r="WEK1218" s="2"/>
      <c r="WEL1218" s="2"/>
      <c r="WEM1218" s="2"/>
      <c r="WEN1218" s="2"/>
      <c r="WEO1218" s="2"/>
      <c r="WEP1218" s="2"/>
      <c r="WEQ1218" s="2"/>
      <c r="WER1218" s="2"/>
      <c r="WES1218" s="2"/>
      <c r="WET1218" s="2"/>
      <c r="WEU1218" s="2"/>
      <c r="WEV1218" s="2"/>
      <c r="WEW1218" s="2"/>
      <c r="WEX1218" s="2"/>
      <c r="WEY1218" s="2"/>
      <c r="WEZ1218" s="2"/>
      <c r="WFA1218" s="2"/>
      <c r="WFB1218" s="2"/>
      <c r="WFC1218" s="2"/>
      <c r="WFD1218" s="2"/>
      <c r="WFE1218" s="2"/>
      <c r="WFF1218" s="2"/>
      <c r="WFG1218" s="2"/>
      <c r="WFH1218" s="2"/>
      <c r="WFI1218" s="2"/>
      <c r="WFJ1218" s="2"/>
      <c r="WFK1218" s="2"/>
      <c r="WFL1218" s="2"/>
      <c r="WFM1218" s="2"/>
      <c r="WFN1218" s="2"/>
      <c r="WFO1218" s="2"/>
      <c r="WFP1218" s="2"/>
      <c r="WFQ1218" s="2"/>
      <c r="WFR1218" s="2"/>
      <c r="WFS1218" s="2"/>
      <c r="WFT1218" s="2"/>
      <c r="WFU1218" s="2"/>
      <c r="WFV1218" s="2"/>
      <c r="WFW1218" s="2"/>
      <c r="WFX1218" s="2"/>
      <c r="WFY1218" s="2"/>
      <c r="WFZ1218" s="2"/>
      <c r="WGA1218" s="2"/>
      <c r="WGB1218" s="2"/>
      <c r="WGC1218" s="2"/>
      <c r="WGD1218" s="2"/>
      <c r="WGE1218" s="2"/>
      <c r="WGF1218" s="2"/>
      <c r="WGG1218" s="2"/>
      <c r="WGH1218" s="2"/>
      <c r="WGI1218" s="2"/>
      <c r="WGJ1218" s="2"/>
      <c r="WGK1218" s="2"/>
      <c r="WGL1218" s="2"/>
      <c r="WGM1218" s="2"/>
      <c r="WGN1218" s="2"/>
      <c r="WGO1218" s="2"/>
      <c r="WGP1218" s="2"/>
      <c r="WGQ1218" s="2"/>
      <c r="WGR1218" s="2"/>
      <c r="WGS1218" s="2"/>
      <c r="WGT1218" s="2"/>
      <c r="WGU1218" s="2"/>
      <c r="WGV1218" s="2"/>
      <c r="WGW1218" s="2"/>
      <c r="WGX1218" s="2"/>
      <c r="WGY1218" s="2"/>
      <c r="WGZ1218" s="2"/>
      <c r="WHA1218" s="2"/>
      <c r="WHB1218" s="2"/>
      <c r="WHC1218" s="2"/>
      <c r="WHD1218" s="2"/>
      <c r="WHE1218" s="2"/>
      <c r="WHF1218" s="2"/>
      <c r="WHG1218" s="2"/>
      <c r="WHH1218" s="2"/>
      <c r="WHI1218" s="2"/>
      <c r="WHJ1218" s="2"/>
      <c r="WHK1218" s="2"/>
      <c r="WHL1218" s="2"/>
      <c r="WHM1218" s="2"/>
      <c r="WHN1218" s="2"/>
      <c r="WHO1218" s="2"/>
      <c r="WHP1218" s="2"/>
      <c r="WHQ1218" s="2"/>
      <c r="WHR1218" s="2"/>
      <c r="WHS1218" s="2"/>
      <c r="WHT1218" s="2"/>
      <c r="WHU1218" s="2"/>
      <c r="WHV1218" s="2"/>
      <c r="WHW1218" s="2"/>
      <c r="WHX1218" s="2"/>
      <c r="WHY1218" s="2"/>
      <c r="WHZ1218" s="2"/>
      <c r="WIA1218" s="2"/>
      <c r="WIB1218" s="2"/>
      <c r="WIC1218" s="2"/>
      <c r="WID1218" s="2"/>
      <c r="WIE1218" s="2"/>
      <c r="WIF1218" s="2"/>
      <c r="WIG1218" s="2"/>
      <c r="WIH1218" s="2"/>
      <c r="WII1218" s="2"/>
      <c r="WIJ1218" s="2"/>
      <c r="WIK1218" s="2"/>
      <c r="WIL1218" s="2"/>
      <c r="WIM1218" s="2"/>
      <c r="WIN1218" s="2"/>
      <c r="WIO1218" s="2"/>
      <c r="WIP1218" s="2"/>
      <c r="WIQ1218" s="2"/>
      <c r="WIR1218" s="2"/>
      <c r="WIS1218" s="2"/>
      <c r="WIT1218" s="2"/>
      <c r="WIU1218" s="2"/>
      <c r="WIV1218" s="2"/>
      <c r="WIW1218" s="2"/>
      <c r="WIX1218" s="2"/>
      <c r="WIY1218" s="2"/>
      <c r="WIZ1218" s="2"/>
      <c r="WJA1218" s="2"/>
      <c r="WJB1218" s="2"/>
      <c r="WJC1218" s="2"/>
      <c r="WJD1218" s="2"/>
      <c r="WJE1218" s="2"/>
      <c r="WJF1218" s="2"/>
      <c r="WJG1218" s="2"/>
      <c r="WJH1218" s="2"/>
      <c r="WJI1218" s="2"/>
      <c r="WJJ1218" s="2"/>
      <c r="WJK1218" s="2"/>
      <c r="WJL1218" s="2"/>
      <c r="WJM1218" s="2"/>
      <c r="WJN1218" s="2"/>
      <c r="WJO1218" s="2"/>
      <c r="WJP1218" s="2"/>
      <c r="WJQ1218" s="2"/>
      <c r="WJR1218" s="2"/>
      <c r="WJS1218" s="2"/>
      <c r="WJT1218" s="2"/>
      <c r="WJU1218" s="2"/>
      <c r="WJV1218" s="2"/>
      <c r="WJW1218" s="2"/>
      <c r="WJX1218" s="2"/>
      <c r="WJY1218" s="2"/>
      <c r="WJZ1218" s="2"/>
      <c r="WKA1218" s="2"/>
      <c r="WKB1218" s="2"/>
      <c r="WKC1218" s="2"/>
      <c r="WKD1218" s="2"/>
      <c r="WKE1218" s="2"/>
      <c r="WKF1218" s="2"/>
      <c r="WKG1218" s="2"/>
      <c r="WKH1218" s="2"/>
      <c r="WKI1218" s="2"/>
      <c r="WKJ1218" s="2"/>
      <c r="WKK1218" s="2"/>
      <c r="WKL1218" s="2"/>
      <c r="WKM1218" s="2"/>
      <c r="WKN1218" s="2"/>
      <c r="WKO1218" s="2"/>
      <c r="WKP1218" s="2"/>
      <c r="WKQ1218" s="2"/>
      <c r="WKR1218" s="2"/>
      <c r="WKS1218" s="2"/>
      <c r="WKT1218" s="2"/>
      <c r="WKU1218" s="2"/>
      <c r="WKV1218" s="2"/>
      <c r="WKW1218" s="2"/>
      <c r="WKX1218" s="2"/>
      <c r="WKY1218" s="2"/>
      <c r="WKZ1218" s="2"/>
      <c r="WLA1218" s="2"/>
      <c r="WLB1218" s="2"/>
      <c r="WLC1218" s="2"/>
      <c r="WLD1218" s="2"/>
      <c r="WLE1218" s="2"/>
      <c r="WLF1218" s="2"/>
      <c r="WLG1218" s="2"/>
      <c r="WLH1218" s="2"/>
      <c r="WLI1218" s="2"/>
      <c r="WLJ1218" s="2"/>
      <c r="WLK1218" s="2"/>
      <c r="WLL1218" s="2"/>
      <c r="WLM1218" s="2"/>
      <c r="WLN1218" s="2"/>
      <c r="WLO1218" s="2"/>
      <c r="WLP1218" s="2"/>
      <c r="WLQ1218" s="2"/>
      <c r="WLR1218" s="2"/>
      <c r="WLS1218" s="2"/>
      <c r="WLT1218" s="2"/>
      <c r="WLU1218" s="2"/>
      <c r="WLV1218" s="2"/>
      <c r="WLW1218" s="2"/>
      <c r="WLX1218" s="2"/>
      <c r="WLY1218" s="2"/>
      <c r="WLZ1218" s="2"/>
      <c r="WMA1218" s="2"/>
      <c r="WMB1218" s="2"/>
      <c r="WMC1218" s="2"/>
      <c r="WMD1218" s="2"/>
      <c r="WME1218" s="2"/>
      <c r="WMF1218" s="2"/>
      <c r="WMG1218" s="2"/>
      <c r="WMH1218" s="2"/>
      <c r="WMI1218" s="2"/>
      <c r="WMJ1218" s="2"/>
      <c r="WMK1218" s="2"/>
      <c r="WML1218" s="2"/>
      <c r="WMM1218" s="2"/>
      <c r="WMN1218" s="2"/>
      <c r="WMO1218" s="2"/>
      <c r="WMP1218" s="2"/>
      <c r="WMQ1218" s="2"/>
      <c r="WMR1218" s="2"/>
      <c r="WMS1218" s="2"/>
      <c r="WMT1218" s="2"/>
      <c r="WMU1218" s="2"/>
      <c r="WMV1218" s="2"/>
      <c r="WMW1218" s="2"/>
      <c r="WMX1218" s="2"/>
      <c r="WMY1218" s="2"/>
      <c r="WMZ1218" s="2"/>
      <c r="WNA1218" s="2"/>
      <c r="WNB1218" s="2"/>
      <c r="WNC1218" s="2"/>
      <c r="WND1218" s="2"/>
      <c r="WNE1218" s="2"/>
      <c r="WNF1218" s="2"/>
      <c r="WNG1218" s="2"/>
      <c r="WNH1218" s="2"/>
      <c r="WNI1218" s="2"/>
      <c r="WNJ1218" s="2"/>
      <c r="WNK1218" s="2"/>
      <c r="WNL1218" s="2"/>
      <c r="WNM1218" s="2"/>
      <c r="WNN1218" s="2"/>
      <c r="WNO1218" s="2"/>
      <c r="WNP1218" s="2"/>
      <c r="WNQ1218" s="2"/>
      <c r="WNR1218" s="2"/>
      <c r="WNS1218" s="2"/>
      <c r="WNT1218" s="2"/>
      <c r="WNU1218" s="2"/>
      <c r="WNV1218" s="2"/>
      <c r="WNW1218" s="2"/>
      <c r="WNX1218" s="2"/>
      <c r="WNY1218" s="2"/>
      <c r="WNZ1218" s="2"/>
      <c r="WOA1218" s="2"/>
      <c r="WOB1218" s="2"/>
      <c r="WOC1218" s="2"/>
      <c r="WOD1218" s="2"/>
      <c r="WOE1218" s="2"/>
      <c r="WOF1218" s="2"/>
      <c r="WOG1218" s="2"/>
      <c r="WOH1218" s="2"/>
      <c r="WOI1218" s="2"/>
      <c r="WOJ1218" s="2"/>
      <c r="WOK1218" s="2"/>
      <c r="WOL1218" s="2"/>
      <c r="WOM1218" s="2"/>
      <c r="WON1218" s="2"/>
      <c r="WOO1218" s="2"/>
      <c r="WOP1218" s="2"/>
      <c r="WOQ1218" s="2"/>
      <c r="WOR1218" s="2"/>
      <c r="WOS1218" s="2"/>
      <c r="WOT1218" s="2"/>
      <c r="WOU1218" s="2"/>
      <c r="WOV1218" s="2"/>
      <c r="WOW1218" s="2"/>
      <c r="WOX1218" s="2"/>
      <c r="WOY1218" s="2"/>
      <c r="WOZ1218" s="2"/>
      <c r="WPA1218" s="2"/>
      <c r="WPB1218" s="2"/>
      <c r="WPC1218" s="2"/>
      <c r="WPD1218" s="2"/>
      <c r="WPE1218" s="2"/>
      <c r="WPF1218" s="2"/>
      <c r="WPG1218" s="2"/>
      <c r="WPH1218" s="2"/>
      <c r="WPI1218" s="2"/>
      <c r="WPJ1218" s="2"/>
      <c r="WPK1218" s="2"/>
      <c r="WPL1218" s="2"/>
      <c r="WPM1218" s="2"/>
      <c r="WPN1218" s="2"/>
      <c r="WPO1218" s="2"/>
      <c r="WPP1218" s="2"/>
      <c r="WPQ1218" s="2"/>
      <c r="WPR1218" s="2"/>
      <c r="WPS1218" s="2"/>
      <c r="WPT1218" s="2"/>
      <c r="WPU1218" s="2"/>
      <c r="WPV1218" s="2"/>
      <c r="WPW1218" s="2"/>
      <c r="WPX1218" s="2"/>
      <c r="WPY1218" s="2"/>
      <c r="WPZ1218" s="2"/>
      <c r="WQA1218" s="2"/>
      <c r="WQB1218" s="2"/>
      <c r="WQC1218" s="2"/>
      <c r="WQD1218" s="2"/>
      <c r="WQE1218" s="2"/>
      <c r="WQF1218" s="2"/>
      <c r="WQG1218" s="2"/>
      <c r="WQH1218" s="2"/>
      <c r="WQI1218" s="2"/>
      <c r="WQJ1218" s="2"/>
      <c r="WQK1218" s="2"/>
      <c r="WQL1218" s="2"/>
      <c r="WQM1218" s="2"/>
      <c r="WQN1218" s="2"/>
      <c r="WQO1218" s="2"/>
      <c r="WQP1218" s="2"/>
      <c r="WQQ1218" s="2"/>
      <c r="WQR1218" s="2"/>
      <c r="WQS1218" s="2"/>
      <c r="WQT1218" s="2"/>
      <c r="WQU1218" s="2"/>
      <c r="WQV1218" s="2"/>
      <c r="WQW1218" s="2"/>
      <c r="WQX1218" s="2"/>
      <c r="WQY1218" s="2"/>
      <c r="WQZ1218" s="2"/>
      <c r="WRA1218" s="2"/>
      <c r="WRB1218" s="2"/>
      <c r="WRC1218" s="2"/>
      <c r="WRD1218" s="2"/>
      <c r="WRE1218" s="2"/>
      <c r="WRF1218" s="2"/>
      <c r="WRG1218" s="2"/>
      <c r="WRH1218" s="2"/>
      <c r="WRI1218" s="2"/>
      <c r="WRJ1218" s="2"/>
      <c r="WRK1218" s="2"/>
      <c r="WRL1218" s="2"/>
      <c r="WRM1218" s="2"/>
      <c r="WRN1218" s="2"/>
      <c r="WRO1218" s="2"/>
      <c r="WRP1218" s="2"/>
      <c r="WRQ1218" s="2"/>
      <c r="WRR1218" s="2"/>
      <c r="WRS1218" s="2"/>
      <c r="WRT1218" s="2"/>
      <c r="WRU1218" s="2"/>
      <c r="WRV1218" s="2"/>
      <c r="WRW1218" s="2"/>
      <c r="WRX1218" s="2"/>
      <c r="WRY1218" s="2"/>
      <c r="WRZ1218" s="2"/>
      <c r="WSA1218" s="2"/>
      <c r="WSB1218" s="2"/>
      <c r="WSC1218" s="2"/>
      <c r="WSD1218" s="2"/>
      <c r="WSE1218" s="2"/>
      <c r="WSF1218" s="2"/>
      <c r="WSG1218" s="2"/>
      <c r="WSH1218" s="2"/>
      <c r="WSI1218" s="2"/>
      <c r="WSJ1218" s="2"/>
      <c r="WSK1218" s="2"/>
      <c r="WSL1218" s="2"/>
      <c r="WSM1218" s="2"/>
      <c r="WSN1218" s="2"/>
      <c r="WSO1218" s="2"/>
      <c r="WSP1218" s="2"/>
      <c r="WSQ1218" s="2"/>
      <c r="WSR1218" s="2"/>
      <c r="WSS1218" s="2"/>
      <c r="WST1218" s="2"/>
      <c r="WSU1218" s="2"/>
      <c r="WSV1218" s="2"/>
      <c r="WSW1218" s="2"/>
      <c r="WSX1218" s="2"/>
      <c r="WSY1218" s="2"/>
      <c r="WSZ1218" s="2"/>
      <c r="WTA1218" s="2"/>
      <c r="WTB1218" s="2"/>
      <c r="WTC1218" s="2"/>
      <c r="WTD1218" s="2"/>
      <c r="WTE1218" s="2"/>
      <c r="WTF1218" s="2"/>
      <c r="WTG1218" s="2"/>
      <c r="WTH1218" s="2"/>
      <c r="WTI1218" s="2"/>
      <c r="WTJ1218" s="2"/>
      <c r="WTK1218" s="2"/>
      <c r="WTL1218" s="2"/>
      <c r="WTM1218" s="2"/>
      <c r="WTN1218" s="2"/>
      <c r="WTO1218" s="2"/>
      <c r="WTP1218" s="2"/>
      <c r="WTQ1218" s="2"/>
      <c r="WTR1218" s="2"/>
      <c r="WTS1218" s="2"/>
      <c r="WTT1218" s="2"/>
      <c r="WTU1218" s="2"/>
      <c r="WTV1218" s="2"/>
      <c r="WTW1218" s="2"/>
      <c r="WTX1218" s="2"/>
      <c r="WTY1218" s="2"/>
      <c r="WTZ1218" s="2"/>
      <c r="WUA1218" s="2"/>
      <c r="WUB1218" s="2"/>
      <c r="WUC1218" s="2"/>
      <c r="WUD1218" s="2"/>
      <c r="WUE1218" s="2"/>
      <c r="WUF1218" s="2"/>
      <c r="WUG1218" s="2"/>
      <c r="WUH1218" s="2"/>
      <c r="WUI1218" s="2"/>
      <c r="WUJ1218" s="2"/>
      <c r="WUK1218" s="2"/>
      <c r="WUL1218" s="2"/>
      <c r="WUM1218" s="2"/>
      <c r="WUN1218" s="2"/>
      <c r="WUO1218" s="2"/>
      <c r="WUP1218" s="2"/>
      <c r="WUQ1218" s="2"/>
      <c r="WUR1218" s="2"/>
      <c r="WUS1218" s="2"/>
      <c r="WUT1218" s="2"/>
      <c r="WUU1218" s="2"/>
      <c r="WUV1218" s="2"/>
      <c r="WUW1218" s="2"/>
      <c r="WUX1218" s="2"/>
      <c r="WUY1218" s="2"/>
      <c r="WUZ1218" s="2"/>
      <c r="WVA1218" s="2"/>
      <c r="WVB1218" s="2"/>
      <c r="WVC1218" s="2"/>
      <c r="WVD1218" s="2"/>
      <c r="WVE1218" s="2"/>
      <c r="WVF1218" s="2"/>
      <c r="WVG1218" s="2"/>
      <c r="WVH1218" s="2"/>
      <c r="WVI1218" s="2"/>
      <c r="WVJ1218" s="2"/>
      <c r="WVK1218" s="2"/>
      <c r="WVL1218" s="2"/>
      <c r="WVM1218" s="2"/>
      <c r="WVN1218" s="2"/>
      <c r="WVO1218" s="2"/>
      <c r="WVP1218" s="2"/>
      <c r="WVQ1218" s="2"/>
      <c r="WVR1218" s="2"/>
      <c r="WVS1218" s="2"/>
      <c r="WVT1218" s="2"/>
      <c r="WVU1218" s="2"/>
      <c r="WVV1218" s="2"/>
      <c r="WVW1218" s="2"/>
      <c r="WVX1218" s="2"/>
      <c r="WVY1218" s="2"/>
      <c r="WVZ1218" s="2"/>
      <c r="WWA1218" s="2"/>
      <c r="WWB1218" s="2"/>
      <c r="WWC1218" s="2"/>
      <c r="WWD1218" s="2"/>
      <c r="WWE1218" s="2"/>
      <c r="WWF1218" s="2"/>
      <c r="WWG1218" s="2"/>
      <c r="WWH1218" s="2"/>
      <c r="WWI1218" s="2"/>
      <c r="WWJ1218" s="2"/>
      <c r="WWK1218" s="2"/>
      <c r="WWL1218" s="2"/>
      <c r="WWM1218" s="2"/>
      <c r="WWN1218" s="2"/>
      <c r="WWO1218" s="2"/>
      <c r="WWP1218" s="2"/>
      <c r="WWQ1218" s="2"/>
      <c r="WWR1218" s="2"/>
      <c r="WWS1218" s="2"/>
      <c r="WWT1218" s="2"/>
      <c r="WWU1218" s="2"/>
      <c r="WWV1218" s="2"/>
      <c r="WWW1218" s="2"/>
      <c r="WWX1218" s="2"/>
      <c r="WWY1218" s="2"/>
      <c r="WWZ1218" s="2"/>
      <c r="WXA1218" s="2"/>
      <c r="WXB1218" s="2"/>
      <c r="WXC1218" s="2"/>
      <c r="WXD1218" s="2"/>
      <c r="WXE1218" s="2"/>
      <c r="WXF1218" s="2"/>
      <c r="WXG1218" s="2"/>
      <c r="WXH1218" s="2"/>
      <c r="WXI1218" s="2"/>
      <c r="WXJ1218" s="2"/>
      <c r="WXK1218" s="2"/>
      <c r="WXL1218" s="2"/>
      <c r="WXM1218" s="2"/>
      <c r="WXN1218" s="2"/>
      <c r="WXO1218" s="2"/>
      <c r="WXP1218" s="2"/>
      <c r="WXQ1218" s="2"/>
      <c r="WXR1218" s="2"/>
      <c r="WXS1218" s="2"/>
      <c r="WXT1218" s="2"/>
      <c r="WXU1218" s="2"/>
      <c r="WXV1218" s="2"/>
      <c r="WXW1218" s="2"/>
      <c r="WXX1218" s="2"/>
      <c r="WXY1218" s="2"/>
      <c r="WXZ1218" s="2"/>
      <c r="WYA1218" s="2"/>
      <c r="WYB1218" s="2"/>
      <c r="WYC1218" s="2"/>
      <c r="WYD1218" s="2"/>
      <c r="WYE1218" s="2"/>
      <c r="WYF1218" s="2"/>
      <c r="WYG1218" s="2"/>
      <c r="WYH1218" s="2"/>
      <c r="WYI1218" s="2"/>
      <c r="WYJ1218" s="2"/>
      <c r="WYK1218" s="2"/>
      <c r="WYL1218" s="2"/>
      <c r="WYM1218" s="2"/>
      <c r="WYN1218" s="2"/>
      <c r="WYO1218" s="2"/>
      <c r="WYP1218" s="2"/>
      <c r="WYQ1218" s="2"/>
      <c r="WYR1218" s="2"/>
      <c r="WYS1218" s="2"/>
      <c r="WYT1218" s="2"/>
      <c r="WYU1218" s="2"/>
      <c r="WYV1218" s="2"/>
      <c r="WYW1218" s="2"/>
      <c r="WYX1218" s="2"/>
      <c r="WYY1218" s="2"/>
      <c r="WYZ1218" s="2"/>
      <c r="WZA1218" s="2"/>
      <c r="WZB1218" s="2"/>
      <c r="WZC1218" s="2"/>
      <c r="WZD1218" s="2"/>
      <c r="WZE1218" s="2"/>
      <c r="WZF1218" s="2"/>
      <c r="WZG1218" s="2"/>
      <c r="WZH1218" s="2"/>
      <c r="WZI1218" s="2"/>
      <c r="WZJ1218" s="2"/>
      <c r="WZK1218" s="2"/>
      <c r="WZL1218" s="2"/>
      <c r="WZM1218" s="2"/>
      <c r="WZN1218" s="2"/>
      <c r="WZO1218" s="2"/>
      <c r="WZP1218" s="2"/>
      <c r="WZQ1218" s="2"/>
      <c r="WZR1218" s="2"/>
      <c r="WZS1218" s="2"/>
      <c r="WZT1218" s="2"/>
      <c r="WZU1218" s="2"/>
      <c r="WZV1218" s="2"/>
      <c r="WZW1218" s="2"/>
      <c r="WZX1218" s="2"/>
      <c r="WZY1218" s="2"/>
      <c r="WZZ1218" s="2"/>
      <c r="XAA1218" s="2"/>
      <c r="XAB1218" s="2"/>
      <c r="XAC1218" s="2"/>
      <c r="XAD1218" s="2"/>
      <c r="XAE1218" s="2"/>
      <c r="XAF1218" s="2"/>
      <c r="XAG1218" s="2"/>
      <c r="XAH1218" s="2"/>
      <c r="XAI1218" s="2"/>
      <c r="XAJ1218" s="2"/>
      <c r="XAK1218" s="2"/>
      <c r="XAL1218" s="2"/>
      <c r="XAM1218" s="2"/>
      <c r="XAN1218" s="2"/>
      <c r="XAO1218" s="2"/>
      <c r="XAP1218" s="2"/>
      <c r="XAQ1218" s="2"/>
      <c r="XAR1218" s="2"/>
      <c r="XAS1218" s="2"/>
      <c r="XAT1218" s="2"/>
      <c r="XAU1218" s="2"/>
      <c r="XAV1218" s="2"/>
      <c r="XAW1218" s="2"/>
      <c r="XAX1218" s="2"/>
      <c r="XAY1218" s="2"/>
      <c r="XAZ1218" s="2"/>
      <c r="XBA1218" s="2"/>
      <c r="XBB1218" s="2"/>
      <c r="XBC1218" s="2"/>
      <c r="XBD1218" s="2"/>
      <c r="XBE1218" s="2"/>
      <c r="XBF1218" s="2"/>
      <c r="XBG1218" s="2"/>
      <c r="XBH1218" s="2"/>
      <c r="XBI1218" s="2"/>
      <c r="XBJ1218" s="2"/>
      <c r="XBK1218" s="2"/>
      <c r="XBL1218" s="2"/>
      <c r="XBM1218" s="2"/>
      <c r="XBN1218" s="2"/>
      <c r="XBO1218" s="2"/>
      <c r="XBP1218" s="2"/>
      <c r="XBQ1218" s="2"/>
      <c r="XBR1218" s="2"/>
      <c r="XBS1218" s="2"/>
      <c r="XBT1218" s="2"/>
      <c r="XBU1218" s="2"/>
      <c r="XBV1218" s="2"/>
      <c r="XBW1218" s="2"/>
      <c r="XBX1218" s="2"/>
      <c r="XBY1218" s="2"/>
      <c r="XBZ1218" s="2"/>
      <c r="XCA1218" s="2"/>
      <c r="XCB1218" s="2"/>
      <c r="XCC1218" s="2"/>
      <c r="XCD1218" s="2"/>
      <c r="XCE1218" s="2"/>
      <c r="XCF1218" s="2"/>
      <c r="XCG1218" s="2"/>
      <c r="XCH1218" s="2"/>
      <c r="XCI1218" s="2"/>
      <c r="XCJ1218" s="2"/>
      <c r="XCK1218" s="2"/>
      <c r="XCL1218" s="2"/>
      <c r="XCM1218" s="2"/>
      <c r="XCN1218" s="2"/>
      <c r="XCO1218" s="2"/>
      <c r="XCP1218" s="2"/>
      <c r="XCQ1218" s="2"/>
      <c r="XCR1218" s="2"/>
      <c r="XCS1218" s="2"/>
      <c r="XCT1218" s="2"/>
      <c r="XCU1218" s="2"/>
      <c r="XCV1218" s="2"/>
      <c r="XCW1218" s="2"/>
      <c r="XCX1218" s="2"/>
      <c r="XCY1218" s="2"/>
      <c r="XCZ1218" s="2"/>
      <c r="XDA1218" s="2"/>
      <c r="XDB1218" s="2"/>
      <c r="XDC1218" s="2"/>
      <c r="XDD1218" s="2"/>
      <c r="XDE1218" s="2"/>
      <c r="XDF1218" s="2"/>
      <c r="XDG1218" s="2"/>
      <c r="XDH1218" s="2"/>
      <c r="XDI1218" s="2"/>
      <c r="XDJ1218" s="2"/>
      <c r="XDK1218" s="2"/>
      <c r="XDL1218" s="2"/>
      <c r="XDM1218" s="2"/>
      <c r="XDN1218" s="2"/>
      <c r="XDO1218" s="2"/>
      <c r="XDP1218" s="2"/>
      <c r="XDQ1218" s="2"/>
      <c r="XDR1218" s="2"/>
      <c r="XDS1218" s="2"/>
      <c r="XDT1218" s="2"/>
      <c r="XDU1218" s="2"/>
      <c r="XDV1218" s="2"/>
      <c r="XDW1218" s="2"/>
      <c r="XDX1218" s="2"/>
      <c r="XDY1218" s="2"/>
      <c r="XDZ1218" s="2"/>
      <c r="XEA1218" s="2"/>
      <c r="XEB1218" s="2"/>
      <c r="XEC1218" s="2"/>
      <c r="XED1218" s="2"/>
      <c r="XEE1218" s="2"/>
      <c r="XEF1218" s="2"/>
      <c r="XEG1218" s="2"/>
      <c r="XEH1218" s="2"/>
      <c r="XEI1218" s="2"/>
      <c r="XEJ1218" s="2"/>
      <c r="XEK1218" s="2"/>
      <c r="XEL1218" s="2"/>
      <c r="XEM1218" s="2"/>
      <c r="XEN1218" s="2"/>
      <c r="XEO1218" s="2"/>
      <c r="XEP1218" s="2"/>
      <c r="XEQ1218" s="2"/>
      <c r="XER1218" s="2"/>
      <c r="XES1218" s="2"/>
      <c r="XET1218" s="2"/>
      <c r="XEU1218" s="2"/>
      <c r="XEV1218" s="2"/>
      <c r="XEW1218" s="2"/>
      <c r="XEX1218" s="2"/>
      <c r="XEY1218" s="2"/>
      <c r="XEZ1218" s="2"/>
      <c r="XFA1218" s="2"/>
      <c r="XFB1218" s="2"/>
      <c r="XFC1218" s="2"/>
    </row>
    <row r="1219" spans="1:16383" x14ac:dyDescent="0.25">
      <c r="A1219" s="275" t="s">
        <v>2450</v>
      </c>
      <c r="B1219" s="2" t="s">
        <v>3629</v>
      </c>
      <c r="C1219" s="2" t="s">
        <v>7845</v>
      </c>
      <c r="D1219" s="2" t="s">
        <v>526</v>
      </c>
      <c r="E1219" s="2" t="s">
        <v>7845</v>
      </c>
      <c r="F1219" s="2" t="s">
        <v>7846</v>
      </c>
      <c r="G1219" s="46" t="s">
        <v>3634</v>
      </c>
      <c r="H1219" s="2" t="s">
        <v>4073</v>
      </c>
      <c r="I1219" s="2" t="s">
        <v>7781</v>
      </c>
      <c r="J1219" s="130" t="s">
        <v>4077</v>
      </c>
      <c r="K1219" s="130" t="s">
        <v>4077</v>
      </c>
      <c r="L1219" s="130" t="s">
        <v>4077</v>
      </c>
      <c r="M1219" s="130" t="s">
        <v>4071</v>
      </c>
      <c r="N1219" s="131" t="s">
        <v>4008</v>
      </c>
      <c r="O1219" s="131" t="s">
        <v>3670</v>
      </c>
      <c r="P1219" s="129" t="s">
        <v>1429</v>
      </c>
      <c r="Q1219" s="134" t="s">
        <v>3634</v>
      </c>
      <c r="R1219" s="134" t="s">
        <v>3634</v>
      </c>
      <c r="S1219" s="134" t="s">
        <v>3634</v>
      </c>
      <c r="T1219" s="134" t="s">
        <v>3634</v>
      </c>
      <c r="U1219" s="134" t="s">
        <v>3634</v>
      </c>
      <c r="V1219" s="134" t="s">
        <v>3634</v>
      </c>
      <c r="W1219" s="134" t="s">
        <v>3634</v>
      </c>
      <c r="X1219" s="134" t="s">
        <v>3634</v>
      </c>
      <c r="Y1219" s="134" t="s">
        <v>3634</v>
      </c>
      <c r="Z1219" s="135" t="s">
        <v>3630</v>
      </c>
      <c r="AA1219" s="129" t="s">
        <v>7214</v>
      </c>
      <c r="AB1219" s="134" t="s">
        <v>3634</v>
      </c>
      <c r="AC1219" s="134" t="s">
        <v>3634</v>
      </c>
      <c r="AD1219" s="134" t="s">
        <v>3634</v>
      </c>
      <c r="AE1219" s="134" t="s">
        <v>3634</v>
      </c>
      <c r="AF1219" s="134" t="s">
        <v>3634</v>
      </c>
      <c r="AG1219" s="134" t="s">
        <v>3634</v>
      </c>
      <c r="AH1219" s="134" t="s">
        <v>3634</v>
      </c>
      <c r="AI1219" s="134" t="s">
        <v>3634</v>
      </c>
      <c r="AJ1219" s="134" t="s">
        <v>3634</v>
      </c>
      <c r="AK1219" s="134" t="s">
        <v>3634</v>
      </c>
      <c r="AL1219" s="134" t="s">
        <v>3634</v>
      </c>
      <c r="AM1219" s="134" t="s">
        <v>3634</v>
      </c>
      <c r="AN1219" s="134" t="s">
        <v>3634</v>
      </c>
      <c r="AO1219" s="134" t="s">
        <v>3634</v>
      </c>
      <c r="AP1219" s="134" t="s">
        <v>3634</v>
      </c>
      <c r="AQ1219" s="137" t="s">
        <v>1445</v>
      </c>
      <c r="AR1219" s="131" t="s">
        <v>7213</v>
      </c>
      <c r="AS1219" s="131" t="s">
        <v>5116</v>
      </c>
      <c r="AT1219" s="2"/>
      <c r="AU1219" s="10" t="s">
        <v>3664</v>
      </c>
      <c r="AV1219" s="213">
        <v>0</v>
      </c>
      <c r="AW1219" s="213">
        <v>0</v>
      </c>
      <c r="AX1219" s="213">
        <v>0</v>
      </c>
      <c r="AY1219" s="213">
        <v>0</v>
      </c>
      <c r="AZ1219" s="2" t="s">
        <v>3675</v>
      </c>
      <c r="BA1219" s="2" t="s">
        <v>7195</v>
      </c>
      <c r="BB1219" s="2"/>
      <c r="BC1219" s="2"/>
      <c r="BD1219" s="2"/>
      <c r="BE1219" s="199" t="s">
        <v>3634</v>
      </c>
      <c r="BF1219" s="199" t="s">
        <v>3634</v>
      </c>
      <c r="BG1219" s="199" t="s">
        <v>3634</v>
      </c>
      <c r="BH1219" s="199"/>
      <c r="BI1219" s="199">
        <v>4</v>
      </c>
      <c r="BJ1219" s="199">
        <v>0</v>
      </c>
      <c r="BK1219" s="199">
        <v>4</v>
      </c>
      <c r="BL1219" s="199">
        <v>4</v>
      </c>
      <c r="BM1219" s="199">
        <v>0</v>
      </c>
      <c r="BN1219" s="2"/>
      <c r="BO1219" s="2"/>
      <c r="BP1219" s="2"/>
      <c r="BQ1219" s="2" t="s">
        <v>4078</v>
      </c>
      <c r="BR1219" s="2" t="s">
        <v>5791</v>
      </c>
      <c r="BS1219" s="2"/>
      <c r="BT1219" s="2"/>
      <c r="BU1219" s="129" t="s">
        <v>3634</v>
      </c>
      <c r="BV1219" s="2"/>
      <c r="BW1219" s="2"/>
      <c r="BX1219" s="2"/>
      <c r="BY1219" s="202" t="s">
        <v>5791</v>
      </c>
      <c r="BZ1219" s="218">
        <v>43529</v>
      </c>
      <c r="CA1219" s="2" t="s">
        <v>6307</v>
      </c>
      <c r="CB1219" s="2" t="s">
        <v>6307</v>
      </c>
      <c r="CC1219" s="2" t="s">
        <v>6307</v>
      </c>
      <c r="CD1219" s="2" t="s">
        <v>6307</v>
      </c>
      <c r="CE1219" s="2"/>
      <c r="CF1219" s="2"/>
      <c r="CG1219" s="2">
        <v>0</v>
      </c>
      <c r="CH1219" s="2">
        <v>0</v>
      </c>
      <c r="CI1219" s="2"/>
      <c r="CJ1219" s="2"/>
      <c r="CK1219" s="2"/>
      <c r="CL1219" s="2"/>
      <c r="CM1219" s="2">
        <v>0</v>
      </c>
      <c r="CN1219" s="2">
        <v>0</v>
      </c>
      <c r="CO1219" s="2">
        <v>0</v>
      </c>
      <c r="CP1219" s="2">
        <v>0</v>
      </c>
      <c r="CQ1219" s="2">
        <v>0</v>
      </c>
      <c r="CR1219" s="2">
        <v>0</v>
      </c>
      <c r="CS1219" s="2">
        <v>0</v>
      </c>
      <c r="CT1219" s="2">
        <v>0</v>
      </c>
      <c r="CU1219" s="2">
        <v>0</v>
      </c>
      <c r="CV1219" s="2">
        <v>0</v>
      </c>
      <c r="CW1219" s="2">
        <v>0</v>
      </c>
      <c r="CX1219" s="2">
        <v>0</v>
      </c>
      <c r="CY1219" s="2">
        <v>0</v>
      </c>
      <c r="CZ1219" s="2">
        <v>0</v>
      </c>
      <c r="DA1219" s="2">
        <v>0</v>
      </c>
      <c r="DB1219" s="2">
        <v>0</v>
      </c>
      <c r="DC1219" s="2">
        <v>0</v>
      </c>
      <c r="DD1219" s="2">
        <v>0</v>
      </c>
      <c r="DE1219" s="2">
        <v>0</v>
      </c>
      <c r="DF1219" s="2">
        <v>0</v>
      </c>
      <c r="DG1219" s="205">
        <v>0</v>
      </c>
      <c r="DH1219" s="257">
        <v>2</v>
      </c>
      <c r="DI1219" s="2"/>
      <c r="DJ1219" s="2"/>
      <c r="DK1219" s="2"/>
      <c r="DL1219" s="2"/>
      <c r="DM1219" s="2"/>
      <c r="DN1219" s="2"/>
      <c r="DO1219" s="2"/>
      <c r="DP1219" s="2"/>
      <c r="DQ1219" s="2"/>
      <c r="DR1219" s="2"/>
      <c r="DS1219" s="2"/>
      <c r="DT1219" s="2"/>
      <c r="DU1219" s="2"/>
      <c r="DV1219" s="2"/>
      <c r="DW1219" s="2"/>
      <c r="DX1219" s="2"/>
      <c r="DY1219" s="2"/>
      <c r="DZ1219" s="2"/>
      <c r="EA1219" s="2"/>
      <c r="EB1219" s="2"/>
      <c r="EC1219" s="2"/>
      <c r="ED1219" s="2"/>
      <c r="EE1219" s="2"/>
      <c r="EF1219" s="2"/>
      <c r="EG1219" s="2"/>
      <c r="EH1219" s="2"/>
      <c r="EI1219" s="2"/>
      <c r="EJ1219" s="2"/>
      <c r="EK1219" s="2"/>
      <c r="EL1219" s="2"/>
      <c r="EM1219" s="2"/>
      <c r="EN1219" s="2"/>
      <c r="EO1219" s="2"/>
      <c r="EP1219" s="2"/>
      <c r="EQ1219" s="2"/>
      <c r="ER1219" s="2"/>
      <c r="ES1219" s="2"/>
      <c r="ET1219" s="2"/>
      <c r="EU1219" s="2"/>
      <c r="EV1219" s="2"/>
      <c r="EW1219" s="2"/>
      <c r="EX1219" s="2"/>
      <c r="EY1219" s="2"/>
      <c r="EZ1219" s="2"/>
      <c r="FA1219" s="2"/>
      <c r="FB1219" s="2"/>
      <c r="FC1219" s="2"/>
      <c r="FD1219" s="2"/>
      <c r="FE1219" s="2"/>
      <c r="FF1219" s="2"/>
      <c r="FG1219" s="2"/>
      <c r="FH1219" s="2"/>
      <c r="FI1219" s="2"/>
      <c r="FJ1219" s="2"/>
      <c r="FK1219" s="2"/>
      <c r="FL1219" s="2"/>
      <c r="FM1219" s="2"/>
      <c r="FN1219" s="2"/>
      <c r="FO1219" s="2"/>
      <c r="FP1219" s="2"/>
      <c r="FQ1219" s="2"/>
      <c r="FR1219" s="2"/>
      <c r="FS1219" s="2"/>
      <c r="FT1219" s="2"/>
      <c r="FU1219" s="2"/>
      <c r="FV1219" s="2"/>
      <c r="FW1219" s="2"/>
      <c r="FX1219" s="2"/>
      <c r="FY1219" s="2"/>
      <c r="FZ1219" s="2"/>
      <c r="GA1219" s="2"/>
      <c r="GB1219" s="2"/>
      <c r="GC1219" s="2"/>
      <c r="GD1219" s="2"/>
      <c r="GE1219" s="2"/>
      <c r="GF1219" s="2"/>
      <c r="GG1219" s="2"/>
      <c r="GH1219" s="2"/>
      <c r="GI1219" s="2"/>
      <c r="GJ1219" s="2"/>
      <c r="GK1219" s="2"/>
      <c r="GL1219" s="2"/>
      <c r="GM1219" s="2"/>
      <c r="GN1219" s="2"/>
      <c r="GO1219" s="2"/>
      <c r="GP1219" s="2"/>
      <c r="GQ1219" s="2"/>
      <c r="GR1219" s="2"/>
      <c r="GS1219" s="2"/>
      <c r="GT1219" s="2"/>
      <c r="GU1219" s="2"/>
      <c r="GV1219" s="2"/>
      <c r="GW1219" s="2"/>
      <c r="GX1219" s="2"/>
      <c r="GY1219" s="2"/>
      <c r="GZ1219" s="2"/>
      <c r="HA1219" s="2"/>
      <c r="HB1219" s="2"/>
      <c r="HC1219" s="2"/>
      <c r="HD1219" s="2"/>
      <c r="HE1219" s="2"/>
      <c r="HF1219" s="2"/>
      <c r="HG1219" s="2"/>
      <c r="HH1219" s="2"/>
      <c r="HI1219" s="2"/>
      <c r="HJ1219" s="2"/>
      <c r="HK1219" s="2"/>
      <c r="HL1219" s="2"/>
      <c r="HM1219" s="2"/>
      <c r="HN1219" s="2"/>
      <c r="HO1219" s="2"/>
      <c r="HP1219" s="2"/>
      <c r="HQ1219" s="2"/>
      <c r="HR1219" s="2"/>
      <c r="HS1219" s="2"/>
      <c r="HT1219" s="2"/>
      <c r="HU1219" s="2"/>
      <c r="HV1219" s="2"/>
      <c r="HW1219" s="2"/>
      <c r="HX1219" s="2"/>
      <c r="HY1219" s="2"/>
      <c r="HZ1219" s="2"/>
      <c r="IA1219" s="2"/>
      <c r="IB1219" s="2"/>
      <c r="IC1219" s="2"/>
      <c r="ID1219" s="2"/>
      <c r="IE1219" s="2"/>
      <c r="IF1219" s="2"/>
      <c r="IG1219" s="2"/>
      <c r="IH1219" s="2"/>
      <c r="II1219" s="2"/>
      <c r="IJ1219" s="2"/>
      <c r="IK1219" s="2"/>
      <c r="IL1219" s="2"/>
      <c r="IM1219" s="2"/>
      <c r="IN1219" s="2"/>
      <c r="IO1219" s="2"/>
      <c r="IP1219" s="2"/>
      <c r="IQ1219" s="2"/>
      <c r="IR1219" s="2"/>
      <c r="IS1219" s="2"/>
      <c r="IT1219" s="2"/>
      <c r="IU1219" s="2"/>
      <c r="IV1219" s="2"/>
      <c r="IW1219" s="2"/>
      <c r="IX1219" s="2"/>
      <c r="IY1219" s="2"/>
      <c r="IZ1219" s="2"/>
      <c r="JA1219" s="2"/>
      <c r="JB1219" s="2"/>
      <c r="JC1219" s="2"/>
      <c r="JD1219" s="2"/>
      <c r="JE1219" s="2"/>
      <c r="JF1219" s="2"/>
      <c r="JG1219" s="2"/>
      <c r="JH1219" s="2"/>
      <c r="JI1219" s="2"/>
      <c r="JJ1219" s="2"/>
      <c r="JK1219" s="2"/>
      <c r="JL1219" s="2"/>
      <c r="JM1219" s="2"/>
      <c r="JN1219" s="2"/>
      <c r="JO1219" s="2"/>
      <c r="JP1219" s="2"/>
      <c r="JQ1219" s="2"/>
      <c r="JR1219" s="2"/>
      <c r="JS1219" s="2"/>
      <c r="JT1219" s="2"/>
      <c r="JU1219" s="2"/>
      <c r="JV1219" s="2"/>
      <c r="JW1219" s="2"/>
      <c r="JX1219" s="2"/>
      <c r="JY1219" s="2"/>
      <c r="JZ1219" s="2"/>
      <c r="KA1219" s="2"/>
      <c r="KB1219" s="2"/>
      <c r="KC1219" s="2"/>
      <c r="KD1219" s="2"/>
      <c r="KE1219" s="2"/>
      <c r="KF1219" s="2"/>
      <c r="KG1219" s="2"/>
      <c r="KH1219" s="2"/>
      <c r="KI1219" s="2"/>
      <c r="KJ1219" s="2"/>
      <c r="KK1219" s="2"/>
      <c r="KL1219" s="2"/>
      <c r="KM1219" s="2"/>
      <c r="KN1219" s="2"/>
      <c r="KO1219" s="2"/>
      <c r="KP1219" s="2"/>
      <c r="KQ1219" s="2"/>
      <c r="KR1219" s="2"/>
      <c r="KS1219" s="2"/>
      <c r="KT1219" s="2"/>
      <c r="KU1219" s="2"/>
      <c r="KV1219" s="2"/>
      <c r="KW1219" s="2"/>
      <c r="KX1219" s="2"/>
      <c r="KY1219" s="2"/>
      <c r="KZ1219" s="2"/>
      <c r="LA1219" s="2"/>
      <c r="LB1219" s="2"/>
      <c r="LC1219" s="2"/>
      <c r="LD1219" s="2"/>
      <c r="LE1219" s="2"/>
      <c r="LF1219" s="2"/>
      <c r="LG1219" s="2"/>
      <c r="LH1219" s="2"/>
      <c r="LI1219" s="2"/>
      <c r="LJ1219" s="2"/>
      <c r="LK1219" s="2"/>
      <c r="LL1219" s="2"/>
      <c r="LM1219" s="2"/>
      <c r="LN1219" s="2"/>
      <c r="LO1219" s="2"/>
      <c r="LP1219" s="2"/>
      <c r="LQ1219" s="2"/>
      <c r="LR1219" s="2"/>
      <c r="LS1219" s="2"/>
      <c r="LT1219" s="2"/>
      <c r="LU1219" s="2"/>
      <c r="LV1219" s="2"/>
      <c r="LW1219" s="2"/>
      <c r="LX1219" s="2"/>
      <c r="LY1219" s="2"/>
      <c r="LZ1219" s="2"/>
      <c r="MA1219" s="2"/>
      <c r="MB1219" s="2"/>
      <c r="MC1219" s="2"/>
      <c r="MD1219" s="2"/>
      <c r="ME1219" s="2"/>
      <c r="MF1219" s="2"/>
      <c r="MG1219" s="2"/>
      <c r="MH1219" s="2"/>
      <c r="MI1219" s="2"/>
      <c r="MJ1219" s="2"/>
      <c r="MK1219" s="2"/>
      <c r="ML1219" s="2"/>
      <c r="MM1219" s="2"/>
      <c r="MN1219" s="2"/>
      <c r="MO1219" s="2"/>
      <c r="MP1219" s="2"/>
      <c r="MQ1219" s="2"/>
      <c r="MR1219" s="2"/>
      <c r="MS1219" s="2"/>
      <c r="MT1219" s="2"/>
      <c r="MU1219" s="2"/>
      <c r="MV1219" s="2"/>
      <c r="MW1219" s="2"/>
      <c r="MX1219" s="2"/>
      <c r="MY1219" s="2"/>
      <c r="MZ1219" s="2"/>
      <c r="NA1219" s="2"/>
      <c r="NB1219" s="2"/>
      <c r="NC1219" s="2"/>
      <c r="ND1219" s="2"/>
      <c r="NE1219" s="2"/>
      <c r="NF1219" s="2"/>
      <c r="NG1219" s="2"/>
      <c r="NH1219" s="2"/>
      <c r="NI1219" s="2"/>
      <c r="NJ1219" s="2"/>
      <c r="NK1219" s="2"/>
      <c r="NL1219" s="2"/>
      <c r="NM1219" s="2"/>
      <c r="NN1219" s="2"/>
      <c r="NO1219" s="2"/>
      <c r="NP1219" s="2"/>
      <c r="NQ1219" s="2"/>
      <c r="NR1219" s="2"/>
      <c r="NS1219" s="2"/>
      <c r="NT1219" s="2"/>
      <c r="NU1219" s="2"/>
      <c r="NV1219" s="2"/>
      <c r="NW1219" s="2"/>
      <c r="NX1219" s="2"/>
      <c r="NY1219" s="2"/>
      <c r="NZ1219" s="2"/>
      <c r="OA1219" s="2"/>
      <c r="OB1219" s="2"/>
      <c r="OC1219" s="2"/>
      <c r="OD1219" s="2"/>
      <c r="OE1219" s="2"/>
      <c r="OF1219" s="2"/>
      <c r="OG1219" s="2"/>
      <c r="OH1219" s="2"/>
      <c r="OI1219" s="2"/>
      <c r="OJ1219" s="2"/>
      <c r="OK1219" s="2"/>
      <c r="OL1219" s="2"/>
      <c r="OM1219" s="2"/>
      <c r="ON1219" s="2"/>
      <c r="OO1219" s="2"/>
      <c r="OP1219" s="2"/>
      <c r="OQ1219" s="2"/>
      <c r="OR1219" s="2"/>
      <c r="OS1219" s="2"/>
      <c r="OT1219" s="2"/>
      <c r="OU1219" s="2"/>
      <c r="OV1219" s="2"/>
      <c r="OW1219" s="2"/>
      <c r="OX1219" s="2"/>
      <c r="OY1219" s="2"/>
      <c r="OZ1219" s="2"/>
      <c r="PA1219" s="2"/>
      <c r="PB1219" s="2"/>
      <c r="PC1219" s="2"/>
      <c r="PD1219" s="2"/>
      <c r="PE1219" s="2"/>
      <c r="PF1219" s="2"/>
      <c r="PG1219" s="2"/>
      <c r="PH1219" s="2"/>
      <c r="PI1219" s="2"/>
      <c r="PJ1219" s="2"/>
      <c r="PK1219" s="2"/>
      <c r="PL1219" s="2"/>
      <c r="PM1219" s="2"/>
      <c r="PN1219" s="2"/>
      <c r="PO1219" s="2"/>
      <c r="PP1219" s="2"/>
      <c r="PQ1219" s="2"/>
      <c r="PR1219" s="2"/>
      <c r="PS1219" s="2"/>
      <c r="PT1219" s="2"/>
      <c r="PU1219" s="2"/>
      <c r="PV1219" s="2"/>
      <c r="PW1219" s="2"/>
      <c r="PX1219" s="2"/>
      <c r="PY1219" s="2"/>
      <c r="PZ1219" s="2"/>
      <c r="QA1219" s="2"/>
      <c r="QB1219" s="2"/>
      <c r="QC1219" s="2"/>
      <c r="QD1219" s="2"/>
      <c r="QE1219" s="2"/>
      <c r="QF1219" s="2"/>
      <c r="QG1219" s="2"/>
      <c r="QH1219" s="2"/>
      <c r="QI1219" s="2"/>
      <c r="QJ1219" s="2"/>
      <c r="QK1219" s="2"/>
      <c r="QL1219" s="2"/>
      <c r="QM1219" s="2"/>
      <c r="QN1219" s="2"/>
      <c r="QO1219" s="2"/>
      <c r="QP1219" s="2"/>
      <c r="QQ1219" s="2"/>
      <c r="QR1219" s="2"/>
      <c r="QS1219" s="2"/>
      <c r="QT1219" s="2"/>
      <c r="QU1219" s="2"/>
      <c r="QV1219" s="2"/>
      <c r="QW1219" s="2"/>
      <c r="QX1219" s="2"/>
      <c r="QY1219" s="2"/>
      <c r="QZ1219" s="2"/>
      <c r="RA1219" s="2"/>
      <c r="RB1219" s="2"/>
      <c r="RC1219" s="2"/>
      <c r="RD1219" s="2"/>
      <c r="RE1219" s="2"/>
      <c r="RF1219" s="2"/>
      <c r="RG1219" s="2"/>
      <c r="RH1219" s="2"/>
      <c r="RI1219" s="2"/>
      <c r="RJ1219" s="2"/>
      <c r="RK1219" s="2"/>
      <c r="RL1219" s="2"/>
      <c r="RM1219" s="2"/>
      <c r="RN1219" s="2"/>
      <c r="RO1219" s="2"/>
      <c r="RP1219" s="2"/>
      <c r="RQ1219" s="2"/>
      <c r="RR1219" s="2"/>
      <c r="RS1219" s="2"/>
      <c r="RT1219" s="2"/>
      <c r="RU1219" s="2"/>
      <c r="RV1219" s="2"/>
      <c r="RW1219" s="2"/>
      <c r="RX1219" s="2"/>
      <c r="RY1219" s="2"/>
      <c r="RZ1219" s="2"/>
      <c r="SA1219" s="2"/>
      <c r="SB1219" s="2"/>
      <c r="SC1219" s="2"/>
      <c r="SD1219" s="2"/>
      <c r="SE1219" s="2"/>
      <c r="SF1219" s="2"/>
      <c r="SG1219" s="2"/>
      <c r="SH1219" s="2"/>
      <c r="SI1219" s="2"/>
      <c r="SJ1219" s="2"/>
      <c r="SK1219" s="2"/>
      <c r="SL1219" s="2"/>
      <c r="SM1219" s="2"/>
      <c r="SN1219" s="2"/>
      <c r="SO1219" s="2"/>
      <c r="SP1219" s="2"/>
      <c r="SQ1219" s="2"/>
      <c r="SR1219" s="2"/>
      <c r="SS1219" s="2"/>
      <c r="ST1219" s="2"/>
      <c r="SU1219" s="2"/>
      <c r="SV1219" s="2"/>
      <c r="SW1219" s="2"/>
      <c r="SX1219" s="2"/>
      <c r="SY1219" s="2"/>
      <c r="SZ1219" s="2"/>
      <c r="TA1219" s="2"/>
      <c r="TB1219" s="2"/>
      <c r="TC1219" s="2"/>
      <c r="TD1219" s="2"/>
      <c r="TE1219" s="2"/>
      <c r="TF1219" s="2"/>
      <c r="TG1219" s="2"/>
      <c r="TH1219" s="2"/>
      <c r="TI1219" s="2"/>
      <c r="TJ1219" s="2"/>
      <c r="TK1219" s="2"/>
      <c r="TL1219" s="2"/>
      <c r="TM1219" s="2"/>
      <c r="TN1219" s="2"/>
      <c r="TO1219" s="2"/>
      <c r="TP1219" s="2"/>
      <c r="TQ1219" s="2"/>
      <c r="TR1219" s="2"/>
      <c r="TS1219" s="2"/>
      <c r="TT1219" s="2"/>
      <c r="TU1219" s="2"/>
      <c r="TV1219" s="2"/>
      <c r="TW1219" s="2"/>
      <c r="TX1219" s="2"/>
      <c r="TY1219" s="2"/>
      <c r="TZ1219" s="2"/>
      <c r="UA1219" s="2"/>
      <c r="UB1219" s="2"/>
      <c r="UC1219" s="2"/>
      <c r="UD1219" s="2"/>
      <c r="UE1219" s="2"/>
      <c r="UF1219" s="2"/>
      <c r="UG1219" s="2"/>
      <c r="UH1219" s="2"/>
      <c r="UI1219" s="2"/>
      <c r="UJ1219" s="2"/>
      <c r="UK1219" s="2"/>
      <c r="UL1219" s="2"/>
      <c r="UM1219" s="2"/>
      <c r="UN1219" s="2"/>
      <c r="UO1219" s="2"/>
      <c r="UP1219" s="2"/>
      <c r="UQ1219" s="2"/>
      <c r="UR1219" s="2"/>
      <c r="US1219" s="2"/>
      <c r="UT1219" s="2"/>
      <c r="UU1219" s="2"/>
      <c r="UV1219" s="2"/>
      <c r="UW1219" s="2"/>
      <c r="UX1219" s="2"/>
      <c r="UY1219" s="2"/>
      <c r="UZ1219" s="2"/>
      <c r="VA1219" s="2"/>
      <c r="VB1219" s="2"/>
      <c r="VC1219" s="2"/>
      <c r="VD1219" s="2"/>
      <c r="VE1219" s="2"/>
      <c r="VF1219" s="2"/>
      <c r="VG1219" s="2"/>
      <c r="VH1219" s="2"/>
      <c r="VI1219" s="2"/>
      <c r="VJ1219" s="2"/>
      <c r="VK1219" s="2"/>
      <c r="VL1219" s="2"/>
      <c r="VM1219" s="2"/>
      <c r="VN1219" s="2"/>
      <c r="VO1219" s="2"/>
      <c r="VP1219" s="2"/>
      <c r="VQ1219" s="2"/>
      <c r="VR1219" s="2"/>
      <c r="VS1219" s="2"/>
      <c r="VT1219" s="2"/>
      <c r="VU1219" s="2"/>
      <c r="VV1219" s="2"/>
      <c r="VW1219" s="2"/>
      <c r="VX1219" s="2"/>
      <c r="VY1219" s="2"/>
      <c r="VZ1219" s="2"/>
      <c r="WA1219" s="2"/>
      <c r="WB1219" s="2"/>
      <c r="WC1219" s="2"/>
      <c r="WD1219" s="2"/>
      <c r="WE1219" s="2"/>
      <c r="WF1219" s="2"/>
      <c r="WG1219" s="2"/>
      <c r="WH1219" s="2"/>
      <c r="WI1219" s="2"/>
      <c r="WJ1219" s="2"/>
      <c r="WK1219" s="2"/>
      <c r="WL1219" s="2"/>
      <c r="WM1219" s="2"/>
      <c r="WN1219" s="2"/>
      <c r="WO1219" s="2"/>
      <c r="WP1219" s="2"/>
      <c r="WQ1219" s="2"/>
      <c r="WR1219" s="2"/>
      <c r="WS1219" s="2"/>
      <c r="WT1219" s="2"/>
      <c r="WU1219" s="2"/>
      <c r="WV1219" s="2"/>
      <c r="WW1219" s="2"/>
      <c r="WX1219" s="2"/>
      <c r="WY1219" s="2"/>
      <c r="WZ1219" s="2"/>
      <c r="XA1219" s="2"/>
      <c r="XB1219" s="2"/>
      <c r="XC1219" s="2"/>
      <c r="XD1219" s="2"/>
      <c r="XE1219" s="2"/>
      <c r="XF1219" s="2"/>
      <c r="XG1219" s="2"/>
      <c r="XH1219" s="2"/>
      <c r="XI1219" s="2"/>
      <c r="XJ1219" s="2"/>
      <c r="XK1219" s="2"/>
      <c r="XL1219" s="2"/>
      <c r="XM1219" s="2"/>
      <c r="XN1219" s="2"/>
      <c r="XO1219" s="2"/>
      <c r="XP1219" s="2"/>
      <c r="XQ1219" s="2"/>
      <c r="XR1219" s="2"/>
      <c r="XS1219" s="2"/>
      <c r="XT1219" s="2"/>
      <c r="XU1219" s="2"/>
      <c r="XV1219" s="2"/>
      <c r="XW1219" s="2"/>
      <c r="XX1219" s="2"/>
      <c r="XY1219" s="2"/>
      <c r="XZ1219" s="2"/>
      <c r="YA1219" s="2"/>
      <c r="YB1219" s="2"/>
      <c r="YC1219" s="2"/>
      <c r="YD1219" s="2"/>
      <c r="YE1219" s="2"/>
      <c r="YF1219" s="2"/>
      <c r="YG1219" s="2"/>
      <c r="YH1219" s="2"/>
      <c r="YI1219" s="2"/>
      <c r="YJ1219" s="2"/>
      <c r="YK1219" s="2"/>
      <c r="YL1219" s="2"/>
      <c r="YM1219" s="2"/>
      <c r="YN1219" s="2"/>
      <c r="YO1219" s="2"/>
      <c r="YP1219" s="2"/>
      <c r="YQ1219" s="2"/>
      <c r="YR1219" s="2"/>
      <c r="YS1219" s="2"/>
      <c r="YT1219" s="2"/>
      <c r="YU1219" s="2"/>
      <c r="YV1219" s="2"/>
      <c r="YW1219" s="2"/>
      <c r="YX1219" s="2"/>
      <c r="YY1219" s="2"/>
      <c r="YZ1219" s="2"/>
      <c r="ZA1219" s="2"/>
      <c r="ZB1219" s="2"/>
      <c r="ZC1219" s="2"/>
      <c r="ZD1219" s="2"/>
      <c r="ZE1219" s="2"/>
      <c r="ZF1219" s="2"/>
      <c r="ZG1219" s="2"/>
      <c r="ZH1219" s="2"/>
      <c r="ZI1219" s="2"/>
      <c r="ZJ1219" s="2"/>
      <c r="ZK1219" s="2"/>
      <c r="ZL1219" s="2"/>
      <c r="ZM1219" s="2"/>
      <c r="ZN1219" s="2"/>
      <c r="ZO1219" s="2"/>
      <c r="ZP1219" s="2"/>
      <c r="ZQ1219" s="2"/>
      <c r="ZR1219" s="2"/>
      <c r="ZS1219" s="2"/>
      <c r="ZT1219" s="2"/>
      <c r="ZU1219" s="2"/>
      <c r="ZV1219" s="2"/>
      <c r="ZW1219" s="2"/>
      <c r="ZX1219" s="2"/>
      <c r="ZY1219" s="2"/>
      <c r="ZZ1219" s="2"/>
      <c r="AAA1219" s="2"/>
      <c r="AAB1219" s="2"/>
      <c r="AAC1219" s="2"/>
      <c r="AAD1219" s="2"/>
      <c r="AAE1219" s="2"/>
      <c r="AAF1219" s="2"/>
      <c r="AAG1219" s="2"/>
      <c r="AAH1219" s="2"/>
      <c r="AAI1219" s="2"/>
      <c r="AAJ1219" s="2"/>
      <c r="AAK1219" s="2"/>
      <c r="AAL1219" s="2"/>
      <c r="AAM1219" s="2"/>
      <c r="AAN1219" s="2"/>
      <c r="AAO1219" s="2"/>
      <c r="AAP1219" s="2"/>
      <c r="AAQ1219" s="2"/>
      <c r="AAR1219" s="2"/>
      <c r="AAS1219" s="2"/>
      <c r="AAT1219" s="2"/>
      <c r="AAU1219" s="2"/>
      <c r="AAV1219" s="2"/>
      <c r="AAW1219" s="2"/>
      <c r="AAX1219" s="2"/>
      <c r="AAY1219" s="2"/>
      <c r="AAZ1219" s="2"/>
      <c r="ABA1219" s="2"/>
      <c r="ABB1219" s="2"/>
      <c r="ABC1219" s="2"/>
      <c r="ABD1219" s="2"/>
      <c r="ABE1219" s="2"/>
      <c r="ABF1219" s="2"/>
      <c r="ABG1219" s="2"/>
      <c r="ABH1219" s="2"/>
      <c r="ABI1219" s="2"/>
      <c r="ABJ1219" s="2"/>
      <c r="ABK1219" s="2"/>
      <c r="ABL1219" s="2"/>
      <c r="ABM1219" s="2"/>
      <c r="ABN1219" s="2"/>
      <c r="ABO1219" s="2"/>
      <c r="ABP1219" s="2"/>
      <c r="ABQ1219" s="2"/>
      <c r="ABR1219" s="2"/>
      <c r="ABS1219" s="2"/>
      <c r="ABT1219" s="2"/>
      <c r="ABU1219" s="2"/>
      <c r="ABV1219" s="2"/>
      <c r="ABW1219" s="2"/>
      <c r="ABX1219" s="2"/>
      <c r="ABY1219" s="2"/>
      <c r="ABZ1219" s="2"/>
      <c r="ACA1219" s="2"/>
      <c r="ACB1219" s="2"/>
      <c r="ACC1219" s="2"/>
      <c r="ACD1219" s="2"/>
      <c r="ACE1219" s="2"/>
      <c r="ACF1219" s="2"/>
      <c r="ACG1219" s="2"/>
      <c r="ACH1219" s="2"/>
      <c r="ACI1219" s="2"/>
      <c r="ACJ1219" s="2"/>
      <c r="ACK1219" s="2"/>
      <c r="ACL1219" s="2"/>
      <c r="ACM1219" s="2"/>
      <c r="ACN1219" s="2"/>
      <c r="ACO1219" s="2"/>
      <c r="ACP1219" s="2"/>
      <c r="ACQ1219" s="2"/>
      <c r="ACR1219" s="2"/>
      <c r="ACS1219" s="2"/>
      <c r="ACT1219" s="2"/>
      <c r="ACU1219" s="2"/>
      <c r="ACV1219" s="2"/>
      <c r="ACW1219" s="2"/>
      <c r="ACX1219" s="2"/>
      <c r="ACY1219" s="2"/>
      <c r="ACZ1219" s="2"/>
      <c r="ADA1219" s="2"/>
      <c r="ADB1219" s="2"/>
      <c r="ADC1219" s="2"/>
      <c r="ADD1219" s="2"/>
      <c r="ADE1219" s="2"/>
      <c r="ADF1219" s="2"/>
      <c r="ADG1219" s="2"/>
      <c r="ADH1219" s="2"/>
      <c r="ADI1219" s="2"/>
      <c r="ADJ1219" s="2"/>
      <c r="ADK1219" s="2"/>
      <c r="ADL1219" s="2"/>
      <c r="ADM1219" s="2"/>
      <c r="ADN1219" s="2"/>
      <c r="ADO1219" s="2"/>
      <c r="ADP1219" s="2"/>
      <c r="ADQ1219" s="2"/>
      <c r="ADR1219" s="2"/>
      <c r="ADS1219" s="2"/>
      <c r="ADT1219" s="2"/>
      <c r="ADU1219" s="2"/>
      <c r="ADV1219" s="2"/>
      <c r="ADW1219" s="2"/>
      <c r="ADX1219" s="2"/>
      <c r="ADY1219" s="2"/>
      <c r="ADZ1219" s="2"/>
      <c r="AEA1219" s="2"/>
      <c r="AEB1219" s="2"/>
      <c r="AEC1219" s="2"/>
      <c r="AED1219" s="2"/>
      <c r="AEE1219" s="2"/>
      <c r="AEF1219" s="2"/>
      <c r="AEG1219" s="2"/>
      <c r="AEH1219" s="2"/>
      <c r="AEI1219" s="2"/>
      <c r="AEJ1219" s="2"/>
      <c r="AEK1219" s="2"/>
      <c r="AEL1219" s="2"/>
      <c r="AEM1219" s="2"/>
      <c r="AEN1219" s="2"/>
      <c r="AEO1219" s="2"/>
      <c r="AEP1219" s="2"/>
      <c r="AEQ1219" s="2"/>
      <c r="AER1219" s="2"/>
      <c r="AES1219" s="2"/>
      <c r="AET1219" s="2"/>
      <c r="AEU1219" s="2"/>
      <c r="AEV1219" s="2"/>
      <c r="AEW1219" s="2"/>
      <c r="AEX1219" s="2"/>
      <c r="AEY1219" s="2"/>
      <c r="AEZ1219" s="2"/>
      <c r="AFA1219" s="2"/>
      <c r="AFB1219" s="2"/>
      <c r="AFC1219" s="2"/>
      <c r="AFD1219" s="2"/>
      <c r="AFE1219" s="2"/>
      <c r="AFF1219" s="2"/>
      <c r="AFG1219" s="2"/>
      <c r="AFH1219" s="2"/>
      <c r="AFI1219" s="2"/>
      <c r="AFJ1219" s="2"/>
      <c r="AFK1219" s="2"/>
      <c r="AFL1219" s="2"/>
      <c r="AFM1219" s="2"/>
      <c r="AFN1219" s="2"/>
      <c r="AFO1219" s="2"/>
      <c r="AFP1219" s="2"/>
      <c r="AFQ1219" s="2"/>
      <c r="AFR1219" s="2"/>
      <c r="AFS1219" s="2"/>
      <c r="AFT1219" s="2"/>
      <c r="AFU1219" s="2"/>
      <c r="AFV1219" s="2"/>
      <c r="AFW1219" s="2"/>
      <c r="AFX1219" s="2"/>
      <c r="AFY1219" s="2"/>
      <c r="AFZ1219" s="2"/>
      <c r="AGA1219" s="2"/>
      <c r="AGB1219" s="2"/>
      <c r="AGC1219" s="2"/>
      <c r="AGD1219" s="2"/>
      <c r="AGE1219" s="2"/>
      <c r="AGF1219" s="2"/>
      <c r="AGG1219" s="2"/>
      <c r="AGH1219" s="2"/>
      <c r="AGI1219" s="2"/>
      <c r="AGJ1219" s="2"/>
      <c r="AGK1219" s="2"/>
      <c r="AGL1219" s="2"/>
      <c r="AGM1219" s="2"/>
      <c r="AGN1219" s="2"/>
      <c r="AGO1219" s="2"/>
      <c r="AGP1219" s="2"/>
      <c r="AGQ1219" s="2"/>
      <c r="AGR1219" s="2"/>
      <c r="AGS1219" s="2"/>
      <c r="AGT1219" s="2"/>
      <c r="AGU1219" s="2"/>
      <c r="AGV1219" s="2"/>
      <c r="AGW1219" s="2"/>
      <c r="AGX1219" s="2"/>
      <c r="AGY1219" s="2"/>
      <c r="AGZ1219" s="2"/>
      <c r="AHA1219" s="2"/>
      <c r="AHB1219" s="2"/>
      <c r="AHC1219" s="2"/>
      <c r="AHD1219" s="2"/>
      <c r="AHE1219" s="2"/>
      <c r="AHF1219" s="2"/>
      <c r="AHG1219" s="2"/>
      <c r="AHH1219" s="2"/>
      <c r="AHI1219" s="2"/>
      <c r="AHJ1219" s="2"/>
      <c r="AHK1219" s="2"/>
      <c r="AHL1219" s="2"/>
      <c r="AHM1219" s="2"/>
      <c r="AHN1219" s="2"/>
      <c r="AHO1219" s="2"/>
      <c r="AHP1219" s="2"/>
      <c r="AHQ1219" s="2"/>
      <c r="AHR1219" s="2"/>
      <c r="AHS1219" s="2"/>
      <c r="AHT1219" s="2"/>
      <c r="AHU1219" s="2"/>
      <c r="AHV1219" s="2"/>
      <c r="AHW1219" s="2"/>
      <c r="AHX1219" s="2"/>
      <c r="AHY1219" s="2"/>
      <c r="AHZ1219" s="2"/>
      <c r="AIA1219" s="2"/>
      <c r="AIB1219" s="2"/>
      <c r="AIC1219" s="2"/>
      <c r="AID1219" s="2"/>
      <c r="AIE1219" s="2"/>
      <c r="AIF1219" s="2"/>
      <c r="AIG1219" s="2"/>
      <c r="AIH1219" s="2"/>
      <c r="AII1219" s="2"/>
      <c r="AIJ1219" s="2"/>
      <c r="AIK1219" s="2"/>
      <c r="AIL1219" s="2"/>
      <c r="AIM1219" s="2"/>
      <c r="AIN1219" s="2"/>
      <c r="AIO1219" s="2"/>
      <c r="AIP1219" s="2"/>
      <c r="AIQ1219" s="2"/>
      <c r="AIR1219" s="2"/>
      <c r="AIS1219" s="2"/>
      <c r="AIT1219" s="2"/>
      <c r="AIU1219" s="2"/>
      <c r="AIV1219" s="2"/>
      <c r="AIW1219" s="2"/>
      <c r="AIX1219" s="2"/>
      <c r="AIY1219" s="2"/>
      <c r="AIZ1219" s="2"/>
      <c r="AJA1219" s="2"/>
      <c r="AJB1219" s="2"/>
      <c r="AJC1219" s="2"/>
      <c r="AJD1219" s="2"/>
      <c r="AJE1219" s="2"/>
      <c r="AJF1219" s="2"/>
      <c r="AJG1219" s="2"/>
      <c r="AJH1219" s="2"/>
      <c r="AJI1219" s="2"/>
      <c r="AJJ1219" s="2"/>
      <c r="AJK1219" s="2"/>
      <c r="AJL1219" s="2"/>
      <c r="AJM1219" s="2"/>
      <c r="AJN1219" s="2"/>
      <c r="AJO1219" s="2"/>
      <c r="AJP1219" s="2"/>
      <c r="AJQ1219" s="2"/>
      <c r="AJR1219" s="2"/>
      <c r="AJS1219" s="2"/>
      <c r="AJT1219" s="2"/>
      <c r="AJU1219" s="2"/>
      <c r="AJV1219" s="2"/>
      <c r="AJW1219" s="2"/>
      <c r="AJX1219" s="2"/>
      <c r="AJY1219" s="2"/>
      <c r="AJZ1219" s="2"/>
      <c r="AKA1219" s="2"/>
      <c r="AKB1219" s="2"/>
      <c r="AKC1219" s="2"/>
      <c r="AKD1219" s="2"/>
      <c r="AKE1219" s="2"/>
      <c r="AKF1219" s="2"/>
      <c r="AKG1219" s="2"/>
      <c r="AKH1219" s="2"/>
      <c r="AKI1219" s="2"/>
      <c r="AKJ1219" s="2"/>
      <c r="AKK1219" s="2"/>
      <c r="AKL1219" s="2"/>
      <c r="AKM1219" s="2"/>
      <c r="AKN1219" s="2"/>
      <c r="AKO1219" s="2"/>
      <c r="AKP1219" s="2"/>
      <c r="AKQ1219" s="2"/>
      <c r="AKR1219" s="2"/>
      <c r="AKS1219" s="2"/>
      <c r="AKT1219" s="2"/>
      <c r="AKU1219" s="2"/>
      <c r="AKV1219" s="2"/>
      <c r="AKW1219" s="2"/>
      <c r="AKX1219" s="2"/>
      <c r="AKY1219" s="2"/>
      <c r="AKZ1219" s="2"/>
      <c r="ALA1219" s="2"/>
      <c r="ALB1219" s="2"/>
      <c r="ALC1219" s="2"/>
      <c r="ALD1219" s="2"/>
      <c r="ALE1219" s="2"/>
      <c r="ALF1219" s="2"/>
      <c r="ALG1219" s="2"/>
      <c r="ALH1219" s="2"/>
      <c r="ALI1219" s="2"/>
      <c r="ALJ1219" s="2"/>
      <c r="ALK1219" s="2"/>
      <c r="ALL1219" s="2"/>
      <c r="ALM1219" s="2"/>
      <c r="ALN1219" s="2"/>
      <c r="ALO1219" s="2"/>
      <c r="ALP1219" s="2"/>
      <c r="ALQ1219" s="2"/>
      <c r="ALR1219" s="2"/>
      <c r="ALS1219" s="2"/>
      <c r="ALT1219" s="2"/>
      <c r="ALU1219" s="2"/>
      <c r="ALV1219" s="2"/>
      <c r="ALW1219" s="2"/>
      <c r="ALX1219" s="2"/>
      <c r="ALY1219" s="2"/>
      <c r="ALZ1219" s="2"/>
      <c r="AMA1219" s="2"/>
      <c r="AMB1219" s="2"/>
      <c r="AMC1219" s="2"/>
      <c r="AMD1219" s="2"/>
      <c r="AME1219" s="2"/>
      <c r="AMF1219" s="2"/>
      <c r="AMG1219" s="2"/>
      <c r="AMH1219" s="2"/>
      <c r="AMI1219" s="2"/>
      <c r="AMJ1219" s="2"/>
      <c r="AMK1219" s="2"/>
      <c r="AML1219" s="2"/>
      <c r="AMM1219" s="2"/>
      <c r="AMN1219" s="2"/>
      <c r="AMO1219" s="2"/>
      <c r="AMP1219" s="2"/>
      <c r="AMQ1219" s="2"/>
      <c r="AMR1219" s="2"/>
      <c r="AMS1219" s="2"/>
      <c r="AMT1219" s="2"/>
      <c r="AMU1219" s="2"/>
      <c r="AMV1219" s="2"/>
      <c r="AMW1219" s="2"/>
      <c r="AMX1219" s="2"/>
      <c r="AMY1219" s="2"/>
      <c r="AMZ1219" s="2"/>
      <c r="ANA1219" s="2"/>
      <c r="ANB1219" s="2"/>
      <c r="ANC1219" s="2"/>
      <c r="AND1219" s="2"/>
      <c r="ANE1219" s="2"/>
      <c r="ANF1219" s="2"/>
      <c r="ANG1219" s="2"/>
      <c r="ANH1219" s="2"/>
      <c r="ANI1219" s="2"/>
      <c r="ANJ1219" s="2"/>
      <c r="ANK1219" s="2"/>
      <c r="ANL1219" s="2"/>
      <c r="ANM1219" s="2"/>
      <c r="ANN1219" s="2"/>
      <c r="ANO1219" s="2"/>
      <c r="ANP1219" s="2"/>
      <c r="ANQ1219" s="2"/>
      <c r="ANR1219" s="2"/>
      <c r="ANS1219" s="2"/>
      <c r="ANT1219" s="2"/>
      <c r="ANU1219" s="2"/>
      <c r="ANV1219" s="2"/>
      <c r="ANW1219" s="2"/>
      <c r="ANX1219" s="2"/>
      <c r="ANY1219" s="2"/>
      <c r="ANZ1219" s="2"/>
      <c r="AOA1219" s="2"/>
      <c r="AOB1219" s="2"/>
      <c r="AOC1219" s="2"/>
      <c r="AOD1219" s="2"/>
      <c r="AOE1219" s="2"/>
      <c r="AOF1219" s="2"/>
      <c r="AOG1219" s="2"/>
      <c r="AOH1219" s="2"/>
      <c r="AOI1219" s="2"/>
      <c r="AOJ1219" s="2"/>
      <c r="AOK1219" s="2"/>
      <c r="AOL1219" s="2"/>
      <c r="AOM1219" s="2"/>
      <c r="AON1219" s="2"/>
      <c r="AOO1219" s="2"/>
      <c r="AOP1219" s="2"/>
      <c r="AOQ1219" s="2"/>
      <c r="AOR1219" s="2"/>
      <c r="AOS1219" s="2"/>
      <c r="AOT1219" s="2"/>
      <c r="AOU1219" s="2"/>
      <c r="AOV1219" s="2"/>
      <c r="AOW1219" s="2"/>
      <c r="AOX1219" s="2"/>
      <c r="AOY1219" s="2"/>
      <c r="AOZ1219" s="2"/>
      <c r="APA1219" s="2"/>
      <c r="APB1219" s="2"/>
      <c r="APC1219" s="2"/>
      <c r="APD1219" s="2"/>
      <c r="APE1219" s="2"/>
      <c r="APF1219" s="2"/>
      <c r="APG1219" s="2"/>
      <c r="APH1219" s="2"/>
      <c r="API1219" s="2"/>
      <c r="APJ1219" s="2"/>
      <c r="APK1219" s="2"/>
      <c r="APL1219" s="2"/>
      <c r="APM1219" s="2"/>
      <c r="APN1219" s="2"/>
      <c r="APO1219" s="2"/>
      <c r="APP1219" s="2"/>
      <c r="APQ1219" s="2"/>
      <c r="APR1219" s="2"/>
      <c r="APS1219" s="2"/>
      <c r="APT1219" s="2"/>
      <c r="APU1219" s="2"/>
      <c r="APV1219" s="2"/>
      <c r="APW1219" s="2"/>
      <c r="APX1219" s="2"/>
      <c r="APY1219" s="2"/>
      <c r="APZ1219" s="2"/>
      <c r="AQA1219" s="2"/>
      <c r="AQB1219" s="2"/>
      <c r="AQC1219" s="2"/>
      <c r="AQD1219" s="2"/>
      <c r="AQE1219" s="2"/>
      <c r="AQF1219" s="2"/>
      <c r="AQG1219" s="2"/>
      <c r="AQH1219" s="2"/>
      <c r="AQI1219" s="2"/>
      <c r="AQJ1219" s="2"/>
      <c r="AQK1219" s="2"/>
      <c r="AQL1219" s="2"/>
      <c r="AQM1219" s="2"/>
      <c r="AQN1219" s="2"/>
      <c r="AQO1219" s="2"/>
      <c r="AQP1219" s="2"/>
      <c r="AQQ1219" s="2"/>
      <c r="AQR1219" s="2"/>
      <c r="AQS1219" s="2"/>
      <c r="AQT1219" s="2"/>
      <c r="AQU1219" s="2"/>
      <c r="AQV1219" s="2"/>
      <c r="AQW1219" s="2"/>
      <c r="AQX1219" s="2"/>
      <c r="AQY1219" s="2"/>
      <c r="AQZ1219" s="2"/>
      <c r="ARA1219" s="2"/>
      <c r="ARB1219" s="2"/>
      <c r="ARC1219" s="2"/>
      <c r="ARD1219" s="2"/>
      <c r="ARE1219" s="2"/>
      <c r="ARF1219" s="2"/>
      <c r="ARG1219" s="2"/>
      <c r="ARH1219" s="2"/>
      <c r="ARI1219" s="2"/>
      <c r="ARJ1219" s="2"/>
      <c r="ARK1219" s="2"/>
      <c r="ARL1219" s="2"/>
      <c r="ARM1219" s="2"/>
      <c r="ARN1219" s="2"/>
      <c r="ARO1219" s="2"/>
      <c r="ARP1219" s="2"/>
      <c r="ARQ1219" s="2"/>
      <c r="ARR1219" s="2"/>
      <c r="ARS1219" s="2"/>
      <c r="ART1219" s="2"/>
      <c r="ARU1219" s="2"/>
      <c r="ARV1219" s="2"/>
      <c r="ARW1219" s="2"/>
      <c r="ARX1219" s="2"/>
      <c r="ARY1219" s="2"/>
      <c r="ARZ1219" s="2"/>
      <c r="ASA1219" s="2"/>
      <c r="ASB1219" s="2"/>
      <c r="ASC1219" s="2"/>
      <c r="ASD1219" s="2"/>
      <c r="ASE1219" s="2"/>
      <c r="ASF1219" s="2"/>
      <c r="ASG1219" s="2"/>
      <c r="ASH1219" s="2"/>
      <c r="ASI1219" s="2"/>
      <c r="ASJ1219" s="2"/>
      <c r="ASK1219" s="2"/>
      <c r="ASL1219" s="2"/>
      <c r="ASM1219" s="2"/>
      <c r="ASN1219" s="2"/>
      <c r="ASO1219" s="2"/>
      <c r="ASP1219" s="2"/>
      <c r="ASQ1219" s="2"/>
      <c r="ASR1219" s="2"/>
      <c r="ASS1219" s="2"/>
      <c r="AST1219" s="2"/>
      <c r="ASU1219" s="2"/>
      <c r="ASV1219" s="2"/>
      <c r="ASW1219" s="2"/>
      <c r="ASX1219" s="2"/>
      <c r="ASY1219" s="2"/>
      <c r="ASZ1219" s="2"/>
      <c r="ATA1219" s="2"/>
      <c r="ATB1219" s="2"/>
      <c r="ATC1219" s="2"/>
      <c r="ATD1219" s="2"/>
      <c r="ATE1219" s="2"/>
      <c r="ATF1219" s="2"/>
      <c r="ATG1219" s="2"/>
      <c r="ATH1219" s="2"/>
      <c r="ATI1219" s="2"/>
      <c r="ATJ1219" s="2"/>
      <c r="ATK1219" s="2"/>
      <c r="ATL1219" s="2"/>
      <c r="ATM1219" s="2"/>
      <c r="ATN1219" s="2"/>
      <c r="ATO1219" s="2"/>
      <c r="ATP1219" s="2"/>
      <c r="ATQ1219" s="2"/>
      <c r="ATR1219" s="2"/>
      <c r="ATS1219" s="2"/>
      <c r="ATT1219" s="2"/>
      <c r="ATU1219" s="2"/>
      <c r="ATV1219" s="2"/>
      <c r="ATW1219" s="2"/>
      <c r="ATX1219" s="2"/>
      <c r="ATY1219" s="2"/>
      <c r="ATZ1219" s="2"/>
      <c r="AUA1219" s="2"/>
      <c r="AUB1219" s="2"/>
      <c r="AUC1219" s="2"/>
      <c r="AUD1219" s="2"/>
      <c r="AUE1219" s="2"/>
      <c r="AUF1219" s="2"/>
      <c r="AUG1219" s="2"/>
      <c r="AUH1219" s="2"/>
      <c r="AUI1219" s="2"/>
      <c r="AUJ1219" s="2"/>
      <c r="AUK1219" s="2"/>
      <c r="AUL1219" s="2"/>
      <c r="AUM1219" s="2"/>
      <c r="AUN1219" s="2"/>
      <c r="AUO1219" s="2"/>
      <c r="AUP1219" s="2"/>
      <c r="AUQ1219" s="2"/>
      <c r="AUR1219" s="2"/>
      <c r="AUS1219" s="2"/>
      <c r="AUT1219" s="2"/>
      <c r="AUU1219" s="2"/>
      <c r="AUV1219" s="2"/>
      <c r="AUW1219" s="2"/>
      <c r="AUX1219" s="2"/>
      <c r="AUY1219" s="2"/>
      <c r="AUZ1219" s="2"/>
      <c r="AVA1219" s="2"/>
      <c r="AVB1219" s="2"/>
      <c r="AVC1219" s="2"/>
      <c r="AVD1219" s="2"/>
      <c r="AVE1219" s="2"/>
      <c r="AVF1219" s="2"/>
      <c r="AVG1219" s="2"/>
      <c r="AVH1219" s="2"/>
      <c r="AVI1219" s="2"/>
      <c r="AVJ1219" s="2"/>
      <c r="AVK1219" s="2"/>
      <c r="AVL1219" s="2"/>
      <c r="AVM1219" s="2"/>
      <c r="AVN1219" s="2"/>
      <c r="AVO1219" s="2"/>
      <c r="AVP1219" s="2"/>
      <c r="AVQ1219" s="2"/>
      <c r="AVR1219" s="2"/>
      <c r="AVS1219" s="2"/>
      <c r="AVT1219" s="2"/>
      <c r="AVU1219" s="2"/>
      <c r="AVV1219" s="2"/>
      <c r="AVW1219" s="2"/>
      <c r="AVX1219" s="2"/>
      <c r="AVY1219" s="2"/>
      <c r="AVZ1219" s="2"/>
      <c r="AWA1219" s="2"/>
      <c r="AWB1219" s="2"/>
      <c r="AWC1219" s="2"/>
      <c r="AWD1219" s="2"/>
      <c r="AWE1219" s="2"/>
      <c r="AWF1219" s="2"/>
      <c r="AWG1219" s="2"/>
      <c r="AWH1219" s="2"/>
      <c r="AWI1219" s="2"/>
      <c r="AWJ1219" s="2"/>
      <c r="AWK1219" s="2"/>
      <c r="AWL1219" s="2"/>
      <c r="AWM1219" s="2"/>
      <c r="AWN1219" s="2"/>
      <c r="AWO1219" s="2"/>
      <c r="AWP1219" s="2"/>
      <c r="AWQ1219" s="2"/>
      <c r="AWR1219" s="2"/>
      <c r="AWS1219" s="2"/>
      <c r="AWT1219" s="2"/>
      <c r="AWU1219" s="2"/>
      <c r="AWV1219" s="2"/>
      <c r="AWW1219" s="2"/>
      <c r="AWX1219" s="2"/>
      <c r="AWY1219" s="2"/>
      <c r="AWZ1219" s="2"/>
      <c r="AXA1219" s="2"/>
      <c r="AXB1219" s="2"/>
      <c r="AXC1219" s="2"/>
      <c r="AXD1219" s="2"/>
      <c r="AXE1219" s="2"/>
      <c r="AXF1219" s="2"/>
      <c r="AXG1219" s="2"/>
      <c r="AXH1219" s="2"/>
      <c r="AXI1219" s="2"/>
      <c r="AXJ1219" s="2"/>
      <c r="AXK1219" s="2"/>
      <c r="AXL1219" s="2"/>
      <c r="AXM1219" s="2"/>
      <c r="AXN1219" s="2"/>
      <c r="AXO1219" s="2"/>
      <c r="AXP1219" s="2"/>
      <c r="AXQ1219" s="2"/>
      <c r="AXR1219" s="2"/>
      <c r="AXS1219" s="2"/>
      <c r="AXT1219" s="2"/>
      <c r="AXU1219" s="2"/>
      <c r="AXV1219" s="2"/>
      <c r="AXW1219" s="2"/>
      <c r="AXX1219" s="2"/>
      <c r="AXY1219" s="2"/>
      <c r="AXZ1219" s="2"/>
      <c r="AYA1219" s="2"/>
      <c r="AYB1219" s="2"/>
      <c r="AYC1219" s="2"/>
      <c r="AYD1219" s="2"/>
      <c r="AYE1219" s="2"/>
      <c r="AYF1219" s="2"/>
      <c r="AYG1219" s="2"/>
      <c r="AYH1219" s="2"/>
      <c r="AYI1219" s="2"/>
      <c r="AYJ1219" s="2"/>
      <c r="AYK1219" s="2"/>
      <c r="AYL1219" s="2"/>
      <c r="AYM1219" s="2"/>
      <c r="AYN1219" s="2"/>
      <c r="AYO1219" s="2"/>
      <c r="AYP1219" s="2"/>
      <c r="AYQ1219" s="2"/>
      <c r="AYR1219" s="2"/>
      <c r="AYS1219" s="2"/>
      <c r="AYT1219" s="2"/>
      <c r="AYU1219" s="2"/>
      <c r="AYV1219" s="2"/>
      <c r="AYW1219" s="2"/>
      <c r="AYX1219" s="2"/>
      <c r="AYY1219" s="2"/>
      <c r="AYZ1219" s="2"/>
      <c r="AZA1219" s="2"/>
      <c r="AZB1219" s="2"/>
      <c r="AZC1219" s="2"/>
      <c r="AZD1219" s="2"/>
      <c r="AZE1219" s="2"/>
      <c r="AZF1219" s="2"/>
      <c r="AZG1219" s="2"/>
      <c r="AZH1219" s="2"/>
      <c r="AZI1219" s="2"/>
      <c r="AZJ1219" s="2"/>
      <c r="AZK1219" s="2"/>
      <c r="AZL1219" s="2"/>
      <c r="AZM1219" s="2"/>
      <c r="AZN1219" s="2"/>
      <c r="AZO1219" s="2"/>
      <c r="AZP1219" s="2"/>
      <c r="AZQ1219" s="2"/>
      <c r="AZR1219" s="2"/>
      <c r="AZS1219" s="2"/>
      <c r="AZT1219" s="2"/>
      <c r="AZU1219" s="2"/>
      <c r="AZV1219" s="2"/>
      <c r="AZW1219" s="2"/>
      <c r="AZX1219" s="2"/>
      <c r="AZY1219" s="2"/>
      <c r="AZZ1219" s="2"/>
      <c r="BAA1219" s="2"/>
      <c r="BAB1219" s="2"/>
      <c r="BAC1219" s="2"/>
      <c r="BAD1219" s="2"/>
      <c r="BAE1219" s="2"/>
      <c r="BAF1219" s="2"/>
      <c r="BAG1219" s="2"/>
      <c r="BAH1219" s="2"/>
      <c r="BAI1219" s="2"/>
      <c r="BAJ1219" s="2"/>
      <c r="BAK1219" s="2"/>
      <c r="BAL1219" s="2"/>
      <c r="BAM1219" s="2"/>
      <c r="BAN1219" s="2"/>
      <c r="BAO1219" s="2"/>
      <c r="BAP1219" s="2"/>
      <c r="BAQ1219" s="2"/>
      <c r="BAR1219" s="2"/>
      <c r="BAS1219" s="2"/>
      <c r="BAT1219" s="2"/>
      <c r="BAU1219" s="2"/>
      <c r="BAV1219" s="2"/>
      <c r="BAW1219" s="2"/>
      <c r="BAX1219" s="2"/>
      <c r="BAY1219" s="2"/>
      <c r="BAZ1219" s="2"/>
      <c r="BBA1219" s="2"/>
      <c r="BBB1219" s="2"/>
      <c r="BBC1219" s="2"/>
      <c r="BBD1219" s="2"/>
      <c r="BBE1219" s="2"/>
      <c r="BBF1219" s="2"/>
      <c r="BBG1219" s="2"/>
      <c r="BBH1219" s="2"/>
      <c r="BBI1219" s="2"/>
      <c r="BBJ1219" s="2"/>
      <c r="BBK1219" s="2"/>
      <c r="BBL1219" s="2"/>
      <c r="BBM1219" s="2"/>
      <c r="BBN1219" s="2"/>
      <c r="BBO1219" s="2"/>
      <c r="BBP1219" s="2"/>
      <c r="BBQ1219" s="2"/>
      <c r="BBR1219" s="2"/>
      <c r="BBS1219" s="2"/>
      <c r="BBT1219" s="2"/>
      <c r="BBU1219" s="2"/>
      <c r="BBV1219" s="2"/>
      <c r="BBW1219" s="2"/>
      <c r="BBX1219" s="2"/>
      <c r="BBY1219" s="2"/>
      <c r="BBZ1219" s="2"/>
      <c r="BCA1219" s="2"/>
      <c r="BCB1219" s="2"/>
      <c r="BCC1219" s="2"/>
      <c r="BCD1219" s="2"/>
      <c r="BCE1219" s="2"/>
      <c r="BCF1219" s="2"/>
      <c r="BCG1219" s="2"/>
      <c r="BCH1219" s="2"/>
      <c r="BCI1219" s="2"/>
      <c r="BCJ1219" s="2"/>
      <c r="BCK1219" s="2"/>
      <c r="BCL1219" s="2"/>
      <c r="BCM1219" s="2"/>
      <c r="BCN1219" s="2"/>
      <c r="BCO1219" s="2"/>
      <c r="BCP1219" s="2"/>
      <c r="BCQ1219" s="2"/>
      <c r="BCR1219" s="2"/>
      <c r="BCS1219" s="2"/>
      <c r="BCT1219" s="2"/>
      <c r="BCU1219" s="2"/>
      <c r="BCV1219" s="2"/>
      <c r="BCW1219" s="2"/>
      <c r="BCX1219" s="2"/>
      <c r="BCY1219" s="2"/>
      <c r="BCZ1219" s="2"/>
      <c r="BDA1219" s="2"/>
      <c r="BDB1219" s="2"/>
      <c r="BDC1219" s="2"/>
      <c r="BDD1219" s="2"/>
      <c r="BDE1219" s="2"/>
      <c r="BDF1219" s="2"/>
      <c r="BDG1219" s="2"/>
      <c r="BDH1219" s="2"/>
      <c r="BDI1219" s="2"/>
      <c r="BDJ1219" s="2"/>
      <c r="BDK1219" s="2"/>
      <c r="BDL1219" s="2"/>
      <c r="BDM1219" s="2"/>
      <c r="BDN1219" s="2"/>
      <c r="BDO1219" s="2"/>
      <c r="BDP1219" s="2"/>
      <c r="BDQ1219" s="2"/>
      <c r="BDR1219" s="2"/>
      <c r="BDS1219" s="2"/>
      <c r="BDT1219" s="2"/>
      <c r="BDU1219" s="2"/>
      <c r="BDV1219" s="2"/>
      <c r="BDW1219" s="2"/>
      <c r="BDX1219" s="2"/>
      <c r="BDY1219" s="2"/>
      <c r="BDZ1219" s="2"/>
      <c r="BEA1219" s="2"/>
      <c r="BEB1219" s="2"/>
      <c r="BEC1219" s="2"/>
      <c r="BED1219" s="2"/>
      <c r="BEE1219" s="2"/>
      <c r="BEF1219" s="2"/>
      <c r="BEG1219" s="2"/>
      <c r="BEH1219" s="2"/>
      <c r="BEI1219" s="2"/>
      <c r="BEJ1219" s="2"/>
      <c r="BEK1219" s="2"/>
      <c r="BEL1219" s="2"/>
      <c r="BEM1219" s="2"/>
      <c r="BEN1219" s="2"/>
      <c r="BEO1219" s="2"/>
      <c r="BEP1219" s="2"/>
      <c r="BEQ1219" s="2"/>
      <c r="BER1219" s="2"/>
      <c r="BES1219" s="2"/>
      <c r="BET1219" s="2"/>
      <c r="BEU1219" s="2"/>
      <c r="BEV1219" s="2"/>
      <c r="BEW1219" s="2"/>
      <c r="BEX1219" s="2"/>
      <c r="BEY1219" s="2"/>
      <c r="BEZ1219" s="2"/>
      <c r="BFA1219" s="2"/>
      <c r="BFB1219" s="2"/>
      <c r="BFC1219" s="2"/>
      <c r="BFD1219" s="2"/>
      <c r="BFE1219" s="2"/>
      <c r="BFF1219" s="2"/>
      <c r="BFG1219" s="2"/>
      <c r="BFH1219" s="2"/>
      <c r="BFI1219" s="2"/>
      <c r="BFJ1219" s="2"/>
      <c r="BFK1219" s="2"/>
      <c r="BFL1219" s="2"/>
      <c r="BFM1219" s="2"/>
      <c r="BFN1219" s="2"/>
      <c r="BFO1219" s="2"/>
      <c r="BFP1219" s="2"/>
      <c r="BFQ1219" s="2"/>
      <c r="BFR1219" s="2"/>
      <c r="BFS1219" s="2"/>
      <c r="BFT1219" s="2"/>
      <c r="BFU1219" s="2"/>
      <c r="BFV1219" s="2"/>
      <c r="BFW1219" s="2"/>
      <c r="BFX1219" s="2"/>
      <c r="BFY1219" s="2"/>
      <c r="BFZ1219" s="2"/>
      <c r="BGA1219" s="2"/>
      <c r="BGB1219" s="2"/>
      <c r="BGC1219" s="2"/>
      <c r="BGD1219" s="2"/>
      <c r="BGE1219" s="2"/>
      <c r="BGF1219" s="2"/>
      <c r="BGG1219" s="2"/>
      <c r="BGH1219" s="2"/>
      <c r="BGI1219" s="2"/>
      <c r="BGJ1219" s="2"/>
      <c r="BGK1219" s="2"/>
      <c r="BGL1219" s="2"/>
      <c r="BGM1219" s="2"/>
      <c r="BGN1219" s="2"/>
      <c r="BGO1219" s="2"/>
      <c r="BGP1219" s="2"/>
      <c r="BGQ1219" s="2"/>
      <c r="BGR1219" s="2"/>
      <c r="BGS1219" s="2"/>
      <c r="BGT1219" s="2"/>
      <c r="BGU1219" s="2"/>
      <c r="BGV1219" s="2"/>
      <c r="BGW1219" s="2"/>
      <c r="BGX1219" s="2"/>
      <c r="BGY1219" s="2"/>
      <c r="BGZ1219" s="2"/>
      <c r="BHA1219" s="2"/>
      <c r="BHB1219" s="2"/>
      <c r="BHC1219" s="2"/>
      <c r="BHD1219" s="2"/>
      <c r="BHE1219" s="2"/>
      <c r="BHF1219" s="2"/>
      <c r="BHG1219" s="2"/>
      <c r="BHH1219" s="2"/>
      <c r="BHI1219" s="2"/>
      <c r="BHJ1219" s="2"/>
      <c r="BHK1219" s="2"/>
      <c r="BHL1219" s="2"/>
      <c r="BHM1219" s="2"/>
      <c r="BHN1219" s="2"/>
      <c r="BHO1219" s="2"/>
      <c r="BHP1219" s="2"/>
      <c r="BHQ1219" s="2"/>
      <c r="BHR1219" s="2"/>
      <c r="BHS1219" s="2"/>
      <c r="BHT1219" s="2"/>
      <c r="BHU1219" s="2"/>
      <c r="BHV1219" s="2"/>
      <c r="BHW1219" s="2"/>
      <c r="BHX1219" s="2"/>
      <c r="BHY1219" s="2"/>
      <c r="BHZ1219" s="2"/>
      <c r="BIA1219" s="2"/>
      <c r="BIB1219" s="2"/>
      <c r="BIC1219" s="2"/>
      <c r="BID1219" s="2"/>
      <c r="BIE1219" s="2"/>
      <c r="BIF1219" s="2"/>
      <c r="BIG1219" s="2"/>
      <c r="BIH1219" s="2"/>
      <c r="BII1219" s="2"/>
      <c r="BIJ1219" s="2"/>
      <c r="BIK1219" s="2"/>
      <c r="BIL1219" s="2"/>
      <c r="BIM1219" s="2"/>
      <c r="BIN1219" s="2"/>
      <c r="BIO1219" s="2"/>
      <c r="BIP1219" s="2"/>
      <c r="BIQ1219" s="2"/>
      <c r="BIR1219" s="2"/>
      <c r="BIS1219" s="2"/>
      <c r="BIT1219" s="2"/>
      <c r="BIU1219" s="2"/>
      <c r="BIV1219" s="2"/>
      <c r="BIW1219" s="2"/>
      <c r="BIX1219" s="2"/>
      <c r="BIY1219" s="2"/>
      <c r="BIZ1219" s="2"/>
      <c r="BJA1219" s="2"/>
      <c r="BJB1219" s="2"/>
      <c r="BJC1219" s="2"/>
      <c r="BJD1219" s="2"/>
      <c r="BJE1219" s="2"/>
      <c r="BJF1219" s="2"/>
      <c r="BJG1219" s="2"/>
      <c r="BJH1219" s="2"/>
      <c r="BJI1219" s="2"/>
      <c r="BJJ1219" s="2"/>
      <c r="BJK1219" s="2"/>
      <c r="BJL1219" s="2"/>
      <c r="BJM1219" s="2"/>
      <c r="BJN1219" s="2"/>
      <c r="BJO1219" s="2"/>
      <c r="BJP1219" s="2"/>
      <c r="BJQ1219" s="2"/>
      <c r="BJR1219" s="2"/>
      <c r="BJS1219" s="2"/>
      <c r="BJT1219" s="2"/>
      <c r="BJU1219" s="2"/>
      <c r="BJV1219" s="2"/>
      <c r="BJW1219" s="2"/>
      <c r="BJX1219" s="2"/>
      <c r="BJY1219" s="2"/>
      <c r="BJZ1219" s="2"/>
      <c r="BKA1219" s="2"/>
      <c r="BKB1219" s="2"/>
      <c r="BKC1219" s="2"/>
      <c r="BKD1219" s="2"/>
      <c r="BKE1219" s="2"/>
      <c r="BKF1219" s="2"/>
      <c r="BKG1219" s="2"/>
      <c r="BKH1219" s="2"/>
      <c r="BKI1219" s="2"/>
      <c r="BKJ1219" s="2"/>
      <c r="BKK1219" s="2"/>
      <c r="BKL1219" s="2"/>
      <c r="BKM1219" s="2"/>
      <c r="BKN1219" s="2"/>
      <c r="BKO1219" s="2"/>
      <c r="BKP1219" s="2"/>
      <c r="BKQ1219" s="2"/>
      <c r="BKR1219" s="2"/>
      <c r="BKS1219" s="2"/>
      <c r="BKT1219" s="2"/>
      <c r="BKU1219" s="2"/>
      <c r="BKV1219" s="2"/>
      <c r="BKW1219" s="2"/>
      <c r="BKX1219" s="2"/>
      <c r="BKY1219" s="2"/>
      <c r="BKZ1219" s="2"/>
      <c r="BLA1219" s="2"/>
      <c r="BLB1219" s="2"/>
      <c r="BLC1219" s="2"/>
      <c r="BLD1219" s="2"/>
      <c r="BLE1219" s="2"/>
      <c r="BLF1219" s="2"/>
      <c r="BLG1219" s="2"/>
      <c r="BLH1219" s="2"/>
      <c r="BLI1219" s="2"/>
      <c r="BLJ1219" s="2"/>
      <c r="BLK1219" s="2"/>
      <c r="BLL1219" s="2"/>
      <c r="BLM1219" s="2"/>
      <c r="BLN1219" s="2"/>
      <c r="BLO1219" s="2"/>
      <c r="BLP1219" s="2"/>
      <c r="BLQ1219" s="2"/>
      <c r="BLR1219" s="2"/>
      <c r="BLS1219" s="2"/>
      <c r="BLT1219" s="2"/>
      <c r="BLU1219" s="2"/>
      <c r="BLV1219" s="2"/>
      <c r="BLW1219" s="2"/>
      <c r="BLX1219" s="2"/>
      <c r="BLY1219" s="2"/>
      <c r="BLZ1219" s="2"/>
      <c r="BMA1219" s="2"/>
      <c r="BMB1219" s="2"/>
      <c r="BMC1219" s="2"/>
      <c r="BMD1219" s="2"/>
      <c r="BME1219" s="2"/>
      <c r="BMF1219" s="2"/>
      <c r="BMG1219" s="2"/>
      <c r="BMH1219" s="2"/>
      <c r="BMI1219" s="2"/>
      <c r="BMJ1219" s="2"/>
      <c r="BMK1219" s="2"/>
      <c r="BML1219" s="2"/>
      <c r="BMM1219" s="2"/>
      <c r="BMN1219" s="2"/>
      <c r="BMO1219" s="2"/>
      <c r="BMP1219" s="2"/>
      <c r="BMQ1219" s="2"/>
      <c r="BMR1219" s="2"/>
      <c r="BMS1219" s="2"/>
      <c r="BMT1219" s="2"/>
      <c r="BMU1219" s="2"/>
      <c r="BMV1219" s="2"/>
      <c r="BMW1219" s="2"/>
      <c r="BMX1219" s="2"/>
      <c r="BMY1219" s="2"/>
      <c r="BMZ1219" s="2"/>
      <c r="BNA1219" s="2"/>
      <c r="BNB1219" s="2"/>
      <c r="BNC1219" s="2"/>
      <c r="BND1219" s="2"/>
      <c r="BNE1219" s="2"/>
      <c r="BNF1219" s="2"/>
      <c r="BNG1219" s="2"/>
      <c r="BNH1219" s="2"/>
      <c r="BNI1219" s="2"/>
      <c r="BNJ1219" s="2"/>
      <c r="BNK1219" s="2"/>
      <c r="BNL1219" s="2"/>
      <c r="BNM1219" s="2"/>
      <c r="BNN1219" s="2"/>
      <c r="BNO1219" s="2"/>
      <c r="BNP1219" s="2"/>
      <c r="BNQ1219" s="2"/>
      <c r="BNR1219" s="2"/>
      <c r="BNS1219" s="2"/>
      <c r="BNT1219" s="2"/>
      <c r="BNU1219" s="2"/>
      <c r="BNV1219" s="2"/>
      <c r="BNW1219" s="2"/>
      <c r="BNX1219" s="2"/>
      <c r="BNY1219" s="2"/>
      <c r="BNZ1219" s="2"/>
      <c r="BOA1219" s="2"/>
      <c r="BOB1219" s="2"/>
      <c r="BOC1219" s="2"/>
      <c r="BOD1219" s="2"/>
      <c r="BOE1219" s="2"/>
      <c r="BOF1219" s="2"/>
      <c r="BOG1219" s="2"/>
      <c r="BOH1219" s="2"/>
      <c r="BOI1219" s="2"/>
      <c r="BOJ1219" s="2"/>
      <c r="BOK1219" s="2"/>
      <c r="BOL1219" s="2"/>
      <c r="BOM1219" s="2"/>
      <c r="BON1219" s="2"/>
      <c r="BOO1219" s="2"/>
      <c r="BOP1219" s="2"/>
      <c r="BOQ1219" s="2"/>
      <c r="BOR1219" s="2"/>
      <c r="BOS1219" s="2"/>
      <c r="BOT1219" s="2"/>
      <c r="BOU1219" s="2"/>
      <c r="BOV1219" s="2"/>
      <c r="BOW1219" s="2"/>
      <c r="BOX1219" s="2"/>
      <c r="BOY1219" s="2"/>
      <c r="BOZ1219" s="2"/>
      <c r="BPA1219" s="2"/>
      <c r="BPB1219" s="2"/>
      <c r="BPC1219" s="2"/>
      <c r="BPD1219" s="2"/>
      <c r="BPE1219" s="2"/>
      <c r="BPF1219" s="2"/>
      <c r="BPG1219" s="2"/>
      <c r="BPH1219" s="2"/>
      <c r="BPI1219" s="2"/>
      <c r="BPJ1219" s="2"/>
      <c r="BPK1219" s="2"/>
      <c r="BPL1219" s="2"/>
      <c r="BPM1219" s="2"/>
      <c r="BPN1219" s="2"/>
      <c r="BPO1219" s="2"/>
      <c r="BPP1219" s="2"/>
      <c r="BPQ1219" s="2"/>
      <c r="BPR1219" s="2"/>
      <c r="BPS1219" s="2"/>
      <c r="BPT1219" s="2"/>
      <c r="BPU1219" s="2"/>
      <c r="BPV1219" s="2"/>
      <c r="BPW1219" s="2"/>
      <c r="BPX1219" s="2"/>
      <c r="BPY1219" s="2"/>
      <c r="BPZ1219" s="2"/>
      <c r="BQA1219" s="2"/>
      <c r="BQB1219" s="2"/>
      <c r="BQC1219" s="2"/>
      <c r="BQD1219" s="2"/>
      <c r="BQE1219" s="2"/>
      <c r="BQF1219" s="2"/>
      <c r="BQG1219" s="2"/>
      <c r="BQH1219" s="2"/>
      <c r="BQI1219" s="2"/>
      <c r="BQJ1219" s="2"/>
      <c r="BQK1219" s="2"/>
      <c r="BQL1219" s="2"/>
      <c r="BQM1219" s="2"/>
      <c r="BQN1219" s="2"/>
      <c r="BQO1219" s="2"/>
      <c r="BQP1219" s="2"/>
      <c r="BQQ1219" s="2"/>
      <c r="BQR1219" s="2"/>
      <c r="BQS1219" s="2"/>
      <c r="BQT1219" s="2"/>
      <c r="BQU1219" s="2"/>
      <c r="BQV1219" s="2"/>
      <c r="BQW1219" s="2"/>
      <c r="BQX1219" s="2"/>
      <c r="BQY1219" s="2"/>
      <c r="BQZ1219" s="2"/>
      <c r="BRA1219" s="2"/>
      <c r="BRB1219" s="2"/>
      <c r="BRC1219" s="2"/>
      <c r="BRD1219" s="2"/>
      <c r="BRE1219" s="2"/>
      <c r="BRF1219" s="2"/>
      <c r="BRG1219" s="2"/>
      <c r="BRH1219" s="2"/>
      <c r="BRI1219" s="2"/>
      <c r="BRJ1219" s="2"/>
      <c r="BRK1219" s="2"/>
      <c r="BRL1219" s="2"/>
      <c r="BRM1219" s="2"/>
      <c r="BRN1219" s="2"/>
      <c r="BRO1219" s="2"/>
      <c r="BRP1219" s="2"/>
      <c r="BRQ1219" s="2"/>
      <c r="BRR1219" s="2"/>
      <c r="BRS1219" s="2"/>
      <c r="BRT1219" s="2"/>
      <c r="BRU1219" s="2"/>
      <c r="BRV1219" s="2"/>
      <c r="BRW1219" s="2"/>
      <c r="BRX1219" s="2"/>
      <c r="BRY1219" s="2"/>
      <c r="BRZ1219" s="2"/>
      <c r="BSA1219" s="2"/>
      <c r="BSB1219" s="2"/>
      <c r="BSC1219" s="2"/>
      <c r="BSD1219" s="2"/>
      <c r="BSE1219" s="2"/>
      <c r="BSF1219" s="2"/>
      <c r="BSG1219" s="2"/>
      <c r="BSH1219" s="2"/>
      <c r="BSI1219" s="2"/>
      <c r="BSJ1219" s="2"/>
      <c r="BSK1219" s="2"/>
      <c r="BSL1219" s="2"/>
      <c r="BSM1219" s="2"/>
      <c r="BSN1219" s="2"/>
      <c r="BSO1219" s="2"/>
      <c r="BSP1219" s="2"/>
      <c r="BSQ1219" s="2"/>
      <c r="BSR1219" s="2"/>
      <c r="BSS1219" s="2"/>
      <c r="BST1219" s="2"/>
      <c r="BSU1219" s="2"/>
      <c r="BSV1219" s="2"/>
      <c r="BSW1219" s="2"/>
      <c r="BSX1219" s="2"/>
      <c r="BSY1219" s="2"/>
      <c r="BSZ1219" s="2"/>
      <c r="BTA1219" s="2"/>
      <c r="BTB1219" s="2"/>
      <c r="BTC1219" s="2"/>
      <c r="BTD1219" s="2"/>
      <c r="BTE1219" s="2"/>
      <c r="BTF1219" s="2"/>
      <c r="BTG1219" s="2"/>
      <c r="BTH1219" s="2"/>
      <c r="BTI1219" s="2"/>
      <c r="BTJ1219" s="2"/>
      <c r="BTK1219" s="2"/>
      <c r="BTL1219" s="2"/>
      <c r="BTM1219" s="2"/>
      <c r="BTN1219" s="2"/>
      <c r="BTO1219" s="2"/>
      <c r="BTP1219" s="2"/>
      <c r="BTQ1219" s="2"/>
      <c r="BTR1219" s="2"/>
      <c r="BTS1219" s="2"/>
      <c r="BTT1219" s="2"/>
      <c r="BTU1219" s="2"/>
      <c r="BTV1219" s="2"/>
      <c r="BTW1219" s="2"/>
      <c r="BTX1219" s="2"/>
      <c r="BTY1219" s="2"/>
      <c r="BTZ1219" s="2"/>
      <c r="BUA1219" s="2"/>
      <c r="BUB1219" s="2"/>
      <c r="BUC1219" s="2"/>
      <c r="BUD1219" s="2"/>
      <c r="BUE1219" s="2"/>
      <c r="BUF1219" s="2"/>
      <c r="BUG1219" s="2"/>
      <c r="BUH1219" s="2"/>
      <c r="BUI1219" s="2"/>
      <c r="BUJ1219" s="2"/>
      <c r="BUK1219" s="2"/>
      <c r="BUL1219" s="2"/>
      <c r="BUM1219" s="2"/>
      <c r="BUN1219" s="2"/>
      <c r="BUO1219" s="2"/>
      <c r="BUP1219" s="2"/>
      <c r="BUQ1219" s="2"/>
      <c r="BUR1219" s="2"/>
      <c r="BUS1219" s="2"/>
      <c r="BUT1219" s="2"/>
      <c r="BUU1219" s="2"/>
      <c r="BUV1219" s="2"/>
      <c r="BUW1219" s="2"/>
      <c r="BUX1219" s="2"/>
      <c r="BUY1219" s="2"/>
      <c r="BUZ1219" s="2"/>
      <c r="BVA1219" s="2"/>
      <c r="BVB1219" s="2"/>
      <c r="BVC1219" s="2"/>
      <c r="BVD1219" s="2"/>
      <c r="BVE1219" s="2"/>
      <c r="BVF1219" s="2"/>
      <c r="BVG1219" s="2"/>
      <c r="BVH1219" s="2"/>
      <c r="BVI1219" s="2"/>
      <c r="BVJ1219" s="2"/>
      <c r="BVK1219" s="2"/>
      <c r="BVL1219" s="2"/>
      <c r="BVM1219" s="2"/>
      <c r="BVN1219" s="2"/>
      <c r="BVO1219" s="2"/>
      <c r="BVP1219" s="2"/>
      <c r="BVQ1219" s="2"/>
      <c r="BVR1219" s="2"/>
      <c r="BVS1219" s="2"/>
      <c r="BVT1219" s="2"/>
      <c r="BVU1219" s="2"/>
      <c r="BVV1219" s="2"/>
      <c r="BVW1219" s="2"/>
      <c r="BVX1219" s="2"/>
      <c r="BVY1219" s="2"/>
      <c r="BVZ1219" s="2"/>
      <c r="BWA1219" s="2"/>
      <c r="BWB1219" s="2"/>
      <c r="BWC1219" s="2"/>
      <c r="BWD1219" s="2"/>
      <c r="BWE1219" s="2"/>
      <c r="BWF1219" s="2"/>
      <c r="BWG1219" s="2"/>
      <c r="BWH1219" s="2"/>
      <c r="BWI1219" s="2"/>
      <c r="BWJ1219" s="2"/>
      <c r="BWK1219" s="2"/>
      <c r="BWL1219" s="2"/>
      <c r="BWM1219" s="2"/>
      <c r="BWN1219" s="2"/>
      <c r="BWO1219" s="2"/>
      <c r="BWP1219" s="2"/>
      <c r="BWQ1219" s="2"/>
      <c r="BWR1219" s="2"/>
      <c r="BWS1219" s="2"/>
      <c r="BWT1219" s="2"/>
      <c r="BWU1219" s="2"/>
      <c r="BWV1219" s="2"/>
      <c r="BWW1219" s="2"/>
      <c r="BWX1219" s="2"/>
      <c r="BWY1219" s="2"/>
      <c r="BWZ1219" s="2"/>
      <c r="BXA1219" s="2"/>
      <c r="BXB1219" s="2"/>
      <c r="BXC1219" s="2"/>
      <c r="BXD1219" s="2"/>
      <c r="BXE1219" s="2"/>
      <c r="BXF1219" s="2"/>
      <c r="BXG1219" s="2"/>
      <c r="BXH1219" s="2"/>
      <c r="BXI1219" s="2"/>
      <c r="BXJ1219" s="2"/>
      <c r="BXK1219" s="2"/>
      <c r="BXL1219" s="2"/>
      <c r="BXM1219" s="2"/>
      <c r="BXN1219" s="2"/>
      <c r="BXO1219" s="2"/>
      <c r="BXP1219" s="2"/>
      <c r="BXQ1219" s="2"/>
      <c r="BXR1219" s="2"/>
      <c r="BXS1219" s="2"/>
      <c r="BXT1219" s="2"/>
      <c r="BXU1219" s="2"/>
      <c r="BXV1219" s="2"/>
      <c r="BXW1219" s="2"/>
      <c r="BXX1219" s="2"/>
      <c r="BXY1219" s="2"/>
      <c r="BXZ1219" s="2"/>
      <c r="BYA1219" s="2"/>
      <c r="BYB1219" s="2"/>
      <c r="BYC1219" s="2"/>
      <c r="BYD1219" s="2"/>
      <c r="BYE1219" s="2"/>
      <c r="BYF1219" s="2"/>
      <c r="BYG1219" s="2"/>
      <c r="BYH1219" s="2"/>
      <c r="BYI1219" s="2"/>
      <c r="BYJ1219" s="2"/>
      <c r="BYK1219" s="2"/>
      <c r="BYL1219" s="2"/>
      <c r="BYM1219" s="2"/>
      <c r="BYN1219" s="2"/>
      <c r="BYO1219" s="2"/>
      <c r="BYP1219" s="2"/>
      <c r="BYQ1219" s="2"/>
      <c r="BYR1219" s="2"/>
      <c r="BYS1219" s="2"/>
      <c r="BYT1219" s="2"/>
      <c r="BYU1219" s="2"/>
      <c r="BYV1219" s="2"/>
      <c r="BYW1219" s="2"/>
      <c r="BYX1219" s="2"/>
      <c r="BYY1219" s="2"/>
      <c r="BYZ1219" s="2"/>
      <c r="BZA1219" s="2"/>
      <c r="BZB1219" s="2"/>
      <c r="BZC1219" s="2"/>
      <c r="BZD1219" s="2"/>
      <c r="BZE1219" s="2"/>
      <c r="BZF1219" s="2"/>
      <c r="BZG1219" s="2"/>
      <c r="BZH1219" s="2"/>
      <c r="BZI1219" s="2"/>
      <c r="BZJ1219" s="2"/>
      <c r="BZK1219" s="2"/>
      <c r="BZL1219" s="2"/>
      <c r="BZM1219" s="2"/>
      <c r="BZN1219" s="2"/>
      <c r="BZO1219" s="2"/>
      <c r="BZP1219" s="2"/>
      <c r="BZQ1219" s="2"/>
      <c r="BZR1219" s="2"/>
      <c r="BZS1219" s="2"/>
      <c r="BZT1219" s="2"/>
      <c r="BZU1219" s="2"/>
      <c r="BZV1219" s="2"/>
      <c r="BZW1219" s="2"/>
      <c r="BZX1219" s="2"/>
      <c r="BZY1219" s="2"/>
      <c r="BZZ1219" s="2"/>
      <c r="CAA1219" s="2"/>
      <c r="CAB1219" s="2"/>
      <c r="CAC1219" s="2"/>
      <c r="CAD1219" s="2"/>
      <c r="CAE1219" s="2"/>
      <c r="CAF1219" s="2"/>
      <c r="CAG1219" s="2"/>
      <c r="CAH1219" s="2"/>
      <c r="CAI1219" s="2"/>
      <c r="CAJ1219" s="2"/>
      <c r="CAK1219" s="2"/>
      <c r="CAL1219" s="2"/>
      <c r="CAM1219" s="2"/>
      <c r="CAN1219" s="2"/>
      <c r="CAO1219" s="2"/>
      <c r="CAP1219" s="2"/>
      <c r="CAQ1219" s="2"/>
      <c r="CAR1219" s="2"/>
      <c r="CAS1219" s="2"/>
      <c r="CAT1219" s="2"/>
      <c r="CAU1219" s="2"/>
      <c r="CAV1219" s="2"/>
      <c r="CAW1219" s="2"/>
      <c r="CAX1219" s="2"/>
      <c r="CAY1219" s="2"/>
      <c r="CAZ1219" s="2"/>
      <c r="CBA1219" s="2"/>
      <c r="CBB1219" s="2"/>
      <c r="CBC1219" s="2"/>
      <c r="CBD1219" s="2"/>
      <c r="CBE1219" s="2"/>
      <c r="CBF1219" s="2"/>
      <c r="CBG1219" s="2"/>
      <c r="CBH1219" s="2"/>
      <c r="CBI1219" s="2"/>
      <c r="CBJ1219" s="2"/>
      <c r="CBK1219" s="2"/>
      <c r="CBL1219" s="2"/>
      <c r="CBM1219" s="2"/>
      <c r="CBN1219" s="2"/>
      <c r="CBO1219" s="2"/>
      <c r="CBP1219" s="2"/>
      <c r="CBQ1219" s="2"/>
      <c r="CBR1219" s="2"/>
      <c r="CBS1219" s="2"/>
      <c r="CBT1219" s="2"/>
      <c r="CBU1219" s="2"/>
      <c r="CBV1219" s="2"/>
      <c r="CBW1219" s="2"/>
      <c r="CBX1219" s="2"/>
      <c r="CBY1219" s="2"/>
      <c r="CBZ1219" s="2"/>
      <c r="CCA1219" s="2"/>
      <c r="CCB1219" s="2"/>
      <c r="CCC1219" s="2"/>
      <c r="CCD1219" s="2"/>
      <c r="CCE1219" s="2"/>
      <c r="CCF1219" s="2"/>
      <c r="CCG1219" s="2"/>
      <c r="CCH1219" s="2"/>
      <c r="CCI1219" s="2"/>
      <c r="CCJ1219" s="2"/>
      <c r="CCK1219" s="2"/>
      <c r="CCL1219" s="2"/>
      <c r="CCM1219" s="2"/>
      <c r="CCN1219" s="2"/>
      <c r="CCO1219" s="2"/>
      <c r="CCP1219" s="2"/>
      <c r="CCQ1219" s="2"/>
      <c r="CCR1219" s="2"/>
      <c r="CCS1219" s="2"/>
      <c r="CCT1219" s="2"/>
      <c r="CCU1219" s="2"/>
      <c r="CCV1219" s="2"/>
      <c r="CCW1219" s="2"/>
      <c r="CCX1219" s="2"/>
      <c r="CCY1219" s="2"/>
      <c r="CCZ1219" s="2"/>
      <c r="CDA1219" s="2"/>
      <c r="CDB1219" s="2"/>
      <c r="CDC1219" s="2"/>
      <c r="CDD1219" s="2"/>
      <c r="CDE1219" s="2"/>
      <c r="CDF1219" s="2"/>
      <c r="CDG1219" s="2"/>
      <c r="CDH1219" s="2"/>
      <c r="CDI1219" s="2"/>
      <c r="CDJ1219" s="2"/>
      <c r="CDK1219" s="2"/>
      <c r="CDL1219" s="2"/>
      <c r="CDM1219" s="2"/>
      <c r="CDN1219" s="2"/>
      <c r="CDO1219" s="2"/>
      <c r="CDP1219" s="2"/>
      <c r="CDQ1219" s="2"/>
      <c r="CDR1219" s="2"/>
      <c r="CDS1219" s="2"/>
      <c r="CDT1219" s="2"/>
      <c r="CDU1219" s="2"/>
      <c r="CDV1219" s="2"/>
      <c r="CDW1219" s="2"/>
      <c r="CDX1219" s="2"/>
      <c r="CDY1219" s="2"/>
      <c r="CDZ1219" s="2"/>
      <c r="CEA1219" s="2"/>
      <c r="CEB1219" s="2"/>
      <c r="CEC1219" s="2"/>
      <c r="CED1219" s="2"/>
      <c r="CEE1219" s="2"/>
      <c r="CEF1219" s="2"/>
      <c r="CEG1219" s="2"/>
      <c r="CEH1219" s="2"/>
      <c r="CEI1219" s="2"/>
      <c r="CEJ1219" s="2"/>
      <c r="CEK1219" s="2"/>
      <c r="CEL1219" s="2"/>
      <c r="CEM1219" s="2"/>
      <c r="CEN1219" s="2"/>
      <c r="CEO1219" s="2"/>
      <c r="CEP1219" s="2"/>
      <c r="CEQ1219" s="2"/>
      <c r="CER1219" s="2"/>
      <c r="CES1219" s="2"/>
      <c r="CET1219" s="2"/>
      <c r="CEU1219" s="2"/>
      <c r="CEV1219" s="2"/>
      <c r="CEW1219" s="2"/>
      <c r="CEX1219" s="2"/>
      <c r="CEY1219" s="2"/>
      <c r="CEZ1219" s="2"/>
      <c r="CFA1219" s="2"/>
      <c r="CFB1219" s="2"/>
      <c r="CFC1219" s="2"/>
      <c r="CFD1219" s="2"/>
      <c r="CFE1219" s="2"/>
      <c r="CFF1219" s="2"/>
      <c r="CFG1219" s="2"/>
      <c r="CFH1219" s="2"/>
      <c r="CFI1219" s="2"/>
      <c r="CFJ1219" s="2"/>
      <c r="CFK1219" s="2"/>
      <c r="CFL1219" s="2"/>
      <c r="CFM1219" s="2"/>
      <c r="CFN1219" s="2"/>
      <c r="CFO1219" s="2"/>
      <c r="CFP1219" s="2"/>
      <c r="CFQ1219" s="2"/>
      <c r="CFR1219" s="2"/>
      <c r="CFS1219" s="2"/>
      <c r="CFT1219" s="2"/>
      <c r="CFU1219" s="2"/>
      <c r="CFV1219" s="2"/>
      <c r="CFW1219" s="2"/>
      <c r="CFX1219" s="2"/>
      <c r="CFY1219" s="2"/>
      <c r="CFZ1219" s="2"/>
      <c r="CGA1219" s="2"/>
      <c r="CGB1219" s="2"/>
      <c r="CGC1219" s="2"/>
      <c r="CGD1219" s="2"/>
      <c r="CGE1219" s="2"/>
      <c r="CGF1219" s="2"/>
      <c r="CGG1219" s="2"/>
      <c r="CGH1219" s="2"/>
      <c r="CGI1219" s="2"/>
      <c r="CGJ1219" s="2"/>
      <c r="CGK1219" s="2"/>
      <c r="CGL1219" s="2"/>
      <c r="CGM1219" s="2"/>
      <c r="CGN1219" s="2"/>
      <c r="CGO1219" s="2"/>
      <c r="CGP1219" s="2"/>
      <c r="CGQ1219" s="2"/>
      <c r="CGR1219" s="2"/>
      <c r="CGS1219" s="2"/>
      <c r="CGT1219" s="2"/>
      <c r="CGU1219" s="2"/>
      <c r="CGV1219" s="2"/>
      <c r="CGW1219" s="2"/>
      <c r="CGX1219" s="2"/>
      <c r="CGY1219" s="2"/>
      <c r="CGZ1219" s="2"/>
      <c r="CHA1219" s="2"/>
      <c r="CHB1219" s="2"/>
      <c r="CHC1219" s="2"/>
      <c r="CHD1219" s="2"/>
      <c r="CHE1219" s="2"/>
      <c r="CHF1219" s="2"/>
      <c r="CHG1219" s="2"/>
      <c r="CHH1219" s="2"/>
      <c r="CHI1219" s="2"/>
      <c r="CHJ1219" s="2"/>
      <c r="CHK1219" s="2"/>
      <c r="CHL1219" s="2"/>
      <c r="CHM1219" s="2"/>
      <c r="CHN1219" s="2"/>
      <c r="CHO1219" s="2"/>
      <c r="CHP1219" s="2"/>
      <c r="CHQ1219" s="2"/>
      <c r="CHR1219" s="2"/>
      <c r="CHS1219" s="2"/>
      <c r="CHT1219" s="2"/>
      <c r="CHU1219" s="2"/>
      <c r="CHV1219" s="2"/>
      <c r="CHW1219" s="2"/>
      <c r="CHX1219" s="2"/>
      <c r="CHY1219" s="2"/>
      <c r="CHZ1219" s="2"/>
      <c r="CIA1219" s="2"/>
      <c r="CIB1219" s="2"/>
      <c r="CIC1219" s="2"/>
      <c r="CID1219" s="2"/>
      <c r="CIE1219" s="2"/>
      <c r="CIF1219" s="2"/>
      <c r="CIG1219" s="2"/>
      <c r="CIH1219" s="2"/>
      <c r="CII1219" s="2"/>
      <c r="CIJ1219" s="2"/>
      <c r="CIK1219" s="2"/>
      <c r="CIL1219" s="2"/>
      <c r="CIM1219" s="2"/>
      <c r="CIN1219" s="2"/>
      <c r="CIO1219" s="2"/>
      <c r="CIP1219" s="2"/>
      <c r="CIQ1219" s="2"/>
      <c r="CIR1219" s="2"/>
      <c r="CIS1219" s="2"/>
      <c r="CIT1219" s="2"/>
      <c r="CIU1219" s="2"/>
      <c r="CIV1219" s="2"/>
      <c r="CIW1219" s="2"/>
      <c r="CIX1219" s="2"/>
      <c r="CIY1219" s="2"/>
      <c r="CIZ1219" s="2"/>
      <c r="CJA1219" s="2"/>
      <c r="CJB1219" s="2"/>
      <c r="CJC1219" s="2"/>
      <c r="CJD1219" s="2"/>
      <c r="CJE1219" s="2"/>
      <c r="CJF1219" s="2"/>
      <c r="CJG1219" s="2"/>
      <c r="CJH1219" s="2"/>
      <c r="CJI1219" s="2"/>
      <c r="CJJ1219" s="2"/>
      <c r="CJK1219" s="2"/>
      <c r="CJL1219" s="2"/>
      <c r="CJM1219" s="2"/>
      <c r="CJN1219" s="2"/>
      <c r="CJO1219" s="2"/>
      <c r="CJP1219" s="2"/>
      <c r="CJQ1219" s="2"/>
      <c r="CJR1219" s="2"/>
      <c r="CJS1219" s="2"/>
      <c r="CJT1219" s="2"/>
      <c r="CJU1219" s="2"/>
      <c r="CJV1219" s="2"/>
      <c r="CJW1219" s="2"/>
      <c r="CJX1219" s="2"/>
      <c r="CJY1219" s="2"/>
      <c r="CJZ1219" s="2"/>
      <c r="CKA1219" s="2"/>
      <c r="CKB1219" s="2"/>
      <c r="CKC1219" s="2"/>
      <c r="CKD1219" s="2"/>
      <c r="CKE1219" s="2"/>
      <c r="CKF1219" s="2"/>
      <c r="CKG1219" s="2"/>
      <c r="CKH1219" s="2"/>
      <c r="CKI1219" s="2"/>
      <c r="CKJ1219" s="2"/>
      <c r="CKK1219" s="2"/>
      <c r="CKL1219" s="2"/>
      <c r="CKM1219" s="2"/>
      <c r="CKN1219" s="2"/>
      <c r="CKO1219" s="2"/>
      <c r="CKP1219" s="2"/>
      <c r="CKQ1219" s="2"/>
      <c r="CKR1219" s="2"/>
      <c r="CKS1219" s="2"/>
      <c r="CKT1219" s="2"/>
      <c r="CKU1219" s="2"/>
      <c r="CKV1219" s="2"/>
      <c r="CKW1219" s="2"/>
      <c r="CKX1219" s="2"/>
      <c r="CKY1219" s="2"/>
      <c r="CKZ1219" s="2"/>
      <c r="CLA1219" s="2"/>
      <c r="CLB1219" s="2"/>
      <c r="CLC1219" s="2"/>
      <c r="CLD1219" s="2"/>
      <c r="CLE1219" s="2"/>
      <c r="CLF1219" s="2"/>
      <c r="CLG1219" s="2"/>
      <c r="CLH1219" s="2"/>
      <c r="CLI1219" s="2"/>
      <c r="CLJ1219" s="2"/>
      <c r="CLK1219" s="2"/>
      <c r="CLL1219" s="2"/>
      <c r="CLM1219" s="2"/>
      <c r="CLN1219" s="2"/>
      <c r="CLO1219" s="2"/>
      <c r="CLP1219" s="2"/>
      <c r="CLQ1219" s="2"/>
      <c r="CLR1219" s="2"/>
      <c r="CLS1219" s="2"/>
      <c r="CLT1219" s="2"/>
      <c r="CLU1219" s="2"/>
      <c r="CLV1219" s="2"/>
      <c r="CLW1219" s="2"/>
      <c r="CLX1219" s="2"/>
      <c r="CLY1219" s="2"/>
      <c r="CLZ1219" s="2"/>
      <c r="CMA1219" s="2"/>
      <c r="CMB1219" s="2"/>
      <c r="CMC1219" s="2"/>
      <c r="CMD1219" s="2"/>
      <c r="CME1219" s="2"/>
      <c r="CMF1219" s="2"/>
      <c r="CMG1219" s="2"/>
      <c r="CMH1219" s="2"/>
      <c r="CMI1219" s="2"/>
      <c r="CMJ1219" s="2"/>
      <c r="CMK1219" s="2"/>
      <c r="CML1219" s="2"/>
      <c r="CMM1219" s="2"/>
      <c r="CMN1219" s="2"/>
      <c r="CMO1219" s="2"/>
      <c r="CMP1219" s="2"/>
      <c r="CMQ1219" s="2"/>
      <c r="CMR1219" s="2"/>
      <c r="CMS1219" s="2"/>
      <c r="CMT1219" s="2"/>
      <c r="CMU1219" s="2"/>
      <c r="CMV1219" s="2"/>
      <c r="CMW1219" s="2"/>
      <c r="CMX1219" s="2"/>
      <c r="CMY1219" s="2"/>
      <c r="CMZ1219" s="2"/>
      <c r="CNA1219" s="2"/>
      <c r="CNB1219" s="2"/>
      <c r="CNC1219" s="2"/>
      <c r="CND1219" s="2"/>
      <c r="CNE1219" s="2"/>
      <c r="CNF1219" s="2"/>
      <c r="CNG1219" s="2"/>
      <c r="CNH1219" s="2"/>
      <c r="CNI1219" s="2"/>
      <c r="CNJ1219" s="2"/>
      <c r="CNK1219" s="2"/>
      <c r="CNL1219" s="2"/>
      <c r="CNM1219" s="2"/>
      <c r="CNN1219" s="2"/>
      <c r="CNO1219" s="2"/>
      <c r="CNP1219" s="2"/>
      <c r="CNQ1219" s="2"/>
      <c r="CNR1219" s="2"/>
      <c r="CNS1219" s="2"/>
      <c r="CNT1219" s="2"/>
      <c r="CNU1219" s="2"/>
      <c r="CNV1219" s="2"/>
      <c r="CNW1219" s="2"/>
      <c r="CNX1219" s="2"/>
      <c r="CNY1219" s="2"/>
      <c r="CNZ1219" s="2"/>
      <c r="COA1219" s="2"/>
      <c r="COB1219" s="2"/>
      <c r="COC1219" s="2"/>
      <c r="COD1219" s="2"/>
      <c r="COE1219" s="2"/>
      <c r="COF1219" s="2"/>
      <c r="COG1219" s="2"/>
      <c r="COH1219" s="2"/>
      <c r="COI1219" s="2"/>
      <c r="COJ1219" s="2"/>
      <c r="COK1219" s="2"/>
      <c r="COL1219" s="2"/>
      <c r="COM1219" s="2"/>
      <c r="CON1219" s="2"/>
      <c r="COO1219" s="2"/>
      <c r="COP1219" s="2"/>
      <c r="COQ1219" s="2"/>
      <c r="COR1219" s="2"/>
      <c r="COS1219" s="2"/>
      <c r="COT1219" s="2"/>
      <c r="COU1219" s="2"/>
      <c r="COV1219" s="2"/>
      <c r="COW1219" s="2"/>
      <c r="COX1219" s="2"/>
      <c r="COY1219" s="2"/>
      <c r="COZ1219" s="2"/>
      <c r="CPA1219" s="2"/>
      <c r="CPB1219" s="2"/>
      <c r="CPC1219" s="2"/>
      <c r="CPD1219" s="2"/>
      <c r="CPE1219" s="2"/>
      <c r="CPF1219" s="2"/>
      <c r="CPG1219" s="2"/>
      <c r="CPH1219" s="2"/>
      <c r="CPI1219" s="2"/>
      <c r="CPJ1219" s="2"/>
      <c r="CPK1219" s="2"/>
      <c r="CPL1219" s="2"/>
      <c r="CPM1219" s="2"/>
      <c r="CPN1219" s="2"/>
      <c r="CPO1219" s="2"/>
      <c r="CPP1219" s="2"/>
      <c r="CPQ1219" s="2"/>
      <c r="CPR1219" s="2"/>
      <c r="CPS1219" s="2"/>
      <c r="CPT1219" s="2"/>
      <c r="CPU1219" s="2"/>
      <c r="CPV1219" s="2"/>
      <c r="CPW1219" s="2"/>
      <c r="CPX1219" s="2"/>
      <c r="CPY1219" s="2"/>
      <c r="CPZ1219" s="2"/>
      <c r="CQA1219" s="2"/>
      <c r="CQB1219" s="2"/>
      <c r="CQC1219" s="2"/>
      <c r="CQD1219" s="2"/>
      <c r="CQE1219" s="2"/>
      <c r="CQF1219" s="2"/>
      <c r="CQG1219" s="2"/>
      <c r="CQH1219" s="2"/>
      <c r="CQI1219" s="2"/>
      <c r="CQJ1219" s="2"/>
      <c r="CQK1219" s="2"/>
      <c r="CQL1219" s="2"/>
      <c r="CQM1219" s="2"/>
      <c r="CQN1219" s="2"/>
      <c r="CQO1219" s="2"/>
      <c r="CQP1219" s="2"/>
      <c r="CQQ1219" s="2"/>
      <c r="CQR1219" s="2"/>
      <c r="CQS1219" s="2"/>
      <c r="CQT1219" s="2"/>
      <c r="CQU1219" s="2"/>
      <c r="CQV1219" s="2"/>
      <c r="CQW1219" s="2"/>
      <c r="CQX1219" s="2"/>
      <c r="CQY1219" s="2"/>
      <c r="CQZ1219" s="2"/>
      <c r="CRA1219" s="2"/>
      <c r="CRB1219" s="2"/>
      <c r="CRC1219" s="2"/>
      <c r="CRD1219" s="2"/>
      <c r="CRE1219" s="2"/>
      <c r="CRF1219" s="2"/>
      <c r="CRG1219" s="2"/>
      <c r="CRH1219" s="2"/>
      <c r="CRI1219" s="2"/>
      <c r="CRJ1219" s="2"/>
      <c r="CRK1219" s="2"/>
      <c r="CRL1219" s="2"/>
      <c r="CRM1219" s="2"/>
      <c r="CRN1219" s="2"/>
      <c r="CRO1219" s="2"/>
      <c r="CRP1219" s="2"/>
      <c r="CRQ1219" s="2"/>
      <c r="CRR1219" s="2"/>
      <c r="CRS1219" s="2"/>
      <c r="CRT1219" s="2"/>
      <c r="CRU1219" s="2"/>
      <c r="CRV1219" s="2"/>
      <c r="CRW1219" s="2"/>
      <c r="CRX1219" s="2"/>
      <c r="CRY1219" s="2"/>
      <c r="CRZ1219" s="2"/>
      <c r="CSA1219" s="2"/>
      <c r="CSB1219" s="2"/>
      <c r="CSC1219" s="2"/>
      <c r="CSD1219" s="2"/>
      <c r="CSE1219" s="2"/>
      <c r="CSF1219" s="2"/>
      <c r="CSG1219" s="2"/>
      <c r="CSH1219" s="2"/>
      <c r="CSI1219" s="2"/>
      <c r="CSJ1219" s="2"/>
      <c r="CSK1219" s="2"/>
      <c r="CSL1219" s="2"/>
      <c r="CSM1219" s="2"/>
      <c r="CSN1219" s="2"/>
      <c r="CSO1219" s="2"/>
      <c r="CSP1219" s="2"/>
      <c r="CSQ1219" s="2"/>
      <c r="CSR1219" s="2"/>
      <c r="CSS1219" s="2"/>
      <c r="CST1219" s="2"/>
      <c r="CSU1219" s="2"/>
      <c r="CSV1219" s="2"/>
      <c r="CSW1219" s="2"/>
      <c r="CSX1219" s="2"/>
      <c r="CSY1219" s="2"/>
      <c r="CSZ1219" s="2"/>
      <c r="CTA1219" s="2"/>
      <c r="CTB1219" s="2"/>
      <c r="CTC1219" s="2"/>
      <c r="CTD1219" s="2"/>
      <c r="CTE1219" s="2"/>
      <c r="CTF1219" s="2"/>
      <c r="CTG1219" s="2"/>
      <c r="CTH1219" s="2"/>
      <c r="CTI1219" s="2"/>
      <c r="CTJ1219" s="2"/>
      <c r="CTK1219" s="2"/>
      <c r="CTL1219" s="2"/>
      <c r="CTM1219" s="2"/>
      <c r="CTN1219" s="2"/>
      <c r="CTO1219" s="2"/>
      <c r="CTP1219" s="2"/>
      <c r="CTQ1219" s="2"/>
      <c r="CTR1219" s="2"/>
      <c r="CTS1219" s="2"/>
      <c r="CTT1219" s="2"/>
      <c r="CTU1219" s="2"/>
      <c r="CTV1219" s="2"/>
      <c r="CTW1219" s="2"/>
      <c r="CTX1219" s="2"/>
      <c r="CTY1219" s="2"/>
      <c r="CTZ1219" s="2"/>
      <c r="CUA1219" s="2"/>
      <c r="CUB1219" s="2"/>
      <c r="CUC1219" s="2"/>
      <c r="CUD1219" s="2"/>
      <c r="CUE1219" s="2"/>
      <c r="CUF1219" s="2"/>
      <c r="CUG1219" s="2"/>
      <c r="CUH1219" s="2"/>
      <c r="CUI1219" s="2"/>
      <c r="CUJ1219" s="2"/>
      <c r="CUK1219" s="2"/>
      <c r="CUL1219" s="2"/>
      <c r="CUM1219" s="2"/>
      <c r="CUN1219" s="2"/>
      <c r="CUO1219" s="2"/>
      <c r="CUP1219" s="2"/>
      <c r="CUQ1219" s="2"/>
      <c r="CUR1219" s="2"/>
      <c r="CUS1219" s="2"/>
      <c r="CUT1219" s="2"/>
      <c r="CUU1219" s="2"/>
      <c r="CUV1219" s="2"/>
      <c r="CUW1219" s="2"/>
      <c r="CUX1219" s="2"/>
      <c r="CUY1219" s="2"/>
      <c r="CUZ1219" s="2"/>
      <c r="CVA1219" s="2"/>
      <c r="CVB1219" s="2"/>
      <c r="CVC1219" s="2"/>
      <c r="CVD1219" s="2"/>
      <c r="CVE1219" s="2"/>
      <c r="CVF1219" s="2"/>
      <c r="CVG1219" s="2"/>
      <c r="CVH1219" s="2"/>
      <c r="CVI1219" s="2"/>
      <c r="CVJ1219" s="2"/>
      <c r="CVK1219" s="2"/>
      <c r="CVL1219" s="2"/>
      <c r="CVM1219" s="2"/>
      <c r="CVN1219" s="2"/>
      <c r="CVO1219" s="2"/>
      <c r="CVP1219" s="2"/>
      <c r="CVQ1219" s="2"/>
      <c r="CVR1219" s="2"/>
      <c r="CVS1219" s="2"/>
      <c r="CVT1219" s="2"/>
      <c r="CVU1219" s="2"/>
      <c r="CVV1219" s="2"/>
      <c r="CVW1219" s="2"/>
      <c r="CVX1219" s="2"/>
      <c r="CVY1219" s="2"/>
      <c r="CVZ1219" s="2"/>
      <c r="CWA1219" s="2"/>
      <c r="CWB1219" s="2"/>
      <c r="CWC1219" s="2"/>
      <c r="CWD1219" s="2"/>
      <c r="CWE1219" s="2"/>
      <c r="CWF1219" s="2"/>
      <c r="CWG1219" s="2"/>
      <c r="CWH1219" s="2"/>
      <c r="CWI1219" s="2"/>
      <c r="CWJ1219" s="2"/>
      <c r="CWK1219" s="2"/>
      <c r="CWL1219" s="2"/>
      <c r="CWM1219" s="2"/>
      <c r="CWN1219" s="2"/>
      <c r="CWO1219" s="2"/>
      <c r="CWP1219" s="2"/>
      <c r="CWQ1219" s="2"/>
      <c r="CWR1219" s="2"/>
      <c r="CWS1219" s="2"/>
      <c r="CWT1219" s="2"/>
      <c r="CWU1219" s="2"/>
      <c r="CWV1219" s="2"/>
      <c r="CWW1219" s="2"/>
      <c r="CWX1219" s="2"/>
      <c r="CWY1219" s="2"/>
      <c r="CWZ1219" s="2"/>
      <c r="CXA1219" s="2"/>
      <c r="CXB1219" s="2"/>
      <c r="CXC1219" s="2"/>
      <c r="CXD1219" s="2"/>
      <c r="CXE1219" s="2"/>
      <c r="CXF1219" s="2"/>
      <c r="CXG1219" s="2"/>
      <c r="CXH1219" s="2"/>
      <c r="CXI1219" s="2"/>
      <c r="CXJ1219" s="2"/>
      <c r="CXK1219" s="2"/>
      <c r="CXL1219" s="2"/>
      <c r="CXM1219" s="2"/>
      <c r="CXN1219" s="2"/>
      <c r="CXO1219" s="2"/>
      <c r="CXP1219" s="2"/>
      <c r="CXQ1219" s="2"/>
      <c r="CXR1219" s="2"/>
      <c r="CXS1219" s="2"/>
      <c r="CXT1219" s="2"/>
      <c r="CXU1219" s="2"/>
      <c r="CXV1219" s="2"/>
      <c r="CXW1219" s="2"/>
      <c r="CXX1219" s="2"/>
      <c r="CXY1219" s="2"/>
      <c r="CXZ1219" s="2"/>
      <c r="CYA1219" s="2"/>
      <c r="CYB1219" s="2"/>
      <c r="CYC1219" s="2"/>
      <c r="CYD1219" s="2"/>
      <c r="CYE1219" s="2"/>
      <c r="CYF1219" s="2"/>
      <c r="CYG1219" s="2"/>
      <c r="CYH1219" s="2"/>
      <c r="CYI1219" s="2"/>
      <c r="CYJ1219" s="2"/>
      <c r="CYK1219" s="2"/>
      <c r="CYL1219" s="2"/>
      <c r="CYM1219" s="2"/>
      <c r="CYN1219" s="2"/>
      <c r="CYO1219" s="2"/>
      <c r="CYP1219" s="2"/>
      <c r="CYQ1219" s="2"/>
      <c r="CYR1219" s="2"/>
      <c r="CYS1219" s="2"/>
      <c r="CYT1219" s="2"/>
      <c r="CYU1219" s="2"/>
      <c r="CYV1219" s="2"/>
      <c r="CYW1219" s="2"/>
      <c r="CYX1219" s="2"/>
      <c r="CYY1219" s="2"/>
      <c r="CYZ1219" s="2"/>
      <c r="CZA1219" s="2"/>
      <c r="CZB1219" s="2"/>
      <c r="CZC1219" s="2"/>
      <c r="CZD1219" s="2"/>
      <c r="CZE1219" s="2"/>
      <c r="CZF1219" s="2"/>
      <c r="CZG1219" s="2"/>
      <c r="CZH1219" s="2"/>
      <c r="CZI1219" s="2"/>
      <c r="CZJ1219" s="2"/>
      <c r="CZK1219" s="2"/>
      <c r="CZL1219" s="2"/>
      <c r="CZM1219" s="2"/>
      <c r="CZN1219" s="2"/>
      <c r="CZO1219" s="2"/>
      <c r="CZP1219" s="2"/>
      <c r="CZQ1219" s="2"/>
      <c r="CZR1219" s="2"/>
      <c r="CZS1219" s="2"/>
      <c r="CZT1219" s="2"/>
      <c r="CZU1219" s="2"/>
      <c r="CZV1219" s="2"/>
      <c r="CZW1219" s="2"/>
      <c r="CZX1219" s="2"/>
      <c r="CZY1219" s="2"/>
      <c r="CZZ1219" s="2"/>
      <c r="DAA1219" s="2"/>
      <c r="DAB1219" s="2"/>
      <c r="DAC1219" s="2"/>
      <c r="DAD1219" s="2"/>
      <c r="DAE1219" s="2"/>
      <c r="DAF1219" s="2"/>
      <c r="DAG1219" s="2"/>
      <c r="DAH1219" s="2"/>
      <c r="DAI1219" s="2"/>
      <c r="DAJ1219" s="2"/>
      <c r="DAK1219" s="2"/>
      <c r="DAL1219" s="2"/>
      <c r="DAM1219" s="2"/>
      <c r="DAN1219" s="2"/>
      <c r="DAO1219" s="2"/>
      <c r="DAP1219" s="2"/>
      <c r="DAQ1219" s="2"/>
      <c r="DAR1219" s="2"/>
      <c r="DAS1219" s="2"/>
      <c r="DAT1219" s="2"/>
      <c r="DAU1219" s="2"/>
      <c r="DAV1219" s="2"/>
      <c r="DAW1219" s="2"/>
      <c r="DAX1219" s="2"/>
      <c r="DAY1219" s="2"/>
      <c r="DAZ1219" s="2"/>
      <c r="DBA1219" s="2"/>
      <c r="DBB1219" s="2"/>
      <c r="DBC1219" s="2"/>
      <c r="DBD1219" s="2"/>
      <c r="DBE1219" s="2"/>
      <c r="DBF1219" s="2"/>
      <c r="DBG1219" s="2"/>
      <c r="DBH1219" s="2"/>
      <c r="DBI1219" s="2"/>
      <c r="DBJ1219" s="2"/>
      <c r="DBK1219" s="2"/>
      <c r="DBL1219" s="2"/>
      <c r="DBM1219" s="2"/>
      <c r="DBN1219" s="2"/>
      <c r="DBO1219" s="2"/>
      <c r="DBP1219" s="2"/>
      <c r="DBQ1219" s="2"/>
      <c r="DBR1219" s="2"/>
      <c r="DBS1219" s="2"/>
      <c r="DBT1219" s="2"/>
      <c r="DBU1219" s="2"/>
      <c r="DBV1219" s="2"/>
      <c r="DBW1219" s="2"/>
      <c r="DBX1219" s="2"/>
      <c r="DBY1219" s="2"/>
      <c r="DBZ1219" s="2"/>
      <c r="DCA1219" s="2"/>
      <c r="DCB1219" s="2"/>
      <c r="DCC1219" s="2"/>
      <c r="DCD1219" s="2"/>
      <c r="DCE1219" s="2"/>
      <c r="DCF1219" s="2"/>
      <c r="DCG1219" s="2"/>
      <c r="DCH1219" s="2"/>
      <c r="DCI1219" s="2"/>
      <c r="DCJ1219" s="2"/>
      <c r="DCK1219" s="2"/>
      <c r="DCL1219" s="2"/>
      <c r="DCM1219" s="2"/>
      <c r="DCN1219" s="2"/>
      <c r="DCO1219" s="2"/>
      <c r="DCP1219" s="2"/>
      <c r="DCQ1219" s="2"/>
      <c r="DCR1219" s="2"/>
      <c r="DCS1219" s="2"/>
      <c r="DCT1219" s="2"/>
      <c r="DCU1219" s="2"/>
      <c r="DCV1219" s="2"/>
      <c r="DCW1219" s="2"/>
      <c r="DCX1219" s="2"/>
      <c r="DCY1219" s="2"/>
      <c r="DCZ1219" s="2"/>
      <c r="DDA1219" s="2"/>
      <c r="DDB1219" s="2"/>
      <c r="DDC1219" s="2"/>
      <c r="DDD1219" s="2"/>
      <c r="DDE1219" s="2"/>
      <c r="DDF1219" s="2"/>
      <c r="DDG1219" s="2"/>
      <c r="DDH1219" s="2"/>
      <c r="DDI1219" s="2"/>
      <c r="DDJ1219" s="2"/>
      <c r="DDK1219" s="2"/>
      <c r="DDL1219" s="2"/>
      <c r="DDM1219" s="2"/>
      <c r="DDN1219" s="2"/>
      <c r="DDO1219" s="2"/>
      <c r="DDP1219" s="2"/>
      <c r="DDQ1219" s="2"/>
      <c r="DDR1219" s="2"/>
      <c r="DDS1219" s="2"/>
      <c r="DDT1219" s="2"/>
      <c r="DDU1219" s="2"/>
      <c r="DDV1219" s="2"/>
      <c r="DDW1219" s="2"/>
      <c r="DDX1219" s="2"/>
      <c r="DDY1219" s="2"/>
      <c r="DDZ1219" s="2"/>
      <c r="DEA1219" s="2"/>
      <c r="DEB1219" s="2"/>
      <c r="DEC1219" s="2"/>
      <c r="DED1219" s="2"/>
      <c r="DEE1219" s="2"/>
      <c r="DEF1219" s="2"/>
      <c r="DEG1219" s="2"/>
      <c r="DEH1219" s="2"/>
      <c r="DEI1219" s="2"/>
      <c r="DEJ1219" s="2"/>
      <c r="DEK1219" s="2"/>
      <c r="DEL1219" s="2"/>
      <c r="DEM1219" s="2"/>
      <c r="DEN1219" s="2"/>
      <c r="DEO1219" s="2"/>
      <c r="DEP1219" s="2"/>
      <c r="DEQ1219" s="2"/>
      <c r="DER1219" s="2"/>
      <c r="DES1219" s="2"/>
      <c r="DET1219" s="2"/>
      <c r="DEU1219" s="2"/>
      <c r="DEV1219" s="2"/>
      <c r="DEW1219" s="2"/>
      <c r="DEX1219" s="2"/>
      <c r="DEY1219" s="2"/>
      <c r="DEZ1219" s="2"/>
      <c r="DFA1219" s="2"/>
      <c r="DFB1219" s="2"/>
      <c r="DFC1219" s="2"/>
      <c r="DFD1219" s="2"/>
      <c r="DFE1219" s="2"/>
      <c r="DFF1219" s="2"/>
      <c r="DFG1219" s="2"/>
      <c r="DFH1219" s="2"/>
      <c r="DFI1219" s="2"/>
      <c r="DFJ1219" s="2"/>
      <c r="DFK1219" s="2"/>
      <c r="DFL1219" s="2"/>
      <c r="DFM1219" s="2"/>
      <c r="DFN1219" s="2"/>
      <c r="DFO1219" s="2"/>
      <c r="DFP1219" s="2"/>
      <c r="DFQ1219" s="2"/>
      <c r="DFR1219" s="2"/>
      <c r="DFS1219" s="2"/>
      <c r="DFT1219" s="2"/>
      <c r="DFU1219" s="2"/>
      <c r="DFV1219" s="2"/>
      <c r="DFW1219" s="2"/>
      <c r="DFX1219" s="2"/>
      <c r="DFY1219" s="2"/>
      <c r="DFZ1219" s="2"/>
      <c r="DGA1219" s="2"/>
      <c r="DGB1219" s="2"/>
      <c r="DGC1219" s="2"/>
      <c r="DGD1219" s="2"/>
      <c r="DGE1219" s="2"/>
      <c r="DGF1219" s="2"/>
      <c r="DGG1219" s="2"/>
      <c r="DGH1219" s="2"/>
      <c r="DGI1219" s="2"/>
      <c r="DGJ1219" s="2"/>
      <c r="DGK1219" s="2"/>
      <c r="DGL1219" s="2"/>
      <c r="DGM1219" s="2"/>
      <c r="DGN1219" s="2"/>
      <c r="DGO1219" s="2"/>
      <c r="DGP1219" s="2"/>
      <c r="DGQ1219" s="2"/>
      <c r="DGR1219" s="2"/>
      <c r="DGS1219" s="2"/>
      <c r="DGT1219" s="2"/>
      <c r="DGU1219" s="2"/>
      <c r="DGV1219" s="2"/>
      <c r="DGW1219" s="2"/>
      <c r="DGX1219" s="2"/>
      <c r="DGY1219" s="2"/>
      <c r="DGZ1219" s="2"/>
      <c r="DHA1219" s="2"/>
      <c r="DHB1219" s="2"/>
      <c r="DHC1219" s="2"/>
      <c r="DHD1219" s="2"/>
      <c r="DHE1219" s="2"/>
      <c r="DHF1219" s="2"/>
      <c r="DHG1219" s="2"/>
      <c r="DHH1219" s="2"/>
      <c r="DHI1219" s="2"/>
      <c r="DHJ1219" s="2"/>
      <c r="DHK1219" s="2"/>
      <c r="DHL1219" s="2"/>
      <c r="DHM1219" s="2"/>
      <c r="DHN1219" s="2"/>
      <c r="DHO1219" s="2"/>
      <c r="DHP1219" s="2"/>
      <c r="DHQ1219" s="2"/>
      <c r="DHR1219" s="2"/>
      <c r="DHS1219" s="2"/>
      <c r="DHT1219" s="2"/>
      <c r="DHU1219" s="2"/>
      <c r="DHV1219" s="2"/>
      <c r="DHW1219" s="2"/>
      <c r="DHX1219" s="2"/>
      <c r="DHY1219" s="2"/>
      <c r="DHZ1219" s="2"/>
      <c r="DIA1219" s="2"/>
      <c r="DIB1219" s="2"/>
      <c r="DIC1219" s="2"/>
      <c r="DID1219" s="2"/>
      <c r="DIE1219" s="2"/>
      <c r="DIF1219" s="2"/>
      <c r="DIG1219" s="2"/>
      <c r="DIH1219" s="2"/>
      <c r="DII1219" s="2"/>
      <c r="DIJ1219" s="2"/>
      <c r="DIK1219" s="2"/>
      <c r="DIL1219" s="2"/>
      <c r="DIM1219" s="2"/>
      <c r="DIN1219" s="2"/>
      <c r="DIO1219" s="2"/>
      <c r="DIP1219" s="2"/>
      <c r="DIQ1219" s="2"/>
      <c r="DIR1219" s="2"/>
      <c r="DIS1219" s="2"/>
      <c r="DIT1219" s="2"/>
      <c r="DIU1219" s="2"/>
      <c r="DIV1219" s="2"/>
      <c r="DIW1219" s="2"/>
      <c r="DIX1219" s="2"/>
      <c r="DIY1219" s="2"/>
      <c r="DIZ1219" s="2"/>
      <c r="DJA1219" s="2"/>
      <c r="DJB1219" s="2"/>
      <c r="DJC1219" s="2"/>
      <c r="DJD1219" s="2"/>
      <c r="DJE1219" s="2"/>
      <c r="DJF1219" s="2"/>
      <c r="DJG1219" s="2"/>
      <c r="DJH1219" s="2"/>
      <c r="DJI1219" s="2"/>
      <c r="DJJ1219" s="2"/>
      <c r="DJK1219" s="2"/>
      <c r="DJL1219" s="2"/>
      <c r="DJM1219" s="2"/>
      <c r="DJN1219" s="2"/>
      <c r="DJO1219" s="2"/>
      <c r="DJP1219" s="2"/>
      <c r="DJQ1219" s="2"/>
      <c r="DJR1219" s="2"/>
      <c r="DJS1219" s="2"/>
      <c r="DJT1219" s="2"/>
      <c r="DJU1219" s="2"/>
      <c r="DJV1219" s="2"/>
      <c r="DJW1219" s="2"/>
      <c r="DJX1219" s="2"/>
      <c r="DJY1219" s="2"/>
      <c r="DJZ1219" s="2"/>
      <c r="DKA1219" s="2"/>
      <c r="DKB1219" s="2"/>
      <c r="DKC1219" s="2"/>
      <c r="DKD1219" s="2"/>
      <c r="DKE1219" s="2"/>
      <c r="DKF1219" s="2"/>
      <c r="DKG1219" s="2"/>
      <c r="DKH1219" s="2"/>
      <c r="DKI1219" s="2"/>
      <c r="DKJ1219" s="2"/>
      <c r="DKK1219" s="2"/>
      <c r="DKL1219" s="2"/>
      <c r="DKM1219" s="2"/>
      <c r="DKN1219" s="2"/>
      <c r="DKO1219" s="2"/>
      <c r="DKP1219" s="2"/>
      <c r="DKQ1219" s="2"/>
      <c r="DKR1219" s="2"/>
      <c r="DKS1219" s="2"/>
      <c r="DKT1219" s="2"/>
      <c r="DKU1219" s="2"/>
      <c r="DKV1219" s="2"/>
      <c r="DKW1219" s="2"/>
      <c r="DKX1219" s="2"/>
      <c r="DKY1219" s="2"/>
      <c r="DKZ1219" s="2"/>
      <c r="DLA1219" s="2"/>
      <c r="DLB1219" s="2"/>
      <c r="DLC1219" s="2"/>
      <c r="DLD1219" s="2"/>
      <c r="DLE1219" s="2"/>
      <c r="DLF1219" s="2"/>
      <c r="DLG1219" s="2"/>
      <c r="DLH1219" s="2"/>
      <c r="DLI1219" s="2"/>
      <c r="DLJ1219" s="2"/>
      <c r="DLK1219" s="2"/>
      <c r="DLL1219" s="2"/>
      <c r="DLM1219" s="2"/>
      <c r="DLN1219" s="2"/>
      <c r="DLO1219" s="2"/>
      <c r="DLP1219" s="2"/>
      <c r="DLQ1219" s="2"/>
      <c r="DLR1219" s="2"/>
      <c r="DLS1219" s="2"/>
      <c r="DLT1219" s="2"/>
      <c r="DLU1219" s="2"/>
      <c r="DLV1219" s="2"/>
      <c r="DLW1219" s="2"/>
      <c r="DLX1219" s="2"/>
      <c r="DLY1219" s="2"/>
      <c r="DLZ1219" s="2"/>
      <c r="DMA1219" s="2"/>
      <c r="DMB1219" s="2"/>
      <c r="DMC1219" s="2"/>
      <c r="DMD1219" s="2"/>
      <c r="DME1219" s="2"/>
      <c r="DMF1219" s="2"/>
      <c r="DMG1219" s="2"/>
      <c r="DMH1219" s="2"/>
      <c r="DMI1219" s="2"/>
      <c r="DMJ1219" s="2"/>
      <c r="DMK1219" s="2"/>
      <c r="DML1219" s="2"/>
      <c r="DMM1219" s="2"/>
      <c r="DMN1219" s="2"/>
      <c r="DMO1219" s="2"/>
      <c r="DMP1219" s="2"/>
      <c r="DMQ1219" s="2"/>
      <c r="DMR1219" s="2"/>
      <c r="DMS1219" s="2"/>
      <c r="DMT1219" s="2"/>
      <c r="DMU1219" s="2"/>
      <c r="DMV1219" s="2"/>
      <c r="DMW1219" s="2"/>
      <c r="DMX1219" s="2"/>
      <c r="DMY1219" s="2"/>
      <c r="DMZ1219" s="2"/>
      <c r="DNA1219" s="2"/>
      <c r="DNB1219" s="2"/>
      <c r="DNC1219" s="2"/>
      <c r="DND1219" s="2"/>
      <c r="DNE1219" s="2"/>
      <c r="DNF1219" s="2"/>
      <c r="DNG1219" s="2"/>
      <c r="DNH1219" s="2"/>
      <c r="DNI1219" s="2"/>
      <c r="DNJ1219" s="2"/>
      <c r="DNK1219" s="2"/>
      <c r="DNL1219" s="2"/>
      <c r="DNM1219" s="2"/>
      <c r="DNN1219" s="2"/>
      <c r="DNO1219" s="2"/>
      <c r="DNP1219" s="2"/>
      <c r="DNQ1219" s="2"/>
      <c r="DNR1219" s="2"/>
      <c r="DNS1219" s="2"/>
      <c r="DNT1219" s="2"/>
      <c r="DNU1219" s="2"/>
      <c r="DNV1219" s="2"/>
      <c r="DNW1219" s="2"/>
      <c r="DNX1219" s="2"/>
      <c r="DNY1219" s="2"/>
      <c r="DNZ1219" s="2"/>
      <c r="DOA1219" s="2"/>
      <c r="DOB1219" s="2"/>
      <c r="DOC1219" s="2"/>
      <c r="DOD1219" s="2"/>
      <c r="DOE1219" s="2"/>
      <c r="DOF1219" s="2"/>
      <c r="DOG1219" s="2"/>
      <c r="DOH1219" s="2"/>
      <c r="DOI1219" s="2"/>
      <c r="DOJ1219" s="2"/>
      <c r="DOK1219" s="2"/>
      <c r="DOL1219" s="2"/>
      <c r="DOM1219" s="2"/>
      <c r="DON1219" s="2"/>
      <c r="DOO1219" s="2"/>
      <c r="DOP1219" s="2"/>
      <c r="DOQ1219" s="2"/>
      <c r="DOR1219" s="2"/>
      <c r="DOS1219" s="2"/>
      <c r="DOT1219" s="2"/>
      <c r="DOU1219" s="2"/>
      <c r="DOV1219" s="2"/>
      <c r="DOW1219" s="2"/>
      <c r="DOX1219" s="2"/>
      <c r="DOY1219" s="2"/>
      <c r="DOZ1219" s="2"/>
      <c r="DPA1219" s="2"/>
      <c r="DPB1219" s="2"/>
      <c r="DPC1219" s="2"/>
      <c r="DPD1219" s="2"/>
      <c r="DPE1219" s="2"/>
      <c r="DPF1219" s="2"/>
      <c r="DPG1219" s="2"/>
      <c r="DPH1219" s="2"/>
      <c r="DPI1219" s="2"/>
      <c r="DPJ1219" s="2"/>
      <c r="DPK1219" s="2"/>
      <c r="DPL1219" s="2"/>
      <c r="DPM1219" s="2"/>
      <c r="DPN1219" s="2"/>
      <c r="DPO1219" s="2"/>
      <c r="DPP1219" s="2"/>
      <c r="DPQ1219" s="2"/>
      <c r="DPR1219" s="2"/>
      <c r="DPS1219" s="2"/>
      <c r="DPT1219" s="2"/>
      <c r="DPU1219" s="2"/>
      <c r="DPV1219" s="2"/>
      <c r="DPW1219" s="2"/>
      <c r="DPX1219" s="2"/>
      <c r="DPY1219" s="2"/>
      <c r="DPZ1219" s="2"/>
      <c r="DQA1219" s="2"/>
      <c r="DQB1219" s="2"/>
      <c r="DQC1219" s="2"/>
      <c r="DQD1219" s="2"/>
      <c r="DQE1219" s="2"/>
      <c r="DQF1219" s="2"/>
      <c r="DQG1219" s="2"/>
      <c r="DQH1219" s="2"/>
      <c r="DQI1219" s="2"/>
      <c r="DQJ1219" s="2"/>
      <c r="DQK1219" s="2"/>
      <c r="DQL1219" s="2"/>
      <c r="DQM1219" s="2"/>
      <c r="DQN1219" s="2"/>
      <c r="DQO1219" s="2"/>
      <c r="DQP1219" s="2"/>
      <c r="DQQ1219" s="2"/>
      <c r="DQR1219" s="2"/>
      <c r="DQS1219" s="2"/>
      <c r="DQT1219" s="2"/>
      <c r="DQU1219" s="2"/>
      <c r="DQV1219" s="2"/>
      <c r="DQW1219" s="2"/>
      <c r="DQX1219" s="2"/>
      <c r="DQY1219" s="2"/>
      <c r="DQZ1219" s="2"/>
      <c r="DRA1219" s="2"/>
      <c r="DRB1219" s="2"/>
      <c r="DRC1219" s="2"/>
      <c r="DRD1219" s="2"/>
      <c r="DRE1219" s="2"/>
      <c r="DRF1219" s="2"/>
      <c r="DRG1219" s="2"/>
      <c r="DRH1219" s="2"/>
      <c r="DRI1219" s="2"/>
      <c r="DRJ1219" s="2"/>
      <c r="DRK1219" s="2"/>
      <c r="DRL1219" s="2"/>
      <c r="DRM1219" s="2"/>
      <c r="DRN1219" s="2"/>
      <c r="DRO1219" s="2"/>
      <c r="DRP1219" s="2"/>
      <c r="DRQ1219" s="2"/>
      <c r="DRR1219" s="2"/>
      <c r="DRS1219" s="2"/>
      <c r="DRT1219" s="2"/>
      <c r="DRU1219" s="2"/>
      <c r="DRV1219" s="2"/>
      <c r="DRW1219" s="2"/>
      <c r="DRX1219" s="2"/>
      <c r="DRY1219" s="2"/>
      <c r="DRZ1219" s="2"/>
      <c r="DSA1219" s="2"/>
      <c r="DSB1219" s="2"/>
      <c r="DSC1219" s="2"/>
      <c r="DSD1219" s="2"/>
      <c r="DSE1219" s="2"/>
      <c r="DSF1219" s="2"/>
      <c r="DSG1219" s="2"/>
      <c r="DSH1219" s="2"/>
      <c r="DSI1219" s="2"/>
      <c r="DSJ1219" s="2"/>
      <c r="DSK1219" s="2"/>
      <c r="DSL1219" s="2"/>
      <c r="DSM1219" s="2"/>
      <c r="DSN1219" s="2"/>
      <c r="DSO1219" s="2"/>
      <c r="DSP1219" s="2"/>
      <c r="DSQ1219" s="2"/>
      <c r="DSR1219" s="2"/>
      <c r="DSS1219" s="2"/>
      <c r="DST1219" s="2"/>
      <c r="DSU1219" s="2"/>
      <c r="DSV1219" s="2"/>
      <c r="DSW1219" s="2"/>
      <c r="DSX1219" s="2"/>
      <c r="DSY1219" s="2"/>
      <c r="DSZ1219" s="2"/>
      <c r="DTA1219" s="2"/>
      <c r="DTB1219" s="2"/>
      <c r="DTC1219" s="2"/>
      <c r="DTD1219" s="2"/>
      <c r="DTE1219" s="2"/>
      <c r="DTF1219" s="2"/>
      <c r="DTG1219" s="2"/>
      <c r="DTH1219" s="2"/>
      <c r="DTI1219" s="2"/>
      <c r="DTJ1219" s="2"/>
      <c r="DTK1219" s="2"/>
      <c r="DTL1219" s="2"/>
      <c r="DTM1219" s="2"/>
      <c r="DTN1219" s="2"/>
      <c r="DTO1219" s="2"/>
      <c r="DTP1219" s="2"/>
      <c r="DTQ1219" s="2"/>
      <c r="DTR1219" s="2"/>
      <c r="DTS1219" s="2"/>
      <c r="DTT1219" s="2"/>
      <c r="DTU1219" s="2"/>
      <c r="DTV1219" s="2"/>
      <c r="DTW1219" s="2"/>
      <c r="DTX1219" s="2"/>
      <c r="DTY1219" s="2"/>
      <c r="DTZ1219" s="2"/>
      <c r="DUA1219" s="2"/>
      <c r="DUB1219" s="2"/>
      <c r="DUC1219" s="2"/>
      <c r="DUD1219" s="2"/>
      <c r="DUE1219" s="2"/>
      <c r="DUF1219" s="2"/>
      <c r="DUG1219" s="2"/>
      <c r="DUH1219" s="2"/>
      <c r="DUI1219" s="2"/>
      <c r="DUJ1219" s="2"/>
      <c r="DUK1219" s="2"/>
      <c r="DUL1219" s="2"/>
      <c r="DUM1219" s="2"/>
      <c r="DUN1219" s="2"/>
      <c r="DUO1219" s="2"/>
      <c r="DUP1219" s="2"/>
      <c r="DUQ1219" s="2"/>
      <c r="DUR1219" s="2"/>
      <c r="DUS1219" s="2"/>
      <c r="DUT1219" s="2"/>
      <c r="DUU1219" s="2"/>
      <c r="DUV1219" s="2"/>
      <c r="DUW1219" s="2"/>
      <c r="DUX1219" s="2"/>
      <c r="DUY1219" s="2"/>
      <c r="DUZ1219" s="2"/>
      <c r="DVA1219" s="2"/>
      <c r="DVB1219" s="2"/>
      <c r="DVC1219" s="2"/>
      <c r="DVD1219" s="2"/>
      <c r="DVE1219" s="2"/>
      <c r="DVF1219" s="2"/>
      <c r="DVG1219" s="2"/>
      <c r="DVH1219" s="2"/>
      <c r="DVI1219" s="2"/>
      <c r="DVJ1219" s="2"/>
      <c r="DVK1219" s="2"/>
      <c r="DVL1219" s="2"/>
      <c r="DVM1219" s="2"/>
      <c r="DVN1219" s="2"/>
      <c r="DVO1219" s="2"/>
      <c r="DVP1219" s="2"/>
      <c r="DVQ1219" s="2"/>
      <c r="DVR1219" s="2"/>
      <c r="DVS1219" s="2"/>
      <c r="DVT1219" s="2"/>
      <c r="DVU1219" s="2"/>
      <c r="DVV1219" s="2"/>
      <c r="DVW1219" s="2"/>
      <c r="DVX1219" s="2"/>
      <c r="DVY1219" s="2"/>
      <c r="DVZ1219" s="2"/>
      <c r="DWA1219" s="2"/>
      <c r="DWB1219" s="2"/>
      <c r="DWC1219" s="2"/>
      <c r="DWD1219" s="2"/>
      <c r="DWE1219" s="2"/>
      <c r="DWF1219" s="2"/>
      <c r="DWG1219" s="2"/>
      <c r="DWH1219" s="2"/>
      <c r="DWI1219" s="2"/>
      <c r="DWJ1219" s="2"/>
      <c r="DWK1219" s="2"/>
      <c r="DWL1219" s="2"/>
      <c r="DWM1219" s="2"/>
      <c r="DWN1219" s="2"/>
      <c r="DWO1219" s="2"/>
      <c r="DWP1219" s="2"/>
      <c r="DWQ1219" s="2"/>
      <c r="DWR1219" s="2"/>
      <c r="DWS1219" s="2"/>
      <c r="DWT1219" s="2"/>
      <c r="DWU1219" s="2"/>
      <c r="DWV1219" s="2"/>
      <c r="DWW1219" s="2"/>
      <c r="DWX1219" s="2"/>
      <c r="DWY1219" s="2"/>
      <c r="DWZ1219" s="2"/>
      <c r="DXA1219" s="2"/>
      <c r="DXB1219" s="2"/>
      <c r="DXC1219" s="2"/>
      <c r="DXD1219" s="2"/>
      <c r="DXE1219" s="2"/>
      <c r="DXF1219" s="2"/>
      <c r="DXG1219" s="2"/>
      <c r="DXH1219" s="2"/>
      <c r="DXI1219" s="2"/>
      <c r="DXJ1219" s="2"/>
      <c r="DXK1219" s="2"/>
      <c r="DXL1219" s="2"/>
      <c r="DXM1219" s="2"/>
      <c r="DXN1219" s="2"/>
      <c r="DXO1219" s="2"/>
      <c r="DXP1219" s="2"/>
      <c r="DXQ1219" s="2"/>
      <c r="DXR1219" s="2"/>
      <c r="DXS1219" s="2"/>
      <c r="DXT1219" s="2"/>
      <c r="DXU1219" s="2"/>
      <c r="DXV1219" s="2"/>
      <c r="DXW1219" s="2"/>
      <c r="DXX1219" s="2"/>
      <c r="DXY1219" s="2"/>
      <c r="DXZ1219" s="2"/>
      <c r="DYA1219" s="2"/>
      <c r="DYB1219" s="2"/>
      <c r="DYC1219" s="2"/>
      <c r="DYD1219" s="2"/>
      <c r="DYE1219" s="2"/>
      <c r="DYF1219" s="2"/>
      <c r="DYG1219" s="2"/>
      <c r="DYH1219" s="2"/>
      <c r="DYI1219" s="2"/>
      <c r="DYJ1219" s="2"/>
      <c r="DYK1219" s="2"/>
      <c r="DYL1219" s="2"/>
      <c r="DYM1219" s="2"/>
      <c r="DYN1219" s="2"/>
      <c r="DYO1219" s="2"/>
      <c r="DYP1219" s="2"/>
      <c r="DYQ1219" s="2"/>
      <c r="DYR1219" s="2"/>
      <c r="DYS1219" s="2"/>
      <c r="DYT1219" s="2"/>
      <c r="DYU1219" s="2"/>
      <c r="DYV1219" s="2"/>
      <c r="DYW1219" s="2"/>
      <c r="DYX1219" s="2"/>
      <c r="DYY1219" s="2"/>
      <c r="DYZ1219" s="2"/>
      <c r="DZA1219" s="2"/>
      <c r="DZB1219" s="2"/>
      <c r="DZC1219" s="2"/>
      <c r="DZD1219" s="2"/>
      <c r="DZE1219" s="2"/>
      <c r="DZF1219" s="2"/>
      <c r="DZG1219" s="2"/>
      <c r="DZH1219" s="2"/>
      <c r="DZI1219" s="2"/>
      <c r="DZJ1219" s="2"/>
      <c r="DZK1219" s="2"/>
      <c r="DZL1219" s="2"/>
      <c r="DZM1219" s="2"/>
      <c r="DZN1219" s="2"/>
      <c r="DZO1219" s="2"/>
      <c r="DZP1219" s="2"/>
      <c r="DZQ1219" s="2"/>
      <c r="DZR1219" s="2"/>
      <c r="DZS1219" s="2"/>
      <c r="DZT1219" s="2"/>
      <c r="DZU1219" s="2"/>
      <c r="DZV1219" s="2"/>
      <c r="DZW1219" s="2"/>
      <c r="DZX1219" s="2"/>
      <c r="DZY1219" s="2"/>
      <c r="DZZ1219" s="2"/>
      <c r="EAA1219" s="2"/>
      <c r="EAB1219" s="2"/>
      <c r="EAC1219" s="2"/>
      <c r="EAD1219" s="2"/>
      <c r="EAE1219" s="2"/>
      <c r="EAF1219" s="2"/>
      <c r="EAG1219" s="2"/>
      <c r="EAH1219" s="2"/>
      <c r="EAI1219" s="2"/>
      <c r="EAJ1219" s="2"/>
      <c r="EAK1219" s="2"/>
      <c r="EAL1219" s="2"/>
      <c r="EAM1219" s="2"/>
      <c r="EAN1219" s="2"/>
      <c r="EAO1219" s="2"/>
      <c r="EAP1219" s="2"/>
      <c r="EAQ1219" s="2"/>
      <c r="EAR1219" s="2"/>
      <c r="EAS1219" s="2"/>
      <c r="EAT1219" s="2"/>
      <c r="EAU1219" s="2"/>
      <c r="EAV1219" s="2"/>
      <c r="EAW1219" s="2"/>
      <c r="EAX1219" s="2"/>
      <c r="EAY1219" s="2"/>
      <c r="EAZ1219" s="2"/>
      <c r="EBA1219" s="2"/>
      <c r="EBB1219" s="2"/>
      <c r="EBC1219" s="2"/>
      <c r="EBD1219" s="2"/>
      <c r="EBE1219" s="2"/>
      <c r="EBF1219" s="2"/>
      <c r="EBG1219" s="2"/>
      <c r="EBH1219" s="2"/>
      <c r="EBI1219" s="2"/>
      <c r="EBJ1219" s="2"/>
      <c r="EBK1219" s="2"/>
      <c r="EBL1219" s="2"/>
      <c r="EBM1219" s="2"/>
      <c r="EBN1219" s="2"/>
      <c r="EBO1219" s="2"/>
      <c r="EBP1219" s="2"/>
      <c r="EBQ1219" s="2"/>
      <c r="EBR1219" s="2"/>
      <c r="EBS1219" s="2"/>
      <c r="EBT1219" s="2"/>
      <c r="EBU1219" s="2"/>
      <c r="EBV1219" s="2"/>
      <c r="EBW1219" s="2"/>
      <c r="EBX1219" s="2"/>
      <c r="EBY1219" s="2"/>
      <c r="EBZ1219" s="2"/>
      <c r="ECA1219" s="2"/>
      <c r="ECB1219" s="2"/>
      <c r="ECC1219" s="2"/>
      <c r="ECD1219" s="2"/>
      <c r="ECE1219" s="2"/>
      <c r="ECF1219" s="2"/>
      <c r="ECG1219" s="2"/>
      <c r="ECH1219" s="2"/>
      <c r="ECI1219" s="2"/>
      <c r="ECJ1219" s="2"/>
      <c r="ECK1219" s="2"/>
      <c r="ECL1219" s="2"/>
      <c r="ECM1219" s="2"/>
      <c r="ECN1219" s="2"/>
      <c r="ECO1219" s="2"/>
      <c r="ECP1219" s="2"/>
      <c r="ECQ1219" s="2"/>
      <c r="ECR1219" s="2"/>
      <c r="ECS1219" s="2"/>
      <c r="ECT1219" s="2"/>
      <c r="ECU1219" s="2"/>
      <c r="ECV1219" s="2"/>
      <c r="ECW1219" s="2"/>
      <c r="ECX1219" s="2"/>
      <c r="ECY1219" s="2"/>
      <c r="ECZ1219" s="2"/>
      <c r="EDA1219" s="2"/>
      <c r="EDB1219" s="2"/>
      <c r="EDC1219" s="2"/>
      <c r="EDD1219" s="2"/>
      <c r="EDE1219" s="2"/>
      <c r="EDF1219" s="2"/>
      <c r="EDG1219" s="2"/>
      <c r="EDH1219" s="2"/>
      <c r="EDI1219" s="2"/>
      <c r="EDJ1219" s="2"/>
      <c r="EDK1219" s="2"/>
      <c r="EDL1219" s="2"/>
      <c r="EDM1219" s="2"/>
      <c r="EDN1219" s="2"/>
      <c r="EDO1219" s="2"/>
      <c r="EDP1219" s="2"/>
      <c r="EDQ1219" s="2"/>
      <c r="EDR1219" s="2"/>
      <c r="EDS1219" s="2"/>
      <c r="EDT1219" s="2"/>
      <c r="EDU1219" s="2"/>
      <c r="EDV1219" s="2"/>
      <c r="EDW1219" s="2"/>
      <c r="EDX1219" s="2"/>
      <c r="EDY1219" s="2"/>
      <c r="EDZ1219" s="2"/>
      <c r="EEA1219" s="2"/>
      <c r="EEB1219" s="2"/>
      <c r="EEC1219" s="2"/>
      <c r="EED1219" s="2"/>
      <c r="EEE1219" s="2"/>
      <c r="EEF1219" s="2"/>
      <c r="EEG1219" s="2"/>
      <c r="EEH1219" s="2"/>
      <c r="EEI1219" s="2"/>
      <c r="EEJ1219" s="2"/>
      <c r="EEK1219" s="2"/>
      <c r="EEL1219" s="2"/>
      <c r="EEM1219" s="2"/>
      <c r="EEN1219" s="2"/>
      <c r="EEO1219" s="2"/>
      <c r="EEP1219" s="2"/>
      <c r="EEQ1219" s="2"/>
      <c r="EER1219" s="2"/>
      <c r="EES1219" s="2"/>
      <c r="EET1219" s="2"/>
      <c r="EEU1219" s="2"/>
      <c r="EEV1219" s="2"/>
      <c r="EEW1219" s="2"/>
      <c r="EEX1219" s="2"/>
      <c r="EEY1219" s="2"/>
      <c r="EEZ1219" s="2"/>
      <c r="EFA1219" s="2"/>
      <c r="EFB1219" s="2"/>
      <c r="EFC1219" s="2"/>
      <c r="EFD1219" s="2"/>
      <c r="EFE1219" s="2"/>
      <c r="EFF1219" s="2"/>
      <c r="EFG1219" s="2"/>
      <c r="EFH1219" s="2"/>
      <c r="EFI1219" s="2"/>
      <c r="EFJ1219" s="2"/>
      <c r="EFK1219" s="2"/>
      <c r="EFL1219" s="2"/>
      <c r="EFM1219" s="2"/>
      <c r="EFN1219" s="2"/>
      <c r="EFO1219" s="2"/>
      <c r="EFP1219" s="2"/>
      <c r="EFQ1219" s="2"/>
      <c r="EFR1219" s="2"/>
      <c r="EFS1219" s="2"/>
      <c r="EFT1219" s="2"/>
      <c r="EFU1219" s="2"/>
      <c r="EFV1219" s="2"/>
      <c r="EFW1219" s="2"/>
      <c r="EFX1219" s="2"/>
      <c r="EFY1219" s="2"/>
      <c r="EFZ1219" s="2"/>
      <c r="EGA1219" s="2"/>
      <c r="EGB1219" s="2"/>
      <c r="EGC1219" s="2"/>
      <c r="EGD1219" s="2"/>
      <c r="EGE1219" s="2"/>
      <c r="EGF1219" s="2"/>
      <c r="EGG1219" s="2"/>
      <c r="EGH1219" s="2"/>
      <c r="EGI1219" s="2"/>
      <c r="EGJ1219" s="2"/>
      <c r="EGK1219" s="2"/>
      <c r="EGL1219" s="2"/>
      <c r="EGM1219" s="2"/>
      <c r="EGN1219" s="2"/>
      <c r="EGO1219" s="2"/>
      <c r="EGP1219" s="2"/>
      <c r="EGQ1219" s="2"/>
      <c r="EGR1219" s="2"/>
      <c r="EGS1219" s="2"/>
      <c r="EGT1219" s="2"/>
      <c r="EGU1219" s="2"/>
      <c r="EGV1219" s="2"/>
      <c r="EGW1219" s="2"/>
      <c r="EGX1219" s="2"/>
      <c r="EGY1219" s="2"/>
      <c r="EGZ1219" s="2"/>
      <c r="EHA1219" s="2"/>
      <c r="EHB1219" s="2"/>
      <c r="EHC1219" s="2"/>
      <c r="EHD1219" s="2"/>
      <c r="EHE1219" s="2"/>
      <c r="EHF1219" s="2"/>
      <c r="EHG1219" s="2"/>
      <c r="EHH1219" s="2"/>
      <c r="EHI1219" s="2"/>
      <c r="EHJ1219" s="2"/>
      <c r="EHK1219" s="2"/>
      <c r="EHL1219" s="2"/>
      <c r="EHM1219" s="2"/>
      <c r="EHN1219" s="2"/>
      <c r="EHO1219" s="2"/>
      <c r="EHP1219" s="2"/>
      <c r="EHQ1219" s="2"/>
      <c r="EHR1219" s="2"/>
      <c r="EHS1219" s="2"/>
      <c r="EHT1219" s="2"/>
      <c r="EHU1219" s="2"/>
      <c r="EHV1219" s="2"/>
      <c r="EHW1219" s="2"/>
      <c r="EHX1219" s="2"/>
      <c r="EHY1219" s="2"/>
      <c r="EHZ1219" s="2"/>
      <c r="EIA1219" s="2"/>
      <c r="EIB1219" s="2"/>
      <c r="EIC1219" s="2"/>
      <c r="EID1219" s="2"/>
      <c r="EIE1219" s="2"/>
      <c r="EIF1219" s="2"/>
      <c r="EIG1219" s="2"/>
      <c r="EIH1219" s="2"/>
      <c r="EII1219" s="2"/>
      <c r="EIJ1219" s="2"/>
      <c r="EIK1219" s="2"/>
      <c r="EIL1219" s="2"/>
      <c r="EIM1219" s="2"/>
      <c r="EIN1219" s="2"/>
      <c r="EIO1219" s="2"/>
      <c r="EIP1219" s="2"/>
      <c r="EIQ1219" s="2"/>
      <c r="EIR1219" s="2"/>
      <c r="EIS1219" s="2"/>
      <c r="EIT1219" s="2"/>
      <c r="EIU1219" s="2"/>
      <c r="EIV1219" s="2"/>
      <c r="EIW1219" s="2"/>
      <c r="EIX1219" s="2"/>
      <c r="EIY1219" s="2"/>
      <c r="EIZ1219" s="2"/>
      <c r="EJA1219" s="2"/>
      <c r="EJB1219" s="2"/>
      <c r="EJC1219" s="2"/>
      <c r="EJD1219" s="2"/>
      <c r="EJE1219" s="2"/>
      <c r="EJF1219" s="2"/>
      <c r="EJG1219" s="2"/>
      <c r="EJH1219" s="2"/>
      <c r="EJI1219" s="2"/>
      <c r="EJJ1219" s="2"/>
      <c r="EJK1219" s="2"/>
      <c r="EJL1219" s="2"/>
      <c r="EJM1219" s="2"/>
      <c r="EJN1219" s="2"/>
      <c r="EJO1219" s="2"/>
      <c r="EJP1219" s="2"/>
      <c r="EJQ1219" s="2"/>
      <c r="EJR1219" s="2"/>
      <c r="EJS1219" s="2"/>
      <c r="EJT1219" s="2"/>
      <c r="EJU1219" s="2"/>
      <c r="EJV1219" s="2"/>
      <c r="EJW1219" s="2"/>
      <c r="EJX1219" s="2"/>
      <c r="EJY1219" s="2"/>
      <c r="EJZ1219" s="2"/>
      <c r="EKA1219" s="2"/>
      <c r="EKB1219" s="2"/>
      <c r="EKC1219" s="2"/>
      <c r="EKD1219" s="2"/>
      <c r="EKE1219" s="2"/>
      <c r="EKF1219" s="2"/>
      <c r="EKG1219" s="2"/>
      <c r="EKH1219" s="2"/>
      <c r="EKI1219" s="2"/>
      <c r="EKJ1219" s="2"/>
      <c r="EKK1219" s="2"/>
      <c r="EKL1219" s="2"/>
      <c r="EKM1219" s="2"/>
      <c r="EKN1219" s="2"/>
      <c r="EKO1219" s="2"/>
      <c r="EKP1219" s="2"/>
      <c r="EKQ1219" s="2"/>
      <c r="EKR1219" s="2"/>
      <c r="EKS1219" s="2"/>
      <c r="EKT1219" s="2"/>
      <c r="EKU1219" s="2"/>
      <c r="EKV1219" s="2"/>
      <c r="EKW1219" s="2"/>
      <c r="EKX1219" s="2"/>
      <c r="EKY1219" s="2"/>
      <c r="EKZ1219" s="2"/>
      <c r="ELA1219" s="2"/>
      <c r="ELB1219" s="2"/>
      <c r="ELC1219" s="2"/>
      <c r="ELD1219" s="2"/>
      <c r="ELE1219" s="2"/>
      <c r="ELF1219" s="2"/>
      <c r="ELG1219" s="2"/>
      <c r="ELH1219" s="2"/>
      <c r="ELI1219" s="2"/>
      <c r="ELJ1219" s="2"/>
      <c r="ELK1219" s="2"/>
      <c r="ELL1219" s="2"/>
      <c r="ELM1219" s="2"/>
      <c r="ELN1219" s="2"/>
      <c r="ELO1219" s="2"/>
      <c r="ELP1219" s="2"/>
      <c r="ELQ1219" s="2"/>
      <c r="ELR1219" s="2"/>
      <c r="ELS1219" s="2"/>
      <c r="ELT1219" s="2"/>
      <c r="ELU1219" s="2"/>
      <c r="ELV1219" s="2"/>
      <c r="ELW1219" s="2"/>
      <c r="ELX1219" s="2"/>
      <c r="ELY1219" s="2"/>
      <c r="ELZ1219" s="2"/>
      <c r="EMA1219" s="2"/>
      <c r="EMB1219" s="2"/>
      <c r="EMC1219" s="2"/>
      <c r="EMD1219" s="2"/>
      <c r="EME1219" s="2"/>
      <c r="EMF1219" s="2"/>
      <c r="EMG1219" s="2"/>
      <c r="EMH1219" s="2"/>
      <c r="EMI1219" s="2"/>
      <c r="EMJ1219" s="2"/>
      <c r="EMK1219" s="2"/>
      <c r="EML1219" s="2"/>
      <c r="EMM1219" s="2"/>
      <c r="EMN1219" s="2"/>
      <c r="EMO1219" s="2"/>
      <c r="EMP1219" s="2"/>
      <c r="EMQ1219" s="2"/>
      <c r="EMR1219" s="2"/>
      <c r="EMS1219" s="2"/>
      <c r="EMT1219" s="2"/>
      <c r="EMU1219" s="2"/>
      <c r="EMV1219" s="2"/>
      <c r="EMW1219" s="2"/>
      <c r="EMX1219" s="2"/>
      <c r="EMY1219" s="2"/>
      <c r="EMZ1219" s="2"/>
      <c r="ENA1219" s="2"/>
      <c r="ENB1219" s="2"/>
      <c r="ENC1219" s="2"/>
      <c r="END1219" s="2"/>
      <c r="ENE1219" s="2"/>
      <c r="ENF1219" s="2"/>
      <c r="ENG1219" s="2"/>
      <c r="ENH1219" s="2"/>
      <c r="ENI1219" s="2"/>
      <c r="ENJ1219" s="2"/>
      <c r="ENK1219" s="2"/>
      <c r="ENL1219" s="2"/>
      <c r="ENM1219" s="2"/>
      <c r="ENN1219" s="2"/>
      <c r="ENO1219" s="2"/>
      <c r="ENP1219" s="2"/>
      <c r="ENQ1219" s="2"/>
      <c r="ENR1219" s="2"/>
      <c r="ENS1219" s="2"/>
      <c r="ENT1219" s="2"/>
      <c r="ENU1219" s="2"/>
      <c r="ENV1219" s="2"/>
      <c r="ENW1219" s="2"/>
      <c r="ENX1219" s="2"/>
      <c r="ENY1219" s="2"/>
      <c r="ENZ1219" s="2"/>
      <c r="EOA1219" s="2"/>
      <c r="EOB1219" s="2"/>
      <c r="EOC1219" s="2"/>
      <c r="EOD1219" s="2"/>
      <c r="EOE1219" s="2"/>
      <c r="EOF1219" s="2"/>
      <c r="EOG1219" s="2"/>
      <c r="EOH1219" s="2"/>
      <c r="EOI1219" s="2"/>
      <c r="EOJ1219" s="2"/>
      <c r="EOK1219" s="2"/>
      <c r="EOL1219" s="2"/>
      <c r="EOM1219" s="2"/>
      <c r="EON1219" s="2"/>
      <c r="EOO1219" s="2"/>
      <c r="EOP1219" s="2"/>
      <c r="EOQ1219" s="2"/>
      <c r="EOR1219" s="2"/>
      <c r="EOS1219" s="2"/>
      <c r="EOT1219" s="2"/>
      <c r="EOU1219" s="2"/>
      <c r="EOV1219" s="2"/>
      <c r="EOW1219" s="2"/>
      <c r="EOX1219" s="2"/>
      <c r="EOY1219" s="2"/>
      <c r="EOZ1219" s="2"/>
      <c r="EPA1219" s="2"/>
      <c r="EPB1219" s="2"/>
      <c r="EPC1219" s="2"/>
      <c r="EPD1219" s="2"/>
      <c r="EPE1219" s="2"/>
      <c r="EPF1219" s="2"/>
      <c r="EPG1219" s="2"/>
      <c r="EPH1219" s="2"/>
      <c r="EPI1219" s="2"/>
      <c r="EPJ1219" s="2"/>
      <c r="EPK1219" s="2"/>
      <c r="EPL1219" s="2"/>
      <c r="EPM1219" s="2"/>
      <c r="EPN1219" s="2"/>
      <c r="EPO1219" s="2"/>
      <c r="EPP1219" s="2"/>
      <c r="EPQ1219" s="2"/>
      <c r="EPR1219" s="2"/>
      <c r="EPS1219" s="2"/>
      <c r="EPT1219" s="2"/>
      <c r="EPU1219" s="2"/>
      <c r="EPV1219" s="2"/>
      <c r="EPW1219" s="2"/>
      <c r="EPX1219" s="2"/>
      <c r="EPY1219" s="2"/>
      <c r="EPZ1219" s="2"/>
      <c r="EQA1219" s="2"/>
      <c r="EQB1219" s="2"/>
      <c r="EQC1219" s="2"/>
      <c r="EQD1219" s="2"/>
      <c r="EQE1219" s="2"/>
      <c r="EQF1219" s="2"/>
      <c r="EQG1219" s="2"/>
      <c r="EQH1219" s="2"/>
      <c r="EQI1219" s="2"/>
      <c r="EQJ1219" s="2"/>
      <c r="EQK1219" s="2"/>
      <c r="EQL1219" s="2"/>
      <c r="EQM1219" s="2"/>
      <c r="EQN1219" s="2"/>
      <c r="EQO1219" s="2"/>
      <c r="EQP1219" s="2"/>
      <c r="EQQ1219" s="2"/>
      <c r="EQR1219" s="2"/>
      <c r="EQS1219" s="2"/>
      <c r="EQT1219" s="2"/>
      <c r="EQU1219" s="2"/>
      <c r="EQV1219" s="2"/>
      <c r="EQW1219" s="2"/>
      <c r="EQX1219" s="2"/>
      <c r="EQY1219" s="2"/>
      <c r="EQZ1219" s="2"/>
      <c r="ERA1219" s="2"/>
      <c r="ERB1219" s="2"/>
      <c r="ERC1219" s="2"/>
      <c r="ERD1219" s="2"/>
      <c r="ERE1219" s="2"/>
      <c r="ERF1219" s="2"/>
      <c r="ERG1219" s="2"/>
      <c r="ERH1219" s="2"/>
      <c r="ERI1219" s="2"/>
      <c r="ERJ1219" s="2"/>
      <c r="ERK1219" s="2"/>
      <c r="ERL1219" s="2"/>
      <c r="ERM1219" s="2"/>
      <c r="ERN1219" s="2"/>
      <c r="ERO1219" s="2"/>
      <c r="ERP1219" s="2"/>
      <c r="ERQ1219" s="2"/>
      <c r="ERR1219" s="2"/>
      <c r="ERS1219" s="2"/>
      <c r="ERT1219" s="2"/>
      <c r="ERU1219" s="2"/>
      <c r="ERV1219" s="2"/>
      <c r="ERW1219" s="2"/>
      <c r="ERX1219" s="2"/>
      <c r="ERY1219" s="2"/>
      <c r="ERZ1219" s="2"/>
      <c r="ESA1219" s="2"/>
      <c r="ESB1219" s="2"/>
      <c r="ESC1219" s="2"/>
      <c r="ESD1219" s="2"/>
      <c r="ESE1219" s="2"/>
      <c r="ESF1219" s="2"/>
      <c r="ESG1219" s="2"/>
      <c r="ESH1219" s="2"/>
      <c r="ESI1219" s="2"/>
      <c r="ESJ1219" s="2"/>
      <c r="ESK1219" s="2"/>
      <c r="ESL1219" s="2"/>
      <c r="ESM1219" s="2"/>
      <c r="ESN1219" s="2"/>
      <c r="ESO1219" s="2"/>
      <c r="ESP1219" s="2"/>
      <c r="ESQ1219" s="2"/>
      <c r="ESR1219" s="2"/>
      <c r="ESS1219" s="2"/>
      <c r="EST1219" s="2"/>
      <c r="ESU1219" s="2"/>
      <c r="ESV1219" s="2"/>
      <c r="ESW1219" s="2"/>
      <c r="ESX1219" s="2"/>
      <c r="ESY1219" s="2"/>
      <c r="ESZ1219" s="2"/>
      <c r="ETA1219" s="2"/>
      <c r="ETB1219" s="2"/>
      <c r="ETC1219" s="2"/>
      <c r="ETD1219" s="2"/>
      <c r="ETE1219" s="2"/>
      <c r="ETF1219" s="2"/>
      <c r="ETG1219" s="2"/>
      <c r="ETH1219" s="2"/>
      <c r="ETI1219" s="2"/>
      <c r="ETJ1219" s="2"/>
      <c r="ETK1219" s="2"/>
      <c r="ETL1219" s="2"/>
      <c r="ETM1219" s="2"/>
      <c r="ETN1219" s="2"/>
      <c r="ETO1219" s="2"/>
      <c r="ETP1219" s="2"/>
      <c r="ETQ1219" s="2"/>
      <c r="ETR1219" s="2"/>
      <c r="ETS1219" s="2"/>
      <c r="ETT1219" s="2"/>
      <c r="ETU1219" s="2"/>
      <c r="ETV1219" s="2"/>
      <c r="ETW1219" s="2"/>
      <c r="ETX1219" s="2"/>
      <c r="ETY1219" s="2"/>
      <c r="ETZ1219" s="2"/>
      <c r="EUA1219" s="2"/>
      <c r="EUB1219" s="2"/>
      <c r="EUC1219" s="2"/>
      <c r="EUD1219" s="2"/>
      <c r="EUE1219" s="2"/>
      <c r="EUF1219" s="2"/>
      <c r="EUG1219" s="2"/>
      <c r="EUH1219" s="2"/>
      <c r="EUI1219" s="2"/>
      <c r="EUJ1219" s="2"/>
      <c r="EUK1219" s="2"/>
      <c r="EUL1219" s="2"/>
      <c r="EUM1219" s="2"/>
      <c r="EUN1219" s="2"/>
      <c r="EUO1219" s="2"/>
      <c r="EUP1219" s="2"/>
      <c r="EUQ1219" s="2"/>
      <c r="EUR1219" s="2"/>
      <c r="EUS1219" s="2"/>
      <c r="EUT1219" s="2"/>
      <c r="EUU1219" s="2"/>
      <c r="EUV1219" s="2"/>
      <c r="EUW1219" s="2"/>
      <c r="EUX1219" s="2"/>
      <c r="EUY1219" s="2"/>
      <c r="EUZ1219" s="2"/>
      <c r="EVA1219" s="2"/>
      <c r="EVB1219" s="2"/>
      <c r="EVC1219" s="2"/>
      <c r="EVD1219" s="2"/>
      <c r="EVE1219" s="2"/>
      <c r="EVF1219" s="2"/>
      <c r="EVG1219" s="2"/>
      <c r="EVH1219" s="2"/>
      <c r="EVI1219" s="2"/>
      <c r="EVJ1219" s="2"/>
      <c r="EVK1219" s="2"/>
      <c r="EVL1219" s="2"/>
      <c r="EVM1219" s="2"/>
      <c r="EVN1219" s="2"/>
      <c r="EVO1219" s="2"/>
      <c r="EVP1219" s="2"/>
      <c r="EVQ1219" s="2"/>
      <c r="EVR1219" s="2"/>
      <c r="EVS1219" s="2"/>
      <c r="EVT1219" s="2"/>
      <c r="EVU1219" s="2"/>
      <c r="EVV1219" s="2"/>
      <c r="EVW1219" s="2"/>
      <c r="EVX1219" s="2"/>
      <c r="EVY1219" s="2"/>
      <c r="EVZ1219" s="2"/>
      <c r="EWA1219" s="2"/>
      <c r="EWB1219" s="2"/>
      <c r="EWC1219" s="2"/>
      <c r="EWD1219" s="2"/>
      <c r="EWE1219" s="2"/>
      <c r="EWF1219" s="2"/>
      <c r="EWG1219" s="2"/>
      <c r="EWH1219" s="2"/>
      <c r="EWI1219" s="2"/>
      <c r="EWJ1219" s="2"/>
      <c r="EWK1219" s="2"/>
      <c r="EWL1219" s="2"/>
      <c r="EWM1219" s="2"/>
      <c r="EWN1219" s="2"/>
      <c r="EWO1219" s="2"/>
      <c r="EWP1219" s="2"/>
      <c r="EWQ1219" s="2"/>
      <c r="EWR1219" s="2"/>
      <c r="EWS1219" s="2"/>
      <c r="EWT1219" s="2"/>
      <c r="EWU1219" s="2"/>
      <c r="EWV1219" s="2"/>
      <c r="EWW1219" s="2"/>
      <c r="EWX1219" s="2"/>
      <c r="EWY1219" s="2"/>
      <c r="EWZ1219" s="2"/>
      <c r="EXA1219" s="2"/>
      <c r="EXB1219" s="2"/>
      <c r="EXC1219" s="2"/>
      <c r="EXD1219" s="2"/>
      <c r="EXE1219" s="2"/>
      <c r="EXF1219" s="2"/>
      <c r="EXG1219" s="2"/>
      <c r="EXH1219" s="2"/>
      <c r="EXI1219" s="2"/>
      <c r="EXJ1219" s="2"/>
      <c r="EXK1219" s="2"/>
      <c r="EXL1219" s="2"/>
      <c r="EXM1219" s="2"/>
      <c r="EXN1219" s="2"/>
      <c r="EXO1219" s="2"/>
      <c r="EXP1219" s="2"/>
      <c r="EXQ1219" s="2"/>
      <c r="EXR1219" s="2"/>
      <c r="EXS1219" s="2"/>
      <c r="EXT1219" s="2"/>
      <c r="EXU1219" s="2"/>
      <c r="EXV1219" s="2"/>
      <c r="EXW1219" s="2"/>
      <c r="EXX1219" s="2"/>
      <c r="EXY1219" s="2"/>
      <c r="EXZ1219" s="2"/>
      <c r="EYA1219" s="2"/>
      <c r="EYB1219" s="2"/>
      <c r="EYC1219" s="2"/>
      <c r="EYD1219" s="2"/>
      <c r="EYE1219" s="2"/>
      <c r="EYF1219" s="2"/>
      <c r="EYG1219" s="2"/>
      <c r="EYH1219" s="2"/>
      <c r="EYI1219" s="2"/>
      <c r="EYJ1219" s="2"/>
      <c r="EYK1219" s="2"/>
      <c r="EYL1219" s="2"/>
      <c r="EYM1219" s="2"/>
      <c r="EYN1219" s="2"/>
      <c r="EYO1219" s="2"/>
      <c r="EYP1219" s="2"/>
      <c r="EYQ1219" s="2"/>
      <c r="EYR1219" s="2"/>
      <c r="EYS1219" s="2"/>
      <c r="EYT1219" s="2"/>
      <c r="EYU1219" s="2"/>
      <c r="EYV1219" s="2"/>
      <c r="EYW1219" s="2"/>
      <c r="EYX1219" s="2"/>
      <c r="EYY1219" s="2"/>
      <c r="EYZ1219" s="2"/>
      <c r="EZA1219" s="2"/>
      <c r="EZB1219" s="2"/>
      <c r="EZC1219" s="2"/>
      <c r="EZD1219" s="2"/>
      <c r="EZE1219" s="2"/>
      <c r="EZF1219" s="2"/>
      <c r="EZG1219" s="2"/>
      <c r="EZH1219" s="2"/>
      <c r="EZI1219" s="2"/>
      <c r="EZJ1219" s="2"/>
      <c r="EZK1219" s="2"/>
      <c r="EZL1219" s="2"/>
      <c r="EZM1219" s="2"/>
      <c r="EZN1219" s="2"/>
      <c r="EZO1219" s="2"/>
      <c r="EZP1219" s="2"/>
      <c r="EZQ1219" s="2"/>
      <c r="EZR1219" s="2"/>
      <c r="EZS1219" s="2"/>
      <c r="EZT1219" s="2"/>
      <c r="EZU1219" s="2"/>
      <c r="EZV1219" s="2"/>
      <c r="EZW1219" s="2"/>
      <c r="EZX1219" s="2"/>
      <c r="EZY1219" s="2"/>
      <c r="EZZ1219" s="2"/>
      <c r="FAA1219" s="2"/>
      <c r="FAB1219" s="2"/>
      <c r="FAC1219" s="2"/>
      <c r="FAD1219" s="2"/>
      <c r="FAE1219" s="2"/>
      <c r="FAF1219" s="2"/>
      <c r="FAG1219" s="2"/>
      <c r="FAH1219" s="2"/>
      <c r="FAI1219" s="2"/>
      <c r="FAJ1219" s="2"/>
      <c r="FAK1219" s="2"/>
      <c r="FAL1219" s="2"/>
      <c r="FAM1219" s="2"/>
      <c r="FAN1219" s="2"/>
      <c r="FAO1219" s="2"/>
      <c r="FAP1219" s="2"/>
      <c r="FAQ1219" s="2"/>
      <c r="FAR1219" s="2"/>
      <c r="FAS1219" s="2"/>
      <c r="FAT1219" s="2"/>
      <c r="FAU1219" s="2"/>
      <c r="FAV1219" s="2"/>
      <c r="FAW1219" s="2"/>
      <c r="FAX1219" s="2"/>
      <c r="FAY1219" s="2"/>
      <c r="FAZ1219" s="2"/>
      <c r="FBA1219" s="2"/>
      <c r="FBB1219" s="2"/>
      <c r="FBC1219" s="2"/>
      <c r="FBD1219" s="2"/>
      <c r="FBE1219" s="2"/>
      <c r="FBF1219" s="2"/>
      <c r="FBG1219" s="2"/>
      <c r="FBH1219" s="2"/>
      <c r="FBI1219" s="2"/>
      <c r="FBJ1219" s="2"/>
      <c r="FBK1219" s="2"/>
      <c r="FBL1219" s="2"/>
      <c r="FBM1219" s="2"/>
      <c r="FBN1219" s="2"/>
      <c r="FBO1219" s="2"/>
      <c r="FBP1219" s="2"/>
      <c r="FBQ1219" s="2"/>
      <c r="FBR1219" s="2"/>
      <c r="FBS1219" s="2"/>
      <c r="FBT1219" s="2"/>
      <c r="FBU1219" s="2"/>
      <c r="FBV1219" s="2"/>
      <c r="FBW1219" s="2"/>
      <c r="FBX1219" s="2"/>
      <c r="FBY1219" s="2"/>
      <c r="FBZ1219" s="2"/>
      <c r="FCA1219" s="2"/>
      <c r="FCB1219" s="2"/>
      <c r="FCC1219" s="2"/>
      <c r="FCD1219" s="2"/>
      <c r="FCE1219" s="2"/>
      <c r="FCF1219" s="2"/>
      <c r="FCG1219" s="2"/>
      <c r="FCH1219" s="2"/>
      <c r="FCI1219" s="2"/>
      <c r="FCJ1219" s="2"/>
      <c r="FCK1219" s="2"/>
      <c r="FCL1219" s="2"/>
      <c r="FCM1219" s="2"/>
      <c r="FCN1219" s="2"/>
      <c r="FCO1219" s="2"/>
      <c r="FCP1219" s="2"/>
      <c r="FCQ1219" s="2"/>
      <c r="FCR1219" s="2"/>
      <c r="FCS1219" s="2"/>
      <c r="FCT1219" s="2"/>
      <c r="FCU1219" s="2"/>
      <c r="FCV1219" s="2"/>
      <c r="FCW1219" s="2"/>
      <c r="FCX1219" s="2"/>
      <c r="FCY1219" s="2"/>
      <c r="FCZ1219" s="2"/>
      <c r="FDA1219" s="2"/>
      <c r="FDB1219" s="2"/>
      <c r="FDC1219" s="2"/>
      <c r="FDD1219" s="2"/>
      <c r="FDE1219" s="2"/>
      <c r="FDF1219" s="2"/>
      <c r="FDG1219" s="2"/>
      <c r="FDH1219" s="2"/>
      <c r="FDI1219" s="2"/>
      <c r="FDJ1219" s="2"/>
      <c r="FDK1219" s="2"/>
      <c r="FDL1219" s="2"/>
      <c r="FDM1219" s="2"/>
      <c r="FDN1219" s="2"/>
      <c r="FDO1219" s="2"/>
      <c r="FDP1219" s="2"/>
      <c r="FDQ1219" s="2"/>
      <c r="FDR1219" s="2"/>
      <c r="FDS1219" s="2"/>
      <c r="FDT1219" s="2"/>
      <c r="FDU1219" s="2"/>
      <c r="FDV1219" s="2"/>
      <c r="FDW1219" s="2"/>
      <c r="FDX1219" s="2"/>
      <c r="FDY1219" s="2"/>
      <c r="FDZ1219" s="2"/>
      <c r="FEA1219" s="2"/>
      <c r="FEB1219" s="2"/>
      <c r="FEC1219" s="2"/>
      <c r="FED1219" s="2"/>
      <c r="FEE1219" s="2"/>
      <c r="FEF1219" s="2"/>
      <c r="FEG1219" s="2"/>
      <c r="FEH1219" s="2"/>
      <c r="FEI1219" s="2"/>
      <c r="FEJ1219" s="2"/>
      <c r="FEK1219" s="2"/>
      <c r="FEL1219" s="2"/>
      <c r="FEM1219" s="2"/>
      <c r="FEN1219" s="2"/>
      <c r="FEO1219" s="2"/>
      <c r="FEP1219" s="2"/>
      <c r="FEQ1219" s="2"/>
      <c r="FER1219" s="2"/>
      <c r="FES1219" s="2"/>
      <c r="FET1219" s="2"/>
      <c r="FEU1219" s="2"/>
      <c r="FEV1219" s="2"/>
      <c r="FEW1219" s="2"/>
      <c r="FEX1219" s="2"/>
      <c r="FEY1219" s="2"/>
      <c r="FEZ1219" s="2"/>
      <c r="FFA1219" s="2"/>
      <c r="FFB1219" s="2"/>
      <c r="FFC1219" s="2"/>
      <c r="FFD1219" s="2"/>
      <c r="FFE1219" s="2"/>
      <c r="FFF1219" s="2"/>
      <c r="FFG1219" s="2"/>
      <c r="FFH1219" s="2"/>
      <c r="FFI1219" s="2"/>
      <c r="FFJ1219" s="2"/>
      <c r="FFK1219" s="2"/>
      <c r="FFL1219" s="2"/>
      <c r="FFM1219" s="2"/>
      <c r="FFN1219" s="2"/>
      <c r="FFO1219" s="2"/>
      <c r="FFP1219" s="2"/>
      <c r="FFQ1219" s="2"/>
      <c r="FFR1219" s="2"/>
      <c r="FFS1219" s="2"/>
      <c r="FFT1219" s="2"/>
      <c r="FFU1219" s="2"/>
      <c r="FFV1219" s="2"/>
      <c r="FFW1219" s="2"/>
      <c r="FFX1219" s="2"/>
      <c r="FFY1219" s="2"/>
      <c r="FFZ1219" s="2"/>
      <c r="FGA1219" s="2"/>
      <c r="FGB1219" s="2"/>
      <c r="FGC1219" s="2"/>
      <c r="FGD1219" s="2"/>
      <c r="FGE1219" s="2"/>
      <c r="FGF1219" s="2"/>
      <c r="FGG1219" s="2"/>
      <c r="FGH1219" s="2"/>
      <c r="FGI1219" s="2"/>
      <c r="FGJ1219" s="2"/>
      <c r="FGK1219" s="2"/>
      <c r="FGL1219" s="2"/>
      <c r="FGM1219" s="2"/>
      <c r="FGN1219" s="2"/>
      <c r="FGO1219" s="2"/>
      <c r="FGP1219" s="2"/>
      <c r="FGQ1219" s="2"/>
      <c r="FGR1219" s="2"/>
      <c r="FGS1219" s="2"/>
      <c r="FGT1219" s="2"/>
      <c r="FGU1219" s="2"/>
      <c r="FGV1219" s="2"/>
      <c r="FGW1219" s="2"/>
      <c r="FGX1219" s="2"/>
      <c r="FGY1219" s="2"/>
      <c r="FGZ1219" s="2"/>
      <c r="FHA1219" s="2"/>
      <c r="FHB1219" s="2"/>
      <c r="FHC1219" s="2"/>
      <c r="FHD1219" s="2"/>
      <c r="FHE1219" s="2"/>
      <c r="FHF1219" s="2"/>
      <c r="FHG1219" s="2"/>
      <c r="FHH1219" s="2"/>
      <c r="FHI1219" s="2"/>
      <c r="FHJ1219" s="2"/>
      <c r="FHK1219" s="2"/>
      <c r="FHL1219" s="2"/>
      <c r="FHM1219" s="2"/>
      <c r="FHN1219" s="2"/>
      <c r="FHO1219" s="2"/>
      <c r="FHP1219" s="2"/>
      <c r="FHQ1219" s="2"/>
      <c r="FHR1219" s="2"/>
      <c r="FHS1219" s="2"/>
      <c r="FHT1219" s="2"/>
      <c r="FHU1219" s="2"/>
      <c r="FHV1219" s="2"/>
      <c r="FHW1219" s="2"/>
      <c r="FHX1219" s="2"/>
      <c r="FHY1219" s="2"/>
      <c r="FHZ1219" s="2"/>
      <c r="FIA1219" s="2"/>
      <c r="FIB1219" s="2"/>
      <c r="FIC1219" s="2"/>
      <c r="FID1219" s="2"/>
      <c r="FIE1219" s="2"/>
      <c r="FIF1219" s="2"/>
      <c r="FIG1219" s="2"/>
      <c r="FIH1219" s="2"/>
      <c r="FII1219" s="2"/>
      <c r="FIJ1219" s="2"/>
      <c r="FIK1219" s="2"/>
      <c r="FIL1219" s="2"/>
      <c r="FIM1219" s="2"/>
      <c r="FIN1219" s="2"/>
      <c r="FIO1219" s="2"/>
      <c r="FIP1219" s="2"/>
      <c r="FIQ1219" s="2"/>
      <c r="FIR1219" s="2"/>
      <c r="FIS1219" s="2"/>
      <c r="FIT1219" s="2"/>
      <c r="FIU1219" s="2"/>
      <c r="FIV1219" s="2"/>
      <c r="FIW1219" s="2"/>
      <c r="FIX1219" s="2"/>
      <c r="FIY1219" s="2"/>
      <c r="FIZ1219" s="2"/>
      <c r="FJA1219" s="2"/>
      <c r="FJB1219" s="2"/>
      <c r="FJC1219" s="2"/>
      <c r="FJD1219" s="2"/>
      <c r="FJE1219" s="2"/>
      <c r="FJF1219" s="2"/>
      <c r="FJG1219" s="2"/>
      <c r="FJH1219" s="2"/>
      <c r="FJI1219" s="2"/>
      <c r="FJJ1219" s="2"/>
      <c r="FJK1219" s="2"/>
      <c r="FJL1219" s="2"/>
      <c r="FJM1219" s="2"/>
      <c r="FJN1219" s="2"/>
      <c r="FJO1219" s="2"/>
      <c r="FJP1219" s="2"/>
      <c r="FJQ1219" s="2"/>
      <c r="FJR1219" s="2"/>
      <c r="FJS1219" s="2"/>
      <c r="FJT1219" s="2"/>
      <c r="FJU1219" s="2"/>
      <c r="FJV1219" s="2"/>
      <c r="FJW1219" s="2"/>
      <c r="FJX1219" s="2"/>
      <c r="FJY1219" s="2"/>
      <c r="FJZ1219" s="2"/>
      <c r="FKA1219" s="2"/>
      <c r="FKB1219" s="2"/>
      <c r="FKC1219" s="2"/>
      <c r="FKD1219" s="2"/>
      <c r="FKE1219" s="2"/>
      <c r="FKF1219" s="2"/>
      <c r="FKG1219" s="2"/>
      <c r="FKH1219" s="2"/>
      <c r="FKI1219" s="2"/>
      <c r="FKJ1219" s="2"/>
      <c r="FKK1219" s="2"/>
      <c r="FKL1219" s="2"/>
      <c r="FKM1219" s="2"/>
      <c r="FKN1219" s="2"/>
      <c r="FKO1219" s="2"/>
      <c r="FKP1219" s="2"/>
      <c r="FKQ1219" s="2"/>
      <c r="FKR1219" s="2"/>
      <c r="FKS1219" s="2"/>
      <c r="FKT1219" s="2"/>
      <c r="FKU1219" s="2"/>
      <c r="FKV1219" s="2"/>
      <c r="FKW1219" s="2"/>
      <c r="FKX1219" s="2"/>
      <c r="FKY1219" s="2"/>
      <c r="FKZ1219" s="2"/>
      <c r="FLA1219" s="2"/>
      <c r="FLB1219" s="2"/>
      <c r="FLC1219" s="2"/>
      <c r="FLD1219" s="2"/>
      <c r="FLE1219" s="2"/>
      <c r="FLF1219" s="2"/>
      <c r="FLG1219" s="2"/>
      <c r="FLH1219" s="2"/>
      <c r="FLI1219" s="2"/>
      <c r="FLJ1219" s="2"/>
      <c r="FLK1219" s="2"/>
      <c r="FLL1219" s="2"/>
      <c r="FLM1219" s="2"/>
      <c r="FLN1219" s="2"/>
      <c r="FLO1219" s="2"/>
      <c r="FLP1219" s="2"/>
      <c r="FLQ1219" s="2"/>
      <c r="FLR1219" s="2"/>
      <c r="FLS1219" s="2"/>
      <c r="FLT1219" s="2"/>
      <c r="FLU1219" s="2"/>
      <c r="FLV1219" s="2"/>
      <c r="FLW1219" s="2"/>
      <c r="FLX1219" s="2"/>
      <c r="FLY1219" s="2"/>
      <c r="FLZ1219" s="2"/>
      <c r="FMA1219" s="2"/>
      <c r="FMB1219" s="2"/>
      <c r="FMC1219" s="2"/>
      <c r="FMD1219" s="2"/>
      <c r="FME1219" s="2"/>
      <c r="FMF1219" s="2"/>
      <c r="FMG1219" s="2"/>
      <c r="FMH1219" s="2"/>
      <c r="FMI1219" s="2"/>
      <c r="FMJ1219" s="2"/>
      <c r="FMK1219" s="2"/>
      <c r="FML1219" s="2"/>
      <c r="FMM1219" s="2"/>
      <c r="FMN1219" s="2"/>
      <c r="FMO1219" s="2"/>
      <c r="FMP1219" s="2"/>
      <c r="FMQ1219" s="2"/>
      <c r="FMR1219" s="2"/>
      <c r="FMS1219" s="2"/>
      <c r="FMT1219" s="2"/>
      <c r="FMU1219" s="2"/>
      <c r="FMV1219" s="2"/>
      <c r="FMW1219" s="2"/>
      <c r="FMX1219" s="2"/>
      <c r="FMY1219" s="2"/>
      <c r="FMZ1219" s="2"/>
      <c r="FNA1219" s="2"/>
      <c r="FNB1219" s="2"/>
      <c r="FNC1219" s="2"/>
      <c r="FND1219" s="2"/>
      <c r="FNE1219" s="2"/>
      <c r="FNF1219" s="2"/>
      <c r="FNG1219" s="2"/>
      <c r="FNH1219" s="2"/>
      <c r="FNI1219" s="2"/>
      <c r="FNJ1219" s="2"/>
      <c r="FNK1219" s="2"/>
      <c r="FNL1219" s="2"/>
      <c r="FNM1219" s="2"/>
      <c r="FNN1219" s="2"/>
      <c r="FNO1219" s="2"/>
      <c r="FNP1219" s="2"/>
      <c r="FNQ1219" s="2"/>
      <c r="FNR1219" s="2"/>
      <c r="FNS1219" s="2"/>
      <c r="FNT1219" s="2"/>
      <c r="FNU1219" s="2"/>
      <c r="FNV1219" s="2"/>
      <c r="FNW1219" s="2"/>
      <c r="FNX1219" s="2"/>
      <c r="FNY1219" s="2"/>
      <c r="FNZ1219" s="2"/>
      <c r="FOA1219" s="2"/>
      <c r="FOB1219" s="2"/>
      <c r="FOC1219" s="2"/>
      <c r="FOD1219" s="2"/>
      <c r="FOE1219" s="2"/>
      <c r="FOF1219" s="2"/>
      <c r="FOG1219" s="2"/>
      <c r="FOH1219" s="2"/>
      <c r="FOI1219" s="2"/>
      <c r="FOJ1219" s="2"/>
      <c r="FOK1219" s="2"/>
      <c r="FOL1219" s="2"/>
      <c r="FOM1219" s="2"/>
      <c r="FON1219" s="2"/>
      <c r="FOO1219" s="2"/>
      <c r="FOP1219" s="2"/>
      <c r="FOQ1219" s="2"/>
      <c r="FOR1219" s="2"/>
      <c r="FOS1219" s="2"/>
      <c r="FOT1219" s="2"/>
      <c r="FOU1219" s="2"/>
      <c r="FOV1219" s="2"/>
      <c r="FOW1219" s="2"/>
      <c r="FOX1219" s="2"/>
      <c r="FOY1219" s="2"/>
      <c r="FOZ1219" s="2"/>
      <c r="FPA1219" s="2"/>
      <c r="FPB1219" s="2"/>
      <c r="FPC1219" s="2"/>
      <c r="FPD1219" s="2"/>
      <c r="FPE1219" s="2"/>
      <c r="FPF1219" s="2"/>
      <c r="FPG1219" s="2"/>
      <c r="FPH1219" s="2"/>
      <c r="FPI1219" s="2"/>
      <c r="FPJ1219" s="2"/>
      <c r="FPK1219" s="2"/>
      <c r="FPL1219" s="2"/>
      <c r="FPM1219" s="2"/>
      <c r="FPN1219" s="2"/>
      <c r="FPO1219" s="2"/>
      <c r="FPP1219" s="2"/>
      <c r="FPQ1219" s="2"/>
      <c r="FPR1219" s="2"/>
      <c r="FPS1219" s="2"/>
      <c r="FPT1219" s="2"/>
      <c r="FPU1219" s="2"/>
      <c r="FPV1219" s="2"/>
      <c r="FPW1219" s="2"/>
      <c r="FPX1219" s="2"/>
      <c r="FPY1219" s="2"/>
      <c r="FPZ1219" s="2"/>
      <c r="FQA1219" s="2"/>
      <c r="FQB1219" s="2"/>
      <c r="FQC1219" s="2"/>
      <c r="FQD1219" s="2"/>
      <c r="FQE1219" s="2"/>
      <c r="FQF1219" s="2"/>
      <c r="FQG1219" s="2"/>
      <c r="FQH1219" s="2"/>
      <c r="FQI1219" s="2"/>
      <c r="FQJ1219" s="2"/>
      <c r="FQK1219" s="2"/>
      <c r="FQL1219" s="2"/>
      <c r="FQM1219" s="2"/>
      <c r="FQN1219" s="2"/>
      <c r="FQO1219" s="2"/>
      <c r="FQP1219" s="2"/>
      <c r="FQQ1219" s="2"/>
      <c r="FQR1219" s="2"/>
      <c r="FQS1219" s="2"/>
      <c r="FQT1219" s="2"/>
      <c r="FQU1219" s="2"/>
      <c r="FQV1219" s="2"/>
      <c r="FQW1219" s="2"/>
      <c r="FQX1219" s="2"/>
      <c r="FQY1219" s="2"/>
      <c r="FQZ1219" s="2"/>
      <c r="FRA1219" s="2"/>
      <c r="FRB1219" s="2"/>
      <c r="FRC1219" s="2"/>
      <c r="FRD1219" s="2"/>
      <c r="FRE1219" s="2"/>
      <c r="FRF1219" s="2"/>
      <c r="FRG1219" s="2"/>
      <c r="FRH1219" s="2"/>
      <c r="FRI1219" s="2"/>
      <c r="FRJ1219" s="2"/>
      <c r="FRK1219" s="2"/>
      <c r="FRL1219" s="2"/>
      <c r="FRM1219" s="2"/>
      <c r="FRN1219" s="2"/>
      <c r="FRO1219" s="2"/>
      <c r="FRP1219" s="2"/>
      <c r="FRQ1219" s="2"/>
      <c r="FRR1219" s="2"/>
      <c r="FRS1219" s="2"/>
      <c r="FRT1219" s="2"/>
      <c r="FRU1219" s="2"/>
      <c r="FRV1219" s="2"/>
      <c r="FRW1219" s="2"/>
      <c r="FRX1219" s="2"/>
      <c r="FRY1219" s="2"/>
      <c r="FRZ1219" s="2"/>
      <c r="FSA1219" s="2"/>
      <c r="FSB1219" s="2"/>
      <c r="FSC1219" s="2"/>
      <c r="FSD1219" s="2"/>
      <c r="FSE1219" s="2"/>
      <c r="FSF1219" s="2"/>
      <c r="FSG1219" s="2"/>
      <c r="FSH1219" s="2"/>
      <c r="FSI1219" s="2"/>
      <c r="FSJ1219" s="2"/>
      <c r="FSK1219" s="2"/>
      <c r="FSL1219" s="2"/>
      <c r="FSM1219" s="2"/>
      <c r="FSN1219" s="2"/>
      <c r="FSO1219" s="2"/>
      <c r="FSP1219" s="2"/>
      <c r="FSQ1219" s="2"/>
      <c r="FSR1219" s="2"/>
      <c r="FSS1219" s="2"/>
      <c r="FST1219" s="2"/>
      <c r="FSU1219" s="2"/>
      <c r="FSV1219" s="2"/>
      <c r="FSW1219" s="2"/>
      <c r="FSX1219" s="2"/>
      <c r="FSY1219" s="2"/>
      <c r="FSZ1219" s="2"/>
      <c r="FTA1219" s="2"/>
      <c r="FTB1219" s="2"/>
      <c r="FTC1219" s="2"/>
      <c r="FTD1219" s="2"/>
      <c r="FTE1219" s="2"/>
      <c r="FTF1219" s="2"/>
      <c r="FTG1219" s="2"/>
      <c r="FTH1219" s="2"/>
      <c r="FTI1219" s="2"/>
      <c r="FTJ1219" s="2"/>
      <c r="FTK1219" s="2"/>
      <c r="FTL1219" s="2"/>
      <c r="FTM1219" s="2"/>
      <c r="FTN1219" s="2"/>
      <c r="FTO1219" s="2"/>
      <c r="FTP1219" s="2"/>
      <c r="FTQ1219" s="2"/>
      <c r="FTR1219" s="2"/>
      <c r="FTS1219" s="2"/>
      <c r="FTT1219" s="2"/>
      <c r="FTU1219" s="2"/>
      <c r="FTV1219" s="2"/>
      <c r="FTW1219" s="2"/>
      <c r="FTX1219" s="2"/>
      <c r="FTY1219" s="2"/>
      <c r="FTZ1219" s="2"/>
      <c r="FUA1219" s="2"/>
      <c r="FUB1219" s="2"/>
      <c r="FUC1219" s="2"/>
      <c r="FUD1219" s="2"/>
      <c r="FUE1219" s="2"/>
      <c r="FUF1219" s="2"/>
      <c r="FUG1219" s="2"/>
      <c r="FUH1219" s="2"/>
      <c r="FUI1219" s="2"/>
      <c r="FUJ1219" s="2"/>
      <c r="FUK1219" s="2"/>
      <c r="FUL1219" s="2"/>
      <c r="FUM1219" s="2"/>
      <c r="FUN1219" s="2"/>
      <c r="FUO1219" s="2"/>
      <c r="FUP1219" s="2"/>
      <c r="FUQ1219" s="2"/>
      <c r="FUR1219" s="2"/>
      <c r="FUS1219" s="2"/>
      <c r="FUT1219" s="2"/>
      <c r="FUU1219" s="2"/>
      <c r="FUV1219" s="2"/>
      <c r="FUW1219" s="2"/>
      <c r="FUX1219" s="2"/>
      <c r="FUY1219" s="2"/>
      <c r="FUZ1219" s="2"/>
      <c r="FVA1219" s="2"/>
      <c r="FVB1219" s="2"/>
      <c r="FVC1219" s="2"/>
      <c r="FVD1219" s="2"/>
      <c r="FVE1219" s="2"/>
      <c r="FVF1219" s="2"/>
      <c r="FVG1219" s="2"/>
      <c r="FVH1219" s="2"/>
      <c r="FVI1219" s="2"/>
      <c r="FVJ1219" s="2"/>
      <c r="FVK1219" s="2"/>
      <c r="FVL1219" s="2"/>
      <c r="FVM1219" s="2"/>
      <c r="FVN1219" s="2"/>
      <c r="FVO1219" s="2"/>
      <c r="FVP1219" s="2"/>
      <c r="FVQ1219" s="2"/>
      <c r="FVR1219" s="2"/>
      <c r="FVS1219" s="2"/>
      <c r="FVT1219" s="2"/>
      <c r="FVU1219" s="2"/>
      <c r="FVV1219" s="2"/>
      <c r="FVW1219" s="2"/>
      <c r="FVX1219" s="2"/>
      <c r="FVY1219" s="2"/>
      <c r="FVZ1219" s="2"/>
      <c r="FWA1219" s="2"/>
      <c r="FWB1219" s="2"/>
      <c r="FWC1219" s="2"/>
      <c r="FWD1219" s="2"/>
      <c r="FWE1219" s="2"/>
      <c r="FWF1219" s="2"/>
      <c r="FWG1219" s="2"/>
      <c r="FWH1219" s="2"/>
      <c r="FWI1219" s="2"/>
      <c r="FWJ1219" s="2"/>
      <c r="FWK1219" s="2"/>
      <c r="FWL1219" s="2"/>
      <c r="FWM1219" s="2"/>
      <c r="FWN1219" s="2"/>
      <c r="FWO1219" s="2"/>
      <c r="FWP1219" s="2"/>
      <c r="FWQ1219" s="2"/>
      <c r="FWR1219" s="2"/>
      <c r="FWS1219" s="2"/>
      <c r="FWT1219" s="2"/>
      <c r="FWU1219" s="2"/>
      <c r="FWV1219" s="2"/>
      <c r="FWW1219" s="2"/>
      <c r="FWX1219" s="2"/>
      <c r="FWY1219" s="2"/>
      <c r="FWZ1219" s="2"/>
      <c r="FXA1219" s="2"/>
      <c r="FXB1219" s="2"/>
      <c r="FXC1219" s="2"/>
      <c r="FXD1219" s="2"/>
      <c r="FXE1219" s="2"/>
      <c r="FXF1219" s="2"/>
      <c r="FXG1219" s="2"/>
      <c r="FXH1219" s="2"/>
      <c r="FXI1219" s="2"/>
      <c r="FXJ1219" s="2"/>
      <c r="FXK1219" s="2"/>
      <c r="FXL1219" s="2"/>
      <c r="FXM1219" s="2"/>
      <c r="FXN1219" s="2"/>
      <c r="FXO1219" s="2"/>
      <c r="FXP1219" s="2"/>
      <c r="FXQ1219" s="2"/>
      <c r="FXR1219" s="2"/>
      <c r="FXS1219" s="2"/>
      <c r="FXT1219" s="2"/>
      <c r="FXU1219" s="2"/>
      <c r="FXV1219" s="2"/>
      <c r="FXW1219" s="2"/>
      <c r="FXX1219" s="2"/>
      <c r="FXY1219" s="2"/>
      <c r="FXZ1219" s="2"/>
      <c r="FYA1219" s="2"/>
      <c r="FYB1219" s="2"/>
      <c r="FYC1219" s="2"/>
      <c r="FYD1219" s="2"/>
      <c r="FYE1219" s="2"/>
      <c r="FYF1219" s="2"/>
      <c r="FYG1219" s="2"/>
      <c r="FYH1219" s="2"/>
      <c r="FYI1219" s="2"/>
      <c r="FYJ1219" s="2"/>
      <c r="FYK1219" s="2"/>
      <c r="FYL1219" s="2"/>
      <c r="FYM1219" s="2"/>
      <c r="FYN1219" s="2"/>
      <c r="FYO1219" s="2"/>
      <c r="FYP1219" s="2"/>
      <c r="FYQ1219" s="2"/>
      <c r="FYR1219" s="2"/>
      <c r="FYS1219" s="2"/>
      <c r="FYT1219" s="2"/>
      <c r="FYU1219" s="2"/>
      <c r="FYV1219" s="2"/>
      <c r="FYW1219" s="2"/>
      <c r="FYX1219" s="2"/>
      <c r="FYY1219" s="2"/>
      <c r="FYZ1219" s="2"/>
      <c r="FZA1219" s="2"/>
      <c r="FZB1219" s="2"/>
      <c r="FZC1219" s="2"/>
      <c r="FZD1219" s="2"/>
      <c r="FZE1219" s="2"/>
      <c r="FZF1219" s="2"/>
      <c r="FZG1219" s="2"/>
      <c r="FZH1219" s="2"/>
      <c r="FZI1219" s="2"/>
      <c r="FZJ1219" s="2"/>
      <c r="FZK1219" s="2"/>
      <c r="FZL1219" s="2"/>
      <c r="FZM1219" s="2"/>
      <c r="FZN1219" s="2"/>
      <c r="FZO1219" s="2"/>
      <c r="FZP1219" s="2"/>
      <c r="FZQ1219" s="2"/>
      <c r="FZR1219" s="2"/>
      <c r="FZS1219" s="2"/>
      <c r="FZT1219" s="2"/>
      <c r="FZU1219" s="2"/>
      <c r="FZV1219" s="2"/>
      <c r="FZW1219" s="2"/>
      <c r="FZX1219" s="2"/>
      <c r="FZY1219" s="2"/>
      <c r="FZZ1219" s="2"/>
      <c r="GAA1219" s="2"/>
      <c r="GAB1219" s="2"/>
      <c r="GAC1219" s="2"/>
      <c r="GAD1219" s="2"/>
      <c r="GAE1219" s="2"/>
      <c r="GAF1219" s="2"/>
      <c r="GAG1219" s="2"/>
      <c r="GAH1219" s="2"/>
      <c r="GAI1219" s="2"/>
      <c r="GAJ1219" s="2"/>
      <c r="GAK1219" s="2"/>
      <c r="GAL1219" s="2"/>
      <c r="GAM1219" s="2"/>
      <c r="GAN1219" s="2"/>
      <c r="GAO1219" s="2"/>
      <c r="GAP1219" s="2"/>
      <c r="GAQ1219" s="2"/>
      <c r="GAR1219" s="2"/>
      <c r="GAS1219" s="2"/>
      <c r="GAT1219" s="2"/>
      <c r="GAU1219" s="2"/>
      <c r="GAV1219" s="2"/>
      <c r="GAW1219" s="2"/>
      <c r="GAX1219" s="2"/>
      <c r="GAY1219" s="2"/>
      <c r="GAZ1219" s="2"/>
      <c r="GBA1219" s="2"/>
      <c r="GBB1219" s="2"/>
      <c r="GBC1219" s="2"/>
      <c r="GBD1219" s="2"/>
      <c r="GBE1219" s="2"/>
      <c r="GBF1219" s="2"/>
      <c r="GBG1219" s="2"/>
      <c r="GBH1219" s="2"/>
      <c r="GBI1219" s="2"/>
      <c r="GBJ1219" s="2"/>
      <c r="GBK1219" s="2"/>
      <c r="GBL1219" s="2"/>
      <c r="GBM1219" s="2"/>
      <c r="GBN1219" s="2"/>
      <c r="GBO1219" s="2"/>
      <c r="GBP1219" s="2"/>
      <c r="GBQ1219" s="2"/>
      <c r="GBR1219" s="2"/>
      <c r="GBS1219" s="2"/>
      <c r="GBT1219" s="2"/>
      <c r="GBU1219" s="2"/>
      <c r="GBV1219" s="2"/>
      <c r="GBW1219" s="2"/>
      <c r="GBX1219" s="2"/>
      <c r="GBY1219" s="2"/>
      <c r="GBZ1219" s="2"/>
      <c r="GCA1219" s="2"/>
      <c r="GCB1219" s="2"/>
      <c r="GCC1219" s="2"/>
      <c r="GCD1219" s="2"/>
      <c r="GCE1219" s="2"/>
      <c r="GCF1219" s="2"/>
      <c r="GCG1219" s="2"/>
      <c r="GCH1219" s="2"/>
      <c r="GCI1219" s="2"/>
      <c r="GCJ1219" s="2"/>
      <c r="GCK1219" s="2"/>
      <c r="GCL1219" s="2"/>
      <c r="GCM1219" s="2"/>
      <c r="GCN1219" s="2"/>
      <c r="GCO1219" s="2"/>
      <c r="GCP1219" s="2"/>
      <c r="GCQ1219" s="2"/>
      <c r="GCR1219" s="2"/>
      <c r="GCS1219" s="2"/>
      <c r="GCT1219" s="2"/>
      <c r="GCU1219" s="2"/>
      <c r="GCV1219" s="2"/>
      <c r="GCW1219" s="2"/>
      <c r="GCX1219" s="2"/>
      <c r="GCY1219" s="2"/>
      <c r="GCZ1219" s="2"/>
      <c r="GDA1219" s="2"/>
      <c r="GDB1219" s="2"/>
      <c r="GDC1219" s="2"/>
      <c r="GDD1219" s="2"/>
      <c r="GDE1219" s="2"/>
      <c r="GDF1219" s="2"/>
      <c r="GDG1219" s="2"/>
      <c r="GDH1219" s="2"/>
      <c r="GDI1219" s="2"/>
      <c r="GDJ1219" s="2"/>
      <c r="GDK1219" s="2"/>
      <c r="GDL1219" s="2"/>
      <c r="GDM1219" s="2"/>
      <c r="GDN1219" s="2"/>
      <c r="GDO1219" s="2"/>
      <c r="GDP1219" s="2"/>
      <c r="GDQ1219" s="2"/>
      <c r="GDR1219" s="2"/>
      <c r="GDS1219" s="2"/>
      <c r="GDT1219" s="2"/>
      <c r="GDU1219" s="2"/>
      <c r="GDV1219" s="2"/>
      <c r="GDW1219" s="2"/>
      <c r="GDX1219" s="2"/>
      <c r="GDY1219" s="2"/>
      <c r="GDZ1219" s="2"/>
      <c r="GEA1219" s="2"/>
      <c r="GEB1219" s="2"/>
      <c r="GEC1219" s="2"/>
      <c r="GED1219" s="2"/>
      <c r="GEE1219" s="2"/>
      <c r="GEF1219" s="2"/>
      <c r="GEG1219" s="2"/>
      <c r="GEH1219" s="2"/>
      <c r="GEI1219" s="2"/>
      <c r="GEJ1219" s="2"/>
      <c r="GEK1219" s="2"/>
      <c r="GEL1219" s="2"/>
      <c r="GEM1219" s="2"/>
      <c r="GEN1219" s="2"/>
      <c r="GEO1219" s="2"/>
      <c r="GEP1219" s="2"/>
      <c r="GEQ1219" s="2"/>
      <c r="GER1219" s="2"/>
      <c r="GES1219" s="2"/>
      <c r="GET1219" s="2"/>
      <c r="GEU1219" s="2"/>
      <c r="GEV1219" s="2"/>
      <c r="GEW1219" s="2"/>
      <c r="GEX1219" s="2"/>
      <c r="GEY1219" s="2"/>
      <c r="GEZ1219" s="2"/>
      <c r="GFA1219" s="2"/>
      <c r="GFB1219" s="2"/>
      <c r="GFC1219" s="2"/>
      <c r="GFD1219" s="2"/>
      <c r="GFE1219" s="2"/>
      <c r="GFF1219" s="2"/>
      <c r="GFG1219" s="2"/>
      <c r="GFH1219" s="2"/>
      <c r="GFI1219" s="2"/>
      <c r="GFJ1219" s="2"/>
      <c r="GFK1219" s="2"/>
      <c r="GFL1219" s="2"/>
      <c r="GFM1219" s="2"/>
      <c r="GFN1219" s="2"/>
      <c r="GFO1219" s="2"/>
      <c r="GFP1219" s="2"/>
      <c r="GFQ1219" s="2"/>
      <c r="GFR1219" s="2"/>
      <c r="GFS1219" s="2"/>
      <c r="GFT1219" s="2"/>
      <c r="GFU1219" s="2"/>
      <c r="GFV1219" s="2"/>
      <c r="GFW1219" s="2"/>
      <c r="GFX1219" s="2"/>
      <c r="GFY1219" s="2"/>
      <c r="GFZ1219" s="2"/>
      <c r="GGA1219" s="2"/>
      <c r="GGB1219" s="2"/>
      <c r="GGC1219" s="2"/>
      <c r="GGD1219" s="2"/>
      <c r="GGE1219" s="2"/>
      <c r="GGF1219" s="2"/>
      <c r="GGG1219" s="2"/>
      <c r="GGH1219" s="2"/>
      <c r="GGI1219" s="2"/>
      <c r="GGJ1219" s="2"/>
      <c r="GGK1219" s="2"/>
      <c r="GGL1219" s="2"/>
      <c r="GGM1219" s="2"/>
      <c r="GGN1219" s="2"/>
      <c r="GGO1219" s="2"/>
      <c r="GGP1219" s="2"/>
      <c r="GGQ1219" s="2"/>
      <c r="GGR1219" s="2"/>
      <c r="GGS1219" s="2"/>
      <c r="GGT1219" s="2"/>
      <c r="GGU1219" s="2"/>
      <c r="GGV1219" s="2"/>
      <c r="GGW1219" s="2"/>
      <c r="GGX1219" s="2"/>
      <c r="GGY1219" s="2"/>
      <c r="GGZ1219" s="2"/>
      <c r="GHA1219" s="2"/>
      <c r="GHB1219" s="2"/>
      <c r="GHC1219" s="2"/>
      <c r="GHD1219" s="2"/>
      <c r="GHE1219" s="2"/>
      <c r="GHF1219" s="2"/>
      <c r="GHG1219" s="2"/>
      <c r="GHH1219" s="2"/>
      <c r="GHI1219" s="2"/>
      <c r="GHJ1219" s="2"/>
      <c r="GHK1219" s="2"/>
      <c r="GHL1219" s="2"/>
      <c r="GHM1219" s="2"/>
      <c r="GHN1219" s="2"/>
      <c r="GHO1219" s="2"/>
      <c r="GHP1219" s="2"/>
      <c r="GHQ1219" s="2"/>
      <c r="GHR1219" s="2"/>
      <c r="GHS1219" s="2"/>
      <c r="GHT1219" s="2"/>
      <c r="GHU1219" s="2"/>
      <c r="GHV1219" s="2"/>
      <c r="GHW1219" s="2"/>
      <c r="GHX1219" s="2"/>
      <c r="GHY1219" s="2"/>
      <c r="GHZ1219" s="2"/>
      <c r="GIA1219" s="2"/>
      <c r="GIB1219" s="2"/>
      <c r="GIC1219" s="2"/>
      <c r="GID1219" s="2"/>
      <c r="GIE1219" s="2"/>
      <c r="GIF1219" s="2"/>
      <c r="GIG1219" s="2"/>
      <c r="GIH1219" s="2"/>
      <c r="GII1219" s="2"/>
      <c r="GIJ1219" s="2"/>
      <c r="GIK1219" s="2"/>
      <c r="GIL1219" s="2"/>
      <c r="GIM1219" s="2"/>
      <c r="GIN1219" s="2"/>
      <c r="GIO1219" s="2"/>
      <c r="GIP1219" s="2"/>
      <c r="GIQ1219" s="2"/>
      <c r="GIR1219" s="2"/>
      <c r="GIS1219" s="2"/>
      <c r="GIT1219" s="2"/>
      <c r="GIU1219" s="2"/>
      <c r="GIV1219" s="2"/>
      <c r="GIW1219" s="2"/>
      <c r="GIX1219" s="2"/>
      <c r="GIY1219" s="2"/>
      <c r="GIZ1219" s="2"/>
      <c r="GJA1219" s="2"/>
      <c r="GJB1219" s="2"/>
      <c r="GJC1219" s="2"/>
      <c r="GJD1219" s="2"/>
      <c r="GJE1219" s="2"/>
      <c r="GJF1219" s="2"/>
      <c r="GJG1219" s="2"/>
      <c r="GJH1219" s="2"/>
      <c r="GJI1219" s="2"/>
      <c r="GJJ1219" s="2"/>
      <c r="GJK1219" s="2"/>
      <c r="GJL1219" s="2"/>
      <c r="GJM1219" s="2"/>
      <c r="GJN1219" s="2"/>
      <c r="GJO1219" s="2"/>
      <c r="GJP1219" s="2"/>
      <c r="GJQ1219" s="2"/>
      <c r="GJR1219" s="2"/>
      <c r="GJS1219" s="2"/>
      <c r="GJT1219" s="2"/>
      <c r="GJU1219" s="2"/>
      <c r="GJV1219" s="2"/>
      <c r="GJW1219" s="2"/>
      <c r="GJX1219" s="2"/>
      <c r="GJY1219" s="2"/>
      <c r="GJZ1219" s="2"/>
      <c r="GKA1219" s="2"/>
      <c r="GKB1219" s="2"/>
      <c r="GKC1219" s="2"/>
      <c r="GKD1219" s="2"/>
      <c r="GKE1219" s="2"/>
      <c r="GKF1219" s="2"/>
      <c r="GKG1219" s="2"/>
      <c r="GKH1219" s="2"/>
      <c r="GKI1219" s="2"/>
      <c r="GKJ1219" s="2"/>
      <c r="GKK1219" s="2"/>
      <c r="GKL1219" s="2"/>
      <c r="GKM1219" s="2"/>
      <c r="GKN1219" s="2"/>
      <c r="GKO1219" s="2"/>
      <c r="GKP1219" s="2"/>
      <c r="GKQ1219" s="2"/>
      <c r="GKR1219" s="2"/>
      <c r="GKS1219" s="2"/>
      <c r="GKT1219" s="2"/>
      <c r="GKU1219" s="2"/>
      <c r="GKV1219" s="2"/>
      <c r="GKW1219" s="2"/>
      <c r="GKX1219" s="2"/>
      <c r="GKY1219" s="2"/>
      <c r="GKZ1219" s="2"/>
      <c r="GLA1219" s="2"/>
      <c r="GLB1219" s="2"/>
      <c r="GLC1219" s="2"/>
      <c r="GLD1219" s="2"/>
      <c r="GLE1219" s="2"/>
      <c r="GLF1219" s="2"/>
      <c r="GLG1219" s="2"/>
      <c r="GLH1219" s="2"/>
      <c r="GLI1219" s="2"/>
      <c r="GLJ1219" s="2"/>
      <c r="GLK1219" s="2"/>
      <c r="GLL1219" s="2"/>
      <c r="GLM1219" s="2"/>
      <c r="GLN1219" s="2"/>
      <c r="GLO1219" s="2"/>
      <c r="GLP1219" s="2"/>
      <c r="GLQ1219" s="2"/>
      <c r="GLR1219" s="2"/>
      <c r="GLS1219" s="2"/>
      <c r="GLT1219" s="2"/>
      <c r="GLU1219" s="2"/>
      <c r="GLV1219" s="2"/>
      <c r="GLW1219" s="2"/>
      <c r="GLX1219" s="2"/>
      <c r="GLY1219" s="2"/>
      <c r="GLZ1219" s="2"/>
      <c r="GMA1219" s="2"/>
      <c r="GMB1219" s="2"/>
      <c r="GMC1219" s="2"/>
      <c r="GMD1219" s="2"/>
      <c r="GME1219" s="2"/>
      <c r="GMF1219" s="2"/>
      <c r="GMG1219" s="2"/>
      <c r="GMH1219" s="2"/>
      <c r="GMI1219" s="2"/>
      <c r="GMJ1219" s="2"/>
      <c r="GMK1219" s="2"/>
      <c r="GML1219" s="2"/>
      <c r="GMM1219" s="2"/>
      <c r="GMN1219" s="2"/>
      <c r="GMO1219" s="2"/>
      <c r="GMP1219" s="2"/>
      <c r="GMQ1219" s="2"/>
      <c r="GMR1219" s="2"/>
      <c r="GMS1219" s="2"/>
      <c r="GMT1219" s="2"/>
      <c r="GMU1219" s="2"/>
      <c r="GMV1219" s="2"/>
      <c r="GMW1219" s="2"/>
      <c r="GMX1219" s="2"/>
      <c r="GMY1219" s="2"/>
      <c r="GMZ1219" s="2"/>
      <c r="GNA1219" s="2"/>
      <c r="GNB1219" s="2"/>
      <c r="GNC1219" s="2"/>
      <c r="GND1219" s="2"/>
      <c r="GNE1219" s="2"/>
      <c r="GNF1219" s="2"/>
      <c r="GNG1219" s="2"/>
      <c r="GNH1219" s="2"/>
      <c r="GNI1219" s="2"/>
      <c r="GNJ1219" s="2"/>
      <c r="GNK1219" s="2"/>
      <c r="GNL1219" s="2"/>
      <c r="GNM1219" s="2"/>
      <c r="GNN1219" s="2"/>
      <c r="GNO1219" s="2"/>
      <c r="GNP1219" s="2"/>
      <c r="GNQ1219" s="2"/>
      <c r="GNR1219" s="2"/>
      <c r="GNS1219" s="2"/>
      <c r="GNT1219" s="2"/>
      <c r="GNU1219" s="2"/>
      <c r="GNV1219" s="2"/>
      <c r="GNW1219" s="2"/>
      <c r="GNX1219" s="2"/>
      <c r="GNY1219" s="2"/>
      <c r="GNZ1219" s="2"/>
      <c r="GOA1219" s="2"/>
      <c r="GOB1219" s="2"/>
      <c r="GOC1219" s="2"/>
      <c r="GOD1219" s="2"/>
      <c r="GOE1219" s="2"/>
      <c r="GOF1219" s="2"/>
      <c r="GOG1219" s="2"/>
      <c r="GOH1219" s="2"/>
      <c r="GOI1219" s="2"/>
      <c r="GOJ1219" s="2"/>
      <c r="GOK1219" s="2"/>
      <c r="GOL1219" s="2"/>
      <c r="GOM1219" s="2"/>
      <c r="GON1219" s="2"/>
      <c r="GOO1219" s="2"/>
      <c r="GOP1219" s="2"/>
      <c r="GOQ1219" s="2"/>
      <c r="GOR1219" s="2"/>
      <c r="GOS1219" s="2"/>
      <c r="GOT1219" s="2"/>
      <c r="GOU1219" s="2"/>
      <c r="GOV1219" s="2"/>
      <c r="GOW1219" s="2"/>
      <c r="GOX1219" s="2"/>
      <c r="GOY1219" s="2"/>
      <c r="GOZ1219" s="2"/>
      <c r="GPA1219" s="2"/>
      <c r="GPB1219" s="2"/>
      <c r="GPC1219" s="2"/>
      <c r="GPD1219" s="2"/>
      <c r="GPE1219" s="2"/>
      <c r="GPF1219" s="2"/>
      <c r="GPG1219" s="2"/>
      <c r="GPH1219" s="2"/>
      <c r="GPI1219" s="2"/>
      <c r="GPJ1219" s="2"/>
      <c r="GPK1219" s="2"/>
      <c r="GPL1219" s="2"/>
      <c r="GPM1219" s="2"/>
      <c r="GPN1219" s="2"/>
      <c r="GPO1219" s="2"/>
      <c r="GPP1219" s="2"/>
      <c r="GPQ1219" s="2"/>
      <c r="GPR1219" s="2"/>
      <c r="GPS1219" s="2"/>
      <c r="GPT1219" s="2"/>
      <c r="GPU1219" s="2"/>
      <c r="GPV1219" s="2"/>
      <c r="GPW1219" s="2"/>
      <c r="GPX1219" s="2"/>
      <c r="GPY1219" s="2"/>
      <c r="GPZ1219" s="2"/>
      <c r="GQA1219" s="2"/>
      <c r="GQB1219" s="2"/>
      <c r="GQC1219" s="2"/>
      <c r="GQD1219" s="2"/>
      <c r="GQE1219" s="2"/>
      <c r="GQF1219" s="2"/>
      <c r="GQG1219" s="2"/>
      <c r="GQH1219" s="2"/>
      <c r="GQI1219" s="2"/>
      <c r="GQJ1219" s="2"/>
      <c r="GQK1219" s="2"/>
      <c r="GQL1219" s="2"/>
      <c r="GQM1219" s="2"/>
      <c r="GQN1219" s="2"/>
      <c r="GQO1219" s="2"/>
      <c r="GQP1219" s="2"/>
      <c r="GQQ1219" s="2"/>
      <c r="GQR1219" s="2"/>
      <c r="GQS1219" s="2"/>
      <c r="GQT1219" s="2"/>
      <c r="GQU1219" s="2"/>
      <c r="GQV1219" s="2"/>
      <c r="GQW1219" s="2"/>
      <c r="GQX1219" s="2"/>
      <c r="GQY1219" s="2"/>
      <c r="GQZ1219" s="2"/>
      <c r="GRA1219" s="2"/>
      <c r="GRB1219" s="2"/>
      <c r="GRC1219" s="2"/>
      <c r="GRD1219" s="2"/>
      <c r="GRE1219" s="2"/>
      <c r="GRF1219" s="2"/>
      <c r="GRG1219" s="2"/>
      <c r="GRH1219" s="2"/>
      <c r="GRI1219" s="2"/>
      <c r="GRJ1219" s="2"/>
      <c r="GRK1219" s="2"/>
      <c r="GRL1219" s="2"/>
      <c r="GRM1219" s="2"/>
      <c r="GRN1219" s="2"/>
      <c r="GRO1219" s="2"/>
      <c r="GRP1219" s="2"/>
      <c r="GRQ1219" s="2"/>
      <c r="GRR1219" s="2"/>
      <c r="GRS1219" s="2"/>
      <c r="GRT1219" s="2"/>
      <c r="GRU1219" s="2"/>
      <c r="GRV1219" s="2"/>
      <c r="GRW1219" s="2"/>
      <c r="GRX1219" s="2"/>
      <c r="GRY1219" s="2"/>
      <c r="GRZ1219" s="2"/>
      <c r="GSA1219" s="2"/>
      <c r="GSB1219" s="2"/>
      <c r="GSC1219" s="2"/>
      <c r="GSD1219" s="2"/>
      <c r="GSE1219" s="2"/>
      <c r="GSF1219" s="2"/>
      <c r="GSG1219" s="2"/>
      <c r="GSH1219" s="2"/>
      <c r="GSI1219" s="2"/>
      <c r="GSJ1219" s="2"/>
      <c r="GSK1219" s="2"/>
      <c r="GSL1219" s="2"/>
      <c r="GSM1219" s="2"/>
      <c r="GSN1219" s="2"/>
      <c r="GSO1219" s="2"/>
      <c r="GSP1219" s="2"/>
      <c r="GSQ1219" s="2"/>
      <c r="GSR1219" s="2"/>
      <c r="GSS1219" s="2"/>
      <c r="GST1219" s="2"/>
      <c r="GSU1219" s="2"/>
      <c r="GSV1219" s="2"/>
      <c r="GSW1219" s="2"/>
      <c r="GSX1219" s="2"/>
      <c r="GSY1219" s="2"/>
      <c r="GSZ1219" s="2"/>
      <c r="GTA1219" s="2"/>
      <c r="GTB1219" s="2"/>
      <c r="GTC1219" s="2"/>
      <c r="GTD1219" s="2"/>
      <c r="GTE1219" s="2"/>
      <c r="GTF1219" s="2"/>
      <c r="GTG1219" s="2"/>
      <c r="GTH1219" s="2"/>
      <c r="GTI1219" s="2"/>
      <c r="GTJ1219" s="2"/>
      <c r="GTK1219" s="2"/>
      <c r="GTL1219" s="2"/>
      <c r="GTM1219" s="2"/>
      <c r="GTN1219" s="2"/>
      <c r="GTO1219" s="2"/>
      <c r="GTP1219" s="2"/>
      <c r="GTQ1219" s="2"/>
      <c r="GTR1219" s="2"/>
      <c r="GTS1219" s="2"/>
      <c r="GTT1219" s="2"/>
      <c r="GTU1219" s="2"/>
      <c r="GTV1219" s="2"/>
      <c r="GTW1219" s="2"/>
      <c r="GTX1219" s="2"/>
      <c r="GTY1219" s="2"/>
      <c r="GTZ1219" s="2"/>
      <c r="GUA1219" s="2"/>
      <c r="GUB1219" s="2"/>
      <c r="GUC1219" s="2"/>
      <c r="GUD1219" s="2"/>
      <c r="GUE1219" s="2"/>
      <c r="GUF1219" s="2"/>
      <c r="GUG1219" s="2"/>
      <c r="GUH1219" s="2"/>
      <c r="GUI1219" s="2"/>
      <c r="GUJ1219" s="2"/>
      <c r="GUK1219" s="2"/>
      <c r="GUL1219" s="2"/>
      <c r="GUM1219" s="2"/>
      <c r="GUN1219" s="2"/>
      <c r="GUO1219" s="2"/>
      <c r="GUP1219" s="2"/>
      <c r="GUQ1219" s="2"/>
      <c r="GUR1219" s="2"/>
      <c r="GUS1219" s="2"/>
      <c r="GUT1219" s="2"/>
      <c r="GUU1219" s="2"/>
      <c r="GUV1219" s="2"/>
      <c r="GUW1219" s="2"/>
      <c r="GUX1219" s="2"/>
      <c r="GUY1219" s="2"/>
      <c r="GUZ1219" s="2"/>
      <c r="GVA1219" s="2"/>
      <c r="GVB1219" s="2"/>
      <c r="GVC1219" s="2"/>
      <c r="GVD1219" s="2"/>
      <c r="GVE1219" s="2"/>
      <c r="GVF1219" s="2"/>
      <c r="GVG1219" s="2"/>
      <c r="GVH1219" s="2"/>
      <c r="GVI1219" s="2"/>
      <c r="GVJ1219" s="2"/>
      <c r="GVK1219" s="2"/>
      <c r="GVL1219" s="2"/>
      <c r="GVM1219" s="2"/>
      <c r="GVN1219" s="2"/>
      <c r="GVO1219" s="2"/>
      <c r="GVP1219" s="2"/>
      <c r="GVQ1219" s="2"/>
      <c r="GVR1219" s="2"/>
      <c r="GVS1219" s="2"/>
      <c r="GVT1219" s="2"/>
      <c r="GVU1219" s="2"/>
      <c r="GVV1219" s="2"/>
      <c r="GVW1219" s="2"/>
      <c r="GVX1219" s="2"/>
      <c r="GVY1219" s="2"/>
      <c r="GVZ1219" s="2"/>
      <c r="GWA1219" s="2"/>
      <c r="GWB1219" s="2"/>
      <c r="GWC1219" s="2"/>
      <c r="GWD1219" s="2"/>
      <c r="GWE1219" s="2"/>
      <c r="GWF1219" s="2"/>
      <c r="GWG1219" s="2"/>
      <c r="GWH1219" s="2"/>
      <c r="GWI1219" s="2"/>
      <c r="GWJ1219" s="2"/>
      <c r="GWK1219" s="2"/>
      <c r="GWL1219" s="2"/>
      <c r="GWM1219" s="2"/>
      <c r="GWN1219" s="2"/>
      <c r="GWO1219" s="2"/>
      <c r="GWP1219" s="2"/>
      <c r="GWQ1219" s="2"/>
      <c r="GWR1219" s="2"/>
      <c r="GWS1219" s="2"/>
      <c r="GWT1219" s="2"/>
      <c r="GWU1219" s="2"/>
      <c r="GWV1219" s="2"/>
      <c r="GWW1219" s="2"/>
      <c r="GWX1219" s="2"/>
      <c r="GWY1219" s="2"/>
      <c r="GWZ1219" s="2"/>
      <c r="GXA1219" s="2"/>
      <c r="GXB1219" s="2"/>
      <c r="GXC1219" s="2"/>
      <c r="GXD1219" s="2"/>
      <c r="GXE1219" s="2"/>
      <c r="GXF1219" s="2"/>
      <c r="GXG1219" s="2"/>
      <c r="GXH1219" s="2"/>
      <c r="GXI1219" s="2"/>
      <c r="GXJ1219" s="2"/>
      <c r="GXK1219" s="2"/>
      <c r="GXL1219" s="2"/>
      <c r="GXM1219" s="2"/>
      <c r="GXN1219" s="2"/>
      <c r="GXO1219" s="2"/>
      <c r="GXP1219" s="2"/>
      <c r="GXQ1219" s="2"/>
      <c r="GXR1219" s="2"/>
      <c r="GXS1219" s="2"/>
      <c r="GXT1219" s="2"/>
      <c r="GXU1219" s="2"/>
      <c r="GXV1219" s="2"/>
      <c r="GXW1219" s="2"/>
      <c r="GXX1219" s="2"/>
      <c r="GXY1219" s="2"/>
      <c r="GXZ1219" s="2"/>
      <c r="GYA1219" s="2"/>
      <c r="GYB1219" s="2"/>
      <c r="GYC1219" s="2"/>
      <c r="GYD1219" s="2"/>
      <c r="GYE1219" s="2"/>
      <c r="GYF1219" s="2"/>
      <c r="GYG1219" s="2"/>
      <c r="GYH1219" s="2"/>
      <c r="GYI1219" s="2"/>
      <c r="GYJ1219" s="2"/>
      <c r="GYK1219" s="2"/>
      <c r="GYL1219" s="2"/>
      <c r="GYM1219" s="2"/>
      <c r="GYN1219" s="2"/>
      <c r="GYO1219" s="2"/>
      <c r="GYP1219" s="2"/>
      <c r="GYQ1219" s="2"/>
      <c r="GYR1219" s="2"/>
      <c r="GYS1219" s="2"/>
      <c r="GYT1219" s="2"/>
      <c r="GYU1219" s="2"/>
      <c r="GYV1219" s="2"/>
      <c r="GYW1219" s="2"/>
      <c r="GYX1219" s="2"/>
      <c r="GYY1219" s="2"/>
      <c r="GYZ1219" s="2"/>
      <c r="GZA1219" s="2"/>
      <c r="GZB1219" s="2"/>
      <c r="GZC1219" s="2"/>
      <c r="GZD1219" s="2"/>
      <c r="GZE1219" s="2"/>
      <c r="GZF1219" s="2"/>
      <c r="GZG1219" s="2"/>
      <c r="GZH1219" s="2"/>
      <c r="GZI1219" s="2"/>
      <c r="GZJ1219" s="2"/>
      <c r="GZK1219" s="2"/>
      <c r="GZL1219" s="2"/>
      <c r="GZM1219" s="2"/>
      <c r="GZN1219" s="2"/>
      <c r="GZO1219" s="2"/>
      <c r="GZP1219" s="2"/>
      <c r="GZQ1219" s="2"/>
      <c r="GZR1219" s="2"/>
      <c r="GZS1219" s="2"/>
      <c r="GZT1219" s="2"/>
      <c r="GZU1219" s="2"/>
      <c r="GZV1219" s="2"/>
      <c r="GZW1219" s="2"/>
      <c r="GZX1219" s="2"/>
      <c r="GZY1219" s="2"/>
      <c r="GZZ1219" s="2"/>
      <c r="HAA1219" s="2"/>
      <c r="HAB1219" s="2"/>
      <c r="HAC1219" s="2"/>
      <c r="HAD1219" s="2"/>
      <c r="HAE1219" s="2"/>
      <c r="HAF1219" s="2"/>
      <c r="HAG1219" s="2"/>
      <c r="HAH1219" s="2"/>
      <c r="HAI1219" s="2"/>
      <c r="HAJ1219" s="2"/>
      <c r="HAK1219" s="2"/>
      <c r="HAL1219" s="2"/>
      <c r="HAM1219" s="2"/>
      <c r="HAN1219" s="2"/>
      <c r="HAO1219" s="2"/>
      <c r="HAP1219" s="2"/>
      <c r="HAQ1219" s="2"/>
      <c r="HAR1219" s="2"/>
      <c r="HAS1219" s="2"/>
      <c r="HAT1219" s="2"/>
      <c r="HAU1219" s="2"/>
      <c r="HAV1219" s="2"/>
      <c r="HAW1219" s="2"/>
      <c r="HAX1219" s="2"/>
      <c r="HAY1219" s="2"/>
      <c r="HAZ1219" s="2"/>
      <c r="HBA1219" s="2"/>
      <c r="HBB1219" s="2"/>
      <c r="HBC1219" s="2"/>
      <c r="HBD1219" s="2"/>
      <c r="HBE1219" s="2"/>
      <c r="HBF1219" s="2"/>
      <c r="HBG1219" s="2"/>
      <c r="HBH1219" s="2"/>
      <c r="HBI1219" s="2"/>
      <c r="HBJ1219" s="2"/>
      <c r="HBK1219" s="2"/>
      <c r="HBL1219" s="2"/>
      <c r="HBM1219" s="2"/>
      <c r="HBN1219" s="2"/>
      <c r="HBO1219" s="2"/>
      <c r="HBP1219" s="2"/>
      <c r="HBQ1219" s="2"/>
      <c r="HBR1219" s="2"/>
      <c r="HBS1219" s="2"/>
      <c r="HBT1219" s="2"/>
      <c r="HBU1219" s="2"/>
      <c r="HBV1219" s="2"/>
      <c r="HBW1219" s="2"/>
      <c r="HBX1219" s="2"/>
      <c r="HBY1219" s="2"/>
      <c r="HBZ1219" s="2"/>
      <c r="HCA1219" s="2"/>
      <c r="HCB1219" s="2"/>
      <c r="HCC1219" s="2"/>
      <c r="HCD1219" s="2"/>
      <c r="HCE1219" s="2"/>
      <c r="HCF1219" s="2"/>
      <c r="HCG1219" s="2"/>
      <c r="HCH1219" s="2"/>
      <c r="HCI1219" s="2"/>
      <c r="HCJ1219" s="2"/>
      <c r="HCK1219" s="2"/>
      <c r="HCL1219" s="2"/>
      <c r="HCM1219" s="2"/>
      <c r="HCN1219" s="2"/>
      <c r="HCO1219" s="2"/>
      <c r="HCP1219" s="2"/>
      <c r="HCQ1219" s="2"/>
      <c r="HCR1219" s="2"/>
      <c r="HCS1219" s="2"/>
      <c r="HCT1219" s="2"/>
      <c r="HCU1219" s="2"/>
      <c r="HCV1219" s="2"/>
      <c r="HCW1219" s="2"/>
      <c r="HCX1219" s="2"/>
      <c r="HCY1219" s="2"/>
      <c r="HCZ1219" s="2"/>
      <c r="HDA1219" s="2"/>
      <c r="HDB1219" s="2"/>
      <c r="HDC1219" s="2"/>
      <c r="HDD1219" s="2"/>
      <c r="HDE1219" s="2"/>
      <c r="HDF1219" s="2"/>
      <c r="HDG1219" s="2"/>
      <c r="HDH1219" s="2"/>
      <c r="HDI1219" s="2"/>
      <c r="HDJ1219" s="2"/>
      <c r="HDK1219" s="2"/>
      <c r="HDL1219" s="2"/>
      <c r="HDM1219" s="2"/>
      <c r="HDN1219" s="2"/>
      <c r="HDO1219" s="2"/>
      <c r="HDP1219" s="2"/>
      <c r="HDQ1219" s="2"/>
      <c r="HDR1219" s="2"/>
      <c r="HDS1219" s="2"/>
      <c r="HDT1219" s="2"/>
      <c r="HDU1219" s="2"/>
      <c r="HDV1219" s="2"/>
      <c r="HDW1219" s="2"/>
      <c r="HDX1219" s="2"/>
      <c r="HDY1219" s="2"/>
      <c r="HDZ1219" s="2"/>
      <c r="HEA1219" s="2"/>
      <c r="HEB1219" s="2"/>
      <c r="HEC1219" s="2"/>
      <c r="HED1219" s="2"/>
      <c r="HEE1219" s="2"/>
      <c r="HEF1219" s="2"/>
      <c r="HEG1219" s="2"/>
      <c r="HEH1219" s="2"/>
      <c r="HEI1219" s="2"/>
      <c r="HEJ1219" s="2"/>
      <c r="HEK1219" s="2"/>
      <c r="HEL1219" s="2"/>
      <c r="HEM1219" s="2"/>
      <c r="HEN1219" s="2"/>
      <c r="HEO1219" s="2"/>
      <c r="HEP1219" s="2"/>
      <c r="HEQ1219" s="2"/>
      <c r="HER1219" s="2"/>
      <c r="HES1219" s="2"/>
      <c r="HET1219" s="2"/>
      <c r="HEU1219" s="2"/>
      <c r="HEV1219" s="2"/>
      <c r="HEW1219" s="2"/>
      <c r="HEX1219" s="2"/>
      <c r="HEY1219" s="2"/>
      <c r="HEZ1219" s="2"/>
      <c r="HFA1219" s="2"/>
      <c r="HFB1219" s="2"/>
      <c r="HFC1219" s="2"/>
      <c r="HFD1219" s="2"/>
      <c r="HFE1219" s="2"/>
      <c r="HFF1219" s="2"/>
      <c r="HFG1219" s="2"/>
      <c r="HFH1219" s="2"/>
      <c r="HFI1219" s="2"/>
      <c r="HFJ1219" s="2"/>
      <c r="HFK1219" s="2"/>
      <c r="HFL1219" s="2"/>
      <c r="HFM1219" s="2"/>
      <c r="HFN1219" s="2"/>
      <c r="HFO1219" s="2"/>
      <c r="HFP1219" s="2"/>
      <c r="HFQ1219" s="2"/>
      <c r="HFR1219" s="2"/>
      <c r="HFS1219" s="2"/>
      <c r="HFT1219" s="2"/>
      <c r="HFU1219" s="2"/>
      <c r="HFV1219" s="2"/>
      <c r="HFW1219" s="2"/>
      <c r="HFX1219" s="2"/>
      <c r="HFY1219" s="2"/>
      <c r="HFZ1219" s="2"/>
      <c r="HGA1219" s="2"/>
      <c r="HGB1219" s="2"/>
      <c r="HGC1219" s="2"/>
      <c r="HGD1219" s="2"/>
      <c r="HGE1219" s="2"/>
      <c r="HGF1219" s="2"/>
      <c r="HGG1219" s="2"/>
      <c r="HGH1219" s="2"/>
      <c r="HGI1219" s="2"/>
      <c r="HGJ1219" s="2"/>
      <c r="HGK1219" s="2"/>
      <c r="HGL1219" s="2"/>
      <c r="HGM1219" s="2"/>
      <c r="HGN1219" s="2"/>
      <c r="HGO1219" s="2"/>
      <c r="HGP1219" s="2"/>
      <c r="HGQ1219" s="2"/>
      <c r="HGR1219" s="2"/>
      <c r="HGS1219" s="2"/>
      <c r="HGT1219" s="2"/>
      <c r="HGU1219" s="2"/>
      <c r="HGV1219" s="2"/>
      <c r="HGW1219" s="2"/>
      <c r="HGX1219" s="2"/>
      <c r="HGY1219" s="2"/>
      <c r="HGZ1219" s="2"/>
      <c r="HHA1219" s="2"/>
      <c r="HHB1219" s="2"/>
      <c r="HHC1219" s="2"/>
      <c r="HHD1219" s="2"/>
      <c r="HHE1219" s="2"/>
      <c r="HHF1219" s="2"/>
      <c r="HHG1219" s="2"/>
      <c r="HHH1219" s="2"/>
      <c r="HHI1219" s="2"/>
      <c r="HHJ1219" s="2"/>
      <c r="HHK1219" s="2"/>
      <c r="HHL1219" s="2"/>
      <c r="HHM1219" s="2"/>
      <c r="HHN1219" s="2"/>
      <c r="HHO1219" s="2"/>
      <c r="HHP1219" s="2"/>
      <c r="HHQ1219" s="2"/>
      <c r="HHR1219" s="2"/>
      <c r="HHS1219" s="2"/>
      <c r="HHT1219" s="2"/>
      <c r="HHU1219" s="2"/>
      <c r="HHV1219" s="2"/>
      <c r="HHW1219" s="2"/>
      <c r="HHX1219" s="2"/>
      <c r="HHY1219" s="2"/>
      <c r="HHZ1219" s="2"/>
      <c r="HIA1219" s="2"/>
      <c r="HIB1219" s="2"/>
      <c r="HIC1219" s="2"/>
      <c r="HID1219" s="2"/>
      <c r="HIE1219" s="2"/>
      <c r="HIF1219" s="2"/>
      <c r="HIG1219" s="2"/>
      <c r="HIH1219" s="2"/>
      <c r="HII1219" s="2"/>
      <c r="HIJ1219" s="2"/>
      <c r="HIK1219" s="2"/>
      <c r="HIL1219" s="2"/>
      <c r="HIM1219" s="2"/>
      <c r="HIN1219" s="2"/>
      <c r="HIO1219" s="2"/>
      <c r="HIP1219" s="2"/>
      <c r="HIQ1219" s="2"/>
      <c r="HIR1219" s="2"/>
      <c r="HIS1219" s="2"/>
      <c r="HIT1219" s="2"/>
      <c r="HIU1219" s="2"/>
      <c r="HIV1219" s="2"/>
      <c r="HIW1219" s="2"/>
      <c r="HIX1219" s="2"/>
      <c r="HIY1219" s="2"/>
      <c r="HIZ1219" s="2"/>
      <c r="HJA1219" s="2"/>
      <c r="HJB1219" s="2"/>
      <c r="HJC1219" s="2"/>
      <c r="HJD1219" s="2"/>
      <c r="HJE1219" s="2"/>
      <c r="HJF1219" s="2"/>
      <c r="HJG1219" s="2"/>
      <c r="HJH1219" s="2"/>
      <c r="HJI1219" s="2"/>
      <c r="HJJ1219" s="2"/>
      <c r="HJK1219" s="2"/>
      <c r="HJL1219" s="2"/>
      <c r="HJM1219" s="2"/>
      <c r="HJN1219" s="2"/>
      <c r="HJO1219" s="2"/>
      <c r="HJP1219" s="2"/>
      <c r="HJQ1219" s="2"/>
      <c r="HJR1219" s="2"/>
      <c r="HJS1219" s="2"/>
      <c r="HJT1219" s="2"/>
      <c r="HJU1219" s="2"/>
      <c r="HJV1219" s="2"/>
      <c r="HJW1219" s="2"/>
      <c r="HJX1219" s="2"/>
      <c r="HJY1219" s="2"/>
      <c r="HJZ1219" s="2"/>
      <c r="HKA1219" s="2"/>
      <c r="HKB1219" s="2"/>
      <c r="HKC1219" s="2"/>
      <c r="HKD1219" s="2"/>
      <c r="HKE1219" s="2"/>
      <c r="HKF1219" s="2"/>
      <c r="HKG1219" s="2"/>
      <c r="HKH1219" s="2"/>
      <c r="HKI1219" s="2"/>
      <c r="HKJ1219" s="2"/>
      <c r="HKK1219" s="2"/>
      <c r="HKL1219" s="2"/>
      <c r="HKM1219" s="2"/>
      <c r="HKN1219" s="2"/>
      <c r="HKO1219" s="2"/>
      <c r="HKP1219" s="2"/>
      <c r="HKQ1219" s="2"/>
      <c r="HKR1219" s="2"/>
      <c r="HKS1219" s="2"/>
      <c r="HKT1219" s="2"/>
      <c r="HKU1219" s="2"/>
      <c r="HKV1219" s="2"/>
      <c r="HKW1219" s="2"/>
      <c r="HKX1219" s="2"/>
      <c r="HKY1219" s="2"/>
      <c r="HKZ1219" s="2"/>
      <c r="HLA1219" s="2"/>
      <c r="HLB1219" s="2"/>
      <c r="HLC1219" s="2"/>
      <c r="HLD1219" s="2"/>
      <c r="HLE1219" s="2"/>
      <c r="HLF1219" s="2"/>
      <c r="HLG1219" s="2"/>
      <c r="HLH1219" s="2"/>
      <c r="HLI1219" s="2"/>
      <c r="HLJ1219" s="2"/>
      <c r="HLK1219" s="2"/>
      <c r="HLL1219" s="2"/>
      <c r="HLM1219" s="2"/>
      <c r="HLN1219" s="2"/>
      <c r="HLO1219" s="2"/>
      <c r="HLP1219" s="2"/>
      <c r="HLQ1219" s="2"/>
      <c r="HLR1219" s="2"/>
      <c r="HLS1219" s="2"/>
      <c r="HLT1219" s="2"/>
      <c r="HLU1219" s="2"/>
      <c r="HLV1219" s="2"/>
      <c r="HLW1219" s="2"/>
      <c r="HLX1219" s="2"/>
      <c r="HLY1219" s="2"/>
      <c r="HLZ1219" s="2"/>
      <c r="HMA1219" s="2"/>
      <c r="HMB1219" s="2"/>
      <c r="HMC1219" s="2"/>
      <c r="HMD1219" s="2"/>
      <c r="HME1219" s="2"/>
      <c r="HMF1219" s="2"/>
      <c r="HMG1219" s="2"/>
      <c r="HMH1219" s="2"/>
      <c r="HMI1219" s="2"/>
      <c r="HMJ1219" s="2"/>
      <c r="HMK1219" s="2"/>
      <c r="HML1219" s="2"/>
      <c r="HMM1219" s="2"/>
      <c r="HMN1219" s="2"/>
      <c r="HMO1219" s="2"/>
      <c r="HMP1219" s="2"/>
      <c r="HMQ1219" s="2"/>
      <c r="HMR1219" s="2"/>
      <c r="HMS1219" s="2"/>
      <c r="HMT1219" s="2"/>
      <c r="HMU1219" s="2"/>
      <c r="HMV1219" s="2"/>
      <c r="HMW1219" s="2"/>
      <c r="HMX1219" s="2"/>
      <c r="HMY1219" s="2"/>
      <c r="HMZ1219" s="2"/>
      <c r="HNA1219" s="2"/>
      <c r="HNB1219" s="2"/>
      <c r="HNC1219" s="2"/>
      <c r="HND1219" s="2"/>
      <c r="HNE1219" s="2"/>
      <c r="HNF1219" s="2"/>
      <c r="HNG1219" s="2"/>
      <c r="HNH1219" s="2"/>
      <c r="HNI1219" s="2"/>
      <c r="HNJ1219" s="2"/>
      <c r="HNK1219" s="2"/>
      <c r="HNL1219" s="2"/>
      <c r="HNM1219" s="2"/>
      <c r="HNN1219" s="2"/>
      <c r="HNO1219" s="2"/>
      <c r="HNP1219" s="2"/>
      <c r="HNQ1219" s="2"/>
      <c r="HNR1219" s="2"/>
      <c r="HNS1219" s="2"/>
      <c r="HNT1219" s="2"/>
      <c r="HNU1219" s="2"/>
      <c r="HNV1219" s="2"/>
      <c r="HNW1219" s="2"/>
      <c r="HNX1219" s="2"/>
      <c r="HNY1219" s="2"/>
      <c r="HNZ1219" s="2"/>
      <c r="HOA1219" s="2"/>
      <c r="HOB1219" s="2"/>
      <c r="HOC1219" s="2"/>
      <c r="HOD1219" s="2"/>
      <c r="HOE1219" s="2"/>
      <c r="HOF1219" s="2"/>
      <c r="HOG1219" s="2"/>
      <c r="HOH1219" s="2"/>
      <c r="HOI1219" s="2"/>
      <c r="HOJ1219" s="2"/>
      <c r="HOK1219" s="2"/>
      <c r="HOL1219" s="2"/>
      <c r="HOM1219" s="2"/>
      <c r="HON1219" s="2"/>
      <c r="HOO1219" s="2"/>
      <c r="HOP1219" s="2"/>
      <c r="HOQ1219" s="2"/>
      <c r="HOR1219" s="2"/>
      <c r="HOS1219" s="2"/>
      <c r="HOT1219" s="2"/>
      <c r="HOU1219" s="2"/>
      <c r="HOV1219" s="2"/>
      <c r="HOW1219" s="2"/>
      <c r="HOX1219" s="2"/>
      <c r="HOY1219" s="2"/>
      <c r="HOZ1219" s="2"/>
      <c r="HPA1219" s="2"/>
      <c r="HPB1219" s="2"/>
      <c r="HPC1219" s="2"/>
      <c r="HPD1219" s="2"/>
      <c r="HPE1219" s="2"/>
      <c r="HPF1219" s="2"/>
      <c r="HPG1219" s="2"/>
      <c r="HPH1219" s="2"/>
      <c r="HPI1219" s="2"/>
      <c r="HPJ1219" s="2"/>
      <c r="HPK1219" s="2"/>
      <c r="HPL1219" s="2"/>
      <c r="HPM1219" s="2"/>
      <c r="HPN1219" s="2"/>
      <c r="HPO1219" s="2"/>
      <c r="HPP1219" s="2"/>
      <c r="HPQ1219" s="2"/>
      <c r="HPR1219" s="2"/>
      <c r="HPS1219" s="2"/>
      <c r="HPT1219" s="2"/>
      <c r="HPU1219" s="2"/>
      <c r="HPV1219" s="2"/>
      <c r="HPW1219" s="2"/>
      <c r="HPX1219" s="2"/>
      <c r="HPY1219" s="2"/>
      <c r="HPZ1219" s="2"/>
      <c r="HQA1219" s="2"/>
      <c r="HQB1219" s="2"/>
      <c r="HQC1219" s="2"/>
      <c r="HQD1219" s="2"/>
      <c r="HQE1219" s="2"/>
      <c r="HQF1219" s="2"/>
      <c r="HQG1219" s="2"/>
      <c r="HQH1219" s="2"/>
      <c r="HQI1219" s="2"/>
      <c r="HQJ1219" s="2"/>
      <c r="HQK1219" s="2"/>
      <c r="HQL1219" s="2"/>
      <c r="HQM1219" s="2"/>
      <c r="HQN1219" s="2"/>
      <c r="HQO1219" s="2"/>
      <c r="HQP1219" s="2"/>
      <c r="HQQ1219" s="2"/>
      <c r="HQR1219" s="2"/>
      <c r="HQS1219" s="2"/>
      <c r="HQT1219" s="2"/>
      <c r="HQU1219" s="2"/>
      <c r="HQV1219" s="2"/>
      <c r="HQW1219" s="2"/>
      <c r="HQX1219" s="2"/>
      <c r="HQY1219" s="2"/>
      <c r="HQZ1219" s="2"/>
      <c r="HRA1219" s="2"/>
      <c r="HRB1219" s="2"/>
      <c r="HRC1219" s="2"/>
      <c r="HRD1219" s="2"/>
      <c r="HRE1219" s="2"/>
      <c r="HRF1219" s="2"/>
      <c r="HRG1219" s="2"/>
      <c r="HRH1219" s="2"/>
      <c r="HRI1219" s="2"/>
      <c r="HRJ1219" s="2"/>
      <c r="HRK1219" s="2"/>
      <c r="HRL1219" s="2"/>
      <c r="HRM1219" s="2"/>
      <c r="HRN1219" s="2"/>
      <c r="HRO1219" s="2"/>
      <c r="HRP1219" s="2"/>
      <c r="HRQ1219" s="2"/>
      <c r="HRR1219" s="2"/>
      <c r="HRS1219" s="2"/>
      <c r="HRT1219" s="2"/>
      <c r="HRU1219" s="2"/>
      <c r="HRV1219" s="2"/>
      <c r="HRW1219" s="2"/>
      <c r="HRX1219" s="2"/>
      <c r="HRY1219" s="2"/>
      <c r="HRZ1219" s="2"/>
      <c r="HSA1219" s="2"/>
      <c r="HSB1219" s="2"/>
      <c r="HSC1219" s="2"/>
      <c r="HSD1219" s="2"/>
      <c r="HSE1219" s="2"/>
      <c r="HSF1219" s="2"/>
      <c r="HSG1219" s="2"/>
      <c r="HSH1219" s="2"/>
      <c r="HSI1219" s="2"/>
      <c r="HSJ1219" s="2"/>
      <c r="HSK1219" s="2"/>
      <c r="HSL1219" s="2"/>
      <c r="HSM1219" s="2"/>
      <c r="HSN1219" s="2"/>
      <c r="HSO1219" s="2"/>
      <c r="HSP1219" s="2"/>
      <c r="HSQ1219" s="2"/>
      <c r="HSR1219" s="2"/>
      <c r="HSS1219" s="2"/>
      <c r="HST1219" s="2"/>
      <c r="HSU1219" s="2"/>
      <c r="HSV1219" s="2"/>
      <c r="HSW1219" s="2"/>
      <c r="HSX1219" s="2"/>
      <c r="HSY1219" s="2"/>
      <c r="HSZ1219" s="2"/>
      <c r="HTA1219" s="2"/>
      <c r="HTB1219" s="2"/>
      <c r="HTC1219" s="2"/>
      <c r="HTD1219" s="2"/>
      <c r="HTE1219" s="2"/>
      <c r="HTF1219" s="2"/>
      <c r="HTG1219" s="2"/>
      <c r="HTH1219" s="2"/>
      <c r="HTI1219" s="2"/>
      <c r="HTJ1219" s="2"/>
      <c r="HTK1219" s="2"/>
      <c r="HTL1219" s="2"/>
      <c r="HTM1219" s="2"/>
      <c r="HTN1219" s="2"/>
      <c r="HTO1219" s="2"/>
      <c r="HTP1219" s="2"/>
      <c r="HTQ1219" s="2"/>
      <c r="HTR1219" s="2"/>
      <c r="HTS1219" s="2"/>
      <c r="HTT1219" s="2"/>
      <c r="HTU1219" s="2"/>
      <c r="HTV1219" s="2"/>
      <c r="HTW1219" s="2"/>
      <c r="HTX1219" s="2"/>
      <c r="HTY1219" s="2"/>
      <c r="HTZ1219" s="2"/>
      <c r="HUA1219" s="2"/>
      <c r="HUB1219" s="2"/>
      <c r="HUC1219" s="2"/>
      <c r="HUD1219" s="2"/>
      <c r="HUE1219" s="2"/>
      <c r="HUF1219" s="2"/>
      <c r="HUG1219" s="2"/>
      <c r="HUH1219" s="2"/>
      <c r="HUI1219" s="2"/>
      <c r="HUJ1219" s="2"/>
      <c r="HUK1219" s="2"/>
      <c r="HUL1219" s="2"/>
      <c r="HUM1219" s="2"/>
      <c r="HUN1219" s="2"/>
      <c r="HUO1219" s="2"/>
      <c r="HUP1219" s="2"/>
      <c r="HUQ1219" s="2"/>
      <c r="HUR1219" s="2"/>
      <c r="HUS1219" s="2"/>
      <c r="HUT1219" s="2"/>
      <c r="HUU1219" s="2"/>
      <c r="HUV1219" s="2"/>
      <c r="HUW1219" s="2"/>
      <c r="HUX1219" s="2"/>
      <c r="HUY1219" s="2"/>
      <c r="HUZ1219" s="2"/>
      <c r="HVA1219" s="2"/>
      <c r="HVB1219" s="2"/>
      <c r="HVC1219" s="2"/>
      <c r="HVD1219" s="2"/>
      <c r="HVE1219" s="2"/>
      <c r="HVF1219" s="2"/>
      <c r="HVG1219" s="2"/>
      <c r="HVH1219" s="2"/>
      <c r="HVI1219" s="2"/>
      <c r="HVJ1219" s="2"/>
      <c r="HVK1219" s="2"/>
      <c r="HVL1219" s="2"/>
      <c r="HVM1219" s="2"/>
      <c r="HVN1219" s="2"/>
      <c r="HVO1219" s="2"/>
      <c r="HVP1219" s="2"/>
      <c r="HVQ1219" s="2"/>
      <c r="HVR1219" s="2"/>
      <c r="HVS1219" s="2"/>
      <c r="HVT1219" s="2"/>
      <c r="HVU1219" s="2"/>
      <c r="HVV1219" s="2"/>
      <c r="HVW1219" s="2"/>
      <c r="HVX1219" s="2"/>
      <c r="HVY1219" s="2"/>
      <c r="HVZ1219" s="2"/>
      <c r="HWA1219" s="2"/>
      <c r="HWB1219" s="2"/>
      <c r="HWC1219" s="2"/>
      <c r="HWD1219" s="2"/>
      <c r="HWE1219" s="2"/>
      <c r="HWF1219" s="2"/>
      <c r="HWG1219" s="2"/>
      <c r="HWH1219" s="2"/>
      <c r="HWI1219" s="2"/>
      <c r="HWJ1219" s="2"/>
      <c r="HWK1219" s="2"/>
      <c r="HWL1219" s="2"/>
      <c r="HWM1219" s="2"/>
      <c r="HWN1219" s="2"/>
      <c r="HWO1219" s="2"/>
      <c r="HWP1219" s="2"/>
      <c r="HWQ1219" s="2"/>
      <c r="HWR1219" s="2"/>
      <c r="HWS1219" s="2"/>
      <c r="HWT1219" s="2"/>
      <c r="HWU1219" s="2"/>
      <c r="HWV1219" s="2"/>
      <c r="HWW1219" s="2"/>
      <c r="HWX1219" s="2"/>
      <c r="HWY1219" s="2"/>
      <c r="HWZ1219" s="2"/>
      <c r="HXA1219" s="2"/>
      <c r="HXB1219" s="2"/>
      <c r="HXC1219" s="2"/>
      <c r="HXD1219" s="2"/>
      <c r="HXE1219" s="2"/>
      <c r="HXF1219" s="2"/>
      <c r="HXG1219" s="2"/>
      <c r="HXH1219" s="2"/>
      <c r="HXI1219" s="2"/>
      <c r="HXJ1219" s="2"/>
      <c r="HXK1219" s="2"/>
      <c r="HXL1219" s="2"/>
      <c r="HXM1219" s="2"/>
      <c r="HXN1219" s="2"/>
      <c r="HXO1219" s="2"/>
      <c r="HXP1219" s="2"/>
      <c r="HXQ1219" s="2"/>
      <c r="HXR1219" s="2"/>
      <c r="HXS1219" s="2"/>
      <c r="HXT1219" s="2"/>
      <c r="HXU1219" s="2"/>
      <c r="HXV1219" s="2"/>
      <c r="HXW1219" s="2"/>
      <c r="HXX1219" s="2"/>
      <c r="HXY1219" s="2"/>
      <c r="HXZ1219" s="2"/>
      <c r="HYA1219" s="2"/>
      <c r="HYB1219" s="2"/>
      <c r="HYC1219" s="2"/>
      <c r="HYD1219" s="2"/>
      <c r="HYE1219" s="2"/>
      <c r="HYF1219" s="2"/>
      <c r="HYG1219" s="2"/>
      <c r="HYH1219" s="2"/>
      <c r="HYI1219" s="2"/>
      <c r="HYJ1219" s="2"/>
      <c r="HYK1219" s="2"/>
      <c r="HYL1219" s="2"/>
      <c r="HYM1219" s="2"/>
      <c r="HYN1219" s="2"/>
      <c r="HYO1219" s="2"/>
      <c r="HYP1219" s="2"/>
      <c r="HYQ1219" s="2"/>
      <c r="HYR1219" s="2"/>
      <c r="HYS1219" s="2"/>
      <c r="HYT1219" s="2"/>
      <c r="HYU1219" s="2"/>
      <c r="HYV1219" s="2"/>
      <c r="HYW1219" s="2"/>
      <c r="HYX1219" s="2"/>
      <c r="HYY1219" s="2"/>
      <c r="HYZ1219" s="2"/>
      <c r="HZA1219" s="2"/>
      <c r="HZB1219" s="2"/>
      <c r="HZC1219" s="2"/>
      <c r="HZD1219" s="2"/>
      <c r="HZE1219" s="2"/>
      <c r="HZF1219" s="2"/>
      <c r="HZG1219" s="2"/>
      <c r="HZH1219" s="2"/>
      <c r="HZI1219" s="2"/>
      <c r="HZJ1219" s="2"/>
      <c r="HZK1219" s="2"/>
      <c r="HZL1219" s="2"/>
      <c r="HZM1219" s="2"/>
      <c r="HZN1219" s="2"/>
      <c r="HZO1219" s="2"/>
      <c r="HZP1219" s="2"/>
      <c r="HZQ1219" s="2"/>
      <c r="HZR1219" s="2"/>
      <c r="HZS1219" s="2"/>
      <c r="HZT1219" s="2"/>
      <c r="HZU1219" s="2"/>
      <c r="HZV1219" s="2"/>
      <c r="HZW1219" s="2"/>
      <c r="HZX1219" s="2"/>
      <c r="HZY1219" s="2"/>
      <c r="HZZ1219" s="2"/>
      <c r="IAA1219" s="2"/>
      <c r="IAB1219" s="2"/>
      <c r="IAC1219" s="2"/>
      <c r="IAD1219" s="2"/>
      <c r="IAE1219" s="2"/>
      <c r="IAF1219" s="2"/>
      <c r="IAG1219" s="2"/>
      <c r="IAH1219" s="2"/>
      <c r="IAI1219" s="2"/>
      <c r="IAJ1219" s="2"/>
      <c r="IAK1219" s="2"/>
      <c r="IAL1219" s="2"/>
      <c r="IAM1219" s="2"/>
      <c r="IAN1219" s="2"/>
      <c r="IAO1219" s="2"/>
      <c r="IAP1219" s="2"/>
      <c r="IAQ1219" s="2"/>
      <c r="IAR1219" s="2"/>
      <c r="IAS1219" s="2"/>
      <c r="IAT1219" s="2"/>
      <c r="IAU1219" s="2"/>
      <c r="IAV1219" s="2"/>
      <c r="IAW1219" s="2"/>
      <c r="IAX1219" s="2"/>
      <c r="IAY1219" s="2"/>
      <c r="IAZ1219" s="2"/>
      <c r="IBA1219" s="2"/>
      <c r="IBB1219" s="2"/>
      <c r="IBC1219" s="2"/>
      <c r="IBD1219" s="2"/>
      <c r="IBE1219" s="2"/>
      <c r="IBF1219" s="2"/>
      <c r="IBG1219" s="2"/>
      <c r="IBH1219" s="2"/>
      <c r="IBI1219" s="2"/>
      <c r="IBJ1219" s="2"/>
      <c r="IBK1219" s="2"/>
      <c r="IBL1219" s="2"/>
      <c r="IBM1219" s="2"/>
      <c r="IBN1219" s="2"/>
      <c r="IBO1219" s="2"/>
      <c r="IBP1219" s="2"/>
      <c r="IBQ1219" s="2"/>
      <c r="IBR1219" s="2"/>
      <c r="IBS1219" s="2"/>
      <c r="IBT1219" s="2"/>
      <c r="IBU1219" s="2"/>
      <c r="IBV1219" s="2"/>
      <c r="IBW1219" s="2"/>
      <c r="IBX1219" s="2"/>
      <c r="IBY1219" s="2"/>
      <c r="IBZ1219" s="2"/>
      <c r="ICA1219" s="2"/>
      <c r="ICB1219" s="2"/>
      <c r="ICC1219" s="2"/>
      <c r="ICD1219" s="2"/>
      <c r="ICE1219" s="2"/>
      <c r="ICF1219" s="2"/>
      <c r="ICG1219" s="2"/>
      <c r="ICH1219" s="2"/>
      <c r="ICI1219" s="2"/>
      <c r="ICJ1219" s="2"/>
      <c r="ICK1219" s="2"/>
      <c r="ICL1219" s="2"/>
      <c r="ICM1219" s="2"/>
      <c r="ICN1219" s="2"/>
      <c r="ICO1219" s="2"/>
      <c r="ICP1219" s="2"/>
      <c r="ICQ1219" s="2"/>
      <c r="ICR1219" s="2"/>
      <c r="ICS1219" s="2"/>
      <c r="ICT1219" s="2"/>
      <c r="ICU1219" s="2"/>
      <c r="ICV1219" s="2"/>
      <c r="ICW1219" s="2"/>
      <c r="ICX1219" s="2"/>
      <c r="ICY1219" s="2"/>
      <c r="ICZ1219" s="2"/>
      <c r="IDA1219" s="2"/>
      <c r="IDB1219" s="2"/>
      <c r="IDC1219" s="2"/>
      <c r="IDD1219" s="2"/>
      <c r="IDE1219" s="2"/>
      <c r="IDF1219" s="2"/>
      <c r="IDG1219" s="2"/>
      <c r="IDH1219" s="2"/>
      <c r="IDI1219" s="2"/>
      <c r="IDJ1219" s="2"/>
      <c r="IDK1219" s="2"/>
      <c r="IDL1219" s="2"/>
      <c r="IDM1219" s="2"/>
      <c r="IDN1219" s="2"/>
      <c r="IDO1219" s="2"/>
      <c r="IDP1219" s="2"/>
      <c r="IDQ1219" s="2"/>
      <c r="IDR1219" s="2"/>
      <c r="IDS1219" s="2"/>
      <c r="IDT1219" s="2"/>
      <c r="IDU1219" s="2"/>
      <c r="IDV1219" s="2"/>
      <c r="IDW1219" s="2"/>
      <c r="IDX1219" s="2"/>
      <c r="IDY1219" s="2"/>
      <c r="IDZ1219" s="2"/>
      <c r="IEA1219" s="2"/>
      <c r="IEB1219" s="2"/>
      <c r="IEC1219" s="2"/>
      <c r="IED1219" s="2"/>
      <c r="IEE1219" s="2"/>
      <c r="IEF1219" s="2"/>
      <c r="IEG1219" s="2"/>
      <c r="IEH1219" s="2"/>
      <c r="IEI1219" s="2"/>
      <c r="IEJ1219" s="2"/>
      <c r="IEK1219" s="2"/>
      <c r="IEL1219" s="2"/>
      <c r="IEM1219" s="2"/>
      <c r="IEN1219" s="2"/>
      <c r="IEO1219" s="2"/>
      <c r="IEP1219" s="2"/>
      <c r="IEQ1219" s="2"/>
      <c r="IER1219" s="2"/>
      <c r="IES1219" s="2"/>
      <c r="IET1219" s="2"/>
      <c r="IEU1219" s="2"/>
      <c r="IEV1219" s="2"/>
      <c r="IEW1219" s="2"/>
      <c r="IEX1219" s="2"/>
      <c r="IEY1219" s="2"/>
      <c r="IEZ1219" s="2"/>
      <c r="IFA1219" s="2"/>
      <c r="IFB1219" s="2"/>
      <c r="IFC1219" s="2"/>
      <c r="IFD1219" s="2"/>
      <c r="IFE1219" s="2"/>
      <c r="IFF1219" s="2"/>
      <c r="IFG1219" s="2"/>
      <c r="IFH1219" s="2"/>
      <c r="IFI1219" s="2"/>
      <c r="IFJ1219" s="2"/>
      <c r="IFK1219" s="2"/>
      <c r="IFL1219" s="2"/>
      <c r="IFM1219" s="2"/>
      <c r="IFN1219" s="2"/>
      <c r="IFO1219" s="2"/>
      <c r="IFP1219" s="2"/>
      <c r="IFQ1219" s="2"/>
      <c r="IFR1219" s="2"/>
      <c r="IFS1219" s="2"/>
      <c r="IFT1219" s="2"/>
      <c r="IFU1219" s="2"/>
      <c r="IFV1219" s="2"/>
      <c r="IFW1219" s="2"/>
      <c r="IFX1219" s="2"/>
      <c r="IFY1219" s="2"/>
      <c r="IFZ1219" s="2"/>
      <c r="IGA1219" s="2"/>
      <c r="IGB1219" s="2"/>
      <c r="IGC1219" s="2"/>
      <c r="IGD1219" s="2"/>
      <c r="IGE1219" s="2"/>
      <c r="IGF1219" s="2"/>
      <c r="IGG1219" s="2"/>
      <c r="IGH1219" s="2"/>
      <c r="IGI1219" s="2"/>
      <c r="IGJ1219" s="2"/>
      <c r="IGK1219" s="2"/>
      <c r="IGL1219" s="2"/>
      <c r="IGM1219" s="2"/>
      <c r="IGN1219" s="2"/>
      <c r="IGO1219" s="2"/>
      <c r="IGP1219" s="2"/>
      <c r="IGQ1219" s="2"/>
      <c r="IGR1219" s="2"/>
      <c r="IGS1219" s="2"/>
      <c r="IGT1219" s="2"/>
      <c r="IGU1219" s="2"/>
      <c r="IGV1219" s="2"/>
      <c r="IGW1219" s="2"/>
      <c r="IGX1219" s="2"/>
      <c r="IGY1219" s="2"/>
      <c r="IGZ1219" s="2"/>
      <c r="IHA1219" s="2"/>
      <c r="IHB1219" s="2"/>
      <c r="IHC1219" s="2"/>
      <c r="IHD1219" s="2"/>
      <c r="IHE1219" s="2"/>
      <c r="IHF1219" s="2"/>
      <c r="IHG1219" s="2"/>
      <c r="IHH1219" s="2"/>
      <c r="IHI1219" s="2"/>
      <c r="IHJ1219" s="2"/>
      <c r="IHK1219" s="2"/>
      <c r="IHL1219" s="2"/>
      <c r="IHM1219" s="2"/>
      <c r="IHN1219" s="2"/>
      <c r="IHO1219" s="2"/>
      <c r="IHP1219" s="2"/>
      <c r="IHQ1219" s="2"/>
      <c r="IHR1219" s="2"/>
      <c r="IHS1219" s="2"/>
      <c r="IHT1219" s="2"/>
      <c r="IHU1219" s="2"/>
      <c r="IHV1219" s="2"/>
      <c r="IHW1219" s="2"/>
      <c r="IHX1219" s="2"/>
      <c r="IHY1219" s="2"/>
      <c r="IHZ1219" s="2"/>
      <c r="IIA1219" s="2"/>
      <c r="IIB1219" s="2"/>
      <c r="IIC1219" s="2"/>
      <c r="IID1219" s="2"/>
      <c r="IIE1219" s="2"/>
      <c r="IIF1219" s="2"/>
      <c r="IIG1219" s="2"/>
      <c r="IIH1219" s="2"/>
      <c r="III1219" s="2"/>
      <c r="IIJ1219" s="2"/>
      <c r="IIK1219" s="2"/>
      <c r="IIL1219" s="2"/>
      <c r="IIM1219" s="2"/>
      <c r="IIN1219" s="2"/>
      <c r="IIO1219" s="2"/>
      <c r="IIP1219" s="2"/>
      <c r="IIQ1219" s="2"/>
      <c r="IIR1219" s="2"/>
      <c r="IIS1219" s="2"/>
      <c r="IIT1219" s="2"/>
      <c r="IIU1219" s="2"/>
      <c r="IIV1219" s="2"/>
      <c r="IIW1219" s="2"/>
      <c r="IIX1219" s="2"/>
      <c r="IIY1219" s="2"/>
      <c r="IIZ1219" s="2"/>
      <c r="IJA1219" s="2"/>
      <c r="IJB1219" s="2"/>
      <c r="IJC1219" s="2"/>
      <c r="IJD1219" s="2"/>
      <c r="IJE1219" s="2"/>
      <c r="IJF1219" s="2"/>
      <c r="IJG1219" s="2"/>
      <c r="IJH1219" s="2"/>
      <c r="IJI1219" s="2"/>
      <c r="IJJ1219" s="2"/>
      <c r="IJK1219" s="2"/>
      <c r="IJL1219" s="2"/>
      <c r="IJM1219" s="2"/>
      <c r="IJN1219" s="2"/>
      <c r="IJO1219" s="2"/>
      <c r="IJP1219" s="2"/>
      <c r="IJQ1219" s="2"/>
      <c r="IJR1219" s="2"/>
      <c r="IJS1219" s="2"/>
      <c r="IJT1219" s="2"/>
      <c r="IJU1219" s="2"/>
      <c r="IJV1219" s="2"/>
      <c r="IJW1219" s="2"/>
      <c r="IJX1219" s="2"/>
      <c r="IJY1219" s="2"/>
      <c r="IJZ1219" s="2"/>
      <c r="IKA1219" s="2"/>
      <c r="IKB1219" s="2"/>
      <c r="IKC1219" s="2"/>
      <c r="IKD1219" s="2"/>
      <c r="IKE1219" s="2"/>
      <c r="IKF1219" s="2"/>
      <c r="IKG1219" s="2"/>
      <c r="IKH1219" s="2"/>
      <c r="IKI1219" s="2"/>
      <c r="IKJ1219" s="2"/>
      <c r="IKK1219" s="2"/>
      <c r="IKL1219" s="2"/>
      <c r="IKM1219" s="2"/>
      <c r="IKN1219" s="2"/>
      <c r="IKO1219" s="2"/>
      <c r="IKP1219" s="2"/>
      <c r="IKQ1219" s="2"/>
      <c r="IKR1219" s="2"/>
      <c r="IKS1219" s="2"/>
      <c r="IKT1219" s="2"/>
      <c r="IKU1219" s="2"/>
      <c r="IKV1219" s="2"/>
      <c r="IKW1219" s="2"/>
      <c r="IKX1219" s="2"/>
      <c r="IKY1219" s="2"/>
      <c r="IKZ1219" s="2"/>
      <c r="ILA1219" s="2"/>
      <c r="ILB1219" s="2"/>
      <c r="ILC1219" s="2"/>
      <c r="ILD1219" s="2"/>
      <c r="ILE1219" s="2"/>
      <c r="ILF1219" s="2"/>
      <c r="ILG1219" s="2"/>
      <c r="ILH1219" s="2"/>
      <c r="ILI1219" s="2"/>
      <c r="ILJ1219" s="2"/>
      <c r="ILK1219" s="2"/>
      <c r="ILL1219" s="2"/>
      <c r="ILM1219" s="2"/>
      <c r="ILN1219" s="2"/>
      <c r="ILO1219" s="2"/>
      <c r="ILP1219" s="2"/>
      <c r="ILQ1219" s="2"/>
      <c r="ILR1219" s="2"/>
      <c r="ILS1219" s="2"/>
      <c r="ILT1219" s="2"/>
      <c r="ILU1219" s="2"/>
      <c r="ILV1219" s="2"/>
      <c r="ILW1219" s="2"/>
      <c r="ILX1219" s="2"/>
      <c r="ILY1219" s="2"/>
      <c r="ILZ1219" s="2"/>
      <c r="IMA1219" s="2"/>
      <c r="IMB1219" s="2"/>
      <c r="IMC1219" s="2"/>
      <c r="IMD1219" s="2"/>
      <c r="IME1219" s="2"/>
      <c r="IMF1219" s="2"/>
      <c r="IMG1219" s="2"/>
      <c r="IMH1219" s="2"/>
      <c r="IMI1219" s="2"/>
      <c r="IMJ1219" s="2"/>
      <c r="IMK1219" s="2"/>
      <c r="IML1219" s="2"/>
      <c r="IMM1219" s="2"/>
      <c r="IMN1219" s="2"/>
      <c r="IMO1219" s="2"/>
      <c r="IMP1219" s="2"/>
      <c r="IMQ1219" s="2"/>
      <c r="IMR1219" s="2"/>
      <c r="IMS1219" s="2"/>
      <c r="IMT1219" s="2"/>
      <c r="IMU1219" s="2"/>
      <c r="IMV1219" s="2"/>
      <c r="IMW1219" s="2"/>
      <c r="IMX1219" s="2"/>
      <c r="IMY1219" s="2"/>
      <c r="IMZ1219" s="2"/>
      <c r="INA1219" s="2"/>
      <c r="INB1219" s="2"/>
      <c r="INC1219" s="2"/>
      <c r="IND1219" s="2"/>
      <c r="INE1219" s="2"/>
      <c r="INF1219" s="2"/>
      <c r="ING1219" s="2"/>
      <c r="INH1219" s="2"/>
      <c r="INI1219" s="2"/>
      <c r="INJ1219" s="2"/>
      <c r="INK1219" s="2"/>
      <c r="INL1219" s="2"/>
      <c r="INM1219" s="2"/>
      <c r="INN1219" s="2"/>
      <c r="INO1219" s="2"/>
      <c r="INP1219" s="2"/>
      <c r="INQ1219" s="2"/>
      <c r="INR1219" s="2"/>
      <c r="INS1219" s="2"/>
      <c r="INT1219" s="2"/>
      <c r="INU1219" s="2"/>
      <c r="INV1219" s="2"/>
      <c r="INW1219" s="2"/>
      <c r="INX1219" s="2"/>
      <c r="INY1219" s="2"/>
      <c r="INZ1219" s="2"/>
      <c r="IOA1219" s="2"/>
      <c r="IOB1219" s="2"/>
      <c r="IOC1219" s="2"/>
      <c r="IOD1219" s="2"/>
      <c r="IOE1219" s="2"/>
      <c r="IOF1219" s="2"/>
      <c r="IOG1219" s="2"/>
      <c r="IOH1219" s="2"/>
      <c r="IOI1219" s="2"/>
      <c r="IOJ1219" s="2"/>
      <c r="IOK1219" s="2"/>
      <c r="IOL1219" s="2"/>
      <c r="IOM1219" s="2"/>
      <c r="ION1219" s="2"/>
      <c r="IOO1219" s="2"/>
      <c r="IOP1219" s="2"/>
      <c r="IOQ1219" s="2"/>
      <c r="IOR1219" s="2"/>
      <c r="IOS1219" s="2"/>
      <c r="IOT1219" s="2"/>
      <c r="IOU1219" s="2"/>
      <c r="IOV1219" s="2"/>
      <c r="IOW1219" s="2"/>
      <c r="IOX1219" s="2"/>
      <c r="IOY1219" s="2"/>
      <c r="IOZ1219" s="2"/>
      <c r="IPA1219" s="2"/>
      <c r="IPB1219" s="2"/>
      <c r="IPC1219" s="2"/>
      <c r="IPD1219" s="2"/>
      <c r="IPE1219" s="2"/>
      <c r="IPF1219" s="2"/>
      <c r="IPG1219" s="2"/>
      <c r="IPH1219" s="2"/>
      <c r="IPI1219" s="2"/>
      <c r="IPJ1219" s="2"/>
      <c r="IPK1219" s="2"/>
      <c r="IPL1219" s="2"/>
      <c r="IPM1219" s="2"/>
      <c r="IPN1219" s="2"/>
      <c r="IPO1219" s="2"/>
      <c r="IPP1219" s="2"/>
      <c r="IPQ1219" s="2"/>
      <c r="IPR1219" s="2"/>
      <c r="IPS1219" s="2"/>
      <c r="IPT1219" s="2"/>
      <c r="IPU1219" s="2"/>
      <c r="IPV1219" s="2"/>
      <c r="IPW1219" s="2"/>
      <c r="IPX1219" s="2"/>
      <c r="IPY1219" s="2"/>
      <c r="IPZ1219" s="2"/>
      <c r="IQA1219" s="2"/>
      <c r="IQB1219" s="2"/>
      <c r="IQC1219" s="2"/>
      <c r="IQD1219" s="2"/>
      <c r="IQE1219" s="2"/>
      <c r="IQF1219" s="2"/>
      <c r="IQG1219" s="2"/>
      <c r="IQH1219" s="2"/>
      <c r="IQI1219" s="2"/>
      <c r="IQJ1219" s="2"/>
      <c r="IQK1219" s="2"/>
      <c r="IQL1219" s="2"/>
      <c r="IQM1219" s="2"/>
      <c r="IQN1219" s="2"/>
      <c r="IQO1219" s="2"/>
      <c r="IQP1219" s="2"/>
      <c r="IQQ1219" s="2"/>
      <c r="IQR1219" s="2"/>
      <c r="IQS1219" s="2"/>
      <c r="IQT1219" s="2"/>
      <c r="IQU1219" s="2"/>
      <c r="IQV1219" s="2"/>
      <c r="IQW1219" s="2"/>
      <c r="IQX1219" s="2"/>
      <c r="IQY1219" s="2"/>
      <c r="IQZ1219" s="2"/>
      <c r="IRA1219" s="2"/>
      <c r="IRB1219" s="2"/>
      <c r="IRC1219" s="2"/>
      <c r="IRD1219" s="2"/>
      <c r="IRE1219" s="2"/>
      <c r="IRF1219" s="2"/>
      <c r="IRG1219" s="2"/>
      <c r="IRH1219" s="2"/>
      <c r="IRI1219" s="2"/>
      <c r="IRJ1219" s="2"/>
      <c r="IRK1219" s="2"/>
      <c r="IRL1219" s="2"/>
      <c r="IRM1219" s="2"/>
      <c r="IRN1219" s="2"/>
      <c r="IRO1219" s="2"/>
      <c r="IRP1219" s="2"/>
      <c r="IRQ1219" s="2"/>
      <c r="IRR1219" s="2"/>
      <c r="IRS1219" s="2"/>
      <c r="IRT1219" s="2"/>
      <c r="IRU1219" s="2"/>
      <c r="IRV1219" s="2"/>
      <c r="IRW1219" s="2"/>
      <c r="IRX1219" s="2"/>
      <c r="IRY1219" s="2"/>
      <c r="IRZ1219" s="2"/>
      <c r="ISA1219" s="2"/>
      <c r="ISB1219" s="2"/>
      <c r="ISC1219" s="2"/>
      <c r="ISD1219" s="2"/>
      <c r="ISE1219" s="2"/>
      <c r="ISF1219" s="2"/>
      <c r="ISG1219" s="2"/>
      <c r="ISH1219" s="2"/>
      <c r="ISI1219" s="2"/>
      <c r="ISJ1219" s="2"/>
      <c r="ISK1219" s="2"/>
      <c r="ISL1219" s="2"/>
      <c r="ISM1219" s="2"/>
      <c r="ISN1219" s="2"/>
      <c r="ISO1219" s="2"/>
      <c r="ISP1219" s="2"/>
      <c r="ISQ1219" s="2"/>
      <c r="ISR1219" s="2"/>
      <c r="ISS1219" s="2"/>
      <c r="IST1219" s="2"/>
      <c r="ISU1219" s="2"/>
      <c r="ISV1219" s="2"/>
      <c r="ISW1219" s="2"/>
      <c r="ISX1219" s="2"/>
      <c r="ISY1219" s="2"/>
      <c r="ISZ1219" s="2"/>
      <c r="ITA1219" s="2"/>
      <c r="ITB1219" s="2"/>
      <c r="ITC1219" s="2"/>
      <c r="ITD1219" s="2"/>
      <c r="ITE1219" s="2"/>
      <c r="ITF1219" s="2"/>
      <c r="ITG1219" s="2"/>
      <c r="ITH1219" s="2"/>
      <c r="ITI1219" s="2"/>
      <c r="ITJ1219" s="2"/>
      <c r="ITK1219" s="2"/>
      <c r="ITL1219" s="2"/>
      <c r="ITM1219" s="2"/>
      <c r="ITN1219" s="2"/>
      <c r="ITO1219" s="2"/>
      <c r="ITP1219" s="2"/>
      <c r="ITQ1219" s="2"/>
      <c r="ITR1219" s="2"/>
      <c r="ITS1219" s="2"/>
      <c r="ITT1219" s="2"/>
      <c r="ITU1219" s="2"/>
      <c r="ITV1219" s="2"/>
      <c r="ITW1219" s="2"/>
      <c r="ITX1219" s="2"/>
      <c r="ITY1219" s="2"/>
      <c r="ITZ1219" s="2"/>
      <c r="IUA1219" s="2"/>
      <c r="IUB1219" s="2"/>
      <c r="IUC1219" s="2"/>
      <c r="IUD1219" s="2"/>
      <c r="IUE1219" s="2"/>
      <c r="IUF1219" s="2"/>
      <c r="IUG1219" s="2"/>
      <c r="IUH1219" s="2"/>
      <c r="IUI1219" s="2"/>
      <c r="IUJ1219" s="2"/>
      <c r="IUK1219" s="2"/>
      <c r="IUL1219" s="2"/>
      <c r="IUM1219" s="2"/>
      <c r="IUN1219" s="2"/>
      <c r="IUO1219" s="2"/>
      <c r="IUP1219" s="2"/>
      <c r="IUQ1219" s="2"/>
      <c r="IUR1219" s="2"/>
      <c r="IUS1219" s="2"/>
      <c r="IUT1219" s="2"/>
      <c r="IUU1219" s="2"/>
      <c r="IUV1219" s="2"/>
      <c r="IUW1219" s="2"/>
      <c r="IUX1219" s="2"/>
      <c r="IUY1219" s="2"/>
      <c r="IUZ1219" s="2"/>
      <c r="IVA1219" s="2"/>
      <c r="IVB1219" s="2"/>
      <c r="IVC1219" s="2"/>
      <c r="IVD1219" s="2"/>
      <c r="IVE1219" s="2"/>
      <c r="IVF1219" s="2"/>
      <c r="IVG1219" s="2"/>
      <c r="IVH1219" s="2"/>
      <c r="IVI1219" s="2"/>
      <c r="IVJ1219" s="2"/>
      <c r="IVK1219" s="2"/>
      <c r="IVL1219" s="2"/>
      <c r="IVM1219" s="2"/>
      <c r="IVN1219" s="2"/>
      <c r="IVO1219" s="2"/>
      <c r="IVP1219" s="2"/>
      <c r="IVQ1219" s="2"/>
      <c r="IVR1219" s="2"/>
      <c r="IVS1219" s="2"/>
      <c r="IVT1219" s="2"/>
      <c r="IVU1219" s="2"/>
      <c r="IVV1219" s="2"/>
      <c r="IVW1219" s="2"/>
      <c r="IVX1219" s="2"/>
      <c r="IVY1219" s="2"/>
      <c r="IVZ1219" s="2"/>
      <c r="IWA1219" s="2"/>
      <c r="IWB1219" s="2"/>
      <c r="IWC1219" s="2"/>
      <c r="IWD1219" s="2"/>
      <c r="IWE1219" s="2"/>
      <c r="IWF1219" s="2"/>
      <c r="IWG1219" s="2"/>
      <c r="IWH1219" s="2"/>
      <c r="IWI1219" s="2"/>
      <c r="IWJ1219" s="2"/>
      <c r="IWK1219" s="2"/>
      <c r="IWL1219" s="2"/>
      <c r="IWM1219" s="2"/>
      <c r="IWN1219" s="2"/>
      <c r="IWO1219" s="2"/>
      <c r="IWP1219" s="2"/>
      <c r="IWQ1219" s="2"/>
      <c r="IWR1219" s="2"/>
      <c r="IWS1219" s="2"/>
      <c r="IWT1219" s="2"/>
      <c r="IWU1219" s="2"/>
      <c r="IWV1219" s="2"/>
      <c r="IWW1219" s="2"/>
      <c r="IWX1219" s="2"/>
      <c r="IWY1219" s="2"/>
      <c r="IWZ1219" s="2"/>
      <c r="IXA1219" s="2"/>
      <c r="IXB1219" s="2"/>
      <c r="IXC1219" s="2"/>
      <c r="IXD1219" s="2"/>
      <c r="IXE1219" s="2"/>
      <c r="IXF1219" s="2"/>
      <c r="IXG1219" s="2"/>
      <c r="IXH1219" s="2"/>
      <c r="IXI1219" s="2"/>
      <c r="IXJ1219" s="2"/>
      <c r="IXK1219" s="2"/>
      <c r="IXL1219" s="2"/>
      <c r="IXM1219" s="2"/>
      <c r="IXN1219" s="2"/>
      <c r="IXO1219" s="2"/>
      <c r="IXP1219" s="2"/>
      <c r="IXQ1219" s="2"/>
      <c r="IXR1219" s="2"/>
      <c r="IXS1219" s="2"/>
      <c r="IXT1219" s="2"/>
      <c r="IXU1219" s="2"/>
      <c r="IXV1219" s="2"/>
      <c r="IXW1219" s="2"/>
      <c r="IXX1219" s="2"/>
      <c r="IXY1219" s="2"/>
      <c r="IXZ1219" s="2"/>
      <c r="IYA1219" s="2"/>
      <c r="IYB1219" s="2"/>
      <c r="IYC1219" s="2"/>
      <c r="IYD1219" s="2"/>
      <c r="IYE1219" s="2"/>
      <c r="IYF1219" s="2"/>
      <c r="IYG1219" s="2"/>
      <c r="IYH1219" s="2"/>
      <c r="IYI1219" s="2"/>
      <c r="IYJ1219" s="2"/>
      <c r="IYK1219" s="2"/>
      <c r="IYL1219" s="2"/>
      <c r="IYM1219" s="2"/>
      <c r="IYN1219" s="2"/>
      <c r="IYO1219" s="2"/>
      <c r="IYP1219" s="2"/>
      <c r="IYQ1219" s="2"/>
      <c r="IYR1219" s="2"/>
      <c r="IYS1219" s="2"/>
      <c r="IYT1219" s="2"/>
      <c r="IYU1219" s="2"/>
      <c r="IYV1219" s="2"/>
      <c r="IYW1219" s="2"/>
      <c r="IYX1219" s="2"/>
      <c r="IYY1219" s="2"/>
      <c r="IYZ1219" s="2"/>
      <c r="IZA1219" s="2"/>
      <c r="IZB1219" s="2"/>
      <c r="IZC1219" s="2"/>
      <c r="IZD1219" s="2"/>
      <c r="IZE1219" s="2"/>
      <c r="IZF1219" s="2"/>
      <c r="IZG1219" s="2"/>
      <c r="IZH1219" s="2"/>
      <c r="IZI1219" s="2"/>
      <c r="IZJ1219" s="2"/>
      <c r="IZK1219" s="2"/>
      <c r="IZL1219" s="2"/>
      <c r="IZM1219" s="2"/>
      <c r="IZN1219" s="2"/>
      <c r="IZO1219" s="2"/>
      <c r="IZP1219" s="2"/>
      <c r="IZQ1219" s="2"/>
      <c r="IZR1219" s="2"/>
      <c r="IZS1219" s="2"/>
      <c r="IZT1219" s="2"/>
      <c r="IZU1219" s="2"/>
      <c r="IZV1219" s="2"/>
      <c r="IZW1219" s="2"/>
      <c r="IZX1219" s="2"/>
      <c r="IZY1219" s="2"/>
      <c r="IZZ1219" s="2"/>
      <c r="JAA1219" s="2"/>
      <c r="JAB1219" s="2"/>
      <c r="JAC1219" s="2"/>
      <c r="JAD1219" s="2"/>
      <c r="JAE1219" s="2"/>
      <c r="JAF1219" s="2"/>
      <c r="JAG1219" s="2"/>
      <c r="JAH1219" s="2"/>
      <c r="JAI1219" s="2"/>
      <c r="JAJ1219" s="2"/>
      <c r="JAK1219" s="2"/>
      <c r="JAL1219" s="2"/>
      <c r="JAM1219" s="2"/>
      <c r="JAN1219" s="2"/>
      <c r="JAO1219" s="2"/>
      <c r="JAP1219" s="2"/>
      <c r="JAQ1219" s="2"/>
      <c r="JAR1219" s="2"/>
      <c r="JAS1219" s="2"/>
      <c r="JAT1219" s="2"/>
      <c r="JAU1219" s="2"/>
      <c r="JAV1219" s="2"/>
      <c r="JAW1219" s="2"/>
      <c r="JAX1219" s="2"/>
      <c r="JAY1219" s="2"/>
      <c r="JAZ1219" s="2"/>
      <c r="JBA1219" s="2"/>
      <c r="JBB1219" s="2"/>
      <c r="JBC1219" s="2"/>
      <c r="JBD1219" s="2"/>
      <c r="JBE1219" s="2"/>
      <c r="JBF1219" s="2"/>
      <c r="JBG1219" s="2"/>
      <c r="JBH1219" s="2"/>
      <c r="JBI1219" s="2"/>
      <c r="JBJ1219" s="2"/>
      <c r="JBK1219" s="2"/>
      <c r="JBL1219" s="2"/>
      <c r="JBM1219" s="2"/>
      <c r="JBN1219" s="2"/>
      <c r="JBO1219" s="2"/>
      <c r="JBP1219" s="2"/>
      <c r="JBQ1219" s="2"/>
      <c r="JBR1219" s="2"/>
      <c r="JBS1219" s="2"/>
      <c r="JBT1219" s="2"/>
      <c r="JBU1219" s="2"/>
      <c r="JBV1219" s="2"/>
      <c r="JBW1219" s="2"/>
      <c r="JBX1219" s="2"/>
      <c r="JBY1219" s="2"/>
      <c r="JBZ1219" s="2"/>
      <c r="JCA1219" s="2"/>
      <c r="JCB1219" s="2"/>
      <c r="JCC1219" s="2"/>
      <c r="JCD1219" s="2"/>
      <c r="JCE1219" s="2"/>
      <c r="JCF1219" s="2"/>
      <c r="JCG1219" s="2"/>
      <c r="JCH1219" s="2"/>
      <c r="JCI1219" s="2"/>
      <c r="JCJ1219" s="2"/>
      <c r="JCK1219" s="2"/>
      <c r="JCL1219" s="2"/>
      <c r="JCM1219" s="2"/>
      <c r="JCN1219" s="2"/>
      <c r="JCO1219" s="2"/>
      <c r="JCP1219" s="2"/>
      <c r="JCQ1219" s="2"/>
      <c r="JCR1219" s="2"/>
      <c r="JCS1219" s="2"/>
      <c r="JCT1219" s="2"/>
      <c r="JCU1219" s="2"/>
      <c r="JCV1219" s="2"/>
      <c r="JCW1219" s="2"/>
      <c r="JCX1219" s="2"/>
      <c r="JCY1219" s="2"/>
      <c r="JCZ1219" s="2"/>
      <c r="JDA1219" s="2"/>
      <c r="JDB1219" s="2"/>
      <c r="JDC1219" s="2"/>
      <c r="JDD1219" s="2"/>
      <c r="JDE1219" s="2"/>
      <c r="JDF1219" s="2"/>
      <c r="JDG1219" s="2"/>
      <c r="JDH1219" s="2"/>
      <c r="JDI1219" s="2"/>
      <c r="JDJ1219" s="2"/>
      <c r="JDK1219" s="2"/>
      <c r="JDL1219" s="2"/>
      <c r="JDM1219" s="2"/>
      <c r="JDN1219" s="2"/>
      <c r="JDO1219" s="2"/>
      <c r="JDP1219" s="2"/>
      <c r="JDQ1219" s="2"/>
      <c r="JDR1219" s="2"/>
      <c r="JDS1219" s="2"/>
      <c r="JDT1219" s="2"/>
      <c r="JDU1219" s="2"/>
      <c r="JDV1219" s="2"/>
      <c r="JDW1219" s="2"/>
      <c r="JDX1219" s="2"/>
      <c r="JDY1219" s="2"/>
      <c r="JDZ1219" s="2"/>
      <c r="JEA1219" s="2"/>
      <c r="JEB1219" s="2"/>
      <c r="JEC1219" s="2"/>
      <c r="JED1219" s="2"/>
      <c r="JEE1219" s="2"/>
      <c r="JEF1219" s="2"/>
      <c r="JEG1219" s="2"/>
      <c r="JEH1219" s="2"/>
      <c r="JEI1219" s="2"/>
      <c r="JEJ1219" s="2"/>
      <c r="JEK1219" s="2"/>
      <c r="JEL1219" s="2"/>
      <c r="JEM1219" s="2"/>
      <c r="JEN1219" s="2"/>
      <c r="JEO1219" s="2"/>
      <c r="JEP1219" s="2"/>
      <c r="JEQ1219" s="2"/>
      <c r="JER1219" s="2"/>
      <c r="JES1219" s="2"/>
      <c r="JET1219" s="2"/>
      <c r="JEU1219" s="2"/>
      <c r="JEV1219" s="2"/>
      <c r="JEW1219" s="2"/>
      <c r="JEX1219" s="2"/>
      <c r="JEY1219" s="2"/>
      <c r="JEZ1219" s="2"/>
      <c r="JFA1219" s="2"/>
      <c r="JFB1219" s="2"/>
      <c r="JFC1219" s="2"/>
      <c r="JFD1219" s="2"/>
      <c r="JFE1219" s="2"/>
      <c r="JFF1219" s="2"/>
      <c r="JFG1219" s="2"/>
      <c r="JFH1219" s="2"/>
      <c r="JFI1219" s="2"/>
      <c r="JFJ1219" s="2"/>
      <c r="JFK1219" s="2"/>
      <c r="JFL1219" s="2"/>
      <c r="JFM1219" s="2"/>
      <c r="JFN1219" s="2"/>
      <c r="JFO1219" s="2"/>
      <c r="JFP1219" s="2"/>
      <c r="JFQ1219" s="2"/>
      <c r="JFR1219" s="2"/>
      <c r="JFS1219" s="2"/>
      <c r="JFT1219" s="2"/>
      <c r="JFU1219" s="2"/>
      <c r="JFV1219" s="2"/>
      <c r="JFW1219" s="2"/>
      <c r="JFX1219" s="2"/>
      <c r="JFY1219" s="2"/>
      <c r="JFZ1219" s="2"/>
      <c r="JGA1219" s="2"/>
      <c r="JGB1219" s="2"/>
      <c r="JGC1219" s="2"/>
      <c r="JGD1219" s="2"/>
      <c r="JGE1219" s="2"/>
      <c r="JGF1219" s="2"/>
      <c r="JGG1219" s="2"/>
      <c r="JGH1219" s="2"/>
      <c r="JGI1219" s="2"/>
      <c r="JGJ1219" s="2"/>
      <c r="JGK1219" s="2"/>
      <c r="JGL1219" s="2"/>
      <c r="JGM1219" s="2"/>
      <c r="JGN1219" s="2"/>
      <c r="JGO1219" s="2"/>
      <c r="JGP1219" s="2"/>
      <c r="JGQ1219" s="2"/>
      <c r="JGR1219" s="2"/>
      <c r="JGS1219" s="2"/>
      <c r="JGT1219" s="2"/>
      <c r="JGU1219" s="2"/>
      <c r="JGV1219" s="2"/>
      <c r="JGW1219" s="2"/>
      <c r="JGX1219" s="2"/>
      <c r="JGY1219" s="2"/>
      <c r="JGZ1219" s="2"/>
      <c r="JHA1219" s="2"/>
      <c r="JHB1219" s="2"/>
      <c r="JHC1219" s="2"/>
      <c r="JHD1219" s="2"/>
      <c r="JHE1219" s="2"/>
      <c r="JHF1219" s="2"/>
      <c r="JHG1219" s="2"/>
      <c r="JHH1219" s="2"/>
      <c r="JHI1219" s="2"/>
      <c r="JHJ1219" s="2"/>
      <c r="JHK1219" s="2"/>
      <c r="JHL1219" s="2"/>
      <c r="JHM1219" s="2"/>
      <c r="JHN1219" s="2"/>
      <c r="JHO1219" s="2"/>
      <c r="JHP1219" s="2"/>
      <c r="JHQ1219" s="2"/>
      <c r="JHR1219" s="2"/>
      <c r="JHS1219" s="2"/>
      <c r="JHT1219" s="2"/>
      <c r="JHU1219" s="2"/>
      <c r="JHV1219" s="2"/>
      <c r="JHW1219" s="2"/>
      <c r="JHX1219" s="2"/>
      <c r="JHY1219" s="2"/>
      <c r="JHZ1219" s="2"/>
      <c r="JIA1219" s="2"/>
      <c r="JIB1219" s="2"/>
      <c r="JIC1219" s="2"/>
      <c r="JID1219" s="2"/>
      <c r="JIE1219" s="2"/>
      <c r="JIF1219" s="2"/>
      <c r="JIG1219" s="2"/>
      <c r="JIH1219" s="2"/>
      <c r="JII1219" s="2"/>
      <c r="JIJ1219" s="2"/>
      <c r="JIK1219" s="2"/>
      <c r="JIL1219" s="2"/>
      <c r="JIM1219" s="2"/>
      <c r="JIN1219" s="2"/>
      <c r="JIO1219" s="2"/>
      <c r="JIP1219" s="2"/>
      <c r="JIQ1219" s="2"/>
      <c r="JIR1219" s="2"/>
      <c r="JIS1219" s="2"/>
      <c r="JIT1219" s="2"/>
      <c r="JIU1219" s="2"/>
      <c r="JIV1219" s="2"/>
      <c r="JIW1219" s="2"/>
      <c r="JIX1219" s="2"/>
      <c r="JIY1219" s="2"/>
      <c r="JIZ1219" s="2"/>
      <c r="JJA1219" s="2"/>
      <c r="JJB1219" s="2"/>
      <c r="JJC1219" s="2"/>
      <c r="JJD1219" s="2"/>
      <c r="JJE1219" s="2"/>
      <c r="JJF1219" s="2"/>
      <c r="JJG1219" s="2"/>
      <c r="JJH1219" s="2"/>
      <c r="JJI1219" s="2"/>
      <c r="JJJ1219" s="2"/>
      <c r="JJK1219" s="2"/>
      <c r="JJL1219" s="2"/>
      <c r="JJM1219" s="2"/>
      <c r="JJN1219" s="2"/>
      <c r="JJO1219" s="2"/>
      <c r="JJP1219" s="2"/>
      <c r="JJQ1219" s="2"/>
      <c r="JJR1219" s="2"/>
      <c r="JJS1219" s="2"/>
      <c r="JJT1219" s="2"/>
      <c r="JJU1219" s="2"/>
      <c r="JJV1219" s="2"/>
      <c r="JJW1219" s="2"/>
      <c r="JJX1219" s="2"/>
      <c r="JJY1219" s="2"/>
      <c r="JJZ1219" s="2"/>
      <c r="JKA1219" s="2"/>
      <c r="JKB1219" s="2"/>
      <c r="JKC1219" s="2"/>
      <c r="JKD1219" s="2"/>
      <c r="JKE1219" s="2"/>
      <c r="JKF1219" s="2"/>
      <c r="JKG1219" s="2"/>
      <c r="JKH1219" s="2"/>
      <c r="JKI1219" s="2"/>
      <c r="JKJ1219" s="2"/>
      <c r="JKK1219" s="2"/>
      <c r="JKL1219" s="2"/>
      <c r="JKM1219" s="2"/>
      <c r="JKN1219" s="2"/>
      <c r="JKO1219" s="2"/>
      <c r="JKP1219" s="2"/>
      <c r="JKQ1219" s="2"/>
      <c r="JKR1219" s="2"/>
      <c r="JKS1219" s="2"/>
      <c r="JKT1219" s="2"/>
      <c r="JKU1219" s="2"/>
      <c r="JKV1219" s="2"/>
      <c r="JKW1219" s="2"/>
      <c r="JKX1219" s="2"/>
      <c r="JKY1219" s="2"/>
      <c r="JKZ1219" s="2"/>
      <c r="JLA1219" s="2"/>
      <c r="JLB1219" s="2"/>
      <c r="JLC1219" s="2"/>
      <c r="JLD1219" s="2"/>
      <c r="JLE1219" s="2"/>
      <c r="JLF1219" s="2"/>
      <c r="JLG1219" s="2"/>
      <c r="JLH1219" s="2"/>
      <c r="JLI1219" s="2"/>
      <c r="JLJ1219" s="2"/>
      <c r="JLK1219" s="2"/>
      <c r="JLL1219" s="2"/>
      <c r="JLM1219" s="2"/>
      <c r="JLN1219" s="2"/>
      <c r="JLO1219" s="2"/>
      <c r="JLP1219" s="2"/>
      <c r="JLQ1219" s="2"/>
      <c r="JLR1219" s="2"/>
      <c r="JLS1219" s="2"/>
      <c r="JLT1219" s="2"/>
      <c r="JLU1219" s="2"/>
      <c r="JLV1219" s="2"/>
      <c r="JLW1219" s="2"/>
      <c r="JLX1219" s="2"/>
      <c r="JLY1219" s="2"/>
      <c r="JLZ1219" s="2"/>
      <c r="JMA1219" s="2"/>
      <c r="JMB1219" s="2"/>
      <c r="JMC1219" s="2"/>
      <c r="JMD1219" s="2"/>
      <c r="JME1219" s="2"/>
      <c r="JMF1219" s="2"/>
      <c r="JMG1219" s="2"/>
      <c r="JMH1219" s="2"/>
      <c r="JMI1219" s="2"/>
      <c r="JMJ1219" s="2"/>
      <c r="JMK1219" s="2"/>
      <c r="JML1219" s="2"/>
      <c r="JMM1219" s="2"/>
      <c r="JMN1219" s="2"/>
      <c r="JMO1219" s="2"/>
      <c r="JMP1219" s="2"/>
      <c r="JMQ1219" s="2"/>
      <c r="JMR1219" s="2"/>
      <c r="JMS1219" s="2"/>
      <c r="JMT1219" s="2"/>
      <c r="JMU1219" s="2"/>
      <c r="JMV1219" s="2"/>
      <c r="JMW1219" s="2"/>
      <c r="JMX1219" s="2"/>
      <c r="JMY1219" s="2"/>
      <c r="JMZ1219" s="2"/>
      <c r="JNA1219" s="2"/>
      <c r="JNB1219" s="2"/>
      <c r="JNC1219" s="2"/>
      <c r="JND1219" s="2"/>
      <c r="JNE1219" s="2"/>
      <c r="JNF1219" s="2"/>
      <c r="JNG1219" s="2"/>
      <c r="JNH1219" s="2"/>
      <c r="JNI1219" s="2"/>
      <c r="JNJ1219" s="2"/>
      <c r="JNK1219" s="2"/>
      <c r="JNL1219" s="2"/>
      <c r="JNM1219" s="2"/>
      <c r="JNN1219" s="2"/>
      <c r="JNO1219" s="2"/>
      <c r="JNP1219" s="2"/>
      <c r="JNQ1219" s="2"/>
      <c r="JNR1219" s="2"/>
      <c r="JNS1219" s="2"/>
      <c r="JNT1219" s="2"/>
      <c r="JNU1219" s="2"/>
      <c r="JNV1219" s="2"/>
      <c r="JNW1219" s="2"/>
      <c r="JNX1219" s="2"/>
      <c r="JNY1219" s="2"/>
      <c r="JNZ1219" s="2"/>
      <c r="JOA1219" s="2"/>
      <c r="JOB1219" s="2"/>
      <c r="JOC1219" s="2"/>
      <c r="JOD1219" s="2"/>
      <c r="JOE1219" s="2"/>
      <c r="JOF1219" s="2"/>
      <c r="JOG1219" s="2"/>
      <c r="JOH1219" s="2"/>
      <c r="JOI1219" s="2"/>
      <c r="JOJ1219" s="2"/>
      <c r="JOK1219" s="2"/>
      <c r="JOL1219" s="2"/>
      <c r="JOM1219" s="2"/>
      <c r="JON1219" s="2"/>
      <c r="JOO1219" s="2"/>
      <c r="JOP1219" s="2"/>
      <c r="JOQ1219" s="2"/>
      <c r="JOR1219" s="2"/>
      <c r="JOS1219" s="2"/>
      <c r="JOT1219" s="2"/>
      <c r="JOU1219" s="2"/>
      <c r="JOV1219" s="2"/>
      <c r="JOW1219" s="2"/>
      <c r="JOX1219" s="2"/>
      <c r="JOY1219" s="2"/>
      <c r="JOZ1219" s="2"/>
      <c r="JPA1219" s="2"/>
      <c r="JPB1219" s="2"/>
      <c r="JPC1219" s="2"/>
      <c r="JPD1219" s="2"/>
      <c r="JPE1219" s="2"/>
      <c r="JPF1219" s="2"/>
      <c r="JPG1219" s="2"/>
      <c r="JPH1219" s="2"/>
      <c r="JPI1219" s="2"/>
      <c r="JPJ1219" s="2"/>
      <c r="JPK1219" s="2"/>
      <c r="JPL1219" s="2"/>
      <c r="JPM1219" s="2"/>
      <c r="JPN1219" s="2"/>
      <c r="JPO1219" s="2"/>
      <c r="JPP1219" s="2"/>
      <c r="JPQ1219" s="2"/>
      <c r="JPR1219" s="2"/>
      <c r="JPS1219" s="2"/>
      <c r="JPT1219" s="2"/>
      <c r="JPU1219" s="2"/>
      <c r="JPV1219" s="2"/>
      <c r="JPW1219" s="2"/>
      <c r="JPX1219" s="2"/>
      <c r="JPY1219" s="2"/>
      <c r="JPZ1219" s="2"/>
      <c r="JQA1219" s="2"/>
      <c r="JQB1219" s="2"/>
      <c r="JQC1219" s="2"/>
      <c r="JQD1219" s="2"/>
      <c r="JQE1219" s="2"/>
      <c r="JQF1219" s="2"/>
      <c r="JQG1219" s="2"/>
      <c r="JQH1219" s="2"/>
      <c r="JQI1219" s="2"/>
      <c r="JQJ1219" s="2"/>
      <c r="JQK1219" s="2"/>
      <c r="JQL1219" s="2"/>
      <c r="JQM1219" s="2"/>
      <c r="JQN1219" s="2"/>
      <c r="JQO1219" s="2"/>
      <c r="JQP1219" s="2"/>
      <c r="JQQ1219" s="2"/>
      <c r="JQR1219" s="2"/>
      <c r="JQS1219" s="2"/>
      <c r="JQT1219" s="2"/>
      <c r="JQU1219" s="2"/>
      <c r="JQV1219" s="2"/>
      <c r="JQW1219" s="2"/>
      <c r="JQX1219" s="2"/>
      <c r="JQY1219" s="2"/>
      <c r="JQZ1219" s="2"/>
      <c r="JRA1219" s="2"/>
      <c r="JRB1219" s="2"/>
      <c r="JRC1219" s="2"/>
      <c r="JRD1219" s="2"/>
      <c r="JRE1219" s="2"/>
      <c r="JRF1219" s="2"/>
      <c r="JRG1219" s="2"/>
      <c r="JRH1219" s="2"/>
      <c r="JRI1219" s="2"/>
      <c r="JRJ1219" s="2"/>
      <c r="JRK1219" s="2"/>
      <c r="JRL1219" s="2"/>
      <c r="JRM1219" s="2"/>
      <c r="JRN1219" s="2"/>
      <c r="JRO1219" s="2"/>
      <c r="JRP1219" s="2"/>
      <c r="JRQ1219" s="2"/>
      <c r="JRR1219" s="2"/>
      <c r="JRS1219" s="2"/>
      <c r="JRT1219" s="2"/>
      <c r="JRU1219" s="2"/>
      <c r="JRV1219" s="2"/>
      <c r="JRW1219" s="2"/>
      <c r="JRX1219" s="2"/>
      <c r="JRY1219" s="2"/>
      <c r="JRZ1219" s="2"/>
      <c r="JSA1219" s="2"/>
      <c r="JSB1219" s="2"/>
      <c r="JSC1219" s="2"/>
      <c r="JSD1219" s="2"/>
      <c r="JSE1219" s="2"/>
      <c r="JSF1219" s="2"/>
      <c r="JSG1219" s="2"/>
      <c r="JSH1219" s="2"/>
      <c r="JSI1219" s="2"/>
      <c r="JSJ1219" s="2"/>
      <c r="JSK1219" s="2"/>
      <c r="JSL1219" s="2"/>
      <c r="JSM1219" s="2"/>
      <c r="JSN1219" s="2"/>
      <c r="JSO1219" s="2"/>
      <c r="JSP1219" s="2"/>
      <c r="JSQ1219" s="2"/>
      <c r="JSR1219" s="2"/>
      <c r="JSS1219" s="2"/>
      <c r="JST1219" s="2"/>
      <c r="JSU1219" s="2"/>
      <c r="JSV1219" s="2"/>
      <c r="JSW1219" s="2"/>
      <c r="JSX1219" s="2"/>
      <c r="JSY1219" s="2"/>
      <c r="JSZ1219" s="2"/>
      <c r="JTA1219" s="2"/>
      <c r="JTB1219" s="2"/>
      <c r="JTC1219" s="2"/>
      <c r="JTD1219" s="2"/>
      <c r="JTE1219" s="2"/>
      <c r="JTF1219" s="2"/>
      <c r="JTG1219" s="2"/>
      <c r="JTH1219" s="2"/>
      <c r="JTI1219" s="2"/>
      <c r="JTJ1219" s="2"/>
      <c r="JTK1219" s="2"/>
      <c r="JTL1219" s="2"/>
      <c r="JTM1219" s="2"/>
      <c r="JTN1219" s="2"/>
      <c r="JTO1219" s="2"/>
      <c r="JTP1219" s="2"/>
      <c r="JTQ1219" s="2"/>
      <c r="JTR1219" s="2"/>
      <c r="JTS1219" s="2"/>
      <c r="JTT1219" s="2"/>
      <c r="JTU1219" s="2"/>
      <c r="JTV1219" s="2"/>
      <c r="JTW1219" s="2"/>
      <c r="JTX1219" s="2"/>
      <c r="JTY1219" s="2"/>
      <c r="JTZ1219" s="2"/>
      <c r="JUA1219" s="2"/>
      <c r="JUB1219" s="2"/>
      <c r="JUC1219" s="2"/>
      <c r="JUD1219" s="2"/>
      <c r="JUE1219" s="2"/>
      <c r="JUF1219" s="2"/>
      <c r="JUG1219" s="2"/>
      <c r="JUH1219" s="2"/>
      <c r="JUI1219" s="2"/>
      <c r="JUJ1219" s="2"/>
      <c r="JUK1219" s="2"/>
      <c r="JUL1219" s="2"/>
      <c r="JUM1219" s="2"/>
      <c r="JUN1219" s="2"/>
      <c r="JUO1219" s="2"/>
      <c r="JUP1219" s="2"/>
      <c r="JUQ1219" s="2"/>
      <c r="JUR1219" s="2"/>
      <c r="JUS1219" s="2"/>
      <c r="JUT1219" s="2"/>
      <c r="JUU1219" s="2"/>
      <c r="JUV1219" s="2"/>
      <c r="JUW1219" s="2"/>
      <c r="JUX1219" s="2"/>
      <c r="JUY1219" s="2"/>
      <c r="JUZ1219" s="2"/>
      <c r="JVA1219" s="2"/>
      <c r="JVB1219" s="2"/>
      <c r="JVC1219" s="2"/>
      <c r="JVD1219" s="2"/>
      <c r="JVE1219" s="2"/>
      <c r="JVF1219" s="2"/>
      <c r="JVG1219" s="2"/>
      <c r="JVH1219" s="2"/>
      <c r="JVI1219" s="2"/>
      <c r="JVJ1219" s="2"/>
      <c r="JVK1219" s="2"/>
      <c r="JVL1219" s="2"/>
      <c r="JVM1219" s="2"/>
      <c r="JVN1219" s="2"/>
      <c r="JVO1219" s="2"/>
      <c r="JVP1219" s="2"/>
      <c r="JVQ1219" s="2"/>
      <c r="JVR1219" s="2"/>
      <c r="JVS1219" s="2"/>
      <c r="JVT1219" s="2"/>
      <c r="JVU1219" s="2"/>
      <c r="JVV1219" s="2"/>
      <c r="JVW1219" s="2"/>
      <c r="JVX1219" s="2"/>
      <c r="JVY1219" s="2"/>
      <c r="JVZ1219" s="2"/>
      <c r="JWA1219" s="2"/>
      <c r="JWB1219" s="2"/>
      <c r="JWC1219" s="2"/>
      <c r="JWD1219" s="2"/>
      <c r="JWE1219" s="2"/>
      <c r="JWF1219" s="2"/>
      <c r="JWG1219" s="2"/>
      <c r="JWH1219" s="2"/>
      <c r="JWI1219" s="2"/>
      <c r="JWJ1219" s="2"/>
      <c r="JWK1219" s="2"/>
      <c r="JWL1219" s="2"/>
      <c r="JWM1219" s="2"/>
      <c r="JWN1219" s="2"/>
      <c r="JWO1219" s="2"/>
      <c r="JWP1219" s="2"/>
      <c r="JWQ1219" s="2"/>
      <c r="JWR1219" s="2"/>
      <c r="JWS1219" s="2"/>
      <c r="JWT1219" s="2"/>
      <c r="JWU1219" s="2"/>
      <c r="JWV1219" s="2"/>
      <c r="JWW1219" s="2"/>
      <c r="JWX1219" s="2"/>
      <c r="JWY1219" s="2"/>
      <c r="JWZ1219" s="2"/>
      <c r="JXA1219" s="2"/>
      <c r="JXB1219" s="2"/>
      <c r="JXC1219" s="2"/>
      <c r="JXD1219" s="2"/>
      <c r="JXE1219" s="2"/>
      <c r="JXF1219" s="2"/>
      <c r="JXG1219" s="2"/>
      <c r="JXH1219" s="2"/>
      <c r="JXI1219" s="2"/>
      <c r="JXJ1219" s="2"/>
      <c r="JXK1219" s="2"/>
      <c r="JXL1219" s="2"/>
      <c r="JXM1219" s="2"/>
      <c r="JXN1219" s="2"/>
      <c r="JXO1219" s="2"/>
      <c r="JXP1219" s="2"/>
      <c r="JXQ1219" s="2"/>
      <c r="JXR1219" s="2"/>
      <c r="JXS1219" s="2"/>
      <c r="JXT1219" s="2"/>
      <c r="JXU1219" s="2"/>
      <c r="JXV1219" s="2"/>
      <c r="JXW1219" s="2"/>
      <c r="JXX1219" s="2"/>
      <c r="JXY1219" s="2"/>
      <c r="JXZ1219" s="2"/>
      <c r="JYA1219" s="2"/>
      <c r="JYB1219" s="2"/>
      <c r="JYC1219" s="2"/>
      <c r="JYD1219" s="2"/>
      <c r="JYE1219" s="2"/>
      <c r="JYF1219" s="2"/>
      <c r="JYG1219" s="2"/>
      <c r="JYH1219" s="2"/>
      <c r="JYI1219" s="2"/>
      <c r="JYJ1219" s="2"/>
      <c r="JYK1219" s="2"/>
      <c r="JYL1219" s="2"/>
      <c r="JYM1219" s="2"/>
      <c r="JYN1219" s="2"/>
      <c r="JYO1219" s="2"/>
      <c r="JYP1219" s="2"/>
      <c r="JYQ1219" s="2"/>
      <c r="JYR1219" s="2"/>
      <c r="JYS1219" s="2"/>
      <c r="JYT1219" s="2"/>
      <c r="JYU1219" s="2"/>
      <c r="JYV1219" s="2"/>
      <c r="JYW1219" s="2"/>
      <c r="JYX1219" s="2"/>
      <c r="JYY1219" s="2"/>
      <c r="JYZ1219" s="2"/>
      <c r="JZA1219" s="2"/>
      <c r="JZB1219" s="2"/>
      <c r="JZC1219" s="2"/>
      <c r="JZD1219" s="2"/>
      <c r="JZE1219" s="2"/>
      <c r="JZF1219" s="2"/>
      <c r="JZG1219" s="2"/>
      <c r="JZH1219" s="2"/>
      <c r="JZI1219" s="2"/>
      <c r="JZJ1219" s="2"/>
      <c r="JZK1219" s="2"/>
      <c r="JZL1219" s="2"/>
      <c r="JZM1219" s="2"/>
      <c r="JZN1219" s="2"/>
      <c r="JZO1219" s="2"/>
      <c r="JZP1219" s="2"/>
      <c r="JZQ1219" s="2"/>
      <c r="JZR1219" s="2"/>
      <c r="JZS1219" s="2"/>
      <c r="JZT1219" s="2"/>
      <c r="JZU1219" s="2"/>
      <c r="JZV1219" s="2"/>
      <c r="JZW1219" s="2"/>
      <c r="JZX1219" s="2"/>
      <c r="JZY1219" s="2"/>
      <c r="JZZ1219" s="2"/>
      <c r="KAA1219" s="2"/>
      <c r="KAB1219" s="2"/>
      <c r="KAC1219" s="2"/>
      <c r="KAD1219" s="2"/>
      <c r="KAE1219" s="2"/>
      <c r="KAF1219" s="2"/>
      <c r="KAG1219" s="2"/>
      <c r="KAH1219" s="2"/>
      <c r="KAI1219" s="2"/>
      <c r="KAJ1219" s="2"/>
      <c r="KAK1219" s="2"/>
      <c r="KAL1219" s="2"/>
      <c r="KAM1219" s="2"/>
      <c r="KAN1219" s="2"/>
      <c r="KAO1219" s="2"/>
      <c r="KAP1219" s="2"/>
      <c r="KAQ1219" s="2"/>
      <c r="KAR1219" s="2"/>
      <c r="KAS1219" s="2"/>
      <c r="KAT1219" s="2"/>
      <c r="KAU1219" s="2"/>
      <c r="KAV1219" s="2"/>
      <c r="KAW1219" s="2"/>
      <c r="KAX1219" s="2"/>
      <c r="KAY1219" s="2"/>
      <c r="KAZ1219" s="2"/>
      <c r="KBA1219" s="2"/>
      <c r="KBB1219" s="2"/>
      <c r="KBC1219" s="2"/>
      <c r="KBD1219" s="2"/>
      <c r="KBE1219" s="2"/>
      <c r="KBF1219" s="2"/>
      <c r="KBG1219" s="2"/>
      <c r="KBH1219" s="2"/>
      <c r="KBI1219" s="2"/>
      <c r="KBJ1219" s="2"/>
      <c r="KBK1219" s="2"/>
      <c r="KBL1219" s="2"/>
      <c r="KBM1219" s="2"/>
      <c r="KBN1219" s="2"/>
      <c r="KBO1219" s="2"/>
      <c r="KBP1219" s="2"/>
      <c r="KBQ1219" s="2"/>
      <c r="KBR1219" s="2"/>
      <c r="KBS1219" s="2"/>
      <c r="KBT1219" s="2"/>
      <c r="KBU1219" s="2"/>
      <c r="KBV1219" s="2"/>
      <c r="KBW1219" s="2"/>
      <c r="KBX1219" s="2"/>
      <c r="KBY1219" s="2"/>
      <c r="KBZ1219" s="2"/>
      <c r="KCA1219" s="2"/>
      <c r="KCB1219" s="2"/>
      <c r="KCC1219" s="2"/>
      <c r="KCD1219" s="2"/>
      <c r="KCE1219" s="2"/>
      <c r="KCF1219" s="2"/>
      <c r="KCG1219" s="2"/>
      <c r="KCH1219" s="2"/>
      <c r="KCI1219" s="2"/>
      <c r="KCJ1219" s="2"/>
      <c r="KCK1219" s="2"/>
      <c r="KCL1219" s="2"/>
      <c r="KCM1219" s="2"/>
      <c r="KCN1219" s="2"/>
      <c r="KCO1219" s="2"/>
      <c r="KCP1219" s="2"/>
      <c r="KCQ1219" s="2"/>
      <c r="KCR1219" s="2"/>
      <c r="KCS1219" s="2"/>
      <c r="KCT1219" s="2"/>
      <c r="KCU1219" s="2"/>
      <c r="KCV1219" s="2"/>
      <c r="KCW1219" s="2"/>
      <c r="KCX1219" s="2"/>
      <c r="KCY1219" s="2"/>
      <c r="KCZ1219" s="2"/>
      <c r="KDA1219" s="2"/>
      <c r="KDB1219" s="2"/>
      <c r="KDC1219" s="2"/>
      <c r="KDD1219" s="2"/>
      <c r="KDE1219" s="2"/>
      <c r="KDF1219" s="2"/>
      <c r="KDG1219" s="2"/>
      <c r="KDH1219" s="2"/>
      <c r="KDI1219" s="2"/>
      <c r="KDJ1219" s="2"/>
      <c r="KDK1219" s="2"/>
      <c r="KDL1219" s="2"/>
      <c r="KDM1219" s="2"/>
      <c r="KDN1219" s="2"/>
      <c r="KDO1219" s="2"/>
      <c r="KDP1219" s="2"/>
      <c r="KDQ1219" s="2"/>
      <c r="KDR1219" s="2"/>
      <c r="KDS1219" s="2"/>
      <c r="KDT1219" s="2"/>
      <c r="KDU1219" s="2"/>
      <c r="KDV1219" s="2"/>
      <c r="KDW1219" s="2"/>
      <c r="KDX1219" s="2"/>
      <c r="KDY1219" s="2"/>
      <c r="KDZ1219" s="2"/>
      <c r="KEA1219" s="2"/>
      <c r="KEB1219" s="2"/>
      <c r="KEC1219" s="2"/>
      <c r="KED1219" s="2"/>
      <c r="KEE1219" s="2"/>
      <c r="KEF1219" s="2"/>
      <c r="KEG1219" s="2"/>
      <c r="KEH1219" s="2"/>
      <c r="KEI1219" s="2"/>
      <c r="KEJ1219" s="2"/>
      <c r="KEK1219" s="2"/>
      <c r="KEL1219" s="2"/>
      <c r="KEM1219" s="2"/>
      <c r="KEN1219" s="2"/>
      <c r="KEO1219" s="2"/>
      <c r="KEP1219" s="2"/>
      <c r="KEQ1219" s="2"/>
      <c r="KER1219" s="2"/>
      <c r="KES1219" s="2"/>
      <c r="KET1219" s="2"/>
      <c r="KEU1219" s="2"/>
      <c r="KEV1219" s="2"/>
      <c r="KEW1219" s="2"/>
      <c r="KEX1219" s="2"/>
      <c r="KEY1219" s="2"/>
      <c r="KEZ1219" s="2"/>
      <c r="KFA1219" s="2"/>
      <c r="KFB1219" s="2"/>
      <c r="KFC1219" s="2"/>
      <c r="KFD1219" s="2"/>
      <c r="KFE1219" s="2"/>
      <c r="KFF1219" s="2"/>
      <c r="KFG1219" s="2"/>
      <c r="KFH1219" s="2"/>
      <c r="KFI1219" s="2"/>
      <c r="KFJ1219" s="2"/>
      <c r="KFK1219" s="2"/>
      <c r="KFL1219" s="2"/>
      <c r="KFM1219" s="2"/>
      <c r="KFN1219" s="2"/>
      <c r="KFO1219" s="2"/>
      <c r="KFP1219" s="2"/>
      <c r="KFQ1219" s="2"/>
      <c r="KFR1219" s="2"/>
      <c r="KFS1219" s="2"/>
      <c r="KFT1219" s="2"/>
      <c r="KFU1219" s="2"/>
      <c r="KFV1219" s="2"/>
      <c r="KFW1219" s="2"/>
      <c r="KFX1219" s="2"/>
      <c r="KFY1219" s="2"/>
      <c r="KFZ1219" s="2"/>
      <c r="KGA1219" s="2"/>
      <c r="KGB1219" s="2"/>
      <c r="KGC1219" s="2"/>
      <c r="KGD1219" s="2"/>
      <c r="KGE1219" s="2"/>
      <c r="KGF1219" s="2"/>
      <c r="KGG1219" s="2"/>
      <c r="KGH1219" s="2"/>
      <c r="KGI1219" s="2"/>
      <c r="KGJ1219" s="2"/>
      <c r="KGK1219" s="2"/>
      <c r="KGL1219" s="2"/>
      <c r="KGM1219" s="2"/>
      <c r="KGN1219" s="2"/>
      <c r="KGO1219" s="2"/>
      <c r="KGP1219" s="2"/>
      <c r="KGQ1219" s="2"/>
      <c r="KGR1219" s="2"/>
      <c r="KGS1219" s="2"/>
      <c r="KGT1219" s="2"/>
      <c r="KGU1219" s="2"/>
      <c r="KGV1219" s="2"/>
      <c r="KGW1219" s="2"/>
      <c r="KGX1219" s="2"/>
      <c r="KGY1219" s="2"/>
      <c r="KGZ1219" s="2"/>
      <c r="KHA1219" s="2"/>
      <c r="KHB1219" s="2"/>
      <c r="KHC1219" s="2"/>
      <c r="KHD1219" s="2"/>
      <c r="KHE1219" s="2"/>
      <c r="KHF1219" s="2"/>
      <c r="KHG1219" s="2"/>
      <c r="KHH1219" s="2"/>
      <c r="KHI1219" s="2"/>
      <c r="KHJ1219" s="2"/>
      <c r="KHK1219" s="2"/>
      <c r="KHL1219" s="2"/>
      <c r="KHM1219" s="2"/>
      <c r="KHN1219" s="2"/>
      <c r="KHO1219" s="2"/>
      <c r="KHP1219" s="2"/>
      <c r="KHQ1219" s="2"/>
      <c r="KHR1219" s="2"/>
      <c r="KHS1219" s="2"/>
      <c r="KHT1219" s="2"/>
      <c r="KHU1219" s="2"/>
      <c r="KHV1219" s="2"/>
      <c r="KHW1219" s="2"/>
      <c r="KHX1219" s="2"/>
      <c r="KHY1219" s="2"/>
      <c r="KHZ1219" s="2"/>
      <c r="KIA1219" s="2"/>
      <c r="KIB1219" s="2"/>
      <c r="KIC1219" s="2"/>
      <c r="KID1219" s="2"/>
      <c r="KIE1219" s="2"/>
      <c r="KIF1219" s="2"/>
      <c r="KIG1219" s="2"/>
      <c r="KIH1219" s="2"/>
      <c r="KII1219" s="2"/>
      <c r="KIJ1219" s="2"/>
      <c r="KIK1219" s="2"/>
      <c r="KIL1219" s="2"/>
      <c r="KIM1219" s="2"/>
      <c r="KIN1219" s="2"/>
      <c r="KIO1219" s="2"/>
      <c r="KIP1219" s="2"/>
      <c r="KIQ1219" s="2"/>
      <c r="KIR1219" s="2"/>
      <c r="KIS1219" s="2"/>
      <c r="KIT1219" s="2"/>
      <c r="KIU1219" s="2"/>
      <c r="KIV1219" s="2"/>
      <c r="KIW1219" s="2"/>
      <c r="KIX1219" s="2"/>
      <c r="KIY1219" s="2"/>
      <c r="KIZ1219" s="2"/>
      <c r="KJA1219" s="2"/>
      <c r="KJB1219" s="2"/>
      <c r="KJC1219" s="2"/>
      <c r="KJD1219" s="2"/>
      <c r="KJE1219" s="2"/>
      <c r="KJF1219" s="2"/>
      <c r="KJG1219" s="2"/>
      <c r="KJH1219" s="2"/>
      <c r="KJI1219" s="2"/>
      <c r="KJJ1219" s="2"/>
      <c r="KJK1219" s="2"/>
      <c r="KJL1219" s="2"/>
      <c r="KJM1219" s="2"/>
      <c r="KJN1219" s="2"/>
      <c r="KJO1219" s="2"/>
      <c r="KJP1219" s="2"/>
      <c r="KJQ1219" s="2"/>
      <c r="KJR1219" s="2"/>
      <c r="KJS1219" s="2"/>
      <c r="KJT1219" s="2"/>
      <c r="KJU1219" s="2"/>
      <c r="KJV1219" s="2"/>
      <c r="KJW1219" s="2"/>
      <c r="KJX1219" s="2"/>
      <c r="KJY1219" s="2"/>
      <c r="KJZ1219" s="2"/>
      <c r="KKA1219" s="2"/>
      <c r="KKB1219" s="2"/>
      <c r="KKC1219" s="2"/>
      <c r="KKD1219" s="2"/>
      <c r="KKE1219" s="2"/>
      <c r="KKF1219" s="2"/>
      <c r="KKG1219" s="2"/>
      <c r="KKH1219" s="2"/>
      <c r="KKI1219" s="2"/>
      <c r="KKJ1219" s="2"/>
      <c r="KKK1219" s="2"/>
      <c r="KKL1219" s="2"/>
      <c r="KKM1219" s="2"/>
      <c r="KKN1219" s="2"/>
      <c r="KKO1219" s="2"/>
      <c r="KKP1219" s="2"/>
      <c r="KKQ1219" s="2"/>
      <c r="KKR1219" s="2"/>
      <c r="KKS1219" s="2"/>
      <c r="KKT1219" s="2"/>
      <c r="KKU1219" s="2"/>
      <c r="KKV1219" s="2"/>
      <c r="KKW1219" s="2"/>
      <c r="KKX1219" s="2"/>
      <c r="KKY1219" s="2"/>
      <c r="KKZ1219" s="2"/>
      <c r="KLA1219" s="2"/>
      <c r="KLB1219" s="2"/>
      <c r="KLC1219" s="2"/>
      <c r="KLD1219" s="2"/>
      <c r="KLE1219" s="2"/>
      <c r="KLF1219" s="2"/>
      <c r="KLG1219" s="2"/>
      <c r="KLH1219" s="2"/>
      <c r="KLI1219" s="2"/>
      <c r="KLJ1219" s="2"/>
      <c r="KLK1219" s="2"/>
      <c r="KLL1219" s="2"/>
      <c r="KLM1219" s="2"/>
      <c r="KLN1219" s="2"/>
      <c r="KLO1219" s="2"/>
      <c r="KLP1219" s="2"/>
      <c r="KLQ1219" s="2"/>
      <c r="KLR1219" s="2"/>
      <c r="KLS1219" s="2"/>
      <c r="KLT1219" s="2"/>
      <c r="KLU1219" s="2"/>
      <c r="KLV1219" s="2"/>
      <c r="KLW1219" s="2"/>
      <c r="KLX1219" s="2"/>
      <c r="KLY1219" s="2"/>
      <c r="KLZ1219" s="2"/>
      <c r="KMA1219" s="2"/>
      <c r="KMB1219" s="2"/>
      <c r="KMC1219" s="2"/>
      <c r="KMD1219" s="2"/>
      <c r="KME1219" s="2"/>
      <c r="KMF1219" s="2"/>
      <c r="KMG1219" s="2"/>
      <c r="KMH1219" s="2"/>
      <c r="KMI1219" s="2"/>
      <c r="KMJ1219" s="2"/>
      <c r="KMK1219" s="2"/>
      <c r="KML1219" s="2"/>
      <c r="KMM1219" s="2"/>
      <c r="KMN1219" s="2"/>
      <c r="KMO1219" s="2"/>
      <c r="KMP1219" s="2"/>
      <c r="KMQ1219" s="2"/>
      <c r="KMR1219" s="2"/>
      <c r="KMS1219" s="2"/>
      <c r="KMT1219" s="2"/>
      <c r="KMU1219" s="2"/>
      <c r="KMV1219" s="2"/>
      <c r="KMW1219" s="2"/>
      <c r="KMX1219" s="2"/>
      <c r="KMY1219" s="2"/>
      <c r="KMZ1219" s="2"/>
      <c r="KNA1219" s="2"/>
      <c r="KNB1219" s="2"/>
      <c r="KNC1219" s="2"/>
      <c r="KND1219" s="2"/>
      <c r="KNE1219" s="2"/>
      <c r="KNF1219" s="2"/>
      <c r="KNG1219" s="2"/>
      <c r="KNH1219" s="2"/>
      <c r="KNI1219" s="2"/>
      <c r="KNJ1219" s="2"/>
      <c r="KNK1219" s="2"/>
      <c r="KNL1219" s="2"/>
      <c r="KNM1219" s="2"/>
      <c r="KNN1219" s="2"/>
      <c r="KNO1219" s="2"/>
      <c r="KNP1219" s="2"/>
      <c r="KNQ1219" s="2"/>
      <c r="KNR1219" s="2"/>
      <c r="KNS1219" s="2"/>
      <c r="KNT1219" s="2"/>
      <c r="KNU1219" s="2"/>
      <c r="KNV1219" s="2"/>
      <c r="KNW1219" s="2"/>
      <c r="KNX1219" s="2"/>
      <c r="KNY1219" s="2"/>
      <c r="KNZ1219" s="2"/>
      <c r="KOA1219" s="2"/>
      <c r="KOB1219" s="2"/>
      <c r="KOC1219" s="2"/>
      <c r="KOD1219" s="2"/>
      <c r="KOE1219" s="2"/>
      <c r="KOF1219" s="2"/>
      <c r="KOG1219" s="2"/>
      <c r="KOH1219" s="2"/>
      <c r="KOI1219" s="2"/>
      <c r="KOJ1219" s="2"/>
      <c r="KOK1219" s="2"/>
      <c r="KOL1219" s="2"/>
      <c r="KOM1219" s="2"/>
      <c r="KON1219" s="2"/>
      <c r="KOO1219" s="2"/>
      <c r="KOP1219" s="2"/>
      <c r="KOQ1219" s="2"/>
      <c r="KOR1219" s="2"/>
      <c r="KOS1219" s="2"/>
      <c r="KOT1219" s="2"/>
      <c r="KOU1219" s="2"/>
      <c r="KOV1219" s="2"/>
      <c r="KOW1219" s="2"/>
      <c r="KOX1219" s="2"/>
      <c r="KOY1219" s="2"/>
      <c r="KOZ1219" s="2"/>
      <c r="KPA1219" s="2"/>
      <c r="KPB1219" s="2"/>
      <c r="KPC1219" s="2"/>
      <c r="KPD1219" s="2"/>
      <c r="KPE1219" s="2"/>
      <c r="KPF1219" s="2"/>
      <c r="KPG1219" s="2"/>
      <c r="KPH1219" s="2"/>
      <c r="KPI1219" s="2"/>
      <c r="KPJ1219" s="2"/>
      <c r="KPK1219" s="2"/>
      <c r="KPL1219" s="2"/>
      <c r="KPM1219" s="2"/>
      <c r="KPN1219" s="2"/>
      <c r="KPO1219" s="2"/>
      <c r="KPP1219" s="2"/>
      <c r="KPQ1219" s="2"/>
      <c r="KPR1219" s="2"/>
      <c r="KPS1219" s="2"/>
      <c r="KPT1219" s="2"/>
      <c r="KPU1219" s="2"/>
      <c r="KPV1219" s="2"/>
      <c r="KPW1219" s="2"/>
      <c r="KPX1219" s="2"/>
      <c r="KPY1219" s="2"/>
      <c r="KPZ1219" s="2"/>
      <c r="KQA1219" s="2"/>
      <c r="KQB1219" s="2"/>
      <c r="KQC1219" s="2"/>
      <c r="KQD1219" s="2"/>
      <c r="KQE1219" s="2"/>
      <c r="KQF1219" s="2"/>
      <c r="KQG1219" s="2"/>
      <c r="KQH1219" s="2"/>
      <c r="KQI1219" s="2"/>
      <c r="KQJ1219" s="2"/>
      <c r="KQK1219" s="2"/>
      <c r="KQL1219" s="2"/>
      <c r="KQM1219" s="2"/>
      <c r="KQN1219" s="2"/>
      <c r="KQO1219" s="2"/>
      <c r="KQP1219" s="2"/>
      <c r="KQQ1219" s="2"/>
      <c r="KQR1219" s="2"/>
      <c r="KQS1219" s="2"/>
      <c r="KQT1219" s="2"/>
      <c r="KQU1219" s="2"/>
      <c r="KQV1219" s="2"/>
      <c r="KQW1219" s="2"/>
      <c r="KQX1219" s="2"/>
      <c r="KQY1219" s="2"/>
      <c r="KQZ1219" s="2"/>
      <c r="KRA1219" s="2"/>
      <c r="KRB1219" s="2"/>
      <c r="KRC1219" s="2"/>
      <c r="KRD1219" s="2"/>
      <c r="KRE1219" s="2"/>
      <c r="KRF1219" s="2"/>
      <c r="KRG1219" s="2"/>
      <c r="KRH1219" s="2"/>
      <c r="KRI1219" s="2"/>
      <c r="KRJ1219" s="2"/>
      <c r="KRK1219" s="2"/>
      <c r="KRL1219" s="2"/>
      <c r="KRM1219" s="2"/>
      <c r="KRN1219" s="2"/>
      <c r="KRO1219" s="2"/>
      <c r="KRP1219" s="2"/>
      <c r="KRQ1219" s="2"/>
      <c r="KRR1219" s="2"/>
      <c r="KRS1219" s="2"/>
      <c r="KRT1219" s="2"/>
      <c r="KRU1219" s="2"/>
      <c r="KRV1219" s="2"/>
      <c r="KRW1219" s="2"/>
      <c r="KRX1219" s="2"/>
      <c r="KRY1219" s="2"/>
      <c r="KRZ1219" s="2"/>
      <c r="KSA1219" s="2"/>
      <c r="KSB1219" s="2"/>
      <c r="KSC1219" s="2"/>
      <c r="KSD1219" s="2"/>
      <c r="KSE1219" s="2"/>
      <c r="KSF1219" s="2"/>
      <c r="KSG1219" s="2"/>
      <c r="KSH1219" s="2"/>
      <c r="KSI1219" s="2"/>
      <c r="KSJ1219" s="2"/>
      <c r="KSK1219" s="2"/>
      <c r="KSL1219" s="2"/>
      <c r="KSM1219" s="2"/>
      <c r="KSN1219" s="2"/>
      <c r="KSO1219" s="2"/>
      <c r="KSP1219" s="2"/>
      <c r="KSQ1219" s="2"/>
      <c r="KSR1219" s="2"/>
      <c r="KSS1219" s="2"/>
      <c r="KST1219" s="2"/>
      <c r="KSU1219" s="2"/>
      <c r="KSV1219" s="2"/>
      <c r="KSW1219" s="2"/>
      <c r="KSX1219" s="2"/>
      <c r="KSY1219" s="2"/>
      <c r="KSZ1219" s="2"/>
      <c r="KTA1219" s="2"/>
      <c r="KTB1219" s="2"/>
      <c r="KTC1219" s="2"/>
      <c r="KTD1219" s="2"/>
      <c r="KTE1219" s="2"/>
      <c r="KTF1219" s="2"/>
      <c r="KTG1219" s="2"/>
      <c r="KTH1219" s="2"/>
      <c r="KTI1219" s="2"/>
      <c r="KTJ1219" s="2"/>
      <c r="KTK1219" s="2"/>
      <c r="KTL1219" s="2"/>
      <c r="KTM1219" s="2"/>
      <c r="KTN1219" s="2"/>
      <c r="KTO1219" s="2"/>
      <c r="KTP1219" s="2"/>
      <c r="KTQ1219" s="2"/>
      <c r="KTR1219" s="2"/>
      <c r="KTS1219" s="2"/>
      <c r="KTT1219" s="2"/>
      <c r="KTU1219" s="2"/>
      <c r="KTV1219" s="2"/>
      <c r="KTW1219" s="2"/>
      <c r="KTX1219" s="2"/>
      <c r="KTY1219" s="2"/>
      <c r="KTZ1219" s="2"/>
      <c r="KUA1219" s="2"/>
      <c r="KUB1219" s="2"/>
      <c r="KUC1219" s="2"/>
      <c r="KUD1219" s="2"/>
      <c r="KUE1219" s="2"/>
      <c r="KUF1219" s="2"/>
      <c r="KUG1219" s="2"/>
      <c r="KUH1219" s="2"/>
      <c r="KUI1219" s="2"/>
      <c r="KUJ1219" s="2"/>
      <c r="KUK1219" s="2"/>
      <c r="KUL1219" s="2"/>
      <c r="KUM1219" s="2"/>
      <c r="KUN1219" s="2"/>
      <c r="KUO1219" s="2"/>
      <c r="KUP1219" s="2"/>
      <c r="KUQ1219" s="2"/>
      <c r="KUR1219" s="2"/>
      <c r="KUS1219" s="2"/>
      <c r="KUT1219" s="2"/>
      <c r="KUU1219" s="2"/>
      <c r="KUV1219" s="2"/>
      <c r="KUW1219" s="2"/>
      <c r="KUX1219" s="2"/>
      <c r="KUY1219" s="2"/>
      <c r="KUZ1219" s="2"/>
      <c r="KVA1219" s="2"/>
      <c r="KVB1219" s="2"/>
      <c r="KVC1219" s="2"/>
      <c r="KVD1219" s="2"/>
      <c r="KVE1219" s="2"/>
      <c r="KVF1219" s="2"/>
      <c r="KVG1219" s="2"/>
      <c r="KVH1219" s="2"/>
      <c r="KVI1219" s="2"/>
      <c r="KVJ1219" s="2"/>
      <c r="KVK1219" s="2"/>
      <c r="KVL1219" s="2"/>
      <c r="KVM1219" s="2"/>
      <c r="KVN1219" s="2"/>
      <c r="KVO1219" s="2"/>
      <c r="KVP1219" s="2"/>
      <c r="KVQ1219" s="2"/>
      <c r="KVR1219" s="2"/>
      <c r="KVS1219" s="2"/>
      <c r="KVT1219" s="2"/>
      <c r="KVU1219" s="2"/>
      <c r="KVV1219" s="2"/>
      <c r="KVW1219" s="2"/>
      <c r="KVX1219" s="2"/>
      <c r="KVY1219" s="2"/>
      <c r="KVZ1219" s="2"/>
      <c r="KWA1219" s="2"/>
      <c r="KWB1219" s="2"/>
      <c r="KWC1219" s="2"/>
      <c r="KWD1219" s="2"/>
      <c r="KWE1219" s="2"/>
      <c r="KWF1219" s="2"/>
      <c r="KWG1219" s="2"/>
      <c r="KWH1219" s="2"/>
      <c r="KWI1219" s="2"/>
      <c r="KWJ1219" s="2"/>
      <c r="KWK1219" s="2"/>
      <c r="KWL1219" s="2"/>
      <c r="KWM1219" s="2"/>
      <c r="KWN1219" s="2"/>
      <c r="KWO1219" s="2"/>
      <c r="KWP1219" s="2"/>
      <c r="KWQ1219" s="2"/>
      <c r="KWR1219" s="2"/>
      <c r="KWS1219" s="2"/>
      <c r="KWT1219" s="2"/>
      <c r="KWU1219" s="2"/>
      <c r="KWV1219" s="2"/>
      <c r="KWW1219" s="2"/>
      <c r="KWX1219" s="2"/>
      <c r="KWY1219" s="2"/>
      <c r="KWZ1219" s="2"/>
      <c r="KXA1219" s="2"/>
      <c r="KXB1219" s="2"/>
      <c r="KXC1219" s="2"/>
      <c r="KXD1219" s="2"/>
      <c r="KXE1219" s="2"/>
      <c r="KXF1219" s="2"/>
      <c r="KXG1219" s="2"/>
      <c r="KXH1219" s="2"/>
      <c r="KXI1219" s="2"/>
      <c r="KXJ1219" s="2"/>
      <c r="KXK1219" s="2"/>
      <c r="KXL1219" s="2"/>
      <c r="KXM1219" s="2"/>
      <c r="KXN1219" s="2"/>
      <c r="KXO1219" s="2"/>
      <c r="KXP1219" s="2"/>
      <c r="KXQ1219" s="2"/>
      <c r="KXR1219" s="2"/>
      <c r="KXS1219" s="2"/>
      <c r="KXT1219" s="2"/>
      <c r="KXU1219" s="2"/>
      <c r="KXV1219" s="2"/>
      <c r="KXW1219" s="2"/>
      <c r="KXX1219" s="2"/>
      <c r="KXY1219" s="2"/>
      <c r="KXZ1219" s="2"/>
      <c r="KYA1219" s="2"/>
      <c r="KYB1219" s="2"/>
      <c r="KYC1219" s="2"/>
      <c r="KYD1219" s="2"/>
      <c r="KYE1219" s="2"/>
      <c r="KYF1219" s="2"/>
      <c r="KYG1219" s="2"/>
      <c r="KYH1219" s="2"/>
      <c r="KYI1219" s="2"/>
      <c r="KYJ1219" s="2"/>
      <c r="KYK1219" s="2"/>
      <c r="KYL1219" s="2"/>
      <c r="KYM1219" s="2"/>
      <c r="KYN1219" s="2"/>
      <c r="KYO1219" s="2"/>
      <c r="KYP1219" s="2"/>
      <c r="KYQ1219" s="2"/>
      <c r="KYR1219" s="2"/>
      <c r="KYS1219" s="2"/>
      <c r="KYT1219" s="2"/>
      <c r="KYU1219" s="2"/>
      <c r="KYV1219" s="2"/>
      <c r="KYW1219" s="2"/>
      <c r="KYX1219" s="2"/>
      <c r="KYY1219" s="2"/>
      <c r="KYZ1219" s="2"/>
      <c r="KZA1219" s="2"/>
      <c r="KZB1219" s="2"/>
      <c r="KZC1219" s="2"/>
      <c r="KZD1219" s="2"/>
      <c r="KZE1219" s="2"/>
      <c r="KZF1219" s="2"/>
      <c r="KZG1219" s="2"/>
      <c r="KZH1219" s="2"/>
      <c r="KZI1219" s="2"/>
      <c r="KZJ1219" s="2"/>
      <c r="KZK1219" s="2"/>
      <c r="KZL1219" s="2"/>
      <c r="KZM1219" s="2"/>
      <c r="KZN1219" s="2"/>
      <c r="KZO1219" s="2"/>
      <c r="KZP1219" s="2"/>
      <c r="KZQ1219" s="2"/>
      <c r="KZR1219" s="2"/>
      <c r="KZS1219" s="2"/>
      <c r="KZT1219" s="2"/>
      <c r="KZU1219" s="2"/>
      <c r="KZV1219" s="2"/>
      <c r="KZW1219" s="2"/>
      <c r="KZX1219" s="2"/>
      <c r="KZY1219" s="2"/>
      <c r="KZZ1219" s="2"/>
      <c r="LAA1219" s="2"/>
      <c r="LAB1219" s="2"/>
      <c r="LAC1219" s="2"/>
      <c r="LAD1219" s="2"/>
      <c r="LAE1219" s="2"/>
      <c r="LAF1219" s="2"/>
      <c r="LAG1219" s="2"/>
      <c r="LAH1219" s="2"/>
      <c r="LAI1219" s="2"/>
      <c r="LAJ1219" s="2"/>
      <c r="LAK1219" s="2"/>
      <c r="LAL1219" s="2"/>
      <c r="LAM1219" s="2"/>
      <c r="LAN1219" s="2"/>
      <c r="LAO1219" s="2"/>
      <c r="LAP1219" s="2"/>
      <c r="LAQ1219" s="2"/>
      <c r="LAR1219" s="2"/>
      <c r="LAS1219" s="2"/>
      <c r="LAT1219" s="2"/>
      <c r="LAU1219" s="2"/>
      <c r="LAV1219" s="2"/>
      <c r="LAW1219" s="2"/>
      <c r="LAX1219" s="2"/>
      <c r="LAY1219" s="2"/>
      <c r="LAZ1219" s="2"/>
      <c r="LBA1219" s="2"/>
      <c r="LBB1219" s="2"/>
      <c r="LBC1219" s="2"/>
      <c r="LBD1219" s="2"/>
      <c r="LBE1219" s="2"/>
      <c r="LBF1219" s="2"/>
      <c r="LBG1219" s="2"/>
      <c r="LBH1219" s="2"/>
      <c r="LBI1219" s="2"/>
      <c r="LBJ1219" s="2"/>
      <c r="LBK1219" s="2"/>
      <c r="LBL1219" s="2"/>
      <c r="LBM1219" s="2"/>
      <c r="LBN1219" s="2"/>
      <c r="LBO1219" s="2"/>
      <c r="LBP1219" s="2"/>
      <c r="LBQ1219" s="2"/>
      <c r="LBR1219" s="2"/>
      <c r="LBS1219" s="2"/>
      <c r="LBT1219" s="2"/>
      <c r="LBU1219" s="2"/>
      <c r="LBV1219" s="2"/>
      <c r="LBW1219" s="2"/>
      <c r="LBX1219" s="2"/>
      <c r="LBY1219" s="2"/>
      <c r="LBZ1219" s="2"/>
      <c r="LCA1219" s="2"/>
      <c r="LCB1219" s="2"/>
      <c r="LCC1219" s="2"/>
      <c r="LCD1219" s="2"/>
      <c r="LCE1219" s="2"/>
      <c r="LCF1219" s="2"/>
      <c r="LCG1219" s="2"/>
      <c r="LCH1219" s="2"/>
      <c r="LCI1219" s="2"/>
      <c r="LCJ1219" s="2"/>
      <c r="LCK1219" s="2"/>
      <c r="LCL1219" s="2"/>
      <c r="LCM1219" s="2"/>
      <c r="LCN1219" s="2"/>
      <c r="LCO1219" s="2"/>
      <c r="LCP1219" s="2"/>
      <c r="LCQ1219" s="2"/>
      <c r="LCR1219" s="2"/>
      <c r="LCS1219" s="2"/>
      <c r="LCT1219" s="2"/>
      <c r="LCU1219" s="2"/>
      <c r="LCV1219" s="2"/>
      <c r="LCW1219" s="2"/>
      <c r="LCX1219" s="2"/>
      <c r="LCY1219" s="2"/>
      <c r="LCZ1219" s="2"/>
      <c r="LDA1219" s="2"/>
      <c r="LDB1219" s="2"/>
      <c r="LDC1219" s="2"/>
      <c r="LDD1219" s="2"/>
      <c r="LDE1219" s="2"/>
      <c r="LDF1219" s="2"/>
      <c r="LDG1219" s="2"/>
      <c r="LDH1219" s="2"/>
      <c r="LDI1219" s="2"/>
      <c r="LDJ1219" s="2"/>
      <c r="LDK1219" s="2"/>
      <c r="LDL1219" s="2"/>
      <c r="LDM1219" s="2"/>
      <c r="LDN1219" s="2"/>
      <c r="LDO1219" s="2"/>
      <c r="LDP1219" s="2"/>
      <c r="LDQ1219" s="2"/>
      <c r="LDR1219" s="2"/>
      <c r="LDS1219" s="2"/>
      <c r="LDT1219" s="2"/>
      <c r="LDU1219" s="2"/>
      <c r="LDV1219" s="2"/>
      <c r="LDW1219" s="2"/>
      <c r="LDX1219" s="2"/>
      <c r="LDY1219" s="2"/>
      <c r="LDZ1219" s="2"/>
      <c r="LEA1219" s="2"/>
      <c r="LEB1219" s="2"/>
      <c r="LEC1219" s="2"/>
      <c r="LED1219" s="2"/>
      <c r="LEE1219" s="2"/>
      <c r="LEF1219" s="2"/>
      <c r="LEG1219" s="2"/>
      <c r="LEH1219" s="2"/>
      <c r="LEI1219" s="2"/>
      <c r="LEJ1219" s="2"/>
      <c r="LEK1219" s="2"/>
      <c r="LEL1219" s="2"/>
      <c r="LEM1219" s="2"/>
      <c r="LEN1219" s="2"/>
      <c r="LEO1219" s="2"/>
      <c r="LEP1219" s="2"/>
      <c r="LEQ1219" s="2"/>
      <c r="LER1219" s="2"/>
      <c r="LES1219" s="2"/>
      <c r="LET1219" s="2"/>
      <c r="LEU1219" s="2"/>
      <c r="LEV1219" s="2"/>
      <c r="LEW1219" s="2"/>
      <c r="LEX1219" s="2"/>
      <c r="LEY1219" s="2"/>
      <c r="LEZ1219" s="2"/>
      <c r="LFA1219" s="2"/>
      <c r="LFB1219" s="2"/>
      <c r="LFC1219" s="2"/>
      <c r="LFD1219" s="2"/>
      <c r="LFE1219" s="2"/>
      <c r="LFF1219" s="2"/>
      <c r="LFG1219" s="2"/>
      <c r="LFH1219" s="2"/>
      <c r="LFI1219" s="2"/>
      <c r="LFJ1219" s="2"/>
      <c r="LFK1219" s="2"/>
      <c r="LFL1219" s="2"/>
      <c r="LFM1219" s="2"/>
      <c r="LFN1219" s="2"/>
      <c r="LFO1219" s="2"/>
      <c r="LFP1219" s="2"/>
      <c r="LFQ1219" s="2"/>
      <c r="LFR1219" s="2"/>
      <c r="LFS1219" s="2"/>
      <c r="LFT1219" s="2"/>
      <c r="LFU1219" s="2"/>
      <c r="LFV1219" s="2"/>
      <c r="LFW1219" s="2"/>
      <c r="LFX1219" s="2"/>
      <c r="LFY1219" s="2"/>
      <c r="LFZ1219" s="2"/>
      <c r="LGA1219" s="2"/>
      <c r="LGB1219" s="2"/>
      <c r="LGC1219" s="2"/>
      <c r="LGD1219" s="2"/>
      <c r="LGE1219" s="2"/>
      <c r="LGF1219" s="2"/>
      <c r="LGG1219" s="2"/>
      <c r="LGH1219" s="2"/>
      <c r="LGI1219" s="2"/>
      <c r="LGJ1219" s="2"/>
      <c r="LGK1219" s="2"/>
      <c r="LGL1219" s="2"/>
      <c r="LGM1219" s="2"/>
      <c r="LGN1219" s="2"/>
      <c r="LGO1219" s="2"/>
      <c r="LGP1219" s="2"/>
      <c r="LGQ1219" s="2"/>
      <c r="LGR1219" s="2"/>
      <c r="LGS1219" s="2"/>
      <c r="LGT1219" s="2"/>
      <c r="LGU1219" s="2"/>
      <c r="LGV1219" s="2"/>
      <c r="LGW1219" s="2"/>
      <c r="LGX1219" s="2"/>
      <c r="LGY1219" s="2"/>
      <c r="LGZ1219" s="2"/>
      <c r="LHA1219" s="2"/>
      <c r="LHB1219" s="2"/>
      <c r="LHC1219" s="2"/>
      <c r="LHD1219" s="2"/>
      <c r="LHE1219" s="2"/>
      <c r="LHF1219" s="2"/>
      <c r="LHG1219" s="2"/>
      <c r="LHH1219" s="2"/>
      <c r="LHI1219" s="2"/>
      <c r="LHJ1219" s="2"/>
      <c r="LHK1219" s="2"/>
      <c r="LHL1219" s="2"/>
      <c r="LHM1219" s="2"/>
      <c r="LHN1219" s="2"/>
      <c r="LHO1219" s="2"/>
      <c r="LHP1219" s="2"/>
      <c r="LHQ1219" s="2"/>
      <c r="LHR1219" s="2"/>
      <c r="LHS1219" s="2"/>
      <c r="LHT1219" s="2"/>
      <c r="LHU1219" s="2"/>
      <c r="LHV1219" s="2"/>
      <c r="LHW1219" s="2"/>
      <c r="LHX1219" s="2"/>
      <c r="LHY1219" s="2"/>
      <c r="LHZ1219" s="2"/>
      <c r="LIA1219" s="2"/>
      <c r="LIB1219" s="2"/>
      <c r="LIC1219" s="2"/>
      <c r="LID1219" s="2"/>
      <c r="LIE1219" s="2"/>
      <c r="LIF1219" s="2"/>
      <c r="LIG1219" s="2"/>
      <c r="LIH1219" s="2"/>
      <c r="LII1219" s="2"/>
      <c r="LIJ1219" s="2"/>
      <c r="LIK1219" s="2"/>
      <c r="LIL1219" s="2"/>
      <c r="LIM1219" s="2"/>
      <c r="LIN1219" s="2"/>
      <c r="LIO1219" s="2"/>
      <c r="LIP1219" s="2"/>
      <c r="LIQ1219" s="2"/>
      <c r="LIR1219" s="2"/>
      <c r="LIS1219" s="2"/>
      <c r="LIT1219" s="2"/>
      <c r="LIU1219" s="2"/>
      <c r="LIV1219" s="2"/>
      <c r="LIW1219" s="2"/>
      <c r="LIX1219" s="2"/>
      <c r="LIY1219" s="2"/>
      <c r="LIZ1219" s="2"/>
      <c r="LJA1219" s="2"/>
      <c r="LJB1219" s="2"/>
      <c r="LJC1219" s="2"/>
      <c r="LJD1219" s="2"/>
      <c r="LJE1219" s="2"/>
      <c r="LJF1219" s="2"/>
      <c r="LJG1219" s="2"/>
      <c r="LJH1219" s="2"/>
      <c r="LJI1219" s="2"/>
      <c r="LJJ1219" s="2"/>
      <c r="LJK1219" s="2"/>
      <c r="LJL1219" s="2"/>
      <c r="LJM1219" s="2"/>
      <c r="LJN1219" s="2"/>
      <c r="LJO1219" s="2"/>
      <c r="LJP1219" s="2"/>
      <c r="LJQ1219" s="2"/>
      <c r="LJR1219" s="2"/>
      <c r="LJS1219" s="2"/>
      <c r="LJT1219" s="2"/>
      <c r="LJU1219" s="2"/>
      <c r="LJV1219" s="2"/>
      <c r="LJW1219" s="2"/>
      <c r="LJX1219" s="2"/>
      <c r="LJY1219" s="2"/>
      <c r="LJZ1219" s="2"/>
      <c r="LKA1219" s="2"/>
      <c r="LKB1219" s="2"/>
      <c r="LKC1219" s="2"/>
      <c r="LKD1219" s="2"/>
      <c r="LKE1219" s="2"/>
      <c r="LKF1219" s="2"/>
      <c r="LKG1219" s="2"/>
      <c r="LKH1219" s="2"/>
      <c r="LKI1219" s="2"/>
      <c r="LKJ1219" s="2"/>
      <c r="LKK1219" s="2"/>
      <c r="LKL1219" s="2"/>
      <c r="LKM1219" s="2"/>
      <c r="LKN1219" s="2"/>
      <c r="LKO1219" s="2"/>
      <c r="LKP1219" s="2"/>
      <c r="LKQ1219" s="2"/>
      <c r="LKR1219" s="2"/>
      <c r="LKS1219" s="2"/>
      <c r="LKT1219" s="2"/>
      <c r="LKU1219" s="2"/>
      <c r="LKV1219" s="2"/>
      <c r="LKW1219" s="2"/>
      <c r="LKX1219" s="2"/>
      <c r="LKY1219" s="2"/>
      <c r="LKZ1219" s="2"/>
      <c r="LLA1219" s="2"/>
      <c r="LLB1219" s="2"/>
      <c r="LLC1219" s="2"/>
      <c r="LLD1219" s="2"/>
      <c r="LLE1219" s="2"/>
      <c r="LLF1219" s="2"/>
      <c r="LLG1219" s="2"/>
      <c r="LLH1219" s="2"/>
      <c r="LLI1219" s="2"/>
      <c r="LLJ1219" s="2"/>
      <c r="LLK1219" s="2"/>
      <c r="LLL1219" s="2"/>
      <c r="LLM1219" s="2"/>
      <c r="LLN1219" s="2"/>
      <c r="LLO1219" s="2"/>
      <c r="LLP1219" s="2"/>
      <c r="LLQ1219" s="2"/>
      <c r="LLR1219" s="2"/>
      <c r="LLS1219" s="2"/>
      <c r="LLT1219" s="2"/>
      <c r="LLU1219" s="2"/>
      <c r="LLV1219" s="2"/>
      <c r="LLW1219" s="2"/>
      <c r="LLX1219" s="2"/>
      <c r="LLY1219" s="2"/>
      <c r="LLZ1219" s="2"/>
      <c r="LMA1219" s="2"/>
      <c r="LMB1219" s="2"/>
      <c r="LMC1219" s="2"/>
      <c r="LMD1219" s="2"/>
      <c r="LME1219" s="2"/>
      <c r="LMF1219" s="2"/>
      <c r="LMG1219" s="2"/>
      <c r="LMH1219" s="2"/>
      <c r="LMI1219" s="2"/>
      <c r="LMJ1219" s="2"/>
      <c r="LMK1219" s="2"/>
      <c r="LML1219" s="2"/>
      <c r="LMM1219" s="2"/>
      <c r="LMN1219" s="2"/>
      <c r="LMO1219" s="2"/>
      <c r="LMP1219" s="2"/>
      <c r="LMQ1219" s="2"/>
      <c r="LMR1219" s="2"/>
      <c r="LMS1219" s="2"/>
      <c r="LMT1219" s="2"/>
      <c r="LMU1219" s="2"/>
      <c r="LMV1219" s="2"/>
      <c r="LMW1219" s="2"/>
      <c r="LMX1219" s="2"/>
      <c r="LMY1219" s="2"/>
      <c r="LMZ1219" s="2"/>
      <c r="LNA1219" s="2"/>
      <c r="LNB1219" s="2"/>
      <c r="LNC1219" s="2"/>
      <c r="LND1219" s="2"/>
      <c r="LNE1219" s="2"/>
      <c r="LNF1219" s="2"/>
      <c r="LNG1219" s="2"/>
      <c r="LNH1219" s="2"/>
      <c r="LNI1219" s="2"/>
      <c r="LNJ1219" s="2"/>
      <c r="LNK1219" s="2"/>
      <c r="LNL1219" s="2"/>
      <c r="LNM1219" s="2"/>
      <c r="LNN1219" s="2"/>
      <c r="LNO1219" s="2"/>
      <c r="LNP1219" s="2"/>
      <c r="LNQ1219" s="2"/>
      <c r="LNR1219" s="2"/>
      <c r="LNS1219" s="2"/>
      <c r="LNT1219" s="2"/>
      <c r="LNU1219" s="2"/>
      <c r="LNV1219" s="2"/>
      <c r="LNW1219" s="2"/>
      <c r="LNX1219" s="2"/>
      <c r="LNY1219" s="2"/>
      <c r="LNZ1219" s="2"/>
      <c r="LOA1219" s="2"/>
      <c r="LOB1219" s="2"/>
      <c r="LOC1219" s="2"/>
      <c r="LOD1219" s="2"/>
      <c r="LOE1219" s="2"/>
      <c r="LOF1219" s="2"/>
      <c r="LOG1219" s="2"/>
      <c r="LOH1219" s="2"/>
      <c r="LOI1219" s="2"/>
      <c r="LOJ1219" s="2"/>
      <c r="LOK1219" s="2"/>
      <c r="LOL1219" s="2"/>
      <c r="LOM1219" s="2"/>
      <c r="LON1219" s="2"/>
      <c r="LOO1219" s="2"/>
      <c r="LOP1219" s="2"/>
      <c r="LOQ1219" s="2"/>
      <c r="LOR1219" s="2"/>
      <c r="LOS1219" s="2"/>
      <c r="LOT1219" s="2"/>
      <c r="LOU1219" s="2"/>
      <c r="LOV1219" s="2"/>
      <c r="LOW1219" s="2"/>
      <c r="LOX1219" s="2"/>
      <c r="LOY1219" s="2"/>
      <c r="LOZ1219" s="2"/>
      <c r="LPA1219" s="2"/>
      <c r="LPB1219" s="2"/>
      <c r="LPC1219" s="2"/>
      <c r="LPD1219" s="2"/>
      <c r="LPE1219" s="2"/>
      <c r="LPF1219" s="2"/>
      <c r="LPG1219" s="2"/>
      <c r="LPH1219" s="2"/>
      <c r="LPI1219" s="2"/>
      <c r="LPJ1219" s="2"/>
      <c r="LPK1219" s="2"/>
      <c r="LPL1219" s="2"/>
      <c r="LPM1219" s="2"/>
      <c r="LPN1219" s="2"/>
      <c r="LPO1219" s="2"/>
      <c r="LPP1219" s="2"/>
      <c r="LPQ1219" s="2"/>
      <c r="LPR1219" s="2"/>
      <c r="LPS1219" s="2"/>
      <c r="LPT1219" s="2"/>
      <c r="LPU1219" s="2"/>
      <c r="LPV1219" s="2"/>
      <c r="LPW1219" s="2"/>
      <c r="LPX1219" s="2"/>
      <c r="LPY1219" s="2"/>
      <c r="LPZ1219" s="2"/>
      <c r="LQA1219" s="2"/>
      <c r="LQB1219" s="2"/>
      <c r="LQC1219" s="2"/>
      <c r="LQD1219" s="2"/>
      <c r="LQE1219" s="2"/>
      <c r="LQF1219" s="2"/>
      <c r="LQG1219" s="2"/>
      <c r="LQH1219" s="2"/>
      <c r="LQI1219" s="2"/>
      <c r="LQJ1219" s="2"/>
      <c r="LQK1219" s="2"/>
      <c r="LQL1219" s="2"/>
      <c r="LQM1219" s="2"/>
      <c r="LQN1219" s="2"/>
      <c r="LQO1219" s="2"/>
      <c r="LQP1219" s="2"/>
      <c r="LQQ1219" s="2"/>
      <c r="LQR1219" s="2"/>
      <c r="LQS1219" s="2"/>
      <c r="LQT1219" s="2"/>
      <c r="LQU1219" s="2"/>
      <c r="LQV1219" s="2"/>
      <c r="LQW1219" s="2"/>
      <c r="LQX1219" s="2"/>
      <c r="LQY1219" s="2"/>
      <c r="LQZ1219" s="2"/>
      <c r="LRA1219" s="2"/>
      <c r="LRB1219" s="2"/>
      <c r="LRC1219" s="2"/>
      <c r="LRD1219" s="2"/>
      <c r="LRE1219" s="2"/>
      <c r="LRF1219" s="2"/>
      <c r="LRG1219" s="2"/>
      <c r="LRH1219" s="2"/>
      <c r="LRI1219" s="2"/>
      <c r="LRJ1219" s="2"/>
      <c r="LRK1219" s="2"/>
      <c r="LRL1219" s="2"/>
      <c r="LRM1219" s="2"/>
      <c r="LRN1219" s="2"/>
      <c r="LRO1219" s="2"/>
      <c r="LRP1219" s="2"/>
      <c r="LRQ1219" s="2"/>
      <c r="LRR1219" s="2"/>
      <c r="LRS1219" s="2"/>
      <c r="LRT1219" s="2"/>
      <c r="LRU1219" s="2"/>
      <c r="LRV1219" s="2"/>
      <c r="LRW1219" s="2"/>
      <c r="LRX1219" s="2"/>
      <c r="LRY1219" s="2"/>
      <c r="LRZ1219" s="2"/>
      <c r="LSA1219" s="2"/>
      <c r="LSB1219" s="2"/>
      <c r="LSC1219" s="2"/>
      <c r="LSD1219" s="2"/>
      <c r="LSE1219" s="2"/>
      <c r="LSF1219" s="2"/>
      <c r="LSG1219" s="2"/>
      <c r="LSH1219" s="2"/>
      <c r="LSI1219" s="2"/>
      <c r="LSJ1219" s="2"/>
      <c r="LSK1219" s="2"/>
      <c r="LSL1219" s="2"/>
      <c r="LSM1219" s="2"/>
      <c r="LSN1219" s="2"/>
      <c r="LSO1219" s="2"/>
      <c r="LSP1219" s="2"/>
      <c r="LSQ1219" s="2"/>
      <c r="LSR1219" s="2"/>
      <c r="LSS1219" s="2"/>
      <c r="LST1219" s="2"/>
      <c r="LSU1219" s="2"/>
      <c r="LSV1219" s="2"/>
      <c r="LSW1219" s="2"/>
      <c r="LSX1219" s="2"/>
      <c r="LSY1219" s="2"/>
      <c r="LSZ1219" s="2"/>
      <c r="LTA1219" s="2"/>
      <c r="LTB1219" s="2"/>
      <c r="LTC1219" s="2"/>
      <c r="LTD1219" s="2"/>
      <c r="LTE1219" s="2"/>
      <c r="LTF1219" s="2"/>
      <c r="LTG1219" s="2"/>
      <c r="LTH1219" s="2"/>
      <c r="LTI1219" s="2"/>
      <c r="LTJ1219" s="2"/>
      <c r="LTK1219" s="2"/>
      <c r="LTL1219" s="2"/>
      <c r="LTM1219" s="2"/>
      <c r="LTN1219" s="2"/>
      <c r="LTO1219" s="2"/>
      <c r="LTP1219" s="2"/>
      <c r="LTQ1219" s="2"/>
      <c r="LTR1219" s="2"/>
      <c r="LTS1219" s="2"/>
      <c r="LTT1219" s="2"/>
      <c r="LTU1219" s="2"/>
      <c r="LTV1219" s="2"/>
      <c r="LTW1219" s="2"/>
      <c r="LTX1219" s="2"/>
      <c r="LTY1219" s="2"/>
      <c r="LTZ1219" s="2"/>
      <c r="LUA1219" s="2"/>
      <c r="LUB1219" s="2"/>
      <c r="LUC1219" s="2"/>
      <c r="LUD1219" s="2"/>
      <c r="LUE1219" s="2"/>
      <c r="LUF1219" s="2"/>
      <c r="LUG1219" s="2"/>
      <c r="LUH1219" s="2"/>
      <c r="LUI1219" s="2"/>
      <c r="LUJ1219" s="2"/>
      <c r="LUK1219" s="2"/>
      <c r="LUL1219" s="2"/>
      <c r="LUM1219" s="2"/>
      <c r="LUN1219" s="2"/>
      <c r="LUO1219" s="2"/>
      <c r="LUP1219" s="2"/>
      <c r="LUQ1219" s="2"/>
      <c r="LUR1219" s="2"/>
      <c r="LUS1219" s="2"/>
      <c r="LUT1219" s="2"/>
      <c r="LUU1219" s="2"/>
      <c r="LUV1219" s="2"/>
      <c r="LUW1219" s="2"/>
      <c r="LUX1219" s="2"/>
      <c r="LUY1219" s="2"/>
      <c r="LUZ1219" s="2"/>
      <c r="LVA1219" s="2"/>
      <c r="LVB1219" s="2"/>
      <c r="LVC1219" s="2"/>
      <c r="LVD1219" s="2"/>
      <c r="LVE1219" s="2"/>
      <c r="LVF1219" s="2"/>
      <c r="LVG1219" s="2"/>
      <c r="LVH1219" s="2"/>
      <c r="LVI1219" s="2"/>
      <c r="LVJ1219" s="2"/>
      <c r="LVK1219" s="2"/>
      <c r="LVL1219" s="2"/>
      <c r="LVM1219" s="2"/>
      <c r="LVN1219" s="2"/>
      <c r="LVO1219" s="2"/>
      <c r="LVP1219" s="2"/>
      <c r="LVQ1219" s="2"/>
      <c r="LVR1219" s="2"/>
      <c r="LVS1219" s="2"/>
      <c r="LVT1219" s="2"/>
      <c r="LVU1219" s="2"/>
      <c r="LVV1219" s="2"/>
      <c r="LVW1219" s="2"/>
      <c r="LVX1219" s="2"/>
      <c r="LVY1219" s="2"/>
      <c r="LVZ1219" s="2"/>
      <c r="LWA1219" s="2"/>
      <c r="LWB1219" s="2"/>
      <c r="LWC1219" s="2"/>
      <c r="LWD1219" s="2"/>
      <c r="LWE1219" s="2"/>
      <c r="LWF1219" s="2"/>
      <c r="LWG1219" s="2"/>
      <c r="LWH1219" s="2"/>
      <c r="LWI1219" s="2"/>
      <c r="LWJ1219" s="2"/>
      <c r="LWK1219" s="2"/>
      <c r="LWL1219" s="2"/>
      <c r="LWM1219" s="2"/>
      <c r="LWN1219" s="2"/>
      <c r="LWO1219" s="2"/>
      <c r="LWP1219" s="2"/>
      <c r="LWQ1219" s="2"/>
      <c r="LWR1219" s="2"/>
      <c r="LWS1219" s="2"/>
      <c r="LWT1219" s="2"/>
      <c r="LWU1219" s="2"/>
      <c r="LWV1219" s="2"/>
      <c r="LWW1219" s="2"/>
      <c r="LWX1219" s="2"/>
      <c r="LWY1219" s="2"/>
      <c r="LWZ1219" s="2"/>
      <c r="LXA1219" s="2"/>
      <c r="LXB1219" s="2"/>
      <c r="LXC1219" s="2"/>
      <c r="LXD1219" s="2"/>
      <c r="LXE1219" s="2"/>
      <c r="LXF1219" s="2"/>
      <c r="LXG1219" s="2"/>
      <c r="LXH1219" s="2"/>
      <c r="LXI1219" s="2"/>
      <c r="LXJ1219" s="2"/>
      <c r="LXK1219" s="2"/>
      <c r="LXL1219" s="2"/>
      <c r="LXM1219" s="2"/>
      <c r="LXN1219" s="2"/>
      <c r="LXO1219" s="2"/>
      <c r="LXP1219" s="2"/>
      <c r="LXQ1219" s="2"/>
      <c r="LXR1219" s="2"/>
      <c r="LXS1219" s="2"/>
      <c r="LXT1219" s="2"/>
      <c r="LXU1219" s="2"/>
      <c r="LXV1219" s="2"/>
      <c r="LXW1219" s="2"/>
      <c r="LXX1219" s="2"/>
      <c r="LXY1219" s="2"/>
      <c r="LXZ1219" s="2"/>
      <c r="LYA1219" s="2"/>
      <c r="LYB1219" s="2"/>
      <c r="LYC1219" s="2"/>
      <c r="LYD1219" s="2"/>
      <c r="LYE1219" s="2"/>
      <c r="LYF1219" s="2"/>
      <c r="LYG1219" s="2"/>
      <c r="LYH1219" s="2"/>
      <c r="LYI1219" s="2"/>
      <c r="LYJ1219" s="2"/>
      <c r="LYK1219" s="2"/>
      <c r="LYL1219" s="2"/>
      <c r="LYM1219" s="2"/>
      <c r="LYN1219" s="2"/>
      <c r="LYO1219" s="2"/>
      <c r="LYP1219" s="2"/>
      <c r="LYQ1219" s="2"/>
      <c r="LYR1219" s="2"/>
      <c r="LYS1219" s="2"/>
      <c r="LYT1219" s="2"/>
      <c r="LYU1219" s="2"/>
      <c r="LYV1219" s="2"/>
      <c r="LYW1219" s="2"/>
      <c r="LYX1219" s="2"/>
      <c r="LYY1219" s="2"/>
      <c r="LYZ1219" s="2"/>
      <c r="LZA1219" s="2"/>
      <c r="LZB1219" s="2"/>
      <c r="LZC1219" s="2"/>
      <c r="LZD1219" s="2"/>
      <c r="LZE1219" s="2"/>
      <c r="LZF1219" s="2"/>
      <c r="LZG1219" s="2"/>
      <c r="LZH1219" s="2"/>
      <c r="LZI1219" s="2"/>
      <c r="LZJ1219" s="2"/>
      <c r="LZK1219" s="2"/>
      <c r="LZL1219" s="2"/>
      <c r="LZM1219" s="2"/>
      <c r="LZN1219" s="2"/>
      <c r="LZO1219" s="2"/>
      <c r="LZP1219" s="2"/>
      <c r="LZQ1219" s="2"/>
      <c r="LZR1219" s="2"/>
      <c r="LZS1219" s="2"/>
      <c r="LZT1219" s="2"/>
      <c r="LZU1219" s="2"/>
      <c r="LZV1219" s="2"/>
      <c r="LZW1219" s="2"/>
      <c r="LZX1219" s="2"/>
      <c r="LZY1219" s="2"/>
      <c r="LZZ1219" s="2"/>
      <c r="MAA1219" s="2"/>
      <c r="MAB1219" s="2"/>
      <c r="MAC1219" s="2"/>
      <c r="MAD1219" s="2"/>
      <c r="MAE1219" s="2"/>
      <c r="MAF1219" s="2"/>
      <c r="MAG1219" s="2"/>
      <c r="MAH1219" s="2"/>
      <c r="MAI1219" s="2"/>
      <c r="MAJ1219" s="2"/>
      <c r="MAK1219" s="2"/>
      <c r="MAL1219" s="2"/>
      <c r="MAM1219" s="2"/>
      <c r="MAN1219" s="2"/>
      <c r="MAO1219" s="2"/>
      <c r="MAP1219" s="2"/>
      <c r="MAQ1219" s="2"/>
      <c r="MAR1219" s="2"/>
      <c r="MAS1219" s="2"/>
      <c r="MAT1219" s="2"/>
      <c r="MAU1219" s="2"/>
      <c r="MAV1219" s="2"/>
      <c r="MAW1219" s="2"/>
      <c r="MAX1219" s="2"/>
      <c r="MAY1219" s="2"/>
      <c r="MAZ1219" s="2"/>
      <c r="MBA1219" s="2"/>
      <c r="MBB1219" s="2"/>
      <c r="MBC1219" s="2"/>
      <c r="MBD1219" s="2"/>
      <c r="MBE1219" s="2"/>
      <c r="MBF1219" s="2"/>
      <c r="MBG1219" s="2"/>
      <c r="MBH1219" s="2"/>
      <c r="MBI1219" s="2"/>
      <c r="MBJ1219" s="2"/>
      <c r="MBK1219" s="2"/>
      <c r="MBL1219" s="2"/>
      <c r="MBM1219" s="2"/>
      <c r="MBN1219" s="2"/>
      <c r="MBO1219" s="2"/>
      <c r="MBP1219" s="2"/>
      <c r="MBQ1219" s="2"/>
      <c r="MBR1219" s="2"/>
      <c r="MBS1219" s="2"/>
      <c r="MBT1219" s="2"/>
      <c r="MBU1219" s="2"/>
      <c r="MBV1219" s="2"/>
      <c r="MBW1219" s="2"/>
      <c r="MBX1219" s="2"/>
      <c r="MBY1219" s="2"/>
      <c r="MBZ1219" s="2"/>
      <c r="MCA1219" s="2"/>
      <c r="MCB1219" s="2"/>
      <c r="MCC1219" s="2"/>
      <c r="MCD1219" s="2"/>
      <c r="MCE1219" s="2"/>
      <c r="MCF1219" s="2"/>
      <c r="MCG1219" s="2"/>
      <c r="MCH1219" s="2"/>
      <c r="MCI1219" s="2"/>
      <c r="MCJ1219" s="2"/>
      <c r="MCK1219" s="2"/>
      <c r="MCL1219" s="2"/>
      <c r="MCM1219" s="2"/>
      <c r="MCN1219" s="2"/>
      <c r="MCO1219" s="2"/>
      <c r="MCP1219" s="2"/>
      <c r="MCQ1219" s="2"/>
      <c r="MCR1219" s="2"/>
      <c r="MCS1219" s="2"/>
      <c r="MCT1219" s="2"/>
      <c r="MCU1219" s="2"/>
      <c r="MCV1219" s="2"/>
      <c r="MCW1219" s="2"/>
      <c r="MCX1219" s="2"/>
      <c r="MCY1219" s="2"/>
      <c r="MCZ1219" s="2"/>
      <c r="MDA1219" s="2"/>
      <c r="MDB1219" s="2"/>
      <c r="MDC1219" s="2"/>
      <c r="MDD1219" s="2"/>
      <c r="MDE1219" s="2"/>
      <c r="MDF1219" s="2"/>
      <c r="MDG1219" s="2"/>
      <c r="MDH1219" s="2"/>
      <c r="MDI1219" s="2"/>
      <c r="MDJ1219" s="2"/>
      <c r="MDK1219" s="2"/>
      <c r="MDL1219" s="2"/>
      <c r="MDM1219" s="2"/>
      <c r="MDN1219" s="2"/>
      <c r="MDO1219" s="2"/>
      <c r="MDP1219" s="2"/>
      <c r="MDQ1219" s="2"/>
      <c r="MDR1219" s="2"/>
      <c r="MDS1219" s="2"/>
      <c r="MDT1219" s="2"/>
      <c r="MDU1219" s="2"/>
      <c r="MDV1219" s="2"/>
      <c r="MDW1219" s="2"/>
      <c r="MDX1219" s="2"/>
      <c r="MDY1219" s="2"/>
      <c r="MDZ1219" s="2"/>
      <c r="MEA1219" s="2"/>
      <c r="MEB1219" s="2"/>
      <c r="MEC1219" s="2"/>
      <c r="MED1219" s="2"/>
      <c r="MEE1219" s="2"/>
      <c r="MEF1219" s="2"/>
      <c r="MEG1219" s="2"/>
      <c r="MEH1219" s="2"/>
      <c r="MEI1219" s="2"/>
      <c r="MEJ1219" s="2"/>
      <c r="MEK1219" s="2"/>
      <c r="MEL1219" s="2"/>
      <c r="MEM1219" s="2"/>
      <c r="MEN1219" s="2"/>
      <c r="MEO1219" s="2"/>
      <c r="MEP1219" s="2"/>
      <c r="MEQ1219" s="2"/>
      <c r="MER1219" s="2"/>
      <c r="MES1219" s="2"/>
      <c r="MET1219" s="2"/>
      <c r="MEU1219" s="2"/>
      <c r="MEV1219" s="2"/>
      <c r="MEW1219" s="2"/>
      <c r="MEX1219" s="2"/>
      <c r="MEY1219" s="2"/>
      <c r="MEZ1219" s="2"/>
      <c r="MFA1219" s="2"/>
      <c r="MFB1219" s="2"/>
      <c r="MFC1219" s="2"/>
      <c r="MFD1219" s="2"/>
      <c r="MFE1219" s="2"/>
      <c r="MFF1219" s="2"/>
      <c r="MFG1219" s="2"/>
      <c r="MFH1219" s="2"/>
      <c r="MFI1219" s="2"/>
      <c r="MFJ1219" s="2"/>
      <c r="MFK1219" s="2"/>
      <c r="MFL1219" s="2"/>
      <c r="MFM1219" s="2"/>
      <c r="MFN1219" s="2"/>
      <c r="MFO1219" s="2"/>
      <c r="MFP1219" s="2"/>
      <c r="MFQ1219" s="2"/>
      <c r="MFR1219" s="2"/>
      <c r="MFS1219" s="2"/>
      <c r="MFT1219" s="2"/>
      <c r="MFU1219" s="2"/>
      <c r="MFV1219" s="2"/>
      <c r="MFW1219" s="2"/>
      <c r="MFX1219" s="2"/>
      <c r="MFY1219" s="2"/>
      <c r="MFZ1219" s="2"/>
      <c r="MGA1219" s="2"/>
      <c r="MGB1219" s="2"/>
      <c r="MGC1219" s="2"/>
      <c r="MGD1219" s="2"/>
      <c r="MGE1219" s="2"/>
      <c r="MGF1219" s="2"/>
      <c r="MGG1219" s="2"/>
      <c r="MGH1219" s="2"/>
      <c r="MGI1219" s="2"/>
      <c r="MGJ1219" s="2"/>
      <c r="MGK1219" s="2"/>
      <c r="MGL1219" s="2"/>
      <c r="MGM1219" s="2"/>
      <c r="MGN1219" s="2"/>
      <c r="MGO1219" s="2"/>
      <c r="MGP1219" s="2"/>
      <c r="MGQ1219" s="2"/>
      <c r="MGR1219" s="2"/>
      <c r="MGS1219" s="2"/>
      <c r="MGT1219" s="2"/>
      <c r="MGU1219" s="2"/>
      <c r="MGV1219" s="2"/>
      <c r="MGW1219" s="2"/>
      <c r="MGX1219" s="2"/>
      <c r="MGY1219" s="2"/>
      <c r="MGZ1219" s="2"/>
      <c r="MHA1219" s="2"/>
      <c r="MHB1219" s="2"/>
      <c r="MHC1219" s="2"/>
      <c r="MHD1219" s="2"/>
      <c r="MHE1219" s="2"/>
      <c r="MHF1219" s="2"/>
      <c r="MHG1219" s="2"/>
      <c r="MHH1219" s="2"/>
      <c r="MHI1219" s="2"/>
      <c r="MHJ1219" s="2"/>
      <c r="MHK1219" s="2"/>
      <c r="MHL1219" s="2"/>
      <c r="MHM1219" s="2"/>
      <c r="MHN1219" s="2"/>
      <c r="MHO1219" s="2"/>
      <c r="MHP1219" s="2"/>
      <c r="MHQ1219" s="2"/>
      <c r="MHR1219" s="2"/>
      <c r="MHS1219" s="2"/>
      <c r="MHT1219" s="2"/>
      <c r="MHU1219" s="2"/>
      <c r="MHV1219" s="2"/>
      <c r="MHW1219" s="2"/>
      <c r="MHX1219" s="2"/>
      <c r="MHY1219" s="2"/>
      <c r="MHZ1219" s="2"/>
      <c r="MIA1219" s="2"/>
      <c r="MIB1219" s="2"/>
      <c r="MIC1219" s="2"/>
      <c r="MID1219" s="2"/>
      <c r="MIE1219" s="2"/>
      <c r="MIF1219" s="2"/>
      <c r="MIG1219" s="2"/>
      <c r="MIH1219" s="2"/>
      <c r="MII1219" s="2"/>
      <c r="MIJ1219" s="2"/>
      <c r="MIK1219" s="2"/>
      <c r="MIL1219" s="2"/>
      <c r="MIM1219" s="2"/>
      <c r="MIN1219" s="2"/>
      <c r="MIO1219" s="2"/>
      <c r="MIP1219" s="2"/>
      <c r="MIQ1219" s="2"/>
      <c r="MIR1219" s="2"/>
      <c r="MIS1219" s="2"/>
      <c r="MIT1219" s="2"/>
      <c r="MIU1219" s="2"/>
      <c r="MIV1219" s="2"/>
      <c r="MIW1219" s="2"/>
      <c r="MIX1219" s="2"/>
      <c r="MIY1219" s="2"/>
      <c r="MIZ1219" s="2"/>
      <c r="MJA1219" s="2"/>
      <c r="MJB1219" s="2"/>
      <c r="MJC1219" s="2"/>
      <c r="MJD1219" s="2"/>
      <c r="MJE1219" s="2"/>
      <c r="MJF1219" s="2"/>
      <c r="MJG1219" s="2"/>
      <c r="MJH1219" s="2"/>
      <c r="MJI1219" s="2"/>
      <c r="MJJ1219" s="2"/>
      <c r="MJK1219" s="2"/>
      <c r="MJL1219" s="2"/>
      <c r="MJM1219" s="2"/>
      <c r="MJN1219" s="2"/>
      <c r="MJO1219" s="2"/>
      <c r="MJP1219" s="2"/>
      <c r="MJQ1219" s="2"/>
      <c r="MJR1219" s="2"/>
      <c r="MJS1219" s="2"/>
      <c r="MJT1219" s="2"/>
      <c r="MJU1219" s="2"/>
      <c r="MJV1219" s="2"/>
      <c r="MJW1219" s="2"/>
      <c r="MJX1219" s="2"/>
      <c r="MJY1219" s="2"/>
      <c r="MJZ1219" s="2"/>
      <c r="MKA1219" s="2"/>
      <c r="MKB1219" s="2"/>
      <c r="MKC1219" s="2"/>
      <c r="MKD1219" s="2"/>
      <c r="MKE1219" s="2"/>
      <c r="MKF1219" s="2"/>
      <c r="MKG1219" s="2"/>
      <c r="MKH1219" s="2"/>
      <c r="MKI1219" s="2"/>
      <c r="MKJ1219" s="2"/>
      <c r="MKK1219" s="2"/>
      <c r="MKL1219" s="2"/>
      <c r="MKM1219" s="2"/>
      <c r="MKN1219" s="2"/>
      <c r="MKO1219" s="2"/>
      <c r="MKP1219" s="2"/>
      <c r="MKQ1219" s="2"/>
      <c r="MKR1219" s="2"/>
      <c r="MKS1219" s="2"/>
      <c r="MKT1219" s="2"/>
      <c r="MKU1219" s="2"/>
      <c r="MKV1219" s="2"/>
      <c r="MKW1219" s="2"/>
      <c r="MKX1219" s="2"/>
      <c r="MKY1219" s="2"/>
      <c r="MKZ1219" s="2"/>
      <c r="MLA1219" s="2"/>
      <c r="MLB1219" s="2"/>
      <c r="MLC1219" s="2"/>
      <c r="MLD1219" s="2"/>
      <c r="MLE1219" s="2"/>
      <c r="MLF1219" s="2"/>
      <c r="MLG1219" s="2"/>
      <c r="MLH1219" s="2"/>
      <c r="MLI1219" s="2"/>
      <c r="MLJ1219" s="2"/>
      <c r="MLK1219" s="2"/>
      <c r="MLL1219" s="2"/>
      <c r="MLM1219" s="2"/>
      <c r="MLN1219" s="2"/>
      <c r="MLO1219" s="2"/>
      <c r="MLP1219" s="2"/>
      <c r="MLQ1219" s="2"/>
      <c r="MLR1219" s="2"/>
      <c r="MLS1219" s="2"/>
      <c r="MLT1219" s="2"/>
      <c r="MLU1219" s="2"/>
      <c r="MLV1219" s="2"/>
      <c r="MLW1219" s="2"/>
      <c r="MLX1219" s="2"/>
      <c r="MLY1219" s="2"/>
      <c r="MLZ1219" s="2"/>
      <c r="MMA1219" s="2"/>
      <c r="MMB1219" s="2"/>
      <c r="MMC1219" s="2"/>
      <c r="MMD1219" s="2"/>
      <c r="MME1219" s="2"/>
      <c r="MMF1219" s="2"/>
      <c r="MMG1219" s="2"/>
      <c r="MMH1219" s="2"/>
      <c r="MMI1219" s="2"/>
      <c r="MMJ1219" s="2"/>
      <c r="MMK1219" s="2"/>
      <c r="MML1219" s="2"/>
      <c r="MMM1219" s="2"/>
      <c r="MMN1219" s="2"/>
      <c r="MMO1219" s="2"/>
      <c r="MMP1219" s="2"/>
      <c r="MMQ1219" s="2"/>
      <c r="MMR1219" s="2"/>
      <c r="MMS1219" s="2"/>
      <c r="MMT1219" s="2"/>
      <c r="MMU1219" s="2"/>
      <c r="MMV1219" s="2"/>
      <c r="MMW1219" s="2"/>
      <c r="MMX1219" s="2"/>
      <c r="MMY1219" s="2"/>
      <c r="MMZ1219" s="2"/>
      <c r="MNA1219" s="2"/>
      <c r="MNB1219" s="2"/>
      <c r="MNC1219" s="2"/>
      <c r="MND1219" s="2"/>
      <c r="MNE1219" s="2"/>
      <c r="MNF1219" s="2"/>
      <c r="MNG1219" s="2"/>
      <c r="MNH1219" s="2"/>
      <c r="MNI1219" s="2"/>
      <c r="MNJ1219" s="2"/>
      <c r="MNK1219" s="2"/>
      <c r="MNL1219" s="2"/>
      <c r="MNM1219" s="2"/>
      <c r="MNN1219" s="2"/>
      <c r="MNO1219" s="2"/>
      <c r="MNP1219" s="2"/>
      <c r="MNQ1219" s="2"/>
      <c r="MNR1219" s="2"/>
      <c r="MNS1219" s="2"/>
      <c r="MNT1219" s="2"/>
      <c r="MNU1219" s="2"/>
      <c r="MNV1219" s="2"/>
      <c r="MNW1219" s="2"/>
      <c r="MNX1219" s="2"/>
      <c r="MNY1219" s="2"/>
      <c r="MNZ1219" s="2"/>
      <c r="MOA1219" s="2"/>
      <c r="MOB1219" s="2"/>
      <c r="MOC1219" s="2"/>
      <c r="MOD1219" s="2"/>
      <c r="MOE1219" s="2"/>
      <c r="MOF1219" s="2"/>
      <c r="MOG1219" s="2"/>
      <c r="MOH1219" s="2"/>
      <c r="MOI1219" s="2"/>
      <c r="MOJ1219" s="2"/>
      <c r="MOK1219" s="2"/>
      <c r="MOL1219" s="2"/>
      <c r="MOM1219" s="2"/>
      <c r="MON1219" s="2"/>
      <c r="MOO1219" s="2"/>
      <c r="MOP1219" s="2"/>
      <c r="MOQ1219" s="2"/>
      <c r="MOR1219" s="2"/>
      <c r="MOS1219" s="2"/>
      <c r="MOT1219" s="2"/>
      <c r="MOU1219" s="2"/>
      <c r="MOV1219" s="2"/>
      <c r="MOW1219" s="2"/>
      <c r="MOX1219" s="2"/>
      <c r="MOY1219" s="2"/>
      <c r="MOZ1219" s="2"/>
      <c r="MPA1219" s="2"/>
      <c r="MPB1219" s="2"/>
      <c r="MPC1219" s="2"/>
      <c r="MPD1219" s="2"/>
      <c r="MPE1219" s="2"/>
      <c r="MPF1219" s="2"/>
      <c r="MPG1219" s="2"/>
      <c r="MPH1219" s="2"/>
      <c r="MPI1219" s="2"/>
      <c r="MPJ1219" s="2"/>
      <c r="MPK1219" s="2"/>
      <c r="MPL1219" s="2"/>
      <c r="MPM1219" s="2"/>
      <c r="MPN1219" s="2"/>
      <c r="MPO1219" s="2"/>
      <c r="MPP1219" s="2"/>
      <c r="MPQ1219" s="2"/>
      <c r="MPR1219" s="2"/>
      <c r="MPS1219" s="2"/>
      <c r="MPT1219" s="2"/>
      <c r="MPU1219" s="2"/>
      <c r="MPV1219" s="2"/>
      <c r="MPW1219" s="2"/>
      <c r="MPX1219" s="2"/>
      <c r="MPY1219" s="2"/>
      <c r="MPZ1219" s="2"/>
      <c r="MQA1219" s="2"/>
      <c r="MQB1219" s="2"/>
      <c r="MQC1219" s="2"/>
      <c r="MQD1219" s="2"/>
      <c r="MQE1219" s="2"/>
      <c r="MQF1219" s="2"/>
      <c r="MQG1219" s="2"/>
      <c r="MQH1219" s="2"/>
      <c r="MQI1219" s="2"/>
      <c r="MQJ1219" s="2"/>
      <c r="MQK1219" s="2"/>
      <c r="MQL1219" s="2"/>
      <c r="MQM1219" s="2"/>
      <c r="MQN1219" s="2"/>
      <c r="MQO1219" s="2"/>
      <c r="MQP1219" s="2"/>
      <c r="MQQ1219" s="2"/>
      <c r="MQR1219" s="2"/>
      <c r="MQS1219" s="2"/>
      <c r="MQT1219" s="2"/>
      <c r="MQU1219" s="2"/>
      <c r="MQV1219" s="2"/>
      <c r="MQW1219" s="2"/>
      <c r="MQX1219" s="2"/>
      <c r="MQY1219" s="2"/>
      <c r="MQZ1219" s="2"/>
      <c r="MRA1219" s="2"/>
      <c r="MRB1219" s="2"/>
      <c r="MRC1219" s="2"/>
      <c r="MRD1219" s="2"/>
      <c r="MRE1219" s="2"/>
      <c r="MRF1219" s="2"/>
      <c r="MRG1219" s="2"/>
      <c r="MRH1219" s="2"/>
      <c r="MRI1219" s="2"/>
      <c r="MRJ1219" s="2"/>
      <c r="MRK1219" s="2"/>
      <c r="MRL1219" s="2"/>
      <c r="MRM1219" s="2"/>
      <c r="MRN1219" s="2"/>
      <c r="MRO1219" s="2"/>
      <c r="MRP1219" s="2"/>
      <c r="MRQ1219" s="2"/>
      <c r="MRR1219" s="2"/>
      <c r="MRS1219" s="2"/>
      <c r="MRT1219" s="2"/>
      <c r="MRU1219" s="2"/>
      <c r="MRV1219" s="2"/>
      <c r="MRW1219" s="2"/>
      <c r="MRX1219" s="2"/>
      <c r="MRY1219" s="2"/>
      <c r="MRZ1219" s="2"/>
      <c r="MSA1219" s="2"/>
      <c r="MSB1219" s="2"/>
      <c r="MSC1219" s="2"/>
      <c r="MSD1219" s="2"/>
      <c r="MSE1219" s="2"/>
      <c r="MSF1219" s="2"/>
      <c r="MSG1219" s="2"/>
      <c r="MSH1219" s="2"/>
      <c r="MSI1219" s="2"/>
      <c r="MSJ1219" s="2"/>
      <c r="MSK1219" s="2"/>
      <c r="MSL1219" s="2"/>
      <c r="MSM1219" s="2"/>
      <c r="MSN1219" s="2"/>
      <c r="MSO1219" s="2"/>
      <c r="MSP1219" s="2"/>
      <c r="MSQ1219" s="2"/>
      <c r="MSR1219" s="2"/>
      <c r="MSS1219" s="2"/>
      <c r="MST1219" s="2"/>
      <c r="MSU1219" s="2"/>
      <c r="MSV1219" s="2"/>
      <c r="MSW1219" s="2"/>
      <c r="MSX1219" s="2"/>
      <c r="MSY1219" s="2"/>
      <c r="MSZ1219" s="2"/>
      <c r="MTA1219" s="2"/>
      <c r="MTB1219" s="2"/>
      <c r="MTC1219" s="2"/>
      <c r="MTD1219" s="2"/>
      <c r="MTE1219" s="2"/>
      <c r="MTF1219" s="2"/>
      <c r="MTG1219" s="2"/>
      <c r="MTH1219" s="2"/>
      <c r="MTI1219" s="2"/>
      <c r="MTJ1219" s="2"/>
      <c r="MTK1219" s="2"/>
      <c r="MTL1219" s="2"/>
      <c r="MTM1219" s="2"/>
      <c r="MTN1219" s="2"/>
      <c r="MTO1219" s="2"/>
      <c r="MTP1219" s="2"/>
      <c r="MTQ1219" s="2"/>
      <c r="MTR1219" s="2"/>
      <c r="MTS1219" s="2"/>
      <c r="MTT1219" s="2"/>
      <c r="MTU1219" s="2"/>
      <c r="MTV1219" s="2"/>
      <c r="MTW1219" s="2"/>
      <c r="MTX1219" s="2"/>
      <c r="MTY1219" s="2"/>
      <c r="MTZ1219" s="2"/>
      <c r="MUA1219" s="2"/>
      <c r="MUB1219" s="2"/>
      <c r="MUC1219" s="2"/>
      <c r="MUD1219" s="2"/>
      <c r="MUE1219" s="2"/>
      <c r="MUF1219" s="2"/>
      <c r="MUG1219" s="2"/>
      <c r="MUH1219" s="2"/>
      <c r="MUI1219" s="2"/>
      <c r="MUJ1219" s="2"/>
      <c r="MUK1219" s="2"/>
      <c r="MUL1219" s="2"/>
      <c r="MUM1219" s="2"/>
      <c r="MUN1219" s="2"/>
      <c r="MUO1219" s="2"/>
      <c r="MUP1219" s="2"/>
      <c r="MUQ1219" s="2"/>
      <c r="MUR1219" s="2"/>
      <c r="MUS1219" s="2"/>
      <c r="MUT1219" s="2"/>
      <c r="MUU1219" s="2"/>
      <c r="MUV1219" s="2"/>
      <c r="MUW1219" s="2"/>
      <c r="MUX1219" s="2"/>
      <c r="MUY1219" s="2"/>
      <c r="MUZ1219" s="2"/>
      <c r="MVA1219" s="2"/>
      <c r="MVB1219" s="2"/>
      <c r="MVC1219" s="2"/>
      <c r="MVD1219" s="2"/>
      <c r="MVE1219" s="2"/>
      <c r="MVF1219" s="2"/>
      <c r="MVG1219" s="2"/>
      <c r="MVH1219" s="2"/>
      <c r="MVI1219" s="2"/>
      <c r="MVJ1219" s="2"/>
      <c r="MVK1219" s="2"/>
      <c r="MVL1219" s="2"/>
      <c r="MVM1219" s="2"/>
      <c r="MVN1219" s="2"/>
      <c r="MVO1219" s="2"/>
      <c r="MVP1219" s="2"/>
      <c r="MVQ1219" s="2"/>
      <c r="MVR1219" s="2"/>
      <c r="MVS1219" s="2"/>
      <c r="MVT1219" s="2"/>
      <c r="MVU1219" s="2"/>
      <c r="MVV1219" s="2"/>
      <c r="MVW1219" s="2"/>
      <c r="MVX1219" s="2"/>
      <c r="MVY1219" s="2"/>
      <c r="MVZ1219" s="2"/>
      <c r="MWA1219" s="2"/>
      <c r="MWB1219" s="2"/>
      <c r="MWC1219" s="2"/>
      <c r="MWD1219" s="2"/>
      <c r="MWE1219" s="2"/>
      <c r="MWF1219" s="2"/>
      <c r="MWG1219" s="2"/>
      <c r="MWH1219" s="2"/>
      <c r="MWI1219" s="2"/>
      <c r="MWJ1219" s="2"/>
      <c r="MWK1219" s="2"/>
      <c r="MWL1219" s="2"/>
      <c r="MWM1219" s="2"/>
      <c r="MWN1219" s="2"/>
      <c r="MWO1219" s="2"/>
      <c r="MWP1219" s="2"/>
      <c r="MWQ1219" s="2"/>
      <c r="MWR1219" s="2"/>
      <c r="MWS1219" s="2"/>
      <c r="MWT1219" s="2"/>
      <c r="MWU1219" s="2"/>
      <c r="MWV1219" s="2"/>
      <c r="MWW1219" s="2"/>
      <c r="MWX1219" s="2"/>
      <c r="MWY1219" s="2"/>
      <c r="MWZ1219" s="2"/>
      <c r="MXA1219" s="2"/>
      <c r="MXB1219" s="2"/>
      <c r="MXC1219" s="2"/>
      <c r="MXD1219" s="2"/>
      <c r="MXE1219" s="2"/>
      <c r="MXF1219" s="2"/>
      <c r="MXG1219" s="2"/>
      <c r="MXH1219" s="2"/>
      <c r="MXI1219" s="2"/>
      <c r="MXJ1219" s="2"/>
      <c r="MXK1219" s="2"/>
      <c r="MXL1219" s="2"/>
      <c r="MXM1219" s="2"/>
      <c r="MXN1219" s="2"/>
      <c r="MXO1219" s="2"/>
      <c r="MXP1219" s="2"/>
      <c r="MXQ1219" s="2"/>
      <c r="MXR1219" s="2"/>
      <c r="MXS1219" s="2"/>
      <c r="MXT1219" s="2"/>
      <c r="MXU1219" s="2"/>
      <c r="MXV1219" s="2"/>
      <c r="MXW1219" s="2"/>
      <c r="MXX1219" s="2"/>
      <c r="MXY1219" s="2"/>
      <c r="MXZ1219" s="2"/>
      <c r="MYA1219" s="2"/>
      <c r="MYB1219" s="2"/>
      <c r="MYC1219" s="2"/>
      <c r="MYD1219" s="2"/>
      <c r="MYE1219" s="2"/>
      <c r="MYF1219" s="2"/>
      <c r="MYG1219" s="2"/>
      <c r="MYH1219" s="2"/>
      <c r="MYI1219" s="2"/>
      <c r="MYJ1219" s="2"/>
      <c r="MYK1219" s="2"/>
      <c r="MYL1219" s="2"/>
      <c r="MYM1219" s="2"/>
      <c r="MYN1219" s="2"/>
      <c r="MYO1219" s="2"/>
      <c r="MYP1219" s="2"/>
      <c r="MYQ1219" s="2"/>
      <c r="MYR1219" s="2"/>
      <c r="MYS1219" s="2"/>
      <c r="MYT1219" s="2"/>
      <c r="MYU1219" s="2"/>
      <c r="MYV1219" s="2"/>
      <c r="MYW1219" s="2"/>
      <c r="MYX1219" s="2"/>
      <c r="MYY1219" s="2"/>
      <c r="MYZ1219" s="2"/>
      <c r="MZA1219" s="2"/>
      <c r="MZB1219" s="2"/>
      <c r="MZC1219" s="2"/>
      <c r="MZD1219" s="2"/>
      <c r="MZE1219" s="2"/>
      <c r="MZF1219" s="2"/>
      <c r="MZG1219" s="2"/>
      <c r="MZH1219" s="2"/>
      <c r="MZI1219" s="2"/>
      <c r="MZJ1219" s="2"/>
      <c r="MZK1219" s="2"/>
      <c r="MZL1219" s="2"/>
      <c r="MZM1219" s="2"/>
      <c r="MZN1219" s="2"/>
      <c r="MZO1219" s="2"/>
      <c r="MZP1219" s="2"/>
      <c r="MZQ1219" s="2"/>
      <c r="MZR1219" s="2"/>
      <c r="MZS1219" s="2"/>
      <c r="MZT1219" s="2"/>
      <c r="MZU1219" s="2"/>
      <c r="MZV1219" s="2"/>
      <c r="MZW1219" s="2"/>
      <c r="MZX1219" s="2"/>
      <c r="MZY1219" s="2"/>
      <c r="MZZ1219" s="2"/>
      <c r="NAA1219" s="2"/>
      <c r="NAB1219" s="2"/>
      <c r="NAC1219" s="2"/>
      <c r="NAD1219" s="2"/>
      <c r="NAE1219" s="2"/>
      <c r="NAF1219" s="2"/>
      <c r="NAG1219" s="2"/>
      <c r="NAH1219" s="2"/>
      <c r="NAI1219" s="2"/>
      <c r="NAJ1219" s="2"/>
      <c r="NAK1219" s="2"/>
      <c r="NAL1219" s="2"/>
      <c r="NAM1219" s="2"/>
      <c r="NAN1219" s="2"/>
      <c r="NAO1219" s="2"/>
      <c r="NAP1219" s="2"/>
      <c r="NAQ1219" s="2"/>
      <c r="NAR1219" s="2"/>
      <c r="NAS1219" s="2"/>
      <c r="NAT1219" s="2"/>
      <c r="NAU1219" s="2"/>
      <c r="NAV1219" s="2"/>
      <c r="NAW1219" s="2"/>
      <c r="NAX1219" s="2"/>
      <c r="NAY1219" s="2"/>
      <c r="NAZ1219" s="2"/>
      <c r="NBA1219" s="2"/>
      <c r="NBB1219" s="2"/>
      <c r="NBC1219" s="2"/>
      <c r="NBD1219" s="2"/>
      <c r="NBE1219" s="2"/>
      <c r="NBF1219" s="2"/>
      <c r="NBG1219" s="2"/>
      <c r="NBH1219" s="2"/>
      <c r="NBI1219" s="2"/>
      <c r="NBJ1219" s="2"/>
      <c r="NBK1219" s="2"/>
      <c r="NBL1219" s="2"/>
      <c r="NBM1219" s="2"/>
      <c r="NBN1219" s="2"/>
      <c r="NBO1219" s="2"/>
      <c r="NBP1219" s="2"/>
      <c r="NBQ1219" s="2"/>
      <c r="NBR1219" s="2"/>
      <c r="NBS1219" s="2"/>
      <c r="NBT1219" s="2"/>
      <c r="NBU1219" s="2"/>
      <c r="NBV1219" s="2"/>
      <c r="NBW1219" s="2"/>
      <c r="NBX1219" s="2"/>
      <c r="NBY1219" s="2"/>
      <c r="NBZ1219" s="2"/>
      <c r="NCA1219" s="2"/>
      <c r="NCB1219" s="2"/>
      <c r="NCC1219" s="2"/>
      <c r="NCD1219" s="2"/>
      <c r="NCE1219" s="2"/>
      <c r="NCF1219" s="2"/>
      <c r="NCG1219" s="2"/>
      <c r="NCH1219" s="2"/>
      <c r="NCI1219" s="2"/>
      <c r="NCJ1219" s="2"/>
      <c r="NCK1219" s="2"/>
      <c r="NCL1219" s="2"/>
      <c r="NCM1219" s="2"/>
      <c r="NCN1219" s="2"/>
      <c r="NCO1219" s="2"/>
      <c r="NCP1219" s="2"/>
      <c r="NCQ1219" s="2"/>
      <c r="NCR1219" s="2"/>
      <c r="NCS1219" s="2"/>
      <c r="NCT1219" s="2"/>
      <c r="NCU1219" s="2"/>
      <c r="NCV1219" s="2"/>
      <c r="NCW1219" s="2"/>
      <c r="NCX1219" s="2"/>
      <c r="NCY1219" s="2"/>
      <c r="NCZ1219" s="2"/>
      <c r="NDA1219" s="2"/>
      <c r="NDB1219" s="2"/>
      <c r="NDC1219" s="2"/>
      <c r="NDD1219" s="2"/>
      <c r="NDE1219" s="2"/>
      <c r="NDF1219" s="2"/>
      <c r="NDG1219" s="2"/>
      <c r="NDH1219" s="2"/>
      <c r="NDI1219" s="2"/>
      <c r="NDJ1219" s="2"/>
      <c r="NDK1219" s="2"/>
      <c r="NDL1219" s="2"/>
      <c r="NDM1219" s="2"/>
      <c r="NDN1219" s="2"/>
      <c r="NDO1219" s="2"/>
      <c r="NDP1219" s="2"/>
      <c r="NDQ1219" s="2"/>
      <c r="NDR1219" s="2"/>
      <c r="NDS1219" s="2"/>
      <c r="NDT1219" s="2"/>
      <c r="NDU1219" s="2"/>
      <c r="NDV1219" s="2"/>
      <c r="NDW1219" s="2"/>
      <c r="NDX1219" s="2"/>
      <c r="NDY1219" s="2"/>
      <c r="NDZ1219" s="2"/>
      <c r="NEA1219" s="2"/>
      <c r="NEB1219" s="2"/>
      <c r="NEC1219" s="2"/>
      <c r="NED1219" s="2"/>
      <c r="NEE1219" s="2"/>
      <c r="NEF1219" s="2"/>
      <c r="NEG1219" s="2"/>
      <c r="NEH1219" s="2"/>
      <c r="NEI1219" s="2"/>
      <c r="NEJ1219" s="2"/>
      <c r="NEK1219" s="2"/>
      <c r="NEL1219" s="2"/>
      <c r="NEM1219" s="2"/>
      <c r="NEN1219" s="2"/>
      <c r="NEO1219" s="2"/>
      <c r="NEP1219" s="2"/>
      <c r="NEQ1219" s="2"/>
      <c r="NER1219" s="2"/>
      <c r="NES1219" s="2"/>
      <c r="NET1219" s="2"/>
      <c r="NEU1219" s="2"/>
      <c r="NEV1219" s="2"/>
      <c r="NEW1219" s="2"/>
      <c r="NEX1219" s="2"/>
      <c r="NEY1219" s="2"/>
      <c r="NEZ1219" s="2"/>
      <c r="NFA1219" s="2"/>
      <c r="NFB1219" s="2"/>
      <c r="NFC1219" s="2"/>
      <c r="NFD1219" s="2"/>
      <c r="NFE1219" s="2"/>
      <c r="NFF1219" s="2"/>
      <c r="NFG1219" s="2"/>
      <c r="NFH1219" s="2"/>
      <c r="NFI1219" s="2"/>
      <c r="NFJ1219" s="2"/>
      <c r="NFK1219" s="2"/>
      <c r="NFL1219" s="2"/>
      <c r="NFM1219" s="2"/>
      <c r="NFN1219" s="2"/>
      <c r="NFO1219" s="2"/>
      <c r="NFP1219" s="2"/>
      <c r="NFQ1219" s="2"/>
      <c r="NFR1219" s="2"/>
      <c r="NFS1219" s="2"/>
      <c r="NFT1219" s="2"/>
      <c r="NFU1219" s="2"/>
      <c r="NFV1219" s="2"/>
      <c r="NFW1219" s="2"/>
      <c r="NFX1219" s="2"/>
      <c r="NFY1219" s="2"/>
      <c r="NFZ1219" s="2"/>
      <c r="NGA1219" s="2"/>
      <c r="NGB1219" s="2"/>
      <c r="NGC1219" s="2"/>
      <c r="NGD1219" s="2"/>
      <c r="NGE1219" s="2"/>
      <c r="NGF1219" s="2"/>
      <c r="NGG1219" s="2"/>
      <c r="NGH1219" s="2"/>
      <c r="NGI1219" s="2"/>
      <c r="NGJ1219" s="2"/>
      <c r="NGK1219" s="2"/>
      <c r="NGL1219" s="2"/>
      <c r="NGM1219" s="2"/>
      <c r="NGN1219" s="2"/>
      <c r="NGO1219" s="2"/>
      <c r="NGP1219" s="2"/>
      <c r="NGQ1219" s="2"/>
      <c r="NGR1219" s="2"/>
      <c r="NGS1219" s="2"/>
      <c r="NGT1219" s="2"/>
      <c r="NGU1219" s="2"/>
      <c r="NGV1219" s="2"/>
      <c r="NGW1219" s="2"/>
      <c r="NGX1219" s="2"/>
      <c r="NGY1219" s="2"/>
      <c r="NGZ1219" s="2"/>
      <c r="NHA1219" s="2"/>
      <c r="NHB1219" s="2"/>
      <c r="NHC1219" s="2"/>
      <c r="NHD1219" s="2"/>
      <c r="NHE1219" s="2"/>
      <c r="NHF1219" s="2"/>
      <c r="NHG1219" s="2"/>
      <c r="NHH1219" s="2"/>
      <c r="NHI1219" s="2"/>
      <c r="NHJ1219" s="2"/>
      <c r="NHK1219" s="2"/>
      <c r="NHL1219" s="2"/>
      <c r="NHM1219" s="2"/>
      <c r="NHN1219" s="2"/>
      <c r="NHO1219" s="2"/>
      <c r="NHP1219" s="2"/>
      <c r="NHQ1219" s="2"/>
      <c r="NHR1219" s="2"/>
      <c r="NHS1219" s="2"/>
      <c r="NHT1219" s="2"/>
      <c r="NHU1219" s="2"/>
      <c r="NHV1219" s="2"/>
      <c r="NHW1219" s="2"/>
      <c r="NHX1219" s="2"/>
      <c r="NHY1219" s="2"/>
      <c r="NHZ1219" s="2"/>
      <c r="NIA1219" s="2"/>
      <c r="NIB1219" s="2"/>
      <c r="NIC1219" s="2"/>
      <c r="NID1219" s="2"/>
      <c r="NIE1219" s="2"/>
      <c r="NIF1219" s="2"/>
      <c r="NIG1219" s="2"/>
      <c r="NIH1219" s="2"/>
      <c r="NII1219" s="2"/>
      <c r="NIJ1219" s="2"/>
      <c r="NIK1219" s="2"/>
      <c r="NIL1219" s="2"/>
      <c r="NIM1219" s="2"/>
      <c r="NIN1219" s="2"/>
      <c r="NIO1219" s="2"/>
      <c r="NIP1219" s="2"/>
      <c r="NIQ1219" s="2"/>
      <c r="NIR1219" s="2"/>
      <c r="NIS1219" s="2"/>
      <c r="NIT1219" s="2"/>
      <c r="NIU1219" s="2"/>
      <c r="NIV1219" s="2"/>
      <c r="NIW1219" s="2"/>
      <c r="NIX1219" s="2"/>
      <c r="NIY1219" s="2"/>
      <c r="NIZ1219" s="2"/>
      <c r="NJA1219" s="2"/>
      <c r="NJB1219" s="2"/>
      <c r="NJC1219" s="2"/>
      <c r="NJD1219" s="2"/>
      <c r="NJE1219" s="2"/>
      <c r="NJF1219" s="2"/>
      <c r="NJG1219" s="2"/>
      <c r="NJH1219" s="2"/>
      <c r="NJI1219" s="2"/>
      <c r="NJJ1219" s="2"/>
      <c r="NJK1219" s="2"/>
      <c r="NJL1219" s="2"/>
      <c r="NJM1219" s="2"/>
      <c r="NJN1219" s="2"/>
      <c r="NJO1219" s="2"/>
      <c r="NJP1219" s="2"/>
      <c r="NJQ1219" s="2"/>
      <c r="NJR1219" s="2"/>
      <c r="NJS1219" s="2"/>
      <c r="NJT1219" s="2"/>
      <c r="NJU1219" s="2"/>
      <c r="NJV1219" s="2"/>
      <c r="NJW1219" s="2"/>
      <c r="NJX1219" s="2"/>
      <c r="NJY1219" s="2"/>
      <c r="NJZ1219" s="2"/>
      <c r="NKA1219" s="2"/>
      <c r="NKB1219" s="2"/>
      <c r="NKC1219" s="2"/>
      <c r="NKD1219" s="2"/>
      <c r="NKE1219" s="2"/>
      <c r="NKF1219" s="2"/>
      <c r="NKG1219" s="2"/>
      <c r="NKH1219" s="2"/>
      <c r="NKI1219" s="2"/>
      <c r="NKJ1219" s="2"/>
      <c r="NKK1219" s="2"/>
      <c r="NKL1219" s="2"/>
      <c r="NKM1219" s="2"/>
      <c r="NKN1219" s="2"/>
      <c r="NKO1219" s="2"/>
      <c r="NKP1219" s="2"/>
      <c r="NKQ1219" s="2"/>
      <c r="NKR1219" s="2"/>
      <c r="NKS1219" s="2"/>
      <c r="NKT1219" s="2"/>
      <c r="NKU1219" s="2"/>
      <c r="NKV1219" s="2"/>
      <c r="NKW1219" s="2"/>
      <c r="NKX1219" s="2"/>
      <c r="NKY1219" s="2"/>
      <c r="NKZ1219" s="2"/>
      <c r="NLA1219" s="2"/>
      <c r="NLB1219" s="2"/>
      <c r="NLC1219" s="2"/>
      <c r="NLD1219" s="2"/>
      <c r="NLE1219" s="2"/>
      <c r="NLF1219" s="2"/>
      <c r="NLG1219" s="2"/>
      <c r="NLH1219" s="2"/>
      <c r="NLI1219" s="2"/>
      <c r="NLJ1219" s="2"/>
      <c r="NLK1219" s="2"/>
      <c r="NLL1219" s="2"/>
      <c r="NLM1219" s="2"/>
      <c r="NLN1219" s="2"/>
      <c r="NLO1219" s="2"/>
      <c r="NLP1219" s="2"/>
      <c r="NLQ1219" s="2"/>
      <c r="NLR1219" s="2"/>
      <c r="NLS1219" s="2"/>
      <c r="NLT1219" s="2"/>
      <c r="NLU1219" s="2"/>
      <c r="NLV1219" s="2"/>
      <c r="NLW1219" s="2"/>
      <c r="NLX1219" s="2"/>
      <c r="NLY1219" s="2"/>
      <c r="NLZ1219" s="2"/>
      <c r="NMA1219" s="2"/>
      <c r="NMB1219" s="2"/>
      <c r="NMC1219" s="2"/>
      <c r="NMD1219" s="2"/>
      <c r="NME1219" s="2"/>
      <c r="NMF1219" s="2"/>
      <c r="NMG1219" s="2"/>
      <c r="NMH1219" s="2"/>
      <c r="NMI1219" s="2"/>
      <c r="NMJ1219" s="2"/>
      <c r="NMK1219" s="2"/>
      <c r="NML1219" s="2"/>
      <c r="NMM1219" s="2"/>
      <c r="NMN1219" s="2"/>
      <c r="NMO1219" s="2"/>
      <c r="NMP1219" s="2"/>
      <c r="NMQ1219" s="2"/>
      <c r="NMR1219" s="2"/>
      <c r="NMS1219" s="2"/>
      <c r="NMT1219" s="2"/>
      <c r="NMU1219" s="2"/>
      <c r="NMV1219" s="2"/>
      <c r="NMW1219" s="2"/>
      <c r="NMX1219" s="2"/>
      <c r="NMY1219" s="2"/>
      <c r="NMZ1219" s="2"/>
      <c r="NNA1219" s="2"/>
      <c r="NNB1219" s="2"/>
      <c r="NNC1219" s="2"/>
      <c r="NND1219" s="2"/>
      <c r="NNE1219" s="2"/>
      <c r="NNF1219" s="2"/>
      <c r="NNG1219" s="2"/>
      <c r="NNH1219" s="2"/>
      <c r="NNI1219" s="2"/>
      <c r="NNJ1219" s="2"/>
      <c r="NNK1219" s="2"/>
      <c r="NNL1219" s="2"/>
      <c r="NNM1219" s="2"/>
      <c r="NNN1219" s="2"/>
      <c r="NNO1219" s="2"/>
      <c r="NNP1219" s="2"/>
      <c r="NNQ1219" s="2"/>
      <c r="NNR1219" s="2"/>
      <c r="NNS1219" s="2"/>
      <c r="NNT1219" s="2"/>
      <c r="NNU1219" s="2"/>
      <c r="NNV1219" s="2"/>
      <c r="NNW1219" s="2"/>
      <c r="NNX1219" s="2"/>
      <c r="NNY1219" s="2"/>
      <c r="NNZ1219" s="2"/>
      <c r="NOA1219" s="2"/>
      <c r="NOB1219" s="2"/>
      <c r="NOC1219" s="2"/>
      <c r="NOD1219" s="2"/>
      <c r="NOE1219" s="2"/>
      <c r="NOF1219" s="2"/>
      <c r="NOG1219" s="2"/>
      <c r="NOH1219" s="2"/>
      <c r="NOI1219" s="2"/>
      <c r="NOJ1219" s="2"/>
      <c r="NOK1219" s="2"/>
      <c r="NOL1219" s="2"/>
      <c r="NOM1219" s="2"/>
      <c r="NON1219" s="2"/>
      <c r="NOO1219" s="2"/>
      <c r="NOP1219" s="2"/>
      <c r="NOQ1219" s="2"/>
      <c r="NOR1219" s="2"/>
      <c r="NOS1219" s="2"/>
      <c r="NOT1219" s="2"/>
      <c r="NOU1219" s="2"/>
      <c r="NOV1219" s="2"/>
      <c r="NOW1219" s="2"/>
      <c r="NOX1219" s="2"/>
      <c r="NOY1219" s="2"/>
      <c r="NOZ1219" s="2"/>
      <c r="NPA1219" s="2"/>
      <c r="NPB1219" s="2"/>
      <c r="NPC1219" s="2"/>
      <c r="NPD1219" s="2"/>
      <c r="NPE1219" s="2"/>
      <c r="NPF1219" s="2"/>
      <c r="NPG1219" s="2"/>
      <c r="NPH1219" s="2"/>
      <c r="NPI1219" s="2"/>
      <c r="NPJ1219" s="2"/>
      <c r="NPK1219" s="2"/>
      <c r="NPL1219" s="2"/>
      <c r="NPM1219" s="2"/>
      <c r="NPN1219" s="2"/>
      <c r="NPO1219" s="2"/>
      <c r="NPP1219" s="2"/>
      <c r="NPQ1219" s="2"/>
      <c r="NPR1219" s="2"/>
      <c r="NPS1219" s="2"/>
      <c r="NPT1219" s="2"/>
      <c r="NPU1219" s="2"/>
      <c r="NPV1219" s="2"/>
      <c r="NPW1219" s="2"/>
      <c r="NPX1219" s="2"/>
      <c r="NPY1219" s="2"/>
      <c r="NPZ1219" s="2"/>
      <c r="NQA1219" s="2"/>
      <c r="NQB1219" s="2"/>
      <c r="NQC1219" s="2"/>
      <c r="NQD1219" s="2"/>
      <c r="NQE1219" s="2"/>
      <c r="NQF1219" s="2"/>
      <c r="NQG1219" s="2"/>
      <c r="NQH1219" s="2"/>
      <c r="NQI1219" s="2"/>
      <c r="NQJ1219" s="2"/>
      <c r="NQK1219" s="2"/>
      <c r="NQL1219" s="2"/>
      <c r="NQM1219" s="2"/>
      <c r="NQN1219" s="2"/>
      <c r="NQO1219" s="2"/>
      <c r="NQP1219" s="2"/>
      <c r="NQQ1219" s="2"/>
      <c r="NQR1219" s="2"/>
      <c r="NQS1219" s="2"/>
      <c r="NQT1219" s="2"/>
      <c r="NQU1219" s="2"/>
      <c r="NQV1219" s="2"/>
      <c r="NQW1219" s="2"/>
      <c r="NQX1219" s="2"/>
      <c r="NQY1219" s="2"/>
      <c r="NQZ1219" s="2"/>
      <c r="NRA1219" s="2"/>
      <c r="NRB1219" s="2"/>
      <c r="NRC1219" s="2"/>
      <c r="NRD1219" s="2"/>
      <c r="NRE1219" s="2"/>
      <c r="NRF1219" s="2"/>
      <c r="NRG1219" s="2"/>
      <c r="NRH1219" s="2"/>
      <c r="NRI1219" s="2"/>
      <c r="NRJ1219" s="2"/>
      <c r="NRK1219" s="2"/>
      <c r="NRL1219" s="2"/>
      <c r="NRM1219" s="2"/>
      <c r="NRN1219" s="2"/>
      <c r="NRO1219" s="2"/>
      <c r="NRP1219" s="2"/>
      <c r="NRQ1219" s="2"/>
      <c r="NRR1219" s="2"/>
      <c r="NRS1219" s="2"/>
      <c r="NRT1219" s="2"/>
      <c r="NRU1219" s="2"/>
      <c r="NRV1219" s="2"/>
      <c r="NRW1219" s="2"/>
      <c r="NRX1219" s="2"/>
      <c r="NRY1219" s="2"/>
      <c r="NRZ1219" s="2"/>
      <c r="NSA1219" s="2"/>
      <c r="NSB1219" s="2"/>
      <c r="NSC1219" s="2"/>
      <c r="NSD1219" s="2"/>
      <c r="NSE1219" s="2"/>
      <c r="NSF1219" s="2"/>
      <c r="NSG1219" s="2"/>
      <c r="NSH1219" s="2"/>
      <c r="NSI1219" s="2"/>
      <c r="NSJ1219" s="2"/>
      <c r="NSK1219" s="2"/>
      <c r="NSL1219" s="2"/>
      <c r="NSM1219" s="2"/>
      <c r="NSN1219" s="2"/>
      <c r="NSO1219" s="2"/>
      <c r="NSP1219" s="2"/>
      <c r="NSQ1219" s="2"/>
      <c r="NSR1219" s="2"/>
      <c r="NSS1219" s="2"/>
      <c r="NST1219" s="2"/>
      <c r="NSU1219" s="2"/>
      <c r="NSV1219" s="2"/>
      <c r="NSW1219" s="2"/>
      <c r="NSX1219" s="2"/>
      <c r="NSY1219" s="2"/>
      <c r="NSZ1219" s="2"/>
      <c r="NTA1219" s="2"/>
      <c r="NTB1219" s="2"/>
      <c r="NTC1219" s="2"/>
      <c r="NTD1219" s="2"/>
      <c r="NTE1219" s="2"/>
      <c r="NTF1219" s="2"/>
      <c r="NTG1219" s="2"/>
      <c r="NTH1219" s="2"/>
      <c r="NTI1219" s="2"/>
      <c r="NTJ1219" s="2"/>
      <c r="NTK1219" s="2"/>
      <c r="NTL1219" s="2"/>
      <c r="NTM1219" s="2"/>
      <c r="NTN1219" s="2"/>
      <c r="NTO1219" s="2"/>
      <c r="NTP1219" s="2"/>
      <c r="NTQ1219" s="2"/>
      <c r="NTR1219" s="2"/>
      <c r="NTS1219" s="2"/>
      <c r="NTT1219" s="2"/>
      <c r="NTU1219" s="2"/>
      <c r="NTV1219" s="2"/>
      <c r="NTW1219" s="2"/>
      <c r="NTX1219" s="2"/>
      <c r="NTY1219" s="2"/>
      <c r="NTZ1219" s="2"/>
      <c r="NUA1219" s="2"/>
      <c r="NUB1219" s="2"/>
      <c r="NUC1219" s="2"/>
      <c r="NUD1219" s="2"/>
      <c r="NUE1219" s="2"/>
      <c r="NUF1219" s="2"/>
      <c r="NUG1219" s="2"/>
      <c r="NUH1219" s="2"/>
      <c r="NUI1219" s="2"/>
      <c r="NUJ1219" s="2"/>
      <c r="NUK1219" s="2"/>
      <c r="NUL1219" s="2"/>
      <c r="NUM1219" s="2"/>
      <c r="NUN1219" s="2"/>
      <c r="NUO1219" s="2"/>
      <c r="NUP1219" s="2"/>
      <c r="NUQ1219" s="2"/>
      <c r="NUR1219" s="2"/>
      <c r="NUS1219" s="2"/>
      <c r="NUT1219" s="2"/>
      <c r="NUU1219" s="2"/>
      <c r="NUV1219" s="2"/>
      <c r="NUW1219" s="2"/>
      <c r="NUX1219" s="2"/>
      <c r="NUY1219" s="2"/>
      <c r="NUZ1219" s="2"/>
      <c r="NVA1219" s="2"/>
      <c r="NVB1219" s="2"/>
      <c r="NVC1219" s="2"/>
      <c r="NVD1219" s="2"/>
      <c r="NVE1219" s="2"/>
      <c r="NVF1219" s="2"/>
      <c r="NVG1219" s="2"/>
      <c r="NVH1219" s="2"/>
      <c r="NVI1219" s="2"/>
      <c r="NVJ1219" s="2"/>
      <c r="NVK1219" s="2"/>
      <c r="NVL1219" s="2"/>
      <c r="NVM1219" s="2"/>
      <c r="NVN1219" s="2"/>
      <c r="NVO1219" s="2"/>
      <c r="NVP1219" s="2"/>
      <c r="NVQ1219" s="2"/>
      <c r="NVR1219" s="2"/>
      <c r="NVS1219" s="2"/>
      <c r="NVT1219" s="2"/>
      <c r="NVU1219" s="2"/>
      <c r="NVV1219" s="2"/>
      <c r="NVW1219" s="2"/>
      <c r="NVX1219" s="2"/>
      <c r="NVY1219" s="2"/>
      <c r="NVZ1219" s="2"/>
      <c r="NWA1219" s="2"/>
      <c r="NWB1219" s="2"/>
      <c r="NWC1219" s="2"/>
      <c r="NWD1219" s="2"/>
      <c r="NWE1219" s="2"/>
      <c r="NWF1219" s="2"/>
      <c r="NWG1219" s="2"/>
      <c r="NWH1219" s="2"/>
      <c r="NWI1219" s="2"/>
      <c r="NWJ1219" s="2"/>
      <c r="NWK1219" s="2"/>
      <c r="NWL1219" s="2"/>
      <c r="NWM1219" s="2"/>
      <c r="NWN1219" s="2"/>
      <c r="NWO1219" s="2"/>
      <c r="NWP1219" s="2"/>
      <c r="NWQ1219" s="2"/>
      <c r="NWR1219" s="2"/>
      <c r="NWS1219" s="2"/>
      <c r="NWT1219" s="2"/>
      <c r="NWU1219" s="2"/>
      <c r="NWV1219" s="2"/>
      <c r="NWW1219" s="2"/>
      <c r="NWX1219" s="2"/>
      <c r="NWY1219" s="2"/>
      <c r="NWZ1219" s="2"/>
      <c r="NXA1219" s="2"/>
      <c r="NXB1219" s="2"/>
      <c r="NXC1219" s="2"/>
      <c r="NXD1219" s="2"/>
      <c r="NXE1219" s="2"/>
      <c r="NXF1219" s="2"/>
      <c r="NXG1219" s="2"/>
      <c r="NXH1219" s="2"/>
      <c r="NXI1219" s="2"/>
      <c r="NXJ1219" s="2"/>
      <c r="NXK1219" s="2"/>
      <c r="NXL1219" s="2"/>
      <c r="NXM1219" s="2"/>
      <c r="NXN1219" s="2"/>
      <c r="NXO1219" s="2"/>
      <c r="NXP1219" s="2"/>
      <c r="NXQ1219" s="2"/>
      <c r="NXR1219" s="2"/>
      <c r="NXS1219" s="2"/>
      <c r="NXT1219" s="2"/>
      <c r="NXU1219" s="2"/>
      <c r="NXV1219" s="2"/>
      <c r="NXW1219" s="2"/>
      <c r="NXX1219" s="2"/>
      <c r="NXY1219" s="2"/>
      <c r="NXZ1219" s="2"/>
      <c r="NYA1219" s="2"/>
      <c r="NYB1219" s="2"/>
      <c r="NYC1219" s="2"/>
      <c r="NYD1219" s="2"/>
      <c r="NYE1219" s="2"/>
      <c r="NYF1219" s="2"/>
      <c r="NYG1219" s="2"/>
      <c r="NYH1219" s="2"/>
      <c r="NYI1219" s="2"/>
      <c r="NYJ1219" s="2"/>
      <c r="NYK1219" s="2"/>
      <c r="NYL1219" s="2"/>
      <c r="NYM1219" s="2"/>
      <c r="NYN1219" s="2"/>
      <c r="NYO1219" s="2"/>
      <c r="NYP1219" s="2"/>
      <c r="NYQ1219" s="2"/>
      <c r="NYR1219" s="2"/>
      <c r="NYS1219" s="2"/>
      <c r="NYT1219" s="2"/>
      <c r="NYU1219" s="2"/>
      <c r="NYV1219" s="2"/>
      <c r="NYW1219" s="2"/>
      <c r="NYX1219" s="2"/>
      <c r="NYY1219" s="2"/>
      <c r="NYZ1219" s="2"/>
      <c r="NZA1219" s="2"/>
      <c r="NZB1219" s="2"/>
      <c r="NZC1219" s="2"/>
      <c r="NZD1219" s="2"/>
      <c r="NZE1219" s="2"/>
      <c r="NZF1219" s="2"/>
      <c r="NZG1219" s="2"/>
      <c r="NZH1219" s="2"/>
      <c r="NZI1219" s="2"/>
      <c r="NZJ1219" s="2"/>
      <c r="NZK1219" s="2"/>
      <c r="NZL1219" s="2"/>
      <c r="NZM1219" s="2"/>
      <c r="NZN1219" s="2"/>
      <c r="NZO1219" s="2"/>
      <c r="NZP1219" s="2"/>
      <c r="NZQ1219" s="2"/>
      <c r="NZR1219" s="2"/>
      <c r="NZS1219" s="2"/>
      <c r="NZT1219" s="2"/>
      <c r="NZU1219" s="2"/>
      <c r="NZV1219" s="2"/>
      <c r="NZW1219" s="2"/>
      <c r="NZX1219" s="2"/>
      <c r="NZY1219" s="2"/>
      <c r="NZZ1219" s="2"/>
      <c r="OAA1219" s="2"/>
      <c r="OAB1219" s="2"/>
      <c r="OAC1219" s="2"/>
      <c r="OAD1219" s="2"/>
      <c r="OAE1219" s="2"/>
      <c r="OAF1219" s="2"/>
      <c r="OAG1219" s="2"/>
      <c r="OAH1219" s="2"/>
      <c r="OAI1219" s="2"/>
      <c r="OAJ1219" s="2"/>
      <c r="OAK1219" s="2"/>
      <c r="OAL1219" s="2"/>
      <c r="OAM1219" s="2"/>
      <c r="OAN1219" s="2"/>
      <c r="OAO1219" s="2"/>
      <c r="OAP1219" s="2"/>
      <c r="OAQ1219" s="2"/>
      <c r="OAR1219" s="2"/>
      <c r="OAS1219" s="2"/>
      <c r="OAT1219" s="2"/>
      <c r="OAU1219" s="2"/>
      <c r="OAV1219" s="2"/>
      <c r="OAW1219" s="2"/>
      <c r="OAX1219" s="2"/>
      <c r="OAY1219" s="2"/>
      <c r="OAZ1219" s="2"/>
      <c r="OBA1219" s="2"/>
      <c r="OBB1219" s="2"/>
      <c r="OBC1219" s="2"/>
      <c r="OBD1219" s="2"/>
      <c r="OBE1219" s="2"/>
      <c r="OBF1219" s="2"/>
      <c r="OBG1219" s="2"/>
      <c r="OBH1219" s="2"/>
      <c r="OBI1219" s="2"/>
      <c r="OBJ1219" s="2"/>
      <c r="OBK1219" s="2"/>
      <c r="OBL1219" s="2"/>
      <c r="OBM1219" s="2"/>
      <c r="OBN1219" s="2"/>
      <c r="OBO1219" s="2"/>
      <c r="OBP1219" s="2"/>
      <c r="OBQ1219" s="2"/>
      <c r="OBR1219" s="2"/>
      <c r="OBS1219" s="2"/>
      <c r="OBT1219" s="2"/>
      <c r="OBU1219" s="2"/>
      <c r="OBV1219" s="2"/>
      <c r="OBW1219" s="2"/>
      <c r="OBX1219" s="2"/>
      <c r="OBY1219" s="2"/>
      <c r="OBZ1219" s="2"/>
      <c r="OCA1219" s="2"/>
      <c r="OCB1219" s="2"/>
      <c r="OCC1219" s="2"/>
      <c r="OCD1219" s="2"/>
      <c r="OCE1219" s="2"/>
      <c r="OCF1219" s="2"/>
      <c r="OCG1219" s="2"/>
      <c r="OCH1219" s="2"/>
      <c r="OCI1219" s="2"/>
      <c r="OCJ1219" s="2"/>
      <c r="OCK1219" s="2"/>
      <c r="OCL1219" s="2"/>
      <c r="OCM1219" s="2"/>
      <c r="OCN1219" s="2"/>
      <c r="OCO1219" s="2"/>
      <c r="OCP1219" s="2"/>
      <c r="OCQ1219" s="2"/>
      <c r="OCR1219" s="2"/>
      <c r="OCS1219" s="2"/>
      <c r="OCT1219" s="2"/>
      <c r="OCU1219" s="2"/>
      <c r="OCV1219" s="2"/>
      <c r="OCW1219" s="2"/>
      <c r="OCX1219" s="2"/>
      <c r="OCY1219" s="2"/>
      <c r="OCZ1219" s="2"/>
      <c r="ODA1219" s="2"/>
      <c r="ODB1219" s="2"/>
      <c r="ODC1219" s="2"/>
      <c r="ODD1219" s="2"/>
      <c r="ODE1219" s="2"/>
      <c r="ODF1219" s="2"/>
      <c r="ODG1219" s="2"/>
      <c r="ODH1219" s="2"/>
      <c r="ODI1219" s="2"/>
      <c r="ODJ1219" s="2"/>
      <c r="ODK1219" s="2"/>
      <c r="ODL1219" s="2"/>
      <c r="ODM1219" s="2"/>
      <c r="ODN1219" s="2"/>
      <c r="ODO1219" s="2"/>
      <c r="ODP1219" s="2"/>
      <c r="ODQ1219" s="2"/>
      <c r="ODR1219" s="2"/>
      <c r="ODS1219" s="2"/>
      <c r="ODT1219" s="2"/>
      <c r="ODU1219" s="2"/>
      <c r="ODV1219" s="2"/>
      <c r="ODW1219" s="2"/>
      <c r="ODX1219" s="2"/>
      <c r="ODY1219" s="2"/>
      <c r="ODZ1219" s="2"/>
      <c r="OEA1219" s="2"/>
      <c r="OEB1219" s="2"/>
      <c r="OEC1219" s="2"/>
      <c r="OED1219" s="2"/>
      <c r="OEE1219" s="2"/>
      <c r="OEF1219" s="2"/>
      <c r="OEG1219" s="2"/>
      <c r="OEH1219" s="2"/>
      <c r="OEI1219" s="2"/>
      <c r="OEJ1219" s="2"/>
      <c r="OEK1219" s="2"/>
      <c r="OEL1219" s="2"/>
      <c r="OEM1219" s="2"/>
      <c r="OEN1219" s="2"/>
      <c r="OEO1219" s="2"/>
      <c r="OEP1219" s="2"/>
      <c r="OEQ1219" s="2"/>
      <c r="OER1219" s="2"/>
      <c r="OES1219" s="2"/>
      <c r="OET1219" s="2"/>
      <c r="OEU1219" s="2"/>
      <c r="OEV1219" s="2"/>
      <c r="OEW1219" s="2"/>
      <c r="OEX1219" s="2"/>
      <c r="OEY1219" s="2"/>
      <c r="OEZ1219" s="2"/>
      <c r="OFA1219" s="2"/>
      <c r="OFB1219" s="2"/>
      <c r="OFC1219" s="2"/>
      <c r="OFD1219" s="2"/>
      <c r="OFE1219" s="2"/>
      <c r="OFF1219" s="2"/>
      <c r="OFG1219" s="2"/>
      <c r="OFH1219" s="2"/>
      <c r="OFI1219" s="2"/>
      <c r="OFJ1219" s="2"/>
      <c r="OFK1219" s="2"/>
      <c r="OFL1219" s="2"/>
      <c r="OFM1219" s="2"/>
      <c r="OFN1219" s="2"/>
      <c r="OFO1219" s="2"/>
      <c r="OFP1219" s="2"/>
      <c r="OFQ1219" s="2"/>
      <c r="OFR1219" s="2"/>
      <c r="OFS1219" s="2"/>
      <c r="OFT1219" s="2"/>
      <c r="OFU1219" s="2"/>
      <c r="OFV1219" s="2"/>
      <c r="OFW1219" s="2"/>
      <c r="OFX1219" s="2"/>
      <c r="OFY1219" s="2"/>
      <c r="OFZ1219" s="2"/>
      <c r="OGA1219" s="2"/>
      <c r="OGB1219" s="2"/>
      <c r="OGC1219" s="2"/>
      <c r="OGD1219" s="2"/>
      <c r="OGE1219" s="2"/>
      <c r="OGF1219" s="2"/>
      <c r="OGG1219" s="2"/>
      <c r="OGH1219" s="2"/>
      <c r="OGI1219" s="2"/>
      <c r="OGJ1219" s="2"/>
      <c r="OGK1219" s="2"/>
      <c r="OGL1219" s="2"/>
      <c r="OGM1219" s="2"/>
      <c r="OGN1219" s="2"/>
      <c r="OGO1219" s="2"/>
      <c r="OGP1219" s="2"/>
      <c r="OGQ1219" s="2"/>
      <c r="OGR1219" s="2"/>
      <c r="OGS1219" s="2"/>
      <c r="OGT1219" s="2"/>
      <c r="OGU1219" s="2"/>
      <c r="OGV1219" s="2"/>
      <c r="OGW1219" s="2"/>
      <c r="OGX1219" s="2"/>
      <c r="OGY1219" s="2"/>
      <c r="OGZ1219" s="2"/>
      <c r="OHA1219" s="2"/>
      <c r="OHB1219" s="2"/>
      <c r="OHC1219" s="2"/>
      <c r="OHD1219" s="2"/>
      <c r="OHE1219" s="2"/>
      <c r="OHF1219" s="2"/>
      <c r="OHG1219" s="2"/>
      <c r="OHH1219" s="2"/>
      <c r="OHI1219" s="2"/>
      <c r="OHJ1219" s="2"/>
      <c r="OHK1219" s="2"/>
      <c r="OHL1219" s="2"/>
      <c r="OHM1219" s="2"/>
      <c r="OHN1219" s="2"/>
      <c r="OHO1219" s="2"/>
      <c r="OHP1219" s="2"/>
      <c r="OHQ1219" s="2"/>
      <c r="OHR1219" s="2"/>
      <c r="OHS1219" s="2"/>
      <c r="OHT1219" s="2"/>
      <c r="OHU1219" s="2"/>
      <c r="OHV1219" s="2"/>
      <c r="OHW1219" s="2"/>
      <c r="OHX1219" s="2"/>
      <c r="OHY1219" s="2"/>
      <c r="OHZ1219" s="2"/>
      <c r="OIA1219" s="2"/>
      <c r="OIB1219" s="2"/>
      <c r="OIC1219" s="2"/>
      <c r="OID1219" s="2"/>
      <c r="OIE1219" s="2"/>
      <c r="OIF1219" s="2"/>
      <c r="OIG1219" s="2"/>
      <c r="OIH1219" s="2"/>
      <c r="OII1219" s="2"/>
      <c r="OIJ1219" s="2"/>
      <c r="OIK1219" s="2"/>
      <c r="OIL1219" s="2"/>
      <c r="OIM1219" s="2"/>
      <c r="OIN1219" s="2"/>
      <c r="OIO1219" s="2"/>
      <c r="OIP1219" s="2"/>
      <c r="OIQ1219" s="2"/>
      <c r="OIR1219" s="2"/>
      <c r="OIS1219" s="2"/>
      <c r="OIT1219" s="2"/>
      <c r="OIU1219" s="2"/>
      <c r="OIV1219" s="2"/>
      <c r="OIW1219" s="2"/>
      <c r="OIX1219" s="2"/>
      <c r="OIY1219" s="2"/>
      <c r="OIZ1219" s="2"/>
      <c r="OJA1219" s="2"/>
      <c r="OJB1219" s="2"/>
      <c r="OJC1219" s="2"/>
      <c r="OJD1219" s="2"/>
      <c r="OJE1219" s="2"/>
      <c r="OJF1219" s="2"/>
      <c r="OJG1219" s="2"/>
      <c r="OJH1219" s="2"/>
      <c r="OJI1219" s="2"/>
      <c r="OJJ1219" s="2"/>
      <c r="OJK1219" s="2"/>
      <c r="OJL1219" s="2"/>
      <c r="OJM1219" s="2"/>
      <c r="OJN1219" s="2"/>
      <c r="OJO1219" s="2"/>
      <c r="OJP1219" s="2"/>
      <c r="OJQ1219" s="2"/>
      <c r="OJR1219" s="2"/>
      <c r="OJS1219" s="2"/>
      <c r="OJT1219" s="2"/>
      <c r="OJU1219" s="2"/>
      <c r="OJV1219" s="2"/>
      <c r="OJW1219" s="2"/>
      <c r="OJX1219" s="2"/>
      <c r="OJY1219" s="2"/>
      <c r="OJZ1219" s="2"/>
      <c r="OKA1219" s="2"/>
      <c r="OKB1219" s="2"/>
      <c r="OKC1219" s="2"/>
      <c r="OKD1219" s="2"/>
      <c r="OKE1219" s="2"/>
      <c r="OKF1219" s="2"/>
      <c r="OKG1219" s="2"/>
      <c r="OKH1219" s="2"/>
      <c r="OKI1219" s="2"/>
      <c r="OKJ1219" s="2"/>
      <c r="OKK1219" s="2"/>
      <c r="OKL1219" s="2"/>
      <c r="OKM1219" s="2"/>
      <c r="OKN1219" s="2"/>
      <c r="OKO1219" s="2"/>
      <c r="OKP1219" s="2"/>
      <c r="OKQ1219" s="2"/>
      <c r="OKR1219" s="2"/>
      <c r="OKS1219" s="2"/>
      <c r="OKT1219" s="2"/>
      <c r="OKU1219" s="2"/>
      <c r="OKV1219" s="2"/>
      <c r="OKW1219" s="2"/>
      <c r="OKX1219" s="2"/>
      <c r="OKY1219" s="2"/>
      <c r="OKZ1219" s="2"/>
      <c r="OLA1219" s="2"/>
      <c r="OLB1219" s="2"/>
      <c r="OLC1219" s="2"/>
      <c r="OLD1219" s="2"/>
      <c r="OLE1219" s="2"/>
      <c r="OLF1219" s="2"/>
      <c r="OLG1219" s="2"/>
      <c r="OLH1219" s="2"/>
      <c r="OLI1219" s="2"/>
      <c r="OLJ1219" s="2"/>
      <c r="OLK1219" s="2"/>
      <c r="OLL1219" s="2"/>
      <c r="OLM1219" s="2"/>
      <c r="OLN1219" s="2"/>
      <c r="OLO1219" s="2"/>
      <c r="OLP1219" s="2"/>
      <c r="OLQ1219" s="2"/>
      <c r="OLR1219" s="2"/>
      <c r="OLS1219" s="2"/>
      <c r="OLT1219" s="2"/>
      <c r="OLU1219" s="2"/>
      <c r="OLV1219" s="2"/>
      <c r="OLW1219" s="2"/>
      <c r="OLX1219" s="2"/>
      <c r="OLY1219" s="2"/>
      <c r="OLZ1219" s="2"/>
      <c r="OMA1219" s="2"/>
      <c r="OMB1219" s="2"/>
      <c r="OMC1219" s="2"/>
      <c r="OMD1219" s="2"/>
      <c r="OME1219" s="2"/>
      <c r="OMF1219" s="2"/>
      <c r="OMG1219" s="2"/>
      <c r="OMH1219" s="2"/>
      <c r="OMI1219" s="2"/>
      <c r="OMJ1219" s="2"/>
      <c r="OMK1219" s="2"/>
      <c r="OML1219" s="2"/>
      <c r="OMM1219" s="2"/>
      <c r="OMN1219" s="2"/>
      <c r="OMO1219" s="2"/>
      <c r="OMP1219" s="2"/>
      <c r="OMQ1219" s="2"/>
      <c r="OMR1219" s="2"/>
      <c r="OMS1219" s="2"/>
      <c r="OMT1219" s="2"/>
      <c r="OMU1219" s="2"/>
      <c r="OMV1219" s="2"/>
      <c r="OMW1219" s="2"/>
      <c r="OMX1219" s="2"/>
      <c r="OMY1219" s="2"/>
      <c r="OMZ1219" s="2"/>
      <c r="ONA1219" s="2"/>
      <c r="ONB1219" s="2"/>
      <c r="ONC1219" s="2"/>
      <c r="OND1219" s="2"/>
      <c r="ONE1219" s="2"/>
      <c r="ONF1219" s="2"/>
      <c r="ONG1219" s="2"/>
      <c r="ONH1219" s="2"/>
      <c r="ONI1219" s="2"/>
      <c r="ONJ1219" s="2"/>
      <c r="ONK1219" s="2"/>
      <c r="ONL1219" s="2"/>
      <c r="ONM1219" s="2"/>
      <c r="ONN1219" s="2"/>
      <c r="ONO1219" s="2"/>
      <c r="ONP1219" s="2"/>
      <c r="ONQ1219" s="2"/>
      <c r="ONR1219" s="2"/>
      <c r="ONS1219" s="2"/>
      <c r="ONT1219" s="2"/>
      <c r="ONU1219" s="2"/>
      <c r="ONV1219" s="2"/>
      <c r="ONW1219" s="2"/>
      <c r="ONX1219" s="2"/>
      <c r="ONY1219" s="2"/>
      <c r="ONZ1219" s="2"/>
      <c r="OOA1219" s="2"/>
      <c r="OOB1219" s="2"/>
      <c r="OOC1219" s="2"/>
      <c r="OOD1219" s="2"/>
      <c r="OOE1219" s="2"/>
      <c r="OOF1219" s="2"/>
      <c r="OOG1219" s="2"/>
      <c r="OOH1219" s="2"/>
      <c r="OOI1219" s="2"/>
      <c r="OOJ1219" s="2"/>
      <c r="OOK1219" s="2"/>
      <c r="OOL1219" s="2"/>
      <c r="OOM1219" s="2"/>
      <c r="OON1219" s="2"/>
      <c r="OOO1219" s="2"/>
      <c r="OOP1219" s="2"/>
      <c r="OOQ1219" s="2"/>
      <c r="OOR1219" s="2"/>
      <c r="OOS1219" s="2"/>
      <c r="OOT1219" s="2"/>
      <c r="OOU1219" s="2"/>
      <c r="OOV1219" s="2"/>
      <c r="OOW1219" s="2"/>
      <c r="OOX1219" s="2"/>
      <c r="OOY1219" s="2"/>
      <c r="OOZ1219" s="2"/>
      <c r="OPA1219" s="2"/>
      <c r="OPB1219" s="2"/>
      <c r="OPC1219" s="2"/>
      <c r="OPD1219" s="2"/>
      <c r="OPE1219" s="2"/>
      <c r="OPF1219" s="2"/>
      <c r="OPG1219" s="2"/>
      <c r="OPH1219" s="2"/>
      <c r="OPI1219" s="2"/>
      <c r="OPJ1219" s="2"/>
      <c r="OPK1219" s="2"/>
      <c r="OPL1219" s="2"/>
      <c r="OPM1219" s="2"/>
      <c r="OPN1219" s="2"/>
      <c r="OPO1219" s="2"/>
      <c r="OPP1219" s="2"/>
      <c r="OPQ1219" s="2"/>
      <c r="OPR1219" s="2"/>
      <c r="OPS1219" s="2"/>
      <c r="OPT1219" s="2"/>
      <c r="OPU1219" s="2"/>
      <c r="OPV1219" s="2"/>
      <c r="OPW1219" s="2"/>
      <c r="OPX1219" s="2"/>
      <c r="OPY1219" s="2"/>
      <c r="OPZ1219" s="2"/>
      <c r="OQA1219" s="2"/>
      <c r="OQB1219" s="2"/>
      <c r="OQC1219" s="2"/>
      <c r="OQD1219" s="2"/>
      <c r="OQE1219" s="2"/>
      <c r="OQF1219" s="2"/>
      <c r="OQG1219" s="2"/>
      <c r="OQH1219" s="2"/>
      <c r="OQI1219" s="2"/>
      <c r="OQJ1219" s="2"/>
      <c r="OQK1219" s="2"/>
      <c r="OQL1219" s="2"/>
      <c r="OQM1219" s="2"/>
      <c r="OQN1219" s="2"/>
      <c r="OQO1219" s="2"/>
      <c r="OQP1219" s="2"/>
      <c r="OQQ1219" s="2"/>
      <c r="OQR1219" s="2"/>
      <c r="OQS1219" s="2"/>
      <c r="OQT1219" s="2"/>
      <c r="OQU1219" s="2"/>
      <c r="OQV1219" s="2"/>
      <c r="OQW1219" s="2"/>
      <c r="OQX1219" s="2"/>
      <c r="OQY1219" s="2"/>
      <c r="OQZ1219" s="2"/>
      <c r="ORA1219" s="2"/>
      <c r="ORB1219" s="2"/>
      <c r="ORC1219" s="2"/>
      <c r="ORD1219" s="2"/>
      <c r="ORE1219" s="2"/>
      <c r="ORF1219" s="2"/>
      <c r="ORG1219" s="2"/>
      <c r="ORH1219" s="2"/>
      <c r="ORI1219" s="2"/>
      <c r="ORJ1219" s="2"/>
      <c r="ORK1219" s="2"/>
      <c r="ORL1219" s="2"/>
      <c r="ORM1219" s="2"/>
      <c r="ORN1219" s="2"/>
      <c r="ORO1219" s="2"/>
      <c r="ORP1219" s="2"/>
      <c r="ORQ1219" s="2"/>
      <c r="ORR1219" s="2"/>
      <c r="ORS1219" s="2"/>
      <c r="ORT1219" s="2"/>
      <c r="ORU1219" s="2"/>
      <c r="ORV1219" s="2"/>
      <c r="ORW1219" s="2"/>
      <c r="ORX1219" s="2"/>
      <c r="ORY1219" s="2"/>
      <c r="ORZ1219" s="2"/>
      <c r="OSA1219" s="2"/>
      <c r="OSB1219" s="2"/>
      <c r="OSC1219" s="2"/>
      <c r="OSD1219" s="2"/>
      <c r="OSE1219" s="2"/>
      <c r="OSF1219" s="2"/>
      <c r="OSG1219" s="2"/>
      <c r="OSH1219" s="2"/>
      <c r="OSI1219" s="2"/>
      <c r="OSJ1219" s="2"/>
      <c r="OSK1219" s="2"/>
      <c r="OSL1219" s="2"/>
      <c r="OSM1219" s="2"/>
      <c r="OSN1219" s="2"/>
      <c r="OSO1219" s="2"/>
      <c r="OSP1219" s="2"/>
      <c r="OSQ1219" s="2"/>
      <c r="OSR1219" s="2"/>
      <c r="OSS1219" s="2"/>
      <c r="OST1219" s="2"/>
      <c r="OSU1219" s="2"/>
      <c r="OSV1219" s="2"/>
      <c r="OSW1219" s="2"/>
      <c r="OSX1219" s="2"/>
      <c r="OSY1219" s="2"/>
      <c r="OSZ1219" s="2"/>
      <c r="OTA1219" s="2"/>
      <c r="OTB1219" s="2"/>
      <c r="OTC1219" s="2"/>
      <c r="OTD1219" s="2"/>
      <c r="OTE1219" s="2"/>
      <c r="OTF1219" s="2"/>
      <c r="OTG1219" s="2"/>
      <c r="OTH1219" s="2"/>
      <c r="OTI1219" s="2"/>
      <c r="OTJ1219" s="2"/>
      <c r="OTK1219" s="2"/>
      <c r="OTL1219" s="2"/>
      <c r="OTM1219" s="2"/>
      <c r="OTN1219" s="2"/>
      <c r="OTO1219" s="2"/>
      <c r="OTP1219" s="2"/>
      <c r="OTQ1219" s="2"/>
      <c r="OTR1219" s="2"/>
      <c r="OTS1219" s="2"/>
      <c r="OTT1219" s="2"/>
      <c r="OTU1219" s="2"/>
      <c r="OTV1219" s="2"/>
      <c r="OTW1219" s="2"/>
      <c r="OTX1219" s="2"/>
      <c r="OTY1219" s="2"/>
      <c r="OTZ1219" s="2"/>
      <c r="OUA1219" s="2"/>
      <c r="OUB1219" s="2"/>
      <c r="OUC1219" s="2"/>
      <c r="OUD1219" s="2"/>
      <c r="OUE1219" s="2"/>
      <c r="OUF1219" s="2"/>
      <c r="OUG1219" s="2"/>
      <c r="OUH1219" s="2"/>
      <c r="OUI1219" s="2"/>
      <c r="OUJ1219" s="2"/>
      <c r="OUK1219" s="2"/>
      <c r="OUL1219" s="2"/>
      <c r="OUM1219" s="2"/>
      <c r="OUN1219" s="2"/>
      <c r="OUO1219" s="2"/>
      <c r="OUP1219" s="2"/>
      <c r="OUQ1219" s="2"/>
      <c r="OUR1219" s="2"/>
      <c r="OUS1219" s="2"/>
      <c r="OUT1219" s="2"/>
      <c r="OUU1219" s="2"/>
      <c r="OUV1219" s="2"/>
      <c r="OUW1219" s="2"/>
      <c r="OUX1219" s="2"/>
      <c r="OUY1219" s="2"/>
      <c r="OUZ1219" s="2"/>
      <c r="OVA1219" s="2"/>
      <c r="OVB1219" s="2"/>
      <c r="OVC1219" s="2"/>
      <c r="OVD1219" s="2"/>
      <c r="OVE1219" s="2"/>
      <c r="OVF1219" s="2"/>
      <c r="OVG1219" s="2"/>
      <c r="OVH1219" s="2"/>
      <c r="OVI1219" s="2"/>
      <c r="OVJ1219" s="2"/>
      <c r="OVK1219" s="2"/>
      <c r="OVL1219" s="2"/>
      <c r="OVM1219" s="2"/>
      <c r="OVN1219" s="2"/>
      <c r="OVO1219" s="2"/>
      <c r="OVP1219" s="2"/>
      <c r="OVQ1219" s="2"/>
      <c r="OVR1219" s="2"/>
      <c r="OVS1219" s="2"/>
      <c r="OVT1219" s="2"/>
      <c r="OVU1219" s="2"/>
      <c r="OVV1219" s="2"/>
      <c r="OVW1219" s="2"/>
      <c r="OVX1219" s="2"/>
      <c r="OVY1219" s="2"/>
      <c r="OVZ1219" s="2"/>
      <c r="OWA1219" s="2"/>
      <c r="OWB1219" s="2"/>
      <c r="OWC1219" s="2"/>
      <c r="OWD1219" s="2"/>
      <c r="OWE1219" s="2"/>
      <c r="OWF1219" s="2"/>
      <c r="OWG1219" s="2"/>
      <c r="OWH1219" s="2"/>
      <c r="OWI1219" s="2"/>
      <c r="OWJ1219" s="2"/>
      <c r="OWK1219" s="2"/>
      <c r="OWL1219" s="2"/>
      <c r="OWM1219" s="2"/>
      <c r="OWN1219" s="2"/>
      <c r="OWO1219" s="2"/>
      <c r="OWP1219" s="2"/>
      <c r="OWQ1219" s="2"/>
      <c r="OWR1219" s="2"/>
      <c r="OWS1219" s="2"/>
      <c r="OWT1219" s="2"/>
      <c r="OWU1219" s="2"/>
      <c r="OWV1219" s="2"/>
      <c r="OWW1219" s="2"/>
      <c r="OWX1219" s="2"/>
      <c r="OWY1219" s="2"/>
      <c r="OWZ1219" s="2"/>
      <c r="OXA1219" s="2"/>
      <c r="OXB1219" s="2"/>
      <c r="OXC1219" s="2"/>
      <c r="OXD1219" s="2"/>
      <c r="OXE1219" s="2"/>
      <c r="OXF1219" s="2"/>
      <c r="OXG1219" s="2"/>
      <c r="OXH1219" s="2"/>
      <c r="OXI1219" s="2"/>
      <c r="OXJ1219" s="2"/>
      <c r="OXK1219" s="2"/>
      <c r="OXL1219" s="2"/>
      <c r="OXM1219" s="2"/>
      <c r="OXN1219" s="2"/>
      <c r="OXO1219" s="2"/>
      <c r="OXP1219" s="2"/>
      <c r="OXQ1219" s="2"/>
      <c r="OXR1219" s="2"/>
      <c r="OXS1219" s="2"/>
      <c r="OXT1219" s="2"/>
      <c r="OXU1219" s="2"/>
      <c r="OXV1219" s="2"/>
      <c r="OXW1219" s="2"/>
      <c r="OXX1219" s="2"/>
      <c r="OXY1219" s="2"/>
      <c r="OXZ1219" s="2"/>
      <c r="OYA1219" s="2"/>
      <c r="OYB1219" s="2"/>
      <c r="OYC1219" s="2"/>
      <c r="OYD1219" s="2"/>
      <c r="OYE1219" s="2"/>
      <c r="OYF1219" s="2"/>
      <c r="OYG1219" s="2"/>
      <c r="OYH1219" s="2"/>
      <c r="OYI1219" s="2"/>
      <c r="OYJ1219" s="2"/>
      <c r="OYK1219" s="2"/>
      <c r="OYL1219" s="2"/>
      <c r="OYM1219" s="2"/>
      <c r="OYN1219" s="2"/>
      <c r="OYO1219" s="2"/>
      <c r="OYP1219" s="2"/>
      <c r="OYQ1219" s="2"/>
      <c r="OYR1219" s="2"/>
      <c r="OYS1219" s="2"/>
      <c r="OYT1219" s="2"/>
      <c r="OYU1219" s="2"/>
      <c r="OYV1219" s="2"/>
      <c r="OYW1219" s="2"/>
      <c r="OYX1219" s="2"/>
      <c r="OYY1219" s="2"/>
      <c r="OYZ1219" s="2"/>
      <c r="OZA1219" s="2"/>
      <c r="OZB1219" s="2"/>
      <c r="OZC1219" s="2"/>
      <c r="OZD1219" s="2"/>
      <c r="OZE1219" s="2"/>
      <c r="OZF1219" s="2"/>
      <c r="OZG1219" s="2"/>
      <c r="OZH1219" s="2"/>
      <c r="OZI1219" s="2"/>
      <c r="OZJ1219" s="2"/>
      <c r="OZK1219" s="2"/>
      <c r="OZL1219" s="2"/>
      <c r="OZM1219" s="2"/>
      <c r="OZN1219" s="2"/>
      <c r="OZO1219" s="2"/>
      <c r="OZP1219" s="2"/>
      <c r="OZQ1219" s="2"/>
      <c r="OZR1219" s="2"/>
      <c r="OZS1219" s="2"/>
      <c r="OZT1219" s="2"/>
      <c r="OZU1219" s="2"/>
      <c r="OZV1219" s="2"/>
      <c r="OZW1219" s="2"/>
      <c r="OZX1219" s="2"/>
      <c r="OZY1219" s="2"/>
      <c r="OZZ1219" s="2"/>
      <c r="PAA1219" s="2"/>
      <c r="PAB1219" s="2"/>
      <c r="PAC1219" s="2"/>
      <c r="PAD1219" s="2"/>
      <c r="PAE1219" s="2"/>
      <c r="PAF1219" s="2"/>
      <c r="PAG1219" s="2"/>
      <c r="PAH1219" s="2"/>
      <c r="PAI1219" s="2"/>
      <c r="PAJ1219" s="2"/>
      <c r="PAK1219" s="2"/>
      <c r="PAL1219" s="2"/>
      <c r="PAM1219" s="2"/>
      <c r="PAN1219" s="2"/>
      <c r="PAO1219" s="2"/>
      <c r="PAP1219" s="2"/>
      <c r="PAQ1219" s="2"/>
      <c r="PAR1219" s="2"/>
      <c r="PAS1219" s="2"/>
      <c r="PAT1219" s="2"/>
      <c r="PAU1219" s="2"/>
      <c r="PAV1219" s="2"/>
      <c r="PAW1219" s="2"/>
      <c r="PAX1219" s="2"/>
      <c r="PAY1219" s="2"/>
      <c r="PAZ1219" s="2"/>
      <c r="PBA1219" s="2"/>
      <c r="PBB1219" s="2"/>
      <c r="PBC1219" s="2"/>
      <c r="PBD1219" s="2"/>
      <c r="PBE1219" s="2"/>
      <c r="PBF1219" s="2"/>
      <c r="PBG1219" s="2"/>
      <c r="PBH1219" s="2"/>
      <c r="PBI1219" s="2"/>
      <c r="PBJ1219" s="2"/>
      <c r="PBK1219" s="2"/>
      <c r="PBL1219" s="2"/>
      <c r="PBM1219" s="2"/>
      <c r="PBN1219" s="2"/>
      <c r="PBO1219" s="2"/>
      <c r="PBP1219" s="2"/>
      <c r="PBQ1219" s="2"/>
      <c r="PBR1219" s="2"/>
      <c r="PBS1219" s="2"/>
      <c r="PBT1219" s="2"/>
      <c r="PBU1219" s="2"/>
      <c r="PBV1219" s="2"/>
      <c r="PBW1219" s="2"/>
      <c r="PBX1219" s="2"/>
      <c r="PBY1219" s="2"/>
      <c r="PBZ1219" s="2"/>
      <c r="PCA1219" s="2"/>
      <c r="PCB1219" s="2"/>
      <c r="PCC1219" s="2"/>
      <c r="PCD1219" s="2"/>
      <c r="PCE1219" s="2"/>
      <c r="PCF1219" s="2"/>
      <c r="PCG1219" s="2"/>
      <c r="PCH1219" s="2"/>
      <c r="PCI1219" s="2"/>
      <c r="PCJ1219" s="2"/>
      <c r="PCK1219" s="2"/>
      <c r="PCL1219" s="2"/>
      <c r="PCM1219" s="2"/>
      <c r="PCN1219" s="2"/>
      <c r="PCO1219" s="2"/>
      <c r="PCP1219" s="2"/>
      <c r="PCQ1219" s="2"/>
      <c r="PCR1219" s="2"/>
      <c r="PCS1219" s="2"/>
      <c r="PCT1219" s="2"/>
      <c r="PCU1219" s="2"/>
      <c r="PCV1219" s="2"/>
      <c r="PCW1219" s="2"/>
      <c r="PCX1219" s="2"/>
      <c r="PCY1219" s="2"/>
      <c r="PCZ1219" s="2"/>
      <c r="PDA1219" s="2"/>
      <c r="PDB1219" s="2"/>
      <c r="PDC1219" s="2"/>
      <c r="PDD1219" s="2"/>
      <c r="PDE1219" s="2"/>
      <c r="PDF1219" s="2"/>
      <c r="PDG1219" s="2"/>
      <c r="PDH1219" s="2"/>
      <c r="PDI1219" s="2"/>
      <c r="PDJ1219" s="2"/>
      <c r="PDK1219" s="2"/>
      <c r="PDL1219" s="2"/>
      <c r="PDM1219" s="2"/>
      <c r="PDN1219" s="2"/>
      <c r="PDO1219" s="2"/>
      <c r="PDP1219" s="2"/>
      <c r="PDQ1219" s="2"/>
      <c r="PDR1219" s="2"/>
      <c r="PDS1219" s="2"/>
      <c r="PDT1219" s="2"/>
      <c r="PDU1219" s="2"/>
      <c r="PDV1219" s="2"/>
      <c r="PDW1219" s="2"/>
      <c r="PDX1219" s="2"/>
      <c r="PDY1219" s="2"/>
      <c r="PDZ1219" s="2"/>
      <c r="PEA1219" s="2"/>
      <c r="PEB1219" s="2"/>
      <c r="PEC1219" s="2"/>
      <c r="PED1219" s="2"/>
      <c r="PEE1219" s="2"/>
      <c r="PEF1219" s="2"/>
      <c r="PEG1219" s="2"/>
      <c r="PEH1219" s="2"/>
      <c r="PEI1219" s="2"/>
      <c r="PEJ1219" s="2"/>
      <c r="PEK1219" s="2"/>
      <c r="PEL1219" s="2"/>
      <c r="PEM1219" s="2"/>
      <c r="PEN1219" s="2"/>
      <c r="PEO1219" s="2"/>
      <c r="PEP1219" s="2"/>
      <c r="PEQ1219" s="2"/>
      <c r="PER1219" s="2"/>
      <c r="PES1219" s="2"/>
      <c r="PET1219" s="2"/>
      <c r="PEU1219" s="2"/>
      <c r="PEV1219" s="2"/>
      <c r="PEW1219" s="2"/>
      <c r="PEX1219" s="2"/>
      <c r="PEY1219" s="2"/>
      <c r="PEZ1219" s="2"/>
      <c r="PFA1219" s="2"/>
      <c r="PFB1219" s="2"/>
      <c r="PFC1219" s="2"/>
      <c r="PFD1219" s="2"/>
      <c r="PFE1219" s="2"/>
      <c r="PFF1219" s="2"/>
      <c r="PFG1219" s="2"/>
      <c r="PFH1219" s="2"/>
      <c r="PFI1219" s="2"/>
      <c r="PFJ1219" s="2"/>
      <c r="PFK1219" s="2"/>
      <c r="PFL1219" s="2"/>
      <c r="PFM1219" s="2"/>
      <c r="PFN1219" s="2"/>
      <c r="PFO1219" s="2"/>
      <c r="PFP1219" s="2"/>
      <c r="PFQ1219" s="2"/>
      <c r="PFR1219" s="2"/>
      <c r="PFS1219" s="2"/>
      <c r="PFT1219" s="2"/>
      <c r="PFU1219" s="2"/>
      <c r="PFV1219" s="2"/>
      <c r="PFW1219" s="2"/>
      <c r="PFX1219" s="2"/>
      <c r="PFY1219" s="2"/>
      <c r="PFZ1219" s="2"/>
      <c r="PGA1219" s="2"/>
      <c r="PGB1219" s="2"/>
      <c r="PGC1219" s="2"/>
      <c r="PGD1219" s="2"/>
      <c r="PGE1219" s="2"/>
      <c r="PGF1219" s="2"/>
      <c r="PGG1219" s="2"/>
      <c r="PGH1219" s="2"/>
      <c r="PGI1219" s="2"/>
      <c r="PGJ1219" s="2"/>
      <c r="PGK1219" s="2"/>
      <c r="PGL1219" s="2"/>
      <c r="PGM1219" s="2"/>
      <c r="PGN1219" s="2"/>
      <c r="PGO1219" s="2"/>
      <c r="PGP1219" s="2"/>
      <c r="PGQ1219" s="2"/>
      <c r="PGR1219" s="2"/>
      <c r="PGS1219" s="2"/>
      <c r="PGT1219" s="2"/>
      <c r="PGU1219" s="2"/>
      <c r="PGV1219" s="2"/>
      <c r="PGW1219" s="2"/>
      <c r="PGX1219" s="2"/>
      <c r="PGY1219" s="2"/>
      <c r="PGZ1219" s="2"/>
      <c r="PHA1219" s="2"/>
      <c r="PHB1219" s="2"/>
      <c r="PHC1219" s="2"/>
      <c r="PHD1219" s="2"/>
      <c r="PHE1219" s="2"/>
      <c r="PHF1219" s="2"/>
      <c r="PHG1219" s="2"/>
      <c r="PHH1219" s="2"/>
      <c r="PHI1219" s="2"/>
      <c r="PHJ1219" s="2"/>
      <c r="PHK1219" s="2"/>
      <c r="PHL1219" s="2"/>
      <c r="PHM1219" s="2"/>
      <c r="PHN1219" s="2"/>
      <c r="PHO1219" s="2"/>
      <c r="PHP1219" s="2"/>
      <c r="PHQ1219" s="2"/>
      <c r="PHR1219" s="2"/>
      <c r="PHS1219" s="2"/>
      <c r="PHT1219" s="2"/>
      <c r="PHU1219" s="2"/>
      <c r="PHV1219" s="2"/>
      <c r="PHW1219" s="2"/>
      <c r="PHX1219" s="2"/>
      <c r="PHY1219" s="2"/>
      <c r="PHZ1219" s="2"/>
      <c r="PIA1219" s="2"/>
      <c r="PIB1219" s="2"/>
      <c r="PIC1219" s="2"/>
      <c r="PID1219" s="2"/>
      <c r="PIE1219" s="2"/>
      <c r="PIF1219" s="2"/>
      <c r="PIG1219" s="2"/>
      <c r="PIH1219" s="2"/>
      <c r="PII1219" s="2"/>
      <c r="PIJ1219" s="2"/>
      <c r="PIK1219" s="2"/>
      <c r="PIL1219" s="2"/>
      <c r="PIM1219" s="2"/>
      <c r="PIN1219" s="2"/>
      <c r="PIO1219" s="2"/>
      <c r="PIP1219" s="2"/>
      <c r="PIQ1219" s="2"/>
      <c r="PIR1219" s="2"/>
      <c r="PIS1219" s="2"/>
      <c r="PIT1219" s="2"/>
      <c r="PIU1219" s="2"/>
      <c r="PIV1219" s="2"/>
      <c r="PIW1219" s="2"/>
      <c r="PIX1219" s="2"/>
      <c r="PIY1219" s="2"/>
      <c r="PIZ1219" s="2"/>
      <c r="PJA1219" s="2"/>
      <c r="PJB1219" s="2"/>
      <c r="PJC1219" s="2"/>
      <c r="PJD1219" s="2"/>
      <c r="PJE1219" s="2"/>
      <c r="PJF1219" s="2"/>
      <c r="PJG1219" s="2"/>
      <c r="PJH1219" s="2"/>
      <c r="PJI1219" s="2"/>
      <c r="PJJ1219" s="2"/>
      <c r="PJK1219" s="2"/>
      <c r="PJL1219" s="2"/>
      <c r="PJM1219" s="2"/>
      <c r="PJN1219" s="2"/>
      <c r="PJO1219" s="2"/>
      <c r="PJP1219" s="2"/>
      <c r="PJQ1219" s="2"/>
      <c r="PJR1219" s="2"/>
      <c r="PJS1219" s="2"/>
      <c r="PJT1219" s="2"/>
      <c r="PJU1219" s="2"/>
      <c r="PJV1219" s="2"/>
      <c r="PJW1219" s="2"/>
      <c r="PJX1219" s="2"/>
      <c r="PJY1219" s="2"/>
      <c r="PJZ1219" s="2"/>
      <c r="PKA1219" s="2"/>
      <c r="PKB1219" s="2"/>
      <c r="PKC1219" s="2"/>
      <c r="PKD1219" s="2"/>
      <c r="PKE1219" s="2"/>
      <c r="PKF1219" s="2"/>
      <c r="PKG1219" s="2"/>
      <c r="PKH1219" s="2"/>
      <c r="PKI1219" s="2"/>
      <c r="PKJ1219" s="2"/>
      <c r="PKK1219" s="2"/>
      <c r="PKL1219" s="2"/>
      <c r="PKM1219" s="2"/>
      <c r="PKN1219" s="2"/>
      <c r="PKO1219" s="2"/>
      <c r="PKP1219" s="2"/>
      <c r="PKQ1219" s="2"/>
      <c r="PKR1219" s="2"/>
      <c r="PKS1219" s="2"/>
      <c r="PKT1219" s="2"/>
      <c r="PKU1219" s="2"/>
      <c r="PKV1219" s="2"/>
      <c r="PKW1219" s="2"/>
      <c r="PKX1219" s="2"/>
      <c r="PKY1219" s="2"/>
      <c r="PKZ1219" s="2"/>
      <c r="PLA1219" s="2"/>
      <c r="PLB1219" s="2"/>
      <c r="PLC1219" s="2"/>
      <c r="PLD1219" s="2"/>
      <c r="PLE1219" s="2"/>
      <c r="PLF1219" s="2"/>
      <c r="PLG1219" s="2"/>
      <c r="PLH1219" s="2"/>
      <c r="PLI1219" s="2"/>
      <c r="PLJ1219" s="2"/>
      <c r="PLK1219" s="2"/>
      <c r="PLL1219" s="2"/>
      <c r="PLM1219" s="2"/>
      <c r="PLN1219" s="2"/>
      <c r="PLO1219" s="2"/>
      <c r="PLP1219" s="2"/>
      <c r="PLQ1219" s="2"/>
      <c r="PLR1219" s="2"/>
      <c r="PLS1219" s="2"/>
      <c r="PLT1219" s="2"/>
      <c r="PLU1219" s="2"/>
      <c r="PLV1219" s="2"/>
      <c r="PLW1219" s="2"/>
      <c r="PLX1219" s="2"/>
      <c r="PLY1219" s="2"/>
      <c r="PLZ1219" s="2"/>
      <c r="PMA1219" s="2"/>
      <c r="PMB1219" s="2"/>
      <c r="PMC1219" s="2"/>
      <c r="PMD1219" s="2"/>
      <c r="PME1219" s="2"/>
      <c r="PMF1219" s="2"/>
      <c r="PMG1219" s="2"/>
      <c r="PMH1219" s="2"/>
      <c r="PMI1219" s="2"/>
      <c r="PMJ1219" s="2"/>
      <c r="PMK1219" s="2"/>
      <c r="PML1219" s="2"/>
      <c r="PMM1219" s="2"/>
      <c r="PMN1219" s="2"/>
      <c r="PMO1219" s="2"/>
      <c r="PMP1219" s="2"/>
      <c r="PMQ1219" s="2"/>
      <c r="PMR1219" s="2"/>
      <c r="PMS1219" s="2"/>
      <c r="PMT1219" s="2"/>
      <c r="PMU1219" s="2"/>
      <c r="PMV1219" s="2"/>
      <c r="PMW1219" s="2"/>
      <c r="PMX1219" s="2"/>
      <c r="PMY1219" s="2"/>
      <c r="PMZ1219" s="2"/>
      <c r="PNA1219" s="2"/>
      <c r="PNB1219" s="2"/>
      <c r="PNC1219" s="2"/>
      <c r="PND1219" s="2"/>
      <c r="PNE1219" s="2"/>
      <c r="PNF1219" s="2"/>
      <c r="PNG1219" s="2"/>
      <c r="PNH1219" s="2"/>
      <c r="PNI1219" s="2"/>
      <c r="PNJ1219" s="2"/>
      <c r="PNK1219" s="2"/>
      <c r="PNL1219" s="2"/>
      <c r="PNM1219" s="2"/>
      <c r="PNN1219" s="2"/>
      <c r="PNO1219" s="2"/>
      <c r="PNP1219" s="2"/>
      <c r="PNQ1219" s="2"/>
      <c r="PNR1219" s="2"/>
      <c r="PNS1219" s="2"/>
      <c r="PNT1219" s="2"/>
      <c r="PNU1219" s="2"/>
      <c r="PNV1219" s="2"/>
      <c r="PNW1219" s="2"/>
      <c r="PNX1219" s="2"/>
      <c r="PNY1219" s="2"/>
      <c r="PNZ1219" s="2"/>
      <c r="POA1219" s="2"/>
      <c r="POB1219" s="2"/>
      <c r="POC1219" s="2"/>
      <c r="POD1219" s="2"/>
      <c r="POE1219" s="2"/>
      <c r="POF1219" s="2"/>
      <c r="POG1219" s="2"/>
      <c r="POH1219" s="2"/>
      <c r="POI1219" s="2"/>
      <c r="POJ1219" s="2"/>
      <c r="POK1219" s="2"/>
      <c r="POL1219" s="2"/>
      <c r="POM1219" s="2"/>
      <c r="PON1219" s="2"/>
      <c r="POO1219" s="2"/>
      <c r="POP1219" s="2"/>
      <c r="POQ1219" s="2"/>
      <c r="POR1219" s="2"/>
      <c r="POS1219" s="2"/>
      <c r="POT1219" s="2"/>
      <c r="POU1219" s="2"/>
      <c r="POV1219" s="2"/>
      <c r="POW1219" s="2"/>
      <c r="POX1219" s="2"/>
      <c r="POY1219" s="2"/>
      <c r="POZ1219" s="2"/>
      <c r="PPA1219" s="2"/>
      <c r="PPB1219" s="2"/>
      <c r="PPC1219" s="2"/>
      <c r="PPD1219" s="2"/>
      <c r="PPE1219" s="2"/>
      <c r="PPF1219" s="2"/>
      <c r="PPG1219" s="2"/>
      <c r="PPH1219" s="2"/>
      <c r="PPI1219" s="2"/>
      <c r="PPJ1219" s="2"/>
      <c r="PPK1219" s="2"/>
      <c r="PPL1219" s="2"/>
      <c r="PPM1219" s="2"/>
      <c r="PPN1219" s="2"/>
      <c r="PPO1219" s="2"/>
      <c r="PPP1219" s="2"/>
      <c r="PPQ1219" s="2"/>
      <c r="PPR1219" s="2"/>
      <c r="PPS1219" s="2"/>
      <c r="PPT1219" s="2"/>
      <c r="PPU1219" s="2"/>
      <c r="PPV1219" s="2"/>
      <c r="PPW1219" s="2"/>
      <c r="PPX1219" s="2"/>
      <c r="PPY1219" s="2"/>
      <c r="PPZ1219" s="2"/>
      <c r="PQA1219" s="2"/>
      <c r="PQB1219" s="2"/>
      <c r="PQC1219" s="2"/>
      <c r="PQD1219" s="2"/>
      <c r="PQE1219" s="2"/>
      <c r="PQF1219" s="2"/>
      <c r="PQG1219" s="2"/>
      <c r="PQH1219" s="2"/>
      <c r="PQI1219" s="2"/>
      <c r="PQJ1219" s="2"/>
      <c r="PQK1219" s="2"/>
      <c r="PQL1219" s="2"/>
      <c r="PQM1219" s="2"/>
      <c r="PQN1219" s="2"/>
      <c r="PQO1219" s="2"/>
      <c r="PQP1219" s="2"/>
      <c r="PQQ1219" s="2"/>
      <c r="PQR1219" s="2"/>
      <c r="PQS1219" s="2"/>
      <c r="PQT1219" s="2"/>
      <c r="PQU1219" s="2"/>
      <c r="PQV1219" s="2"/>
      <c r="PQW1219" s="2"/>
      <c r="PQX1219" s="2"/>
      <c r="PQY1219" s="2"/>
      <c r="PQZ1219" s="2"/>
      <c r="PRA1219" s="2"/>
      <c r="PRB1219" s="2"/>
      <c r="PRC1219" s="2"/>
      <c r="PRD1219" s="2"/>
      <c r="PRE1219" s="2"/>
      <c r="PRF1219" s="2"/>
      <c r="PRG1219" s="2"/>
      <c r="PRH1219" s="2"/>
      <c r="PRI1219" s="2"/>
      <c r="PRJ1219" s="2"/>
      <c r="PRK1219" s="2"/>
      <c r="PRL1219" s="2"/>
      <c r="PRM1219" s="2"/>
      <c r="PRN1219" s="2"/>
      <c r="PRO1219" s="2"/>
      <c r="PRP1219" s="2"/>
      <c r="PRQ1219" s="2"/>
      <c r="PRR1219" s="2"/>
      <c r="PRS1219" s="2"/>
      <c r="PRT1219" s="2"/>
      <c r="PRU1219" s="2"/>
      <c r="PRV1219" s="2"/>
      <c r="PRW1219" s="2"/>
      <c r="PRX1219" s="2"/>
      <c r="PRY1219" s="2"/>
      <c r="PRZ1219" s="2"/>
      <c r="PSA1219" s="2"/>
      <c r="PSB1219" s="2"/>
      <c r="PSC1219" s="2"/>
      <c r="PSD1219" s="2"/>
      <c r="PSE1219" s="2"/>
      <c r="PSF1219" s="2"/>
      <c r="PSG1219" s="2"/>
      <c r="PSH1219" s="2"/>
      <c r="PSI1219" s="2"/>
      <c r="PSJ1219" s="2"/>
      <c r="PSK1219" s="2"/>
      <c r="PSL1219" s="2"/>
      <c r="PSM1219" s="2"/>
      <c r="PSN1219" s="2"/>
      <c r="PSO1219" s="2"/>
      <c r="PSP1219" s="2"/>
      <c r="PSQ1219" s="2"/>
      <c r="PSR1219" s="2"/>
      <c r="PSS1219" s="2"/>
      <c r="PST1219" s="2"/>
      <c r="PSU1219" s="2"/>
      <c r="PSV1219" s="2"/>
      <c r="PSW1219" s="2"/>
      <c r="PSX1219" s="2"/>
      <c r="PSY1219" s="2"/>
      <c r="PSZ1219" s="2"/>
      <c r="PTA1219" s="2"/>
      <c r="PTB1219" s="2"/>
      <c r="PTC1219" s="2"/>
      <c r="PTD1219" s="2"/>
      <c r="PTE1219" s="2"/>
      <c r="PTF1219" s="2"/>
      <c r="PTG1219" s="2"/>
      <c r="PTH1219" s="2"/>
      <c r="PTI1219" s="2"/>
      <c r="PTJ1219" s="2"/>
      <c r="PTK1219" s="2"/>
      <c r="PTL1219" s="2"/>
      <c r="PTM1219" s="2"/>
      <c r="PTN1219" s="2"/>
      <c r="PTO1219" s="2"/>
      <c r="PTP1219" s="2"/>
      <c r="PTQ1219" s="2"/>
      <c r="PTR1219" s="2"/>
      <c r="PTS1219" s="2"/>
      <c r="PTT1219" s="2"/>
      <c r="PTU1219" s="2"/>
      <c r="PTV1219" s="2"/>
      <c r="PTW1219" s="2"/>
      <c r="PTX1219" s="2"/>
      <c r="PTY1219" s="2"/>
      <c r="PTZ1219" s="2"/>
      <c r="PUA1219" s="2"/>
      <c r="PUB1219" s="2"/>
      <c r="PUC1219" s="2"/>
      <c r="PUD1219" s="2"/>
      <c r="PUE1219" s="2"/>
      <c r="PUF1219" s="2"/>
      <c r="PUG1219" s="2"/>
      <c r="PUH1219" s="2"/>
      <c r="PUI1219" s="2"/>
      <c r="PUJ1219" s="2"/>
      <c r="PUK1219" s="2"/>
      <c r="PUL1219" s="2"/>
      <c r="PUM1219" s="2"/>
      <c r="PUN1219" s="2"/>
      <c r="PUO1219" s="2"/>
      <c r="PUP1219" s="2"/>
      <c r="PUQ1219" s="2"/>
      <c r="PUR1219" s="2"/>
      <c r="PUS1219" s="2"/>
      <c r="PUT1219" s="2"/>
      <c r="PUU1219" s="2"/>
      <c r="PUV1219" s="2"/>
      <c r="PUW1219" s="2"/>
      <c r="PUX1219" s="2"/>
      <c r="PUY1219" s="2"/>
      <c r="PUZ1219" s="2"/>
      <c r="PVA1219" s="2"/>
      <c r="PVB1219" s="2"/>
      <c r="PVC1219" s="2"/>
      <c r="PVD1219" s="2"/>
      <c r="PVE1219" s="2"/>
      <c r="PVF1219" s="2"/>
      <c r="PVG1219" s="2"/>
      <c r="PVH1219" s="2"/>
      <c r="PVI1219" s="2"/>
      <c r="PVJ1219" s="2"/>
      <c r="PVK1219" s="2"/>
      <c r="PVL1219" s="2"/>
      <c r="PVM1219" s="2"/>
      <c r="PVN1219" s="2"/>
      <c r="PVO1219" s="2"/>
      <c r="PVP1219" s="2"/>
      <c r="PVQ1219" s="2"/>
      <c r="PVR1219" s="2"/>
      <c r="PVS1219" s="2"/>
      <c r="PVT1219" s="2"/>
      <c r="PVU1219" s="2"/>
      <c r="PVV1219" s="2"/>
      <c r="PVW1219" s="2"/>
      <c r="PVX1219" s="2"/>
      <c r="PVY1219" s="2"/>
      <c r="PVZ1219" s="2"/>
      <c r="PWA1219" s="2"/>
      <c r="PWB1219" s="2"/>
      <c r="PWC1219" s="2"/>
      <c r="PWD1219" s="2"/>
      <c r="PWE1219" s="2"/>
      <c r="PWF1219" s="2"/>
      <c r="PWG1219" s="2"/>
      <c r="PWH1219" s="2"/>
      <c r="PWI1219" s="2"/>
      <c r="PWJ1219" s="2"/>
      <c r="PWK1219" s="2"/>
      <c r="PWL1219" s="2"/>
      <c r="PWM1219" s="2"/>
      <c r="PWN1219" s="2"/>
      <c r="PWO1219" s="2"/>
      <c r="PWP1219" s="2"/>
      <c r="PWQ1219" s="2"/>
      <c r="PWR1219" s="2"/>
      <c r="PWS1219" s="2"/>
      <c r="PWT1219" s="2"/>
      <c r="PWU1219" s="2"/>
      <c r="PWV1219" s="2"/>
      <c r="PWW1219" s="2"/>
      <c r="PWX1219" s="2"/>
      <c r="PWY1219" s="2"/>
      <c r="PWZ1219" s="2"/>
      <c r="PXA1219" s="2"/>
      <c r="PXB1219" s="2"/>
      <c r="PXC1219" s="2"/>
      <c r="PXD1219" s="2"/>
      <c r="PXE1219" s="2"/>
      <c r="PXF1219" s="2"/>
      <c r="PXG1219" s="2"/>
      <c r="PXH1219" s="2"/>
      <c r="PXI1219" s="2"/>
      <c r="PXJ1219" s="2"/>
      <c r="PXK1219" s="2"/>
      <c r="PXL1219" s="2"/>
      <c r="PXM1219" s="2"/>
      <c r="PXN1219" s="2"/>
      <c r="PXO1219" s="2"/>
      <c r="PXP1219" s="2"/>
      <c r="PXQ1219" s="2"/>
      <c r="PXR1219" s="2"/>
      <c r="PXS1219" s="2"/>
      <c r="PXT1219" s="2"/>
      <c r="PXU1219" s="2"/>
      <c r="PXV1219" s="2"/>
      <c r="PXW1219" s="2"/>
      <c r="PXX1219" s="2"/>
      <c r="PXY1219" s="2"/>
      <c r="PXZ1219" s="2"/>
      <c r="PYA1219" s="2"/>
      <c r="PYB1219" s="2"/>
      <c r="PYC1219" s="2"/>
      <c r="PYD1219" s="2"/>
      <c r="PYE1219" s="2"/>
      <c r="PYF1219" s="2"/>
      <c r="PYG1219" s="2"/>
      <c r="PYH1219" s="2"/>
      <c r="PYI1219" s="2"/>
      <c r="PYJ1219" s="2"/>
      <c r="PYK1219" s="2"/>
      <c r="PYL1219" s="2"/>
      <c r="PYM1219" s="2"/>
      <c r="PYN1219" s="2"/>
      <c r="PYO1219" s="2"/>
      <c r="PYP1219" s="2"/>
      <c r="PYQ1219" s="2"/>
      <c r="PYR1219" s="2"/>
      <c r="PYS1219" s="2"/>
      <c r="PYT1219" s="2"/>
      <c r="PYU1219" s="2"/>
      <c r="PYV1219" s="2"/>
      <c r="PYW1219" s="2"/>
      <c r="PYX1219" s="2"/>
      <c r="PYY1219" s="2"/>
      <c r="PYZ1219" s="2"/>
      <c r="PZA1219" s="2"/>
      <c r="PZB1219" s="2"/>
      <c r="PZC1219" s="2"/>
      <c r="PZD1219" s="2"/>
      <c r="PZE1219" s="2"/>
      <c r="PZF1219" s="2"/>
      <c r="PZG1219" s="2"/>
      <c r="PZH1219" s="2"/>
      <c r="PZI1219" s="2"/>
      <c r="PZJ1219" s="2"/>
      <c r="PZK1219" s="2"/>
      <c r="PZL1219" s="2"/>
      <c r="PZM1219" s="2"/>
      <c r="PZN1219" s="2"/>
      <c r="PZO1219" s="2"/>
      <c r="PZP1219" s="2"/>
      <c r="PZQ1219" s="2"/>
      <c r="PZR1219" s="2"/>
      <c r="PZS1219" s="2"/>
      <c r="PZT1219" s="2"/>
      <c r="PZU1219" s="2"/>
      <c r="PZV1219" s="2"/>
      <c r="PZW1219" s="2"/>
      <c r="PZX1219" s="2"/>
      <c r="PZY1219" s="2"/>
      <c r="PZZ1219" s="2"/>
      <c r="QAA1219" s="2"/>
      <c r="QAB1219" s="2"/>
      <c r="QAC1219" s="2"/>
      <c r="QAD1219" s="2"/>
      <c r="QAE1219" s="2"/>
      <c r="QAF1219" s="2"/>
      <c r="QAG1219" s="2"/>
      <c r="QAH1219" s="2"/>
      <c r="QAI1219" s="2"/>
      <c r="QAJ1219" s="2"/>
      <c r="QAK1219" s="2"/>
      <c r="QAL1219" s="2"/>
      <c r="QAM1219" s="2"/>
      <c r="QAN1219" s="2"/>
      <c r="QAO1219" s="2"/>
      <c r="QAP1219" s="2"/>
      <c r="QAQ1219" s="2"/>
      <c r="QAR1219" s="2"/>
      <c r="QAS1219" s="2"/>
      <c r="QAT1219" s="2"/>
      <c r="QAU1219" s="2"/>
      <c r="QAV1219" s="2"/>
      <c r="QAW1219" s="2"/>
      <c r="QAX1219" s="2"/>
      <c r="QAY1219" s="2"/>
      <c r="QAZ1219" s="2"/>
      <c r="QBA1219" s="2"/>
      <c r="QBB1219" s="2"/>
      <c r="QBC1219" s="2"/>
      <c r="QBD1219" s="2"/>
      <c r="QBE1219" s="2"/>
      <c r="QBF1219" s="2"/>
      <c r="QBG1219" s="2"/>
      <c r="QBH1219" s="2"/>
      <c r="QBI1219" s="2"/>
      <c r="QBJ1219" s="2"/>
      <c r="QBK1219" s="2"/>
      <c r="QBL1219" s="2"/>
      <c r="QBM1219" s="2"/>
      <c r="QBN1219" s="2"/>
      <c r="QBO1219" s="2"/>
      <c r="QBP1219" s="2"/>
      <c r="QBQ1219" s="2"/>
      <c r="QBR1219" s="2"/>
      <c r="QBS1219" s="2"/>
      <c r="QBT1219" s="2"/>
      <c r="QBU1219" s="2"/>
      <c r="QBV1219" s="2"/>
      <c r="QBW1219" s="2"/>
      <c r="QBX1219" s="2"/>
      <c r="QBY1219" s="2"/>
      <c r="QBZ1219" s="2"/>
      <c r="QCA1219" s="2"/>
      <c r="QCB1219" s="2"/>
      <c r="QCC1219" s="2"/>
      <c r="QCD1219" s="2"/>
      <c r="QCE1219" s="2"/>
      <c r="QCF1219" s="2"/>
      <c r="QCG1219" s="2"/>
      <c r="QCH1219" s="2"/>
      <c r="QCI1219" s="2"/>
      <c r="QCJ1219" s="2"/>
      <c r="QCK1219" s="2"/>
      <c r="QCL1219" s="2"/>
      <c r="QCM1219" s="2"/>
      <c r="QCN1219" s="2"/>
      <c r="QCO1219" s="2"/>
      <c r="QCP1219" s="2"/>
      <c r="QCQ1219" s="2"/>
      <c r="QCR1219" s="2"/>
      <c r="QCS1219" s="2"/>
      <c r="QCT1219" s="2"/>
      <c r="QCU1219" s="2"/>
      <c r="QCV1219" s="2"/>
      <c r="QCW1219" s="2"/>
      <c r="QCX1219" s="2"/>
      <c r="QCY1219" s="2"/>
      <c r="QCZ1219" s="2"/>
      <c r="QDA1219" s="2"/>
      <c r="QDB1219" s="2"/>
      <c r="QDC1219" s="2"/>
      <c r="QDD1219" s="2"/>
      <c r="QDE1219" s="2"/>
      <c r="QDF1219" s="2"/>
      <c r="QDG1219" s="2"/>
      <c r="QDH1219" s="2"/>
      <c r="QDI1219" s="2"/>
      <c r="QDJ1219" s="2"/>
      <c r="QDK1219" s="2"/>
      <c r="QDL1219" s="2"/>
      <c r="QDM1219" s="2"/>
      <c r="QDN1219" s="2"/>
      <c r="QDO1219" s="2"/>
      <c r="QDP1219" s="2"/>
      <c r="QDQ1219" s="2"/>
      <c r="QDR1219" s="2"/>
      <c r="QDS1219" s="2"/>
      <c r="QDT1219" s="2"/>
      <c r="QDU1219" s="2"/>
      <c r="QDV1219" s="2"/>
      <c r="QDW1219" s="2"/>
      <c r="QDX1219" s="2"/>
      <c r="QDY1219" s="2"/>
      <c r="QDZ1219" s="2"/>
      <c r="QEA1219" s="2"/>
      <c r="QEB1219" s="2"/>
      <c r="QEC1219" s="2"/>
      <c r="QED1219" s="2"/>
      <c r="QEE1219" s="2"/>
      <c r="QEF1219" s="2"/>
      <c r="QEG1219" s="2"/>
      <c r="QEH1219" s="2"/>
      <c r="QEI1219" s="2"/>
      <c r="QEJ1219" s="2"/>
      <c r="QEK1219" s="2"/>
      <c r="QEL1219" s="2"/>
      <c r="QEM1219" s="2"/>
      <c r="QEN1219" s="2"/>
      <c r="QEO1219" s="2"/>
      <c r="QEP1219" s="2"/>
      <c r="QEQ1219" s="2"/>
      <c r="QER1219" s="2"/>
      <c r="QES1219" s="2"/>
      <c r="QET1219" s="2"/>
      <c r="QEU1219" s="2"/>
      <c r="QEV1219" s="2"/>
      <c r="QEW1219" s="2"/>
      <c r="QEX1219" s="2"/>
      <c r="QEY1219" s="2"/>
      <c r="QEZ1219" s="2"/>
      <c r="QFA1219" s="2"/>
      <c r="QFB1219" s="2"/>
      <c r="QFC1219" s="2"/>
      <c r="QFD1219" s="2"/>
      <c r="QFE1219" s="2"/>
      <c r="QFF1219" s="2"/>
      <c r="QFG1219" s="2"/>
      <c r="QFH1219" s="2"/>
      <c r="QFI1219" s="2"/>
      <c r="QFJ1219" s="2"/>
      <c r="QFK1219" s="2"/>
      <c r="QFL1219" s="2"/>
      <c r="QFM1219" s="2"/>
      <c r="QFN1219" s="2"/>
      <c r="QFO1219" s="2"/>
      <c r="QFP1219" s="2"/>
      <c r="QFQ1219" s="2"/>
      <c r="QFR1219" s="2"/>
      <c r="QFS1219" s="2"/>
      <c r="QFT1219" s="2"/>
      <c r="QFU1219" s="2"/>
      <c r="QFV1219" s="2"/>
      <c r="QFW1219" s="2"/>
      <c r="QFX1219" s="2"/>
      <c r="QFY1219" s="2"/>
      <c r="QFZ1219" s="2"/>
      <c r="QGA1219" s="2"/>
      <c r="QGB1219" s="2"/>
      <c r="QGC1219" s="2"/>
      <c r="QGD1219" s="2"/>
      <c r="QGE1219" s="2"/>
      <c r="QGF1219" s="2"/>
      <c r="QGG1219" s="2"/>
      <c r="QGH1219" s="2"/>
      <c r="QGI1219" s="2"/>
      <c r="QGJ1219" s="2"/>
      <c r="QGK1219" s="2"/>
      <c r="QGL1219" s="2"/>
      <c r="QGM1219" s="2"/>
      <c r="QGN1219" s="2"/>
      <c r="QGO1219" s="2"/>
      <c r="QGP1219" s="2"/>
      <c r="QGQ1219" s="2"/>
      <c r="QGR1219" s="2"/>
      <c r="QGS1219" s="2"/>
      <c r="QGT1219" s="2"/>
      <c r="QGU1219" s="2"/>
      <c r="QGV1219" s="2"/>
      <c r="QGW1219" s="2"/>
      <c r="QGX1219" s="2"/>
      <c r="QGY1219" s="2"/>
      <c r="QGZ1219" s="2"/>
      <c r="QHA1219" s="2"/>
      <c r="QHB1219" s="2"/>
      <c r="QHC1219" s="2"/>
      <c r="QHD1219" s="2"/>
      <c r="QHE1219" s="2"/>
      <c r="QHF1219" s="2"/>
      <c r="QHG1219" s="2"/>
      <c r="QHH1219" s="2"/>
      <c r="QHI1219" s="2"/>
      <c r="QHJ1219" s="2"/>
      <c r="QHK1219" s="2"/>
      <c r="QHL1219" s="2"/>
      <c r="QHM1219" s="2"/>
      <c r="QHN1219" s="2"/>
      <c r="QHO1219" s="2"/>
      <c r="QHP1219" s="2"/>
      <c r="QHQ1219" s="2"/>
      <c r="QHR1219" s="2"/>
      <c r="QHS1219" s="2"/>
      <c r="QHT1219" s="2"/>
      <c r="QHU1219" s="2"/>
      <c r="QHV1219" s="2"/>
      <c r="QHW1219" s="2"/>
      <c r="QHX1219" s="2"/>
      <c r="QHY1219" s="2"/>
      <c r="QHZ1219" s="2"/>
      <c r="QIA1219" s="2"/>
      <c r="QIB1219" s="2"/>
      <c r="QIC1219" s="2"/>
      <c r="QID1219" s="2"/>
      <c r="QIE1219" s="2"/>
      <c r="QIF1219" s="2"/>
      <c r="QIG1219" s="2"/>
      <c r="QIH1219" s="2"/>
      <c r="QII1219" s="2"/>
      <c r="QIJ1219" s="2"/>
      <c r="QIK1219" s="2"/>
      <c r="QIL1219" s="2"/>
      <c r="QIM1219" s="2"/>
      <c r="QIN1219" s="2"/>
      <c r="QIO1219" s="2"/>
      <c r="QIP1219" s="2"/>
      <c r="QIQ1219" s="2"/>
      <c r="QIR1219" s="2"/>
      <c r="QIS1219" s="2"/>
      <c r="QIT1219" s="2"/>
      <c r="QIU1219" s="2"/>
      <c r="QIV1219" s="2"/>
      <c r="QIW1219" s="2"/>
      <c r="QIX1219" s="2"/>
      <c r="QIY1219" s="2"/>
      <c r="QIZ1219" s="2"/>
      <c r="QJA1219" s="2"/>
      <c r="QJB1219" s="2"/>
      <c r="QJC1219" s="2"/>
      <c r="QJD1219" s="2"/>
      <c r="QJE1219" s="2"/>
      <c r="QJF1219" s="2"/>
      <c r="QJG1219" s="2"/>
      <c r="QJH1219" s="2"/>
      <c r="QJI1219" s="2"/>
      <c r="QJJ1219" s="2"/>
      <c r="QJK1219" s="2"/>
      <c r="QJL1219" s="2"/>
      <c r="QJM1219" s="2"/>
      <c r="QJN1219" s="2"/>
      <c r="QJO1219" s="2"/>
      <c r="QJP1219" s="2"/>
      <c r="QJQ1219" s="2"/>
      <c r="QJR1219" s="2"/>
      <c r="QJS1219" s="2"/>
      <c r="QJT1219" s="2"/>
      <c r="QJU1219" s="2"/>
      <c r="QJV1219" s="2"/>
      <c r="QJW1219" s="2"/>
      <c r="QJX1219" s="2"/>
      <c r="QJY1219" s="2"/>
      <c r="QJZ1219" s="2"/>
      <c r="QKA1219" s="2"/>
      <c r="QKB1219" s="2"/>
      <c r="QKC1219" s="2"/>
      <c r="QKD1219" s="2"/>
      <c r="QKE1219" s="2"/>
      <c r="QKF1219" s="2"/>
      <c r="QKG1219" s="2"/>
      <c r="QKH1219" s="2"/>
      <c r="QKI1219" s="2"/>
      <c r="QKJ1219" s="2"/>
      <c r="QKK1219" s="2"/>
      <c r="QKL1219" s="2"/>
      <c r="QKM1219" s="2"/>
      <c r="QKN1219" s="2"/>
      <c r="QKO1219" s="2"/>
      <c r="QKP1219" s="2"/>
      <c r="QKQ1219" s="2"/>
      <c r="QKR1219" s="2"/>
      <c r="QKS1219" s="2"/>
      <c r="QKT1219" s="2"/>
      <c r="QKU1219" s="2"/>
      <c r="QKV1219" s="2"/>
      <c r="QKW1219" s="2"/>
      <c r="QKX1219" s="2"/>
      <c r="QKY1219" s="2"/>
      <c r="QKZ1219" s="2"/>
      <c r="QLA1219" s="2"/>
      <c r="QLB1219" s="2"/>
      <c r="QLC1219" s="2"/>
      <c r="QLD1219" s="2"/>
      <c r="QLE1219" s="2"/>
      <c r="QLF1219" s="2"/>
      <c r="QLG1219" s="2"/>
      <c r="QLH1219" s="2"/>
      <c r="QLI1219" s="2"/>
      <c r="QLJ1219" s="2"/>
      <c r="QLK1219" s="2"/>
      <c r="QLL1219" s="2"/>
      <c r="QLM1219" s="2"/>
      <c r="QLN1219" s="2"/>
      <c r="QLO1219" s="2"/>
      <c r="QLP1219" s="2"/>
      <c r="QLQ1219" s="2"/>
      <c r="QLR1219" s="2"/>
      <c r="QLS1219" s="2"/>
      <c r="QLT1219" s="2"/>
      <c r="QLU1219" s="2"/>
      <c r="QLV1219" s="2"/>
      <c r="QLW1219" s="2"/>
      <c r="QLX1219" s="2"/>
      <c r="QLY1219" s="2"/>
      <c r="QLZ1219" s="2"/>
      <c r="QMA1219" s="2"/>
      <c r="QMB1219" s="2"/>
      <c r="QMC1219" s="2"/>
      <c r="QMD1219" s="2"/>
      <c r="QME1219" s="2"/>
      <c r="QMF1219" s="2"/>
      <c r="QMG1219" s="2"/>
      <c r="QMH1219" s="2"/>
      <c r="QMI1219" s="2"/>
      <c r="QMJ1219" s="2"/>
      <c r="QMK1219" s="2"/>
      <c r="QML1219" s="2"/>
      <c r="QMM1219" s="2"/>
      <c r="QMN1219" s="2"/>
      <c r="QMO1219" s="2"/>
      <c r="QMP1219" s="2"/>
      <c r="QMQ1219" s="2"/>
      <c r="QMR1219" s="2"/>
      <c r="QMS1219" s="2"/>
      <c r="QMT1219" s="2"/>
      <c r="QMU1219" s="2"/>
      <c r="QMV1219" s="2"/>
      <c r="QMW1219" s="2"/>
      <c r="QMX1219" s="2"/>
      <c r="QMY1219" s="2"/>
      <c r="QMZ1219" s="2"/>
      <c r="QNA1219" s="2"/>
      <c r="QNB1219" s="2"/>
      <c r="QNC1219" s="2"/>
      <c r="QND1219" s="2"/>
      <c r="QNE1219" s="2"/>
      <c r="QNF1219" s="2"/>
      <c r="QNG1219" s="2"/>
      <c r="QNH1219" s="2"/>
      <c r="QNI1219" s="2"/>
      <c r="QNJ1219" s="2"/>
      <c r="QNK1219" s="2"/>
      <c r="QNL1219" s="2"/>
      <c r="QNM1219" s="2"/>
      <c r="QNN1219" s="2"/>
      <c r="QNO1219" s="2"/>
      <c r="QNP1219" s="2"/>
      <c r="QNQ1219" s="2"/>
      <c r="QNR1219" s="2"/>
      <c r="QNS1219" s="2"/>
      <c r="QNT1219" s="2"/>
      <c r="QNU1219" s="2"/>
      <c r="QNV1219" s="2"/>
      <c r="QNW1219" s="2"/>
      <c r="QNX1219" s="2"/>
      <c r="QNY1219" s="2"/>
      <c r="QNZ1219" s="2"/>
      <c r="QOA1219" s="2"/>
      <c r="QOB1219" s="2"/>
      <c r="QOC1219" s="2"/>
      <c r="QOD1219" s="2"/>
      <c r="QOE1219" s="2"/>
      <c r="QOF1219" s="2"/>
      <c r="QOG1219" s="2"/>
      <c r="QOH1219" s="2"/>
      <c r="QOI1219" s="2"/>
      <c r="QOJ1219" s="2"/>
      <c r="QOK1219" s="2"/>
      <c r="QOL1219" s="2"/>
      <c r="QOM1219" s="2"/>
      <c r="QON1219" s="2"/>
      <c r="QOO1219" s="2"/>
      <c r="QOP1219" s="2"/>
      <c r="QOQ1219" s="2"/>
      <c r="QOR1219" s="2"/>
      <c r="QOS1219" s="2"/>
      <c r="QOT1219" s="2"/>
      <c r="QOU1219" s="2"/>
      <c r="QOV1219" s="2"/>
      <c r="QOW1219" s="2"/>
      <c r="QOX1219" s="2"/>
      <c r="QOY1219" s="2"/>
      <c r="QOZ1219" s="2"/>
      <c r="QPA1219" s="2"/>
      <c r="QPB1219" s="2"/>
      <c r="QPC1219" s="2"/>
      <c r="QPD1219" s="2"/>
      <c r="QPE1219" s="2"/>
      <c r="QPF1219" s="2"/>
      <c r="QPG1219" s="2"/>
      <c r="QPH1219" s="2"/>
      <c r="QPI1219" s="2"/>
      <c r="QPJ1219" s="2"/>
      <c r="QPK1219" s="2"/>
      <c r="QPL1219" s="2"/>
      <c r="QPM1219" s="2"/>
      <c r="QPN1219" s="2"/>
      <c r="QPO1219" s="2"/>
      <c r="QPP1219" s="2"/>
      <c r="QPQ1219" s="2"/>
      <c r="QPR1219" s="2"/>
      <c r="QPS1219" s="2"/>
      <c r="QPT1219" s="2"/>
      <c r="QPU1219" s="2"/>
      <c r="QPV1219" s="2"/>
      <c r="QPW1219" s="2"/>
      <c r="QPX1219" s="2"/>
      <c r="QPY1219" s="2"/>
      <c r="QPZ1219" s="2"/>
      <c r="QQA1219" s="2"/>
      <c r="QQB1219" s="2"/>
      <c r="QQC1219" s="2"/>
      <c r="QQD1219" s="2"/>
      <c r="QQE1219" s="2"/>
      <c r="QQF1219" s="2"/>
      <c r="QQG1219" s="2"/>
      <c r="QQH1219" s="2"/>
      <c r="QQI1219" s="2"/>
      <c r="QQJ1219" s="2"/>
      <c r="QQK1219" s="2"/>
      <c r="QQL1219" s="2"/>
      <c r="QQM1219" s="2"/>
      <c r="QQN1219" s="2"/>
      <c r="QQO1219" s="2"/>
      <c r="QQP1219" s="2"/>
      <c r="QQQ1219" s="2"/>
      <c r="QQR1219" s="2"/>
      <c r="QQS1219" s="2"/>
      <c r="QQT1219" s="2"/>
      <c r="QQU1219" s="2"/>
      <c r="QQV1219" s="2"/>
      <c r="QQW1219" s="2"/>
      <c r="QQX1219" s="2"/>
      <c r="QQY1219" s="2"/>
      <c r="QQZ1219" s="2"/>
      <c r="QRA1219" s="2"/>
      <c r="QRB1219" s="2"/>
      <c r="QRC1219" s="2"/>
      <c r="QRD1219" s="2"/>
      <c r="QRE1219" s="2"/>
      <c r="QRF1219" s="2"/>
      <c r="QRG1219" s="2"/>
      <c r="QRH1219" s="2"/>
      <c r="QRI1219" s="2"/>
      <c r="QRJ1219" s="2"/>
      <c r="QRK1219" s="2"/>
      <c r="QRL1219" s="2"/>
      <c r="QRM1219" s="2"/>
      <c r="QRN1219" s="2"/>
      <c r="QRO1219" s="2"/>
      <c r="QRP1219" s="2"/>
      <c r="QRQ1219" s="2"/>
      <c r="QRR1219" s="2"/>
      <c r="QRS1219" s="2"/>
      <c r="QRT1219" s="2"/>
      <c r="QRU1219" s="2"/>
      <c r="QRV1219" s="2"/>
      <c r="QRW1219" s="2"/>
      <c r="QRX1219" s="2"/>
      <c r="QRY1219" s="2"/>
      <c r="QRZ1219" s="2"/>
      <c r="QSA1219" s="2"/>
      <c r="QSB1219" s="2"/>
      <c r="QSC1219" s="2"/>
      <c r="QSD1219" s="2"/>
      <c r="QSE1219" s="2"/>
      <c r="QSF1219" s="2"/>
      <c r="QSG1219" s="2"/>
      <c r="QSH1219" s="2"/>
      <c r="QSI1219" s="2"/>
      <c r="QSJ1219" s="2"/>
      <c r="QSK1219" s="2"/>
      <c r="QSL1219" s="2"/>
      <c r="QSM1219" s="2"/>
      <c r="QSN1219" s="2"/>
      <c r="QSO1219" s="2"/>
      <c r="QSP1219" s="2"/>
      <c r="QSQ1219" s="2"/>
      <c r="QSR1219" s="2"/>
      <c r="QSS1219" s="2"/>
      <c r="QST1219" s="2"/>
      <c r="QSU1219" s="2"/>
      <c r="QSV1219" s="2"/>
      <c r="QSW1219" s="2"/>
      <c r="QSX1219" s="2"/>
      <c r="QSY1219" s="2"/>
      <c r="QSZ1219" s="2"/>
      <c r="QTA1219" s="2"/>
      <c r="QTB1219" s="2"/>
      <c r="QTC1219" s="2"/>
      <c r="QTD1219" s="2"/>
      <c r="QTE1219" s="2"/>
      <c r="QTF1219" s="2"/>
      <c r="QTG1219" s="2"/>
      <c r="QTH1219" s="2"/>
      <c r="QTI1219" s="2"/>
      <c r="QTJ1219" s="2"/>
      <c r="QTK1219" s="2"/>
      <c r="QTL1219" s="2"/>
      <c r="QTM1219" s="2"/>
      <c r="QTN1219" s="2"/>
      <c r="QTO1219" s="2"/>
      <c r="QTP1219" s="2"/>
      <c r="QTQ1219" s="2"/>
      <c r="QTR1219" s="2"/>
      <c r="QTS1219" s="2"/>
      <c r="QTT1219" s="2"/>
      <c r="QTU1219" s="2"/>
      <c r="QTV1219" s="2"/>
      <c r="QTW1219" s="2"/>
      <c r="QTX1219" s="2"/>
      <c r="QTY1219" s="2"/>
      <c r="QTZ1219" s="2"/>
      <c r="QUA1219" s="2"/>
      <c r="QUB1219" s="2"/>
      <c r="QUC1219" s="2"/>
      <c r="QUD1219" s="2"/>
      <c r="QUE1219" s="2"/>
      <c r="QUF1219" s="2"/>
      <c r="QUG1219" s="2"/>
      <c r="QUH1219" s="2"/>
      <c r="QUI1219" s="2"/>
      <c r="QUJ1219" s="2"/>
      <c r="QUK1219" s="2"/>
      <c r="QUL1219" s="2"/>
      <c r="QUM1219" s="2"/>
      <c r="QUN1219" s="2"/>
      <c r="QUO1219" s="2"/>
      <c r="QUP1219" s="2"/>
      <c r="QUQ1219" s="2"/>
      <c r="QUR1219" s="2"/>
      <c r="QUS1219" s="2"/>
      <c r="QUT1219" s="2"/>
      <c r="QUU1219" s="2"/>
      <c r="QUV1219" s="2"/>
      <c r="QUW1219" s="2"/>
      <c r="QUX1219" s="2"/>
      <c r="QUY1219" s="2"/>
      <c r="QUZ1219" s="2"/>
      <c r="QVA1219" s="2"/>
      <c r="QVB1219" s="2"/>
      <c r="QVC1219" s="2"/>
      <c r="QVD1219" s="2"/>
      <c r="QVE1219" s="2"/>
      <c r="QVF1219" s="2"/>
      <c r="QVG1219" s="2"/>
      <c r="QVH1219" s="2"/>
      <c r="QVI1219" s="2"/>
      <c r="QVJ1219" s="2"/>
      <c r="QVK1219" s="2"/>
      <c r="QVL1219" s="2"/>
      <c r="QVM1219" s="2"/>
      <c r="QVN1219" s="2"/>
      <c r="QVO1219" s="2"/>
      <c r="QVP1219" s="2"/>
      <c r="QVQ1219" s="2"/>
      <c r="QVR1219" s="2"/>
      <c r="QVS1219" s="2"/>
      <c r="QVT1219" s="2"/>
      <c r="QVU1219" s="2"/>
      <c r="QVV1219" s="2"/>
      <c r="QVW1219" s="2"/>
      <c r="QVX1219" s="2"/>
      <c r="QVY1219" s="2"/>
      <c r="QVZ1219" s="2"/>
      <c r="QWA1219" s="2"/>
      <c r="QWB1219" s="2"/>
      <c r="QWC1219" s="2"/>
      <c r="QWD1219" s="2"/>
      <c r="QWE1219" s="2"/>
      <c r="QWF1219" s="2"/>
      <c r="QWG1219" s="2"/>
      <c r="QWH1219" s="2"/>
      <c r="QWI1219" s="2"/>
      <c r="QWJ1219" s="2"/>
      <c r="QWK1219" s="2"/>
      <c r="QWL1219" s="2"/>
      <c r="QWM1219" s="2"/>
      <c r="QWN1219" s="2"/>
      <c r="QWO1219" s="2"/>
      <c r="QWP1219" s="2"/>
      <c r="QWQ1219" s="2"/>
      <c r="QWR1219" s="2"/>
      <c r="QWS1219" s="2"/>
      <c r="QWT1219" s="2"/>
      <c r="QWU1219" s="2"/>
      <c r="QWV1219" s="2"/>
      <c r="QWW1219" s="2"/>
      <c r="QWX1219" s="2"/>
      <c r="QWY1219" s="2"/>
      <c r="QWZ1219" s="2"/>
      <c r="QXA1219" s="2"/>
      <c r="QXB1219" s="2"/>
      <c r="QXC1219" s="2"/>
      <c r="QXD1219" s="2"/>
      <c r="QXE1219" s="2"/>
      <c r="QXF1219" s="2"/>
      <c r="QXG1219" s="2"/>
      <c r="QXH1219" s="2"/>
      <c r="QXI1219" s="2"/>
      <c r="QXJ1219" s="2"/>
      <c r="QXK1219" s="2"/>
      <c r="QXL1219" s="2"/>
      <c r="QXM1219" s="2"/>
      <c r="QXN1219" s="2"/>
      <c r="QXO1219" s="2"/>
      <c r="QXP1219" s="2"/>
      <c r="QXQ1219" s="2"/>
      <c r="QXR1219" s="2"/>
      <c r="QXS1219" s="2"/>
      <c r="QXT1219" s="2"/>
      <c r="QXU1219" s="2"/>
      <c r="QXV1219" s="2"/>
      <c r="QXW1219" s="2"/>
      <c r="QXX1219" s="2"/>
      <c r="QXY1219" s="2"/>
      <c r="QXZ1219" s="2"/>
      <c r="QYA1219" s="2"/>
      <c r="QYB1219" s="2"/>
      <c r="QYC1219" s="2"/>
      <c r="QYD1219" s="2"/>
      <c r="QYE1219" s="2"/>
      <c r="QYF1219" s="2"/>
      <c r="QYG1219" s="2"/>
      <c r="QYH1219" s="2"/>
      <c r="QYI1219" s="2"/>
      <c r="QYJ1219" s="2"/>
      <c r="QYK1219" s="2"/>
      <c r="QYL1219" s="2"/>
      <c r="QYM1219" s="2"/>
      <c r="QYN1219" s="2"/>
      <c r="QYO1219" s="2"/>
      <c r="QYP1219" s="2"/>
      <c r="QYQ1219" s="2"/>
      <c r="QYR1219" s="2"/>
      <c r="QYS1219" s="2"/>
      <c r="QYT1219" s="2"/>
      <c r="QYU1219" s="2"/>
      <c r="QYV1219" s="2"/>
      <c r="QYW1219" s="2"/>
      <c r="QYX1219" s="2"/>
      <c r="QYY1219" s="2"/>
      <c r="QYZ1219" s="2"/>
      <c r="QZA1219" s="2"/>
      <c r="QZB1219" s="2"/>
      <c r="QZC1219" s="2"/>
      <c r="QZD1219" s="2"/>
      <c r="QZE1219" s="2"/>
      <c r="QZF1219" s="2"/>
      <c r="QZG1219" s="2"/>
      <c r="QZH1219" s="2"/>
      <c r="QZI1219" s="2"/>
      <c r="QZJ1219" s="2"/>
      <c r="QZK1219" s="2"/>
      <c r="QZL1219" s="2"/>
      <c r="QZM1219" s="2"/>
      <c r="QZN1219" s="2"/>
      <c r="QZO1219" s="2"/>
      <c r="QZP1219" s="2"/>
      <c r="QZQ1219" s="2"/>
      <c r="QZR1219" s="2"/>
      <c r="QZS1219" s="2"/>
      <c r="QZT1219" s="2"/>
      <c r="QZU1219" s="2"/>
      <c r="QZV1219" s="2"/>
      <c r="QZW1219" s="2"/>
      <c r="QZX1219" s="2"/>
      <c r="QZY1219" s="2"/>
      <c r="QZZ1219" s="2"/>
      <c r="RAA1219" s="2"/>
      <c r="RAB1219" s="2"/>
      <c r="RAC1219" s="2"/>
      <c r="RAD1219" s="2"/>
      <c r="RAE1219" s="2"/>
      <c r="RAF1219" s="2"/>
      <c r="RAG1219" s="2"/>
      <c r="RAH1219" s="2"/>
      <c r="RAI1219" s="2"/>
      <c r="RAJ1219" s="2"/>
      <c r="RAK1219" s="2"/>
      <c r="RAL1219" s="2"/>
      <c r="RAM1219" s="2"/>
      <c r="RAN1219" s="2"/>
      <c r="RAO1219" s="2"/>
      <c r="RAP1219" s="2"/>
      <c r="RAQ1219" s="2"/>
      <c r="RAR1219" s="2"/>
      <c r="RAS1219" s="2"/>
      <c r="RAT1219" s="2"/>
      <c r="RAU1219" s="2"/>
      <c r="RAV1219" s="2"/>
      <c r="RAW1219" s="2"/>
      <c r="RAX1219" s="2"/>
      <c r="RAY1219" s="2"/>
      <c r="RAZ1219" s="2"/>
      <c r="RBA1219" s="2"/>
      <c r="RBB1219" s="2"/>
      <c r="RBC1219" s="2"/>
      <c r="RBD1219" s="2"/>
      <c r="RBE1219" s="2"/>
      <c r="RBF1219" s="2"/>
      <c r="RBG1219" s="2"/>
      <c r="RBH1219" s="2"/>
      <c r="RBI1219" s="2"/>
      <c r="RBJ1219" s="2"/>
      <c r="RBK1219" s="2"/>
      <c r="RBL1219" s="2"/>
      <c r="RBM1219" s="2"/>
      <c r="RBN1219" s="2"/>
      <c r="RBO1219" s="2"/>
      <c r="RBP1219" s="2"/>
      <c r="RBQ1219" s="2"/>
      <c r="RBR1219" s="2"/>
      <c r="RBS1219" s="2"/>
      <c r="RBT1219" s="2"/>
      <c r="RBU1219" s="2"/>
      <c r="RBV1219" s="2"/>
      <c r="RBW1219" s="2"/>
      <c r="RBX1219" s="2"/>
      <c r="RBY1219" s="2"/>
      <c r="RBZ1219" s="2"/>
      <c r="RCA1219" s="2"/>
      <c r="RCB1219" s="2"/>
      <c r="RCC1219" s="2"/>
      <c r="RCD1219" s="2"/>
      <c r="RCE1219" s="2"/>
      <c r="RCF1219" s="2"/>
      <c r="RCG1219" s="2"/>
      <c r="RCH1219" s="2"/>
      <c r="RCI1219" s="2"/>
      <c r="RCJ1219" s="2"/>
      <c r="RCK1219" s="2"/>
      <c r="RCL1219" s="2"/>
      <c r="RCM1219" s="2"/>
      <c r="RCN1219" s="2"/>
      <c r="RCO1219" s="2"/>
      <c r="RCP1219" s="2"/>
      <c r="RCQ1219" s="2"/>
      <c r="RCR1219" s="2"/>
      <c r="RCS1219" s="2"/>
      <c r="RCT1219" s="2"/>
      <c r="RCU1219" s="2"/>
      <c r="RCV1219" s="2"/>
      <c r="RCW1219" s="2"/>
      <c r="RCX1219" s="2"/>
      <c r="RCY1219" s="2"/>
      <c r="RCZ1219" s="2"/>
      <c r="RDA1219" s="2"/>
      <c r="RDB1219" s="2"/>
      <c r="RDC1219" s="2"/>
      <c r="RDD1219" s="2"/>
      <c r="RDE1219" s="2"/>
      <c r="RDF1219" s="2"/>
      <c r="RDG1219" s="2"/>
      <c r="RDH1219" s="2"/>
      <c r="RDI1219" s="2"/>
      <c r="RDJ1219" s="2"/>
      <c r="RDK1219" s="2"/>
      <c r="RDL1219" s="2"/>
      <c r="RDM1219" s="2"/>
      <c r="RDN1219" s="2"/>
      <c r="RDO1219" s="2"/>
      <c r="RDP1219" s="2"/>
      <c r="RDQ1219" s="2"/>
      <c r="RDR1219" s="2"/>
      <c r="RDS1219" s="2"/>
      <c r="RDT1219" s="2"/>
      <c r="RDU1219" s="2"/>
      <c r="RDV1219" s="2"/>
      <c r="RDW1219" s="2"/>
      <c r="RDX1219" s="2"/>
      <c r="RDY1219" s="2"/>
      <c r="RDZ1219" s="2"/>
      <c r="REA1219" s="2"/>
      <c r="REB1219" s="2"/>
      <c r="REC1219" s="2"/>
      <c r="RED1219" s="2"/>
      <c r="REE1219" s="2"/>
      <c r="REF1219" s="2"/>
      <c r="REG1219" s="2"/>
      <c r="REH1219" s="2"/>
      <c r="REI1219" s="2"/>
      <c r="REJ1219" s="2"/>
      <c r="REK1219" s="2"/>
      <c r="REL1219" s="2"/>
      <c r="REM1219" s="2"/>
      <c r="REN1219" s="2"/>
      <c r="REO1219" s="2"/>
      <c r="REP1219" s="2"/>
      <c r="REQ1219" s="2"/>
      <c r="RER1219" s="2"/>
      <c r="RES1219" s="2"/>
      <c r="RET1219" s="2"/>
      <c r="REU1219" s="2"/>
      <c r="REV1219" s="2"/>
      <c r="REW1219" s="2"/>
      <c r="REX1219" s="2"/>
      <c r="REY1219" s="2"/>
      <c r="REZ1219" s="2"/>
      <c r="RFA1219" s="2"/>
      <c r="RFB1219" s="2"/>
      <c r="RFC1219" s="2"/>
      <c r="RFD1219" s="2"/>
      <c r="RFE1219" s="2"/>
      <c r="RFF1219" s="2"/>
      <c r="RFG1219" s="2"/>
      <c r="RFH1219" s="2"/>
      <c r="RFI1219" s="2"/>
      <c r="RFJ1219" s="2"/>
      <c r="RFK1219" s="2"/>
      <c r="RFL1219" s="2"/>
      <c r="RFM1219" s="2"/>
      <c r="RFN1219" s="2"/>
      <c r="RFO1219" s="2"/>
      <c r="RFP1219" s="2"/>
      <c r="RFQ1219" s="2"/>
      <c r="RFR1219" s="2"/>
      <c r="RFS1219" s="2"/>
      <c r="RFT1219" s="2"/>
      <c r="RFU1219" s="2"/>
      <c r="RFV1219" s="2"/>
      <c r="RFW1219" s="2"/>
      <c r="RFX1219" s="2"/>
      <c r="RFY1219" s="2"/>
      <c r="RFZ1219" s="2"/>
      <c r="RGA1219" s="2"/>
      <c r="RGB1219" s="2"/>
      <c r="RGC1219" s="2"/>
      <c r="RGD1219" s="2"/>
      <c r="RGE1219" s="2"/>
      <c r="RGF1219" s="2"/>
      <c r="RGG1219" s="2"/>
      <c r="RGH1219" s="2"/>
      <c r="RGI1219" s="2"/>
      <c r="RGJ1219" s="2"/>
      <c r="RGK1219" s="2"/>
      <c r="RGL1219" s="2"/>
      <c r="RGM1219" s="2"/>
      <c r="RGN1219" s="2"/>
      <c r="RGO1219" s="2"/>
      <c r="RGP1219" s="2"/>
      <c r="RGQ1219" s="2"/>
      <c r="RGR1219" s="2"/>
      <c r="RGS1219" s="2"/>
      <c r="RGT1219" s="2"/>
      <c r="RGU1219" s="2"/>
      <c r="RGV1219" s="2"/>
      <c r="RGW1219" s="2"/>
      <c r="RGX1219" s="2"/>
      <c r="RGY1219" s="2"/>
      <c r="RGZ1219" s="2"/>
      <c r="RHA1219" s="2"/>
      <c r="RHB1219" s="2"/>
      <c r="RHC1219" s="2"/>
      <c r="RHD1219" s="2"/>
      <c r="RHE1219" s="2"/>
      <c r="RHF1219" s="2"/>
      <c r="RHG1219" s="2"/>
      <c r="RHH1219" s="2"/>
      <c r="RHI1219" s="2"/>
      <c r="RHJ1219" s="2"/>
      <c r="RHK1219" s="2"/>
      <c r="RHL1219" s="2"/>
      <c r="RHM1219" s="2"/>
      <c r="RHN1219" s="2"/>
      <c r="RHO1219" s="2"/>
      <c r="RHP1219" s="2"/>
      <c r="RHQ1219" s="2"/>
      <c r="RHR1219" s="2"/>
      <c r="RHS1219" s="2"/>
      <c r="RHT1219" s="2"/>
      <c r="RHU1219" s="2"/>
      <c r="RHV1219" s="2"/>
      <c r="RHW1219" s="2"/>
      <c r="RHX1219" s="2"/>
      <c r="RHY1219" s="2"/>
      <c r="RHZ1219" s="2"/>
      <c r="RIA1219" s="2"/>
      <c r="RIB1219" s="2"/>
      <c r="RIC1219" s="2"/>
      <c r="RID1219" s="2"/>
      <c r="RIE1219" s="2"/>
      <c r="RIF1219" s="2"/>
      <c r="RIG1219" s="2"/>
      <c r="RIH1219" s="2"/>
      <c r="RII1219" s="2"/>
      <c r="RIJ1219" s="2"/>
      <c r="RIK1219" s="2"/>
      <c r="RIL1219" s="2"/>
      <c r="RIM1219" s="2"/>
      <c r="RIN1219" s="2"/>
      <c r="RIO1219" s="2"/>
      <c r="RIP1219" s="2"/>
      <c r="RIQ1219" s="2"/>
      <c r="RIR1219" s="2"/>
      <c r="RIS1219" s="2"/>
      <c r="RIT1219" s="2"/>
      <c r="RIU1219" s="2"/>
      <c r="RIV1219" s="2"/>
      <c r="RIW1219" s="2"/>
      <c r="RIX1219" s="2"/>
      <c r="RIY1219" s="2"/>
      <c r="RIZ1219" s="2"/>
      <c r="RJA1219" s="2"/>
      <c r="RJB1219" s="2"/>
      <c r="RJC1219" s="2"/>
      <c r="RJD1219" s="2"/>
      <c r="RJE1219" s="2"/>
      <c r="RJF1219" s="2"/>
      <c r="RJG1219" s="2"/>
      <c r="RJH1219" s="2"/>
      <c r="RJI1219" s="2"/>
      <c r="RJJ1219" s="2"/>
      <c r="RJK1219" s="2"/>
      <c r="RJL1219" s="2"/>
      <c r="RJM1219" s="2"/>
      <c r="RJN1219" s="2"/>
      <c r="RJO1219" s="2"/>
      <c r="RJP1219" s="2"/>
      <c r="RJQ1219" s="2"/>
      <c r="RJR1219" s="2"/>
      <c r="RJS1219" s="2"/>
      <c r="RJT1219" s="2"/>
      <c r="RJU1219" s="2"/>
      <c r="RJV1219" s="2"/>
      <c r="RJW1219" s="2"/>
      <c r="RJX1219" s="2"/>
      <c r="RJY1219" s="2"/>
      <c r="RJZ1219" s="2"/>
      <c r="RKA1219" s="2"/>
      <c r="RKB1219" s="2"/>
      <c r="RKC1219" s="2"/>
      <c r="RKD1219" s="2"/>
      <c r="RKE1219" s="2"/>
      <c r="RKF1219" s="2"/>
      <c r="RKG1219" s="2"/>
      <c r="RKH1219" s="2"/>
      <c r="RKI1219" s="2"/>
      <c r="RKJ1219" s="2"/>
      <c r="RKK1219" s="2"/>
      <c r="RKL1219" s="2"/>
      <c r="RKM1219" s="2"/>
      <c r="RKN1219" s="2"/>
      <c r="RKO1219" s="2"/>
      <c r="RKP1219" s="2"/>
      <c r="RKQ1219" s="2"/>
      <c r="RKR1219" s="2"/>
      <c r="RKS1219" s="2"/>
      <c r="RKT1219" s="2"/>
      <c r="RKU1219" s="2"/>
      <c r="RKV1219" s="2"/>
      <c r="RKW1219" s="2"/>
      <c r="RKX1219" s="2"/>
      <c r="RKY1219" s="2"/>
      <c r="RKZ1219" s="2"/>
      <c r="RLA1219" s="2"/>
      <c r="RLB1219" s="2"/>
      <c r="RLC1219" s="2"/>
      <c r="RLD1219" s="2"/>
      <c r="RLE1219" s="2"/>
      <c r="RLF1219" s="2"/>
      <c r="RLG1219" s="2"/>
      <c r="RLH1219" s="2"/>
      <c r="RLI1219" s="2"/>
      <c r="RLJ1219" s="2"/>
      <c r="RLK1219" s="2"/>
      <c r="RLL1219" s="2"/>
      <c r="RLM1219" s="2"/>
      <c r="RLN1219" s="2"/>
      <c r="RLO1219" s="2"/>
      <c r="RLP1219" s="2"/>
      <c r="RLQ1219" s="2"/>
      <c r="RLR1219" s="2"/>
      <c r="RLS1219" s="2"/>
      <c r="RLT1219" s="2"/>
      <c r="RLU1219" s="2"/>
      <c r="RLV1219" s="2"/>
      <c r="RLW1219" s="2"/>
      <c r="RLX1219" s="2"/>
      <c r="RLY1219" s="2"/>
      <c r="RLZ1219" s="2"/>
      <c r="RMA1219" s="2"/>
      <c r="RMB1219" s="2"/>
      <c r="RMC1219" s="2"/>
      <c r="RMD1219" s="2"/>
      <c r="RME1219" s="2"/>
      <c r="RMF1219" s="2"/>
      <c r="RMG1219" s="2"/>
      <c r="RMH1219" s="2"/>
      <c r="RMI1219" s="2"/>
      <c r="RMJ1219" s="2"/>
      <c r="RMK1219" s="2"/>
      <c r="RML1219" s="2"/>
      <c r="RMM1219" s="2"/>
      <c r="RMN1219" s="2"/>
      <c r="RMO1219" s="2"/>
      <c r="RMP1219" s="2"/>
      <c r="RMQ1219" s="2"/>
      <c r="RMR1219" s="2"/>
      <c r="RMS1219" s="2"/>
      <c r="RMT1219" s="2"/>
      <c r="RMU1219" s="2"/>
      <c r="RMV1219" s="2"/>
      <c r="RMW1219" s="2"/>
      <c r="RMX1219" s="2"/>
      <c r="RMY1219" s="2"/>
      <c r="RMZ1219" s="2"/>
      <c r="RNA1219" s="2"/>
      <c r="RNB1219" s="2"/>
      <c r="RNC1219" s="2"/>
      <c r="RND1219" s="2"/>
      <c r="RNE1219" s="2"/>
      <c r="RNF1219" s="2"/>
      <c r="RNG1219" s="2"/>
      <c r="RNH1219" s="2"/>
      <c r="RNI1219" s="2"/>
      <c r="RNJ1219" s="2"/>
      <c r="RNK1219" s="2"/>
      <c r="RNL1219" s="2"/>
      <c r="RNM1219" s="2"/>
      <c r="RNN1219" s="2"/>
      <c r="RNO1219" s="2"/>
      <c r="RNP1219" s="2"/>
      <c r="RNQ1219" s="2"/>
      <c r="RNR1219" s="2"/>
      <c r="RNS1219" s="2"/>
      <c r="RNT1219" s="2"/>
      <c r="RNU1219" s="2"/>
      <c r="RNV1219" s="2"/>
      <c r="RNW1219" s="2"/>
      <c r="RNX1219" s="2"/>
      <c r="RNY1219" s="2"/>
      <c r="RNZ1219" s="2"/>
      <c r="ROA1219" s="2"/>
      <c r="ROB1219" s="2"/>
      <c r="ROC1219" s="2"/>
      <c r="ROD1219" s="2"/>
      <c r="ROE1219" s="2"/>
      <c r="ROF1219" s="2"/>
      <c r="ROG1219" s="2"/>
      <c r="ROH1219" s="2"/>
      <c r="ROI1219" s="2"/>
      <c r="ROJ1219" s="2"/>
      <c r="ROK1219" s="2"/>
      <c r="ROL1219" s="2"/>
      <c r="ROM1219" s="2"/>
      <c r="RON1219" s="2"/>
      <c r="ROO1219" s="2"/>
      <c r="ROP1219" s="2"/>
      <c r="ROQ1219" s="2"/>
      <c r="ROR1219" s="2"/>
      <c r="ROS1219" s="2"/>
      <c r="ROT1219" s="2"/>
      <c r="ROU1219" s="2"/>
      <c r="ROV1219" s="2"/>
      <c r="ROW1219" s="2"/>
      <c r="ROX1219" s="2"/>
      <c r="ROY1219" s="2"/>
      <c r="ROZ1219" s="2"/>
      <c r="RPA1219" s="2"/>
      <c r="RPB1219" s="2"/>
      <c r="RPC1219" s="2"/>
      <c r="RPD1219" s="2"/>
      <c r="RPE1219" s="2"/>
      <c r="RPF1219" s="2"/>
      <c r="RPG1219" s="2"/>
      <c r="RPH1219" s="2"/>
      <c r="RPI1219" s="2"/>
      <c r="RPJ1219" s="2"/>
      <c r="RPK1219" s="2"/>
      <c r="RPL1219" s="2"/>
      <c r="RPM1219" s="2"/>
      <c r="RPN1219" s="2"/>
      <c r="RPO1219" s="2"/>
      <c r="RPP1219" s="2"/>
      <c r="RPQ1219" s="2"/>
      <c r="RPR1219" s="2"/>
      <c r="RPS1219" s="2"/>
      <c r="RPT1219" s="2"/>
      <c r="RPU1219" s="2"/>
      <c r="RPV1219" s="2"/>
      <c r="RPW1219" s="2"/>
      <c r="RPX1219" s="2"/>
      <c r="RPY1219" s="2"/>
      <c r="RPZ1219" s="2"/>
      <c r="RQA1219" s="2"/>
      <c r="RQB1219" s="2"/>
      <c r="RQC1219" s="2"/>
      <c r="RQD1219" s="2"/>
      <c r="RQE1219" s="2"/>
      <c r="RQF1219" s="2"/>
      <c r="RQG1219" s="2"/>
      <c r="RQH1219" s="2"/>
      <c r="RQI1219" s="2"/>
      <c r="RQJ1219" s="2"/>
      <c r="RQK1219" s="2"/>
      <c r="RQL1219" s="2"/>
      <c r="RQM1219" s="2"/>
      <c r="RQN1219" s="2"/>
      <c r="RQO1219" s="2"/>
      <c r="RQP1219" s="2"/>
      <c r="RQQ1219" s="2"/>
      <c r="RQR1219" s="2"/>
      <c r="RQS1219" s="2"/>
      <c r="RQT1219" s="2"/>
      <c r="RQU1219" s="2"/>
      <c r="RQV1219" s="2"/>
      <c r="RQW1219" s="2"/>
      <c r="RQX1219" s="2"/>
      <c r="RQY1219" s="2"/>
      <c r="RQZ1219" s="2"/>
      <c r="RRA1219" s="2"/>
      <c r="RRB1219" s="2"/>
      <c r="RRC1219" s="2"/>
      <c r="RRD1219" s="2"/>
      <c r="RRE1219" s="2"/>
      <c r="RRF1219" s="2"/>
      <c r="RRG1219" s="2"/>
      <c r="RRH1219" s="2"/>
      <c r="RRI1219" s="2"/>
      <c r="RRJ1219" s="2"/>
      <c r="RRK1219" s="2"/>
      <c r="RRL1219" s="2"/>
      <c r="RRM1219" s="2"/>
      <c r="RRN1219" s="2"/>
      <c r="RRO1219" s="2"/>
      <c r="RRP1219" s="2"/>
      <c r="RRQ1219" s="2"/>
      <c r="RRR1219" s="2"/>
      <c r="RRS1219" s="2"/>
      <c r="RRT1219" s="2"/>
      <c r="RRU1219" s="2"/>
      <c r="RRV1219" s="2"/>
      <c r="RRW1219" s="2"/>
      <c r="RRX1219" s="2"/>
      <c r="RRY1219" s="2"/>
      <c r="RRZ1219" s="2"/>
      <c r="RSA1219" s="2"/>
      <c r="RSB1219" s="2"/>
      <c r="RSC1219" s="2"/>
      <c r="RSD1219" s="2"/>
      <c r="RSE1219" s="2"/>
      <c r="RSF1219" s="2"/>
      <c r="RSG1219" s="2"/>
      <c r="RSH1219" s="2"/>
      <c r="RSI1219" s="2"/>
      <c r="RSJ1219" s="2"/>
      <c r="RSK1219" s="2"/>
      <c r="RSL1219" s="2"/>
      <c r="RSM1219" s="2"/>
      <c r="RSN1219" s="2"/>
      <c r="RSO1219" s="2"/>
      <c r="RSP1219" s="2"/>
      <c r="RSQ1219" s="2"/>
      <c r="RSR1219" s="2"/>
      <c r="RSS1219" s="2"/>
      <c r="RST1219" s="2"/>
      <c r="RSU1219" s="2"/>
      <c r="RSV1219" s="2"/>
      <c r="RSW1219" s="2"/>
      <c r="RSX1219" s="2"/>
      <c r="RSY1219" s="2"/>
      <c r="RSZ1219" s="2"/>
      <c r="RTA1219" s="2"/>
      <c r="RTB1219" s="2"/>
      <c r="RTC1219" s="2"/>
      <c r="RTD1219" s="2"/>
      <c r="RTE1219" s="2"/>
      <c r="RTF1219" s="2"/>
      <c r="RTG1219" s="2"/>
      <c r="RTH1219" s="2"/>
      <c r="RTI1219" s="2"/>
      <c r="RTJ1219" s="2"/>
      <c r="RTK1219" s="2"/>
      <c r="RTL1219" s="2"/>
      <c r="RTM1219" s="2"/>
      <c r="RTN1219" s="2"/>
      <c r="RTO1219" s="2"/>
      <c r="RTP1219" s="2"/>
      <c r="RTQ1219" s="2"/>
      <c r="RTR1219" s="2"/>
      <c r="RTS1219" s="2"/>
      <c r="RTT1219" s="2"/>
      <c r="RTU1219" s="2"/>
      <c r="RTV1219" s="2"/>
      <c r="RTW1219" s="2"/>
      <c r="RTX1219" s="2"/>
      <c r="RTY1219" s="2"/>
      <c r="RTZ1219" s="2"/>
      <c r="RUA1219" s="2"/>
      <c r="RUB1219" s="2"/>
      <c r="RUC1219" s="2"/>
      <c r="RUD1219" s="2"/>
      <c r="RUE1219" s="2"/>
      <c r="RUF1219" s="2"/>
      <c r="RUG1219" s="2"/>
      <c r="RUH1219" s="2"/>
      <c r="RUI1219" s="2"/>
      <c r="RUJ1219" s="2"/>
      <c r="RUK1219" s="2"/>
      <c r="RUL1219" s="2"/>
      <c r="RUM1219" s="2"/>
      <c r="RUN1219" s="2"/>
      <c r="RUO1219" s="2"/>
      <c r="RUP1219" s="2"/>
      <c r="RUQ1219" s="2"/>
      <c r="RUR1219" s="2"/>
      <c r="RUS1219" s="2"/>
      <c r="RUT1219" s="2"/>
      <c r="RUU1219" s="2"/>
      <c r="RUV1219" s="2"/>
      <c r="RUW1219" s="2"/>
      <c r="RUX1219" s="2"/>
      <c r="RUY1219" s="2"/>
      <c r="RUZ1219" s="2"/>
      <c r="RVA1219" s="2"/>
      <c r="RVB1219" s="2"/>
      <c r="RVC1219" s="2"/>
      <c r="RVD1219" s="2"/>
      <c r="RVE1219" s="2"/>
      <c r="RVF1219" s="2"/>
      <c r="RVG1219" s="2"/>
      <c r="RVH1219" s="2"/>
      <c r="RVI1219" s="2"/>
      <c r="RVJ1219" s="2"/>
      <c r="RVK1219" s="2"/>
      <c r="RVL1219" s="2"/>
      <c r="RVM1219" s="2"/>
      <c r="RVN1219" s="2"/>
      <c r="RVO1219" s="2"/>
      <c r="RVP1219" s="2"/>
      <c r="RVQ1219" s="2"/>
      <c r="RVR1219" s="2"/>
      <c r="RVS1219" s="2"/>
      <c r="RVT1219" s="2"/>
      <c r="RVU1219" s="2"/>
      <c r="RVV1219" s="2"/>
      <c r="RVW1219" s="2"/>
      <c r="RVX1219" s="2"/>
      <c r="RVY1219" s="2"/>
      <c r="RVZ1219" s="2"/>
      <c r="RWA1219" s="2"/>
      <c r="RWB1219" s="2"/>
      <c r="RWC1219" s="2"/>
      <c r="RWD1219" s="2"/>
      <c r="RWE1219" s="2"/>
      <c r="RWF1219" s="2"/>
      <c r="RWG1219" s="2"/>
      <c r="RWH1219" s="2"/>
      <c r="RWI1219" s="2"/>
      <c r="RWJ1219" s="2"/>
      <c r="RWK1219" s="2"/>
      <c r="RWL1219" s="2"/>
      <c r="RWM1219" s="2"/>
      <c r="RWN1219" s="2"/>
      <c r="RWO1219" s="2"/>
      <c r="RWP1219" s="2"/>
      <c r="RWQ1219" s="2"/>
      <c r="RWR1219" s="2"/>
      <c r="RWS1219" s="2"/>
      <c r="RWT1219" s="2"/>
      <c r="RWU1219" s="2"/>
      <c r="RWV1219" s="2"/>
      <c r="RWW1219" s="2"/>
      <c r="RWX1219" s="2"/>
      <c r="RWY1219" s="2"/>
      <c r="RWZ1219" s="2"/>
      <c r="RXA1219" s="2"/>
      <c r="RXB1219" s="2"/>
      <c r="RXC1219" s="2"/>
      <c r="RXD1219" s="2"/>
      <c r="RXE1219" s="2"/>
      <c r="RXF1219" s="2"/>
      <c r="RXG1219" s="2"/>
      <c r="RXH1219" s="2"/>
      <c r="RXI1219" s="2"/>
      <c r="RXJ1219" s="2"/>
      <c r="RXK1219" s="2"/>
      <c r="RXL1219" s="2"/>
      <c r="RXM1219" s="2"/>
      <c r="RXN1219" s="2"/>
      <c r="RXO1219" s="2"/>
      <c r="RXP1219" s="2"/>
      <c r="RXQ1219" s="2"/>
      <c r="RXR1219" s="2"/>
      <c r="RXS1219" s="2"/>
      <c r="RXT1219" s="2"/>
      <c r="RXU1219" s="2"/>
      <c r="RXV1219" s="2"/>
      <c r="RXW1219" s="2"/>
      <c r="RXX1219" s="2"/>
      <c r="RXY1219" s="2"/>
      <c r="RXZ1219" s="2"/>
      <c r="RYA1219" s="2"/>
      <c r="RYB1219" s="2"/>
      <c r="RYC1219" s="2"/>
      <c r="RYD1219" s="2"/>
      <c r="RYE1219" s="2"/>
      <c r="RYF1219" s="2"/>
      <c r="RYG1219" s="2"/>
      <c r="RYH1219" s="2"/>
      <c r="RYI1219" s="2"/>
      <c r="RYJ1219" s="2"/>
      <c r="RYK1219" s="2"/>
      <c r="RYL1219" s="2"/>
      <c r="RYM1219" s="2"/>
      <c r="RYN1219" s="2"/>
      <c r="RYO1219" s="2"/>
      <c r="RYP1219" s="2"/>
      <c r="RYQ1219" s="2"/>
      <c r="RYR1219" s="2"/>
      <c r="RYS1219" s="2"/>
      <c r="RYT1219" s="2"/>
      <c r="RYU1219" s="2"/>
      <c r="RYV1219" s="2"/>
      <c r="RYW1219" s="2"/>
      <c r="RYX1219" s="2"/>
      <c r="RYY1219" s="2"/>
      <c r="RYZ1219" s="2"/>
      <c r="RZA1219" s="2"/>
      <c r="RZB1219" s="2"/>
      <c r="RZC1219" s="2"/>
      <c r="RZD1219" s="2"/>
      <c r="RZE1219" s="2"/>
      <c r="RZF1219" s="2"/>
      <c r="RZG1219" s="2"/>
      <c r="RZH1219" s="2"/>
      <c r="RZI1219" s="2"/>
      <c r="RZJ1219" s="2"/>
      <c r="RZK1219" s="2"/>
      <c r="RZL1219" s="2"/>
      <c r="RZM1219" s="2"/>
      <c r="RZN1219" s="2"/>
      <c r="RZO1219" s="2"/>
      <c r="RZP1219" s="2"/>
      <c r="RZQ1219" s="2"/>
      <c r="RZR1219" s="2"/>
      <c r="RZS1219" s="2"/>
      <c r="RZT1219" s="2"/>
      <c r="RZU1219" s="2"/>
      <c r="RZV1219" s="2"/>
      <c r="RZW1219" s="2"/>
      <c r="RZX1219" s="2"/>
      <c r="RZY1219" s="2"/>
      <c r="RZZ1219" s="2"/>
      <c r="SAA1219" s="2"/>
      <c r="SAB1219" s="2"/>
      <c r="SAC1219" s="2"/>
      <c r="SAD1219" s="2"/>
      <c r="SAE1219" s="2"/>
      <c r="SAF1219" s="2"/>
      <c r="SAG1219" s="2"/>
      <c r="SAH1219" s="2"/>
      <c r="SAI1219" s="2"/>
      <c r="SAJ1219" s="2"/>
      <c r="SAK1219" s="2"/>
      <c r="SAL1219" s="2"/>
      <c r="SAM1219" s="2"/>
      <c r="SAN1219" s="2"/>
      <c r="SAO1219" s="2"/>
      <c r="SAP1219" s="2"/>
      <c r="SAQ1219" s="2"/>
      <c r="SAR1219" s="2"/>
      <c r="SAS1219" s="2"/>
      <c r="SAT1219" s="2"/>
      <c r="SAU1219" s="2"/>
      <c r="SAV1219" s="2"/>
      <c r="SAW1219" s="2"/>
      <c r="SAX1219" s="2"/>
      <c r="SAY1219" s="2"/>
      <c r="SAZ1219" s="2"/>
      <c r="SBA1219" s="2"/>
      <c r="SBB1219" s="2"/>
      <c r="SBC1219" s="2"/>
      <c r="SBD1219" s="2"/>
      <c r="SBE1219" s="2"/>
      <c r="SBF1219" s="2"/>
      <c r="SBG1219" s="2"/>
      <c r="SBH1219" s="2"/>
      <c r="SBI1219" s="2"/>
      <c r="SBJ1219" s="2"/>
      <c r="SBK1219" s="2"/>
      <c r="SBL1219" s="2"/>
      <c r="SBM1219" s="2"/>
      <c r="SBN1219" s="2"/>
      <c r="SBO1219" s="2"/>
      <c r="SBP1219" s="2"/>
      <c r="SBQ1219" s="2"/>
      <c r="SBR1219" s="2"/>
      <c r="SBS1219" s="2"/>
      <c r="SBT1219" s="2"/>
      <c r="SBU1219" s="2"/>
      <c r="SBV1219" s="2"/>
      <c r="SBW1219" s="2"/>
      <c r="SBX1219" s="2"/>
      <c r="SBY1219" s="2"/>
      <c r="SBZ1219" s="2"/>
      <c r="SCA1219" s="2"/>
      <c r="SCB1219" s="2"/>
      <c r="SCC1219" s="2"/>
      <c r="SCD1219" s="2"/>
      <c r="SCE1219" s="2"/>
      <c r="SCF1219" s="2"/>
      <c r="SCG1219" s="2"/>
      <c r="SCH1219" s="2"/>
      <c r="SCI1219" s="2"/>
      <c r="SCJ1219" s="2"/>
      <c r="SCK1219" s="2"/>
      <c r="SCL1219" s="2"/>
      <c r="SCM1219" s="2"/>
      <c r="SCN1219" s="2"/>
      <c r="SCO1219" s="2"/>
      <c r="SCP1219" s="2"/>
      <c r="SCQ1219" s="2"/>
      <c r="SCR1219" s="2"/>
      <c r="SCS1219" s="2"/>
      <c r="SCT1219" s="2"/>
      <c r="SCU1219" s="2"/>
      <c r="SCV1219" s="2"/>
      <c r="SCW1219" s="2"/>
      <c r="SCX1219" s="2"/>
      <c r="SCY1219" s="2"/>
      <c r="SCZ1219" s="2"/>
      <c r="SDA1219" s="2"/>
      <c r="SDB1219" s="2"/>
      <c r="SDC1219" s="2"/>
      <c r="SDD1219" s="2"/>
      <c r="SDE1219" s="2"/>
      <c r="SDF1219" s="2"/>
      <c r="SDG1219" s="2"/>
      <c r="SDH1219" s="2"/>
      <c r="SDI1219" s="2"/>
      <c r="SDJ1219" s="2"/>
      <c r="SDK1219" s="2"/>
      <c r="SDL1219" s="2"/>
      <c r="SDM1219" s="2"/>
      <c r="SDN1219" s="2"/>
      <c r="SDO1219" s="2"/>
      <c r="SDP1219" s="2"/>
      <c r="SDQ1219" s="2"/>
      <c r="SDR1219" s="2"/>
      <c r="SDS1219" s="2"/>
      <c r="SDT1219" s="2"/>
      <c r="SDU1219" s="2"/>
      <c r="SDV1219" s="2"/>
      <c r="SDW1219" s="2"/>
      <c r="SDX1219" s="2"/>
      <c r="SDY1219" s="2"/>
      <c r="SDZ1219" s="2"/>
      <c r="SEA1219" s="2"/>
      <c r="SEB1219" s="2"/>
      <c r="SEC1219" s="2"/>
      <c r="SED1219" s="2"/>
      <c r="SEE1219" s="2"/>
      <c r="SEF1219" s="2"/>
      <c r="SEG1219" s="2"/>
      <c r="SEH1219" s="2"/>
      <c r="SEI1219" s="2"/>
      <c r="SEJ1219" s="2"/>
      <c r="SEK1219" s="2"/>
      <c r="SEL1219" s="2"/>
      <c r="SEM1219" s="2"/>
      <c r="SEN1219" s="2"/>
      <c r="SEO1219" s="2"/>
      <c r="SEP1219" s="2"/>
      <c r="SEQ1219" s="2"/>
      <c r="SER1219" s="2"/>
      <c r="SES1219" s="2"/>
      <c r="SET1219" s="2"/>
      <c r="SEU1219" s="2"/>
      <c r="SEV1219" s="2"/>
      <c r="SEW1219" s="2"/>
      <c r="SEX1219" s="2"/>
      <c r="SEY1219" s="2"/>
      <c r="SEZ1219" s="2"/>
      <c r="SFA1219" s="2"/>
      <c r="SFB1219" s="2"/>
      <c r="SFC1219" s="2"/>
      <c r="SFD1219" s="2"/>
      <c r="SFE1219" s="2"/>
      <c r="SFF1219" s="2"/>
      <c r="SFG1219" s="2"/>
      <c r="SFH1219" s="2"/>
      <c r="SFI1219" s="2"/>
      <c r="SFJ1219" s="2"/>
      <c r="SFK1219" s="2"/>
      <c r="SFL1219" s="2"/>
      <c r="SFM1219" s="2"/>
      <c r="SFN1219" s="2"/>
      <c r="SFO1219" s="2"/>
      <c r="SFP1219" s="2"/>
      <c r="SFQ1219" s="2"/>
      <c r="SFR1219" s="2"/>
      <c r="SFS1219" s="2"/>
      <c r="SFT1219" s="2"/>
      <c r="SFU1219" s="2"/>
      <c r="SFV1219" s="2"/>
      <c r="SFW1219" s="2"/>
      <c r="SFX1219" s="2"/>
      <c r="SFY1219" s="2"/>
      <c r="SFZ1219" s="2"/>
      <c r="SGA1219" s="2"/>
      <c r="SGB1219" s="2"/>
      <c r="SGC1219" s="2"/>
      <c r="SGD1219" s="2"/>
      <c r="SGE1219" s="2"/>
      <c r="SGF1219" s="2"/>
      <c r="SGG1219" s="2"/>
      <c r="SGH1219" s="2"/>
      <c r="SGI1219" s="2"/>
      <c r="SGJ1219" s="2"/>
      <c r="SGK1219" s="2"/>
      <c r="SGL1219" s="2"/>
      <c r="SGM1219" s="2"/>
      <c r="SGN1219" s="2"/>
      <c r="SGO1219" s="2"/>
      <c r="SGP1219" s="2"/>
      <c r="SGQ1219" s="2"/>
      <c r="SGR1219" s="2"/>
      <c r="SGS1219" s="2"/>
      <c r="SGT1219" s="2"/>
      <c r="SGU1219" s="2"/>
      <c r="SGV1219" s="2"/>
      <c r="SGW1219" s="2"/>
      <c r="SGX1219" s="2"/>
      <c r="SGY1219" s="2"/>
      <c r="SGZ1219" s="2"/>
      <c r="SHA1219" s="2"/>
      <c r="SHB1219" s="2"/>
      <c r="SHC1219" s="2"/>
      <c r="SHD1219" s="2"/>
      <c r="SHE1219" s="2"/>
      <c r="SHF1219" s="2"/>
      <c r="SHG1219" s="2"/>
      <c r="SHH1219" s="2"/>
      <c r="SHI1219" s="2"/>
      <c r="SHJ1219" s="2"/>
      <c r="SHK1219" s="2"/>
      <c r="SHL1219" s="2"/>
      <c r="SHM1219" s="2"/>
      <c r="SHN1219" s="2"/>
      <c r="SHO1219" s="2"/>
      <c r="SHP1219" s="2"/>
      <c r="SHQ1219" s="2"/>
      <c r="SHR1219" s="2"/>
      <c r="SHS1219" s="2"/>
      <c r="SHT1219" s="2"/>
      <c r="SHU1219" s="2"/>
      <c r="SHV1219" s="2"/>
      <c r="SHW1219" s="2"/>
      <c r="SHX1219" s="2"/>
      <c r="SHY1219" s="2"/>
      <c r="SHZ1219" s="2"/>
      <c r="SIA1219" s="2"/>
      <c r="SIB1219" s="2"/>
      <c r="SIC1219" s="2"/>
      <c r="SID1219" s="2"/>
      <c r="SIE1219" s="2"/>
      <c r="SIF1219" s="2"/>
      <c r="SIG1219" s="2"/>
      <c r="SIH1219" s="2"/>
      <c r="SII1219" s="2"/>
      <c r="SIJ1219" s="2"/>
      <c r="SIK1219" s="2"/>
      <c r="SIL1219" s="2"/>
      <c r="SIM1219" s="2"/>
      <c r="SIN1219" s="2"/>
      <c r="SIO1219" s="2"/>
      <c r="SIP1219" s="2"/>
      <c r="SIQ1219" s="2"/>
      <c r="SIR1219" s="2"/>
      <c r="SIS1219" s="2"/>
      <c r="SIT1219" s="2"/>
      <c r="SIU1219" s="2"/>
      <c r="SIV1219" s="2"/>
      <c r="SIW1219" s="2"/>
      <c r="SIX1219" s="2"/>
      <c r="SIY1219" s="2"/>
      <c r="SIZ1219" s="2"/>
      <c r="SJA1219" s="2"/>
      <c r="SJB1219" s="2"/>
      <c r="SJC1219" s="2"/>
      <c r="SJD1219" s="2"/>
      <c r="SJE1219" s="2"/>
      <c r="SJF1219" s="2"/>
      <c r="SJG1219" s="2"/>
      <c r="SJH1219" s="2"/>
      <c r="SJI1219" s="2"/>
      <c r="SJJ1219" s="2"/>
      <c r="SJK1219" s="2"/>
      <c r="SJL1219" s="2"/>
      <c r="SJM1219" s="2"/>
      <c r="SJN1219" s="2"/>
      <c r="SJO1219" s="2"/>
      <c r="SJP1219" s="2"/>
      <c r="SJQ1219" s="2"/>
      <c r="SJR1219" s="2"/>
      <c r="SJS1219" s="2"/>
      <c r="SJT1219" s="2"/>
      <c r="SJU1219" s="2"/>
      <c r="SJV1219" s="2"/>
      <c r="SJW1219" s="2"/>
      <c r="SJX1219" s="2"/>
      <c r="SJY1219" s="2"/>
      <c r="SJZ1219" s="2"/>
      <c r="SKA1219" s="2"/>
      <c r="SKB1219" s="2"/>
      <c r="SKC1219" s="2"/>
      <c r="SKD1219" s="2"/>
      <c r="SKE1219" s="2"/>
      <c r="SKF1219" s="2"/>
      <c r="SKG1219" s="2"/>
      <c r="SKH1219" s="2"/>
      <c r="SKI1219" s="2"/>
      <c r="SKJ1219" s="2"/>
      <c r="SKK1219" s="2"/>
      <c r="SKL1219" s="2"/>
      <c r="SKM1219" s="2"/>
      <c r="SKN1219" s="2"/>
      <c r="SKO1219" s="2"/>
      <c r="SKP1219" s="2"/>
      <c r="SKQ1219" s="2"/>
      <c r="SKR1219" s="2"/>
      <c r="SKS1219" s="2"/>
      <c r="SKT1219" s="2"/>
      <c r="SKU1219" s="2"/>
      <c r="SKV1219" s="2"/>
      <c r="SKW1219" s="2"/>
      <c r="SKX1219" s="2"/>
      <c r="SKY1219" s="2"/>
      <c r="SKZ1219" s="2"/>
      <c r="SLA1219" s="2"/>
      <c r="SLB1219" s="2"/>
      <c r="SLC1219" s="2"/>
      <c r="SLD1219" s="2"/>
      <c r="SLE1219" s="2"/>
      <c r="SLF1219" s="2"/>
      <c r="SLG1219" s="2"/>
      <c r="SLH1219" s="2"/>
      <c r="SLI1219" s="2"/>
      <c r="SLJ1219" s="2"/>
      <c r="SLK1219" s="2"/>
      <c r="SLL1219" s="2"/>
      <c r="SLM1219" s="2"/>
      <c r="SLN1219" s="2"/>
      <c r="SLO1219" s="2"/>
      <c r="SLP1219" s="2"/>
      <c r="SLQ1219" s="2"/>
      <c r="SLR1219" s="2"/>
      <c r="SLS1219" s="2"/>
      <c r="SLT1219" s="2"/>
      <c r="SLU1219" s="2"/>
      <c r="SLV1219" s="2"/>
      <c r="SLW1219" s="2"/>
      <c r="SLX1219" s="2"/>
      <c r="SLY1219" s="2"/>
      <c r="SLZ1219" s="2"/>
      <c r="SMA1219" s="2"/>
      <c r="SMB1219" s="2"/>
      <c r="SMC1219" s="2"/>
      <c r="SMD1219" s="2"/>
      <c r="SME1219" s="2"/>
      <c r="SMF1219" s="2"/>
      <c r="SMG1219" s="2"/>
      <c r="SMH1219" s="2"/>
      <c r="SMI1219" s="2"/>
      <c r="SMJ1219" s="2"/>
      <c r="SMK1219" s="2"/>
      <c r="SML1219" s="2"/>
      <c r="SMM1219" s="2"/>
      <c r="SMN1219" s="2"/>
      <c r="SMO1219" s="2"/>
      <c r="SMP1219" s="2"/>
      <c r="SMQ1219" s="2"/>
      <c r="SMR1219" s="2"/>
      <c r="SMS1219" s="2"/>
      <c r="SMT1219" s="2"/>
      <c r="SMU1219" s="2"/>
      <c r="SMV1219" s="2"/>
      <c r="SMW1219" s="2"/>
      <c r="SMX1219" s="2"/>
      <c r="SMY1219" s="2"/>
      <c r="SMZ1219" s="2"/>
      <c r="SNA1219" s="2"/>
      <c r="SNB1219" s="2"/>
      <c r="SNC1219" s="2"/>
      <c r="SND1219" s="2"/>
      <c r="SNE1219" s="2"/>
      <c r="SNF1219" s="2"/>
      <c r="SNG1219" s="2"/>
      <c r="SNH1219" s="2"/>
      <c r="SNI1219" s="2"/>
      <c r="SNJ1219" s="2"/>
      <c r="SNK1219" s="2"/>
      <c r="SNL1219" s="2"/>
      <c r="SNM1219" s="2"/>
      <c r="SNN1219" s="2"/>
      <c r="SNO1219" s="2"/>
      <c r="SNP1219" s="2"/>
      <c r="SNQ1219" s="2"/>
      <c r="SNR1219" s="2"/>
      <c r="SNS1219" s="2"/>
      <c r="SNT1219" s="2"/>
      <c r="SNU1219" s="2"/>
      <c r="SNV1219" s="2"/>
      <c r="SNW1219" s="2"/>
      <c r="SNX1219" s="2"/>
      <c r="SNY1219" s="2"/>
      <c r="SNZ1219" s="2"/>
      <c r="SOA1219" s="2"/>
      <c r="SOB1219" s="2"/>
      <c r="SOC1219" s="2"/>
      <c r="SOD1219" s="2"/>
      <c r="SOE1219" s="2"/>
      <c r="SOF1219" s="2"/>
      <c r="SOG1219" s="2"/>
      <c r="SOH1219" s="2"/>
      <c r="SOI1219" s="2"/>
      <c r="SOJ1219" s="2"/>
      <c r="SOK1219" s="2"/>
      <c r="SOL1219" s="2"/>
      <c r="SOM1219" s="2"/>
      <c r="SON1219" s="2"/>
      <c r="SOO1219" s="2"/>
      <c r="SOP1219" s="2"/>
      <c r="SOQ1219" s="2"/>
      <c r="SOR1219" s="2"/>
      <c r="SOS1219" s="2"/>
      <c r="SOT1219" s="2"/>
      <c r="SOU1219" s="2"/>
      <c r="SOV1219" s="2"/>
      <c r="SOW1219" s="2"/>
      <c r="SOX1219" s="2"/>
      <c r="SOY1219" s="2"/>
      <c r="SOZ1219" s="2"/>
      <c r="SPA1219" s="2"/>
      <c r="SPB1219" s="2"/>
      <c r="SPC1219" s="2"/>
      <c r="SPD1219" s="2"/>
      <c r="SPE1219" s="2"/>
      <c r="SPF1219" s="2"/>
      <c r="SPG1219" s="2"/>
      <c r="SPH1219" s="2"/>
      <c r="SPI1219" s="2"/>
      <c r="SPJ1219" s="2"/>
      <c r="SPK1219" s="2"/>
      <c r="SPL1219" s="2"/>
      <c r="SPM1219" s="2"/>
      <c r="SPN1219" s="2"/>
      <c r="SPO1219" s="2"/>
      <c r="SPP1219" s="2"/>
      <c r="SPQ1219" s="2"/>
      <c r="SPR1219" s="2"/>
      <c r="SPS1219" s="2"/>
      <c r="SPT1219" s="2"/>
      <c r="SPU1219" s="2"/>
      <c r="SPV1219" s="2"/>
      <c r="SPW1219" s="2"/>
      <c r="SPX1219" s="2"/>
      <c r="SPY1219" s="2"/>
      <c r="SPZ1219" s="2"/>
      <c r="SQA1219" s="2"/>
      <c r="SQB1219" s="2"/>
      <c r="SQC1219" s="2"/>
      <c r="SQD1219" s="2"/>
      <c r="SQE1219" s="2"/>
      <c r="SQF1219" s="2"/>
      <c r="SQG1219" s="2"/>
      <c r="SQH1219" s="2"/>
      <c r="SQI1219" s="2"/>
      <c r="SQJ1219" s="2"/>
      <c r="SQK1219" s="2"/>
      <c r="SQL1219" s="2"/>
      <c r="SQM1219" s="2"/>
      <c r="SQN1219" s="2"/>
      <c r="SQO1219" s="2"/>
      <c r="SQP1219" s="2"/>
      <c r="SQQ1219" s="2"/>
      <c r="SQR1219" s="2"/>
      <c r="SQS1219" s="2"/>
      <c r="SQT1219" s="2"/>
      <c r="SQU1219" s="2"/>
      <c r="SQV1219" s="2"/>
      <c r="SQW1219" s="2"/>
      <c r="SQX1219" s="2"/>
      <c r="SQY1219" s="2"/>
      <c r="SQZ1219" s="2"/>
      <c r="SRA1219" s="2"/>
      <c r="SRB1219" s="2"/>
      <c r="SRC1219" s="2"/>
      <c r="SRD1219" s="2"/>
      <c r="SRE1219" s="2"/>
      <c r="SRF1219" s="2"/>
      <c r="SRG1219" s="2"/>
      <c r="SRH1219" s="2"/>
      <c r="SRI1219" s="2"/>
      <c r="SRJ1219" s="2"/>
      <c r="SRK1219" s="2"/>
      <c r="SRL1219" s="2"/>
      <c r="SRM1219" s="2"/>
      <c r="SRN1219" s="2"/>
      <c r="SRO1219" s="2"/>
      <c r="SRP1219" s="2"/>
      <c r="SRQ1219" s="2"/>
      <c r="SRR1219" s="2"/>
      <c r="SRS1219" s="2"/>
      <c r="SRT1219" s="2"/>
      <c r="SRU1219" s="2"/>
      <c r="SRV1219" s="2"/>
      <c r="SRW1219" s="2"/>
      <c r="SRX1219" s="2"/>
      <c r="SRY1219" s="2"/>
      <c r="SRZ1219" s="2"/>
      <c r="SSA1219" s="2"/>
      <c r="SSB1219" s="2"/>
      <c r="SSC1219" s="2"/>
      <c r="SSD1219" s="2"/>
      <c r="SSE1219" s="2"/>
      <c r="SSF1219" s="2"/>
      <c r="SSG1219" s="2"/>
      <c r="SSH1219" s="2"/>
      <c r="SSI1219" s="2"/>
      <c r="SSJ1219" s="2"/>
      <c r="SSK1219" s="2"/>
      <c r="SSL1219" s="2"/>
      <c r="SSM1219" s="2"/>
      <c r="SSN1219" s="2"/>
      <c r="SSO1219" s="2"/>
      <c r="SSP1219" s="2"/>
      <c r="SSQ1219" s="2"/>
      <c r="SSR1219" s="2"/>
      <c r="SSS1219" s="2"/>
      <c r="SST1219" s="2"/>
      <c r="SSU1219" s="2"/>
      <c r="SSV1219" s="2"/>
      <c r="SSW1219" s="2"/>
      <c r="SSX1219" s="2"/>
      <c r="SSY1219" s="2"/>
      <c r="SSZ1219" s="2"/>
      <c r="STA1219" s="2"/>
      <c r="STB1219" s="2"/>
      <c r="STC1219" s="2"/>
      <c r="STD1219" s="2"/>
      <c r="STE1219" s="2"/>
      <c r="STF1219" s="2"/>
      <c r="STG1219" s="2"/>
      <c r="STH1219" s="2"/>
      <c r="STI1219" s="2"/>
      <c r="STJ1219" s="2"/>
      <c r="STK1219" s="2"/>
      <c r="STL1219" s="2"/>
      <c r="STM1219" s="2"/>
      <c r="STN1219" s="2"/>
      <c r="STO1219" s="2"/>
      <c r="STP1219" s="2"/>
      <c r="STQ1219" s="2"/>
      <c r="STR1219" s="2"/>
      <c r="STS1219" s="2"/>
      <c r="STT1219" s="2"/>
      <c r="STU1219" s="2"/>
      <c r="STV1219" s="2"/>
      <c r="STW1219" s="2"/>
      <c r="STX1219" s="2"/>
      <c r="STY1219" s="2"/>
      <c r="STZ1219" s="2"/>
      <c r="SUA1219" s="2"/>
      <c r="SUB1219" s="2"/>
      <c r="SUC1219" s="2"/>
      <c r="SUD1219" s="2"/>
      <c r="SUE1219" s="2"/>
      <c r="SUF1219" s="2"/>
      <c r="SUG1219" s="2"/>
      <c r="SUH1219" s="2"/>
      <c r="SUI1219" s="2"/>
      <c r="SUJ1219" s="2"/>
      <c r="SUK1219" s="2"/>
      <c r="SUL1219" s="2"/>
      <c r="SUM1219" s="2"/>
      <c r="SUN1219" s="2"/>
      <c r="SUO1219" s="2"/>
      <c r="SUP1219" s="2"/>
      <c r="SUQ1219" s="2"/>
      <c r="SUR1219" s="2"/>
      <c r="SUS1219" s="2"/>
      <c r="SUT1219" s="2"/>
      <c r="SUU1219" s="2"/>
      <c r="SUV1219" s="2"/>
      <c r="SUW1219" s="2"/>
      <c r="SUX1219" s="2"/>
      <c r="SUY1219" s="2"/>
      <c r="SUZ1219" s="2"/>
      <c r="SVA1219" s="2"/>
      <c r="SVB1219" s="2"/>
      <c r="SVC1219" s="2"/>
      <c r="SVD1219" s="2"/>
      <c r="SVE1219" s="2"/>
      <c r="SVF1219" s="2"/>
      <c r="SVG1219" s="2"/>
      <c r="SVH1219" s="2"/>
      <c r="SVI1219" s="2"/>
      <c r="SVJ1219" s="2"/>
      <c r="SVK1219" s="2"/>
      <c r="SVL1219" s="2"/>
      <c r="SVM1219" s="2"/>
      <c r="SVN1219" s="2"/>
      <c r="SVO1219" s="2"/>
      <c r="SVP1219" s="2"/>
      <c r="SVQ1219" s="2"/>
      <c r="SVR1219" s="2"/>
      <c r="SVS1219" s="2"/>
      <c r="SVT1219" s="2"/>
      <c r="SVU1219" s="2"/>
      <c r="SVV1219" s="2"/>
      <c r="SVW1219" s="2"/>
      <c r="SVX1219" s="2"/>
      <c r="SVY1219" s="2"/>
      <c r="SVZ1219" s="2"/>
      <c r="SWA1219" s="2"/>
      <c r="SWB1219" s="2"/>
      <c r="SWC1219" s="2"/>
      <c r="SWD1219" s="2"/>
      <c r="SWE1219" s="2"/>
      <c r="SWF1219" s="2"/>
      <c r="SWG1219" s="2"/>
      <c r="SWH1219" s="2"/>
      <c r="SWI1219" s="2"/>
      <c r="SWJ1219" s="2"/>
      <c r="SWK1219" s="2"/>
      <c r="SWL1219" s="2"/>
      <c r="SWM1219" s="2"/>
      <c r="SWN1219" s="2"/>
      <c r="SWO1219" s="2"/>
      <c r="SWP1219" s="2"/>
      <c r="SWQ1219" s="2"/>
      <c r="SWR1219" s="2"/>
      <c r="SWS1219" s="2"/>
      <c r="SWT1219" s="2"/>
      <c r="SWU1219" s="2"/>
      <c r="SWV1219" s="2"/>
      <c r="SWW1219" s="2"/>
      <c r="SWX1219" s="2"/>
      <c r="SWY1219" s="2"/>
      <c r="SWZ1219" s="2"/>
      <c r="SXA1219" s="2"/>
      <c r="SXB1219" s="2"/>
      <c r="SXC1219" s="2"/>
      <c r="SXD1219" s="2"/>
      <c r="SXE1219" s="2"/>
      <c r="SXF1219" s="2"/>
      <c r="SXG1219" s="2"/>
      <c r="SXH1219" s="2"/>
      <c r="SXI1219" s="2"/>
      <c r="SXJ1219" s="2"/>
      <c r="SXK1219" s="2"/>
      <c r="SXL1219" s="2"/>
      <c r="SXM1219" s="2"/>
      <c r="SXN1219" s="2"/>
      <c r="SXO1219" s="2"/>
      <c r="SXP1219" s="2"/>
      <c r="SXQ1219" s="2"/>
      <c r="SXR1219" s="2"/>
      <c r="SXS1219" s="2"/>
      <c r="SXT1219" s="2"/>
      <c r="SXU1219" s="2"/>
      <c r="SXV1219" s="2"/>
      <c r="SXW1219" s="2"/>
      <c r="SXX1219" s="2"/>
      <c r="SXY1219" s="2"/>
      <c r="SXZ1219" s="2"/>
      <c r="SYA1219" s="2"/>
      <c r="SYB1219" s="2"/>
      <c r="SYC1219" s="2"/>
      <c r="SYD1219" s="2"/>
      <c r="SYE1219" s="2"/>
      <c r="SYF1219" s="2"/>
      <c r="SYG1219" s="2"/>
      <c r="SYH1219" s="2"/>
      <c r="SYI1219" s="2"/>
      <c r="SYJ1219" s="2"/>
      <c r="SYK1219" s="2"/>
      <c r="SYL1219" s="2"/>
      <c r="SYM1219" s="2"/>
      <c r="SYN1219" s="2"/>
      <c r="SYO1219" s="2"/>
      <c r="SYP1219" s="2"/>
      <c r="SYQ1219" s="2"/>
      <c r="SYR1219" s="2"/>
      <c r="SYS1219" s="2"/>
      <c r="SYT1219" s="2"/>
      <c r="SYU1219" s="2"/>
      <c r="SYV1219" s="2"/>
      <c r="SYW1219" s="2"/>
      <c r="SYX1219" s="2"/>
      <c r="SYY1219" s="2"/>
      <c r="SYZ1219" s="2"/>
      <c r="SZA1219" s="2"/>
      <c r="SZB1219" s="2"/>
      <c r="SZC1219" s="2"/>
      <c r="SZD1219" s="2"/>
      <c r="SZE1219" s="2"/>
      <c r="SZF1219" s="2"/>
      <c r="SZG1219" s="2"/>
      <c r="SZH1219" s="2"/>
      <c r="SZI1219" s="2"/>
      <c r="SZJ1219" s="2"/>
      <c r="SZK1219" s="2"/>
      <c r="SZL1219" s="2"/>
      <c r="SZM1219" s="2"/>
      <c r="SZN1219" s="2"/>
      <c r="SZO1219" s="2"/>
      <c r="SZP1219" s="2"/>
      <c r="SZQ1219" s="2"/>
      <c r="SZR1219" s="2"/>
      <c r="SZS1219" s="2"/>
      <c r="SZT1219" s="2"/>
      <c r="SZU1219" s="2"/>
      <c r="SZV1219" s="2"/>
      <c r="SZW1219" s="2"/>
      <c r="SZX1219" s="2"/>
      <c r="SZY1219" s="2"/>
      <c r="SZZ1219" s="2"/>
      <c r="TAA1219" s="2"/>
      <c r="TAB1219" s="2"/>
      <c r="TAC1219" s="2"/>
      <c r="TAD1219" s="2"/>
      <c r="TAE1219" s="2"/>
      <c r="TAF1219" s="2"/>
      <c r="TAG1219" s="2"/>
      <c r="TAH1219" s="2"/>
      <c r="TAI1219" s="2"/>
      <c r="TAJ1219" s="2"/>
      <c r="TAK1219" s="2"/>
      <c r="TAL1219" s="2"/>
      <c r="TAM1219" s="2"/>
      <c r="TAN1219" s="2"/>
      <c r="TAO1219" s="2"/>
      <c r="TAP1219" s="2"/>
      <c r="TAQ1219" s="2"/>
      <c r="TAR1219" s="2"/>
      <c r="TAS1219" s="2"/>
      <c r="TAT1219" s="2"/>
      <c r="TAU1219" s="2"/>
      <c r="TAV1219" s="2"/>
      <c r="TAW1219" s="2"/>
      <c r="TAX1219" s="2"/>
      <c r="TAY1219" s="2"/>
      <c r="TAZ1219" s="2"/>
      <c r="TBA1219" s="2"/>
      <c r="TBB1219" s="2"/>
      <c r="TBC1219" s="2"/>
      <c r="TBD1219" s="2"/>
      <c r="TBE1219" s="2"/>
      <c r="TBF1219" s="2"/>
      <c r="TBG1219" s="2"/>
      <c r="TBH1219" s="2"/>
      <c r="TBI1219" s="2"/>
      <c r="TBJ1219" s="2"/>
      <c r="TBK1219" s="2"/>
      <c r="TBL1219" s="2"/>
      <c r="TBM1219" s="2"/>
      <c r="TBN1219" s="2"/>
      <c r="TBO1219" s="2"/>
      <c r="TBP1219" s="2"/>
      <c r="TBQ1219" s="2"/>
      <c r="TBR1219" s="2"/>
      <c r="TBS1219" s="2"/>
      <c r="TBT1219" s="2"/>
      <c r="TBU1219" s="2"/>
      <c r="TBV1219" s="2"/>
      <c r="TBW1219" s="2"/>
      <c r="TBX1219" s="2"/>
      <c r="TBY1219" s="2"/>
      <c r="TBZ1219" s="2"/>
      <c r="TCA1219" s="2"/>
      <c r="TCB1219" s="2"/>
      <c r="TCC1219" s="2"/>
      <c r="TCD1219" s="2"/>
      <c r="TCE1219" s="2"/>
      <c r="TCF1219" s="2"/>
      <c r="TCG1219" s="2"/>
      <c r="TCH1219" s="2"/>
      <c r="TCI1219" s="2"/>
      <c r="TCJ1219" s="2"/>
      <c r="TCK1219" s="2"/>
      <c r="TCL1219" s="2"/>
      <c r="TCM1219" s="2"/>
      <c r="TCN1219" s="2"/>
      <c r="TCO1219" s="2"/>
      <c r="TCP1219" s="2"/>
      <c r="TCQ1219" s="2"/>
      <c r="TCR1219" s="2"/>
      <c r="TCS1219" s="2"/>
      <c r="TCT1219" s="2"/>
      <c r="TCU1219" s="2"/>
      <c r="TCV1219" s="2"/>
      <c r="TCW1219" s="2"/>
      <c r="TCX1219" s="2"/>
      <c r="TCY1219" s="2"/>
      <c r="TCZ1219" s="2"/>
      <c r="TDA1219" s="2"/>
      <c r="TDB1219" s="2"/>
      <c r="TDC1219" s="2"/>
      <c r="TDD1219" s="2"/>
      <c r="TDE1219" s="2"/>
      <c r="TDF1219" s="2"/>
      <c r="TDG1219" s="2"/>
      <c r="TDH1219" s="2"/>
      <c r="TDI1219" s="2"/>
      <c r="TDJ1219" s="2"/>
      <c r="TDK1219" s="2"/>
      <c r="TDL1219" s="2"/>
      <c r="TDM1219" s="2"/>
      <c r="TDN1219" s="2"/>
      <c r="TDO1219" s="2"/>
      <c r="TDP1219" s="2"/>
      <c r="TDQ1219" s="2"/>
      <c r="TDR1219" s="2"/>
      <c r="TDS1219" s="2"/>
      <c r="TDT1219" s="2"/>
      <c r="TDU1219" s="2"/>
      <c r="TDV1219" s="2"/>
      <c r="TDW1219" s="2"/>
      <c r="TDX1219" s="2"/>
      <c r="TDY1219" s="2"/>
      <c r="TDZ1219" s="2"/>
      <c r="TEA1219" s="2"/>
      <c r="TEB1219" s="2"/>
      <c r="TEC1219" s="2"/>
      <c r="TED1219" s="2"/>
      <c r="TEE1219" s="2"/>
      <c r="TEF1219" s="2"/>
      <c r="TEG1219" s="2"/>
      <c r="TEH1219" s="2"/>
      <c r="TEI1219" s="2"/>
      <c r="TEJ1219" s="2"/>
      <c r="TEK1219" s="2"/>
      <c r="TEL1219" s="2"/>
      <c r="TEM1219" s="2"/>
      <c r="TEN1219" s="2"/>
      <c r="TEO1219" s="2"/>
      <c r="TEP1219" s="2"/>
      <c r="TEQ1219" s="2"/>
      <c r="TER1219" s="2"/>
      <c r="TES1219" s="2"/>
      <c r="TET1219" s="2"/>
      <c r="TEU1219" s="2"/>
      <c r="TEV1219" s="2"/>
      <c r="TEW1219" s="2"/>
      <c r="TEX1219" s="2"/>
      <c r="TEY1219" s="2"/>
      <c r="TEZ1219" s="2"/>
      <c r="TFA1219" s="2"/>
      <c r="TFB1219" s="2"/>
      <c r="TFC1219" s="2"/>
      <c r="TFD1219" s="2"/>
      <c r="TFE1219" s="2"/>
      <c r="TFF1219" s="2"/>
      <c r="TFG1219" s="2"/>
      <c r="TFH1219" s="2"/>
      <c r="TFI1219" s="2"/>
      <c r="TFJ1219" s="2"/>
      <c r="TFK1219" s="2"/>
      <c r="TFL1219" s="2"/>
      <c r="TFM1219" s="2"/>
      <c r="TFN1219" s="2"/>
      <c r="TFO1219" s="2"/>
      <c r="TFP1219" s="2"/>
      <c r="TFQ1219" s="2"/>
      <c r="TFR1219" s="2"/>
      <c r="TFS1219" s="2"/>
      <c r="TFT1219" s="2"/>
      <c r="TFU1219" s="2"/>
      <c r="TFV1219" s="2"/>
      <c r="TFW1219" s="2"/>
      <c r="TFX1219" s="2"/>
      <c r="TFY1219" s="2"/>
      <c r="TFZ1219" s="2"/>
      <c r="TGA1219" s="2"/>
      <c r="TGB1219" s="2"/>
      <c r="TGC1219" s="2"/>
      <c r="TGD1219" s="2"/>
      <c r="TGE1219" s="2"/>
      <c r="TGF1219" s="2"/>
      <c r="TGG1219" s="2"/>
      <c r="TGH1219" s="2"/>
      <c r="TGI1219" s="2"/>
      <c r="TGJ1219" s="2"/>
      <c r="TGK1219" s="2"/>
      <c r="TGL1219" s="2"/>
      <c r="TGM1219" s="2"/>
      <c r="TGN1219" s="2"/>
      <c r="TGO1219" s="2"/>
      <c r="TGP1219" s="2"/>
      <c r="TGQ1219" s="2"/>
      <c r="TGR1219" s="2"/>
      <c r="TGS1219" s="2"/>
      <c r="TGT1219" s="2"/>
      <c r="TGU1219" s="2"/>
      <c r="TGV1219" s="2"/>
      <c r="TGW1219" s="2"/>
      <c r="TGX1219" s="2"/>
      <c r="TGY1219" s="2"/>
      <c r="TGZ1219" s="2"/>
      <c r="THA1219" s="2"/>
      <c r="THB1219" s="2"/>
      <c r="THC1219" s="2"/>
      <c r="THD1219" s="2"/>
      <c r="THE1219" s="2"/>
      <c r="THF1219" s="2"/>
      <c r="THG1219" s="2"/>
      <c r="THH1219" s="2"/>
      <c r="THI1219" s="2"/>
      <c r="THJ1219" s="2"/>
      <c r="THK1219" s="2"/>
      <c r="THL1219" s="2"/>
      <c r="THM1219" s="2"/>
      <c r="THN1219" s="2"/>
      <c r="THO1219" s="2"/>
      <c r="THP1219" s="2"/>
      <c r="THQ1219" s="2"/>
      <c r="THR1219" s="2"/>
      <c r="THS1219" s="2"/>
      <c r="THT1219" s="2"/>
      <c r="THU1219" s="2"/>
      <c r="THV1219" s="2"/>
      <c r="THW1219" s="2"/>
      <c r="THX1219" s="2"/>
      <c r="THY1219" s="2"/>
      <c r="THZ1219" s="2"/>
      <c r="TIA1219" s="2"/>
      <c r="TIB1219" s="2"/>
      <c r="TIC1219" s="2"/>
      <c r="TID1219" s="2"/>
      <c r="TIE1219" s="2"/>
      <c r="TIF1219" s="2"/>
      <c r="TIG1219" s="2"/>
      <c r="TIH1219" s="2"/>
      <c r="TII1219" s="2"/>
      <c r="TIJ1219" s="2"/>
      <c r="TIK1219" s="2"/>
      <c r="TIL1219" s="2"/>
      <c r="TIM1219" s="2"/>
      <c r="TIN1219" s="2"/>
      <c r="TIO1219" s="2"/>
      <c r="TIP1219" s="2"/>
      <c r="TIQ1219" s="2"/>
      <c r="TIR1219" s="2"/>
      <c r="TIS1219" s="2"/>
      <c r="TIT1219" s="2"/>
      <c r="TIU1219" s="2"/>
      <c r="TIV1219" s="2"/>
      <c r="TIW1219" s="2"/>
      <c r="TIX1219" s="2"/>
      <c r="TIY1219" s="2"/>
      <c r="TIZ1219" s="2"/>
      <c r="TJA1219" s="2"/>
      <c r="TJB1219" s="2"/>
      <c r="TJC1219" s="2"/>
      <c r="TJD1219" s="2"/>
      <c r="TJE1219" s="2"/>
      <c r="TJF1219" s="2"/>
      <c r="TJG1219" s="2"/>
      <c r="TJH1219" s="2"/>
      <c r="TJI1219" s="2"/>
      <c r="TJJ1219" s="2"/>
      <c r="TJK1219" s="2"/>
      <c r="TJL1219" s="2"/>
      <c r="TJM1219" s="2"/>
      <c r="TJN1219" s="2"/>
      <c r="TJO1219" s="2"/>
      <c r="TJP1219" s="2"/>
      <c r="TJQ1219" s="2"/>
      <c r="TJR1219" s="2"/>
      <c r="TJS1219" s="2"/>
      <c r="TJT1219" s="2"/>
      <c r="TJU1219" s="2"/>
      <c r="TJV1219" s="2"/>
      <c r="TJW1219" s="2"/>
      <c r="TJX1219" s="2"/>
      <c r="TJY1219" s="2"/>
      <c r="TJZ1219" s="2"/>
      <c r="TKA1219" s="2"/>
      <c r="TKB1219" s="2"/>
      <c r="TKC1219" s="2"/>
      <c r="TKD1219" s="2"/>
      <c r="TKE1219" s="2"/>
      <c r="TKF1219" s="2"/>
      <c r="TKG1219" s="2"/>
      <c r="TKH1219" s="2"/>
      <c r="TKI1219" s="2"/>
      <c r="TKJ1219" s="2"/>
      <c r="TKK1219" s="2"/>
      <c r="TKL1219" s="2"/>
      <c r="TKM1219" s="2"/>
      <c r="TKN1219" s="2"/>
      <c r="TKO1219" s="2"/>
      <c r="TKP1219" s="2"/>
      <c r="TKQ1219" s="2"/>
      <c r="TKR1219" s="2"/>
      <c r="TKS1219" s="2"/>
      <c r="TKT1219" s="2"/>
      <c r="TKU1219" s="2"/>
      <c r="TKV1219" s="2"/>
      <c r="TKW1219" s="2"/>
      <c r="TKX1219" s="2"/>
      <c r="TKY1219" s="2"/>
      <c r="TKZ1219" s="2"/>
      <c r="TLA1219" s="2"/>
      <c r="TLB1219" s="2"/>
      <c r="TLC1219" s="2"/>
      <c r="TLD1219" s="2"/>
      <c r="TLE1219" s="2"/>
      <c r="TLF1219" s="2"/>
      <c r="TLG1219" s="2"/>
      <c r="TLH1219" s="2"/>
      <c r="TLI1219" s="2"/>
      <c r="TLJ1219" s="2"/>
      <c r="TLK1219" s="2"/>
      <c r="TLL1219" s="2"/>
      <c r="TLM1219" s="2"/>
      <c r="TLN1219" s="2"/>
      <c r="TLO1219" s="2"/>
      <c r="TLP1219" s="2"/>
      <c r="TLQ1219" s="2"/>
      <c r="TLR1219" s="2"/>
      <c r="TLS1219" s="2"/>
      <c r="TLT1219" s="2"/>
      <c r="TLU1219" s="2"/>
      <c r="TLV1219" s="2"/>
      <c r="TLW1219" s="2"/>
      <c r="TLX1219" s="2"/>
      <c r="TLY1219" s="2"/>
      <c r="TLZ1219" s="2"/>
      <c r="TMA1219" s="2"/>
      <c r="TMB1219" s="2"/>
      <c r="TMC1219" s="2"/>
      <c r="TMD1219" s="2"/>
      <c r="TME1219" s="2"/>
      <c r="TMF1219" s="2"/>
      <c r="TMG1219" s="2"/>
      <c r="TMH1219" s="2"/>
      <c r="TMI1219" s="2"/>
      <c r="TMJ1219" s="2"/>
      <c r="TMK1219" s="2"/>
      <c r="TML1219" s="2"/>
      <c r="TMM1219" s="2"/>
      <c r="TMN1219" s="2"/>
      <c r="TMO1219" s="2"/>
      <c r="TMP1219" s="2"/>
      <c r="TMQ1219" s="2"/>
      <c r="TMR1219" s="2"/>
      <c r="TMS1219" s="2"/>
      <c r="TMT1219" s="2"/>
      <c r="TMU1219" s="2"/>
      <c r="TMV1219" s="2"/>
      <c r="TMW1219" s="2"/>
      <c r="TMX1219" s="2"/>
      <c r="TMY1219" s="2"/>
      <c r="TMZ1219" s="2"/>
      <c r="TNA1219" s="2"/>
      <c r="TNB1219" s="2"/>
      <c r="TNC1219" s="2"/>
      <c r="TND1219" s="2"/>
      <c r="TNE1219" s="2"/>
      <c r="TNF1219" s="2"/>
      <c r="TNG1219" s="2"/>
      <c r="TNH1219" s="2"/>
      <c r="TNI1219" s="2"/>
      <c r="TNJ1219" s="2"/>
      <c r="TNK1219" s="2"/>
      <c r="TNL1219" s="2"/>
      <c r="TNM1219" s="2"/>
      <c r="TNN1219" s="2"/>
      <c r="TNO1219" s="2"/>
      <c r="TNP1219" s="2"/>
      <c r="TNQ1219" s="2"/>
      <c r="TNR1219" s="2"/>
      <c r="TNS1219" s="2"/>
      <c r="TNT1219" s="2"/>
      <c r="TNU1219" s="2"/>
      <c r="TNV1219" s="2"/>
      <c r="TNW1219" s="2"/>
      <c r="TNX1219" s="2"/>
      <c r="TNY1219" s="2"/>
      <c r="TNZ1219" s="2"/>
      <c r="TOA1219" s="2"/>
      <c r="TOB1219" s="2"/>
      <c r="TOC1219" s="2"/>
      <c r="TOD1219" s="2"/>
      <c r="TOE1219" s="2"/>
      <c r="TOF1219" s="2"/>
      <c r="TOG1219" s="2"/>
      <c r="TOH1219" s="2"/>
      <c r="TOI1219" s="2"/>
      <c r="TOJ1219" s="2"/>
      <c r="TOK1219" s="2"/>
      <c r="TOL1219" s="2"/>
      <c r="TOM1219" s="2"/>
      <c r="TON1219" s="2"/>
      <c r="TOO1219" s="2"/>
      <c r="TOP1219" s="2"/>
      <c r="TOQ1219" s="2"/>
      <c r="TOR1219" s="2"/>
      <c r="TOS1219" s="2"/>
      <c r="TOT1219" s="2"/>
      <c r="TOU1219" s="2"/>
      <c r="TOV1219" s="2"/>
      <c r="TOW1219" s="2"/>
      <c r="TOX1219" s="2"/>
      <c r="TOY1219" s="2"/>
      <c r="TOZ1219" s="2"/>
      <c r="TPA1219" s="2"/>
      <c r="TPB1219" s="2"/>
      <c r="TPC1219" s="2"/>
      <c r="TPD1219" s="2"/>
      <c r="TPE1219" s="2"/>
      <c r="TPF1219" s="2"/>
      <c r="TPG1219" s="2"/>
      <c r="TPH1219" s="2"/>
      <c r="TPI1219" s="2"/>
      <c r="TPJ1219" s="2"/>
      <c r="TPK1219" s="2"/>
      <c r="TPL1219" s="2"/>
      <c r="TPM1219" s="2"/>
      <c r="TPN1219" s="2"/>
      <c r="TPO1219" s="2"/>
      <c r="TPP1219" s="2"/>
      <c r="TPQ1219" s="2"/>
      <c r="TPR1219" s="2"/>
      <c r="TPS1219" s="2"/>
      <c r="TPT1219" s="2"/>
      <c r="TPU1219" s="2"/>
      <c r="TPV1219" s="2"/>
      <c r="TPW1219" s="2"/>
      <c r="TPX1219" s="2"/>
      <c r="TPY1219" s="2"/>
      <c r="TPZ1219" s="2"/>
      <c r="TQA1219" s="2"/>
      <c r="TQB1219" s="2"/>
      <c r="TQC1219" s="2"/>
      <c r="TQD1219" s="2"/>
      <c r="TQE1219" s="2"/>
      <c r="TQF1219" s="2"/>
      <c r="TQG1219" s="2"/>
      <c r="TQH1219" s="2"/>
      <c r="TQI1219" s="2"/>
      <c r="TQJ1219" s="2"/>
      <c r="TQK1219" s="2"/>
      <c r="TQL1219" s="2"/>
      <c r="TQM1219" s="2"/>
      <c r="TQN1219" s="2"/>
      <c r="TQO1219" s="2"/>
      <c r="TQP1219" s="2"/>
      <c r="TQQ1219" s="2"/>
      <c r="TQR1219" s="2"/>
      <c r="TQS1219" s="2"/>
      <c r="TQT1219" s="2"/>
      <c r="TQU1219" s="2"/>
      <c r="TQV1219" s="2"/>
      <c r="TQW1219" s="2"/>
      <c r="TQX1219" s="2"/>
      <c r="TQY1219" s="2"/>
      <c r="TQZ1219" s="2"/>
      <c r="TRA1219" s="2"/>
      <c r="TRB1219" s="2"/>
      <c r="TRC1219" s="2"/>
      <c r="TRD1219" s="2"/>
      <c r="TRE1219" s="2"/>
      <c r="TRF1219" s="2"/>
      <c r="TRG1219" s="2"/>
      <c r="TRH1219" s="2"/>
      <c r="TRI1219" s="2"/>
      <c r="TRJ1219" s="2"/>
      <c r="TRK1219" s="2"/>
      <c r="TRL1219" s="2"/>
      <c r="TRM1219" s="2"/>
      <c r="TRN1219" s="2"/>
      <c r="TRO1219" s="2"/>
      <c r="TRP1219" s="2"/>
      <c r="TRQ1219" s="2"/>
      <c r="TRR1219" s="2"/>
      <c r="TRS1219" s="2"/>
      <c r="TRT1219" s="2"/>
      <c r="TRU1219" s="2"/>
      <c r="TRV1219" s="2"/>
      <c r="TRW1219" s="2"/>
      <c r="TRX1219" s="2"/>
      <c r="TRY1219" s="2"/>
      <c r="TRZ1219" s="2"/>
      <c r="TSA1219" s="2"/>
      <c r="TSB1219" s="2"/>
      <c r="TSC1219" s="2"/>
      <c r="TSD1219" s="2"/>
      <c r="TSE1219" s="2"/>
      <c r="TSF1219" s="2"/>
      <c r="TSG1219" s="2"/>
      <c r="TSH1219" s="2"/>
      <c r="TSI1219" s="2"/>
      <c r="TSJ1219" s="2"/>
      <c r="TSK1219" s="2"/>
      <c r="TSL1219" s="2"/>
      <c r="TSM1219" s="2"/>
      <c r="TSN1219" s="2"/>
      <c r="TSO1219" s="2"/>
      <c r="TSP1219" s="2"/>
      <c r="TSQ1219" s="2"/>
      <c r="TSR1219" s="2"/>
      <c r="TSS1219" s="2"/>
      <c r="TST1219" s="2"/>
      <c r="TSU1219" s="2"/>
      <c r="TSV1219" s="2"/>
      <c r="TSW1219" s="2"/>
      <c r="TSX1219" s="2"/>
      <c r="TSY1219" s="2"/>
      <c r="TSZ1219" s="2"/>
      <c r="TTA1219" s="2"/>
      <c r="TTB1219" s="2"/>
      <c r="TTC1219" s="2"/>
      <c r="TTD1219" s="2"/>
      <c r="TTE1219" s="2"/>
      <c r="TTF1219" s="2"/>
      <c r="TTG1219" s="2"/>
      <c r="TTH1219" s="2"/>
      <c r="TTI1219" s="2"/>
      <c r="TTJ1219" s="2"/>
      <c r="TTK1219" s="2"/>
      <c r="TTL1219" s="2"/>
      <c r="TTM1219" s="2"/>
      <c r="TTN1219" s="2"/>
      <c r="TTO1219" s="2"/>
      <c r="TTP1219" s="2"/>
      <c r="TTQ1219" s="2"/>
      <c r="TTR1219" s="2"/>
      <c r="TTS1219" s="2"/>
      <c r="TTT1219" s="2"/>
      <c r="TTU1219" s="2"/>
      <c r="TTV1219" s="2"/>
      <c r="TTW1219" s="2"/>
      <c r="TTX1219" s="2"/>
      <c r="TTY1219" s="2"/>
      <c r="TTZ1219" s="2"/>
      <c r="TUA1219" s="2"/>
      <c r="TUB1219" s="2"/>
      <c r="TUC1219" s="2"/>
      <c r="TUD1219" s="2"/>
      <c r="TUE1219" s="2"/>
      <c r="TUF1219" s="2"/>
      <c r="TUG1219" s="2"/>
      <c r="TUH1219" s="2"/>
      <c r="TUI1219" s="2"/>
      <c r="TUJ1219" s="2"/>
      <c r="TUK1219" s="2"/>
      <c r="TUL1219" s="2"/>
      <c r="TUM1219" s="2"/>
      <c r="TUN1219" s="2"/>
      <c r="TUO1219" s="2"/>
      <c r="TUP1219" s="2"/>
      <c r="TUQ1219" s="2"/>
      <c r="TUR1219" s="2"/>
      <c r="TUS1219" s="2"/>
      <c r="TUT1219" s="2"/>
      <c r="TUU1219" s="2"/>
      <c r="TUV1219" s="2"/>
      <c r="TUW1219" s="2"/>
      <c r="TUX1219" s="2"/>
      <c r="TUY1219" s="2"/>
      <c r="TUZ1219" s="2"/>
      <c r="TVA1219" s="2"/>
      <c r="TVB1219" s="2"/>
      <c r="TVC1219" s="2"/>
      <c r="TVD1219" s="2"/>
      <c r="TVE1219" s="2"/>
      <c r="TVF1219" s="2"/>
      <c r="TVG1219" s="2"/>
      <c r="TVH1219" s="2"/>
      <c r="TVI1219" s="2"/>
      <c r="TVJ1219" s="2"/>
      <c r="TVK1219" s="2"/>
      <c r="TVL1219" s="2"/>
      <c r="TVM1219" s="2"/>
      <c r="TVN1219" s="2"/>
      <c r="TVO1219" s="2"/>
      <c r="TVP1219" s="2"/>
      <c r="TVQ1219" s="2"/>
      <c r="TVR1219" s="2"/>
      <c r="TVS1219" s="2"/>
      <c r="TVT1219" s="2"/>
      <c r="TVU1219" s="2"/>
      <c r="TVV1219" s="2"/>
      <c r="TVW1219" s="2"/>
      <c r="TVX1219" s="2"/>
      <c r="TVY1219" s="2"/>
      <c r="TVZ1219" s="2"/>
      <c r="TWA1219" s="2"/>
      <c r="TWB1219" s="2"/>
      <c r="TWC1219" s="2"/>
      <c r="TWD1219" s="2"/>
      <c r="TWE1219" s="2"/>
      <c r="TWF1219" s="2"/>
      <c r="TWG1219" s="2"/>
      <c r="TWH1219" s="2"/>
      <c r="TWI1219" s="2"/>
      <c r="TWJ1219" s="2"/>
      <c r="TWK1219" s="2"/>
      <c r="TWL1219" s="2"/>
      <c r="TWM1219" s="2"/>
      <c r="TWN1219" s="2"/>
      <c r="TWO1219" s="2"/>
      <c r="TWP1219" s="2"/>
      <c r="TWQ1219" s="2"/>
      <c r="TWR1219" s="2"/>
      <c r="TWS1219" s="2"/>
      <c r="TWT1219" s="2"/>
      <c r="TWU1219" s="2"/>
      <c r="TWV1219" s="2"/>
      <c r="TWW1219" s="2"/>
      <c r="TWX1219" s="2"/>
      <c r="TWY1219" s="2"/>
      <c r="TWZ1219" s="2"/>
      <c r="TXA1219" s="2"/>
      <c r="TXB1219" s="2"/>
      <c r="TXC1219" s="2"/>
      <c r="TXD1219" s="2"/>
      <c r="TXE1219" s="2"/>
      <c r="TXF1219" s="2"/>
      <c r="TXG1219" s="2"/>
      <c r="TXH1219" s="2"/>
      <c r="TXI1219" s="2"/>
      <c r="TXJ1219" s="2"/>
      <c r="TXK1219" s="2"/>
      <c r="TXL1219" s="2"/>
      <c r="TXM1219" s="2"/>
      <c r="TXN1219" s="2"/>
      <c r="TXO1219" s="2"/>
      <c r="TXP1219" s="2"/>
      <c r="TXQ1219" s="2"/>
      <c r="TXR1219" s="2"/>
      <c r="TXS1219" s="2"/>
      <c r="TXT1219" s="2"/>
      <c r="TXU1219" s="2"/>
      <c r="TXV1219" s="2"/>
      <c r="TXW1219" s="2"/>
      <c r="TXX1219" s="2"/>
      <c r="TXY1219" s="2"/>
      <c r="TXZ1219" s="2"/>
      <c r="TYA1219" s="2"/>
      <c r="TYB1219" s="2"/>
      <c r="TYC1219" s="2"/>
      <c r="TYD1219" s="2"/>
      <c r="TYE1219" s="2"/>
      <c r="TYF1219" s="2"/>
      <c r="TYG1219" s="2"/>
      <c r="TYH1219" s="2"/>
      <c r="TYI1219" s="2"/>
      <c r="TYJ1219" s="2"/>
      <c r="TYK1219" s="2"/>
      <c r="TYL1219" s="2"/>
      <c r="TYM1219" s="2"/>
      <c r="TYN1219" s="2"/>
      <c r="TYO1219" s="2"/>
      <c r="TYP1219" s="2"/>
      <c r="TYQ1219" s="2"/>
      <c r="TYR1219" s="2"/>
      <c r="TYS1219" s="2"/>
      <c r="TYT1219" s="2"/>
      <c r="TYU1219" s="2"/>
      <c r="TYV1219" s="2"/>
      <c r="TYW1219" s="2"/>
      <c r="TYX1219" s="2"/>
      <c r="TYY1219" s="2"/>
      <c r="TYZ1219" s="2"/>
      <c r="TZA1219" s="2"/>
      <c r="TZB1219" s="2"/>
      <c r="TZC1219" s="2"/>
      <c r="TZD1219" s="2"/>
      <c r="TZE1219" s="2"/>
      <c r="TZF1219" s="2"/>
      <c r="TZG1219" s="2"/>
      <c r="TZH1219" s="2"/>
      <c r="TZI1219" s="2"/>
      <c r="TZJ1219" s="2"/>
      <c r="TZK1219" s="2"/>
      <c r="TZL1219" s="2"/>
      <c r="TZM1219" s="2"/>
      <c r="TZN1219" s="2"/>
      <c r="TZO1219" s="2"/>
      <c r="TZP1219" s="2"/>
      <c r="TZQ1219" s="2"/>
      <c r="TZR1219" s="2"/>
      <c r="TZS1219" s="2"/>
      <c r="TZT1219" s="2"/>
      <c r="TZU1219" s="2"/>
      <c r="TZV1219" s="2"/>
      <c r="TZW1219" s="2"/>
      <c r="TZX1219" s="2"/>
      <c r="TZY1219" s="2"/>
      <c r="TZZ1219" s="2"/>
      <c r="UAA1219" s="2"/>
      <c r="UAB1219" s="2"/>
      <c r="UAC1219" s="2"/>
      <c r="UAD1219" s="2"/>
      <c r="UAE1219" s="2"/>
      <c r="UAF1219" s="2"/>
      <c r="UAG1219" s="2"/>
      <c r="UAH1219" s="2"/>
      <c r="UAI1219" s="2"/>
      <c r="UAJ1219" s="2"/>
      <c r="UAK1219" s="2"/>
      <c r="UAL1219" s="2"/>
      <c r="UAM1219" s="2"/>
      <c r="UAN1219" s="2"/>
      <c r="UAO1219" s="2"/>
      <c r="UAP1219" s="2"/>
      <c r="UAQ1219" s="2"/>
      <c r="UAR1219" s="2"/>
      <c r="UAS1219" s="2"/>
      <c r="UAT1219" s="2"/>
      <c r="UAU1219" s="2"/>
      <c r="UAV1219" s="2"/>
      <c r="UAW1219" s="2"/>
      <c r="UAX1219" s="2"/>
      <c r="UAY1219" s="2"/>
      <c r="UAZ1219" s="2"/>
      <c r="UBA1219" s="2"/>
      <c r="UBB1219" s="2"/>
      <c r="UBC1219" s="2"/>
      <c r="UBD1219" s="2"/>
      <c r="UBE1219" s="2"/>
      <c r="UBF1219" s="2"/>
      <c r="UBG1219" s="2"/>
      <c r="UBH1219" s="2"/>
      <c r="UBI1219" s="2"/>
      <c r="UBJ1219" s="2"/>
      <c r="UBK1219" s="2"/>
      <c r="UBL1219" s="2"/>
      <c r="UBM1219" s="2"/>
      <c r="UBN1219" s="2"/>
      <c r="UBO1219" s="2"/>
      <c r="UBP1219" s="2"/>
      <c r="UBQ1219" s="2"/>
      <c r="UBR1219" s="2"/>
      <c r="UBS1219" s="2"/>
      <c r="UBT1219" s="2"/>
      <c r="UBU1219" s="2"/>
      <c r="UBV1219" s="2"/>
      <c r="UBW1219" s="2"/>
      <c r="UBX1219" s="2"/>
      <c r="UBY1219" s="2"/>
      <c r="UBZ1219" s="2"/>
      <c r="UCA1219" s="2"/>
      <c r="UCB1219" s="2"/>
      <c r="UCC1219" s="2"/>
      <c r="UCD1219" s="2"/>
      <c r="UCE1219" s="2"/>
      <c r="UCF1219" s="2"/>
      <c r="UCG1219" s="2"/>
      <c r="UCH1219" s="2"/>
      <c r="UCI1219" s="2"/>
      <c r="UCJ1219" s="2"/>
      <c r="UCK1219" s="2"/>
      <c r="UCL1219" s="2"/>
      <c r="UCM1219" s="2"/>
      <c r="UCN1219" s="2"/>
      <c r="UCO1219" s="2"/>
      <c r="UCP1219" s="2"/>
      <c r="UCQ1219" s="2"/>
      <c r="UCR1219" s="2"/>
      <c r="UCS1219" s="2"/>
      <c r="UCT1219" s="2"/>
      <c r="UCU1219" s="2"/>
      <c r="UCV1219" s="2"/>
      <c r="UCW1219" s="2"/>
      <c r="UCX1219" s="2"/>
      <c r="UCY1219" s="2"/>
      <c r="UCZ1219" s="2"/>
      <c r="UDA1219" s="2"/>
      <c r="UDB1219" s="2"/>
      <c r="UDC1219" s="2"/>
      <c r="UDD1219" s="2"/>
      <c r="UDE1219" s="2"/>
      <c r="UDF1219" s="2"/>
      <c r="UDG1219" s="2"/>
      <c r="UDH1219" s="2"/>
      <c r="UDI1219" s="2"/>
      <c r="UDJ1219" s="2"/>
      <c r="UDK1219" s="2"/>
      <c r="UDL1219" s="2"/>
      <c r="UDM1219" s="2"/>
      <c r="UDN1219" s="2"/>
      <c r="UDO1219" s="2"/>
      <c r="UDP1219" s="2"/>
      <c r="UDQ1219" s="2"/>
      <c r="UDR1219" s="2"/>
      <c r="UDS1219" s="2"/>
      <c r="UDT1219" s="2"/>
      <c r="UDU1219" s="2"/>
      <c r="UDV1219" s="2"/>
      <c r="UDW1219" s="2"/>
      <c r="UDX1219" s="2"/>
      <c r="UDY1219" s="2"/>
      <c r="UDZ1219" s="2"/>
      <c r="UEA1219" s="2"/>
      <c r="UEB1219" s="2"/>
      <c r="UEC1219" s="2"/>
      <c r="UED1219" s="2"/>
      <c r="UEE1219" s="2"/>
      <c r="UEF1219" s="2"/>
      <c r="UEG1219" s="2"/>
      <c r="UEH1219" s="2"/>
      <c r="UEI1219" s="2"/>
      <c r="UEJ1219" s="2"/>
      <c r="UEK1219" s="2"/>
      <c r="UEL1219" s="2"/>
      <c r="UEM1219" s="2"/>
      <c r="UEN1219" s="2"/>
      <c r="UEO1219" s="2"/>
      <c r="UEP1219" s="2"/>
      <c r="UEQ1219" s="2"/>
      <c r="UER1219" s="2"/>
      <c r="UES1219" s="2"/>
      <c r="UET1219" s="2"/>
      <c r="UEU1219" s="2"/>
      <c r="UEV1219" s="2"/>
      <c r="UEW1219" s="2"/>
      <c r="UEX1219" s="2"/>
      <c r="UEY1219" s="2"/>
      <c r="UEZ1219" s="2"/>
      <c r="UFA1219" s="2"/>
      <c r="UFB1219" s="2"/>
      <c r="UFC1219" s="2"/>
      <c r="UFD1219" s="2"/>
      <c r="UFE1219" s="2"/>
      <c r="UFF1219" s="2"/>
      <c r="UFG1219" s="2"/>
      <c r="UFH1219" s="2"/>
      <c r="UFI1219" s="2"/>
      <c r="UFJ1219" s="2"/>
      <c r="UFK1219" s="2"/>
      <c r="UFL1219" s="2"/>
      <c r="UFM1219" s="2"/>
      <c r="UFN1219" s="2"/>
      <c r="UFO1219" s="2"/>
      <c r="UFP1219" s="2"/>
      <c r="UFQ1219" s="2"/>
      <c r="UFR1219" s="2"/>
      <c r="UFS1219" s="2"/>
      <c r="UFT1219" s="2"/>
      <c r="UFU1219" s="2"/>
      <c r="UFV1219" s="2"/>
      <c r="UFW1219" s="2"/>
      <c r="UFX1219" s="2"/>
      <c r="UFY1219" s="2"/>
      <c r="UFZ1219" s="2"/>
      <c r="UGA1219" s="2"/>
      <c r="UGB1219" s="2"/>
      <c r="UGC1219" s="2"/>
      <c r="UGD1219" s="2"/>
      <c r="UGE1219" s="2"/>
      <c r="UGF1219" s="2"/>
      <c r="UGG1219" s="2"/>
      <c r="UGH1219" s="2"/>
      <c r="UGI1219" s="2"/>
      <c r="UGJ1219" s="2"/>
      <c r="UGK1219" s="2"/>
      <c r="UGL1219" s="2"/>
      <c r="UGM1219" s="2"/>
      <c r="UGN1219" s="2"/>
      <c r="UGO1219" s="2"/>
      <c r="UGP1219" s="2"/>
      <c r="UGQ1219" s="2"/>
      <c r="UGR1219" s="2"/>
      <c r="UGS1219" s="2"/>
      <c r="UGT1219" s="2"/>
      <c r="UGU1219" s="2"/>
      <c r="UGV1219" s="2"/>
      <c r="UGW1219" s="2"/>
      <c r="UGX1219" s="2"/>
      <c r="UGY1219" s="2"/>
      <c r="UGZ1219" s="2"/>
      <c r="UHA1219" s="2"/>
      <c r="UHB1219" s="2"/>
      <c r="UHC1219" s="2"/>
      <c r="UHD1219" s="2"/>
      <c r="UHE1219" s="2"/>
      <c r="UHF1219" s="2"/>
      <c r="UHG1219" s="2"/>
      <c r="UHH1219" s="2"/>
      <c r="UHI1219" s="2"/>
      <c r="UHJ1219" s="2"/>
      <c r="UHK1219" s="2"/>
      <c r="UHL1219" s="2"/>
      <c r="UHM1219" s="2"/>
      <c r="UHN1219" s="2"/>
      <c r="UHO1219" s="2"/>
      <c r="UHP1219" s="2"/>
      <c r="UHQ1219" s="2"/>
      <c r="UHR1219" s="2"/>
      <c r="UHS1219" s="2"/>
      <c r="UHT1219" s="2"/>
      <c r="UHU1219" s="2"/>
      <c r="UHV1219" s="2"/>
      <c r="UHW1219" s="2"/>
      <c r="UHX1219" s="2"/>
      <c r="UHY1219" s="2"/>
      <c r="UHZ1219" s="2"/>
      <c r="UIA1219" s="2"/>
      <c r="UIB1219" s="2"/>
      <c r="UIC1219" s="2"/>
      <c r="UID1219" s="2"/>
      <c r="UIE1219" s="2"/>
      <c r="UIF1219" s="2"/>
      <c r="UIG1219" s="2"/>
      <c r="UIH1219" s="2"/>
      <c r="UII1219" s="2"/>
      <c r="UIJ1219" s="2"/>
      <c r="UIK1219" s="2"/>
      <c r="UIL1219" s="2"/>
      <c r="UIM1219" s="2"/>
      <c r="UIN1219" s="2"/>
      <c r="UIO1219" s="2"/>
      <c r="UIP1219" s="2"/>
      <c r="UIQ1219" s="2"/>
      <c r="UIR1219" s="2"/>
      <c r="UIS1219" s="2"/>
      <c r="UIT1219" s="2"/>
      <c r="UIU1219" s="2"/>
      <c r="UIV1219" s="2"/>
      <c r="UIW1219" s="2"/>
      <c r="UIX1219" s="2"/>
      <c r="UIY1219" s="2"/>
      <c r="UIZ1219" s="2"/>
      <c r="UJA1219" s="2"/>
      <c r="UJB1219" s="2"/>
      <c r="UJC1219" s="2"/>
      <c r="UJD1219" s="2"/>
      <c r="UJE1219" s="2"/>
      <c r="UJF1219" s="2"/>
      <c r="UJG1219" s="2"/>
      <c r="UJH1219" s="2"/>
      <c r="UJI1219" s="2"/>
      <c r="UJJ1219" s="2"/>
      <c r="UJK1219" s="2"/>
      <c r="UJL1219" s="2"/>
      <c r="UJM1219" s="2"/>
      <c r="UJN1219" s="2"/>
      <c r="UJO1219" s="2"/>
      <c r="UJP1219" s="2"/>
      <c r="UJQ1219" s="2"/>
      <c r="UJR1219" s="2"/>
      <c r="UJS1219" s="2"/>
      <c r="UJT1219" s="2"/>
      <c r="UJU1219" s="2"/>
      <c r="UJV1219" s="2"/>
      <c r="UJW1219" s="2"/>
      <c r="UJX1219" s="2"/>
      <c r="UJY1219" s="2"/>
      <c r="UJZ1219" s="2"/>
      <c r="UKA1219" s="2"/>
      <c r="UKB1219" s="2"/>
      <c r="UKC1219" s="2"/>
      <c r="UKD1219" s="2"/>
      <c r="UKE1219" s="2"/>
      <c r="UKF1219" s="2"/>
      <c r="UKG1219" s="2"/>
      <c r="UKH1219" s="2"/>
      <c r="UKI1219" s="2"/>
      <c r="UKJ1219" s="2"/>
      <c r="UKK1219" s="2"/>
      <c r="UKL1219" s="2"/>
      <c r="UKM1219" s="2"/>
      <c r="UKN1219" s="2"/>
      <c r="UKO1219" s="2"/>
      <c r="UKP1219" s="2"/>
      <c r="UKQ1219" s="2"/>
      <c r="UKR1219" s="2"/>
      <c r="UKS1219" s="2"/>
      <c r="UKT1219" s="2"/>
      <c r="UKU1219" s="2"/>
      <c r="UKV1219" s="2"/>
      <c r="UKW1219" s="2"/>
      <c r="UKX1219" s="2"/>
      <c r="UKY1219" s="2"/>
      <c r="UKZ1219" s="2"/>
      <c r="ULA1219" s="2"/>
      <c r="ULB1219" s="2"/>
      <c r="ULC1219" s="2"/>
      <c r="ULD1219" s="2"/>
      <c r="ULE1219" s="2"/>
      <c r="ULF1219" s="2"/>
      <c r="ULG1219" s="2"/>
      <c r="ULH1219" s="2"/>
      <c r="ULI1219" s="2"/>
      <c r="ULJ1219" s="2"/>
      <c r="ULK1219" s="2"/>
      <c r="ULL1219" s="2"/>
      <c r="ULM1219" s="2"/>
      <c r="ULN1219" s="2"/>
      <c r="ULO1219" s="2"/>
      <c r="ULP1219" s="2"/>
      <c r="ULQ1219" s="2"/>
      <c r="ULR1219" s="2"/>
      <c r="ULS1219" s="2"/>
      <c r="ULT1219" s="2"/>
      <c r="ULU1219" s="2"/>
      <c r="ULV1219" s="2"/>
      <c r="ULW1219" s="2"/>
      <c r="ULX1219" s="2"/>
      <c r="ULY1219" s="2"/>
      <c r="ULZ1219" s="2"/>
      <c r="UMA1219" s="2"/>
      <c r="UMB1219" s="2"/>
      <c r="UMC1219" s="2"/>
      <c r="UMD1219" s="2"/>
      <c r="UME1219" s="2"/>
      <c r="UMF1219" s="2"/>
      <c r="UMG1219" s="2"/>
      <c r="UMH1219" s="2"/>
      <c r="UMI1219" s="2"/>
      <c r="UMJ1219" s="2"/>
      <c r="UMK1219" s="2"/>
      <c r="UML1219" s="2"/>
      <c r="UMM1219" s="2"/>
      <c r="UMN1219" s="2"/>
      <c r="UMO1219" s="2"/>
      <c r="UMP1219" s="2"/>
      <c r="UMQ1219" s="2"/>
      <c r="UMR1219" s="2"/>
      <c r="UMS1219" s="2"/>
      <c r="UMT1219" s="2"/>
      <c r="UMU1219" s="2"/>
      <c r="UMV1219" s="2"/>
      <c r="UMW1219" s="2"/>
      <c r="UMX1219" s="2"/>
      <c r="UMY1219" s="2"/>
      <c r="UMZ1219" s="2"/>
      <c r="UNA1219" s="2"/>
      <c r="UNB1219" s="2"/>
      <c r="UNC1219" s="2"/>
      <c r="UND1219" s="2"/>
      <c r="UNE1219" s="2"/>
      <c r="UNF1219" s="2"/>
      <c r="UNG1219" s="2"/>
      <c r="UNH1219" s="2"/>
      <c r="UNI1219" s="2"/>
      <c r="UNJ1219" s="2"/>
      <c r="UNK1219" s="2"/>
      <c r="UNL1219" s="2"/>
      <c r="UNM1219" s="2"/>
      <c r="UNN1219" s="2"/>
      <c r="UNO1219" s="2"/>
      <c r="UNP1219" s="2"/>
      <c r="UNQ1219" s="2"/>
      <c r="UNR1219" s="2"/>
      <c r="UNS1219" s="2"/>
      <c r="UNT1219" s="2"/>
      <c r="UNU1219" s="2"/>
      <c r="UNV1219" s="2"/>
      <c r="UNW1219" s="2"/>
      <c r="UNX1219" s="2"/>
      <c r="UNY1219" s="2"/>
      <c r="UNZ1219" s="2"/>
      <c r="UOA1219" s="2"/>
      <c r="UOB1219" s="2"/>
      <c r="UOC1219" s="2"/>
      <c r="UOD1219" s="2"/>
      <c r="UOE1219" s="2"/>
      <c r="UOF1219" s="2"/>
      <c r="UOG1219" s="2"/>
      <c r="UOH1219" s="2"/>
      <c r="UOI1219" s="2"/>
      <c r="UOJ1219" s="2"/>
      <c r="UOK1219" s="2"/>
      <c r="UOL1219" s="2"/>
      <c r="UOM1219" s="2"/>
      <c r="UON1219" s="2"/>
      <c r="UOO1219" s="2"/>
      <c r="UOP1219" s="2"/>
      <c r="UOQ1219" s="2"/>
      <c r="UOR1219" s="2"/>
      <c r="UOS1219" s="2"/>
      <c r="UOT1219" s="2"/>
      <c r="UOU1219" s="2"/>
      <c r="UOV1219" s="2"/>
      <c r="UOW1219" s="2"/>
      <c r="UOX1219" s="2"/>
      <c r="UOY1219" s="2"/>
      <c r="UOZ1219" s="2"/>
      <c r="UPA1219" s="2"/>
      <c r="UPB1219" s="2"/>
      <c r="UPC1219" s="2"/>
      <c r="UPD1219" s="2"/>
      <c r="UPE1219" s="2"/>
      <c r="UPF1219" s="2"/>
      <c r="UPG1219" s="2"/>
      <c r="UPH1219" s="2"/>
      <c r="UPI1219" s="2"/>
      <c r="UPJ1219" s="2"/>
      <c r="UPK1219" s="2"/>
      <c r="UPL1219" s="2"/>
      <c r="UPM1219" s="2"/>
      <c r="UPN1219" s="2"/>
      <c r="UPO1219" s="2"/>
      <c r="UPP1219" s="2"/>
      <c r="UPQ1219" s="2"/>
      <c r="UPR1219" s="2"/>
      <c r="UPS1219" s="2"/>
      <c r="UPT1219" s="2"/>
      <c r="UPU1219" s="2"/>
      <c r="UPV1219" s="2"/>
      <c r="UPW1219" s="2"/>
      <c r="UPX1219" s="2"/>
      <c r="UPY1219" s="2"/>
      <c r="UPZ1219" s="2"/>
      <c r="UQA1219" s="2"/>
      <c r="UQB1219" s="2"/>
      <c r="UQC1219" s="2"/>
      <c r="UQD1219" s="2"/>
      <c r="UQE1219" s="2"/>
      <c r="UQF1219" s="2"/>
      <c r="UQG1219" s="2"/>
      <c r="UQH1219" s="2"/>
      <c r="UQI1219" s="2"/>
      <c r="UQJ1219" s="2"/>
      <c r="UQK1219" s="2"/>
      <c r="UQL1219" s="2"/>
      <c r="UQM1219" s="2"/>
      <c r="UQN1219" s="2"/>
      <c r="UQO1219" s="2"/>
      <c r="UQP1219" s="2"/>
      <c r="UQQ1219" s="2"/>
      <c r="UQR1219" s="2"/>
      <c r="UQS1219" s="2"/>
      <c r="UQT1219" s="2"/>
      <c r="UQU1219" s="2"/>
      <c r="UQV1219" s="2"/>
      <c r="UQW1219" s="2"/>
      <c r="UQX1219" s="2"/>
      <c r="UQY1219" s="2"/>
      <c r="UQZ1219" s="2"/>
      <c r="URA1219" s="2"/>
      <c r="URB1219" s="2"/>
      <c r="URC1219" s="2"/>
      <c r="URD1219" s="2"/>
      <c r="URE1219" s="2"/>
      <c r="URF1219" s="2"/>
      <c r="URG1219" s="2"/>
      <c r="URH1219" s="2"/>
      <c r="URI1219" s="2"/>
      <c r="URJ1219" s="2"/>
      <c r="URK1219" s="2"/>
      <c r="URL1219" s="2"/>
      <c r="URM1219" s="2"/>
      <c r="URN1219" s="2"/>
      <c r="URO1219" s="2"/>
      <c r="URP1219" s="2"/>
      <c r="URQ1219" s="2"/>
      <c r="URR1219" s="2"/>
      <c r="URS1219" s="2"/>
      <c r="URT1219" s="2"/>
      <c r="URU1219" s="2"/>
      <c r="URV1219" s="2"/>
      <c r="URW1219" s="2"/>
      <c r="URX1219" s="2"/>
      <c r="URY1219" s="2"/>
      <c r="URZ1219" s="2"/>
      <c r="USA1219" s="2"/>
      <c r="USB1219" s="2"/>
      <c r="USC1219" s="2"/>
      <c r="USD1219" s="2"/>
      <c r="USE1219" s="2"/>
      <c r="USF1219" s="2"/>
      <c r="USG1219" s="2"/>
      <c r="USH1219" s="2"/>
      <c r="USI1219" s="2"/>
      <c r="USJ1219" s="2"/>
      <c r="USK1219" s="2"/>
      <c r="USL1219" s="2"/>
      <c r="USM1219" s="2"/>
      <c r="USN1219" s="2"/>
      <c r="USO1219" s="2"/>
      <c r="USP1219" s="2"/>
      <c r="USQ1219" s="2"/>
      <c r="USR1219" s="2"/>
      <c r="USS1219" s="2"/>
      <c r="UST1219" s="2"/>
      <c r="USU1219" s="2"/>
      <c r="USV1219" s="2"/>
      <c r="USW1219" s="2"/>
      <c r="USX1219" s="2"/>
      <c r="USY1219" s="2"/>
      <c r="USZ1219" s="2"/>
      <c r="UTA1219" s="2"/>
      <c r="UTB1219" s="2"/>
      <c r="UTC1219" s="2"/>
      <c r="UTD1219" s="2"/>
      <c r="UTE1219" s="2"/>
      <c r="UTF1219" s="2"/>
      <c r="UTG1219" s="2"/>
      <c r="UTH1219" s="2"/>
      <c r="UTI1219" s="2"/>
      <c r="UTJ1219" s="2"/>
      <c r="UTK1219" s="2"/>
      <c r="UTL1219" s="2"/>
      <c r="UTM1219" s="2"/>
      <c r="UTN1219" s="2"/>
      <c r="UTO1219" s="2"/>
      <c r="UTP1219" s="2"/>
      <c r="UTQ1219" s="2"/>
      <c r="UTR1219" s="2"/>
      <c r="UTS1219" s="2"/>
      <c r="UTT1219" s="2"/>
      <c r="UTU1219" s="2"/>
      <c r="UTV1219" s="2"/>
      <c r="UTW1219" s="2"/>
      <c r="UTX1219" s="2"/>
      <c r="UTY1219" s="2"/>
      <c r="UTZ1219" s="2"/>
      <c r="UUA1219" s="2"/>
      <c r="UUB1219" s="2"/>
      <c r="UUC1219" s="2"/>
      <c r="UUD1219" s="2"/>
      <c r="UUE1219" s="2"/>
      <c r="UUF1219" s="2"/>
      <c r="UUG1219" s="2"/>
      <c r="UUH1219" s="2"/>
      <c r="UUI1219" s="2"/>
      <c r="UUJ1219" s="2"/>
      <c r="UUK1219" s="2"/>
      <c r="UUL1219" s="2"/>
      <c r="UUM1219" s="2"/>
      <c r="UUN1219" s="2"/>
      <c r="UUO1219" s="2"/>
      <c r="UUP1219" s="2"/>
      <c r="UUQ1219" s="2"/>
      <c r="UUR1219" s="2"/>
      <c r="UUS1219" s="2"/>
      <c r="UUT1219" s="2"/>
      <c r="UUU1219" s="2"/>
      <c r="UUV1219" s="2"/>
      <c r="UUW1219" s="2"/>
      <c r="UUX1219" s="2"/>
      <c r="UUY1219" s="2"/>
      <c r="UUZ1219" s="2"/>
      <c r="UVA1219" s="2"/>
      <c r="UVB1219" s="2"/>
      <c r="UVC1219" s="2"/>
      <c r="UVD1219" s="2"/>
      <c r="UVE1219" s="2"/>
      <c r="UVF1219" s="2"/>
      <c r="UVG1219" s="2"/>
      <c r="UVH1219" s="2"/>
      <c r="UVI1219" s="2"/>
      <c r="UVJ1219" s="2"/>
      <c r="UVK1219" s="2"/>
      <c r="UVL1219" s="2"/>
      <c r="UVM1219" s="2"/>
      <c r="UVN1219" s="2"/>
      <c r="UVO1219" s="2"/>
      <c r="UVP1219" s="2"/>
      <c r="UVQ1219" s="2"/>
      <c r="UVR1219" s="2"/>
      <c r="UVS1219" s="2"/>
      <c r="UVT1219" s="2"/>
      <c r="UVU1219" s="2"/>
      <c r="UVV1219" s="2"/>
      <c r="UVW1219" s="2"/>
      <c r="UVX1219" s="2"/>
      <c r="UVY1219" s="2"/>
      <c r="UVZ1219" s="2"/>
      <c r="UWA1219" s="2"/>
      <c r="UWB1219" s="2"/>
      <c r="UWC1219" s="2"/>
      <c r="UWD1219" s="2"/>
      <c r="UWE1219" s="2"/>
      <c r="UWF1219" s="2"/>
      <c r="UWG1219" s="2"/>
      <c r="UWH1219" s="2"/>
      <c r="UWI1219" s="2"/>
      <c r="UWJ1219" s="2"/>
      <c r="UWK1219" s="2"/>
      <c r="UWL1219" s="2"/>
      <c r="UWM1219" s="2"/>
      <c r="UWN1219" s="2"/>
      <c r="UWO1219" s="2"/>
      <c r="UWP1219" s="2"/>
      <c r="UWQ1219" s="2"/>
      <c r="UWR1219" s="2"/>
      <c r="UWS1219" s="2"/>
      <c r="UWT1219" s="2"/>
      <c r="UWU1219" s="2"/>
      <c r="UWV1219" s="2"/>
      <c r="UWW1219" s="2"/>
      <c r="UWX1219" s="2"/>
      <c r="UWY1219" s="2"/>
      <c r="UWZ1219" s="2"/>
      <c r="UXA1219" s="2"/>
      <c r="UXB1219" s="2"/>
      <c r="UXC1219" s="2"/>
      <c r="UXD1219" s="2"/>
      <c r="UXE1219" s="2"/>
      <c r="UXF1219" s="2"/>
      <c r="UXG1219" s="2"/>
      <c r="UXH1219" s="2"/>
      <c r="UXI1219" s="2"/>
      <c r="UXJ1219" s="2"/>
      <c r="UXK1219" s="2"/>
      <c r="UXL1219" s="2"/>
      <c r="UXM1219" s="2"/>
      <c r="UXN1219" s="2"/>
      <c r="UXO1219" s="2"/>
      <c r="UXP1219" s="2"/>
      <c r="UXQ1219" s="2"/>
      <c r="UXR1219" s="2"/>
      <c r="UXS1219" s="2"/>
      <c r="UXT1219" s="2"/>
      <c r="UXU1219" s="2"/>
      <c r="UXV1219" s="2"/>
      <c r="UXW1219" s="2"/>
      <c r="UXX1219" s="2"/>
      <c r="UXY1219" s="2"/>
      <c r="UXZ1219" s="2"/>
      <c r="UYA1219" s="2"/>
      <c r="UYB1219" s="2"/>
      <c r="UYC1219" s="2"/>
      <c r="UYD1219" s="2"/>
      <c r="UYE1219" s="2"/>
      <c r="UYF1219" s="2"/>
      <c r="UYG1219" s="2"/>
      <c r="UYH1219" s="2"/>
      <c r="UYI1219" s="2"/>
      <c r="UYJ1219" s="2"/>
      <c r="UYK1219" s="2"/>
      <c r="UYL1219" s="2"/>
      <c r="UYM1219" s="2"/>
      <c r="UYN1219" s="2"/>
      <c r="UYO1219" s="2"/>
      <c r="UYP1219" s="2"/>
      <c r="UYQ1219" s="2"/>
      <c r="UYR1219" s="2"/>
      <c r="UYS1219" s="2"/>
      <c r="UYT1219" s="2"/>
      <c r="UYU1219" s="2"/>
      <c r="UYV1219" s="2"/>
      <c r="UYW1219" s="2"/>
      <c r="UYX1219" s="2"/>
      <c r="UYY1219" s="2"/>
      <c r="UYZ1219" s="2"/>
      <c r="UZA1219" s="2"/>
      <c r="UZB1219" s="2"/>
      <c r="UZC1219" s="2"/>
      <c r="UZD1219" s="2"/>
      <c r="UZE1219" s="2"/>
      <c r="UZF1219" s="2"/>
      <c r="UZG1219" s="2"/>
      <c r="UZH1219" s="2"/>
      <c r="UZI1219" s="2"/>
      <c r="UZJ1219" s="2"/>
      <c r="UZK1219" s="2"/>
      <c r="UZL1219" s="2"/>
      <c r="UZM1219" s="2"/>
      <c r="UZN1219" s="2"/>
      <c r="UZO1219" s="2"/>
      <c r="UZP1219" s="2"/>
      <c r="UZQ1219" s="2"/>
      <c r="UZR1219" s="2"/>
      <c r="UZS1219" s="2"/>
      <c r="UZT1219" s="2"/>
      <c r="UZU1219" s="2"/>
      <c r="UZV1219" s="2"/>
      <c r="UZW1219" s="2"/>
      <c r="UZX1219" s="2"/>
      <c r="UZY1219" s="2"/>
      <c r="UZZ1219" s="2"/>
      <c r="VAA1219" s="2"/>
      <c r="VAB1219" s="2"/>
      <c r="VAC1219" s="2"/>
      <c r="VAD1219" s="2"/>
      <c r="VAE1219" s="2"/>
      <c r="VAF1219" s="2"/>
      <c r="VAG1219" s="2"/>
      <c r="VAH1219" s="2"/>
      <c r="VAI1219" s="2"/>
      <c r="VAJ1219" s="2"/>
      <c r="VAK1219" s="2"/>
      <c r="VAL1219" s="2"/>
      <c r="VAM1219" s="2"/>
      <c r="VAN1219" s="2"/>
      <c r="VAO1219" s="2"/>
      <c r="VAP1219" s="2"/>
      <c r="VAQ1219" s="2"/>
      <c r="VAR1219" s="2"/>
      <c r="VAS1219" s="2"/>
      <c r="VAT1219" s="2"/>
      <c r="VAU1219" s="2"/>
      <c r="VAV1219" s="2"/>
      <c r="VAW1219" s="2"/>
      <c r="VAX1219" s="2"/>
      <c r="VAY1219" s="2"/>
      <c r="VAZ1219" s="2"/>
      <c r="VBA1219" s="2"/>
      <c r="VBB1219" s="2"/>
      <c r="VBC1219" s="2"/>
      <c r="VBD1219" s="2"/>
      <c r="VBE1219" s="2"/>
      <c r="VBF1219" s="2"/>
      <c r="VBG1219" s="2"/>
      <c r="VBH1219" s="2"/>
      <c r="VBI1219" s="2"/>
      <c r="VBJ1219" s="2"/>
      <c r="VBK1219" s="2"/>
      <c r="VBL1219" s="2"/>
      <c r="VBM1219" s="2"/>
      <c r="VBN1219" s="2"/>
      <c r="VBO1219" s="2"/>
      <c r="VBP1219" s="2"/>
      <c r="VBQ1219" s="2"/>
      <c r="VBR1219" s="2"/>
      <c r="VBS1219" s="2"/>
      <c r="VBT1219" s="2"/>
      <c r="VBU1219" s="2"/>
      <c r="VBV1219" s="2"/>
      <c r="VBW1219" s="2"/>
      <c r="VBX1219" s="2"/>
      <c r="VBY1219" s="2"/>
      <c r="VBZ1219" s="2"/>
      <c r="VCA1219" s="2"/>
      <c r="VCB1219" s="2"/>
      <c r="VCC1219" s="2"/>
      <c r="VCD1219" s="2"/>
      <c r="VCE1219" s="2"/>
      <c r="VCF1219" s="2"/>
      <c r="VCG1219" s="2"/>
      <c r="VCH1219" s="2"/>
      <c r="VCI1219" s="2"/>
      <c r="VCJ1219" s="2"/>
      <c r="VCK1219" s="2"/>
      <c r="VCL1219" s="2"/>
      <c r="VCM1219" s="2"/>
      <c r="VCN1219" s="2"/>
      <c r="VCO1219" s="2"/>
      <c r="VCP1219" s="2"/>
      <c r="VCQ1219" s="2"/>
      <c r="VCR1219" s="2"/>
      <c r="VCS1219" s="2"/>
      <c r="VCT1219" s="2"/>
      <c r="VCU1219" s="2"/>
      <c r="VCV1219" s="2"/>
      <c r="VCW1219" s="2"/>
      <c r="VCX1219" s="2"/>
      <c r="VCY1219" s="2"/>
      <c r="VCZ1219" s="2"/>
      <c r="VDA1219" s="2"/>
      <c r="VDB1219" s="2"/>
      <c r="VDC1219" s="2"/>
      <c r="VDD1219" s="2"/>
      <c r="VDE1219" s="2"/>
      <c r="VDF1219" s="2"/>
      <c r="VDG1219" s="2"/>
      <c r="VDH1219" s="2"/>
      <c r="VDI1219" s="2"/>
      <c r="VDJ1219" s="2"/>
      <c r="VDK1219" s="2"/>
      <c r="VDL1219" s="2"/>
      <c r="VDM1219" s="2"/>
      <c r="VDN1219" s="2"/>
      <c r="VDO1219" s="2"/>
      <c r="VDP1219" s="2"/>
      <c r="VDQ1219" s="2"/>
      <c r="VDR1219" s="2"/>
      <c r="VDS1219" s="2"/>
      <c r="VDT1219" s="2"/>
      <c r="VDU1219" s="2"/>
      <c r="VDV1219" s="2"/>
      <c r="VDW1219" s="2"/>
      <c r="VDX1219" s="2"/>
      <c r="VDY1219" s="2"/>
      <c r="VDZ1219" s="2"/>
      <c r="VEA1219" s="2"/>
      <c r="VEB1219" s="2"/>
      <c r="VEC1219" s="2"/>
      <c r="VED1219" s="2"/>
      <c r="VEE1219" s="2"/>
      <c r="VEF1219" s="2"/>
      <c r="VEG1219" s="2"/>
      <c r="VEH1219" s="2"/>
      <c r="VEI1219" s="2"/>
      <c r="VEJ1219" s="2"/>
      <c r="VEK1219" s="2"/>
      <c r="VEL1219" s="2"/>
      <c r="VEM1219" s="2"/>
      <c r="VEN1219" s="2"/>
      <c r="VEO1219" s="2"/>
      <c r="VEP1219" s="2"/>
      <c r="VEQ1219" s="2"/>
      <c r="VER1219" s="2"/>
      <c r="VES1219" s="2"/>
      <c r="VET1219" s="2"/>
      <c r="VEU1219" s="2"/>
      <c r="VEV1219" s="2"/>
      <c r="VEW1219" s="2"/>
      <c r="VEX1219" s="2"/>
      <c r="VEY1219" s="2"/>
      <c r="VEZ1219" s="2"/>
      <c r="VFA1219" s="2"/>
      <c r="VFB1219" s="2"/>
      <c r="VFC1219" s="2"/>
      <c r="VFD1219" s="2"/>
      <c r="VFE1219" s="2"/>
      <c r="VFF1219" s="2"/>
      <c r="VFG1219" s="2"/>
      <c r="VFH1219" s="2"/>
      <c r="VFI1219" s="2"/>
      <c r="VFJ1219" s="2"/>
      <c r="VFK1219" s="2"/>
      <c r="VFL1219" s="2"/>
      <c r="VFM1219" s="2"/>
      <c r="VFN1219" s="2"/>
      <c r="VFO1219" s="2"/>
      <c r="VFP1219" s="2"/>
      <c r="VFQ1219" s="2"/>
      <c r="VFR1219" s="2"/>
      <c r="VFS1219" s="2"/>
      <c r="VFT1219" s="2"/>
      <c r="VFU1219" s="2"/>
      <c r="VFV1219" s="2"/>
      <c r="VFW1219" s="2"/>
      <c r="VFX1219" s="2"/>
      <c r="VFY1219" s="2"/>
      <c r="VFZ1219" s="2"/>
      <c r="VGA1219" s="2"/>
      <c r="VGB1219" s="2"/>
      <c r="VGC1219" s="2"/>
      <c r="VGD1219" s="2"/>
      <c r="VGE1219" s="2"/>
      <c r="VGF1219" s="2"/>
      <c r="VGG1219" s="2"/>
      <c r="VGH1219" s="2"/>
      <c r="VGI1219" s="2"/>
      <c r="VGJ1219" s="2"/>
      <c r="VGK1219" s="2"/>
      <c r="VGL1219" s="2"/>
      <c r="VGM1219" s="2"/>
      <c r="VGN1219" s="2"/>
      <c r="VGO1219" s="2"/>
      <c r="VGP1219" s="2"/>
      <c r="VGQ1219" s="2"/>
      <c r="VGR1219" s="2"/>
      <c r="VGS1219" s="2"/>
      <c r="VGT1219" s="2"/>
      <c r="VGU1219" s="2"/>
      <c r="VGV1219" s="2"/>
      <c r="VGW1219" s="2"/>
      <c r="VGX1219" s="2"/>
      <c r="VGY1219" s="2"/>
      <c r="VGZ1219" s="2"/>
      <c r="VHA1219" s="2"/>
      <c r="VHB1219" s="2"/>
      <c r="VHC1219" s="2"/>
      <c r="VHD1219" s="2"/>
      <c r="VHE1219" s="2"/>
      <c r="VHF1219" s="2"/>
      <c r="VHG1219" s="2"/>
      <c r="VHH1219" s="2"/>
      <c r="VHI1219" s="2"/>
      <c r="VHJ1219" s="2"/>
      <c r="VHK1219" s="2"/>
      <c r="VHL1219" s="2"/>
      <c r="VHM1219" s="2"/>
      <c r="VHN1219" s="2"/>
      <c r="VHO1219" s="2"/>
      <c r="VHP1219" s="2"/>
      <c r="VHQ1219" s="2"/>
      <c r="VHR1219" s="2"/>
      <c r="VHS1219" s="2"/>
      <c r="VHT1219" s="2"/>
      <c r="VHU1219" s="2"/>
      <c r="VHV1219" s="2"/>
      <c r="VHW1219" s="2"/>
      <c r="VHX1219" s="2"/>
      <c r="VHY1219" s="2"/>
      <c r="VHZ1219" s="2"/>
      <c r="VIA1219" s="2"/>
      <c r="VIB1219" s="2"/>
      <c r="VIC1219" s="2"/>
      <c r="VID1219" s="2"/>
      <c r="VIE1219" s="2"/>
      <c r="VIF1219" s="2"/>
      <c r="VIG1219" s="2"/>
      <c r="VIH1219" s="2"/>
      <c r="VII1219" s="2"/>
      <c r="VIJ1219" s="2"/>
      <c r="VIK1219" s="2"/>
      <c r="VIL1219" s="2"/>
      <c r="VIM1219" s="2"/>
      <c r="VIN1219" s="2"/>
      <c r="VIO1219" s="2"/>
      <c r="VIP1219" s="2"/>
      <c r="VIQ1219" s="2"/>
      <c r="VIR1219" s="2"/>
      <c r="VIS1219" s="2"/>
      <c r="VIT1219" s="2"/>
      <c r="VIU1219" s="2"/>
      <c r="VIV1219" s="2"/>
      <c r="VIW1219" s="2"/>
      <c r="VIX1219" s="2"/>
      <c r="VIY1219" s="2"/>
      <c r="VIZ1219" s="2"/>
      <c r="VJA1219" s="2"/>
      <c r="VJB1219" s="2"/>
      <c r="VJC1219" s="2"/>
      <c r="VJD1219" s="2"/>
      <c r="VJE1219" s="2"/>
      <c r="VJF1219" s="2"/>
      <c r="VJG1219" s="2"/>
      <c r="VJH1219" s="2"/>
      <c r="VJI1219" s="2"/>
      <c r="VJJ1219" s="2"/>
      <c r="VJK1219" s="2"/>
      <c r="VJL1219" s="2"/>
      <c r="VJM1219" s="2"/>
      <c r="VJN1219" s="2"/>
      <c r="VJO1219" s="2"/>
      <c r="VJP1219" s="2"/>
      <c r="VJQ1219" s="2"/>
      <c r="VJR1219" s="2"/>
      <c r="VJS1219" s="2"/>
      <c r="VJT1219" s="2"/>
      <c r="VJU1219" s="2"/>
      <c r="VJV1219" s="2"/>
      <c r="VJW1219" s="2"/>
      <c r="VJX1219" s="2"/>
      <c r="VJY1219" s="2"/>
      <c r="VJZ1219" s="2"/>
      <c r="VKA1219" s="2"/>
      <c r="VKB1219" s="2"/>
      <c r="VKC1219" s="2"/>
      <c r="VKD1219" s="2"/>
      <c r="VKE1219" s="2"/>
      <c r="VKF1219" s="2"/>
      <c r="VKG1219" s="2"/>
      <c r="VKH1219" s="2"/>
      <c r="VKI1219" s="2"/>
      <c r="VKJ1219" s="2"/>
      <c r="VKK1219" s="2"/>
      <c r="VKL1219" s="2"/>
      <c r="VKM1219" s="2"/>
      <c r="VKN1219" s="2"/>
      <c r="VKO1219" s="2"/>
      <c r="VKP1219" s="2"/>
      <c r="VKQ1219" s="2"/>
      <c r="VKR1219" s="2"/>
      <c r="VKS1219" s="2"/>
      <c r="VKT1219" s="2"/>
      <c r="VKU1219" s="2"/>
      <c r="VKV1219" s="2"/>
      <c r="VKW1219" s="2"/>
      <c r="VKX1219" s="2"/>
      <c r="VKY1219" s="2"/>
      <c r="VKZ1219" s="2"/>
      <c r="VLA1219" s="2"/>
      <c r="VLB1219" s="2"/>
      <c r="VLC1219" s="2"/>
      <c r="VLD1219" s="2"/>
      <c r="VLE1219" s="2"/>
      <c r="VLF1219" s="2"/>
      <c r="VLG1219" s="2"/>
      <c r="VLH1219" s="2"/>
      <c r="VLI1219" s="2"/>
      <c r="VLJ1219" s="2"/>
      <c r="VLK1219" s="2"/>
      <c r="VLL1219" s="2"/>
      <c r="VLM1219" s="2"/>
      <c r="VLN1219" s="2"/>
      <c r="VLO1219" s="2"/>
      <c r="VLP1219" s="2"/>
      <c r="VLQ1219" s="2"/>
      <c r="VLR1219" s="2"/>
      <c r="VLS1219" s="2"/>
      <c r="VLT1219" s="2"/>
      <c r="VLU1219" s="2"/>
      <c r="VLV1219" s="2"/>
      <c r="VLW1219" s="2"/>
      <c r="VLX1219" s="2"/>
      <c r="VLY1219" s="2"/>
      <c r="VLZ1219" s="2"/>
      <c r="VMA1219" s="2"/>
      <c r="VMB1219" s="2"/>
      <c r="VMC1219" s="2"/>
      <c r="VMD1219" s="2"/>
      <c r="VME1219" s="2"/>
      <c r="VMF1219" s="2"/>
      <c r="VMG1219" s="2"/>
      <c r="VMH1219" s="2"/>
      <c r="VMI1219" s="2"/>
      <c r="VMJ1219" s="2"/>
      <c r="VMK1219" s="2"/>
      <c r="VML1219" s="2"/>
      <c r="VMM1219" s="2"/>
      <c r="VMN1219" s="2"/>
      <c r="VMO1219" s="2"/>
      <c r="VMP1219" s="2"/>
      <c r="VMQ1219" s="2"/>
      <c r="VMR1219" s="2"/>
      <c r="VMS1219" s="2"/>
      <c r="VMT1219" s="2"/>
      <c r="VMU1219" s="2"/>
      <c r="VMV1219" s="2"/>
      <c r="VMW1219" s="2"/>
      <c r="VMX1219" s="2"/>
      <c r="VMY1219" s="2"/>
      <c r="VMZ1219" s="2"/>
      <c r="VNA1219" s="2"/>
      <c r="VNB1219" s="2"/>
      <c r="VNC1219" s="2"/>
      <c r="VND1219" s="2"/>
      <c r="VNE1219" s="2"/>
      <c r="VNF1219" s="2"/>
      <c r="VNG1219" s="2"/>
      <c r="VNH1219" s="2"/>
      <c r="VNI1219" s="2"/>
      <c r="VNJ1219" s="2"/>
      <c r="VNK1219" s="2"/>
      <c r="VNL1219" s="2"/>
      <c r="VNM1219" s="2"/>
      <c r="VNN1219" s="2"/>
      <c r="VNO1219" s="2"/>
      <c r="VNP1219" s="2"/>
      <c r="VNQ1219" s="2"/>
      <c r="VNR1219" s="2"/>
      <c r="VNS1219" s="2"/>
      <c r="VNT1219" s="2"/>
      <c r="VNU1219" s="2"/>
      <c r="VNV1219" s="2"/>
      <c r="VNW1219" s="2"/>
      <c r="VNX1219" s="2"/>
      <c r="VNY1219" s="2"/>
      <c r="VNZ1219" s="2"/>
      <c r="VOA1219" s="2"/>
      <c r="VOB1219" s="2"/>
      <c r="VOC1219" s="2"/>
      <c r="VOD1219" s="2"/>
      <c r="VOE1219" s="2"/>
      <c r="VOF1219" s="2"/>
      <c r="VOG1219" s="2"/>
      <c r="VOH1219" s="2"/>
      <c r="VOI1219" s="2"/>
      <c r="VOJ1219" s="2"/>
      <c r="VOK1219" s="2"/>
      <c r="VOL1219" s="2"/>
      <c r="VOM1219" s="2"/>
      <c r="VON1219" s="2"/>
      <c r="VOO1219" s="2"/>
      <c r="VOP1219" s="2"/>
      <c r="VOQ1219" s="2"/>
      <c r="VOR1219" s="2"/>
      <c r="VOS1219" s="2"/>
      <c r="VOT1219" s="2"/>
      <c r="VOU1219" s="2"/>
      <c r="VOV1219" s="2"/>
      <c r="VOW1219" s="2"/>
      <c r="VOX1219" s="2"/>
      <c r="VOY1219" s="2"/>
      <c r="VOZ1219" s="2"/>
      <c r="VPA1219" s="2"/>
      <c r="VPB1219" s="2"/>
      <c r="VPC1219" s="2"/>
      <c r="VPD1219" s="2"/>
      <c r="VPE1219" s="2"/>
      <c r="VPF1219" s="2"/>
      <c r="VPG1219" s="2"/>
      <c r="VPH1219" s="2"/>
      <c r="VPI1219" s="2"/>
      <c r="VPJ1219" s="2"/>
      <c r="VPK1219" s="2"/>
      <c r="VPL1219" s="2"/>
      <c r="VPM1219" s="2"/>
      <c r="VPN1219" s="2"/>
      <c r="VPO1219" s="2"/>
      <c r="VPP1219" s="2"/>
      <c r="VPQ1219" s="2"/>
      <c r="VPR1219" s="2"/>
      <c r="VPS1219" s="2"/>
      <c r="VPT1219" s="2"/>
      <c r="VPU1219" s="2"/>
      <c r="VPV1219" s="2"/>
      <c r="VPW1219" s="2"/>
      <c r="VPX1219" s="2"/>
      <c r="VPY1219" s="2"/>
      <c r="VPZ1219" s="2"/>
      <c r="VQA1219" s="2"/>
      <c r="VQB1219" s="2"/>
      <c r="VQC1219" s="2"/>
      <c r="VQD1219" s="2"/>
      <c r="VQE1219" s="2"/>
      <c r="VQF1219" s="2"/>
      <c r="VQG1219" s="2"/>
      <c r="VQH1219" s="2"/>
      <c r="VQI1219" s="2"/>
      <c r="VQJ1219" s="2"/>
      <c r="VQK1219" s="2"/>
      <c r="VQL1219" s="2"/>
      <c r="VQM1219" s="2"/>
      <c r="VQN1219" s="2"/>
      <c r="VQO1219" s="2"/>
      <c r="VQP1219" s="2"/>
      <c r="VQQ1219" s="2"/>
      <c r="VQR1219" s="2"/>
      <c r="VQS1219" s="2"/>
      <c r="VQT1219" s="2"/>
      <c r="VQU1219" s="2"/>
      <c r="VQV1219" s="2"/>
      <c r="VQW1219" s="2"/>
      <c r="VQX1219" s="2"/>
      <c r="VQY1219" s="2"/>
      <c r="VQZ1219" s="2"/>
      <c r="VRA1219" s="2"/>
      <c r="VRB1219" s="2"/>
      <c r="VRC1219" s="2"/>
      <c r="VRD1219" s="2"/>
      <c r="VRE1219" s="2"/>
      <c r="VRF1219" s="2"/>
      <c r="VRG1219" s="2"/>
      <c r="VRH1219" s="2"/>
      <c r="VRI1219" s="2"/>
      <c r="VRJ1219" s="2"/>
      <c r="VRK1219" s="2"/>
      <c r="VRL1219" s="2"/>
      <c r="VRM1219" s="2"/>
      <c r="VRN1219" s="2"/>
      <c r="VRO1219" s="2"/>
      <c r="VRP1219" s="2"/>
      <c r="VRQ1219" s="2"/>
      <c r="VRR1219" s="2"/>
      <c r="VRS1219" s="2"/>
      <c r="VRT1219" s="2"/>
      <c r="VRU1219" s="2"/>
      <c r="VRV1219" s="2"/>
      <c r="VRW1219" s="2"/>
      <c r="VRX1219" s="2"/>
      <c r="VRY1219" s="2"/>
      <c r="VRZ1219" s="2"/>
      <c r="VSA1219" s="2"/>
      <c r="VSB1219" s="2"/>
      <c r="VSC1219" s="2"/>
      <c r="VSD1219" s="2"/>
      <c r="VSE1219" s="2"/>
      <c r="VSF1219" s="2"/>
      <c r="VSG1219" s="2"/>
      <c r="VSH1219" s="2"/>
      <c r="VSI1219" s="2"/>
      <c r="VSJ1219" s="2"/>
      <c r="VSK1219" s="2"/>
      <c r="VSL1219" s="2"/>
      <c r="VSM1219" s="2"/>
      <c r="VSN1219" s="2"/>
      <c r="VSO1219" s="2"/>
      <c r="VSP1219" s="2"/>
      <c r="VSQ1219" s="2"/>
      <c r="VSR1219" s="2"/>
      <c r="VSS1219" s="2"/>
      <c r="VST1219" s="2"/>
      <c r="VSU1219" s="2"/>
      <c r="VSV1219" s="2"/>
      <c r="VSW1219" s="2"/>
      <c r="VSX1219" s="2"/>
      <c r="VSY1219" s="2"/>
      <c r="VSZ1219" s="2"/>
      <c r="VTA1219" s="2"/>
      <c r="VTB1219" s="2"/>
      <c r="VTC1219" s="2"/>
      <c r="VTD1219" s="2"/>
      <c r="VTE1219" s="2"/>
      <c r="VTF1219" s="2"/>
      <c r="VTG1219" s="2"/>
      <c r="VTH1219" s="2"/>
      <c r="VTI1219" s="2"/>
      <c r="VTJ1219" s="2"/>
      <c r="VTK1219" s="2"/>
      <c r="VTL1219" s="2"/>
      <c r="VTM1219" s="2"/>
      <c r="VTN1219" s="2"/>
      <c r="VTO1219" s="2"/>
      <c r="VTP1219" s="2"/>
      <c r="VTQ1219" s="2"/>
      <c r="VTR1219" s="2"/>
      <c r="VTS1219" s="2"/>
      <c r="VTT1219" s="2"/>
      <c r="VTU1219" s="2"/>
      <c r="VTV1219" s="2"/>
      <c r="VTW1219" s="2"/>
      <c r="VTX1219" s="2"/>
      <c r="VTY1219" s="2"/>
      <c r="VTZ1219" s="2"/>
      <c r="VUA1219" s="2"/>
      <c r="VUB1219" s="2"/>
      <c r="VUC1219" s="2"/>
      <c r="VUD1219" s="2"/>
      <c r="VUE1219" s="2"/>
      <c r="VUF1219" s="2"/>
      <c r="VUG1219" s="2"/>
      <c r="VUH1219" s="2"/>
      <c r="VUI1219" s="2"/>
      <c r="VUJ1219" s="2"/>
      <c r="VUK1219" s="2"/>
      <c r="VUL1219" s="2"/>
      <c r="VUM1219" s="2"/>
      <c r="VUN1219" s="2"/>
      <c r="VUO1219" s="2"/>
      <c r="VUP1219" s="2"/>
      <c r="VUQ1219" s="2"/>
      <c r="VUR1219" s="2"/>
      <c r="VUS1219" s="2"/>
      <c r="VUT1219" s="2"/>
      <c r="VUU1219" s="2"/>
      <c r="VUV1219" s="2"/>
      <c r="VUW1219" s="2"/>
      <c r="VUX1219" s="2"/>
      <c r="VUY1219" s="2"/>
      <c r="VUZ1219" s="2"/>
      <c r="VVA1219" s="2"/>
      <c r="VVB1219" s="2"/>
      <c r="VVC1219" s="2"/>
      <c r="VVD1219" s="2"/>
      <c r="VVE1219" s="2"/>
      <c r="VVF1219" s="2"/>
      <c r="VVG1219" s="2"/>
      <c r="VVH1219" s="2"/>
      <c r="VVI1219" s="2"/>
      <c r="VVJ1219" s="2"/>
      <c r="VVK1219" s="2"/>
      <c r="VVL1219" s="2"/>
      <c r="VVM1219" s="2"/>
      <c r="VVN1219" s="2"/>
      <c r="VVO1219" s="2"/>
      <c r="VVP1219" s="2"/>
      <c r="VVQ1219" s="2"/>
      <c r="VVR1219" s="2"/>
      <c r="VVS1219" s="2"/>
      <c r="VVT1219" s="2"/>
      <c r="VVU1219" s="2"/>
      <c r="VVV1219" s="2"/>
      <c r="VVW1219" s="2"/>
      <c r="VVX1219" s="2"/>
      <c r="VVY1219" s="2"/>
      <c r="VVZ1219" s="2"/>
      <c r="VWA1219" s="2"/>
      <c r="VWB1219" s="2"/>
      <c r="VWC1219" s="2"/>
      <c r="VWD1219" s="2"/>
      <c r="VWE1219" s="2"/>
      <c r="VWF1219" s="2"/>
      <c r="VWG1219" s="2"/>
      <c r="VWH1219" s="2"/>
      <c r="VWI1219" s="2"/>
      <c r="VWJ1219" s="2"/>
      <c r="VWK1219" s="2"/>
      <c r="VWL1219" s="2"/>
      <c r="VWM1219" s="2"/>
      <c r="VWN1219" s="2"/>
      <c r="VWO1219" s="2"/>
      <c r="VWP1219" s="2"/>
      <c r="VWQ1219" s="2"/>
      <c r="VWR1219" s="2"/>
      <c r="VWS1219" s="2"/>
      <c r="VWT1219" s="2"/>
      <c r="VWU1219" s="2"/>
      <c r="VWV1219" s="2"/>
      <c r="VWW1219" s="2"/>
      <c r="VWX1219" s="2"/>
      <c r="VWY1219" s="2"/>
      <c r="VWZ1219" s="2"/>
      <c r="VXA1219" s="2"/>
      <c r="VXB1219" s="2"/>
      <c r="VXC1219" s="2"/>
      <c r="VXD1219" s="2"/>
      <c r="VXE1219" s="2"/>
      <c r="VXF1219" s="2"/>
      <c r="VXG1219" s="2"/>
      <c r="VXH1219" s="2"/>
      <c r="VXI1219" s="2"/>
      <c r="VXJ1219" s="2"/>
      <c r="VXK1219" s="2"/>
      <c r="VXL1219" s="2"/>
      <c r="VXM1219" s="2"/>
      <c r="VXN1219" s="2"/>
      <c r="VXO1219" s="2"/>
      <c r="VXP1219" s="2"/>
      <c r="VXQ1219" s="2"/>
      <c r="VXR1219" s="2"/>
      <c r="VXS1219" s="2"/>
      <c r="VXT1219" s="2"/>
      <c r="VXU1219" s="2"/>
      <c r="VXV1219" s="2"/>
      <c r="VXW1219" s="2"/>
      <c r="VXX1219" s="2"/>
      <c r="VXY1219" s="2"/>
      <c r="VXZ1219" s="2"/>
      <c r="VYA1219" s="2"/>
      <c r="VYB1219" s="2"/>
      <c r="VYC1219" s="2"/>
      <c r="VYD1219" s="2"/>
      <c r="VYE1219" s="2"/>
      <c r="VYF1219" s="2"/>
      <c r="VYG1219" s="2"/>
      <c r="VYH1219" s="2"/>
      <c r="VYI1219" s="2"/>
      <c r="VYJ1219" s="2"/>
      <c r="VYK1219" s="2"/>
      <c r="VYL1219" s="2"/>
      <c r="VYM1219" s="2"/>
      <c r="VYN1219" s="2"/>
      <c r="VYO1219" s="2"/>
      <c r="VYP1219" s="2"/>
      <c r="VYQ1219" s="2"/>
      <c r="VYR1219" s="2"/>
      <c r="VYS1219" s="2"/>
      <c r="VYT1219" s="2"/>
      <c r="VYU1219" s="2"/>
      <c r="VYV1219" s="2"/>
      <c r="VYW1219" s="2"/>
      <c r="VYX1219" s="2"/>
      <c r="VYY1219" s="2"/>
      <c r="VYZ1219" s="2"/>
      <c r="VZA1219" s="2"/>
      <c r="VZB1219" s="2"/>
      <c r="VZC1219" s="2"/>
      <c r="VZD1219" s="2"/>
      <c r="VZE1219" s="2"/>
      <c r="VZF1219" s="2"/>
      <c r="VZG1219" s="2"/>
      <c r="VZH1219" s="2"/>
      <c r="VZI1219" s="2"/>
      <c r="VZJ1219" s="2"/>
      <c r="VZK1219" s="2"/>
      <c r="VZL1219" s="2"/>
      <c r="VZM1219" s="2"/>
      <c r="VZN1219" s="2"/>
      <c r="VZO1219" s="2"/>
      <c r="VZP1219" s="2"/>
      <c r="VZQ1219" s="2"/>
      <c r="VZR1219" s="2"/>
      <c r="VZS1219" s="2"/>
      <c r="VZT1219" s="2"/>
      <c r="VZU1219" s="2"/>
      <c r="VZV1219" s="2"/>
      <c r="VZW1219" s="2"/>
      <c r="VZX1219" s="2"/>
      <c r="VZY1219" s="2"/>
      <c r="VZZ1219" s="2"/>
      <c r="WAA1219" s="2"/>
      <c r="WAB1219" s="2"/>
      <c r="WAC1219" s="2"/>
      <c r="WAD1219" s="2"/>
      <c r="WAE1219" s="2"/>
      <c r="WAF1219" s="2"/>
      <c r="WAG1219" s="2"/>
      <c r="WAH1219" s="2"/>
      <c r="WAI1219" s="2"/>
      <c r="WAJ1219" s="2"/>
      <c r="WAK1219" s="2"/>
      <c r="WAL1219" s="2"/>
      <c r="WAM1219" s="2"/>
      <c r="WAN1219" s="2"/>
      <c r="WAO1219" s="2"/>
      <c r="WAP1219" s="2"/>
      <c r="WAQ1219" s="2"/>
      <c r="WAR1219" s="2"/>
      <c r="WAS1219" s="2"/>
      <c r="WAT1219" s="2"/>
      <c r="WAU1219" s="2"/>
      <c r="WAV1219" s="2"/>
      <c r="WAW1219" s="2"/>
      <c r="WAX1219" s="2"/>
      <c r="WAY1219" s="2"/>
      <c r="WAZ1219" s="2"/>
      <c r="WBA1219" s="2"/>
      <c r="WBB1219" s="2"/>
      <c r="WBC1219" s="2"/>
      <c r="WBD1219" s="2"/>
      <c r="WBE1219" s="2"/>
      <c r="WBF1219" s="2"/>
      <c r="WBG1219" s="2"/>
      <c r="WBH1219" s="2"/>
      <c r="WBI1219" s="2"/>
      <c r="WBJ1219" s="2"/>
      <c r="WBK1219" s="2"/>
      <c r="WBL1219" s="2"/>
      <c r="WBM1219" s="2"/>
      <c r="WBN1219" s="2"/>
      <c r="WBO1219" s="2"/>
      <c r="WBP1219" s="2"/>
      <c r="WBQ1219" s="2"/>
      <c r="WBR1219" s="2"/>
      <c r="WBS1219" s="2"/>
      <c r="WBT1219" s="2"/>
      <c r="WBU1219" s="2"/>
      <c r="WBV1219" s="2"/>
      <c r="WBW1219" s="2"/>
      <c r="WBX1219" s="2"/>
      <c r="WBY1219" s="2"/>
      <c r="WBZ1219" s="2"/>
      <c r="WCA1219" s="2"/>
      <c r="WCB1219" s="2"/>
      <c r="WCC1219" s="2"/>
      <c r="WCD1219" s="2"/>
      <c r="WCE1219" s="2"/>
      <c r="WCF1219" s="2"/>
      <c r="WCG1219" s="2"/>
      <c r="WCH1219" s="2"/>
      <c r="WCI1219" s="2"/>
      <c r="WCJ1219" s="2"/>
      <c r="WCK1219" s="2"/>
      <c r="WCL1219" s="2"/>
      <c r="WCM1219" s="2"/>
      <c r="WCN1219" s="2"/>
      <c r="WCO1219" s="2"/>
      <c r="WCP1219" s="2"/>
      <c r="WCQ1219" s="2"/>
      <c r="WCR1219" s="2"/>
      <c r="WCS1219" s="2"/>
      <c r="WCT1219" s="2"/>
      <c r="WCU1219" s="2"/>
      <c r="WCV1219" s="2"/>
      <c r="WCW1219" s="2"/>
      <c r="WCX1219" s="2"/>
      <c r="WCY1219" s="2"/>
      <c r="WCZ1219" s="2"/>
      <c r="WDA1219" s="2"/>
      <c r="WDB1219" s="2"/>
      <c r="WDC1219" s="2"/>
      <c r="WDD1219" s="2"/>
      <c r="WDE1219" s="2"/>
      <c r="WDF1219" s="2"/>
      <c r="WDG1219" s="2"/>
      <c r="WDH1219" s="2"/>
      <c r="WDI1219" s="2"/>
      <c r="WDJ1219" s="2"/>
      <c r="WDK1219" s="2"/>
      <c r="WDL1219" s="2"/>
      <c r="WDM1219" s="2"/>
      <c r="WDN1219" s="2"/>
      <c r="WDO1219" s="2"/>
      <c r="WDP1219" s="2"/>
      <c r="WDQ1219" s="2"/>
      <c r="WDR1219" s="2"/>
      <c r="WDS1219" s="2"/>
      <c r="WDT1219" s="2"/>
      <c r="WDU1219" s="2"/>
      <c r="WDV1219" s="2"/>
      <c r="WDW1219" s="2"/>
      <c r="WDX1219" s="2"/>
      <c r="WDY1219" s="2"/>
      <c r="WDZ1219" s="2"/>
      <c r="WEA1219" s="2"/>
      <c r="WEB1219" s="2"/>
      <c r="WEC1219" s="2"/>
      <c r="WED1219" s="2"/>
      <c r="WEE1219" s="2"/>
      <c r="WEF1219" s="2"/>
      <c r="WEG1219" s="2"/>
      <c r="WEH1219" s="2"/>
      <c r="WEI1219" s="2"/>
      <c r="WEJ1219" s="2"/>
      <c r="WEK1219" s="2"/>
      <c r="WEL1219" s="2"/>
      <c r="WEM1219" s="2"/>
      <c r="WEN1219" s="2"/>
      <c r="WEO1219" s="2"/>
      <c r="WEP1219" s="2"/>
      <c r="WEQ1219" s="2"/>
      <c r="WER1219" s="2"/>
      <c r="WES1219" s="2"/>
      <c r="WET1219" s="2"/>
      <c r="WEU1219" s="2"/>
      <c r="WEV1219" s="2"/>
      <c r="WEW1219" s="2"/>
      <c r="WEX1219" s="2"/>
      <c r="WEY1219" s="2"/>
      <c r="WEZ1219" s="2"/>
      <c r="WFA1219" s="2"/>
      <c r="WFB1219" s="2"/>
      <c r="WFC1219" s="2"/>
      <c r="WFD1219" s="2"/>
      <c r="WFE1219" s="2"/>
      <c r="WFF1219" s="2"/>
      <c r="WFG1219" s="2"/>
      <c r="WFH1219" s="2"/>
      <c r="WFI1219" s="2"/>
      <c r="WFJ1219" s="2"/>
      <c r="WFK1219" s="2"/>
      <c r="WFL1219" s="2"/>
      <c r="WFM1219" s="2"/>
      <c r="WFN1219" s="2"/>
      <c r="WFO1219" s="2"/>
      <c r="WFP1219" s="2"/>
      <c r="WFQ1219" s="2"/>
      <c r="WFR1219" s="2"/>
      <c r="WFS1219" s="2"/>
      <c r="WFT1219" s="2"/>
      <c r="WFU1219" s="2"/>
      <c r="WFV1219" s="2"/>
      <c r="WFW1219" s="2"/>
      <c r="WFX1219" s="2"/>
      <c r="WFY1219" s="2"/>
      <c r="WFZ1219" s="2"/>
      <c r="WGA1219" s="2"/>
      <c r="WGB1219" s="2"/>
      <c r="WGC1219" s="2"/>
      <c r="WGD1219" s="2"/>
      <c r="WGE1219" s="2"/>
      <c r="WGF1219" s="2"/>
      <c r="WGG1219" s="2"/>
      <c r="WGH1219" s="2"/>
      <c r="WGI1219" s="2"/>
      <c r="WGJ1219" s="2"/>
      <c r="WGK1219" s="2"/>
      <c r="WGL1219" s="2"/>
      <c r="WGM1219" s="2"/>
      <c r="WGN1219" s="2"/>
      <c r="WGO1219" s="2"/>
      <c r="WGP1219" s="2"/>
      <c r="WGQ1219" s="2"/>
      <c r="WGR1219" s="2"/>
      <c r="WGS1219" s="2"/>
      <c r="WGT1219" s="2"/>
      <c r="WGU1219" s="2"/>
      <c r="WGV1219" s="2"/>
      <c r="WGW1219" s="2"/>
      <c r="WGX1219" s="2"/>
      <c r="WGY1219" s="2"/>
      <c r="WGZ1219" s="2"/>
      <c r="WHA1219" s="2"/>
      <c r="WHB1219" s="2"/>
      <c r="WHC1219" s="2"/>
      <c r="WHD1219" s="2"/>
      <c r="WHE1219" s="2"/>
      <c r="WHF1219" s="2"/>
      <c r="WHG1219" s="2"/>
      <c r="WHH1219" s="2"/>
      <c r="WHI1219" s="2"/>
      <c r="WHJ1219" s="2"/>
      <c r="WHK1219" s="2"/>
      <c r="WHL1219" s="2"/>
      <c r="WHM1219" s="2"/>
      <c r="WHN1219" s="2"/>
      <c r="WHO1219" s="2"/>
      <c r="WHP1219" s="2"/>
      <c r="WHQ1219" s="2"/>
      <c r="WHR1219" s="2"/>
      <c r="WHS1219" s="2"/>
      <c r="WHT1219" s="2"/>
      <c r="WHU1219" s="2"/>
      <c r="WHV1219" s="2"/>
      <c r="WHW1219" s="2"/>
      <c r="WHX1219" s="2"/>
      <c r="WHY1219" s="2"/>
      <c r="WHZ1219" s="2"/>
      <c r="WIA1219" s="2"/>
      <c r="WIB1219" s="2"/>
      <c r="WIC1219" s="2"/>
      <c r="WID1219" s="2"/>
      <c r="WIE1219" s="2"/>
      <c r="WIF1219" s="2"/>
      <c r="WIG1219" s="2"/>
      <c r="WIH1219" s="2"/>
      <c r="WII1219" s="2"/>
      <c r="WIJ1219" s="2"/>
      <c r="WIK1219" s="2"/>
      <c r="WIL1219" s="2"/>
      <c r="WIM1219" s="2"/>
      <c r="WIN1219" s="2"/>
      <c r="WIO1219" s="2"/>
      <c r="WIP1219" s="2"/>
      <c r="WIQ1219" s="2"/>
      <c r="WIR1219" s="2"/>
      <c r="WIS1219" s="2"/>
      <c r="WIT1219" s="2"/>
      <c r="WIU1219" s="2"/>
      <c r="WIV1219" s="2"/>
      <c r="WIW1219" s="2"/>
      <c r="WIX1219" s="2"/>
      <c r="WIY1219" s="2"/>
      <c r="WIZ1219" s="2"/>
      <c r="WJA1219" s="2"/>
      <c r="WJB1219" s="2"/>
      <c r="WJC1219" s="2"/>
      <c r="WJD1219" s="2"/>
      <c r="WJE1219" s="2"/>
      <c r="WJF1219" s="2"/>
      <c r="WJG1219" s="2"/>
      <c r="WJH1219" s="2"/>
      <c r="WJI1219" s="2"/>
      <c r="WJJ1219" s="2"/>
      <c r="WJK1219" s="2"/>
      <c r="WJL1219" s="2"/>
      <c r="WJM1219" s="2"/>
      <c r="WJN1219" s="2"/>
      <c r="WJO1219" s="2"/>
      <c r="WJP1219" s="2"/>
      <c r="WJQ1219" s="2"/>
      <c r="WJR1219" s="2"/>
      <c r="WJS1219" s="2"/>
      <c r="WJT1219" s="2"/>
      <c r="WJU1219" s="2"/>
      <c r="WJV1219" s="2"/>
      <c r="WJW1219" s="2"/>
      <c r="WJX1219" s="2"/>
      <c r="WJY1219" s="2"/>
      <c r="WJZ1219" s="2"/>
      <c r="WKA1219" s="2"/>
      <c r="WKB1219" s="2"/>
      <c r="WKC1219" s="2"/>
      <c r="WKD1219" s="2"/>
      <c r="WKE1219" s="2"/>
      <c r="WKF1219" s="2"/>
      <c r="WKG1219" s="2"/>
      <c r="WKH1219" s="2"/>
      <c r="WKI1219" s="2"/>
      <c r="WKJ1219" s="2"/>
      <c r="WKK1219" s="2"/>
      <c r="WKL1219" s="2"/>
      <c r="WKM1219" s="2"/>
      <c r="WKN1219" s="2"/>
      <c r="WKO1219" s="2"/>
      <c r="WKP1219" s="2"/>
      <c r="WKQ1219" s="2"/>
      <c r="WKR1219" s="2"/>
      <c r="WKS1219" s="2"/>
      <c r="WKT1219" s="2"/>
      <c r="WKU1219" s="2"/>
      <c r="WKV1219" s="2"/>
      <c r="WKW1219" s="2"/>
      <c r="WKX1219" s="2"/>
      <c r="WKY1219" s="2"/>
      <c r="WKZ1219" s="2"/>
      <c r="WLA1219" s="2"/>
      <c r="WLB1219" s="2"/>
      <c r="WLC1219" s="2"/>
      <c r="WLD1219" s="2"/>
      <c r="WLE1219" s="2"/>
      <c r="WLF1219" s="2"/>
      <c r="WLG1219" s="2"/>
      <c r="WLH1219" s="2"/>
      <c r="WLI1219" s="2"/>
      <c r="WLJ1219" s="2"/>
      <c r="WLK1219" s="2"/>
      <c r="WLL1219" s="2"/>
      <c r="WLM1219" s="2"/>
      <c r="WLN1219" s="2"/>
      <c r="WLO1219" s="2"/>
      <c r="WLP1219" s="2"/>
      <c r="WLQ1219" s="2"/>
      <c r="WLR1219" s="2"/>
      <c r="WLS1219" s="2"/>
      <c r="WLT1219" s="2"/>
      <c r="WLU1219" s="2"/>
      <c r="WLV1219" s="2"/>
      <c r="WLW1219" s="2"/>
      <c r="WLX1219" s="2"/>
      <c r="WLY1219" s="2"/>
      <c r="WLZ1219" s="2"/>
      <c r="WMA1219" s="2"/>
      <c r="WMB1219" s="2"/>
      <c r="WMC1219" s="2"/>
      <c r="WMD1219" s="2"/>
      <c r="WME1219" s="2"/>
      <c r="WMF1219" s="2"/>
      <c r="WMG1219" s="2"/>
      <c r="WMH1219" s="2"/>
      <c r="WMI1219" s="2"/>
      <c r="WMJ1219" s="2"/>
      <c r="WMK1219" s="2"/>
      <c r="WML1219" s="2"/>
      <c r="WMM1219" s="2"/>
      <c r="WMN1219" s="2"/>
      <c r="WMO1219" s="2"/>
      <c r="WMP1219" s="2"/>
      <c r="WMQ1219" s="2"/>
      <c r="WMR1219" s="2"/>
      <c r="WMS1219" s="2"/>
      <c r="WMT1219" s="2"/>
      <c r="WMU1219" s="2"/>
      <c r="WMV1219" s="2"/>
      <c r="WMW1219" s="2"/>
      <c r="WMX1219" s="2"/>
      <c r="WMY1219" s="2"/>
      <c r="WMZ1219" s="2"/>
      <c r="WNA1219" s="2"/>
      <c r="WNB1219" s="2"/>
      <c r="WNC1219" s="2"/>
      <c r="WND1219" s="2"/>
      <c r="WNE1219" s="2"/>
      <c r="WNF1219" s="2"/>
      <c r="WNG1219" s="2"/>
      <c r="WNH1219" s="2"/>
      <c r="WNI1219" s="2"/>
      <c r="WNJ1219" s="2"/>
      <c r="WNK1219" s="2"/>
      <c r="WNL1219" s="2"/>
      <c r="WNM1219" s="2"/>
      <c r="WNN1219" s="2"/>
      <c r="WNO1219" s="2"/>
      <c r="WNP1219" s="2"/>
      <c r="WNQ1219" s="2"/>
      <c r="WNR1219" s="2"/>
      <c r="WNS1219" s="2"/>
      <c r="WNT1219" s="2"/>
      <c r="WNU1219" s="2"/>
      <c r="WNV1219" s="2"/>
      <c r="WNW1219" s="2"/>
      <c r="WNX1219" s="2"/>
      <c r="WNY1219" s="2"/>
      <c r="WNZ1219" s="2"/>
      <c r="WOA1219" s="2"/>
      <c r="WOB1219" s="2"/>
      <c r="WOC1219" s="2"/>
      <c r="WOD1219" s="2"/>
      <c r="WOE1219" s="2"/>
      <c r="WOF1219" s="2"/>
      <c r="WOG1219" s="2"/>
      <c r="WOH1219" s="2"/>
      <c r="WOI1219" s="2"/>
      <c r="WOJ1219" s="2"/>
      <c r="WOK1219" s="2"/>
      <c r="WOL1219" s="2"/>
      <c r="WOM1219" s="2"/>
      <c r="WON1219" s="2"/>
      <c r="WOO1219" s="2"/>
      <c r="WOP1219" s="2"/>
      <c r="WOQ1219" s="2"/>
      <c r="WOR1219" s="2"/>
      <c r="WOS1219" s="2"/>
      <c r="WOT1219" s="2"/>
      <c r="WOU1219" s="2"/>
      <c r="WOV1219" s="2"/>
      <c r="WOW1219" s="2"/>
      <c r="WOX1219" s="2"/>
      <c r="WOY1219" s="2"/>
      <c r="WOZ1219" s="2"/>
      <c r="WPA1219" s="2"/>
      <c r="WPB1219" s="2"/>
      <c r="WPC1219" s="2"/>
      <c r="WPD1219" s="2"/>
      <c r="WPE1219" s="2"/>
      <c r="WPF1219" s="2"/>
      <c r="WPG1219" s="2"/>
      <c r="WPH1219" s="2"/>
      <c r="WPI1219" s="2"/>
      <c r="WPJ1219" s="2"/>
      <c r="WPK1219" s="2"/>
      <c r="WPL1219" s="2"/>
      <c r="WPM1219" s="2"/>
      <c r="WPN1219" s="2"/>
      <c r="WPO1219" s="2"/>
      <c r="WPP1219" s="2"/>
      <c r="WPQ1219" s="2"/>
      <c r="WPR1219" s="2"/>
      <c r="WPS1219" s="2"/>
      <c r="WPT1219" s="2"/>
      <c r="WPU1219" s="2"/>
      <c r="WPV1219" s="2"/>
      <c r="WPW1219" s="2"/>
      <c r="WPX1219" s="2"/>
      <c r="WPY1219" s="2"/>
      <c r="WPZ1219" s="2"/>
      <c r="WQA1219" s="2"/>
      <c r="WQB1219" s="2"/>
      <c r="WQC1219" s="2"/>
      <c r="WQD1219" s="2"/>
      <c r="WQE1219" s="2"/>
      <c r="WQF1219" s="2"/>
      <c r="WQG1219" s="2"/>
      <c r="WQH1219" s="2"/>
      <c r="WQI1219" s="2"/>
      <c r="WQJ1219" s="2"/>
      <c r="WQK1219" s="2"/>
      <c r="WQL1219" s="2"/>
      <c r="WQM1219" s="2"/>
      <c r="WQN1219" s="2"/>
      <c r="WQO1219" s="2"/>
      <c r="WQP1219" s="2"/>
      <c r="WQQ1219" s="2"/>
      <c r="WQR1219" s="2"/>
      <c r="WQS1219" s="2"/>
      <c r="WQT1219" s="2"/>
      <c r="WQU1219" s="2"/>
      <c r="WQV1219" s="2"/>
      <c r="WQW1219" s="2"/>
      <c r="WQX1219" s="2"/>
      <c r="WQY1219" s="2"/>
      <c r="WQZ1219" s="2"/>
      <c r="WRA1219" s="2"/>
      <c r="WRB1219" s="2"/>
      <c r="WRC1219" s="2"/>
      <c r="WRD1219" s="2"/>
      <c r="WRE1219" s="2"/>
      <c r="WRF1219" s="2"/>
      <c r="WRG1219" s="2"/>
      <c r="WRH1219" s="2"/>
      <c r="WRI1219" s="2"/>
      <c r="WRJ1219" s="2"/>
      <c r="WRK1219" s="2"/>
      <c r="WRL1219" s="2"/>
      <c r="WRM1219" s="2"/>
      <c r="WRN1219" s="2"/>
      <c r="WRO1219" s="2"/>
      <c r="WRP1219" s="2"/>
      <c r="WRQ1219" s="2"/>
      <c r="WRR1219" s="2"/>
      <c r="WRS1219" s="2"/>
      <c r="WRT1219" s="2"/>
      <c r="WRU1219" s="2"/>
      <c r="WRV1219" s="2"/>
      <c r="WRW1219" s="2"/>
      <c r="WRX1219" s="2"/>
      <c r="WRY1219" s="2"/>
      <c r="WRZ1219" s="2"/>
      <c r="WSA1219" s="2"/>
      <c r="WSB1219" s="2"/>
      <c r="WSC1219" s="2"/>
      <c r="WSD1219" s="2"/>
      <c r="WSE1219" s="2"/>
      <c r="WSF1219" s="2"/>
      <c r="WSG1219" s="2"/>
      <c r="WSH1219" s="2"/>
      <c r="WSI1219" s="2"/>
      <c r="WSJ1219" s="2"/>
      <c r="WSK1219" s="2"/>
      <c r="WSL1219" s="2"/>
      <c r="WSM1219" s="2"/>
      <c r="WSN1219" s="2"/>
      <c r="WSO1219" s="2"/>
      <c r="WSP1219" s="2"/>
      <c r="WSQ1219" s="2"/>
      <c r="WSR1219" s="2"/>
      <c r="WSS1219" s="2"/>
      <c r="WST1219" s="2"/>
      <c r="WSU1219" s="2"/>
      <c r="WSV1219" s="2"/>
      <c r="WSW1219" s="2"/>
      <c r="WSX1219" s="2"/>
      <c r="WSY1219" s="2"/>
      <c r="WSZ1219" s="2"/>
      <c r="WTA1219" s="2"/>
      <c r="WTB1219" s="2"/>
      <c r="WTC1219" s="2"/>
      <c r="WTD1219" s="2"/>
      <c r="WTE1219" s="2"/>
      <c r="WTF1219" s="2"/>
      <c r="WTG1219" s="2"/>
      <c r="WTH1219" s="2"/>
      <c r="WTI1219" s="2"/>
      <c r="WTJ1219" s="2"/>
      <c r="WTK1219" s="2"/>
      <c r="WTL1219" s="2"/>
      <c r="WTM1219" s="2"/>
      <c r="WTN1219" s="2"/>
      <c r="WTO1219" s="2"/>
      <c r="WTP1219" s="2"/>
      <c r="WTQ1219" s="2"/>
      <c r="WTR1219" s="2"/>
      <c r="WTS1219" s="2"/>
      <c r="WTT1219" s="2"/>
      <c r="WTU1219" s="2"/>
      <c r="WTV1219" s="2"/>
      <c r="WTW1219" s="2"/>
      <c r="WTX1219" s="2"/>
      <c r="WTY1219" s="2"/>
      <c r="WTZ1219" s="2"/>
      <c r="WUA1219" s="2"/>
      <c r="WUB1219" s="2"/>
      <c r="WUC1219" s="2"/>
      <c r="WUD1219" s="2"/>
      <c r="WUE1219" s="2"/>
      <c r="WUF1219" s="2"/>
      <c r="WUG1219" s="2"/>
      <c r="WUH1219" s="2"/>
      <c r="WUI1219" s="2"/>
      <c r="WUJ1219" s="2"/>
      <c r="WUK1219" s="2"/>
      <c r="WUL1219" s="2"/>
      <c r="WUM1219" s="2"/>
      <c r="WUN1219" s="2"/>
      <c r="WUO1219" s="2"/>
      <c r="WUP1219" s="2"/>
      <c r="WUQ1219" s="2"/>
      <c r="WUR1219" s="2"/>
      <c r="WUS1219" s="2"/>
      <c r="WUT1219" s="2"/>
      <c r="WUU1219" s="2"/>
      <c r="WUV1219" s="2"/>
      <c r="WUW1219" s="2"/>
      <c r="WUX1219" s="2"/>
      <c r="WUY1219" s="2"/>
      <c r="WUZ1219" s="2"/>
      <c r="WVA1219" s="2"/>
      <c r="WVB1219" s="2"/>
      <c r="WVC1219" s="2"/>
      <c r="WVD1219" s="2"/>
      <c r="WVE1219" s="2"/>
      <c r="WVF1219" s="2"/>
      <c r="WVG1219" s="2"/>
      <c r="WVH1219" s="2"/>
      <c r="WVI1219" s="2"/>
      <c r="WVJ1219" s="2"/>
      <c r="WVK1219" s="2"/>
      <c r="WVL1219" s="2"/>
      <c r="WVM1219" s="2"/>
      <c r="WVN1219" s="2"/>
      <c r="WVO1219" s="2"/>
      <c r="WVP1219" s="2"/>
      <c r="WVQ1219" s="2"/>
      <c r="WVR1219" s="2"/>
      <c r="WVS1219" s="2"/>
      <c r="WVT1219" s="2"/>
      <c r="WVU1219" s="2"/>
      <c r="WVV1219" s="2"/>
      <c r="WVW1219" s="2"/>
      <c r="WVX1219" s="2"/>
      <c r="WVY1219" s="2"/>
      <c r="WVZ1219" s="2"/>
      <c r="WWA1219" s="2"/>
      <c r="WWB1219" s="2"/>
      <c r="WWC1219" s="2"/>
      <c r="WWD1219" s="2"/>
      <c r="WWE1219" s="2"/>
      <c r="WWF1219" s="2"/>
      <c r="WWG1219" s="2"/>
      <c r="WWH1219" s="2"/>
      <c r="WWI1219" s="2"/>
      <c r="WWJ1219" s="2"/>
      <c r="WWK1219" s="2"/>
      <c r="WWL1219" s="2"/>
      <c r="WWM1219" s="2"/>
      <c r="WWN1219" s="2"/>
      <c r="WWO1219" s="2"/>
      <c r="WWP1219" s="2"/>
      <c r="WWQ1219" s="2"/>
      <c r="WWR1219" s="2"/>
      <c r="WWS1219" s="2"/>
      <c r="WWT1219" s="2"/>
      <c r="WWU1219" s="2"/>
      <c r="WWV1219" s="2"/>
      <c r="WWW1219" s="2"/>
      <c r="WWX1219" s="2"/>
      <c r="WWY1219" s="2"/>
      <c r="WWZ1219" s="2"/>
      <c r="WXA1219" s="2"/>
      <c r="WXB1219" s="2"/>
      <c r="WXC1219" s="2"/>
      <c r="WXD1219" s="2"/>
      <c r="WXE1219" s="2"/>
      <c r="WXF1219" s="2"/>
      <c r="WXG1219" s="2"/>
      <c r="WXH1219" s="2"/>
      <c r="WXI1219" s="2"/>
      <c r="WXJ1219" s="2"/>
      <c r="WXK1219" s="2"/>
      <c r="WXL1219" s="2"/>
      <c r="WXM1219" s="2"/>
      <c r="WXN1219" s="2"/>
      <c r="WXO1219" s="2"/>
      <c r="WXP1219" s="2"/>
      <c r="WXQ1219" s="2"/>
      <c r="WXR1219" s="2"/>
      <c r="WXS1219" s="2"/>
      <c r="WXT1219" s="2"/>
      <c r="WXU1219" s="2"/>
      <c r="WXV1219" s="2"/>
      <c r="WXW1219" s="2"/>
      <c r="WXX1219" s="2"/>
      <c r="WXY1219" s="2"/>
      <c r="WXZ1219" s="2"/>
      <c r="WYA1219" s="2"/>
      <c r="WYB1219" s="2"/>
      <c r="WYC1219" s="2"/>
      <c r="WYD1219" s="2"/>
      <c r="WYE1219" s="2"/>
      <c r="WYF1219" s="2"/>
      <c r="WYG1219" s="2"/>
      <c r="WYH1219" s="2"/>
      <c r="WYI1219" s="2"/>
      <c r="WYJ1219" s="2"/>
      <c r="WYK1219" s="2"/>
      <c r="WYL1219" s="2"/>
      <c r="WYM1219" s="2"/>
      <c r="WYN1219" s="2"/>
      <c r="WYO1219" s="2"/>
      <c r="WYP1219" s="2"/>
      <c r="WYQ1219" s="2"/>
      <c r="WYR1219" s="2"/>
      <c r="WYS1219" s="2"/>
      <c r="WYT1219" s="2"/>
      <c r="WYU1219" s="2"/>
      <c r="WYV1219" s="2"/>
      <c r="WYW1219" s="2"/>
      <c r="WYX1219" s="2"/>
      <c r="WYY1219" s="2"/>
      <c r="WYZ1219" s="2"/>
      <c r="WZA1219" s="2"/>
      <c r="WZB1219" s="2"/>
      <c r="WZC1219" s="2"/>
      <c r="WZD1219" s="2"/>
      <c r="WZE1219" s="2"/>
      <c r="WZF1219" s="2"/>
      <c r="WZG1219" s="2"/>
      <c r="WZH1219" s="2"/>
      <c r="WZI1219" s="2"/>
      <c r="WZJ1219" s="2"/>
      <c r="WZK1219" s="2"/>
      <c r="WZL1219" s="2"/>
      <c r="WZM1219" s="2"/>
      <c r="WZN1219" s="2"/>
      <c r="WZO1219" s="2"/>
      <c r="WZP1219" s="2"/>
      <c r="WZQ1219" s="2"/>
      <c r="WZR1219" s="2"/>
      <c r="WZS1219" s="2"/>
      <c r="WZT1219" s="2"/>
      <c r="WZU1219" s="2"/>
      <c r="WZV1219" s="2"/>
      <c r="WZW1219" s="2"/>
      <c r="WZX1219" s="2"/>
      <c r="WZY1219" s="2"/>
      <c r="WZZ1219" s="2"/>
      <c r="XAA1219" s="2"/>
      <c r="XAB1219" s="2"/>
      <c r="XAC1219" s="2"/>
      <c r="XAD1219" s="2"/>
      <c r="XAE1219" s="2"/>
      <c r="XAF1219" s="2"/>
      <c r="XAG1219" s="2"/>
      <c r="XAH1219" s="2"/>
      <c r="XAI1219" s="2"/>
      <c r="XAJ1219" s="2"/>
      <c r="XAK1219" s="2"/>
      <c r="XAL1219" s="2"/>
      <c r="XAM1219" s="2"/>
      <c r="XAN1219" s="2"/>
      <c r="XAO1219" s="2"/>
      <c r="XAP1219" s="2"/>
      <c r="XAQ1219" s="2"/>
      <c r="XAR1219" s="2"/>
      <c r="XAS1219" s="2"/>
      <c r="XAT1219" s="2"/>
      <c r="XAU1219" s="2"/>
      <c r="XAV1219" s="2"/>
      <c r="XAW1219" s="2"/>
      <c r="XAX1219" s="2"/>
      <c r="XAY1219" s="2"/>
      <c r="XAZ1219" s="2"/>
      <c r="XBA1219" s="2"/>
      <c r="XBB1219" s="2"/>
      <c r="XBC1219" s="2"/>
      <c r="XBD1219" s="2"/>
      <c r="XBE1219" s="2"/>
      <c r="XBF1219" s="2"/>
      <c r="XBG1219" s="2"/>
      <c r="XBH1219" s="2"/>
      <c r="XBI1219" s="2"/>
      <c r="XBJ1219" s="2"/>
      <c r="XBK1219" s="2"/>
      <c r="XBL1219" s="2"/>
      <c r="XBM1219" s="2"/>
      <c r="XBN1219" s="2"/>
      <c r="XBO1219" s="2"/>
      <c r="XBP1219" s="2"/>
      <c r="XBQ1219" s="2"/>
      <c r="XBR1219" s="2"/>
      <c r="XBS1219" s="2"/>
      <c r="XBT1219" s="2"/>
      <c r="XBU1219" s="2"/>
      <c r="XBV1219" s="2"/>
      <c r="XBW1219" s="2"/>
      <c r="XBX1219" s="2"/>
      <c r="XBY1219" s="2"/>
      <c r="XBZ1219" s="2"/>
      <c r="XCA1219" s="2"/>
      <c r="XCB1219" s="2"/>
      <c r="XCC1219" s="2"/>
      <c r="XCD1219" s="2"/>
      <c r="XCE1219" s="2"/>
      <c r="XCF1219" s="2"/>
      <c r="XCG1219" s="2"/>
      <c r="XCH1219" s="2"/>
      <c r="XCI1219" s="2"/>
      <c r="XCJ1219" s="2"/>
      <c r="XCK1219" s="2"/>
      <c r="XCL1219" s="2"/>
      <c r="XCM1219" s="2"/>
      <c r="XCN1219" s="2"/>
      <c r="XCO1219" s="2"/>
      <c r="XCP1219" s="2"/>
      <c r="XCQ1219" s="2"/>
      <c r="XCR1219" s="2"/>
      <c r="XCS1219" s="2"/>
      <c r="XCT1219" s="2"/>
      <c r="XCU1219" s="2"/>
      <c r="XCV1219" s="2"/>
      <c r="XCW1219" s="2"/>
      <c r="XCX1219" s="2"/>
      <c r="XCY1219" s="2"/>
      <c r="XCZ1219" s="2"/>
      <c r="XDA1219" s="2"/>
      <c r="XDB1219" s="2"/>
      <c r="XDC1219" s="2"/>
      <c r="XDD1219" s="2"/>
      <c r="XDE1219" s="2"/>
      <c r="XDF1219" s="2"/>
      <c r="XDG1219" s="2"/>
      <c r="XDH1219" s="2"/>
      <c r="XDI1219" s="2"/>
      <c r="XDJ1219" s="2"/>
      <c r="XDK1219" s="2"/>
      <c r="XDL1219" s="2"/>
      <c r="XDM1219" s="2"/>
      <c r="XDN1219" s="2"/>
      <c r="XDO1219" s="2"/>
      <c r="XDP1219" s="2"/>
      <c r="XDQ1219" s="2"/>
      <c r="XDR1219" s="2"/>
      <c r="XDS1219" s="2"/>
      <c r="XDT1219" s="2"/>
      <c r="XDU1219" s="2"/>
      <c r="XDV1219" s="2"/>
      <c r="XDW1219" s="2"/>
      <c r="XDX1219" s="2"/>
      <c r="XDY1219" s="2"/>
      <c r="XDZ1219" s="2"/>
      <c r="XEA1219" s="2"/>
      <c r="XEB1219" s="2"/>
      <c r="XEC1219" s="2"/>
      <c r="XED1219" s="2"/>
      <c r="XEE1219" s="2"/>
      <c r="XEF1219" s="2"/>
      <c r="XEG1219" s="2"/>
      <c r="XEH1219" s="2"/>
      <c r="XEI1219" s="2"/>
      <c r="XEJ1219" s="2"/>
      <c r="XEK1219" s="2"/>
      <c r="XEL1219" s="2"/>
      <c r="XEM1219" s="2"/>
      <c r="XEN1219" s="2"/>
      <c r="XEO1219" s="2"/>
      <c r="XEP1219" s="2"/>
      <c r="XEQ1219" s="2"/>
      <c r="XER1219" s="2"/>
      <c r="XES1219" s="2"/>
      <c r="XET1219" s="2"/>
      <c r="XEU1219" s="2"/>
      <c r="XEV1219" s="2"/>
      <c r="XEW1219" s="2"/>
      <c r="XEX1219" s="2"/>
      <c r="XEY1219" s="2"/>
      <c r="XEZ1219" s="2"/>
      <c r="XFA1219" s="2"/>
      <c r="XFB1219" s="2"/>
      <c r="XFC1219" s="2"/>
    </row>
    <row r="1220" spans="1:16383" x14ac:dyDescent="0.25">
      <c r="A1220" s="275" t="s">
        <v>2450</v>
      </c>
      <c r="B1220" s="2" t="s">
        <v>3629</v>
      </c>
      <c r="C1220" s="2" t="s">
        <v>7820</v>
      </c>
      <c r="D1220" s="2" t="s">
        <v>526</v>
      </c>
      <c r="E1220" s="2" t="s">
        <v>7820</v>
      </c>
      <c r="F1220" s="2" t="s">
        <v>7821</v>
      </c>
      <c r="G1220" s="46" t="s">
        <v>3634</v>
      </c>
      <c r="H1220" s="2" t="s">
        <v>4073</v>
      </c>
      <c r="I1220" s="2" t="s">
        <v>7804</v>
      </c>
      <c r="J1220" s="130" t="s">
        <v>4077</v>
      </c>
      <c r="K1220" s="130" t="s">
        <v>4077</v>
      </c>
      <c r="L1220" s="130" t="s">
        <v>4077</v>
      </c>
      <c r="M1220" s="130" t="s">
        <v>4071</v>
      </c>
      <c r="N1220" s="131" t="s">
        <v>4008</v>
      </c>
      <c r="O1220" s="131" t="s">
        <v>3670</v>
      </c>
      <c r="P1220" s="129" t="s">
        <v>1429</v>
      </c>
      <c r="Q1220" s="134" t="s">
        <v>3634</v>
      </c>
      <c r="R1220" s="134" t="s">
        <v>3634</v>
      </c>
      <c r="S1220" s="134" t="s">
        <v>3634</v>
      </c>
      <c r="T1220" s="134" t="s">
        <v>3634</v>
      </c>
      <c r="U1220" s="134" t="s">
        <v>3634</v>
      </c>
      <c r="V1220" s="134" t="s">
        <v>3634</v>
      </c>
      <c r="W1220" s="134" t="s">
        <v>3634</v>
      </c>
      <c r="X1220" s="134" t="s">
        <v>3634</v>
      </c>
      <c r="Y1220" s="134" t="s">
        <v>3634</v>
      </c>
      <c r="Z1220" s="135" t="s">
        <v>3630</v>
      </c>
      <c r="AA1220" s="129" t="s">
        <v>7214</v>
      </c>
      <c r="AB1220" s="134" t="s">
        <v>3634</v>
      </c>
      <c r="AC1220" s="134" t="s">
        <v>3634</v>
      </c>
      <c r="AD1220" s="134" t="s">
        <v>3634</v>
      </c>
      <c r="AE1220" s="134" t="s">
        <v>3634</v>
      </c>
      <c r="AF1220" s="134" t="s">
        <v>3634</v>
      </c>
      <c r="AG1220" s="134" t="s">
        <v>3634</v>
      </c>
      <c r="AH1220" s="134" t="s">
        <v>3634</v>
      </c>
      <c r="AI1220" s="134" t="s">
        <v>3634</v>
      </c>
      <c r="AJ1220" s="134" t="s">
        <v>3634</v>
      </c>
      <c r="AK1220" s="134" t="s">
        <v>3634</v>
      </c>
      <c r="AL1220" s="134" t="s">
        <v>3634</v>
      </c>
      <c r="AM1220" s="134" t="s">
        <v>3634</v>
      </c>
      <c r="AN1220" s="134" t="s">
        <v>3634</v>
      </c>
      <c r="AO1220" s="134" t="s">
        <v>3634</v>
      </c>
      <c r="AP1220" s="134" t="s">
        <v>3634</v>
      </c>
      <c r="AQ1220" s="137" t="s">
        <v>1445</v>
      </c>
      <c r="AR1220" s="131" t="s">
        <v>7213</v>
      </c>
      <c r="AS1220" s="131" t="s">
        <v>5116</v>
      </c>
      <c r="AT1220" s="2"/>
      <c r="AU1220" s="10" t="s">
        <v>3664</v>
      </c>
      <c r="AV1220" s="213">
        <v>0</v>
      </c>
      <c r="AW1220" s="213">
        <v>0</v>
      </c>
      <c r="AX1220" s="213">
        <v>0</v>
      </c>
      <c r="AY1220" s="213">
        <v>0</v>
      </c>
      <c r="AZ1220" s="2" t="s">
        <v>3675</v>
      </c>
      <c r="BA1220" s="2" t="s">
        <v>7195</v>
      </c>
      <c r="BB1220" s="2"/>
      <c r="BC1220" s="2"/>
      <c r="BD1220" s="2"/>
      <c r="BE1220" s="199" t="s">
        <v>3634</v>
      </c>
      <c r="BF1220" s="199" t="s">
        <v>3634</v>
      </c>
      <c r="BG1220" s="199" t="s">
        <v>3634</v>
      </c>
      <c r="BH1220" s="199"/>
      <c r="BI1220" s="199">
        <v>1</v>
      </c>
      <c r="BJ1220" s="199">
        <v>0</v>
      </c>
      <c r="BK1220" s="199">
        <v>1</v>
      </c>
      <c r="BL1220" s="199">
        <v>1</v>
      </c>
      <c r="BM1220" s="199">
        <v>0</v>
      </c>
      <c r="BN1220" s="2"/>
      <c r="BO1220" s="2"/>
      <c r="BP1220" s="2"/>
      <c r="BQ1220" s="2" t="s">
        <v>4078</v>
      </c>
      <c r="BR1220" s="2" t="s">
        <v>5791</v>
      </c>
      <c r="BS1220" s="2"/>
      <c r="BT1220" s="2"/>
      <c r="BU1220" s="129" t="s">
        <v>3634</v>
      </c>
      <c r="BV1220" s="2"/>
      <c r="BW1220" s="2"/>
      <c r="BX1220" s="2"/>
      <c r="BY1220" s="202" t="s">
        <v>5791</v>
      </c>
      <c r="BZ1220" s="218">
        <v>43168</v>
      </c>
      <c r="CA1220" s="2" t="s">
        <v>6307</v>
      </c>
      <c r="CB1220" s="2" t="s">
        <v>6307</v>
      </c>
      <c r="CC1220" s="2" t="s">
        <v>6307</v>
      </c>
      <c r="CD1220" s="2" t="s">
        <v>6307</v>
      </c>
      <c r="CE1220" s="2"/>
      <c r="CF1220" s="2"/>
      <c r="CG1220" s="2">
        <v>0</v>
      </c>
      <c r="CH1220" s="2">
        <v>0</v>
      </c>
      <c r="CI1220" s="2"/>
      <c r="CJ1220" s="2"/>
      <c r="CK1220" s="2"/>
      <c r="CL1220" s="2"/>
      <c r="CM1220" s="2">
        <v>0</v>
      </c>
      <c r="CN1220" s="2">
        <v>0</v>
      </c>
      <c r="CO1220" s="2">
        <v>0</v>
      </c>
      <c r="CP1220" s="2">
        <v>0</v>
      </c>
      <c r="CQ1220" s="2">
        <v>0</v>
      </c>
      <c r="CR1220" s="2">
        <v>0</v>
      </c>
      <c r="CS1220" s="2">
        <v>0</v>
      </c>
      <c r="CT1220" s="2">
        <v>0</v>
      </c>
      <c r="CU1220" s="2">
        <v>0</v>
      </c>
      <c r="CV1220" s="2">
        <v>0</v>
      </c>
      <c r="CW1220" s="2">
        <v>0</v>
      </c>
      <c r="CX1220" s="2">
        <v>0</v>
      </c>
      <c r="CY1220" s="2">
        <v>0</v>
      </c>
      <c r="CZ1220" s="2">
        <v>0</v>
      </c>
      <c r="DA1220" s="2">
        <v>0</v>
      </c>
      <c r="DB1220" s="2">
        <v>0</v>
      </c>
      <c r="DC1220" s="2">
        <v>0</v>
      </c>
      <c r="DD1220" s="2">
        <v>0</v>
      </c>
      <c r="DE1220" s="2">
        <v>0</v>
      </c>
      <c r="DF1220" s="2">
        <v>0</v>
      </c>
      <c r="DG1220" s="205">
        <v>0</v>
      </c>
      <c r="DH1220" s="257">
        <v>1</v>
      </c>
      <c r="DI1220" s="2"/>
      <c r="DJ1220" s="2"/>
      <c r="DK1220" s="2"/>
      <c r="DL1220" s="2"/>
      <c r="DM1220" s="2"/>
      <c r="DN1220" s="2"/>
      <c r="DO1220" s="2"/>
      <c r="DP1220" s="2"/>
      <c r="DQ1220" s="2"/>
      <c r="DR1220" s="2"/>
      <c r="DS1220" s="2"/>
      <c r="DT1220" s="2"/>
      <c r="DU1220" s="2"/>
      <c r="DV1220" s="2"/>
      <c r="DW1220" s="2"/>
      <c r="DX1220" s="2"/>
      <c r="DY1220" s="2"/>
      <c r="DZ1220" s="2"/>
      <c r="EA1220" s="2"/>
      <c r="EB1220" s="2"/>
      <c r="EC1220" s="2"/>
      <c r="ED1220" s="2"/>
      <c r="EE1220" s="2"/>
      <c r="EF1220" s="2"/>
      <c r="EG1220" s="2"/>
      <c r="EH1220" s="2"/>
      <c r="EI1220" s="2"/>
      <c r="EJ1220" s="2"/>
      <c r="EK1220" s="2"/>
      <c r="EL1220" s="2"/>
      <c r="EM1220" s="2"/>
      <c r="EN1220" s="2"/>
      <c r="EO1220" s="2"/>
      <c r="EP1220" s="2"/>
      <c r="EQ1220" s="2"/>
      <c r="ER1220" s="2"/>
      <c r="ES1220" s="2"/>
      <c r="ET1220" s="2"/>
      <c r="EU1220" s="2"/>
      <c r="EV1220" s="2"/>
      <c r="EW1220" s="2"/>
      <c r="EX1220" s="2"/>
      <c r="EY1220" s="2"/>
      <c r="EZ1220" s="2"/>
      <c r="FA1220" s="2"/>
      <c r="FB1220" s="2"/>
      <c r="FC1220" s="2"/>
      <c r="FD1220" s="2"/>
      <c r="FE1220" s="2"/>
      <c r="FF1220" s="2"/>
      <c r="FG1220" s="2"/>
      <c r="FH1220" s="2"/>
      <c r="FI1220" s="2"/>
      <c r="FJ1220" s="2"/>
      <c r="FK1220" s="2"/>
      <c r="FL1220" s="2"/>
      <c r="FM1220" s="2"/>
      <c r="FN1220" s="2"/>
      <c r="FO1220" s="2"/>
      <c r="FP1220" s="2"/>
      <c r="FQ1220" s="2"/>
      <c r="FR1220" s="2"/>
      <c r="FS1220" s="2"/>
      <c r="FT1220" s="2"/>
      <c r="FU1220" s="2"/>
      <c r="FV1220" s="2"/>
      <c r="FW1220" s="2"/>
      <c r="FX1220" s="2"/>
      <c r="FY1220" s="2"/>
      <c r="FZ1220" s="2"/>
      <c r="GA1220" s="2"/>
      <c r="GB1220" s="2"/>
      <c r="GC1220" s="2"/>
      <c r="GD1220" s="2"/>
      <c r="GE1220" s="2"/>
      <c r="GF1220" s="2"/>
      <c r="GG1220" s="2"/>
      <c r="GH1220" s="2"/>
      <c r="GI1220" s="2"/>
      <c r="GJ1220" s="2"/>
      <c r="GK1220" s="2"/>
      <c r="GL1220" s="2"/>
      <c r="GM1220" s="2"/>
      <c r="GN1220" s="2"/>
      <c r="GO1220" s="2"/>
      <c r="GP1220" s="2"/>
      <c r="GQ1220" s="2"/>
      <c r="GR1220" s="2"/>
      <c r="GS1220" s="2"/>
      <c r="GT1220" s="2"/>
      <c r="GU1220" s="2"/>
      <c r="GV1220" s="2"/>
      <c r="GW1220" s="2"/>
      <c r="GX1220" s="2"/>
      <c r="GY1220" s="2"/>
      <c r="GZ1220" s="2"/>
      <c r="HA1220" s="2"/>
      <c r="HB1220" s="2"/>
      <c r="HC1220" s="2"/>
      <c r="HD1220" s="2"/>
      <c r="HE1220" s="2"/>
      <c r="HF1220" s="2"/>
      <c r="HG1220" s="2"/>
      <c r="HH1220" s="2"/>
      <c r="HI1220" s="2"/>
      <c r="HJ1220" s="2"/>
      <c r="HK1220" s="2"/>
      <c r="HL1220" s="2"/>
      <c r="HM1220" s="2"/>
      <c r="HN1220" s="2"/>
      <c r="HO1220" s="2"/>
      <c r="HP1220" s="2"/>
      <c r="HQ1220" s="2"/>
      <c r="HR1220" s="2"/>
      <c r="HS1220" s="2"/>
      <c r="HT1220" s="2"/>
      <c r="HU1220" s="2"/>
      <c r="HV1220" s="2"/>
      <c r="HW1220" s="2"/>
      <c r="HX1220" s="2"/>
      <c r="HY1220" s="2"/>
      <c r="HZ1220" s="2"/>
      <c r="IA1220" s="2"/>
      <c r="IB1220" s="2"/>
      <c r="IC1220" s="2"/>
      <c r="ID1220" s="2"/>
      <c r="IE1220" s="2"/>
      <c r="IF1220" s="2"/>
      <c r="IG1220" s="2"/>
      <c r="IH1220" s="2"/>
      <c r="II1220" s="2"/>
      <c r="IJ1220" s="2"/>
      <c r="IK1220" s="2"/>
      <c r="IL1220" s="2"/>
      <c r="IM1220" s="2"/>
      <c r="IN1220" s="2"/>
      <c r="IO1220" s="2"/>
      <c r="IP1220" s="2"/>
      <c r="IQ1220" s="2"/>
      <c r="IR1220" s="2"/>
      <c r="IS1220" s="2"/>
      <c r="IT1220" s="2"/>
      <c r="IU1220" s="2"/>
      <c r="IV1220" s="2"/>
      <c r="IW1220" s="2"/>
      <c r="IX1220" s="2"/>
      <c r="IY1220" s="2"/>
      <c r="IZ1220" s="2"/>
      <c r="JA1220" s="2"/>
      <c r="JB1220" s="2"/>
      <c r="JC1220" s="2"/>
      <c r="JD1220" s="2"/>
      <c r="JE1220" s="2"/>
      <c r="JF1220" s="2"/>
      <c r="JG1220" s="2"/>
      <c r="JH1220" s="2"/>
      <c r="JI1220" s="2"/>
      <c r="JJ1220" s="2"/>
      <c r="JK1220" s="2"/>
      <c r="JL1220" s="2"/>
      <c r="JM1220" s="2"/>
      <c r="JN1220" s="2"/>
      <c r="JO1220" s="2"/>
      <c r="JP1220" s="2"/>
      <c r="JQ1220" s="2"/>
      <c r="JR1220" s="2"/>
      <c r="JS1220" s="2"/>
      <c r="JT1220" s="2"/>
      <c r="JU1220" s="2"/>
      <c r="JV1220" s="2"/>
      <c r="JW1220" s="2"/>
      <c r="JX1220" s="2"/>
      <c r="JY1220" s="2"/>
      <c r="JZ1220" s="2"/>
      <c r="KA1220" s="2"/>
      <c r="KB1220" s="2"/>
      <c r="KC1220" s="2"/>
      <c r="KD1220" s="2"/>
      <c r="KE1220" s="2"/>
      <c r="KF1220" s="2"/>
      <c r="KG1220" s="2"/>
      <c r="KH1220" s="2"/>
      <c r="KI1220" s="2"/>
      <c r="KJ1220" s="2"/>
      <c r="KK1220" s="2"/>
      <c r="KL1220" s="2"/>
      <c r="KM1220" s="2"/>
      <c r="KN1220" s="2"/>
      <c r="KO1220" s="2"/>
      <c r="KP1220" s="2"/>
      <c r="KQ1220" s="2"/>
      <c r="KR1220" s="2"/>
      <c r="KS1220" s="2"/>
      <c r="KT1220" s="2"/>
      <c r="KU1220" s="2"/>
      <c r="KV1220" s="2"/>
      <c r="KW1220" s="2"/>
      <c r="KX1220" s="2"/>
      <c r="KY1220" s="2"/>
      <c r="KZ1220" s="2"/>
      <c r="LA1220" s="2"/>
      <c r="LB1220" s="2"/>
      <c r="LC1220" s="2"/>
      <c r="LD1220" s="2"/>
      <c r="LE1220" s="2"/>
      <c r="LF1220" s="2"/>
      <c r="LG1220" s="2"/>
      <c r="LH1220" s="2"/>
      <c r="LI1220" s="2"/>
      <c r="LJ1220" s="2"/>
      <c r="LK1220" s="2"/>
      <c r="LL1220" s="2"/>
      <c r="LM1220" s="2"/>
      <c r="LN1220" s="2"/>
      <c r="LO1220" s="2"/>
      <c r="LP1220" s="2"/>
      <c r="LQ1220" s="2"/>
      <c r="LR1220" s="2"/>
      <c r="LS1220" s="2"/>
      <c r="LT1220" s="2"/>
      <c r="LU1220" s="2"/>
      <c r="LV1220" s="2"/>
      <c r="LW1220" s="2"/>
      <c r="LX1220" s="2"/>
      <c r="LY1220" s="2"/>
      <c r="LZ1220" s="2"/>
      <c r="MA1220" s="2"/>
      <c r="MB1220" s="2"/>
      <c r="MC1220" s="2"/>
      <c r="MD1220" s="2"/>
      <c r="ME1220" s="2"/>
      <c r="MF1220" s="2"/>
      <c r="MG1220" s="2"/>
      <c r="MH1220" s="2"/>
      <c r="MI1220" s="2"/>
      <c r="MJ1220" s="2"/>
      <c r="MK1220" s="2"/>
      <c r="ML1220" s="2"/>
      <c r="MM1220" s="2"/>
      <c r="MN1220" s="2"/>
      <c r="MO1220" s="2"/>
      <c r="MP1220" s="2"/>
      <c r="MQ1220" s="2"/>
      <c r="MR1220" s="2"/>
      <c r="MS1220" s="2"/>
      <c r="MT1220" s="2"/>
      <c r="MU1220" s="2"/>
      <c r="MV1220" s="2"/>
      <c r="MW1220" s="2"/>
      <c r="MX1220" s="2"/>
      <c r="MY1220" s="2"/>
      <c r="MZ1220" s="2"/>
      <c r="NA1220" s="2"/>
      <c r="NB1220" s="2"/>
      <c r="NC1220" s="2"/>
      <c r="ND1220" s="2"/>
      <c r="NE1220" s="2"/>
      <c r="NF1220" s="2"/>
      <c r="NG1220" s="2"/>
      <c r="NH1220" s="2"/>
      <c r="NI1220" s="2"/>
      <c r="NJ1220" s="2"/>
      <c r="NK1220" s="2"/>
      <c r="NL1220" s="2"/>
      <c r="NM1220" s="2"/>
      <c r="NN1220" s="2"/>
      <c r="NO1220" s="2"/>
      <c r="NP1220" s="2"/>
      <c r="NQ1220" s="2"/>
      <c r="NR1220" s="2"/>
      <c r="NS1220" s="2"/>
      <c r="NT1220" s="2"/>
      <c r="NU1220" s="2"/>
      <c r="NV1220" s="2"/>
      <c r="NW1220" s="2"/>
      <c r="NX1220" s="2"/>
      <c r="NY1220" s="2"/>
      <c r="NZ1220" s="2"/>
      <c r="OA1220" s="2"/>
      <c r="OB1220" s="2"/>
      <c r="OC1220" s="2"/>
      <c r="OD1220" s="2"/>
      <c r="OE1220" s="2"/>
      <c r="OF1220" s="2"/>
      <c r="OG1220" s="2"/>
      <c r="OH1220" s="2"/>
      <c r="OI1220" s="2"/>
      <c r="OJ1220" s="2"/>
      <c r="OK1220" s="2"/>
      <c r="OL1220" s="2"/>
      <c r="OM1220" s="2"/>
      <c r="ON1220" s="2"/>
      <c r="OO1220" s="2"/>
      <c r="OP1220" s="2"/>
      <c r="OQ1220" s="2"/>
      <c r="OR1220" s="2"/>
      <c r="OS1220" s="2"/>
      <c r="OT1220" s="2"/>
      <c r="OU1220" s="2"/>
      <c r="OV1220" s="2"/>
      <c r="OW1220" s="2"/>
      <c r="OX1220" s="2"/>
      <c r="OY1220" s="2"/>
      <c r="OZ1220" s="2"/>
      <c r="PA1220" s="2"/>
      <c r="PB1220" s="2"/>
      <c r="PC1220" s="2"/>
      <c r="PD1220" s="2"/>
      <c r="PE1220" s="2"/>
      <c r="PF1220" s="2"/>
      <c r="PG1220" s="2"/>
      <c r="PH1220" s="2"/>
      <c r="PI1220" s="2"/>
      <c r="PJ1220" s="2"/>
      <c r="PK1220" s="2"/>
      <c r="PL1220" s="2"/>
      <c r="PM1220" s="2"/>
      <c r="PN1220" s="2"/>
      <c r="PO1220" s="2"/>
      <c r="PP1220" s="2"/>
      <c r="PQ1220" s="2"/>
      <c r="PR1220" s="2"/>
      <c r="PS1220" s="2"/>
      <c r="PT1220" s="2"/>
      <c r="PU1220" s="2"/>
      <c r="PV1220" s="2"/>
      <c r="PW1220" s="2"/>
      <c r="PX1220" s="2"/>
      <c r="PY1220" s="2"/>
      <c r="PZ1220" s="2"/>
      <c r="QA1220" s="2"/>
      <c r="QB1220" s="2"/>
      <c r="QC1220" s="2"/>
      <c r="QD1220" s="2"/>
      <c r="QE1220" s="2"/>
      <c r="QF1220" s="2"/>
      <c r="QG1220" s="2"/>
      <c r="QH1220" s="2"/>
      <c r="QI1220" s="2"/>
      <c r="QJ1220" s="2"/>
      <c r="QK1220" s="2"/>
      <c r="QL1220" s="2"/>
      <c r="QM1220" s="2"/>
      <c r="QN1220" s="2"/>
      <c r="QO1220" s="2"/>
      <c r="QP1220" s="2"/>
      <c r="QQ1220" s="2"/>
      <c r="QR1220" s="2"/>
      <c r="QS1220" s="2"/>
      <c r="QT1220" s="2"/>
      <c r="QU1220" s="2"/>
      <c r="QV1220" s="2"/>
      <c r="QW1220" s="2"/>
      <c r="QX1220" s="2"/>
      <c r="QY1220" s="2"/>
      <c r="QZ1220" s="2"/>
      <c r="RA1220" s="2"/>
      <c r="RB1220" s="2"/>
      <c r="RC1220" s="2"/>
      <c r="RD1220" s="2"/>
      <c r="RE1220" s="2"/>
      <c r="RF1220" s="2"/>
      <c r="RG1220" s="2"/>
      <c r="RH1220" s="2"/>
      <c r="RI1220" s="2"/>
      <c r="RJ1220" s="2"/>
      <c r="RK1220" s="2"/>
      <c r="RL1220" s="2"/>
      <c r="RM1220" s="2"/>
      <c r="RN1220" s="2"/>
      <c r="RO1220" s="2"/>
      <c r="RP1220" s="2"/>
      <c r="RQ1220" s="2"/>
      <c r="RR1220" s="2"/>
      <c r="RS1220" s="2"/>
      <c r="RT1220" s="2"/>
      <c r="RU1220" s="2"/>
      <c r="RV1220" s="2"/>
      <c r="RW1220" s="2"/>
      <c r="RX1220" s="2"/>
      <c r="RY1220" s="2"/>
      <c r="RZ1220" s="2"/>
      <c r="SA1220" s="2"/>
      <c r="SB1220" s="2"/>
      <c r="SC1220" s="2"/>
      <c r="SD1220" s="2"/>
      <c r="SE1220" s="2"/>
      <c r="SF1220" s="2"/>
      <c r="SG1220" s="2"/>
      <c r="SH1220" s="2"/>
      <c r="SI1220" s="2"/>
      <c r="SJ1220" s="2"/>
      <c r="SK1220" s="2"/>
      <c r="SL1220" s="2"/>
      <c r="SM1220" s="2"/>
      <c r="SN1220" s="2"/>
      <c r="SO1220" s="2"/>
      <c r="SP1220" s="2"/>
      <c r="SQ1220" s="2"/>
      <c r="SR1220" s="2"/>
      <c r="SS1220" s="2"/>
      <c r="ST1220" s="2"/>
      <c r="SU1220" s="2"/>
      <c r="SV1220" s="2"/>
      <c r="SW1220" s="2"/>
      <c r="SX1220" s="2"/>
      <c r="SY1220" s="2"/>
      <c r="SZ1220" s="2"/>
      <c r="TA1220" s="2"/>
      <c r="TB1220" s="2"/>
      <c r="TC1220" s="2"/>
      <c r="TD1220" s="2"/>
      <c r="TE1220" s="2"/>
      <c r="TF1220" s="2"/>
      <c r="TG1220" s="2"/>
      <c r="TH1220" s="2"/>
      <c r="TI1220" s="2"/>
      <c r="TJ1220" s="2"/>
      <c r="TK1220" s="2"/>
      <c r="TL1220" s="2"/>
      <c r="TM1220" s="2"/>
      <c r="TN1220" s="2"/>
      <c r="TO1220" s="2"/>
      <c r="TP1220" s="2"/>
      <c r="TQ1220" s="2"/>
      <c r="TR1220" s="2"/>
      <c r="TS1220" s="2"/>
      <c r="TT1220" s="2"/>
      <c r="TU1220" s="2"/>
      <c r="TV1220" s="2"/>
      <c r="TW1220" s="2"/>
      <c r="TX1220" s="2"/>
      <c r="TY1220" s="2"/>
      <c r="TZ1220" s="2"/>
      <c r="UA1220" s="2"/>
      <c r="UB1220" s="2"/>
      <c r="UC1220" s="2"/>
      <c r="UD1220" s="2"/>
      <c r="UE1220" s="2"/>
      <c r="UF1220" s="2"/>
      <c r="UG1220" s="2"/>
      <c r="UH1220" s="2"/>
      <c r="UI1220" s="2"/>
      <c r="UJ1220" s="2"/>
      <c r="UK1220" s="2"/>
      <c r="UL1220" s="2"/>
      <c r="UM1220" s="2"/>
      <c r="UN1220" s="2"/>
      <c r="UO1220" s="2"/>
      <c r="UP1220" s="2"/>
      <c r="UQ1220" s="2"/>
      <c r="UR1220" s="2"/>
      <c r="US1220" s="2"/>
      <c r="UT1220" s="2"/>
      <c r="UU1220" s="2"/>
      <c r="UV1220" s="2"/>
      <c r="UW1220" s="2"/>
      <c r="UX1220" s="2"/>
      <c r="UY1220" s="2"/>
      <c r="UZ1220" s="2"/>
      <c r="VA1220" s="2"/>
      <c r="VB1220" s="2"/>
      <c r="VC1220" s="2"/>
      <c r="VD1220" s="2"/>
      <c r="VE1220" s="2"/>
      <c r="VF1220" s="2"/>
      <c r="VG1220" s="2"/>
      <c r="VH1220" s="2"/>
      <c r="VI1220" s="2"/>
      <c r="VJ1220" s="2"/>
      <c r="VK1220" s="2"/>
      <c r="VL1220" s="2"/>
      <c r="VM1220" s="2"/>
      <c r="VN1220" s="2"/>
      <c r="VO1220" s="2"/>
      <c r="VP1220" s="2"/>
      <c r="VQ1220" s="2"/>
      <c r="VR1220" s="2"/>
      <c r="VS1220" s="2"/>
      <c r="VT1220" s="2"/>
      <c r="VU1220" s="2"/>
      <c r="VV1220" s="2"/>
      <c r="VW1220" s="2"/>
      <c r="VX1220" s="2"/>
      <c r="VY1220" s="2"/>
      <c r="VZ1220" s="2"/>
      <c r="WA1220" s="2"/>
      <c r="WB1220" s="2"/>
      <c r="WC1220" s="2"/>
      <c r="WD1220" s="2"/>
      <c r="WE1220" s="2"/>
      <c r="WF1220" s="2"/>
      <c r="WG1220" s="2"/>
      <c r="WH1220" s="2"/>
      <c r="WI1220" s="2"/>
      <c r="WJ1220" s="2"/>
      <c r="WK1220" s="2"/>
      <c r="WL1220" s="2"/>
      <c r="WM1220" s="2"/>
      <c r="WN1220" s="2"/>
      <c r="WO1220" s="2"/>
      <c r="WP1220" s="2"/>
      <c r="WQ1220" s="2"/>
      <c r="WR1220" s="2"/>
      <c r="WS1220" s="2"/>
      <c r="WT1220" s="2"/>
      <c r="WU1220" s="2"/>
      <c r="WV1220" s="2"/>
      <c r="WW1220" s="2"/>
      <c r="WX1220" s="2"/>
      <c r="WY1220" s="2"/>
      <c r="WZ1220" s="2"/>
      <c r="XA1220" s="2"/>
      <c r="XB1220" s="2"/>
      <c r="XC1220" s="2"/>
      <c r="XD1220" s="2"/>
      <c r="XE1220" s="2"/>
      <c r="XF1220" s="2"/>
      <c r="XG1220" s="2"/>
      <c r="XH1220" s="2"/>
      <c r="XI1220" s="2"/>
      <c r="XJ1220" s="2"/>
      <c r="XK1220" s="2"/>
      <c r="XL1220" s="2"/>
      <c r="XM1220" s="2"/>
      <c r="XN1220" s="2"/>
      <c r="XO1220" s="2"/>
      <c r="XP1220" s="2"/>
      <c r="XQ1220" s="2"/>
      <c r="XR1220" s="2"/>
      <c r="XS1220" s="2"/>
      <c r="XT1220" s="2"/>
      <c r="XU1220" s="2"/>
      <c r="XV1220" s="2"/>
      <c r="XW1220" s="2"/>
      <c r="XX1220" s="2"/>
      <c r="XY1220" s="2"/>
      <c r="XZ1220" s="2"/>
      <c r="YA1220" s="2"/>
      <c r="YB1220" s="2"/>
      <c r="YC1220" s="2"/>
      <c r="YD1220" s="2"/>
      <c r="YE1220" s="2"/>
      <c r="YF1220" s="2"/>
      <c r="YG1220" s="2"/>
      <c r="YH1220" s="2"/>
      <c r="YI1220" s="2"/>
      <c r="YJ1220" s="2"/>
      <c r="YK1220" s="2"/>
      <c r="YL1220" s="2"/>
      <c r="YM1220" s="2"/>
      <c r="YN1220" s="2"/>
      <c r="YO1220" s="2"/>
      <c r="YP1220" s="2"/>
      <c r="YQ1220" s="2"/>
      <c r="YR1220" s="2"/>
      <c r="YS1220" s="2"/>
      <c r="YT1220" s="2"/>
      <c r="YU1220" s="2"/>
      <c r="YV1220" s="2"/>
      <c r="YW1220" s="2"/>
      <c r="YX1220" s="2"/>
      <c r="YY1220" s="2"/>
      <c r="YZ1220" s="2"/>
      <c r="ZA1220" s="2"/>
      <c r="ZB1220" s="2"/>
      <c r="ZC1220" s="2"/>
      <c r="ZD1220" s="2"/>
      <c r="ZE1220" s="2"/>
      <c r="ZF1220" s="2"/>
      <c r="ZG1220" s="2"/>
      <c r="ZH1220" s="2"/>
      <c r="ZI1220" s="2"/>
      <c r="ZJ1220" s="2"/>
      <c r="ZK1220" s="2"/>
      <c r="ZL1220" s="2"/>
      <c r="ZM1220" s="2"/>
      <c r="ZN1220" s="2"/>
      <c r="ZO1220" s="2"/>
      <c r="ZP1220" s="2"/>
      <c r="ZQ1220" s="2"/>
      <c r="ZR1220" s="2"/>
      <c r="ZS1220" s="2"/>
      <c r="ZT1220" s="2"/>
      <c r="ZU1220" s="2"/>
      <c r="ZV1220" s="2"/>
      <c r="ZW1220" s="2"/>
      <c r="ZX1220" s="2"/>
      <c r="ZY1220" s="2"/>
      <c r="ZZ1220" s="2"/>
      <c r="AAA1220" s="2"/>
      <c r="AAB1220" s="2"/>
      <c r="AAC1220" s="2"/>
      <c r="AAD1220" s="2"/>
      <c r="AAE1220" s="2"/>
      <c r="AAF1220" s="2"/>
      <c r="AAG1220" s="2"/>
      <c r="AAH1220" s="2"/>
      <c r="AAI1220" s="2"/>
      <c r="AAJ1220" s="2"/>
      <c r="AAK1220" s="2"/>
      <c r="AAL1220" s="2"/>
      <c r="AAM1220" s="2"/>
      <c r="AAN1220" s="2"/>
      <c r="AAO1220" s="2"/>
      <c r="AAP1220" s="2"/>
      <c r="AAQ1220" s="2"/>
      <c r="AAR1220" s="2"/>
      <c r="AAS1220" s="2"/>
      <c r="AAT1220" s="2"/>
      <c r="AAU1220" s="2"/>
      <c r="AAV1220" s="2"/>
      <c r="AAW1220" s="2"/>
      <c r="AAX1220" s="2"/>
      <c r="AAY1220" s="2"/>
      <c r="AAZ1220" s="2"/>
      <c r="ABA1220" s="2"/>
      <c r="ABB1220" s="2"/>
      <c r="ABC1220" s="2"/>
      <c r="ABD1220" s="2"/>
      <c r="ABE1220" s="2"/>
      <c r="ABF1220" s="2"/>
      <c r="ABG1220" s="2"/>
      <c r="ABH1220" s="2"/>
      <c r="ABI1220" s="2"/>
      <c r="ABJ1220" s="2"/>
      <c r="ABK1220" s="2"/>
      <c r="ABL1220" s="2"/>
      <c r="ABM1220" s="2"/>
      <c r="ABN1220" s="2"/>
      <c r="ABO1220" s="2"/>
      <c r="ABP1220" s="2"/>
      <c r="ABQ1220" s="2"/>
      <c r="ABR1220" s="2"/>
      <c r="ABS1220" s="2"/>
      <c r="ABT1220" s="2"/>
      <c r="ABU1220" s="2"/>
      <c r="ABV1220" s="2"/>
      <c r="ABW1220" s="2"/>
      <c r="ABX1220" s="2"/>
      <c r="ABY1220" s="2"/>
      <c r="ABZ1220" s="2"/>
      <c r="ACA1220" s="2"/>
      <c r="ACB1220" s="2"/>
      <c r="ACC1220" s="2"/>
      <c r="ACD1220" s="2"/>
      <c r="ACE1220" s="2"/>
      <c r="ACF1220" s="2"/>
      <c r="ACG1220" s="2"/>
      <c r="ACH1220" s="2"/>
      <c r="ACI1220" s="2"/>
      <c r="ACJ1220" s="2"/>
      <c r="ACK1220" s="2"/>
      <c r="ACL1220" s="2"/>
      <c r="ACM1220" s="2"/>
      <c r="ACN1220" s="2"/>
      <c r="ACO1220" s="2"/>
      <c r="ACP1220" s="2"/>
      <c r="ACQ1220" s="2"/>
      <c r="ACR1220" s="2"/>
      <c r="ACS1220" s="2"/>
      <c r="ACT1220" s="2"/>
      <c r="ACU1220" s="2"/>
      <c r="ACV1220" s="2"/>
      <c r="ACW1220" s="2"/>
      <c r="ACX1220" s="2"/>
      <c r="ACY1220" s="2"/>
      <c r="ACZ1220" s="2"/>
      <c r="ADA1220" s="2"/>
      <c r="ADB1220" s="2"/>
      <c r="ADC1220" s="2"/>
      <c r="ADD1220" s="2"/>
      <c r="ADE1220" s="2"/>
      <c r="ADF1220" s="2"/>
      <c r="ADG1220" s="2"/>
      <c r="ADH1220" s="2"/>
      <c r="ADI1220" s="2"/>
      <c r="ADJ1220" s="2"/>
      <c r="ADK1220" s="2"/>
      <c r="ADL1220" s="2"/>
      <c r="ADM1220" s="2"/>
      <c r="ADN1220" s="2"/>
      <c r="ADO1220" s="2"/>
      <c r="ADP1220" s="2"/>
      <c r="ADQ1220" s="2"/>
      <c r="ADR1220" s="2"/>
      <c r="ADS1220" s="2"/>
      <c r="ADT1220" s="2"/>
      <c r="ADU1220" s="2"/>
      <c r="ADV1220" s="2"/>
      <c r="ADW1220" s="2"/>
      <c r="ADX1220" s="2"/>
      <c r="ADY1220" s="2"/>
      <c r="ADZ1220" s="2"/>
      <c r="AEA1220" s="2"/>
      <c r="AEB1220" s="2"/>
      <c r="AEC1220" s="2"/>
      <c r="AED1220" s="2"/>
      <c r="AEE1220" s="2"/>
      <c r="AEF1220" s="2"/>
      <c r="AEG1220" s="2"/>
      <c r="AEH1220" s="2"/>
      <c r="AEI1220" s="2"/>
      <c r="AEJ1220" s="2"/>
      <c r="AEK1220" s="2"/>
      <c r="AEL1220" s="2"/>
      <c r="AEM1220" s="2"/>
      <c r="AEN1220" s="2"/>
      <c r="AEO1220" s="2"/>
      <c r="AEP1220" s="2"/>
      <c r="AEQ1220" s="2"/>
      <c r="AER1220" s="2"/>
      <c r="AES1220" s="2"/>
      <c r="AET1220" s="2"/>
      <c r="AEU1220" s="2"/>
      <c r="AEV1220" s="2"/>
      <c r="AEW1220" s="2"/>
      <c r="AEX1220" s="2"/>
      <c r="AEY1220" s="2"/>
      <c r="AEZ1220" s="2"/>
      <c r="AFA1220" s="2"/>
      <c r="AFB1220" s="2"/>
      <c r="AFC1220" s="2"/>
      <c r="AFD1220" s="2"/>
      <c r="AFE1220" s="2"/>
      <c r="AFF1220" s="2"/>
      <c r="AFG1220" s="2"/>
      <c r="AFH1220" s="2"/>
      <c r="AFI1220" s="2"/>
      <c r="AFJ1220" s="2"/>
      <c r="AFK1220" s="2"/>
      <c r="AFL1220" s="2"/>
      <c r="AFM1220" s="2"/>
      <c r="AFN1220" s="2"/>
      <c r="AFO1220" s="2"/>
      <c r="AFP1220" s="2"/>
      <c r="AFQ1220" s="2"/>
      <c r="AFR1220" s="2"/>
      <c r="AFS1220" s="2"/>
      <c r="AFT1220" s="2"/>
      <c r="AFU1220" s="2"/>
      <c r="AFV1220" s="2"/>
      <c r="AFW1220" s="2"/>
      <c r="AFX1220" s="2"/>
      <c r="AFY1220" s="2"/>
      <c r="AFZ1220" s="2"/>
      <c r="AGA1220" s="2"/>
      <c r="AGB1220" s="2"/>
      <c r="AGC1220" s="2"/>
      <c r="AGD1220" s="2"/>
      <c r="AGE1220" s="2"/>
      <c r="AGF1220" s="2"/>
      <c r="AGG1220" s="2"/>
      <c r="AGH1220" s="2"/>
      <c r="AGI1220" s="2"/>
      <c r="AGJ1220" s="2"/>
      <c r="AGK1220" s="2"/>
      <c r="AGL1220" s="2"/>
      <c r="AGM1220" s="2"/>
      <c r="AGN1220" s="2"/>
      <c r="AGO1220" s="2"/>
      <c r="AGP1220" s="2"/>
      <c r="AGQ1220" s="2"/>
      <c r="AGR1220" s="2"/>
      <c r="AGS1220" s="2"/>
      <c r="AGT1220" s="2"/>
      <c r="AGU1220" s="2"/>
      <c r="AGV1220" s="2"/>
      <c r="AGW1220" s="2"/>
      <c r="AGX1220" s="2"/>
      <c r="AGY1220" s="2"/>
      <c r="AGZ1220" s="2"/>
      <c r="AHA1220" s="2"/>
      <c r="AHB1220" s="2"/>
      <c r="AHC1220" s="2"/>
      <c r="AHD1220" s="2"/>
      <c r="AHE1220" s="2"/>
      <c r="AHF1220" s="2"/>
      <c r="AHG1220" s="2"/>
      <c r="AHH1220" s="2"/>
      <c r="AHI1220" s="2"/>
      <c r="AHJ1220" s="2"/>
      <c r="AHK1220" s="2"/>
      <c r="AHL1220" s="2"/>
      <c r="AHM1220" s="2"/>
      <c r="AHN1220" s="2"/>
      <c r="AHO1220" s="2"/>
      <c r="AHP1220" s="2"/>
      <c r="AHQ1220" s="2"/>
      <c r="AHR1220" s="2"/>
      <c r="AHS1220" s="2"/>
      <c r="AHT1220" s="2"/>
      <c r="AHU1220" s="2"/>
      <c r="AHV1220" s="2"/>
      <c r="AHW1220" s="2"/>
      <c r="AHX1220" s="2"/>
      <c r="AHY1220" s="2"/>
      <c r="AHZ1220" s="2"/>
      <c r="AIA1220" s="2"/>
      <c r="AIB1220" s="2"/>
      <c r="AIC1220" s="2"/>
      <c r="AID1220" s="2"/>
      <c r="AIE1220" s="2"/>
      <c r="AIF1220" s="2"/>
      <c r="AIG1220" s="2"/>
      <c r="AIH1220" s="2"/>
      <c r="AII1220" s="2"/>
      <c r="AIJ1220" s="2"/>
      <c r="AIK1220" s="2"/>
      <c r="AIL1220" s="2"/>
      <c r="AIM1220" s="2"/>
      <c r="AIN1220" s="2"/>
      <c r="AIO1220" s="2"/>
      <c r="AIP1220" s="2"/>
      <c r="AIQ1220" s="2"/>
      <c r="AIR1220" s="2"/>
      <c r="AIS1220" s="2"/>
      <c r="AIT1220" s="2"/>
      <c r="AIU1220" s="2"/>
      <c r="AIV1220" s="2"/>
      <c r="AIW1220" s="2"/>
      <c r="AIX1220" s="2"/>
      <c r="AIY1220" s="2"/>
      <c r="AIZ1220" s="2"/>
      <c r="AJA1220" s="2"/>
      <c r="AJB1220" s="2"/>
      <c r="AJC1220" s="2"/>
      <c r="AJD1220" s="2"/>
      <c r="AJE1220" s="2"/>
      <c r="AJF1220" s="2"/>
      <c r="AJG1220" s="2"/>
      <c r="AJH1220" s="2"/>
      <c r="AJI1220" s="2"/>
      <c r="AJJ1220" s="2"/>
      <c r="AJK1220" s="2"/>
      <c r="AJL1220" s="2"/>
      <c r="AJM1220" s="2"/>
      <c r="AJN1220" s="2"/>
      <c r="AJO1220" s="2"/>
      <c r="AJP1220" s="2"/>
      <c r="AJQ1220" s="2"/>
      <c r="AJR1220" s="2"/>
      <c r="AJS1220" s="2"/>
      <c r="AJT1220" s="2"/>
      <c r="AJU1220" s="2"/>
      <c r="AJV1220" s="2"/>
      <c r="AJW1220" s="2"/>
      <c r="AJX1220" s="2"/>
      <c r="AJY1220" s="2"/>
      <c r="AJZ1220" s="2"/>
      <c r="AKA1220" s="2"/>
      <c r="AKB1220" s="2"/>
      <c r="AKC1220" s="2"/>
      <c r="AKD1220" s="2"/>
      <c r="AKE1220" s="2"/>
      <c r="AKF1220" s="2"/>
      <c r="AKG1220" s="2"/>
      <c r="AKH1220" s="2"/>
      <c r="AKI1220" s="2"/>
      <c r="AKJ1220" s="2"/>
      <c r="AKK1220" s="2"/>
      <c r="AKL1220" s="2"/>
      <c r="AKM1220" s="2"/>
      <c r="AKN1220" s="2"/>
      <c r="AKO1220" s="2"/>
      <c r="AKP1220" s="2"/>
      <c r="AKQ1220" s="2"/>
      <c r="AKR1220" s="2"/>
      <c r="AKS1220" s="2"/>
      <c r="AKT1220" s="2"/>
      <c r="AKU1220" s="2"/>
      <c r="AKV1220" s="2"/>
      <c r="AKW1220" s="2"/>
      <c r="AKX1220" s="2"/>
      <c r="AKY1220" s="2"/>
      <c r="AKZ1220" s="2"/>
      <c r="ALA1220" s="2"/>
      <c r="ALB1220" s="2"/>
      <c r="ALC1220" s="2"/>
      <c r="ALD1220" s="2"/>
      <c r="ALE1220" s="2"/>
      <c r="ALF1220" s="2"/>
      <c r="ALG1220" s="2"/>
      <c r="ALH1220" s="2"/>
      <c r="ALI1220" s="2"/>
      <c r="ALJ1220" s="2"/>
      <c r="ALK1220" s="2"/>
      <c r="ALL1220" s="2"/>
      <c r="ALM1220" s="2"/>
      <c r="ALN1220" s="2"/>
      <c r="ALO1220" s="2"/>
      <c r="ALP1220" s="2"/>
      <c r="ALQ1220" s="2"/>
      <c r="ALR1220" s="2"/>
      <c r="ALS1220" s="2"/>
      <c r="ALT1220" s="2"/>
      <c r="ALU1220" s="2"/>
      <c r="ALV1220" s="2"/>
      <c r="ALW1220" s="2"/>
      <c r="ALX1220" s="2"/>
      <c r="ALY1220" s="2"/>
      <c r="ALZ1220" s="2"/>
      <c r="AMA1220" s="2"/>
      <c r="AMB1220" s="2"/>
      <c r="AMC1220" s="2"/>
      <c r="AMD1220" s="2"/>
      <c r="AME1220" s="2"/>
      <c r="AMF1220" s="2"/>
      <c r="AMG1220" s="2"/>
      <c r="AMH1220" s="2"/>
      <c r="AMI1220" s="2"/>
      <c r="AMJ1220" s="2"/>
      <c r="AMK1220" s="2"/>
      <c r="AML1220" s="2"/>
      <c r="AMM1220" s="2"/>
      <c r="AMN1220" s="2"/>
      <c r="AMO1220" s="2"/>
      <c r="AMP1220" s="2"/>
      <c r="AMQ1220" s="2"/>
      <c r="AMR1220" s="2"/>
      <c r="AMS1220" s="2"/>
      <c r="AMT1220" s="2"/>
      <c r="AMU1220" s="2"/>
      <c r="AMV1220" s="2"/>
      <c r="AMW1220" s="2"/>
      <c r="AMX1220" s="2"/>
      <c r="AMY1220" s="2"/>
      <c r="AMZ1220" s="2"/>
      <c r="ANA1220" s="2"/>
      <c r="ANB1220" s="2"/>
      <c r="ANC1220" s="2"/>
      <c r="AND1220" s="2"/>
      <c r="ANE1220" s="2"/>
      <c r="ANF1220" s="2"/>
      <c r="ANG1220" s="2"/>
      <c r="ANH1220" s="2"/>
      <c r="ANI1220" s="2"/>
      <c r="ANJ1220" s="2"/>
      <c r="ANK1220" s="2"/>
      <c r="ANL1220" s="2"/>
      <c r="ANM1220" s="2"/>
      <c r="ANN1220" s="2"/>
      <c r="ANO1220" s="2"/>
      <c r="ANP1220" s="2"/>
      <c r="ANQ1220" s="2"/>
      <c r="ANR1220" s="2"/>
      <c r="ANS1220" s="2"/>
      <c r="ANT1220" s="2"/>
      <c r="ANU1220" s="2"/>
      <c r="ANV1220" s="2"/>
      <c r="ANW1220" s="2"/>
      <c r="ANX1220" s="2"/>
      <c r="ANY1220" s="2"/>
      <c r="ANZ1220" s="2"/>
      <c r="AOA1220" s="2"/>
      <c r="AOB1220" s="2"/>
      <c r="AOC1220" s="2"/>
      <c r="AOD1220" s="2"/>
      <c r="AOE1220" s="2"/>
      <c r="AOF1220" s="2"/>
      <c r="AOG1220" s="2"/>
      <c r="AOH1220" s="2"/>
      <c r="AOI1220" s="2"/>
      <c r="AOJ1220" s="2"/>
      <c r="AOK1220" s="2"/>
      <c r="AOL1220" s="2"/>
      <c r="AOM1220" s="2"/>
      <c r="AON1220" s="2"/>
      <c r="AOO1220" s="2"/>
      <c r="AOP1220" s="2"/>
      <c r="AOQ1220" s="2"/>
      <c r="AOR1220" s="2"/>
      <c r="AOS1220" s="2"/>
      <c r="AOT1220" s="2"/>
      <c r="AOU1220" s="2"/>
      <c r="AOV1220" s="2"/>
      <c r="AOW1220" s="2"/>
      <c r="AOX1220" s="2"/>
      <c r="AOY1220" s="2"/>
      <c r="AOZ1220" s="2"/>
      <c r="APA1220" s="2"/>
      <c r="APB1220" s="2"/>
      <c r="APC1220" s="2"/>
      <c r="APD1220" s="2"/>
      <c r="APE1220" s="2"/>
      <c r="APF1220" s="2"/>
      <c r="APG1220" s="2"/>
      <c r="APH1220" s="2"/>
      <c r="API1220" s="2"/>
      <c r="APJ1220" s="2"/>
      <c r="APK1220" s="2"/>
      <c r="APL1220" s="2"/>
      <c r="APM1220" s="2"/>
      <c r="APN1220" s="2"/>
      <c r="APO1220" s="2"/>
      <c r="APP1220" s="2"/>
      <c r="APQ1220" s="2"/>
      <c r="APR1220" s="2"/>
      <c r="APS1220" s="2"/>
      <c r="APT1220" s="2"/>
      <c r="APU1220" s="2"/>
      <c r="APV1220" s="2"/>
      <c r="APW1220" s="2"/>
      <c r="APX1220" s="2"/>
      <c r="APY1220" s="2"/>
      <c r="APZ1220" s="2"/>
      <c r="AQA1220" s="2"/>
      <c r="AQB1220" s="2"/>
      <c r="AQC1220" s="2"/>
      <c r="AQD1220" s="2"/>
      <c r="AQE1220" s="2"/>
      <c r="AQF1220" s="2"/>
      <c r="AQG1220" s="2"/>
      <c r="AQH1220" s="2"/>
      <c r="AQI1220" s="2"/>
      <c r="AQJ1220" s="2"/>
      <c r="AQK1220" s="2"/>
      <c r="AQL1220" s="2"/>
      <c r="AQM1220" s="2"/>
      <c r="AQN1220" s="2"/>
      <c r="AQO1220" s="2"/>
      <c r="AQP1220" s="2"/>
      <c r="AQQ1220" s="2"/>
      <c r="AQR1220" s="2"/>
      <c r="AQS1220" s="2"/>
      <c r="AQT1220" s="2"/>
      <c r="AQU1220" s="2"/>
      <c r="AQV1220" s="2"/>
      <c r="AQW1220" s="2"/>
      <c r="AQX1220" s="2"/>
      <c r="AQY1220" s="2"/>
      <c r="AQZ1220" s="2"/>
      <c r="ARA1220" s="2"/>
      <c r="ARB1220" s="2"/>
      <c r="ARC1220" s="2"/>
      <c r="ARD1220" s="2"/>
      <c r="ARE1220" s="2"/>
      <c r="ARF1220" s="2"/>
      <c r="ARG1220" s="2"/>
      <c r="ARH1220" s="2"/>
      <c r="ARI1220" s="2"/>
      <c r="ARJ1220" s="2"/>
      <c r="ARK1220" s="2"/>
      <c r="ARL1220" s="2"/>
      <c r="ARM1220" s="2"/>
      <c r="ARN1220" s="2"/>
      <c r="ARO1220" s="2"/>
      <c r="ARP1220" s="2"/>
      <c r="ARQ1220" s="2"/>
      <c r="ARR1220" s="2"/>
      <c r="ARS1220" s="2"/>
      <c r="ART1220" s="2"/>
      <c r="ARU1220" s="2"/>
      <c r="ARV1220" s="2"/>
      <c r="ARW1220" s="2"/>
      <c r="ARX1220" s="2"/>
      <c r="ARY1220" s="2"/>
      <c r="ARZ1220" s="2"/>
      <c r="ASA1220" s="2"/>
      <c r="ASB1220" s="2"/>
      <c r="ASC1220" s="2"/>
      <c r="ASD1220" s="2"/>
      <c r="ASE1220" s="2"/>
      <c r="ASF1220" s="2"/>
      <c r="ASG1220" s="2"/>
      <c r="ASH1220" s="2"/>
      <c r="ASI1220" s="2"/>
      <c r="ASJ1220" s="2"/>
      <c r="ASK1220" s="2"/>
      <c r="ASL1220" s="2"/>
      <c r="ASM1220" s="2"/>
      <c r="ASN1220" s="2"/>
      <c r="ASO1220" s="2"/>
      <c r="ASP1220" s="2"/>
      <c r="ASQ1220" s="2"/>
      <c r="ASR1220" s="2"/>
      <c r="ASS1220" s="2"/>
      <c r="AST1220" s="2"/>
      <c r="ASU1220" s="2"/>
      <c r="ASV1220" s="2"/>
      <c r="ASW1220" s="2"/>
      <c r="ASX1220" s="2"/>
      <c r="ASY1220" s="2"/>
      <c r="ASZ1220" s="2"/>
      <c r="ATA1220" s="2"/>
      <c r="ATB1220" s="2"/>
      <c r="ATC1220" s="2"/>
      <c r="ATD1220" s="2"/>
      <c r="ATE1220" s="2"/>
      <c r="ATF1220" s="2"/>
      <c r="ATG1220" s="2"/>
      <c r="ATH1220" s="2"/>
      <c r="ATI1220" s="2"/>
      <c r="ATJ1220" s="2"/>
      <c r="ATK1220" s="2"/>
      <c r="ATL1220" s="2"/>
      <c r="ATM1220" s="2"/>
      <c r="ATN1220" s="2"/>
      <c r="ATO1220" s="2"/>
      <c r="ATP1220" s="2"/>
      <c r="ATQ1220" s="2"/>
      <c r="ATR1220" s="2"/>
      <c r="ATS1220" s="2"/>
      <c r="ATT1220" s="2"/>
      <c r="ATU1220" s="2"/>
      <c r="ATV1220" s="2"/>
      <c r="ATW1220" s="2"/>
      <c r="ATX1220" s="2"/>
      <c r="ATY1220" s="2"/>
      <c r="ATZ1220" s="2"/>
      <c r="AUA1220" s="2"/>
      <c r="AUB1220" s="2"/>
      <c r="AUC1220" s="2"/>
      <c r="AUD1220" s="2"/>
      <c r="AUE1220" s="2"/>
      <c r="AUF1220" s="2"/>
      <c r="AUG1220" s="2"/>
      <c r="AUH1220" s="2"/>
      <c r="AUI1220" s="2"/>
      <c r="AUJ1220" s="2"/>
      <c r="AUK1220" s="2"/>
      <c r="AUL1220" s="2"/>
      <c r="AUM1220" s="2"/>
      <c r="AUN1220" s="2"/>
      <c r="AUO1220" s="2"/>
      <c r="AUP1220" s="2"/>
      <c r="AUQ1220" s="2"/>
      <c r="AUR1220" s="2"/>
      <c r="AUS1220" s="2"/>
      <c r="AUT1220" s="2"/>
      <c r="AUU1220" s="2"/>
      <c r="AUV1220" s="2"/>
      <c r="AUW1220" s="2"/>
      <c r="AUX1220" s="2"/>
      <c r="AUY1220" s="2"/>
      <c r="AUZ1220" s="2"/>
      <c r="AVA1220" s="2"/>
      <c r="AVB1220" s="2"/>
      <c r="AVC1220" s="2"/>
      <c r="AVD1220" s="2"/>
      <c r="AVE1220" s="2"/>
      <c r="AVF1220" s="2"/>
      <c r="AVG1220" s="2"/>
      <c r="AVH1220" s="2"/>
      <c r="AVI1220" s="2"/>
      <c r="AVJ1220" s="2"/>
      <c r="AVK1220" s="2"/>
      <c r="AVL1220" s="2"/>
      <c r="AVM1220" s="2"/>
      <c r="AVN1220" s="2"/>
      <c r="AVO1220" s="2"/>
      <c r="AVP1220" s="2"/>
      <c r="AVQ1220" s="2"/>
      <c r="AVR1220" s="2"/>
      <c r="AVS1220" s="2"/>
      <c r="AVT1220" s="2"/>
      <c r="AVU1220" s="2"/>
      <c r="AVV1220" s="2"/>
      <c r="AVW1220" s="2"/>
      <c r="AVX1220" s="2"/>
      <c r="AVY1220" s="2"/>
      <c r="AVZ1220" s="2"/>
      <c r="AWA1220" s="2"/>
      <c r="AWB1220" s="2"/>
      <c r="AWC1220" s="2"/>
      <c r="AWD1220" s="2"/>
      <c r="AWE1220" s="2"/>
      <c r="AWF1220" s="2"/>
      <c r="AWG1220" s="2"/>
      <c r="AWH1220" s="2"/>
      <c r="AWI1220" s="2"/>
      <c r="AWJ1220" s="2"/>
      <c r="AWK1220" s="2"/>
      <c r="AWL1220" s="2"/>
      <c r="AWM1220" s="2"/>
      <c r="AWN1220" s="2"/>
      <c r="AWO1220" s="2"/>
      <c r="AWP1220" s="2"/>
      <c r="AWQ1220" s="2"/>
      <c r="AWR1220" s="2"/>
      <c r="AWS1220" s="2"/>
      <c r="AWT1220" s="2"/>
      <c r="AWU1220" s="2"/>
      <c r="AWV1220" s="2"/>
      <c r="AWW1220" s="2"/>
      <c r="AWX1220" s="2"/>
      <c r="AWY1220" s="2"/>
      <c r="AWZ1220" s="2"/>
      <c r="AXA1220" s="2"/>
      <c r="AXB1220" s="2"/>
      <c r="AXC1220" s="2"/>
      <c r="AXD1220" s="2"/>
      <c r="AXE1220" s="2"/>
      <c r="AXF1220" s="2"/>
      <c r="AXG1220" s="2"/>
      <c r="AXH1220" s="2"/>
      <c r="AXI1220" s="2"/>
      <c r="AXJ1220" s="2"/>
      <c r="AXK1220" s="2"/>
      <c r="AXL1220" s="2"/>
      <c r="AXM1220" s="2"/>
      <c r="AXN1220" s="2"/>
      <c r="AXO1220" s="2"/>
      <c r="AXP1220" s="2"/>
      <c r="AXQ1220" s="2"/>
      <c r="AXR1220" s="2"/>
      <c r="AXS1220" s="2"/>
      <c r="AXT1220" s="2"/>
      <c r="AXU1220" s="2"/>
      <c r="AXV1220" s="2"/>
      <c r="AXW1220" s="2"/>
      <c r="AXX1220" s="2"/>
      <c r="AXY1220" s="2"/>
      <c r="AXZ1220" s="2"/>
      <c r="AYA1220" s="2"/>
      <c r="AYB1220" s="2"/>
      <c r="AYC1220" s="2"/>
      <c r="AYD1220" s="2"/>
      <c r="AYE1220" s="2"/>
      <c r="AYF1220" s="2"/>
      <c r="AYG1220" s="2"/>
      <c r="AYH1220" s="2"/>
      <c r="AYI1220" s="2"/>
      <c r="AYJ1220" s="2"/>
      <c r="AYK1220" s="2"/>
      <c r="AYL1220" s="2"/>
      <c r="AYM1220" s="2"/>
      <c r="AYN1220" s="2"/>
      <c r="AYO1220" s="2"/>
      <c r="AYP1220" s="2"/>
      <c r="AYQ1220" s="2"/>
      <c r="AYR1220" s="2"/>
      <c r="AYS1220" s="2"/>
      <c r="AYT1220" s="2"/>
      <c r="AYU1220" s="2"/>
      <c r="AYV1220" s="2"/>
      <c r="AYW1220" s="2"/>
      <c r="AYX1220" s="2"/>
      <c r="AYY1220" s="2"/>
      <c r="AYZ1220" s="2"/>
      <c r="AZA1220" s="2"/>
      <c r="AZB1220" s="2"/>
      <c r="AZC1220" s="2"/>
      <c r="AZD1220" s="2"/>
      <c r="AZE1220" s="2"/>
      <c r="AZF1220" s="2"/>
      <c r="AZG1220" s="2"/>
      <c r="AZH1220" s="2"/>
      <c r="AZI1220" s="2"/>
      <c r="AZJ1220" s="2"/>
      <c r="AZK1220" s="2"/>
      <c r="AZL1220" s="2"/>
      <c r="AZM1220" s="2"/>
      <c r="AZN1220" s="2"/>
      <c r="AZO1220" s="2"/>
      <c r="AZP1220" s="2"/>
      <c r="AZQ1220" s="2"/>
      <c r="AZR1220" s="2"/>
      <c r="AZS1220" s="2"/>
      <c r="AZT1220" s="2"/>
      <c r="AZU1220" s="2"/>
      <c r="AZV1220" s="2"/>
      <c r="AZW1220" s="2"/>
      <c r="AZX1220" s="2"/>
      <c r="AZY1220" s="2"/>
      <c r="AZZ1220" s="2"/>
      <c r="BAA1220" s="2"/>
      <c r="BAB1220" s="2"/>
      <c r="BAC1220" s="2"/>
      <c r="BAD1220" s="2"/>
      <c r="BAE1220" s="2"/>
      <c r="BAF1220" s="2"/>
      <c r="BAG1220" s="2"/>
      <c r="BAH1220" s="2"/>
      <c r="BAI1220" s="2"/>
      <c r="BAJ1220" s="2"/>
      <c r="BAK1220" s="2"/>
      <c r="BAL1220" s="2"/>
      <c r="BAM1220" s="2"/>
      <c r="BAN1220" s="2"/>
      <c r="BAO1220" s="2"/>
      <c r="BAP1220" s="2"/>
      <c r="BAQ1220" s="2"/>
      <c r="BAR1220" s="2"/>
      <c r="BAS1220" s="2"/>
      <c r="BAT1220" s="2"/>
      <c r="BAU1220" s="2"/>
      <c r="BAV1220" s="2"/>
      <c r="BAW1220" s="2"/>
      <c r="BAX1220" s="2"/>
      <c r="BAY1220" s="2"/>
      <c r="BAZ1220" s="2"/>
      <c r="BBA1220" s="2"/>
      <c r="BBB1220" s="2"/>
      <c r="BBC1220" s="2"/>
      <c r="BBD1220" s="2"/>
      <c r="BBE1220" s="2"/>
      <c r="BBF1220" s="2"/>
      <c r="BBG1220" s="2"/>
      <c r="BBH1220" s="2"/>
      <c r="BBI1220" s="2"/>
      <c r="BBJ1220" s="2"/>
      <c r="BBK1220" s="2"/>
      <c r="BBL1220" s="2"/>
      <c r="BBM1220" s="2"/>
      <c r="BBN1220" s="2"/>
      <c r="BBO1220" s="2"/>
      <c r="BBP1220" s="2"/>
      <c r="BBQ1220" s="2"/>
      <c r="BBR1220" s="2"/>
      <c r="BBS1220" s="2"/>
      <c r="BBT1220" s="2"/>
      <c r="BBU1220" s="2"/>
      <c r="BBV1220" s="2"/>
      <c r="BBW1220" s="2"/>
      <c r="BBX1220" s="2"/>
      <c r="BBY1220" s="2"/>
      <c r="BBZ1220" s="2"/>
      <c r="BCA1220" s="2"/>
      <c r="BCB1220" s="2"/>
      <c r="BCC1220" s="2"/>
      <c r="BCD1220" s="2"/>
      <c r="BCE1220" s="2"/>
      <c r="BCF1220" s="2"/>
      <c r="BCG1220" s="2"/>
      <c r="BCH1220" s="2"/>
      <c r="BCI1220" s="2"/>
      <c r="BCJ1220" s="2"/>
      <c r="BCK1220" s="2"/>
      <c r="BCL1220" s="2"/>
      <c r="BCM1220" s="2"/>
      <c r="BCN1220" s="2"/>
      <c r="BCO1220" s="2"/>
      <c r="BCP1220" s="2"/>
      <c r="BCQ1220" s="2"/>
      <c r="BCR1220" s="2"/>
      <c r="BCS1220" s="2"/>
      <c r="BCT1220" s="2"/>
      <c r="BCU1220" s="2"/>
      <c r="BCV1220" s="2"/>
      <c r="BCW1220" s="2"/>
      <c r="BCX1220" s="2"/>
      <c r="BCY1220" s="2"/>
      <c r="BCZ1220" s="2"/>
      <c r="BDA1220" s="2"/>
      <c r="BDB1220" s="2"/>
      <c r="BDC1220" s="2"/>
      <c r="BDD1220" s="2"/>
      <c r="BDE1220" s="2"/>
      <c r="BDF1220" s="2"/>
      <c r="BDG1220" s="2"/>
      <c r="BDH1220" s="2"/>
      <c r="BDI1220" s="2"/>
      <c r="BDJ1220" s="2"/>
      <c r="BDK1220" s="2"/>
      <c r="BDL1220" s="2"/>
      <c r="BDM1220" s="2"/>
      <c r="BDN1220" s="2"/>
      <c r="BDO1220" s="2"/>
      <c r="BDP1220" s="2"/>
      <c r="BDQ1220" s="2"/>
      <c r="BDR1220" s="2"/>
      <c r="BDS1220" s="2"/>
      <c r="BDT1220" s="2"/>
      <c r="BDU1220" s="2"/>
      <c r="BDV1220" s="2"/>
      <c r="BDW1220" s="2"/>
      <c r="BDX1220" s="2"/>
      <c r="BDY1220" s="2"/>
      <c r="BDZ1220" s="2"/>
      <c r="BEA1220" s="2"/>
      <c r="BEB1220" s="2"/>
      <c r="BEC1220" s="2"/>
      <c r="BED1220" s="2"/>
      <c r="BEE1220" s="2"/>
      <c r="BEF1220" s="2"/>
      <c r="BEG1220" s="2"/>
      <c r="BEH1220" s="2"/>
      <c r="BEI1220" s="2"/>
      <c r="BEJ1220" s="2"/>
      <c r="BEK1220" s="2"/>
      <c r="BEL1220" s="2"/>
      <c r="BEM1220" s="2"/>
      <c r="BEN1220" s="2"/>
      <c r="BEO1220" s="2"/>
      <c r="BEP1220" s="2"/>
      <c r="BEQ1220" s="2"/>
      <c r="BER1220" s="2"/>
      <c r="BES1220" s="2"/>
      <c r="BET1220" s="2"/>
      <c r="BEU1220" s="2"/>
      <c r="BEV1220" s="2"/>
      <c r="BEW1220" s="2"/>
      <c r="BEX1220" s="2"/>
      <c r="BEY1220" s="2"/>
      <c r="BEZ1220" s="2"/>
      <c r="BFA1220" s="2"/>
      <c r="BFB1220" s="2"/>
      <c r="BFC1220" s="2"/>
      <c r="BFD1220" s="2"/>
      <c r="BFE1220" s="2"/>
      <c r="BFF1220" s="2"/>
      <c r="BFG1220" s="2"/>
      <c r="BFH1220" s="2"/>
      <c r="BFI1220" s="2"/>
      <c r="BFJ1220" s="2"/>
      <c r="BFK1220" s="2"/>
      <c r="BFL1220" s="2"/>
      <c r="BFM1220" s="2"/>
      <c r="BFN1220" s="2"/>
      <c r="BFO1220" s="2"/>
      <c r="BFP1220" s="2"/>
      <c r="BFQ1220" s="2"/>
      <c r="BFR1220" s="2"/>
      <c r="BFS1220" s="2"/>
      <c r="BFT1220" s="2"/>
      <c r="BFU1220" s="2"/>
      <c r="BFV1220" s="2"/>
      <c r="BFW1220" s="2"/>
      <c r="BFX1220" s="2"/>
      <c r="BFY1220" s="2"/>
      <c r="BFZ1220" s="2"/>
      <c r="BGA1220" s="2"/>
      <c r="BGB1220" s="2"/>
      <c r="BGC1220" s="2"/>
      <c r="BGD1220" s="2"/>
      <c r="BGE1220" s="2"/>
      <c r="BGF1220" s="2"/>
      <c r="BGG1220" s="2"/>
      <c r="BGH1220" s="2"/>
      <c r="BGI1220" s="2"/>
      <c r="BGJ1220" s="2"/>
      <c r="BGK1220" s="2"/>
      <c r="BGL1220" s="2"/>
      <c r="BGM1220" s="2"/>
      <c r="BGN1220" s="2"/>
      <c r="BGO1220" s="2"/>
      <c r="BGP1220" s="2"/>
      <c r="BGQ1220" s="2"/>
      <c r="BGR1220" s="2"/>
      <c r="BGS1220" s="2"/>
      <c r="BGT1220" s="2"/>
      <c r="BGU1220" s="2"/>
      <c r="BGV1220" s="2"/>
      <c r="BGW1220" s="2"/>
      <c r="BGX1220" s="2"/>
      <c r="BGY1220" s="2"/>
      <c r="BGZ1220" s="2"/>
      <c r="BHA1220" s="2"/>
      <c r="BHB1220" s="2"/>
      <c r="BHC1220" s="2"/>
      <c r="BHD1220" s="2"/>
      <c r="BHE1220" s="2"/>
      <c r="BHF1220" s="2"/>
      <c r="BHG1220" s="2"/>
      <c r="BHH1220" s="2"/>
      <c r="BHI1220" s="2"/>
      <c r="BHJ1220" s="2"/>
      <c r="BHK1220" s="2"/>
      <c r="BHL1220" s="2"/>
      <c r="BHM1220" s="2"/>
      <c r="BHN1220" s="2"/>
      <c r="BHO1220" s="2"/>
      <c r="BHP1220" s="2"/>
      <c r="BHQ1220" s="2"/>
      <c r="BHR1220" s="2"/>
      <c r="BHS1220" s="2"/>
      <c r="BHT1220" s="2"/>
      <c r="BHU1220" s="2"/>
      <c r="BHV1220" s="2"/>
      <c r="BHW1220" s="2"/>
      <c r="BHX1220" s="2"/>
      <c r="BHY1220" s="2"/>
      <c r="BHZ1220" s="2"/>
      <c r="BIA1220" s="2"/>
      <c r="BIB1220" s="2"/>
      <c r="BIC1220" s="2"/>
      <c r="BID1220" s="2"/>
      <c r="BIE1220" s="2"/>
      <c r="BIF1220" s="2"/>
      <c r="BIG1220" s="2"/>
      <c r="BIH1220" s="2"/>
      <c r="BII1220" s="2"/>
      <c r="BIJ1220" s="2"/>
      <c r="BIK1220" s="2"/>
      <c r="BIL1220" s="2"/>
      <c r="BIM1220" s="2"/>
      <c r="BIN1220" s="2"/>
      <c r="BIO1220" s="2"/>
      <c r="BIP1220" s="2"/>
      <c r="BIQ1220" s="2"/>
      <c r="BIR1220" s="2"/>
      <c r="BIS1220" s="2"/>
      <c r="BIT1220" s="2"/>
      <c r="BIU1220" s="2"/>
      <c r="BIV1220" s="2"/>
      <c r="BIW1220" s="2"/>
      <c r="BIX1220" s="2"/>
      <c r="BIY1220" s="2"/>
      <c r="BIZ1220" s="2"/>
      <c r="BJA1220" s="2"/>
      <c r="BJB1220" s="2"/>
      <c r="BJC1220" s="2"/>
      <c r="BJD1220" s="2"/>
      <c r="BJE1220" s="2"/>
      <c r="BJF1220" s="2"/>
      <c r="BJG1220" s="2"/>
      <c r="BJH1220" s="2"/>
      <c r="BJI1220" s="2"/>
      <c r="BJJ1220" s="2"/>
      <c r="BJK1220" s="2"/>
      <c r="BJL1220" s="2"/>
      <c r="BJM1220" s="2"/>
      <c r="BJN1220" s="2"/>
      <c r="BJO1220" s="2"/>
      <c r="BJP1220" s="2"/>
      <c r="BJQ1220" s="2"/>
      <c r="BJR1220" s="2"/>
      <c r="BJS1220" s="2"/>
      <c r="BJT1220" s="2"/>
      <c r="BJU1220" s="2"/>
      <c r="BJV1220" s="2"/>
      <c r="BJW1220" s="2"/>
      <c r="BJX1220" s="2"/>
      <c r="BJY1220" s="2"/>
      <c r="BJZ1220" s="2"/>
      <c r="BKA1220" s="2"/>
      <c r="BKB1220" s="2"/>
      <c r="BKC1220" s="2"/>
      <c r="BKD1220" s="2"/>
      <c r="BKE1220" s="2"/>
      <c r="BKF1220" s="2"/>
      <c r="BKG1220" s="2"/>
      <c r="BKH1220" s="2"/>
      <c r="BKI1220" s="2"/>
      <c r="BKJ1220" s="2"/>
      <c r="BKK1220" s="2"/>
      <c r="BKL1220" s="2"/>
      <c r="BKM1220" s="2"/>
      <c r="BKN1220" s="2"/>
      <c r="BKO1220" s="2"/>
      <c r="BKP1220" s="2"/>
      <c r="BKQ1220" s="2"/>
      <c r="BKR1220" s="2"/>
      <c r="BKS1220" s="2"/>
      <c r="BKT1220" s="2"/>
      <c r="BKU1220" s="2"/>
      <c r="BKV1220" s="2"/>
      <c r="BKW1220" s="2"/>
      <c r="BKX1220" s="2"/>
      <c r="BKY1220" s="2"/>
      <c r="BKZ1220" s="2"/>
      <c r="BLA1220" s="2"/>
      <c r="BLB1220" s="2"/>
      <c r="BLC1220" s="2"/>
      <c r="BLD1220" s="2"/>
      <c r="BLE1220" s="2"/>
      <c r="BLF1220" s="2"/>
      <c r="BLG1220" s="2"/>
      <c r="BLH1220" s="2"/>
      <c r="BLI1220" s="2"/>
      <c r="BLJ1220" s="2"/>
      <c r="BLK1220" s="2"/>
      <c r="BLL1220" s="2"/>
      <c r="BLM1220" s="2"/>
      <c r="BLN1220" s="2"/>
      <c r="BLO1220" s="2"/>
      <c r="BLP1220" s="2"/>
      <c r="BLQ1220" s="2"/>
      <c r="BLR1220" s="2"/>
      <c r="BLS1220" s="2"/>
      <c r="BLT1220" s="2"/>
      <c r="BLU1220" s="2"/>
      <c r="BLV1220" s="2"/>
      <c r="BLW1220" s="2"/>
      <c r="BLX1220" s="2"/>
      <c r="BLY1220" s="2"/>
      <c r="BLZ1220" s="2"/>
      <c r="BMA1220" s="2"/>
      <c r="BMB1220" s="2"/>
      <c r="BMC1220" s="2"/>
      <c r="BMD1220" s="2"/>
      <c r="BME1220" s="2"/>
      <c r="BMF1220" s="2"/>
      <c r="BMG1220" s="2"/>
      <c r="BMH1220" s="2"/>
      <c r="BMI1220" s="2"/>
      <c r="BMJ1220" s="2"/>
      <c r="BMK1220" s="2"/>
      <c r="BML1220" s="2"/>
      <c r="BMM1220" s="2"/>
      <c r="BMN1220" s="2"/>
      <c r="BMO1220" s="2"/>
      <c r="BMP1220" s="2"/>
      <c r="BMQ1220" s="2"/>
      <c r="BMR1220" s="2"/>
      <c r="BMS1220" s="2"/>
      <c r="BMT1220" s="2"/>
      <c r="BMU1220" s="2"/>
      <c r="BMV1220" s="2"/>
      <c r="BMW1220" s="2"/>
      <c r="BMX1220" s="2"/>
      <c r="BMY1220" s="2"/>
      <c r="BMZ1220" s="2"/>
      <c r="BNA1220" s="2"/>
      <c r="BNB1220" s="2"/>
      <c r="BNC1220" s="2"/>
      <c r="BND1220" s="2"/>
      <c r="BNE1220" s="2"/>
      <c r="BNF1220" s="2"/>
      <c r="BNG1220" s="2"/>
      <c r="BNH1220" s="2"/>
      <c r="BNI1220" s="2"/>
      <c r="BNJ1220" s="2"/>
      <c r="BNK1220" s="2"/>
      <c r="BNL1220" s="2"/>
      <c r="BNM1220" s="2"/>
      <c r="BNN1220" s="2"/>
      <c r="BNO1220" s="2"/>
      <c r="BNP1220" s="2"/>
      <c r="BNQ1220" s="2"/>
      <c r="BNR1220" s="2"/>
      <c r="BNS1220" s="2"/>
      <c r="BNT1220" s="2"/>
      <c r="BNU1220" s="2"/>
      <c r="BNV1220" s="2"/>
      <c r="BNW1220" s="2"/>
      <c r="BNX1220" s="2"/>
      <c r="BNY1220" s="2"/>
      <c r="BNZ1220" s="2"/>
      <c r="BOA1220" s="2"/>
      <c r="BOB1220" s="2"/>
      <c r="BOC1220" s="2"/>
      <c r="BOD1220" s="2"/>
      <c r="BOE1220" s="2"/>
      <c r="BOF1220" s="2"/>
      <c r="BOG1220" s="2"/>
      <c r="BOH1220" s="2"/>
      <c r="BOI1220" s="2"/>
      <c r="BOJ1220" s="2"/>
      <c r="BOK1220" s="2"/>
      <c r="BOL1220" s="2"/>
      <c r="BOM1220" s="2"/>
      <c r="BON1220" s="2"/>
      <c r="BOO1220" s="2"/>
      <c r="BOP1220" s="2"/>
      <c r="BOQ1220" s="2"/>
      <c r="BOR1220" s="2"/>
      <c r="BOS1220" s="2"/>
      <c r="BOT1220" s="2"/>
      <c r="BOU1220" s="2"/>
      <c r="BOV1220" s="2"/>
      <c r="BOW1220" s="2"/>
      <c r="BOX1220" s="2"/>
      <c r="BOY1220" s="2"/>
      <c r="BOZ1220" s="2"/>
      <c r="BPA1220" s="2"/>
      <c r="BPB1220" s="2"/>
      <c r="BPC1220" s="2"/>
      <c r="BPD1220" s="2"/>
      <c r="BPE1220" s="2"/>
      <c r="BPF1220" s="2"/>
      <c r="BPG1220" s="2"/>
      <c r="BPH1220" s="2"/>
      <c r="BPI1220" s="2"/>
      <c r="BPJ1220" s="2"/>
      <c r="BPK1220" s="2"/>
      <c r="BPL1220" s="2"/>
      <c r="BPM1220" s="2"/>
      <c r="BPN1220" s="2"/>
      <c r="BPO1220" s="2"/>
      <c r="BPP1220" s="2"/>
      <c r="BPQ1220" s="2"/>
      <c r="BPR1220" s="2"/>
      <c r="BPS1220" s="2"/>
      <c r="BPT1220" s="2"/>
      <c r="BPU1220" s="2"/>
      <c r="BPV1220" s="2"/>
      <c r="BPW1220" s="2"/>
      <c r="BPX1220" s="2"/>
      <c r="BPY1220" s="2"/>
      <c r="BPZ1220" s="2"/>
      <c r="BQA1220" s="2"/>
      <c r="BQB1220" s="2"/>
      <c r="BQC1220" s="2"/>
      <c r="BQD1220" s="2"/>
      <c r="BQE1220" s="2"/>
      <c r="BQF1220" s="2"/>
      <c r="BQG1220" s="2"/>
      <c r="BQH1220" s="2"/>
      <c r="BQI1220" s="2"/>
      <c r="BQJ1220" s="2"/>
      <c r="BQK1220" s="2"/>
      <c r="BQL1220" s="2"/>
      <c r="BQM1220" s="2"/>
      <c r="BQN1220" s="2"/>
      <c r="BQO1220" s="2"/>
      <c r="BQP1220" s="2"/>
      <c r="BQQ1220" s="2"/>
      <c r="BQR1220" s="2"/>
      <c r="BQS1220" s="2"/>
      <c r="BQT1220" s="2"/>
      <c r="BQU1220" s="2"/>
      <c r="BQV1220" s="2"/>
      <c r="BQW1220" s="2"/>
      <c r="BQX1220" s="2"/>
      <c r="BQY1220" s="2"/>
      <c r="BQZ1220" s="2"/>
      <c r="BRA1220" s="2"/>
      <c r="BRB1220" s="2"/>
      <c r="BRC1220" s="2"/>
      <c r="BRD1220" s="2"/>
      <c r="BRE1220" s="2"/>
      <c r="BRF1220" s="2"/>
      <c r="BRG1220" s="2"/>
      <c r="BRH1220" s="2"/>
      <c r="BRI1220" s="2"/>
      <c r="BRJ1220" s="2"/>
      <c r="BRK1220" s="2"/>
      <c r="BRL1220" s="2"/>
      <c r="BRM1220" s="2"/>
      <c r="BRN1220" s="2"/>
      <c r="BRO1220" s="2"/>
      <c r="BRP1220" s="2"/>
      <c r="BRQ1220" s="2"/>
      <c r="BRR1220" s="2"/>
      <c r="BRS1220" s="2"/>
      <c r="BRT1220" s="2"/>
      <c r="BRU1220" s="2"/>
      <c r="BRV1220" s="2"/>
      <c r="BRW1220" s="2"/>
      <c r="BRX1220" s="2"/>
      <c r="BRY1220" s="2"/>
      <c r="BRZ1220" s="2"/>
      <c r="BSA1220" s="2"/>
      <c r="BSB1220" s="2"/>
      <c r="BSC1220" s="2"/>
      <c r="BSD1220" s="2"/>
      <c r="BSE1220" s="2"/>
      <c r="BSF1220" s="2"/>
      <c r="BSG1220" s="2"/>
      <c r="BSH1220" s="2"/>
      <c r="BSI1220" s="2"/>
      <c r="BSJ1220" s="2"/>
      <c r="BSK1220" s="2"/>
      <c r="BSL1220" s="2"/>
      <c r="BSM1220" s="2"/>
      <c r="BSN1220" s="2"/>
      <c r="BSO1220" s="2"/>
      <c r="BSP1220" s="2"/>
      <c r="BSQ1220" s="2"/>
      <c r="BSR1220" s="2"/>
      <c r="BSS1220" s="2"/>
      <c r="BST1220" s="2"/>
      <c r="BSU1220" s="2"/>
      <c r="BSV1220" s="2"/>
      <c r="BSW1220" s="2"/>
      <c r="BSX1220" s="2"/>
      <c r="BSY1220" s="2"/>
      <c r="BSZ1220" s="2"/>
      <c r="BTA1220" s="2"/>
      <c r="BTB1220" s="2"/>
      <c r="BTC1220" s="2"/>
      <c r="BTD1220" s="2"/>
      <c r="BTE1220" s="2"/>
      <c r="BTF1220" s="2"/>
      <c r="BTG1220" s="2"/>
      <c r="BTH1220" s="2"/>
      <c r="BTI1220" s="2"/>
      <c r="BTJ1220" s="2"/>
      <c r="BTK1220" s="2"/>
      <c r="BTL1220" s="2"/>
      <c r="BTM1220" s="2"/>
      <c r="BTN1220" s="2"/>
      <c r="BTO1220" s="2"/>
      <c r="BTP1220" s="2"/>
      <c r="BTQ1220" s="2"/>
      <c r="BTR1220" s="2"/>
      <c r="BTS1220" s="2"/>
      <c r="BTT1220" s="2"/>
      <c r="BTU1220" s="2"/>
      <c r="BTV1220" s="2"/>
      <c r="BTW1220" s="2"/>
      <c r="BTX1220" s="2"/>
      <c r="BTY1220" s="2"/>
      <c r="BTZ1220" s="2"/>
      <c r="BUA1220" s="2"/>
      <c r="BUB1220" s="2"/>
      <c r="BUC1220" s="2"/>
      <c r="BUD1220" s="2"/>
      <c r="BUE1220" s="2"/>
      <c r="BUF1220" s="2"/>
      <c r="BUG1220" s="2"/>
      <c r="BUH1220" s="2"/>
      <c r="BUI1220" s="2"/>
      <c r="BUJ1220" s="2"/>
      <c r="BUK1220" s="2"/>
      <c r="BUL1220" s="2"/>
      <c r="BUM1220" s="2"/>
      <c r="BUN1220" s="2"/>
      <c r="BUO1220" s="2"/>
      <c r="BUP1220" s="2"/>
      <c r="BUQ1220" s="2"/>
      <c r="BUR1220" s="2"/>
      <c r="BUS1220" s="2"/>
      <c r="BUT1220" s="2"/>
      <c r="BUU1220" s="2"/>
      <c r="BUV1220" s="2"/>
      <c r="BUW1220" s="2"/>
      <c r="BUX1220" s="2"/>
      <c r="BUY1220" s="2"/>
      <c r="BUZ1220" s="2"/>
      <c r="BVA1220" s="2"/>
      <c r="BVB1220" s="2"/>
      <c r="BVC1220" s="2"/>
      <c r="BVD1220" s="2"/>
      <c r="BVE1220" s="2"/>
      <c r="BVF1220" s="2"/>
      <c r="BVG1220" s="2"/>
      <c r="BVH1220" s="2"/>
      <c r="BVI1220" s="2"/>
      <c r="BVJ1220" s="2"/>
      <c r="BVK1220" s="2"/>
      <c r="BVL1220" s="2"/>
      <c r="BVM1220" s="2"/>
      <c r="BVN1220" s="2"/>
      <c r="BVO1220" s="2"/>
      <c r="BVP1220" s="2"/>
      <c r="BVQ1220" s="2"/>
      <c r="BVR1220" s="2"/>
      <c r="BVS1220" s="2"/>
      <c r="BVT1220" s="2"/>
      <c r="BVU1220" s="2"/>
      <c r="BVV1220" s="2"/>
      <c r="BVW1220" s="2"/>
      <c r="BVX1220" s="2"/>
      <c r="BVY1220" s="2"/>
      <c r="BVZ1220" s="2"/>
      <c r="BWA1220" s="2"/>
      <c r="BWB1220" s="2"/>
      <c r="BWC1220" s="2"/>
      <c r="BWD1220" s="2"/>
      <c r="BWE1220" s="2"/>
      <c r="BWF1220" s="2"/>
      <c r="BWG1220" s="2"/>
      <c r="BWH1220" s="2"/>
      <c r="BWI1220" s="2"/>
      <c r="BWJ1220" s="2"/>
      <c r="BWK1220" s="2"/>
      <c r="BWL1220" s="2"/>
      <c r="BWM1220" s="2"/>
      <c r="BWN1220" s="2"/>
      <c r="BWO1220" s="2"/>
      <c r="BWP1220" s="2"/>
      <c r="BWQ1220" s="2"/>
      <c r="BWR1220" s="2"/>
      <c r="BWS1220" s="2"/>
      <c r="BWT1220" s="2"/>
      <c r="BWU1220" s="2"/>
      <c r="BWV1220" s="2"/>
      <c r="BWW1220" s="2"/>
      <c r="BWX1220" s="2"/>
      <c r="BWY1220" s="2"/>
      <c r="BWZ1220" s="2"/>
      <c r="BXA1220" s="2"/>
      <c r="BXB1220" s="2"/>
      <c r="BXC1220" s="2"/>
      <c r="BXD1220" s="2"/>
      <c r="BXE1220" s="2"/>
      <c r="BXF1220" s="2"/>
      <c r="BXG1220" s="2"/>
      <c r="BXH1220" s="2"/>
      <c r="BXI1220" s="2"/>
      <c r="BXJ1220" s="2"/>
      <c r="BXK1220" s="2"/>
      <c r="BXL1220" s="2"/>
      <c r="BXM1220" s="2"/>
      <c r="BXN1220" s="2"/>
      <c r="BXO1220" s="2"/>
      <c r="BXP1220" s="2"/>
      <c r="BXQ1220" s="2"/>
      <c r="BXR1220" s="2"/>
      <c r="BXS1220" s="2"/>
      <c r="BXT1220" s="2"/>
      <c r="BXU1220" s="2"/>
      <c r="BXV1220" s="2"/>
      <c r="BXW1220" s="2"/>
      <c r="BXX1220" s="2"/>
      <c r="BXY1220" s="2"/>
      <c r="BXZ1220" s="2"/>
      <c r="BYA1220" s="2"/>
      <c r="BYB1220" s="2"/>
      <c r="BYC1220" s="2"/>
      <c r="BYD1220" s="2"/>
      <c r="BYE1220" s="2"/>
      <c r="BYF1220" s="2"/>
      <c r="BYG1220" s="2"/>
      <c r="BYH1220" s="2"/>
      <c r="BYI1220" s="2"/>
      <c r="BYJ1220" s="2"/>
      <c r="BYK1220" s="2"/>
      <c r="BYL1220" s="2"/>
      <c r="BYM1220" s="2"/>
      <c r="BYN1220" s="2"/>
      <c r="BYO1220" s="2"/>
      <c r="BYP1220" s="2"/>
      <c r="BYQ1220" s="2"/>
      <c r="BYR1220" s="2"/>
      <c r="BYS1220" s="2"/>
      <c r="BYT1220" s="2"/>
      <c r="BYU1220" s="2"/>
      <c r="BYV1220" s="2"/>
      <c r="BYW1220" s="2"/>
      <c r="BYX1220" s="2"/>
      <c r="BYY1220" s="2"/>
      <c r="BYZ1220" s="2"/>
      <c r="BZA1220" s="2"/>
      <c r="BZB1220" s="2"/>
      <c r="BZC1220" s="2"/>
      <c r="BZD1220" s="2"/>
      <c r="BZE1220" s="2"/>
      <c r="BZF1220" s="2"/>
      <c r="BZG1220" s="2"/>
      <c r="BZH1220" s="2"/>
      <c r="BZI1220" s="2"/>
      <c r="BZJ1220" s="2"/>
      <c r="BZK1220" s="2"/>
      <c r="BZL1220" s="2"/>
      <c r="BZM1220" s="2"/>
      <c r="BZN1220" s="2"/>
      <c r="BZO1220" s="2"/>
      <c r="BZP1220" s="2"/>
      <c r="BZQ1220" s="2"/>
      <c r="BZR1220" s="2"/>
      <c r="BZS1220" s="2"/>
      <c r="BZT1220" s="2"/>
      <c r="BZU1220" s="2"/>
      <c r="BZV1220" s="2"/>
      <c r="BZW1220" s="2"/>
      <c r="BZX1220" s="2"/>
      <c r="BZY1220" s="2"/>
      <c r="BZZ1220" s="2"/>
      <c r="CAA1220" s="2"/>
      <c r="CAB1220" s="2"/>
      <c r="CAC1220" s="2"/>
      <c r="CAD1220" s="2"/>
      <c r="CAE1220" s="2"/>
      <c r="CAF1220" s="2"/>
      <c r="CAG1220" s="2"/>
      <c r="CAH1220" s="2"/>
      <c r="CAI1220" s="2"/>
      <c r="CAJ1220" s="2"/>
      <c r="CAK1220" s="2"/>
      <c r="CAL1220" s="2"/>
      <c r="CAM1220" s="2"/>
      <c r="CAN1220" s="2"/>
      <c r="CAO1220" s="2"/>
      <c r="CAP1220" s="2"/>
      <c r="CAQ1220" s="2"/>
      <c r="CAR1220" s="2"/>
      <c r="CAS1220" s="2"/>
      <c r="CAT1220" s="2"/>
      <c r="CAU1220" s="2"/>
      <c r="CAV1220" s="2"/>
      <c r="CAW1220" s="2"/>
      <c r="CAX1220" s="2"/>
      <c r="CAY1220" s="2"/>
      <c r="CAZ1220" s="2"/>
      <c r="CBA1220" s="2"/>
      <c r="CBB1220" s="2"/>
      <c r="CBC1220" s="2"/>
      <c r="CBD1220" s="2"/>
      <c r="CBE1220" s="2"/>
      <c r="CBF1220" s="2"/>
      <c r="CBG1220" s="2"/>
      <c r="CBH1220" s="2"/>
      <c r="CBI1220" s="2"/>
      <c r="CBJ1220" s="2"/>
      <c r="CBK1220" s="2"/>
      <c r="CBL1220" s="2"/>
      <c r="CBM1220" s="2"/>
      <c r="CBN1220" s="2"/>
      <c r="CBO1220" s="2"/>
      <c r="CBP1220" s="2"/>
      <c r="CBQ1220" s="2"/>
      <c r="CBR1220" s="2"/>
      <c r="CBS1220" s="2"/>
      <c r="CBT1220" s="2"/>
      <c r="CBU1220" s="2"/>
      <c r="CBV1220" s="2"/>
      <c r="CBW1220" s="2"/>
      <c r="CBX1220" s="2"/>
      <c r="CBY1220" s="2"/>
      <c r="CBZ1220" s="2"/>
      <c r="CCA1220" s="2"/>
      <c r="CCB1220" s="2"/>
      <c r="CCC1220" s="2"/>
      <c r="CCD1220" s="2"/>
      <c r="CCE1220" s="2"/>
      <c r="CCF1220" s="2"/>
      <c r="CCG1220" s="2"/>
      <c r="CCH1220" s="2"/>
      <c r="CCI1220" s="2"/>
      <c r="CCJ1220" s="2"/>
      <c r="CCK1220" s="2"/>
      <c r="CCL1220" s="2"/>
      <c r="CCM1220" s="2"/>
      <c r="CCN1220" s="2"/>
      <c r="CCO1220" s="2"/>
      <c r="CCP1220" s="2"/>
      <c r="CCQ1220" s="2"/>
      <c r="CCR1220" s="2"/>
      <c r="CCS1220" s="2"/>
      <c r="CCT1220" s="2"/>
      <c r="CCU1220" s="2"/>
      <c r="CCV1220" s="2"/>
      <c r="CCW1220" s="2"/>
      <c r="CCX1220" s="2"/>
      <c r="CCY1220" s="2"/>
      <c r="CCZ1220" s="2"/>
      <c r="CDA1220" s="2"/>
      <c r="CDB1220" s="2"/>
      <c r="CDC1220" s="2"/>
      <c r="CDD1220" s="2"/>
      <c r="CDE1220" s="2"/>
      <c r="CDF1220" s="2"/>
      <c r="CDG1220" s="2"/>
      <c r="CDH1220" s="2"/>
      <c r="CDI1220" s="2"/>
      <c r="CDJ1220" s="2"/>
      <c r="CDK1220" s="2"/>
      <c r="CDL1220" s="2"/>
      <c r="CDM1220" s="2"/>
      <c r="CDN1220" s="2"/>
      <c r="CDO1220" s="2"/>
      <c r="CDP1220" s="2"/>
      <c r="CDQ1220" s="2"/>
      <c r="CDR1220" s="2"/>
      <c r="CDS1220" s="2"/>
      <c r="CDT1220" s="2"/>
      <c r="CDU1220" s="2"/>
      <c r="CDV1220" s="2"/>
      <c r="CDW1220" s="2"/>
      <c r="CDX1220" s="2"/>
      <c r="CDY1220" s="2"/>
      <c r="CDZ1220" s="2"/>
      <c r="CEA1220" s="2"/>
      <c r="CEB1220" s="2"/>
      <c r="CEC1220" s="2"/>
      <c r="CED1220" s="2"/>
      <c r="CEE1220" s="2"/>
      <c r="CEF1220" s="2"/>
      <c r="CEG1220" s="2"/>
      <c r="CEH1220" s="2"/>
      <c r="CEI1220" s="2"/>
      <c r="CEJ1220" s="2"/>
      <c r="CEK1220" s="2"/>
      <c r="CEL1220" s="2"/>
      <c r="CEM1220" s="2"/>
      <c r="CEN1220" s="2"/>
      <c r="CEO1220" s="2"/>
      <c r="CEP1220" s="2"/>
      <c r="CEQ1220" s="2"/>
      <c r="CER1220" s="2"/>
      <c r="CES1220" s="2"/>
      <c r="CET1220" s="2"/>
      <c r="CEU1220" s="2"/>
      <c r="CEV1220" s="2"/>
      <c r="CEW1220" s="2"/>
      <c r="CEX1220" s="2"/>
      <c r="CEY1220" s="2"/>
      <c r="CEZ1220" s="2"/>
      <c r="CFA1220" s="2"/>
      <c r="CFB1220" s="2"/>
      <c r="CFC1220" s="2"/>
      <c r="CFD1220" s="2"/>
      <c r="CFE1220" s="2"/>
      <c r="CFF1220" s="2"/>
      <c r="CFG1220" s="2"/>
      <c r="CFH1220" s="2"/>
      <c r="CFI1220" s="2"/>
      <c r="CFJ1220" s="2"/>
      <c r="CFK1220" s="2"/>
      <c r="CFL1220" s="2"/>
      <c r="CFM1220" s="2"/>
      <c r="CFN1220" s="2"/>
      <c r="CFO1220" s="2"/>
      <c r="CFP1220" s="2"/>
      <c r="CFQ1220" s="2"/>
      <c r="CFR1220" s="2"/>
      <c r="CFS1220" s="2"/>
      <c r="CFT1220" s="2"/>
      <c r="CFU1220" s="2"/>
      <c r="CFV1220" s="2"/>
      <c r="CFW1220" s="2"/>
      <c r="CFX1220" s="2"/>
      <c r="CFY1220" s="2"/>
      <c r="CFZ1220" s="2"/>
      <c r="CGA1220" s="2"/>
      <c r="CGB1220" s="2"/>
      <c r="CGC1220" s="2"/>
      <c r="CGD1220" s="2"/>
      <c r="CGE1220" s="2"/>
      <c r="CGF1220" s="2"/>
      <c r="CGG1220" s="2"/>
      <c r="CGH1220" s="2"/>
      <c r="CGI1220" s="2"/>
      <c r="CGJ1220" s="2"/>
      <c r="CGK1220" s="2"/>
      <c r="CGL1220" s="2"/>
      <c r="CGM1220" s="2"/>
      <c r="CGN1220" s="2"/>
      <c r="CGO1220" s="2"/>
      <c r="CGP1220" s="2"/>
      <c r="CGQ1220" s="2"/>
      <c r="CGR1220" s="2"/>
      <c r="CGS1220" s="2"/>
      <c r="CGT1220" s="2"/>
      <c r="CGU1220" s="2"/>
      <c r="CGV1220" s="2"/>
      <c r="CGW1220" s="2"/>
      <c r="CGX1220" s="2"/>
      <c r="CGY1220" s="2"/>
      <c r="CGZ1220" s="2"/>
      <c r="CHA1220" s="2"/>
      <c r="CHB1220" s="2"/>
      <c r="CHC1220" s="2"/>
      <c r="CHD1220" s="2"/>
      <c r="CHE1220" s="2"/>
      <c r="CHF1220" s="2"/>
      <c r="CHG1220" s="2"/>
      <c r="CHH1220" s="2"/>
      <c r="CHI1220" s="2"/>
      <c r="CHJ1220" s="2"/>
      <c r="CHK1220" s="2"/>
      <c r="CHL1220" s="2"/>
      <c r="CHM1220" s="2"/>
      <c r="CHN1220" s="2"/>
      <c r="CHO1220" s="2"/>
      <c r="CHP1220" s="2"/>
      <c r="CHQ1220" s="2"/>
      <c r="CHR1220" s="2"/>
      <c r="CHS1220" s="2"/>
      <c r="CHT1220" s="2"/>
      <c r="CHU1220" s="2"/>
      <c r="CHV1220" s="2"/>
      <c r="CHW1220" s="2"/>
      <c r="CHX1220" s="2"/>
      <c r="CHY1220" s="2"/>
      <c r="CHZ1220" s="2"/>
      <c r="CIA1220" s="2"/>
      <c r="CIB1220" s="2"/>
      <c r="CIC1220" s="2"/>
      <c r="CID1220" s="2"/>
      <c r="CIE1220" s="2"/>
      <c r="CIF1220" s="2"/>
      <c r="CIG1220" s="2"/>
      <c r="CIH1220" s="2"/>
      <c r="CII1220" s="2"/>
      <c r="CIJ1220" s="2"/>
      <c r="CIK1220" s="2"/>
      <c r="CIL1220" s="2"/>
      <c r="CIM1220" s="2"/>
      <c r="CIN1220" s="2"/>
      <c r="CIO1220" s="2"/>
      <c r="CIP1220" s="2"/>
      <c r="CIQ1220" s="2"/>
      <c r="CIR1220" s="2"/>
      <c r="CIS1220" s="2"/>
      <c r="CIT1220" s="2"/>
      <c r="CIU1220" s="2"/>
      <c r="CIV1220" s="2"/>
      <c r="CIW1220" s="2"/>
      <c r="CIX1220" s="2"/>
      <c r="CIY1220" s="2"/>
      <c r="CIZ1220" s="2"/>
      <c r="CJA1220" s="2"/>
      <c r="CJB1220" s="2"/>
      <c r="CJC1220" s="2"/>
      <c r="CJD1220" s="2"/>
      <c r="CJE1220" s="2"/>
      <c r="CJF1220" s="2"/>
      <c r="CJG1220" s="2"/>
      <c r="CJH1220" s="2"/>
      <c r="CJI1220" s="2"/>
      <c r="CJJ1220" s="2"/>
      <c r="CJK1220" s="2"/>
      <c r="CJL1220" s="2"/>
      <c r="CJM1220" s="2"/>
      <c r="CJN1220" s="2"/>
      <c r="CJO1220" s="2"/>
      <c r="CJP1220" s="2"/>
      <c r="CJQ1220" s="2"/>
      <c r="CJR1220" s="2"/>
      <c r="CJS1220" s="2"/>
      <c r="CJT1220" s="2"/>
      <c r="CJU1220" s="2"/>
      <c r="CJV1220" s="2"/>
      <c r="CJW1220" s="2"/>
      <c r="CJX1220" s="2"/>
      <c r="CJY1220" s="2"/>
      <c r="CJZ1220" s="2"/>
      <c r="CKA1220" s="2"/>
      <c r="CKB1220" s="2"/>
      <c r="CKC1220" s="2"/>
      <c r="CKD1220" s="2"/>
      <c r="CKE1220" s="2"/>
      <c r="CKF1220" s="2"/>
      <c r="CKG1220" s="2"/>
      <c r="CKH1220" s="2"/>
      <c r="CKI1220" s="2"/>
      <c r="CKJ1220" s="2"/>
      <c r="CKK1220" s="2"/>
      <c r="CKL1220" s="2"/>
      <c r="CKM1220" s="2"/>
      <c r="CKN1220" s="2"/>
      <c r="CKO1220" s="2"/>
      <c r="CKP1220" s="2"/>
      <c r="CKQ1220" s="2"/>
      <c r="CKR1220" s="2"/>
      <c r="CKS1220" s="2"/>
      <c r="CKT1220" s="2"/>
      <c r="CKU1220" s="2"/>
      <c r="CKV1220" s="2"/>
      <c r="CKW1220" s="2"/>
      <c r="CKX1220" s="2"/>
      <c r="CKY1220" s="2"/>
      <c r="CKZ1220" s="2"/>
      <c r="CLA1220" s="2"/>
      <c r="CLB1220" s="2"/>
      <c r="CLC1220" s="2"/>
      <c r="CLD1220" s="2"/>
      <c r="CLE1220" s="2"/>
      <c r="CLF1220" s="2"/>
      <c r="CLG1220" s="2"/>
      <c r="CLH1220" s="2"/>
      <c r="CLI1220" s="2"/>
      <c r="CLJ1220" s="2"/>
      <c r="CLK1220" s="2"/>
      <c r="CLL1220" s="2"/>
      <c r="CLM1220" s="2"/>
      <c r="CLN1220" s="2"/>
      <c r="CLO1220" s="2"/>
      <c r="CLP1220" s="2"/>
      <c r="CLQ1220" s="2"/>
      <c r="CLR1220" s="2"/>
      <c r="CLS1220" s="2"/>
      <c r="CLT1220" s="2"/>
      <c r="CLU1220" s="2"/>
      <c r="CLV1220" s="2"/>
      <c r="CLW1220" s="2"/>
      <c r="CLX1220" s="2"/>
      <c r="CLY1220" s="2"/>
      <c r="CLZ1220" s="2"/>
      <c r="CMA1220" s="2"/>
      <c r="CMB1220" s="2"/>
      <c r="CMC1220" s="2"/>
      <c r="CMD1220" s="2"/>
      <c r="CME1220" s="2"/>
      <c r="CMF1220" s="2"/>
      <c r="CMG1220" s="2"/>
      <c r="CMH1220" s="2"/>
      <c r="CMI1220" s="2"/>
      <c r="CMJ1220" s="2"/>
      <c r="CMK1220" s="2"/>
      <c r="CML1220" s="2"/>
      <c r="CMM1220" s="2"/>
      <c r="CMN1220" s="2"/>
      <c r="CMO1220" s="2"/>
      <c r="CMP1220" s="2"/>
      <c r="CMQ1220" s="2"/>
      <c r="CMR1220" s="2"/>
      <c r="CMS1220" s="2"/>
      <c r="CMT1220" s="2"/>
      <c r="CMU1220" s="2"/>
      <c r="CMV1220" s="2"/>
      <c r="CMW1220" s="2"/>
      <c r="CMX1220" s="2"/>
      <c r="CMY1220" s="2"/>
      <c r="CMZ1220" s="2"/>
      <c r="CNA1220" s="2"/>
      <c r="CNB1220" s="2"/>
      <c r="CNC1220" s="2"/>
      <c r="CND1220" s="2"/>
      <c r="CNE1220" s="2"/>
      <c r="CNF1220" s="2"/>
      <c r="CNG1220" s="2"/>
      <c r="CNH1220" s="2"/>
      <c r="CNI1220" s="2"/>
      <c r="CNJ1220" s="2"/>
      <c r="CNK1220" s="2"/>
      <c r="CNL1220" s="2"/>
      <c r="CNM1220" s="2"/>
      <c r="CNN1220" s="2"/>
      <c r="CNO1220" s="2"/>
      <c r="CNP1220" s="2"/>
      <c r="CNQ1220" s="2"/>
      <c r="CNR1220" s="2"/>
      <c r="CNS1220" s="2"/>
      <c r="CNT1220" s="2"/>
      <c r="CNU1220" s="2"/>
      <c r="CNV1220" s="2"/>
      <c r="CNW1220" s="2"/>
      <c r="CNX1220" s="2"/>
      <c r="CNY1220" s="2"/>
      <c r="CNZ1220" s="2"/>
      <c r="COA1220" s="2"/>
      <c r="COB1220" s="2"/>
      <c r="COC1220" s="2"/>
      <c r="COD1220" s="2"/>
      <c r="COE1220" s="2"/>
      <c r="COF1220" s="2"/>
      <c r="COG1220" s="2"/>
      <c r="COH1220" s="2"/>
      <c r="COI1220" s="2"/>
      <c r="COJ1220" s="2"/>
      <c r="COK1220" s="2"/>
      <c r="COL1220" s="2"/>
      <c r="COM1220" s="2"/>
      <c r="CON1220" s="2"/>
      <c r="COO1220" s="2"/>
      <c r="COP1220" s="2"/>
      <c r="COQ1220" s="2"/>
      <c r="COR1220" s="2"/>
      <c r="COS1220" s="2"/>
      <c r="COT1220" s="2"/>
      <c r="COU1220" s="2"/>
      <c r="COV1220" s="2"/>
      <c r="COW1220" s="2"/>
      <c r="COX1220" s="2"/>
      <c r="COY1220" s="2"/>
      <c r="COZ1220" s="2"/>
      <c r="CPA1220" s="2"/>
      <c r="CPB1220" s="2"/>
      <c r="CPC1220" s="2"/>
      <c r="CPD1220" s="2"/>
      <c r="CPE1220" s="2"/>
      <c r="CPF1220" s="2"/>
      <c r="CPG1220" s="2"/>
      <c r="CPH1220" s="2"/>
      <c r="CPI1220" s="2"/>
      <c r="CPJ1220" s="2"/>
      <c r="CPK1220" s="2"/>
      <c r="CPL1220" s="2"/>
      <c r="CPM1220" s="2"/>
      <c r="CPN1220" s="2"/>
      <c r="CPO1220" s="2"/>
      <c r="CPP1220" s="2"/>
      <c r="CPQ1220" s="2"/>
      <c r="CPR1220" s="2"/>
      <c r="CPS1220" s="2"/>
      <c r="CPT1220" s="2"/>
      <c r="CPU1220" s="2"/>
      <c r="CPV1220" s="2"/>
      <c r="CPW1220" s="2"/>
      <c r="CPX1220" s="2"/>
      <c r="CPY1220" s="2"/>
      <c r="CPZ1220" s="2"/>
      <c r="CQA1220" s="2"/>
      <c r="CQB1220" s="2"/>
      <c r="CQC1220" s="2"/>
      <c r="CQD1220" s="2"/>
      <c r="CQE1220" s="2"/>
      <c r="CQF1220" s="2"/>
      <c r="CQG1220" s="2"/>
      <c r="CQH1220" s="2"/>
      <c r="CQI1220" s="2"/>
      <c r="CQJ1220" s="2"/>
      <c r="CQK1220" s="2"/>
      <c r="CQL1220" s="2"/>
      <c r="CQM1220" s="2"/>
      <c r="CQN1220" s="2"/>
      <c r="CQO1220" s="2"/>
      <c r="CQP1220" s="2"/>
      <c r="CQQ1220" s="2"/>
      <c r="CQR1220" s="2"/>
      <c r="CQS1220" s="2"/>
      <c r="CQT1220" s="2"/>
      <c r="CQU1220" s="2"/>
      <c r="CQV1220" s="2"/>
      <c r="CQW1220" s="2"/>
      <c r="CQX1220" s="2"/>
      <c r="CQY1220" s="2"/>
      <c r="CQZ1220" s="2"/>
      <c r="CRA1220" s="2"/>
      <c r="CRB1220" s="2"/>
      <c r="CRC1220" s="2"/>
      <c r="CRD1220" s="2"/>
      <c r="CRE1220" s="2"/>
      <c r="CRF1220" s="2"/>
      <c r="CRG1220" s="2"/>
      <c r="CRH1220" s="2"/>
      <c r="CRI1220" s="2"/>
      <c r="CRJ1220" s="2"/>
      <c r="CRK1220" s="2"/>
      <c r="CRL1220" s="2"/>
      <c r="CRM1220" s="2"/>
      <c r="CRN1220" s="2"/>
      <c r="CRO1220" s="2"/>
      <c r="CRP1220" s="2"/>
      <c r="CRQ1220" s="2"/>
      <c r="CRR1220" s="2"/>
      <c r="CRS1220" s="2"/>
      <c r="CRT1220" s="2"/>
      <c r="CRU1220" s="2"/>
      <c r="CRV1220" s="2"/>
      <c r="CRW1220" s="2"/>
      <c r="CRX1220" s="2"/>
      <c r="CRY1220" s="2"/>
      <c r="CRZ1220" s="2"/>
      <c r="CSA1220" s="2"/>
      <c r="CSB1220" s="2"/>
      <c r="CSC1220" s="2"/>
      <c r="CSD1220" s="2"/>
      <c r="CSE1220" s="2"/>
      <c r="CSF1220" s="2"/>
      <c r="CSG1220" s="2"/>
      <c r="CSH1220" s="2"/>
      <c r="CSI1220" s="2"/>
      <c r="CSJ1220" s="2"/>
      <c r="CSK1220" s="2"/>
      <c r="CSL1220" s="2"/>
      <c r="CSM1220" s="2"/>
      <c r="CSN1220" s="2"/>
      <c r="CSO1220" s="2"/>
      <c r="CSP1220" s="2"/>
      <c r="CSQ1220" s="2"/>
      <c r="CSR1220" s="2"/>
      <c r="CSS1220" s="2"/>
      <c r="CST1220" s="2"/>
      <c r="CSU1220" s="2"/>
      <c r="CSV1220" s="2"/>
      <c r="CSW1220" s="2"/>
      <c r="CSX1220" s="2"/>
      <c r="CSY1220" s="2"/>
      <c r="CSZ1220" s="2"/>
      <c r="CTA1220" s="2"/>
      <c r="CTB1220" s="2"/>
      <c r="CTC1220" s="2"/>
      <c r="CTD1220" s="2"/>
      <c r="CTE1220" s="2"/>
      <c r="CTF1220" s="2"/>
      <c r="CTG1220" s="2"/>
      <c r="CTH1220" s="2"/>
      <c r="CTI1220" s="2"/>
      <c r="CTJ1220" s="2"/>
      <c r="CTK1220" s="2"/>
      <c r="CTL1220" s="2"/>
      <c r="CTM1220" s="2"/>
      <c r="CTN1220" s="2"/>
      <c r="CTO1220" s="2"/>
      <c r="CTP1220" s="2"/>
      <c r="CTQ1220" s="2"/>
      <c r="CTR1220" s="2"/>
      <c r="CTS1220" s="2"/>
      <c r="CTT1220" s="2"/>
      <c r="CTU1220" s="2"/>
      <c r="CTV1220" s="2"/>
      <c r="CTW1220" s="2"/>
      <c r="CTX1220" s="2"/>
      <c r="CTY1220" s="2"/>
      <c r="CTZ1220" s="2"/>
      <c r="CUA1220" s="2"/>
      <c r="CUB1220" s="2"/>
      <c r="CUC1220" s="2"/>
      <c r="CUD1220" s="2"/>
      <c r="CUE1220" s="2"/>
      <c r="CUF1220" s="2"/>
      <c r="CUG1220" s="2"/>
      <c r="CUH1220" s="2"/>
      <c r="CUI1220" s="2"/>
      <c r="CUJ1220" s="2"/>
      <c r="CUK1220" s="2"/>
      <c r="CUL1220" s="2"/>
      <c r="CUM1220" s="2"/>
      <c r="CUN1220" s="2"/>
      <c r="CUO1220" s="2"/>
      <c r="CUP1220" s="2"/>
      <c r="CUQ1220" s="2"/>
      <c r="CUR1220" s="2"/>
      <c r="CUS1220" s="2"/>
      <c r="CUT1220" s="2"/>
      <c r="CUU1220" s="2"/>
      <c r="CUV1220" s="2"/>
      <c r="CUW1220" s="2"/>
      <c r="CUX1220" s="2"/>
      <c r="CUY1220" s="2"/>
      <c r="CUZ1220" s="2"/>
      <c r="CVA1220" s="2"/>
      <c r="CVB1220" s="2"/>
      <c r="CVC1220" s="2"/>
      <c r="CVD1220" s="2"/>
      <c r="CVE1220" s="2"/>
      <c r="CVF1220" s="2"/>
      <c r="CVG1220" s="2"/>
      <c r="CVH1220" s="2"/>
      <c r="CVI1220" s="2"/>
      <c r="CVJ1220" s="2"/>
      <c r="CVK1220" s="2"/>
      <c r="CVL1220" s="2"/>
      <c r="CVM1220" s="2"/>
      <c r="CVN1220" s="2"/>
      <c r="CVO1220" s="2"/>
      <c r="CVP1220" s="2"/>
      <c r="CVQ1220" s="2"/>
      <c r="CVR1220" s="2"/>
      <c r="CVS1220" s="2"/>
      <c r="CVT1220" s="2"/>
      <c r="CVU1220" s="2"/>
      <c r="CVV1220" s="2"/>
      <c r="CVW1220" s="2"/>
      <c r="CVX1220" s="2"/>
      <c r="CVY1220" s="2"/>
      <c r="CVZ1220" s="2"/>
      <c r="CWA1220" s="2"/>
      <c r="CWB1220" s="2"/>
      <c r="CWC1220" s="2"/>
      <c r="CWD1220" s="2"/>
      <c r="CWE1220" s="2"/>
      <c r="CWF1220" s="2"/>
      <c r="CWG1220" s="2"/>
      <c r="CWH1220" s="2"/>
      <c r="CWI1220" s="2"/>
      <c r="CWJ1220" s="2"/>
      <c r="CWK1220" s="2"/>
      <c r="CWL1220" s="2"/>
      <c r="CWM1220" s="2"/>
      <c r="CWN1220" s="2"/>
      <c r="CWO1220" s="2"/>
      <c r="CWP1220" s="2"/>
      <c r="CWQ1220" s="2"/>
      <c r="CWR1220" s="2"/>
      <c r="CWS1220" s="2"/>
      <c r="CWT1220" s="2"/>
      <c r="CWU1220" s="2"/>
      <c r="CWV1220" s="2"/>
      <c r="CWW1220" s="2"/>
      <c r="CWX1220" s="2"/>
      <c r="CWY1220" s="2"/>
      <c r="CWZ1220" s="2"/>
      <c r="CXA1220" s="2"/>
      <c r="CXB1220" s="2"/>
      <c r="CXC1220" s="2"/>
      <c r="CXD1220" s="2"/>
      <c r="CXE1220" s="2"/>
      <c r="CXF1220" s="2"/>
      <c r="CXG1220" s="2"/>
      <c r="CXH1220" s="2"/>
      <c r="CXI1220" s="2"/>
      <c r="CXJ1220" s="2"/>
      <c r="CXK1220" s="2"/>
      <c r="CXL1220" s="2"/>
      <c r="CXM1220" s="2"/>
      <c r="CXN1220" s="2"/>
      <c r="CXO1220" s="2"/>
      <c r="CXP1220" s="2"/>
      <c r="CXQ1220" s="2"/>
      <c r="CXR1220" s="2"/>
      <c r="CXS1220" s="2"/>
      <c r="CXT1220" s="2"/>
      <c r="CXU1220" s="2"/>
      <c r="CXV1220" s="2"/>
      <c r="CXW1220" s="2"/>
      <c r="CXX1220" s="2"/>
      <c r="CXY1220" s="2"/>
      <c r="CXZ1220" s="2"/>
      <c r="CYA1220" s="2"/>
      <c r="CYB1220" s="2"/>
      <c r="CYC1220" s="2"/>
      <c r="CYD1220" s="2"/>
      <c r="CYE1220" s="2"/>
      <c r="CYF1220" s="2"/>
      <c r="CYG1220" s="2"/>
      <c r="CYH1220" s="2"/>
      <c r="CYI1220" s="2"/>
      <c r="CYJ1220" s="2"/>
      <c r="CYK1220" s="2"/>
      <c r="CYL1220" s="2"/>
      <c r="CYM1220" s="2"/>
      <c r="CYN1220" s="2"/>
      <c r="CYO1220" s="2"/>
      <c r="CYP1220" s="2"/>
      <c r="CYQ1220" s="2"/>
      <c r="CYR1220" s="2"/>
      <c r="CYS1220" s="2"/>
      <c r="CYT1220" s="2"/>
      <c r="CYU1220" s="2"/>
      <c r="CYV1220" s="2"/>
      <c r="CYW1220" s="2"/>
      <c r="CYX1220" s="2"/>
      <c r="CYY1220" s="2"/>
      <c r="CYZ1220" s="2"/>
      <c r="CZA1220" s="2"/>
      <c r="CZB1220" s="2"/>
      <c r="CZC1220" s="2"/>
      <c r="CZD1220" s="2"/>
      <c r="CZE1220" s="2"/>
      <c r="CZF1220" s="2"/>
      <c r="CZG1220" s="2"/>
      <c r="CZH1220" s="2"/>
      <c r="CZI1220" s="2"/>
      <c r="CZJ1220" s="2"/>
      <c r="CZK1220" s="2"/>
      <c r="CZL1220" s="2"/>
      <c r="CZM1220" s="2"/>
      <c r="CZN1220" s="2"/>
      <c r="CZO1220" s="2"/>
      <c r="CZP1220" s="2"/>
      <c r="CZQ1220" s="2"/>
      <c r="CZR1220" s="2"/>
      <c r="CZS1220" s="2"/>
      <c r="CZT1220" s="2"/>
      <c r="CZU1220" s="2"/>
      <c r="CZV1220" s="2"/>
      <c r="CZW1220" s="2"/>
      <c r="CZX1220" s="2"/>
      <c r="CZY1220" s="2"/>
      <c r="CZZ1220" s="2"/>
      <c r="DAA1220" s="2"/>
      <c r="DAB1220" s="2"/>
      <c r="DAC1220" s="2"/>
      <c r="DAD1220" s="2"/>
      <c r="DAE1220" s="2"/>
      <c r="DAF1220" s="2"/>
      <c r="DAG1220" s="2"/>
      <c r="DAH1220" s="2"/>
      <c r="DAI1220" s="2"/>
      <c r="DAJ1220" s="2"/>
      <c r="DAK1220" s="2"/>
      <c r="DAL1220" s="2"/>
      <c r="DAM1220" s="2"/>
      <c r="DAN1220" s="2"/>
      <c r="DAO1220" s="2"/>
      <c r="DAP1220" s="2"/>
      <c r="DAQ1220" s="2"/>
      <c r="DAR1220" s="2"/>
      <c r="DAS1220" s="2"/>
      <c r="DAT1220" s="2"/>
      <c r="DAU1220" s="2"/>
      <c r="DAV1220" s="2"/>
      <c r="DAW1220" s="2"/>
      <c r="DAX1220" s="2"/>
      <c r="DAY1220" s="2"/>
      <c r="DAZ1220" s="2"/>
      <c r="DBA1220" s="2"/>
      <c r="DBB1220" s="2"/>
      <c r="DBC1220" s="2"/>
      <c r="DBD1220" s="2"/>
      <c r="DBE1220" s="2"/>
      <c r="DBF1220" s="2"/>
      <c r="DBG1220" s="2"/>
      <c r="DBH1220" s="2"/>
      <c r="DBI1220" s="2"/>
      <c r="DBJ1220" s="2"/>
      <c r="DBK1220" s="2"/>
      <c r="DBL1220" s="2"/>
      <c r="DBM1220" s="2"/>
      <c r="DBN1220" s="2"/>
      <c r="DBO1220" s="2"/>
      <c r="DBP1220" s="2"/>
      <c r="DBQ1220" s="2"/>
      <c r="DBR1220" s="2"/>
      <c r="DBS1220" s="2"/>
      <c r="DBT1220" s="2"/>
      <c r="DBU1220" s="2"/>
      <c r="DBV1220" s="2"/>
      <c r="DBW1220" s="2"/>
      <c r="DBX1220" s="2"/>
      <c r="DBY1220" s="2"/>
      <c r="DBZ1220" s="2"/>
      <c r="DCA1220" s="2"/>
      <c r="DCB1220" s="2"/>
      <c r="DCC1220" s="2"/>
      <c r="DCD1220" s="2"/>
      <c r="DCE1220" s="2"/>
      <c r="DCF1220" s="2"/>
      <c r="DCG1220" s="2"/>
      <c r="DCH1220" s="2"/>
      <c r="DCI1220" s="2"/>
      <c r="DCJ1220" s="2"/>
      <c r="DCK1220" s="2"/>
      <c r="DCL1220" s="2"/>
      <c r="DCM1220" s="2"/>
      <c r="DCN1220" s="2"/>
      <c r="DCO1220" s="2"/>
      <c r="DCP1220" s="2"/>
      <c r="DCQ1220" s="2"/>
      <c r="DCR1220" s="2"/>
      <c r="DCS1220" s="2"/>
      <c r="DCT1220" s="2"/>
      <c r="DCU1220" s="2"/>
      <c r="DCV1220" s="2"/>
      <c r="DCW1220" s="2"/>
      <c r="DCX1220" s="2"/>
      <c r="DCY1220" s="2"/>
      <c r="DCZ1220" s="2"/>
      <c r="DDA1220" s="2"/>
      <c r="DDB1220" s="2"/>
      <c r="DDC1220" s="2"/>
      <c r="DDD1220" s="2"/>
      <c r="DDE1220" s="2"/>
      <c r="DDF1220" s="2"/>
      <c r="DDG1220" s="2"/>
      <c r="DDH1220" s="2"/>
      <c r="DDI1220" s="2"/>
      <c r="DDJ1220" s="2"/>
      <c r="DDK1220" s="2"/>
      <c r="DDL1220" s="2"/>
      <c r="DDM1220" s="2"/>
      <c r="DDN1220" s="2"/>
      <c r="DDO1220" s="2"/>
      <c r="DDP1220" s="2"/>
      <c r="DDQ1220" s="2"/>
      <c r="DDR1220" s="2"/>
      <c r="DDS1220" s="2"/>
      <c r="DDT1220" s="2"/>
      <c r="DDU1220" s="2"/>
      <c r="DDV1220" s="2"/>
      <c r="DDW1220" s="2"/>
      <c r="DDX1220" s="2"/>
      <c r="DDY1220" s="2"/>
      <c r="DDZ1220" s="2"/>
      <c r="DEA1220" s="2"/>
      <c r="DEB1220" s="2"/>
      <c r="DEC1220" s="2"/>
      <c r="DED1220" s="2"/>
      <c r="DEE1220" s="2"/>
      <c r="DEF1220" s="2"/>
      <c r="DEG1220" s="2"/>
      <c r="DEH1220" s="2"/>
      <c r="DEI1220" s="2"/>
      <c r="DEJ1220" s="2"/>
      <c r="DEK1220" s="2"/>
      <c r="DEL1220" s="2"/>
      <c r="DEM1220" s="2"/>
      <c r="DEN1220" s="2"/>
      <c r="DEO1220" s="2"/>
      <c r="DEP1220" s="2"/>
      <c r="DEQ1220" s="2"/>
      <c r="DER1220" s="2"/>
      <c r="DES1220" s="2"/>
      <c r="DET1220" s="2"/>
      <c r="DEU1220" s="2"/>
      <c r="DEV1220" s="2"/>
      <c r="DEW1220" s="2"/>
      <c r="DEX1220" s="2"/>
      <c r="DEY1220" s="2"/>
      <c r="DEZ1220" s="2"/>
      <c r="DFA1220" s="2"/>
      <c r="DFB1220" s="2"/>
      <c r="DFC1220" s="2"/>
      <c r="DFD1220" s="2"/>
      <c r="DFE1220" s="2"/>
      <c r="DFF1220" s="2"/>
      <c r="DFG1220" s="2"/>
      <c r="DFH1220" s="2"/>
      <c r="DFI1220" s="2"/>
      <c r="DFJ1220" s="2"/>
      <c r="DFK1220" s="2"/>
      <c r="DFL1220" s="2"/>
      <c r="DFM1220" s="2"/>
      <c r="DFN1220" s="2"/>
      <c r="DFO1220" s="2"/>
      <c r="DFP1220" s="2"/>
      <c r="DFQ1220" s="2"/>
      <c r="DFR1220" s="2"/>
      <c r="DFS1220" s="2"/>
      <c r="DFT1220" s="2"/>
      <c r="DFU1220" s="2"/>
      <c r="DFV1220" s="2"/>
      <c r="DFW1220" s="2"/>
      <c r="DFX1220" s="2"/>
      <c r="DFY1220" s="2"/>
      <c r="DFZ1220" s="2"/>
      <c r="DGA1220" s="2"/>
      <c r="DGB1220" s="2"/>
      <c r="DGC1220" s="2"/>
      <c r="DGD1220" s="2"/>
      <c r="DGE1220" s="2"/>
      <c r="DGF1220" s="2"/>
      <c r="DGG1220" s="2"/>
      <c r="DGH1220" s="2"/>
      <c r="DGI1220" s="2"/>
      <c r="DGJ1220" s="2"/>
      <c r="DGK1220" s="2"/>
      <c r="DGL1220" s="2"/>
      <c r="DGM1220" s="2"/>
      <c r="DGN1220" s="2"/>
      <c r="DGO1220" s="2"/>
      <c r="DGP1220" s="2"/>
      <c r="DGQ1220" s="2"/>
      <c r="DGR1220" s="2"/>
      <c r="DGS1220" s="2"/>
      <c r="DGT1220" s="2"/>
      <c r="DGU1220" s="2"/>
      <c r="DGV1220" s="2"/>
      <c r="DGW1220" s="2"/>
      <c r="DGX1220" s="2"/>
      <c r="DGY1220" s="2"/>
      <c r="DGZ1220" s="2"/>
      <c r="DHA1220" s="2"/>
      <c r="DHB1220" s="2"/>
      <c r="DHC1220" s="2"/>
      <c r="DHD1220" s="2"/>
      <c r="DHE1220" s="2"/>
      <c r="DHF1220" s="2"/>
      <c r="DHG1220" s="2"/>
      <c r="DHH1220" s="2"/>
      <c r="DHI1220" s="2"/>
      <c r="DHJ1220" s="2"/>
      <c r="DHK1220" s="2"/>
      <c r="DHL1220" s="2"/>
      <c r="DHM1220" s="2"/>
      <c r="DHN1220" s="2"/>
      <c r="DHO1220" s="2"/>
      <c r="DHP1220" s="2"/>
      <c r="DHQ1220" s="2"/>
      <c r="DHR1220" s="2"/>
      <c r="DHS1220" s="2"/>
      <c r="DHT1220" s="2"/>
      <c r="DHU1220" s="2"/>
      <c r="DHV1220" s="2"/>
      <c r="DHW1220" s="2"/>
      <c r="DHX1220" s="2"/>
      <c r="DHY1220" s="2"/>
      <c r="DHZ1220" s="2"/>
      <c r="DIA1220" s="2"/>
      <c r="DIB1220" s="2"/>
      <c r="DIC1220" s="2"/>
      <c r="DID1220" s="2"/>
      <c r="DIE1220" s="2"/>
      <c r="DIF1220" s="2"/>
      <c r="DIG1220" s="2"/>
      <c r="DIH1220" s="2"/>
      <c r="DII1220" s="2"/>
      <c r="DIJ1220" s="2"/>
      <c r="DIK1220" s="2"/>
      <c r="DIL1220" s="2"/>
      <c r="DIM1220" s="2"/>
      <c r="DIN1220" s="2"/>
      <c r="DIO1220" s="2"/>
      <c r="DIP1220" s="2"/>
      <c r="DIQ1220" s="2"/>
      <c r="DIR1220" s="2"/>
      <c r="DIS1220" s="2"/>
      <c r="DIT1220" s="2"/>
      <c r="DIU1220" s="2"/>
      <c r="DIV1220" s="2"/>
      <c r="DIW1220" s="2"/>
      <c r="DIX1220" s="2"/>
      <c r="DIY1220" s="2"/>
      <c r="DIZ1220" s="2"/>
      <c r="DJA1220" s="2"/>
      <c r="DJB1220" s="2"/>
      <c r="DJC1220" s="2"/>
      <c r="DJD1220" s="2"/>
      <c r="DJE1220" s="2"/>
      <c r="DJF1220" s="2"/>
      <c r="DJG1220" s="2"/>
      <c r="DJH1220" s="2"/>
      <c r="DJI1220" s="2"/>
      <c r="DJJ1220" s="2"/>
      <c r="DJK1220" s="2"/>
      <c r="DJL1220" s="2"/>
      <c r="DJM1220" s="2"/>
      <c r="DJN1220" s="2"/>
      <c r="DJO1220" s="2"/>
      <c r="DJP1220" s="2"/>
      <c r="DJQ1220" s="2"/>
      <c r="DJR1220" s="2"/>
      <c r="DJS1220" s="2"/>
      <c r="DJT1220" s="2"/>
      <c r="DJU1220" s="2"/>
      <c r="DJV1220" s="2"/>
      <c r="DJW1220" s="2"/>
      <c r="DJX1220" s="2"/>
      <c r="DJY1220" s="2"/>
      <c r="DJZ1220" s="2"/>
      <c r="DKA1220" s="2"/>
      <c r="DKB1220" s="2"/>
      <c r="DKC1220" s="2"/>
      <c r="DKD1220" s="2"/>
      <c r="DKE1220" s="2"/>
      <c r="DKF1220" s="2"/>
      <c r="DKG1220" s="2"/>
      <c r="DKH1220" s="2"/>
      <c r="DKI1220" s="2"/>
      <c r="DKJ1220" s="2"/>
      <c r="DKK1220" s="2"/>
      <c r="DKL1220" s="2"/>
      <c r="DKM1220" s="2"/>
      <c r="DKN1220" s="2"/>
      <c r="DKO1220" s="2"/>
      <c r="DKP1220" s="2"/>
      <c r="DKQ1220" s="2"/>
      <c r="DKR1220" s="2"/>
      <c r="DKS1220" s="2"/>
      <c r="DKT1220" s="2"/>
      <c r="DKU1220" s="2"/>
      <c r="DKV1220" s="2"/>
      <c r="DKW1220" s="2"/>
      <c r="DKX1220" s="2"/>
      <c r="DKY1220" s="2"/>
      <c r="DKZ1220" s="2"/>
      <c r="DLA1220" s="2"/>
      <c r="DLB1220" s="2"/>
      <c r="DLC1220" s="2"/>
      <c r="DLD1220" s="2"/>
      <c r="DLE1220" s="2"/>
      <c r="DLF1220" s="2"/>
      <c r="DLG1220" s="2"/>
      <c r="DLH1220" s="2"/>
      <c r="DLI1220" s="2"/>
      <c r="DLJ1220" s="2"/>
      <c r="DLK1220" s="2"/>
      <c r="DLL1220" s="2"/>
      <c r="DLM1220" s="2"/>
      <c r="DLN1220" s="2"/>
      <c r="DLO1220" s="2"/>
      <c r="DLP1220" s="2"/>
      <c r="DLQ1220" s="2"/>
      <c r="DLR1220" s="2"/>
      <c r="DLS1220" s="2"/>
      <c r="DLT1220" s="2"/>
      <c r="DLU1220" s="2"/>
      <c r="DLV1220" s="2"/>
      <c r="DLW1220" s="2"/>
      <c r="DLX1220" s="2"/>
      <c r="DLY1220" s="2"/>
      <c r="DLZ1220" s="2"/>
      <c r="DMA1220" s="2"/>
      <c r="DMB1220" s="2"/>
      <c r="DMC1220" s="2"/>
      <c r="DMD1220" s="2"/>
      <c r="DME1220" s="2"/>
      <c r="DMF1220" s="2"/>
      <c r="DMG1220" s="2"/>
      <c r="DMH1220" s="2"/>
      <c r="DMI1220" s="2"/>
      <c r="DMJ1220" s="2"/>
      <c r="DMK1220" s="2"/>
      <c r="DML1220" s="2"/>
      <c r="DMM1220" s="2"/>
      <c r="DMN1220" s="2"/>
      <c r="DMO1220" s="2"/>
      <c r="DMP1220" s="2"/>
      <c r="DMQ1220" s="2"/>
      <c r="DMR1220" s="2"/>
      <c r="DMS1220" s="2"/>
      <c r="DMT1220" s="2"/>
      <c r="DMU1220" s="2"/>
      <c r="DMV1220" s="2"/>
      <c r="DMW1220" s="2"/>
      <c r="DMX1220" s="2"/>
      <c r="DMY1220" s="2"/>
      <c r="DMZ1220" s="2"/>
      <c r="DNA1220" s="2"/>
      <c r="DNB1220" s="2"/>
      <c r="DNC1220" s="2"/>
      <c r="DND1220" s="2"/>
      <c r="DNE1220" s="2"/>
      <c r="DNF1220" s="2"/>
      <c r="DNG1220" s="2"/>
      <c r="DNH1220" s="2"/>
      <c r="DNI1220" s="2"/>
      <c r="DNJ1220" s="2"/>
      <c r="DNK1220" s="2"/>
      <c r="DNL1220" s="2"/>
      <c r="DNM1220" s="2"/>
      <c r="DNN1220" s="2"/>
      <c r="DNO1220" s="2"/>
      <c r="DNP1220" s="2"/>
      <c r="DNQ1220" s="2"/>
      <c r="DNR1220" s="2"/>
      <c r="DNS1220" s="2"/>
      <c r="DNT1220" s="2"/>
      <c r="DNU1220" s="2"/>
      <c r="DNV1220" s="2"/>
      <c r="DNW1220" s="2"/>
      <c r="DNX1220" s="2"/>
      <c r="DNY1220" s="2"/>
      <c r="DNZ1220" s="2"/>
      <c r="DOA1220" s="2"/>
      <c r="DOB1220" s="2"/>
      <c r="DOC1220" s="2"/>
      <c r="DOD1220" s="2"/>
      <c r="DOE1220" s="2"/>
      <c r="DOF1220" s="2"/>
      <c r="DOG1220" s="2"/>
      <c r="DOH1220" s="2"/>
      <c r="DOI1220" s="2"/>
      <c r="DOJ1220" s="2"/>
      <c r="DOK1220" s="2"/>
      <c r="DOL1220" s="2"/>
      <c r="DOM1220" s="2"/>
      <c r="DON1220" s="2"/>
      <c r="DOO1220" s="2"/>
      <c r="DOP1220" s="2"/>
      <c r="DOQ1220" s="2"/>
      <c r="DOR1220" s="2"/>
      <c r="DOS1220" s="2"/>
      <c r="DOT1220" s="2"/>
      <c r="DOU1220" s="2"/>
      <c r="DOV1220" s="2"/>
      <c r="DOW1220" s="2"/>
      <c r="DOX1220" s="2"/>
      <c r="DOY1220" s="2"/>
      <c r="DOZ1220" s="2"/>
      <c r="DPA1220" s="2"/>
      <c r="DPB1220" s="2"/>
      <c r="DPC1220" s="2"/>
      <c r="DPD1220" s="2"/>
      <c r="DPE1220" s="2"/>
      <c r="DPF1220" s="2"/>
      <c r="DPG1220" s="2"/>
      <c r="DPH1220" s="2"/>
      <c r="DPI1220" s="2"/>
      <c r="DPJ1220" s="2"/>
      <c r="DPK1220" s="2"/>
      <c r="DPL1220" s="2"/>
      <c r="DPM1220" s="2"/>
      <c r="DPN1220" s="2"/>
      <c r="DPO1220" s="2"/>
      <c r="DPP1220" s="2"/>
      <c r="DPQ1220" s="2"/>
      <c r="DPR1220" s="2"/>
      <c r="DPS1220" s="2"/>
      <c r="DPT1220" s="2"/>
      <c r="DPU1220" s="2"/>
      <c r="DPV1220" s="2"/>
      <c r="DPW1220" s="2"/>
      <c r="DPX1220" s="2"/>
      <c r="DPY1220" s="2"/>
      <c r="DPZ1220" s="2"/>
      <c r="DQA1220" s="2"/>
      <c r="DQB1220" s="2"/>
      <c r="DQC1220" s="2"/>
      <c r="DQD1220" s="2"/>
      <c r="DQE1220" s="2"/>
      <c r="DQF1220" s="2"/>
      <c r="DQG1220" s="2"/>
      <c r="DQH1220" s="2"/>
      <c r="DQI1220" s="2"/>
      <c r="DQJ1220" s="2"/>
      <c r="DQK1220" s="2"/>
      <c r="DQL1220" s="2"/>
      <c r="DQM1220" s="2"/>
      <c r="DQN1220" s="2"/>
      <c r="DQO1220" s="2"/>
      <c r="DQP1220" s="2"/>
      <c r="DQQ1220" s="2"/>
      <c r="DQR1220" s="2"/>
      <c r="DQS1220" s="2"/>
      <c r="DQT1220" s="2"/>
      <c r="DQU1220" s="2"/>
      <c r="DQV1220" s="2"/>
      <c r="DQW1220" s="2"/>
      <c r="DQX1220" s="2"/>
      <c r="DQY1220" s="2"/>
      <c r="DQZ1220" s="2"/>
      <c r="DRA1220" s="2"/>
      <c r="DRB1220" s="2"/>
      <c r="DRC1220" s="2"/>
      <c r="DRD1220" s="2"/>
      <c r="DRE1220" s="2"/>
      <c r="DRF1220" s="2"/>
      <c r="DRG1220" s="2"/>
      <c r="DRH1220" s="2"/>
      <c r="DRI1220" s="2"/>
      <c r="DRJ1220" s="2"/>
      <c r="DRK1220" s="2"/>
      <c r="DRL1220" s="2"/>
      <c r="DRM1220" s="2"/>
      <c r="DRN1220" s="2"/>
      <c r="DRO1220" s="2"/>
      <c r="DRP1220" s="2"/>
      <c r="DRQ1220" s="2"/>
      <c r="DRR1220" s="2"/>
      <c r="DRS1220" s="2"/>
      <c r="DRT1220" s="2"/>
      <c r="DRU1220" s="2"/>
      <c r="DRV1220" s="2"/>
      <c r="DRW1220" s="2"/>
      <c r="DRX1220" s="2"/>
      <c r="DRY1220" s="2"/>
      <c r="DRZ1220" s="2"/>
      <c r="DSA1220" s="2"/>
      <c r="DSB1220" s="2"/>
      <c r="DSC1220" s="2"/>
      <c r="DSD1220" s="2"/>
      <c r="DSE1220" s="2"/>
      <c r="DSF1220" s="2"/>
      <c r="DSG1220" s="2"/>
      <c r="DSH1220" s="2"/>
      <c r="DSI1220" s="2"/>
      <c r="DSJ1220" s="2"/>
      <c r="DSK1220" s="2"/>
      <c r="DSL1220" s="2"/>
      <c r="DSM1220" s="2"/>
      <c r="DSN1220" s="2"/>
      <c r="DSO1220" s="2"/>
      <c r="DSP1220" s="2"/>
      <c r="DSQ1220" s="2"/>
      <c r="DSR1220" s="2"/>
      <c r="DSS1220" s="2"/>
      <c r="DST1220" s="2"/>
      <c r="DSU1220" s="2"/>
      <c r="DSV1220" s="2"/>
      <c r="DSW1220" s="2"/>
      <c r="DSX1220" s="2"/>
      <c r="DSY1220" s="2"/>
      <c r="DSZ1220" s="2"/>
      <c r="DTA1220" s="2"/>
      <c r="DTB1220" s="2"/>
      <c r="DTC1220" s="2"/>
      <c r="DTD1220" s="2"/>
      <c r="DTE1220" s="2"/>
      <c r="DTF1220" s="2"/>
      <c r="DTG1220" s="2"/>
      <c r="DTH1220" s="2"/>
      <c r="DTI1220" s="2"/>
      <c r="DTJ1220" s="2"/>
      <c r="DTK1220" s="2"/>
      <c r="DTL1220" s="2"/>
      <c r="DTM1220" s="2"/>
      <c r="DTN1220" s="2"/>
      <c r="DTO1220" s="2"/>
      <c r="DTP1220" s="2"/>
      <c r="DTQ1220" s="2"/>
      <c r="DTR1220" s="2"/>
      <c r="DTS1220" s="2"/>
      <c r="DTT1220" s="2"/>
      <c r="DTU1220" s="2"/>
      <c r="DTV1220" s="2"/>
      <c r="DTW1220" s="2"/>
      <c r="DTX1220" s="2"/>
      <c r="DTY1220" s="2"/>
      <c r="DTZ1220" s="2"/>
      <c r="DUA1220" s="2"/>
      <c r="DUB1220" s="2"/>
      <c r="DUC1220" s="2"/>
      <c r="DUD1220" s="2"/>
      <c r="DUE1220" s="2"/>
      <c r="DUF1220" s="2"/>
      <c r="DUG1220" s="2"/>
      <c r="DUH1220" s="2"/>
      <c r="DUI1220" s="2"/>
      <c r="DUJ1220" s="2"/>
      <c r="DUK1220" s="2"/>
      <c r="DUL1220" s="2"/>
      <c r="DUM1220" s="2"/>
      <c r="DUN1220" s="2"/>
      <c r="DUO1220" s="2"/>
      <c r="DUP1220" s="2"/>
      <c r="DUQ1220" s="2"/>
      <c r="DUR1220" s="2"/>
      <c r="DUS1220" s="2"/>
      <c r="DUT1220" s="2"/>
      <c r="DUU1220" s="2"/>
      <c r="DUV1220" s="2"/>
      <c r="DUW1220" s="2"/>
      <c r="DUX1220" s="2"/>
      <c r="DUY1220" s="2"/>
      <c r="DUZ1220" s="2"/>
      <c r="DVA1220" s="2"/>
      <c r="DVB1220" s="2"/>
      <c r="DVC1220" s="2"/>
      <c r="DVD1220" s="2"/>
      <c r="DVE1220" s="2"/>
      <c r="DVF1220" s="2"/>
      <c r="DVG1220" s="2"/>
      <c r="DVH1220" s="2"/>
      <c r="DVI1220" s="2"/>
      <c r="DVJ1220" s="2"/>
      <c r="DVK1220" s="2"/>
      <c r="DVL1220" s="2"/>
      <c r="DVM1220" s="2"/>
      <c r="DVN1220" s="2"/>
      <c r="DVO1220" s="2"/>
      <c r="DVP1220" s="2"/>
      <c r="DVQ1220" s="2"/>
      <c r="DVR1220" s="2"/>
      <c r="DVS1220" s="2"/>
      <c r="DVT1220" s="2"/>
      <c r="DVU1220" s="2"/>
      <c r="DVV1220" s="2"/>
      <c r="DVW1220" s="2"/>
      <c r="DVX1220" s="2"/>
      <c r="DVY1220" s="2"/>
      <c r="DVZ1220" s="2"/>
      <c r="DWA1220" s="2"/>
      <c r="DWB1220" s="2"/>
      <c r="DWC1220" s="2"/>
      <c r="DWD1220" s="2"/>
      <c r="DWE1220" s="2"/>
      <c r="DWF1220" s="2"/>
      <c r="DWG1220" s="2"/>
      <c r="DWH1220" s="2"/>
      <c r="DWI1220" s="2"/>
      <c r="DWJ1220" s="2"/>
      <c r="DWK1220" s="2"/>
      <c r="DWL1220" s="2"/>
      <c r="DWM1220" s="2"/>
      <c r="DWN1220" s="2"/>
      <c r="DWO1220" s="2"/>
      <c r="DWP1220" s="2"/>
      <c r="DWQ1220" s="2"/>
      <c r="DWR1220" s="2"/>
      <c r="DWS1220" s="2"/>
      <c r="DWT1220" s="2"/>
      <c r="DWU1220" s="2"/>
      <c r="DWV1220" s="2"/>
      <c r="DWW1220" s="2"/>
      <c r="DWX1220" s="2"/>
      <c r="DWY1220" s="2"/>
      <c r="DWZ1220" s="2"/>
      <c r="DXA1220" s="2"/>
      <c r="DXB1220" s="2"/>
      <c r="DXC1220" s="2"/>
      <c r="DXD1220" s="2"/>
      <c r="DXE1220" s="2"/>
      <c r="DXF1220" s="2"/>
      <c r="DXG1220" s="2"/>
      <c r="DXH1220" s="2"/>
      <c r="DXI1220" s="2"/>
      <c r="DXJ1220" s="2"/>
      <c r="DXK1220" s="2"/>
      <c r="DXL1220" s="2"/>
      <c r="DXM1220" s="2"/>
      <c r="DXN1220" s="2"/>
      <c r="DXO1220" s="2"/>
      <c r="DXP1220" s="2"/>
      <c r="DXQ1220" s="2"/>
      <c r="DXR1220" s="2"/>
      <c r="DXS1220" s="2"/>
      <c r="DXT1220" s="2"/>
      <c r="DXU1220" s="2"/>
      <c r="DXV1220" s="2"/>
      <c r="DXW1220" s="2"/>
      <c r="DXX1220" s="2"/>
      <c r="DXY1220" s="2"/>
      <c r="DXZ1220" s="2"/>
      <c r="DYA1220" s="2"/>
      <c r="DYB1220" s="2"/>
      <c r="DYC1220" s="2"/>
      <c r="DYD1220" s="2"/>
      <c r="DYE1220" s="2"/>
      <c r="DYF1220" s="2"/>
      <c r="DYG1220" s="2"/>
      <c r="DYH1220" s="2"/>
      <c r="DYI1220" s="2"/>
      <c r="DYJ1220" s="2"/>
      <c r="DYK1220" s="2"/>
      <c r="DYL1220" s="2"/>
      <c r="DYM1220" s="2"/>
      <c r="DYN1220" s="2"/>
      <c r="DYO1220" s="2"/>
      <c r="DYP1220" s="2"/>
      <c r="DYQ1220" s="2"/>
      <c r="DYR1220" s="2"/>
      <c r="DYS1220" s="2"/>
      <c r="DYT1220" s="2"/>
      <c r="DYU1220" s="2"/>
      <c r="DYV1220" s="2"/>
      <c r="DYW1220" s="2"/>
      <c r="DYX1220" s="2"/>
      <c r="DYY1220" s="2"/>
      <c r="DYZ1220" s="2"/>
      <c r="DZA1220" s="2"/>
      <c r="DZB1220" s="2"/>
      <c r="DZC1220" s="2"/>
      <c r="DZD1220" s="2"/>
      <c r="DZE1220" s="2"/>
      <c r="DZF1220" s="2"/>
      <c r="DZG1220" s="2"/>
      <c r="DZH1220" s="2"/>
      <c r="DZI1220" s="2"/>
      <c r="DZJ1220" s="2"/>
      <c r="DZK1220" s="2"/>
      <c r="DZL1220" s="2"/>
      <c r="DZM1220" s="2"/>
      <c r="DZN1220" s="2"/>
      <c r="DZO1220" s="2"/>
      <c r="DZP1220" s="2"/>
      <c r="DZQ1220" s="2"/>
      <c r="DZR1220" s="2"/>
      <c r="DZS1220" s="2"/>
      <c r="DZT1220" s="2"/>
      <c r="DZU1220" s="2"/>
      <c r="DZV1220" s="2"/>
      <c r="DZW1220" s="2"/>
      <c r="DZX1220" s="2"/>
      <c r="DZY1220" s="2"/>
      <c r="DZZ1220" s="2"/>
      <c r="EAA1220" s="2"/>
      <c r="EAB1220" s="2"/>
      <c r="EAC1220" s="2"/>
      <c r="EAD1220" s="2"/>
      <c r="EAE1220" s="2"/>
      <c r="EAF1220" s="2"/>
      <c r="EAG1220" s="2"/>
      <c r="EAH1220" s="2"/>
      <c r="EAI1220" s="2"/>
      <c r="EAJ1220" s="2"/>
      <c r="EAK1220" s="2"/>
      <c r="EAL1220" s="2"/>
      <c r="EAM1220" s="2"/>
      <c r="EAN1220" s="2"/>
      <c r="EAO1220" s="2"/>
      <c r="EAP1220" s="2"/>
      <c r="EAQ1220" s="2"/>
      <c r="EAR1220" s="2"/>
      <c r="EAS1220" s="2"/>
      <c r="EAT1220" s="2"/>
      <c r="EAU1220" s="2"/>
      <c r="EAV1220" s="2"/>
      <c r="EAW1220" s="2"/>
      <c r="EAX1220" s="2"/>
      <c r="EAY1220" s="2"/>
      <c r="EAZ1220" s="2"/>
      <c r="EBA1220" s="2"/>
      <c r="EBB1220" s="2"/>
      <c r="EBC1220" s="2"/>
      <c r="EBD1220" s="2"/>
      <c r="EBE1220" s="2"/>
      <c r="EBF1220" s="2"/>
      <c r="EBG1220" s="2"/>
      <c r="EBH1220" s="2"/>
      <c r="EBI1220" s="2"/>
      <c r="EBJ1220" s="2"/>
      <c r="EBK1220" s="2"/>
      <c r="EBL1220" s="2"/>
      <c r="EBM1220" s="2"/>
      <c r="EBN1220" s="2"/>
      <c r="EBO1220" s="2"/>
      <c r="EBP1220" s="2"/>
      <c r="EBQ1220" s="2"/>
      <c r="EBR1220" s="2"/>
      <c r="EBS1220" s="2"/>
      <c r="EBT1220" s="2"/>
      <c r="EBU1220" s="2"/>
      <c r="EBV1220" s="2"/>
      <c r="EBW1220" s="2"/>
      <c r="EBX1220" s="2"/>
      <c r="EBY1220" s="2"/>
      <c r="EBZ1220" s="2"/>
      <c r="ECA1220" s="2"/>
      <c r="ECB1220" s="2"/>
      <c r="ECC1220" s="2"/>
      <c r="ECD1220" s="2"/>
      <c r="ECE1220" s="2"/>
      <c r="ECF1220" s="2"/>
      <c r="ECG1220" s="2"/>
      <c r="ECH1220" s="2"/>
      <c r="ECI1220" s="2"/>
      <c r="ECJ1220" s="2"/>
      <c r="ECK1220" s="2"/>
      <c r="ECL1220" s="2"/>
      <c r="ECM1220" s="2"/>
      <c r="ECN1220" s="2"/>
      <c r="ECO1220" s="2"/>
      <c r="ECP1220" s="2"/>
      <c r="ECQ1220" s="2"/>
      <c r="ECR1220" s="2"/>
      <c r="ECS1220" s="2"/>
      <c r="ECT1220" s="2"/>
      <c r="ECU1220" s="2"/>
      <c r="ECV1220" s="2"/>
      <c r="ECW1220" s="2"/>
      <c r="ECX1220" s="2"/>
      <c r="ECY1220" s="2"/>
      <c r="ECZ1220" s="2"/>
      <c r="EDA1220" s="2"/>
      <c r="EDB1220" s="2"/>
      <c r="EDC1220" s="2"/>
      <c r="EDD1220" s="2"/>
      <c r="EDE1220" s="2"/>
      <c r="EDF1220" s="2"/>
      <c r="EDG1220" s="2"/>
      <c r="EDH1220" s="2"/>
      <c r="EDI1220" s="2"/>
      <c r="EDJ1220" s="2"/>
      <c r="EDK1220" s="2"/>
      <c r="EDL1220" s="2"/>
      <c r="EDM1220" s="2"/>
      <c r="EDN1220" s="2"/>
      <c r="EDO1220" s="2"/>
      <c r="EDP1220" s="2"/>
      <c r="EDQ1220" s="2"/>
      <c r="EDR1220" s="2"/>
      <c r="EDS1220" s="2"/>
      <c r="EDT1220" s="2"/>
      <c r="EDU1220" s="2"/>
      <c r="EDV1220" s="2"/>
      <c r="EDW1220" s="2"/>
      <c r="EDX1220" s="2"/>
      <c r="EDY1220" s="2"/>
      <c r="EDZ1220" s="2"/>
      <c r="EEA1220" s="2"/>
      <c r="EEB1220" s="2"/>
      <c r="EEC1220" s="2"/>
      <c r="EED1220" s="2"/>
      <c r="EEE1220" s="2"/>
      <c r="EEF1220" s="2"/>
      <c r="EEG1220" s="2"/>
      <c r="EEH1220" s="2"/>
      <c r="EEI1220" s="2"/>
      <c r="EEJ1220" s="2"/>
      <c r="EEK1220" s="2"/>
      <c r="EEL1220" s="2"/>
      <c r="EEM1220" s="2"/>
      <c r="EEN1220" s="2"/>
      <c r="EEO1220" s="2"/>
      <c r="EEP1220" s="2"/>
      <c r="EEQ1220" s="2"/>
      <c r="EER1220" s="2"/>
      <c r="EES1220" s="2"/>
      <c r="EET1220" s="2"/>
      <c r="EEU1220" s="2"/>
      <c r="EEV1220" s="2"/>
      <c r="EEW1220" s="2"/>
      <c r="EEX1220" s="2"/>
      <c r="EEY1220" s="2"/>
      <c r="EEZ1220" s="2"/>
      <c r="EFA1220" s="2"/>
      <c r="EFB1220" s="2"/>
      <c r="EFC1220" s="2"/>
      <c r="EFD1220" s="2"/>
      <c r="EFE1220" s="2"/>
      <c r="EFF1220" s="2"/>
      <c r="EFG1220" s="2"/>
      <c r="EFH1220" s="2"/>
      <c r="EFI1220" s="2"/>
      <c r="EFJ1220" s="2"/>
      <c r="EFK1220" s="2"/>
      <c r="EFL1220" s="2"/>
      <c r="EFM1220" s="2"/>
      <c r="EFN1220" s="2"/>
      <c r="EFO1220" s="2"/>
      <c r="EFP1220" s="2"/>
      <c r="EFQ1220" s="2"/>
      <c r="EFR1220" s="2"/>
      <c r="EFS1220" s="2"/>
      <c r="EFT1220" s="2"/>
      <c r="EFU1220" s="2"/>
      <c r="EFV1220" s="2"/>
      <c r="EFW1220" s="2"/>
      <c r="EFX1220" s="2"/>
      <c r="EFY1220" s="2"/>
      <c r="EFZ1220" s="2"/>
      <c r="EGA1220" s="2"/>
      <c r="EGB1220" s="2"/>
      <c r="EGC1220" s="2"/>
      <c r="EGD1220" s="2"/>
      <c r="EGE1220" s="2"/>
      <c r="EGF1220" s="2"/>
      <c r="EGG1220" s="2"/>
      <c r="EGH1220" s="2"/>
      <c r="EGI1220" s="2"/>
      <c r="EGJ1220" s="2"/>
      <c r="EGK1220" s="2"/>
      <c r="EGL1220" s="2"/>
      <c r="EGM1220" s="2"/>
      <c r="EGN1220" s="2"/>
      <c r="EGO1220" s="2"/>
      <c r="EGP1220" s="2"/>
      <c r="EGQ1220" s="2"/>
      <c r="EGR1220" s="2"/>
      <c r="EGS1220" s="2"/>
      <c r="EGT1220" s="2"/>
      <c r="EGU1220" s="2"/>
      <c r="EGV1220" s="2"/>
      <c r="EGW1220" s="2"/>
      <c r="EGX1220" s="2"/>
      <c r="EGY1220" s="2"/>
      <c r="EGZ1220" s="2"/>
      <c r="EHA1220" s="2"/>
      <c r="EHB1220" s="2"/>
      <c r="EHC1220" s="2"/>
      <c r="EHD1220" s="2"/>
      <c r="EHE1220" s="2"/>
      <c r="EHF1220" s="2"/>
      <c r="EHG1220" s="2"/>
      <c r="EHH1220" s="2"/>
      <c r="EHI1220" s="2"/>
      <c r="EHJ1220" s="2"/>
      <c r="EHK1220" s="2"/>
      <c r="EHL1220" s="2"/>
      <c r="EHM1220" s="2"/>
      <c r="EHN1220" s="2"/>
      <c r="EHO1220" s="2"/>
      <c r="EHP1220" s="2"/>
      <c r="EHQ1220" s="2"/>
      <c r="EHR1220" s="2"/>
      <c r="EHS1220" s="2"/>
      <c r="EHT1220" s="2"/>
      <c r="EHU1220" s="2"/>
      <c r="EHV1220" s="2"/>
      <c r="EHW1220" s="2"/>
      <c r="EHX1220" s="2"/>
      <c r="EHY1220" s="2"/>
      <c r="EHZ1220" s="2"/>
      <c r="EIA1220" s="2"/>
      <c r="EIB1220" s="2"/>
      <c r="EIC1220" s="2"/>
      <c r="EID1220" s="2"/>
      <c r="EIE1220" s="2"/>
      <c r="EIF1220" s="2"/>
      <c r="EIG1220" s="2"/>
      <c r="EIH1220" s="2"/>
      <c r="EII1220" s="2"/>
      <c r="EIJ1220" s="2"/>
      <c r="EIK1220" s="2"/>
      <c r="EIL1220" s="2"/>
      <c r="EIM1220" s="2"/>
      <c r="EIN1220" s="2"/>
      <c r="EIO1220" s="2"/>
      <c r="EIP1220" s="2"/>
      <c r="EIQ1220" s="2"/>
      <c r="EIR1220" s="2"/>
      <c r="EIS1220" s="2"/>
      <c r="EIT1220" s="2"/>
      <c r="EIU1220" s="2"/>
      <c r="EIV1220" s="2"/>
      <c r="EIW1220" s="2"/>
      <c r="EIX1220" s="2"/>
      <c r="EIY1220" s="2"/>
      <c r="EIZ1220" s="2"/>
      <c r="EJA1220" s="2"/>
      <c r="EJB1220" s="2"/>
      <c r="EJC1220" s="2"/>
      <c r="EJD1220" s="2"/>
      <c r="EJE1220" s="2"/>
      <c r="EJF1220" s="2"/>
      <c r="EJG1220" s="2"/>
      <c r="EJH1220" s="2"/>
      <c r="EJI1220" s="2"/>
      <c r="EJJ1220" s="2"/>
      <c r="EJK1220" s="2"/>
      <c r="EJL1220" s="2"/>
      <c r="EJM1220" s="2"/>
      <c r="EJN1220" s="2"/>
      <c r="EJO1220" s="2"/>
      <c r="EJP1220" s="2"/>
      <c r="EJQ1220" s="2"/>
      <c r="EJR1220" s="2"/>
      <c r="EJS1220" s="2"/>
      <c r="EJT1220" s="2"/>
      <c r="EJU1220" s="2"/>
      <c r="EJV1220" s="2"/>
      <c r="EJW1220" s="2"/>
      <c r="EJX1220" s="2"/>
      <c r="EJY1220" s="2"/>
      <c r="EJZ1220" s="2"/>
      <c r="EKA1220" s="2"/>
      <c r="EKB1220" s="2"/>
      <c r="EKC1220" s="2"/>
      <c r="EKD1220" s="2"/>
      <c r="EKE1220" s="2"/>
      <c r="EKF1220" s="2"/>
      <c r="EKG1220" s="2"/>
      <c r="EKH1220" s="2"/>
      <c r="EKI1220" s="2"/>
      <c r="EKJ1220" s="2"/>
      <c r="EKK1220" s="2"/>
      <c r="EKL1220" s="2"/>
      <c r="EKM1220" s="2"/>
      <c r="EKN1220" s="2"/>
      <c r="EKO1220" s="2"/>
      <c r="EKP1220" s="2"/>
      <c r="EKQ1220" s="2"/>
      <c r="EKR1220" s="2"/>
      <c r="EKS1220" s="2"/>
      <c r="EKT1220" s="2"/>
      <c r="EKU1220" s="2"/>
      <c r="EKV1220" s="2"/>
      <c r="EKW1220" s="2"/>
      <c r="EKX1220" s="2"/>
      <c r="EKY1220" s="2"/>
      <c r="EKZ1220" s="2"/>
      <c r="ELA1220" s="2"/>
      <c r="ELB1220" s="2"/>
      <c r="ELC1220" s="2"/>
      <c r="ELD1220" s="2"/>
      <c r="ELE1220" s="2"/>
      <c r="ELF1220" s="2"/>
      <c r="ELG1220" s="2"/>
      <c r="ELH1220" s="2"/>
      <c r="ELI1220" s="2"/>
      <c r="ELJ1220" s="2"/>
      <c r="ELK1220" s="2"/>
      <c r="ELL1220" s="2"/>
      <c r="ELM1220" s="2"/>
      <c r="ELN1220" s="2"/>
      <c r="ELO1220" s="2"/>
      <c r="ELP1220" s="2"/>
      <c r="ELQ1220" s="2"/>
      <c r="ELR1220" s="2"/>
      <c r="ELS1220" s="2"/>
      <c r="ELT1220" s="2"/>
      <c r="ELU1220" s="2"/>
      <c r="ELV1220" s="2"/>
      <c r="ELW1220" s="2"/>
      <c r="ELX1220" s="2"/>
      <c r="ELY1220" s="2"/>
      <c r="ELZ1220" s="2"/>
      <c r="EMA1220" s="2"/>
      <c r="EMB1220" s="2"/>
      <c r="EMC1220" s="2"/>
      <c r="EMD1220" s="2"/>
      <c r="EME1220" s="2"/>
      <c r="EMF1220" s="2"/>
      <c r="EMG1220" s="2"/>
      <c r="EMH1220" s="2"/>
      <c r="EMI1220" s="2"/>
      <c r="EMJ1220" s="2"/>
      <c r="EMK1220" s="2"/>
      <c r="EML1220" s="2"/>
      <c r="EMM1220" s="2"/>
      <c r="EMN1220" s="2"/>
      <c r="EMO1220" s="2"/>
      <c r="EMP1220" s="2"/>
      <c r="EMQ1220" s="2"/>
      <c r="EMR1220" s="2"/>
      <c r="EMS1220" s="2"/>
      <c r="EMT1220" s="2"/>
      <c r="EMU1220" s="2"/>
      <c r="EMV1220" s="2"/>
      <c r="EMW1220" s="2"/>
      <c r="EMX1220" s="2"/>
      <c r="EMY1220" s="2"/>
      <c r="EMZ1220" s="2"/>
      <c r="ENA1220" s="2"/>
      <c r="ENB1220" s="2"/>
      <c r="ENC1220" s="2"/>
      <c r="END1220" s="2"/>
      <c r="ENE1220" s="2"/>
      <c r="ENF1220" s="2"/>
      <c r="ENG1220" s="2"/>
      <c r="ENH1220" s="2"/>
      <c r="ENI1220" s="2"/>
      <c r="ENJ1220" s="2"/>
      <c r="ENK1220" s="2"/>
      <c r="ENL1220" s="2"/>
      <c r="ENM1220" s="2"/>
      <c r="ENN1220" s="2"/>
      <c r="ENO1220" s="2"/>
      <c r="ENP1220" s="2"/>
      <c r="ENQ1220" s="2"/>
      <c r="ENR1220" s="2"/>
      <c r="ENS1220" s="2"/>
      <c r="ENT1220" s="2"/>
      <c r="ENU1220" s="2"/>
      <c r="ENV1220" s="2"/>
      <c r="ENW1220" s="2"/>
      <c r="ENX1220" s="2"/>
      <c r="ENY1220" s="2"/>
      <c r="ENZ1220" s="2"/>
      <c r="EOA1220" s="2"/>
      <c r="EOB1220" s="2"/>
      <c r="EOC1220" s="2"/>
      <c r="EOD1220" s="2"/>
      <c r="EOE1220" s="2"/>
      <c r="EOF1220" s="2"/>
      <c r="EOG1220" s="2"/>
      <c r="EOH1220" s="2"/>
      <c r="EOI1220" s="2"/>
      <c r="EOJ1220" s="2"/>
      <c r="EOK1220" s="2"/>
      <c r="EOL1220" s="2"/>
      <c r="EOM1220" s="2"/>
      <c r="EON1220" s="2"/>
      <c r="EOO1220" s="2"/>
      <c r="EOP1220" s="2"/>
      <c r="EOQ1220" s="2"/>
      <c r="EOR1220" s="2"/>
      <c r="EOS1220" s="2"/>
      <c r="EOT1220" s="2"/>
      <c r="EOU1220" s="2"/>
      <c r="EOV1220" s="2"/>
      <c r="EOW1220" s="2"/>
      <c r="EOX1220" s="2"/>
      <c r="EOY1220" s="2"/>
      <c r="EOZ1220" s="2"/>
      <c r="EPA1220" s="2"/>
      <c r="EPB1220" s="2"/>
      <c r="EPC1220" s="2"/>
      <c r="EPD1220" s="2"/>
      <c r="EPE1220" s="2"/>
      <c r="EPF1220" s="2"/>
      <c r="EPG1220" s="2"/>
      <c r="EPH1220" s="2"/>
      <c r="EPI1220" s="2"/>
      <c r="EPJ1220" s="2"/>
      <c r="EPK1220" s="2"/>
      <c r="EPL1220" s="2"/>
      <c r="EPM1220" s="2"/>
      <c r="EPN1220" s="2"/>
      <c r="EPO1220" s="2"/>
      <c r="EPP1220" s="2"/>
      <c r="EPQ1220" s="2"/>
      <c r="EPR1220" s="2"/>
      <c r="EPS1220" s="2"/>
      <c r="EPT1220" s="2"/>
      <c r="EPU1220" s="2"/>
      <c r="EPV1220" s="2"/>
      <c r="EPW1220" s="2"/>
      <c r="EPX1220" s="2"/>
      <c r="EPY1220" s="2"/>
      <c r="EPZ1220" s="2"/>
      <c r="EQA1220" s="2"/>
      <c r="EQB1220" s="2"/>
      <c r="EQC1220" s="2"/>
      <c r="EQD1220" s="2"/>
      <c r="EQE1220" s="2"/>
      <c r="EQF1220" s="2"/>
      <c r="EQG1220" s="2"/>
      <c r="EQH1220" s="2"/>
      <c r="EQI1220" s="2"/>
      <c r="EQJ1220" s="2"/>
      <c r="EQK1220" s="2"/>
      <c r="EQL1220" s="2"/>
      <c r="EQM1220" s="2"/>
      <c r="EQN1220" s="2"/>
      <c r="EQO1220" s="2"/>
      <c r="EQP1220" s="2"/>
      <c r="EQQ1220" s="2"/>
      <c r="EQR1220" s="2"/>
      <c r="EQS1220" s="2"/>
      <c r="EQT1220" s="2"/>
      <c r="EQU1220" s="2"/>
      <c r="EQV1220" s="2"/>
      <c r="EQW1220" s="2"/>
      <c r="EQX1220" s="2"/>
      <c r="EQY1220" s="2"/>
      <c r="EQZ1220" s="2"/>
      <c r="ERA1220" s="2"/>
      <c r="ERB1220" s="2"/>
      <c r="ERC1220" s="2"/>
      <c r="ERD1220" s="2"/>
      <c r="ERE1220" s="2"/>
      <c r="ERF1220" s="2"/>
      <c r="ERG1220" s="2"/>
      <c r="ERH1220" s="2"/>
      <c r="ERI1220" s="2"/>
      <c r="ERJ1220" s="2"/>
      <c r="ERK1220" s="2"/>
      <c r="ERL1220" s="2"/>
      <c r="ERM1220" s="2"/>
      <c r="ERN1220" s="2"/>
      <c r="ERO1220" s="2"/>
      <c r="ERP1220" s="2"/>
      <c r="ERQ1220" s="2"/>
      <c r="ERR1220" s="2"/>
      <c r="ERS1220" s="2"/>
      <c r="ERT1220" s="2"/>
      <c r="ERU1220" s="2"/>
      <c r="ERV1220" s="2"/>
      <c r="ERW1220" s="2"/>
      <c r="ERX1220" s="2"/>
      <c r="ERY1220" s="2"/>
      <c r="ERZ1220" s="2"/>
      <c r="ESA1220" s="2"/>
      <c r="ESB1220" s="2"/>
      <c r="ESC1220" s="2"/>
      <c r="ESD1220" s="2"/>
      <c r="ESE1220" s="2"/>
      <c r="ESF1220" s="2"/>
      <c r="ESG1220" s="2"/>
      <c r="ESH1220" s="2"/>
      <c r="ESI1220" s="2"/>
      <c r="ESJ1220" s="2"/>
      <c r="ESK1220" s="2"/>
      <c r="ESL1220" s="2"/>
      <c r="ESM1220" s="2"/>
      <c r="ESN1220" s="2"/>
      <c r="ESO1220" s="2"/>
      <c r="ESP1220" s="2"/>
      <c r="ESQ1220" s="2"/>
      <c r="ESR1220" s="2"/>
      <c r="ESS1220" s="2"/>
      <c r="EST1220" s="2"/>
      <c r="ESU1220" s="2"/>
      <c r="ESV1220" s="2"/>
      <c r="ESW1220" s="2"/>
      <c r="ESX1220" s="2"/>
      <c r="ESY1220" s="2"/>
      <c r="ESZ1220" s="2"/>
      <c r="ETA1220" s="2"/>
      <c r="ETB1220" s="2"/>
      <c r="ETC1220" s="2"/>
      <c r="ETD1220" s="2"/>
      <c r="ETE1220" s="2"/>
      <c r="ETF1220" s="2"/>
      <c r="ETG1220" s="2"/>
      <c r="ETH1220" s="2"/>
      <c r="ETI1220" s="2"/>
      <c r="ETJ1220" s="2"/>
      <c r="ETK1220" s="2"/>
      <c r="ETL1220" s="2"/>
      <c r="ETM1220" s="2"/>
      <c r="ETN1220" s="2"/>
      <c r="ETO1220" s="2"/>
      <c r="ETP1220" s="2"/>
      <c r="ETQ1220" s="2"/>
      <c r="ETR1220" s="2"/>
      <c r="ETS1220" s="2"/>
      <c r="ETT1220" s="2"/>
      <c r="ETU1220" s="2"/>
      <c r="ETV1220" s="2"/>
      <c r="ETW1220" s="2"/>
      <c r="ETX1220" s="2"/>
      <c r="ETY1220" s="2"/>
      <c r="ETZ1220" s="2"/>
      <c r="EUA1220" s="2"/>
      <c r="EUB1220" s="2"/>
      <c r="EUC1220" s="2"/>
      <c r="EUD1220" s="2"/>
      <c r="EUE1220" s="2"/>
      <c r="EUF1220" s="2"/>
      <c r="EUG1220" s="2"/>
      <c r="EUH1220" s="2"/>
      <c r="EUI1220" s="2"/>
      <c r="EUJ1220" s="2"/>
      <c r="EUK1220" s="2"/>
      <c r="EUL1220" s="2"/>
      <c r="EUM1220" s="2"/>
      <c r="EUN1220" s="2"/>
      <c r="EUO1220" s="2"/>
      <c r="EUP1220" s="2"/>
      <c r="EUQ1220" s="2"/>
      <c r="EUR1220" s="2"/>
      <c r="EUS1220" s="2"/>
      <c r="EUT1220" s="2"/>
      <c r="EUU1220" s="2"/>
      <c r="EUV1220" s="2"/>
      <c r="EUW1220" s="2"/>
      <c r="EUX1220" s="2"/>
      <c r="EUY1220" s="2"/>
      <c r="EUZ1220" s="2"/>
      <c r="EVA1220" s="2"/>
      <c r="EVB1220" s="2"/>
      <c r="EVC1220" s="2"/>
      <c r="EVD1220" s="2"/>
      <c r="EVE1220" s="2"/>
      <c r="EVF1220" s="2"/>
      <c r="EVG1220" s="2"/>
      <c r="EVH1220" s="2"/>
      <c r="EVI1220" s="2"/>
      <c r="EVJ1220" s="2"/>
      <c r="EVK1220" s="2"/>
      <c r="EVL1220" s="2"/>
      <c r="EVM1220" s="2"/>
      <c r="EVN1220" s="2"/>
      <c r="EVO1220" s="2"/>
      <c r="EVP1220" s="2"/>
      <c r="EVQ1220" s="2"/>
      <c r="EVR1220" s="2"/>
      <c r="EVS1220" s="2"/>
      <c r="EVT1220" s="2"/>
      <c r="EVU1220" s="2"/>
      <c r="EVV1220" s="2"/>
      <c r="EVW1220" s="2"/>
      <c r="EVX1220" s="2"/>
      <c r="EVY1220" s="2"/>
      <c r="EVZ1220" s="2"/>
      <c r="EWA1220" s="2"/>
      <c r="EWB1220" s="2"/>
      <c r="EWC1220" s="2"/>
      <c r="EWD1220" s="2"/>
      <c r="EWE1220" s="2"/>
      <c r="EWF1220" s="2"/>
      <c r="EWG1220" s="2"/>
      <c r="EWH1220" s="2"/>
      <c r="EWI1220" s="2"/>
      <c r="EWJ1220" s="2"/>
      <c r="EWK1220" s="2"/>
      <c r="EWL1220" s="2"/>
      <c r="EWM1220" s="2"/>
      <c r="EWN1220" s="2"/>
      <c r="EWO1220" s="2"/>
      <c r="EWP1220" s="2"/>
      <c r="EWQ1220" s="2"/>
      <c r="EWR1220" s="2"/>
      <c r="EWS1220" s="2"/>
      <c r="EWT1220" s="2"/>
      <c r="EWU1220" s="2"/>
      <c r="EWV1220" s="2"/>
      <c r="EWW1220" s="2"/>
      <c r="EWX1220" s="2"/>
      <c r="EWY1220" s="2"/>
      <c r="EWZ1220" s="2"/>
      <c r="EXA1220" s="2"/>
      <c r="EXB1220" s="2"/>
      <c r="EXC1220" s="2"/>
      <c r="EXD1220" s="2"/>
      <c r="EXE1220" s="2"/>
      <c r="EXF1220" s="2"/>
      <c r="EXG1220" s="2"/>
      <c r="EXH1220" s="2"/>
      <c r="EXI1220" s="2"/>
      <c r="EXJ1220" s="2"/>
      <c r="EXK1220" s="2"/>
      <c r="EXL1220" s="2"/>
      <c r="EXM1220" s="2"/>
      <c r="EXN1220" s="2"/>
      <c r="EXO1220" s="2"/>
      <c r="EXP1220" s="2"/>
      <c r="EXQ1220" s="2"/>
      <c r="EXR1220" s="2"/>
      <c r="EXS1220" s="2"/>
      <c r="EXT1220" s="2"/>
      <c r="EXU1220" s="2"/>
      <c r="EXV1220" s="2"/>
      <c r="EXW1220" s="2"/>
      <c r="EXX1220" s="2"/>
      <c r="EXY1220" s="2"/>
      <c r="EXZ1220" s="2"/>
      <c r="EYA1220" s="2"/>
      <c r="EYB1220" s="2"/>
      <c r="EYC1220" s="2"/>
      <c r="EYD1220" s="2"/>
      <c r="EYE1220" s="2"/>
      <c r="EYF1220" s="2"/>
      <c r="EYG1220" s="2"/>
      <c r="EYH1220" s="2"/>
      <c r="EYI1220" s="2"/>
      <c r="EYJ1220" s="2"/>
      <c r="EYK1220" s="2"/>
      <c r="EYL1220" s="2"/>
      <c r="EYM1220" s="2"/>
      <c r="EYN1220" s="2"/>
      <c r="EYO1220" s="2"/>
      <c r="EYP1220" s="2"/>
      <c r="EYQ1220" s="2"/>
      <c r="EYR1220" s="2"/>
      <c r="EYS1220" s="2"/>
      <c r="EYT1220" s="2"/>
      <c r="EYU1220" s="2"/>
      <c r="EYV1220" s="2"/>
      <c r="EYW1220" s="2"/>
      <c r="EYX1220" s="2"/>
      <c r="EYY1220" s="2"/>
      <c r="EYZ1220" s="2"/>
      <c r="EZA1220" s="2"/>
      <c r="EZB1220" s="2"/>
      <c r="EZC1220" s="2"/>
      <c r="EZD1220" s="2"/>
      <c r="EZE1220" s="2"/>
      <c r="EZF1220" s="2"/>
      <c r="EZG1220" s="2"/>
      <c r="EZH1220" s="2"/>
      <c r="EZI1220" s="2"/>
      <c r="EZJ1220" s="2"/>
      <c r="EZK1220" s="2"/>
      <c r="EZL1220" s="2"/>
      <c r="EZM1220" s="2"/>
      <c r="EZN1220" s="2"/>
      <c r="EZO1220" s="2"/>
      <c r="EZP1220" s="2"/>
      <c r="EZQ1220" s="2"/>
      <c r="EZR1220" s="2"/>
      <c r="EZS1220" s="2"/>
      <c r="EZT1220" s="2"/>
      <c r="EZU1220" s="2"/>
      <c r="EZV1220" s="2"/>
      <c r="EZW1220" s="2"/>
      <c r="EZX1220" s="2"/>
      <c r="EZY1220" s="2"/>
      <c r="EZZ1220" s="2"/>
      <c r="FAA1220" s="2"/>
      <c r="FAB1220" s="2"/>
      <c r="FAC1220" s="2"/>
      <c r="FAD1220" s="2"/>
      <c r="FAE1220" s="2"/>
      <c r="FAF1220" s="2"/>
      <c r="FAG1220" s="2"/>
      <c r="FAH1220" s="2"/>
      <c r="FAI1220" s="2"/>
      <c r="FAJ1220" s="2"/>
      <c r="FAK1220" s="2"/>
      <c r="FAL1220" s="2"/>
      <c r="FAM1220" s="2"/>
      <c r="FAN1220" s="2"/>
      <c r="FAO1220" s="2"/>
      <c r="FAP1220" s="2"/>
      <c r="FAQ1220" s="2"/>
      <c r="FAR1220" s="2"/>
      <c r="FAS1220" s="2"/>
      <c r="FAT1220" s="2"/>
      <c r="FAU1220" s="2"/>
      <c r="FAV1220" s="2"/>
      <c r="FAW1220" s="2"/>
      <c r="FAX1220" s="2"/>
      <c r="FAY1220" s="2"/>
      <c r="FAZ1220" s="2"/>
      <c r="FBA1220" s="2"/>
      <c r="FBB1220" s="2"/>
      <c r="FBC1220" s="2"/>
      <c r="FBD1220" s="2"/>
      <c r="FBE1220" s="2"/>
      <c r="FBF1220" s="2"/>
      <c r="FBG1220" s="2"/>
      <c r="FBH1220" s="2"/>
      <c r="FBI1220" s="2"/>
      <c r="FBJ1220" s="2"/>
      <c r="FBK1220" s="2"/>
      <c r="FBL1220" s="2"/>
      <c r="FBM1220" s="2"/>
      <c r="FBN1220" s="2"/>
      <c r="FBO1220" s="2"/>
      <c r="FBP1220" s="2"/>
      <c r="FBQ1220" s="2"/>
      <c r="FBR1220" s="2"/>
      <c r="FBS1220" s="2"/>
      <c r="FBT1220" s="2"/>
      <c r="FBU1220" s="2"/>
      <c r="FBV1220" s="2"/>
      <c r="FBW1220" s="2"/>
      <c r="FBX1220" s="2"/>
      <c r="FBY1220" s="2"/>
      <c r="FBZ1220" s="2"/>
      <c r="FCA1220" s="2"/>
      <c r="FCB1220" s="2"/>
      <c r="FCC1220" s="2"/>
      <c r="FCD1220" s="2"/>
      <c r="FCE1220" s="2"/>
      <c r="FCF1220" s="2"/>
      <c r="FCG1220" s="2"/>
      <c r="FCH1220" s="2"/>
      <c r="FCI1220" s="2"/>
      <c r="FCJ1220" s="2"/>
      <c r="FCK1220" s="2"/>
      <c r="FCL1220" s="2"/>
      <c r="FCM1220" s="2"/>
      <c r="FCN1220" s="2"/>
      <c r="FCO1220" s="2"/>
      <c r="FCP1220" s="2"/>
      <c r="FCQ1220" s="2"/>
      <c r="FCR1220" s="2"/>
      <c r="FCS1220" s="2"/>
      <c r="FCT1220" s="2"/>
      <c r="FCU1220" s="2"/>
      <c r="FCV1220" s="2"/>
      <c r="FCW1220" s="2"/>
      <c r="FCX1220" s="2"/>
      <c r="FCY1220" s="2"/>
      <c r="FCZ1220" s="2"/>
      <c r="FDA1220" s="2"/>
      <c r="FDB1220" s="2"/>
      <c r="FDC1220" s="2"/>
      <c r="FDD1220" s="2"/>
      <c r="FDE1220" s="2"/>
      <c r="FDF1220" s="2"/>
      <c r="FDG1220" s="2"/>
      <c r="FDH1220" s="2"/>
      <c r="FDI1220" s="2"/>
      <c r="FDJ1220" s="2"/>
      <c r="FDK1220" s="2"/>
      <c r="FDL1220" s="2"/>
      <c r="FDM1220" s="2"/>
      <c r="FDN1220" s="2"/>
      <c r="FDO1220" s="2"/>
      <c r="FDP1220" s="2"/>
      <c r="FDQ1220" s="2"/>
      <c r="FDR1220" s="2"/>
      <c r="FDS1220" s="2"/>
      <c r="FDT1220" s="2"/>
      <c r="FDU1220" s="2"/>
      <c r="FDV1220" s="2"/>
      <c r="FDW1220" s="2"/>
      <c r="FDX1220" s="2"/>
      <c r="FDY1220" s="2"/>
      <c r="FDZ1220" s="2"/>
      <c r="FEA1220" s="2"/>
      <c r="FEB1220" s="2"/>
      <c r="FEC1220" s="2"/>
      <c r="FED1220" s="2"/>
      <c r="FEE1220" s="2"/>
      <c r="FEF1220" s="2"/>
      <c r="FEG1220" s="2"/>
      <c r="FEH1220" s="2"/>
      <c r="FEI1220" s="2"/>
      <c r="FEJ1220" s="2"/>
      <c r="FEK1220" s="2"/>
      <c r="FEL1220" s="2"/>
      <c r="FEM1220" s="2"/>
      <c r="FEN1220" s="2"/>
      <c r="FEO1220" s="2"/>
      <c r="FEP1220" s="2"/>
      <c r="FEQ1220" s="2"/>
      <c r="FER1220" s="2"/>
      <c r="FES1220" s="2"/>
      <c r="FET1220" s="2"/>
      <c r="FEU1220" s="2"/>
      <c r="FEV1220" s="2"/>
      <c r="FEW1220" s="2"/>
      <c r="FEX1220" s="2"/>
      <c r="FEY1220" s="2"/>
      <c r="FEZ1220" s="2"/>
      <c r="FFA1220" s="2"/>
      <c r="FFB1220" s="2"/>
      <c r="FFC1220" s="2"/>
      <c r="FFD1220" s="2"/>
      <c r="FFE1220" s="2"/>
      <c r="FFF1220" s="2"/>
      <c r="FFG1220" s="2"/>
      <c r="FFH1220" s="2"/>
      <c r="FFI1220" s="2"/>
      <c r="FFJ1220" s="2"/>
      <c r="FFK1220" s="2"/>
      <c r="FFL1220" s="2"/>
      <c r="FFM1220" s="2"/>
      <c r="FFN1220" s="2"/>
      <c r="FFO1220" s="2"/>
      <c r="FFP1220" s="2"/>
      <c r="FFQ1220" s="2"/>
      <c r="FFR1220" s="2"/>
      <c r="FFS1220" s="2"/>
      <c r="FFT1220" s="2"/>
      <c r="FFU1220" s="2"/>
      <c r="FFV1220" s="2"/>
      <c r="FFW1220" s="2"/>
      <c r="FFX1220" s="2"/>
      <c r="FFY1220" s="2"/>
      <c r="FFZ1220" s="2"/>
      <c r="FGA1220" s="2"/>
      <c r="FGB1220" s="2"/>
      <c r="FGC1220" s="2"/>
      <c r="FGD1220" s="2"/>
      <c r="FGE1220" s="2"/>
      <c r="FGF1220" s="2"/>
      <c r="FGG1220" s="2"/>
      <c r="FGH1220" s="2"/>
      <c r="FGI1220" s="2"/>
      <c r="FGJ1220" s="2"/>
      <c r="FGK1220" s="2"/>
      <c r="FGL1220" s="2"/>
      <c r="FGM1220" s="2"/>
      <c r="FGN1220" s="2"/>
      <c r="FGO1220" s="2"/>
      <c r="FGP1220" s="2"/>
      <c r="FGQ1220" s="2"/>
      <c r="FGR1220" s="2"/>
      <c r="FGS1220" s="2"/>
      <c r="FGT1220" s="2"/>
      <c r="FGU1220" s="2"/>
      <c r="FGV1220" s="2"/>
      <c r="FGW1220" s="2"/>
      <c r="FGX1220" s="2"/>
      <c r="FGY1220" s="2"/>
      <c r="FGZ1220" s="2"/>
      <c r="FHA1220" s="2"/>
      <c r="FHB1220" s="2"/>
      <c r="FHC1220" s="2"/>
      <c r="FHD1220" s="2"/>
      <c r="FHE1220" s="2"/>
      <c r="FHF1220" s="2"/>
      <c r="FHG1220" s="2"/>
      <c r="FHH1220" s="2"/>
      <c r="FHI1220" s="2"/>
      <c r="FHJ1220" s="2"/>
      <c r="FHK1220" s="2"/>
      <c r="FHL1220" s="2"/>
      <c r="FHM1220" s="2"/>
      <c r="FHN1220" s="2"/>
      <c r="FHO1220" s="2"/>
      <c r="FHP1220" s="2"/>
      <c r="FHQ1220" s="2"/>
      <c r="FHR1220" s="2"/>
      <c r="FHS1220" s="2"/>
      <c r="FHT1220" s="2"/>
      <c r="FHU1220" s="2"/>
      <c r="FHV1220" s="2"/>
      <c r="FHW1220" s="2"/>
      <c r="FHX1220" s="2"/>
      <c r="FHY1220" s="2"/>
      <c r="FHZ1220" s="2"/>
      <c r="FIA1220" s="2"/>
      <c r="FIB1220" s="2"/>
      <c r="FIC1220" s="2"/>
      <c r="FID1220" s="2"/>
      <c r="FIE1220" s="2"/>
      <c r="FIF1220" s="2"/>
      <c r="FIG1220" s="2"/>
      <c r="FIH1220" s="2"/>
      <c r="FII1220" s="2"/>
      <c r="FIJ1220" s="2"/>
      <c r="FIK1220" s="2"/>
      <c r="FIL1220" s="2"/>
      <c r="FIM1220" s="2"/>
      <c r="FIN1220" s="2"/>
      <c r="FIO1220" s="2"/>
      <c r="FIP1220" s="2"/>
      <c r="FIQ1220" s="2"/>
      <c r="FIR1220" s="2"/>
      <c r="FIS1220" s="2"/>
      <c r="FIT1220" s="2"/>
      <c r="FIU1220" s="2"/>
      <c r="FIV1220" s="2"/>
      <c r="FIW1220" s="2"/>
      <c r="FIX1220" s="2"/>
      <c r="FIY1220" s="2"/>
      <c r="FIZ1220" s="2"/>
      <c r="FJA1220" s="2"/>
      <c r="FJB1220" s="2"/>
      <c r="FJC1220" s="2"/>
      <c r="FJD1220" s="2"/>
      <c r="FJE1220" s="2"/>
      <c r="FJF1220" s="2"/>
      <c r="FJG1220" s="2"/>
      <c r="FJH1220" s="2"/>
      <c r="FJI1220" s="2"/>
      <c r="FJJ1220" s="2"/>
      <c r="FJK1220" s="2"/>
      <c r="FJL1220" s="2"/>
      <c r="FJM1220" s="2"/>
      <c r="FJN1220" s="2"/>
      <c r="FJO1220" s="2"/>
      <c r="FJP1220" s="2"/>
      <c r="FJQ1220" s="2"/>
      <c r="FJR1220" s="2"/>
      <c r="FJS1220" s="2"/>
      <c r="FJT1220" s="2"/>
      <c r="FJU1220" s="2"/>
      <c r="FJV1220" s="2"/>
      <c r="FJW1220" s="2"/>
      <c r="FJX1220" s="2"/>
      <c r="FJY1220" s="2"/>
      <c r="FJZ1220" s="2"/>
      <c r="FKA1220" s="2"/>
      <c r="FKB1220" s="2"/>
      <c r="FKC1220" s="2"/>
      <c r="FKD1220" s="2"/>
      <c r="FKE1220" s="2"/>
      <c r="FKF1220" s="2"/>
      <c r="FKG1220" s="2"/>
      <c r="FKH1220" s="2"/>
      <c r="FKI1220" s="2"/>
      <c r="FKJ1220" s="2"/>
      <c r="FKK1220" s="2"/>
      <c r="FKL1220" s="2"/>
      <c r="FKM1220" s="2"/>
      <c r="FKN1220" s="2"/>
      <c r="FKO1220" s="2"/>
      <c r="FKP1220" s="2"/>
      <c r="FKQ1220" s="2"/>
      <c r="FKR1220" s="2"/>
      <c r="FKS1220" s="2"/>
      <c r="FKT1220" s="2"/>
      <c r="FKU1220" s="2"/>
      <c r="FKV1220" s="2"/>
      <c r="FKW1220" s="2"/>
      <c r="FKX1220" s="2"/>
      <c r="FKY1220" s="2"/>
      <c r="FKZ1220" s="2"/>
      <c r="FLA1220" s="2"/>
      <c r="FLB1220" s="2"/>
      <c r="FLC1220" s="2"/>
      <c r="FLD1220" s="2"/>
      <c r="FLE1220" s="2"/>
      <c r="FLF1220" s="2"/>
      <c r="FLG1220" s="2"/>
      <c r="FLH1220" s="2"/>
      <c r="FLI1220" s="2"/>
      <c r="FLJ1220" s="2"/>
      <c r="FLK1220" s="2"/>
      <c r="FLL1220" s="2"/>
      <c r="FLM1220" s="2"/>
      <c r="FLN1220" s="2"/>
      <c r="FLO1220" s="2"/>
      <c r="FLP1220" s="2"/>
      <c r="FLQ1220" s="2"/>
      <c r="FLR1220" s="2"/>
      <c r="FLS1220" s="2"/>
      <c r="FLT1220" s="2"/>
      <c r="FLU1220" s="2"/>
      <c r="FLV1220" s="2"/>
      <c r="FLW1220" s="2"/>
      <c r="FLX1220" s="2"/>
      <c r="FLY1220" s="2"/>
      <c r="FLZ1220" s="2"/>
      <c r="FMA1220" s="2"/>
      <c r="FMB1220" s="2"/>
      <c r="FMC1220" s="2"/>
      <c r="FMD1220" s="2"/>
      <c r="FME1220" s="2"/>
      <c r="FMF1220" s="2"/>
      <c r="FMG1220" s="2"/>
      <c r="FMH1220" s="2"/>
      <c r="FMI1220" s="2"/>
      <c r="FMJ1220" s="2"/>
      <c r="FMK1220" s="2"/>
      <c r="FML1220" s="2"/>
      <c r="FMM1220" s="2"/>
      <c r="FMN1220" s="2"/>
      <c r="FMO1220" s="2"/>
      <c r="FMP1220" s="2"/>
      <c r="FMQ1220" s="2"/>
      <c r="FMR1220" s="2"/>
      <c r="FMS1220" s="2"/>
      <c r="FMT1220" s="2"/>
      <c r="FMU1220" s="2"/>
      <c r="FMV1220" s="2"/>
      <c r="FMW1220" s="2"/>
      <c r="FMX1220" s="2"/>
      <c r="FMY1220" s="2"/>
      <c r="FMZ1220" s="2"/>
      <c r="FNA1220" s="2"/>
      <c r="FNB1220" s="2"/>
      <c r="FNC1220" s="2"/>
      <c r="FND1220" s="2"/>
      <c r="FNE1220" s="2"/>
      <c r="FNF1220" s="2"/>
      <c r="FNG1220" s="2"/>
      <c r="FNH1220" s="2"/>
      <c r="FNI1220" s="2"/>
      <c r="FNJ1220" s="2"/>
      <c r="FNK1220" s="2"/>
      <c r="FNL1220" s="2"/>
      <c r="FNM1220" s="2"/>
      <c r="FNN1220" s="2"/>
      <c r="FNO1220" s="2"/>
      <c r="FNP1220" s="2"/>
      <c r="FNQ1220" s="2"/>
      <c r="FNR1220" s="2"/>
      <c r="FNS1220" s="2"/>
      <c r="FNT1220" s="2"/>
      <c r="FNU1220" s="2"/>
      <c r="FNV1220" s="2"/>
      <c r="FNW1220" s="2"/>
      <c r="FNX1220" s="2"/>
      <c r="FNY1220" s="2"/>
      <c r="FNZ1220" s="2"/>
      <c r="FOA1220" s="2"/>
      <c r="FOB1220" s="2"/>
      <c r="FOC1220" s="2"/>
      <c r="FOD1220" s="2"/>
      <c r="FOE1220" s="2"/>
      <c r="FOF1220" s="2"/>
      <c r="FOG1220" s="2"/>
      <c r="FOH1220" s="2"/>
      <c r="FOI1220" s="2"/>
      <c r="FOJ1220" s="2"/>
      <c r="FOK1220" s="2"/>
      <c r="FOL1220" s="2"/>
      <c r="FOM1220" s="2"/>
      <c r="FON1220" s="2"/>
      <c r="FOO1220" s="2"/>
      <c r="FOP1220" s="2"/>
      <c r="FOQ1220" s="2"/>
      <c r="FOR1220" s="2"/>
      <c r="FOS1220" s="2"/>
      <c r="FOT1220" s="2"/>
      <c r="FOU1220" s="2"/>
      <c r="FOV1220" s="2"/>
      <c r="FOW1220" s="2"/>
      <c r="FOX1220" s="2"/>
      <c r="FOY1220" s="2"/>
      <c r="FOZ1220" s="2"/>
      <c r="FPA1220" s="2"/>
      <c r="FPB1220" s="2"/>
      <c r="FPC1220" s="2"/>
      <c r="FPD1220" s="2"/>
      <c r="FPE1220" s="2"/>
      <c r="FPF1220" s="2"/>
      <c r="FPG1220" s="2"/>
      <c r="FPH1220" s="2"/>
      <c r="FPI1220" s="2"/>
      <c r="FPJ1220" s="2"/>
      <c r="FPK1220" s="2"/>
      <c r="FPL1220" s="2"/>
      <c r="FPM1220" s="2"/>
      <c r="FPN1220" s="2"/>
      <c r="FPO1220" s="2"/>
      <c r="FPP1220" s="2"/>
      <c r="FPQ1220" s="2"/>
      <c r="FPR1220" s="2"/>
      <c r="FPS1220" s="2"/>
      <c r="FPT1220" s="2"/>
      <c r="FPU1220" s="2"/>
      <c r="FPV1220" s="2"/>
      <c r="FPW1220" s="2"/>
      <c r="FPX1220" s="2"/>
      <c r="FPY1220" s="2"/>
      <c r="FPZ1220" s="2"/>
      <c r="FQA1220" s="2"/>
      <c r="FQB1220" s="2"/>
      <c r="FQC1220" s="2"/>
      <c r="FQD1220" s="2"/>
      <c r="FQE1220" s="2"/>
      <c r="FQF1220" s="2"/>
      <c r="FQG1220" s="2"/>
      <c r="FQH1220" s="2"/>
      <c r="FQI1220" s="2"/>
      <c r="FQJ1220" s="2"/>
      <c r="FQK1220" s="2"/>
      <c r="FQL1220" s="2"/>
      <c r="FQM1220" s="2"/>
      <c r="FQN1220" s="2"/>
      <c r="FQO1220" s="2"/>
      <c r="FQP1220" s="2"/>
      <c r="FQQ1220" s="2"/>
      <c r="FQR1220" s="2"/>
      <c r="FQS1220" s="2"/>
      <c r="FQT1220" s="2"/>
      <c r="FQU1220" s="2"/>
      <c r="FQV1220" s="2"/>
      <c r="FQW1220" s="2"/>
      <c r="FQX1220" s="2"/>
      <c r="FQY1220" s="2"/>
      <c r="FQZ1220" s="2"/>
      <c r="FRA1220" s="2"/>
      <c r="FRB1220" s="2"/>
      <c r="FRC1220" s="2"/>
      <c r="FRD1220" s="2"/>
      <c r="FRE1220" s="2"/>
      <c r="FRF1220" s="2"/>
      <c r="FRG1220" s="2"/>
      <c r="FRH1220" s="2"/>
      <c r="FRI1220" s="2"/>
      <c r="FRJ1220" s="2"/>
      <c r="FRK1220" s="2"/>
      <c r="FRL1220" s="2"/>
      <c r="FRM1220" s="2"/>
      <c r="FRN1220" s="2"/>
      <c r="FRO1220" s="2"/>
      <c r="FRP1220" s="2"/>
      <c r="FRQ1220" s="2"/>
      <c r="FRR1220" s="2"/>
      <c r="FRS1220" s="2"/>
      <c r="FRT1220" s="2"/>
      <c r="FRU1220" s="2"/>
      <c r="FRV1220" s="2"/>
      <c r="FRW1220" s="2"/>
      <c r="FRX1220" s="2"/>
      <c r="FRY1220" s="2"/>
      <c r="FRZ1220" s="2"/>
      <c r="FSA1220" s="2"/>
      <c r="FSB1220" s="2"/>
      <c r="FSC1220" s="2"/>
      <c r="FSD1220" s="2"/>
      <c r="FSE1220" s="2"/>
      <c r="FSF1220" s="2"/>
      <c r="FSG1220" s="2"/>
      <c r="FSH1220" s="2"/>
      <c r="FSI1220" s="2"/>
      <c r="FSJ1220" s="2"/>
      <c r="FSK1220" s="2"/>
      <c r="FSL1220" s="2"/>
      <c r="FSM1220" s="2"/>
      <c r="FSN1220" s="2"/>
      <c r="FSO1220" s="2"/>
      <c r="FSP1220" s="2"/>
      <c r="FSQ1220" s="2"/>
      <c r="FSR1220" s="2"/>
      <c r="FSS1220" s="2"/>
      <c r="FST1220" s="2"/>
      <c r="FSU1220" s="2"/>
      <c r="FSV1220" s="2"/>
      <c r="FSW1220" s="2"/>
      <c r="FSX1220" s="2"/>
      <c r="FSY1220" s="2"/>
      <c r="FSZ1220" s="2"/>
      <c r="FTA1220" s="2"/>
      <c r="FTB1220" s="2"/>
      <c r="FTC1220" s="2"/>
      <c r="FTD1220" s="2"/>
      <c r="FTE1220" s="2"/>
      <c r="FTF1220" s="2"/>
      <c r="FTG1220" s="2"/>
      <c r="FTH1220" s="2"/>
      <c r="FTI1220" s="2"/>
      <c r="FTJ1220" s="2"/>
      <c r="FTK1220" s="2"/>
      <c r="FTL1220" s="2"/>
      <c r="FTM1220" s="2"/>
      <c r="FTN1220" s="2"/>
      <c r="FTO1220" s="2"/>
      <c r="FTP1220" s="2"/>
      <c r="FTQ1220" s="2"/>
      <c r="FTR1220" s="2"/>
      <c r="FTS1220" s="2"/>
      <c r="FTT1220" s="2"/>
      <c r="FTU1220" s="2"/>
      <c r="FTV1220" s="2"/>
      <c r="FTW1220" s="2"/>
      <c r="FTX1220" s="2"/>
      <c r="FTY1220" s="2"/>
      <c r="FTZ1220" s="2"/>
      <c r="FUA1220" s="2"/>
      <c r="FUB1220" s="2"/>
      <c r="FUC1220" s="2"/>
      <c r="FUD1220" s="2"/>
      <c r="FUE1220" s="2"/>
      <c r="FUF1220" s="2"/>
      <c r="FUG1220" s="2"/>
      <c r="FUH1220" s="2"/>
      <c r="FUI1220" s="2"/>
      <c r="FUJ1220" s="2"/>
      <c r="FUK1220" s="2"/>
      <c r="FUL1220" s="2"/>
      <c r="FUM1220" s="2"/>
      <c r="FUN1220" s="2"/>
      <c r="FUO1220" s="2"/>
      <c r="FUP1220" s="2"/>
      <c r="FUQ1220" s="2"/>
      <c r="FUR1220" s="2"/>
      <c r="FUS1220" s="2"/>
      <c r="FUT1220" s="2"/>
      <c r="FUU1220" s="2"/>
      <c r="FUV1220" s="2"/>
      <c r="FUW1220" s="2"/>
      <c r="FUX1220" s="2"/>
      <c r="FUY1220" s="2"/>
      <c r="FUZ1220" s="2"/>
      <c r="FVA1220" s="2"/>
      <c r="FVB1220" s="2"/>
      <c r="FVC1220" s="2"/>
      <c r="FVD1220" s="2"/>
      <c r="FVE1220" s="2"/>
      <c r="FVF1220" s="2"/>
      <c r="FVG1220" s="2"/>
      <c r="FVH1220" s="2"/>
      <c r="FVI1220" s="2"/>
      <c r="FVJ1220" s="2"/>
      <c r="FVK1220" s="2"/>
      <c r="FVL1220" s="2"/>
      <c r="FVM1220" s="2"/>
      <c r="FVN1220" s="2"/>
      <c r="FVO1220" s="2"/>
      <c r="FVP1220" s="2"/>
      <c r="FVQ1220" s="2"/>
      <c r="FVR1220" s="2"/>
      <c r="FVS1220" s="2"/>
      <c r="FVT1220" s="2"/>
      <c r="FVU1220" s="2"/>
      <c r="FVV1220" s="2"/>
      <c r="FVW1220" s="2"/>
      <c r="FVX1220" s="2"/>
      <c r="FVY1220" s="2"/>
      <c r="FVZ1220" s="2"/>
      <c r="FWA1220" s="2"/>
      <c r="FWB1220" s="2"/>
      <c r="FWC1220" s="2"/>
      <c r="FWD1220" s="2"/>
      <c r="FWE1220" s="2"/>
      <c r="FWF1220" s="2"/>
      <c r="FWG1220" s="2"/>
      <c r="FWH1220" s="2"/>
      <c r="FWI1220" s="2"/>
      <c r="FWJ1220" s="2"/>
      <c r="FWK1220" s="2"/>
      <c r="FWL1220" s="2"/>
      <c r="FWM1220" s="2"/>
      <c r="FWN1220" s="2"/>
      <c r="FWO1220" s="2"/>
      <c r="FWP1220" s="2"/>
      <c r="FWQ1220" s="2"/>
      <c r="FWR1220" s="2"/>
      <c r="FWS1220" s="2"/>
      <c r="FWT1220" s="2"/>
      <c r="FWU1220" s="2"/>
      <c r="FWV1220" s="2"/>
      <c r="FWW1220" s="2"/>
      <c r="FWX1220" s="2"/>
      <c r="FWY1220" s="2"/>
      <c r="FWZ1220" s="2"/>
      <c r="FXA1220" s="2"/>
      <c r="FXB1220" s="2"/>
      <c r="FXC1220" s="2"/>
      <c r="FXD1220" s="2"/>
      <c r="FXE1220" s="2"/>
      <c r="FXF1220" s="2"/>
      <c r="FXG1220" s="2"/>
      <c r="FXH1220" s="2"/>
      <c r="FXI1220" s="2"/>
      <c r="FXJ1220" s="2"/>
      <c r="FXK1220" s="2"/>
      <c r="FXL1220" s="2"/>
      <c r="FXM1220" s="2"/>
      <c r="FXN1220" s="2"/>
      <c r="FXO1220" s="2"/>
      <c r="FXP1220" s="2"/>
      <c r="FXQ1220" s="2"/>
      <c r="FXR1220" s="2"/>
      <c r="FXS1220" s="2"/>
      <c r="FXT1220" s="2"/>
      <c r="FXU1220" s="2"/>
      <c r="FXV1220" s="2"/>
      <c r="FXW1220" s="2"/>
      <c r="FXX1220" s="2"/>
      <c r="FXY1220" s="2"/>
      <c r="FXZ1220" s="2"/>
      <c r="FYA1220" s="2"/>
      <c r="FYB1220" s="2"/>
      <c r="FYC1220" s="2"/>
      <c r="FYD1220" s="2"/>
      <c r="FYE1220" s="2"/>
      <c r="FYF1220" s="2"/>
      <c r="FYG1220" s="2"/>
      <c r="FYH1220" s="2"/>
      <c r="FYI1220" s="2"/>
      <c r="FYJ1220" s="2"/>
      <c r="FYK1220" s="2"/>
      <c r="FYL1220" s="2"/>
      <c r="FYM1220" s="2"/>
      <c r="FYN1220" s="2"/>
      <c r="FYO1220" s="2"/>
      <c r="FYP1220" s="2"/>
      <c r="FYQ1220" s="2"/>
      <c r="FYR1220" s="2"/>
      <c r="FYS1220" s="2"/>
      <c r="FYT1220" s="2"/>
      <c r="FYU1220" s="2"/>
      <c r="FYV1220" s="2"/>
      <c r="FYW1220" s="2"/>
      <c r="FYX1220" s="2"/>
      <c r="FYY1220" s="2"/>
      <c r="FYZ1220" s="2"/>
      <c r="FZA1220" s="2"/>
      <c r="FZB1220" s="2"/>
      <c r="FZC1220" s="2"/>
      <c r="FZD1220" s="2"/>
      <c r="FZE1220" s="2"/>
      <c r="FZF1220" s="2"/>
      <c r="FZG1220" s="2"/>
      <c r="FZH1220" s="2"/>
      <c r="FZI1220" s="2"/>
      <c r="FZJ1220" s="2"/>
      <c r="FZK1220" s="2"/>
      <c r="FZL1220" s="2"/>
      <c r="FZM1220" s="2"/>
      <c r="FZN1220" s="2"/>
      <c r="FZO1220" s="2"/>
      <c r="FZP1220" s="2"/>
      <c r="FZQ1220" s="2"/>
      <c r="FZR1220" s="2"/>
      <c r="FZS1220" s="2"/>
      <c r="FZT1220" s="2"/>
      <c r="FZU1220" s="2"/>
      <c r="FZV1220" s="2"/>
      <c r="FZW1220" s="2"/>
      <c r="FZX1220" s="2"/>
      <c r="FZY1220" s="2"/>
      <c r="FZZ1220" s="2"/>
      <c r="GAA1220" s="2"/>
      <c r="GAB1220" s="2"/>
      <c r="GAC1220" s="2"/>
      <c r="GAD1220" s="2"/>
      <c r="GAE1220" s="2"/>
      <c r="GAF1220" s="2"/>
      <c r="GAG1220" s="2"/>
      <c r="GAH1220" s="2"/>
      <c r="GAI1220" s="2"/>
      <c r="GAJ1220" s="2"/>
      <c r="GAK1220" s="2"/>
      <c r="GAL1220" s="2"/>
      <c r="GAM1220" s="2"/>
      <c r="GAN1220" s="2"/>
      <c r="GAO1220" s="2"/>
      <c r="GAP1220" s="2"/>
      <c r="GAQ1220" s="2"/>
      <c r="GAR1220" s="2"/>
      <c r="GAS1220" s="2"/>
      <c r="GAT1220" s="2"/>
      <c r="GAU1220" s="2"/>
      <c r="GAV1220" s="2"/>
      <c r="GAW1220" s="2"/>
      <c r="GAX1220" s="2"/>
      <c r="GAY1220" s="2"/>
      <c r="GAZ1220" s="2"/>
      <c r="GBA1220" s="2"/>
      <c r="GBB1220" s="2"/>
      <c r="GBC1220" s="2"/>
      <c r="GBD1220" s="2"/>
      <c r="GBE1220" s="2"/>
      <c r="GBF1220" s="2"/>
      <c r="GBG1220" s="2"/>
      <c r="GBH1220" s="2"/>
      <c r="GBI1220" s="2"/>
      <c r="GBJ1220" s="2"/>
      <c r="GBK1220" s="2"/>
      <c r="GBL1220" s="2"/>
      <c r="GBM1220" s="2"/>
      <c r="GBN1220" s="2"/>
      <c r="GBO1220" s="2"/>
      <c r="GBP1220" s="2"/>
      <c r="GBQ1220" s="2"/>
      <c r="GBR1220" s="2"/>
      <c r="GBS1220" s="2"/>
      <c r="GBT1220" s="2"/>
      <c r="GBU1220" s="2"/>
      <c r="GBV1220" s="2"/>
      <c r="GBW1220" s="2"/>
      <c r="GBX1220" s="2"/>
      <c r="GBY1220" s="2"/>
      <c r="GBZ1220" s="2"/>
      <c r="GCA1220" s="2"/>
      <c r="GCB1220" s="2"/>
      <c r="GCC1220" s="2"/>
      <c r="GCD1220" s="2"/>
      <c r="GCE1220" s="2"/>
      <c r="GCF1220" s="2"/>
      <c r="GCG1220" s="2"/>
      <c r="GCH1220" s="2"/>
      <c r="GCI1220" s="2"/>
      <c r="GCJ1220" s="2"/>
      <c r="GCK1220" s="2"/>
      <c r="GCL1220" s="2"/>
      <c r="GCM1220" s="2"/>
      <c r="GCN1220" s="2"/>
      <c r="GCO1220" s="2"/>
      <c r="GCP1220" s="2"/>
      <c r="GCQ1220" s="2"/>
      <c r="GCR1220" s="2"/>
      <c r="GCS1220" s="2"/>
      <c r="GCT1220" s="2"/>
      <c r="GCU1220" s="2"/>
      <c r="GCV1220" s="2"/>
      <c r="GCW1220" s="2"/>
      <c r="GCX1220" s="2"/>
      <c r="GCY1220" s="2"/>
      <c r="GCZ1220" s="2"/>
      <c r="GDA1220" s="2"/>
      <c r="GDB1220" s="2"/>
      <c r="GDC1220" s="2"/>
      <c r="GDD1220" s="2"/>
      <c r="GDE1220" s="2"/>
      <c r="GDF1220" s="2"/>
      <c r="GDG1220" s="2"/>
      <c r="GDH1220" s="2"/>
      <c r="GDI1220" s="2"/>
      <c r="GDJ1220" s="2"/>
      <c r="GDK1220" s="2"/>
      <c r="GDL1220" s="2"/>
      <c r="GDM1220" s="2"/>
      <c r="GDN1220" s="2"/>
      <c r="GDO1220" s="2"/>
      <c r="GDP1220" s="2"/>
      <c r="GDQ1220" s="2"/>
      <c r="GDR1220" s="2"/>
      <c r="GDS1220" s="2"/>
      <c r="GDT1220" s="2"/>
      <c r="GDU1220" s="2"/>
      <c r="GDV1220" s="2"/>
      <c r="GDW1220" s="2"/>
      <c r="GDX1220" s="2"/>
      <c r="GDY1220" s="2"/>
      <c r="GDZ1220" s="2"/>
      <c r="GEA1220" s="2"/>
      <c r="GEB1220" s="2"/>
      <c r="GEC1220" s="2"/>
      <c r="GED1220" s="2"/>
      <c r="GEE1220" s="2"/>
      <c r="GEF1220" s="2"/>
      <c r="GEG1220" s="2"/>
      <c r="GEH1220" s="2"/>
      <c r="GEI1220" s="2"/>
      <c r="GEJ1220" s="2"/>
      <c r="GEK1220" s="2"/>
      <c r="GEL1220" s="2"/>
      <c r="GEM1220" s="2"/>
      <c r="GEN1220" s="2"/>
      <c r="GEO1220" s="2"/>
      <c r="GEP1220" s="2"/>
      <c r="GEQ1220" s="2"/>
      <c r="GER1220" s="2"/>
      <c r="GES1220" s="2"/>
      <c r="GET1220" s="2"/>
      <c r="GEU1220" s="2"/>
      <c r="GEV1220" s="2"/>
      <c r="GEW1220" s="2"/>
      <c r="GEX1220" s="2"/>
      <c r="GEY1220" s="2"/>
      <c r="GEZ1220" s="2"/>
      <c r="GFA1220" s="2"/>
      <c r="GFB1220" s="2"/>
      <c r="GFC1220" s="2"/>
      <c r="GFD1220" s="2"/>
      <c r="GFE1220" s="2"/>
      <c r="GFF1220" s="2"/>
      <c r="GFG1220" s="2"/>
      <c r="GFH1220" s="2"/>
      <c r="GFI1220" s="2"/>
      <c r="GFJ1220" s="2"/>
      <c r="GFK1220" s="2"/>
      <c r="GFL1220" s="2"/>
      <c r="GFM1220" s="2"/>
      <c r="GFN1220" s="2"/>
      <c r="GFO1220" s="2"/>
      <c r="GFP1220" s="2"/>
      <c r="GFQ1220" s="2"/>
      <c r="GFR1220" s="2"/>
      <c r="GFS1220" s="2"/>
      <c r="GFT1220" s="2"/>
      <c r="GFU1220" s="2"/>
      <c r="GFV1220" s="2"/>
      <c r="GFW1220" s="2"/>
      <c r="GFX1220" s="2"/>
      <c r="GFY1220" s="2"/>
      <c r="GFZ1220" s="2"/>
      <c r="GGA1220" s="2"/>
      <c r="GGB1220" s="2"/>
      <c r="GGC1220" s="2"/>
      <c r="GGD1220" s="2"/>
      <c r="GGE1220" s="2"/>
      <c r="GGF1220" s="2"/>
      <c r="GGG1220" s="2"/>
      <c r="GGH1220" s="2"/>
      <c r="GGI1220" s="2"/>
      <c r="GGJ1220" s="2"/>
      <c r="GGK1220" s="2"/>
      <c r="GGL1220" s="2"/>
      <c r="GGM1220" s="2"/>
      <c r="GGN1220" s="2"/>
      <c r="GGO1220" s="2"/>
      <c r="GGP1220" s="2"/>
      <c r="GGQ1220" s="2"/>
      <c r="GGR1220" s="2"/>
      <c r="GGS1220" s="2"/>
      <c r="GGT1220" s="2"/>
      <c r="GGU1220" s="2"/>
      <c r="GGV1220" s="2"/>
      <c r="GGW1220" s="2"/>
      <c r="GGX1220" s="2"/>
      <c r="GGY1220" s="2"/>
      <c r="GGZ1220" s="2"/>
      <c r="GHA1220" s="2"/>
      <c r="GHB1220" s="2"/>
      <c r="GHC1220" s="2"/>
      <c r="GHD1220" s="2"/>
      <c r="GHE1220" s="2"/>
      <c r="GHF1220" s="2"/>
      <c r="GHG1220" s="2"/>
      <c r="GHH1220" s="2"/>
      <c r="GHI1220" s="2"/>
      <c r="GHJ1220" s="2"/>
      <c r="GHK1220" s="2"/>
      <c r="GHL1220" s="2"/>
      <c r="GHM1220" s="2"/>
      <c r="GHN1220" s="2"/>
      <c r="GHO1220" s="2"/>
      <c r="GHP1220" s="2"/>
      <c r="GHQ1220" s="2"/>
      <c r="GHR1220" s="2"/>
      <c r="GHS1220" s="2"/>
      <c r="GHT1220" s="2"/>
      <c r="GHU1220" s="2"/>
      <c r="GHV1220" s="2"/>
      <c r="GHW1220" s="2"/>
      <c r="GHX1220" s="2"/>
      <c r="GHY1220" s="2"/>
      <c r="GHZ1220" s="2"/>
      <c r="GIA1220" s="2"/>
      <c r="GIB1220" s="2"/>
      <c r="GIC1220" s="2"/>
      <c r="GID1220" s="2"/>
      <c r="GIE1220" s="2"/>
      <c r="GIF1220" s="2"/>
      <c r="GIG1220" s="2"/>
      <c r="GIH1220" s="2"/>
      <c r="GII1220" s="2"/>
      <c r="GIJ1220" s="2"/>
      <c r="GIK1220" s="2"/>
      <c r="GIL1220" s="2"/>
      <c r="GIM1220" s="2"/>
      <c r="GIN1220" s="2"/>
      <c r="GIO1220" s="2"/>
      <c r="GIP1220" s="2"/>
      <c r="GIQ1220" s="2"/>
      <c r="GIR1220" s="2"/>
      <c r="GIS1220" s="2"/>
      <c r="GIT1220" s="2"/>
      <c r="GIU1220" s="2"/>
      <c r="GIV1220" s="2"/>
      <c r="GIW1220" s="2"/>
      <c r="GIX1220" s="2"/>
      <c r="GIY1220" s="2"/>
      <c r="GIZ1220" s="2"/>
      <c r="GJA1220" s="2"/>
      <c r="GJB1220" s="2"/>
      <c r="GJC1220" s="2"/>
      <c r="GJD1220" s="2"/>
      <c r="GJE1220" s="2"/>
      <c r="GJF1220" s="2"/>
      <c r="GJG1220" s="2"/>
      <c r="GJH1220" s="2"/>
      <c r="GJI1220" s="2"/>
      <c r="GJJ1220" s="2"/>
      <c r="GJK1220" s="2"/>
      <c r="GJL1220" s="2"/>
      <c r="GJM1220" s="2"/>
      <c r="GJN1220" s="2"/>
      <c r="GJO1220" s="2"/>
      <c r="GJP1220" s="2"/>
      <c r="GJQ1220" s="2"/>
      <c r="GJR1220" s="2"/>
      <c r="GJS1220" s="2"/>
      <c r="GJT1220" s="2"/>
      <c r="GJU1220" s="2"/>
      <c r="GJV1220" s="2"/>
      <c r="GJW1220" s="2"/>
      <c r="GJX1220" s="2"/>
      <c r="GJY1220" s="2"/>
      <c r="GJZ1220" s="2"/>
      <c r="GKA1220" s="2"/>
      <c r="GKB1220" s="2"/>
      <c r="GKC1220" s="2"/>
      <c r="GKD1220" s="2"/>
      <c r="GKE1220" s="2"/>
      <c r="GKF1220" s="2"/>
      <c r="GKG1220" s="2"/>
      <c r="GKH1220" s="2"/>
      <c r="GKI1220" s="2"/>
      <c r="GKJ1220" s="2"/>
      <c r="GKK1220" s="2"/>
      <c r="GKL1220" s="2"/>
      <c r="GKM1220" s="2"/>
      <c r="GKN1220" s="2"/>
      <c r="GKO1220" s="2"/>
      <c r="GKP1220" s="2"/>
      <c r="GKQ1220" s="2"/>
      <c r="GKR1220" s="2"/>
      <c r="GKS1220" s="2"/>
      <c r="GKT1220" s="2"/>
      <c r="GKU1220" s="2"/>
      <c r="GKV1220" s="2"/>
      <c r="GKW1220" s="2"/>
      <c r="GKX1220" s="2"/>
      <c r="GKY1220" s="2"/>
      <c r="GKZ1220" s="2"/>
      <c r="GLA1220" s="2"/>
      <c r="GLB1220" s="2"/>
      <c r="GLC1220" s="2"/>
      <c r="GLD1220" s="2"/>
      <c r="GLE1220" s="2"/>
      <c r="GLF1220" s="2"/>
      <c r="GLG1220" s="2"/>
      <c r="GLH1220" s="2"/>
      <c r="GLI1220" s="2"/>
      <c r="GLJ1220" s="2"/>
      <c r="GLK1220" s="2"/>
      <c r="GLL1220" s="2"/>
      <c r="GLM1220" s="2"/>
      <c r="GLN1220" s="2"/>
      <c r="GLO1220" s="2"/>
      <c r="GLP1220" s="2"/>
      <c r="GLQ1220" s="2"/>
      <c r="GLR1220" s="2"/>
      <c r="GLS1220" s="2"/>
      <c r="GLT1220" s="2"/>
      <c r="GLU1220" s="2"/>
      <c r="GLV1220" s="2"/>
      <c r="GLW1220" s="2"/>
      <c r="GLX1220" s="2"/>
      <c r="GLY1220" s="2"/>
      <c r="GLZ1220" s="2"/>
      <c r="GMA1220" s="2"/>
      <c r="GMB1220" s="2"/>
      <c r="GMC1220" s="2"/>
      <c r="GMD1220" s="2"/>
      <c r="GME1220" s="2"/>
      <c r="GMF1220" s="2"/>
      <c r="GMG1220" s="2"/>
      <c r="GMH1220" s="2"/>
      <c r="GMI1220" s="2"/>
      <c r="GMJ1220" s="2"/>
      <c r="GMK1220" s="2"/>
      <c r="GML1220" s="2"/>
      <c r="GMM1220" s="2"/>
      <c r="GMN1220" s="2"/>
      <c r="GMO1220" s="2"/>
      <c r="GMP1220" s="2"/>
      <c r="GMQ1220" s="2"/>
      <c r="GMR1220" s="2"/>
      <c r="GMS1220" s="2"/>
      <c r="GMT1220" s="2"/>
      <c r="GMU1220" s="2"/>
      <c r="GMV1220" s="2"/>
      <c r="GMW1220" s="2"/>
      <c r="GMX1220" s="2"/>
      <c r="GMY1220" s="2"/>
      <c r="GMZ1220" s="2"/>
      <c r="GNA1220" s="2"/>
      <c r="GNB1220" s="2"/>
      <c r="GNC1220" s="2"/>
      <c r="GND1220" s="2"/>
      <c r="GNE1220" s="2"/>
      <c r="GNF1220" s="2"/>
      <c r="GNG1220" s="2"/>
      <c r="GNH1220" s="2"/>
      <c r="GNI1220" s="2"/>
      <c r="GNJ1220" s="2"/>
      <c r="GNK1220" s="2"/>
      <c r="GNL1220" s="2"/>
      <c r="GNM1220" s="2"/>
      <c r="GNN1220" s="2"/>
      <c r="GNO1220" s="2"/>
      <c r="GNP1220" s="2"/>
      <c r="GNQ1220" s="2"/>
      <c r="GNR1220" s="2"/>
      <c r="GNS1220" s="2"/>
      <c r="GNT1220" s="2"/>
      <c r="GNU1220" s="2"/>
      <c r="GNV1220" s="2"/>
      <c r="GNW1220" s="2"/>
      <c r="GNX1220" s="2"/>
      <c r="GNY1220" s="2"/>
      <c r="GNZ1220" s="2"/>
      <c r="GOA1220" s="2"/>
      <c r="GOB1220" s="2"/>
      <c r="GOC1220" s="2"/>
      <c r="GOD1220" s="2"/>
      <c r="GOE1220" s="2"/>
      <c r="GOF1220" s="2"/>
      <c r="GOG1220" s="2"/>
      <c r="GOH1220" s="2"/>
      <c r="GOI1220" s="2"/>
      <c r="GOJ1220" s="2"/>
      <c r="GOK1220" s="2"/>
      <c r="GOL1220" s="2"/>
      <c r="GOM1220" s="2"/>
      <c r="GON1220" s="2"/>
      <c r="GOO1220" s="2"/>
      <c r="GOP1220" s="2"/>
      <c r="GOQ1220" s="2"/>
      <c r="GOR1220" s="2"/>
      <c r="GOS1220" s="2"/>
      <c r="GOT1220" s="2"/>
      <c r="GOU1220" s="2"/>
      <c r="GOV1220" s="2"/>
      <c r="GOW1220" s="2"/>
      <c r="GOX1220" s="2"/>
      <c r="GOY1220" s="2"/>
      <c r="GOZ1220" s="2"/>
      <c r="GPA1220" s="2"/>
      <c r="GPB1220" s="2"/>
      <c r="GPC1220" s="2"/>
      <c r="GPD1220" s="2"/>
      <c r="GPE1220" s="2"/>
      <c r="GPF1220" s="2"/>
      <c r="GPG1220" s="2"/>
      <c r="GPH1220" s="2"/>
      <c r="GPI1220" s="2"/>
      <c r="GPJ1220" s="2"/>
      <c r="GPK1220" s="2"/>
      <c r="GPL1220" s="2"/>
      <c r="GPM1220" s="2"/>
      <c r="GPN1220" s="2"/>
      <c r="GPO1220" s="2"/>
      <c r="GPP1220" s="2"/>
      <c r="GPQ1220" s="2"/>
      <c r="GPR1220" s="2"/>
      <c r="GPS1220" s="2"/>
      <c r="GPT1220" s="2"/>
      <c r="GPU1220" s="2"/>
      <c r="GPV1220" s="2"/>
      <c r="GPW1220" s="2"/>
      <c r="GPX1220" s="2"/>
      <c r="GPY1220" s="2"/>
      <c r="GPZ1220" s="2"/>
      <c r="GQA1220" s="2"/>
      <c r="GQB1220" s="2"/>
      <c r="GQC1220" s="2"/>
      <c r="GQD1220" s="2"/>
      <c r="GQE1220" s="2"/>
      <c r="GQF1220" s="2"/>
      <c r="GQG1220" s="2"/>
      <c r="GQH1220" s="2"/>
      <c r="GQI1220" s="2"/>
      <c r="GQJ1220" s="2"/>
      <c r="GQK1220" s="2"/>
      <c r="GQL1220" s="2"/>
      <c r="GQM1220" s="2"/>
      <c r="GQN1220" s="2"/>
      <c r="GQO1220" s="2"/>
      <c r="GQP1220" s="2"/>
      <c r="GQQ1220" s="2"/>
      <c r="GQR1220" s="2"/>
      <c r="GQS1220" s="2"/>
      <c r="GQT1220" s="2"/>
      <c r="GQU1220" s="2"/>
      <c r="GQV1220" s="2"/>
      <c r="GQW1220" s="2"/>
      <c r="GQX1220" s="2"/>
      <c r="GQY1220" s="2"/>
      <c r="GQZ1220" s="2"/>
      <c r="GRA1220" s="2"/>
      <c r="GRB1220" s="2"/>
      <c r="GRC1220" s="2"/>
      <c r="GRD1220" s="2"/>
      <c r="GRE1220" s="2"/>
      <c r="GRF1220" s="2"/>
      <c r="GRG1220" s="2"/>
      <c r="GRH1220" s="2"/>
      <c r="GRI1220" s="2"/>
      <c r="GRJ1220" s="2"/>
      <c r="GRK1220" s="2"/>
      <c r="GRL1220" s="2"/>
      <c r="GRM1220" s="2"/>
      <c r="GRN1220" s="2"/>
      <c r="GRO1220" s="2"/>
      <c r="GRP1220" s="2"/>
      <c r="GRQ1220" s="2"/>
      <c r="GRR1220" s="2"/>
      <c r="GRS1220" s="2"/>
      <c r="GRT1220" s="2"/>
      <c r="GRU1220" s="2"/>
      <c r="GRV1220" s="2"/>
      <c r="GRW1220" s="2"/>
      <c r="GRX1220" s="2"/>
      <c r="GRY1220" s="2"/>
      <c r="GRZ1220" s="2"/>
      <c r="GSA1220" s="2"/>
      <c r="GSB1220" s="2"/>
      <c r="GSC1220" s="2"/>
      <c r="GSD1220" s="2"/>
      <c r="GSE1220" s="2"/>
      <c r="GSF1220" s="2"/>
      <c r="GSG1220" s="2"/>
      <c r="GSH1220" s="2"/>
      <c r="GSI1220" s="2"/>
      <c r="GSJ1220" s="2"/>
      <c r="GSK1220" s="2"/>
      <c r="GSL1220" s="2"/>
      <c r="GSM1220" s="2"/>
      <c r="GSN1220" s="2"/>
      <c r="GSO1220" s="2"/>
      <c r="GSP1220" s="2"/>
      <c r="GSQ1220" s="2"/>
      <c r="GSR1220" s="2"/>
      <c r="GSS1220" s="2"/>
      <c r="GST1220" s="2"/>
      <c r="GSU1220" s="2"/>
      <c r="GSV1220" s="2"/>
      <c r="GSW1220" s="2"/>
      <c r="GSX1220" s="2"/>
      <c r="GSY1220" s="2"/>
      <c r="GSZ1220" s="2"/>
      <c r="GTA1220" s="2"/>
      <c r="GTB1220" s="2"/>
      <c r="GTC1220" s="2"/>
      <c r="GTD1220" s="2"/>
      <c r="GTE1220" s="2"/>
      <c r="GTF1220" s="2"/>
      <c r="GTG1220" s="2"/>
      <c r="GTH1220" s="2"/>
      <c r="GTI1220" s="2"/>
      <c r="GTJ1220" s="2"/>
      <c r="GTK1220" s="2"/>
      <c r="GTL1220" s="2"/>
      <c r="GTM1220" s="2"/>
      <c r="GTN1220" s="2"/>
      <c r="GTO1220" s="2"/>
      <c r="GTP1220" s="2"/>
      <c r="GTQ1220" s="2"/>
      <c r="GTR1220" s="2"/>
      <c r="GTS1220" s="2"/>
      <c r="GTT1220" s="2"/>
      <c r="GTU1220" s="2"/>
      <c r="GTV1220" s="2"/>
      <c r="GTW1220" s="2"/>
      <c r="GTX1220" s="2"/>
      <c r="GTY1220" s="2"/>
      <c r="GTZ1220" s="2"/>
      <c r="GUA1220" s="2"/>
      <c r="GUB1220" s="2"/>
      <c r="GUC1220" s="2"/>
      <c r="GUD1220" s="2"/>
      <c r="GUE1220" s="2"/>
      <c r="GUF1220" s="2"/>
      <c r="GUG1220" s="2"/>
      <c r="GUH1220" s="2"/>
      <c r="GUI1220" s="2"/>
      <c r="GUJ1220" s="2"/>
      <c r="GUK1220" s="2"/>
      <c r="GUL1220" s="2"/>
      <c r="GUM1220" s="2"/>
      <c r="GUN1220" s="2"/>
      <c r="GUO1220" s="2"/>
      <c r="GUP1220" s="2"/>
      <c r="GUQ1220" s="2"/>
      <c r="GUR1220" s="2"/>
      <c r="GUS1220" s="2"/>
      <c r="GUT1220" s="2"/>
      <c r="GUU1220" s="2"/>
      <c r="GUV1220" s="2"/>
      <c r="GUW1220" s="2"/>
      <c r="GUX1220" s="2"/>
      <c r="GUY1220" s="2"/>
      <c r="GUZ1220" s="2"/>
      <c r="GVA1220" s="2"/>
      <c r="GVB1220" s="2"/>
      <c r="GVC1220" s="2"/>
      <c r="GVD1220" s="2"/>
      <c r="GVE1220" s="2"/>
      <c r="GVF1220" s="2"/>
      <c r="GVG1220" s="2"/>
      <c r="GVH1220" s="2"/>
      <c r="GVI1220" s="2"/>
      <c r="GVJ1220" s="2"/>
      <c r="GVK1220" s="2"/>
      <c r="GVL1220" s="2"/>
      <c r="GVM1220" s="2"/>
      <c r="GVN1220" s="2"/>
      <c r="GVO1220" s="2"/>
      <c r="GVP1220" s="2"/>
      <c r="GVQ1220" s="2"/>
      <c r="GVR1220" s="2"/>
      <c r="GVS1220" s="2"/>
      <c r="GVT1220" s="2"/>
      <c r="GVU1220" s="2"/>
      <c r="GVV1220" s="2"/>
      <c r="GVW1220" s="2"/>
      <c r="GVX1220" s="2"/>
      <c r="GVY1220" s="2"/>
      <c r="GVZ1220" s="2"/>
      <c r="GWA1220" s="2"/>
      <c r="GWB1220" s="2"/>
      <c r="GWC1220" s="2"/>
      <c r="GWD1220" s="2"/>
      <c r="GWE1220" s="2"/>
      <c r="GWF1220" s="2"/>
      <c r="GWG1220" s="2"/>
      <c r="GWH1220" s="2"/>
      <c r="GWI1220" s="2"/>
      <c r="GWJ1220" s="2"/>
      <c r="GWK1220" s="2"/>
      <c r="GWL1220" s="2"/>
      <c r="GWM1220" s="2"/>
      <c r="GWN1220" s="2"/>
      <c r="GWO1220" s="2"/>
      <c r="GWP1220" s="2"/>
      <c r="GWQ1220" s="2"/>
      <c r="GWR1220" s="2"/>
      <c r="GWS1220" s="2"/>
      <c r="GWT1220" s="2"/>
      <c r="GWU1220" s="2"/>
      <c r="GWV1220" s="2"/>
      <c r="GWW1220" s="2"/>
      <c r="GWX1220" s="2"/>
      <c r="GWY1220" s="2"/>
      <c r="GWZ1220" s="2"/>
      <c r="GXA1220" s="2"/>
      <c r="GXB1220" s="2"/>
      <c r="GXC1220" s="2"/>
      <c r="GXD1220" s="2"/>
      <c r="GXE1220" s="2"/>
      <c r="GXF1220" s="2"/>
      <c r="GXG1220" s="2"/>
      <c r="GXH1220" s="2"/>
      <c r="GXI1220" s="2"/>
      <c r="GXJ1220" s="2"/>
      <c r="GXK1220" s="2"/>
      <c r="GXL1220" s="2"/>
      <c r="GXM1220" s="2"/>
      <c r="GXN1220" s="2"/>
      <c r="GXO1220" s="2"/>
      <c r="GXP1220" s="2"/>
      <c r="GXQ1220" s="2"/>
      <c r="GXR1220" s="2"/>
      <c r="GXS1220" s="2"/>
      <c r="GXT1220" s="2"/>
      <c r="GXU1220" s="2"/>
      <c r="GXV1220" s="2"/>
      <c r="GXW1220" s="2"/>
      <c r="GXX1220" s="2"/>
      <c r="GXY1220" s="2"/>
      <c r="GXZ1220" s="2"/>
      <c r="GYA1220" s="2"/>
      <c r="GYB1220" s="2"/>
      <c r="GYC1220" s="2"/>
      <c r="GYD1220" s="2"/>
      <c r="GYE1220" s="2"/>
      <c r="GYF1220" s="2"/>
      <c r="GYG1220" s="2"/>
      <c r="GYH1220" s="2"/>
      <c r="GYI1220" s="2"/>
      <c r="GYJ1220" s="2"/>
      <c r="GYK1220" s="2"/>
      <c r="GYL1220" s="2"/>
      <c r="GYM1220" s="2"/>
      <c r="GYN1220" s="2"/>
      <c r="GYO1220" s="2"/>
      <c r="GYP1220" s="2"/>
      <c r="GYQ1220" s="2"/>
      <c r="GYR1220" s="2"/>
      <c r="GYS1220" s="2"/>
      <c r="GYT1220" s="2"/>
      <c r="GYU1220" s="2"/>
      <c r="GYV1220" s="2"/>
      <c r="GYW1220" s="2"/>
      <c r="GYX1220" s="2"/>
      <c r="GYY1220" s="2"/>
      <c r="GYZ1220" s="2"/>
      <c r="GZA1220" s="2"/>
      <c r="GZB1220" s="2"/>
      <c r="GZC1220" s="2"/>
      <c r="GZD1220" s="2"/>
      <c r="GZE1220" s="2"/>
      <c r="GZF1220" s="2"/>
      <c r="GZG1220" s="2"/>
      <c r="GZH1220" s="2"/>
      <c r="GZI1220" s="2"/>
      <c r="GZJ1220" s="2"/>
      <c r="GZK1220" s="2"/>
      <c r="GZL1220" s="2"/>
      <c r="GZM1220" s="2"/>
      <c r="GZN1220" s="2"/>
      <c r="GZO1220" s="2"/>
      <c r="GZP1220" s="2"/>
      <c r="GZQ1220" s="2"/>
      <c r="GZR1220" s="2"/>
      <c r="GZS1220" s="2"/>
      <c r="GZT1220" s="2"/>
      <c r="GZU1220" s="2"/>
      <c r="GZV1220" s="2"/>
      <c r="GZW1220" s="2"/>
      <c r="GZX1220" s="2"/>
      <c r="GZY1220" s="2"/>
      <c r="GZZ1220" s="2"/>
      <c r="HAA1220" s="2"/>
      <c r="HAB1220" s="2"/>
      <c r="HAC1220" s="2"/>
      <c r="HAD1220" s="2"/>
      <c r="HAE1220" s="2"/>
      <c r="HAF1220" s="2"/>
      <c r="HAG1220" s="2"/>
      <c r="HAH1220" s="2"/>
      <c r="HAI1220" s="2"/>
      <c r="HAJ1220" s="2"/>
      <c r="HAK1220" s="2"/>
      <c r="HAL1220" s="2"/>
      <c r="HAM1220" s="2"/>
      <c r="HAN1220" s="2"/>
      <c r="HAO1220" s="2"/>
      <c r="HAP1220" s="2"/>
      <c r="HAQ1220" s="2"/>
      <c r="HAR1220" s="2"/>
      <c r="HAS1220" s="2"/>
      <c r="HAT1220" s="2"/>
      <c r="HAU1220" s="2"/>
      <c r="HAV1220" s="2"/>
      <c r="HAW1220" s="2"/>
      <c r="HAX1220" s="2"/>
      <c r="HAY1220" s="2"/>
      <c r="HAZ1220" s="2"/>
      <c r="HBA1220" s="2"/>
      <c r="HBB1220" s="2"/>
      <c r="HBC1220" s="2"/>
      <c r="HBD1220" s="2"/>
      <c r="HBE1220" s="2"/>
      <c r="HBF1220" s="2"/>
      <c r="HBG1220" s="2"/>
      <c r="HBH1220" s="2"/>
      <c r="HBI1220" s="2"/>
      <c r="HBJ1220" s="2"/>
      <c r="HBK1220" s="2"/>
      <c r="HBL1220" s="2"/>
      <c r="HBM1220" s="2"/>
      <c r="HBN1220" s="2"/>
      <c r="HBO1220" s="2"/>
      <c r="HBP1220" s="2"/>
      <c r="HBQ1220" s="2"/>
      <c r="HBR1220" s="2"/>
      <c r="HBS1220" s="2"/>
      <c r="HBT1220" s="2"/>
      <c r="HBU1220" s="2"/>
      <c r="HBV1220" s="2"/>
      <c r="HBW1220" s="2"/>
      <c r="HBX1220" s="2"/>
      <c r="HBY1220" s="2"/>
      <c r="HBZ1220" s="2"/>
      <c r="HCA1220" s="2"/>
      <c r="HCB1220" s="2"/>
      <c r="HCC1220" s="2"/>
      <c r="HCD1220" s="2"/>
      <c r="HCE1220" s="2"/>
      <c r="HCF1220" s="2"/>
      <c r="HCG1220" s="2"/>
      <c r="HCH1220" s="2"/>
      <c r="HCI1220" s="2"/>
      <c r="HCJ1220" s="2"/>
      <c r="HCK1220" s="2"/>
      <c r="HCL1220" s="2"/>
      <c r="HCM1220" s="2"/>
      <c r="HCN1220" s="2"/>
      <c r="HCO1220" s="2"/>
      <c r="HCP1220" s="2"/>
      <c r="HCQ1220" s="2"/>
      <c r="HCR1220" s="2"/>
      <c r="HCS1220" s="2"/>
      <c r="HCT1220" s="2"/>
      <c r="HCU1220" s="2"/>
      <c r="HCV1220" s="2"/>
      <c r="HCW1220" s="2"/>
      <c r="HCX1220" s="2"/>
      <c r="HCY1220" s="2"/>
      <c r="HCZ1220" s="2"/>
      <c r="HDA1220" s="2"/>
      <c r="HDB1220" s="2"/>
      <c r="HDC1220" s="2"/>
      <c r="HDD1220" s="2"/>
      <c r="HDE1220" s="2"/>
      <c r="HDF1220" s="2"/>
      <c r="HDG1220" s="2"/>
      <c r="HDH1220" s="2"/>
      <c r="HDI1220" s="2"/>
      <c r="HDJ1220" s="2"/>
      <c r="HDK1220" s="2"/>
      <c r="HDL1220" s="2"/>
      <c r="HDM1220" s="2"/>
      <c r="HDN1220" s="2"/>
      <c r="HDO1220" s="2"/>
      <c r="HDP1220" s="2"/>
      <c r="HDQ1220" s="2"/>
      <c r="HDR1220" s="2"/>
      <c r="HDS1220" s="2"/>
      <c r="HDT1220" s="2"/>
      <c r="HDU1220" s="2"/>
      <c r="HDV1220" s="2"/>
      <c r="HDW1220" s="2"/>
      <c r="HDX1220" s="2"/>
      <c r="HDY1220" s="2"/>
      <c r="HDZ1220" s="2"/>
      <c r="HEA1220" s="2"/>
      <c r="HEB1220" s="2"/>
      <c r="HEC1220" s="2"/>
      <c r="HED1220" s="2"/>
      <c r="HEE1220" s="2"/>
      <c r="HEF1220" s="2"/>
      <c r="HEG1220" s="2"/>
      <c r="HEH1220" s="2"/>
      <c r="HEI1220" s="2"/>
      <c r="HEJ1220" s="2"/>
      <c r="HEK1220" s="2"/>
      <c r="HEL1220" s="2"/>
      <c r="HEM1220" s="2"/>
      <c r="HEN1220" s="2"/>
      <c r="HEO1220" s="2"/>
      <c r="HEP1220" s="2"/>
      <c r="HEQ1220" s="2"/>
      <c r="HER1220" s="2"/>
      <c r="HES1220" s="2"/>
      <c r="HET1220" s="2"/>
      <c r="HEU1220" s="2"/>
      <c r="HEV1220" s="2"/>
      <c r="HEW1220" s="2"/>
      <c r="HEX1220" s="2"/>
      <c r="HEY1220" s="2"/>
      <c r="HEZ1220" s="2"/>
      <c r="HFA1220" s="2"/>
      <c r="HFB1220" s="2"/>
      <c r="HFC1220" s="2"/>
      <c r="HFD1220" s="2"/>
      <c r="HFE1220" s="2"/>
      <c r="HFF1220" s="2"/>
      <c r="HFG1220" s="2"/>
      <c r="HFH1220" s="2"/>
      <c r="HFI1220" s="2"/>
      <c r="HFJ1220" s="2"/>
      <c r="HFK1220" s="2"/>
      <c r="HFL1220" s="2"/>
      <c r="HFM1220" s="2"/>
      <c r="HFN1220" s="2"/>
      <c r="HFO1220" s="2"/>
      <c r="HFP1220" s="2"/>
      <c r="HFQ1220" s="2"/>
      <c r="HFR1220" s="2"/>
      <c r="HFS1220" s="2"/>
      <c r="HFT1220" s="2"/>
      <c r="HFU1220" s="2"/>
      <c r="HFV1220" s="2"/>
      <c r="HFW1220" s="2"/>
      <c r="HFX1220" s="2"/>
      <c r="HFY1220" s="2"/>
      <c r="HFZ1220" s="2"/>
      <c r="HGA1220" s="2"/>
      <c r="HGB1220" s="2"/>
      <c r="HGC1220" s="2"/>
      <c r="HGD1220" s="2"/>
      <c r="HGE1220" s="2"/>
      <c r="HGF1220" s="2"/>
      <c r="HGG1220" s="2"/>
      <c r="HGH1220" s="2"/>
      <c r="HGI1220" s="2"/>
      <c r="HGJ1220" s="2"/>
      <c r="HGK1220" s="2"/>
      <c r="HGL1220" s="2"/>
      <c r="HGM1220" s="2"/>
      <c r="HGN1220" s="2"/>
      <c r="HGO1220" s="2"/>
      <c r="HGP1220" s="2"/>
      <c r="HGQ1220" s="2"/>
      <c r="HGR1220" s="2"/>
      <c r="HGS1220" s="2"/>
      <c r="HGT1220" s="2"/>
      <c r="HGU1220" s="2"/>
      <c r="HGV1220" s="2"/>
      <c r="HGW1220" s="2"/>
      <c r="HGX1220" s="2"/>
      <c r="HGY1220" s="2"/>
      <c r="HGZ1220" s="2"/>
      <c r="HHA1220" s="2"/>
      <c r="HHB1220" s="2"/>
      <c r="HHC1220" s="2"/>
      <c r="HHD1220" s="2"/>
      <c r="HHE1220" s="2"/>
      <c r="HHF1220" s="2"/>
      <c r="HHG1220" s="2"/>
      <c r="HHH1220" s="2"/>
      <c r="HHI1220" s="2"/>
      <c r="HHJ1220" s="2"/>
      <c r="HHK1220" s="2"/>
      <c r="HHL1220" s="2"/>
      <c r="HHM1220" s="2"/>
      <c r="HHN1220" s="2"/>
      <c r="HHO1220" s="2"/>
      <c r="HHP1220" s="2"/>
      <c r="HHQ1220" s="2"/>
      <c r="HHR1220" s="2"/>
      <c r="HHS1220" s="2"/>
      <c r="HHT1220" s="2"/>
      <c r="HHU1220" s="2"/>
      <c r="HHV1220" s="2"/>
      <c r="HHW1220" s="2"/>
      <c r="HHX1220" s="2"/>
      <c r="HHY1220" s="2"/>
      <c r="HHZ1220" s="2"/>
      <c r="HIA1220" s="2"/>
      <c r="HIB1220" s="2"/>
      <c r="HIC1220" s="2"/>
      <c r="HID1220" s="2"/>
      <c r="HIE1220" s="2"/>
      <c r="HIF1220" s="2"/>
      <c r="HIG1220" s="2"/>
      <c r="HIH1220" s="2"/>
      <c r="HII1220" s="2"/>
      <c r="HIJ1220" s="2"/>
      <c r="HIK1220" s="2"/>
      <c r="HIL1220" s="2"/>
      <c r="HIM1220" s="2"/>
      <c r="HIN1220" s="2"/>
      <c r="HIO1220" s="2"/>
      <c r="HIP1220" s="2"/>
      <c r="HIQ1220" s="2"/>
      <c r="HIR1220" s="2"/>
      <c r="HIS1220" s="2"/>
      <c r="HIT1220" s="2"/>
      <c r="HIU1220" s="2"/>
      <c r="HIV1220" s="2"/>
      <c r="HIW1220" s="2"/>
      <c r="HIX1220" s="2"/>
      <c r="HIY1220" s="2"/>
      <c r="HIZ1220" s="2"/>
      <c r="HJA1220" s="2"/>
      <c r="HJB1220" s="2"/>
      <c r="HJC1220" s="2"/>
      <c r="HJD1220" s="2"/>
      <c r="HJE1220" s="2"/>
      <c r="HJF1220" s="2"/>
      <c r="HJG1220" s="2"/>
      <c r="HJH1220" s="2"/>
      <c r="HJI1220" s="2"/>
      <c r="HJJ1220" s="2"/>
      <c r="HJK1220" s="2"/>
      <c r="HJL1220" s="2"/>
      <c r="HJM1220" s="2"/>
      <c r="HJN1220" s="2"/>
      <c r="HJO1220" s="2"/>
      <c r="HJP1220" s="2"/>
      <c r="HJQ1220" s="2"/>
      <c r="HJR1220" s="2"/>
      <c r="HJS1220" s="2"/>
      <c r="HJT1220" s="2"/>
      <c r="HJU1220" s="2"/>
      <c r="HJV1220" s="2"/>
      <c r="HJW1220" s="2"/>
      <c r="HJX1220" s="2"/>
      <c r="HJY1220" s="2"/>
      <c r="HJZ1220" s="2"/>
      <c r="HKA1220" s="2"/>
      <c r="HKB1220" s="2"/>
      <c r="HKC1220" s="2"/>
      <c r="HKD1220" s="2"/>
      <c r="HKE1220" s="2"/>
      <c r="HKF1220" s="2"/>
      <c r="HKG1220" s="2"/>
      <c r="HKH1220" s="2"/>
      <c r="HKI1220" s="2"/>
      <c r="HKJ1220" s="2"/>
      <c r="HKK1220" s="2"/>
      <c r="HKL1220" s="2"/>
      <c r="HKM1220" s="2"/>
      <c r="HKN1220" s="2"/>
      <c r="HKO1220" s="2"/>
      <c r="HKP1220" s="2"/>
      <c r="HKQ1220" s="2"/>
      <c r="HKR1220" s="2"/>
      <c r="HKS1220" s="2"/>
      <c r="HKT1220" s="2"/>
      <c r="HKU1220" s="2"/>
      <c r="HKV1220" s="2"/>
      <c r="HKW1220" s="2"/>
      <c r="HKX1220" s="2"/>
      <c r="HKY1220" s="2"/>
      <c r="HKZ1220" s="2"/>
      <c r="HLA1220" s="2"/>
      <c r="HLB1220" s="2"/>
      <c r="HLC1220" s="2"/>
      <c r="HLD1220" s="2"/>
      <c r="HLE1220" s="2"/>
      <c r="HLF1220" s="2"/>
      <c r="HLG1220" s="2"/>
      <c r="HLH1220" s="2"/>
      <c r="HLI1220" s="2"/>
      <c r="HLJ1220" s="2"/>
      <c r="HLK1220" s="2"/>
      <c r="HLL1220" s="2"/>
      <c r="HLM1220" s="2"/>
      <c r="HLN1220" s="2"/>
      <c r="HLO1220" s="2"/>
      <c r="HLP1220" s="2"/>
      <c r="HLQ1220" s="2"/>
      <c r="HLR1220" s="2"/>
      <c r="HLS1220" s="2"/>
      <c r="HLT1220" s="2"/>
      <c r="HLU1220" s="2"/>
      <c r="HLV1220" s="2"/>
      <c r="HLW1220" s="2"/>
      <c r="HLX1220" s="2"/>
      <c r="HLY1220" s="2"/>
      <c r="HLZ1220" s="2"/>
      <c r="HMA1220" s="2"/>
      <c r="HMB1220" s="2"/>
      <c r="HMC1220" s="2"/>
      <c r="HMD1220" s="2"/>
      <c r="HME1220" s="2"/>
      <c r="HMF1220" s="2"/>
      <c r="HMG1220" s="2"/>
      <c r="HMH1220" s="2"/>
      <c r="HMI1220" s="2"/>
      <c r="HMJ1220" s="2"/>
      <c r="HMK1220" s="2"/>
      <c r="HML1220" s="2"/>
      <c r="HMM1220" s="2"/>
      <c r="HMN1220" s="2"/>
      <c r="HMO1220" s="2"/>
      <c r="HMP1220" s="2"/>
      <c r="HMQ1220" s="2"/>
      <c r="HMR1220" s="2"/>
      <c r="HMS1220" s="2"/>
      <c r="HMT1220" s="2"/>
      <c r="HMU1220" s="2"/>
      <c r="HMV1220" s="2"/>
      <c r="HMW1220" s="2"/>
      <c r="HMX1220" s="2"/>
      <c r="HMY1220" s="2"/>
      <c r="HMZ1220" s="2"/>
      <c r="HNA1220" s="2"/>
      <c r="HNB1220" s="2"/>
      <c r="HNC1220" s="2"/>
      <c r="HND1220" s="2"/>
      <c r="HNE1220" s="2"/>
      <c r="HNF1220" s="2"/>
      <c r="HNG1220" s="2"/>
      <c r="HNH1220" s="2"/>
      <c r="HNI1220" s="2"/>
      <c r="HNJ1220" s="2"/>
      <c r="HNK1220" s="2"/>
      <c r="HNL1220" s="2"/>
      <c r="HNM1220" s="2"/>
      <c r="HNN1220" s="2"/>
      <c r="HNO1220" s="2"/>
      <c r="HNP1220" s="2"/>
      <c r="HNQ1220" s="2"/>
      <c r="HNR1220" s="2"/>
      <c r="HNS1220" s="2"/>
      <c r="HNT1220" s="2"/>
      <c r="HNU1220" s="2"/>
      <c r="HNV1220" s="2"/>
      <c r="HNW1220" s="2"/>
      <c r="HNX1220" s="2"/>
      <c r="HNY1220" s="2"/>
      <c r="HNZ1220" s="2"/>
      <c r="HOA1220" s="2"/>
      <c r="HOB1220" s="2"/>
      <c r="HOC1220" s="2"/>
      <c r="HOD1220" s="2"/>
      <c r="HOE1220" s="2"/>
      <c r="HOF1220" s="2"/>
      <c r="HOG1220" s="2"/>
      <c r="HOH1220" s="2"/>
      <c r="HOI1220" s="2"/>
      <c r="HOJ1220" s="2"/>
      <c r="HOK1220" s="2"/>
      <c r="HOL1220" s="2"/>
      <c r="HOM1220" s="2"/>
      <c r="HON1220" s="2"/>
      <c r="HOO1220" s="2"/>
      <c r="HOP1220" s="2"/>
      <c r="HOQ1220" s="2"/>
      <c r="HOR1220" s="2"/>
      <c r="HOS1220" s="2"/>
      <c r="HOT1220" s="2"/>
      <c r="HOU1220" s="2"/>
      <c r="HOV1220" s="2"/>
      <c r="HOW1220" s="2"/>
      <c r="HOX1220" s="2"/>
      <c r="HOY1220" s="2"/>
      <c r="HOZ1220" s="2"/>
      <c r="HPA1220" s="2"/>
      <c r="HPB1220" s="2"/>
      <c r="HPC1220" s="2"/>
      <c r="HPD1220" s="2"/>
      <c r="HPE1220" s="2"/>
      <c r="HPF1220" s="2"/>
      <c r="HPG1220" s="2"/>
      <c r="HPH1220" s="2"/>
      <c r="HPI1220" s="2"/>
      <c r="HPJ1220" s="2"/>
      <c r="HPK1220" s="2"/>
      <c r="HPL1220" s="2"/>
      <c r="HPM1220" s="2"/>
      <c r="HPN1220" s="2"/>
      <c r="HPO1220" s="2"/>
      <c r="HPP1220" s="2"/>
      <c r="HPQ1220" s="2"/>
      <c r="HPR1220" s="2"/>
      <c r="HPS1220" s="2"/>
      <c r="HPT1220" s="2"/>
      <c r="HPU1220" s="2"/>
      <c r="HPV1220" s="2"/>
      <c r="HPW1220" s="2"/>
      <c r="HPX1220" s="2"/>
      <c r="HPY1220" s="2"/>
      <c r="HPZ1220" s="2"/>
      <c r="HQA1220" s="2"/>
      <c r="HQB1220" s="2"/>
      <c r="HQC1220" s="2"/>
      <c r="HQD1220" s="2"/>
      <c r="HQE1220" s="2"/>
      <c r="HQF1220" s="2"/>
      <c r="HQG1220" s="2"/>
      <c r="HQH1220" s="2"/>
      <c r="HQI1220" s="2"/>
      <c r="HQJ1220" s="2"/>
      <c r="HQK1220" s="2"/>
      <c r="HQL1220" s="2"/>
      <c r="HQM1220" s="2"/>
      <c r="HQN1220" s="2"/>
      <c r="HQO1220" s="2"/>
      <c r="HQP1220" s="2"/>
      <c r="HQQ1220" s="2"/>
      <c r="HQR1220" s="2"/>
      <c r="HQS1220" s="2"/>
      <c r="HQT1220" s="2"/>
      <c r="HQU1220" s="2"/>
      <c r="HQV1220" s="2"/>
      <c r="HQW1220" s="2"/>
      <c r="HQX1220" s="2"/>
      <c r="HQY1220" s="2"/>
      <c r="HQZ1220" s="2"/>
      <c r="HRA1220" s="2"/>
      <c r="HRB1220" s="2"/>
      <c r="HRC1220" s="2"/>
      <c r="HRD1220" s="2"/>
      <c r="HRE1220" s="2"/>
      <c r="HRF1220" s="2"/>
      <c r="HRG1220" s="2"/>
      <c r="HRH1220" s="2"/>
      <c r="HRI1220" s="2"/>
      <c r="HRJ1220" s="2"/>
      <c r="HRK1220" s="2"/>
      <c r="HRL1220" s="2"/>
      <c r="HRM1220" s="2"/>
      <c r="HRN1220" s="2"/>
      <c r="HRO1220" s="2"/>
      <c r="HRP1220" s="2"/>
      <c r="HRQ1220" s="2"/>
      <c r="HRR1220" s="2"/>
      <c r="HRS1220" s="2"/>
      <c r="HRT1220" s="2"/>
      <c r="HRU1220" s="2"/>
      <c r="HRV1220" s="2"/>
      <c r="HRW1220" s="2"/>
      <c r="HRX1220" s="2"/>
      <c r="HRY1220" s="2"/>
      <c r="HRZ1220" s="2"/>
      <c r="HSA1220" s="2"/>
      <c r="HSB1220" s="2"/>
      <c r="HSC1220" s="2"/>
      <c r="HSD1220" s="2"/>
      <c r="HSE1220" s="2"/>
      <c r="HSF1220" s="2"/>
      <c r="HSG1220" s="2"/>
      <c r="HSH1220" s="2"/>
      <c r="HSI1220" s="2"/>
      <c r="HSJ1220" s="2"/>
      <c r="HSK1220" s="2"/>
      <c r="HSL1220" s="2"/>
      <c r="HSM1220" s="2"/>
      <c r="HSN1220" s="2"/>
      <c r="HSO1220" s="2"/>
      <c r="HSP1220" s="2"/>
      <c r="HSQ1220" s="2"/>
      <c r="HSR1220" s="2"/>
      <c r="HSS1220" s="2"/>
      <c r="HST1220" s="2"/>
      <c r="HSU1220" s="2"/>
      <c r="HSV1220" s="2"/>
      <c r="HSW1220" s="2"/>
      <c r="HSX1220" s="2"/>
      <c r="HSY1220" s="2"/>
      <c r="HSZ1220" s="2"/>
      <c r="HTA1220" s="2"/>
      <c r="HTB1220" s="2"/>
      <c r="HTC1220" s="2"/>
      <c r="HTD1220" s="2"/>
      <c r="HTE1220" s="2"/>
      <c r="HTF1220" s="2"/>
      <c r="HTG1220" s="2"/>
      <c r="HTH1220" s="2"/>
      <c r="HTI1220" s="2"/>
      <c r="HTJ1220" s="2"/>
      <c r="HTK1220" s="2"/>
      <c r="HTL1220" s="2"/>
      <c r="HTM1220" s="2"/>
      <c r="HTN1220" s="2"/>
      <c r="HTO1220" s="2"/>
      <c r="HTP1220" s="2"/>
      <c r="HTQ1220" s="2"/>
      <c r="HTR1220" s="2"/>
      <c r="HTS1220" s="2"/>
      <c r="HTT1220" s="2"/>
      <c r="HTU1220" s="2"/>
      <c r="HTV1220" s="2"/>
      <c r="HTW1220" s="2"/>
      <c r="HTX1220" s="2"/>
      <c r="HTY1220" s="2"/>
      <c r="HTZ1220" s="2"/>
      <c r="HUA1220" s="2"/>
      <c r="HUB1220" s="2"/>
      <c r="HUC1220" s="2"/>
      <c r="HUD1220" s="2"/>
      <c r="HUE1220" s="2"/>
      <c r="HUF1220" s="2"/>
      <c r="HUG1220" s="2"/>
      <c r="HUH1220" s="2"/>
      <c r="HUI1220" s="2"/>
      <c r="HUJ1220" s="2"/>
      <c r="HUK1220" s="2"/>
      <c r="HUL1220" s="2"/>
      <c r="HUM1220" s="2"/>
      <c r="HUN1220" s="2"/>
      <c r="HUO1220" s="2"/>
      <c r="HUP1220" s="2"/>
      <c r="HUQ1220" s="2"/>
      <c r="HUR1220" s="2"/>
      <c r="HUS1220" s="2"/>
      <c r="HUT1220" s="2"/>
      <c r="HUU1220" s="2"/>
      <c r="HUV1220" s="2"/>
      <c r="HUW1220" s="2"/>
      <c r="HUX1220" s="2"/>
      <c r="HUY1220" s="2"/>
      <c r="HUZ1220" s="2"/>
      <c r="HVA1220" s="2"/>
      <c r="HVB1220" s="2"/>
      <c r="HVC1220" s="2"/>
      <c r="HVD1220" s="2"/>
      <c r="HVE1220" s="2"/>
      <c r="HVF1220" s="2"/>
      <c r="HVG1220" s="2"/>
      <c r="HVH1220" s="2"/>
      <c r="HVI1220" s="2"/>
      <c r="HVJ1220" s="2"/>
      <c r="HVK1220" s="2"/>
      <c r="HVL1220" s="2"/>
      <c r="HVM1220" s="2"/>
      <c r="HVN1220" s="2"/>
      <c r="HVO1220" s="2"/>
      <c r="HVP1220" s="2"/>
      <c r="HVQ1220" s="2"/>
      <c r="HVR1220" s="2"/>
      <c r="HVS1220" s="2"/>
      <c r="HVT1220" s="2"/>
      <c r="HVU1220" s="2"/>
      <c r="HVV1220" s="2"/>
      <c r="HVW1220" s="2"/>
      <c r="HVX1220" s="2"/>
      <c r="HVY1220" s="2"/>
      <c r="HVZ1220" s="2"/>
      <c r="HWA1220" s="2"/>
      <c r="HWB1220" s="2"/>
      <c r="HWC1220" s="2"/>
      <c r="HWD1220" s="2"/>
      <c r="HWE1220" s="2"/>
      <c r="HWF1220" s="2"/>
      <c r="HWG1220" s="2"/>
      <c r="HWH1220" s="2"/>
      <c r="HWI1220" s="2"/>
      <c r="HWJ1220" s="2"/>
      <c r="HWK1220" s="2"/>
      <c r="HWL1220" s="2"/>
      <c r="HWM1220" s="2"/>
      <c r="HWN1220" s="2"/>
      <c r="HWO1220" s="2"/>
      <c r="HWP1220" s="2"/>
      <c r="HWQ1220" s="2"/>
      <c r="HWR1220" s="2"/>
      <c r="HWS1220" s="2"/>
      <c r="HWT1220" s="2"/>
      <c r="HWU1220" s="2"/>
      <c r="HWV1220" s="2"/>
      <c r="HWW1220" s="2"/>
      <c r="HWX1220" s="2"/>
      <c r="HWY1220" s="2"/>
      <c r="HWZ1220" s="2"/>
      <c r="HXA1220" s="2"/>
      <c r="HXB1220" s="2"/>
      <c r="HXC1220" s="2"/>
      <c r="HXD1220" s="2"/>
      <c r="HXE1220" s="2"/>
      <c r="HXF1220" s="2"/>
      <c r="HXG1220" s="2"/>
      <c r="HXH1220" s="2"/>
      <c r="HXI1220" s="2"/>
      <c r="HXJ1220" s="2"/>
      <c r="HXK1220" s="2"/>
      <c r="HXL1220" s="2"/>
      <c r="HXM1220" s="2"/>
      <c r="HXN1220" s="2"/>
      <c r="HXO1220" s="2"/>
      <c r="HXP1220" s="2"/>
      <c r="HXQ1220" s="2"/>
      <c r="HXR1220" s="2"/>
      <c r="HXS1220" s="2"/>
      <c r="HXT1220" s="2"/>
      <c r="HXU1220" s="2"/>
      <c r="HXV1220" s="2"/>
      <c r="HXW1220" s="2"/>
      <c r="HXX1220" s="2"/>
      <c r="HXY1220" s="2"/>
      <c r="HXZ1220" s="2"/>
      <c r="HYA1220" s="2"/>
      <c r="HYB1220" s="2"/>
      <c r="HYC1220" s="2"/>
      <c r="HYD1220" s="2"/>
      <c r="HYE1220" s="2"/>
      <c r="HYF1220" s="2"/>
      <c r="HYG1220" s="2"/>
      <c r="HYH1220" s="2"/>
      <c r="HYI1220" s="2"/>
      <c r="HYJ1220" s="2"/>
      <c r="HYK1220" s="2"/>
      <c r="HYL1220" s="2"/>
      <c r="HYM1220" s="2"/>
      <c r="HYN1220" s="2"/>
      <c r="HYO1220" s="2"/>
      <c r="HYP1220" s="2"/>
      <c r="HYQ1220" s="2"/>
      <c r="HYR1220" s="2"/>
      <c r="HYS1220" s="2"/>
      <c r="HYT1220" s="2"/>
      <c r="HYU1220" s="2"/>
      <c r="HYV1220" s="2"/>
      <c r="HYW1220" s="2"/>
      <c r="HYX1220" s="2"/>
      <c r="HYY1220" s="2"/>
      <c r="HYZ1220" s="2"/>
      <c r="HZA1220" s="2"/>
      <c r="HZB1220" s="2"/>
      <c r="HZC1220" s="2"/>
      <c r="HZD1220" s="2"/>
      <c r="HZE1220" s="2"/>
      <c r="HZF1220" s="2"/>
      <c r="HZG1220" s="2"/>
      <c r="HZH1220" s="2"/>
      <c r="HZI1220" s="2"/>
      <c r="HZJ1220" s="2"/>
      <c r="HZK1220" s="2"/>
      <c r="HZL1220" s="2"/>
      <c r="HZM1220" s="2"/>
      <c r="HZN1220" s="2"/>
      <c r="HZO1220" s="2"/>
      <c r="HZP1220" s="2"/>
      <c r="HZQ1220" s="2"/>
      <c r="HZR1220" s="2"/>
      <c r="HZS1220" s="2"/>
      <c r="HZT1220" s="2"/>
      <c r="HZU1220" s="2"/>
      <c r="HZV1220" s="2"/>
      <c r="HZW1220" s="2"/>
      <c r="HZX1220" s="2"/>
      <c r="HZY1220" s="2"/>
      <c r="HZZ1220" s="2"/>
      <c r="IAA1220" s="2"/>
      <c r="IAB1220" s="2"/>
      <c r="IAC1220" s="2"/>
      <c r="IAD1220" s="2"/>
      <c r="IAE1220" s="2"/>
      <c r="IAF1220" s="2"/>
      <c r="IAG1220" s="2"/>
      <c r="IAH1220" s="2"/>
      <c r="IAI1220" s="2"/>
      <c r="IAJ1220" s="2"/>
      <c r="IAK1220" s="2"/>
      <c r="IAL1220" s="2"/>
      <c r="IAM1220" s="2"/>
      <c r="IAN1220" s="2"/>
      <c r="IAO1220" s="2"/>
      <c r="IAP1220" s="2"/>
      <c r="IAQ1220" s="2"/>
      <c r="IAR1220" s="2"/>
      <c r="IAS1220" s="2"/>
      <c r="IAT1220" s="2"/>
      <c r="IAU1220" s="2"/>
      <c r="IAV1220" s="2"/>
      <c r="IAW1220" s="2"/>
      <c r="IAX1220" s="2"/>
      <c r="IAY1220" s="2"/>
      <c r="IAZ1220" s="2"/>
      <c r="IBA1220" s="2"/>
      <c r="IBB1220" s="2"/>
      <c r="IBC1220" s="2"/>
      <c r="IBD1220" s="2"/>
      <c r="IBE1220" s="2"/>
      <c r="IBF1220" s="2"/>
      <c r="IBG1220" s="2"/>
      <c r="IBH1220" s="2"/>
      <c r="IBI1220" s="2"/>
      <c r="IBJ1220" s="2"/>
      <c r="IBK1220" s="2"/>
      <c r="IBL1220" s="2"/>
      <c r="IBM1220" s="2"/>
      <c r="IBN1220" s="2"/>
      <c r="IBO1220" s="2"/>
      <c r="IBP1220" s="2"/>
      <c r="IBQ1220" s="2"/>
      <c r="IBR1220" s="2"/>
      <c r="IBS1220" s="2"/>
      <c r="IBT1220" s="2"/>
      <c r="IBU1220" s="2"/>
      <c r="IBV1220" s="2"/>
      <c r="IBW1220" s="2"/>
      <c r="IBX1220" s="2"/>
      <c r="IBY1220" s="2"/>
      <c r="IBZ1220" s="2"/>
      <c r="ICA1220" s="2"/>
      <c r="ICB1220" s="2"/>
      <c r="ICC1220" s="2"/>
      <c r="ICD1220" s="2"/>
      <c r="ICE1220" s="2"/>
      <c r="ICF1220" s="2"/>
      <c r="ICG1220" s="2"/>
      <c r="ICH1220" s="2"/>
      <c r="ICI1220" s="2"/>
      <c r="ICJ1220" s="2"/>
      <c r="ICK1220" s="2"/>
      <c r="ICL1220" s="2"/>
      <c r="ICM1220" s="2"/>
      <c r="ICN1220" s="2"/>
      <c r="ICO1220" s="2"/>
      <c r="ICP1220" s="2"/>
      <c r="ICQ1220" s="2"/>
      <c r="ICR1220" s="2"/>
      <c r="ICS1220" s="2"/>
      <c r="ICT1220" s="2"/>
      <c r="ICU1220" s="2"/>
      <c r="ICV1220" s="2"/>
      <c r="ICW1220" s="2"/>
      <c r="ICX1220" s="2"/>
      <c r="ICY1220" s="2"/>
      <c r="ICZ1220" s="2"/>
      <c r="IDA1220" s="2"/>
      <c r="IDB1220" s="2"/>
      <c r="IDC1220" s="2"/>
      <c r="IDD1220" s="2"/>
      <c r="IDE1220" s="2"/>
      <c r="IDF1220" s="2"/>
      <c r="IDG1220" s="2"/>
      <c r="IDH1220" s="2"/>
      <c r="IDI1220" s="2"/>
      <c r="IDJ1220" s="2"/>
      <c r="IDK1220" s="2"/>
      <c r="IDL1220" s="2"/>
      <c r="IDM1220" s="2"/>
      <c r="IDN1220" s="2"/>
      <c r="IDO1220" s="2"/>
      <c r="IDP1220" s="2"/>
      <c r="IDQ1220" s="2"/>
      <c r="IDR1220" s="2"/>
      <c r="IDS1220" s="2"/>
      <c r="IDT1220" s="2"/>
      <c r="IDU1220" s="2"/>
      <c r="IDV1220" s="2"/>
      <c r="IDW1220" s="2"/>
      <c r="IDX1220" s="2"/>
      <c r="IDY1220" s="2"/>
      <c r="IDZ1220" s="2"/>
      <c r="IEA1220" s="2"/>
      <c r="IEB1220" s="2"/>
      <c r="IEC1220" s="2"/>
      <c r="IED1220" s="2"/>
      <c r="IEE1220" s="2"/>
      <c r="IEF1220" s="2"/>
      <c r="IEG1220" s="2"/>
      <c r="IEH1220" s="2"/>
      <c r="IEI1220" s="2"/>
      <c r="IEJ1220" s="2"/>
      <c r="IEK1220" s="2"/>
      <c r="IEL1220" s="2"/>
      <c r="IEM1220" s="2"/>
      <c r="IEN1220" s="2"/>
      <c r="IEO1220" s="2"/>
      <c r="IEP1220" s="2"/>
      <c r="IEQ1220" s="2"/>
      <c r="IER1220" s="2"/>
      <c r="IES1220" s="2"/>
      <c r="IET1220" s="2"/>
      <c r="IEU1220" s="2"/>
      <c r="IEV1220" s="2"/>
      <c r="IEW1220" s="2"/>
      <c r="IEX1220" s="2"/>
      <c r="IEY1220" s="2"/>
      <c r="IEZ1220" s="2"/>
      <c r="IFA1220" s="2"/>
      <c r="IFB1220" s="2"/>
      <c r="IFC1220" s="2"/>
      <c r="IFD1220" s="2"/>
      <c r="IFE1220" s="2"/>
      <c r="IFF1220" s="2"/>
      <c r="IFG1220" s="2"/>
      <c r="IFH1220" s="2"/>
      <c r="IFI1220" s="2"/>
      <c r="IFJ1220" s="2"/>
      <c r="IFK1220" s="2"/>
      <c r="IFL1220" s="2"/>
      <c r="IFM1220" s="2"/>
      <c r="IFN1220" s="2"/>
      <c r="IFO1220" s="2"/>
      <c r="IFP1220" s="2"/>
      <c r="IFQ1220" s="2"/>
      <c r="IFR1220" s="2"/>
      <c r="IFS1220" s="2"/>
      <c r="IFT1220" s="2"/>
      <c r="IFU1220" s="2"/>
      <c r="IFV1220" s="2"/>
      <c r="IFW1220" s="2"/>
      <c r="IFX1220" s="2"/>
      <c r="IFY1220" s="2"/>
      <c r="IFZ1220" s="2"/>
      <c r="IGA1220" s="2"/>
      <c r="IGB1220" s="2"/>
      <c r="IGC1220" s="2"/>
      <c r="IGD1220" s="2"/>
      <c r="IGE1220" s="2"/>
      <c r="IGF1220" s="2"/>
      <c r="IGG1220" s="2"/>
      <c r="IGH1220" s="2"/>
      <c r="IGI1220" s="2"/>
      <c r="IGJ1220" s="2"/>
      <c r="IGK1220" s="2"/>
      <c r="IGL1220" s="2"/>
      <c r="IGM1220" s="2"/>
      <c r="IGN1220" s="2"/>
      <c r="IGO1220" s="2"/>
      <c r="IGP1220" s="2"/>
      <c r="IGQ1220" s="2"/>
      <c r="IGR1220" s="2"/>
      <c r="IGS1220" s="2"/>
      <c r="IGT1220" s="2"/>
      <c r="IGU1220" s="2"/>
      <c r="IGV1220" s="2"/>
      <c r="IGW1220" s="2"/>
      <c r="IGX1220" s="2"/>
      <c r="IGY1220" s="2"/>
      <c r="IGZ1220" s="2"/>
      <c r="IHA1220" s="2"/>
      <c r="IHB1220" s="2"/>
      <c r="IHC1220" s="2"/>
      <c r="IHD1220" s="2"/>
      <c r="IHE1220" s="2"/>
      <c r="IHF1220" s="2"/>
      <c r="IHG1220" s="2"/>
      <c r="IHH1220" s="2"/>
      <c r="IHI1220" s="2"/>
      <c r="IHJ1220" s="2"/>
      <c r="IHK1220" s="2"/>
      <c r="IHL1220" s="2"/>
      <c r="IHM1220" s="2"/>
      <c r="IHN1220" s="2"/>
      <c r="IHO1220" s="2"/>
      <c r="IHP1220" s="2"/>
      <c r="IHQ1220" s="2"/>
      <c r="IHR1220" s="2"/>
      <c r="IHS1220" s="2"/>
      <c r="IHT1220" s="2"/>
      <c r="IHU1220" s="2"/>
      <c r="IHV1220" s="2"/>
      <c r="IHW1220" s="2"/>
      <c r="IHX1220" s="2"/>
      <c r="IHY1220" s="2"/>
      <c r="IHZ1220" s="2"/>
      <c r="IIA1220" s="2"/>
      <c r="IIB1220" s="2"/>
      <c r="IIC1220" s="2"/>
      <c r="IID1220" s="2"/>
      <c r="IIE1220" s="2"/>
      <c r="IIF1220" s="2"/>
      <c r="IIG1220" s="2"/>
      <c r="IIH1220" s="2"/>
      <c r="III1220" s="2"/>
      <c r="IIJ1220" s="2"/>
      <c r="IIK1220" s="2"/>
      <c r="IIL1220" s="2"/>
      <c r="IIM1220" s="2"/>
      <c r="IIN1220" s="2"/>
      <c r="IIO1220" s="2"/>
      <c r="IIP1220" s="2"/>
      <c r="IIQ1220" s="2"/>
      <c r="IIR1220" s="2"/>
      <c r="IIS1220" s="2"/>
      <c r="IIT1220" s="2"/>
      <c r="IIU1220" s="2"/>
      <c r="IIV1220" s="2"/>
      <c r="IIW1220" s="2"/>
      <c r="IIX1220" s="2"/>
      <c r="IIY1220" s="2"/>
      <c r="IIZ1220" s="2"/>
      <c r="IJA1220" s="2"/>
      <c r="IJB1220" s="2"/>
      <c r="IJC1220" s="2"/>
      <c r="IJD1220" s="2"/>
      <c r="IJE1220" s="2"/>
      <c r="IJF1220" s="2"/>
      <c r="IJG1220" s="2"/>
      <c r="IJH1220" s="2"/>
      <c r="IJI1220" s="2"/>
      <c r="IJJ1220" s="2"/>
      <c r="IJK1220" s="2"/>
      <c r="IJL1220" s="2"/>
      <c r="IJM1220" s="2"/>
      <c r="IJN1220" s="2"/>
      <c r="IJO1220" s="2"/>
      <c r="IJP1220" s="2"/>
      <c r="IJQ1220" s="2"/>
      <c r="IJR1220" s="2"/>
      <c r="IJS1220" s="2"/>
      <c r="IJT1220" s="2"/>
      <c r="IJU1220" s="2"/>
      <c r="IJV1220" s="2"/>
      <c r="IJW1220" s="2"/>
      <c r="IJX1220" s="2"/>
      <c r="IJY1220" s="2"/>
      <c r="IJZ1220" s="2"/>
      <c r="IKA1220" s="2"/>
      <c r="IKB1220" s="2"/>
      <c r="IKC1220" s="2"/>
      <c r="IKD1220" s="2"/>
      <c r="IKE1220" s="2"/>
      <c r="IKF1220" s="2"/>
      <c r="IKG1220" s="2"/>
      <c r="IKH1220" s="2"/>
      <c r="IKI1220" s="2"/>
      <c r="IKJ1220" s="2"/>
      <c r="IKK1220" s="2"/>
      <c r="IKL1220" s="2"/>
      <c r="IKM1220" s="2"/>
      <c r="IKN1220" s="2"/>
      <c r="IKO1220" s="2"/>
      <c r="IKP1220" s="2"/>
      <c r="IKQ1220" s="2"/>
      <c r="IKR1220" s="2"/>
      <c r="IKS1220" s="2"/>
      <c r="IKT1220" s="2"/>
      <c r="IKU1220" s="2"/>
      <c r="IKV1220" s="2"/>
      <c r="IKW1220" s="2"/>
      <c r="IKX1220" s="2"/>
      <c r="IKY1220" s="2"/>
      <c r="IKZ1220" s="2"/>
      <c r="ILA1220" s="2"/>
      <c r="ILB1220" s="2"/>
      <c r="ILC1220" s="2"/>
      <c r="ILD1220" s="2"/>
      <c r="ILE1220" s="2"/>
      <c r="ILF1220" s="2"/>
      <c r="ILG1220" s="2"/>
      <c r="ILH1220" s="2"/>
      <c r="ILI1220" s="2"/>
      <c r="ILJ1220" s="2"/>
      <c r="ILK1220" s="2"/>
      <c r="ILL1220" s="2"/>
      <c r="ILM1220" s="2"/>
      <c r="ILN1220" s="2"/>
      <c r="ILO1220" s="2"/>
      <c r="ILP1220" s="2"/>
      <c r="ILQ1220" s="2"/>
      <c r="ILR1220" s="2"/>
      <c r="ILS1220" s="2"/>
      <c r="ILT1220" s="2"/>
      <c r="ILU1220" s="2"/>
      <c r="ILV1220" s="2"/>
      <c r="ILW1220" s="2"/>
      <c r="ILX1220" s="2"/>
      <c r="ILY1220" s="2"/>
      <c r="ILZ1220" s="2"/>
      <c r="IMA1220" s="2"/>
      <c r="IMB1220" s="2"/>
      <c r="IMC1220" s="2"/>
      <c r="IMD1220" s="2"/>
      <c r="IME1220" s="2"/>
      <c r="IMF1220" s="2"/>
      <c r="IMG1220" s="2"/>
      <c r="IMH1220" s="2"/>
      <c r="IMI1220" s="2"/>
      <c r="IMJ1220" s="2"/>
      <c r="IMK1220" s="2"/>
      <c r="IML1220" s="2"/>
      <c r="IMM1220" s="2"/>
      <c r="IMN1220" s="2"/>
      <c r="IMO1220" s="2"/>
      <c r="IMP1220" s="2"/>
      <c r="IMQ1220" s="2"/>
      <c r="IMR1220" s="2"/>
      <c r="IMS1220" s="2"/>
      <c r="IMT1220" s="2"/>
      <c r="IMU1220" s="2"/>
      <c r="IMV1220" s="2"/>
      <c r="IMW1220" s="2"/>
      <c r="IMX1220" s="2"/>
      <c r="IMY1220" s="2"/>
      <c r="IMZ1220" s="2"/>
      <c r="INA1220" s="2"/>
      <c r="INB1220" s="2"/>
      <c r="INC1220" s="2"/>
      <c r="IND1220" s="2"/>
      <c r="INE1220" s="2"/>
      <c r="INF1220" s="2"/>
      <c r="ING1220" s="2"/>
      <c r="INH1220" s="2"/>
      <c r="INI1220" s="2"/>
      <c r="INJ1220" s="2"/>
      <c r="INK1220" s="2"/>
      <c r="INL1220" s="2"/>
      <c r="INM1220" s="2"/>
      <c r="INN1220" s="2"/>
      <c r="INO1220" s="2"/>
      <c r="INP1220" s="2"/>
      <c r="INQ1220" s="2"/>
      <c r="INR1220" s="2"/>
      <c r="INS1220" s="2"/>
      <c r="INT1220" s="2"/>
      <c r="INU1220" s="2"/>
      <c r="INV1220" s="2"/>
      <c r="INW1220" s="2"/>
      <c r="INX1220" s="2"/>
      <c r="INY1220" s="2"/>
      <c r="INZ1220" s="2"/>
      <c r="IOA1220" s="2"/>
      <c r="IOB1220" s="2"/>
      <c r="IOC1220" s="2"/>
      <c r="IOD1220" s="2"/>
      <c r="IOE1220" s="2"/>
      <c r="IOF1220" s="2"/>
      <c r="IOG1220" s="2"/>
      <c r="IOH1220" s="2"/>
      <c r="IOI1220" s="2"/>
      <c r="IOJ1220" s="2"/>
      <c r="IOK1220" s="2"/>
      <c r="IOL1220" s="2"/>
      <c r="IOM1220" s="2"/>
      <c r="ION1220" s="2"/>
      <c r="IOO1220" s="2"/>
      <c r="IOP1220" s="2"/>
      <c r="IOQ1220" s="2"/>
      <c r="IOR1220" s="2"/>
      <c r="IOS1220" s="2"/>
      <c r="IOT1220" s="2"/>
      <c r="IOU1220" s="2"/>
      <c r="IOV1220" s="2"/>
      <c r="IOW1220" s="2"/>
      <c r="IOX1220" s="2"/>
      <c r="IOY1220" s="2"/>
      <c r="IOZ1220" s="2"/>
      <c r="IPA1220" s="2"/>
      <c r="IPB1220" s="2"/>
      <c r="IPC1220" s="2"/>
      <c r="IPD1220" s="2"/>
      <c r="IPE1220" s="2"/>
      <c r="IPF1220" s="2"/>
      <c r="IPG1220" s="2"/>
      <c r="IPH1220" s="2"/>
      <c r="IPI1220" s="2"/>
      <c r="IPJ1220" s="2"/>
      <c r="IPK1220" s="2"/>
      <c r="IPL1220" s="2"/>
      <c r="IPM1220" s="2"/>
      <c r="IPN1220" s="2"/>
      <c r="IPO1220" s="2"/>
      <c r="IPP1220" s="2"/>
      <c r="IPQ1220" s="2"/>
      <c r="IPR1220" s="2"/>
      <c r="IPS1220" s="2"/>
      <c r="IPT1220" s="2"/>
      <c r="IPU1220" s="2"/>
      <c r="IPV1220" s="2"/>
      <c r="IPW1220" s="2"/>
      <c r="IPX1220" s="2"/>
      <c r="IPY1220" s="2"/>
      <c r="IPZ1220" s="2"/>
      <c r="IQA1220" s="2"/>
      <c r="IQB1220" s="2"/>
      <c r="IQC1220" s="2"/>
      <c r="IQD1220" s="2"/>
      <c r="IQE1220" s="2"/>
      <c r="IQF1220" s="2"/>
      <c r="IQG1220" s="2"/>
      <c r="IQH1220" s="2"/>
      <c r="IQI1220" s="2"/>
      <c r="IQJ1220" s="2"/>
      <c r="IQK1220" s="2"/>
      <c r="IQL1220" s="2"/>
      <c r="IQM1220" s="2"/>
      <c r="IQN1220" s="2"/>
      <c r="IQO1220" s="2"/>
      <c r="IQP1220" s="2"/>
      <c r="IQQ1220" s="2"/>
      <c r="IQR1220" s="2"/>
      <c r="IQS1220" s="2"/>
      <c r="IQT1220" s="2"/>
      <c r="IQU1220" s="2"/>
      <c r="IQV1220" s="2"/>
      <c r="IQW1220" s="2"/>
      <c r="IQX1220" s="2"/>
      <c r="IQY1220" s="2"/>
      <c r="IQZ1220" s="2"/>
      <c r="IRA1220" s="2"/>
      <c r="IRB1220" s="2"/>
      <c r="IRC1220" s="2"/>
      <c r="IRD1220" s="2"/>
      <c r="IRE1220" s="2"/>
      <c r="IRF1220" s="2"/>
      <c r="IRG1220" s="2"/>
      <c r="IRH1220" s="2"/>
      <c r="IRI1220" s="2"/>
      <c r="IRJ1220" s="2"/>
      <c r="IRK1220" s="2"/>
      <c r="IRL1220" s="2"/>
      <c r="IRM1220" s="2"/>
      <c r="IRN1220" s="2"/>
      <c r="IRO1220" s="2"/>
      <c r="IRP1220" s="2"/>
      <c r="IRQ1220" s="2"/>
      <c r="IRR1220" s="2"/>
      <c r="IRS1220" s="2"/>
      <c r="IRT1220" s="2"/>
      <c r="IRU1220" s="2"/>
      <c r="IRV1220" s="2"/>
      <c r="IRW1220" s="2"/>
      <c r="IRX1220" s="2"/>
      <c r="IRY1220" s="2"/>
      <c r="IRZ1220" s="2"/>
      <c r="ISA1220" s="2"/>
      <c r="ISB1220" s="2"/>
      <c r="ISC1220" s="2"/>
      <c r="ISD1220" s="2"/>
      <c r="ISE1220" s="2"/>
      <c r="ISF1220" s="2"/>
      <c r="ISG1220" s="2"/>
      <c r="ISH1220" s="2"/>
      <c r="ISI1220" s="2"/>
      <c r="ISJ1220" s="2"/>
      <c r="ISK1220" s="2"/>
      <c r="ISL1220" s="2"/>
      <c r="ISM1220" s="2"/>
      <c r="ISN1220" s="2"/>
      <c r="ISO1220" s="2"/>
      <c r="ISP1220" s="2"/>
      <c r="ISQ1220" s="2"/>
      <c r="ISR1220" s="2"/>
      <c r="ISS1220" s="2"/>
      <c r="IST1220" s="2"/>
      <c r="ISU1220" s="2"/>
      <c r="ISV1220" s="2"/>
      <c r="ISW1220" s="2"/>
      <c r="ISX1220" s="2"/>
      <c r="ISY1220" s="2"/>
      <c r="ISZ1220" s="2"/>
      <c r="ITA1220" s="2"/>
      <c r="ITB1220" s="2"/>
      <c r="ITC1220" s="2"/>
      <c r="ITD1220" s="2"/>
      <c r="ITE1220" s="2"/>
      <c r="ITF1220" s="2"/>
      <c r="ITG1220" s="2"/>
      <c r="ITH1220" s="2"/>
      <c r="ITI1220" s="2"/>
      <c r="ITJ1220" s="2"/>
      <c r="ITK1220" s="2"/>
      <c r="ITL1220" s="2"/>
      <c r="ITM1220" s="2"/>
      <c r="ITN1220" s="2"/>
      <c r="ITO1220" s="2"/>
      <c r="ITP1220" s="2"/>
      <c r="ITQ1220" s="2"/>
      <c r="ITR1220" s="2"/>
      <c r="ITS1220" s="2"/>
      <c r="ITT1220" s="2"/>
      <c r="ITU1220" s="2"/>
      <c r="ITV1220" s="2"/>
      <c r="ITW1220" s="2"/>
      <c r="ITX1220" s="2"/>
      <c r="ITY1220" s="2"/>
      <c r="ITZ1220" s="2"/>
      <c r="IUA1220" s="2"/>
      <c r="IUB1220" s="2"/>
      <c r="IUC1220" s="2"/>
      <c r="IUD1220" s="2"/>
      <c r="IUE1220" s="2"/>
      <c r="IUF1220" s="2"/>
      <c r="IUG1220" s="2"/>
      <c r="IUH1220" s="2"/>
      <c r="IUI1220" s="2"/>
      <c r="IUJ1220" s="2"/>
      <c r="IUK1220" s="2"/>
      <c r="IUL1220" s="2"/>
      <c r="IUM1220" s="2"/>
      <c r="IUN1220" s="2"/>
      <c r="IUO1220" s="2"/>
      <c r="IUP1220" s="2"/>
      <c r="IUQ1220" s="2"/>
      <c r="IUR1220" s="2"/>
      <c r="IUS1220" s="2"/>
      <c r="IUT1220" s="2"/>
      <c r="IUU1220" s="2"/>
      <c r="IUV1220" s="2"/>
      <c r="IUW1220" s="2"/>
      <c r="IUX1220" s="2"/>
      <c r="IUY1220" s="2"/>
      <c r="IUZ1220" s="2"/>
      <c r="IVA1220" s="2"/>
      <c r="IVB1220" s="2"/>
      <c r="IVC1220" s="2"/>
      <c r="IVD1220" s="2"/>
      <c r="IVE1220" s="2"/>
      <c r="IVF1220" s="2"/>
      <c r="IVG1220" s="2"/>
      <c r="IVH1220" s="2"/>
      <c r="IVI1220" s="2"/>
      <c r="IVJ1220" s="2"/>
      <c r="IVK1220" s="2"/>
      <c r="IVL1220" s="2"/>
      <c r="IVM1220" s="2"/>
      <c r="IVN1220" s="2"/>
      <c r="IVO1220" s="2"/>
      <c r="IVP1220" s="2"/>
      <c r="IVQ1220" s="2"/>
      <c r="IVR1220" s="2"/>
      <c r="IVS1220" s="2"/>
      <c r="IVT1220" s="2"/>
      <c r="IVU1220" s="2"/>
      <c r="IVV1220" s="2"/>
      <c r="IVW1220" s="2"/>
      <c r="IVX1220" s="2"/>
      <c r="IVY1220" s="2"/>
      <c r="IVZ1220" s="2"/>
      <c r="IWA1220" s="2"/>
      <c r="IWB1220" s="2"/>
      <c r="IWC1220" s="2"/>
      <c r="IWD1220" s="2"/>
      <c r="IWE1220" s="2"/>
      <c r="IWF1220" s="2"/>
      <c r="IWG1220" s="2"/>
      <c r="IWH1220" s="2"/>
      <c r="IWI1220" s="2"/>
      <c r="IWJ1220" s="2"/>
      <c r="IWK1220" s="2"/>
      <c r="IWL1220" s="2"/>
      <c r="IWM1220" s="2"/>
      <c r="IWN1220" s="2"/>
      <c r="IWO1220" s="2"/>
      <c r="IWP1220" s="2"/>
      <c r="IWQ1220" s="2"/>
      <c r="IWR1220" s="2"/>
      <c r="IWS1220" s="2"/>
      <c r="IWT1220" s="2"/>
      <c r="IWU1220" s="2"/>
      <c r="IWV1220" s="2"/>
      <c r="IWW1220" s="2"/>
      <c r="IWX1220" s="2"/>
      <c r="IWY1220" s="2"/>
      <c r="IWZ1220" s="2"/>
      <c r="IXA1220" s="2"/>
      <c r="IXB1220" s="2"/>
      <c r="IXC1220" s="2"/>
      <c r="IXD1220" s="2"/>
      <c r="IXE1220" s="2"/>
      <c r="IXF1220" s="2"/>
      <c r="IXG1220" s="2"/>
      <c r="IXH1220" s="2"/>
      <c r="IXI1220" s="2"/>
      <c r="IXJ1220" s="2"/>
      <c r="IXK1220" s="2"/>
      <c r="IXL1220" s="2"/>
      <c r="IXM1220" s="2"/>
      <c r="IXN1220" s="2"/>
      <c r="IXO1220" s="2"/>
      <c r="IXP1220" s="2"/>
      <c r="IXQ1220" s="2"/>
      <c r="IXR1220" s="2"/>
      <c r="IXS1220" s="2"/>
      <c r="IXT1220" s="2"/>
      <c r="IXU1220" s="2"/>
      <c r="IXV1220" s="2"/>
      <c r="IXW1220" s="2"/>
      <c r="IXX1220" s="2"/>
      <c r="IXY1220" s="2"/>
      <c r="IXZ1220" s="2"/>
      <c r="IYA1220" s="2"/>
      <c r="IYB1220" s="2"/>
      <c r="IYC1220" s="2"/>
      <c r="IYD1220" s="2"/>
      <c r="IYE1220" s="2"/>
      <c r="IYF1220" s="2"/>
      <c r="IYG1220" s="2"/>
      <c r="IYH1220" s="2"/>
      <c r="IYI1220" s="2"/>
      <c r="IYJ1220" s="2"/>
      <c r="IYK1220" s="2"/>
      <c r="IYL1220" s="2"/>
      <c r="IYM1220" s="2"/>
      <c r="IYN1220" s="2"/>
      <c r="IYO1220" s="2"/>
      <c r="IYP1220" s="2"/>
      <c r="IYQ1220" s="2"/>
      <c r="IYR1220" s="2"/>
      <c r="IYS1220" s="2"/>
      <c r="IYT1220" s="2"/>
      <c r="IYU1220" s="2"/>
      <c r="IYV1220" s="2"/>
      <c r="IYW1220" s="2"/>
      <c r="IYX1220" s="2"/>
      <c r="IYY1220" s="2"/>
      <c r="IYZ1220" s="2"/>
      <c r="IZA1220" s="2"/>
      <c r="IZB1220" s="2"/>
      <c r="IZC1220" s="2"/>
      <c r="IZD1220" s="2"/>
      <c r="IZE1220" s="2"/>
      <c r="IZF1220" s="2"/>
      <c r="IZG1220" s="2"/>
      <c r="IZH1220" s="2"/>
      <c r="IZI1220" s="2"/>
      <c r="IZJ1220" s="2"/>
      <c r="IZK1220" s="2"/>
      <c r="IZL1220" s="2"/>
      <c r="IZM1220" s="2"/>
      <c r="IZN1220" s="2"/>
      <c r="IZO1220" s="2"/>
      <c r="IZP1220" s="2"/>
      <c r="IZQ1220" s="2"/>
      <c r="IZR1220" s="2"/>
      <c r="IZS1220" s="2"/>
      <c r="IZT1220" s="2"/>
      <c r="IZU1220" s="2"/>
      <c r="IZV1220" s="2"/>
      <c r="IZW1220" s="2"/>
      <c r="IZX1220" s="2"/>
      <c r="IZY1220" s="2"/>
      <c r="IZZ1220" s="2"/>
      <c r="JAA1220" s="2"/>
      <c r="JAB1220" s="2"/>
      <c r="JAC1220" s="2"/>
      <c r="JAD1220" s="2"/>
      <c r="JAE1220" s="2"/>
      <c r="JAF1220" s="2"/>
      <c r="JAG1220" s="2"/>
      <c r="JAH1220" s="2"/>
      <c r="JAI1220" s="2"/>
      <c r="JAJ1220" s="2"/>
      <c r="JAK1220" s="2"/>
      <c r="JAL1220" s="2"/>
      <c r="JAM1220" s="2"/>
      <c r="JAN1220" s="2"/>
      <c r="JAO1220" s="2"/>
      <c r="JAP1220" s="2"/>
      <c r="JAQ1220" s="2"/>
      <c r="JAR1220" s="2"/>
      <c r="JAS1220" s="2"/>
      <c r="JAT1220" s="2"/>
      <c r="JAU1220" s="2"/>
      <c r="JAV1220" s="2"/>
      <c r="JAW1220" s="2"/>
      <c r="JAX1220" s="2"/>
      <c r="JAY1220" s="2"/>
      <c r="JAZ1220" s="2"/>
      <c r="JBA1220" s="2"/>
      <c r="JBB1220" s="2"/>
      <c r="JBC1220" s="2"/>
      <c r="JBD1220" s="2"/>
      <c r="JBE1220" s="2"/>
      <c r="JBF1220" s="2"/>
      <c r="JBG1220" s="2"/>
      <c r="JBH1220" s="2"/>
      <c r="JBI1220" s="2"/>
      <c r="JBJ1220" s="2"/>
      <c r="JBK1220" s="2"/>
      <c r="JBL1220" s="2"/>
      <c r="JBM1220" s="2"/>
      <c r="JBN1220" s="2"/>
      <c r="JBO1220" s="2"/>
      <c r="JBP1220" s="2"/>
      <c r="JBQ1220" s="2"/>
      <c r="JBR1220" s="2"/>
      <c r="JBS1220" s="2"/>
      <c r="JBT1220" s="2"/>
      <c r="JBU1220" s="2"/>
      <c r="JBV1220" s="2"/>
      <c r="JBW1220" s="2"/>
      <c r="JBX1220" s="2"/>
      <c r="JBY1220" s="2"/>
      <c r="JBZ1220" s="2"/>
      <c r="JCA1220" s="2"/>
      <c r="JCB1220" s="2"/>
      <c r="JCC1220" s="2"/>
      <c r="JCD1220" s="2"/>
      <c r="JCE1220" s="2"/>
      <c r="JCF1220" s="2"/>
      <c r="JCG1220" s="2"/>
      <c r="JCH1220" s="2"/>
      <c r="JCI1220" s="2"/>
      <c r="JCJ1220" s="2"/>
      <c r="JCK1220" s="2"/>
      <c r="JCL1220" s="2"/>
      <c r="JCM1220" s="2"/>
      <c r="JCN1220" s="2"/>
      <c r="JCO1220" s="2"/>
      <c r="JCP1220" s="2"/>
      <c r="JCQ1220" s="2"/>
      <c r="JCR1220" s="2"/>
      <c r="JCS1220" s="2"/>
      <c r="JCT1220" s="2"/>
      <c r="JCU1220" s="2"/>
      <c r="JCV1220" s="2"/>
      <c r="JCW1220" s="2"/>
      <c r="JCX1220" s="2"/>
      <c r="JCY1220" s="2"/>
      <c r="JCZ1220" s="2"/>
      <c r="JDA1220" s="2"/>
      <c r="JDB1220" s="2"/>
      <c r="JDC1220" s="2"/>
      <c r="JDD1220" s="2"/>
      <c r="JDE1220" s="2"/>
      <c r="JDF1220" s="2"/>
      <c r="JDG1220" s="2"/>
      <c r="JDH1220" s="2"/>
      <c r="JDI1220" s="2"/>
      <c r="JDJ1220" s="2"/>
      <c r="JDK1220" s="2"/>
      <c r="JDL1220" s="2"/>
      <c r="JDM1220" s="2"/>
      <c r="JDN1220" s="2"/>
      <c r="JDO1220" s="2"/>
      <c r="JDP1220" s="2"/>
      <c r="JDQ1220" s="2"/>
      <c r="JDR1220" s="2"/>
      <c r="JDS1220" s="2"/>
      <c r="JDT1220" s="2"/>
      <c r="JDU1220" s="2"/>
      <c r="JDV1220" s="2"/>
      <c r="JDW1220" s="2"/>
      <c r="JDX1220" s="2"/>
      <c r="JDY1220" s="2"/>
      <c r="JDZ1220" s="2"/>
      <c r="JEA1220" s="2"/>
      <c r="JEB1220" s="2"/>
      <c r="JEC1220" s="2"/>
      <c r="JED1220" s="2"/>
      <c r="JEE1220" s="2"/>
      <c r="JEF1220" s="2"/>
      <c r="JEG1220" s="2"/>
      <c r="JEH1220" s="2"/>
      <c r="JEI1220" s="2"/>
      <c r="JEJ1220" s="2"/>
      <c r="JEK1220" s="2"/>
      <c r="JEL1220" s="2"/>
      <c r="JEM1220" s="2"/>
      <c r="JEN1220" s="2"/>
      <c r="JEO1220" s="2"/>
      <c r="JEP1220" s="2"/>
      <c r="JEQ1220" s="2"/>
      <c r="JER1220" s="2"/>
      <c r="JES1220" s="2"/>
      <c r="JET1220" s="2"/>
      <c r="JEU1220" s="2"/>
      <c r="JEV1220" s="2"/>
      <c r="JEW1220" s="2"/>
      <c r="JEX1220" s="2"/>
      <c r="JEY1220" s="2"/>
      <c r="JEZ1220" s="2"/>
      <c r="JFA1220" s="2"/>
      <c r="JFB1220" s="2"/>
      <c r="JFC1220" s="2"/>
      <c r="JFD1220" s="2"/>
      <c r="JFE1220" s="2"/>
      <c r="JFF1220" s="2"/>
      <c r="JFG1220" s="2"/>
      <c r="JFH1220" s="2"/>
      <c r="JFI1220" s="2"/>
      <c r="JFJ1220" s="2"/>
      <c r="JFK1220" s="2"/>
      <c r="JFL1220" s="2"/>
      <c r="JFM1220" s="2"/>
      <c r="JFN1220" s="2"/>
      <c r="JFO1220" s="2"/>
      <c r="JFP1220" s="2"/>
      <c r="JFQ1220" s="2"/>
      <c r="JFR1220" s="2"/>
      <c r="JFS1220" s="2"/>
      <c r="JFT1220" s="2"/>
      <c r="JFU1220" s="2"/>
      <c r="JFV1220" s="2"/>
      <c r="JFW1220" s="2"/>
      <c r="JFX1220" s="2"/>
      <c r="JFY1220" s="2"/>
      <c r="JFZ1220" s="2"/>
      <c r="JGA1220" s="2"/>
      <c r="JGB1220" s="2"/>
      <c r="JGC1220" s="2"/>
      <c r="JGD1220" s="2"/>
      <c r="JGE1220" s="2"/>
      <c r="JGF1220" s="2"/>
      <c r="JGG1220" s="2"/>
      <c r="JGH1220" s="2"/>
      <c r="JGI1220" s="2"/>
      <c r="JGJ1220" s="2"/>
      <c r="JGK1220" s="2"/>
      <c r="JGL1220" s="2"/>
      <c r="JGM1220" s="2"/>
      <c r="JGN1220" s="2"/>
      <c r="JGO1220" s="2"/>
      <c r="JGP1220" s="2"/>
      <c r="JGQ1220" s="2"/>
      <c r="JGR1220" s="2"/>
      <c r="JGS1220" s="2"/>
      <c r="JGT1220" s="2"/>
      <c r="JGU1220" s="2"/>
      <c r="JGV1220" s="2"/>
      <c r="JGW1220" s="2"/>
      <c r="JGX1220" s="2"/>
      <c r="JGY1220" s="2"/>
      <c r="JGZ1220" s="2"/>
      <c r="JHA1220" s="2"/>
      <c r="JHB1220" s="2"/>
      <c r="JHC1220" s="2"/>
      <c r="JHD1220" s="2"/>
      <c r="JHE1220" s="2"/>
      <c r="JHF1220" s="2"/>
      <c r="JHG1220" s="2"/>
      <c r="JHH1220" s="2"/>
      <c r="JHI1220" s="2"/>
      <c r="JHJ1220" s="2"/>
      <c r="JHK1220" s="2"/>
      <c r="JHL1220" s="2"/>
      <c r="JHM1220" s="2"/>
      <c r="JHN1220" s="2"/>
      <c r="JHO1220" s="2"/>
      <c r="JHP1220" s="2"/>
      <c r="JHQ1220" s="2"/>
      <c r="JHR1220" s="2"/>
      <c r="JHS1220" s="2"/>
      <c r="JHT1220" s="2"/>
      <c r="JHU1220" s="2"/>
      <c r="JHV1220" s="2"/>
      <c r="JHW1220" s="2"/>
      <c r="JHX1220" s="2"/>
      <c r="JHY1220" s="2"/>
      <c r="JHZ1220" s="2"/>
      <c r="JIA1220" s="2"/>
      <c r="JIB1220" s="2"/>
      <c r="JIC1220" s="2"/>
      <c r="JID1220" s="2"/>
      <c r="JIE1220" s="2"/>
      <c r="JIF1220" s="2"/>
      <c r="JIG1220" s="2"/>
      <c r="JIH1220" s="2"/>
      <c r="JII1220" s="2"/>
      <c r="JIJ1220" s="2"/>
      <c r="JIK1220" s="2"/>
      <c r="JIL1220" s="2"/>
      <c r="JIM1220" s="2"/>
      <c r="JIN1220" s="2"/>
      <c r="JIO1220" s="2"/>
      <c r="JIP1220" s="2"/>
      <c r="JIQ1220" s="2"/>
      <c r="JIR1220" s="2"/>
      <c r="JIS1220" s="2"/>
      <c r="JIT1220" s="2"/>
      <c r="JIU1220" s="2"/>
      <c r="JIV1220" s="2"/>
      <c r="JIW1220" s="2"/>
      <c r="JIX1220" s="2"/>
      <c r="JIY1220" s="2"/>
      <c r="JIZ1220" s="2"/>
      <c r="JJA1220" s="2"/>
      <c r="JJB1220" s="2"/>
      <c r="JJC1220" s="2"/>
      <c r="JJD1220" s="2"/>
      <c r="JJE1220" s="2"/>
      <c r="JJF1220" s="2"/>
      <c r="JJG1220" s="2"/>
      <c r="JJH1220" s="2"/>
      <c r="JJI1220" s="2"/>
      <c r="JJJ1220" s="2"/>
      <c r="JJK1220" s="2"/>
      <c r="JJL1220" s="2"/>
      <c r="JJM1220" s="2"/>
      <c r="JJN1220" s="2"/>
      <c r="JJO1220" s="2"/>
      <c r="JJP1220" s="2"/>
      <c r="JJQ1220" s="2"/>
      <c r="JJR1220" s="2"/>
      <c r="JJS1220" s="2"/>
      <c r="JJT1220" s="2"/>
      <c r="JJU1220" s="2"/>
      <c r="JJV1220" s="2"/>
      <c r="JJW1220" s="2"/>
      <c r="JJX1220" s="2"/>
      <c r="JJY1220" s="2"/>
      <c r="JJZ1220" s="2"/>
      <c r="JKA1220" s="2"/>
      <c r="JKB1220" s="2"/>
      <c r="JKC1220" s="2"/>
      <c r="JKD1220" s="2"/>
      <c r="JKE1220" s="2"/>
      <c r="JKF1220" s="2"/>
      <c r="JKG1220" s="2"/>
      <c r="JKH1220" s="2"/>
      <c r="JKI1220" s="2"/>
      <c r="JKJ1220" s="2"/>
      <c r="JKK1220" s="2"/>
      <c r="JKL1220" s="2"/>
      <c r="JKM1220" s="2"/>
      <c r="JKN1220" s="2"/>
      <c r="JKO1220" s="2"/>
      <c r="JKP1220" s="2"/>
      <c r="JKQ1220" s="2"/>
      <c r="JKR1220" s="2"/>
      <c r="JKS1220" s="2"/>
      <c r="JKT1220" s="2"/>
      <c r="JKU1220" s="2"/>
      <c r="JKV1220" s="2"/>
      <c r="JKW1220" s="2"/>
      <c r="JKX1220" s="2"/>
      <c r="JKY1220" s="2"/>
      <c r="JKZ1220" s="2"/>
      <c r="JLA1220" s="2"/>
      <c r="JLB1220" s="2"/>
      <c r="JLC1220" s="2"/>
      <c r="JLD1220" s="2"/>
      <c r="JLE1220" s="2"/>
      <c r="JLF1220" s="2"/>
      <c r="JLG1220" s="2"/>
      <c r="JLH1220" s="2"/>
      <c r="JLI1220" s="2"/>
      <c r="JLJ1220" s="2"/>
      <c r="JLK1220" s="2"/>
      <c r="JLL1220" s="2"/>
      <c r="JLM1220" s="2"/>
      <c r="JLN1220" s="2"/>
      <c r="JLO1220" s="2"/>
      <c r="JLP1220" s="2"/>
      <c r="JLQ1220" s="2"/>
      <c r="JLR1220" s="2"/>
      <c r="JLS1220" s="2"/>
      <c r="JLT1220" s="2"/>
      <c r="JLU1220" s="2"/>
      <c r="JLV1220" s="2"/>
      <c r="JLW1220" s="2"/>
      <c r="JLX1220" s="2"/>
      <c r="JLY1220" s="2"/>
      <c r="JLZ1220" s="2"/>
      <c r="JMA1220" s="2"/>
      <c r="JMB1220" s="2"/>
      <c r="JMC1220" s="2"/>
      <c r="JMD1220" s="2"/>
      <c r="JME1220" s="2"/>
      <c r="JMF1220" s="2"/>
      <c r="JMG1220" s="2"/>
      <c r="JMH1220" s="2"/>
      <c r="JMI1220" s="2"/>
      <c r="JMJ1220" s="2"/>
      <c r="JMK1220" s="2"/>
      <c r="JML1220" s="2"/>
      <c r="JMM1220" s="2"/>
      <c r="JMN1220" s="2"/>
      <c r="JMO1220" s="2"/>
      <c r="JMP1220" s="2"/>
      <c r="JMQ1220" s="2"/>
      <c r="JMR1220" s="2"/>
      <c r="JMS1220" s="2"/>
      <c r="JMT1220" s="2"/>
      <c r="JMU1220" s="2"/>
      <c r="JMV1220" s="2"/>
      <c r="JMW1220" s="2"/>
      <c r="JMX1220" s="2"/>
      <c r="JMY1220" s="2"/>
      <c r="JMZ1220" s="2"/>
      <c r="JNA1220" s="2"/>
      <c r="JNB1220" s="2"/>
      <c r="JNC1220" s="2"/>
      <c r="JND1220" s="2"/>
      <c r="JNE1220" s="2"/>
      <c r="JNF1220" s="2"/>
      <c r="JNG1220" s="2"/>
      <c r="JNH1220" s="2"/>
      <c r="JNI1220" s="2"/>
      <c r="JNJ1220" s="2"/>
      <c r="JNK1220" s="2"/>
      <c r="JNL1220" s="2"/>
      <c r="JNM1220" s="2"/>
      <c r="JNN1220" s="2"/>
      <c r="JNO1220" s="2"/>
      <c r="JNP1220" s="2"/>
      <c r="JNQ1220" s="2"/>
      <c r="JNR1220" s="2"/>
      <c r="JNS1220" s="2"/>
      <c r="JNT1220" s="2"/>
      <c r="JNU1220" s="2"/>
      <c r="JNV1220" s="2"/>
      <c r="JNW1220" s="2"/>
      <c r="JNX1220" s="2"/>
      <c r="JNY1220" s="2"/>
      <c r="JNZ1220" s="2"/>
      <c r="JOA1220" s="2"/>
      <c r="JOB1220" s="2"/>
      <c r="JOC1220" s="2"/>
      <c r="JOD1220" s="2"/>
      <c r="JOE1220" s="2"/>
      <c r="JOF1220" s="2"/>
      <c r="JOG1220" s="2"/>
      <c r="JOH1220" s="2"/>
      <c r="JOI1220" s="2"/>
      <c r="JOJ1220" s="2"/>
      <c r="JOK1220" s="2"/>
      <c r="JOL1220" s="2"/>
      <c r="JOM1220" s="2"/>
      <c r="JON1220" s="2"/>
      <c r="JOO1220" s="2"/>
      <c r="JOP1220" s="2"/>
      <c r="JOQ1220" s="2"/>
      <c r="JOR1220" s="2"/>
      <c r="JOS1220" s="2"/>
      <c r="JOT1220" s="2"/>
      <c r="JOU1220" s="2"/>
      <c r="JOV1220" s="2"/>
      <c r="JOW1220" s="2"/>
      <c r="JOX1220" s="2"/>
      <c r="JOY1220" s="2"/>
      <c r="JOZ1220" s="2"/>
      <c r="JPA1220" s="2"/>
      <c r="JPB1220" s="2"/>
      <c r="JPC1220" s="2"/>
      <c r="JPD1220" s="2"/>
      <c r="JPE1220" s="2"/>
      <c r="JPF1220" s="2"/>
      <c r="JPG1220" s="2"/>
      <c r="JPH1220" s="2"/>
      <c r="JPI1220" s="2"/>
      <c r="JPJ1220" s="2"/>
      <c r="JPK1220" s="2"/>
      <c r="JPL1220" s="2"/>
      <c r="JPM1220" s="2"/>
      <c r="JPN1220" s="2"/>
      <c r="JPO1220" s="2"/>
      <c r="JPP1220" s="2"/>
      <c r="JPQ1220" s="2"/>
      <c r="JPR1220" s="2"/>
      <c r="JPS1220" s="2"/>
      <c r="JPT1220" s="2"/>
      <c r="JPU1220" s="2"/>
      <c r="JPV1220" s="2"/>
      <c r="JPW1220" s="2"/>
      <c r="JPX1220" s="2"/>
      <c r="JPY1220" s="2"/>
      <c r="JPZ1220" s="2"/>
      <c r="JQA1220" s="2"/>
      <c r="JQB1220" s="2"/>
      <c r="JQC1220" s="2"/>
      <c r="JQD1220" s="2"/>
      <c r="JQE1220" s="2"/>
      <c r="JQF1220" s="2"/>
      <c r="JQG1220" s="2"/>
      <c r="JQH1220" s="2"/>
      <c r="JQI1220" s="2"/>
      <c r="JQJ1220" s="2"/>
      <c r="JQK1220" s="2"/>
      <c r="JQL1220" s="2"/>
      <c r="JQM1220" s="2"/>
      <c r="JQN1220" s="2"/>
      <c r="JQO1220" s="2"/>
      <c r="JQP1220" s="2"/>
      <c r="JQQ1220" s="2"/>
      <c r="JQR1220" s="2"/>
      <c r="JQS1220" s="2"/>
      <c r="JQT1220" s="2"/>
      <c r="JQU1220" s="2"/>
      <c r="JQV1220" s="2"/>
      <c r="JQW1220" s="2"/>
      <c r="JQX1220" s="2"/>
      <c r="JQY1220" s="2"/>
      <c r="JQZ1220" s="2"/>
      <c r="JRA1220" s="2"/>
      <c r="JRB1220" s="2"/>
      <c r="JRC1220" s="2"/>
      <c r="JRD1220" s="2"/>
      <c r="JRE1220" s="2"/>
      <c r="JRF1220" s="2"/>
      <c r="JRG1220" s="2"/>
      <c r="JRH1220" s="2"/>
      <c r="JRI1220" s="2"/>
      <c r="JRJ1220" s="2"/>
      <c r="JRK1220" s="2"/>
      <c r="JRL1220" s="2"/>
      <c r="JRM1220" s="2"/>
      <c r="JRN1220" s="2"/>
      <c r="JRO1220" s="2"/>
      <c r="JRP1220" s="2"/>
      <c r="JRQ1220" s="2"/>
      <c r="JRR1220" s="2"/>
      <c r="JRS1220" s="2"/>
      <c r="JRT1220" s="2"/>
      <c r="JRU1220" s="2"/>
      <c r="JRV1220" s="2"/>
      <c r="JRW1220" s="2"/>
      <c r="JRX1220" s="2"/>
      <c r="JRY1220" s="2"/>
      <c r="JRZ1220" s="2"/>
      <c r="JSA1220" s="2"/>
      <c r="JSB1220" s="2"/>
      <c r="JSC1220" s="2"/>
      <c r="JSD1220" s="2"/>
      <c r="JSE1220" s="2"/>
      <c r="JSF1220" s="2"/>
      <c r="JSG1220" s="2"/>
      <c r="JSH1220" s="2"/>
      <c r="JSI1220" s="2"/>
      <c r="JSJ1220" s="2"/>
      <c r="JSK1220" s="2"/>
      <c r="JSL1220" s="2"/>
      <c r="JSM1220" s="2"/>
      <c r="JSN1220" s="2"/>
      <c r="JSO1220" s="2"/>
      <c r="JSP1220" s="2"/>
      <c r="JSQ1220" s="2"/>
      <c r="JSR1220" s="2"/>
      <c r="JSS1220" s="2"/>
      <c r="JST1220" s="2"/>
      <c r="JSU1220" s="2"/>
      <c r="JSV1220" s="2"/>
      <c r="JSW1220" s="2"/>
      <c r="JSX1220" s="2"/>
      <c r="JSY1220" s="2"/>
      <c r="JSZ1220" s="2"/>
      <c r="JTA1220" s="2"/>
      <c r="JTB1220" s="2"/>
      <c r="JTC1220" s="2"/>
      <c r="JTD1220" s="2"/>
      <c r="JTE1220" s="2"/>
      <c r="JTF1220" s="2"/>
      <c r="JTG1220" s="2"/>
      <c r="JTH1220" s="2"/>
      <c r="JTI1220" s="2"/>
      <c r="JTJ1220" s="2"/>
      <c r="JTK1220" s="2"/>
      <c r="JTL1220" s="2"/>
      <c r="JTM1220" s="2"/>
      <c r="JTN1220" s="2"/>
      <c r="JTO1220" s="2"/>
      <c r="JTP1220" s="2"/>
      <c r="JTQ1220" s="2"/>
      <c r="JTR1220" s="2"/>
      <c r="JTS1220" s="2"/>
      <c r="JTT1220" s="2"/>
      <c r="JTU1220" s="2"/>
      <c r="JTV1220" s="2"/>
      <c r="JTW1220" s="2"/>
      <c r="JTX1220" s="2"/>
      <c r="JTY1220" s="2"/>
      <c r="JTZ1220" s="2"/>
      <c r="JUA1220" s="2"/>
      <c r="JUB1220" s="2"/>
      <c r="JUC1220" s="2"/>
      <c r="JUD1220" s="2"/>
      <c r="JUE1220" s="2"/>
      <c r="JUF1220" s="2"/>
      <c r="JUG1220" s="2"/>
      <c r="JUH1220" s="2"/>
      <c r="JUI1220" s="2"/>
      <c r="JUJ1220" s="2"/>
      <c r="JUK1220" s="2"/>
      <c r="JUL1220" s="2"/>
      <c r="JUM1220" s="2"/>
      <c r="JUN1220" s="2"/>
      <c r="JUO1220" s="2"/>
      <c r="JUP1220" s="2"/>
      <c r="JUQ1220" s="2"/>
      <c r="JUR1220" s="2"/>
      <c r="JUS1220" s="2"/>
      <c r="JUT1220" s="2"/>
      <c r="JUU1220" s="2"/>
      <c r="JUV1220" s="2"/>
      <c r="JUW1220" s="2"/>
      <c r="JUX1220" s="2"/>
      <c r="JUY1220" s="2"/>
      <c r="JUZ1220" s="2"/>
      <c r="JVA1220" s="2"/>
      <c r="JVB1220" s="2"/>
      <c r="JVC1220" s="2"/>
      <c r="JVD1220" s="2"/>
      <c r="JVE1220" s="2"/>
      <c r="JVF1220" s="2"/>
      <c r="JVG1220" s="2"/>
      <c r="JVH1220" s="2"/>
      <c r="JVI1220" s="2"/>
      <c r="JVJ1220" s="2"/>
      <c r="JVK1220" s="2"/>
      <c r="JVL1220" s="2"/>
      <c r="JVM1220" s="2"/>
      <c r="JVN1220" s="2"/>
      <c r="JVO1220" s="2"/>
      <c r="JVP1220" s="2"/>
      <c r="JVQ1220" s="2"/>
      <c r="JVR1220" s="2"/>
      <c r="JVS1220" s="2"/>
      <c r="JVT1220" s="2"/>
      <c r="JVU1220" s="2"/>
      <c r="JVV1220" s="2"/>
      <c r="JVW1220" s="2"/>
      <c r="JVX1220" s="2"/>
      <c r="JVY1220" s="2"/>
      <c r="JVZ1220" s="2"/>
      <c r="JWA1220" s="2"/>
      <c r="JWB1220" s="2"/>
      <c r="JWC1220" s="2"/>
      <c r="JWD1220" s="2"/>
      <c r="JWE1220" s="2"/>
      <c r="JWF1220" s="2"/>
      <c r="JWG1220" s="2"/>
      <c r="JWH1220" s="2"/>
      <c r="JWI1220" s="2"/>
      <c r="JWJ1220" s="2"/>
      <c r="JWK1220" s="2"/>
      <c r="JWL1220" s="2"/>
      <c r="JWM1220" s="2"/>
      <c r="JWN1220" s="2"/>
      <c r="JWO1220" s="2"/>
      <c r="JWP1220" s="2"/>
      <c r="JWQ1220" s="2"/>
      <c r="JWR1220" s="2"/>
      <c r="JWS1220" s="2"/>
      <c r="JWT1220" s="2"/>
      <c r="JWU1220" s="2"/>
      <c r="JWV1220" s="2"/>
      <c r="JWW1220" s="2"/>
      <c r="JWX1220" s="2"/>
      <c r="JWY1220" s="2"/>
      <c r="JWZ1220" s="2"/>
      <c r="JXA1220" s="2"/>
      <c r="JXB1220" s="2"/>
      <c r="JXC1220" s="2"/>
      <c r="JXD1220" s="2"/>
      <c r="JXE1220" s="2"/>
      <c r="JXF1220" s="2"/>
      <c r="JXG1220" s="2"/>
      <c r="JXH1220" s="2"/>
      <c r="JXI1220" s="2"/>
      <c r="JXJ1220" s="2"/>
      <c r="JXK1220" s="2"/>
      <c r="JXL1220" s="2"/>
      <c r="JXM1220" s="2"/>
      <c r="JXN1220" s="2"/>
      <c r="JXO1220" s="2"/>
      <c r="JXP1220" s="2"/>
      <c r="JXQ1220" s="2"/>
      <c r="JXR1220" s="2"/>
      <c r="JXS1220" s="2"/>
      <c r="JXT1220" s="2"/>
      <c r="JXU1220" s="2"/>
      <c r="JXV1220" s="2"/>
      <c r="JXW1220" s="2"/>
      <c r="JXX1220" s="2"/>
      <c r="JXY1220" s="2"/>
      <c r="JXZ1220" s="2"/>
      <c r="JYA1220" s="2"/>
      <c r="JYB1220" s="2"/>
      <c r="JYC1220" s="2"/>
      <c r="JYD1220" s="2"/>
      <c r="JYE1220" s="2"/>
      <c r="JYF1220" s="2"/>
      <c r="JYG1220" s="2"/>
      <c r="JYH1220" s="2"/>
      <c r="JYI1220" s="2"/>
      <c r="JYJ1220" s="2"/>
      <c r="JYK1220" s="2"/>
      <c r="JYL1220" s="2"/>
      <c r="JYM1220" s="2"/>
      <c r="JYN1220" s="2"/>
      <c r="JYO1220" s="2"/>
      <c r="JYP1220" s="2"/>
      <c r="JYQ1220" s="2"/>
      <c r="JYR1220" s="2"/>
      <c r="JYS1220" s="2"/>
      <c r="JYT1220" s="2"/>
      <c r="JYU1220" s="2"/>
      <c r="JYV1220" s="2"/>
      <c r="JYW1220" s="2"/>
      <c r="JYX1220" s="2"/>
      <c r="JYY1220" s="2"/>
      <c r="JYZ1220" s="2"/>
      <c r="JZA1220" s="2"/>
      <c r="JZB1220" s="2"/>
      <c r="JZC1220" s="2"/>
      <c r="JZD1220" s="2"/>
      <c r="JZE1220" s="2"/>
      <c r="JZF1220" s="2"/>
      <c r="JZG1220" s="2"/>
      <c r="JZH1220" s="2"/>
      <c r="JZI1220" s="2"/>
      <c r="JZJ1220" s="2"/>
      <c r="JZK1220" s="2"/>
      <c r="JZL1220" s="2"/>
      <c r="JZM1220" s="2"/>
      <c r="JZN1220" s="2"/>
      <c r="JZO1220" s="2"/>
      <c r="JZP1220" s="2"/>
      <c r="JZQ1220" s="2"/>
      <c r="JZR1220" s="2"/>
      <c r="JZS1220" s="2"/>
      <c r="JZT1220" s="2"/>
      <c r="JZU1220" s="2"/>
      <c r="JZV1220" s="2"/>
      <c r="JZW1220" s="2"/>
      <c r="JZX1220" s="2"/>
      <c r="JZY1220" s="2"/>
      <c r="JZZ1220" s="2"/>
      <c r="KAA1220" s="2"/>
      <c r="KAB1220" s="2"/>
      <c r="KAC1220" s="2"/>
      <c r="KAD1220" s="2"/>
      <c r="KAE1220" s="2"/>
      <c r="KAF1220" s="2"/>
      <c r="KAG1220" s="2"/>
      <c r="KAH1220" s="2"/>
      <c r="KAI1220" s="2"/>
      <c r="KAJ1220" s="2"/>
      <c r="KAK1220" s="2"/>
      <c r="KAL1220" s="2"/>
      <c r="KAM1220" s="2"/>
      <c r="KAN1220" s="2"/>
      <c r="KAO1220" s="2"/>
      <c r="KAP1220" s="2"/>
      <c r="KAQ1220" s="2"/>
      <c r="KAR1220" s="2"/>
      <c r="KAS1220" s="2"/>
      <c r="KAT1220" s="2"/>
      <c r="KAU1220" s="2"/>
      <c r="KAV1220" s="2"/>
      <c r="KAW1220" s="2"/>
      <c r="KAX1220" s="2"/>
      <c r="KAY1220" s="2"/>
      <c r="KAZ1220" s="2"/>
      <c r="KBA1220" s="2"/>
      <c r="KBB1220" s="2"/>
      <c r="KBC1220" s="2"/>
      <c r="KBD1220" s="2"/>
      <c r="KBE1220" s="2"/>
      <c r="KBF1220" s="2"/>
      <c r="KBG1220" s="2"/>
      <c r="KBH1220" s="2"/>
      <c r="KBI1220" s="2"/>
      <c r="KBJ1220" s="2"/>
      <c r="KBK1220" s="2"/>
      <c r="KBL1220" s="2"/>
      <c r="KBM1220" s="2"/>
      <c r="KBN1220" s="2"/>
      <c r="KBO1220" s="2"/>
      <c r="KBP1220" s="2"/>
      <c r="KBQ1220" s="2"/>
      <c r="KBR1220" s="2"/>
      <c r="KBS1220" s="2"/>
      <c r="KBT1220" s="2"/>
      <c r="KBU1220" s="2"/>
      <c r="KBV1220" s="2"/>
      <c r="KBW1220" s="2"/>
      <c r="KBX1220" s="2"/>
      <c r="KBY1220" s="2"/>
      <c r="KBZ1220" s="2"/>
      <c r="KCA1220" s="2"/>
      <c r="KCB1220" s="2"/>
      <c r="KCC1220" s="2"/>
      <c r="KCD1220" s="2"/>
      <c r="KCE1220" s="2"/>
      <c r="KCF1220" s="2"/>
      <c r="KCG1220" s="2"/>
      <c r="KCH1220" s="2"/>
      <c r="KCI1220" s="2"/>
      <c r="KCJ1220" s="2"/>
      <c r="KCK1220" s="2"/>
      <c r="KCL1220" s="2"/>
      <c r="KCM1220" s="2"/>
      <c r="KCN1220" s="2"/>
      <c r="KCO1220" s="2"/>
      <c r="KCP1220" s="2"/>
      <c r="KCQ1220" s="2"/>
      <c r="KCR1220" s="2"/>
      <c r="KCS1220" s="2"/>
      <c r="KCT1220" s="2"/>
      <c r="KCU1220" s="2"/>
      <c r="KCV1220" s="2"/>
      <c r="KCW1220" s="2"/>
      <c r="KCX1220" s="2"/>
      <c r="KCY1220" s="2"/>
      <c r="KCZ1220" s="2"/>
      <c r="KDA1220" s="2"/>
      <c r="KDB1220" s="2"/>
      <c r="KDC1220" s="2"/>
      <c r="KDD1220" s="2"/>
      <c r="KDE1220" s="2"/>
      <c r="KDF1220" s="2"/>
      <c r="KDG1220" s="2"/>
      <c r="KDH1220" s="2"/>
      <c r="KDI1220" s="2"/>
      <c r="KDJ1220" s="2"/>
      <c r="KDK1220" s="2"/>
      <c r="KDL1220" s="2"/>
      <c r="KDM1220" s="2"/>
      <c r="KDN1220" s="2"/>
      <c r="KDO1220" s="2"/>
      <c r="KDP1220" s="2"/>
      <c r="KDQ1220" s="2"/>
      <c r="KDR1220" s="2"/>
      <c r="KDS1220" s="2"/>
      <c r="KDT1220" s="2"/>
      <c r="KDU1220" s="2"/>
      <c r="KDV1220" s="2"/>
      <c r="KDW1220" s="2"/>
      <c r="KDX1220" s="2"/>
      <c r="KDY1220" s="2"/>
      <c r="KDZ1220" s="2"/>
      <c r="KEA1220" s="2"/>
      <c r="KEB1220" s="2"/>
      <c r="KEC1220" s="2"/>
      <c r="KED1220" s="2"/>
      <c r="KEE1220" s="2"/>
      <c r="KEF1220" s="2"/>
      <c r="KEG1220" s="2"/>
      <c r="KEH1220" s="2"/>
      <c r="KEI1220" s="2"/>
      <c r="KEJ1220" s="2"/>
      <c r="KEK1220" s="2"/>
      <c r="KEL1220" s="2"/>
      <c r="KEM1220" s="2"/>
      <c r="KEN1220" s="2"/>
      <c r="KEO1220" s="2"/>
      <c r="KEP1220" s="2"/>
      <c r="KEQ1220" s="2"/>
      <c r="KER1220" s="2"/>
      <c r="KES1220" s="2"/>
      <c r="KET1220" s="2"/>
      <c r="KEU1220" s="2"/>
      <c r="KEV1220" s="2"/>
      <c r="KEW1220" s="2"/>
      <c r="KEX1220" s="2"/>
      <c r="KEY1220" s="2"/>
      <c r="KEZ1220" s="2"/>
      <c r="KFA1220" s="2"/>
      <c r="KFB1220" s="2"/>
      <c r="KFC1220" s="2"/>
      <c r="KFD1220" s="2"/>
      <c r="KFE1220" s="2"/>
      <c r="KFF1220" s="2"/>
      <c r="KFG1220" s="2"/>
      <c r="KFH1220" s="2"/>
      <c r="KFI1220" s="2"/>
      <c r="KFJ1220" s="2"/>
      <c r="KFK1220" s="2"/>
      <c r="KFL1220" s="2"/>
      <c r="KFM1220" s="2"/>
      <c r="KFN1220" s="2"/>
      <c r="KFO1220" s="2"/>
      <c r="KFP1220" s="2"/>
      <c r="KFQ1220" s="2"/>
      <c r="KFR1220" s="2"/>
      <c r="KFS1220" s="2"/>
      <c r="KFT1220" s="2"/>
      <c r="KFU1220" s="2"/>
      <c r="KFV1220" s="2"/>
      <c r="KFW1220" s="2"/>
      <c r="KFX1220" s="2"/>
      <c r="KFY1220" s="2"/>
      <c r="KFZ1220" s="2"/>
      <c r="KGA1220" s="2"/>
      <c r="KGB1220" s="2"/>
      <c r="KGC1220" s="2"/>
      <c r="KGD1220" s="2"/>
      <c r="KGE1220" s="2"/>
      <c r="KGF1220" s="2"/>
      <c r="KGG1220" s="2"/>
      <c r="KGH1220" s="2"/>
      <c r="KGI1220" s="2"/>
      <c r="KGJ1220" s="2"/>
      <c r="KGK1220" s="2"/>
      <c r="KGL1220" s="2"/>
      <c r="KGM1220" s="2"/>
      <c r="KGN1220" s="2"/>
      <c r="KGO1220" s="2"/>
      <c r="KGP1220" s="2"/>
      <c r="KGQ1220" s="2"/>
      <c r="KGR1220" s="2"/>
      <c r="KGS1220" s="2"/>
      <c r="KGT1220" s="2"/>
      <c r="KGU1220" s="2"/>
      <c r="KGV1220" s="2"/>
      <c r="KGW1220" s="2"/>
      <c r="KGX1220" s="2"/>
      <c r="KGY1220" s="2"/>
      <c r="KGZ1220" s="2"/>
      <c r="KHA1220" s="2"/>
      <c r="KHB1220" s="2"/>
      <c r="KHC1220" s="2"/>
      <c r="KHD1220" s="2"/>
      <c r="KHE1220" s="2"/>
      <c r="KHF1220" s="2"/>
      <c r="KHG1220" s="2"/>
      <c r="KHH1220" s="2"/>
      <c r="KHI1220" s="2"/>
      <c r="KHJ1220" s="2"/>
      <c r="KHK1220" s="2"/>
      <c r="KHL1220" s="2"/>
      <c r="KHM1220" s="2"/>
      <c r="KHN1220" s="2"/>
      <c r="KHO1220" s="2"/>
      <c r="KHP1220" s="2"/>
      <c r="KHQ1220" s="2"/>
      <c r="KHR1220" s="2"/>
      <c r="KHS1220" s="2"/>
      <c r="KHT1220" s="2"/>
      <c r="KHU1220" s="2"/>
      <c r="KHV1220" s="2"/>
      <c r="KHW1220" s="2"/>
      <c r="KHX1220" s="2"/>
      <c r="KHY1220" s="2"/>
      <c r="KHZ1220" s="2"/>
      <c r="KIA1220" s="2"/>
      <c r="KIB1220" s="2"/>
      <c r="KIC1220" s="2"/>
      <c r="KID1220" s="2"/>
      <c r="KIE1220" s="2"/>
      <c r="KIF1220" s="2"/>
      <c r="KIG1220" s="2"/>
      <c r="KIH1220" s="2"/>
      <c r="KII1220" s="2"/>
      <c r="KIJ1220" s="2"/>
      <c r="KIK1220" s="2"/>
      <c r="KIL1220" s="2"/>
      <c r="KIM1220" s="2"/>
      <c r="KIN1220" s="2"/>
      <c r="KIO1220" s="2"/>
      <c r="KIP1220" s="2"/>
      <c r="KIQ1220" s="2"/>
      <c r="KIR1220" s="2"/>
      <c r="KIS1220" s="2"/>
      <c r="KIT1220" s="2"/>
      <c r="KIU1220" s="2"/>
      <c r="KIV1220" s="2"/>
      <c r="KIW1220" s="2"/>
      <c r="KIX1220" s="2"/>
      <c r="KIY1220" s="2"/>
      <c r="KIZ1220" s="2"/>
      <c r="KJA1220" s="2"/>
      <c r="KJB1220" s="2"/>
      <c r="KJC1220" s="2"/>
      <c r="KJD1220" s="2"/>
      <c r="KJE1220" s="2"/>
      <c r="KJF1220" s="2"/>
      <c r="KJG1220" s="2"/>
      <c r="KJH1220" s="2"/>
      <c r="KJI1220" s="2"/>
      <c r="KJJ1220" s="2"/>
      <c r="KJK1220" s="2"/>
      <c r="KJL1220" s="2"/>
      <c r="KJM1220" s="2"/>
      <c r="KJN1220" s="2"/>
      <c r="KJO1220" s="2"/>
      <c r="KJP1220" s="2"/>
      <c r="KJQ1220" s="2"/>
      <c r="KJR1220" s="2"/>
      <c r="KJS1220" s="2"/>
      <c r="KJT1220" s="2"/>
      <c r="KJU1220" s="2"/>
      <c r="KJV1220" s="2"/>
      <c r="KJW1220" s="2"/>
      <c r="KJX1220" s="2"/>
      <c r="KJY1220" s="2"/>
      <c r="KJZ1220" s="2"/>
      <c r="KKA1220" s="2"/>
      <c r="KKB1220" s="2"/>
      <c r="KKC1220" s="2"/>
      <c r="KKD1220" s="2"/>
      <c r="KKE1220" s="2"/>
      <c r="KKF1220" s="2"/>
      <c r="KKG1220" s="2"/>
      <c r="KKH1220" s="2"/>
      <c r="KKI1220" s="2"/>
      <c r="KKJ1220" s="2"/>
      <c r="KKK1220" s="2"/>
      <c r="KKL1220" s="2"/>
      <c r="KKM1220" s="2"/>
      <c r="KKN1220" s="2"/>
      <c r="KKO1220" s="2"/>
      <c r="KKP1220" s="2"/>
      <c r="KKQ1220" s="2"/>
      <c r="KKR1220" s="2"/>
      <c r="KKS1220" s="2"/>
      <c r="KKT1220" s="2"/>
      <c r="KKU1220" s="2"/>
      <c r="KKV1220" s="2"/>
      <c r="KKW1220" s="2"/>
      <c r="KKX1220" s="2"/>
      <c r="KKY1220" s="2"/>
      <c r="KKZ1220" s="2"/>
      <c r="KLA1220" s="2"/>
      <c r="KLB1220" s="2"/>
      <c r="KLC1220" s="2"/>
      <c r="KLD1220" s="2"/>
      <c r="KLE1220" s="2"/>
      <c r="KLF1220" s="2"/>
      <c r="KLG1220" s="2"/>
      <c r="KLH1220" s="2"/>
      <c r="KLI1220" s="2"/>
      <c r="KLJ1220" s="2"/>
      <c r="KLK1220" s="2"/>
      <c r="KLL1220" s="2"/>
      <c r="KLM1220" s="2"/>
      <c r="KLN1220" s="2"/>
      <c r="KLO1220" s="2"/>
      <c r="KLP1220" s="2"/>
      <c r="KLQ1220" s="2"/>
      <c r="KLR1220" s="2"/>
      <c r="KLS1220" s="2"/>
      <c r="KLT1220" s="2"/>
      <c r="KLU1220" s="2"/>
      <c r="KLV1220" s="2"/>
      <c r="KLW1220" s="2"/>
      <c r="KLX1220" s="2"/>
      <c r="KLY1220" s="2"/>
      <c r="KLZ1220" s="2"/>
      <c r="KMA1220" s="2"/>
      <c r="KMB1220" s="2"/>
      <c r="KMC1220" s="2"/>
      <c r="KMD1220" s="2"/>
      <c r="KME1220" s="2"/>
      <c r="KMF1220" s="2"/>
      <c r="KMG1220" s="2"/>
      <c r="KMH1220" s="2"/>
      <c r="KMI1220" s="2"/>
      <c r="KMJ1220" s="2"/>
      <c r="KMK1220" s="2"/>
      <c r="KML1220" s="2"/>
      <c r="KMM1220" s="2"/>
      <c r="KMN1220" s="2"/>
      <c r="KMO1220" s="2"/>
      <c r="KMP1220" s="2"/>
      <c r="KMQ1220" s="2"/>
      <c r="KMR1220" s="2"/>
      <c r="KMS1220" s="2"/>
      <c r="KMT1220" s="2"/>
      <c r="KMU1220" s="2"/>
      <c r="KMV1220" s="2"/>
      <c r="KMW1220" s="2"/>
      <c r="KMX1220" s="2"/>
      <c r="KMY1220" s="2"/>
      <c r="KMZ1220" s="2"/>
      <c r="KNA1220" s="2"/>
      <c r="KNB1220" s="2"/>
      <c r="KNC1220" s="2"/>
      <c r="KND1220" s="2"/>
      <c r="KNE1220" s="2"/>
      <c r="KNF1220" s="2"/>
      <c r="KNG1220" s="2"/>
      <c r="KNH1220" s="2"/>
      <c r="KNI1220" s="2"/>
      <c r="KNJ1220" s="2"/>
      <c r="KNK1220" s="2"/>
      <c r="KNL1220" s="2"/>
      <c r="KNM1220" s="2"/>
      <c r="KNN1220" s="2"/>
      <c r="KNO1220" s="2"/>
      <c r="KNP1220" s="2"/>
      <c r="KNQ1220" s="2"/>
      <c r="KNR1220" s="2"/>
      <c r="KNS1220" s="2"/>
      <c r="KNT1220" s="2"/>
      <c r="KNU1220" s="2"/>
      <c r="KNV1220" s="2"/>
      <c r="KNW1220" s="2"/>
      <c r="KNX1220" s="2"/>
      <c r="KNY1220" s="2"/>
      <c r="KNZ1220" s="2"/>
      <c r="KOA1220" s="2"/>
      <c r="KOB1220" s="2"/>
      <c r="KOC1220" s="2"/>
      <c r="KOD1220" s="2"/>
      <c r="KOE1220" s="2"/>
      <c r="KOF1220" s="2"/>
      <c r="KOG1220" s="2"/>
      <c r="KOH1220" s="2"/>
      <c r="KOI1220" s="2"/>
      <c r="KOJ1220" s="2"/>
      <c r="KOK1220" s="2"/>
      <c r="KOL1220" s="2"/>
      <c r="KOM1220" s="2"/>
      <c r="KON1220" s="2"/>
      <c r="KOO1220" s="2"/>
      <c r="KOP1220" s="2"/>
      <c r="KOQ1220" s="2"/>
      <c r="KOR1220" s="2"/>
      <c r="KOS1220" s="2"/>
      <c r="KOT1220" s="2"/>
      <c r="KOU1220" s="2"/>
      <c r="KOV1220" s="2"/>
      <c r="KOW1220" s="2"/>
      <c r="KOX1220" s="2"/>
      <c r="KOY1220" s="2"/>
      <c r="KOZ1220" s="2"/>
      <c r="KPA1220" s="2"/>
      <c r="KPB1220" s="2"/>
      <c r="KPC1220" s="2"/>
      <c r="KPD1220" s="2"/>
      <c r="KPE1220" s="2"/>
      <c r="KPF1220" s="2"/>
      <c r="KPG1220" s="2"/>
      <c r="KPH1220" s="2"/>
      <c r="KPI1220" s="2"/>
      <c r="KPJ1220" s="2"/>
      <c r="KPK1220" s="2"/>
      <c r="KPL1220" s="2"/>
      <c r="KPM1220" s="2"/>
      <c r="KPN1220" s="2"/>
      <c r="KPO1220" s="2"/>
      <c r="KPP1220" s="2"/>
      <c r="KPQ1220" s="2"/>
      <c r="KPR1220" s="2"/>
      <c r="KPS1220" s="2"/>
      <c r="KPT1220" s="2"/>
      <c r="KPU1220" s="2"/>
      <c r="KPV1220" s="2"/>
      <c r="KPW1220" s="2"/>
      <c r="KPX1220" s="2"/>
      <c r="KPY1220" s="2"/>
      <c r="KPZ1220" s="2"/>
      <c r="KQA1220" s="2"/>
      <c r="KQB1220" s="2"/>
      <c r="KQC1220" s="2"/>
      <c r="KQD1220" s="2"/>
      <c r="KQE1220" s="2"/>
      <c r="KQF1220" s="2"/>
      <c r="KQG1220" s="2"/>
      <c r="KQH1220" s="2"/>
      <c r="KQI1220" s="2"/>
      <c r="KQJ1220" s="2"/>
      <c r="KQK1220" s="2"/>
      <c r="KQL1220" s="2"/>
      <c r="KQM1220" s="2"/>
      <c r="KQN1220" s="2"/>
      <c r="KQO1220" s="2"/>
      <c r="KQP1220" s="2"/>
      <c r="KQQ1220" s="2"/>
      <c r="KQR1220" s="2"/>
      <c r="KQS1220" s="2"/>
      <c r="KQT1220" s="2"/>
      <c r="KQU1220" s="2"/>
      <c r="KQV1220" s="2"/>
      <c r="KQW1220" s="2"/>
      <c r="KQX1220" s="2"/>
      <c r="KQY1220" s="2"/>
      <c r="KQZ1220" s="2"/>
      <c r="KRA1220" s="2"/>
      <c r="KRB1220" s="2"/>
      <c r="KRC1220" s="2"/>
      <c r="KRD1220" s="2"/>
      <c r="KRE1220" s="2"/>
      <c r="KRF1220" s="2"/>
      <c r="KRG1220" s="2"/>
      <c r="KRH1220" s="2"/>
      <c r="KRI1220" s="2"/>
      <c r="KRJ1220" s="2"/>
      <c r="KRK1220" s="2"/>
      <c r="KRL1220" s="2"/>
      <c r="KRM1220" s="2"/>
      <c r="KRN1220" s="2"/>
      <c r="KRO1220" s="2"/>
      <c r="KRP1220" s="2"/>
      <c r="KRQ1220" s="2"/>
      <c r="KRR1220" s="2"/>
      <c r="KRS1220" s="2"/>
      <c r="KRT1220" s="2"/>
      <c r="KRU1220" s="2"/>
      <c r="KRV1220" s="2"/>
      <c r="KRW1220" s="2"/>
      <c r="KRX1220" s="2"/>
      <c r="KRY1220" s="2"/>
      <c r="KRZ1220" s="2"/>
      <c r="KSA1220" s="2"/>
      <c r="KSB1220" s="2"/>
      <c r="KSC1220" s="2"/>
      <c r="KSD1220" s="2"/>
      <c r="KSE1220" s="2"/>
      <c r="KSF1220" s="2"/>
      <c r="KSG1220" s="2"/>
      <c r="KSH1220" s="2"/>
      <c r="KSI1220" s="2"/>
      <c r="KSJ1220" s="2"/>
      <c r="KSK1220" s="2"/>
      <c r="KSL1220" s="2"/>
      <c r="KSM1220" s="2"/>
      <c r="KSN1220" s="2"/>
      <c r="KSO1220" s="2"/>
      <c r="KSP1220" s="2"/>
      <c r="KSQ1220" s="2"/>
      <c r="KSR1220" s="2"/>
      <c r="KSS1220" s="2"/>
      <c r="KST1220" s="2"/>
      <c r="KSU1220" s="2"/>
      <c r="KSV1220" s="2"/>
      <c r="KSW1220" s="2"/>
      <c r="KSX1220" s="2"/>
      <c r="KSY1220" s="2"/>
      <c r="KSZ1220" s="2"/>
      <c r="KTA1220" s="2"/>
      <c r="KTB1220" s="2"/>
      <c r="KTC1220" s="2"/>
      <c r="KTD1220" s="2"/>
      <c r="KTE1220" s="2"/>
      <c r="KTF1220" s="2"/>
      <c r="KTG1220" s="2"/>
      <c r="KTH1220" s="2"/>
      <c r="KTI1220" s="2"/>
      <c r="KTJ1220" s="2"/>
      <c r="KTK1220" s="2"/>
      <c r="KTL1220" s="2"/>
      <c r="KTM1220" s="2"/>
      <c r="KTN1220" s="2"/>
      <c r="KTO1220" s="2"/>
      <c r="KTP1220" s="2"/>
      <c r="KTQ1220" s="2"/>
      <c r="KTR1220" s="2"/>
      <c r="KTS1220" s="2"/>
      <c r="KTT1220" s="2"/>
      <c r="KTU1220" s="2"/>
      <c r="KTV1220" s="2"/>
      <c r="KTW1220" s="2"/>
      <c r="KTX1220" s="2"/>
      <c r="KTY1220" s="2"/>
      <c r="KTZ1220" s="2"/>
      <c r="KUA1220" s="2"/>
      <c r="KUB1220" s="2"/>
      <c r="KUC1220" s="2"/>
      <c r="KUD1220" s="2"/>
      <c r="KUE1220" s="2"/>
      <c r="KUF1220" s="2"/>
      <c r="KUG1220" s="2"/>
      <c r="KUH1220" s="2"/>
      <c r="KUI1220" s="2"/>
      <c r="KUJ1220" s="2"/>
      <c r="KUK1220" s="2"/>
      <c r="KUL1220" s="2"/>
      <c r="KUM1220" s="2"/>
      <c r="KUN1220" s="2"/>
      <c r="KUO1220" s="2"/>
      <c r="KUP1220" s="2"/>
      <c r="KUQ1220" s="2"/>
      <c r="KUR1220" s="2"/>
      <c r="KUS1220" s="2"/>
      <c r="KUT1220" s="2"/>
      <c r="KUU1220" s="2"/>
      <c r="KUV1220" s="2"/>
      <c r="KUW1220" s="2"/>
      <c r="KUX1220" s="2"/>
      <c r="KUY1220" s="2"/>
      <c r="KUZ1220" s="2"/>
      <c r="KVA1220" s="2"/>
      <c r="KVB1220" s="2"/>
      <c r="KVC1220" s="2"/>
      <c r="KVD1220" s="2"/>
      <c r="KVE1220" s="2"/>
      <c r="KVF1220" s="2"/>
      <c r="KVG1220" s="2"/>
      <c r="KVH1220" s="2"/>
      <c r="KVI1220" s="2"/>
      <c r="KVJ1220" s="2"/>
      <c r="KVK1220" s="2"/>
      <c r="KVL1220" s="2"/>
      <c r="KVM1220" s="2"/>
      <c r="KVN1220" s="2"/>
      <c r="KVO1220" s="2"/>
      <c r="KVP1220" s="2"/>
      <c r="KVQ1220" s="2"/>
      <c r="KVR1220" s="2"/>
      <c r="KVS1220" s="2"/>
      <c r="KVT1220" s="2"/>
      <c r="KVU1220" s="2"/>
      <c r="KVV1220" s="2"/>
      <c r="KVW1220" s="2"/>
      <c r="KVX1220" s="2"/>
      <c r="KVY1220" s="2"/>
      <c r="KVZ1220" s="2"/>
      <c r="KWA1220" s="2"/>
      <c r="KWB1220" s="2"/>
      <c r="KWC1220" s="2"/>
      <c r="KWD1220" s="2"/>
      <c r="KWE1220" s="2"/>
      <c r="KWF1220" s="2"/>
      <c r="KWG1220" s="2"/>
      <c r="KWH1220" s="2"/>
      <c r="KWI1220" s="2"/>
      <c r="KWJ1220" s="2"/>
      <c r="KWK1220" s="2"/>
      <c r="KWL1220" s="2"/>
      <c r="KWM1220" s="2"/>
      <c r="KWN1220" s="2"/>
      <c r="KWO1220" s="2"/>
      <c r="KWP1220" s="2"/>
      <c r="KWQ1220" s="2"/>
      <c r="KWR1220" s="2"/>
      <c r="KWS1220" s="2"/>
      <c r="KWT1220" s="2"/>
      <c r="KWU1220" s="2"/>
      <c r="KWV1220" s="2"/>
      <c r="KWW1220" s="2"/>
      <c r="KWX1220" s="2"/>
      <c r="KWY1220" s="2"/>
      <c r="KWZ1220" s="2"/>
      <c r="KXA1220" s="2"/>
      <c r="KXB1220" s="2"/>
      <c r="KXC1220" s="2"/>
      <c r="KXD1220" s="2"/>
      <c r="KXE1220" s="2"/>
      <c r="KXF1220" s="2"/>
      <c r="KXG1220" s="2"/>
      <c r="KXH1220" s="2"/>
      <c r="KXI1220" s="2"/>
      <c r="KXJ1220" s="2"/>
      <c r="KXK1220" s="2"/>
      <c r="KXL1220" s="2"/>
      <c r="KXM1220" s="2"/>
      <c r="KXN1220" s="2"/>
      <c r="KXO1220" s="2"/>
      <c r="KXP1220" s="2"/>
      <c r="KXQ1220" s="2"/>
      <c r="KXR1220" s="2"/>
      <c r="KXS1220" s="2"/>
      <c r="KXT1220" s="2"/>
      <c r="KXU1220" s="2"/>
      <c r="KXV1220" s="2"/>
      <c r="KXW1220" s="2"/>
      <c r="KXX1220" s="2"/>
      <c r="KXY1220" s="2"/>
      <c r="KXZ1220" s="2"/>
      <c r="KYA1220" s="2"/>
      <c r="KYB1220" s="2"/>
      <c r="KYC1220" s="2"/>
      <c r="KYD1220" s="2"/>
      <c r="KYE1220" s="2"/>
      <c r="KYF1220" s="2"/>
      <c r="KYG1220" s="2"/>
      <c r="KYH1220" s="2"/>
      <c r="KYI1220" s="2"/>
      <c r="KYJ1220" s="2"/>
      <c r="KYK1220" s="2"/>
      <c r="KYL1220" s="2"/>
      <c r="KYM1220" s="2"/>
      <c r="KYN1220" s="2"/>
      <c r="KYO1220" s="2"/>
      <c r="KYP1220" s="2"/>
      <c r="KYQ1220" s="2"/>
      <c r="KYR1220" s="2"/>
      <c r="KYS1220" s="2"/>
      <c r="KYT1220" s="2"/>
      <c r="KYU1220" s="2"/>
      <c r="KYV1220" s="2"/>
      <c r="KYW1220" s="2"/>
      <c r="KYX1220" s="2"/>
      <c r="KYY1220" s="2"/>
      <c r="KYZ1220" s="2"/>
      <c r="KZA1220" s="2"/>
      <c r="KZB1220" s="2"/>
      <c r="KZC1220" s="2"/>
      <c r="KZD1220" s="2"/>
      <c r="KZE1220" s="2"/>
      <c r="KZF1220" s="2"/>
      <c r="KZG1220" s="2"/>
      <c r="KZH1220" s="2"/>
      <c r="KZI1220" s="2"/>
      <c r="KZJ1220" s="2"/>
      <c r="KZK1220" s="2"/>
      <c r="KZL1220" s="2"/>
      <c r="KZM1220" s="2"/>
      <c r="KZN1220" s="2"/>
      <c r="KZO1220" s="2"/>
      <c r="KZP1220" s="2"/>
      <c r="KZQ1220" s="2"/>
      <c r="KZR1220" s="2"/>
      <c r="KZS1220" s="2"/>
      <c r="KZT1220" s="2"/>
      <c r="KZU1220" s="2"/>
      <c r="KZV1220" s="2"/>
      <c r="KZW1220" s="2"/>
      <c r="KZX1220" s="2"/>
      <c r="KZY1220" s="2"/>
      <c r="KZZ1220" s="2"/>
      <c r="LAA1220" s="2"/>
      <c r="LAB1220" s="2"/>
      <c r="LAC1220" s="2"/>
      <c r="LAD1220" s="2"/>
      <c r="LAE1220" s="2"/>
      <c r="LAF1220" s="2"/>
      <c r="LAG1220" s="2"/>
      <c r="LAH1220" s="2"/>
      <c r="LAI1220" s="2"/>
      <c r="LAJ1220" s="2"/>
      <c r="LAK1220" s="2"/>
      <c r="LAL1220" s="2"/>
      <c r="LAM1220" s="2"/>
      <c r="LAN1220" s="2"/>
      <c r="LAO1220" s="2"/>
      <c r="LAP1220" s="2"/>
      <c r="LAQ1220" s="2"/>
      <c r="LAR1220" s="2"/>
      <c r="LAS1220" s="2"/>
      <c r="LAT1220" s="2"/>
      <c r="LAU1220" s="2"/>
      <c r="LAV1220" s="2"/>
      <c r="LAW1220" s="2"/>
      <c r="LAX1220" s="2"/>
      <c r="LAY1220" s="2"/>
      <c r="LAZ1220" s="2"/>
      <c r="LBA1220" s="2"/>
      <c r="LBB1220" s="2"/>
      <c r="LBC1220" s="2"/>
      <c r="LBD1220" s="2"/>
      <c r="LBE1220" s="2"/>
      <c r="LBF1220" s="2"/>
      <c r="LBG1220" s="2"/>
      <c r="LBH1220" s="2"/>
      <c r="LBI1220" s="2"/>
      <c r="LBJ1220" s="2"/>
      <c r="LBK1220" s="2"/>
      <c r="LBL1220" s="2"/>
      <c r="LBM1220" s="2"/>
      <c r="LBN1220" s="2"/>
      <c r="LBO1220" s="2"/>
      <c r="LBP1220" s="2"/>
      <c r="LBQ1220" s="2"/>
      <c r="LBR1220" s="2"/>
      <c r="LBS1220" s="2"/>
      <c r="LBT1220" s="2"/>
      <c r="LBU1220" s="2"/>
      <c r="LBV1220" s="2"/>
      <c r="LBW1220" s="2"/>
      <c r="LBX1220" s="2"/>
      <c r="LBY1220" s="2"/>
      <c r="LBZ1220" s="2"/>
      <c r="LCA1220" s="2"/>
      <c r="LCB1220" s="2"/>
      <c r="LCC1220" s="2"/>
      <c r="LCD1220" s="2"/>
      <c r="LCE1220" s="2"/>
      <c r="LCF1220" s="2"/>
      <c r="LCG1220" s="2"/>
      <c r="LCH1220" s="2"/>
      <c r="LCI1220" s="2"/>
      <c r="LCJ1220" s="2"/>
      <c r="LCK1220" s="2"/>
      <c r="LCL1220" s="2"/>
      <c r="LCM1220" s="2"/>
      <c r="LCN1220" s="2"/>
      <c r="LCO1220" s="2"/>
      <c r="LCP1220" s="2"/>
      <c r="LCQ1220" s="2"/>
      <c r="LCR1220" s="2"/>
      <c r="LCS1220" s="2"/>
      <c r="LCT1220" s="2"/>
      <c r="LCU1220" s="2"/>
      <c r="LCV1220" s="2"/>
      <c r="LCW1220" s="2"/>
      <c r="LCX1220" s="2"/>
      <c r="LCY1220" s="2"/>
      <c r="LCZ1220" s="2"/>
      <c r="LDA1220" s="2"/>
      <c r="LDB1220" s="2"/>
      <c r="LDC1220" s="2"/>
      <c r="LDD1220" s="2"/>
      <c r="LDE1220" s="2"/>
      <c r="LDF1220" s="2"/>
      <c r="LDG1220" s="2"/>
      <c r="LDH1220" s="2"/>
      <c r="LDI1220" s="2"/>
      <c r="LDJ1220" s="2"/>
      <c r="LDK1220" s="2"/>
      <c r="LDL1220" s="2"/>
      <c r="LDM1220" s="2"/>
      <c r="LDN1220" s="2"/>
      <c r="LDO1220" s="2"/>
      <c r="LDP1220" s="2"/>
      <c r="LDQ1220" s="2"/>
      <c r="LDR1220" s="2"/>
      <c r="LDS1220" s="2"/>
      <c r="LDT1220" s="2"/>
      <c r="LDU1220" s="2"/>
      <c r="LDV1220" s="2"/>
      <c r="LDW1220" s="2"/>
      <c r="LDX1220" s="2"/>
      <c r="LDY1220" s="2"/>
      <c r="LDZ1220" s="2"/>
      <c r="LEA1220" s="2"/>
      <c r="LEB1220" s="2"/>
      <c r="LEC1220" s="2"/>
      <c r="LED1220" s="2"/>
      <c r="LEE1220" s="2"/>
      <c r="LEF1220" s="2"/>
      <c r="LEG1220" s="2"/>
      <c r="LEH1220" s="2"/>
      <c r="LEI1220" s="2"/>
      <c r="LEJ1220" s="2"/>
      <c r="LEK1220" s="2"/>
      <c r="LEL1220" s="2"/>
      <c r="LEM1220" s="2"/>
      <c r="LEN1220" s="2"/>
      <c r="LEO1220" s="2"/>
      <c r="LEP1220" s="2"/>
      <c r="LEQ1220" s="2"/>
      <c r="LER1220" s="2"/>
      <c r="LES1220" s="2"/>
      <c r="LET1220" s="2"/>
      <c r="LEU1220" s="2"/>
      <c r="LEV1220" s="2"/>
      <c r="LEW1220" s="2"/>
      <c r="LEX1220" s="2"/>
      <c r="LEY1220" s="2"/>
      <c r="LEZ1220" s="2"/>
      <c r="LFA1220" s="2"/>
      <c r="LFB1220" s="2"/>
      <c r="LFC1220" s="2"/>
      <c r="LFD1220" s="2"/>
      <c r="LFE1220" s="2"/>
      <c r="LFF1220" s="2"/>
      <c r="LFG1220" s="2"/>
      <c r="LFH1220" s="2"/>
      <c r="LFI1220" s="2"/>
      <c r="LFJ1220" s="2"/>
      <c r="LFK1220" s="2"/>
      <c r="LFL1220" s="2"/>
      <c r="LFM1220" s="2"/>
      <c r="LFN1220" s="2"/>
      <c r="LFO1220" s="2"/>
      <c r="LFP1220" s="2"/>
      <c r="LFQ1220" s="2"/>
      <c r="LFR1220" s="2"/>
      <c r="LFS1220" s="2"/>
      <c r="LFT1220" s="2"/>
      <c r="LFU1220" s="2"/>
      <c r="LFV1220" s="2"/>
      <c r="LFW1220" s="2"/>
      <c r="LFX1220" s="2"/>
      <c r="LFY1220" s="2"/>
      <c r="LFZ1220" s="2"/>
      <c r="LGA1220" s="2"/>
      <c r="LGB1220" s="2"/>
      <c r="LGC1220" s="2"/>
      <c r="LGD1220" s="2"/>
      <c r="LGE1220" s="2"/>
      <c r="LGF1220" s="2"/>
      <c r="LGG1220" s="2"/>
      <c r="LGH1220" s="2"/>
      <c r="LGI1220" s="2"/>
      <c r="LGJ1220" s="2"/>
      <c r="LGK1220" s="2"/>
      <c r="LGL1220" s="2"/>
      <c r="LGM1220" s="2"/>
      <c r="LGN1220" s="2"/>
      <c r="LGO1220" s="2"/>
      <c r="LGP1220" s="2"/>
      <c r="LGQ1220" s="2"/>
      <c r="LGR1220" s="2"/>
      <c r="LGS1220" s="2"/>
      <c r="LGT1220" s="2"/>
      <c r="LGU1220" s="2"/>
      <c r="LGV1220" s="2"/>
      <c r="LGW1220" s="2"/>
      <c r="LGX1220" s="2"/>
      <c r="LGY1220" s="2"/>
      <c r="LGZ1220" s="2"/>
      <c r="LHA1220" s="2"/>
      <c r="LHB1220" s="2"/>
      <c r="LHC1220" s="2"/>
      <c r="LHD1220" s="2"/>
      <c r="LHE1220" s="2"/>
      <c r="LHF1220" s="2"/>
      <c r="LHG1220" s="2"/>
      <c r="LHH1220" s="2"/>
      <c r="LHI1220" s="2"/>
      <c r="LHJ1220" s="2"/>
      <c r="LHK1220" s="2"/>
      <c r="LHL1220" s="2"/>
      <c r="LHM1220" s="2"/>
      <c r="LHN1220" s="2"/>
      <c r="LHO1220" s="2"/>
      <c r="LHP1220" s="2"/>
      <c r="LHQ1220" s="2"/>
      <c r="LHR1220" s="2"/>
      <c r="LHS1220" s="2"/>
      <c r="LHT1220" s="2"/>
      <c r="LHU1220" s="2"/>
      <c r="LHV1220" s="2"/>
      <c r="LHW1220" s="2"/>
      <c r="LHX1220" s="2"/>
      <c r="LHY1220" s="2"/>
      <c r="LHZ1220" s="2"/>
      <c r="LIA1220" s="2"/>
      <c r="LIB1220" s="2"/>
      <c r="LIC1220" s="2"/>
      <c r="LID1220" s="2"/>
      <c r="LIE1220" s="2"/>
      <c r="LIF1220" s="2"/>
      <c r="LIG1220" s="2"/>
      <c r="LIH1220" s="2"/>
      <c r="LII1220" s="2"/>
      <c r="LIJ1220" s="2"/>
      <c r="LIK1220" s="2"/>
      <c r="LIL1220" s="2"/>
      <c r="LIM1220" s="2"/>
      <c r="LIN1220" s="2"/>
      <c r="LIO1220" s="2"/>
      <c r="LIP1220" s="2"/>
      <c r="LIQ1220" s="2"/>
      <c r="LIR1220" s="2"/>
      <c r="LIS1220" s="2"/>
      <c r="LIT1220" s="2"/>
      <c r="LIU1220" s="2"/>
      <c r="LIV1220" s="2"/>
      <c r="LIW1220" s="2"/>
      <c r="LIX1220" s="2"/>
      <c r="LIY1220" s="2"/>
      <c r="LIZ1220" s="2"/>
      <c r="LJA1220" s="2"/>
      <c r="LJB1220" s="2"/>
      <c r="LJC1220" s="2"/>
      <c r="LJD1220" s="2"/>
      <c r="LJE1220" s="2"/>
      <c r="LJF1220" s="2"/>
      <c r="LJG1220" s="2"/>
      <c r="LJH1220" s="2"/>
      <c r="LJI1220" s="2"/>
      <c r="LJJ1220" s="2"/>
      <c r="LJK1220" s="2"/>
      <c r="LJL1220" s="2"/>
      <c r="LJM1220" s="2"/>
      <c r="LJN1220" s="2"/>
      <c r="LJO1220" s="2"/>
      <c r="LJP1220" s="2"/>
      <c r="LJQ1220" s="2"/>
      <c r="LJR1220" s="2"/>
      <c r="LJS1220" s="2"/>
      <c r="LJT1220" s="2"/>
      <c r="LJU1220" s="2"/>
      <c r="LJV1220" s="2"/>
      <c r="LJW1220" s="2"/>
      <c r="LJX1220" s="2"/>
      <c r="LJY1220" s="2"/>
      <c r="LJZ1220" s="2"/>
      <c r="LKA1220" s="2"/>
      <c r="LKB1220" s="2"/>
      <c r="LKC1220" s="2"/>
      <c r="LKD1220" s="2"/>
      <c r="LKE1220" s="2"/>
      <c r="LKF1220" s="2"/>
      <c r="LKG1220" s="2"/>
      <c r="LKH1220" s="2"/>
      <c r="LKI1220" s="2"/>
      <c r="LKJ1220" s="2"/>
      <c r="LKK1220" s="2"/>
      <c r="LKL1220" s="2"/>
      <c r="LKM1220" s="2"/>
      <c r="LKN1220" s="2"/>
      <c r="LKO1220" s="2"/>
      <c r="LKP1220" s="2"/>
      <c r="LKQ1220" s="2"/>
      <c r="LKR1220" s="2"/>
      <c r="LKS1220" s="2"/>
      <c r="LKT1220" s="2"/>
      <c r="LKU1220" s="2"/>
      <c r="LKV1220" s="2"/>
      <c r="LKW1220" s="2"/>
      <c r="LKX1220" s="2"/>
      <c r="LKY1220" s="2"/>
      <c r="LKZ1220" s="2"/>
      <c r="LLA1220" s="2"/>
      <c r="LLB1220" s="2"/>
      <c r="LLC1220" s="2"/>
      <c r="LLD1220" s="2"/>
      <c r="LLE1220" s="2"/>
      <c r="LLF1220" s="2"/>
      <c r="LLG1220" s="2"/>
      <c r="LLH1220" s="2"/>
      <c r="LLI1220" s="2"/>
      <c r="LLJ1220" s="2"/>
      <c r="LLK1220" s="2"/>
      <c r="LLL1220" s="2"/>
      <c r="LLM1220" s="2"/>
      <c r="LLN1220" s="2"/>
      <c r="LLO1220" s="2"/>
      <c r="LLP1220" s="2"/>
      <c r="LLQ1220" s="2"/>
      <c r="LLR1220" s="2"/>
      <c r="LLS1220" s="2"/>
      <c r="LLT1220" s="2"/>
      <c r="LLU1220" s="2"/>
      <c r="LLV1220" s="2"/>
      <c r="LLW1220" s="2"/>
      <c r="LLX1220" s="2"/>
      <c r="LLY1220" s="2"/>
      <c r="LLZ1220" s="2"/>
      <c r="LMA1220" s="2"/>
      <c r="LMB1220" s="2"/>
      <c r="LMC1220" s="2"/>
      <c r="LMD1220" s="2"/>
      <c r="LME1220" s="2"/>
      <c r="LMF1220" s="2"/>
      <c r="LMG1220" s="2"/>
      <c r="LMH1220" s="2"/>
      <c r="LMI1220" s="2"/>
      <c r="LMJ1220" s="2"/>
      <c r="LMK1220" s="2"/>
      <c r="LML1220" s="2"/>
      <c r="LMM1220" s="2"/>
      <c r="LMN1220" s="2"/>
      <c r="LMO1220" s="2"/>
      <c r="LMP1220" s="2"/>
      <c r="LMQ1220" s="2"/>
      <c r="LMR1220" s="2"/>
      <c r="LMS1220" s="2"/>
      <c r="LMT1220" s="2"/>
      <c r="LMU1220" s="2"/>
      <c r="LMV1220" s="2"/>
      <c r="LMW1220" s="2"/>
      <c r="LMX1220" s="2"/>
      <c r="LMY1220" s="2"/>
      <c r="LMZ1220" s="2"/>
      <c r="LNA1220" s="2"/>
      <c r="LNB1220" s="2"/>
      <c r="LNC1220" s="2"/>
      <c r="LND1220" s="2"/>
      <c r="LNE1220" s="2"/>
      <c r="LNF1220" s="2"/>
      <c r="LNG1220" s="2"/>
      <c r="LNH1220" s="2"/>
      <c r="LNI1220" s="2"/>
      <c r="LNJ1220" s="2"/>
      <c r="LNK1220" s="2"/>
      <c r="LNL1220" s="2"/>
      <c r="LNM1220" s="2"/>
      <c r="LNN1220" s="2"/>
      <c r="LNO1220" s="2"/>
      <c r="LNP1220" s="2"/>
      <c r="LNQ1220" s="2"/>
      <c r="LNR1220" s="2"/>
      <c r="LNS1220" s="2"/>
      <c r="LNT1220" s="2"/>
      <c r="LNU1220" s="2"/>
      <c r="LNV1220" s="2"/>
      <c r="LNW1220" s="2"/>
      <c r="LNX1220" s="2"/>
      <c r="LNY1220" s="2"/>
      <c r="LNZ1220" s="2"/>
      <c r="LOA1220" s="2"/>
      <c r="LOB1220" s="2"/>
      <c r="LOC1220" s="2"/>
      <c r="LOD1220" s="2"/>
      <c r="LOE1220" s="2"/>
      <c r="LOF1220" s="2"/>
      <c r="LOG1220" s="2"/>
      <c r="LOH1220" s="2"/>
      <c r="LOI1220" s="2"/>
      <c r="LOJ1220" s="2"/>
      <c r="LOK1220" s="2"/>
      <c r="LOL1220" s="2"/>
      <c r="LOM1220" s="2"/>
      <c r="LON1220" s="2"/>
      <c r="LOO1220" s="2"/>
      <c r="LOP1220" s="2"/>
      <c r="LOQ1220" s="2"/>
      <c r="LOR1220" s="2"/>
      <c r="LOS1220" s="2"/>
      <c r="LOT1220" s="2"/>
      <c r="LOU1220" s="2"/>
      <c r="LOV1220" s="2"/>
      <c r="LOW1220" s="2"/>
      <c r="LOX1220" s="2"/>
      <c r="LOY1220" s="2"/>
      <c r="LOZ1220" s="2"/>
      <c r="LPA1220" s="2"/>
      <c r="LPB1220" s="2"/>
      <c r="LPC1220" s="2"/>
      <c r="LPD1220" s="2"/>
      <c r="LPE1220" s="2"/>
      <c r="LPF1220" s="2"/>
      <c r="LPG1220" s="2"/>
      <c r="LPH1220" s="2"/>
      <c r="LPI1220" s="2"/>
      <c r="LPJ1220" s="2"/>
      <c r="LPK1220" s="2"/>
      <c r="LPL1220" s="2"/>
      <c r="LPM1220" s="2"/>
      <c r="LPN1220" s="2"/>
      <c r="LPO1220" s="2"/>
      <c r="LPP1220" s="2"/>
      <c r="LPQ1220" s="2"/>
      <c r="LPR1220" s="2"/>
      <c r="LPS1220" s="2"/>
      <c r="LPT1220" s="2"/>
      <c r="LPU1220" s="2"/>
      <c r="LPV1220" s="2"/>
      <c r="LPW1220" s="2"/>
      <c r="LPX1220" s="2"/>
      <c r="LPY1220" s="2"/>
      <c r="LPZ1220" s="2"/>
      <c r="LQA1220" s="2"/>
      <c r="LQB1220" s="2"/>
      <c r="LQC1220" s="2"/>
      <c r="LQD1220" s="2"/>
      <c r="LQE1220" s="2"/>
      <c r="LQF1220" s="2"/>
      <c r="LQG1220" s="2"/>
      <c r="LQH1220" s="2"/>
      <c r="LQI1220" s="2"/>
      <c r="LQJ1220" s="2"/>
      <c r="LQK1220" s="2"/>
      <c r="LQL1220" s="2"/>
      <c r="LQM1220" s="2"/>
      <c r="LQN1220" s="2"/>
      <c r="LQO1220" s="2"/>
      <c r="LQP1220" s="2"/>
      <c r="LQQ1220" s="2"/>
      <c r="LQR1220" s="2"/>
      <c r="LQS1220" s="2"/>
      <c r="LQT1220" s="2"/>
      <c r="LQU1220" s="2"/>
      <c r="LQV1220" s="2"/>
      <c r="LQW1220" s="2"/>
      <c r="LQX1220" s="2"/>
      <c r="LQY1220" s="2"/>
      <c r="LQZ1220" s="2"/>
      <c r="LRA1220" s="2"/>
      <c r="LRB1220" s="2"/>
      <c r="LRC1220" s="2"/>
      <c r="LRD1220" s="2"/>
      <c r="LRE1220" s="2"/>
      <c r="LRF1220" s="2"/>
      <c r="LRG1220" s="2"/>
      <c r="LRH1220" s="2"/>
      <c r="LRI1220" s="2"/>
      <c r="LRJ1220" s="2"/>
      <c r="LRK1220" s="2"/>
      <c r="LRL1220" s="2"/>
      <c r="LRM1220" s="2"/>
      <c r="LRN1220" s="2"/>
      <c r="LRO1220" s="2"/>
      <c r="LRP1220" s="2"/>
      <c r="LRQ1220" s="2"/>
      <c r="LRR1220" s="2"/>
      <c r="LRS1220" s="2"/>
      <c r="LRT1220" s="2"/>
      <c r="LRU1220" s="2"/>
      <c r="LRV1220" s="2"/>
      <c r="LRW1220" s="2"/>
      <c r="LRX1220" s="2"/>
      <c r="LRY1220" s="2"/>
      <c r="LRZ1220" s="2"/>
      <c r="LSA1220" s="2"/>
      <c r="LSB1220" s="2"/>
      <c r="LSC1220" s="2"/>
      <c r="LSD1220" s="2"/>
      <c r="LSE1220" s="2"/>
      <c r="LSF1220" s="2"/>
      <c r="LSG1220" s="2"/>
      <c r="LSH1220" s="2"/>
      <c r="LSI1220" s="2"/>
      <c r="LSJ1220" s="2"/>
      <c r="LSK1220" s="2"/>
      <c r="LSL1220" s="2"/>
      <c r="LSM1220" s="2"/>
      <c r="LSN1220" s="2"/>
      <c r="LSO1220" s="2"/>
      <c r="LSP1220" s="2"/>
      <c r="LSQ1220" s="2"/>
      <c r="LSR1220" s="2"/>
      <c r="LSS1220" s="2"/>
      <c r="LST1220" s="2"/>
      <c r="LSU1220" s="2"/>
      <c r="LSV1220" s="2"/>
      <c r="LSW1220" s="2"/>
      <c r="LSX1220" s="2"/>
      <c r="LSY1220" s="2"/>
      <c r="LSZ1220" s="2"/>
      <c r="LTA1220" s="2"/>
      <c r="LTB1220" s="2"/>
      <c r="LTC1220" s="2"/>
      <c r="LTD1220" s="2"/>
      <c r="LTE1220" s="2"/>
      <c r="LTF1220" s="2"/>
      <c r="LTG1220" s="2"/>
      <c r="LTH1220" s="2"/>
      <c r="LTI1220" s="2"/>
      <c r="LTJ1220" s="2"/>
      <c r="LTK1220" s="2"/>
      <c r="LTL1220" s="2"/>
      <c r="LTM1220" s="2"/>
      <c r="LTN1220" s="2"/>
      <c r="LTO1220" s="2"/>
      <c r="LTP1220" s="2"/>
      <c r="LTQ1220" s="2"/>
      <c r="LTR1220" s="2"/>
      <c r="LTS1220" s="2"/>
      <c r="LTT1220" s="2"/>
      <c r="LTU1220" s="2"/>
      <c r="LTV1220" s="2"/>
      <c r="LTW1220" s="2"/>
      <c r="LTX1220" s="2"/>
      <c r="LTY1220" s="2"/>
      <c r="LTZ1220" s="2"/>
      <c r="LUA1220" s="2"/>
      <c r="LUB1220" s="2"/>
      <c r="LUC1220" s="2"/>
      <c r="LUD1220" s="2"/>
      <c r="LUE1220" s="2"/>
      <c r="LUF1220" s="2"/>
      <c r="LUG1220" s="2"/>
      <c r="LUH1220" s="2"/>
      <c r="LUI1220" s="2"/>
      <c r="LUJ1220" s="2"/>
      <c r="LUK1220" s="2"/>
      <c r="LUL1220" s="2"/>
      <c r="LUM1220" s="2"/>
      <c r="LUN1220" s="2"/>
      <c r="LUO1220" s="2"/>
      <c r="LUP1220" s="2"/>
      <c r="LUQ1220" s="2"/>
      <c r="LUR1220" s="2"/>
      <c r="LUS1220" s="2"/>
      <c r="LUT1220" s="2"/>
      <c r="LUU1220" s="2"/>
      <c r="LUV1220" s="2"/>
      <c r="LUW1220" s="2"/>
      <c r="LUX1220" s="2"/>
      <c r="LUY1220" s="2"/>
      <c r="LUZ1220" s="2"/>
      <c r="LVA1220" s="2"/>
      <c r="LVB1220" s="2"/>
      <c r="LVC1220" s="2"/>
      <c r="LVD1220" s="2"/>
      <c r="LVE1220" s="2"/>
      <c r="LVF1220" s="2"/>
      <c r="LVG1220" s="2"/>
      <c r="LVH1220" s="2"/>
      <c r="LVI1220" s="2"/>
      <c r="LVJ1220" s="2"/>
      <c r="LVK1220" s="2"/>
      <c r="LVL1220" s="2"/>
      <c r="LVM1220" s="2"/>
      <c r="LVN1220" s="2"/>
      <c r="LVO1220" s="2"/>
      <c r="LVP1220" s="2"/>
      <c r="LVQ1220" s="2"/>
      <c r="LVR1220" s="2"/>
      <c r="LVS1220" s="2"/>
      <c r="LVT1220" s="2"/>
      <c r="LVU1220" s="2"/>
      <c r="LVV1220" s="2"/>
      <c r="LVW1220" s="2"/>
      <c r="LVX1220" s="2"/>
      <c r="LVY1220" s="2"/>
      <c r="LVZ1220" s="2"/>
      <c r="LWA1220" s="2"/>
      <c r="LWB1220" s="2"/>
      <c r="LWC1220" s="2"/>
      <c r="LWD1220" s="2"/>
      <c r="LWE1220" s="2"/>
      <c r="LWF1220" s="2"/>
      <c r="LWG1220" s="2"/>
      <c r="LWH1220" s="2"/>
      <c r="LWI1220" s="2"/>
      <c r="LWJ1220" s="2"/>
      <c r="LWK1220" s="2"/>
      <c r="LWL1220" s="2"/>
      <c r="LWM1220" s="2"/>
      <c r="LWN1220" s="2"/>
      <c r="LWO1220" s="2"/>
      <c r="LWP1220" s="2"/>
      <c r="LWQ1220" s="2"/>
      <c r="LWR1220" s="2"/>
      <c r="LWS1220" s="2"/>
      <c r="LWT1220" s="2"/>
      <c r="LWU1220" s="2"/>
      <c r="LWV1220" s="2"/>
      <c r="LWW1220" s="2"/>
      <c r="LWX1220" s="2"/>
      <c r="LWY1220" s="2"/>
      <c r="LWZ1220" s="2"/>
      <c r="LXA1220" s="2"/>
      <c r="LXB1220" s="2"/>
      <c r="LXC1220" s="2"/>
      <c r="LXD1220" s="2"/>
      <c r="LXE1220" s="2"/>
      <c r="LXF1220" s="2"/>
      <c r="LXG1220" s="2"/>
      <c r="LXH1220" s="2"/>
      <c r="LXI1220" s="2"/>
      <c r="LXJ1220" s="2"/>
      <c r="LXK1220" s="2"/>
      <c r="LXL1220" s="2"/>
      <c r="LXM1220" s="2"/>
      <c r="LXN1220" s="2"/>
      <c r="LXO1220" s="2"/>
      <c r="LXP1220" s="2"/>
      <c r="LXQ1220" s="2"/>
      <c r="LXR1220" s="2"/>
      <c r="LXS1220" s="2"/>
      <c r="LXT1220" s="2"/>
      <c r="LXU1220" s="2"/>
      <c r="LXV1220" s="2"/>
      <c r="LXW1220" s="2"/>
      <c r="LXX1220" s="2"/>
      <c r="LXY1220" s="2"/>
      <c r="LXZ1220" s="2"/>
      <c r="LYA1220" s="2"/>
      <c r="LYB1220" s="2"/>
      <c r="LYC1220" s="2"/>
      <c r="LYD1220" s="2"/>
      <c r="LYE1220" s="2"/>
      <c r="LYF1220" s="2"/>
      <c r="LYG1220" s="2"/>
      <c r="LYH1220" s="2"/>
      <c r="LYI1220" s="2"/>
      <c r="LYJ1220" s="2"/>
      <c r="LYK1220" s="2"/>
      <c r="LYL1220" s="2"/>
      <c r="LYM1220" s="2"/>
      <c r="LYN1220" s="2"/>
      <c r="LYO1220" s="2"/>
      <c r="LYP1220" s="2"/>
      <c r="LYQ1220" s="2"/>
      <c r="LYR1220" s="2"/>
      <c r="LYS1220" s="2"/>
      <c r="LYT1220" s="2"/>
      <c r="LYU1220" s="2"/>
      <c r="LYV1220" s="2"/>
      <c r="LYW1220" s="2"/>
      <c r="LYX1220" s="2"/>
      <c r="LYY1220" s="2"/>
      <c r="LYZ1220" s="2"/>
      <c r="LZA1220" s="2"/>
      <c r="LZB1220" s="2"/>
      <c r="LZC1220" s="2"/>
      <c r="LZD1220" s="2"/>
      <c r="LZE1220" s="2"/>
      <c r="LZF1220" s="2"/>
      <c r="LZG1220" s="2"/>
      <c r="LZH1220" s="2"/>
      <c r="LZI1220" s="2"/>
      <c r="LZJ1220" s="2"/>
      <c r="LZK1220" s="2"/>
      <c r="LZL1220" s="2"/>
      <c r="LZM1220" s="2"/>
      <c r="LZN1220" s="2"/>
      <c r="LZO1220" s="2"/>
      <c r="LZP1220" s="2"/>
      <c r="LZQ1220" s="2"/>
      <c r="LZR1220" s="2"/>
      <c r="LZS1220" s="2"/>
      <c r="LZT1220" s="2"/>
      <c r="LZU1220" s="2"/>
      <c r="LZV1220" s="2"/>
      <c r="LZW1220" s="2"/>
      <c r="LZX1220" s="2"/>
      <c r="LZY1220" s="2"/>
      <c r="LZZ1220" s="2"/>
      <c r="MAA1220" s="2"/>
      <c r="MAB1220" s="2"/>
      <c r="MAC1220" s="2"/>
      <c r="MAD1220" s="2"/>
      <c r="MAE1220" s="2"/>
      <c r="MAF1220" s="2"/>
      <c r="MAG1220" s="2"/>
      <c r="MAH1220" s="2"/>
      <c r="MAI1220" s="2"/>
      <c r="MAJ1220" s="2"/>
      <c r="MAK1220" s="2"/>
      <c r="MAL1220" s="2"/>
      <c r="MAM1220" s="2"/>
      <c r="MAN1220" s="2"/>
      <c r="MAO1220" s="2"/>
      <c r="MAP1220" s="2"/>
      <c r="MAQ1220" s="2"/>
      <c r="MAR1220" s="2"/>
      <c r="MAS1220" s="2"/>
      <c r="MAT1220" s="2"/>
      <c r="MAU1220" s="2"/>
      <c r="MAV1220" s="2"/>
      <c r="MAW1220" s="2"/>
      <c r="MAX1220" s="2"/>
      <c r="MAY1220" s="2"/>
      <c r="MAZ1220" s="2"/>
      <c r="MBA1220" s="2"/>
      <c r="MBB1220" s="2"/>
      <c r="MBC1220" s="2"/>
      <c r="MBD1220" s="2"/>
      <c r="MBE1220" s="2"/>
      <c r="MBF1220" s="2"/>
      <c r="MBG1220" s="2"/>
      <c r="MBH1220" s="2"/>
      <c r="MBI1220" s="2"/>
      <c r="MBJ1220" s="2"/>
      <c r="MBK1220" s="2"/>
      <c r="MBL1220" s="2"/>
      <c r="MBM1220" s="2"/>
      <c r="MBN1220" s="2"/>
      <c r="MBO1220" s="2"/>
      <c r="MBP1220" s="2"/>
      <c r="MBQ1220" s="2"/>
      <c r="MBR1220" s="2"/>
      <c r="MBS1220" s="2"/>
      <c r="MBT1220" s="2"/>
      <c r="MBU1220" s="2"/>
      <c r="MBV1220" s="2"/>
      <c r="MBW1220" s="2"/>
      <c r="MBX1220" s="2"/>
      <c r="MBY1220" s="2"/>
      <c r="MBZ1220" s="2"/>
      <c r="MCA1220" s="2"/>
      <c r="MCB1220" s="2"/>
      <c r="MCC1220" s="2"/>
      <c r="MCD1220" s="2"/>
      <c r="MCE1220" s="2"/>
      <c r="MCF1220" s="2"/>
      <c r="MCG1220" s="2"/>
      <c r="MCH1220" s="2"/>
      <c r="MCI1220" s="2"/>
      <c r="MCJ1220" s="2"/>
      <c r="MCK1220" s="2"/>
      <c r="MCL1220" s="2"/>
      <c r="MCM1220" s="2"/>
      <c r="MCN1220" s="2"/>
      <c r="MCO1220" s="2"/>
      <c r="MCP1220" s="2"/>
      <c r="MCQ1220" s="2"/>
      <c r="MCR1220" s="2"/>
      <c r="MCS1220" s="2"/>
      <c r="MCT1220" s="2"/>
      <c r="MCU1220" s="2"/>
      <c r="MCV1220" s="2"/>
      <c r="MCW1220" s="2"/>
      <c r="MCX1220" s="2"/>
      <c r="MCY1220" s="2"/>
      <c r="MCZ1220" s="2"/>
      <c r="MDA1220" s="2"/>
      <c r="MDB1220" s="2"/>
      <c r="MDC1220" s="2"/>
      <c r="MDD1220" s="2"/>
      <c r="MDE1220" s="2"/>
      <c r="MDF1220" s="2"/>
      <c r="MDG1220" s="2"/>
      <c r="MDH1220" s="2"/>
      <c r="MDI1220" s="2"/>
      <c r="MDJ1220" s="2"/>
      <c r="MDK1220" s="2"/>
      <c r="MDL1220" s="2"/>
      <c r="MDM1220" s="2"/>
      <c r="MDN1220" s="2"/>
      <c r="MDO1220" s="2"/>
      <c r="MDP1220" s="2"/>
      <c r="MDQ1220" s="2"/>
      <c r="MDR1220" s="2"/>
      <c r="MDS1220" s="2"/>
      <c r="MDT1220" s="2"/>
      <c r="MDU1220" s="2"/>
      <c r="MDV1220" s="2"/>
      <c r="MDW1220" s="2"/>
      <c r="MDX1220" s="2"/>
      <c r="MDY1220" s="2"/>
      <c r="MDZ1220" s="2"/>
      <c r="MEA1220" s="2"/>
      <c r="MEB1220" s="2"/>
      <c r="MEC1220" s="2"/>
      <c r="MED1220" s="2"/>
      <c r="MEE1220" s="2"/>
      <c r="MEF1220" s="2"/>
      <c r="MEG1220" s="2"/>
      <c r="MEH1220" s="2"/>
      <c r="MEI1220" s="2"/>
      <c r="MEJ1220" s="2"/>
      <c r="MEK1220" s="2"/>
      <c r="MEL1220" s="2"/>
      <c r="MEM1220" s="2"/>
      <c r="MEN1220" s="2"/>
      <c r="MEO1220" s="2"/>
      <c r="MEP1220" s="2"/>
      <c r="MEQ1220" s="2"/>
      <c r="MER1220" s="2"/>
      <c r="MES1220" s="2"/>
      <c r="MET1220" s="2"/>
      <c r="MEU1220" s="2"/>
      <c r="MEV1220" s="2"/>
      <c r="MEW1220" s="2"/>
      <c r="MEX1220" s="2"/>
      <c r="MEY1220" s="2"/>
      <c r="MEZ1220" s="2"/>
      <c r="MFA1220" s="2"/>
      <c r="MFB1220" s="2"/>
      <c r="MFC1220" s="2"/>
      <c r="MFD1220" s="2"/>
      <c r="MFE1220" s="2"/>
      <c r="MFF1220" s="2"/>
      <c r="MFG1220" s="2"/>
      <c r="MFH1220" s="2"/>
      <c r="MFI1220" s="2"/>
      <c r="MFJ1220" s="2"/>
      <c r="MFK1220" s="2"/>
      <c r="MFL1220" s="2"/>
      <c r="MFM1220" s="2"/>
      <c r="MFN1220" s="2"/>
      <c r="MFO1220" s="2"/>
      <c r="MFP1220" s="2"/>
      <c r="MFQ1220" s="2"/>
      <c r="MFR1220" s="2"/>
      <c r="MFS1220" s="2"/>
      <c r="MFT1220" s="2"/>
      <c r="MFU1220" s="2"/>
      <c r="MFV1220" s="2"/>
      <c r="MFW1220" s="2"/>
      <c r="MFX1220" s="2"/>
      <c r="MFY1220" s="2"/>
      <c r="MFZ1220" s="2"/>
      <c r="MGA1220" s="2"/>
      <c r="MGB1220" s="2"/>
      <c r="MGC1220" s="2"/>
      <c r="MGD1220" s="2"/>
      <c r="MGE1220" s="2"/>
      <c r="MGF1220" s="2"/>
      <c r="MGG1220" s="2"/>
      <c r="MGH1220" s="2"/>
      <c r="MGI1220" s="2"/>
      <c r="MGJ1220" s="2"/>
      <c r="MGK1220" s="2"/>
      <c r="MGL1220" s="2"/>
      <c r="MGM1220" s="2"/>
      <c r="MGN1220" s="2"/>
      <c r="MGO1220" s="2"/>
      <c r="MGP1220" s="2"/>
      <c r="MGQ1220" s="2"/>
      <c r="MGR1220" s="2"/>
      <c r="MGS1220" s="2"/>
      <c r="MGT1220" s="2"/>
      <c r="MGU1220" s="2"/>
      <c r="MGV1220" s="2"/>
      <c r="MGW1220" s="2"/>
      <c r="MGX1220" s="2"/>
      <c r="MGY1220" s="2"/>
      <c r="MGZ1220" s="2"/>
      <c r="MHA1220" s="2"/>
      <c r="MHB1220" s="2"/>
      <c r="MHC1220" s="2"/>
      <c r="MHD1220" s="2"/>
      <c r="MHE1220" s="2"/>
      <c r="MHF1220" s="2"/>
      <c r="MHG1220" s="2"/>
      <c r="MHH1220" s="2"/>
      <c r="MHI1220" s="2"/>
      <c r="MHJ1220" s="2"/>
      <c r="MHK1220" s="2"/>
      <c r="MHL1220" s="2"/>
      <c r="MHM1220" s="2"/>
      <c r="MHN1220" s="2"/>
      <c r="MHO1220" s="2"/>
      <c r="MHP1220" s="2"/>
      <c r="MHQ1220" s="2"/>
      <c r="MHR1220" s="2"/>
      <c r="MHS1220" s="2"/>
      <c r="MHT1220" s="2"/>
      <c r="MHU1220" s="2"/>
      <c r="MHV1220" s="2"/>
      <c r="MHW1220" s="2"/>
      <c r="MHX1220" s="2"/>
      <c r="MHY1220" s="2"/>
      <c r="MHZ1220" s="2"/>
      <c r="MIA1220" s="2"/>
      <c r="MIB1220" s="2"/>
      <c r="MIC1220" s="2"/>
      <c r="MID1220" s="2"/>
      <c r="MIE1220" s="2"/>
      <c r="MIF1220" s="2"/>
      <c r="MIG1220" s="2"/>
      <c r="MIH1220" s="2"/>
      <c r="MII1220" s="2"/>
      <c r="MIJ1220" s="2"/>
      <c r="MIK1220" s="2"/>
      <c r="MIL1220" s="2"/>
      <c r="MIM1220" s="2"/>
      <c r="MIN1220" s="2"/>
      <c r="MIO1220" s="2"/>
      <c r="MIP1220" s="2"/>
      <c r="MIQ1220" s="2"/>
      <c r="MIR1220" s="2"/>
      <c r="MIS1220" s="2"/>
      <c r="MIT1220" s="2"/>
      <c r="MIU1220" s="2"/>
      <c r="MIV1220" s="2"/>
      <c r="MIW1220" s="2"/>
      <c r="MIX1220" s="2"/>
      <c r="MIY1220" s="2"/>
      <c r="MIZ1220" s="2"/>
      <c r="MJA1220" s="2"/>
      <c r="MJB1220" s="2"/>
      <c r="MJC1220" s="2"/>
      <c r="MJD1220" s="2"/>
      <c r="MJE1220" s="2"/>
      <c r="MJF1220" s="2"/>
      <c r="MJG1220" s="2"/>
      <c r="MJH1220" s="2"/>
      <c r="MJI1220" s="2"/>
      <c r="MJJ1220" s="2"/>
      <c r="MJK1220" s="2"/>
      <c r="MJL1220" s="2"/>
      <c r="MJM1220" s="2"/>
      <c r="MJN1220" s="2"/>
      <c r="MJO1220" s="2"/>
      <c r="MJP1220" s="2"/>
      <c r="MJQ1220" s="2"/>
      <c r="MJR1220" s="2"/>
      <c r="MJS1220" s="2"/>
      <c r="MJT1220" s="2"/>
      <c r="MJU1220" s="2"/>
      <c r="MJV1220" s="2"/>
      <c r="MJW1220" s="2"/>
      <c r="MJX1220" s="2"/>
      <c r="MJY1220" s="2"/>
      <c r="MJZ1220" s="2"/>
      <c r="MKA1220" s="2"/>
      <c r="MKB1220" s="2"/>
      <c r="MKC1220" s="2"/>
      <c r="MKD1220" s="2"/>
      <c r="MKE1220" s="2"/>
      <c r="MKF1220" s="2"/>
      <c r="MKG1220" s="2"/>
      <c r="MKH1220" s="2"/>
      <c r="MKI1220" s="2"/>
      <c r="MKJ1220" s="2"/>
      <c r="MKK1220" s="2"/>
      <c r="MKL1220" s="2"/>
      <c r="MKM1220" s="2"/>
      <c r="MKN1220" s="2"/>
      <c r="MKO1220" s="2"/>
      <c r="MKP1220" s="2"/>
      <c r="MKQ1220" s="2"/>
      <c r="MKR1220" s="2"/>
      <c r="MKS1220" s="2"/>
      <c r="MKT1220" s="2"/>
      <c r="MKU1220" s="2"/>
      <c r="MKV1220" s="2"/>
      <c r="MKW1220" s="2"/>
      <c r="MKX1220" s="2"/>
      <c r="MKY1220" s="2"/>
      <c r="MKZ1220" s="2"/>
      <c r="MLA1220" s="2"/>
      <c r="MLB1220" s="2"/>
      <c r="MLC1220" s="2"/>
      <c r="MLD1220" s="2"/>
      <c r="MLE1220" s="2"/>
      <c r="MLF1220" s="2"/>
      <c r="MLG1220" s="2"/>
      <c r="MLH1220" s="2"/>
      <c r="MLI1220" s="2"/>
      <c r="MLJ1220" s="2"/>
      <c r="MLK1220" s="2"/>
      <c r="MLL1220" s="2"/>
      <c r="MLM1220" s="2"/>
      <c r="MLN1220" s="2"/>
      <c r="MLO1220" s="2"/>
      <c r="MLP1220" s="2"/>
      <c r="MLQ1220" s="2"/>
      <c r="MLR1220" s="2"/>
      <c r="MLS1220" s="2"/>
      <c r="MLT1220" s="2"/>
      <c r="MLU1220" s="2"/>
      <c r="MLV1220" s="2"/>
      <c r="MLW1220" s="2"/>
      <c r="MLX1220" s="2"/>
      <c r="MLY1220" s="2"/>
      <c r="MLZ1220" s="2"/>
      <c r="MMA1220" s="2"/>
      <c r="MMB1220" s="2"/>
      <c r="MMC1220" s="2"/>
      <c r="MMD1220" s="2"/>
      <c r="MME1220" s="2"/>
      <c r="MMF1220" s="2"/>
      <c r="MMG1220" s="2"/>
      <c r="MMH1220" s="2"/>
      <c r="MMI1220" s="2"/>
      <c r="MMJ1220" s="2"/>
      <c r="MMK1220" s="2"/>
      <c r="MML1220" s="2"/>
      <c r="MMM1220" s="2"/>
      <c r="MMN1220" s="2"/>
      <c r="MMO1220" s="2"/>
      <c r="MMP1220" s="2"/>
      <c r="MMQ1220" s="2"/>
      <c r="MMR1220" s="2"/>
      <c r="MMS1220" s="2"/>
      <c r="MMT1220" s="2"/>
      <c r="MMU1220" s="2"/>
      <c r="MMV1220" s="2"/>
      <c r="MMW1220" s="2"/>
      <c r="MMX1220" s="2"/>
      <c r="MMY1220" s="2"/>
      <c r="MMZ1220" s="2"/>
      <c r="MNA1220" s="2"/>
      <c r="MNB1220" s="2"/>
      <c r="MNC1220" s="2"/>
      <c r="MND1220" s="2"/>
      <c r="MNE1220" s="2"/>
      <c r="MNF1220" s="2"/>
      <c r="MNG1220" s="2"/>
      <c r="MNH1220" s="2"/>
      <c r="MNI1220" s="2"/>
      <c r="MNJ1220" s="2"/>
      <c r="MNK1220" s="2"/>
      <c r="MNL1220" s="2"/>
      <c r="MNM1220" s="2"/>
      <c r="MNN1220" s="2"/>
      <c r="MNO1220" s="2"/>
      <c r="MNP1220" s="2"/>
      <c r="MNQ1220" s="2"/>
      <c r="MNR1220" s="2"/>
      <c r="MNS1220" s="2"/>
      <c r="MNT1220" s="2"/>
      <c r="MNU1220" s="2"/>
      <c r="MNV1220" s="2"/>
      <c r="MNW1220" s="2"/>
      <c r="MNX1220" s="2"/>
      <c r="MNY1220" s="2"/>
      <c r="MNZ1220" s="2"/>
      <c r="MOA1220" s="2"/>
      <c r="MOB1220" s="2"/>
      <c r="MOC1220" s="2"/>
      <c r="MOD1220" s="2"/>
      <c r="MOE1220" s="2"/>
      <c r="MOF1220" s="2"/>
      <c r="MOG1220" s="2"/>
      <c r="MOH1220" s="2"/>
      <c r="MOI1220" s="2"/>
      <c r="MOJ1220" s="2"/>
      <c r="MOK1220" s="2"/>
      <c r="MOL1220" s="2"/>
      <c r="MOM1220" s="2"/>
      <c r="MON1220" s="2"/>
      <c r="MOO1220" s="2"/>
      <c r="MOP1220" s="2"/>
      <c r="MOQ1220" s="2"/>
      <c r="MOR1220" s="2"/>
      <c r="MOS1220" s="2"/>
      <c r="MOT1220" s="2"/>
      <c r="MOU1220" s="2"/>
      <c r="MOV1220" s="2"/>
      <c r="MOW1220" s="2"/>
      <c r="MOX1220" s="2"/>
      <c r="MOY1220" s="2"/>
      <c r="MOZ1220" s="2"/>
      <c r="MPA1220" s="2"/>
      <c r="MPB1220" s="2"/>
      <c r="MPC1220" s="2"/>
      <c r="MPD1220" s="2"/>
      <c r="MPE1220" s="2"/>
      <c r="MPF1220" s="2"/>
      <c r="MPG1220" s="2"/>
      <c r="MPH1220" s="2"/>
      <c r="MPI1220" s="2"/>
      <c r="MPJ1220" s="2"/>
      <c r="MPK1220" s="2"/>
      <c r="MPL1220" s="2"/>
      <c r="MPM1220" s="2"/>
      <c r="MPN1220" s="2"/>
      <c r="MPO1220" s="2"/>
      <c r="MPP1220" s="2"/>
      <c r="MPQ1220" s="2"/>
      <c r="MPR1220" s="2"/>
      <c r="MPS1220" s="2"/>
      <c r="MPT1220" s="2"/>
      <c r="MPU1220" s="2"/>
      <c r="MPV1220" s="2"/>
      <c r="MPW1220" s="2"/>
      <c r="MPX1220" s="2"/>
      <c r="MPY1220" s="2"/>
      <c r="MPZ1220" s="2"/>
      <c r="MQA1220" s="2"/>
      <c r="MQB1220" s="2"/>
      <c r="MQC1220" s="2"/>
      <c r="MQD1220" s="2"/>
      <c r="MQE1220" s="2"/>
      <c r="MQF1220" s="2"/>
      <c r="MQG1220" s="2"/>
      <c r="MQH1220" s="2"/>
      <c r="MQI1220" s="2"/>
      <c r="MQJ1220" s="2"/>
      <c r="MQK1220" s="2"/>
      <c r="MQL1220" s="2"/>
      <c r="MQM1220" s="2"/>
      <c r="MQN1220" s="2"/>
      <c r="MQO1220" s="2"/>
      <c r="MQP1220" s="2"/>
      <c r="MQQ1220" s="2"/>
      <c r="MQR1220" s="2"/>
      <c r="MQS1220" s="2"/>
      <c r="MQT1220" s="2"/>
      <c r="MQU1220" s="2"/>
      <c r="MQV1220" s="2"/>
      <c r="MQW1220" s="2"/>
      <c r="MQX1220" s="2"/>
      <c r="MQY1220" s="2"/>
      <c r="MQZ1220" s="2"/>
      <c r="MRA1220" s="2"/>
      <c r="MRB1220" s="2"/>
      <c r="MRC1220" s="2"/>
      <c r="MRD1220" s="2"/>
      <c r="MRE1220" s="2"/>
      <c r="MRF1220" s="2"/>
      <c r="MRG1220" s="2"/>
      <c r="MRH1220" s="2"/>
      <c r="MRI1220" s="2"/>
      <c r="MRJ1220" s="2"/>
      <c r="MRK1220" s="2"/>
      <c r="MRL1220" s="2"/>
      <c r="MRM1220" s="2"/>
      <c r="MRN1220" s="2"/>
      <c r="MRO1220" s="2"/>
      <c r="MRP1220" s="2"/>
      <c r="MRQ1220" s="2"/>
      <c r="MRR1220" s="2"/>
      <c r="MRS1220" s="2"/>
      <c r="MRT1220" s="2"/>
      <c r="MRU1220" s="2"/>
      <c r="MRV1220" s="2"/>
      <c r="MRW1220" s="2"/>
      <c r="MRX1220" s="2"/>
      <c r="MRY1220" s="2"/>
      <c r="MRZ1220" s="2"/>
      <c r="MSA1220" s="2"/>
      <c r="MSB1220" s="2"/>
      <c r="MSC1220" s="2"/>
      <c r="MSD1220" s="2"/>
      <c r="MSE1220" s="2"/>
      <c r="MSF1220" s="2"/>
      <c r="MSG1220" s="2"/>
      <c r="MSH1220" s="2"/>
      <c r="MSI1220" s="2"/>
      <c r="MSJ1220" s="2"/>
      <c r="MSK1220" s="2"/>
      <c r="MSL1220" s="2"/>
      <c r="MSM1220" s="2"/>
      <c r="MSN1220" s="2"/>
      <c r="MSO1220" s="2"/>
      <c r="MSP1220" s="2"/>
      <c r="MSQ1220" s="2"/>
      <c r="MSR1220" s="2"/>
      <c r="MSS1220" s="2"/>
      <c r="MST1220" s="2"/>
      <c r="MSU1220" s="2"/>
      <c r="MSV1220" s="2"/>
      <c r="MSW1220" s="2"/>
      <c r="MSX1220" s="2"/>
      <c r="MSY1220" s="2"/>
      <c r="MSZ1220" s="2"/>
      <c r="MTA1220" s="2"/>
      <c r="MTB1220" s="2"/>
      <c r="MTC1220" s="2"/>
      <c r="MTD1220" s="2"/>
      <c r="MTE1220" s="2"/>
      <c r="MTF1220" s="2"/>
      <c r="MTG1220" s="2"/>
      <c r="MTH1220" s="2"/>
      <c r="MTI1220" s="2"/>
      <c r="MTJ1220" s="2"/>
      <c r="MTK1220" s="2"/>
      <c r="MTL1220" s="2"/>
      <c r="MTM1220" s="2"/>
      <c r="MTN1220" s="2"/>
      <c r="MTO1220" s="2"/>
      <c r="MTP1220" s="2"/>
      <c r="MTQ1220" s="2"/>
      <c r="MTR1220" s="2"/>
      <c r="MTS1220" s="2"/>
      <c r="MTT1220" s="2"/>
      <c r="MTU1220" s="2"/>
      <c r="MTV1220" s="2"/>
      <c r="MTW1220" s="2"/>
      <c r="MTX1220" s="2"/>
      <c r="MTY1220" s="2"/>
      <c r="MTZ1220" s="2"/>
      <c r="MUA1220" s="2"/>
      <c r="MUB1220" s="2"/>
      <c r="MUC1220" s="2"/>
      <c r="MUD1220" s="2"/>
      <c r="MUE1220" s="2"/>
      <c r="MUF1220" s="2"/>
      <c r="MUG1220" s="2"/>
      <c r="MUH1220" s="2"/>
      <c r="MUI1220" s="2"/>
      <c r="MUJ1220" s="2"/>
      <c r="MUK1220" s="2"/>
      <c r="MUL1220" s="2"/>
      <c r="MUM1220" s="2"/>
      <c r="MUN1220" s="2"/>
      <c r="MUO1220" s="2"/>
      <c r="MUP1220" s="2"/>
      <c r="MUQ1220" s="2"/>
      <c r="MUR1220" s="2"/>
      <c r="MUS1220" s="2"/>
      <c r="MUT1220" s="2"/>
      <c r="MUU1220" s="2"/>
      <c r="MUV1220" s="2"/>
      <c r="MUW1220" s="2"/>
      <c r="MUX1220" s="2"/>
      <c r="MUY1220" s="2"/>
      <c r="MUZ1220" s="2"/>
      <c r="MVA1220" s="2"/>
      <c r="MVB1220" s="2"/>
      <c r="MVC1220" s="2"/>
      <c r="MVD1220" s="2"/>
      <c r="MVE1220" s="2"/>
      <c r="MVF1220" s="2"/>
      <c r="MVG1220" s="2"/>
      <c r="MVH1220" s="2"/>
      <c r="MVI1220" s="2"/>
      <c r="MVJ1220" s="2"/>
      <c r="MVK1220" s="2"/>
      <c r="MVL1220" s="2"/>
      <c r="MVM1220" s="2"/>
      <c r="MVN1220" s="2"/>
      <c r="MVO1220" s="2"/>
      <c r="MVP1220" s="2"/>
      <c r="MVQ1220" s="2"/>
      <c r="MVR1220" s="2"/>
      <c r="MVS1220" s="2"/>
      <c r="MVT1220" s="2"/>
      <c r="MVU1220" s="2"/>
      <c r="MVV1220" s="2"/>
      <c r="MVW1220" s="2"/>
      <c r="MVX1220" s="2"/>
      <c r="MVY1220" s="2"/>
      <c r="MVZ1220" s="2"/>
      <c r="MWA1220" s="2"/>
      <c r="MWB1220" s="2"/>
      <c r="MWC1220" s="2"/>
      <c r="MWD1220" s="2"/>
      <c r="MWE1220" s="2"/>
      <c r="MWF1220" s="2"/>
      <c r="MWG1220" s="2"/>
      <c r="MWH1220" s="2"/>
      <c r="MWI1220" s="2"/>
      <c r="MWJ1220" s="2"/>
      <c r="MWK1220" s="2"/>
      <c r="MWL1220" s="2"/>
      <c r="MWM1220" s="2"/>
      <c r="MWN1220" s="2"/>
      <c r="MWO1220" s="2"/>
      <c r="MWP1220" s="2"/>
      <c r="MWQ1220" s="2"/>
      <c r="MWR1220" s="2"/>
      <c r="MWS1220" s="2"/>
      <c r="MWT1220" s="2"/>
      <c r="MWU1220" s="2"/>
      <c r="MWV1220" s="2"/>
      <c r="MWW1220" s="2"/>
      <c r="MWX1220" s="2"/>
      <c r="MWY1220" s="2"/>
      <c r="MWZ1220" s="2"/>
      <c r="MXA1220" s="2"/>
      <c r="MXB1220" s="2"/>
      <c r="MXC1220" s="2"/>
      <c r="MXD1220" s="2"/>
      <c r="MXE1220" s="2"/>
      <c r="MXF1220" s="2"/>
      <c r="MXG1220" s="2"/>
      <c r="MXH1220" s="2"/>
      <c r="MXI1220" s="2"/>
      <c r="MXJ1220" s="2"/>
      <c r="MXK1220" s="2"/>
      <c r="MXL1220" s="2"/>
      <c r="MXM1220" s="2"/>
      <c r="MXN1220" s="2"/>
      <c r="MXO1220" s="2"/>
      <c r="MXP1220" s="2"/>
      <c r="MXQ1220" s="2"/>
      <c r="MXR1220" s="2"/>
      <c r="MXS1220" s="2"/>
      <c r="MXT1220" s="2"/>
      <c r="MXU1220" s="2"/>
      <c r="MXV1220" s="2"/>
      <c r="MXW1220" s="2"/>
      <c r="MXX1220" s="2"/>
      <c r="MXY1220" s="2"/>
      <c r="MXZ1220" s="2"/>
      <c r="MYA1220" s="2"/>
      <c r="MYB1220" s="2"/>
      <c r="MYC1220" s="2"/>
      <c r="MYD1220" s="2"/>
      <c r="MYE1220" s="2"/>
      <c r="MYF1220" s="2"/>
      <c r="MYG1220" s="2"/>
      <c r="MYH1220" s="2"/>
      <c r="MYI1220" s="2"/>
      <c r="MYJ1220" s="2"/>
      <c r="MYK1220" s="2"/>
      <c r="MYL1220" s="2"/>
      <c r="MYM1220" s="2"/>
      <c r="MYN1220" s="2"/>
      <c r="MYO1220" s="2"/>
      <c r="MYP1220" s="2"/>
      <c r="MYQ1220" s="2"/>
      <c r="MYR1220" s="2"/>
      <c r="MYS1220" s="2"/>
      <c r="MYT1220" s="2"/>
      <c r="MYU1220" s="2"/>
      <c r="MYV1220" s="2"/>
      <c r="MYW1220" s="2"/>
      <c r="MYX1220" s="2"/>
      <c r="MYY1220" s="2"/>
      <c r="MYZ1220" s="2"/>
      <c r="MZA1220" s="2"/>
      <c r="MZB1220" s="2"/>
      <c r="MZC1220" s="2"/>
      <c r="MZD1220" s="2"/>
      <c r="MZE1220" s="2"/>
      <c r="MZF1220" s="2"/>
      <c r="MZG1220" s="2"/>
      <c r="MZH1220" s="2"/>
      <c r="MZI1220" s="2"/>
      <c r="MZJ1220" s="2"/>
      <c r="MZK1220" s="2"/>
      <c r="MZL1220" s="2"/>
      <c r="MZM1220" s="2"/>
      <c r="MZN1220" s="2"/>
      <c r="MZO1220" s="2"/>
      <c r="MZP1220" s="2"/>
      <c r="MZQ1220" s="2"/>
      <c r="MZR1220" s="2"/>
      <c r="MZS1220" s="2"/>
      <c r="MZT1220" s="2"/>
      <c r="MZU1220" s="2"/>
      <c r="MZV1220" s="2"/>
      <c r="MZW1220" s="2"/>
      <c r="MZX1220" s="2"/>
      <c r="MZY1220" s="2"/>
      <c r="MZZ1220" s="2"/>
      <c r="NAA1220" s="2"/>
      <c r="NAB1220" s="2"/>
      <c r="NAC1220" s="2"/>
      <c r="NAD1220" s="2"/>
      <c r="NAE1220" s="2"/>
      <c r="NAF1220" s="2"/>
      <c r="NAG1220" s="2"/>
      <c r="NAH1220" s="2"/>
      <c r="NAI1220" s="2"/>
      <c r="NAJ1220" s="2"/>
      <c r="NAK1220" s="2"/>
      <c r="NAL1220" s="2"/>
      <c r="NAM1220" s="2"/>
      <c r="NAN1220" s="2"/>
      <c r="NAO1220" s="2"/>
      <c r="NAP1220" s="2"/>
      <c r="NAQ1220" s="2"/>
      <c r="NAR1220" s="2"/>
      <c r="NAS1220" s="2"/>
      <c r="NAT1220" s="2"/>
      <c r="NAU1220" s="2"/>
      <c r="NAV1220" s="2"/>
      <c r="NAW1220" s="2"/>
      <c r="NAX1220" s="2"/>
      <c r="NAY1220" s="2"/>
      <c r="NAZ1220" s="2"/>
      <c r="NBA1220" s="2"/>
      <c r="NBB1220" s="2"/>
      <c r="NBC1220" s="2"/>
      <c r="NBD1220" s="2"/>
      <c r="NBE1220" s="2"/>
      <c r="NBF1220" s="2"/>
      <c r="NBG1220" s="2"/>
      <c r="NBH1220" s="2"/>
      <c r="NBI1220" s="2"/>
      <c r="NBJ1220" s="2"/>
      <c r="NBK1220" s="2"/>
      <c r="NBL1220" s="2"/>
      <c r="NBM1220" s="2"/>
      <c r="NBN1220" s="2"/>
      <c r="NBO1220" s="2"/>
      <c r="NBP1220" s="2"/>
      <c r="NBQ1220" s="2"/>
      <c r="NBR1220" s="2"/>
      <c r="NBS1220" s="2"/>
      <c r="NBT1220" s="2"/>
      <c r="NBU1220" s="2"/>
      <c r="NBV1220" s="2"/>
      <c r="NBW1220" s="2"/>
      <c r="NBX1220" s="2"/>
      <c r="NBY1220" s="2"/>
      <c r="NBZ1220" s="2"/>
      <c r="NCA1220" s="2"/>
      <c r="NCB1220" s="2"/>
      <c r="NCC1220" s="2"/>
      <c r="NCD1220" s="2"/>
      <c r="NCE1220" s="2"/>
      <c r="NCF1220" s="2"/>
      <c r="NCG1220" s="2"/>
      <c r="NCH1220" s="2"/>
      <c r="NCI1220" s="2"/>
      <c r="NCJ1220" s="2"/>
      <c r="NCK1220" s="2"/>
      <c r="NCL1220" s="2"/>
      <c r="NCM1220" s="2"/>
      <c r="NCN1220" s="2"/>
      <c r="NCO1220" s="2"/>
      <c r="NCP1220" s="2"/>
      <c r="NCQ1220" s="2"/>
      <c r="NCR1220" s="2"/>
      <c r="NCS1220" s="2"/>
      <c r="NCT1220" s="2"/>
      <c r="NCU1220" s="2"/>
      <c r="NCV1220" s="2"/>
      <c r="NCW1220" s="2"/>
      <c r="NCX1220" s="2"/>
      <c r="NCY1220" s="2"/>
      <c r="NCZ1220" s="2"/>
      <c r="NDA1220" s="2"/>
      <c r="NDB1220" s="2"/>
      <c r="NDC1220" s="2"/>
      <c r="NDD1220" s="2"/>
      <c r="NDE1220" s="2"/>
      <c r="NDF1220" s="2"/>
      <c r="NDG1220" s="2"/>
      <c r="NDH1220" s="2"/>
      <c r="NDI1220" s="2"/>
      <c r="NDJ1220" s="2"/>
      <c r="NDK1220" s="2"/>
      <c r="NDL1220" s="2"/>
      <c r="NDM1220" s="2"/>
      <c r="NDN1220" s="2"/>
      <c r="NDO1220" s="2"/>
      <c r="NDP1220" s="2"/>
      <c r="NDQ1220" s="2"/>
      <c r="NDR1220" s="2"/>
      <c r="NDS1220" s="2"/>
      <c r="NDT1220" s="2"/>
      <c r="NDU1220" s="2"/>
      <c r="NDV1220" s="2"/>
      <c r="NDW1220" s="2"/>
      <c r="NDX1220" s="2"/>
      <c r="NDY1220" s="2"/>
      <c r="NDZ1220" s="2"/>
      <c r="NEA1220" s="2"/>
      <c r="NEB1220" s="2"/>
      <c r="NEC1220" s="2"/>
      <c r="NED1220" s="2"/>
      <c r="NEE1220" s="2"/>
      <c r="NEF1220" s="2"/>
      <c r="NEG1220" s="2"/>
      <c r="NEH1220" s="2"/>
      <c r="NEI1220" s="2"/>
      <c r="NEJ1220" s="2"/>
      <c r="NEK1220" s="2"/>
      <c r="NEL1220" s="2"/>
      <c r="NEM1220" s="2"/>
      <c r="NEN1220" s="2"/>
      <c r="NEO1220" s="2"/>
      <c r="NEP1220" s="2"/>
      <c r="NEQ1220" s="2"/>
      <c r="NER1220" s="2"/>
      <c r="NES1220" s="2"/>
      <c r="NET1220" s="2"/>
      <c r="NEU1220" s="2"/>
      <c r="NEV1220" s="2"/>
      <c r="NEW1220" s="2"/>
      <c r="NEX1220" s="2"/>
      <c r="NEY1220" s="2"/>
      <c r="NEZ1220" s="2"/>
      <c r="NFA1220" s="2"/>
      <c r="NFB1220" s="2"/>
      <c r="NFC1220" s="2"/>
      <c r="NFD1220" s="2"/>
      <c r="NFE1220" s="2"/>
      <c r="NFF1220" s="2"/>
      <c r="NFG1220" s="2"/>
      <c r="NFH1220" s="2"/>
      <c r="NFI1220" s="2"/>
      <c r="NFJ1220" s="2"/>
      <c r="NFK1220" s="2"/>
      <c r="NFL1220" s="2"/>
      <c r="NFM1220" s="2"/>
      <c r="NFN1220" s="2"/>
      <c r="NFO1220" s="2"/>
      <c r="NFP1220" s="2"/>
      <c r="NFQ1220" s="2"/>
      <c r="NFR1220" s="2"/>
      <c r="NFS1220" s="2"/>
      <c r="NFT1220" s="2"/>
      <c r="NFU1220" s="2"/>
      <c r="NFV1220" s="2"/>
      <c r="NFW1220" s="2"/>
      <c r="NFX1220" s="2"/>
      <c r="NFY1220" s="2"/>
      <c r="NFZ1220" s="2"/>
      <c r="NGA1220" s="2"/>
      <c r="NGB1220" s="2"/>
      <c r="NGC1220" s="2"/>
      <c r="NGD1220" s="2"/>
      <c r="NGE1220" s="2"/>
      <c r="NGF1220" s="2"/>
      <c r="NGG1220" s="2"/>
      <c r="NGH1220" s="2"/>
      <c r="NGI1220" s="2"/>
      <c r="NGJ1220" s="2"/>
      <c r="NGK1220" s="2"/>
      <c r="NGL1220" s="2"/>
      <c r="NGM1220" s="2"/>
      <c r="NGN1220" s="2"/>
      <c r="NGO1220" s="2"/>
      <c r="NGP1220" s="2"/>
      <c r="NGQ1220" s="2"/>
      <c r="NGR1220" s="2"/>
      <c r="NGS1220" s="2"/>
      <c r="NGT1220" s="2"/>
      <c r="NGU1220" s="2"/>
      <c r="NGV1220" s="2"/>
      <c r="NGW1220" s="2"/>
      <c r="NGX1220" s="2"/>
      <c r="NGY1220" s="2"/>
      <c r="NGZ1220" s="2"/>
      <c r="NHA1220" s="2"/>
      <c r="NHB1220" s="2"/>
      <c r="NHC1220" s="2"/>
      <c r="NHD1220" s="2"/>
      <c r="NHE1220" s="2"/>
      <c r="NHF1220" s="2"/>
      <c r="NHG1220" s="2"/>
      <c r="NHH1220" s="2"/>
      <c r="NHI1220" s="2"/>
      <c r="NHJ1220" s="2"/>
      <c r="NHK1220" s="2"/>
      <c r="NHL1220" s="2"/>
      <c r="NHM1220" s="2"/>
      <c r="NHN1220" s="2"/>
      <c r="NHO1220" s="2"/>
      <c r="NHP1220" s="2"/>
      <c r="NHQ1220" s="2"/>
      <c r="NHR1220" s="2"/>
      <c r="NHS1220" s="2"/>
      <c r="NHT1220" s="2"/>
      <c r="NHU1220" s="2"/>
      <c r="NHV1220" s="2"/>
      <c r="NHW1220" s="2"/>
      <c r="NHX1220" s="2"/>
      <c r="NHY1220" s="2"/>
      <c r="NHZ1220" s="2"/>
      <c r="NIA1220" s="2"/>
      <c r="NIB1220" s="2"/>
      <c r="NIC1220" s="2"/>
      <c r="NID1220" s="2"/>
      <c r="NIE1220" s="2"/>
      <c r="NIF1220" s="2"/>
      <c r="NIG1220" s="2"/>
      <c r="NIH1220" s="2"/>
      <c r="NII1220" s="2"/>
      <c r="NIJ1220" s="2"/>
      <c r="NIK1220" s="2"/>
      <c r="NIL1220" s="2"/>
      <c r="NIM1220" s="2"/>
      <c r="NIN1220" s="2"/>
      <c r="NIO1220" s="2"/>
      <c r="NIP1220" s="2"/>
      <c r="NIQ1220" s="2"/>
      <c r="NIR1220" s="2"/>
      <c r="NIS1220" s="2"/>
      <c r="NIT1220" s="2"/>
      <c r="NIU1220" s="2"/>
      <c r="NIV1220" s="2"/>
      <c r="NIW1220" s="2"/>
      <c r="NIX1220" s="2"/>
      <c r="NIY1220" s="2"/>
      <c r="NIZ1220" s="2"/>
      <c r="NJA1220" s="2"/>
      <c r="NJB1220" s="2"/>
      <c r="NJC1220" s="2"/>
      <c r="NJD1220" s="2"/>
      <c r="NJE1220" s="2"/>
      <c r="NJF1220" s="2"/>
      <c r="NJG1220" s="2"/>
      <c r="NJH1220" s="2"/>
      <c r="NJI1220" s="2"/>
      <c r="NJJ1220" s="2"/>
      <c r="NJK1220" s="2"/>
      <c r="NJL1220" s="2"/>
      <c r="NJM1220" s="2"/>
      <c r="NJN1220" s="2"/>
      <c r="NJO1220" s="2"/>
      <c r="NJP1220" s="2"/>
      <c r="NJQ1220" s="2"/>
      <c r="NJR1220" s="2"/>
      <c r="NJS1220" s="2"/>
      <c r="NJT1220" s="2"/>
      <c r="NJU1220" s="2"/>
      <c r="NJV1220" s="2"/>
      <c r="NJW1220" s="2"/>
      <c r="NJX1220" s="2"/>
      <c r="NJY1220" s="2"/>
      <c r="NJZ1220" s="2"/>
      <c r="NKA1220" s="2"/>
      <c r="NKB1220" s="2"/>
      <c r="NKC1220" s="2"/>
      <c r="NKD1220" s="2"/>
      <c r="NKE1220" s="2"/>
      <c r="NKF1220" s="2"/>
      <c r="NKG1220" s="2"/>
      <c r="NKH1220" s="2"/>
      <c r="NKI1220" s="2"/>
      <c r="NKJ1220" s="2"/>
      <c r="NKK1220" s="2"/>
      <c r="NKL1220" s="2"/>
      <c r="NKM1220" s="2"/>
      <c r="NKN1220" s="2"/>
      <c r="NKO1220" s="2"/>
      <c r="NKP1220" s="2"/>
      <c r="NKQ1220" s="2"/>
      <c r="NKR1220" s="2"/>
      <c r="NKS1220" s="2"/>
      <c r="NKT1220" s="2"/>
      <c r="NKU1220" s="2"/>
      <c r="NKV1220" s="2"/>
      <c r="NKW1220" s="2"/>
      <c r="NKX1220" s="2"/>
      <c r="NKY1220" s="2"/>
      <c r="NKZ1220" s="2"/>
      <c r="NLA1220" s="2"/>
      <c r="NLB1220" s="2"/>
      <c r="NLC1220" s="2"/>
      <c r="NLD1220" s="2"/>
      <c r="NLE1220" s="2"/>
      <c r="NLF1220" s="2"/>
      <c r="NLG1220" s="2"/>
      <c r="NLH1220" s="2"/>
      <c r="NLI1220" s="2"/>
      <c r="NLJ1220" s="2"/>
      <c r="NLK1220" s="2"/>
      <c r="NLL1220" s="2"/>
      <c r="NLM1220" s="2"/>
      <c r="NLN1220" s="2"/>
      <c r="NLO1220" s="2"/>
      <c r="NLP1220" s="2"/>
      <c r="NLQ1220" s="2"/>
      <c r="NLR1220" s="2"/>
      <c r="NLS1220" s="2"/>
      <c r="NLT1220" s="2"/>
      <c r="NLU1220" s="2"/>
      <c r="NLV1220" s="2"/>
      <c r="NLW1220" s="2"/>
      <c r="NLX1220" s="2"/>
      <c r="NLY1220" s="2"/>
      <c r="NLZ1220" s="2"/>
      <c r="NMA1220" s="2"/>
      <c r="NMB1220" s="2"/>
      <c r="NMC1220" s="2"/>
      <c r="NMD1220" s="2"/>
      <c r="NME1220" s="2"/>
      <c r="NMF1220" s="2"/>
      <c r="NMG1220" s="2"/>
      <c r="NMH1220" s="2"/>
      <c r="NMI1220" s="2"/>
      <c r="NMJ1220" s="2"/>
      <c r="NMK1220" s="2"/>
      <c r="NML1220" s="2"/>
      <c r="NMM1220" s="2"/>
      <c r="NMN1220" s="2"/>
      <c r="NMO1220" s="2"/>
      <c r="NMP1220" s="2"/>
      <c r="NMQ1220" s="2"/>
      <c r="NMR1220" s="2"/>
      <c r="NMS1220" s="2"/>
      <c r="NMT1220" s="2"/>
      <c r="NMU1220" s="2"/>
      <c r="NMV1220" s="2"/>
      <c r="NMW1220" s="2"/>
      <c r="NMX1220" s="2"/>
      <c r="NMY1220" s="2"/>
      <c r="NMZ1220" s="2"/>
      <c r="NNA1220" s="2"/>
      <c r="NNB1220" s="2"/>
      <c r="NNC1220" s="2"/>
      <c r="NND1220" s="2"/>
      <c r="NNE1220" s="2"/>
      <c r="NNF1220" s="2"/>
      <c r="NNG1220" s="2"/>
      <c r="NNH1220" s="2"/>
      <c r="NNI1220" s="2"/>
      <c r="NNJ1220" s="2"/>
      <c r="NNK1220" s="2"/>
      <c r="NNL1220" s="2"/>
      <c r="NNM1220" s="2"/>
      <c r="NNN1220" s="2"/>
      <c r="NNO1220" s="2"/>
      <c r="NNP1220" s="2"/>
      <c r="NNQ1220" s="2"/>
      <c r="NNR1220" s="2"/>
      <c r="NNS1220" s="2"/>
      <c r="NNT1220" s="2"/>
      <c r="NNU1220" s="2"/>
      <c r="NNV1220" s="2"/>
      <c r="NNW1220" s="2"/>
      <c r="NNX1220" s="2"/>
      <c r="NNY1220" s="2"/>
      <c r="NNZ1220" s="2"/>
      <c r="NOA1220" s="2"/>
      <c r="NOB1220" s="2"/>
      <c r="NOC1220" s="2"/>
      <c r="NOD1220" s="2"/>
      <c r="NOE1220" s="2"/>
      <c r="NOF1220" s="2"/>
      <c r="NOG1220" s="2"/>
      <c r="NOH1220" s="2"/>
      <c r="NOI1220" s="2"/>
      <c r="NOJ1220" s="2"/>
      <c r="NOK1220" s="2"/>
      <c r="NOL1220" s="2"/>
      <c r="NOM1220" s="2"/>
      <c r="NON1220" s="2"/>
      <c r="NOO1220" s="2"/>
      <c r="NOP1220" s="2"/>
      <c r="NOQ1220" s="2"/>
      <c r="NOR1220" s="2"/>
      <c r="NOS1220" s="2"/>
      <c r="NOT1220" s="2"/>
      <c r="NOU1220" s="2"/>
      <c r="NOV1220" s="2"/>
      <c r="NOW1220" s="2"/>
      <c r="NOX1220" s="2"/>
      <c r="NOY1220" s="2"/>
      <c r="NOZ1220" s="2"/>
      <c r="NPA1220" s="2"/>
      <c r="NPB1220" s="2"/>
      <c r="NPC1220" s="2"/>
      <c r="NPD1220" s="2"/>
      <c r="NPE1220" s="2"/>
      <c r="NPF1220" s="2"/>
      <c r="NPG1220" s="2"/>
      <c r="NPH1220" s="2"/>
      <c r="NPI1220" s="2"/>
      <c r="NPJ1220" s="2"/>
      <c r="NPK1220" s="2"/>
      <c r="NPL1220" s="2"/>
      <c r="NPM1220" s="2"/>
      <c r="NPN1220" s="2"/>
      <c r="NPO1220" s="2"/>
      <c r="NPP1220" s="2"/>
      <c r="NPQ1220" s="2"/>
      <c r="NPR1220" s="2"/>
      <c r="NPS1220" s="2"/>
      <c r="NPT1220" s="2"/>
      <c r="NPU1220" s="2"/>
      <c r="NPV1220" s="2"/>
      <c r="NPW1220" s="2"/>
      <c r="NPX1220" s="2"/>
      <c r="NPY1220" s="2"/>
      <c r="NPZ1220" s="2"/>
      <c r="NQA1220" s="2"/>
      <c r="NQB1220" s="2"/>
      <c r="NQC1220" s="2"/>
      <c r="NQD1220" s="2"/>
      <c r="NQE1220" s="2"/>
      <c r="NQF1220" s="2"/>
      <c r="NQG1220" s="2"/>
      <c r="NQH1220" s="2"/>
      <c r="NQI1220" s="2"/>
      <c r="NQJ1220" s="2"/>
      <c r="NQK1220" s="2"/>
      <c r="NQL1220" s="2"/>
      <c r="NQM1220" s="2"/>
      <c r="NQN1220" s="2"/>
      <c r="NQO1220" s="2"/>
      <c r="NQP1220" s="2"/>
      <c r="NQQ1220" s="2"/>
      <c r="NQR1220" s="2"/>
      <c r="NQS1220" s="2"/>
      <c r="NQT1220" s="2"/>
      <c r="NQU1220" s="2"/>
      <c r="NQV1220" s="2"/>
      <c r="NQW1220" s="2"/>
      <c r="NQX1220" s="2"/>
      <c r="NQY1220" s="2"/>
      <c r="NQZ1220" s="2"/>
      <c r="NRA1220" s="2"/>
      <c r="NRB1220" s="2"/>
      <c r="NRC1220" s="2"/>
      <c r="NRD1220" s="2"/>
      <c r="NRE1220" s="2"/>
      <c r="NRF1220" s="2"/>
      <c r="NRG1220" s="2"/>
      <c r="NRH1220" s="2"/>
      <c r="NRI1220" s="2"/>
      <c r="NRJ1220" s="2"/>
      <c r="NRK1220" s="2"/>
      <c r="NRL1220" s="2"/>
      <c r="NRM1220" s="2"/>
      <c r="NRN1220" s="2"/>
      <c r="NRO1220" s="2"/>
      <c r="NRP1220" s="2"/>
      <c r="NRQ1220" s="2"/>
      <c r="NRR1220" s="2"/>
      <c r="NRS1220" s="2"/>
      <c r="NRT1220" s="2"/>
      <c r="NRU1220" s="2"/>
      <c r="NRV1220" s="2"/>
      <c r="NRW1220" s="2"/>
      <c r="NRX1220" s="2"/>
      <c r="NRY1220" s="2"/>
      <c r="NRZ1220" s="2"/>
      <c r="NSA1220" s="2"/>
      <c r="NSB1220" s="2"/>
      <c r="NSC1220" s="2"/>
      <c r="NSD1220" s="2"/>
      <c r="NSE1220" s="2"/>
      <c r="NSF1220" s="2"/>
      <c r="NSG1220" s="2"/>
      <c r="NSH1220" s="2"/>
      <c r="NSI1220" s="2"/>
      <c r="NSJ1220" s="2"/>
      <c r="NSK1220" s="2"/>
      <c r="NSL1220" s="2"/>
      <c r="NSM1220" s="2"/>
      <c r="NSN1220" s="2"/>
      <c r="NSO1220" s="2"/>
      <c r="NSP1220" s="2"/>
      <c r="NSQ1220" s="2"/>
      <c r="NSR1220" s="2"/>
      <c r="NSS1220" s="2"/>
      <c r="NST1220" s="2"/>
      <c r="NSU1220" s="2"/>
      <c r="NSV1220" s="2"/>
      <c r="NSW1220" s="2"/>
      <c r="NSX1220" s="2"/>
      <c r="NSY1220" s="2"/>
      <c r="NSZ1220" s="2"/>
      <c r="NTA1220" s="2"/>
      <c r="NTB1220" s="2"/>
      <c r="NTC1220" s="2"/>
      <c r="NTD1220" s="2"/>
      <c r="NTE1220" s="2"/>
      <c r="NTF1220" s="2"/>
      <c r="NTG1220" s="2"/>
      <c r="NTH1220" s="2"/>
      <c r="NTI1220" s="2"/>
      <c r="NTJ1220" s="2"/>
      <c r="NTK1220" s="2"/>
      <c r="NTL1220" s="2"/>
      <c r="NTM1220" s="2"/>
      <c r="NTN1220" s="2"/>
      <c r="NTO1220" s="2"/>
      <c r="NTP1220" s="2"/>
      <c r="NTQ1220" s="2"/>
      <c r="NTR1220" s="2"/>
      <c r="NTS1220" s="2"/>
      <c r="NTT1220" s="2"/>
      <c r="NTU1220" s="2"/>
      <c r="NTV1220" s="2"/>
      <c r="NTW1220" s="2"/>
      <c r="NTX1220" s="2"/>
      <c r="NTY1220" s="2"/>
      <c r="NTZ1220" s="2"/>
      <c r="NUA1220" s="2"/>
      <c r="NUB1220" s="2"/>
      <c r="NUC1220" s="2"/>
      <c r="NUD1220" s="2"/>
      <c r="NUE1220" s="2"/>
      <c r="NUF1220" s="2"/>
      <c r="NUG1220" s="2"/>
      <c r="NUH1220" s="2"/>
      <c r="NUI1220" s="2"/>
      <c r="NUJ1220" s="2"/>
      <c r="NUK1220" s="2"/>
      <c r="NUL1220" s="2"/>
      <c r="NUM1220" s="2"/>
      <c r="NUN1220" s="2"/>
      <c r="NUO1220" s="2"/>
      <c r="NUP1220" s="2"/>
      <c r="NUQ1220" s="2"/>
      <c r="NUR1220" s="2"/>
      <c r="NUS1220" s="2"/>
      <c r="NUT1220" s="2"/>
      <c r="NUU1220" s="2"/>
      <c r="NUV1220" s="2"/>
      <c r="NUW1220" s="2"/>
      <c r="NUX1220" s="2"/>
      <c r="NUY1220" s="2"/>
      <c r="NUZ1220" s="2"/>
      <c r="NVA1220" s="2"/>
      <c r="NVB1220" s="2"/>
      <c r="NVC1220" s="2"/>
      <c r="NVD1220" s="2"/>
      <c r="NVE1220" s="2"/>
      <c r="NVF1220" s="2"/>
      <c r="NVG1220" s="2"/>
      <c r="NVH1220" s="2"/>
      <c r="NVI1220" s="2"/>
      <c r="NVJ1220" s="2"/>
      <c r="NVK1220" s="2"/>
      <c r="NVL1220" s="2"/>
      <c r="NVM1220" s="2"/>
      <c r="NVN1220" s="2"/>
      <c r="NVO1220" s="2"/>
      <c r="NVP1220" s="2"/>
      <c r="NVQ1220" s="2"/>
      <c r="NVR1220" s="2"/>
      <c r="NVS1220" s="2"/>
      <c r="NVT1220" s="2"/>
      <c r="NVU1220" s="2"/>
      <c r="NVV1220" s="2"/>
      <c r="NVW1220" s="2"/>
      <c r="NVX1220" s="2"/>
      <c r="NVY1220" s="2"/>
      <c r="NVZ1220" s="2"/>
      <c r="NWA1220" s="2"/>
      <c r="NWB1220" s="2"/>
      <c r="NWC1220" s="2"/>
      <c r="NWD1220" s="2"/>
      <c r="NWE1220" s="2"/>
      <c r="NWF1220" s="2"/>
      <c r="NWG1220" s="2"/>
      <c r="NWH1220" s="2"/>
      <c r="NWI1220" s="2"/>
      <c r="NWJ1220" s="2"/>
      <c r="NWK1220" s="2"/>
      <c r="NWL1220" s="2"/>
      <c r="NWM1220" s="2"/>
      <c r="NWN1220" s="2"/>
      <c r="NWO1220" s="2"/>
      <c r="NWP1220" s="2"/>
      <c r="NWQ1220" s="2"/>
      <c r="NWR1220" s="2"/>
      <c r="NWS1220" s="2"/>
      <c r="NWT1220" s="2"/>
      <c r="NWU1220" s="2"/>
      <c r="NWV1220" s="2"/>
      <c r="NWW1220" s="2"/>
      <c r="NWX1220" s="2"/>
      <c r="NWY1220" s="2"/>
      <c r="NWZ1220" s="2"/>
      <c r="NXA1220" s="2"/>
      <c r="NXB1220" s="2"/>
      <c r="NXC1220" s="2"/>
      <c r="NXD1220" s="2"/>
      <c r="NXE1220" s="2"/>
      <c r="NXF1220" s="2"/>
      <c r="NXG1220" s="2"/>
      <c r="NXH1220" s="2"/>
      <c r="NXI1220" s="2"/>
      <c r="NXJ1220" s="2"/>
      <c r="NXK1220" s="2"/>
      <c r="NXL1220" s="2"/>
      <c r="NXM1220" s="2"/>
      <c r="NXN1220" s="2"/>
      <c r="NXO1220" s="2"/>
      <c r="NXP1220" s="2"/>
      <c r="NXQ1220" s="2"/>
      <c r="NXR1220" s="2"/>
      <c r="NXS1220" s="2"/>
      <c r="NXT1220" s="2"/>
      <c r="NXU1220" s="2"/>
      <c r="NXV1220" s="2"/>
      <c r="NXW1220" s="2"/>
      <c r="NXX1220" s="2"/>
      <c r="NXY1220" s="2"/>
      <c r="NXZ1220" s="2"/>
      <c r="NYA1220" s="2"/>
      <c r="NYB1220" s="2"/>
      <c r="NYC1220" s="2"/>
      <c r="NYD1220" s="2"/>
      <c r="NYE1220" s="2"/>
      <c r="NYF1220" s="2"/>
      <c r="NYG1220" s="2"/>
      <c r="NYH1220" s="2"/>
      <c r="NYI1220" s="2"/>
      <c r="NYJ1220" s="2"/>
      <c r="NYK1220" s="2"/>
      <c r="NYL1220" s="2"/>
      <c r="NYM1220" s="2"/>
      <c r="NYN1220" s="2"/>
      <c r="NYO1220" s="2"/>
      <c r="NYP1220" s="2"/>
      <c r="NYQ1220" s="2"/>
      <c r="NYR1220" s="2"/>
      <c r="NYS1220" s="2"/>
      <c r="NYT1220" s="2"/>
      <c r="NYU1220" s="2"/>
      <c r="NYV1220" s="2"/>
      <c r="NYW1220" s="2"/>
      <c r="NYX1220" s="2"/>
      <c r="NYY1220" s="2"/>
      <c r="NYZ1220" s="2"/>
      <c r="NZA1220" s="2"/>
      <c r="NZB1220" s="2"/>
      <c r="NZC1220" s="2"/>
      <c r="NZD1220" s="2"/>
      <c r="NZE1220" s="2"/>
      <c r="NZF1220" s="2"/>
      <c r="NZG1220" s="2"/>
      <c r="NZH1220" s="2"/>
      <c r="NZI1220" s="2"/>
      <c r="NZJ1220" s="2"/>
      <c r="NZK1220" s="2"/>
      <c r="NZL1220" s="2"/>
      <c r="NZM1220" s="2"/>
      <c r="NZN1220" s="2"/>
      <c r="NZO1220" s="2"/>
      <c r="NZP1220" s="2"/>
      <c r="NZQ1220" s="2"/>
      <c r="NZR1220" s="2"/>
      <c r="NZS1220" s="2"/>
      <c r="NZT1220" s="2"/>
      <c r="NZU1220" s="2"/>
      <c r="NZV1220" s="2"/>
      <c r="NZW1220" s="2"/>
      <c r="NZX1220" s="2"/>
      <c r="NZY1220" s="2"/>
      <c r="NZZ1220" s="2"/>
      <c r="OAA1220" s="2"/>
      <c r="OAB1220" s="2"/>
      <c r="OAC1220" s="2"/>
      <c r="OAD1220" s="2"/>
      <c r="OAE1220" s="2"/>
      <c r="OAF1220" s="2"/>
      <c r="OAG1220" s="2"/>
      <c r="OAH1220" s="2"/>
      <c r="OAI1220" s="2"/>
      <c r="OAJ1220" s="2"/>
      <c r="OAK1220" s="2"/>
      <c r="OAL1220" s="2"/>
      <c r="OAM1220" s="2"/>
      <c r="OAN1220" s="2"/>
      <c r="OAO1220" s="2"/>
      <c r="OAP1220" s="2"/>
      <c r="OAQ1220" s="2"/>
      <c r="OAR1220" s="2"/>
      <c r="OAS1220" s="2"/>
      <c r="OAT1220" s="2"/>
      <c r="OAU1220" s="2"/>
      <c r="OAV1220" s="2"/>
      <c r="OAW1220" s="2"/>
      <c r="OAX1220" s="2"/>
      <c r="OAY1220" s="2"/>
      <c r="OAZ1220" s="2"/>
      <c r="OBA1220" s="2"/>
      <c r="OBB1220" s="2"/>
      <c r="OBC1220" s="2"/>
      <c r="OBD1220" s="2"/>
      <c r="OBE1220" s="2"/>
      <c r="OBF1220" s="2"/>
      <c r="OBG1220" s="2"/>
      <c r="OBH1220" s="2"/>
      <c r="OBI1220" s="2"/>
      <c r="OBJ1220" s="2"/>
      <c r="OBK1220" s="2"/>
      <c r="OBL1220" s="2"/>
      <c r="OBM1220" s="2"/>
      <c r="OBN1220" s="2"/>
      <c r="OBO1220" s="2"/>
      <c r="OBP1220" s="2"/>
      <c r="OBQ1220" s="2"/>
      <c r="OBR1220" s="2"/>
      <c r="OBS1220" s="2"/>
      <c r="OBT1220" s="2"/>
      <c r="OBU1220" s="2"/>
      <c r="OBV1220" s="2"/>
      <c r="OBW1220" s="2"/>
      <c r="OBX1220" s="2"/>
      <c r="OBY1220" s="2"/>
      <c r="OBZ1220" s="2"/>
      <c r="OCA1220" s="2"/>
      <c r="OCB1220" s="2"/>
      <c r="OCC1220" s="2"/>
      <c r="OCD1220" s="2"/>
      <c r="OCE1220" s="2"/>
      <c r="OCF1220" s="2"/>
      <c r="OCG1220" s="2"/>
      <c r="OCH1220" s="2"/>
      <c r="OCI1220" s="2"/>
      <c r="OCJ1220" s="2"/>
      <c r="OCK1220" s="2"/>
      <c r="OCL1220" s="2"/>
      <c r="OCM1220" s="2"/>
      <c r="OCN1220" s="2"/>
      <c r="OCO1220" s="2"/>
      <c r="OCP1220" s="2"/>
      <c r="OCQ1220" s="2"/>
      <c r="OCR1220" s="2"/>
      <c r="OCS1220" s="2"/>
      <c r="OCT1220" s="2"/>
      <c r="OCU1220" s="2"/>
      <c r="OCV1220" s="2"/>
      <c r="OCW1220" s="2"/>
      <c r="OCX1220" s="2"/>
      <c r="OCY1220" s="2"/>
      <c r="OCZ1220" s="2"/>
      <c r="ODA1220" s="2"/>
      <c r="ODB1220" s="2"/>
      <c r="ODC1220" s="2"/>
      <c r="ODD1220" s="2"/>
      <c r="ODE1220" s="2"/>
      <c r="ODF1220" s="2"/>
      <c r="ODG1220" s="2"/>
      <c r="ODH1220" s="2"/>
      <c r="ODI1220" s="2"/>
      <c r="ODJ1220" s="2"/>
      <c r="ODK1220" s="2"/>
      <c r="ODL1220" s="2"/>
      <c r="ODM1220" s="2"/>
      <c r="ODN1220" s="2"/>
      <c r="ODO1220" s="2"/>
      <c r="ODP1220" s="2"/>
      <c r="ODQ1220" s="2"/>
      <c r="ODR1220" s="2"/>
      <c r="ODS1220" s="2"/>
      <c r="ODT1220" s="2"/>
      <c r="ODU1220" s="2"/>
      <c r="ODV1220" s="2"/>
      <c r="ODW1220" s="2"/>
      <c r="ODX1220" s="2"/>
      <c r="ODY1220" s="2"/>
      <c r="ODZ1220" s="2"/>
      <c r="OEA1220" s="2"/>
      <c r="OEB1220" s="2"/>
      <c r="OEC1220" s="2"/>
      <c r="OED1220" s="2"/>
      <c r="OEE1220" s="2"/>
      <c r="OEF1220" s="2"/>
      <c r="OEG1220" s="2"/>
      <c r="OEH1220" s="2"/>
      <c r="OEI1220" s="2"/>
      <c r="OEJ1220" s="2"/>
      <c r="OEK1220" s="2"/>
      <c r="OEL1220" s="2"/>
      <c r="OEM1220" s="2"/>
      <c r="OEN1220" s="2"/>
      <c r="OEO1220" s="2"/>
      <c r="OEP1220" s="2"/>
      <c r="OEQ1220" s="2"/>
      <c r="OER1220" s="2"/>
      <c r="OES1220" s="2"/>
      <c r="OET1220" s="2"/>
      <c r="OEU1220" s="2"/>
      <c r="OEV1220" s="2"/>
      <c r="OEW1220" s="2"/>
      <c r="OEX1220" s="2"/>
      <c r="OEY1220" s="2"/>
      <c r="OEZ1220" s="2"/>
      <c r="OFA1220" s="2"/>
      <c r="OFB1220" s="2"/>
      <c r="OFC1220" s="2"/>
      <c r="OFD1220" s="2"/>
      <c r="OFE1220" s="2"/>
      <c r="OFF1220" s="2"/>
      <c r="OFG1220" s="2"/>
      <c r="OFH1220" s="2"/>
      <c r="OFI1220" s="2"/>
      <c r="OFJ1220" s="2"/>
      <c r="OFK1220" s="2"/>
      <c r="OFL1220" s="2"/>
      <c r="OFM1220" s="2"/>
      <c r="OFN1220" s="2"/>
      <c r="OFO1220" s="2"/>
      <c r="OFP1220" s="2"/>
      <c r="OFQ1220" s="2"/>
      <c r="OFR1220" s="2"/>
      <c r="OFS1220" s="2"/>
      <c r="OFT1220" s="2"/>
      <c r="OFU1220" s="2"/>
      <c r="OFV1220" s="2"/>
      <c r="OFW1220" s="2"/>
      <c r="OFX1220" s="2"/>
      <c r="OFY1220" s="2"/>
      <c r="OFZ1220" s="2"/>
      <c r="OGA1220" s="2"/>
      <c r="OGB1220" s="2"/>
      <c r="OGC1220" s="2"/>
      <c r="OGD1220" s="2"/>
      <c r="OGE1220" s="2"/>
      <c r="OGF1220" s="2"/>
      <c r="OGG1220" s="2"/>
      <c r="OGH1220" s="2"/>
      <c r="OGI1220" s="2"/>
      <c r="OGJ1220" s="2"/>
      <c r="OGK1220" s="2"/>
      <c r="OGL1220" s="2"/>
      <c r="OGM1220" s="2"/>
      <c r="OGN1220" s="2"/>
      <c r="OGO1220" s="2"/>
      <c r="OGP1220" s="2"/>
      <c r="OGQ1220" s="2"/>
      <c r="OGR1220" s="2"/>
      <c r="OGS1220" s="2"/>
      <c r="OGT1220" s="2"/>
      <c r="OGU1220" s="2"/>
      <c r="OGV1220" s="2"/>
      <c r="OGW1220" s="2"/>
      <c r="OGX1220" s="2"/>
      <c r="OGY1220" s="2"/>
      <c r="OGZ1220" s="2"/>
      <c r="OHA1220" s="2"/>
      <c r="OHB1220" s="2"/>
      <c r="OHC1220" s="2"/>
      <c r="OHD1220" s="2"/>
      <c r="OHE1220" s="2"/>
      <c r="OHF1220" s="2"/>
      <c r="OHG1220" s="2"/>
      <c r="OHH1220" s="2"/>
      <c r="OHI1220" s="2"/>
      <c r="OHJ1220" s="2"/>
      <c r="OHK1220" s="2"/>
      <c r="OHL1220" s="2"/>
      <c r="OHM1220" s="2"/>
      <c r="OHN1220" s="2"/>
      <c r="OHO1220" s="2"/>
      <c r="OHP1220" s="2"/>
      <c r="OHQ1220" s="2"/>
      <c r="OHR1220" s="2"/>
      <c r="OHS1220" s="2"/>
      <c r="OHT1220" s="2"/>
      <c r="OHU1220" s="2"/>
      <c r="OHV1220" s="2"/>
      <c r="OHW1220" s="2"/>
      <c r="OHX1220" s="2"/>
      <c r="OHY1220" s="2"/>
      <c r="OHZ1220" s="2"/>
      <c r="OIA1220" s="2"/>
      <c r="OIB1220" s="2"/>
      <c r="OIC1220" s="2"/>
      <c r="OID1220" s="2"/>
      <c r="OIE1220" s="2"/>
      <c r="OIF1220" s="2"/>
      <c r="OIG1220" s="2"/>
      <c r="OIH1220" s="2"/>
      <c r="OII1220" s="2"/>
      <c r="OIJ1220" s="2"/>
      <c r="OIK1220" s="2"/>
      <c r="OIL1220" s="2"/>
      <c r="OIM1220" s="2"/>
      <c r="OIN1220" s="2"/>
      <c r="OIO1220" s="2"/>
      <c r="OIP1220" s="2"/>
      <c r="OIQ1220" s="2"/>
      <c r="OIR1220" s="2"/>
      <c r="OIS1220" s="2"/>
      <c r="OIT1220" s="2"/>
      <c r="OIU1220" s="2"/>
      <c r="OIV1220" s="2"/>
      <c r="OIW1220" s="2"/>
      <c r="OIX1220" s="2"/>
      <c r="OIY1220" s="2"/>
      <c r="OIZ1220" s="2"/>
      <c r="OJA1220" s="2"/>
      <c r="OJB1220" s="2"/>
      <c r="OJC1220" s="2"/>
      <c r="OJD1220" s="2"/>
      <c r="OJE1220" s="2"/>
      <c r="OJF1220" s="2"/>
      <c r="OJG1220" s="2"/>
      <c r="OJH1220" s="2"/>
      <c r="OJI1220" s="2"/>
      <c r="OJJ1220" s="2"/>
      <c r="OJK1220" s="2"/>
      <c r="OJL1220" s="2"/>
      <c r="OJM1220" s="2"/>
      <c r="OJN1220" s="2"/>
      <c r="OJO1220" s="2"/>
      <c r="OJP1220" s="2"/>
      <c r="OJQ1220" s="2"/>
      <c r="OJR1220" s="2"/>
      <c r="OJS1220" s="2"/>
      <c r="OJT1220" s="2"/>
      <c r="OJU1220" s="2"/>
      <c r="OJV1220" s="2"/>
      <c r="OJW1220" s="2"/>
      <c r="OJX1220" s="2"/>
      <c r="OJY1220" s="2"/>
      <c r="OJZ1220" s="2"/>
      <c r="OKA1220" s="2"/>
      <c r="OKB1220" s="2"/>
      <c r="OKC1220" s="2"/>
      <c r="OKD1220" s="2"/>
      <c r="OKE1220" s="2"/>
      <c r="OKF1220" s="2"/>
      <c r="OKG1220" s="2"/>
      <c r="OKH1220" s="2"/>
      <c r="OKI1220" s="2"/>
      <c r="OKJ1220" s="2"/>
      <c r="OKK1220" s="2"/>
      <c r="OKL1220" s="2"/>
      <c r="OKM1220" s="2"/>
      <c r="OKN1220" s="2"/>
      <c r="OKO1220" s="2"/>
      <c r="OKP1220" s="2"/>
      <c r="OKQ1220" s="2"/>
      <c r="OKR1220" s="2"/>
      <c r="OKS1220" s="2"/>
      <c r="OKT1220" s="2"/>
      <c r="OKU1220" s="2"/>
      <c r="OKV1220" s="2"/>
      <c r="OKW1220" s="2"/>
      <c r="OKX1220" s="2"/>
      <c r="OKY1220" s="2"/>
      <c r="OKZ1220" s="2"/>
      <c r="OLA1220" s="2"/>
      <c r="OLB1220" s="2"/>
      <c r="OLC1220" s="2"/>
      <c r="OLD1220" s="2"/>
      <c r="OLE1220" s="2"/>
      <c r="OLF1220" s="2"/>
      <c r="OLG1220" s="2"/>
      <c r="OLH1220" s="2"/>
      <c r="OLI1220" s="2"/>
      <c r="OLJ1220" s="2"/>
      <c r="OLK1220" s="2"/>
      <c r="OLL1220" s="2"/>
      <c r="OLM1220" s="2"/>
      <c r="OLN1220" s="2"/>
      <c r="OLO1220" s="2"/>
      <c r="OLP1220" s="2"/>
      <c r="OLQ1220" s="2"/>
      <c r="OLR1220" s="2"/>
      <c r="OLS1220" s="2"/>
      <c r="OLT1220" s="2"/>
      <c r="OLU1220" s="2"/>
      <c r="OLV1220" s="2"/>
      <c r="OLW1220" s="2"/>
      <c r="OLX1220" s="2"/>
      <c r="OLY1220" s="2"/>
      <c r="OLZ1220" s="2"/>
      <c r="OMA1220" s="2"/>
      <c r="OMB1220" s="2"/>
      <c r="OMC1220" s="2"/>
      <c r="OMD1220" s="2"/>
      <c r="OME1220" s="2"/>
      <c r="OMF1220" s="2"/>
      <c r="OMG1220" s="2"/>
      <c r="OMH1220" s="2"/>
      <c r="OMI1220" s="2"/>
      <c r="OMJ1220" s="2"/>
      <c r="OMK1220" s="2"/>
      <c r="OML1220" s="2"/>
      <c r="OMM1220" s="2"/>
      <c r="OMN1220" s="2"/>
      <c r="OMO1220" s="2"/>
      <c r="OMP1220" s="2"/>
      <c r="OMQ1220" s="2"/>
      <c r="OMR1220" s="2"/>
      <c r="OMS1220" s="2"/>
      <c r="OMT1220" s="2"/>
      <c r="OMU1220" s="2"/>
      <c r="OMV1220" s="2"/>
      <c r="OMW1220" s="2"/>
      <c r="OMX1220" s="2"/>
      <c r="OMY1220" s="2"/>
      <c r="OMZ1220" s="2"/>
      <c r="ONA1220" s="2"/>
      <c r="ONB1220" s="2"/>
      <c r="ONC1220" s="2"/>
      <c r="OND1220" s="2"/>
      <c r="ONE1220" s="2"/>
      <c r="ONF1220" s="2"/>
      <c r="ONG1220" s="2"/>
      <c r="ONH1220" s="2"/>
      <c r="ONI1220" s="2"/>
      <c r="ONJ1220" s="2"/>
      <c r="ONK1220" s="2"/>
      <c r="ONL1220" s="2"/>
      <c r="ONM1220" s="2"/>
      <c r="ONN1220" s="2"/>
      <c r="ONO1220" s="2"/>
      <c r="ONP1220" s="2"/>
      <c r="ONQ1220" s="2"/>
      <c r="ONR1220" s="2"/>
      <c r="ONS1220" s="2"/>
      <c r="ONT1220" s="2"/>
      <c r="ONU1220" s="2"/>
      <c r="ONV1220" s="2"/>
      <c r="ONW1220" s="2"/>
      <c r="ONX1220" s="2"/>
      <c r="ONY1220" s="2"/>
      <c r="ONZ1220" s="2"/>
      <c r="OOA1220" s="2"/>
      <c r="OOB1220" s="2"/>
      <c r="OOC1220" s="2"/>
      <c r="OOD1220" s="2"/>
      <c r="OOE1220" s="2"/>
      <c r="OOF1220" s="2"/>
      <c r="OOG1220" s="2"/>
      <c r="OOH1220" s="2"/>
      <c r="OOI1220" s="2"/>
      <c r="OOJ1220" s="2"/>
      <c r="OOK1220" s="2"/>
      <c r="OOL1220" s="2"/>
      <c r="OOM1220" s="2"/>
      <c r="OON1220" s="2"/>
      <c r="OOO1220" s="2"/>
      <c r="OOP1220" s="2"/>
      <c r="OOQ1220" s="2"/>
      <c r="OOR1220" s="2"/>
      <c r="OOS1220" s="2"/>
      <c r="OOT1220" s="2"/>
      <c r="OOU1220" s="2"/>
      <c r="OOV1220" s="2"/>
      <c r="OOW1220" s="2"/>
      <c r="OOX1220" s="2"/>
      <c r="OOY1220" s="2"/>
      <c r="OOZ1220" s="2"/>
      <c r="OPA1220" s="2"/>
      <c r="OPB1220" s="2"/>
      <c r="OPC1220" s="2"/>
      <c r="OPD1220" s="2"/>
      <c r="OPE1220" s="2"/>
      <c r="OPF1220" s="2"/>
      <c r="OPG1220" s="2"/>
      <c r="OPH1220" s="2"/>
      <c r="OPI1220" s="2"/>
      <c r="OPJ1220" s="2"/>
      <c r="OPK1220" s="2"/>
      <c r="OPL1220" s="2"/>
      <c r="OPM1220" s="2"/>
      <c r="OPN1220" s="2"/>
      <c r="OPO1220" s="2"/>
      <c r="OPP1220" s="2"/>
      <c r="OPQ1220" s="2"/>
      <c r="OPR1220" s="2"/>
      <c r="OPS1220" s="2"/>
      <c r="OPT1220" s="2"/>
      <c r="OPU1220" s="2"/>
      <c r="OPV1220" s="2"/>
      <c r="OPW1220" s="2"/>
      <c r="OPX1220" s="2"/>
      <c r="OPY1220" s="2"/>
      <c r="OPZ1220" s="2"/>
      <c r="OQA1220" s="2"/>
      <c r="OQB1220" s="2"/>
      <c r="OQC1220" s="2"/>
      <c r="OQD1220" s="2"/>
      <c r="OQE1220" s="2"/>
      <c r="OQF1220" s="2"/>
      <c r="OQG1220" s="2"/>
      <c r="OQH1220" s="2"/>
      <c r="OQI1220" s="2"/>
      <c r="OQJ1220" s="2"/>
      <c r="OQK1220" s="2"/>
      <c r="OQL1220" s="2"/>
      <c r="OQM1220" s="2"/>
      <c r="OQN1220" s="2"/>
      <c r="OQO1220" s="2"/>
      <c r="OQP1220" s="2"/>
      <c r="OQQ1220" s="2"/>
      <c r="OQR1220" s="2"/>
      <c r="OQS1220" s="2"/>
      <c r="OQT1220" s="2"/>
      <c r="OQU1220" s="2"/>
      <c r="OQV1220" s="2"/>
      <c r="OQW1220" s="2"/>
      <c r="OQX1220" s="2"/>
      <c r="OQY1220" s="2"/>
      <c r="OQZ1220" s="2"/>
      <c r="ORA1220" s="2"/>
      <c r="ORB1220" s="2"/>
      <c r="ORC1220" s="2"/>
      <c r="ORD1220" s="2"/>
      <c r="ORE1220" s="2"/>
      <c r="ORF1220" s="2"/>
      <c r="ORG1220" s="2"/>
      <c r="ORH1220" s="2"/>
      <c r="ORI1220" s="2"/>
      <c r="ORJ1220" s="2"/>
      <c r="ORK1220" s="2"/>
      <c r="ORL1220" s="2"/>
      <c r="ORM1220" s="2"/>
      <c r="ORN1220" s="2"/>
      <c r="ORO1220" s="2"/>
      <c r="ORP1220" s="2"/>
      <c r="ORQ1220" s="2"/>
      <c r="ORR1220" s="2"/>
      <c r="ORS1220" s="2"/>
      <c r="ORT1220" s="2"/>
      <c r="ORU1220" s="2"/>
      <c r="ORV1220" s="2"/>
      <c r="ORW1220" s="2"/>
      <c r="ORX1220" s="2"/>
      <c r="ORY1220" s="2"/>
      <c r="ORZ1220" s="2"/>
      <c r="OSA1220" s="2"/>
      <c r="OSB1220" s="2"/>
      <c r="OSC1220" s="2"/>
      <c r="OSD1220" s="2"/>
      <c r="OSE1220" s="2"/>
      <c r="OSF1220" s="2"/>
      <c r="OSG1220" s="2"/>
      <c r="OSH1220" s="2"/>
      <c r="OSI1220" s="2"/>
      <c r="OSJ1220" s="2"/>
      <c r="OSK1220" s="2"/>
      <c r="OSL1220" s="2"/>
      <c r="OSM1220" s="2"/>
      <c r="OSN1220" s="2"/>
      <c r="OSO1220" s="2"/>
      <c r="OSP1220" s="2"/>
      <c r="OSQ1220" s="2"/>
      <c r="OSR1220" s="2"/>
      <c r="OSS1220" s="2"/>
      <c r="OST1220" s="2"/>
      <c r="OSU1220" s="2"/>
      <c r="OSV1220" s="2"/>
      <c r="OSW1220" s="2"/>
      <c r="OSX1220" s="2"/>
      <c r="OSY1220" s="2"/>
      <c r="OSZ1220" s="2"/>
      <c r="OTA1220" s="2"/>
      <c r="OTB1220" s="2"/>
      <c r="OTC1220" s="2"/>
      <c r="OTD1220" s="2"/>
      <c r="OTE1220" s="2"/>
      <c r="OTF1220" s="2"/>
      <c r="OTG1220" s="2"/>
      <c r="OTH1220" s="2"/>
      <c r="OTI1220" s="2"/>
      <c r="OTJ1220" s="2"/>
      <c r="OTK1220" s="2"/>
      <c r="OTL1220" s="2"/>
      <c r="OTM1220" s="2"/>
      <c r="OTN1220" s="2"/>
      <c r="OTO1220" s="2"/>
      <c r="OTP1220" s="2"/>
      <c r="OTQ1220" s="2"/>
      <c r="OTR1220" s="2"/>
      <c r="OTS1220" s="2"/>
      <c r="OTT1220" s="2"/>
      <c r="OTU1220" s="2"/>
      <c r="OTV1220" s="2"/>
      <c r="OTW1220" s="2"/>
      <c r="OTX1220" s="2"/>
      <c r="OTY1220" s="2"/>
      <c r="OTZ1220" s="2"/>
      <c r="OUA1220" s="2"/>
      <c r="OUB1220" s="2"/>
      <c r="OUC1220" s="2"/>
      <c r="OUD1220" s="2"/>
      <c r="OUE1220" s="2"/>
      <c r="OUF1220" s="2"/>
      <c r="OUG1220" s="2"/>
      <c r="OUH1220" s="2"/>
      <c r="OUI1220" s="2"/>
      <c r="OUJ1220" s="2"/>
      <c r="OUK1220" s="2"/>
      <c r="OUL1220" s="2"/>
      <c r="OUM1220" s="2"/>
      <c r="OUN1220" s="2"/>
      <c r="OUO1220" s="2"/>
      <c r="OUP1220" s="2"/>
      <c r="OUQ1220" s="2"/>
      <c r="OUR1220" s="2"/>
      <c r="OUS1220" s="2"/>
      <c r="OUT1220" s="2"/>
      <c r="OUU1220" s="2"/>
      <c r="OUV1220" s="2"/>
      <c r="OUW1220" s="2"/>
      <c r="OUX1220" s="2"/>
      <c r="OUY1220" s="2"/>
      <c r="OUZ1220" s="2"/>
      <c r="OVA1220" s="2"/>
      <c r="OVB1220" s="2"/>
      <c r="OVC1220" s="2"/>
      <c r="OVD1220" s="2"/>
      <c r="OVE1220" s="2"/>
      <c r="OVF1220" s="2"/>
      <c r="OVG1220" s="2"/>
      <c r="OVH1220" s="2"/>
      <c r="OVI1220" s="2"/>
      <c r="OVJ1220" s="2"/>
      <c r="OVK1220" s="2"/>
      <c r="OVL1220" s="2"/>
      <c r="OVM1220" s="2"/>
      <c r="OVN1220" s="2"/>
      <c r="OVO1220" s="2"/>
      <c r="OVP1220" s="2"/>
      <c r="OVQ1220" s="2"/>
      <c r="OVR1220" s="2"/>
      <c r="OVS1220" s="2"/>
      <c r="OVT1220" s="2"/>
      <c r="OVU1220" s="2"/>
      <c r="OVV1220" s="2"/>
      <c r="OVW1220" s="2"/>
      <c r="OVX1220" s="2"/>
      <c r="OVY1220" s="2"/>
      <c r="OVZ1220" s="2"/>
      <c r="OWA1220" s="2"/>
      <c r="OWB1220" s="2"/>
      <c r="OWC1220" s="2"/>
      <c r="OWD1220" s="2"/>
      <c r="OWE1220" s="2"/>
      <c r="OWF1220" s="2"/>
      <c r="OWG1220" s="2"/>
      <c r="OWH1220" s="2"/>
      <c r="OWI1220" s="2"/>
      <c r="OWJ1220" s="2"/>
      <c r="OWK1220" s="2"/>
      <c r="OWL1220" s="2"/>
      <c r="OWM1220" s="2"/>
      <c r="OWN1220" s="2"/>
      <c r="OWO1220" s="2"/>
      <c r="OWP1220" s="2"/>
      <c r="OWQ1220" s="2"/>
      <c r="OWR1220" s="2"/>
      <c r="OWS1220" s="2"/>
      <c r="OWT1220" s="2"/>
      <c r="OWU1220" s="2"/>
      <c r="OWV1220" s="2"/>
      <c r="OWW1220" s="2"/>
      <c r="OWX1220" s="2"/>
      <c r="OWY1220" s="2"/>
      <c r="OWZ1220" s="2"/>
      <c r="OXA1220" s="2"/>
      <c r="OXB1220" s="2"/>
      <c r="OXC1220" s="2"/>
      <c r="OXD1220" s="2"/>
      <c r="OXE1220" s="2"/>
      <c r="OXF1220" s="2"/>
      <c r="OXG1220" s="2"/>
      <c r="OXH1220" s="2"/>
      <c r="OXI1220" s="2"/>
      <c r="OXJ1220" s="2"/>
      <c r="OXK1220" s="2"/>
      <c r="OXL1220" s="2"/>
      <c r="OXM1220" s="2"/>
      <c r="OXN1220" s="2"/>
      <c r="OXO1220" s="2"/>
      <c r="OXP1220" s="2"/>
      <c r="OXQ1220" s="2"/>
      <c r="OXR1220" s="2"/>
      <c r="OXS1220" s="2"/>
      <c r="OXT1220" s="2"/>
      <c r="OXU1220" s="2"/>
      <c r="OXV1220" s="2"/>
      <c r="OXW1220" s="2"/>
      <c r="OXX1220" s="2"/>
      <c r="OXY1220" s="2"/>
      <c r="OXZ1220" s="2"/>
      <c r="OYA1220" s="2"/>
      <c r="OYB1220" s="2"/>
      <c r="OYC1220" s="2"/>
      <c r="OYD1220" s="2"/>
      <c r="OYE1220" s="2"/>
      <c r="OYF1220" s="2"/>
      <c r="OYG1220" s="2"/>
      <c r="OYH1220" s="2"/>
      <c r="OYI1220" s="2"/>
      <c r="OYJ1220" s="2"/>
      <c r="OYK1220" s="2"/>
      <c r="OYL1220" s="2"/>
      <c r="OYM1220" s="2"/>
      <c r="OYN1220" s="2"/>
      <c r="OYO1220" s="2"/>
      <c r="OYP1220" s="2"/>
      <c r="OYQ1220" s="2"/>
      <c r="OYR1220" s="2"/>
      <c r="OYS1220" s="2"/>
      <c r="OYT1220" s="2"/>
      <c r="OYU1220" s="2"/>
      <c r="OYV1220" s="2"/>
      <c r="OYW1220" s="2"/>
      <c r="OYX1220" s="2"/>
      <c r="OYY1220" s="2"/>
      <c r="OYZ1220" s="2"/>
      <c r="OZA1220" s="2"/>
      <c r="OZB1220" s="2"/>
      <c r="OZC1220" s="2"/>
      <c r="OZD1220" s="2"/>
      <c r="OZE1220" s="2"/>
      <c r="OZF1220" s="2"/>
      <c r="OZG1220" s="2"/>
      <c r="OZH1220" s="2"/>
      <c r="OZI1220" s="2"/>
      <c r="OZJ1220" s="2"/>
      <c r="OZK1220" s="2"/>
      <c r="OZL1220" s="2"/>
      <c r="OZM1220" s="2"/>
      <c r="OZN1220" s="2"/>
      <c r="OZO1220" s="2"/>
      <c r="OZP1220" s="2"/>
      <c r="OZQ1220" s="2"/>
      <c r="OZR1220" s="2"/>
      <c r="OZS1220" s="2"/>
      <c r="OZT1220" s="2"/>
      <c r="OZU1220" s="2"/>
      <c r="OZV1220" s="2"/>
      <c r="OZW1220" s="2"/>
      <c r="OZX1220" s="2"/>
      <c r="OZY1220" s="2"/>
      <c r="OZZ1220" s="2"/>
      <c r="PAA1220" s="2"/>
      <c r="PAB1220" s="2"/>
      <c r="PAC1220" s="2"/>
      <c r="PAD1220" s="2"/>
      <c r="PAE1220" s="2"/>
      <c r="PAF1220" s="2"/>
      <c r="PAG1220" s="2"/>
      <c r="PAH1220" s="2"/>
      <c r="PAI1220" s="2"/>
      <c r="PAJ1220" s="2"/>
      <c r="PAK1220" s="2"/>
      <c r="PAL1220" s="2"/>
      <c r="PAM1220" s="2"/>
      <c r="PAN1220" s="2"/>
      <c r="PAO1220" s="2"/>
      <c r="PAP1220" s="2"/>
      <c r="PAQ1220" s="2"/>
      <c r="PAR1220" s="2"/>
      <c r="PAS1220" s="2"/>
      <c r="PAT1220" s="2"/>
      <c r="PAU1220" s="2"/>
      <c r="PAV1220" s="2"/>
      <c r="PAW1220" s="2"/>
      <c r="PAX1220" s="2"/>
      <c r="PAY1220" s="2"/>
      <c r="PAZ1220" s="2"/>
      <c r="PBA1220" s="2"/>
      <c r="PBB1220" s="2"/>
      <c r="PBC1220" s="2"/>
      <c r="PBD1220" s="2"/>
      <c r="PBE1220" s="2"/>
      <c r="PBF1220" s="2"/>
      <c r="PBG1220" s="2"/>
      <c r="PBH1220" s="2"/>
      <c r="PBI1220" s="2"/>
      <c r="PBJ1220" s="2"/>
      <c r="PBK1220" s="2"/>
      <c r="PBL1220" s="2"/>
      <c r="PBM1220" s="2"/>
      <c r="PBN1220" s="2"/>
      <c r="PBO1220" s="2"/>
      <c r="PBP1220" s="2"/>
      <c r="PBQ1220" s="2"/>
      <c r="PBR1220" s="2"/>
      <c r="PBS1220" s="2"/>
      <c r="PBT1220" s="2"/>
      <c r="PBU1220" s="2"/>
      <c r="PBV1220" s="2"/>
      <c r="PBW1220" s="2"/>
      <c r="PBX1220" s="2"/>
      <c r="PBY1220" s="2"/>
      <c r="PBZ1220" s="2"/>
      <c r="PCA1220" s="2"/>
      <c r="PCB1220" s="2"/>
      <c r="PCC1220" s="2"/>
      <c r="PCD1220" s="2"/>
      <c r="PCE1220" s="2"/>
      <c r="PCF1220" s="2"/>
      <c r="PCG1220" s="2"/>
      <c r="PCH1220" s="2"/>
      <c r="PCI1220" s="2"/>
      <c r="PCJ1220" s="2"/>
      <c r="PCK1220" s="2"/>
      <c r="PCL1220" s="2"/>
      <c r="PCM1220" s="2"/>
      <c r="PCN1220" s="2"/>
      <c r="PCO1220" s="2"/>
      <c r="PCP1220" s="2"/>
      <c r="PCQ1220" s="2"/>
      <c r="PCR1220" s="2"/>
      <c r="PCS1220" s="2"/>
      <c r="PCT1220" s="2"/>
      <c r="PCU1220" s="2"/>
      <c r="PCV1220" s="2"/>
      <c r="PCW1220" s="2"/>
      <c r="PCX1220" s="2"/>
      <c r="PCY1220" s="2"/>
      <c r="PCZ1220" s="2"/>
      <c r="PDA1220" s="2"/>
      <c r="PDB1220" s="2"/>
      <c r="PDC1220" s="2"/>
      <c r="PDD1220" s="2"/>
      <c r="PDE1220" s="2"/>
      <c r="PDF1220" s="2"/>
      <c r="PDG1220" s="2"/>
      <c r="PDH1220" s="2"/>
      <c r="PDI1220" s="2"/>
      <c r="PDJ1220" s="2"/>
      <c r="PDK1220" s="2"/>
      <c r="PDL1220" s="2"/>
      <c r="PDM1220" s="2"/>
      <c r="PDN1220" s="2"/>
      <c r="PDO1220" s="2"/>
      <c r="PDP1220" s="2"/>
      <c r="PDQ1220" s="2"/>
      <c r="PDR1220" s="2"/>
      <c r="PDS1220" s="2"/>
      <c r="PDT1220" s="2"/>
      <c r="PDU1220" s="2"/>
      <c r="PDV1220" s="2"/>
      <c r="PDW1220" s="2"/>
      <c r="PDX1220" s="2"/>
      <c r="PDY1220" s="2"/>
      <c r="PDZ1220" s="2"/>
      <c r="PEA1220" s="2"/>
      <c r="PEB1220" s="2"/>
      <c r="PEC1220" s="2"/>
      <c r="PED1220" s="2"/>
      <c r="PEE1220" s="2"/>
      <c r="PEF1220" s="2"/>
      <c r="PEG1220" s="2"/>
      <c r="PEH1220" s="2"/>
      <c r="PEI1220" s="2"/>
      <c r="PEJ1220" s="2"/>
      <c r="PEK1220" s="2"/>
      <c r="PEL1220" s="2"/>
      <c r="PEM1220" s="2"/>
      <c r="PEN1220" s="2"/>
      <c r="PEO1220" s="2"/>
      <c r="PEP1220" s="2"/>
      <c r="PEQ1220" s="2"/>
      <c r="PER1220" s="2"/>
      <c r="PES1220" s="2"/>
      <c r="PET1220" s="2"/>
      <c r="PEU1220" s="2"/>
      <c r="PEV1220" s="2"/>
      <c r="PEW1220" s="2"/>
      <c r="PEX1220" s="2"/>
      <c r="PEY1220" s="2"/>
      <c r="PEZ1220" s="2"/>
      <c r="PFA1220" s="2"/>
      <c r="PFB1220" s="2"/>
      <c r="PFC1220" s="2"/>
      <c r="PFD1220" s="2"/>
      <c r="PFE1220" s="2"/>
      <c r="PFF1220" s="2"/>
      <c r="PFG1220" s="2"/>
      <c r="PFH1220" s="2"/>
      <c r="PFI1220" s="2"/>
      <c r="PFJ1220" s="2"/>
      <c r="PFK1220" s="2"/>
      <c r="PFL1220" s="2"/>
      <c r="PFM1220" s="2"/>
      <c r="PFN1220" s="2"/>
      <c r="PFO1220" s="2"/>
      <c r="PFP1220" s="2"/>
      <c r="PFQ1220" s="2"/>
      <c r="PFR1220" s="2"/>
      <c r="PFS1220" s="2"/>
      <c r="PFT1220" s="2"/>
      <c r="PFU1220" s="2"/>
      <c r="PFV1220" s="2"/>
      <c r="PFW1220" s="2"/>
      <c r="PFX1220" s="2"/>
      <c r="PFY1220" s="2"/>
      <c r="PFZ1220" s="2"/>
      <c r="PGA1220" s="2"/>
      <c r="PGB1220" s="2"/>
      <c r="PGC1220" s="2"/>
      <c r="PGD1220" s="2"/>
      <c r="PGE1220" s="2"/>
      <c r="PGF1220" s="2"/>
      <c r="PGG1220" s="2"/>
      <c r="PGH1220" s="2"/>
      <c r="PGI1220" s="2"/>
      <c r="PGJ1220" s="2"/>
      <c r="PGK1220" s="2"/>
      <c r="PGL1220" s="2"/>
      <c r="PGM1220" s="2"/>
      <c r="PGN1220" s="2"/>
      <c r="PGO1220" s="2"/>
      <c r="PGP1220" s="2"/>
      <c r="PGQ1220" s="2"/>
      <c r="PGR1220" s="2"/>
      <c r="PGS1220" s="2"/>
      <c r="PGT1220" s="2"/>
      <c r="PGU1220" s="2"/>
      <c r="PGV1220" s="2"/>
      <c r="PGW1220" s="2"/>
      <c r="PGX1220" s="2"/>
      <c r="PGY1220" s="2"/>
      <c r="PGZ1220" s="2"/>
      <c r="PHA1220" s="2"/>
      <c r="PHB1220" s="2"/>
      <c r="PHC1220" s="2"/>
      <c r="PHD1220" s="2"/>
      <c r="PHE1220" s="2"/>
      <c r="PHF1220" s="2"/>
      <c r="PHG1220" s="2"/>
      <c r="PHH1220" s="2"/>
      <c r="PHI1220" s="2"/>
      <c r="PHJ1220" s="2"/>
      <c r="PHK1220" s="2"/>
      <c r="PHL1220" s="2"/>
      <c r="PHM1220" s="2"/>
      <c r="PHN1220" s="2"/>
      <c r="PHO1220" s="2"/>
      <c r="PHP1220" s="2"/>
      <c r="PHQ1220" s="2"/>
      <c r="PHR1220" s="2"/>
      <c r="PHS1220" s="2"/>
      <c r="PHT1220" s="2"/>
      <c r="PHU1220" s="2"/>
      <c r="PHV1220" s="2"/>
      <c r="PHW1220" s="2"/>
      <c r="PHX1220" s="2"/>
      <c r="PHY1220" s="2"/>
      <c r="PHZ1220" s="2"/>
      <c r="PIA1220" s="2"/>
      <c r="PIB1220" s="2"/>
      <c r="PIC1220" s="2"/>
      <c r="PID1220" s="2"/>
      <c r="PIE1220" s="2"/>
      <c r="PIF1220" s="2"/>
      <c r="PIG1220" s="2"/>
      <c r="PIH1220" s="2"/>
      <c r="PII1220" s="2"/>
      <c r="PIJ1220" s="2"/>
      <c r="PIK1220" s="2"/>
      <c r="PIL1220" s="2"/>
      <c r="PIM1220" s="2"/>
      <c r="PIN1220" s="2"/>
      <c r="PIO1220" s="2"/>
      <c r="PIP1220" s="2"/>
      <c r="PIQ1220" s="2"/>
      <c r="PIR1220" s="2"/>
      <c r="PIS1220" s="2"/>
      <c r="PIT1220" s="2"/>
      <c r="PIU1220" s="2"/>
      <c r="PIV1220" s="2"/>
      <c r="PIW1220" s="2"/>
      <c r="PIX1220" s="2"/>
      <c r="PIY1220" s="2"/>
      <c r="PIZ1220" s="2"/>
      <c r="PJA1220" s="2"/>
      <c r="PJB1220" s="2"/>
      <c r="PJC1220" s="2"/>
      <c r="PJD1220" s="2"/>
      <c r="PJE1220" s="2"/>
      <c r="PJF1220" s="2"/>
      <c r="PJG1220" s="2"/>
      <c r="PJH1220" s="2"/>
      <c r="PJI1220" s="2"/>
      <c r="PJJ1220" s="2"/>
      <c r="PJK1220" s="2"/>
      <c r="PJL1220" s="2"/>
      <c r="PJM1220" s="2"/>
      <c r="PJN1220" s="2"/>
      <c r="PJO1220" s="2"/>
      <c r="PJP1220" s="2"/>
      <c r="PJQ1220" s="2"/>
      <c r="PJR1220" s="2"/>
      <c r="PJS1220" s="2"/>
      <c r="PJT1220" s="2"/>
      <c r="PJU1220" s="2"/>
      <c r="PJV1220" s="2"/>
      <c r="PJW1220" s="2"/>
      <c r="PJX1220" s="2"/>
      <c r="PJY1220" s="2"/>
      <c r="PJZ1220" s="2"/>
      <c r="PKA1220" s="2"/>
      <c r="PKB1220" s="2"/>
      <c r="PKC1220" s="2"/>
      <c r="PKD1220" s="2"/>
      <c r="PKE1220" s="2"/>
      <c r="PKF1220" s="2"/>
      <c r="PKG1220" s="2"/>
      <c r="PKH1220" s="2"/>
      <c r="PKI1220" s="2"/>
      <c r="PKJ1220" s="2"/>
      <c r="PKK1220" s="2"/>
      <c r="PKL1220" s="2"/>
      <c r="PKM1220" s="2"/>
      <c r="PKN1220" s="2"/>
      <c r="PKO1220" s="2"/>
      <c r="PKP1220" s="2"/>
      <c r="PKQ1220" s="2"/>
      <c r="PKR1220" s="2"/>
      <c r="PKS1220" s="2"/>
      <c r="PKT1220" s="2"/>
      <c r="PKU1220" s="2"/>
      <c r="PKV1220" s="2"/>
      <c r="PKW1220" s="2"/>
      <c r="PKX1220" s="2"/>
      <c r="PKY1220" s="2"/>
      <c r="PKZ1220" s="2"/>
      <c r="PLA1220" s="2"/>
      <c r="PLB1220" s="2"/>
      <c r="PLC1220" s="2"/>
      <c r="PLD1220" s="2"/>
      <c r="PLE1220" s="2"/>
      <c r="PLF1220" s="2"/>
      <c r="PLG1220" s="2"/>
      <c r="PLH1220" s="2"/>
      <c r="PLI1220" s="2"/>
      <c r="PLJ1220" s="2"/>
      <c r="PLK1220" s="2"/>
      <c r="PLL1220" s="2"/>
      <c r="PLM1220" s="2"/>
      <c r="PLN1220" s="2"/>
      <c r="PLO1220" s="2"/>
      <c r="PLP1220" s="2"/>
      <c r="PLQ1220" s="2"/>
      <c r="PLR1220" s="2"/>
      <c r="PLS1220" s="2"/>
      <c r="PLT1220" s="2"/>
      <c r="PLU1220" s="2"/>
      <c r="PLV1220" s="2"/>
      <c r="PLW1220" s="2"/>
      <c r="PLX1220" s="2"/>
      <c r="PLY1220" s="2"/>
      <c r="PLZ1220" s="2"/>
      <c r="PMA1220" s="2"/>
      <c r="PMB1220" s="2"/>
      <c r="PMC1220" s="2"/>
      <c r="PMD1220" s="2"/>
      <c r="PME1220" s="2"/>
      <c r="PMF1220" s="2"/>
      <c r="PMG1220" s="2"/>
      <c r="PMH1220" s="2"/>
      <c r="PMI1220" s="2"/>
      <c r="PMJ1220" s="2"/>
      <c r="PMK1220" s="2"/>
      <c r="PML1220" s="2"/>
      <c r="PMM1220" s="2"/>
      <c r="PMN1220" s="2"/>
      <c r="PMO1220" s="2"/>
      <c r="PMP1220" s="2"/>
      <c r="PMQ1220" s="2"/>
      <c r="PMR1220" s="2"/>
      <c r="PMS1220" s="2"/>
      <c r="PMT1220" s="2"/>
      <c r="PMU1220" s="2"/>
      <c r="PMV1220" s="2"/>
      <c r="PMW1220" s="2"/>
      <c r="PMX1220" s="2"/>
      <c r="PMY1220" s="2"/>
      <c r="PMZ1220" s="2"/>
      <c r="PNA1220" s="2"/>
      <c r="PNB1220" s="2"/>
      <c r="PNC1220" s="2"/>
      <c r="PND1220" s="2"/>
      <c r="PNE1220" s="2"/>
      <c r="PNF1220" s="2"/>
      <c r="PNG1220" s="2"/>
      <c r="PNH1220" s="2"/>
      <c r="PNI1220" s="2"/>
      <c r="PNJ1220" s="2"/>
      <c r="PNK1220" s="2"/>
      <c r="PNL1220" s="2"/>
      <c r="PNM1220" s="2"/>
      <c r="PNN1220" s="2"/>
      <c r="PNO1220" s="2"/>
      <c r="PNP1220" s="2"/>
      <c r="PNQ1220" s="2"/>
      <c r="PNR1220" s="2"/>
      <c r="PNS1220" s="2"/>
      <c r="PNT1220" s="2"/>
      <c r="PNU1220" s="2"/>
      <c r="PNV1220" s="2"/>
      <c r="PNW1220" s="2"/>
      <c r="PNX1220" s="2"/>
      <c r="PNY1220" s="2"/>
      <c r="PNZ1220" s="2"/>
      <c r="POA1220" s="2"/>
      <c r="POB1220" s="2"/>
      <c r="POC1220" s="2"/>
      <c r="POD1220" s="2"/>
      <c r="POE1220" s="2"/>
      <c r="POF1220" s="2"/>
      <c r="POG1220" s="2"/>
      <c r="POH1220" s="2"/>
      <c r="POI1220" s="2"/>
      <c r="POJ1220" s="2"/>
      <c r="POK1220" s="2"/>
      <c r="POL1220" s="2"/>
      <c r="POM1220" s="2"/>
      <c r="PON1220" s="2"/>
      <c r="POO1220" s="2"/>
      <c r="POP1220" s="2"/>
      <c r="POQ1220" s="2"/>
      <c r="POR1220" s="2"/>
      <c r="POS1220" s="2"/>
      <c r="POT1220" s="2"/>
      <c r="POU1220" s="2"/>
      <c r="POV1220" s="2"/>
      <c r="POW1220" s="2"/>
      <c r="POX1220" s="2"/>
      <c r="POY1220" s="2"/>
      <c r="POZ1220" s="2"/>
      <c r="PPA1220" s="2"/>
      <c r="PPB1220" s="2"/>
      <c r="PPC1220" s="2"/>
      <c r="PPD1220" s="2"/>
      <c r="PPE1220" s="2"/>
      <c r="PPF1220" s="2"/>
      <c r="PPG1220" s="2"/>
      <c r="PPH1220" s="2"/>
      <c r="PPI1220" s="2"/>
      <c r="PPJ1220" s="2"/>
      <c r="PPK1220" s="2"/>
      <c r="PPL1220" s="2"/>
      <c r="PPM1220" s="2"/>
      <c r="PPN1220" s="2"/>
      <c r="PPO1220" s="2"/>
      <c r="PPP1220" s="2"/>
      <c r="PPQ1220" s="2"/>
      <c r="PPR1220" s="2"/>
      <c r="PPS1220" s="2"/>
      <c r="PPT1220" s="2"/>
      <c r="PPU1220" s="2"/>
      <c r="PPV1220" s="2"/>
      <c r="PPW1220" s="2"/>
      <c r="PPX1220" s="2"/>
      <c r="PPY1220" s="2"/>
      <c r="PPZ1220" s="2"/>
      <c r="PQA1220" s="2"/>
      <c r="PQB1220" s="2"/>
      <c r="PQC1220" s="2"/>
      <c r="PQD1220" s="2"/>
      <c r="PQE1220" s="2"/>
      <c r="PQF1220" s="2"/>
      <c r="PQG1220" s="2"/>
      <c r="PQH1220" s="2"/>
      <c r="PQI1220" s="2"/>
      <c r="PQJ1220" s="2"/>
      <c r="PQK1220" s="2"/>
      <c r="PQL1220" s="2"/>
      <c r="PQM1220" s="2"/>
      <c r="PQN1220" s="2"/>
      <c r="PQO1220" s="2"/>
      <c r="PQP1220" s="2"/>
      <c r="PQQ1220" s="2"/>
      <c r="PQR1220" s="2"/>
      <c r="PQS1220" s="2"/>
      <c r="PQT1220" s="2"/>
      <c r="PQU1220" s="2"/>
      <c r="PQV1220" s="2"/>
      <c r="PQW1220" s="2"/>
      <c r="PQX1220" s="2"/>
      <c r="PQY1220" s="2"/>
      <c r="PQZ1220" s="2"/>
      <c r="PRA1220" s="2"/>
      <c r="PRB1220" s="2"/>
      <c r="PRC1220" s="2"/>
      <c r="PRD1220" s="2"/>
      <c r="PRE1220" s="2"/>
      <c r="PRF1220" s="2"/>
      <c r="PRG1220" s="2"/>
      <c r="PRH1220" s="2"/>
      <c r="PRI1220" s="2"/>
      <c r="PRJ1220" s="2"/>
      <c r="PRK1220" s="2"/>
      <c r="PRL1220" s="2"/>
      <c r="PRM1220" s="2"/>
      <c r="PRN1220" s="2"/>
      <c r="PRO1220" s="2"/>
      <c r="PRP1220" s="2"/>
      <c r="PRQ1220" s="2"/>
      <c r="PRR1220" s="2"/>
      <c r="PRS1220" s="2"/>
      <c r="PRT1220" s="2"/>
      <c r="PRU1220" s="2"/>
      <c r="PRV1220" s="2"/>
      <c r="PRW1220" s="2"/>
      <c r="PRX1220" s="2"/>
      <c r="PRY1220" s="2"/>
      <c r="PRZ1220" s="2"/>
      <c r="PSA1220" s="2"/>
      <c r="PSB1220" s="2"/>
      <c r="PSC1220" s="2"/>
      <c r="PSD1220" s="2"/>
      <c r="PSE1220" s="2"/>
      <c r="PSF1220" s="2"/>
      <c r="PSG1220" s="2"/>
      <c r="PSH1220" s="2"/>
      <c r="PSI1220" s="2"/>
      <c r="PSJ1220" s="2"/>
      <c r="PSK1220" s="2"/>
      <c r="PSL1220" s="2"/>
      <c r="PSM1220" s="2"/>
      <c r="PSN1220" s="2"/>
      <c r="PSO1220" s="2"/>
      <c r="PSP1220" s="2"/>
      <c r="PSQ1220" s="2"/>
      <c r="PSR1220" s="2"/>
      <c r="PSS1220" s="2"/>
      <c r="PST1220" s="2"/>
      <c r="PSU1220" s="2"/>
      <c r="PSV1220" s="2"/>
      <c r="PSW1220" s="2"/>
      <c r="PSX1220" s="2"/>
      <c r="PSY1220" s="2"/>
      <c r="PSZ1220" s="2"/>
      <c r="PTA1220" s="2"/>
      <c r="PTB1220" s="2"/>
      <c r="PTC1220" s="2"/>
      <c r="PTD1220" s="2"/>
      <c r="PTE1220" s="2"/>
      <c r="PTF1220" s="2"/>
      <c r="PTG1220" s="2"/>
      <c r="PTH1220" s="2"/>
      <c r="PTI1220" s="2"/>
      <c r="PTJ1220" s="2"/>
      <c r="PTK1220" s="2"/>
      <c r="PTL1220" s="2"/>
      <c r="PTM1220" s="2"/>
      <c r="PTN1220" s="2"/>
      <c r="PTO1220" s="2"/>
      <c r="PTP1220" s="2"/>
      <c r="PTQ1220" s="2"/>
      <c r="PTR1220" s="2"/>
      <c r="PTS1220" s="2"/>
      <c r="PTT1220" s="2"/>
      <c r="PTU1220" s="2"/>
      <c r="PTV1220" s="2"/>
      <c r="PTW1220" s="2"/>
      <c r="PTX1220" s="2"/>
      <c r="PTY1220" s="2"/>
      <c r="PTZ1220" s="2"/>
      <c r="PUA1220" s="2"/>
      <c r="PUB1220" s="2"/>
      <c r="PUC1220" s="2"/>
      <c r="PUD1220" s="2"/>
      <c r="PUE1220" s="2"/>
      <c r="PUF1220" s="2"/>
      <c r="PUG1220" s="2"/>
      <c r="PUH1220" s="2"/>
      <c r="PUI1220" s="2"/>
      <c r="PUJ1220" s="2"/>
      <c r="PUK1220" s="2"/>
      <c r="PUL1220" s="2"/>
      <c r="PUM1220" s="2"/>
      <c r="PUN1220" s="2"/>
      <c r="PUO1220" s="2"/>
      <c r="PUP1220" s="2"/>
      <c r="PUQ1220" s="2"/>
      <c r="PUR1220" s="2"/>
      <c r="PUS1220" s="2"/>
      <c r="PUT1220" s="2"/>
      <c r="PUU1220" s="2"/>
      <c r="PUV1220" s="2"/>
      <c r="PUW1220" s="2"/>
      <c r="PUX1220" s="2"/>
      <c r="PUY1220" s="2"/>
      <c r="PUZ1220" s="2"/>
      <c r="PVA1220" s="2"/>
      <c r="PVB1220" s="2"/>
      <c r="PVC1220" s="2"/>
      <c r="PVD1220" s="2"/>
      <c r="PVE1220" s="2"/>
      <c r="PVF1220" s="2"/>
      <c r="PVG1220" s="2"/>
      <c r="PVH1220" s="2"/>
      <c r="PVI1220" s="2"/>
      <c r="PVJ1220" s="2"/>
      <c r="PVK1220" s="2"/>
      <c r="PVL1220" s="2"/>
      <c r="PVM1220" s="2"/>
      <c r="PVN1220" s="2"/>
      <c r="PVO1220" s="2"/>
      <c r="PVP1220" s="2"/>
      <c r="PVQ1220" s="2"/>
      <c r="PVR1220" s="2"/>
      <c r="PVS1220" s="2"/>
      <c r="PVT1220" s="2"/>
      <c r="PVU1220" s="2"/>
      <c r="PVV1220" s="2"/>
      <c r="PVW1220" s="2"/>
      <c r="PVX1220" s="2"/>
      <c r="PVY1220" s="2"/>
      <c r="PVZ1220" s="2"/>
      <c r="PWA1220" s="2"/>
      <c r="PWB1220" s="2"/>
      <c r="PWC1220" s="2"/>
      <c r="PWD1220" s="2"/>
      <c r="PWE1220" s="2"/>
      <c r="PWF1220" s="2"/>
      <c r="PWG1220" s="2"/>
      <c r="PWH1220" s="2"/>
      <c r="PWI1220" s="2"/>
      <c r="PWJ1220" s="2"/>
      <c r="PWK1220" s="2"/>
      <c r="PWL1220" s="2"/>
      <c r="PWM1220" s="2"/>
      <c r="PWN1220" s="2"/>
      <c r="PWO1220" s="2"/>
      <c r="PWP1220" s="2"/>
      <c r="PWQ1220" s="2"/>
      <c r="PWR1220" s="2"/>
      <c r="PWS1220" s="2"/>
      <c r="PWT1220" s="2"/>
      <c r="PWU1220" s="2"/>
      <c r="PWV1220" s="2"/>
      <c r="PWW1220" s="2"/>
      <c r="PWX1220" s="2"/>
      <c r="PWY1220" s="2"/>
      <c r="PWZ1220" s="2"/>
      <c r="PXA1220" s="2"/>
      <c r="PXB1220" s="2"/>
      <c r="PXC1220" s="2"/>
      <c r="PXD1220" s="2"/>
      <c r="PXE1220" s="2"/>
      <c r="PXF1220" s="2"/>
      <c r="PXG1220" s="2"/>
      <c r="PXH1220" s="2"/>
      <c r="PXI1220" s="2"/>
      <c r="PXJ1220" s="2"/>
      <c r="PXK1220" s="2"/>
      <c r="PXL1220" s="2"/>
      <c r="PXM1220" s="2"/>
      <c r="PXN1220" s="2"/>
      <c r="PXO1220" s="2"/>
      <c r="PXP1220" s="2"/>
      <c r="PXQ1220" s="2"/>
      <c r="PXR1220" s="2"/>
      <c r="PXS1220" s="2"/>
      <c r="PXT1220" s="2"/>
      <c r="PXU1220" s="2"/>
      <c r="PXV1220" s="2"/>
      <c r="PXW1220" s="2"/>
      <c r="PXX1220" s="2"/>
      <c r="PXY1220" s="2"/>
      <c r="PXZ1220" s="2"/>
      <c r="PYA1220" s="2"/>
      <c r="PYB1220" s="2"/>
      <c r="PYC1220" s="2"/>
      <c r="PYD1220" s="2"/>
      <c r="PYE1220" s="2"/>
      <c r="PYF1220" s="2"/>
      <c r="PYG1220" s="2"/>
      <c r="PYH1220" s="2"/>
      <c r="PYI1220" s="2"/>
      <c r="PYJ1220" s="2"/>
      <c r="PYK1220" s="2"/>
      <c r="PYL1220" s="2"/>
      <c r="PYM1220" s="2"/>
      <c r="PYN1220" s="2"/>
      <c r="PYO1220" s="2"/>
      <c r="PYP1220" s="2"/>
      <c r="PYQ1220" s="2"/>
      <c r="PYR1220" s="2"/>
      <c r="PYS1220" s="2"/>
      <c r="PYT1220" s="2"/>
      <c r="PYU1220" s="2"/>
      <c r="PYV1220" s="2"/>
      <c r="PYW1220" s="2"/>
      <c r="PYX1220" s="2"/>
      <c r="PYY1220" s="2"/>
      <c r="PYZ1220" s="2"/>
      <c r="PZA1220" s="2"/>
      <c r="PZB1220" s="2"/>
      <c r="PZC1220" s="2"/>
      <c r="PZD1220" s="2"/>
      <c r="PZE1220" s="2"/>
      <c r="PZF1220" s="2"/>
      <c r="PZG1220" s="2"/>
      <c r="PZH1220" s="2"/>
      <c r="PZI1220" s="2"/>
      <c r="PZJ1220" s="2"/>
      <c r="PZK1220" s="2"/>
      <c r="PZL1220" s="2"/>
      <c r="PZM1220" s="2"/>
      <c r="PZN1220" s="2"/>
      <c r="PZO1220" s="2"/>
      <c r="PZP1220" s="2"/>
      <c r="PZQ1220" s="2"/>
      <c r="PZR1220" s="2"/>
      <c r="PZS1220" s="2"/>
      <c r="PZT1220" s="2"/>
      <c r="PZU1220" s="2"/>
      <c r="PZV1220" s="2"/>
      <c r="PZW1220" s="2"/>
      <c r="PZX1220" s="2"/>
      <c r="PZY1220" s="2"/>
      <c r="PZZ1220" s="2"/>
      <c r="QAA1220" s="2"/>
      <c r="QAB1220" s="2"/>
      <c r="QAC1220" s="2"/>
      <c r="QAD1220" s="2"/>
      <c r="QAE1220" s="2"/>
      <c r="QAF1220" s="2"/>
      <c r="QAG1220" s="2"/>
      <c r="QAH1220" s="2"/>
      <c r="QAI1220" s="2"/>
      <c r="QAJ1220" s="2"/>
      <c r="QAK1220" s="2"/>
      <c r="QAL1220" s="2"/>
      <c r="QAM1220" s="2"/>
      <c r="QAN1220" s="2"/>
      <c r="QAO1220" s="2"/>
      <c r="QAP1220" s="2"/>
      <c r="QAQ1220" s="2"/>
      <c r="QAR1220" s="2"/>
      <c r="QAS1220" s="2"/>
      <c r="QAT1220" s="2"/>
      <c r="QAU1220" s="2"/>
      <c r="QAV1220" s="2"/>
      <c r="QAW1220" s="2"/>
      <c r="QAX1220" s="2"/>
      <c r="QAY1220" s="2"/>
      <c r="QAZ1220" s="2"/>
      <c r="QBA1220" s="2"/>
      <c r="QBB1220" s="2"/>
      <c r="QBC1220" s="2"/>
      <c r="QBD1220" s="2"/>
      <c r="QBE1220" s="2"/>
      <c r="QBF1220" s="2"/>
      <c r="QBG1220" s="2"/>
      <c r="QBH1220" s="2"/>
      <c r="QBI1220" s="2"/>
      <c r="QBJ1220" s="2"/>
      <c r="QBK1220" s="2"/>
      <c r="QBL1220" s="2"/>
      <c r="QBM1220" s="2"/>
      <c r="QBN1220" s="2"/>
      <c r="QBO1220" s="2"/>
      <c r="QBP1220" s="2"/>
      <c r="QBQ1220" s="2"/>
      <c r="QBR1220" s="2"/>
      <c r="QBS1220" s="2"/>
      <c r="QBT1220" s="2"/>
      <c r="QBU1220" s="2"/>
      <c r="QBV1220" s="2"/>
      <c r="QBW1220" s="2"/>
      <c r="QBX1220" s="2"/>
      <c r="QBY1220" s="2"/>
      <c r="QBZ1220" s="2"/>
      <c r="QCA1220" s="2"/>
      <c r="QCB1220" s="2"/>
      <c r="QCC1220" s="2"/>
      <c r="QCD1220" s="2"/>
      <c r="QCE1220" s="2"/>
      <c r="QCF1220" s="2"/>
      <c r="QCG1220" s="2"/>
      <c r="QCH1220" s="2"/>
      <c r="QCI1220" s="2"/>
      <c r="QCJ1220" s="2"/>
      <c r="QCK1220" s="2"/>
      <c r="QCL1220" s="2"/>
      <c r="QCM1220" s="2"/>
      <c r="QCN1220" s="2"/>
      <c r="QCO1220" s="2"/>
      <c r="QCP1220" s="2"/>
      <c r="QCQ1220" s="2"/>
      <c r="QCR1220" s="2"/>
      <c r="QCS1220" s="2"/>
      <c r="QCT1220" s="2"/>
      <c r="QCU1220" s="2"/>
      <c r="QCV1220" s="2"/>
      <c r="QCW1220" s="2"/>
      <c r="QCX1220" s="2"/>
      <c r="QCY1220" s="2"/>
      <c r="QCZ1220" s="2"/>
      <c r="QDA1220" s="2"/>
      <c r="QDB1220" s="2"/>
      <c r="QDC1220" s="2"/>
      <c r="QDD1220" s="2"/>
      <c r="QDE1220" s="2"/>
      <c r="QDF1220" s="2"/>
      <c r="QDG1220" s="2"/>
      <c r="QDH1220" s="2"/>
      <c r="QDI1220" s="2"/>
      <c r="QDJ1220" s="2"/>
      <c r="QDK1220" s="2"/>
      <c r="QDL1220" s="2"/>
      <c r="QDM1220" s="2"/>
      <c r="QDN1220" s="2"/>
      <c r="QDO1220" s="2"/>
      <c r="QDP1220" s="2"/>
      <c r="QDQ1220" s="2"/>
      <c r="QDR1220" s="2"/>
      <c r="QDS1220" s="2"/>
      <c r="QDT1220" s="2"/>
      <c r="QDU1220" s="2"/>
      <c r="QDV1220" s="2"/>
      <c r="QDW1220" s="2"/>
      <c r="QDX1220" s="2"/>
      <c r="QDY1220" s="2"/>
      <c r="QDZ1220" s="2"/>
      <c r="QEA1220" s="2"/>
      <c r="QEB1220" s="2"/>
      <c r="QEC1220" s="2"/>
      <c r="QED1220" s="2"/>
      <c r="QEE1220" s="2"/>
      <c r="QEF1220" s="2"/>
      <c r="QEG1220" s="2"/>
      <c r="QEH1220" s="2"/>
      <c r="QEI1220" s="2"/>
      <c r="QEJ1220" s="2"/>
      <c r="QEK1220" s="2"/>
      <c r="QEL1220" s="2"/>
      <c r="QEM1220" s="2"/>
      <c r="QEN1220" s="2"/>
      <c r="QEO1220" s="2"/>
      <c r="QEP1220" s="2"/>
      <c r="QEQ1220" s="2"/>
      <c r="QER1220" s="2"/>
      <c r="QES1220" s="2"/>
      <c r="QET1220" s="2"/>
      <c r="QEU1220" s="2"/>
      <c r="QEV1220" s="2"/>
      <c r="QEW1220" s="2"/>
      <c r="QEX1220" s="2"/>
      <c r="QEY1220" s="2"/>
      <c r="QEZ1220" s="2"/>
      <c r="QFA1220" s="2"/>
      <c r="QFB1220" s="2"/>
      <c r="QFC1220" s="2"/>
      <c r="QFD1220" s="2"/>
      <c r="QFE1220" s="2"/>
      <c r="QFF1220" s="2"/>
      <c r="QFG1220" s="2"/>
      <c r="QFH1220" s="2"/>
      <c r="QFI1220" s="2"/>
      <c r="QFJ1220" s="2"/>
      <c r="QFK1220" s="2"/>
      <c r="QFL1220" s="2"/>
      <c r="QFM1220" s="2"/>
      <c r="QFN1220" s="2"/>
      <c r="QFO1220" s="2"/>
      <c r="QFP1220" s="2"/>
      <c r="QFQ1220" s="2"/>
      <c r="QFR1220" s="2"/>
      <c r="QFS1220" s="2"/>
      <c r="QFT1220" s="2"/>
      <c r="QFU1220" s="2"/>
      <c r="QFV1220" s="2"/>
      <c r="QFW1220" s="2"/>
      <c r="QFX1220" s="2"/>
      <c r="QFY1220" s="2"/>
      <c r="QFZ1220" s="2"/>
      <c r="QGA1220" s="2"/>
      <c r="QGB1220" s="2"/>
      <c r="QGC1220" s="2"/>
      <c r="QGD1220" s="2"/>
      <c r="QGE1220" s="2"/>
      <c r="QGF1220" s="2"/>
      <c r="QGG1220" s="2"/>
      <c r="QGH1220" s="2"/>
      <c r="QGI1220" s="2"/>
      <c r="QGJ1220" s="2"/>
      <c r="QGK1220" s="2"/>
      <c r="QGL1220" s="2"/>
      <c r="QGM1220" s="2"/>
      <c r="QGN1220" s="2"/>
      <c r="QGO1220" s="2"/>
      <c r="QGP1220" s="2"/>
      <c r="QGQ1220" s="2"/>
      <c r="QGR1220" s="2"/>
      <c r="QGS1220" s="2"/>
      <c r="QGT1220" s="2"/>
      <c r="QGU1220" s="2"/>
      <c r="QGV1220" s="2"/>
      <c r="QGW1220" s="2"/>
      <c r="QGX1220" s="2"/>
      <c r="QGY1220" s="2"/>
      <c r="QGZ1220" s="2"/>
      <c r="QHA1220" s="2"/>
      <c r="QHB1220" s="2"/>
      <c r="QHC1220" s="2"/>
      <c r="QHD1220" s="2"/>
      <c r="QHE1220" s="2"/>
      <c r="QHF1220" s="2"/>
      <c r="QHG1220" s="2"/>
      <c r="QHH1220" s="2"/>
      <c r="QHI1220" s="2"/>
      <c r="QHJ1220" s="2"/>
      <c r="QHK1220" s="2"/>
      <c r="QHL1220" s="2"/>
      <c r="QHM1220" s="2"/>
      <c r="QHN1220" s="2"/>
      <c r="QHO1220" s="2"/>
      <c r="QHP1220" s="2"/>
      <c r="QHQ1220" s="2"/>
      <c r="QHR1220" s="2"/>
      <c r="QHS1220" s="2"/>
      <c r="QHT1220" s="2"/>
      <c r="QHU1220" s="2"/>
      <c r="QHV1220" s="2"/>
      <c r="QHW1220" s="2"/>
      <c r="QHX1220" s="2"/>
      <c r="QHY1220" s="2"/>
      <c r="QHZ1220" s="2"/>
      <c r="QIA1220" s="2"/>
      <c r="QIB1220" s="2"/>
      <c r="QIC1220" s="2"/>
      <c r="QID1220" s="2"/>
      <c r="QIE1220" s="2"/>
      <c r="QIF1220" s="2"/>
      <c r="QIG1220" s="2"/>
      <c r="QIH1220" s="2"/>
      <c r="QII1220" s="2"/>
      <c r="QIJ1220" s="2"/>
      <c r="QIK1220" s="2"/>
      <c r="QIL1220" s="2"/>
      <c r="QIM1220" s="2"/>
      <c r="QIN1220" s="2"/>
      <c r="QIO1220" s="2"/>
      <c r="QIP1220" s="2"/>
      <c r="QIQ1220" s="2"/>
      <c r="QIR1220" s="2"/>
      <c r="QIS1220" s="2"/>
      <c r="QIT1220" s="2"/>
      <c r="QIU1220" s="2"/>
      <c r="QIV1220" s="2"/>
      <c r="QIW1220" s="2"/>
      <c r="QIX1220" s="2"/>
      <c r="QIY1220" s="2"/>
      <c r="QIZ1220" s="2"/>
      <c r="QJA1220" s="2"/>
      <c r="QJB1220" s="2"/>
      <c r="QJC1220" s="2"/>
      <c r="QJD1220" s="2"/>
      <c r="QJE1220" s="2"/>
      <c r="QJF1220" s="2"/>
      <c r="QJG1220" s="2"/>
      <c r="QJH1220" s="2"/>
      <c r="QJI1220" s="2"/>
      <c r="QJJ1220" s="2"/>
      <c r="QJK1220" s="2"/>
      <c r="QJL1220" s="2"/>
      <c r="QJM1220" s="2"/>
      <c r="QJN1220" s="2"/>
      <c r="QJO1220" s="2"/>
      <c r="QJP1220" s="2"/>
      <c r="QJQ1220" s="2"/>
      <c r="QJR1220" s="2"/>
      <c r="QJS1220" s="2"/>
      <c r="QJT1220" s="2"/>
      <c r="QJU1220" s="2"/>
      <c r="QJV1220" s="2"/>
      <c r="QJW1220" s="2"/>
      <c r="QJX1220" s="2"/>
      <c r="QJY1220" s="2"/>
      <c r="QJZ1220" s="2"/>
      <c r="QKA1220" s="2"/>
      <c r="QKB1220" s="2"/>
      <c r="QKC1220" s="2"/>
      <c r="QKD1220" s="2"/>
      <c r="QKE1220" s="2"/>
      <c r="QKF1220" s="2"/>
      <c r="QKG1220" s="2"/>
      <c r="QKH1220" s="2"/>
      <c r="QKI1220" s="2"/>
      <c r="QKJ1220" s="2"/>
      <c r="QKK1220" s="2"/>
      <c r="QKL1220" s="2"/>
      <c r="QKM1220" s="2"/>
      <c r="QKN1220" s="2"/>
      <c r="QKO1220" s="2"/>
      <c r="QKP1220" s="2"/>
      <c r="QKQ1220" s="2"/>
      <c r="QKR1220" s="2"/>
      <c r="QKS1220" s="2"/>
      <c r="QKT1220" s="2"/>
      <c r="QKU1220" s="2"/>
      <c r="QKV1220" s="2"/>
      <c r="QKW1220" s="2"/>
      <c r="QKX1220" s="2"/>
      <c r="QKY1220" s="2"/>
      <c r="QKZ1220" s="2"/>
      <c r="QLA1220" s="2"/>
      <c r="QLB1220" s="2"/>
      <c r="QLC1220" s="2"/>
      <c r="QLD1220" s="2"/>
      <c r="QLE1220" s="2"/>
      <c r="QLF1220" s="2"/>
      <c r="QLG1220" s="2"/>
      <c r="QLH1220" s="2"/>
      <c r="QLI1220" s="2"/>
      <c r="QLJ1220" s="2"/>
      <c r="QLK1220" s="2"/>
      <c r="QLL1220" s="2"/>
      <c r="QLM1220" s="2"/>
      <c r="QLN1220" s="2"/>
      <c r="QLO1220" s="2"/>
      <c r="QLP1220" s="2"/>
      <c r="QLQ1220" s="2"/>
      <c r="QLR1220" s="2"/>
      <c r="QLS1220" s="2"/>
      <c r="QLT1220" s="2"/>
      <c r="QLU1220" s="2"/>
      <c r="QLV1220" s="2"/>
      <c r="QLW1220" s="2"/>
      <c r="QLX1220" s="2"/>
      <c r="QLY1220" s="2"/>
      <c r="QLZ1220" s="2"/>
      <c r="QMA1220" s="2"/>
      <c r="QMB1220" s="2"/>
      <c r="QMC1220" s="2"/>
      <c r="QMD1220" s="2"/>
      <c r="QME1220" s="2"/>
      <c r="QMF1220" s="2"/>
      <c r="QMG1220" s="2"/>
      <c r="QMH1220" s="2"/>
      <c r="QMI1220" s="2"/>
      <c r="QMJ1220" s="2"/>
      <c r="QMK1220" s="2"/>
      <c r="QML1220" s="2"/>
      <c r="QMM1220" s="2"/>
      <c r="QMN1220" s="2"/>
      <c r="QMO1220" s="2"/>
      <c r="QMP1220" s="2"/>
      <c r="QMQ1220" s="2"/>
      <c r="QMR1220" s="2"/>
      <c r="QMS1220" s="2"/>
      <c r="QMT1220" s="2"/>
      <c r="QMU1220" s="2"/>
      <c r="QMV1220" s="2"/>
      <c r="QMW1220" s="2"/>
      <c r="QMX1220" s="2"/>
      <c r="QMY1220" s="2"/>
      <c r="QMZ1220" s="2"/>
      <c r="QNA1220" s="2"/>
      <c r="QNB1220" s="2"/>
      <c r="QNC1220" s="2"/>
      <c r="QND1220" s="2"/>
      <c r="QNE1220" s="2"/>
      <c r="QNF1220" s="2"/>
      <c r="QNG1220" s="2"/>
      <c r="QNH1220" s="2"/>
      <c r="QNI1220" s="2"/>
      <c r="QNJ1220" s="2"/>
      <c r="QNK1220" s="2"/>
      <c r="QNL1220" s="2"/>
      <c r="QNM1220" s="2"/>
      <c r="QNN1220" s="2"/>
      <c r="QNO1220" s="2"/>
      <c r="QNP1220" s="2"/>
      <c r="QNQ1220" s="2"/>
      <c r="QNR1220" s="2"/>
      <c r="QNS1220" s="2"/>
      <c r="QNT1220" s="2"/>
      <c r="QNU1220" s="2"/>
      <c r="QNV1220" s="2"/>
      <c r="QNW1220" s="2"/>
      <c r="QNX1220" s="2"/>
      <c r="QNY1220" s="2"/>
      <c r="QNZ1220" s="2"/>
      <c r="QOA1220" s="2"/>
      <c r="QOB1220" s="2"/>
      <c r="QOC1220" s="2"/>
      <c r="QOD1220" s="2"/>
      <c r="QOE1220" s="2"/>
      <c r="QOF1220" s="2"/>
      <c r="QOG1220" s="2"/>
      <c r="QOH1220" s="2"/>
      <c r="QOI1220" s="2"/>
      <c r="QOJ1220" s="2"/>
      <c r="QOK1220" s="2"/>
      <c r="QOL1220" s="2"/>
      <c r="QOM1220" s="2"/>
      <c r="QON1220" s="2"/>
      <c r="QOO1220" s="2"/>
      <c r="QOP1220" s="2"/>
      <c r="QOQ1220" s="2"/>
      <c r="QOR1220" s="2"/>
      <c r="QOS1220" s="2"/>
      <c r="QOT1220" s="2"/>
      <c r="QOU1220" s="2"/>
      <c r="QOV1220" s="2"/>
      <c r="QOW1220" s="2"/>
      <c r="QOX1220" s="2"/>
      <c r="QOY1220" s="2"/>
      <c r="QOZ1220" s="2"/>
      <c r="QPA1220" s="2"/>
      <c r="QPB1220" s="2"/>
      <c r="QPC1220" s="2"/>
      <c r="QPD1220" s="2"/>
      <c r="QPE1220" s="2"/>
      <c r="QPF1220" s="2"/>
      <c r="QPG1220" s="2"/>
      <c r="QPH1220" s="2"/>
      <c r="QPI1220" s="2"/>
      <c r="QPJ1220" s="2"/>
      <c r="QPK1220" s="2"/>
      <c r="QPL1220" s="2"/>
      <c r="QPM1220" s="2"/>
      <c r="QPN1220" s="2"/>
      <c r="QPO1220" s="2"/>
      <c r="QPP1220" s="2"/>
      <c r="QPQ1220" s="2"/>
      <c r="QPR1220" s="2"/>
      <c r="QPS1220" s="2"/>
      <c r="QPT1220" s="2"/>
      <c r="QPU1220" s="2"/>
      <c r="QPV1220" s="2"/>
      <c r="QPW1220" s="2"/>
      <c r="QPX1220" s="2"/>
      <c r="QPY1220" s="2"/>
      <c r="QPZ1220" s="2"/>
      <c r="QQA1220" s="2"/>
      <c r="QQB1220" s="2"/>
      <c r="QQC1220" s="2"/>
      <c r="QQD1220" s="2"/>
      <c r="QQE1220" s="2"/>
      <c r="QQF1220" s="2"/>
      <c r="QQG1220" s="2"/>
      <c r="QQH1220" s="2"/>
      <c r="QQI1220" s="2"/>
      <c r="QQJ1220" s="2"/>
      <c r="QQK1220" s="2"/>
      <c r="QQL1220" s="2"/>
      <c r="QQM1220" s="2"/>
      <c r="QQN1220" s="2"/>
      <c r="QQO1220" s="2"/>
      <c r="QQP1220" s="2"/>
      <c r="QQQ1220" s="2"/>
      <c r="QQR1220" s="2"/>
      <c r="QQS1220" s="2"/>
      <c r="QQT1220" s="2"/>
      <c r="QQU1220" s="2"/>
      <c r="QQV1220" s="2"/>
      <c r="QQW1220" s="2"/>
      <c r="QQX1220" s="2"/>
      <c r="QQY1220" s="2"/>
      <c r="QQZ1220" s="2"/>
      <c r="QRA1220" s="2"/>
      <c r="QRB1220" s="2"/>
      <c r="QRC1220" s="2"/>
      <c r="QRD1220" s="2"/>
      <c r="QRE1220" s="2"/>
      <c r="QRF1220" s="2"/>
      <c r="QRG1220" s="2"/>
      <c r="QRH1220" s="2"/>
      <c r="QRI1220" s="2"/>
      <c r="QRJ1220" s="2"/>
      <c r="QRK1220" s="2"/>
      <c r="QRL1220" s="2"/>
      <c r="QRM1220" s="2"/>
      <c r="QRN1220" s="2"/>
      <c r="QRO1220" s="2"/>
      <c r="QRP1220" s="2"/>
      <c r="QRQ1220" s="2"/>
      <c r="QRR1220" s="2"/>
      <c r="QRS1220" s="2"/>
      <c r="QRT1220" s="2"/>
      <c r="QRU1220" s="2"/>
      <c r="QRV1220" s="2"/>
      <c r="QRW1220" s="2"/>
      <c r="QRX1220" s="2"/>
      <c r="QRY1220" s="2"/>
      <c r="QRZ1220" s="2"/>
      <c r="QSA1220" s="2"/>
      <c r="QSB1220" s="2"/>
      <c r="QSC1220" s="2"/>
      <c r="QSD1220" s="2"/>
      <c r="QSE1220" s="2"/>
      <c r="QSF1220" s="2"/>
      <c r="QSG1220" s="2"/>
      <c r="QSH1220" s="2"/>
      <c r="QSI1220" s="2"/>
      <c r="QSJ1220" s="2"/>
      <c r="QSK1220" s="2"/>
      <c r="QSL1220" s="2"/>
      <c r="QSM1220" s="2"/>
      <c r="QSN1220" s="2"/>
      <c r="QSO1220" s="2"/>
      <c r="QSP1220" s="2"/>
      <c r="QSQ1220" s="2"/>
      <c r="QSR1220" s="2"/>
      <c r="QSS1220" s="2"/>
      <c r="QST1220" s="2"/>
      <c r="QSU1220" s="2"/>
      <c r="QSV1220" s="2"/>
      <c r="QSW1220" s="2"/>
      <c r="QSX1220" s="2"/>
      <c r="QSY1220" s="2"/>
      <c r="QSZ1220" s="2"/>
      <c r="QTA1220" s="2"/>
      <c r="QTB1220" s="2"/>
      <c r="QTC1220" s="2"/>
      <c r="QTD1220" s="2"/>
      <c r="QTE1220" s="2"/>
      <c r="QTF1220" s="2"/>
      <c r="QTG1220" s="2"/>
      <c r="QTH1220" s="2"/>
      <c r="QTI1220" s="2"/>
      <c r="QTJ1220" s="2"/>
      <c r="QTK1220" s="2"/>
      <c r="QTL1220" s="2"/>
      <c r="QTM1220" s="2"/>
      <c r="QTN1220" s="2"/>
      <c r="QTO1220" s="2"/>
      <c r="QTP1220" s="2"/>
      <c r="QTQ1220" s="2"/>
      <c r="QTR1220" s="2"/>
      <c r="QTS1220" s="2"/>
      <c r="QTT1220" s="2"/>
      <c r="QTU1220" s="2"/>
      <c r="QTV1220" s="2"/>
      <c r="QTW1220" s="2"/>
      <c r="QTX1220" s="2"/>
      <c r="QTY1220" s="2"/>
      <c r="QTZ1220" s="2"/>
      <c r="QUA1220" s="2"/>
      <c r="QUB1220" s="2"/>
      <c r="QUC1220" s="2"/>
      <c r="QUD1220" s="2"/>
      <c r="QUE1220" s="2"/>
      <c r="QUF1220" s="2"/>
      <c r="QUG1220" s="2"/>
      <c r="QUH1220" s="2"/>
      <c r="QUI1220" s="2"/>
      <c r="QUJ1220" s="2"/>
      <c r="QUK1220" s="2"/>
      <c r="QUL1220" s="2"/>
      <c r="QUM1220" s="2"/>
      <c r="QUN1220" s="2"/>
      <c r="QUO1220" s="2"/>
      <c r="QUP1220" s="2"/>
      <c r="QUQ1220" s="2"/>
      <c r="QUR1220" s="2"/>
      <c r="QUS1220" s="2"/>
      <c r="QUT1220" s="2"/>
      <c r="QUU1220" s="2"/>
      <c r="QUV1220" s="2"/>
      <c r="QUW1220" s="2"/>
      <c r="QUX1220" s="2"/>
      <c r="QUY1220" s="2"/>
      <c r="QUZ1220" s="2"/>
      <c r="QVA1220" s="2"/>
      <c r="QVB1220" s="2"/>
      <c r="QVC1220" s="2"/>
      <c r="QVD1220" s="2"/>
      <c r="QVE1220" s="2"/>
      <c r="QVF1220" s="2"/>
      <c r="QVG1220" s="2"/>
      <c r="QVH1220" s="2"/>
      <c r="QVI1220" s="2"/>
      <c r="QVJ1220" s="2"/>
      <c r="QVK1220" s="2"/>
      <c r="QVL1220" s="2"/>
      <c r="QVM1220" s="2"/>
      <c r="QVN1220" s="2"/>
      <c r="QVO1220" s="2"/>
      <c r="QVP1220" s="2"/>
      <c r="QVQ1220" s="2"/>
      <c r="QVR1220" s="2"/>
      <c r="QVS1220" s="2"/>
      <c r="QVT1220" s="2"/>
      <c r="QVU1220" s="2"/>
      <c r="QVV1220" s="2"/>
      <c r="QVW1220" s="2"/>
      <c r="QVX1220" s="2"/>
      <c r="QVY1220" s="2"/>
      <c r="QVZ1220" s="2"/>
      <c r="QWA1220" s="2"/>
      <c r="QWB1220" s="2"/>
      <c r="QWC1220" s="2"/>
      <c r="QWD1220" s="2"/>
      <c r="QWE1220" s="2"/>
      <c r="QWF1220" s="2"/>
      <c r="QWG1220" s="2"/>
      <c r="QWH1220" s="2"/>
      <c r="QWI1220" s="2"/>
      <c r="QWJ1220" s="2"/>
      <c r="QWK1220" s="2"/>
      <c r="QWL1220" s="2"/>
      <c r="QWM1220" s="2"/>
      <c r="QWN1220" s="2"/>
      <c r="QWO1220" s="2"/>
      <c r="QWP1220" s="2"/>
      <c r="QWQ1220" s="2"/>
      <c r="QWR1220" s="2"/>
      <c r="QWS1220" s="2"/>
      <c r="QWT1220" s="2"/>
      <c r="QWU1220" s="2"/>
      <c r="QWV1220" s="2"/>
      <c r="QWW1220" s="2"/>
      <c r="QWX1220" s="2"/>
      <c r="QWY1220" s="2"/>
      <c r="QWZ1220" s="2"/>
      <c r="QXA1220" s="2"/>
      <c r="QXB1220" s="2"/>
      <c r="QXC1220" s="2"/>
      <c r="QXD1220" s="2"/>
      <c r="QXE1220" s="2"/>
      <c r="QXF1220" s="2"/>
      <c r="QXG1220" s="2"/>
      <c r="QXH1220" s="2"/>
      <c r="QXI1220" s="2"/>
      <c r="QXJ1220" s="2"/>
      <c r="QXK1220" s="2"/>
      <c r="QXL1220" s="2"/>
      <c r="QXM1220" s="2"/>
      <c r="QXN1220" s="2"/>
      <c r="QXO1220" s="2"/>
      <c r="QXP1220" s="2"/>
      <c r="QXQ1220" s="2"/>
      <c r="QXR1220" s="2"/>
      <c r="QXS1220" s="2"/>
      <c r="QXT1220" s="2"/>
      <c r="QXU1220" s="2"/>
      <c r="QXV1220" s="2"/>
      <c r="QXW1220" s="2"/>
      <c r="QXX1220" s="2"/>
      <c r="QXY1220" s="2"/>
      <c r="QXZ1220" s="2"/>
      <c r="QYA1220" s="2"/>
      <c r="QYB1220" s="2"/>
      <c r="QYC1220" s="2"/>
      <c r="QYD1220" s="2"/>
      <c r="QYE1220" s="2"/>
      <c r="QYF1220" s="2"/>
      <c r="QYG1220" s="2"/>
      <c r="QYH1220" s="2"/>
      <c r="QYI1220" s="2"/>
      <c r="QYJ1220" s="2"/>
      <c r="QYK1220" s="2"/>
      <c r="QYL1220" s="2"/>
      <c r="QYM1220" s="2"/>
      <c r="QYN1220" s="2"/>
      <c r="QYO1220" s="2"/>
      <c r="QYP1220" s="2"/>
      <c r="QYQ1220" s="2"/>
      <c r="QYR1220" s="2"/>
      <c r="QYS1220" s="2"/>
      <c r="QYT1220" s="2"/>
      <c r="QYU1220" s="2"/>
      <c r="QYV1220" s="2"/>
      <c r="QYW1220" s="2"/>
      <c r="QYX1220" s="2"/>
      <c r="QYY1220" s="2"/>
      <c r="QYZ1220" s="2"/>
      <c r="QZA1220" s="2"/>
      <c r="QZB1220" s="2"/>
      <c r="QZC1220" s="2"/>
      <c r="QZD1220" s="2"/>
      <c r="QZE1220" s="2"/>
      <c r="QZF1220" s="2"/>
      <c r="QZG1220" s="2"/>
      <c r="QZH1220" s="2"/>
      <c r="QZI1220" s="2"/>
      <c r="QZJ1220" s="2"/>
      <c r="QZK1220" s="2"/>
      <c r="QZL1220" s="2"/>
      <c r="QZM1220" s="2"/>
      <c r="QZN1220" s="2"/>
      <c r="QZO1220" s="2"/>
      <c r="QZP1220" s="2"/>
      <c r="QZQ1220" s="2"/>
      <c r="QZR1220" s="2"/>
      <c r="QZS1220" s="2"/>
      <c r="QZT1220" s="2"/>
      <c r="QZU1220" s="2"/>
      <c r="QZV1220" s="2"/>
      <c r="QZW1220" s="2"/>
      <c r="QZX1220" s="2"/>
      <c r="QZY1220" s="2"/>
      <c r="QZZ1220" s="2"/>
      <c r="RAA1220" s="2"/>
      <c r="RAB1220" s="2"/>
      <c r="RAC1220" s="2"/>
      <c r="RAD1220" s="2"/>
      <c r="RAE1220" s="2"/>
      <c r="RAF1220" s="2"/>
      <c r="RAG1220" s="2"/>
      <c r="RAH1220" s="2"/>
      <c r="RAI1220" s="2"/>
      <c r="RAJ1220" s="2"/>
      <c r="RAK1220" s="2"/>
      <c r="RAL1220" s="2"/>
      <c r="RAM1220" s="2"/>
      <c r="RAN1220" s="2"/>
      <c r="RAO1220" s="2"/>
      <c r="RAP1220" s="2"/>
      <c r="RAQ1220" s="2"/>
      <c r="RAR1220" s="2"/>
      <c r="RAS1220" s="2"/>
      <c r="RAT1220" s="2"/>
      <c r="RAU1220" s="2"/>
      <c r="RAV1220" s="2"/>
      <c r="RAW1220" s="2"/>
      <c r="RAX1220" s="2"/>
      <c r="RAY1220" s="2"/>
      <c r="RAZ1220" s="2"/>
      <c r="RBA1220" s="2"/>
      <c r="RBB1220" s="2"/>
      <c r="RBC1220" s="2"/>
      <c r="RBD1220" s="2"/>
      <c r="RBE1220" s="2"/>
      <c r="RBF1220" s="2"/>
      <c r="RBG1220" s="2"/>
      <c r="RBH1220" s="2"/>
      <c r="RBI1220" s="2"/>
      <c r="RBJ1220" s="2"/>
      <c r="RBK1220" s="2"/>
      <c r="RBL1220" s="2"/>
      <c r="RBM1220" s="2"/>
      <c r="RBN1220" s="2"/>
      <c r="RBO1220" s="2"/>
      <c r="RBP1220" s="2"/>
      <c r="RBQ1220" s="2"/>
      <c r="RBR1220" s="2"/>
      <c r="RBS1220" s="2"/>
      <c r="RBT1220" s="2"/>
      <c r="RBU1220" s="2"/>
      <c r="RBV1220" s="2"/>
      <c r="RBW1220" s="2"/>
      <c r="RBX1220" s="2"/>
      <c r="RBY1220" s="2"/>
      <c r="RBZ1220" s="2"/>
      <c r="RCA1220" s="2"/>
      <c r="RCB1220" s="2"/>
      <c r="RCC1220" s="2"/>
      <c r="RCD1220" s="2"/>
      <c r="RCE1220" s="2"/>
      <c r="RCF1220" s="2"/>
      <c r="RCG1220" s="2"/>
      <c r="RCH1220" s="2"/>
      <c r="RCI1220" s="2"/>
      <c r="RCJ1220" s="2"/>
      <c r="RCK1220" s="2"/>
      <c r="RCL1220" s="2"/>
      <c r="RCM1220" s="2"/>
      <c r="RCN1220" s="2"/>
      <c r="RCO1220" s="2"/>
      <c r="RCP1220" s="2"/>
      <c r="RCQ1220" s="2"/>
      <c r="RCR1220" s="2"/>
      <c r="RCS1220" s="2"/>
      <c r="RCT1220" s="2"/>
      <c r="RCU1220" s="2"/>
      <c r="RCV1220" s="2"/>
      <c r="RCW1220" s="2"/>
      <c r="RCX1220" s="2"/>
      <c r="RCY1220" s="2"/>
      <c r="RCZ1220" s="2"/>
      <c r="RDA1220" s="2"/>
      <c r="RDB1220" s="2"/>
      <c r="RDC1220" s="2"/>
      <c r="RDD1220" s="2"/>
      <c r="RDE1220" s="2"/>
      <c r="RDF1220" s="2"/>
      <c r="RDG1220" s="2"/>
      <c r="RDH1220" s="2"/>
      <c r="RDI1220" s="2"/>
      <c r="RDJ1220" s="2"/>
      <c r="RDK1220" s="2"/>
      <c r="RDL1220" s="2"/>
      <c r="RDM1220" s="2"/>
      <c r="RDN1220" s="2"/>
      <c r="RDO1220" s="2"/>
      <c r="RDP1220" s="2"/>
      <c r="RDQ1220" s="2"/>
      <c r="RDR1220" s="2"/>
      <c r="RDS1220" s="2"/>
      <c r="RDT1220" s="2"/>
      <c r="RDU1220" s="2"/>
      <c r="RDV1220" s="2"/>
      <c r="RDW1220" s="2"/>
      <c r="RDX1220" s="2"/>
      <c r="RDY1220" s="2"/>
      <c r="RDZ1220" s="2"/>
      <c r="REA1220" s="2"/>
      <c r="REB1220" s="2"/>
      <c r="REC1220" s="2"/>
      <c r="RED1220" s="2"/>
      <c r="REE1220" s="2"/>
      <c r="REF1220" s="2"/>
      <c r="REG1220" s="2"/>
      <c r="REH1220" s="2"/>
      <c r="REI1220" s="2"/>
      <c r="REJ1220" s="2"/>
      <c r="REK1220" s="2"/>
      <c r="REL1220" s="2"/>
      <c r="REM1220" s="2"/>
      <c r="REN1220" s="2"/>
      <c r="REO1220" s="2"/>
      <c r="REP1220" s="2"/>
      <c r="REQ1220" s="2"/>
      <c r="RER1220" s="2"/>
      <c r="RES1220" s="2"/>
      <c r="RET1220" s="2"/>
      <c r="REU1220" s="2"/>
      <c r="REV1220" s="2"/>
      <c r="REW1220" s="2"/>
      <c r="REX1220" s="2"/>
      <c r="REY1220" s="2"/>
      <c r="REZ1220" s="2"/>
      <c r="RFA1220" s="2"/>
      <c r="RFB1220" s="2"/>
      <c r="RFC1220" s="2"/>
      <c r="RFD1220" s="2"/>
      <c r="RFE1220" s="2"/>
      <c r="RFF1220" s="2"/>
      <c r="RFG1220" s="2"/>
      <c r="RFH1220" s="2"/>
      <c r="RFI1220" s="2"/>
      <c r="RFJ1220" s="2"/>
      <c r="RFK1220" s="2"/>
      <c r="RFL1220" s="2"/>
      <c r="RFM1220" s="2"/>
      <c r="RFN1220" s="2"/>
      <c r="RFO1220" s="2"/>
      <c r="RFP1220" s="2"/>
      <c r="RFQ1220" s="2"/>
      <c r="RFR1220" s="2"/>
      <c r="RFS1220" s="2"/>
      <c r="RFT1220" s="2"/>
      <c r="RFU1220" s="2"/>
      <c r="RFV1220" s="2"/>
      <c r="RFW1220" s="2"/>
      <c r="RFX1220" s="2"/>
      <c r="RFY1220" s="2"/>
      <c r="RFZ1220" s="2"/>
      <c r="RGA1220" s="2"/>
      <c r="RGB1220" s="2"/>
      <c r="RGC1220" s="2"/>
      <c r="RGD1220" s="2"/>
      <c r="RGE1220" s="2"/>
      <c r="RGF1220" s="2"/>
      <c r="RGG1220" s="2"/>
      <c r="RGH1220" s="2"/>
      <c r="RGI1220" s="2"/>
      <c r="RGJ1220" s="2"/>
      <c r="RGK1220" s="2"/>
      <c r="RGL1220" s="2"/>
      <c r="RGM1220" s="2"/>
      <c r="RGN1220" s="2"/>
      <c r="RGO1220" s="2"/>
      <c r="RGP1220" s="2"/>
      <c r="RGQ1220" s="2"/>
      <c r="RGR1220" s="2"/>
      <c r="RGS1220" s="2"/>
      <c r="RGT1220" s="2"/>
      <c r="RGU1220" s="2"/>
      <c r="RGV1220" s="2"/>
      <c r="RGW1220" s="2"/>
      <c r="RGX1220" s="2"/>
      <c r="RGY1220" s="2"/>
      <c r="RGZ1220" s="2"/>
      <c r="RHA1220" s="2"/>
      <c r="RHB1220" s="2"/>
      <c r="RHC1220" s="2"/>
      <c r="RHD1220" s="2"/>
      <c r="RHE1220" s="2"/>
      <c r="RHF1220" s="2"/>
      <c r="RHG1220" s="2"/>
      <c r="RHH1220" s="2"/>
      <c r="RHI1220" s="2"/>
      <c r="RHJ1220" s="2"/>
      <c r="RHK1220" s="2"/>
      <c r="RHL1220" s="2"/>
      <c r="RHM1220" s="2"/>
      <c r="RHN1220" s="2"/>
      <c r="RHO1220" s="2"/>
      <c r="RHP1220" s="2"/>
      <c r="RHQ1220" s="2"/>
      <c r="RHR1220" s="2"/>
      <c r="RHS1220" s="2"/>
      <c r="RHT1220" s="2"/>
      <c r="RHU1220" s="2"/>
      <c r="RHV1220" s="2"/>
      <c r="RHW1220" s="2"/>
      <c r="RHX1220" s="2"/>
      <c r="RHY1220" s="2"/>
      <c r="RHZ1220" s="2"/>
      <c r="RIA1220" s="2"/>
      <c r="RIB1220" s="2"/>
      <c r="RIC1220" s="2"/>
      <c r="RID1220" s="2"/>
      <c r="RIE1220" s="2"/>
      <c r="RIF1220" s="2"/>
      <c r="RIG1220" s="2"/>
      <c r="RIH1220" s="2"/>
      <c r="RII1220" s="2"/>
      <c r="RIJ1220" s="2"/>
      <c r="RIK1220" s="2"/>
      <c r="RIL1220" s="2"/>
      <c r="RIM1220" s="2"/>
      <c r="RIN1220" s="2"/>
      <c r="RIO1220" s="2"/>
      <c r="RIP1220" s="2"/>
      <c r="RIQ1220" s="2"/>
      <c r="RIR1220" s="2"/>
      <c r="RIS1220" s="2"/>
      <c r="RIT1220" s="2"/>
      <c r="RIU1220" s="2"/>
      <c r="RIV1220" s="2"/>
      <c r="RIW1220" s="2"/>
      <c r="RIX1220" s="2"/>
      <c r="RIY1220" s="2"/>
      <c r="RIZ1220" s="2"/>
      <c r="RJA1220" s="2"/>
      <c r="RJB1220" s="2"/>
      <c r="RJC1220" s="2"/>
      <c r="RJD1220" s="2"/>
      <c r="RJE1220" s="2"/>
      <c r="RJF1220" s="2"/>
      <c r="RJG1220" s="2"/>
      <c r="RJH1220" s="2"/>
      <c r="RJI1220" s="2"/>
      <c r="RJJ1220" s="2"/>
      <c r="RJK1220" s="2"/>
      <c r="RJL1220" s="2"/>
      <c r="RJM1220" s="2"/>
      <c r="RJN1220" s="2"/>
      <c r="RJO1220" s="2"/>
      <c r="RJP1220" s="2"/>
      <c r="RJQ1220" s="2"/>
      <c r="RJR1220" s="2"/>
      <c r="RJS1220" s="2"/>
      <c r="RJT1220" s="2"/>
      <c r="RJU1220" s="2"/>
      <c r="RJV1220" s="2"/>
      <c r="RJW1220" s="2"/>
      <c r="RJX1220" s="2"/>
      <c r="RJY1220" s="2"/>
      <c r="RJZ1220" s="2"/>
      <c r="RKA1220" s="2"/>
      <c r="RKB1220" s="2"/>
      <c r="RKC1220" s="2"/>
      <c r="RKD1220" s="2"/>
      <c r="RKE1220" s="2"/>
      <c r="RKF1220" s="2"/>
      <c r="RKG1220" s="2"/>
      <c r="RKH1220" s="2"/>
      <c r="RKI1220" s="2"/>
      <c r="RKJ1220" s="2"/>
      <c r="RKK1220" s="2"/>
      <c r="RKL1220" s="2"/>
      <c r="RKM1220" s="2"/>
      <c r="RKN1220" s="2"/>
      <c r="RKO1220" s="2"/>
      <c r="RKP1220" s="2"/>
      <c r="RKQ1220" s="2"/>
      <c r="RKR1220" s="2"/>
      <c r="RKS1220" s="2"/>
      <c r="RKT1220" s="2"/>
      <c r="RKU1220" s="2"/>
      <c r="RKV1220" s="2"/>
      <c r="RKW1220" s="2"/>
      <c r="RKX1220" s="2"/>
      <c r="RKY1220" s="2"/>
      <c r="RKZ1220" s="2"/>
      <c r="RLA1220" s="2"/>
      <c r="RLB1220" s="2"/>
      <c r="RLC1220" s="2"/>
      <c r="RLD1220" s="2"/>
      <c r="RLE1220" s="2"/>
      <c r="RLF1220" s="2"/>
      <c r="RLG1220" s="2"/>
      <c r="RLH1220" s="2"/>
      <c r="RLI1220" s="2"/>
      <c r="RLJ1220" s="2"/>
      <c r="RLK1220" s="2"/>
      <c r="RLL1220" s="2"/>
      <c r="RLM1220" s="2"/>
      <c r="RLN1220" s="2"/>
      <c r="RLO1220" s="2"/>
      <c r="RLP1220" s="2"/>
      <c r="RLQ1220" s="2"/>
      <c r="RLR1220" s="2"/>
      <c r="RLS1220" s="2"/>
      <c r="RLT1220" s="2"/>
      <c r="RLU1220" s="2"/>
      <c r="RLV1220" s="2"/>
      <c r="RLW1220" s="2"/>
      <c r="RLX1220" s="2"/>
      <c r="RLY1220" s="2"/>
      <c r="RLZ1220" s="2"/>
      <c r="RMA1220" s="2"/>
      <c r="RMB1220" s="2"/>
      <c r="RMC1220" s="2"/>
      <c r="RMD1220" s="2"/>
      <c r="RME1220" s="2"/>
      <c r="RMF1220" s="2"/>
      <c r="RMG1220" s="2"/>
      <c r="RMH1220" s="2"/>
      <c r="RMI1220" s="2"/>
      <c r="RMJ1220" s="2"/>
      <c r="RMK1220" s="2"/>
      <c r="RML1220" s="2"/>
      <c r="RMM1220" s="2"/>
      <c r="RMN1220" s="2"/>
      <c r="RMO1220" s="2"/>
      <c r="RMP1220" s="2"/>
      <c r="RMQ1220" s="2"/>
      <c r="RMR1220" s="2"/>
      <c r="RMS1220" s="2"/>
      <c r="RMT1220" s="2"/>
      <c r="RMU1220" s="2"/>
      <c r="RMV1220" s="2"/>
      <c r="RMW1220" s="2"/>
      <c r="RMX1220" s="2"/>
      <c r="RMY1220" s="2"/>
      <c r="RMZ1220" s="2"/>
      <c r="RNA1220" s="2"/>
      <c r="RNB1220" s="2"/>
      <c r="RNC1220" s="2"/>
      <c r="RND1220" s="2"/>
      <c r="RNE1220" s="2"/>
      <c r="RNF1220" s="2"/>
      <c r="RNG1220" s="2"/>
      <c r="RNH1220" s="2"/>
      <c r="RNI1220" s="2"/>
      <c r="RNJ1220" s="2"/>
      <c r="RNK1220" s="2"/>
      <c r="RNL1220" s="2"/>
      <c r="RNM1220" s="2"/>
      <c r="RNN1220" s="2"/>
      <c r="RNO1220" s="2"/>
      <c r="RNP1220" s="2"/>
      <c r="RNQ1220" s="2"/>
      <c r="RNR1220" s="2"/>
      <c r="RNS1220" s="2"/>
      <c r="RNT1220" s="2"/>
      <c r="RNU1220" s="2"/>
      <c r="RNV1220" s="2"/>
      <c r="RNW1220" s="2"/>
      <c r="RNX1220" s="2"/>
      <c r="RNY1220" s="2"/>
      <c r="RNZ1220" s="2"/>
      <c r="ROA1220" s="2"/>
      <c r="ROB1220" s="2"/>
      <c r="ROC1220" s="2"/>
      <c r="ROD1220" s="2"/>
      <c r="ROE1220" s="2"/>
      <c r="ROF1220" s="2"/>
      <c r="ROG1220" s="2"/>
      <c r="ROH1220" s="2"/>
      <c r="ROI1220" s="2"/>
      <c r="ROJ1220" s="2"/>
      <c r="ROK1220" s="2"/>
      <c r="ROL1220" s="2"/>
      <c r="ROM1220" s="2"/>
      <c r="RON1220" s="2"/>
      <c r="ROO1220" s="2"/>
      <c r="ROP1220" s="2"/>
      <c r="ROQ1220" s="2"/>
      <c r="ROR1220" s="2"/>
      <c r="ROS1220" s="2"/>
      <c r="ROT1220" s="2"/>
      <c r="ROU1220" s="2"/>
      <c r="ROV1220" s="2"/>
      <c r="ROW1220" s="2"/>
      <c r="ROX1220" s="2"/>
      <c r="ROY1220" s="2"/>
      <c r="ROZ1220" s="2"/>
      <c r="RPA1220" s="2"/>
      <c r="RPB1220" s="2"/>
      <c r="RPC1220" s="2"/>
      <c r="RPD1220" s="2"/>
      <c r="RPE1220" s="2"/>
      <c r="RPF1220" s="2"/>
      <c r="RPG1220" s="2"/>
      <c r="RPH1220" s="2"/>
      <c r="RPI1220" s="2"/>
      <c r="RPJ1220" s="2"/>
      <c r="RPK1220" s="2"/>
      <c r="RPL1220" s="2"/>
      <c r="RPM1220" s="2"/>
      <c r="RPN1220" s="2"/>
      <c r="RPO1220" s="2"/>
      <c r="RPP1220" s="2"/>
      <c r="RPQ1220" s="2"/>
      <c r="RPR1220" s="2"/>
      <c r="RPS1220" s="2"/>
      <c r="RPT1220" s="2"/>
      <c r="RPU1220" s="2"/>
      <c r="RPV1220" s="2"/>
      <c r="RPW1220" s="2"/>
      <c r="RPX1220" s="2"/>
      <c r="RPY1220" s="2"/>
      <c r="RPZ1220" s="2"/>
      <c r="RQA1220" s="2"/>
      <c r="RQB1220" s="2"/>
      <c r="RQC1220" s="2"/>
      <c r="RQD1220" s="2"/>
      <c r="RQE1220" s="2"/>
      <c r="RQF1220" s="2"/>
      <c r="RQG1220" s="2"/>
      <c r="RQH1220" s="2"/>
      <c r="RQI1220" s="2"/>
      <c r="RQJ1220" s="2"/>
      <c r="RQK1220" s="2"/>
      <c r="RQL1220" s="2"/>
      <c r="RQM1220" s="2"/>
      <c r="RQN1220" s="2"/>
      <c r="RQO1220" s="2"/>
      <c r="RQP1220" s="2"/>
      <c r="RQQ1220" s="2"/>
      <c r="RQR1220" s="2"/>
      <c r="RQS1220" s="2"/>
      <c r="RQT1220" s="2"/>
      <c r="RQU1220" s="2"/>
      <c r="RQV1220" s="2"/>
      <c r="RQW1220" s="2"/>
      <c r="RQX1220" s="2"/>
      <c r="RQY1220" s="2"/>
      <c r="RQZ1220" s="2"/>
      <c r="RRA1220" s="2"/>
      <c r="RRB1220" s="2"/>
      <c r="RRC1220" s="2"/>
      <c r="RRD1220" s="2"/>
      <c r="RRE1220" s="2"/>
      <c r="RRF1220" s="2"/>
      <c r="RRG1220" s="2"/>
      <c r="RRH1220" s="2"/>
      <c r="RRI1220" s="2"/>
      <c r="RRJ1220" s="2"/>
      <c r="RRK1220" s="2"/>
      <c r="RRL1220" s="2"/>
      <c r="RRM1220" s="2"/>
      <c r="RRN1220" s="2"/>
      <c r="RRO1220" s="2"/>
      <c r="RRP1220" s="2"/>
      <c r="RRQ1220" s="2"/>
      <c r="RRR1220" s="2"/>
      <c r="RRS1220" s="2"/>
      <c r="RRT1220" s="2"/>
      <c r="RRU1220" s="2"/>
      <c r="RRV1220" s="2"/>
      <c r="RRW1220" s="2"/>
      <c r="RRX1220" s="2"/>
      <c r="RRY1220" s="2"/>
      <c r="RRZ1220" s="2"/>
      <c r="RSA1220" s="2"/>
      <c r="RSB1220" s="2"/>
      <c r="RSC1220" s="2"/>
      <c r="RSD1220" s="2"/>
      <c r="RSE1220" s="2"/>
      <c r="RSF1220" s="2"/>
      <c r="RSG1220" s="2"/>
      <c r="RSH1220" s="2"/>
      <c r="RSI1220" s="2"/>
      <c r="RSJ1220" s="2"/>
      <c r="RSK1220" s="2"/>
      <c r="RSL1220" s="2"/>
      <c r="RSM1220" s="2"/>
      <c r="RSN1220" s="2"/>
      <c r="RSO1220" s="2"/>
      <c r="RSP1220" s="2"/>
      <c r="RSQ1220" s="2"/>
      <c r="RSR1220" s="2"/>
      <c r="RSS1220" s="2"/>
      <c r="RST1220" s="2"/>
      <c r="RSU1220" s="2"/>
      <c r="RSV1220" s="2"/>
      <c r="RSW1220" s="2"/>
      <c r="RSX1220" s="2"/>
      <c r="RSY1220" s="2"/>
      <c r="RSZ1220" s="2"/>
      <c r="RTA1220" s="2"/>
      <c r="RTB1220" s="2"/>
      <c r="RTC1220" s="2"/>
      <c r="RTD1220" s="2"/>
      <c r="RTE1220" s="2"/>
      <c r="RTF1220" s="2"/>
      <c r="RTG1220" s="2"/>
      <c r="RTH1220" s="2"/>
      <c r="RTI1220" s="2"/>
      <c r="RTJ1220" s="2"/>
      <c r="RTK1220" s="2"/>
      <c r="RTL1220" s="2"/>
      <c r="RTM1220" s="2"/>
      <c r="RTN1220" s="2"/>
      <c r="RTO1220" s="2"/>
      <c r="RTP1220" s="2"/>
      <c r="RTQ1220" s="2"/>
      <c r="RTR1220" s="2"/>
      <c r="RTS1220" s="2"/>
      <c r="RTT1220" s="2"/>
      <c r="RTU1220" s="2"/>
      <c r="RTV1220" s="2"/>
      <c r="RTW1220" s="2"/>
      <c r="RTX1220" s="2"/>
      <c r="RTY1220" s="2"/>
      <c r="RTZ1220" s="2"/>
      <c r="RUA1220" s="2"/>
      <c r="RUB1220" s="2"/>
      <c r="RUC1220" s="2"/>
      <c r="RUD1220" s="2"/>
      <c r="RUE1220" s="2"/>
      <c r="RUF1220" s="2"/>
      <c r="RUG1220" s="2"/>
      <c r="RUH1220" s="2"/>
      <c r="RUI1220" s="2"/>
      <c r="RUJ1220" s="2"/>
      <c r="RUK1220" s="2"/>
      <c r="RUL1220" s="2"/>
      <c r="RUM1220" s="2"/>
      <c r="RUN1220" s="2"/>
      <c r="RUO1220" s="2"/>
      <c r="RUP1220" s="2"/>
      <c r="RUQ1220" s="2"/>
      <c r="RUR1220" s="2"/>
      <c r="RUS1220" s="2"/>
      <c r="RUT1220" s="2"/>
      <c r="RUU1220" s="2"/>
      <c r="RUV1220" s="2"/>
      <c r="RUW1220" s="2"/>
      <c r="RUX1220" s="2"/>
      <c r="RUY1220" s="2"/>
      <c r="RUZ1220" s="2"/>
      <c r="RVA1220" s="2"/>
      <c r="RVB1220" s="2"/>
      <c r="RVC1220" s="2"/>
      <c r="RVD1220" s="2"/>
      <c r="RVE1220" s="2"/>
      <c r="RVF1220" s="2"/>
      <c r="RVG1220" s="2"/>
      <c r="RVH1220" s="2"/>
      <c r="RVI1220" s="2"/>
      <c r="RVJ1220" s="2"/>
      <c r="RVK1220" s="2"/>
      <c r="RVL1220" s="2"/>
      <c r="RVM1220" s="2"/>
      <c r="RVN1220" s="2"/>
      <c r="RVO1220" s="2"/>
      <c r="RVP1220" s="2"/>
      <c r="RVQ1220" s="2"/>
      <c r="RVR1220" s="2"/>
      <c r="RVS1220" s="2"/>
      <c r="RVT1220" s="2"/>
      <c r="RVU1220" s="2"/>
      <c r="RVV1220" s="2"/>
      <c r="RVW1220" s="2"/>
      <c r="RVX1220" s="2"/>
      <c r="RVY1220" s="2"/>
      <c r="RVZ1220" s="2"/>
      <c r="RWA1220" s="2"/>
      <c r="RWB1220" s="2"/>
      <c r="RWC1220" s="2"/>
      <c r="RWD1220" s="2"/>
      <c r="RWE1220" s="2"/>
      <c r="RWF1220" s="2"/>
      <c r="RWG1220" s="2"/>
      <c r="RWH1220" s="2"/>
      <c r="RWI1220" s="2"/>
      <c r="RWJ1220" s="2"/>
      <c r="RWK1220" s="2"/>
      <c r="RWL1220" s="2"/>
      <c r="RWM1220" s="2"/>
      <c r="RWN1220" s="2"/>
      <c r="RWO1220" s="2"/>
      <c r="RWP1220" s="2"/>
      <c r="RWQ1220" s="2"/>
      <c r="RWR1220" s="2"/>
      <c r="RWS1220" s="2"/>
      <c r="RWT1220" s="2"/>
      <c r="RWU1220" s="2"/>
      <c r="RWV1220" s="2"/>
      <c r="RWW1220" s="2"/>
      <c r="RWX1220" s="2"/>
      <c r="RWY1220" s="2"/>
      <c r="RWZ1220" s="2"/>
      <c r="RXA1220" s="2"/>
      <c r="RXB1220" s="2"/>
      <c r="RXC1220" s="2"/>
      <c r="RXD1220" s="2"/>
      <c r="RXE1220" s="2"/>
      <c r="RXF1220" s="2"/>
      <c r="RXG1220" s="2"/>
      <c r="RXH1220" s="2"/>
      <c r="RXI1220" s="2"/>
      <c r="RXJ1220" s="2"/>
      <c r="RXK1220" s="2"/>
      <c r="RXL1220" s="2"/>
      <c r="RXM1220" s="2"/>
      <c r="RXN1220" s="2"/>
      <c r="RXO1220" s="2"/>
      <c r="RXP1220" s="2"/>
      <c r="RXQ1220" s="2"/>
      <c r="RXR1220" s="2"/>
      <c r="RXS1220" s="2"/>
      <c r="RXT1220" s="2"/>
      <c r="RXU1220" s="2"/>
      <c r="RXV1220" s="2"/>
      <c r="RXW1220" s="2"/>
      <c r="RXX1220" s="2"/>
      <c r="RXY1220" s="2"/>
      <c r="RXZ1220" s="2"/>
      <c r="RYA1220" s="2"/>
      <c r="RYB1220" s="2"/>
      <c r="RYC1220" s="2"/>
      <c r="RYD1220" s="2"/>
      <c r="RYE1220" s="2"/>
      <c r="RYF1220" s="2"/>
      <c r="RYG1220" s="2"/>
      <c r="RYH1220" s="2"/>
      <c r="RYI1220" s="2"/>
      <c r="RYJ1220" s="2"/>
      <c r="RYK1220" s="2"/>
      <c r="RYL1220" s="2"/>
      <c r="RYM1220" s="2"/>
      <c r="RYN1220" s="2"/>
      <c r="RYO1220" s="2"/>
      <c r="RYP1220" s="2"/>
      <c r="RYQ1220" s="2"/>
      <c r="RYR1220" s="2"/>
      <c r="RYS1220" s="2"/>
      <c r="RYT1220" s="2"/>
      <c r="RYU1220" s="2"/>
      <c r="RYV1220" s="2"/>
      <c r="RYW1220" s="2"/>
      <c r="RYX1220" s="2"/>
      <c r="RYY1220" s="2"/>
      <c r="RYZ1220" s="2"/>
      <c r="RZA1220" s="2"/>
      <c r="RZB1220" s="2"/>
      <c r="RZC1220" s="2"/>
      <c r="RZD1220" s="2"/>
      <c r="RZE1220" s="2"/>
      <c r="RZF1220" s="2"/>
      <c r="RZG1220" s="2"/>
      <c r="RZH1220" s="2"/>
      <c r="RZI1220" s="2"/>
      <c r="RZJ1220" s="2"/>
      <c r="RZK1220" s="2"/>
      <c r="RZL1220" s="2"/>
      <c r="RZM1220" s="2"/>
      <c r="RZN1220" s="2"/>
      <c r="RZO1220" s="2"/>
      <c r="RZP1220" s="2"/>
      <c r="RZQ1220" s="2"/>
      <c r="RZR1220" s="2"/>
      <c r="RZS1220" s="2"/>
      <c r="RZT1220" s="2"/>
      <c r="RZU1220" s="2"/>
      <c r="RZV1220" s="2"/>
      <c r="RZW1220" s="2"/>
      <c r="RZX1220" s="2"/>
      <c r="RZY1220" s="2"/>
      <c r="RZZ1220" s="2"/>
      <c r="SAA1220" s="2"/>
      <c r="SAB1220" s="2"/>
      <c r="SAC1220" s="2"/>
      <c r="SAD1220" s="2"/>
      <c r="SAE1220" s="2"/>
      <c r="SAF1220" s="2"/>
      <c r="SAG1220" s="2"/>
      <c r="SAH1220" s="2"/>
      <c r="SAI1220" s="2"/>
      <c r="SAJ1220" s="2"/>
      <c r="SAK1220" s="2"/>
      <c r="SAL1220" s="2"/>
      <c r="SAM1220" s="2"/>
      <c r="SAN1220" s="2"/>
      <c r="SAO1220" s="2"/>
      <c r="SAP1220" s="2"/>
      <c r="SAQ1220" s="2"/>
      <c r="SAR1220" s="2"/>
      <c r="SAS1220" s="2"/>
      <c r="SAT1220" s="2"/>
      <c r="SAU1220" s="2"/>
      <c r="SAV1220" s="2"/>
      <c r="SAW1220" s="2"/>
      <c r="SAX1220" s="2"/>
      <c r="SAY1220" s="2"/>
      <c r="SAZ1220" s="2"/>
      <c r="SBA1220" s="2"/>
      <c r="SBB1220" s="2"/>
      <c r="SBC1220" s="2"/>
      <c r="SBD1220" s="2"/>
      <c r="SBE1220" s="2"/>
      <c r="SBF1220" s="2"/>
      <c r="SBG1220" s="2"/>
      <c r="SBH1220" s="2"/>
      <c r="SBI1220" s="2"/>
      <c r="SBJ1220" s="2"/>
      <c r="SBK1220" s="2"/>
      <c r="SBL1220" s="2"/>
      <c r="SBM1220" s="2"/>
      <c r="SBN1220" s="2"/>
      <c r="SBO1220" s="2"/>
      <c r="SBP1220" s="2"/>
      <c r="SBQ1220" s="2"/>
      <c r="SBR1220" s="2"/>
      <c r="SBS1220" s="2"/>
      <c r="SBT1220" s="2"/>
      <c r="SBU1220" s="2"/>
      <c r="SBV1220" s="2"/>
      <c r="SBW1220" s="2"/>
      <c r="SBX1220" s="2"/>
      <c r="SBY1220" s="2"/>
      <c r="SBZ1220" s="2"/>
      <c r="SCA1220" s="2"/>
      <c r="SCB1220" s="2"/>
      <c r="SCC1220" s="2"/>
      <c r="SCD1220" s="2"/>
      <c r="SCE1220" s="2"/>
      <c r="SCF1220" s="2"/>
      <c r="SCG1220" s="2"/>
      <c r="SCH1220" s="2"/>
      <c r="SCI1220" s="2"/>
      <c r="SCJ1220" s="2"/>
      <c r="SCK1220" s="2"/>
      <c r="SCL1220" s="2"/>
      <c r="SCM1220" s="2"/>
      <c r="SCN1220" s="2"/>
      <c r="SCO1220" s="2"/>
      <c r="SCP1220" s="2"/>
      <c r="SCQ1220" s="2"/>
      <c r="SCR1220" s="2"/>
      <c r="SCS1220" s="2"/>
      <c r="SCT1220" s="2"/>
      <c r="SCU1220" s="2"/>
      <c r="SCV1220" s="2"/>
      <c r="SCW1220" s="2"/>
      <c r="SCX1220" s="2"/>
      <c r="SCY1220" s="2"/>
      <c r="SCZ1220" s="2"/>
      <c r="SDA1220" s="2"/>
      <c r="SDB1220" s="2"/>
      <c r="SDC1220" s="2"/>
      <c r="SDD1220" s="2"/>
      <c r="SDE1220" s="2"/>
      <c r="SDF1220" s="2"/>
      <c r="SDG1220" s="2"/>
      <c r="SDH1220" s="2"/>
      <c r="SDI1220" s="2"/>
      <c r="SDJ1220" s="2"/>
      <c r="SDK1220" s="2"/>
      <c r="SDL1220" s="2"/>
      <c r="SDM1220" s="2"/>
      <c r="SDN1220" s="2"/>
      <c r="SDO1220" s="2"/>
      <c r="SDP1220" s="2"/>
      <c r="SDQ1220" s="2"/>
      <c r="SDR1220" s="2"/>
      <c r="SDS1220" s="2"/>
      <c r="SDT1220" s="2"/>
      <c r="SDU1220" s="2"/>
      <c r="SDV1220" s="2"/>
      <c r="SDW1220" s="2"/>
      <c r="SDX1220" s="2"/>
      <c r="SDY1220" s="2"/>
      <c r="SDZ1220" s="2"/>
      <c r="SEA1220" s="2"/>
      <c r="SEB1220" s="2"/>
      <c r="SEC1220" s="2"/>
      <c r="SED1220" s="2"/>
      <c r="SEE1220" s="2"/>
      <c r="SEF1220" s="2"/>
      <c r="SEG1220" s="2"/>
      <c r="SEH1220" s="2"/>
      <c r="SEI1220" s="2"/>
      <c r="SEJ1220" s="2"/>
      <c r="SEK1220" s="2"/>
      <c r="SEL1220" s="2"/>
      <c r="SEM1220" s="2"/>
      <c r="SEN1220" s="2"/>
      <c r="SEO1220" s="2"/>
      <c r="SEP1220" s="2"/>
      <c r="SEQ1220" s="2"/>
      <c r="SER1220" s="2"/>
      <c r="SES1220" s="2"/>
      <c r="SET1220" s="2"/>
      <c r="SEU1220" s="2"/>
      <c r="SEV1220" s="2"/>
      <c r="SEW1220" s="2"/>
      <c r="SEX1220" s="2"/>
      <c r="SEY1220" s="2"/>
      <c r="SEZ1220" s="2"/>
      <c r="SFA1220" s="2"/>
      <c r="SFB1220" s="2"/>
      <c r="SFC1220" s="2"/>
      <c r="SFD1220" s="2"/>
      <c r="SFE1220" s="2"/>
      <c r="SFF1220" s="2"/>
      <c r="SFG1220" s="2"/>
      <c r="SFH1220" s="2"/>
      <c r="SFI1220" s="2"/>
      <c r="SFJ1220" s="2"/>
      <c r="SFK1220" s="2"/>
      <c r="SFL1220" s="2"/>
      <c r="SFM1220" s="2"/>
      <c r="SFN1220" s="2"/>
      <c r="SFO1220" s="2"/>
      <c r="SFP1220" s="2"/>
      <c r="SFQ1220" s="2"/>
      <c r="SFR1220" s="2"/>
      <c r="SFS1220" s="2"/>
      <c r="SFT1220" s="2"/>
      <c r="SFU1220" s="2"/>
      <c r="SFV1220" s="2"/>
      <c r="SFW1220" s="2"/>
      <c r="SFX1220" s="2"/>
      <c r="SFY1220" s="2"/>
      <c r="SFZ1220" s="2"/>
      <c r="SGA1220" s="2"/>
      <c r="SGB1220" s="2"/>
      <c r="SGC1220" s="2"/>
      <c r="SGD1220" s="2"/>
      <c r="SGE1220" s="2"/>
      <c r="SGF1220" s="2"/>
      <c r="SGG1220" s="2"/>
      <c r="SGH1220" s="2"/>
      <c r="SGI1220" s="2"/>
      <c r="SGJ1220" s="2"/>
      <c r="SGK1220" s="2"/>
      <c r="SGL1220" s="2"/>
      <c r="SGM1220" s="2"/>
      <c r="SGN1220" s="2"/>
      <c r="SGO1220" s="2"/>
      <c r="SGP1220" s="2"/>
      <c r="SGQ1220" s="2"/>
      <c r="SGR1220" s="2"/>
      <c r="SGS1220" s="2"/>
      <c r="SGT1220" s="2"/>
      <c r="SGU1220" s="2"/>
      <c r="SGV1220" s="2"/>
      <c r="SGW1220" s="2"/>
      <c r="SGX1220" s="2"/>
      <c r="SGY1220" s="2"/>
      <c r="SGZ1220" s="2"/>
      <c r="SHA1220" s="2"/>
      <c r="SHB1220" s="2"/>
      <c r="SHC1220" s="2"/>
      <c r="SHD1220" s="2"/>
      <c r="SHE1220" s="2"/>
      <c r="SHF1220" s="2"/>
      <c r="SHG1220" s="2"/>
      <c r="SHH1220" s="2"/>
      <c r="SHI1220" s="2"/>
      <c r="SHJ1220" s="2"/>
      <c r="SHK1220" s="2"/>
      <c r="SHL1220" s="2"/>
      <c r="SHM1220" s="2"/>
      <c r="SHN1220" s="2"/>
      <c r="SHO1220" s="2"/>
      <c r="SHP1220" s="2"/>
      <c r="SHQ1220" s="2"/>
      <c r="SHR1220" s="2"/>
      <c r="SHS1220" s="2"/>
      <c r="SHT1220" s="2"/>
      <c r="SHU1220" s="2"/>
      <c r="SHV1220" s="2"/>
      <c r="SHW1220" s="2"/>
      <c r="SHX1220" s="2"/>
      <c r="SHY1220" s="2"/>
      <c r="SHZ1220" s="2"/>
      <c r="SIA1220" s="2"/>
      <c r="SIB1220" s="2"/>
      <c r="SIC1220" s="2"/>
      <c r="SID1220" s="2"/>
      <c r="SIE1220" s="2"/>
      <c r="SIF1220" s="2"/>
      <c r="SIG1220" s="2"/>
      <c r="SIH1220" s="2"/>
      <c r="SII1220" s="2"/>
      <c r="SIJ1220" s="2"/>
      <c r="SIK1220" s="2"/>
      <c r="SIL1220" s="2"/>
      <c r="SIM1220" s="2"/>
      <c r="SIN1220" s="2"/>
      <c r="SIO1220" s="2"/>
      <c r="SIP1220" s="2"/>
      <c r="SIQ1220" s="2"/>
      <c r="SIR1220" s="2"/>
      <c r="SIS1220" s="2"/>
      <c r="SIT1220" s="2"/>
      <c r="SIU1220" s="2"/>
      <c r="SIV1220" s="2"/>
      <c r="SIW1220" s="2"/>
      <c r="SIX1220" s="2"/>
      <c r="SIY1220" s="2"/>
      <c r="SIZ1220" s="2"/>
      <c r="SJA1220" s="2"/>
      <c r="SJB1220" s="2"/>
      <c r="SJC1220" s="2"/>
      <c r="SJD1220" s="2"/>
      <c r="SJE1220" s="2"/>
      <c r="SJF1220" s="2"/>
      <c r="SJG1220" s="2"/>
      <c r="SJH1220" s="2"/>
      <c r="SJI1220" s="2"/>
      <c r="SJJ1220" s="2"/>
      <c r="SJK1220" s="2"/>
      <c r="SJL1220" s="2"/>
      <c r="SJM1220" s="2"/>
      <c r="SJN1220" s="2"/>
      <c r="SJO1220" s="2"/>
      <c r="SJP1220" s="2"/>
      <c r="SJQ1220" s="2"/>
      <c r="SJR1220" s="2"/>
      <c r="SJS1220" s="2"/>
      <c r="SJT1220" s="2"/>
      <c r="SJU1220" s="2"/>
      <c r="SJV1220" s="2"/>
      <c r="SJW1220" s="2"/>
      <c r="SJX1220" s="2"/>
      <c r="SJY1220" s="2"/>
      <c r="SJZ1220" s="2"/>
      <c r="SKA1220" s="2"/>
      <c r="SKB1220" s="2"/>
      <c r="SKC1220" s="2"/>
      <c r="SKD1220" s="2"/>
      <c r="SKE1220" s="2"/>
      <c r="SKF1220" s="2"/>
      <c r="SKG1220" s="2"/>
      <c r="SKH1220" s="2"/>
      <c r="SKI1220" s="2"/>
      <c r="SKJ1220" s="2"/>
      <c r="SKK1220" s="2"/>
      <c r="SKL1220" s="2"/>
      <c r="SKM1220" s="2"/>
      <c r="SKN1220" s="2"/>
      <c r="SKO1220" s="2"/>
      <c r="SKP1220" s="2"/>
      <c r="SKQ1220" s="2"/>
      <c r="SKR1220" s="2"/>
      <c r="SKS1220" s="2"/>
      <c r="SKT1220" s="2"/>
      <c r="SKU1220" s="2"/>
      <c r="SKV1220" s="2"/>
      <c r="SKW1220" s="2"/>
      <c r="SKX1220" s="2"/>
      <c r="SKY1220" s="2"/>
      <c r="SKZ1220" s="2"/>
      <c r="SLA1220" s="2"/>
      <c r="SLB1220" s="2"/>
      <c r="SLC1220" s="2"/>
      <c r="SLD1220" s="2"/>
      <c r="SLE1220" s="2"/>
      <c r="SLF1220" s="2"/>
      <c r="SLG1220" s="2"/>
      <c r="SLH1220" s="2"/>
      <c r="SLI1220" s="2"/>
      <c r="SLJ1220" s="2"/>
      <c r="SLK1220" s="2"/>
      <c r="SLL1220" s="2"/>
      <c r="SLM1220" s="2"/>
      <c r="SLN1220" s="2"/>
      <c r="SLO1220" s="2"/>
      <c r="SLP1220" s="2"/>
      <c r="SLQ1220" s="2"/>
      <c r="SLR1220" s="2"/>
      <c r="SLS1220" s="2"/>
      <c r="SLT1220" s="2"/>
      <c r="SLU1220" s="2"/>
      <c r="SLV1220" s="2"/>
      <c r="SLW1220" s="2"/>
      <c r="SLX1220" s="2"/>
      <c r="SLY1220" s="2"/>
      <c r="SLZ1220" s="2"/>
      <c r="SMA1220" s="2"/>
      <c r="SMB1220" s="2"/>
      <c r="SMC1220" s="2"/>
      <c r="SMD1220" s="2"/>
      <c r="SME1220" s="2"/>
      <c r="SMF1220" s="2"/>
      <c r="SMG1220" s="2"/>
      <c r="SMH1220" s="2"/>
      <c r="SMI1220" s="2"/>
      <c r="SMJ1220" s="2"/>
      <c r="SMK1220" s="2"/>
      <c r="SML1220" s="2"/>
      <c r="SMM1220" s="2"/>
      <c r="SMN1220" s="2"/>
      <c r="SMO1220" s="2"/>
      <c r="SMP1220" s="2"/>
      <c r="SMQ1220" s="2"/>
      <c r="SMR1220" s="2"/>
      <c r="SMS1220" s="2"/>
      <c r="SMT1220" s="2"/>
      <c r="SMU1220" s="2"/>
      <c r="SMV1220" s="2"/>
      <c r="SMW1220" s="2"/>
      <c r="SMX1220" s="2"/>
      <c r="SMY1220" s="2"/>
      <c r="SMZ1220" s="2"/>
      <c r="SNA1220" s="2"/>
      <c r="SNB1220" s="2"/>
      <c r="SNC1220" s="2"/>
      <c r="SND1220" s="2"/>
      <c r="SNE1220" s="2"/>
      <c r="SNF1220" s="2"/>
      <c r="SNG1220" s="2"/>
      <c r="SNH1220" s="2"/>
      <c r="SNI1220" s="2"/>
      <c r="SNJ1220" s="2"/>
      <c r="SNK1220" s="2"/>
      <c r="SNL1220" s="2"/>
      <c r="SNM1220" s="2"/>
      <c r="SNN1220" s="2"/>
      <c r="SNO1220" s="2"/>
      <c r="SNP1220" s="2"/>
      <c r="SNQ1220" s="2"/>
      <c r="SNR1220" s="2"/>
      <c r="SNS1220" s="2"/>
      <c r="SNT1220" s="2"/>
      <c r="SNU1220" s="2"/>
      <c r="SNV1220" s="2"/>
      <c r="SNW1220" s="2"/>
      <c r="SNX1220" s="2"/>
      <c r="SNY1220" s="2"/>
      <c r="SNZ1220" s="2"/>
      <c r="SOA1220" s="2"/>
      <c r="SOB1220" s="2"/>
      <c r="SOC1220" s="2"/>
      <c r="SOD1220" s="2"/>
      <c r="SOE1220" s="2"/>
      <c r="SOF1220" s="2"/>
      <c r="SOG1220" s="2"/>
      <c r="SOH1220" s="2"/>
      <c r="SOI1220" s="2"/>
      <c r="SOJ1220" s="2"/>
      <c r="SOK1220" s="2"/>
      <c r="SOL1220" s="2"/>
      <c r="SOM1220" s="2"/>
      <c r="SON1220" s="2"/>
      <c r="SOO1220" s="2"/>
      <c r="SOP1220" s="2"/>
      <c r="SOQ1220" s="2"/>
      <c r="SOR1220" s="2"/>
      <c r="SOS1220" s="2"/>
      <c r="SOT1220" s="2"/>
      <c r="SOU1220" s="2"/>
      <c r="SOV1220" s="2"/>
      <c r="SOW1220" s="2"/>
      <c r="SOX1220" s="2"/>
      <c r="SOY1220" s="2"/>
      <c r="SOZ1220" s="2"/>
      <c r="SPA1220" s="2"/>
      <c r="SPB1220" s="2"/>
      <c r="SPC1220" s="2"/>
      <c r="SPD1220" s="2"/>
      <c r="SPE1220" s="2"/>
      <c r="SPF1220" s="2"/>
      <c r="SPG1220" s="2"/>
      <c r="SPH1220" s="2"/>
      <c r="SPI1220" s="2"/>
      <c r="SPJ1220" s="2"/>
      <c r="SPK1220" s="2"/>
      <c r="SPL1220" s="2"/>
      <c r="SPM1220" s="2"/>
      <c r="SPN1220" s="2"/>
      <c r="SPO1220" s="2"/>
      <c r="SPP1220" s="2"/>
      <c r="SPQ1220" s="2"/>
      <c r="SPR1220" s="2"/>
      <c r="SPS1220" s="2"/>
      <c r="SPT1220" s="2"/>
      <c r="SPU1220" s="2"/>
      <c r="SPV1220" s="2"/>
      <c r="SPW1220" s="2"/>
      <c r="SPX1220" s="2"/>
      <c r="SPY1220" s="2"/>
      <c r="SPZ1220" s="2"/>
      <c r="SQA1220" s="2"/>
      <c r="SQB1220" s="2"/>
      <c r="SQC1220" s="2"/>
      <c r="SQD1220" s="2"/>
      <c r="SQE1220" s="2"/>
      <c r="SQF1220" s="2"/>
      <c r="SQG1220" s="2"/>
      <c r="SQH1220" s="2"/>
      <c r="SQI1220" s="2"/>
      <c r="SQJ1220" s="2"/>
      <c r="SQK1220" s="2"/>
      <c r="SQL1220" s="2"/>
      <c r="SQM1220" s="2"/>
      <c r="SQN1220" s="2"/>
      <c r="SQO1220" s="2"/>
      <c r="SQP1220" s="2"/>
      <c r="SQQ1220" s="2"/>
      <c r="SQR1220" s="2"/>
      <c r="SQS1220" s="2"/>
      <c r="SQT1220" s="2"/>
      <c r="SQU1220" s="2"/>
      <c r="SQV1220" s="2"/>
      <c r="SQW1220" s="2"/>
      <c r="SQX1220" s="2"/>
      <c r="SQY1220" s="2"/>
      <c r="SQZ1220" s="2"/>
      <c r="SRA1220" s="2"/>
      <c r="SRB1220" s="2"/>
      <c r="SRC1220" s="2"/>
      <c r="SRD1220" s="2"/>
      <c r="SRE1220" s="2"/>
      <c r="SRF1220" s="2"/>
      <c r="SRG1220" s="2"/>
      <c r="SRH1220" s="2"/>
      <c r="SRI1220" s="2"/>
      <c r="SRJ1220" s="2"/>
      <c r="SRK1220" s="2"/>
      <c r="SRL1220" s="2"/>
      <c r="SRM1220" s="2"/>
      <c r="SRN1220" s="2"/>
      <c r="SRO1220" s="2"/>
      <c r="SRP1220" s="2"/>
      <c r="SRQ1220" s="2"/>
      <c r="SRR1220" s="2"/>
      <c r="SRS1220" s="2"/>
      <c r="SRT1220" s="2"/>
      <c r="SRU1220" s="2"/>
      <c r="SRV1220" s="2"/>
      <c r="SRW1220" s="2"/>
      <c r="SRX1220" s="2"/>
      <c r="SRY1220" s="2"/>
      <c r="SRZ1220" s="2"/>
      <c r="SSA1220" s="2"/>
      <c r="SSB1220" s="2"/>
      <c r="SSC1220" s="2"/>
      <c r="SSD1220" s="2"/>
      <c r="SSE1220" s="2"/>
      <c r="SSF1220" s="2"/>
      <c r="SSG1220" s="2"/>
      <c r="SSH1220" s="2"/>
      <c r="SSI1220" s="2"/>
      <c r="SSJ1220" s="2"/>
      <c r="SSK1220" s="2"/>
      <c r="SSL1220" s="2"/>
      <c r="SSM1220" s="2"/>
      <c r="SSN1220" s="2"/>
      <c r="SSO1220" s="2"/>
      <c r="SSP1220" s="2"/>
      <c r="SSQ1220" s="2"/>
      <c r="SSR1220" s="2"/>
      <c r="SSS1220" s="2"/>
      <c r="SST1220" s="2"/>
      <c r="SSU1220" s="2"/>
      <c r="SSV1220" s="2"/>
      <c r="SSW1220" s="2"/>
      <c r="SSX1220" s="2"/>
      <c r="SSY1220" s="2"/>
      <c r="SSZ1220" s="2"/>
      <c r="STA1220" s="2"/>
      <c r="STB1220" s="2"/>
      <c r="STC1220" s="2"/>
      <c r="STD1220" s="2"/>
      <c r="STE1220" s="2"/>
      <c r="STF1220" s="2"/>
      <c r="STG1220" s="2"/>
      <c r="STH1220" s="2"/>
      <c r="STI1220" s="2"/>
      <c r="STJ1220" s="2"/>
      <c r="STK1220" s="2"/>
      <c r="STL1220" s="2"/>
      <c r="STM1220" s="2"/>
      <c r="STN1220" s="2"/>
      <c r="STO1220" s="2"/>
      <c r="STP1220" s="2"/>
      <c r="STQ1220" s="2"/>
      <c r="STR1220" s="2"/>
      <c r="STS1220" s="2"/>
      <c r="STT1220" s="2"/>
      <c r="STU1220" s="2"/>
      <c r="STV1220" s="2"/>
      <c r="STW1220" s="2"/>
      <c r="STX1220" s="2"/>
      <c r="STY1220" s="2"/>
      <c r="STZ1220" s="2"/>
      <c r="SUA1220" s="2"/>
      <c r="SUB1220" s="2"/>
      <c r="SUC1220" s="2"/>
      <c r="SUD1220" s="2"/>
      <c r="SUE1220" s="2"/>
      <c r="SUF1220" s="2"/>
      <c r="SUG1220" s="2"/>
      <c r="SUH1220" s="2"/>
      <c r="SUI1220" s="2"/>
      <c r="SUJ1220" s="2"/>
      <c r="SUK1220" s="2"/>
      <c r="SUL1220" s="2"/>
      <c r="SUM1220" s="2"/>
      <c r="SUN1220" s="2"/>
      <c r="SUO1220" s="2"/>
      <c r="SUP1220" s="2"/>
      <c r="SUQ1220" s="2"/>
      <c r="SUR1220" s="2"/>
      <c r="SUS1220" s="2"/>
      <c r="SUT1220" s="2"/>
      <c r="SUU1220" s="2"/>
      <c r="SUV1220" s="2"/>
      <c r="SUW1220" s="2"/>
      <c r="SUX1220" s="2"/>
      <c r="SUY1220" s="2"/>
      <c r="SUZ1220" s="2"/>
      <c r="SVA1220" s="2"/>
      <c r="SVB1220" s="2"/>
      <c r="SVC1220" s="2"/>
      <c r="SVD1220" s="2"/>
      <c r="SVE1220" s="2"/>
      <c r="SVF1220" s="2"/>
      <c r="SVG1220" s="2"/>
      <c r="SVH1220" s="2"/>
      <c r="SVI1220" s="2"/>
      <c r="SVJ1220" s="2"/>
      <c r="SVK1220" s="2"/>
      <c r="SVL1220" s="2"/>
      <c r="SVM1220" s="2"/>
      <c r="SVN1220" s="2"/>
      <c r="SVO1220" s="2"/>
      <c r="SVP1220" s="2"/>
      <c r="SVQ1220" s="2"/>
      <c r="SVR1220" s="2"/>
      <c r="SVS1220" s="2"/>
      <c r="SVT1220" s="2"/>
      <c r="SVU1220" s="2"/>
      <c r="SVV1220" s="2"/>
      <c r="SVW1220" s="2"/>
      <c r="SVX1220" s="2"/>
      <c r="SVY1220" s="2"/>
      <c r="SVZ1220" s="2"/>
      <c r="SWA1220" s="2"/>
      <c r="SWB1220" s="2"/>
      <c r="SWC1220" s="2"/>
      <c r="SWD1220" s="2"/>
      <c r="SWE1220" s="2"/>
      <c r="SWF1220" s="2"/>
      <c r="SWG1220" s="2"/>
      <c r="SWH1220" s="2"/>
      <c r="SWI1220" s="2"/>
      <c r="SWJ1220" s="2"/>
      <c r="SWK1220" s="2"/>
      <c r="SWL1220" s="2"/>
      <c r="SWM1220" s="2"/>
      <c r="SWN1220" s="2"/>
      <c r="SWO1220" s="2"/>
      <c r="SWP1220" s="2"/>
      <c r="SWQ1220" s="2"/>
      <c r="SWR1220" s="2"/>
      <c r="SWS1220" s="2"/>
      <c r="SWT1220" s="2"/>
      <c r="SWU1220" s="2"/>
      <c r="SWV1220" s="2"/>
      <c r="SWW1220" s="2"/>
      <c r="SWX1220" s="2"/>
      <c r="SWY1220" s="2"/>
      <c r="SWZ1220" s="2"/>
      <c r="SXA1220" s="2"/>
      <c r="SXB1220" s="2"/>
      <c r="SXC1220" s="2"/>
      <c r="SXD1220" s="2"/>
      <c r="SXE1220" s="2"/>
      <c r="SXF1220" s="2"/>
      <c r="SXG1220" s="2"/>
      <c r="SXH1220" s="2"/>
      <c r="SXI1220" s="2"/>
      <c r="SXJ1220" s="2"/>
      <c r="SXK1220" s="2"/>
      <c r="SXL1220" s="2"/>
      <c r="SXM1220" s="2"/>
      <c r="SXN1220" s="2"/>
      <c r="SXO1220" s="2"/>
      <c r="SXP1220" s="2"/>
      <c r="SXQ1220" s="2"/>
      <c r="SXR1220" s="2"/>
      <c r="SXS1220" s="2"/>
      <c r="SXT1220" s="2"/>
      <c r="SXU1220" s="2"/>
      <c r="SXV1220" s="2"/>
      <c r="SXW1220" s="2"/>
      <c r="SXX1220" s="2"/>
      <c r="SXY1220" s="2"/>
      <c r="SXZ1220" s="2"/>
      <c r="SYA1220" s="2"/>
      <c r="SYB1220" s="2"/>
      <c r="SYC1220" s="2"/>
      <c r="SYD1220" s="2"/>
      <c r="SYE1220" s="2"/>
      <c r="SYF1220" s="2"/>
      <c r="SYG1220" s="2"/>
      <c r="SYH1220" s="2"/>
      <c r="SYI1220" s="2"/>
      <c r="SYJ1220" s="2"/>
      <c r="SYK1220" s="2"/>
      <c r="SYL1220" s="2"/>
      <c r="SYM1220" s="2"/>
      <c r="SYN1220" s="2"/>
      <c r="SYO1220" s="2"/>
      <c r="SYP1220" s="2"/>
      <c r="SYQ1220" s="2"/>
      <c r="SYR1220" s="2"/>
      <c r="SYS1220" s="2"/>
      <c r="SYT1220" s="2"/>
      <c r="SYU1220" s="2"/>
      <c r="SYV1220" s="2"/>
      <c r="SYW1220" s="2"/>
      <c r="SYX1220" s="2"/>
      <c r="SYY1220" s="2"/>
      <c r="SYZ1220" s="2"/>
      <c r="SZA1220" s="2"/>
      <c r="SZB1220" s="2"/>
      <c r="SZC1220" s="2"/>
      <c r="SZD1220" s="2"/>
      <c r="SZE1220" s="2"/>
      <c r="SZF1220" s="2"/>
      <c r="SZG1220" s="2"/>
      <c r="SZH1220" s="2"/>
      <c r="SZI1220" s="2"/>
      <c r="SZJ1220" s="2"/>
      <c r="SZK1220" s="2"/>
      <c r="SZL1220" s="2"/>
      <c r="SZM1220" s="2"/>
      <c r="SZN1220" s="2"/>
      <c r="SZO1220" s="2"/>
      <c r="SZP1220" s="2"/>
      <c r="SZQ1220" s="2"/>
      <c r="SZR1220" s="2"/>
      <c r="SZS1220" s="2"/>
      <c r="SZT1220" s="2"/>
      <c r="SZU1220" s="2"/>
      <c r="SZV1220" s="2"/>
      <c r="SZW1220" s="2"/>
      <c r="SZX1220" s="2"/>
      <c r="SZY1220" s="2"/>
      <c r="SZZ1220" s="2"/>
      <c r="TAA1220" s="2"/>
      <c r="TAB1220" s="2"/>
      <c r="TAC1220" s="2"/>
      <c r="TAD1220" s="2"/>
      <c r="TAE1220" s="2"/>
      <c r="TAF1220" s="2"/>
      <c r="TAG1220" s="2"/>
      <c r="TAH1220" s="2"/>
      <c r="TAI1220" s="2"/>
      <c r="TAJ1220" s="2"/>
      <c r="TAK1220" s="2"/>
      <c r="TAL1220" s="2"/>
      <c r="TAM1220" s="2"/>
      <c r="TAN1220" s="2"/>
      <c r="TAO1220" s="2"/>
      <c r="TAP1220" s="2"/>
      <c r="TAQ1220" s="2"/>
      <c r="TAR1220" s="2"/>
      <c r="TAS1220" s="2"/>
      <c r="TAT1220" s="2"/>
      <c r="TAU1220" s="2"/>
      <c r="TAV1220" s="2"/>
      <c r="TAW1220" s="2"/>
      <c r="TAX1220" s="2"/>
      <c r="TAY1220" s="2"/>
      <c r="TAZ1220" s="2"/>
      <c r="TBA1220" s="2"/>
      <c r="TBB1220" s="2"/>
      <c r="TBC1220" s="2"/>
      <c r="TBD1220" s="2"/>
      <c r="TBE1220" s="2"/>
      <c r="TBF1220" s="2"/>
      <c r="TBG1220" s="2"/>
      <c r="TBH1220" s="2"/>
      <c r="TBI1220" s="2"/>
      <c r="TBJ1220" s="2"/>
      <c r="TBK1220" s="2"/>
      <c r="TBL1220" s="2"/>
      <c r="TBM1220" s="2"/>
      <c r="TBN1220" s="2"/>
      <c r="TBO1220" s="2"/>
      <c r="TBP1220" s="2"/>
      <c r="TBQ1220" s="2"/>
      <c r="TBR1220" s="2"/>
      <c r="TBS1220" s="2"/>
      <c r="TBT1220" s="2"/>
      <c r="TBU1220" s="2"/>
      <c r="TBV1220" s="2"/>
      <c r="TBW1220" s="2"/>
      <c r="TBX1220" s="2"/>
      <c r="TBY1220" s="2"/>
      <c r="TBZ1220" s="2"/>
      <c r="TCA1220" s="2"/>
      <c r="TCB1220" s="2"/>
      <c r="TCC1220" s="2"/>
      <c r="TCD1220" s="2"/>
      <c r="TCE1220" s="2"/>
      <c r="TCF1220" s="2"/>
      <c r="TCG1220" s="2"/>
      <c r="TCH1220" s="2"/>
      <c r="TCI1220" s="2"/>
      <c r="TCJ1220" s="2"/>
      <c r="TCK1220" s="2"/>
      <c r="TCL1220" s="2"/>
      <c r="TCM1220" s="2"/>
      <c r="TCN1220" s="2"/>
      <c r="TCO1220" s="2"/>
      <c r="TCP1220" s="2"/>
      <c r="TCQ1220" s="2"/>
      <c r="TCR1220" s="2"/>
      <c r="TCS1220" s="2"/>
      <c r="TCT1220" s="2"/>
      <c r="TCU1220" s="2"/>
      <c r="TCV1220" s="2"/>
      <c r="TCW1220" s="2"/>
      <c r="TCX1220" s="2"/>
      <c r="TCY1220" s="2"/>
      <c r="TCZ1220" s="2"/>
      <c r="TDA1220" s="2"/>
      <c r="TDB1220" s="2"/>
      <c r="TDC1220" s="2"/>
      <c r="TDD1220" s="2"/>
      <c r="TDE1220" s="2"/>
      <c r="TDF1220" s="2"/>
      <c r="TDG1220" s="2"/>
      <c r="TDH1220" s="2"/>
      <c r="TDI1220" s="2"/>
      <c r="TDJ1220" s="2"/>
      <c r="TDK1220" s="2"/>
      <c r="TDL1220" s="2"/>
      <c r="TDM1220" s="2"/>
      <c r="TDN1220" s="2"/>
      <c r="TDO1220" s="2"/>
      <c r="TDP1220" s="2"/>
      <c r="TDQ1220" s="2"/>
      <c r="TDR1220" s="2"/>
      <c r="TDS1220" s="2"/>
      <c r="TDT1220" s="2"/>
      <c r="TDU1220" s="2"/>
      <c r="TDV1220" s="2"/>
      <c r="TDW1220" s="2"/>
      <c r="TDX1220" s="2"/>
      <c r="TDY1220" s="2"/>
      <c r="TDZ1220" s="2"/>
      <c r="TEA1220" s="2"/>
      <c r="TEB1220" s="2"/>
      <c r="TEC1220" s="2"/>
      <c r="TED1220" s="2"/>
      <c r="TEE1220" s="2"/>
      <c r="TEF1220" s="2"/>
      <c r="TEG1220" s="2"/>
      <c r="TEH1220" s="2"/>
      <c r="TEI1220" s="2"/>
      <c r="TEJ1220" s="2"/>
      <c r="TEK1220" s="2"/>
      <c r="TEL1220" s="2"/>
      <c r="TEM1220" s="2"/>
      <c r="TEN1220" s="2"/>
      <c r="TEO1220" s="2"/>
      <c r="TEP1220" s="2"/>
      <c r="TEQ1220" s="2"/>
      <c r="TER1220" s="2"/>
      <c r="TES1220" s="2"/>
      <c r="TET1220" s="2"/>
      <c r="TEU1220" s="2"/>
      <c r="TEV1220" s="2"/>
      <c r="TEW1220" s="2"/>
      <c r="TEX1220" s="2"/>
      <c r="TEY1220" s="2"/>
      <c r="TEZ1220" s="2"/>
      <c r="TFA1220" s="2"/>
      <c r="TFB1220" s="2"/>
      <c r="TFC1220" s="2"/>
      <c r="TFD1220" s="2"/>
      <c r="TFE1220" s="2"/>
      <c r="TFF1220" s="2"/>
      <c r="TFG1220" s="2"/>
      <c r="TFH1220" s="2"/>
      <c r="TFI1220" s="2"/>
      <c r="TFJ1220" s="2"/>
      <c r="TFK1220" s="2"/>
      <c r="TFL1220" s="2"/>
      <c r="TFM1220" s="2"/>
      <c r="TFN1220" s="2"/>
      <c r="TFO1220" s="2"/>
      <c r="TFP1220" s="2"/>
      <c r="TFQ1220" s="2"/>
      <c r="TFR1220" s="2"/>
      <c r="TFS1220" s="2"/>
      <c r="TFT1220" s="2"/>
      <c r="TFU1220" s="2"/>
      <c r="TFV1220" s="2"/>
      <c r="TFW1220" s="2"/>
      <c r="TFX1220" s="2"/>
      <c r="TFY1220" s="2"/>
      <c r="TFZ1220" s="2"/>
      <c r="TGA1220" s="2"/>
      <c r="TGB1220" s="2"/>
      <c r="TGC1220" s="2"/>
      <c r="TGD1220" s="2"/>
      <c r="TGE1220" s="2"/>
      <c r="TGF1220" s="2"/>
      <c r="TGG1220" s="2"/>
      <c r="TGH1220" s="2"/>
      <c r="TGI1220" s="2"/>
      <c r="TGJ1220" s="2"/>
      <c r="TGK1220" s="2"/>
      <c r="TGL1220" s="2"/>
      <c r="TGM1220" s="2"/>
      <c r="TGN1220" s="2"/>
      <c r="TGO1220" s="2"/>
      <c r="TGP1220" s="2"/>
      <c r="TGQ1220" s="2"/>
      <c r="TGR1220" s="2"/>
      <c r="TGS1220" s="2"/>
      <c r="TGT1220" s="2"/>
      <c r="TGU1220" s="2"/>
      <c r="TGV1220" s="2"/>
      <c r="TGW1220" s="2"/>
      <c r="TGX1220" s="2"/>
      <c r="TGY1220" s="2"/>
      <c r="TGZ1220" s="2"/>
      <c r="THA1220" s="2"/>
      <c r="THB1220" s="2"/>
      <c r="THC1220" s="2"/>
      <c r="THD1220" s="2"/>
      <c r="THE1220" s="2"/>
      <c r="THF1220" s="2"/>
      <c r="THG1220" s="2"/>
      <c r="THH1220" s="2"/>
      <c r="THI1220" s="2"/>
      <c r="THJ1220" s="2"/>
      <c r="THK1220" s="2"/>
      <c r="THL1220" s="2"/>
      <c r="THM1220" s="2"/>
      <c r="THN1220" s="2"/>
      <c r="THO1220" s="2"/>
      <c r="THP1220" s="2"/>
      <c r="THQ1220" s="2"/>
      <c r="THR1220" s="2"/>
      <c r="THS1220" s="2"/>
      <c r="THT1220" s="2"/>
      <c r="THU1220" s="2"/>
      <c r="THV1220" s="2"/>
      <c r="THW1220" s="2"/>
      <c r="THX1220" s="2"/>
      <c r="THY1220" s="2"/>
      <c r="THZ1220" s="2"/>
      <c r="TIA1220" s="2"/>
      <c r="TIB1220" s="2"/>
      <c r="TIC1220" s="2"/>
      <c r="TID1220" s="2"/>
      <c r="TIE1220" s="2"/>
      <c r="TIF1220" s="2"/>
      <c r="TIG1220" s="2"/>
      <c r="TIH1220" s="2"/>
      <c r="TII1220" s="2"/>
      <c r="TIJ1220" s="2"/>
      <c r="TIK1220" s="2"/>
      <c r="TIL1220" s="2"/>
      <c r="TIM1220" s="2"/>
      <c r="TIN1220" s="2"/>
      <c r="TIO1220" s="2"/>
      <c r="TIP1220" s="2"/>
      <c r="TIQ1220" s="2"/>
      <c r="TIR1220" s="2"/>
      <c r="TIS1220" s="2"/>
      <c r="TIT1220" s="2"/>
      <c r="TIU1220" s="2"/>
      <c r="TIV1220" s="2"/>
      <c r="TIW1220" s="2"/>
      <c r="TIX1220" s="2"/>
      <c r="TIY1220" s="2"/>
      <c r="TIZ1220" s="2"/>
      <c r="TJA1220" s="2"/>
      <c r="TJB1220" s="2"/>
      <c r="TJC1220" s="2"/>
      <c r="TJD1220" s="2"/>
      <c r="TJE1220" s="2"/>
      <c r="TJF1220" s="2"/>
      <c r="TJG1220" s="2"/>
      <c r="TJH1220" s="2"/>
      <c r="TJI1220" s="2"/>
      <c r="TJJ1220" s="2"/>
      <c r="TJK1220" s="2"/>
      <c r="TJL1220" s="2"/>
      <c r="TJM1220" s="2"/>
      <c r="TJN1220" s="2"/>
      <c r="TJO1220" s="2"/>
      <c r="TJP1220" s="2"/>
      <c r="TJQ1220" s="2"/>
      <c r="TJR1220" s="2"/>
      <c r="TJS1220" s="2"/>
      <c r="TJT1220" s="2"/>
      <c r="TJU1220" s="2"/>
      <c r="TJV1220" s="2"/>
      <c r="TJW1220" s="2"/>
      <c r="TJX1220" s="2"/>
      <c r="TJY1220" s="2"/>
      <c r="TJZ1220" s="2"/>
      <c r="TKA1220" s="2"/>
      <c r="TKB1220" s="2"/>
      <c r="TKC1220" s="2"/>
      <c r="TKD1220" s="2"/>
      <c r="TKE1220" s="2"/>
      <c r="TKF1220" s="2"/>
      <c r="TKG1220" s="2"/>
      <c r="TKH1220" s="2"/>
      <c r="TKI1220" s="2"/>
      <c r="TKJ1220" s="2"/>
      <c r="TKK1220" s="2"/>
      <c r="TKL1220" s="2"/>
      <c r="TKM1220" s="2"/>
      <c r="TKN1220" s="2"/>
      <c r="TKO1220" s="2"/>
      <c r="TKP1220" s="2"/>
      <c r="TKQ1220" s="2"/>
      <c r="TKR1220" s="2"/>
      <c r="TKS1220" s="2"/>
      <c r="TKT1220" s="2"/>
      <c r="TKU1220" s="2"/>
      <c r="TKV1220" s="2"/>
      <c r="TKW1220" s="2"/>
      <c r="TKX1220" s="2"/>
      <c r="TKY1220" s="2"/>
      <c r="TKZ1220" s="2"/>
      <c r="TLA1220" s="2"/>
      <c r="TLB1220" s="2"/>
      <c r="TLC1220" s="2"/>
      <c r="TLD1220" s="2"/>
      <c r="TLE1220" s="2"/>
      <c r="TLF1220" s="2"/>
      <c r="TLG1220" s="2"/>
      <c r="TLH1220" s="2"/>
      <c r="TLI1220" s="2"/>
      <c r="TLJ1220" s="2"/>
      <c r="TLK1220" s="2"/>
      <c r="TLL1220" s="2"/>
      <c r="TLM1220" s="2"/>
      <c r="TLN1220" s="2"/>
      <c r="TLO1220" s="2"/>
      <c r="TLP1220" s="2"/>
      <c r="TLQ1220" s="2"/>
      <c r="TLR1220" s="2"/>
      <c r="TLS1220" s="2"/>
      <c r="TLT1220" s="2"/>
      <c r="TLU1220" s="2"/>
      <c r="TLV1220" s="2"/>
      <c r="TLW1220" s="2"/>
      <c r="TLX1220" s="2"/>
      <c r="TLY1220" s="2"/>
      <c r="TLZ1220" s="2"/>
      <c r="TMA1220" s="2"/>
      <c r="TMB1220" s="2"/>
      <c r="TMC1220" s="2"/>
      <c r="TMD1220" s="2"/>
      <c r="TME1220" s="2"/>
      <c r="TMF1220" s="2"/>
      <c r="TMG1220" s="2"/>
      <c r="TMH1220" s="2"/>
      <c r="TMI1220" s="2"/>
      <c r="TMJ1220" s="2"/>
      <c r="TMK1220" s="2"/>
      <c r="TML1220" s="2"/>
      <c r="TMM1220" s="2"/>
      <c r="TMN1220" s="2"/>
      <c r="TMO1220" s="2"/>
      <c r="TMP1220" s="2"/>
      <c r="TMQ1220" s="2"/>
      <c r="TMR1220" s="2"/>
      <c r="TMS1220" s="2"/>
      <c r="TMT1220" s="2"/>
      <c r="TMU1220" s="2"/>
      <c r="TMV1220" s="2"/>
      <c r="TMW1220" s="2"/>
      <c r="TMX1220" s="2"/>
      <c r="TMY1220" s="2"/>
      <c r="TMZ1220" s="2"/>
      <c r="TNA1220" s="2"/>
      <c r="TNB1220" s="2"/>
      <c r="TNC1220" s="2"/>
      <c r="TND1220" s="2"/>
      <c r="TNE1220" s="2"/>
      <c r="TNF1220" s="2"/>
      <c r="TNG1220" s="2"/>
      <c r="TNH1220" s="2"/>
      <c r="TNI1220" s="2"/>
      <c r="TNJ1220" s="2"/>
      <c r="TNK1220" s="2"/>
      <c r="TNL1220" s="2"/>
      <c r="TNM1220" s="2"/>
      <c r="TNN1220" s="2"/>
      <c r="TNO1220" s="2"/>
      <c r="TNP1220" s="2"/>
      <c r="TNQ1220" s="2"/>
      <c r="TNR1220" s="2"/>
      <c r="TNS1220" s="2"/>
      <c r="TNT1220" s="2"/>
      <c r="TNU1220" s="2"/>
      <c r="TNV1220" s="2"/>
      <c r="TNW1220" s="2"/>
      <c r="TNX1220" s="2"/>
      <c r="TNY1220" s="2"/>
      <c r="TNZ1220" s="2"/>
      <c r="TOA1220" s="2"/>
      <c r="TOB1220" s="2"/>
      <c r="TOC1220" s="2"/>
      <c r="TOD1220" s="2"/>
      <c r="TOE1220" s="2"/>
      <c r="TOF1220" s="2"/>
      <c r="TOG1220" s="2"/>
      <c r="TOH1220" s="2"/>
      <c r="TOI1220" s="2"/>
      <c r="TOJ1220" s="2"/>
      <c r="TOK1220" s="2"/>
      <c r="TOL1220" s="2"/>
      <c r="TOM1220" s="2"/>
      <c r="TON1220" s="2"/>
      <c r="TOO1220" s="2"/>
      <c r="TOP1220" s="2"/>
      <c r="TOQ1220" s="2"/>
      <c r="TOR1220" s="2"/>
      <c r="TOS1220" s="2"/>
      <c r="TOT1220" s="2"/>
      <c r="TOU1220" s="2"/>
      <c r="TOV1220" s="2"/>
      <c r="TOW1220" s="2"/>
      <c r="TOX1220" s="2"/>
      <c r="TOY1220" s="2"/>
      <c r="TOZ1220" s="2"/>
      <c r="TPA1220" s="2"/>
      <c r="TPB1220" s="2"/>
      <c r="TPC1220" s="2"/>
      <c r="TPD1220" s="2"/>
      <c r="TPE1220" s="2"/>
      <c r="TPF1220" s="2"/>
      <c r="TPG1220" s="2"/>
      <c r="TPH1220" s="2"/>
      <c r="TPI1220" s="2"/>
      <c r="TPJ1220" s="2"/>
      <c r="TPK1220" s="2"/>
      <c r="TPL1220" s="2"/>
      <c r="TPM1220" s="2"/>
      <c r="TPN1220" s="2"/>
      <c r="TPO1220" s="2"/>
      <c r="TPP1220" s="2"/>
      <c r="TPQ1220" s="2"/>
      <c r="TPR1220" s="2"/>
      <c r="TPS1220" s="2"/>
      <c r="TPT1220" s="2"/>
      <c r="TPU1220" s="2"/>
      <c r="TPV1220" s="2"/>
      <c r="TPW1220" s="2"/>
      <c r="TPX1220" s="2"/>
      <c r="TPY1220" s="2"/>
      <c r="TPZ1220" s="2"/>
      <c r="TQA1220" s="2"/>
      <c r="TQB1220" s="2"/>
      <c r="TQC1220" s="2"/>
      <c r="TQD1220" s="2"/>
      <c r="TQE1220" s="2"/>
      <c r="TQF1220" s="2"/>
      <c r="TQG1220" s="2"/>
      <c r="TQH1220" s="2"/>
      <c r="TQI1220" s="2"/>
      <c r="TQJ1220" s="2"/>
      <c r="TQK1220" s="2"/>
      <c r="TQL1220" s="2"/>
      <c r="TQM1220" s="2"/>
      <c r="TQN1220" s="2"/>
      <c r="TQO1220" s="2"/>
      <c r="TQP1220" s="2"/>
      <c r="TQQ1220" s="2"/>
      <c r="TQR1220" s="2"/>
      <c r="TQS1220" s="2"/>
      <c r="TQT1220" s="2"/>
      <c r="TQU1220" s="2"/>
      <c r="TQV1220" s="2"/>
      <c r="TQW1220" s="2"/>
      <c r="TQX1220" s="2"/>
      <c r="TQY1220" s="2"/>
      <c r="TQZ1220" s="2"/>
      <c r="TRA1220" s="2"/>
      <c r="TRB1220" s="2"/>
      <c r="TRC1220" s="2"/>
      <c r="TRD1220" s="2"/>
      <c r="TRE1220" s="2"/>
      <c r="TRF1220" s="2"/>
      <c r="TRG1220" s="2"/>
      <c r="TRH1220" s="2"/>
      <c r="TRI1220" s="2"/>
      <c r="TRJ1220" s="2"/>
      <c r="TRK1220" s="2"/>
      <c r="TRL1220" s="2"/>
      <c r="TRM1220" s="2"/>
      <c r="TRN1220" s="2"/>
      <c r="TRO1220" s="2"/>
      <c r="TRP1220" s="2"/>
      <c r="TRQ1220" s="2"/>
      <c r="TRR1220" s="2"/>
      <c r="TRS1220" s="2"/>
      <c r="TRT1220" s="2"/>
      <c r="TRU1220" s="2"/>
      <c r="TRV1220" s="2"/>
      <c r="TRW1220" s="2"/>
      <c r="TRX1220" s="2"/>
      <c r="TRY1220" s="2"/>
      <c r="TRZ1220" s="2"/>
      <c r="TSA1220" s="2"/>
      <c r="TSB1220" s="2"/>
      <c r="TSC1220" s="2"/>
      <c r="TSD1220" s="2"/>
      <c r="TSE1220" s="2"/>
      <c r="TSF1220" s="2"/>
      <c r="TSG1220" s="2"/>
      <c r="TSH1220" s="2"/>
      <c r="TSI1220" s="2"/>
      <c r="TSJ1220" s="2"/>
      <c r="TSK1220" s="2"/>
      <c r="TSL1220" s="2"/>
      <c r="TSM1220" s="2"/>
      <c r="TSN1220" s="2"/>
      <c r="TSO1220" s="2"/>
      <c r="TSP1220" s="2"/>
      <c r="TSQ1220" s="2"/>
      <c r="TSR1220" s="2"/>
      <c r="TSS1220" s="2"/>
      <c r="TST1220" s="2"/>
      <c r="TSU1220" s="2"/>
      <c r="TSV1220" s="2"/>
      <c r="TSW1220" s="2"/>
      <c r="TSX1220" s="2"/>
      <c r="TSY1220" s="2"/>
      <c r="TSZ1220" s="2"/>
      <c r="TTA1220" s="2"/>
      <c r="TTB1220" s="2"/>
      <c r="TTC1220" s="2"/>
      <c r="TTD1220" s="2"/>
      <c r="TTE1220" s="2"/>
      <c r="TTF1220" s="2"/>
      <c r="TTG1220" s="2"/>
      <c r="TTH1220" s="2"/>
      <c r="TTI1220" s="2"/>
      <c r="TTJ1220" s="2"/>
      <c r="TTK1220" s="2"/>
      <c r="TTL1220" s="2"/>
      <c r="TTM1220" s="2"/>
      <c r="TTN1220" s="2"/>
      <c r="TTO1220" s="2"/>
      <c r="TTP1220" s="2"/>
      <c r="TTQ1220" s="2"/>
      <c r="TTR1220" s="2"/>
      <c r="TTS1220" s="2"/>
      <c r="TTT1220" s="2"/>
      <c r="TTU1220" s="2"/>
      <c r="TTV1220" s="2"/>
      <c r="TTW1220" s="2"/>
      <c r="TTX1220" s="2"/>
      <c r="TTY1220" s="2"/>
      <c r="TTZ1220" s="2"/>
      <c r="TUA1220" s="2"/>
      <c r="TUB1220" s="2"/>
      <c r="TUC1220" s="2"/>
      <c r="TUD1220" s="2"/>
      <c r="TUE1220" s="2"/>
      <c r="TUF1220" s="2"/>
      <c r="TUG1220" s="2"/>
      <c r="TUH1220" s="2"/>
      <c r="TUI1220" s="2"/>
      <c r="TUJ1220" s="2"/>
      <c r="TUK1220" s="2"/>
      <c r="TUL1220" s="2"/>
      <c r="TUM1220" s="2"/>
      <c r="TUN1220" s="2"/>
      <c r="TUO1220" s="2"/>
      <c r="TUP1220" s="2"/>
      <c r="TUQ1220" s="2"/>
      <c r="TUR1220" s="2"/>
      <c r="TUS1220" s="2"/>
      <c r="TUT1220" s="2"/>
      <c r="TUU1220" s="2"/>
      <c r="TUV1220" s="2"/>
      <c r="TUW1220" s="2"/>
      <c r="TUX1220" s="2"/>
      <c r="TUY1220" s="2"/>
      <c r="TUZ1220" s="2"/>
      <c r="TVA1220" s="2"/>
      <c r="TVB1220" s="2"/>
      <c r="TVC1220" s="2"/>
      <c r="TVD1220" s="2"/>
      <c r="TVE1220" s="2"/>
      <c r="TVF1220" s="2"/>
      <c r="TVG1220" s="2"/>
      <c r="TVH1220" s="2"/>
      <c r="TVI1220" s="2"/>
      <c r="TVJ1220" s="2"/>
      <c r="TVK1220" s="2"/>
      <c r="TVL1220" s="2"/>
      <c r="TVM1220" s="2"/>
      <c r="TVN1220" s="2"/>
      <c r="TVO1220" s="2"/>
      <c r="TVP1220" s="2"/>
      <c r="TVQ1220" s="2"/>
      <c r="TVR1220" s="2"/>
      <c r="TVS1220" s="2"/>
      <c r="TVT1220" s="2"/>
      <c r="TVU1220" s="2"/>
      <c r="TVV1220" s="2"/>
      <c r="TVW1220" s="2"/>
      <c r="TVX1220" s="2"/>
      <c r="TVY1220" s="2"/>
      <c r="TVZ1220" s="2"/>
      <c r="TWA1220" s="2"/>
      <c r="TWB1220" s="2"/>
      <c r="TWC1220" s="2"/>
      <c r="TWD1220" s="2"/>
      <c r="TWE1220" s="2"/>
      <c r="TWF1220" s="2"/>
      <c r="TWG1220" s="2"/>
      <c r="TWH1220" s="2"/>
      <c r="TWI1220" s="2"/>
      <c r="TWJ1220" s="2"/>
      <c r="TWK1220" s="2"/>
      <c r="TWL1220" s="2"/>
      <c r="TWM1220" s="2"/>
      <c r="TWN1220" s="2"/>
      <c r="TWO1220" s="2"/>
      <c r="TWP1220" s="2"/>
      <c r="TWQ1220" s="2"/>
      <c r="TWR1220" s="2"/>
      <c r="TWS1220" s="2"/>
      <c r="TWT1220" s="2"/>
      <c r="TWU1220" s="2"/>
      <c r="TWV1220" s="2"/>
      <c r="TWW1220" s="2"/>
      <c r="TWX1220" s="2"/>
      <c r="TWY1220" s="2"/>
      <c r="TWZ1220" s="2"/>
      <c r="TXA1220" s="2"/>
      <c r="TXB1220" s="2"/>
      <c r="TXC1220" s="2"/>
      <c r="TXD1220" s="2"/>
      <c r="TXE1220" s="2"/>
      <c r="TXF1220" s="2"/>
      <c r="TXG1220" s="2"/>
      <c r="TXH1220" s="2"/>
      <c r="TXI1220" s="2"/>
      <c r="TXJ1220" s="2"/>
      <c r="TXK1220" s="2"/>
      <c r="TXL1220" s="2"/>
      <c r="TXM1220" s="2"/>
      <c r="TXN1220" s="2"/>
      <c r="TXO1220" s="2"/>
      <c r="TXP1220" s="2"/>
      <c r="TXQ1220" s="2"/>
      <c r="TXR1220" s="2"/>
      <c r="TXS1220" s="2"/>
      <c r="TXT1220" s="2"/>
      <c r="TXU1220" s="2"/>
      <c r="TXV1220" s="2"/>
      <c r="TXW1220" s="2"/>
      <c r="TXX1220" s="2"/>
      <c r="TXY1220" s="2"/>
      <c r="TXZ1220" s="2"/>
      <c r="TYA1220" s="2"/>
      <c r="TYB1220" s="2"/>
      <c r="TYC1220" s="2"/>
      <c r="TYD1220" s="2"/>
      <c r="TYE1220" s="2"/>
      <c r="TYF1220" s="2"/>
      <c r="TYG1220" s="2"/>
      <c r="TYH1220" s="2"/>
      <c r="TYI1220" s="2"/>
      <c r="TYJ1220" s="2"/>
      <c r="TYK1220" s="2"/>
      <c r="TYL1220" s="2"/>
      <c r="TYM1220" s="2"/>
      <c r="TYN1220" s="2"/>
      <c r="TYO1220" s="2"/>
      <c r="TYP1220" s="2"/>
      <c r="TYQ1220" s="2"/>
      <c r="TYR1220" s="2"/>
      <c r="TYS1220" s="2"/>
      <c r="TYT1220" s="2"/>
      <c r="TYU1220" s="2"/>
      <c r="TYV1220" s="2"/>
      <c r="TYW1220" s="2"/>
      <c r="TYX1220" s="2"/>
      <c r="TYY1220" s="2"/>
      <c r="TYZ1220" s="2"/>
      <c r="TZA1220" s="2"/>
      <c r="TZB1220" s="2"/>
      <c r="TZC1220" s="2"/>
      <c r="TZD1220" s="2"/>
      <c r="TZE1220" s="2"/>
      <c r="TZF1220" s="2"/>
      <c r="TZG1220" s="2"/>
      <c r="TZH1220" s="2"/>
      <c r="TZI1220" s="2"/>
      <c r="TZJ1220" s="2"/>
      <c r="TZK1220" s="2"/>
      <c r="TZL1220" s="2"/>
      <c r="TZM1220" s="2"/>
      <c r="TZN1220" s="2"/>
      <c r="TZO1220" s="2"/>
      <c r="TZP1220" s="2"/>
      <c r="TZQ1220" s="2"/>
      <c r="TZR1220" s="2"/>
      <c r="TZS1220" s="2"/>
      <c r="TZT1220" s="2"/>
      <c r="TZU1220" s="2"/>
      <c r="TZV1220" s="2"/>
      <c r="TZW1220" s="2"/>
      <c r="TZX1220" s="2"/>
      <c r="TZY1220" s="2"/>
      <c r="TZZ1220" s="2"/>
      <c r="UAA1220" s="2"/>
      <c r="UAB1220" s="2"/>
      <c r="UAC1220" s="2"/>
      <c r="UAD1220" s="2"/>
      <c r="UAE1220" s="2"/>
      <c r="UAF1220" s="2"/>
      <c r="UAG1220" s="2"/>
      <c r="UAH1220" s="2"/>
      <c r="UAI1220" s="2"/>
      <c r="UAJ1220" s="2"/>
      <c r="UAK1220" s="2"/>
      <c r="UAL1220" s="2"/>
      <c r="UAM1220" s="2"/>
      <c r="UAN1220" s="2"/>
      <c r="UAO1220" s="2"/>
      <c r="UAP1220" s="2"/>
      <c r="UAQ1220" s="2"/>
      <c r="UAR1220" s="2"/>
      <c r="UAS1220" s="2"/>
      <c r="UAT1220" s="2"/>
      <c r="UAU1220" s="2"/>
      <c r="UAV1220" s="2"/>
      <c r="UAW1220" s="2"/>
      <c r="UAX1220" s="2"/>
      <c r="UAY1220" s="2"/>
      <c r="UAZ1220" s="2"/>
      <c r="UBA1220" s="2"/>
      <c r="UBB1220" s="2"/>
      <c r="UBC1220" s="2"/>
      <c r="UBD1220" s="2"/>
      <c r="UBE1220" s="2"/>
      <c r="UBF1220" s="2"/>
      <c r="UBG1220" s="2"/>
      <c r="UBH1220" s="2"/>
      <c r="UBI1220" s="2"/>
      <c r="UBJ1220" s="2"/>
      <c r="UBK1220" s="2"/>
      <c r="UBL1220" s="2"/>
      <c r="UBM1220" s="2"/>
      <c r="UBN1220" s="2"/>
      <c r="UBO1220" s="2"/>
      <c r="UBP1220" s="2"/>
      <c r="UBQ1220" s="2"/>
      <c r="UBR1220" s="2"/>
      <c r="UBS1220" s="2"/>
      <c r="UBT1220" s="2"/>
      <c r="UBU1220" s="2"/>
      <c r="UBV1220" s="2"/>
      <c r="UBW1220" s="2"/>
      <c r="UBX1220" s="2"/>
      <c r="UBY1220" s="2"/>
      <c r="UBZ1220" s="2"/>
      <c r="UCA1220" s="2"/>
      <c r="UCB1220" s="2"/>
      <c r="UCC1220" s="2"/>
      <c r="UCD1220" s="2"/>
      <c r="UCE1220" s="2"/>
      <c r="UCF1220" s="2"/>
      <c r="UCG1220" s="2"/>
      <c r="UCH1220" s="2"/>
      <c r="UCI1220" s="2"/>
      <c r="UCJ1220" s="2"/>
      <c r="UCK1220" s="2"/>
      <c r="UCL1220" s="2"/>
      <c r="UCM1220" s="2"/>
      <c r="UCN1220" s="2"/>
      <c r="UCO1220" s="2"/>
      <c r="UCP1220" s="2"/>
      <c r="UCQ1220" s="2"/>
      <c r="UCR1220" s="2"/>
      <c r="UCS1220" s="2"/>
      <c r="UCT1220" s="2"/>
      <c r="UCU1220" s="2"/>
      <c r="UCV1220" s="2"/>
      <c r="UCW1220" s="2"/>
      <c r="UCX1220" s="2"/>
      <c r="UCY1220" s="2"/>
      <c r="UCZ1220" s="2"/>
      <c r="UDA1220" s="2"/>
      <c r="UDB1220" s="2"/>
      <c r="UDC1220" s="2"/>
      <c r="UDD1220" s="2"/>
      <c r="UDE1220" s="2"/>
      <c r="UDF1220" s="2"/>
      <c r="UDG1220" s="2"/>
      <c r="UDH1220" s="2"/>
      <c r="UDI1220" s="2"/>
      <c r="UDJ1220" s="2"/>
      <c r="UDK1220" s="2"/>
      <c r="UDL1220" s="2"/>
      <c r="UDM1220" s="2"/>
      <c r="UDN1220" s="2"/>
      <c r="UDO1220" s="2"/>
      <c r="UDP1220" s="2"/>
      <c r="UDQ1220" s="2"/>
      <c r="UDR1220" s="2"/>
      <c r="UDS1220" s="2"/>
      <c r="UDT1220" s="2"/>
      <c r="UDU1220" s="2"/>
      <c r="UDV1220" s="2"/>
      <c r="UDW1220" s="2"/>
      <c r="UDX1220" s="2"/>
      <c r="UDY1220" s="2"/>
      <c r="UDZ1220" s="2"/>
      <c r="UEA1220" s="2"/>
      <c r="UEB1220" s="2"/>
      <c r="UEC1220" s="2"/>
      <c r="UED1220" s="2"/>
      <c r="UEE1220" s="2"/>
      <c r="UEF1220" s="2"/>
      <c r="UEG1220" s="2"/>
      <c r="UEH1220" s="2"/>
      <c r="UEI1220" s="2"/>
      <c r="UEJ1220" s="2"/>
      <c r="UEK1220" s="2"/>
      <c r="UEL1220" s="2"/>
      <c r="UEM1220" s="2"/>
      <c r="UEN1220" s="2"/>
      <c r="UEO1220" s="2"/>
      <c r="UEP1220" s="2"/>
      <c r="UEQ1220" s="2"/>
      <c r="UER1220" s="2"/>
      <c r="UES1220" s="2"/>
      <c r="UET1220" s="2"/>
      <c r="UEU1220" s="2"/>
      <c r="UEV1220" s="2"/>
      <c r="UEW1220" s="2"/>
      <c r="UEX1220" s="2"/>
      <c r="UEY1220" s="2"/>
      <c r="UEZ1220" s="2"/>
      <c r="UFA1220" s="2"/>
      <c r="UFB1220" s="2"/>
      <c r="UFC1220" s="2"/>
      <c r="UFD1220" s="2"/>
      <c r="UFE1220" s="2"/>
      <c r="UFF1220" s="2"/>
      <c r="UFG1220" s="2"/>
      <c r="UFH1220" s="2"/>
      <c r="UFI1220" s="2"/>
      <c r="UFJ1220" s="2"/>
      <c r="UFK1220" s="2"/>
      <c r="UFL1220" s="2"/>
      <c r="UFM1220" s="2"/>
      <c r="UFN1220" s="2"/>
      <c r="UFO1220" s="2"/>
      <c r="UFP1220" s="2"/>
      <c r="UFQ1220" s="2"/>
      <c r="UFR1220" s="2"/>
      <c r="UFS1220" s="2"/>
      <c r="UFT1220" s="2"/>
      <c r="UFU1220" s="2"/>
      <c r="UFV1220" s="2"/>
      <c r="UFW1220" s="2"/>
      <c r="UFX1220" s="2"/>
      <c r="UFY1220" s="2"/>
      <c r="UFZ1220" s="2"/>
      <c r="UGA1220" s="2"/>
      <c r="UGB1220" s="2"/>
      <c r="UGC1220" s="2"/>
      <c r="UGD1220" s="2"/>
      <c r="UGE1220" s="2"/>
      <c r="UGF1220" s="2"/>
      <c r="UGG1220" s="2"/>
      <c r="UGH1220" s="2"/>
      <c r="UGI1220" s="2"/>
      <c r="UGJ1220" s="2"/>
      <c r="UGK1220" s="2"/>
      <c r="UGL1220" s="2"/>
      <c r="UGM1220" s="2"/>
      <c r="UGN1220" s="2"/>
      <c r="UGO1220" s="2"/>
      <c r="UGP1220" s="2"/>
      <c r="UGQ1220" s="2"/>
      <c r="UGR1220" s="2"/>
      <c r="UGS1220" s="2"/>
      <c r="UGT1220" s="2"/>
      <c r="UGU1220" s="2"/>
      <c r="UGV1220" s="2"/>
      <c r="UGW1220" s="2"/>
      <c r="UGX1220" s="2"/>
      <c r="UGY1220" s="2"/>
      <c r="UGZ1220" s="2"/>
      <c r="UHA1220" s="2"/>
      <c r="UHB1220" s="2"/>
      <c r="UHC1220" s="2"/>
      <c r="UHD1220" s="2"/>
      <c r="UHE1220" s="2"/>
      <c r="UHF1220" s="2"/>
      <c r="UHG1220" s="2"/>
      <c r="UHH1220" s="2"/>
      <c r="UHI1220" s="2"/>
      <c r="UHJ1220" s="2"/>
      <c r="UHK1220" s="2"/>
      <c r="UHL1220" s="2"/>
      <c r="UHM1220" s="2"/>
      <c r="UHN1220" s="2"/>
      <c r="UHO1220" s="2"/>
      <c r="UHP1220" s="2"/>
      <c r="UHQ1220" s="2"/>
      <c r="UHR1220" s="2"/>
      <c r="UHS1220" s="2"/>
      <c r="UHT1220" s="2"/>
      <c r="UHU1220" s="2"/>
      <c r="UHV1220" s="2"/>
      <c r="UHW1220" s="2"/>
      <c r="UHX1220" s="2"/>
      <c r="UHY1220" s="2"/>
      <c r="UHZ1220" s="2"/>
      <c r="UIA1220" s="2"/>
      <c r="UIB1220" s="2"/>
      <c r="UIC1220" s="2"/>
      <c r="UID1220" s="2"/>
      <c r="UIE1220" s="2"/>
      <c r="UIF1220" s="2"/>
      <c r="UIG1220" s="2"/>
      <c r="UIH1220" s="2"/>
      <c r="UII1220" s="2"/>
      <c r="UIJ1220" s="2"/>
      <c r="UIK1220" s="2"/>
      <c r="UIL1220" s="2"/>
      <c r="UIM1220" s="2"/>
      <c r="UIN1220" s="2"/>
      <c r="UIO1220" s="2"/>
      <c r="UIP1220" s="2"/>
      <c r="UIQ1220" s="2"/>
      <c r="UIR1220" s="2"/>
      <c r="UIS1220" s="2"/>
      <c r="UIT1220" s="2"/>
      <c r="UIU1220" s="2"/>
      <c r="UIV1220" s="2"/>
      <c r="UIW1220" s="2"/>
      <c r="UIX1220" s="2"/>
      <c r="UIY1220" s="2"/>
      <c r="UIZ1220" s="2"/>
      <c r="UJA1220" s="2"/>
      <c r="UJB1220" s="2"/>
      <c r="UJC1220" s="2"/>
      <c r="UJD1220" s="2"/>
      <c r="UJE1220" s="2"/>
      <c r="UJF1220" s="2"/>
      <c r="UJG1220" s="2"/>
      <c r="UJH1220" s="2"/>
      <c r="UJI1220" s="2"/>
      <c r="UJJ1220" s="2"/>
      <c r="UJK1220" s="2"/>
      <c r="UJL1220" s="2"/>
      <c r="UJM1220" s="2"/>
      <c r="UJN1220" s="2"/>
      <c r="UJO1220" s="2"/>
      <c r="UJP1220" s="2"/>
      <c r="UJQ1220" s="2"/>
      <c r="UJR1220" s="2"/>
      <c r="UJS1220" s="2"/>
      <c r="UJT1220" s="2"/>
      <c r="UJU1220" s="2"/>
      <c r="UJV1220" s="2"/>
      <c r="UJW1220" s="2"/>
      <c r="UJX1220" s="2"/>
      <c r="UJY1220" s="2"/>
      <c r="UJZ1220" s="2"/>
      <c r="UKA1220" s="2"/>
      <c r="UKB1220" s="2"/>
      <c r="UKC1220" s="2"/>
      <c r="UKD1220" s="2"/>
      <c r="UKE1220" s="2"/>
      <c r="UKF1220" s="2"/>
      <c r="UKG1220" s="2"/>
      <c r="UKH1220" s="2"/>
      <c r="UKI1220" s="2"/>
      <c r="UKJ1220" s="2"/>
      <c r="UKK1220" s="2"/>
      <c r="UKL1220" s="2"/>
      <c r="UKM1220" s="2"/>
      <c r="UKN1220" s="2"/>
      <c r="UKO1220" s="2"/>
      <c r="UKP1220" s="2"/>
      <c r="UKQ1220" s="2"/>
      <c r="UKR1220" s="2"/>
      <c r="UKS1220" s="2"/>
      <c r="UKT1220" s="2"/>
      <c r="UKU1220" s="2"/>
      <c r="UKV1220" s="2"/>
      <c r="UKW1220" s="2"/>
      <c r="UKX1220" s="2"/>
      <c r="UKY1220" s="2"/>
      <c r="UKZ1220" s="2"/>
      <c r="ULA1220" s="2"/>
      <c r="ULB1220" s="2"/>
      <c r="ULC1220" s="2"/>
      <c r="ULD1220" s="2"/>
      <c r="ULE1220" s="2"/>
      <c r="ULF1220" s="2"/>
      <c r="ULG1220" s="2"/>
      <c r="ULH1220" s="2"/>
      <c r="ULI1220" s="2"/>
      <c r="ULJ1220" s="2"/>
      <c r="ULK1220" s="2"/>
      <c r="ULL1220" s="2"/>
      <c r="ULM1220" s="2"/>
      <c r="ULN1220" s="2"/>
      <c r="ULO1220" s="2"/>
      <c r="ULP1220" s="2"/>
      <c r="ULQ1220" s="2"/>
      <c r="ULR1220" s="2"/>
      <c r="ULS1220" s="2"/>
      <c r="ULT1220" s="2"/>
      <c r="ULU1220" s="2"/>
      <c r="ULV1220" s="2"/>
      <c r="ULW1220" s="2"/>
      <c r="ULX1220" s="2"/>
      <c r="ULY1220" s="2"/>
      <c r="ULZ1220" s="2"/>
      <c r="UMA1220" s="2"/>
      <c r="UMB1220" s="2"/>
      <c r="UMC1220" s="2"/>
      <c r="UMD1220" s="2"/>
      <c r="UME1220" s="2"/>
      <c r="UMF1220" s="2"/>
      <c r="UMG1220" s="2"/>
      <c r="UMH1220" s="2"/>
      <c r="UMI1220" s="2"/>
      <c r="UMJ1220" s="2"/>
      <c r="UMK1220" s="2"/>
      <c r="UML1220" s="2"/>
      <c r="UMM1220" s="2"/>
      <c r="UMN1220" s="2"/>
      <c r="UMO1220" s="2"/>
      <c r="UMP1220" s="2"/>
      <c r="UMQ1220" s="2"/>
      <c r="UMR1220" s="2"/>
      <c r="UMS1220" s="2"/>
      <c r="UMT1220" s="2"/>
      <c r="UMU1220" s="2"/>
      <c r="UMV1220" s="2"/>
      <c r="UMW1220" s="2"/>
      <c r="UMX1220" s="2"/>
      <c r="UMY1220" s="2"/>
      <c r="UMZ1220" s="2"/>
      <c r="UNA1220" s="2"/>
      <c r="UNB1220" s="2"/>
      <c r="UNC1220" s="2"/>
      <c r="UND1220" s="2"/>
      <c r="UNE1220" s="2"/>
      <c r="UNF1220" s="2"/>
      <c r="UNG1220" s="2"/>
      <c r="UNH1220" s="2"/>
      <c r="UNI1220" s="2"/>
      <c r="UNJ1220" s="2"/>
      <c r="UNK1220" s="2"/>
      <c r="UNL1220" s="2"/>
      <c r="UNM1220" s="2"/>
      <c r="UNN1220" s="2"/>
      <c r="UNO1220" s="2"/>
      <c r="UNP1220" s="2"/>
      <c r="UNQ1220" s="2"/>
      <c r="UNR1220" s="2"/>
      <c r="UNS1220" s="2"/>
      <c r="UNT1220" s="2"/>
      <c r="UNU1220" s="2"/>
      <c r="UNV1220" s="2"/>
      <c r="UNW1220" s="2"/>
      <c r="UNX1220" s="2"/>
      <c r="UNY1220" s="2"/>
      <c r="UNZ1220" s="2"/>
      <c r="UOA1220" s="2"/>
      <c r="UOB1220" s="2"/>
      <c r="UOC1220" s="2"/>
      <c r="UOD1220" s="2"/>
      <c r="UOE1220" s="2"/>
      <c r="UOF1220" s="2"/>
      <c r="UOG1220" s="2"/>
      <c r="UOH1220" s="2"/>
      <c r="UOI1220" s="2"/>
      <c r="UOJ1220" s="2"/>
      <c r="UOK1220" s="2"/>
      <c r="UOL1220" s="2"/>
      <c r="UOM1220" s="2"/>
      <c r="UON1220" s="2"/>
      <c r="UOO1220" s="2"/>
      <c r="UOP1220" s="2"/>
      <c r="UOQ1220" s="2"/>
      <c r="UOR1220" s="2"/>
      <c r="UOS1220" s="2"/>
      <c r="UOT1220" s="2"/>
      <c r="UOU1220" s="2"/>
      <c r="UOV1220" s="2"/>
      <c r="UOW1220" s="2"/>
      <c r="UOX1220" s="2"/>
      <c r="UOY1220" s="2"/>
      <c r="UOZ1220" s="2"/>
      <c r="UPA1220" s="2"/>
      <c r="UPB1220" s="2"/>
      <c r="UPC1220" s="2"/>
      <c r="UPD1220" s="2"/>
      <c r="UPE1220" s="2"/>
      <c r="UPF1220" s="2"/>
      <c r="UPG1220" s="2"/>
      <c r="UPH1220" s="2"/>
      <c r="UPI1220" s="2"/>
      <c r="UPJ1220" s="2"/>
      <c r="UPK1220" s="2"/>
      <c r="UPL1220" s="2"/>
      <c r="UPM1220" s="2"/>
      <c r="UPN1220" s="2"/>
      <c r="UPO1220" s="2"/>
      <c r="UPP1220" s="2"/>
      <c r="UPQ1220" s="2"/>
      <c r="UPR1220" s="2"/>
      <c r="UPS1220" s="2"/>
      <c r="UPT1220" s="2"/>
      <c r="UPU1220" s="2"/>
      <c r="UPV1220" s="2"/>
      <c r="UPW1220" s="2"/>
      <c r="UPX1220" s="2"/>
      <c r="UPY1220" s="2"/>
      <c r="UPZ1220" s="2"/>
      <c r="UQA1220" s="2"/>
      <c r="UQB1220" s="2"/>
      <c r="UQC1220" s="2"/>
      <c r="UQD1220" s="2"/>
      <c r="UQE1220" s="2"/>
      <c r="UQF1220" s="2"/>
      <c r="UQG1220" s="2"/>
      <c r="UQH1220" s="2"/>
      <c r="UQI1220" s="2"/>
      <c r="UQJ1220" s="2"/>
      <c r="UQK1220" s="2"/>
      <c r="UQL1220" s="2"/>
      <c r="UQM1220" s="2"/>
      <c r="UQN1220" s="2"/>
      <c r="UQO1220" s="2"/>
      <c r="UQP1220" s="2"/>
      <c r="UQQ1220" s="2"/>
      <c r="UQR1220" s="2"/>
      <c r="UQS1220" s="2"/>
      <c r="UQT1220" s="2"/>
      <c r="UQU1220" s="2"/>
      <c r="UQV1220" s="2"/>
      <c r="UQW1220" s="2"/>
      <c r="UQX1220" s="2"/>
      <c r="UQY1220" s="2"/>
      <c r="UQZ1220" s="2"/>
      <c r="URA1220" s="2"/>
      <c r="URB1220" s="2"/>
      <c r="URC1220" s="2"/>
      <c r="URD1220" s="2"/>
      <c r="URE1220" s="2"/>
      <c r="URF1220" s="2"/>
      <c r="URG1220" s="2"/>
      <c r="URH1220" s="2"/>
      <c r="URI1220" s="2"/>
      <c r="URJ1220" s="2"/>
      <c r="URK1220" s="2"/>
      <c r="URL1220" s="2"/>
      <c r="URM1220" s="2"/>
      <c r="URN1220" s="2"/>
      <c r="URO1220" s="2"/>
      <c r="URP1220" s="2"/>
      <c r="URQ1220" s="2"/>
      <c r="URR1220" s="2"/>
      <c r="URS1220" s="2"/>
      <c r="URT1220" s="2"/>
      <c r="URU1220" s="2"/>
      <c r="URV1220" s="2"/>
      <c r="URW1220" s="2"/>
      <c r="URX1220" s="2"/>
      <c r="URY1220" s="2"/>
      <c r="URZ1220" s="2"/>
      <c r="USA1220" s="2"/>
      <c r="USB1220" s="2"/>
      <c r="USC1220" s="2"/>
      <c r="USD1220" s="2"/>
      <c r="USE1220" s="2"/>
      <c r="USF1220" s="2"/>
      <c r="USG1220" s="2"/>
      <c r="USH1220" s="2"/>
      <c r="USI1220" s="2"/>
      <c r="USJ1220" s="2"/>
      <c r="USK1220" s="2"/>
      <c r="USL1220" s="2"/>
      <c r="USM1220" s="2"/>
      <c r="USN1220" s="2"/>
      <c r="USO1220" s="2"/>
      <c r="USP1220" s="2"/>
      <c r="USQ1220" s="2"/>
      <c r="USR1220" s="2"/>
      <c r="USS1220" s="2"/>
      <c r="UST1220" s="2"/>
      <c r="USU1220" s="2"/>
      <c r="USV1220" s="2"/>
      <c r="USW1220" s="2"/>
      <c r="USX1220" s="2"/>
      <c r="USY1220" s="2"/>
      <c r="USZ1220" s="2"/>
      <c r="UTA1220" s="2"/>
      <c r="UTB1220" s="2"/>
      <c r="UTC1220" s="2"/>
      <c r="UTD1220" s="2"/>
      <c r="UTE1220" s="2"/>
      <c r="UTF1220" s="2"/>
      <c r="UTG1220" s="2"/>
      <c r="UTH1220" s="2"/>
      <c r="UTI1220" s="2"/>
      <c r="UTJ1220" s="2"/>
      <c r="UTK1220" s="2"/>
      <c r="UTL1220" s="2"/>
      <c r="UTM1220" s="2"/>
      <c r="UTN1220" s="2"/>
      <c r="UTO1220" s="2"/>
      <c r="UTP1220" s="2"/>
      <c r="UTQ1220" s="2"/>
      <c r="UTR1220" s="2"/>
      <c r="UTS1220" s="2"/>
      <c r="UTT1220" s="2"/>
      <c r="UTU1220" s="2"/>
      <c r="UTV1220" s="2"/>
      <c r="UTW1220" s="2"/>
      <c r="UTX1220" s="2"/>
      <c r="UTY1220" s="2"/>
      <c r="UTZ1220" s="2"/>
      <c r="UUA1220" s="2"/>
      <c r="UUB1220" s="2"/>
      <c r="UUC1220" s="2"/>
      <c r="UUD1220" s="2"/>
      <c r="UUE1220" s="2"/>
      <c r="UUF1220" s="2"/>
      <c r="UUG1220" s="2"/>
      <c r="UUH1220" s="2"/>
      <c r="UUI1220" s="2"/>
      <c r="UUJ1220" s="2"/>
      <c r="UUK1220" s="2"/>
      <c r="UUL1220" s="2"/>
      <c r="UUM1220" s="2"/>
      <c r="UUN1220" s="2"/>
      <c r="UUO1220" s="2"/>
      <c r="UUP1220" s="2"/>
      <c r="UUQ1220" s="2"/>
      <c r="UUR1220" s="2"/>
      <c r="UUS1220" s="2"/>
      <c r="UUT1220" s="2"/>
      <c r="UUU1220" s="2"/>
      <c r="UUV1220" s="2"/>
      <c r="UUW1220" s="2"/>
      <c r="UUX1220" s="2"/>
      <c r="UUY1220" s="2"/>
      <c r="UUZ1220" s="2"/>
      <c r="UVA1220" s="2"/>
      <c r="UVB1220" s="2"/>
      <c r="UVC1220" s="2"/>
      <c r="UVD1220" s="2"/>
      <c r="UVE1220" s="2"/>
      <c r="UVF1220" s="2"/>
      <c r="UVG1220" s="2"/>
      <c r="UVH1220" s="2"/>
      <c r="UVI1220" s="2"/>
      <c r="UVJ1220" s="2"/>
      <c r="UVK1220" s="2"/>
      <c r="UVL1220" s="2"/>
      <c r="UVM1220" s="2"/>
      <c r="UVN1220" s="2"/>
      <c r="UVO1220" s="2"/>
      <c r="UVP1220" s="2"/>
      <c r="UVQ1220" s="2"/>
      <c r="UVR1220" s="2"/>
      <c r="UVS1220" s="2"/>
      <c r="UVT1220" s="2"/>
      <c r="UVU1220" s="2"/>
      <c r="UVV1220" s="2"/>
      <c r="UVW1220" s="2"/>
      <c r="UVX1220" s="2"/>
      <c r="UVY1220" s="2"/>
      <c r="UVZ1220" s="2"/>
      <c r="UWA1220" s="2"/>
      <c r="UWB1220" s="2"/>
      <c r="UWC1220" s="2"/>
      <c r="UWD1220" s="2"/>
      <c r="UWE1220" s="2"/>
      <c r="UWF1220" s="2"/>
      <c r="UWG1220" s="2"/>
      <c r="UWH1220" s="2"/>
      <c r="UWI1220" s="2"/>
      <c r="UWJ1220" s="2"/>
      <c r="UWK1220" s="2"/>
      <c r="UWL1220" s="2"/>
      <c r="UWM1220" s="2"/>
      <c r="UWN1220" s="2"/>
      <c r="UWO1220" s="2"/>
      <c r="UWP1220" s="2"/>
      <c r="UWQ1220" s="2"/>
      <c r="UWR1220" s="2"/>
      <c r="UWS1220" s="2"/>
      <c r="UWT1220" s="2"/>
      <c r="UWU1220" s="2"/>
      <c r="UWV1220" s="2"/>
      <c r="UWW1220" s="2"/>
      <c r="UWX1220" s="2"/>
      <c r="UWY1220" s="2"/>
      <c r="UWZ1220" s="2"/>
      <c r="UXA1220" s="2"/>
      <c r="UXB1220" s="2"/>
      <c r="UXC1220" s="2"/>
      <c r="UXD1220" s="2"/>
      <c r="UXE1220" s="2"/>
      <c r="UXF1220" s="2"/>
      <c r="UXG1220" s="2"/>
      <c r="UXH1220" s="2"/>
      <c r="UXI1220" s="2"/>
      <c r="UXJ1220" s="2"/>
      <c r="UXK1220" s="2"/>
      <c r="UXL1220" s="2"/>
      <c r="UXM1220" s="2"/>
      <c r="UXN1220" s="2"/>
      <c r="UXO1220" s="2"/>
      <c r="UXP1220" s="2"/>
      <c r="UXQ1220" s="2"/>
      <c r="UXR1220" s="2"/>
      <c r="UXS1220" s="2"/>
      <c r="UXT1220" s="2"/>
      <c r="UXU1220" s="2"/>
      <c r="UXV1220" s="2"/>
      <c r="UXW1220" s="2"/>
      <c r="UXX1220" s="2"/>
      <c r="UXY1220" s="2"/>
      <c r="UXZ1220" s="2"/>
      <c r="UYA1220" s="2"/>
      <c r="UYB1220" s="2"/>
      <c r="UYC1220" s="2"/>
      <c r="UYD1220" s="2"/>
      <c r="UYE1220" s="2"/>
      <c r="UYF1220" s="2"/>
      <c r="UYG1220" s="2"/>
      <c r="UYH1220" s="2"/>
      <c r="UYI1220" s="2"/>
      <c r="UYJ1220" s="2"/>
      <c r="UYK1220" s="2"/>
      <c r="UYL1220" s="2"/>
      <c r="UYM1220" s="2"/>
      <c r="UYN1220" s="2"/>
      <c r="UYO1220" s="2"/>
      <c r="UYP1220" s="2"/>
      <c r="UYQ1220" s="2"/>
      <c r="UYR1220" s="2"/>
      <c r="UYS1220" s="2"/>
      <c r="UYT1220" s="2"/>
      <c r="UYU1220" s="2"/>
      <c r="UYV1220" s="2"/>
      <c r="UYW1220" s="2"/>
      <c r="UYX1220" s="2"/>
      <c r="UYY1220" s="2"/>
      <c r="UYZ1220" s="2"/>
      <c r="UZA1220" s="2"/>
      <c r="UZB1220" s="2"/>
      <c r="UZC1220" s="2"/>
      <c r="UZD1220" s="2"/>
      <c r="UZE1220" s="2"/>
      <c r="UZF1220" s="2"/>
      <c r="UZG1220" s="2"/>
      <c r="UZH1220" s="2"/>
      <c r="UZI1220" s="2"/>
      <c r="UZJ1220" s="2"/>
      <c r="UZK1220" s="2"/>
      <c r="UZL1220" s="2"/>
      <c r="UZM1220" s="2"/>
      <c r="UZN1220" s="2"/>
      <c r="UZO1220" s="2"/>
      <c r="UZP1220" s="2"/>
      <c r="UZQ1220" s="2"/>
      <c r="UZR1220" s="2"/>
      <c r="UZS1220" s="2"/>
      <c r="UZT1220" s="2"/>
      <c r="UZU1220" s="2"/>
      <c r="UZV1220" s="2"/>
      <c r="UZW1220" s="2"/>
      <c r="UZX1220" s="2"/>
      <c r="UZY1220" s="2"/>
      <c r="UZZ1220" s="2"/>
      <c r="VAA1220" s="2"/>
      <c r="VAB1220" s="2"/>
      <c r="VAC1220" s="2"/>
      <c r="VAD1220" s="2"/>
      <c r="VAE1220" s="2"/>
      <c r="VAF1220" s="2"/>
      <c r="VAG1220" s="2"/>
      <c r="VAH1220" s="2"/>
      <c r="VAI1220" s="2"/>
      <c r="VAJ1220" s="2"/>
      <c r="VAK1220" s="2"/>
      <c r="VAL1220" s="2"/>
      <c r="VAM1220" s="2"/>
      <c r="VAN1220" s="2"/>
      <c r="VAO1220" s="2"/>
      <c r="VAP1220" s="2"/>
      <c r="VAQ1220" s="2"/>
      <c r="VAR1220" s="2"/>
      <c r="VAS1220" s="2"/>
      <c r="VAT1220" s="2"/>
      <c r="VAU1220" s="2"/>
      <c r="VAV1220" s="2"/>
      <c r="VAW1220" s="2"/>
      <c r="VAX1220" s="2"/>
      <c r="VAY1220" s="2"/>
      <c r="VAZ1220" s="2"/>
      <c r="VBA1220" s="2"/>
      <c r="VBB1220" s="2"/>
      <c r="VBC1220" s="2"/>
      <c r="VBD1220" s="2"/>
      <c r="VBE1220" s="2"/>
      <c r="VBF1220" s="2"/>
      <c r="VBG1220" s="2"/>
      <c r="VBH1220" s="2"/>
      <c r="VBI1220" s="2"/>
      <c r="VBJ1220" s="2"/>
      <c r="VBK1220" s="2"/>
      <c r="VBL1220" s="2"/>
      <c r="VBM1220" s="2"/>
      <c r="VBN1220" s="2"/>
      <c r="VBO1220" s="2"/>
      <c r="VBP1220" s="2"/>
      <c r="VBQ1220" s="2"/>
      <c r="VBR1220" s="2"/>
      <c r="VBS1220" s="2"/>
      <c r="VBT1220" s="2"/>
      <c r="VBU1220" s="2"/>
      <c r="VBV1220" s="2"/>
      <c r="VBW1220" s="2"/>
      <c r="VBX1220" s="2"/>
      <c r="VBY1220" s="2"/>
      <c r="VBZ1220" s="2"/>
      <c r="VCA1220" s="2"/>
      <c r="VCB1220" s="2"/>
      <c r="VCC1220" s="2"/>
      <c r="VCD1220" s="2"/>
      <c r="VCE1220" s="2"/>
      <c r="VCF1220" s="2"/>
      <c r="VCG1220" s="2"/>
      <c r="VCH1220" s="2"/>
      <c r="VCI1220" s="2"/>
      <c r="VCJ1220" s="2"/>
      <c r="VCK1220" s="2"/>
      <c r="VCL1220" s="2"/>
      <c r="VCM1220" s="2"/>
      <c r="VCN1220" s="2"/>
      <c r="VCO1220" s="2"/>
      <c r="VCP1220" s="2"/>
      <c r="VCQ1220" s="2"/>
      <c r="VCR1220" s="2"/>
      <c r="VCS1220" s="2"/>
      <c r="VCT1220" s="2"/>
      <c r="VCU1220" s="2"/>
      <c r="VCV1220" s="2"/>
      <c r="VCW1220" s="2"/>
      <c r="VCX1220" s="2"/>
      <c r="VCY1220" s="2"/>
      <c r="VCZ1220" s="2"/>
      <c r="VDA1220" s="2"/>
      <c r="VDB1220" s="2"/>
      <c r="VDC1220" s="2"/>
      <c r="VDD1220" s="2"/>
      <c r="VDE1220" s="2"/>
      <c r="VDF1220" s="2"/>
      <c r="VDG1220" s="2"/>
      <c r="VDH1220" s="2"/>
      <c r="VDI1220" s="2"/>
      <c r="VDJ1220" s="2"/>
      <c r="VDK1220" s="2"/>
      <c r="VDL1220" s="2"/>
      <c r="VDM1220" s="2"/>
      <c r="VDN1220" s="2"/>
      <c r="VDO1220" s="2"/>
      <c r="VDP1220" s="2"/>
      <c r="VDQ1220" s="2"/>
      <c r="VDR1220" s="2"/>
      <c r="VDS1220" s="2"/>
      <c r="VDT1220" s="2"/>
      <c r="VDU1220" s="2"/>
      <c r="VDV1220" s="2"/>
      <c r="VDW1220" s="2"/>
      <c r="VDX1220" s="2"/>
      <c r="VDY1220" s="2"/>
      <c r="VDZ1220" s="2"/>
      <c r="VEA1220" s="2"/>
      <c r="VEB1220" s="2"/>
      <c r="VEC1220" s="2"/>
      <c r="VED1220" s="2"/>
      <c r="VEE1220" s="2"/>
      <c r="VEF1220" s="2"/>
      <c r="VEG1220" s="2"/>
      <c r="VEH1220" s="2"/>
      <c r="VEI1220" s="2"/>
      <c r="VEJ1220" s="2"/>
      <c r="VEK1220" s="2"/>
      <c r="VEL1220" s="2"/>
      <c r="VEM1220" s="2"/>
      <c r="VEN1220" s="2"/>
      <c r="VEO1220" s="2"/>
      <c r="VEP1220" s="2"/>
      <c r="VEQ1220" s="2"/>
      <c r="VER1220" s="2"/>
      <c r="VES1220" s="2"/>
      <c r="VET1220" s="2"/>
      <c r="VEU1220" s="2"/>
      <c r="VEV1220" s="2"/>
      <c r="VEW1220" s="2"/>
      <c r="VEX1220" s="2"/>
      <c r="VEY1220" s="2"/>
      <c r="VEZ1220" s="2"/>
      <c r="VFA1220" s="2"/>
      <c r="VFB1220" s="2"/>
      <c r="VFC1220" s="2"/>
      <c r="VFD1220" s="2"/>
      <c r="VFE1220" s="2"/>
      <c r="VFF1220" s="2"/>
      <c r="VFG1220" s="2"/>
      <c r="VFH1220" s="2"/>
      <c r="VFI1220" s="2"/>
      <c r="VFJ1220" s="2"/>
      <c r="VFK1220" s="2"/>
      <c r="VFL1220" s="2"/>
      <c r="VFM1220" s="2"/>
      <c r="VFN1220" s="2"/>
      <c r="VFO1220" s="2"/>
      <c r="VFP1220" s="2"/>
      <c r="VFQ1220" s="2"/>
      <c r="VFR1220" s="2"/>
      <c r="VFS1220" s="2"/>
      <c r="VFT1220" s="2"/>
      <c r="VFU1220" s="2"/>
      <c r="VFV1220" s="2"/>
      <c r="VFW1220" s="2"/>
      <c r="VFX1220" s="2"/>
      <c r="VFY1220" s="2"/>
      <c r="VFZ1220" s="2"/>
      <c r="VGA1220" s="2"/>
      <c r="VGB1220" s="2"/>
      <c r="VGC1220" s="2"/>
      <c r="VGD1220" s="2"/>
      <c r="VGE1220" s="2"/>
      <c r="VGF1220" s="2"/>
      <c r="VGG1220" s="2"/>
      <c r="VGH1220" s="2"/>
      <c r="VGI1220" s="2"/>
      <c r="VGJ1220" s="2"/>
      <c r="VGK1220" s="2"/>
      <c r="VGL1220" s="2"/>
      <c r="VGM1220" s="2"/>
      <c r="VGN1220" s="2"/>
      <c r="VGO1220" s="2"/>
      <c r="VGP1220" s="2"/>
      <c r="VGQ1220" s="2"/>
      <c r="VGR1220" s="2"/>
      <c r="VGS1220" s="2"/>
      <c r="VGT1220" s="2"/>
      <c r="VGU1220" s="2"/>
      <c r="VGV1220" s="2"/>
      <c r="VGW1220" s="2"/>
      <c r="VGX1220" s="2"/>
      <c r="VGY1220" s="2"/>
      <c r="VGZ1220" s="2"/>
      <c r="VHA1220" s="2"/>
      <c r="VHB1220" s="2"/>
      <c r="VHC1220" s="2"/>
      <c r="VHD1220" s="2"/>
      <c r="VHE1220" s="2"/>
      <c r="VHF1220" s="2"/>
      <c r="VHG1220" s="2"/>
      <c r="VHH1220" s="2"/>
      <c r="VHI1220" s="2"/>
      <c r="VHJ1220" s="2"/>
      <c r="VHK1220" s="2"/>
      <c r="VHL1220" s="2"/>
      <c r="VHM1220" s="2"/>
      <c r="VHN1220" s="2"/>
      <c r="VHO1220" s="2"/>
      <c r="VHP1220" s="2"/>
      <c r="VHQ1220" s="2"/>
      <c r="VHR1220" s="2"/>
      <c r="VHS1220" s="2"/>
      <c r="VHT1220" s="2"/>
      <c r="VHU1220" s="2"/>
      <c r="VHV1220" s="2"/>
      <c r="VHW1220" s="2"/>
      <c r="VHX1220" s="2"/>
      <c r="VHY1220" s="2"/>
      <c r="VHZ1220" s="2"/>
      <c r="VIA1220" s="2"/>
      <c r="VIB1220" s="2"/>
      <c r="VIC1220" s="2"/>
      <c r="VID1220" s="2"/>
      <c r="VIE1220" s="2"/>
      <c r="VIF1220" s="2"/>
      <c r="VIG1220" s="2"/>
      <c r="VIH1220" s="2"/>
      <c r="VII1220" s="2"/>
      <c r="VIJ1220" s="2"/>
      <c r="VIK1220" s="2"/>
      <c r="VIL1220" s="2"/>
      <c r="VIM1220" s="2"/>
      <c r="VIN1220" s="2"/>
      <c r="VIO1220" s="2"/>
      <c r="VIP1220" s="2"/>
      <c r="VIQ1220" s="2"/>
      <c r="VIR1220" s="2"/>
      <c r="VIS1220" s="2"/>
      <c r="VIT1220" s="2"/>
      <c r="VIU1220" s="2"/>
      <c r="VIV1220" s="2"/>
      <c r="VIW1220" s="2"/>
      <c r="VIX1220" s="2"/>
      <c r="VIY1220" s="2"/>
      <c r="VIZ1220" s="2"/>
      <c r="VJA1220" s="2"/>
      <c r="VJB1220" s="2"/>
      <c r="VJC1220" s="2"/>
      <c r="VJD1220" s="2"/>
      <c r="VJE1220" s="2"/>
      <c r="VJF1220" s="2"/>
      <c r="VJG1220" s="2"/>
      <c r="VJH1220" s="2"/>
      <c r="VJI1220" s="2"/>
      <c r="VJJ1220" s="2"/>
      <c r="VJK1220" s="2"/>
      <c r="VJL1220" s="2"/>
      <c r="VJM1220" s="2"/>
      <c r="VJN1220" s="2"/>
      <c r="VJO1220" s="2"/>
      <c r="VJP1220" s="2"/>
      <c r="VJQ1220" s="2"/>
      <c r="VJR1220" s="2"/>
      <c r="VJS1220" s="2"/>
      <c r="VJT1220" s="2"/>
      <c r="VJU1220" s="2"/>
      <c r="VJV1220" s="2"/>
      <c r="VJW1220" s="2"/>
      <c r="VJX1220" s="2"/>
      <c r="VJY1220" s="2"/>
      <c r="VJZ1220" s="2"/>
      <c r="VKA1220" s="2"/>
      <c r="VKB1220" s="2"/>
      <c r="VKC1220" s="2"/>
      <c r="VKD1220" s="2"/>
      <c r="VKE1220" s="2"/>
      <c r="VKF1220" s="2"/>
      <c r="VKG1220" s="2"/>
      <c r="VKH1220" s="2"/>
      <c r="VKI1220" s="2"/>
      <c r="VKJ1220" s="2"/>
      <c r="VKK1220" s="2"/>
      <c r="VKL1220" s="2"/>
      <c r="VKM1220" s="2"/>
      <c r="VKN1220" s="2"/>
      <c r="VKO1220" s="2"/>
      <c r="VKP1220" s="2"/>
      <c r="VKQ1220" s="2"/>
      <c r="VKR1220" s="2"/>
      <c r="VKS1220" s="2"/>
      <c r="VKT1220" s="2"/>
      <c r="VKU1220" s="2"/>
      <c r="VKV1220" s="2"/>
      <c r="VKW1220" s="2"/>
      <c r="VKX1220" s="2"/>
      <c r="VKY1220" s="2"/>
      <c r="VKZ1220" s="2"/>
      <c r="VLA1220" s="2"/>
      <c r="VLB1220" s="2"/>
      <c r="VLC1220" s="2"/>
      <c r="VLD1220" s="2"/>
      <c r="VLE1220" s="2"/>
      <c r="VLF1220" s="2"/>
      <c r="VLG1220" s="2"/>
      <c r="VLH1220" s="2"/>
      <c r="VLI1220" s="2"/>
      <c r="VLJ1220" s="2"/>
      <c r="VLK1220" s="2"/>
      <c r="VLL1220" s="2"/>
      <c r="VLM1220" s="2"/>
      <c r="VLN1220" s="2"/>
      <c r="VLO1220" s="2"/>
      <c r="VLP1220" s="2"/>
      <c r="VLQ1220" s="2"/>
      <c r="VLR1220" s="2"/>
      <c r="VLS1220" s="2"/>
      <c r="VLT1220" s="2"/>
      <c r="VLU1220" s="2"/>
      <c r="VLV1220" s="2"/>
      <c r="VLW1220" s="2"/>
      <c r="VLX1220" s="2"/>
      <c r="VLY1220" s="2"/>
      <c r="VLZ1220" s="2"/>
      <c r="VMA1220" s="2"/>
      <c r="VMB1220" s="2"/>
      <c r="VMC1220" s="2"/>
      <c r="VMD1220" s="2"/>
      <c r="VME1220" s="2"/>
      <c r="VMF1220" s="2"/>
      <c r="VMG1220" s="2"/>
      <c r="VMH1220" s="2"/>
      <c r="VMI1220" s="2"/>
      <c r="VMJ1220" s="2"/>
      <c r="VMK1220" s="2"/>
      <c r="VML1220" s="2"/>
      <c r="VMM1220" s="2"/>
      <c r="VMN1220" s="2"/>
      <c r="VMO1220" s="2"/>
      <c r="VMP1220" s="2"/>
      <c r="VMQ1220" s="2"/>
      <c r="VMR1220" s="2"/>
      <c r="VMS1220" s="2"/>
      <c r="VMT1220" s="2"/>
      <c r="VMU1220" s="2"/>
      <c r="VMV1220" s="2"/>
      <c r="VMW1220" s="2"/>
      <c r="VMX1220" s="2"/>
      <c r="VMY1220" s="2"/>
      <c r="VMZ1220" s="2"/>
      <c r="VNA1220" s="2"/>
      <c r="VNB1220" s="2"/>
      <c r="VNC1220" s="2"/>
      <c r="VND1220" s="2"/>
      <c r="VNE1220" s="2"/>
      <c r="VNF1220" s="2"/>
      <c r="VNG1220" s="2"/>
      <c r="VNH1220" s="2"/>
      <c r="VNI1220" s="2"/>
      <c r="VNJ1220" s="2"/>
      <c r="VNK1220" s="2"/>
      <c r="VNL1220" s="2"/>
      <c r="VNM1220" s="2"/>
      <c r="VNN1220" s="2"/>
      <c r="VNO1220" s="2"/>
      <c r="VNP1220" s="2"/>
      <c r="VNQ1220" s="2"/>
      <c r="VNR1220" s="2"/>
      <c r="VNS1220" s="2"/>
      <c r="VNT1220" s="2"/>
      <c r="VNU1220" s="2"/>
      <c r="VNV1220" s="2"/>
      <c r="VNW1220" s="2"/>
      <c r="VNX1220" s="2"/>
      <c r="VNY1220" s="2"/>
      <c r="VNZ1220" s="2"/>
      <c r="VOA1220" s="2"/>
      <c r="VOB1220" s="2"/>
      <c r="VOC1220" s="2"/>
      <c r="VOD1220" s="2"/>
      <c r="VOE1220" s="2"/>
      <c r="VOF1220" s="2"/>
      <c r="VOG1220" s="2"/>
      <c r="VOH1220" s="2"/>
      <c r="VOI1220" s="2"/>
      <c r="VOJ1220" s="2"/>
      <c r="VOK1220" s="2"/>
      <c r="VOL1220" s="2"/>
      <c r="VOM1220" s="2"/>
      <c r="VON1220" s="2"/>
      <c r="VOO1220" s="2"/>
      <c r="VOP1220" s="2"/>
      <c r="VOQ1220" s="2"/>
      <c r="VOR1220" s="2"/>
      <c r="VOS1220" s="2"/>
      <c r="VOT1220" s="2"/>
      <c r="VOU1220" s="2"/>
      <c r="VOV1220" s="2"/>
      <c r="VOW1220" s="2"/>
      <c r="VOX1220" s="2"/>
      <c r="VOY1220" s="2"/>
      <c r="VOZ1220" s="2"/>
      <c r="VPA1220" s="2"/>
      <c r="VPB1220" s="2"/>
      <c r="VPC1220" s="2"/>
      <c r="VPD1220" s="2"/>
      <c r="VPE1220" s="2"/>
      <c r="VPF1220" s="2"/>
      <c r="VPG1220" s="2"/>
      <c r="VPH1220" s="2"/>
      <c r="VPI1220" s="2"/>
      <c r="VPJ1220" s="2"/>
      <c r="VPK1220" s="2"/>
      <c r="VPL1220" s="2"/>
      <c r="VPM1220" s="2"/>
      <c r="VPN1220" s="2"/>
      <c r="VPO1220" s="2"/>
      <c r="VPP1220" s="2"/>
      <c r="VPQ1220" s="2"/>
      <c r="VPR1220" s="2"/>
      <c r="VPS1220" s="2"/>
      <c r="VPT1220" s="2"/>
      <c r="VPU1220" s="2"/>
      <c r="VPV1220" s="2"/>
      <c r="VPW1220" s="2"/>
      <c r="VPX1220" s="2"/>
      <c r="VPY1220" s="2"/>
      <c r="VPZ1220" s="2"/>
      <c r="VQA1220" s="2"/>
      <c r="VQB1220" s="2"/>
      <c r="VQC1220" s="2"/>
      <c r="VQD1220" s="2"/>
      <c r="VQE1220" s="2"/>
      <c r="VQF1220" s="2"/>
      <c r="VQG1220" s="2"/>
      <c r="VQH1220" s="2"/>
      <c r="VQI1220" s="2"/>
      <c r="VQJ1220" s="2"/>
      <c r="VQK1220" s="2"/>
      <c r="VQL1220" s="2"/>
      <c r="VQM1220" s="2"/>
      <c r="VQN1220" s="2"/>
      <c r="VQO1220" s="2"/>
      <c r="VQP1220" s="2"/>
      <c r="VQQ1220" s="2"/>
      <c r="VQR1220" s="2"/>
      <c r="VQS1220" s="2"/>
      <c r="VQT1220" s="2"/>
      <c r="VQU1220" s="2"/>
      <c r="VQV1220" s="2"/>
      <c r="VQW1220" s="2"/>
      <c r="VQX1220" s="2"/>
      <c r="VQY1220" s="2"/>
      <c r="VQZ1220" s="2"/>
      <c r="VRA1220" s="2"/>
      <c r="VRB1220" s="2"/>
      <c r="VRC1220" s="2"/>
      <c r="VRD1220" s="2"/>
      <c r="VRE1220" s="2"/>
      <c r="VRF1220" s="2"/>
      <c r="VRG1220" s="2"/>
      <c r="VRH1220" s="2"/>
      <c r="VRI1220" s="2"/>
      <c r="VRJ1220" s="2"/>
      <c r="VRK1220" s="2"/>
      <c r="VRL1220" s="2"/>
      <c r="VRM1220" s="2"/>
      <c r="VRN1220" s="2"/>
      <c r="VRO1220" s="2"/>
      <c r="VRP1220" s="2"/>
      <c r="VRQ1220" s="2"/>
      <c r="VRR1220" s="2"/>
      <c r="VRS1220" s="2"/>
      <c r="VRT1220" s="2"/>
      <c r="VRU1220" s="2"/>
      <c r="VRV1220" s="2"/>
      <c r="VRW1220" s="2"/>
      <c r="VRX1220" s="2"/>
      <c r="VRY1220" s="2"/>
      <c r="VRZ1220" s="2"/>
      <c r="VSA1220" s="2"/>
      <c r="VSB1220" s="2"/>
      <c r="VSC1220" s="2"/>
      <c r="VSD1220" s="2"/>
      <c r="VSE1220" s="2"/>
      <c r="VSF1220" s="2"/>
      <c r="VSG1220" s="2"/>
      <c r="VSH1220" s="2"/>
      <c r="VSI1220" s="2"/>
      <c r="VSJ1220" s="2"/>
      <c r="VSK1220" s="2"/>
      <c r="VSL1220" s="2"/>
      <c r="VSM1220" s="2"/>
      <c r="VSN1220" s="2"/>
      <c r="VSO1220" s="2"/>
      <c r="VSP1220" s="2"/>
      <c r="VSQ1220" s="2"/>
      <c r="VSR1220" s="2"/>
      <c r="VSS1220" s="2"/>
      <c r="VST1220" s="2"/>
      <c r="VSU1220" s="2"/>
      <c r="VSV1220" s="2"/>
      <c r="VSW1220" s="2"/>
      <c r="VSX1220" s="2"/>
      <c r="VSY1220" s="2"/>
      <c r="VSZ1220" s="2"/>
      <c r="VTA1220" s="2"/>
      <c r="VTB1220" s="2"/>
      <c r="VTC1220" s="2"/>
      <c r="VTD1220" s="2"/>
      <c r="VTE1220" s="2"/>
      <c r="VTF1220" s="2"/>
      <c r="VTG1220" s="2"/>
      <c r="VTH1220" s="2"/>
      <c r="VTI1220" s="2"/>
      <c r="VTJ1220" s="2"/>
      <c r="VTK1220" s="2"/>
      <c r="VTL1220" s="2"/>
      <c r="VTM1220" s="2"/>
      <c r="VTN1220" s="2"/>
      <c r="VTO1220" s="2"/>
      <c r="VTP1220" s="2"/>
      <c r="VTQ1220" s="2"/>
      <c r="VTR1220" s="2"/>
      <c r="VTS1220" s="2"/>
      <c r="VTT1220" s="2"/>
      <c r="VTU1220" s="2"/>
      <c r="VTV1220" s="2"/>
      <c r="VTW1220" s="2"/>
      <c r="VTX1220" s="2"/>
      <c r="VTY1220" s="2"/>
      <c r="VTZ1220" s="2"/>
      <c r="VUA1220" s="2"/>
      <c r="VUB1220" s="2"/>
      <c r="VUC1220" s="2"/>
      <c r="VUD1220" s="2"/>
      <c r="VUE1220" s="2"/>
      <c r="VUF1220" s="2"/>
      <c r="VUG1220" s="2"/>
      <c r="VUH1220" s="2"/>
      <c r="VUI1220" s="2"/>
      <c r="VUJ1220" s="2"/>
      <c r="VUK1220" s="2"/>
      <c r="VUL1220" s="2"/>
      <c r="VUM1220" s="2"/>
      <c r="VUN1220" s="2"/>
      <c r="VUO1220" s="2"/>
      <c r="VUP1220" s="2"/>
      <c r="VUQ1220" s="2"/>
      <c r="VUR1220" s="2"/>
      <c r="VUS1220" s="2"/>
      <c r="VUT1220" s="2"/>
      <c r="VUU1220" s="2"/>
      <c r="VUV1220" s="2"/>
      <c r="VUW1220" s="2"/>
      <c r="VUX1220" s="2"/>
      <c r="VUY1220" s="2"/>
      <c r="VUZ1220" s="2"/>
      <c r="VVA1220" s="2"/>
      <c r="VVB1220" s="2"/>
      <c r="VVC1220" s="2"/>
      <c r="VVD1220" s="2"/>
      <c r="VVE1220" s="2"/>
      <c r="VVF1220" s="2"/>
      <c r="VVG1220" s="2"/>
      <c r="VVH1220" s="2"/>
      <c r="VVI1220" s="2"/>
      <c r="VVJ1220" s="2"/>
      <c r="VVK1220" s="2"/>
      <c r="VVL1220" s="2"/>
      <c r="VVM1220" s="2"/>
      <c r="VVN1220" s="2"/>
      <c r="VVO1220" s="2"/>
      <c r="VVP1220" s="2"/>
      <c r="VVQ1220" s="2"/>
      <c r="VVR1220" s="2"/>
      <c r="VVS1220" s="2"/>
      <c r="VVT1220" s="2"/>
      <c r="VVU1220" s="2"/>
      <c r="VVV1220" s="2"/>
      <c r="VVW1220" s="2"/>
      <c r="VVX1220" s="2"/>
      <c r="VVY1220" s="2"/>
      <c r="VVZ1220" s="2"/>
      <c r="VWA1220" s="2"/>
      <c r="VWB1220" s="2"/>
      <c r="VWC1220" s="2"/>
      <c r="VWD1220" s="2"/>
      <c r="VWE1220" s="2"/>
      <c r="VWF1220" s="2"/>
      <c r="VWG1220" s="2"/>
      <c r="VWH1220" s="2"/>
      <c r="VWI1220" s="2"/>
      <c r="VWJ1220" s="2"/>
      <c r="VWK1220" s="2"/>
      <c r="VWL1220" s="2"/>
      <c r="VWM1220" s="2"/>
      <c r="VWN1220" s="2"/>
      <c r="VWO1220" s="2"/>
      <c r="VWP1220" s="2"/>
      <c r="VWQ1220" s="2"/>
      <c r="VWR1220" s="2"/>
      <c r="VWS1220" s="2"/>
      <c r="VWT1220" s="2"/>
      <c r="VWU1220" s="2"/>
      <c r="VWV1220" s="2"/>
      <c r="VWW1220" s="2"/>
      <c r="VWX1220" s="2"/>
      <c r="VWY1220" s="2"/>
      <c r="VWZ1220" s="2"/>
      <c r="VXA1220" s="2"/>
      <c r="VXB1220" s="2"/>
      <c r="VXC1220" s="2"/>
      <c r="VXD1220" s="2"/>
      <c r="VXE1220" s="2"/>
      <c r="VXF1220" s="2"/>
      <c r="VXG1220" s="2"/>
      <c r="VXH1220" s="2"/>
      <c r="VXI1220" s="2"/>
      <c r="VXJ1220" s="2"/>
      <c r="VXK1220" s="2"/>
      <c r="VXL1220" s="2"/>
      <c r="VXM1220" s="2"/>
      <c r="VXN1220" s="2"/>
      <c r="VXO1220" s="2"/>
      <c r="VXP1220" s="2"/>
      <c r="VXQ1220" s="2"/>
      <c r="VXR1220" s="2"/>
      <c r="VXS1220" s="2"/>
      <c r="VXT1220" s="2"/>
      <c r="VXU1220" s="2"/>
      <c r="VXV1220" s="2"/>
      <c r="VXW1220" s="2"/>
      <c r="VXX1220" s="2"/>
      <c r="VXY1220" s="2"/>
      <c r="VXZ1220" s="2"/>
      <c r="VYA1220" s="2"/>
      <c r="VYB1220" s="2"/>
      <c r="VYC1220" s="2"/>
      <c r="VYD1220" s="2"/>
      <c r="VYE1220" s="2"/>
      <c r="VYF1220" s="2"/>
      <c r="VYG1220" s="2"/>
      <c r="VYH1220" s="2"/>
      <c r="VYI1220" s="2"/>
      <c r="VYJ1220" s="2"/>
      <c r="VYK1220" s="2"/>
      <c r="VYL1220" s="2"/>
      <c r="VYM1220" s="2"/>
      <c r="VYN1220" s="2"/>
      <c r="VYO1220" s="2"/>
      <c r="VYP1220" s="2"/>
      <c r="VYQ1220" s="2"/>
      <c r="VYR1220" s="2"/>
      <c r="VYS1220" s="2"/>
      <c r="VYT1220" s="2"/>
      <c r="VYU1220" s="2"/>
      <c r="VYV1220" s="2"/>
      <c r="VYW1220" s="2"/>
      <c r="VYX1220" s="2"/>
      <c r="VYY1220" s="2"/>
      <c r="VYZ1220" s="2"/>
      <c r="VZA1220" s="2"/>
      <c r="VZB1220" s="2"/>
      <c r="VZC1220" s="2"/>
      <c r="VZD1220" s="2"/>
      <c r="VZE1220" s="2"/>
      <c r="VZF1220" s="2"/>
      <c r="VZG1220" s="2"/>
      <c r="VZH1220" s="2"/>
      <c r="VZI1220" s="2"/>
      <c r="VZJ1220" s="2"/>
      <c r="VZK1220" s="2"/>
      <c r="VZL1220" s="2"/>
      <c r="VZM1220" s="2"/>
      <c r="VZN1220" s="2"/>
      <c r="VZO1220" s="2"/>
      <c r="VZP1220" s="2"/>
      <c r="VZQ1220" s="2"/>
      <c r="VZR1220" s="2"/>
      <c r="VZS1220" s="2"/>
      <c r="VZT1220" s="2"/>
      <c r="VZU1220" s="2"/>
      <c r="VZV1220" s="2"/>
      <c r="VZW1220" s="2"/>
      <c r="VZX1220" s="2"/>
      <c r="VZY1220" s="2"/>
      <c r="VZZ1220" s="2"/>
      <c r="WAA1220" s="2"/>
      <c r="WAB1220" s="2"/>
      <c r="WAC1220" s="2"/>
      <c r="WAD1220" s="2"/>
      <c r="WAE1220" s="2"/>
      <c r="WAF1220" s="2"/>
      <c r="WAG1220" s="2"/>
      <c r="WAH1220" s="2"/>
      <c r="WAI1220" s="2"/>
      <c r="WAJ1220" s="2"/>
      <c r="WAK1220" s="2"/>
      <c r="WAL1220" s="2"/>
      <c r="WAM1220" s="2"/>
      <c r="WAN1220" s="2"/>
      <c r="WAO1220" s="2"/>
      <c r="WAP1220" s="2"/>
      <c r="WAQ1220" s="2"/>
      <c r="WAR1220" s="2"/>
      <c r="WAS1220" s="2"/>
      <c r="WAT1220" s="2"/>
      <c r="WAU1220" s="2"/>
      <c r="WAV1220" s="2"/>
      <c r="WAW1220" s="2"/>
      <c r="WAX1220" s="2"/>
      <c r="WAY1220" s="2"/>
      <c r="WAZ1220" s="2"/>
      <c r="WBA1220" s="2"/>
      <c r="WBB1220" s="2"/>
      <c r="WBC1220" s="2"/>
      <c r="WBD1220" s="2"/>
      <c r="WBE1220" s="2"/>
      <c r="WBF1220" s="2"/>
      <c r="WBG1220" s="2"/>
      <c r="WBH1220" s="2"/>
      <c r="WBI1220" s="2"/>
      <c r="WBJ1220" s="2"/>
      <c r="WBK1220" s="2"/>
      <c r="WBL1220" s="2"/>
      <c r="WBM1220" s="2"/>
      <c r="WBN1220" s="2"/>
      <c r="WBO1220" s="2"/>
      <c r="WBP1220" s="2"/>
      <c r="WBQ1220" s="2"/>
      <c r="WBR1220" s="2"/>
      <c r="WBS1220" s="2"/>
      <c r="WBT1220" s="2"/>
      <c r="WBU1220" s="2"/>
      <c r="WBV1220" s="2"/>
      <c r="WBW1220" s="2"/>
      <c r="WBX1220" s="2"/>
      <c r="WBY1220" s="2"/>
      <c r="WBZ1220" s="2"/>
      <c r="WCA1220" s="2"/>
      <c r="WCB1220" s="2"/>
      <c r="WCC1220" s="2"/>
      <c r="WCD1220" s="2"/>
      <c r="WCE1220" s="2"/>
      <c r="WCF1220" s="2"/>
      <c r="WCG1220" s="2"/>
      <c r="WCH1220" s="2"/>
      <c r="WCI1220" s="2"/>
      <c r="WCJ1220" s="2"/>
      <c r="WCK1220" s="2"/>
      <c r="WCL1220" s="2"/>
      <c r="WCM1220" s="2"/>
      <c r="WCN1220" s="2"/>
      <c r="WCO1220" s="2"/>
      <c r="WCP1220" s="2"/>
      <c r="WCQ1220" s="2"/>
      <c r="WCR1220" s="2"/>
      <c r="WCS1220" s="2"/>
      <c r="WCT1220" s="2"/>
      <c r="WCU1220" s="2"/>
      <c r="WCV1220" s="2"/>
      <c r="WCW1220" s="2"/>
      <c r="WCX1220" s="2"/>
      <c r="WCY1220" s="2"/>
      <c r="WCZ1220" s="2"/>
      <c r="WDA1220" s="2"/>
      <c r="WDB1220" s="2"/>
      <c r="WDC1220" s="2"/>
      <c r="WDD1220" s="2"/>
      <c r="WDE1220" s="2"/>
      <c r="WDF1220" s="2"/>
      <c r="WDG1220" s="2"/>
      <c r="WDH1220" s="2"/>
      <c r="WDI1220" s="2"/>
      <c r="WDJ1220" s="2"/>
      <c r="WDK1220" s="2"/>
      <c r="WDL1220" s="2"/>
      <c r="WDM1220" s="2"/>
      <c r="WDN1220" s="2"/>
      <c r="WDO1220" s="2"/>
      <c r="WDP1220" s="2"/>
      <c r="WDQ1220" s="2"/>
      <c r="WDR1220" s="2"/>
      <c r="WDS1220" s="2"/>
      <c r="WDT1220" s="2"/>
      <c r="WDU1220" s="2"/>
      <c r="WDV1220" s="2"/>
      <c r="WDW1220" s="2"/>
      <c r="WDX1220" s="2"/>
      <c r="WDY1220" s="2"/>
      <c r="WDZ1220" s="2"/>
      <c r="WEA1220" s="2"/>
      <c r="WEB1220" s="2"/>
      <c r="WEC1220" s="2"/>
      <c r="WED1220" s="2"/>
      <c r="WEE1220" s="2"/>
      <c r="WEF1220" s="2"/>
      <c r="WEG1220" s="2"/>
      <c r="WEH1220" s="2"/>
      <c r="WEI1220" s="2"/>
      <c r="WEJ1220" s="2"/>
      <c r="WEK1220" s="2"/>
      <c r="WEL1220" s="2"/>
      <c r="WEM1220" s="2"/>
      <c r="WEN1220" s="2"/>
      <c r="WEO1220" s="2"/>
      <c r="WEP1220" s="2"/>
      <c r="WEQ1220" s="2"/>
      <c r="WER1220" s="2"/>
      <c r="WES1220" s="2"/>
      <c r="WET1220" s="2"/>
      <c r="WEU1220" s="2"/>
      <c r="WEV1220" s="2"/>
      <c r="WEW1220" s="2"/>
      <c r="WEX1220" s="2"/>
      <c r="WEY1220" s="2"/>
      <c r="WEZ1220" s="2"/>
      <c r="WFA1220" s="2"/>
      <c r="WFB1220" s="2"/>
      <c r="WFC1220" s="2"/>
      <c r="WFD1220" s="2"/>
      <c r="WFE1220" s="2"/>
      <c r="WFF1220" s="2"/>
      <c r="WFG1220" s="2"/>
      <c r="WFH1220" s="2"/>
      <c r="WFI1220" s="2"/>
      <c r="WFJ1220" s="2"/>
      <c r="WFK1220" s="2"/>
      <c r="WFL1220" s="2"/>
      <c r="WFM1220" s="2"/>
      <c r="WFN1220" s="2"/>
      <c r="WFO1220" s="2"/>
      <c r="WFP1220" s="2"/>
      <c r="WFQ1220" s="2"/>
      <c r="WFR1220" s="2"/>
      <c r="WFS1220" s="2"/>
      <c r="WFT1220" s="2"/>
      <c r="WFU1220" s="2"/>
      <c r="WFV1220" s="2"/>
      <c r="WFW1220" s="2"/>
      <c r="WFX1220" s="2"/>
      <c r="WFY1220" s="2"/>
      <c r="WFZ1220" s="2"/>
      <c r="WGA1220" s="2"/>
      <c r="WGB1220" s="2"/>
      <c r="WGC1220" s="2"/>
      <c r="WGD1220" s="2"/>
      <c r="WGE1220" s="2"/>
      <c r="WGF1220" s="2"/>
      <c r="WGG1220" s="2"/>
      <c r="WGH1220" s="2"/>
      <c r="WGI1220" s="2"/>
      <c r="WGJ1220" s="2"/>
      <c r="WGK1220" s="2"/>
      <c r="WGL1220" s="2"/>
      <c r="WGM1220" s="2"/>
      <c r="WGN1220" s="2"/>
      <c r="WGO1220" s="2"/>
      <c r="WGP1220" s="2"/>
      <c r="WGQ1220" s="2"/>
      <c r="WGR1220" s="2"/>
      <c r="WGS1220" s="2"/>
      <c r="WGT1220" s="2"/>
      <c r="WGU1220" s="2"/>
      <c r="WGV1220" s="2"/>
      <c r="WGW1220" s="2"/>
      <c r="WGX1220" s="2"/>
      <c r="WGY1220" s="2"/>
      <c r="WGZ1220" s="2"/>
      <c r="WHA1220" s="2"/>
      <c r="WHB1220" s="2"/>
      <c r="WHC1220" s="2"/>
      <c r="WHD1220" s="2"/>
      <c r="WHE1220" s="2"/>
      <c r="WHF1220" s="2"/>
      <c r="WHG1220" s="2"/>
      <c r="WHH1220" s="2"/>
      <c r="WHI1220" s="2"/>
      <c r="WHJ1220" s="2"/>
      <c r="WHK1220" s="2"/>
      <c r="WHL1220" s="2"/>
      <c r="WHM1220" s="2"/>
      <c r="WHN1220" s="2"/>
      <c r="WHO1220" s="2"/>
      <c r="WHP1220" s="2"/>
      <c r="WHQ1220" s="2"/>
      <c r="WHR1220" s="2"/>
      <c r="WHS1220" s="2"/>
      <c r="WHT1220" s="2"/>
      <c r="WHU1220" s="2"/>
      <c r="WHV1220" s="2"/>
      <c r="WHW1220" s="2"/>
      <c r="WHX1220" s="2"/>
      <c r="WHY1220" s="2"/>
      <c r="WHZ1220" s="2"/>
      <c r="WIA1220" s="2"/>
      <c r="WIB1220" s="2"/>
      <c r="WIC1220" s="2"/>
      <c r="WID1220" s="2"/>
      <c r="WIE1220" s="2"/>
      <c r="WIF1220" s="2"/>
      <c r="WIG1220" s="2"/>
      <c r="WIH1220" s="2"/>
      <c r="WII1220" s="2"/>
      <c r="WIJ1220" s="2"/>
      <c r="WIK1220" s="2"/>
      <c r="WIL1220" s="2"/>
      <c r="WIM1220" s="2"/>
      <c r="WIN1220" s="2"/>
      <c r="WIO1220" s="2"/>
      <c r="WIP1220" s="2"/>
      <c r="WIQ1220" s="2"/>
      <c r="WIR1220" s="2"/>
      <c r="WIS1220" s="2"/>
      <c r="WIT1220" s="2"/>
      <c r="WIU1220" s="2"/>
      <c r="WIV1220" s="2"/>
      <c r="WIW1220" s="2"/>
      <c r="WIX1220" s="2"/>
      <c r="WIY1220" s="2"/>
      <c r="WIZ1220" s="2"/>
      <c r="WJA1220" s="2"/>
      <c r="WJB1220" s="2"/>
      <c r="WJC1220" s="2"/>
      <c r="WJD1220" s="2"/>
      <c r="WJE1220" s="2"/>
      <c r="WJF1220" s="2"/>
      <c r="WJG1220" s="2"/>
      <c r="WJH1220" s="2"/>
      <c r="WJI1220" s="2"/>
      <c r="WJJ1220" s="2"/>
      <c r="WJK1220" s="2"/>
      <c r="WJL1220" s="2"/>
      <c r="WJM1220" s="2"/>
      <c r="WJN1220" s="2"/>
      <c r="WJO1220" s="2"/>
      <c r="WJP1220" s="2"/>
      <c r="WJQ1220" s="2"/>
      <c r="WJR1220" s="2"/>
      <c r="WJS1220" s="2"/>
      <c r="WJT1220" s="2"/>
      <c r="WJU1220" s="2"/>
      <c r="WJV1220" s="2"/>
      <c r="WJW1220" s="2"/>
      <c r="WJX1220" s="2"/>
      <c r="WJY1220" s="2"/>
      <c r="WJZ1220" s="2"/>
      <c r="WKA1220" s="2"/>
      <c r="WKB1220" s="2"/>
      <c r="WKC1220" s="2"/>
      <c r="WKD1220" s="2"/>
      <c r="WKE1220" s="2"/>
      <c r="WKF1220" s="2"/>
      <c r="WKG1220" s="2"/>
      <c r="WKH1220" s="2"/>
      <c r="WKI1220" s="2"/>
      <c r="WKJ1220" s="2"/>
      <c r="WKK1220" s="2"/>
      <c r="WKL1220" s="2"/>
      <c r="WKM1220" s="2"/>
      <c r="WKN1220" s="2"/>
      <c r="WKO1220" s="2"/>
      <c r="WKP1220" s="2"/>
      <c r="WKQ1220" s="2"/>
      <c r="WKR1220" s="2"/>
      <c r="WKS1220" s="2"/>
      <c r="WKT1220" s="2"/>
      <c r="WKU1220" s="2"/>
      <c r="WKV1220" s="2"/>
      <c r="WKW1220" s="2"/>
      <c r="WKX1220" s="2"/>
      <c r="WKY1220" s="2"/>
      <c r="WKZ1220" s="2"/>
      <c r="WLA1220" s="2"/>
      <c r="WLB1220" s="2"/>
      <c r="WLC1220" s="2"/>
      <c r="WLD1220" s="2"/>
      <c r="WLE1220" s="2"/>
      <c r="WLF1220" s="2"/>
      <c r="WLG1220" s="2"/>
      <c r="WLH1220" s="2"/>
      <c r="WLI1220" s="2"/>
      <c r="WLJ1220" s="2"/>
      <c r="WLK1220" s="2"/>
      <c r="WLL1220" s="2"/>
      <c r="WLM1220" s="2"/>
      <c r="WLN1220" s="2"/>
      <c r="WLO1220" s="2"/>
      <c r="WLP1220" s="2"/>
      <c r="WLQ1220" s="2"/>
      <c r="WLR1220" s="2"/>
      <c r="WLS1220" s="2"/>
      <c r="WLT1220" s="2"/>
      <c r="WLU1220" s="2"/>
      <c r="WLV1220" s="2"/>
      <c r="WLW1220" s="2"/>
      <c r="WLX1220" s="2"/>
      <c r="WLY1220" s="2"/>
      <c r="WLZ1220" s="2"/>
      <c r="WMA1220" s="2"/>
      <c r="WMB1220" s="2"/>
      <c r="WMC1220" s="2"/>
      <c r="WMD1220" s="2"/>
      <c r="WME1220" s="2"/>
      <c r="WMF1220" s="2"/>
      <c r="WMG1220" s="2"/>
      <c r="WMH1220" s="2"/>
      <c r="WMI1220" s="2"/>
      <c r="WMJ1220" s="2"/>
      <c r="WMK1220" s="2"/>
      <c r="WML1220" s="2"/>
      <c r="WMM1220" s="2"/>
      <c r="WMN1220" s="2"/>
      <c r="WMO1220" s="2"/>
      <c r="WMP1220" s="2"/>
      <c r="WMQ1220" s="2"/>
      <c r="WMR1220" s="2"/>
      <c r="WMS1220" s="2"/>
      <c r="WMT1220" s="2"/>
      <c r="WMU1220" s="2"/>
      <c r="WMV1220" s="2"/>
      <c r="WMW1220" s="2"/>
      <c r="WMX1220" s="2"/>
      <c r="WMY1220" s="2"/>
      <c r="WMZ1220" s="2"/>
      <c r="WNA1220" s="2"/>
      <c r="WNB1220" s="2"/>
      <c r="WNC1220" s="2"/>
      <c r="WND1220" s="2"/>
      <c r="WNE1220" s="2"/>
      <c r="WNF1220" s="2"/>
      <c r="WNG1220" s="2"/>
      <c r="WNH1220" s="2"/>
      <c r="WNI1220" s="2"/>
      <c r="WNJ1220" s="2"/>
      <c r="WNK1220" s="2"/>
      <c r="WNL1220" s="2"/>
      <c r="WNM1220" s="2"/>
      <c r="WNN1220" s="2"/>
      <c r="WNO1220" s="2"/>
      <c r="WNP1220" s="2"/>
      <c r="WNQ1220" s="2"/>
      <c r="WNR1220" s="2"/>
      <c r="WNS1220" s="2"/>
      <c r="WNT1220" s="2"/>
      <c r="WNU1220" s="2"/>
      <c r="WNV1220" s="2"/>
      <c r="WNW1220" s="2"/>
      <c r="WNX1220" s="2"/>
      <c r="WNY1220" s="2"/>
      <c r="WNZ1220" s="2"/>
      <c r="WOA1220" s="2"/>
      <c r="WOB1220" s="2"/>
      <c r="WOC1220" s="2"/>
      <c r="WOD1220" s="2"/>
      <c r="WOE1220" s="2"/>
      <c r="WOF1220" s="2"/>
      <c r="WOG1220" s="2"/>
      <c r="WOH1220" s="2"/>
      <c r="WOI1220" s="2"/>
      <c r="WOJ1220" s="2"/>
      <c r="WOK1220" s="2"/>
      <c r="WOL1220" s="2"/>
      <c r="WOM1220" s="2"/>
      <c r="WON1220" s="2"/>
      <c r="WOO1220" s="2"/>
      <c r="WOP1220" s="2"/>
      <c r="WOQ1220" s="2"/>
      <c r="WOR1220" s="2"/>
      <c r="WOS1220" s="2"/>
      <c r="WOT1220" s="2"/>
      <c r="WOU1220" s="2"/>
      <c r="WOV1220" s="2"/>
      <c r="WOW1220" s="2"/>
      <c r="WOX1220" s="2"/>
      <c r="WOY1220" s="2"/>
      <c r="WOZ1220" s="2"/>
      <c r="WPA1220" s="2"/>
      <c r="WPB1220" s="2"/>
      <c r="WPC1220" s="2"/>
      <c r="WPD1220" s="2"/>
      <c r="WPE1220" s="2"/>
      <c r="WPF1220" s="2"/>
      <c r="WPG1220" s="2"/>
      <c r="WPH1220" s="2"/>
      <c r="WPI1220" s="2"/>
      <c r="WPJ1220" s="2"/>
      <c r="WPK1220" s="2"/>
      <c r="WPL1220" s="2"/>
      <c r="WPM1220" s="2"/>
      <c r="WPN1220" s="2"/>
      <c r="WPO1220" s="2"/>
      <c r="WPP1220" s="2"/>
      <c r="WPQ1220" s="2"/>
      <c r="WPR1220" s="2"/>
      <c r="WPS1220" s="2"/>
      <c r="WPT1220" s="2"/>
      <c r="WPU1220" s="2"/>
      <c r="WPV1220" s="2"/>
      <c r="WPW1220" s="2"/>
      <c r="WPX1220" s="2"/>
      <c r="WPY1220" s="2"/>
      <c r="WPZ1220" s="2"/>
      <c r="WQA1220" s="2"/>
      <c r="WQB1220" s="2"/>
      <c r="WQC1220" s="2"/>
      <c r="WQD1220" s="2"/>
      <c r="WQE1220" s="2"/>
      <c r="WQF1220" s="2"/>
      <c r="WQG1220" s="2"/>
      <c r="WQH1220" s="2"/>
      <c r="WQI1220" s="2"/>
      <c r="WQJ1220" s="2"/>
      <c r="WQK1220" s="2"/>
      <c r="WQL1220" s="2"/>
      <c r="WQM1220" s="2"/>
      <c r="WQN1220" s="2"/>
      <c r="WQO1220" s="2"/>
      <c r="WQP1220" s="2"/>
      <c r="WQQ1220" s="2"/>
      <c r="WQR1220" s="2"/>
      <c r="WQS1220" s="2"/>
      <c r="WQT1220" s="2"/>
      <c r="WQU1220" s="2"/>
      <c r="WQV1220" s="2"/>
      <c r="WQW1220" s="2"/>
      <c r="WQX1220" s="2"/>
      <c r="WQY1220" s="2"/>
      <c r="WQZ1220" s="2"/>
      <c r="WRA1220" s="2"/>
      <c r="WRB1220" s="2"/>
      <c r="WRC1220" s="2"/>
      <c r="WRD1220" s="2"/>
      <c r="WRE1220" s="2"/>
      <c r="WRF1220" s="2"/>
      <c r="WRG1220" s="2"/>
      <c r="WRH1220" s="2"/>
      <c r="WRI1220" s="2"/>
      <c r="WRJ1220" s="2"/>
      <c r="WRK1220" s="2"/>
      <c r="WRL1220" s="2"/>
      <c r="WRM1220" s="2"/>
      <c r="WRN1220" s="2"/>
      <c r="WRO1220" s="2"/>
      <c r="WRP1220" s="2"/>
      <c r="WRQ1220" s="2"/>
      <c r="WRR1220" s="2"/>
      <c r="WRS1220" s="2"/>
      <c r="WRT1220" s="2"/>
      <c r="WRU1220" s="2"/>
      <c r="WRV1220" s="2"/>
      <c r="WRW1220" s="2"/>
      <c r="WRX1220" s="2"/>
      <c r="WRY1220" s="2"/>
      <c r="WRZ1220" s="2"/>
      <c r="WSA1220" s="2"/>
      <c r="WSB1220" s="2"/>
      <c r="WSC1220" s="2"/>
      <c r="WSD1220" s="2"/>
      <c r="WSE1220" s="2"/>
      <c r="WSF1220" s="2"/>
      <c r="WSG1220" s="2"/>
      <c r="WSH1220" s="2"/>
      <c r="WSI1220" s="2"/>
      <c r="WSJ1220" s="2"/>
      <c r="WSK1220" s="2"/>
      <c r="WSL1220" s="2"/>
      <c r="WSM1220" s="2"/>
      <c r="WSN1220" s="2"/>
      <c r="WSO1220" s="2"/>
      <c r="WSP1220" s="2"/>
      <c r="WSQ1220" s="2"/>
      <c r="WSR1220" s="2"/>
      <c r="WSS1220" s="2"/>
      <c r="WST1220" s="2"/>
      <c r="WSU1220" s="2"/>
      <c r="WSV1220" s="2"/>
      <c r="WSW1220" s="2"/>
      <c r="WSX1220" s="2"/>
      <c r="WSY1220" s="2"/>
      <c r="WSZ1220" s="2"/>
      <c r="WTA1220" s="2"/>
      <c r="WTB1220" s="2"/>
      <c r="WTC1220" s="2"/>
      <c r="WTD1220" s="2"/>
      <c r="WTE1220" s="2"/>
      <c r="WTF1220" s="2"/>
      <c r="WTG1220" s="2"/>
      <c r="WTH1220" s="2"/>
      <c r="WTI1220" s="2"/>
      <c r="WTJ1220" s="2"/>
      <c r="WTK1220" s="2"/>
      <c r="WTL1220" s="2"/>
      <c r="WTM1220" s="2"/>
      <c r="WTN1220" s="2"/>
      <c r="WTO1220" s="2"/>
      <c r="WTP1220" s="2"/>
      <c r="WTQ1220" s="2"/>
      <c r="WTR1220" s="2"/>
      <c r="WTS1220" s="2"/>
      <c r="WTT1220" s="2"/>
      <c r="WTU1220" s="2"/>
      <c r="WTV1220" s="2"/>
      <c r="WTW1220" s="2"/>
      <c r="WTX1220" s="2"/>
      <c r="WTY1220" s="2"/>
      <c r="WTZ1220" s="2"/>
      <c r="WUA1220" s="2"/>
      <c r="WUB1220" s="2"/>
      <c r="WUC1220" s="2"/>
      <c r="WUD1220" s="2"/>
      <c r="WUE1220" s="2"/>
      <c r="WUF1220" s="2"/>
      <c r="WUG1220" s="2"/>
      <c r="WUH1220" s="2"/>
      <c r="WUI1220" s="2"/>
      <c r="WUJ1220" s="2"/>
      <c r="WUK1220" s="2"/>
      <c r="WUL1220" s="2"/>
      <c r="WUM1220" s="2"/>
      <c r="WUN1220" s="2"/>
      <c r="WUO1220" s="2"/>
      <c r="WUP1220" s="2"/>
      <c r="WUQ1220" s="2"/>
      <c r="WUR1220" s="2"/>
      <c r="WUS1220" s="2"/>
      <c r="WUT1220" s="2"/>
      <c r="WUU1220" s="2"/>
      <c r="WUV1220" s="2"/>
      <c r="WUW1220" s="2"/>
      <c r="WUX1220" s="2"/>
      <c r="WUY1220" s="2"/>
      <c r="WUZ1220" s="2"/>
      <c r="WVA1220" s="2"/>
      <c r="WVB1220" s="2"/>
      <c r="WVC1220" s="2"/>
      <c r="WVD1220" s="2"/>
      <c r="WVE1220" s="2"/>
      <c r="WVF1220" s="2"/>
      <c r="WVG1220" s="2"/>
      <c r="WVH1220" s="2"/>
      <c r="WVI1220" s="2"/>
      <c r="WVJ1220" s="2"/>
      <c r="WVK1220" s="2"/>
      <c r="WVL1220" s="2"/>
      <c r="WVM1220" s="2"/>
      <c r="WVN1220" s="2"/>
      <c r="WVO1220" s="2"/>
      <c r="WVP1220" s="2"/>
      <c r="WVQ1220" s="2"/>
      <c r="WVR1220" s="2"/>
      <c r="WVS1220" s="2"/>
      <c r="WVT1220" s="2"/>
      <c r="WVU1220" s="2"/>
      <c r="WVV1220" s="2"/>
      <c r="WVW1220" s="2"/>
      <c r="WVX1220" s="2"/>
      <c r="WVY1220" s="2"/>
      <c r="WVZ1220" s="2"/>
      <c r="WWA1220" s="2"/>
      <c r="WWB1220" s="2"/>
      <c r="WWC1220" s="2"/>
      <c r="WWD1220" s="2"/>
      <c r="WWE1220" s="2"/>
      <c r="WWF1220" s="2"/>
      <c r="WWG1220" s="2"/>
      <c r="WWH1220" s="2"/>
      <c r="WWI1220" s="2"/>
      <c r="WWJ1220" s="2"/>
      <c r="WWK1220" s="2"/>
      <c r="WWL1220" s="2"/>
      <c r="WWM1220" s="2"/>
      <c r="WWN1220" s="2"/>
      <c r="WWO1220" s="2"/>
      <c r="WWP1220" s="2"/>
      <c r="WWQ1220" s="2"/>
      <c r="WWR1220" s="2"/>
      <c r="WWS1220" s="2"/>
      <c r="WWT1220" s="2"/>
      <c r="WWU1220" s="2"/>
      <c r="WWV1220" s="2"/>
      <c r="WWW1220" s="2"/>
      <c r="WWX1220" s="2"/>
      <c r="WWY1220" s="2"/>
      <c r="WWZ1220" s="2"/>
      <c r="WXA1220" s="2"/>
      <c r="WXB1220" s="2"/>
      <c r="WXC1220" s="2"/>
      <c r="WXD1220" s="2"/>
      <c r="WXE1220" s="2"/>
      <c r="WXF1220" s="2"/>
      <c r="WXG1220" s="2"/>
      <c r="WXH1220" s="2"/>
      <c r="WXI1220" s="2"/>
      <c r="WXJ1220" s="2"/>
      <c r="WXK1220" s="2"/>
      <c r="WXL1220" s="2"/>
      <c r="WXM1220" s="2"/>
      <c r="WXN1220" s="2"/>
      <c r="WXO1220" s="2"/>
      <c r="WXP1220" s="2"/>
      <c r="WXQ1220" s="2"/>
      <c r="WXR1220" s="2"/>
      <c r="WXS1220" s="2"/>
      <c r="WXT1220" s="2"/>
      <c r="WXU1220" s="2"/>
      <c r="WXV1220" s="2"/>
      <c r="WXW1220" s="2"/>
      <c r="WXX1220" s="2"/>
      <c r="WXY1220" s="2"/>
      <c r="WXZ1220" s="2"/>
      <c r="WYA1220" s="2"/>
      <c r="WYB1220" s="2"/>
      <c r="WYC1220" s="2"/>
      <c r="WYD1220" s="2"/>
      <c r="WYE1220" s="2"/>
      <c r="WYF1220" s="2"/>
      <c r="WYG1220" s="2"/>
      <c r="WYH1220" s="2"/>
      <c r="WYI1220" s="2"/>
      <c r="WYJ1220" s="2"/>
      <c r="WYK1220" s="2"/>
      <c r="WYL1220" s="2"/>
      <c r="WYM1220" s="2"/>
      <c r="WYN1220" s="2"/>
      <c r="WYO1220" s="2"/>
      <c r="WYP1220" s="2"/>
      <c r="WYQ1220" s="2"/>
      <c r="WYR1220" s="2"/>
      <c r="WYS1220" s="2"/>
      <c r="WYT1220" s="2"/>
      <c r="WYU1220" s="2"/>
      <c r="WYV1220" s="2"/>
      <c r="WYW1220" s="2"/>
      <c r="WYX1220" s="2"/>
      <c r="WYY1220" s="2"/>
      <c r="WYZ1220" s="2"/>
      <c r="WZA1220" s="2"/>
      <c r="WZB1220" s="2"/>
      <c r="WZC1220" s="2"/>
      <c r="WZD1220" s="2"/>
      <c r="WZE1220" s="2"/>
      <c r="WZF1220" s="2"/>
      <c r="WZG1220" s="2"/>
      <c r="WZH1220" s="2"/>
      <c r="WZI1220" s="2"/>
      <c r="WZJ1220" s="2"/>
      <c r="WZK1220" s="2"/>
      <c r="WZL1220" s="2"/>
      <c r="WZM1220" s="2"/>
      <c r="WZN1220" s="2"/>
      <c r="WZO1220" s="2"/>
      <c r="WZP1220" s="2"/>
      <c r="WZQ1220" s="2"/>
      <c r="WZR1220" s="2"/>
      <c r="WZS1220" s="2"/>
      <c r="WZT1220" s="2"/>
      <c r="WZU1220" s="2"/>
      <c r="WZV1220" s="2"/>
      <c r="WZW1220" s="2"/>
      <c r="WZX1220" s="2"/>
      <c r="WZY1220" s="2"/>
      <c r="WZZ1220" s="2"/>
      <c r="XAA1220" s="2"/>
      <c r="XAB1220" s="2"/>
      <c r="XAC1220" s="2"/>
      <c r="XAD1220" s="2"/>
      <c r="XAE1220" s="2"/>
      <c r="XAF1220" s="2"/>
      <c r="XAG1220" s="2"/>
      <c r="XAH1220" s="2"/>
      <c r="XAI1220" s="2"/>
      <c r="XAJ1220" s="2"/>
      <c r="XAK1220" s="2"/>
      <c r="XAL1220" s="2"/>
      <c r="XAM1220" s="2"/>
      <c r="XAN1220" s="2"/>
      <c r="XAO1220" s="2"/>
      <c r="XAP1220" s="2"/>
      <c r="XAQ1220" s="2"/>
      <c r="XAR1220" s="2"/>
      <c r="XAS1220" s="2"/>
      <c r="XAT1220" s="2"/>
      <c r="XAU1220" s="2"/>
      <c r="XAV1220" s="2"/>
      <c r="XAW1220" s="2"/>
      <c r="XAX1220" s="2"/>
      <c r="XAY1220" s="2"/>
      <c r="XAZ1220" s="2"/>
      <c r="XBA1220" s="2"/>
      <c r="XBB1220" s="2"/>
      <c r="XBC1220" s="2"/>
      <c r="XBD1220" s="2"/>
      <c r="XBE1220" s="2"/>
      <c r="XBF1220" s="2"/>
      <c r="XBG1220" s="2"/>
      <c r="XBH1220" s="2"/>
      <c r="XBI1220" s="2"/>
      <c r="XBJ1220" s="2"/>
      <c r="XBK1220" s="2"/>
      <c r="XBL1220" s="2"/>
      <c r="XBM1220" s="2"/>
      <c r="XBN1220" s="2"/>
      <c r="XBO1220" s="2"/>
      <c r="XBP1220" s="2"/>
      <c r="XBQ1220" s="2"/>
      <c r="XBR1220" s="2"/>
      <c r="XBS1220" s="2"/>
      <c r="XBT1220" s="2"/>
      <c r="XBU1220" s="2"/>
      <c r="XBV1220" s="2"/>
      <c r="XBW1220" s="2"/>
      <c r="XBX1220" s="2"/>
      <c r="XBY1220" s="2"/>
      <c r="XBZ1220" s="2"/>
      <c r="XCA1220" s="2"/>
      <c r="XCB1220" s="2"/>
      <c r="XCC1220" s="2"/>
      <c r="XCD1220" s="2"/>
      <c r="XCE1220" s="2"/>
      <c r="XCF1220" s="2"/>
      <c r="XCG1220" s="2"/>
      <c r="XCH1220" s="2"/>
      <c r="XCI1220" s="2"/>
      <c r="XCJ1220" s="2"/>
      <c r="XCK1220" s="2"/>
      <c r="XCL1220" s="2"/>
      <c r="XCM1220" s="2"/>
      <c r="XCN1220" s="2"/>
      <c r="XCO1220" s="2"/>
      <c r="XCP1220" s="2"/>
      <c r="XCQ1220" s="2"/>
      <c r="XCR1220" s="2"/>
      <c r="XCS1220" s="2"/>
      <c r="XCT1220" s="2"/>
      <c r="XCU1220" s="2"/>
      <c r="XCV1220" s="2"/>
      <c r="XCW1220" s="2"/>
      <c r="XCX1220" s="2"/>
      <c r="XCY1220" s="2"/>
      <c r="XCZ1220" s="2"/>
      <c r="XDA1220" s="2"/>
      <c r="XDB1220" s="2"/>
      <c r="XDC1220" s="2"/>
      <c r="XDD1220" s="2"/>
      <c r="XDE1220" s="2"/>
      <c r="XDF1220" s="2"/>
      <c r="XDG1220" s="2"/>
      <c r="XDH1220" s="2"/>
      <c r="XDI1220" s="2"/>
      <c r="XDJ1220" s="2"/>
      <c r="XDK1220" s="2"/>
      <c r="XDL1220" s="2"/>
      <c r="XDM1220" s="2"/>
      <c r="XDN1220" s="2"/>
      <c r="XDO1220" s="2"/>
      <c r="XDP1220" s="2"/>
      <c r="XDQ1220" s="2"/>
      <c r="XDR1220" s="2"/>
      <c r="XDS1220" s="2"/>
      <c r="XDT1220" s="2"/>
      <c r="XDU1220" s="2"/>
      <c r="XDV1220" s="2"/>
      <c r="XDW1220" s="2"/>
      <c r="XDX1220" s="2"/>
      <c r="XDY1220" s="2"/>
      <c r="XDZ1220" s="2"/>
      <c r="XEA1220" s="2"/>
      <c r="XEB1220" s="2"/>
      <c r="XEC1220" s="2"/>
      <c r="XED1220" s="2"/>
      <c r="XEE1220" s="2"/>
      <c r="XEF1220" s="2"/>
      <c r="XEG1220" s="2"/>
      <c r="XEH1220" s="2"/>
      <c r="XEI1220" s="2"/>
      <c r="XEJ1220" s="2"/>
      <c r="XEK1220" s="2"/>
      <c r="XEL1220" s="2"/>
      <c r="XEM1220" s="2"/>
      <c r="XEN1220" s="2"/>
      <c r="XEO1220" s="2"/>
      <c r="XEP1220" s="2"/>
      <c r="XEQ1220" s="2"/>
      <c r="XER1220" s="2"/>
      <c r="XES1220" s="2"/>
      <c r="XET1220" s="2"/>
      <c r="XEU1220" s="2"/>
      <c r="XEV1220" s="2"/>
      <c r="XEW1220" s="2"/>
      <c r="XEX1220" s="2"/>
      <c r="XEY1220" s="2"/>
      <c r="XEZ1220" s="2"/>
      <c r="XFA1220" s="2"/>
      <c r="XFB1220" s="2"/>
      <c r="XFC1220" s="2"/>
    </row>
    <row r="1221" spans="1:16383" x14ac:dyDescent="0.25">
      <c r="A1221" s="275" t="s">
        <v>2450</v>
      </c>
      <c r="B1221" s="2" t="s">
        <v>3629</v>
      </c>
      <c r="C1221" s="2" t="s">
        <v>7871</v>
      </c>
      <c r="D1221" s="2" t="s">
        <v>526</v>
      </c>
      <c r="E1221" s="2" t="s">
        <v>7871</v>
      </c>
      <c r="F1221" s="2" t="s">
        <v>7872</v>
      </c>
      <c r="G1221" s="46" t="s">
        <v>3634</v>
      </c>
      <c r="H1221" s="2" t="s">
        <v>4073</v>
      </c>
      <c r="I1221" s="2" t="s">
        <v>4337</v>
      </c>
      <c r="J1221" s="130" t="s">
        <v>4077</v>
      </c>
      <c r="K1221" s="130" t="s">
        <v>4077</v>
      </c>
      <c r="L1221" s="130" t="s">
        <v>4077</v>
      </c>
      <c r="M1221" s="130" t="s">
        <v>4071</v>
      </c>
      <c r="N1221" s="131" t="s">
        <v>4008</v>
      </c>
      <c r="O1221" s="131" t="s">
        <v>3670</v>
      </c>
      <c r="P1221" s="129" t="s">
        <v>1429</v>
      </c>
      <c r="Q1221" s="134" t="s">
        <v>3634</v>
      </c>
      <c r="R1221" s="134" t="s">
        <v>3634</v>
      </c>
      <c r="S1221" s="134" t="s">
        <v>3634</v>
      </c>
      <c r="T1221" s="134" t="s">
        <v>3634</v>
      </c>
      <c r="U1221" s="134" t="s">
        <v>3634</v>
      </c>
      <c r="V1221" s="134" t="s">
        <v>3634</v>
      </c>
      <c r="W1221" s="134" t="s">
        <v>3634</v>
      </c>
      <c r="X1221" s="134" t="s">
        <v>3634</v>
      </c>
      <c r="Y1221" s="134" t="s">
        <v>3634</v>
      </c>
      <c r="Z1221" s="135" t="s">
        <v>3630</v>
      </c>
      <c r="AA1221" s="129" t="s">
        <v>7214</v>
      </c>
      <c r="AB1221" s="134" t="s">
        <v>3634</v>
      </c>
      <c r="AC1221" s="134" t="s">
        <v>3634</v>
      </c>
      <c r="AD1221" s="134" t="s">
        <v>3634</v>
      </c>
      <c r="AE1221" s="134" t="s">
        <v>3634</v>
      </c>
      <c r="AF1221" s="134" t="s">
        <v>3634</v>
      </c>
      <c r="AG1221" s="134" t="s">
        <v>3634</v>
      </c>
      <c r="AH1221" s="134" t="s">
        <v>3634</v>
      </c>
      <c r="AI1221" s="134" t="s">
        <v>3634</v>
      </c>
      <c r="AJ1221" s="134" t="s">
        <v>3634</v>
      </c>
      <c r="AK1221" s="134" t="s">
        <v>3634</v>
      </c>
      <c r="AL1221" s="134" t="s">
        <v>3634</v>
      </c>
      <c r="AM1221" s="134" t="s">
        <v>3634</v>
      </c>
      <c r="AN1221" s="134" t="s">
        <v>3634</v>
      </c>
      <c r="AO1221" s="134" t="s">
        <v>3634</v>
      </c>
      <c r="AP1221" s="134" t="s">
        <v>3634</v>
      </c>
      <c r="AQ1221" s="137" t="s">
        <v>1445</v>
      </c>
      <c r="AR1221" s="131" t="s">
        <v>7213</v>
      </c>
      <c r="AS1221" s="131" t="s">
        <v>5116</v>
      </c>
      <c r="AT1221" s="2"/>
      <c r="AU1221" s="10" t="s">
        <v>3664</v>
      </c>
      <c r="AV1221" s="213">
        <v>0</v>
      </c>
      <c r="AW1221" s="213">
        <v>0</v>
      </c>
      <c r="AX1221" s="213">
        <v>0</v>
      </c>
      <c r="AY1221" s="213">
        <v>0</v>
      </c>
      <c r="AZ1221" s="2" t="s">
        <v>3675</v>
      </c>
      <c r="BA1221" s="2" t="s">
        <v>7195</v>
      </c>
      <c r="BB1221" s="2"/>
      <c r="BC1221" s="2"/>
      <c r="BD1221" s="2"/>
      <c r="BE1221" s="199" t="s">
        <v>3634</v>
      </c>
      <c r="BF1221" s="199" t="s">
        <v>3634</v>
      </c>
      <c r="BG1221" s="199" t="s">
        <v>3634</v>
      </c>
      <c r="BH1221" s="199"/>
      <c r="BI1221" s="199">
        <v>1</v>
      </c>
      <c r="BJ1221" s="199">
        <v>0</v>
      </c>
      <c r="BK1221" s="199">
        <v>1</v>
      </c>
      <c r="BL1221" s="199">
        <v>1</v>
      </c>
      <c r="BM1221" s="199">
        <v>0</v>
      </c>
      <c r="BN1221" s="2"/>
      <c r="BO1221" s="2"/>
      <c r="BP1221" s="2"/>
      <c r="BQ1221" s="2" t="s">
        <v>4078</v>
      </c>
      <c r="BR1221" s="2" t="s">
        <v>5791</v>
      </c>
      <c r="BS1221" s="2"/>
      <c r="BT1221" s="2"/>
      <c r="BU1221" s="129" t="s">
        <v>3634</v>
      </c>
      <c r="BV1221" s="2"/>
      <c r="BW1221" s="2"/>
      <c r="BX1221" s="2"/>
      <c r="BY1221" s="202" t="s">
        <v>5791</v>
      </c>
      <c r="BZ1221" s="218">
        <v>43558</v>
      </c>
      <c r="CA1221" s="2" t="s">
        <v>6307</v>
      </c>
      <c r="CB1221" s="2" t="s">
        <v>6307</v>
      </c>
      <c r="CC1221" s="2" t="s">
        <v>6307</v>
      </c>
      <c r="CD1221" s="2" t="s">
        <v>6307</v>
      </c>
      <c r="CE1221" s="2"/>
      <c r="CF1221" s="2"/>
      <c r="CG1221" s="2">
        <v>0</v>
      </c>
      <c r="CH1221" s="2">
        <v>0</v>
      </c>
      <c r="CI1221" s="2"/>
      <c r="CJ1221" s="2"/>
      <c r="CK1221" s="2"/>
      <c r="CL1221" s="2"/>
      <c r="CM1221" s="2">
        <v>0</v>
      </c>
      <c r="CN1221" s="2">
        <v>0</v>
      </c>
      <c r="CO1221" s="2">
        <v>0</v>
      </c>
      <c r="CP1221" s="2">
        <v>0</v>
      </c>
      <c r="CQ1221" s="2">
        <v>0</v>
      </c>
      <c r="CR1221" s="2">
        <v>0</v>
      </c>
      <c r="CS1221" s="2">
        <v>0</v>
      </c>
      <c r="CT1221" s="2">
        <v>0</v>
      </c>
      <c r="CU1221" s="2">
        <v>0</v>
      </c>
      <c r="CV1221" s="2">
        <v>0</v>
      </c>
      <c r="CW1221" s="2">
        <v>0</v>
      </c>
      <c r="CX1221" s="2">
        <v>0</v>
      </c>
      <c r="CY1221" s="2">
        <v>0</v>
      </c>
      <c r="CZ1221" s="2">
        <v>0</v>
      </c>
      <c r="DA1221" s="2">
        <v>0</v>
      </c>
      <c r="DB1221" s="2">
        <v>0</v>
      </c>
      <c r="DC1221" s="2">
        <v>0</v>
      </c>
      <c r="DD1221" s="2">
        <v>0</v>
      </c>
      <c r="DE1221" s="2">
        <v>0</v>
      </c>
      <c r="DF1221" s="2">
        <v>0</v>
      </c>
      <c r="DG1221" s="205">
        <v>0</v>
      </c>
      <c r="DH1221" s="257">
        <v>1</v>
      </c>
      <c r="DI1221" s="2"/>
      <c r="DJ1221" s="2"/>
      <c r="DK1221" s="2"/>
      <c r="DL1221" s="2"/>
      <c r="DM1221" s="2"/>
      <c r="DN1221" s="2"/>
      <c r="DO1221" s="2"/>
      <c r="DP1221" s="2"/>
      <c r="DQ1221" s="2"/>
      <c r="DR1221" s="2"/>
      <c r="DS1221" s="2"/>
      <c r="DT1221" s="2"/>
      <c r="DU1221" s="2"/>
      <c r="DV1221" s="2"/>
      <c r="DW1221" s="2"/>
      <c r="DX1221" s="2"/>
      <c r="DY1221" s="2"/>
      <c r="DZ1221" s="2"/>
      <c r="EA1221" s="2"/>
      <c r="EB1221" s="2"/>
      <c r="EC1221" s="2"/>
      <c r="ED1221" s="2"/>
      <c r="EE1221" s="2"/>
      <c r="EF1221" s="2"/>
      <c r="EG1221" s="2"/>
      <c r="EH1221" s="2"/>
      <c r="EI1221" s="2"/>
      <c r="EJ1221" s="2"/>
      <c r="EK1221" s="2"/>
      <c r="EL1221" s="2"/>
      <c r="EM1221" s="2"/>
      <c r="EN1221" s="2"/>
      <c r="EO1221" s="2"/>
      <c r="EP1221" s="2"/>
      <c r="EQ1221" s="2"/>
      <c r="ER1221" s="2"/>
      <c r="ES1221" s="2"/>
      <c r="ET1221" s="2"/>
      <c r="EU1221" s="2"/>
      <c r="EV1221" s="2"/>
      <c r="EW1221" s="2"/>
      <c r="EX1221" s="2"/>
      <c r="EY1221" s="2"/>
      <c r="EZ1221" s="2"/>
      <c r="FA1221" s="2"/>
      <c r="FB1221" s="2"/>
      <c r="FC1221" s="2"/>
      <c r="FD1221" s="2"/>
      <c r="FE1221" s="2"/>
      <c r="FF1221" s="2"/>
      <c r="FG1221" s="2"/>
      <c r="FH1221" s="2"/>
      <c r="FI1221" s="2"/>
      <c r="FJ1221" s="2"/>
      <c r="FK1221" s="2"/>
      <c r="FL1221" s="2"/>
      <c r="FM1221" s="2"/>
      <c r="FN1221" s="2"/>
      <c r="FO1221" s="2"/>
      <c r="FP1221" s="2"/>
      <c r="FQ1221" s="2"/>
      <c r="FR1221" s="2"/>
      <c r="FS1221" s="2"/>
      <c r="FT1221" s="2"/>
      <c r="FU1221" s="2"/>
      <c r="FV1221" s="2"/>
      <c r="FW1221" s="2"/>
      <c r="FX1221" s="2"/>
      <c r="FY1221" s="2"/>
      <c r="FZ1221" s="2"/>
      <c r="GA1221" s="2"/>
      <c r="GB1221" s="2"/>
      <c r="GC1221" s="2"/>
      <c r="GD1221" s="2"/>
      <c r="GE1221" s="2"/>
      <c r="GF1221" s="2"/>
      <c r="GG1221" s="2"/>
      <c r="GH1221" s="2"/>
      <c r="GI1221" s="2"/>
      <c r="GJ1221" s="2"/>
      <c r="GK1221" s="2"/>
      <c r="GL1221" s="2"/>
      <c r="GM1221" s="2"/>
      <c r="GN1221" s="2"/>
      <c r="GO1221" s="2"/>
      <c r="GP1221" s="2"/>
      <c r="GQ1221" s="2"/>
      <c r="GR1221" s="2"/>
      <c r="GS1221" s="2"/>
      <c r="GT1221" s="2"/>
      <c r="GU1221" s="2"/>
      <c r="GV1221" s="2"/>
      <c r="GW1221" s="2"/>
      <c r="GX1221" s="2"/>
      <c r="GY1221" s="2"/>
      <c r="GZ1221" s="2"/>
      <c r="HA1221" s="2"/>
      <c r="HB1221" s="2"/>
      <c r="HC1221" s="2"/>
      <c r="HD1221" s="2"/>
      <c r="HE1221" s="2"/>
      <c r="HF1221" s="2"/>
      <c r="HG1221" s="2"/>
      <c r="HH1221" s="2"/>
      <c r="HI1221" s="2"/>
      <c r="HJ1221" s="2"/>
      <c r="HK1221" s="2"/>
      <c r="HL1221" s="2"/>
      <c r="HM1221" s="2"/>
      <c r="HN1221" s="2"/>
      <c r="HO1221" s="2"/>
      <c r="HP1221" s="2"/>
      <c r="HQ1221" s="2"/>
      <c r="HR1221" s="2"/>
      <c r="HS1221" s="2"/>
      <c r="HT1221" s="2"/>
      <c r="HU1221" s="2"/>
      <c r="HV1221" s="2"/>
      <c r="HW1221" s="2"/>
      <c r="HX1221" s="2"/>
      <c r="HY1221" s="2"/>
      <c r="HZ1221" s="2"/>
      <c r="IA1221" s="2"/>
      <c r="IB1221" s="2"/>
      <c r="IC1221" s="2"/>
      <c r="ID1221" s="2"/>
      <c r="IE1221" s="2"/>
      <c r="IF1221" s="2"/>
      <c r="IG1221" s="2"/>
      <c r="IH1221" s="2"/>
      <c r="II1221" s="2"/>
      <c r="IJ1221" s="2"/>
      <c r="IK1221" s="2"/>
      <c r="IL1221" s="2"/>
      <c r="IM1221" s="2"/>
      <c r="IN1221" s="2"/>
      <c r="IO1221" s="2"/>
      <c r="IP1221" s="2"/>
      <c r="IQ1221" s="2"/>
      <c r="IR1221" s="2"/>
      <c r="IS1221" s="2"/>
      <c r="IT1221" s="2"/>
      <c r="IU1221" s="2"/>
      <c r="IV1221" s="2"/>
      <c r="IW1221" s="2"/>
      <c r="IX1221" s="2"/>
      <c r="IY1221" s="2"/>
      <c r="IZ1221" s="2"/>
      <c r="JA1221" s="2"/>
      <c r="JB1221" s="2"/>
      <c r="JC1221" s="2"/>
      <c r="JD1221" s="2"/>
      <c r="JE1221" s="2"/>
      <c r="JF1221" s="2"/>
      <c r="JG1221" s="2"/>
      <c r="JH1221" s="2"/>
      <c r="JI1221" s="2"/>
      <c r="JJ1221" s="2"/>
      <c r="JK1221" s="2"/>
      <c r="JL1221" s="2"/>
      <c r="JM1221" s="2"/>
      <c r="JN1221" s="2"/>
      <c r="JO1221" s="2"/>
      <c r="JP1221" s="2"/>
      <c r="JQ1221" s="2"/>
      <c r="JR1221" s="2"/>
      <c r="JS1221" s="2"/>
      <c r="JT1221" s="2"/>
      <c r="JU1221" s="2"/>
      <c r="JV1221" s="2"/>
      <c r="JW1221" s="2"/>
      <c r="JX1221" s="2"/>
      <c r="JY1221" s="2"/>
      <c r="JZ1221" s="2"/>
      <c r="KA1221" s="2"/>
      <c r="KB1221" s="2"/>
      <c r="KC1221" s="2"/>
      <c r="KD1221" s="2"/>
      <c r="KE1221" s="2"/>
      <c r="KF1221" s="2"/>
      <c r="KG1221" s="2"/>
      <c r="KH1221" s="2"/>
      <c r="KI1221" s="2"/>
      <c r="KJ1221" s="2"/>
      <c r="KK1221" s="2"/>
      <c r="KL1221" s="2"/>
      <c r="KM1221" s="2"/>
      <c r="KN1221" s="2"/>
      <c r="KO1221" s="2"/>
      <c r="KP1221" s="2"/>
      <c r="KQ1221" s="2"/>
      <c r="KR1221" s="2"/>
      <c r="KS1221" s="2"/>
      <c r="KT1221" s="2"/>
      <c r="KU1221" s="2"/>
      <c r="KV1221" s="2"/>
      <c r="KW1221" s="2"/>
      <c r="KX1221" s="2"/>
      <c r="KY1221" s="2"/>
      <c r="KZ1221" s="2"/>
      <c r="LA1221" s="2"/>
      <c r="LB1221" s="2"/>
      <c r="LC1221" s="2"/>
      <c r="LD1221" s="2"/>
      <c r="LE1221" s="2"/>
      <c r="LF1221" s="2"/>
      <c r="LG1221" s="2"/>
      <c r="LH1221" s="2"/>
      <c r="LI1221" s="2"/>
      <c r="LJ1221" s="2"/>
      <c r="LK1221" s="2"/>
      <c r="LL1221" s="2"/>
      <c r="LM1221" s="2"/>
      <c r="LN1221" s="2"/>
      <c r="LO1221" s="2"/>
      <c r="LP1221" s="2"/>
      <c r="LQ1221" s="2"/>
      <c r="LR1221" s="2"/>
      <c r="LS1221" s="2"/>
      <c r="LT1221" s="2"/>
      <c r="LU1221" s="2"/>
      <c r="LV1221" s="2"/>
      <c r="LW1221" s="2"/>
      <c r="LX1221" s="2"/>
      <c r="LY1221" s="2"/>
      <c r="LZ1221" s="2"/>
      <c r="MA1221" s="2"/>
      <c r="MB1221" s="2"/>
      <c r="MC1221" s="2"/>
      <c r="MD1221" s="2"/>
      <c r="ME1221" s="2"/>
      <c r="MF1221" s="2"/>
      <c r="MG1221" s="2"/>
      <c r="MH1221" s="2"/>
      <c r="MI1221" s="2"/>
      <c r="MJ1221" s="2"/>
      <c r="MK1221" s="2"/>
      <c r="ML1221" s="2"/>
      <c r="MM1221" s="2"/>
      <c r="MN1221" s="2"/>
      <c r="MO1221" s="2"/>
      <c r="MP1221" s="2"/>
      <c r="MQ1221" s="2"/>
      <c r="MR1221" s="2"/>
      <c r="MS1221" s="2"/>
      <c r="MT1221" s="2"/>
      <c r="MU1221" s="2"/>
      <c r="MV1221" s="2"/>
      <c r="MW1221" s="2"/>
      <c r="MX1221" s="2"/>
      <c r="MY1221" s="2"/>
      <c r="MZ1221" s="2"/>
      <c r="NA1221" s="2"/>
      <c r="NB1221" s="2"/>
      <c r="NC1221" s="2"/>
      <c r="ND1221" s="2"/>
      <c r="NE1221" s="2"/>
      <c r="NF1221" s="2"/>
      <c r="NG1221" s="2"/>
      <c r="NH1221" s="2"/>
      <c r="NI1221" s="2"/>
      <c r="NJ1221" s="2"/>
      <c r="NK1221" s="2"/>
      <c r="NL1221" s="2"/>
      <c r="NM1221" s="2"/>
      <c r="NN1221" s="2"/>
      <c r="NO1221" s="2"/>
      <c r="NP1221" s="2"/>
      <c r="NQ1221" s="2"/>
      <c r="NR1221" s="2"/>
      <c r="NS1221" s="2"/>
      <c r="NT1221" s="2"/>
      <c r="NU1221" s="2"/>
      <c r="NV1221" s="2"/>
      <c r="NW1221" s="2"/>
      <c r="NX1221" s="2"/>
      <c r="NY1221" s="2"/>
      <c r="NZ1221" s="2"/>
      <c r="OA1221" s="2"/>
      <c r="OB1221" s="2"/>
      <c r="OC1221" s="2"/>
      <c r="OD1221" s="2"/>
      <c r="OE1221" s="2"/>
      <c r="OF1221" s="2"/>
      <c r="OG1221" s="2"/>
      <c r="OH1221" s="2"/>
      <c r="OI1221" s="2"/>
      <c r="OJ1221" s="2"/>
      <c r="OK1221" s="2"/>
      <c r="OL1221" s="2"/>
      <c r="OM1221" s="2"/>
      <c r="ON1221" s="2"/>
      <c r="OO1221" s="2"/>
      <c r="OP1221" s="2"/>
      <c r="OQ1221" s="2"/>
      <c r="OR1221" s="2"/>
      <c r="OS1221" s="2"/>
      <c r="OT1221" s="2"/>
      <c r="OU1221" s="2"/>
      <c r="OV1221" s="2"/>
      <c r="OW1221" s="2"/>
      <c r="OX1221" s="2"/>
      <c r="OY1221" s="2"/>
      <c r="OZ1221" s="2"/>
      <c r="PA1221" s="2"/>
      <c r="PB1221" s="2"/>
      <c r="PC1221" s="2"/>
      <c r="PD1221" s="2"/>
      <c r="PE1221" s="2"/>
      <c r="PF1221" s="2"/>
      <c r="PG1221" s="2"/>
      <c r="PH1221" s="2"/>
      <c r="PI1221" s="2"/>
      <c r="PJ1221" s="2"/>
      <c r="PK1221" s="2"/>
      <c r="PL1221" s="2"/>
      <c r="PM1221" s="2"/>
      <c r="PN1221" s="2"/>
      <c r="PO1221" s="2"/>
      <c r="PP1221" s="2"/>
      <c r="PQ1221" s="2"/>
      <c r="PR1221" s="2"/>
      <c r="PS1221" s="2"/>
      <c r="PT1221" s="2"/>
      <c r="PU1221" s="2"/>
      <c r="PV1221" s="2"/>
      <c r="PW1221" s="2"/>
      <c r="PX1221" s="2"/>
      <c r="PY1221" s="2"/>
      <c r="PZ1221" s="2"/>
      <c r="QA1221" s="2"/>
      <c r="QB1221" s="2"/>
      <c r="QC1221" s="2"/>
      <c r="QD1221" s="2"/>
      <c r="QE1221" s="2"/>
      <c r="QF1221" s="2"/>
      <c r="QG1221" s="2"/>
      <c r="QH1221" s="2"/>
      <c r="QI1221" s="2"/>
      <c r="QJ1221" s="2"/>
      <c r="QK1221" s="2"/>
      <c r="QL1221" s="2"/>
      <c r="QM1221" s="2"/>
      <c r="QN1221" s="2"/>
      <c r="QO1221" s="2"/>
      <c r="QP1221" s="2"/>
      <c r="QQ1221" s="2"/>
      <c r="QR1221" s="2"/>
      <c r="QS1221" s="2"/>
      <c r="QT1221" s="2"/>
      <c r="QU1221" s="2"/>
      <c r="QV1221" s="2"/>
      <c r="QW1221" s="2"/>
      <c r="QX1221" s="2"/>
      <c r="QY1221" s="2"/>
      <c r="QZ1221" s="2"/>
      <c r="RA1221" s="2"/>
      <c r="RB1221" s="2"/>
      <c r="RC1221" s="2"/>
      <c r="RD1221" s="2"/>
      <c r="RE1221" s="2"/>
      <c r="RF1221" s="2"/>
      <c r="RG1221" s="2"/>
      <c r="RH1221" s="2"/>
      <c r="RI1221" s="2"/>
      <c r="RJ1221" s="2"/>
      <c r="RK1221" s="2"/>
      <c r="RL1221" s="2"/>
      <c r="RM1221" s="2"/>
      <c r="RN1221" s="2"/>
      <c r="RO1221" s="2"/>
      <c r="RP1221" s="2"/>
      <c r="RQ1221" s="2"/>
      <c r="RR1221" s="2"/>
      <c r="RS1221" s="2"/>
      <c r="RT1221" s="2"/>
      <c r="RU1221" s="2"/>
      <c r="RV1221" s="2"/>
      <c r="RW1221" s="2"/>
      <c r="RX1221" s="2"/>
      <c r="RY1221" s="2"/>
      <c r="RZ1221" s="2"/>
      <c r="SA1221" s="2"/>
      <c r="SB1221" s="2"/>
      <c r="SC1221" s="2"/>
      <c r="SD1221" s="2"/>
      <c r="SE1221" s="2"/>
      <c r="SF1221" s="2"/>
      <c r="SG1221" s="2"/>
      <c r="SH1221" s="2"/>
      <c r="SI1221" s="2"/>
      <c r="SJ1221" s="2"/>
      <c r="SK1221" s="2"/>
      <c r="SL1221" s="2"/>
      <c r="SM1221" s="2"/>
      <c r="SN1221" s="2"/>
      <c r="SO1221" s="2"/>
      <c r="SP1221" s="2"/>
      <c r="SQ1221" s="2"/>
      <c r="SR1221" s="2"/>
      <c r="SS1221" s="2"/>
      <c r="ST1221" s="2"/>
      <c r="SU1221" s="2"/>
      <c r="SV1221" s="2"/>
      <c r="SW1221" s="2"/>
      <c r="SX1221" s="2"/>
      <c r="SY1221" s="2"/>
      <c r="SZ1221" s="2"/>
      <c r="TA1221" s="2"/>
      <c r="TB1221" s="2"/>
      <c r="TC1221" s="2"/>
      <c r="TD1221" s="2"/>
      <c r="TE1221" s="2"/>
      <c r="TF1221" s="2"/>
      <c r="TG1221" s="2"/>
      <c r="TH1221" s="2"/>
      <c r="TI1221" s="2"/>
      <c r="TJ1221" s="2"/>
      <c r="TK1221" s="2"/>
      <c r="TL1221" s="2"/>
      <c r="TM1221" s="2"/>
      <c r="TN1221" s="2"/>
      <c r="TO1221" s="2"/>
      <c r="TP1221" s="2"/>
      <c r="TQ1221" s="2"/>
      <c r="TR1221" s="2"/>
      <c r="TS1221" s="2"/>
      <c r="TT1221" s="2"/>
      <c r="TU1221" s="2"/>
      <c r="TV1221" s="2"/>
      <c r="TW1221" s="2"/>
      <c r="TX1221" s="2"/>
      <c r="TY1221" s="2"/>
      <c r="TZ1221" s="2"/>
      <c r="UA1221" s="2"/>
      <c r="UB1221" s="2"/>
      <c r="UC1221" s="2"/>
      <c r="UD1221" s="2"/>
      <c r="UE1221" s="2"/>
      <c r="UF1221" s="2"/>
      <c r="UG1221" s="2"/>
      <c r="UH1221" s="2"/>
      <c r="UI1221" s="2"/>
      <c r="UJ1221" s="2"/>
      <c r="UK1221" s="2"/>
      <c r="UL1221" s="2"/>
      <c r="UM1221" s="2"/>
      <c r="UN1221" s="2"/>
      <c r="UO1221" s="2"/>
      <c r="UP1221" s="2"/>
      <c r="UQ1221" s="2"/>
      <c r="UR1221" s="2"/>
      <c r="US1221" s="2"/>
      <c r="UT1221" s="2"/>
      <c r="UU1221" s="2"/>
      <c r="UV1221" s="2"/>
      <c r="UW1221" s="2"/>
      <c r="UX1221" s="2"/>
      <c r="UY1221" s="2"/>
      <c r="UZ1221" s="2"/>
      <c r="VA1221" s="2"/>
      <c r="VB1221" s="2"/>
      <c r="VC1221" s="2"/>
      <c r="VD1221" s="2"/>
      <c r="VE1221" s="2"/>
      <c r="VF1221" s="2"/>
      <c r="VG1221" s="2"/>
      <c r="VH1221" s="2"/>
      <c r="VI1221" s="2"/>
      <c r="VJ1221" s="2"/>
      <c r="VK1221" s="2"/>
      <c r="VL1221" s="2"/>
      <c r="VM1221" s="2"/>
      <c r="VN1221" s="2"/>
      <c r="VO1221" s="2"/>
      <c r="VP1221" s="2"/>
      <c r="VQ1221" s="2"/>
      <c r="VR1221" s="2"/>
      <c r="VS1221" s="2"/>
      <c r="VT1221" s="2"/>
      <c r="VU1221" s="2"/>
      <c r="VV1221" s="2"/>
      <c r="VW1221" s="2"/>
      <c r="VX1221" s="2"/>
      <c r="VY1221" s="2"/>
      <c r="VZ1221" s="2"/>
      <c r="WA1221" s="2"/>
      <c r="WB1221" s="2"/>
      <c r="WC1221" s="2"/>
      <c r="WD1221" s="2"/>
      <c r="WE1221" s="2"/>
      <c r="WF1221" s="2"/>
      <c r="WG1221" s="2"/>
      <c r="WH1221" s="2"/>
      <c r="WI1221" s="2"/>
      <c r="WJ1221" s="2"/>
      <c r="WK1221" s="2"/>
      <c r="WL1221" s="2"/>
      <c r="WM1221" s="2"/>
      <c r="WN1221" s="2"/>
      <c r="WO1221" s="2"/>
      <c r="WP1221" s="2"/>
      <c r="WQ1221" s="2"/>
      <c r="WR1221" s="2"/>
      <c r="WS1221" s="2"/>
      <c r="WT1221" s="2"/>
      <c r="WU1221" s="2"/>
      <c r="WV1221" s="2"/>
      <c r="WW1221" s="2"/>
      <c r="WX1221" s="2"/>
      <c r="WY1221" s="2"/>
      <c r="WZ1221" s="2"/>
      <c r="XA1221" s="2"/>
      <c r="XB1221" s="2"/>
      <c r="XC1221" s="2"/>
      <c r="XD1221" s="2"/>
      <c r="XE1221" s="2"/>
      <c r="XF1221" s="2"/>
      <c r="XG1221" s="2"/>
      <c r="XH1221" s="2"/>
      <c r="XI1221" s="2"/>
      <c r="XJ1221" s="2"/>
      <c r="XK1221" s="2"/>
      <c r="XL1221" s="2"/>
      <c r="XM1221" s="2"/>
      <c r="XN1221" s="2"/>
      <c r="XO1221" s="2"/>
      <c r="XP1221" s="2"/>
      <c r="XQ1221" s="2"/>
      <c r="XR1221" s="2"/>
      <c r="XS1221" s="2"/>
      <c r="XT1221" s="2"/>
      <c r="XU1221" s="2"/>
      <c r="XV1221" s="2"/>
      <c r="XW1221" s="2"/>
      <c r="XX1221" s="2"/>
      <c r="XY1221" s="2"/>
      <c r="XZ1221" s="2"/>
      <c r="YA1221" s="2"/>
      <c r="YB1221" s="2"/>
      <c r="YC1221" s="2"/>
      <c r="YD1221" s="2"/>
      <c r="YE1221" s="2"/>
      <c r="YF1221" s="2"/>
      <c r="YG1221" s="2"/>
      <c r="YH1221" s="2"/>
      <c r="YI1221" s="2"/>
      <c r="YJ1221" s="2"/>
      <c r="YK1221" s="2"/>
      <c r="YL1221" s="2"/>
      <c r="YM1221" s="2"/>
      <c r="YN1221" s="2"/>
      <c r="YO1221" s="2"/>
      <c r="YP1221" s="2"/>
      <c r="YQ1221" s="2"/>
      <c r="YR1221" s="2"/>
      <c r="YS1221" s="2"/>
      <c r="YT1221" s="2"/>
      <c r="YU1221" s="2"/>
      <c r="YV1221" s="2"/>
      <c r="YW1221" s="2"/>
      <c r="YX1221" s="2"/>
      <c r="YY1221" s="2"/>
      <c r="YZ1221" s="2"/>
      <c r="ZA1221" s="2"/>
      <c r="ZB1221" s="2"/>
      <c r="ZC1221" s="2"/>
      <c r="ZD1221" s="2"/>
      <c r="ZE1221" s="2"/>
      <c r="ZF1221" s="2"/>
      <c r="ZG1221" s="2"/>
      <c r="ZH1221" s="2"/>
      <c r="ZI1221" s="2"/>
      <c r="ZJ1221" s="2"/>
      <c r="ZK1221" s="2"/>
      <c r="ZL1221" s="2"/>
      <c r="ZM1221" s="2"/>
      <c r="ZN1221" s="2"/>
      <c r="ZO1221" s="2"/>
      <c r="ZP1221" s="2"/>
      <c r="ZQ1221" s="2"/>
      <c r="ZR1221" s="2"/>
      <c r="ZS1221" s="2"/>
      <c r="ZT1221" s="2"/>
      <c r="ZU1221" s="2"/>
      <c r="ZV1221" s="2"/>
      <c r="ZW1221" s="2"/>
      <c r="ZX1221" s="2"/>
      <c r="ZY1221" s="2"/>
      <c r="ZZ1221" s="2"/>
      <c r="AAA1221" s="2"/>
      <c r="AAB1221" s="2"/>
      <c r="AAC1221" s="2"/>
      <c r="AAD1221" s="2"/>
      <c r="AAE1221" s="2"/>
      <c r="AAF1221" s="2"/>
      <c r="AAG1221" s="2"/>
      <c r="AAH1221" s="2"/>
      <c r="AAI1221" s="2"/>
      <c r="AAJ1221" s="2"/>
      <c r="AAK1221" s="2"/>
      <c r="AAL1221" s="2"/>
      <c r="AAM1221" s="2"/>
      <c r="AAN1221" s="2"/>
      <c r="AAO1221" s="2"/>
      <c r="AAP1221" s="2"/>
      <c r="AAQ1221" s="2"/>
      <c r="AAR1221" s="2"/>
      <c r="AAS1221" s="2"/>
      <c r="AAT1221" s="2"/>
      <c r="AAU1221" s="2"/>
      <c r="AAV1221" s="2"/>
      <c r="AAW1221" s="2"/>
      <c r="AAX1221" s="2"/>
      <c r="AAY1221" s="2"/>
      <c r="AAZ1221" s="2"/>
      <c r="ABA1221" s="2"/>
      <c r="ABB1221" s="2"/>
      <c r="ABC1221" s="2"/>
      <c r="ABD1221" s="2"/>
      <c r="ABE1221" s="2"/>
      <c r="ABF1221" s="2"/>
      <c r="ABG1221" s="2"/>
      <c r="ABH1221" s="2"/>
      <c r="ABI1221" s="2"/>
      <c r="ABJ1221" s="2"/>
      <c r="ABK1221" s="2"/>
      <c r="ABL1221" s="2"/>
      <c r="ABM1221" s="2"/>
      <c r="ABN1221" s="2"/>
      <c r="ABO1221" s="2"/>
      <c r="ABP1221" s="2"/>
      <c r="ABQ1221" s="2"/>
      <c r="ABR1221" s="2"/>
      <c r="ABS1221" s="2"/>
      <c r="ABT1221" s="2"/>
      <c r="ABU1221" s="2"/>
      <c r="ABV1221" s="2"/>
      <c r="ABW1221" s="2"/>
      <c r="ABX1221" s="2"/>
      <c r="ABY1221" s="2"/>
      <c r="ABZ1221" s="2"/>
      <c r="ACA1221" s="2"/>
      <c r="ACB1221" s="2"/>
      <c r="ACC1221" s="2"/>
      <c r="ACD1221" s="2"/>
      <c r="ACE1221" s="2"/>
      <c r="ACF1221" s="2"/>
      <c r="ACG1221" s="2"/>
      <c r="ACH1221" s="2"/>
      <c r="ACI1221" s="2"/>
      <c r="ACJ1221" s="2"/>
      <c r="ACK1221" s="2"/>
      <c r="ACL1221" s="2"/>
      <c r="ACM1221" s="2"/>
      <c r="ACN1221" s="2"/>
      <c r="ACO1221" s="2"/>
      <c r="ACP1221" s="2"/>
      <c r="ACQ1221" s="2"/>
      <c r="ACR1221" s="2"/>
      <c r="ACS1221" s="2"/>
      <c r="ACT1221" s="2"/>
      <c r="ACU1221" s="2"/>
      <c r="ACV1221" s="2"/>
      <c r="ACW1221" s="2"/>
      <c r="ACX1221" s="2"/>
      <c r="ACY1221" s="2"/>
      <c r="ACZ1221" s="2"/>
      <c r="ADA1221" s="2"/>
      <c r="ADB1221" s="2"/>
      <c r="ADC1221" s="2"/>
      <c r="ADD1221" s="2"/>
      <c r="ADE1221" s="2"/>
      <c r="ADF1221" s="2"/>
      <c r="ADG1221" s="2"/>
      <c r="ADH1221" s="2"/>
      <c r="ADI1221" s="2"/>
      <c r="ADJ1221" s="2"/>
      <c r="ADK1221" s="2"/>
      <c r="ADL1221" s="2"/>
      <c r="ADM1221" s="2"/>
      <c r="ADN1221" s="2"/>
      <c r="ADO1221" s="2"/>
      <c r="ADP1221" s="2"/>
      <c r="ADQ1221" s="2"/>
      <c r="ADR1221" s="2"/>
      <c r="ADS1221" s="2"/>
      <c r="ADT1221" s="2"/>
      <c r="ADU1221" s="2"/>
      <c r="ADV1221" s="2"/>
      <c r="ADW1221" s="2"/>
      <c r="ADX1221" s="2"/>
      <c r="ADY1221" s="2"/>
      <c r="ADZ1221" s="2"/>
      <c r="AEA1221" s="2"/>
      <c r="AEB1221" s="2"/>
      <c r="AEC1221" s="2"/>
      <c r="AED1221" s="2"/>
      <c r="AEE1221" s="2"/>
      <c r="AEF1221" s="2"/>
      <c r="AEG1221" s="2"/>
      <c r="AEH1221" s="2"/>
      <c r="AEI1221" s="2"/>
      <c r="AEJ1221" s="2"/>
      <c r="AEK1221" s="2"/>
      <c r="AEL1221" s="2"/>
      <c r="AEM1221" s="2"/>
      <c r="AEN1221" s="2"/>
      <c r="AEO1221" s="2"/>
      <c r="AEP1221" s="2"/>
      <c r="AEQ1221" s="2"/>
      <c r="AER1221" s="2"/>
      <c r="AES1221" s="2"/>
      <c r="AET1221" s="2"/>
      <c r="AEU1221" s="2"/>
      <c r="AEV1221" s="2"/>
      <c r="AEW1221" s="2"/>
      <c r="AEX1221" s="2"/>
      <c r="AEY1221" s="2"/>
      <c r="AEZ1221" s="2"/>
      <c r="AFA1221" s="2"/>
      <c r="AFB1221" s="2"/>
      <c r="AFC1221" s="2"/>
      <c r="AFD1221" s="2"/>
      <c r="AFE1221" s="2"/>
      <c r="AFF1221" s="2"/>
      <c r="AFG1221" s="2"/>
      <c r="AFH1221" s="2"/>
      <c r="AFI1221" s="2"/>
      <c r="AFJ1221" s="2"/>
      <c r="AFK1221" s="2"/>
      <c r="AFL1221" s="2"/>
      <c r="AFM1221" s="2"/>
      <c r="AFN1221" s="2"/>
      <c r="AFO1221" s="2"/>
      <c r="AFP1221" s="2"/>
      <c r="AFQ1221" s="2"/>
      <c r="AFR1221" s="2"/>
      <c r="AFS1221" s="2"/>
      <c r="AFT1221" s="2"/>
      <c r="AFU1221" s="2"/>
      <c r="AFV1221" s="2"/>
      <c r="AFW1221" s="2"/>
      <c r="AFX1221" s="2"/>
      <c r="AFY1221" s="2"/>
      <c r="AFZ1221" s="2"/>
      <c r="AGA1221" s="2"/>
      <c r="AGB1221" s="2"/>
      <c r="AGC1221" s="2"/>
      <c r="AGD1221" s="2"/>
      <c r="AGE1221" s="2"/>
      <c r="AGF1221" s="2"/>
      <c r="AGG1221" s="2"/>
      <c r="AGH1221" s="2"/>
      <c r="AGI1221" s="2"/>
      <c r="AGJ1221" s="2"/>
      <c r="AGK1221" s="2"/>
      <c r="AGL1221" s="2"/>
      <c r="AGM1221" s="2"/>
      <c r="AGN1221" s="2"/>
      <c r="AGO1221" s="2"/>
      <c r="AGP1221" s="2"/>
      <c r="AGQ1221" s="2"/>
      <c r="AGR1221" s="2"/>
      <c r="AGS1221" s="2"/>
      <c r="AGT1221" s="2"/>
      <c r="AGU1221" s="2"/>
      <c r="AGV1221" s="2"/>
      <c r="AGW1221" s="2"/>
      <c r="AGX1221" s="2"/>
      <c r="AGY1221" s="2"/>
      <c r="AGZ1221" s="2"/>
      <c r="AHA1221" s="2"/>
      <c r="AHB1221" s="2"/>
      <c r="AHC1221" s="2"/>
      <c r="AHD1221" s="2"/>
      <c r="AHE1221" s="2"/>
      <c r="AHF1221" s="2"/>
      <c r="AHG1221" s="2"/>
      <c r="AHH1221" s="2"/>
      <c r="AHI1221" s="2"/>
      <c r="AHJ1221" s="2"/>
      <c r="AHK1221" s="2"/>
      <c r="AHL1221" s="2"/>
      <c r="AHM1221" s="2"/>
      <c r="AHN1221" s="2"/>
      <c r="AHO1221" s="2"/>
      <c r="AHP1221" s="2"/>
      <c r="AHQ1221" s="2"/>
      <c r="AHR1221" s="2"/>
      <c r="AHS1221" s="2"/>
      <c r="AHT1221" s="2"/>
      <c r="AHU1221" s="2"/>
      <c r="AHV1221" s="2"/>
      <c r="AHW1221" s="2"/>
      <c r="AHX1221" s="2"/>
      <c r="AHY1221" s="2"/>
      <c r="AHZ1221" s="2"/>
      <c r="AIA1221" s="2"/>
      <c r="AIB1221" s="2"/>
      <c r="AIC1221" s="2"/>
      <c r="AID1221" s="2"/>
      <c r="AIE1221" s="2"/>
      <c r="AIF1221" s="2"/>
      <c r="AIG1221" s="2"/>
      <c r="AIH1221" s="2"/>
      <c r="AII1221" s="2"/>
      <c r="AIJ1221" s="2"/>
      <c r="AIK1221" s="2"/>
      <c r="AIL1221" s="2"/>
      <c r="AIM1221" s="2"/>
      <c r="AIN1221" s="2"/>
      <c r="AIO1221" s="2"/>
      <c r="AIP1221" s="2"/>
      <c r="AIQ1221" s="2"/>
      <c r="AIR1221" s="2"/>
      <c r="AIS1221" s="2"/>
      <c r="AIT1221" s="2"/>
      <c r="AIU1221" s="2"/>
      <c r="AIV1221" s="2"/>
      <c r="AIW1221" s="2"/>
      <c r="AIX1221" s="2"/>
      <c r="AIY1221" s="2"/>
      <c r="AIZ1221" s="2"/>
      <c r="AJA1221" s="2"/>
      <c r="AJB1221" s="2"/>
      <c r="AJC1221" s="2"/>
      <c r="AJD1221" s="2"/>
      <c r="AJE1221" s="2"/>
      <c r="AJF1221" s="2"/>
      <c r="AJG1221" s="2"/>
      <c r="AJH1221" s="2"/>
      <c r="AJI1221" s="2"/>
      <c r="AJJ1221" s="2"/>
      <c r="AJK1221" s="2"/>
      <c r="AJL1221" s="2"/>
      <c r="AJM1221" s="2"/>
      <c r="AJN1221" s="2"/>
      <c r="AJO1221" s="2"/>
      <c r="AJP1221" s="2"/>
      <c r="AJQ1221" s="2"/>
      <c r="AJR1221" s="2"/>
      <c r="AJS1221" s="2"/>
      <c r="AJT1221" s="2"/>
      <c r="AJU1221" s="2"/>
      <c r="AJV1221" s="2"/>
      <c r="AJW1221" s="2"/>
      <c r="AJX1221" s="2"/>
      <c r="AJY1221" s="2"/>
      <c r="AJZ1221" s="2"/>
      <c r="AKA1221" s="2"/>
      <c r="AKB1221" s="2"/>
      <c r="AKC1221" s="2"/>
      <c r="AKD1221" s="2"/>
      <c r="AKE1221" s="2"/>
      <c r="AKF1221" s="2"/>
      <c r="AKG1221" s="2"/>
      <c r="AKH1221" s="2"/>
      <c r="AKI1221" s="2"/>
      <c r="AKJ1221" s="2"/>
      <c r="AKK1221" s="2"/>
      <c r="AKL1221" s="2"/>
      <c r="AKM1221" s="2"/>
      <c r="AKN1221" s="2"/>
      <c r="AKO1221" s="2"/>
      <c r="AKP1221" s="2"/>
      <c r="AKQ1221" s="2"/>
      <c r="AKR1221" s="2"/>
      <c r="AKS1221" s="2"/>
      <c r="AKT1221" s="2"/>
      <c r="AKU1221" s="2"/>
      <c r="AKV1221" s="2"/>
      <c r="AKW1221" s="2"/>
      <c r="AKX1221" s="2"/>
      <c r="AKY1221" s="2"/>
      <c r="AKZ1221" s="2"/>
      <c r="ALA1221" s="2"/>
      <c r="ALB1221" s="2"/>
      <c r="ALC1221" s="2"/>
      <c r="ALD1221" s="2"/>
      <c r="ALE1221" s="2"/>
      <c r="ALF1221" s="2"/>
      <c r="ALG1221" s="2"/>
      <c r="ALH1221" s="2"/>
      <c r="ALI1221" s="2"/>
      <c r="ALJ1221" s="2"/>
      <c r="ALK1221" s="2"/>
      <c r="ALL1221" s="2"/>
      <c r="ALM1221" s="2"/>
      <c r="ALN1221" s="2"/>
      <c r="ALO1221" s="2"/>
      <c r="ALP1221" s="2"/>
      <c r="ALQ1221" s="2"/>
      <c r="ALR1221" s="2"/>
      <c r="ALS1221" s="2"/>
      <c r="ALT1221" s="2"/>
      <c r="ALU1221" s="2"/>
      <c r="ALV1221" s="2"/>
      <c r="ALW1221" s="2"/>
      <c r="ALX1221" s="2"/>
      <c r="ALY1221" s="2"/>
      <c r="ALZ1221" s="2"/>
      <c r="AMA1221" s="2"/>
      <c r="AMB1221" s="2"/>
      <c r="AMC1221" s="2"/>
      <c r="AMD1221" s="2"/>
      <c r="AME1221" s="2"/>
      <c r="AMF1221" s="2"/>
      <c r="AMG1221" s="2"/>
      <c r="AMH1221" s="2"/>
      <c r="AMI1221" s="2"/>
      <c r="AMJ1221" s="2"/>
      <c r="AMK1221" s="2"/>
      <c r="AML1221" s="2"/>
      <c r="AMM1221" s="2"/>
      <c r="AMN1221" s="2"/>
      <c r="AMO1221" s="2"/>
      <c r="AMP1221" s="2"/>
      <c r="AMQ1221" s="2"/>
      <c r="AMR1221" s="2"/>
      <c r="AMS1221" s="2"/>
      <c r="AMT1221" s="2"/>
      <c r="AMU1221" s="2"/>
      <c r="AMV1221" s="2"/>
      <c r="AMW1221" s="2"/>
      <c r="AMX1221" s="2"/>
      <c r="AMY1221" s="2"/>
      <c r="AMZ1221" s="2"/>
      <c r="ANA1221" s="2"/>
      <c r="ANB1221" s="2"/>
      <c r="ANC1221" s="2"/>
      <c r="AND1221" s="2"/>
      <c r="ANE1221" s="2"/>
      <c r="ANF1221" s="2"/>
      <c r="ANG1221" s="2"/>
      <c r="ANH1221" s="2"/>
      <c r="ANI1221" s="2"/>
      <c r="ANJ1221" s="2"/>
      <c r="ANK1221" s="2"/>
      <c r="ANL1221" s="2"/>
      <c r="ANM1221" s="2"/>
      <c r="ANN1221" s="2"/>
      <c r="ANO1221" s="2"/>
      <c r="ANP1221" s="2"/>
      <c r="ANQ1221" s="2"/>
      <c r="ANR1221" s="2"/>
      <c r="ANS1221" s="2"/>
      <c r="ANT1221" s="2"/>
      <c r="ANU1221" s="2"/>
      <c r="ANV1221" s="2"/>
      <c r="ANW1221" s="2"/>
      <c r="ANX1221" s="2"/>
      <c r="ANY1221" s="2"/>
      <c r="ANZ1221" s="2"/>
      <c r="AOA1221" s="2"/>
      <c r="AOB1221" s="2"/>
      <c r="AOC1221" s="2"/>
      <c r="AOD1221" s="2"/>
      <c r="AOE1221" s="2"/>
      <c r="AOF1221" s="2"/>
      <c r="AOG1221" s="2"/>
      <c r="AOH1221" s="2"/>
      <c r="AOI1221" s="2"/>
      <c r="AOJ1221" s="2"/>
      <c r="AOK1221" s="2"/>
      <c r="AOL1221" s="2"/>
      <c r="AOM1221" s="2"/>
      <c r="AON1221" s="2"/>
      <c r="AOO1221" s="2"/>
      <c r="AOP1221" s="2"/>
      <c r="AOQ1221" s="2"/>
      <c r="AOR1221" s="2"/>
      <c r="AOS1221" s="2"/>
      <c r="AOT1221" s="2"/>
      <c r="AOU1221" s="2"/>
      <c r="AOV1221" s="2"/>
      <c r="AOW1221" s="2"/>
      <c r="AOX1221" s="2"/>
      <c r="AOY1221" s="2"/>
      <c r="AOZ1221" s="2"/>
      <c r="APA1221" s="2"/>
      <c r="APB1221" s="2"/>
      <c r="APC1221" s="2"/>
      <c r="APD1221" s="2"/>
      <c r="APE1221" s="2"/>
      <c r="APF1221" s="2"/>
      <c r="APG1221" s="2"/>
      <c r="APH1221" s="2"/>
      <c r="API1221" s="2"/>
      <c r="APJ1221" s="2"/>
      <c r="APK1221" s="2"/>
      <c r="APL1221" s="2"/>
      <c r="APM1221" s="2"/>
      <c r="APN1221" s="2"/>
      <c r="APO1221" s="2"/>
      <c r="APP1221" s="2"/>
      <c r="APQ1221" s="2"/>
      <c r="APR1221" s="2"/>
      <c r="APS1221" s="2"/>
      <c r="APT1221" s="2"/>
      <c r="APU1221" s="2"/>
      <c r="APV1221" s="2"/>
      <c r="APW1221" s="2"/>
      <c r="APX1221" s="2"/>
      <c r="APY1221" s="2"/>
      <c r="APZ1221" s="2"/>
      <c r="AQA1221" s="2"/>
      <c r="AQB1221" s="2"/>
      <c r="AQC1221" s="2"/>
      <c r="AQD1221" s="2"/>
      <c r="AQE1221" s="2"/>
      <c r="AQF1221" s="2"/>
      <c r="AQG1221" s="2"/>
      <c r="AQH1221" s="2"/>
      <c r="AQI1221" s="2"/>
      <c r="AQJ1221" s="2"/>
      <c r="AQK1221" s="2"/>
      <c r="AQL1221" s="2"/>
      <c r="AQM1221" s="2"/>
      <c r="AQN1221" s="2"/>
      <c r="AQO1221" s="2"/>
      <c r="AQP1221" s="2"/>
      <c r="AQQ1221" s="2"/>
      <c r="AQR1221" s="2"/>
      <c r="AQS1221" s="2"/>
      <c r="AQT1221" s="2"/>
      <c r="AQU1221" s="2"/>
      <c r="AQV1221" s="2"/>
      <c r="AQW1221" s="2"/>
      <c r="AQX1221" s="2"/>
      <c r="AQY1221" s="2"/>
      <c r="AQZ1221" s="2"/>
      <c r="ARA1221" s="2"/>
      <c r="ARB1221" s="2"/>
      <c r="ARC1221" s="2"/>
      <c r="ARD1221" s="2"/>
      <c r="ARE1221" s="2"/>
      <c r="ARF1221" s="2"/>
      <c r="ARG1221" s="2"/>
      <c r="ARH1221" s="2"/>
      <c r="ARI1221" s="2"/>
      <c r="ARJ1221" s="2"/>
      <c r="ARK1221" s="2"/>
      <c r="ARL1221" s="2"/>
      <c r="ARM1221" s="2"/>
      <c r="ARN1221" s="2"/>
      <c r="ARO1221" s="2"/>
      <c r="ARP1221" s="2"/>
      <c r="ARQ1221" s="2"/>
      <c r="ARR1221" s="2"/>
      <c r="ARS1221" s="2"/>
      <c r="ART1221" s="2"/>
      <c r="ARU1221" s="2"/>
      <c r="ARV1221" s="2"/>
      <c r="ARW1221" s="2"/>
      <c r="ARX1221" s="2"/>
      <c r="ARY1221" s="2"/>
      <c r="ARZ1221" s="2"/>
      <c r="ASA1221" s="2"/>
      <c r="ASB1221" s="2"/>
      <c r="ASC1221" s="2"/>
      <c r="ASD1221" s="2"/>
      <c r="ASE1221" s="2"/>
      <c r="ASF1221" s="2"/>
      <c r="ASG1221" s="2"/>
      <c r="ASH1221" s="2"/>
      <c r="ASI1221" s="2"/>
      <c r="ASJ1221" s="2"/>
      <c r="ASK1221" s="2"/>
      <c r="ASL1221" s="2"/>
      <c r="ASM1221" s="2"/>
      <c r="ASN1221" s="2"/>
      <c r="ASO1221" s="2"/>
      <c r="ASP1221" s="2"/>
      <c r="ASQ1221" s="2"/>
      <c r="ASR1221" s="2"/>
      <c r="ASS1221" s="2"/>
      <c r="AST1221" s="2"/>
      <c r="ASU1221" s="2"/>
      <c r="ASV1221" s="2"/>
      <c r="ASW1221" s="2"/>
      <c r="ASX1221" s="2"/>
      <c r="ASY1221" s="2"/>
      <c r="ASZ1221" s="2"/>
      <c r="ATA1221" s="2"/>
      <c r="ATB1221" s="2"/>
      <c r="ATC1221" s="2"/>
      <c r="ATD1221" s="2"/>
      <c r="ATE1221" s="2"/>
      <c r="ATF1221" s="2"/>
      <c r="ATG1221" s="2"/>
      <c r="ATH1221" s="2"/>
      <c r="ATI1221" s="2"/>
      <c r="ATJ1221" s="2"/>
      <c r="ATK1221" s="2"/>
      <c r="ATL1221" s="2"/>
      <c r="ATM1221" s="2"/>
      <c r="ATN1221" s="2"/>
      <c r="ATO1221" s="2"/>
      <c r="ATP1221" s="2"/>
      <c r="ATQ1221" s="2"/>
      <c r="ATR1221" s="2"/>
      <c r="ATS1221" s="2"/>
      <c r="ATT1221" s="2"/>
      <c r="ATU1221" s="2"/>
      <c r="ATV1221" s="2"/>
      <c r="ATW1221" s="2"/>
      <c r="ATX1221" s="2"/>
      <c r="ATY1221" s="2"/>
      <c r="ATZ1221" s="2"/>
      <c r="AUA1221" s="2"/>
      <c r="AUB1221" s="2"/>
      <c r="AUC1221" s="2"/>
      <c r="AUD1221" s="2"/>
      <c r="AUE1221" s="2"/>
      <c r="AUF1221" s="2"/>
      <c r="AUG1221" s="2"/>
      <c r="AUH1221" s="2"/>
      <c r="AUI1221" s="2"/>
      <c r="AUJ1221" s="2"/>
      <c r="AUK1221" s="2"/>
      <c r="AUL1221" s="2"/>
      <c r="AUM1221" s="2"/>
      <c r="AUN1221" s="2"/>
      <c r="AUO1221" s="2"/>
      <c r="AUP1221" s="2"/>
      <c r="AUQ1221" s="2"/>
      <c r="AUR1221" s="2"/>
      <c r="AUS1221" s="2"/>
      <c r="AUT1221" s="2"/>
      <c r="AUU1221" s="2"/>
      <c r="AUV1221" s="2"/>
      <c r="AUW1221" s="2"/>
      <c r="AUX1221" s="2"/>
      <c r="AUY1221" s="2"/>
      <c r="AUZ1221" s="2"/>
      <c r="AVA1221" s="2"/>
      <c r="AVB1221" s="2"/>
      <c r="AVC1221" s="2"/>
      <c r="AVD1221" s="2"/>
      <c r="AVE1221" s="2"/>
      <c r="AVF1221" s="2"/>
      <c r="AVG1221" s="2"/>
      <c r="AVH1221" s="2"/>
      <c r="AVI1221" s="2"/>
      <c r="AVJ1221" s="2"/>
      <c r="AVK1221" s="2"/>
      <c r="AVL1221" s="2"/>
      <c r="AVM1221" s="2"/>
      <c r="AVN1221" s="2"/>
      <c r="AVO1221" s="2"/>
      <c r="AVP1221" s="2"/>
      <c r="AVQ1221" s="2"/>
      <c r="AVR1221" s="2"/>
      <c r="AVS1221" s="2"/>
      <c r="AVT1221" s="2"/>
      <c r="AVU1221" s="2"/>
      <c r="AVV1221" s="2"/>
      <c r="AVW1221" s="2"/>
      <c r="AVX1221" s="2"/>
      <c r="AVY1221" s="2"/>
      <c r="AVZ1221" s="2"/>
      <c r="AWA1221" s="2"/>
      <c r="AWB1221" s="2"/>
      <c r="AWC1221" s="2"/>
      <c r="AWD1221" s="2"/>
      <c r="AWE1221" s="2"/>
      <c r="AWF1221" s="2"/>
      <c r="AWG1221" s="2"/>
      <c r="AWH1221" s="2"/>
      <c r="AWI1221" s="2"/>
      <c r="AWJ1221" s="2"/>
      <c r="AWK1221" s="2"/>
      <c r="AWL1221" s="2"/>
      <c r="AWM1221" s="2"/>
      <c r="AWN1221" s="2"/>
      <c r="AWO1221" s="2"/>
      <c r="AWP1221" s="2"/>
      <c r="AWQ1221" s="2"/>
      <c r="AWR1221" s="2"/>
      <c r="AWS1221" s="2"/>
      <c r="AWT1221" s="2"/>
      <c r="AWU1221" s="2"/>
      <c r="AWV1221" s="2"/>
      <c r="AWW1221" s="2"/>
      <c r="AWX1221" s="2"/>
      <c r="AWY1221" s="2"/>
      <c r="AWZ1221" s="2"/>
      <c r="AXA1221" s="2"/>
      <c r="AXB1221" s="2"/>
      <c r="AXC1221" s="2"/>
      <c r="AXD1221" s="2"/>
      <c r="AXE1221" s="2"/>
      <c r="AXF1221" s="2"/>
      <c r="AXG1221" s="2"/>
      <c r="AXH1221" s="2"/>
      <c r="AXI1221" s="2"/>
      <c r="AXJ1221" s="2"/>
      <c r="AXK1221" s="2"/>
      <c r="AXL1221" s="2"/>
      <c r="AXM1221" s="2"/>
      <c r="AXN1221" s="2"/>
      <c r="AXO1221" s="2"/>
      <c r="AXP1221" s="2"/>
      <c r="AXQ1221" s="2"/>
      <c r="AXR1221" s="2"/>
      <c r="AXS1221" s="2"/>
      <c r="AXT1221" s="2"/>
      <c r="AXU1221" s="2"/>
      <c r="AXV1221" s="2"/>
      <c r="AXW1221" s="2"/>
      <c r="AXX1221" s="2"/>
      <c r="AXY1221" s="2"/>
      <c r="AXZ1221" s="2"/>
      <c r="AYA1221" s="2"/>
      <c r="AYB1221" s="2"/>
      <c r="AYC1221" s="2"/>
      <c r="AYD1221" s="2"/>
      <c r="AYE1221" s="2"/>
      <c r="AYF1221" s="2"/>
      <c r="AYG1221" s="2"/>
      <c r="AYH1221" s="2"/>
      <c r="AYI1221" s="2"/>
      <c r="AYJ1221" s="2"/>
      <c r="AYK1221" s="2"/>
      <c r="AYL1221" s="2"/>
      <c r="AYM1221" s="2"/>
      <c r="AYN1221" s="2"/>
      <c r="AYO1221" s="2"/>
      <c r="AYP1221" s="2"/>
      <c r="AYQ1221" s="2"/>
      <c r="AYR1221" s="2"/>
      <c r="AYS1221" s="2"/>
      <c r="AYT1221" s="2"/>
      <c r="AYU1221" s="2"/>
      <c r="AYV1221" s="2"/>
      <c r="AYW1221" s="2"/>
      <c r="AYX1221" s="2"/>
      <c r="AYY1221" s="2"/>
      <c r="AYZ1221" s="2"/>
      <c r="AZA1221" s="2"/>
      <c r="AZB1221" s="2"/>
      <c r="AZC1221" s="2"/>
      <c r="AZD1221" s="2"/>
      <c r="AZE1221" s="2"/>
      <c r="AZF1221" s="2"/>
      <c r="AZG1221" s="2"/>
      <c r="AZH1221" s="2"/>
      <c r="AZI1221" s="2"/>
      <c r="AZJ1221" s="2"/>
      <c r="AZK1221" s="2"/>
      <c r="AZL1221" s="2"/>
      <c r="AZM1221" s="2"/>
      <c r="AZN1221" s="2"/>
      <c r="AZO1221" s="2"/>
      <c r="AZP1221" s="2"/>
      <c r="AZQ1221" s="2"/>
      <c r="AZR1221" s="2"/>
      <c r="AZS1221" s="2"/>
      <c r="AZT1221" s="2"/>
      <c r="AZU1221" s="2"/>
      <c r="AZV1221" s="2"/>
      <c r="AZW1221" s="2"/>
      <c r="AZX1221" s="2"/>
      <c r="AZY1221" s="2"/>
      <c r="AZZ1221" s="2"/>
      <c r="BAA1221" s="2"/>
      <c r="BAB1221" s="2"/>
      <c r="BAC1221" s="2"/>
      <c r="BAD1221" s="2"/>
      <c r="BAE1221" s="2"/>
      <c r="BAF1221" s="2"/>
      <c r="BAG1221" s="2"/>
      <c r="BAH1221" s="2"/>
      <c r="BAI1221" s="2"/>
      <c r="BAJ1221" s="2"/>
      <c r="BAK1221" s="2"/>
      <c r="BAL1221" s="2"/>
      <c r="BAM1221" s="2"/>
      <c r="BAN1221" s="2"/>
      <c r="BAO1221" s="2"/>
      <c r="BAP1221" s="2"/>
      <c r="BAQ1221" s="2"/>
      <c r="BAR1221" s="2"/>
      <c r="BAS1221" s="2"/>
      <c r="BAT1221" s="2"/>
      <c r="BAU1221" s="2"/>
      <c r="BAV1221" s="2"/>
      <c r="BAW1221" s="2"/>
      <c r="BAX1221" s="2"/>
      <c r="BAY1221" s="2"/>
      <c r="BAZ1221" s="2"/>
      <c r="BBA1221" s="2"/>
      <c r="BBB1221" s="2"/>
      <c r="BBC1221" s="2"/>
      <c r="BBD1221" s="2"/>
      <c r="BBE1221" s="2"/>
      <c r="BBF1221" s="2"/>
      <c r="BBG1221" s="2"/>
      <c r="BBH1221" s="2"/>
      <c r="BBI1221" s="2"/>
      <c r="BBJ1221" s="2"/>
      <c r="BBK1221" s="2"/>
      <c r="BBL1221" s="2"/>
      <c r="BBM1221" s="2"/>
      <c r="BBN1221" s="2"/>
      <c r="BBO1221" s="2"/>
      <c r="BBP1221" s="2"/>
      <c r="BBQ1221" s="2"/>
      <c r="BBR1221" s="2"/>
      <c r="BBS1221" s="2"/>
      <c r="BBT1221" s="2"/>
      <c r="BBU1221" s="2"/>
      <c r="BBV1221" s="2"/>
      <c r="BBW1221" s="2"/>
      <c r="BBX1221" s="2"/>
      <c r="BBY1221" s="2"/>
      <c r="BBZ1221" s="2"/>
      <c r="BCA1221" s="2"/>
      <c r="BCB1221" s="2"/>
      <c r="BCC1221" s="2"/>
      <c r="BCD1221" s="2"/>
      <c r="BCE1221" s="2"/>
      <c r="BCF1221" s="2"/>
      <c r="BCG1221" s="2"/>
      <c r="BCH1221" s="2"/>
      <c r="BCI1221" s="2"/>
      <c r="BCJ1221" s="2"/>
      <c r="BCK1221" s="2"/>
      <c r="BCL1221" s="2"/>
      <c r="BCM1221" s="2"/>
      <c r="BCN1221" s="2"/>
      <c r="BCO1221" s="2"/>
      <c r="BCP1221" s="2"/>
      <c r="BCQ1221" s="2"/>
      <c r="BCR1221" s="2"/>
      <c r="BCS1221" s="2"/>
      <c r="BCT1221" s="2"/>
      <c r="BCU1221" s="2"/>
      <c r="BCV1221" s="2"/>
      <c r="BCW1221" s="2"/>
      <c r="BCX1221" s="2"/>
      <c r="BCY1221" s="2"/>
      <c r="BCZ1221" s="2"/>
      <c r="BDA1221" s="2"/>
      <c r="BDB1221" s="2"/>
      <c r="BDC1221" s="2"/>
      <c r="BDD1221" s="2"/>
      <c r="BDE1221" s="2"/>
      <c r="BDF1221" s="2"/>
      <c r="BDG1221" s="2"/>
      <c r="BDH1221" s="2"/>
      <c r="BDI1221" s="2"/>
      <c r="BDJ1221" s="2"/>
      <c r="BDK1221" s="2"/>
      <c r="BDL1221" s="2"/>
      <c r="BDM1221" s="2"/>
      <c r="BDN1221" s="2"/>
      <c r="BDO1221" s="2"/>
      <c r="BDP1221" s="2"/>
      <c r="BDQ1221" s="2"/>
      <c r="BDR1221" s="2"/>
      <c r="BDS1221" s="2"/>
      <c r="BDT1221" s="2"/>
      <c r="BDU1221" s="2"/>
      <c r="BDV1221" s="2"/>
      <c r="BDW1221" s="2"/>
      <c r="BDX1221" s="2"/>
      <c r="BDY1221" s="2"/>
      <c r="BDZ1221" s="2"/>
      <c r="BEA1221" s="2"/>
      <c r="BEB1221" s="2"/>
      <c r="BEC1221" s="2"/>
      <c r="BED1221" s="2"/>
      <c r="BEE1221" s="2"/>
      <c r="BEF1221" s="2"/>
      <c r="BEG1221" s="2"/>
      <c r="BEH1221" s="2"/>
      <c r="BEI1221" s="2"/>
      <c r="BEJ1221" s="2"/>
      <c r="BEK1221" s="2"/>
      <c r="BEL1221" s="2"/>
      <c r="BEM1221" s="2"/>
      <c r="BEN1221" s="2"/>
      <c r="BEO1221" s="2"/>
      <c r="BEP1221" s="2"/>
      <c r="BEQ1221" s="2"/>
      <c r="BER1221" s="2"/>
      <c r="BES1221" s="2"/>
      <c r="BET1221" s="2"/>
      <c r="BEU1221" s="2"/>
      <c r="BEV1221" s="2"/>
      <c r="BEW1221" s="2"/>
      <c r="BEX1221" s="2"/>
      <c r="BEY1221" s="2"/>
      <c r="BEZ1221" s="2"/>
      <c r="BFA1221" s="2"/>
      <c r="BFB1221" s="2"/>
      <c r="BFC1221" s="2"/>
      <c r="BFD1221" s="2"/>
      <c r="BFE1221" s="2"/>
      <c r="BFF1221" s="2"/>
      <c r="BFG1221" s="2"/>
      <c r="BFH1221" s="2"/>
      <c r="BFI1221" s="2"/>
      <c r="BFJ1221" s="2"/>
      <c r="BFK1221" s="2"/>
      <c r="BFL1221" s="2"/>
      <c r="BFM1221" s="2"/>
      <c r="BFN1221" s="2"/>
      <c r="BFO1221" s="2"/>
      <c r="BFP1221" s="2"/>
      <c r="BFQ1221" s="2"/>
      <c r="BFR1221" s="2"/>
      <c r="BFS1221" s="2"/>
      <c r="BFT1221" s="2"/>
      <c r="BFU1221" s="2"/>
      <c r="BFV1221" s="2"/>
      <c r="BFW1221" s="2"/>
      <c r="BFX1221" s="2"/>
      <c r="BFY1221" s="2"/>
      <c r="BFZ1221" s="2"/>
      <c r="BGA1221" s="2"/>
      <c r="BGB1221" s="2"/>
      <c r="BGC1221" s="2"/>
      <c r="BGD1221" s="2"/>
      <c r="BGE1221" s="2"/>
      <c r="BGF1221" s="2"/>
      <c r="BGG1221" s="2"/>
      <c r="BGH1221" s="2"/>
      <c r="BGI1221" s="2"/>
      <c r="BGJ1221" s="2"/>
      <c r="BGK1221" s="2"/>
      <c r="BGL1221" s="2"/>
      <c r="BGM1221" s="2"/>
      <c r="BGN1221" s="2"/>
      <c r="BGO1221" s="2"/>
      <c r="BGP1221" s="2"/>
      <c r="BGQ1221" s="2"/>
      <c r="BGR1221" s="2"/>
      <c r="BGS1221" s="2"/>
      <c r="BGT1221" s="2"/>
      <c r="BGU1221" s="2"/>
      <c r="BGV1221" s="2"/>
      <c r="BGW1221" s="2"/>
      <c r="BGX1221" s="2"/>
      <c r="BGY1221" s="2"/>
      <c r="BGZ1221" s="2"/>
      <c r="BHA1221" s="2"/>
      <c r="BHB1221" s="2"/>
      <c r="BHC1221" s="2"/>
      <c r="BHD1221" s="2"/>
      <c r="BHE1221" s="2"/>
      <c r="BHF1221" s="2"/>
      <c r="BHG1221" s="2"/>
      <c r="BHH1221" s="2"/>
      <c r="BHI1221" s="2"/>
      <c r="BHJ1221" s="2"/>
      <c r="BHK1221" s="2"/>
      <c r="BHL1221" s="2"/>
      <c r="BHM1221" s="2"/>
      <c r="BHN1221" s="2"/>
      <c r="BHO1221" s="2"/>
      <c r="BHP1221" s="2"/>
      <c r="BHQ1221" s="2"/>
      <c r="BHR1221" s="2"/>
      <c r="BHS1221" s="2"/>
      <c r="BHT1221" s="2"/>
      <c r="BHU1221" s="2"/>
      <c r="BHV1221" s="2"/>
      <c r="BHW1221" s="2"/>
      <c r="BHX1221" s="2"/>
      <c r="BHY1221" s="2"/>
      <c r="BHZ1221" s="2"/>
      <c r="BIA1221" s="2"/>
      <c r="BIB1221" s="2"/>
      <c r="BIC1221" s="2"/>
      <c r="BID1221" s="2"/>
      <c r="BIE1221" s="2"/>
      <c r="BIF1221" s="2"/>
      <c r="BIG1221" s="2"/>
      <c r="BIH1221" s="2"/>
      <c r="BII1221" s="2"/>
      <c r="BIJ1221" s="2"/>
      <c r="BIK1221" s="2"/>
      <c r="BIL1221" s="2"/>
      <c r="BIM1221" s="2"/>
      <c r="BIN1221" s="2"/>
      <c r="BIO1221" s="2"/>
      <c r="BIP1221" s="2"/>
      <c r="BIQ1221" s="2"/>
      <c r="BIR1221" s="2"/>
      <c r="BIS1221" s="2"/>
      <c r="BIT1221" s="2"/>
      <c r="BIU1221" s="2"/>
      <c r="BIV1221" s="2"/>
      <c r="BIW1221" s="2"/>
      <c r="BIX1221" s="2"/>
      <c r="BIY1221" s="2"/>
      <c r="BIZ1221" s="2"/>
      <c r="BJA1221" s="2"/>
      <c r="BJB1221" s="2"/>
      <c r="BJC1221" s="2"/>
      <c r="BJD1221" s="2"/>
      <c r="BJE1221" s="2"/>
      <c r="BJF1221" s="2"/>
      <c r="BJG1221" s="2"/>
      <c r="BJH1221" s="2"/>
      <c r="BJI1221" s="2"/>
      <c r="BJJ1221" s="2"/>
      <c r="BJK1221" s="2"/>
      <c r="BJL1221" s="2"/>
      <c r="BJM1221" s="2"/>
      <c r="BJN1221" s="2"/>
      <c r="BJO1221" s="2"/>
      <c r="BJP1221" s="2"/>
      <c r="BJQ1221" s="2"/>
      <c r="BJR1221" s="2"/>
      <c r="BJS1221" s="2"/>
      <c r="BJT1221" s="2"/>
      <c r="BJU1221" s="2"/>
      <c r="BJV1221" s="2"/>
      <c r="BJW1221" s="2"/>
      <c r="BJX1221" s="2"/>
      <c r="BJY1221" s="2"/>
      <c r="BJZ1221" s="2"/>
      <c r="BKA1221" s="2"/>
      <c r="BKB1221" s="2"/>
      <c r="BKC1221" s="2"/>
      <c r="BKD1221" s="2"/>
      <c r="BKE1221" s="2"/>
      <c r="BKF1221" s="2"/>
      <c r="BKG1221" s="2"/>
      <c r="BKH1221" s="2"/>
      <c r="BKI1221" s="2"/>
      <c r="BKJ1221" s="2"/>
      <c r="BKK1221" s="2"/>
      <c r="BKL1221" s="2"/>
      <c r="BKM1221" s="2"/>
      <c r="BKN1221" s="2"/>
      <c r="BKO1221" s="2"/>
      <c r="BKP1221" s="2"/>
      <c r="BKQ1221" s="2"/>
      <c r="BKR1221" s="2"/>
      <c r="BKS1221" s="2"/>
      <c r="BKT1221" s="2"/>
      <c r="BKU1221" s="2"/>
      <c r="BKV1221" s="2"/>
      <c r="BKW1221" s="2"/>
      <c r="BKX1221" s="2"/>
      <c r="BKY1221" s="2"/>
      <c r="BKZ1221" s="2"/>
      <c r="BLA1221" s="2"/>
      <c r="BLB1221" s="2"/>
      <c r="BLC1221" s="2"/>
      <c r="BLD1221" s="2"/>
      <c r="BLE1221" s="2"/>
      <c r="BLF1221" s="2"/>
      <c r="BLG1221" s="2"/>
      <c r="BLH1221" s="2"/>
      <c r="BLI1221" s="2"/>
      <c r="BLJ1221" s="2"/>
      <c r="BLK1221" s="2"/>
      <c r="BLL1221" s="2"/>
      <c r="BLM1221" s="2"/>
      <c r="BLN1221" s="2"/>
      <c r="BLO1221" s="2"/>
      <c r="BLP1221" s="2"/>
      <c r="BLQ1221" s="2"/>
      <c r="BLR1221" s="2"/>
      <c r="BLS1221" s="2"/>
      <c r="BLT1221" s="2"/>
      <c r="BLU1221" s="2"/>
      <c r="BLV1221" s="2"/>
      <c r="BLW1221" s="2"/>
      <c r="BLX1221" s="2"/>
      <c r="BLY1221" s="2"/>
      <c r="BLZ1221" s="2"/>
      <c r="BMA1221" s="2"/>
      <c r="BMB1221" s="2"/>
      <c r="BMC1221" s="2"/>
      <c r="BMD1221" s="2"/>
      <c r="BME1221" s="2"/>
      <c r="BMF1221" s="2"/>
      <c r="BMG1221" s="2"/>
      <c r="BMH1221" s="2"/>
      <c r="BMI1221" s="2"/>
      <c r="BMJ1221" s="2"/>
      <c r="BMK1221" s="2"/>
      <c r="BML1221" s="2"/>
      <c r="BMM1221" s="2"/>
      <c r="BMN1221" s="2"/>
      <c r="BMO1221" s="2"/>
      <c r="BMP1221" s="2"/>
      <c r="BMQ1221" s="2"/>
      <c r="BMR1221" s="2"/>
      <c r="BMS1221" s="2"/>
      <c r="BMT1221" s="2"/>
      <c r="BMU1221" s="2"/>
      <c r="BMV1221" s="2"/>
      <c r="BMW1221" s="2"/>
      <c r="BMX1221" s="2"/>
      <c r="BMY1221" s="2"/>
      <c r="BMZ1221" s="2"/>
      <c r="BNA1221" s="2"/>
      <c r="BNB1221" s="2"/>
      <c r="BNC1221" s="2"/>
      <c r="BND1221" s="2"/>
      <c r="BNE1221" s="2"/>
      <c r="BNF1221" s="2"/>
      <c r="BNG1221" s="2"/>
      <c r="BNH1221" s="2"/>
      <c r="BNI1221" s="2"/>
      <c r="BNJ1221" s="2"/>
      <c r="BNK1221" s="2"/>
      <c r="BNL1221" s="2"/>
      <c r="BNM1221" s="2"/>
      <c r="BNN1221" s="2"/>
      <c r="BNO1221" s="2"/>
      <c r="BNP1221" s="2"/>
      <c r="BNQ1221" s="2"/>
      <c r="BNR1221" s="2"/>
      <c r="BNS1221" s="2"/>
      <c r="BNT1221" s="2"/>
      <c r="BNU1221" s="2"/>
      <c r="BNV1221" s="2"/>
      <c r="BNW1221" s="2"/>
      <c r="BNX1221" s="2"/>
      <c r="BNY1221" s="2"/>
      <c r="BNZ1221" s="2"/>
      <c r="BOA1221" s="2"/>
      <c r="BOB1221" s="2"/>
      <c r="BOC1221" s="2"/>
      <c r="BOD1221" s="2"/>
      <c r="BOE1221" s="2"/>
      <c r="BOF1221" s="2"/>
      <c r="BOG1221" s="2"/>
      <c r="BOH1221" s="2"/>
      <c r="BOI1221" s="2"/>
      <c r="BOJ1221" s="2"/>
      <c r="BOK1221" s="2"/>
      <c r="BOL1221" s="2"/>
      <c r="BOM1221" s="2"/>
      <c r="BON1221" s="2"/>
      <c r="BOO1221" s="2"/>
      <c r="BOP1221" s="2"/>
      <c r="BOQ1221" s="2"/>
      <c r="BOR1221" s="2"/>
      <c r="BOS1221" s="2"/>
      <c r="BOT1221" s="2"/>
      <c r="BOU1221" s="2"/>
      <c r="BOV1221" s="2"/>
      <c r="BOW1221" s="2"/>
      <c r="BOX1221" s="2"/>
      <c r="BOY1221" s="2"/>
      <c r="BOZ1221" s="2"/>
      <c r="BPA1221" s="2"/>
      <c r="BPB1221" s="2"/>
      <c r="BPC1221" s="2"/>
      <c r="BPD1221" s="2"/>
      <c r="BPE1221" s="2"/>
      <c r="BPF1221" s="2"/>
      <c r="BPG1221" s="2"/>
      <c r="BPH1221" s="2"/>
      <c r="BPI1221" s="2"/>
      <c r="BPJ1221" s="2"/>
      <c r="BPK1221" s="2"/>
      <c r="BPL1221" s="2"/>
      <c r="BPM1221" s="2"/>
      <c r="BPN1221" s="2"/>
      <c r="BPO1221" s="2"/>
      <c r="BPP1221" s="2"/>
      <c r="BPQ1221" s="2"/>
      <c r="BPR1221" s="2"/>
      <c r="BPS1221" s="2"/>
      <c r="BPT1221" s="2"/>
      <c r="BPU1221" s="2"/>
      <c r="BPV1221" s="2"/>
      <c r="BPW1221" s="2"/>
      <c r="BPX1221" s="2"/>
      <c r="BPY1221" s="2"/>
      <c r="BPZ1221" s="2"/>
      <c r="BQA1221" s="2"/>
      <c r="BQB1221" s="2"/>
      <c r="BQC1221" s="2"/>
      <c r="BQD1221" s="2"/>
      <c r="BQE1221" s="2"/>
      <c r="BQF1221" s="2"/>
      <c r="BQG1221" s="2"/>
      <c r="BQH1221" s="2"/>
      <c r="BQI1221" s="2"/>
      <c r="BQJ1221" s="2"/>
      <c r="BQK1221" s="2"/>
      <c r="BQL1221" s="2"/>
      <c r="BQM1221" s="2"/>
      <c r="BQN1221" s="2"/>
      <c r="BQO1221" s="2"/>
      <c r="BQP1221" s="2"/>
      <c r="BQQ1221" s="2"/>
      <c r="BQR1221" s="2"/>
      <c r="BQS1221" s="2"/>
      <c r="BQT1221" s="2"/>
      <c r="BQU1221" s="2"/>
      <c r="BQV1221" s="2"/>
      <c r="BQW1221" s="2"/>
      <c r="BQX1221" s="2"/>
      <c r="BQY1221" s="2"/>
      <c r="BQZ1221" s="2"/>
      <c r="BRA1221" s="2"/>
      <c r="BRB1221" s="2"/>
      <c r="BRC1221" s="2"/>
      <c r="BRD1221" s="2"/>
      <c r="BRE1221" s="2"/>
      <c r="BRF1221" s="2"/>
      <c r="BRG1221" s="2"/>
      <c r="BRH1221" s="2"/>
      <c r="BRI1221" s="2"/>
      <c r="BRJ1221" s="2"/>
      <c r="BRK1221" s="2"/>
      <c r="BRL1221" s="2"/>
      <c r="BRM1221" s="2"/>
      <c r="BRN1221" s="2"/>
      <c r="BRO1221" s="2"/>
      <c r="BRP1221" s="2"/>
      <c r="BRQ1221" s="2"/>
      <c r="BRR1221" s="2"/>
      <c r="BRS1221" s="2"/>
      <c r="BRT1221" s="2"/>
      <c r="BRU1221" s="2"/>
      <c r="BRV1221" s="2"/>
      <c r="BRW1221" s="2"/>
      <c r="BRX1221" s="2"/>
      <c r="BRY1221" s="2"/>
      <c r="BRZ1221" s="2"/>
      <c r="BSA1221" s="2"/>
      <c r="BSB1221" s="2"/>
      <c r="BSC1221" s="2"/>
      <c r="BSD1221" s="2"/>
      <c r="BSE1221" s="2"/>
      <c r="BSF1221" s="2"/>
      <c r="BSG1221" s="2"/>
      <c r="BSH1221" s="2"/>
      <c r="BSI1221" s="2"/>
      <c r="BSJ1221" s="2"/>
      <c r="BSK1221" s="2"/>
      <c r="BSL1221" s="2"/>
      <c r="BSM1221" s="2"/>
      <c r="BSN1221" s="2"/>
      <c r="BSO1221" s="2"/>
      <c r="BSP1221" s="2"/>
      <c r="BSQ1221" s="2"/>
      <c r="BSR1221" s="2"/>
      <c r="BSS1221" s="2"/>
      <c r="BST1221" s="2"/>
      <c r="BSU1221" s="2"/>
      <c r="BSV1221" s="2"/>
      <c r="BSW1221" s="2"/>
      <c r="BSX1221" s="2"/>
      <c r="BSY1221" s="2"/>
      <c r="BSZ1221" s="2"/>
      <c r="BTA1221" s="2"/>
      <c r="BTB1221" s="2"/>
      <c r="BTC1221" s="2"/>
      <c r="BTD1221" s="2"/>
      <c r="BTE1221" s="2"/>
      <c r="BTF1221" s="2"/>
      <c r="BTG1221" s="2"/>
      <c r="BTH1221" s="2"/>
      <c r="BTI1221" s="2"/>
      <c r="BTJ1221" s="2"/>
      <c r="BTK1221" s="2"/>
      <c r="BTL1221" s="2"/>
      <c r="BTM1221" s="2"/>
      <c r="BTN1221" s="2"/>
      <c r="BTO1221" s="2"/>
      <c r="BTP1221" s="2"/>
      <c r="BTQ1221" s="2"/>
      <c r="BTR1221" s="2"/>
      <c r="BTS1221" s="2"/>
      <c r="BTT1221" s="2"/>
      <c r="BTU1221" s="2"/>
      <c r="BTV1221" s="2"/>
      <c r="BTW1221" s="2"/>
      <c r="BTX1221" s="2"/>
      <c r="BTY1221" s="2"/>
      <c r="BTZ1221" s="2"/>
      <c r="BUA1221" s="2"/>
      <c r="BUB1221" s="2"/>
      <c r="BUC1221" s="2"/>
      <c r="BUD1221" s="2"/>
      <c r="BUE1221" s="2"/>
      <c r="BUF1221" s="2"/>
      <c r="BUG1221" s="2"/>
      <c r="BUH1221" s="2"/>
      <c r="BUI1221" s="2"/>
      <c r="BUJ1221" s="2"/>
      <c r="BUK1221" s="2"/>
      <c r="BUL1221" s="2"/>
      <c r="BUM1221" s="2"/>
      <c r="BUN1221" s="2"/>
      <c r="BUO1221" s="2"/>
      <c r="BUP1221" s="2"/>
      <c r="BUQ1221" s="2"/>
      <c r="BUR1221" s="2"/>
      <c r="BUS1221" s="2"/>
      <c r="BUT1221" s="2"/>
      <c r="BUU1221" s="2"/>
      <c r="BUV1221" s="2"/>
      <c r="BUW1221" s="2"/>
      <c r="BUX1221" s="2"/>
      <c r="BUY1221" s="2"/>
      <c r="BUZ1221" s="2"/>
      <c r="BVA1221" s="2"/>
      <c r="BVB1221" s="2"/>
      <c r="BVC1221" s="2"/>
      <c r="BVD1221" s="2"/>
      <c r="BVE1221" s="2"/>
      <c r="BVF1221" s="2"/>
      <c r="BVG1221" s="2"/>
      <c r="BVH1221" s="2"/>
      <c r="BVI1221" s="2"/>
      <c r="BVJ1221" s="2"/>
      <c r="BVK1221" s="2"/>
      <c r="BVL1221" s="2"/>
      <c r="BVM1221" s="2"/>
      <c r="BVN1221" s="2"/>
      <c r="BVO1221" s="2"/>
      <c r="BVP1221" s="2"/>
      <c r="BVQ1221" s="2"/>
      <c r="BVR1221" s="2"/>
      <c r="BVS1221" s="2"/>
      <c r="BVT1221" s="2"/>
      <c r="BVU1221" s="2"/>
      <c r="BVV1221" s="2"/>
      <c r="BVW1221" s="2"/>
      <c r="BVX1221" s="2"/>
      <c r="BVY1221" s="2"/>
      <c r="BVZ1221" s="2"/>
      <c r="BWA1221" s="2"/>
      <c r="BWB1221" s="2"/>
      <c r="BWC1221" s="2"/>
      <c r="BWD1221" s="2"/>
      <c r="BWE1221" s="2"/>
      <c r="BWF1221" s="2"/>
      <c r="BWG1221" s="2"/>
      <c r="BWH1221" s="2"/>
      <c r="BWI1221" s="2"/>
      <c r="BWJ1221" s="2"/>
      <c r="BWK1221" s="2"/>
      <c r="BWL1221" s="2"/>
      <c r="BWM1221" s="2"/>
      <c r="BWN1221" s="2"/>
      <c r="BWO1221" s="2"/>
      <c r="BWP1221" s="2"/>
      <c r="BWQ1221" s="2"/>
      <c r="BWR1221" s="2"/>
      <c r="BWS1221" s="2"/>
      <c r="BWT1221" s="2"/>
      <c r="BWU1221" s="2"/>
      <c r="BWV1221" s="2"/>
      <c r="BWW1221" s="2"/>
      <c r="BWX1221" s="2"/>
      <c r="BWY1221" s="2"/>
      <c r="BWZ1221" s="2"/>
      <c r="BXA1221" s="2"/>
      <c r="BXB1221" s="2"/>
      <c r="BXC1221" s="2"/>
      <c r="BXD1221" s="2"/>
      <c r="BXE1221" s="2"/>
      <c r="BXF1221" s="2"/>
      <c r="BXG1221" s="2"/>
      <c r="BXH1221" s="2"/>
      <c r="BXI1221" s="2"/>
      <c r="BXJ1221" s="2"/>
      <c r="BXK1221" s="2"/>
      <c r="BXL1221" s="2"/>
      <c r="BXM1221" s="2"/>
      <c r="BXN1221" s="2"/>
      <c r="BXO1221" s="2"/>
      <c r="BXP1221" s="2"/>
      <c r="BXQ1221" s="2"/>
      <c r="BXR1221" s="2"/>
      <c r="BXS1221" s="2"/>
      <c r="BXT1221" s="2"/>
      <c r="BXU1221" s="2"/>
      <c r="BXV1221" s="2"/>
      <c r="BXW1221" s="2"/>
      <c r="BXX1221" s="2"/>
      <c r="BXY1221" s="2"/>
      <c r="BXZ1221" s="2"/>
      <c r="BYA1221" s="2"/>
      <c r="BYB1221" s="2"/>
      <c r="BYC1221" s="2"/>
      <c r="BYD1221" s="2"/>
      <c r="BYE1221" s="2"/>
      <c r="BYF1221" s="2"/>
      <c r="BYG1221" s="2"/>
      <c r="BYH1221" s="2"/>
      <c r="BYI1221" s="2"/>
      <c r="BYJ1221" s="2"/>
      <c r="BYK1221" s="2"/>
      <c r="BYL1221" s="2"/>
      <c r="BYM1221" s="2"/>
      <c r="BYN1221" s="2"/>
      <c r="BYO1221" s="2"/>
      <c r="BYP1221" s="2"/>
      <c r="BYQ1221" s="2"/>
      <c r="BYR1221" s="2"/>
      <c r="BYS1221" s="2"/>
      <c r="BYT1221" s="2"/>
      <c r="BYU1221" s="2"/>
      <c r="BYV1221" s="2"/>
      <c r="BYW1221" s="2"/>
      <c r="BYX1221" s="2"/>
      <c r="BYY1221" s="2"/>
      <c r="BYZ1221" s="2"/>
      <c r="BZA1221" s="2"/>
      <c r="BZB1221" s="2"/>
      <c r="BZC1221" s="2"/>
      <c r="BZD1221" s="2"/>
      <c r="BZE1221" s="2"/>
      <c r="BZF1221" s="2"/>
      <c r="BZG1221" s="2"/>
      <c r="BZH1221" s="2"/>
      <c r="BZI1221" s="2"/>
      <c r="BZJ1221" s="2"/>
      <c r="BZK1221" s="2"/>
      <c r="BZL1221" s="2"/>
      <c r="BZM1221" s="2"/>
      <c r="BZN1221" s="2"/>
      <c r="BZO1221" s="2"/>
      <c r="BZP1221" s="2"/>
      <c r="BZQ1221" s="2"/>
      <c r="BZR1221" s="2"/>
      <c r="BZS1221" s="2"/>
      <c r="BZT1221" s="2"/>
      <c r="BZU1221" s="2"/>
      <c r="BZV1221" s="2"/>
      <c r="BZW1221" s="2"/>
      <c r="BZX1221" s="2"/>
      <c r="BZY1221" s="2"/>
      <c r="BZZ1221" s="2"/>
      <c r="CAA1221" s="2"/>
      <c r="CAB1221" s="2"/>
      <c r="CAC1221" s="2"/>
      <c r="CAD1221" s="2"/>
      <c r="CAE1221" s="2"/>
      <c r="CAF1221" s="2"/>
      <c r="CAG1221" s="2"/>
      <c r="CAH1221" s="2"/>
      <c r="CAI1221" s="2"/>
      <c r="CAJ1221" s="2"/>
      <c r="CAK1221" s="2"/>
      <c r="CAL1221" s="2"/>
      <c r="CAM1221" s="2"/>
      <c r="CAN1221" s="2"/>
      <c r="CAO1221" s="2"/>
      <c r="CAP1221" s="2"/>
      <c r="CAQ1221" s="2"/>
      <c r="CAR1221" s="2"/>
      <c r="CAS1221" s="2"/>
      <c r="CAT1221" s="2"/>
      <c r="CAU1221" s="2"/>
      <c r="CAV1221" s="2"/>
      <c r="CAW1221" s="2"/>
      <c r="CAX1221" s="2"/>
      <c r="CAY1221" s="2"/>
      <c r="CAZ1221" s="2"/>
      <c r="CBA1221" s="2"/>
      <c r="CBB1221" s="2"/>
      <c r="CBC1221" s="2"/>
      <c r="CBD1221" s="2"/>
      <c r="CBE1221" s="2"/>
      <c r="CBF1221" s="2"/>
      <c r="CBG1221" s="2"/>
      <c r="CBH1221" s="2"/>
      <c r="CBI1221" s="2"/>
      <c r="CBJ1221" s="2"/>
      <c r="CBK1221" s="2"/>
      <c r="CBL1221" s="2"/>
      <c r="CBM1221" s="2"/>
      <c r="CBN1221" s="2"/>
      <c r="CBO1221" s="2"/>
      <c r="CBP1221" s="2"/>
      <c r="CBQ1221" s="2"/>
      <c r="CBR1221" s="2"/>
      <c r="CBS1221" s="2"/>
      <c r="CBT1221" s="2"/>
      <c r="CBU1221" s="2"/>
      <c r="CBV1221" s="2"/>
      <c r="CBW1221" s="2"/>
      <c r="CBX1221" s="2"/>
      <c r="CBY1221" s="2"/>
      <c r="CBZ1221" s="2"/>
      <c r="CCA1221" s="2"/>
      <c r="CCB1221" s="2"/>
      <c r="CCC1221" s="2"/>
      <c r="CCD1221" s="2"/>
      <c r="CCE1221" s="2"/>
      <c r="CCF1221" s="2"/>
      <c r="CCG1221" s="2"/>
      <c r="CCH1221" s="2"/>
      <c r="CCI1221" s="2"/>
      <c r="CCJ1221" s="2"/>
      <c r="CCK1221" s="2"/>
      <c r="CCL1221" s="2"/>
      <c r="CCM1221" s="2"/>
      <c r="CCN1221" s="2"/>
      <c r="CCO1221" s="2"/>
      <c r="CCP1221" s="2"/>
      <c r="CCQ1221" s="2"/>
      <c r="CCR1221" s="2"/>
      <c r="CCS1221" s="2"/>
      <c r="CCT1221" s="2"/>
      <c r="CCU1221" s="2"/>
      <c r="CCV1221" s="2"/>
      <c r="CCW1221" s="2"/>
      <c r="CCX1221" s="2"/>
      <c r="CCY1221" s="2"/>
      <c r="CCZ1221" s="2"/>
      <c r="CDA1221" s="2"/>
      <c r="CDB1221" s="2"/>
      <c r="CDC1221" s="2"/>
      <c r="CDD1221" s="2"/>
      <c r="CDE1221" s="2"/>
      <c r="CDF1221" s="2"/>
      <c r="CDG1221" s="2"/>
      <c r="CDH1221" s="2"/>
      <c r="CDI1221" s="2"/>
      <c r="CDJ1221" s="2"/>
      <c r="CDK1221" s="2"/>
      <c r="CDL1221" s="2"/>
      <c r="CDM1221" s="2"/>
      <c r="CDN1221" s="2"/>
      <c r="CDO1221" s="2"/>
      <c r="CDP1221" s="2"/>
      <c r="CDQ1221" s="2"/>
      <c r="CDR1221" s="2"/>
      <c r="CDS1221" s="2"/>
      <c r="CDT1221" s="2"/>
      <c r="CDU1221" s="2"/>
      <c r="CDV1221" s="2"/>
      <c r="CDW1221" s="2"/>
      <c r="CDX1221" s="2"/>
      <c r="CDY1221" s="2"/>
      <c r="CDZ1221" s="2"/>
      <c r="CEA1221" s="2"/>
      <c r="CEB1221" s="2"/>
      <c r="CEC1221" s="2"/>
      <c r="CED1221" s="2"/>
      <c r="CEE1221" s="2"/>
      <c r="CEF1221" s="2"/>
      <c r="CEG1221" s="2"/>
      <c r="CEH1221" s="2"/>
      <c r="CEI1221" s="2"/>
      <c r="CEJ1221" s="2"/>
      <c r="CEK1221" s="2"/>
      <c r="CEL1221" s="2"/>
      <c r="CEM1221" s="2"/>
      <c r="CEN1221" s="2"/>
      <c r="CEO1221" s="2"/>
      <c r="CEP1221" s="2"/>
      <c r="CEQ1221" s="2"/>
      <c r="CER1221" s="2"/>
      <c r="CES1221" s="2"/>
      <c r="CET1221" s="2"/>
      <c r="CEU1221" s="2"/>
      <c r="CEV1221" s="2"/>
      <c r="CEW1221" s="2"/>
      <c r="CEX1221" s="2"/>
      <c r="CEY1221" s="2"/>
      <c r="CEZ1221" s="2"/>
      <c r="CFA1221" s="2"/>
      <c r="CFB1221" s="2"/>
      <c r="CFC1221" s="2"/>
      <c r="CFD1221" s="2"/>
      <c r="CFE1221" s="2"/>
      <c r="CFF1221" s="2"/>
      <c r="CFG1221" s="2"/>
      <c r="CFH1221" s="2"/>
      <c r="CFI1221" s="2"/>
      <c r="CFJ1221" s="2"/>
      <c r="CFK1221" s="2"/>
      <c r="CFL1221" s="2"/>
      <c r="CFM1221" s="2"/>
      <c r="CFN1221" s="2"/>
      <c r="CFO1221" s="2"/>
      <c r="CFP1221" s="2"/>
      <c r="CFQ1221" s="2"/>
      <c r="CFR1221" s="2"/>
      <c r="CFS1221" s="2"/>
      <c r="CFT1221" s="2"/>
      <c r="CFU1221" s="2"/>
      <c r="CFV1221" s="2"/>
      <c r="CFW1221" s="2"/>
      <c r="CFX1221" s="2"/>
      <c r="CFY1221" s="2"/>
      <c r="CFZ1221" s="2"/>
      <c r="CGA1221" s="2"/>
      <c r="CGB1221" s="2"/>
      <c r="CGC1221" s="2"/>
      <c r="CGD1221" s="2"/>
      <c r="CGE1221" s="2"/>
      <c r="CGF1221" s="2"/>
      <c r="CGG1221" s="2"/>
      <c r="CGH1221" s="2"/>
      <c r="CGI1221" s="2"/>
      <c r="CGJ1221" s="2"/>
      <c r="CGK1221" s="2"/>
      <c r="CGL1221" s="2"/>
      <c r="CGM1221" s="2"/>
      <c r="CGN1221" s="2"/>
      <c r="CGO1221" s="2"/>
      <c r="CGP1221" s="2"/>
      <c r="CGQ1221" s="2"/>
      <c r="CGR1221" s="2"/>
      <c r="CGS1221" s="2"/>
      <c r="CGT1221" s="2"/>
      <c r="CGU1221" s="2"/>
      <c r="CGV1221" s="2"/>
      <c r="CGW1221" s="2"/>
      <c r="CGX1221" s="2"/>
      <c r="CGY1221" s="2"/>
      <c r="CGZ1221" s="2"/>
      <c r="CHA1221" s="2"/>
      <c r="CHB1221" s="2"/>
      <c r="CHC1221" s="2"/>
      <c r="CHD1221" s="2"/>
      <c r="CHE1221" s="2"/>
      <c r="CHF1221" s="2"/>
      <c r="CHG1221" s="2"/>
      <c r="CHH1221" s="2"/>
      <c r="CHI1221" s="2"/>
      <c r="CHJ1221" s="2"/>
      <c r="CHK1221" s="2"/>
      <c r="CHL1221" s="2"/>
      <c r="CHM1221" s="2"/>
      <c r="CHN1221" s="2"/>
      <c r="CHO1221" s="2"/>
      <c r="CHP1221" s="2"/>
      <c r="CHQ1221" s="2"/>
      <c r="CHR1221" s="2"/>
      <c r="CHS1221" s="2"/>
      <c r="CHT1221" s="2"/>
      <c r="CHU1221" s="2"/>
      <c r="CHV1221" s="2"/>
      <c r="CHW1221" s="2"/>
      <c r="CHX1221" s="2"/>
      <c r="CHY1221" s="2"/>
      <c r="CHZ1221" s="2"/>
      <c r="CIA1221" s="2"/>
      <c r="CIB1221" s="2"/>
      <c r="CIC1221" s="2"/>
      <c r="CID1221" s="2"/>
      <c r="CIE1221" s="2"/>
      <c r="CIF1221" s="2"/>
      <c r="CIG1221" s="2"/>
      <c r="CIH1221" s="2"/>
      <c r="CII1221" s="2"/>
      <c r="CIJ1221" s="2"/>
      <c r="CIK1221" s="2"/>
      <c r="CIL1221" s="2"/>
      <c r="CIM1221" s="2"/>
      <c r="CIN1221" s="2"/>
      <c r="CIO1221" s="2"/>
      <c r="CIP1221" s="2"/>
      <c r="CIQ1221" s="2"/>
      <c r="CIR1221" s="2"/>
      <c r="CIS1221" s="2"/>
      <c r="CIT1221" s="2"/>
      <c r="CIU1221" s="2"/>
      <c r="CIV1221" s="2"/>
      <c r="CIW1221" s="2"/>
      <c r="CIX1221" s="2"/>
      <c r="CIY1221" s="2"/>
      <c r="CIZ1221" s="2"/>
      <c r="CJA1221" s="2"/>
      <c r="CJB1221" s="2"/>
      <c r="CJC1221" s="2"/>
      <c r="CJD1221" s="2"/>
      <c r="CJE1221" s="2"/>
      <c r="CJF1221" s="2"/>
      <c r="CJG1221" s="2"/>
      <c r="CJH1221" s="2"/>
      <c r="CJI1221" s="2"/>
      <c r="CJJ1221" s="2"/>
      <c r="CJK1221" s="2"/>
      <c r="CJL1221" s="2"/>
      <c r="CJM1221" s="2"/>
      <c r="CJN1221" s="2"/>
      <c r="CJO1221" s="2"/>
      <c r="CJP1221" s="2"/>
      <c r="CJQ1221" s="2"/>
      <c r="CJR1221" s="2"/>
      <c r="CJS1221" s="2"/>
      <c r="CJT1221" s="2"/>
      <c r="CJU1221" s="2"/>
      <c r="CJV1221" s="2"/>
      <c r="CJW1221" s="2"/>
      <c r="CJX1221" s="2"/>
      <c r="CJY1221" s="2"/>
      <c r="CJZ1221" s="2"/>
      <c r="CKA1221" s="2"/>
      <c r="CKB1221" s="2"/>
      <c r="CKC1221" s="2"/>
      <c r="CKD1221" s="2"/>
      <c r="CKE1221" s="2"/>
      <c r="CKF1221" s="2"/>
      <c r="CKG1221" s="2"/>
      <c r="CKH1221" s="2"/>
      <c r="CKI1221" s="2"/>
      <c r="CKJ1221" s="2"/>
      <c r="CKK1221" s="2"/>
      <c r="CKL1221" s="2"/>
      <c r="CKM1221" s="2"/>
      <c r="CKN1221" s="2"/>
      <c r="CKO1221" s="2"/>
      <c r="CKP1221" s="2"/>
      <c r="CKQ1221" s="2"/>
      <c r="CKR1221" s="2"/>
      <c r="CKS1221" s="2"/>
      <c r="CKT1221" s="2"/>
      <c r="CKU1221" s="2"/>
      <c r="CKV1221" s="2"/>
      <c r="CKW1221" s="2"/>
      <c r="CKX1221" s="2"/>
      <c r="CKY1221" s="2"/>
      <c r="CKZ1221" s="2"/>
      <c r="CLA1221" s="2"/>
      <c r="CLB1221" s="2"/>
      <c r="CLC1221" s="2"/>
      <c r="CLD1221" s="2"/>
      <c r="CLE1221" s="2"/>
      <c r="CLF1221" s="2"/>
      <c r="CLG1221" s="2"/>
      <c r="CLH1221" s="2"/>
      <c r="CLI1221" s="2"/>
      <c r="CLJ1221" s="2"/>
      <c r="CLK1221" s="2"/>
      <c r="CLL1221" s="2"/>
      <c r="CLM1221" s="2"/>
      <c r="CLN1221" s="2"/>
      <c r="CLO1221" s="2"/>
      <c r="CLP1221" s="2"/>
      <c r="CLQ1221" s="2"/>
      <c r="CLR1221" s="2"/>
      <c r="CLS1221" s="2"/>
      <c r="CLT1221" s="2"/>
      <c r="CLU1221" s="2"/>
      <c r="CLV1221" s="2"/>
      <c r="CLW1221" s="2"/>
      <c r="CLX1221" s="2"/>
      <c r="CLY1221" s="2"/>
      <c r="CLZ1221" s="2"/>
      <c r="CMA1221" s="2"/>
      <c r="CMB1221" s="2"/>
      <c r="CMC1221" s="2"/>
      <c r="CMD1221" s="2"/>
      <c r="CME1221" s="2"/>
      <c r="CMF1221" s="2"/>
      <c r="CMG1221" s="2"/>
      <c r="CMH1221" s="2"/>
      <c r="CMI1221" s="2"/>
      <c r="CMJ1221" s="2"/>
      <c r="CMK1221" s="2"/>
      <c r="CML1221" s="2"/>
      <c r="CMM1221" s="2"/>
      <c r="CMN1221" s="2"/>
      <c r="CMO1221" s="2"/>
      <c r="CMP1221" s="2"/>
      <c r="CMQ1221" s="2"/>
      <c r="CMR1221" s="2"/>
      <c r="CMS1221" s="2"/>
      <c r="CMT1221" s="2"/>
      <c r="CMU1221" s="2"/>
      <c r="CMV1221" s="2"/>
      <c r="CMW1221" s="2"/>
      <c r="CMX1221" s="2"/>
      <c r="CMY1221" s="2"/>
      <c r="CMZ1221" s="2"/>
      <c r="CNA1221" s="2"/>
      <c r="CNB1221" s="2"/>
      <c r="CNC1221" s="2"/>
      <c r="CND1221" s="2"/>
      <c r="CNE1221" s="2"/>
      <c r="CNF1221" s="2"/>
      <c r="CNG1221" s="2"/>
      <c r="CNH1221" s="2"/>
      <c r="CNI1221" s="2"/>
      <c r="CNJ1221" s="2"/>
      <c r="CNK1221" s="2"/>
      <c r="CNL1221" s="2"/>
      <c r="CNM1221" s="2"/>
      <c r="CNN1221" s="2"/>
      <c r="CNO1221" s="2"/>
      <c r="CNP1221" s="2"/>
      <c r="CNQ1221" s="2"/>
      <c r="CNR1221" s="2"/>
      <c r="CNS1221" s="2"/>
      <c r="CNT1221" s="2"/>
      <c r="CNU1221" s="2"/>
      <c r="CNV1221" s="2"/>
      <c r="CNW1221" s="2"/>
      <c r="CNX1221" s="2"/>
      <c r="CNY1221" s="2"/>
      <c r="CNZ1221" s="2"/>
      <c r="COA1221" s="2"/>
      <c r="COB1221" s="2"/>
      <c r="COC1221" s="2"/>
      <c r="COD1221" s="2"/>
      <c r="COE1221" s="2"/>
      <c r="COF1221" s="2"/>
      <c r="COG1221" s="2"/>
      <c r="COH1221" s="2"/>
      <c r="COI1221" s="2"/>
      <c r="COJ1221" s="2"/>
      <c r="COK1221" s="2"/>
      <c r="COL1221" s="2"/>
      <c r="COM1221" s="2"/>
      <c r="CON1221" s="2"/>
      <c r="COO1221" s="2"/>
      <c r="COP1221" s="2"/>
      <c r="COQ1221" s="2"/>
      <c r="COR1221" s="2"/>
      <c r="COS1221" s="2"/>
      <c r="COT1221" s="2"/>
      <c r="COU1221" s="2"/>
      <c r="COV1221" s="2"/>
      <c r="COW1221" s="2"/>
      <c r="COX1221" s="2"/>
      <c r="COY1221" s="2"/>
      <c r="COZ1221" s="2"/>
      <c r="CPA1221" s="2"/>
      <c r="CPB1221" s="2"/>
      <c r="CPC1221" s="2"/>
      <c r="CPD1221" s="2"/>
      <c r="CPE1221" s="2"/>
      <c r="CPF1221" s="2"/>
      <c r="CPG1221" s="2"/>
      <c r="CPH1221" s="2"/>
      <c r="CPI1221" s="2"/>
      <c r="CPJ1221" s="2"/>
      <c r="CPK1221" s="2"/>
      <c r="CPL1221" s="2"/>
      <c r="CPM1221" s="2"/>
      <c r="CPN1221" s="2"/>
      <c r="CPO1221" s="2"/>
      <c r="CPP1221" s="2"/>
      <c r="CPQ1221" s="2"/>
      <c r="CPR1221" s="2"/>
      <c r="CPS1221" s="2"/>
      <c r="CPT1221" s="2"/>
      <c r="CPU1221" s="2"/>
      <c r="CPV1221" s="2"/>
      <c r="CPW1221" s="2"/>
      <c r="CPX1221" s="2"/>
      <c r="CPY1221" s="2"/>
      <c r="CPZ1221" s="2"/>
      <c r="CQA1221" s="2"/>
      <c r="CQB1221" s="2"/>
      <c r="CQC1221" s="2"/>
      <c r="CQD1221" s="2"/>
      <c r="CQE1221" s="2"/>
      <c r="CQF1221" s="2"/>
      <c r="CQG1221" s="2"/>
      <c r="CQH1221" s="2"/>
      <c r="CQI1221" s="2"/>
      <c r="CQJ1221" s="2"/>
      <c r="CQK1221" s="2"/>
      <c r="CQL1221" s="2"/>
      <c r="CQM1221" s="2"/>
      <c r="CQN1221" s="2"/>
      <c r="CQO1221" s="2"/>
      <c r="CQP1221" s="2"/>
      <c r="CQQ1221" s="2"/>
      <c r="CQR1221" s="2"/>
      <c r="CQS1221" s="2"/>
      <c r="CQT1221" s="2"/>
      <c r="CQU1221" s="2"/>
      <c r="CQV1221" s="2"/>
      <c r="CQW1221" s="2"/>
      <c r="CQX1221" s="2"/>
      <c r="CQY1221" s="2"/>
      <c r="CQZ1221" s="2"/>
      <c r="CRA1221" s="2"/>
      <c r="CRB1221" s="2"/>
      <c r="CRC1221" s="2"/>
      <c r="CRD1221" s="2"/>
      <c r="CRE1221" s="2"/>
      <c r="CRF1221" s="2"/>
      <c r="CRG1221" s="2"/>
      <c r="CRH1221" s="2"/>
      <c r="CRI1221" s="2"/>
      <c r="CRJ1221" s="2"/>
      <c r="CRK1221" s="2"/>
      <c r="CRL1221" s="2"/>
      <c r="CRM1221" s="2"/>
      <c r="CRN1221" s="2"/>
      <c r="CRO1221" s="2"/>
      <c r="CRP1221" s="2"/>
      <c r="CRQ1221" s="2"/>
      <c r="CRR1221" s="2"/>
      <c r="CRS1221" s="2"/>
      <c r="CRT1221" s="2"/>
      <c r="CRU1221" s="2"/>
      <c r="CRV1221" s="2"/>
      <c r="CRW1221" s="2"/>
      <c r="CRX1221" s="2"/>
      <c r="CRY1221" s="2"/>
      <c r="CRZ1221" s="2"/>
      <c r="CSA1221" s="2"/>
      <c r="CSB1221" s="2"/>
      <c r="CSC1221" s="2"/>
      <c r="CSD1221" s="2"/>
      <c r="CSE1221" s="2"/>
      <c r="CSF1221" s="2"/>
      <c r="CSG1221" s="2"/>
      <c r="CSH1221" s="2"/>
      <c r="CSI1221" s="2"/>
      <c r="CSJ1221" s="2"/>
      <c r="CSK1221" s="2"/>
      <c r="CSL1221" s="2"/>
      <c r="CSM1221" s="2"/>
      <c r="CSN1221" s="2"/>
      <c r="CSO1221" s="2"/>
      <c r="CSP1221" s="2"/>
      <c r="CSQ1221" s="2"/>
      <c r="CSR1221" s="2"/>
      <c r="CSS1221" s="2"/>
      <c r="CST1221" s="2"/>
      <c r="CSU1221" s="2"/>
      <c r="CSV1221" s="2"/>
      <c r="CSW1221" s="2"/>
      <c r="CSX1221" s="2"/>
      <c r="CSY1221" s="2"/>
      <c r="CSZ1221" s="2"/>
      <c r="CTA1221" s="2"/>
      <c r="CTB1221" s="2"/>
      <c r="CTC1221" s="2"/>
      <c r="CTD1221" s="2"/>
      <c r="CTE1221" s="2"/>
      <c r="CTF1221" s="2"/>
      <c r="CTG1221" s="2"/>
      <c r="CTH1221" s="2"/>
      <c r="CTI1221" s="2"/>
      <c r="CTJ1221" s="2"/>
      <c r="CTK1221" s="2"/>
      <c r="CTL1221" s="2"/>
      <c r="CTM1221" s="2"/>
      <c r="CTN1221" s="2"/>
      <c r="CTO1221" s="2"/>
      <c r="CTP1221" s="2"/>
      <c r="CTQ1221" s="2"/>
      <c r="CTR1221" s="2"/>
      <c r="CTS1221" s="2"/>
      <c r="CTT1221" s="2"/>
      <c r="CTU1221" s="2"/>
      <c r="CTV1221" s="2"/>
      <c r="CTW1221" s="2"/>
      <c r="CTX1221" s="2"/>
      <c r="CTY1221" s="2"/>
      <c r="CTZ1221" s="2"/>
      <c r="CUA1221" s="2"/>
      <c r="CUB1221" s="2"/>
      <c r="CUC1221" s="2"/>
      <c r="CUD1221" s="2"/>
      <c r="CUE1221" s="2"/>
      <c r="CUF1221" s="2"/>
      <c r="CUG1221" s="2"/>
      <c r="CUH1221" s="2"/>
      <c r="CUI1221" s="2"/>
      <c r="CUJ1221" s="2"/>
      <c r="CUK1221" s="2"/>
      <c r="CUL1221" s="2"/>
      <c r="CUM1221" s="2"/>
      <c r="CUN1221" s="2"/>
      <c r="CUO1221" s="2"/>
      <c r="CUP1221" s="2"/>
      <c r="CUQ1221" s="2"/>
      <c r="CUR1221" s="2"/>
      <c r="CUS1221" s="2"/>
      <c r="CUT1221" s="2"/>
      <c r="CUU1221" s="2"/>
      <c r="CUV1221" s="2"/>
      <c r="CUW1221" s="2"/>
      <c r="CUX1221" s="2"/>
      <c r="CUY1221" s="2"/>
      <c r="CUZ1221" s="2"/>
      <c r="CVA1221" s="2"/>
      <c r="CVB1221" s="2"/>
      <c r="CVC1221" s="2"/>
      <c r="CVD1221" s="2"/>
      <c r="CVE1221" s="2"/>
      <c r="CVF1221" s="2"/>
      <c r="CVG1221" s="2"/>
      <c r="CVH1221" s="2"/>
      <c r="CVI1221" s="2"/>
      <c r="CVJ1221" s="2"/>
      <c r="CVK1221" s="2"/>
      <c r="CVL1221" s="2"/>
      <c r="CVM1221" s="2"/>
      <c r="CVN1221" s="2"/>
      <c r="CVO1221" s="2"/>
      <c r="CVP1221" s="2"/>
      <c r="CVQ1221" s="2"/>
      <c r="CVR1221" s="2"/>
      <c r="CVS1221" s="2"/>
      <c r="CVT1221" s="2"/>
      <c r="CVU1221" s="2"/>
      <c r="CVV1221" s="2"/>
      <c r="CVW1221" s="2"/>
      <c r="CVX1221" s="2"/>
      <c r="CVY1221" s="2"/>
      <c r="CVZ1221" s="2"/>
      <c r="CWA1221" s="2"/>
      <c r="CWB1221" s="2"/>
      <c r="CWC1221" s="2"/>
      <c r="CWD1221" s="2"/>
      <c r="CWE1221" s="2"/>
      <c r="CWF1221" s="2"/>
      <c r="CWG1221" s="2"/>
      <c r="CWH1221" s="2"/>
      <c r="CWI1221" s="2"/>
      <c r="CWJ1221" s="2"/>
      <c r="CWK1221" s="2"/>
      <c r="CWL1221" s="2"/>
      <c r="CWM1221" s="2"/>
      <c r="CWN1221" s="2"/>
      <c r="CWO1221" s="2"/>
      <c r="CWP1221" s="2"/>
      <c r="CWQ1221" s="2"/>
      <c r="CWR1221" s="2"/>
      <c r="CWS1221" s="2"/>
      <c r="CWT1221" s="2"/>
      <c r="CWU1221" s="2"/>
      <c r="CWV1221" s="2"/>
      <c r="CWW1221" s="2"/>
      <c r="CWX1221" s="2"/>
      <c r="CWY1221" s="2"/>
      <c r="CWZ1221" s="2"/>
      <c r="CXA1221" s="2"/>
      <c r="CXB1221" s="2"/>
      <c r="CXC1221" s="2"/>
      <c r="CXD1221" s="2"/>
      <c r="CXE1221" s="2"/>
      <c r="CXF1221" s="2"/>
      <c r="CXG1221" s="2"/>
      <c r="CXH1221" s="2"/>
      <c r="CXI1221" s="2"/>
      <c r="CXJ1221" s="2"/>
      <c r="CXK1221" s="2"/>
      <c r="CXL1221" s="2"/>
      <c r="CXM1221" s="2"/>
      <c r="CXN1221" s="2"/>
      <c r="CXO1221" s="2"/>
      <c r="CXP1221" s="2"/>
      <c r="CXQ1221" s="2"/>
      <c r="CXR1221" s="2"/>
      <c r="CXS1221" s="2"/>
      <c r="CXT1221" s="2"/>
      <c r="CXU1221" s="2"/>
      <c r="CXV1221" s="2"/>
      <c r="CXW1221" s="2"/>
      <c r="CXX1221" s="2"/>
      <c r="CXY1221" s="2"/>
      <c r="CXZ1221" s="2"/>
      <c r="CYA1221" s="2"/>
      <c r="CYB1221" s="2"/>
      <c r="CYC1221" s="2"/>
      <c r="CYD1221" s="2"/>
      <c r="CYE1221" s="2"/>
      <c r="CYF1221" s="2"/>
      <c r="CYG1221" s="2"/>
      <c r="CYH1221" s="2"/>
      <c r="CYI1221" s="2"/>
      <c r="CYJ1221" s="2"/>
      <c r="CYK1221" s="2"/>
      <c r="CYL1221" s="2"/>
      <c r="CYM1221" s="2"/>
      <c r="CYN1221" s="2"/>
      <c r="CYO1221" s="2"/>
      <c r="CYP1221" s="2"/>
      <c r="CYQ1221" s="2"/>
      <c r="CYR1221" s="2"/>
      <c r="CYS1221" s="2"/>
      <c r="CYT1221" s="2"/>
      <c r="CYU1221" s="2"/>
      <c r="CYV1221" s="2"/>
      <c r="CYW1221" s="2"/>
      <c r="CYX1221" s="2"/>
      <c r="CYY1221" s="2"/>
      <c r="CYZ1221" s="2"/>
      <c r="CZA1221" s="2"/>
      <c r="CZB1221" s="2"/>
      <c r="CZC1221" s="2"/>
      <c r="CZD1221" s="2"/>
      <c r="CZE1221" s="2"/>
      <c r="CZF1221" s="2"/>
      <c r="CZG1221" s="2"/>
      <c r="CZH1221" s="2"/>
      <c r="CZI1221" s="2"/>
      <c r="CZJ1221" s="2"/>
      <c r="CZK1221" s="2"/>
      <c r="CZL1221" s="2"/>
      <c r="CZM1221" s="2"/>
      <c r="CZN1221" s="2"/>
      <c r="CZO1221" s="2"/>
      <c r="CZP1221" s="2"/>
      <c r="CZQ1221" s="2"/>
      <c r="CZR1221" s="2"/>
      <c r="CZS1221" s="2"/>
      <c r="CZT1221" s="2"/>
      <c r="CZU1221" s="2"/>
      <c r="CZV1221" s="2"/>
      <c r="CZW1221" s="2"/>
      <c r="CZX1221" s="2"/>
      <c r="CZY1221" s="2"/>
      <c r="CZZ1221" s="2"/>
      <c r="DAA1221" s="2"/>
      <c r="DAB1221" s="2"/>
      <c r="DAC1221" s="2"/>
      <c r="DAD1221" s="2"/>
      <c r="DAE1221" s="2"/>
      <c r="DAF1221" s="2"/>
      <c r="DAG1221" s="2"/>
      <c r="DAH1221" s="2"/>
      <c r="DAI1221" s="2"/>
      <c r="DAJ1221" s="2"/>
      <c r="DAK1221" s="2"/>
      <c r="DAL1221" s="2"/>
      <c r="DAM1221" s="2"/>
      <c r="DAN1221" s="2"/>
      <c r="DAO1221" s="2"/>
      <c r="DAP1221" s="2"/>
      <c r="DAQ1221" s="2"/>
      <c r="DAR1221" s="2"/>
      <c r="DAS1221" s="2"/>
      <c r="DAT1221" s="2"/>
      <c r="DAU1221" s="2"/>
      <c r="DAV1221" s="2"/>
      <c r="DAW1221" s="2"/>
      <c r="DAX1221" s="2"/>
      <c r="DAY1221" s="2"/>
      <c r="DAZ1221" s="2"/>
      <c r="DBA1221" s="2"/>
      <c r="DBB1221" s="2"/>
      <c r="DBC1221" s="2"/>
      <c r="DBD1221" s="2"/>
      <c r="DBE1221" s="2"/>
      <c r="DBF1221" s="2"/>
      <c r="DBG1221" s="2"/>
      <c r="DBH1221" s="2"/>
      <c r="DBI1221" s="2"/>
      <c r="DBJ1221" s="2"/>
      <c r="DBK1221" s="2"/>
      <c r="DBL1221" s="2"/>
      <c r="DBM1221" s="2"/>
      <c r="DBN1221" s="2"/>
      <c r="DBO1221" s="2"/>
      <c r="DBP1221" s="2"/>
      <c r="DBQ1221" s="2"/>
      <c r="DBR1221" s="2"/>
      <c r="DBS1221" s="2"/>
      <c r="DBT1221" s="2"/>
      <c r="DBU1221" s="2"/>
      <c r="DBV1221" s="2"/>
      <c r="DBW1221" s="2"/>
      <c r="DBX1221" s="2"/>
      <c r="DBY1221" s="2"/>
      <c r="DBZ1221" s="2"/>
      <c r="DCA1221" s="2"/>
      <c r="DCB1221" s="2"/>
      <c r="DCC1221" s="2"/>
      <c r="DCD1221" s="2"/>
      <c r="DCE1221" s="2"/>
      <c r="DCF1221" s="2"/>
      <c r="DCG1221" s="2"/>
      <c r="DCH1221" s="2"/>
      <c r="DCI1221" s="2"/>
      <c r="DCJ1221" s="2"/>
      <c r="DCK1221" s="2"/>
      <c r="DCL1221" s="2"/>
      <c r="DCM1221" s="2"/>
      <c r="DCN1221" s="2"/>
      <c r="DCO1221" s="2"/>
      <c r="DCP1221" s="2"/>
      <c r="DCQ1221" s="2"/>
      <c r="DCR1221" s="2"/>
      <c r="DCS1221" s="2"/>
      <c r="DCT1221" s="2"/>
      <c r="DCU1221" s="2"/>
      <c r="DCV1221" s="2"/>
      <c r="DCW1221" s="2"/>
      <c r="DCX1221" s="2"/>
      <c r="DCY1221" s="2"/>
      <c r="DCZ1221" s="2"/>
      <c r="DDA1221" s="2"/>
      <c r="DDB1221" s="2"/>
      <c r="DDC1221" s="2"/>
      <c r="DDD1221" s="2"/>
      <c r="DDE1221" s="2"/>
      <c r="DDF1221" s="2"/>
      <c r="DDG1221" s="2"/>
      <c r="DDH1221" s="2"/>
      <c r="DDI1221" s="2"/>
      <c r="DDJ1221" s="2"/>
      <c r="DDK1221" s="2"/>
      <c r="DDL1221" s="2"/>
      <c r="DDM1221" s="2"/>
      <c r="DDN1221" s="2"/>
      <c r="DDO1221" s="2"/>
      <c r="DDP1221" s="2"/>
      <c r="DDQ1221" s="2"/>
      <c r="DDR1221" s="2"/>
      <c r="DDS1221" s="2"/>
      <c r="DDT1221" s="2"/>
      <c r="DDU1221" s="2"/>
      <c r="DDV1221" s="2"/>
      <c r="DDW1221" s="2"/>
      <c r="DDX1221" s="2"/>
      <c r="DDY1221" s="2"/>
      <c r="DDZ1221" s="2"/>
      <c r="DEA1221" s="2"/>
      <c r="DEB1221" s="2"/>
      <c r="DEC1221" s="2"/>
      <c r="DED1221" s="2"/>
      <c r="DEE1221" s="2"/>
      <c r="DEF1221" s="2"/>
      <c r="DEG1221" s="2"/>
      <c r="DEH1221" s="2"/>
      <c r="DEI1221" s="2"/>
      <c r="DEJ1221" s="2"/>
      <c r="DEK1221" s="2"/>
      <c r="DEL1221" s="2"/>
      <c r="DEM1221" s="2"/>
      <c r="DEN1221" s="2"/>
      <c r="DEO1221" s="2"/>
      <c r="DEP1221" s="2"/>
      <c r="DEQ1221" s="2"/>
      <c r="DER1221" s="2"/>
      <c r="DES1221" s="2"/>
      <c r="DET1221" s="2"/>
      <c r="DEU1221" s="2"/>
      <c r="DEV1221" s="2"/>
      <c r="DEW1221" s="2"/>
      <c r="DEX1221" s="2"/>
      <c r="DEY1221" s="2"/>
      <c r="DEZ1221" s="2"/>
      <c r="DFA1221" s="2"/>
      <c r="DFB1221" s="2"/>
      <c r="DFC1221" s="2"/>
      <c r="DFD1221" s="2"/>
      <c r="DFE1221" s="2"/>
      <c r="DFF1221" s="2"/>
      <c r="DFG1221" s="2"/>
      <c r="DFH1221" s="2"/>
      <c r="DFI1221" s="2"/>
      <c r="DFJ1221" s="2"/>
      <c r="DFK1221" s="2"/>
      <c r="DFL1221" s="2"/>
      <c r="DFM1221" s="2"/>
      <c r="DFN1221" s="2"/>
      <c r="DFO1221" s="2"/>
      <c r="DFP1221" s="2"/>
      <c r="DFQ1221" s="2"/>
      <c r="DFR1221" s="2"/>
      <c r="DFS1221" s="2"/>
      <c r="DFT1221" s="2"/>
      <c r="DFU1221" s="2"/>
      <c r="DFV1221" s="2"/>
      <c r="DFW1221" s="2"/>
      <c r="DFX1221" s="2"/>
      <c r="DFY1221" s="2"/>
      <c r="DFZ1221" s="2"/>
      <c r="DGA1221" s="2"/>
      <c r="DGB1221" s="2"/>
      <c r="DGC1221" s="2"/>
      <c r="DGD1221" s="2"/>
      <c r="DGE1221" s="2"/>
      <c r="DGF1221" s="2"/>
      <c r="DGG1221" s="2"/>
      <c r="DGH1221" s="2"/>
      <c r="DGI1221" s="2"/>
      <c r="DGJ1221" s="2"/>
      <c r="DGK1221" s="2"/>
      <c r="DGL1221" s="2"/>
      <c r="DGM1221" s="2"/>
      <c r="DGN1221" s="2"/>
      <c r="DGO1221" s="2"/>
      <c r="DGP1221" s="2"/>
      <c r="DGQ1221" s="2"/>
      <c r="DGR1221" s="2"/>
      <c r="DGS1221" s="2"/>
      <c r="DGT1221" s="2"/>
      <c r="DGU1221" s="2"/>
      <c r="DGV1221" s="2"/>
      <c r="DGW1221" s="2"/>
      <c r="DGX1221" s="2"/>
      <c r="DGY1221" s="2"/>
      <c r="DGZ1221" s="2"/>
      <c r="DHA1221" s="2"/>
      <c r="DHB1221" s="2"/>
      <c r="DHC1221" s="2"/>
      <c r="DHD1221" s="2"/>
      <c r="DHE1221" s="2"/>
      <c r="DHF1221" s="2"/>
      <c r="DHG1221" s="2"/>
      <c r="DHH1221" s="2"/>
      <c r="DHI1221" s="2"/>
      <c r="DHJ1221" s="2"/>
      <c r="DHK1221" s="2"/>
      <c r="DHL1221" s="2"/>
      <c r="DHM1221" s="2"/>
      <c r="DHN1221" s="2"/>
      <c r="DHO1221" s="2"/>
      <c r="DHP1221" s="2"/>
      <c r="DHQ1221" s="2"/>
      <c r="DHR1221" s="2"/>
      <c r="DHS1221" s="2"/>
      <c r="DHT1221" s="2"/>
      <c r="DHU1221" s="2"/>
      <c r="DHV1221" s="2"/>
      <c r="DHW1221" s="2"/>
      <c r="DHX1221" s="2"/>
      <c r="DHY1221" s="2"/>
      <c r="DHZ1221" s="2"/>
      <c r="DIA1221" s="2"/>
      <c r="DIB1221" s="2"/>
      <c r="DIC1221" s="2"/>
      <c r="DID1221" s="2"/>
      <c r="DIE1221" s="2"/>
      <c r="DIF1221" s="2"/>
      <c r="DIG1221" s="2"/>
      <c r="DIH1221" s="2"/>
      <c r="DII1221" s="2"/>
      <c r="DIJ1221" s="2"/>
      <c r="DIK1221" s="2"/>
      <c r="DIL1221" s="2"/>
      <c r="DIM1221" s="2"/>
      <c r="DIN1221" s="2"/>
      <c r="DIO1221" s="2"/>
      <c r="DIP1221" s="2"/>
      <c r="DIQ1221" s="2"/>
      <c r="DIR1221" s="2"/>
      <c r="DIS1221" s="2"/>
      <c r="DIT1221" s="2"/>
      <c r="DIU1221" s="2"/>
      <c r="DIV1221" s="2"/>
      <c r="DIW1221" s="2"/>
      <c r="DIX1221" s="2"/>
      <c r="DIY1221" s="2"/>
      <c r="DIZ1221" s="2"/>
      <c r="DJA1221" s="2"/>
      <c r="DJB1221" s="2"/>
      <c r="DJC1221" s="2"/>
      <c r="DJD1221" s="2"/>
      <c r="DJE1221" s="2"/>
      <c r="DJF1221" s="2"/>
      <c r="DJG1221" s="2"/>
      <c r="DJH1221" s="2"/>
      <c r="DJI1221" s="2"/>
      <c r="DJJ1221" s="2"/>
      <c r="DJK1221" s="2"/>
      <c r="DJL1221" s="2"/>
      <c r="DJM1221" s="2"/>
      <c r="DJN1221" s="2"/>
      <c r="DJO1221" s="2"/>
      <c r="DJP1221" s="2"/>
      <c r="DJQ1221" s="2"/>
      <c r="DJR1221" s="2"/>
      <c r="DJS1221" s="2"/>
      <c r="DJT1221" s="2"/>
      <c r="DJU1221" s="2"/>
      <c r="DJV1221" s="2"/>
      <c r="DJW1221" s="2"/>
      <c r="DJX1221" s="2"/>
      <c r="DJY1221" s="2"/>
      <c r="DJZ1221" s="2"/>
      <c r="DKA1221" s="2"/>
      <c r="DKB1221" s="2"/>
      <c r="DKC1221" s="2"/>
      <c r="DKD1221" s="2"/>
      <c r="DKE1221" s="2"/>
      <c r="DKF1221" s="2"/>
      <c r="DKG1221" s="2"/>
      <c r="DKH1221" s="2"/>
      <c r="DKI1221" s="2"/>
      <c r="DKJ1221" s="2"/>
      <c r="DKK1221" s="2"/>
      <c r="DKL1221" s="2"/>
      <c r="DKM1221" s="2"/>
      <c r="DKN1221" s="2"/>
      <c r="DKO1221" s="2"/>
      <c r="DKP1221" s="2"/>
      <c r="DKQ1221" s="2"/>
      <c r="DKR1221" s="2"/>
      <c r="DKS1221" s="2"/>
      <c r="DKT1221" s="2"/>
      <c r="DKU1221" s="2"/>
      <c r="DKV1221" s="2"/>
      <c r="DKW1221" s="2"/>
      <c r="DKX1221" s="2"/>
      <c r="DKY1221" s="2"/>
      <c r="DKZ1221" s="2"/>
      <c r="DLA1221" s="2"/>
      <c r="DLB1221" s="2"/>
      <c r="DLC1221" s="2"/>
      <c r="DLD1221" s="2"/>
      <c r="DLE1221" s="2"/>
      <c r="DLF1221" s="2"/>
      <c r="DLG1221" s="2"/>
      <c r="DLH1221" s="2"/>
      <c r="DLI1221" s="2"/>
      <c r="DLJ1221" s="2"/>
      <c r="DLK1221" s="2"/>
      <c r="DLL1221" s="2"/>
      <c r="DLM1221" s="2"/>
      <c r="DLN1221" s="2"/>
      <c r="DLO1221" s="2"/>
      <c r="DLP1221" s="2"/>
      <c r="DLQ1221" s="2"/>
      <c r="DLR1221" s="2"/>
      <c r="DLS1221" s="2"/>
      <c r="DLT1221" s="2"/>
      <c r="DLU1221" s="2"/>
      <c r="DLV1221" s="2"/>
      <c r="DLW1221" s="2"/>
      <c r="DLX1221" s="2"/>
      <c r="DLY1221" s="2"/>
      <c r="DLZ1221" s="2"/>
      <c r="DMA1221" s="2"/>
      <c r="DMB1221" s="2"/>
      <c r="DMC1221" s="2"/>
      <c r="DMD1221" s="2"/>
      <c r="DME1221" s="2"/>
      <c r="DMF1221" s="2"/>
      <c r="DMG1221" s="2"/>
      <c r="DMH1221" s="2"/>
      <c r="DMI1221" s="2"/>
      <c r="DMJ1221" s="2"/>
      <c r="DMK1221" s="2"/>
      <c r="DML1221" s="2"/>
      <c r="DMM1221" s="2"/>
      <c r="DMN1221" s="2"/>
      <c r="DMO1221" s="2"/>
      <c r="DMP1221" s="2"/>
      <c r="DMQ1221" s="2"/>
      <c r="DMR1221" s="2"/>
      <c r="DMS1221" s="2"/>
      <c r="DMT1221" s="2"/>
      <c r="DMU1221" s="2"/>
      <c r="DMV1221" s="2"/>
      <c r="DMW1221" s="2"/>
      <c r="DMX1221" s="2"/>
      <c r="DMY1221" s="2"/>
      <c r="DMZ1221" s="2"/>
      <c r="DNA1221" s="2"/>
      <c r="DNB1221" s="2"/>
      <c r="DNC1221" s="2"/>
      <c r="DND1221" s="2"/>
      <c r="DNE1221" s="2"/>
      <c r="DNF1221" s="2"/>
      <c r="DNG1221" s="2"/>
      <c r="DNH1221" s="2"/>
      <c r="DNI1221" s="2"/>
      <c r="DNJ1221" s="2"/>
      <c r="DNK1221" s="2"/>
      <c r="DNL1221" s="2"/>
      <c r="DNM1221" s="2"/>
      <c r="DNN1221" s="2"/>
      <c r="DNO1221" s="2"/>
      <c r="DNP1221" s="2"/>
      <c r="DNQ1221" s="2"/>
      <c r="DNR1221" s="2"/>
      <c r="DNS1221" s="2"/>
      <c r="DNT1221" s="2"/>
      <c r="DNU1221" s="2"/>
      <c r="DNV1221" s="2"/>
      <c r="DNW1221" s="2"/>
      <c r="DNX1221" s="2"/>
      <c r="DNY1221" s="2"/>
      <c r="DNZ1221" s="2"/>
      <c r="DOA1221" s="2"/>
      <c r="DOB1221" s="2"/>
      <c r="DOC1221" s="2"/>
      <c r="DOD1221" s="2"/>
      <c r="DOE1221" s="2"/>
      <c r="DOF1221" s="2"/>
      <c r="DOG1221" s="2"/>
      <c r="DOH1221" s="2"/>
      <c r="DOI1221" s="2"/>
      <c r="DOJ1221" s="2"/>
      <c r="DOK1221" s="2"/>
      <c r="DOL1221" s="2"/>
      <c r="DOM1221" s="2"/>
      <c r="DON1221" s="2"/>
      <c r="DOO1221" s="2"/>
      <c r="DOP1221" s="2"/>
      <c r="DOQ1221" s="2"/>
      <c r="DOR1221" s="2"/>
      <c r="DOS1221" s="2"/>
      <c r="DOT1221" s="2"/>
      <c r="DOU1221" s="2"/>
      <c r="DOV1221" s="2"/>
      <c r="DOW1221" s="2"/>
      <c r="DOX1221" s="2"/>
      <c r="DOY1221" s="2"/>
      <c r="DOZ1221" s="2"/>
      <c r="DPA1221" s="2"/>
      <c r="DPB1221" s="2"/>
      <c r="DPC1221" s="2"/>
      <c r="DPD1221" s="2"/>
      <c r="DPE1221" s="2"/>
      <c r="DPF1221" s="2"/>
      <c r="DPG1221" s="2"/>
      <c r="DPH1221" s="2"/>
      <c r="DPI1221" s="2"/>
      <c r="DPJ1221" s="2"/>
      <c r="DPK1221" s="2"/>
      <c r="DPL1221" s="2"/>
      <c r="DPM1221" s="2"/>
      <c r="DPN1221" s="2"/>
      <c r="DPO1221" s="2"/>
      <c r="DPP1221" s="2"/>
      <c r="DPQ1221" s="2"/>
      <c r="DPR1221" s="2"/>
      <c r="DPS1221" s="2"/>
      <c r="DPT1221" s="2"/>
      <c r="DPU1221" s="2"/>
      <c r="DPV1221" s="2"/>
      <c r="DPW1221" s="2"/>
      <c r="DPX1221" s="2"/>
      <c r="DPY1221" s="2"/>
      <c r="DPZ1221" s="2"/>
      <c r="DQA1221" s="2"/>
      <c r="DQB1221" s="2"/>
      <c r="DQC1221" s="2"/>
      <c r="DQD1221" s="2"/>
      <c r="DQE1221" s="2"/>
      <c r="DQF1221" s="2"/>
      <c r="DQG1221" s="2"/>
      <c r="DQH1221" s="2"/>
      <c r="DQI1221" s="2"/>
      <c r="DQJ1221" s="2"/>
      <c r="DQK1221" s="2"/>
      <c r="DQL1221" s="2"/>
      <c r="DQM1221" s="2"/>
      <c r="DQN1221" s="2"/>
      <c r="DQO1221" s="2"/>
      <c r="DQP1221" s="2"/>
      <c r="DQQ1221" s="2"/>
      <c r="DQR1221" s="2"/>
      <c r="DQS1221" s="2"/>
      <c r="DQT1221" s="2"/>
      <c r="DQU1221" s="2"/>
      <c r="DQV1221" s="2"/>
      <c r="DQW1221" s="2"/>
      <c r="DQX1221" s="2"/>
      <c r="DQY1221" s="2"/>
      <c r="DQZ1221" s="2"/>
      <c r="DRA1221" s="2"/>
      <c r="DRB1221" s="2"/>
      <c r="DRC1221" s="2"/>
      <c r="DRD1221" s="2"/>
      <c r="DRE1221" s="2"/>
      <c r="DRF1221" s="2"/>
      <c r="DRG1221" s="2"/>
      <c r="DRH1221" s="2"/>
      <c r="DRI1221" s="2"/>
      <c r="DRJ1221" s="2"/>
      <c r="DRK1221" s="2"/>
      <c r="DRL1221" s="2"/>
      <c r="DRM1221" s="2"/>
      <c r="DRN1221" s="2"/>
      <c r="DRO1221" s="2"/>
      <c r="DRP1221" s="2"/>
      <c r="DRQ1221" s="2"/>
      <c r="DRR1221" s="2"/>
      <c r="DRS1221" s="2"/>
      <c r="DRT1221" s="2"/>
      <c r="DRU1221" s="2"/>
      <c r="DRV1221" s="2"/>
      <c r="DRW1221" s="2"/>
      <c r="DRX1221" s="2"/>
      <c r="DRY1221" s="2"/>
      <c r="DRZ1221" s="2"/>
      <c r="DSA1221" s="2"/>
      <c r="DSB1221" s="2"/>
      <c r="DSC1221" s="2"/>
      <c r="DSD1221" s="2"/>
      <c r="DSE1221" s="2"/>
      <c r="DSF1221" s="2"/>
      <c r="DSG1221" s="2"/>
      <c r="DSH1221" s="2"/>
      <c r="DSI1221" s="2"/>
      <c r="DSJ1221" s="2"/>
      <c r="DSK1221" s="2"/>
      <c r="DSL1221" s="2"/>
      <c r="DSM1221" s="2"/>
      <c r="DSN1221" s="2"/>
      <c r="DSO1221" s="2"/>
      <c r="DSP1221" s="2"/>
      <c r="DSQ1221" s="2"/>
      <c r="DSR1221" s="2"/>
      <c r="DSS1221" s="2"/>
      <c r="DST1221" s="2"/>
      <c r="DSU1221" s="2"/>
      <c r="DSV1221" s="2"/>
      <c r="DSW1221" s="2"/>
      <c r="DSX1221" s="2"/>
      <c r="DSY1221" s="2"/>
      <c r="DSZ1221" s="2"/>
      <c r="DTA1221" s="2"/>
      <c r="DTB1221" s="2"/>
      <c r="DTC1221" s="2"/>
      <c r="DTD1221" s="2"/>
      <c r="DTE1221" s="2"/>
      <c r="DTF1221" s="2"/>
      <c r="DTG1221" s="2"/>
      <c r="DTH1221" s="2"/>
      <c r="DTI1221" s="2"/>
      <c r="DTJ1221" s="2"/>
      <c r="DTK1221" s="2"/>
      <c r="DTL1221" s="2"/>
      <c r="DTM1221" s="2"/>
      <c r="DTN1221" s="2"/>
      <c r="DTO1221" s="2"/>
      <c r="DTP1221" s="2"/>
      <c r="DTQ1221" s="2"/>
      <c r="DTR1221" s="2"/>
      <c r="DTS1221" s="2"/>
      <c r="DTT1221" s="2"/>
      <c r="DTU1221" s="2"/>
      <c r="DTV1221" s="2"/>
      <c r="DTW1221" s="2"/>
      <c r="DTX1221" s="2"/>
      <c r="DTY1221" s="2"/>
      <c r="DTZ1221" s="2"/>
      <c r="DUA1221" s="2"/>
      <c r="DUB1221" s="2"/>
      <c r="DUC1221" s="2"/>
      <c r="DUD1221" s="2"/>
      <c r="DUE1221" s="2"/>
      <c r="DUF1221" s="2"/>
      <c r="DUG1221" s="2"/>
      <c r="DUH1221" s="2"/>
      <c r="DUI1221" s="2"/>
      <c r="DUJ1221" s="2"/>
      <c r="DUK1221" s="2"/>
      <c r="DUL1221" s="2"/>
      <c r="DUM1221" s="2"/>
      <c r="DUN1221" s="2"/>
      <c r="DUO1221" s="2"/>
      <c r="DUP1221" s="2"/>
      <c r="DUQ1221" s="2"/>
      <c r="DUR1221" s="2"/>
      <c r="DUS1221" s="2"/>
      <c r="DUT1221" s="2"/>
      <c r="DUU1221" s="2"/>
      <c r="DUV1221" s="2"/>
      <c r="DUW1221" s="2"/>
      <c r="DUX1221" s="2"/>
      <c r="DUY1221" s="2"/>
      <c r="DUZ1221" s="2"/>
      <c r="DVA1221" s="2"/>
      <c r="DVB1221" s="2"/>
      <c r="DVC1221" s="2"/>
      <c r="DVD1221" s="2"/>
      <c r="DVE1221" s="2"/>
      <c r="DVF1221" s="2"/>
      <c r="DVG1221" s="2"/>
      <c r="DVH1221" s="2"/>
      <c r="DVI1221" s="2"/>
      <c r="DVJ1221" s="2"/>
      <c r="DVK1221" s="2"/>
      <c r="DVL1221" s="2"/>
      <c r="DVM1221" s="2"/>
      <c r="DVN1221" s="2"/>
      <c r="DVO1221" s="2"/>
      <c r="DVP1221" s="2"/>
      <c r="DVQ1221" s="2"/>
      <c r="DVR1221" s="2"/>
      <c r="DVS1221" s="2"/>
      <c r="DVT1221" s="2"/>
      <c r="DVU1221" s="2"/>
      <c r="DVV1221" s="2"/>
      <c r="DVW1221" s="2"/>
      <c r="DVX1221" s="2"/>
      <c r="DVY1221" s="2"/>
      <c r="DVZ1221" s="2"/>
      <c r="DWA1221" s="2"/>
      <c r="DWB1221" s="2"/>
      <c r="DWC1221" s="2"/>
      <c r="DWD1221" s="2"/>
      <c r="DWE1221" s="2"/>
      <c r="DWF1221" s="2"/>
      <c r="DWG1221" s="2"/>
      <c r="DWH1221" s="2"/>
      <c r="DWI1221" s="2"/>
      <c r="DWJ1221" s="2"/>
      <c r="DWK1221" s="2"/>
      <c r="DWL1221" s="2"/>
      <c r="DWM1221" s="2"/>
      <c r="DWN1221" s="2"/>
      <c r="DWO1221" s="2"/>
      <c r="DWP1221" s="2"/>
      <c r="DWQ1221" s="2"/>
      <c r="DWR1221" s="2"/>
      <c r="DWS1221" s="2"/>
      <c r="DWT1221" s="2"/>
      <c r="DWU1221" s="2"/>
      <c r="DWV1221" s="2"/>
      <c r="DWW1221" s="2"/>
      <c r="DWX1221" s="2"/>
      <c r="DWY1221" s="2"/>
      <c r="DWZ1221" s="2"/>
      <c r="DXA1221" s="2"/>
      <c r="DXB1221" s="2"/>
      <c r="DXC1221" s="2"/>
      <c r="DXD1221" s="2"/>
      <c r="DXE1221" s="2"/>
      <c r="DXF1221" s="2"/>
      <c r="DXG1221" s="2"/>
      <c r="DXH1221" s="2"/>
      <c r="DXI1221" s="2"/>
      <c r="DXJ1221" s="2"/>
      <c r="DXK1221" s="2"/>
      <c r="DXL1221" s="2"/>
      <c r="DXM1221" s="2"/>
      <c r="DXN1221" s="2"/>
      <c r="DXO1221" s="2"/>
      <c r="DXP1221" s="2"/>
      <c r="DXQ1221" s="2"/>
      <c r="DXR1221" s="2"/>
      <c r="DXS1221" s="2"/>
      <c r="DXT1221" s="2"/>
      <c r="DXU1221" s="2"/>
      <c r="DXV1221" s="2"/>
      <c r="DXW1221" s="2"/>
      <c r="DXX1221" s="2"/>
      <c r="DXY1221" s="2"/>
      <c r="DXZ1221" s="2"/>
      <c r="DYA1221" s="2"/>
      <c r="DYB1221" s="2"/>
      <c r="DYC1221" s="2"/>
      <c r="DYD1221" s="2"/>
      <c r="DYE1221" s="2"/>
      <c r="DYF1221" s="2"/>
      <c r="DYG1221" s="2"/>
      <c r="DYH1221" s="2"/>
      <c r="DYI1221" s="2"/>
      <c r="DYJ1221" s="2"/>
      <c r="DYK1221" s="2"/>
      <c r="DYL1221" s="2"/>
      <c r="DYM1221" s="2"/>
      <c r="DYN1221" s="2"/>
      <c r="DYO1221" s="2"/>
      <c r="DYP1221" s="2"/>
      <c r="DYQ1221" s="2"/>
      <c r="DYR1221" s="2"/>
      <c r="DYS1221" s="2"/>
      <c r="DYT1221" s="2"/>
      <c r="DYU1221" s="2"/>
      <c r="DYV1221" s="2"/>
      <c r="DYW1221" s="2"/>
      <c r="DYX1221" s="2"/>
      <c r="DYY1221" s="2"/>
      <c r="DYZ1221" s="2"/>
      <c r="DZA1221" s="2"/>
      <c r="DZB1221" s="2"/>
      <c r="DZC1221" s="2"/>
      <c r="DZD1221" s="2"/>
      <c r="DZE1221" s="2"/>
      <c r="DZF1221" s="2"/>
      <c r="DZG1221" s="2"/>
      <c r="DZH1221" s="2"/>
      <c r="DZI1221" s="2"/>
      <c r="DZJ1221" s="2"/>
      <c r="DZK1221" s="2"/>
      <c r="DZL1221" s="2"/>
      <c r="DZM1221" s="2"/>
      <c r="DZN1221" s="2"/>
      <c r="DZO1221" s="2"/>
      <c r="DZP1221" s="2"/>
      <c r="DZQ1221" s="2"/>
      <c r="DZR1221" s="2"/>
      <c r="DZS1221" s="2"/>
      <c r="DZT1221" s="2"/>
      <c r="DZU1221" s="2"/>
      <c r="DZV1221" s="2"/>
      <c r="DZW1221" s="2"/>
      <c r="DZX1221" s="2"/>
      <c r="DZY1221" s="2"/>
      <c r="DZZ1221" s="2"/>
      <c r="EAA1221" s="2"/>
      <c r="EAB1221" s="2"/>
      <c r="EAC1221" s="2"/>
      <c r="EAD1221" s="2"/>
      <c r="EAE1221" s="2"/>
      <c r="EAF1221" s="2"/>
      <c r="EAG1221" s="2"/>
      <c r="EAH1221" s="2"/>
      <c r="EAI1221" s="2"/>
      <c r="EAJ1221" s="2"/>
      <c r="EAK1221" s="2"/>
      <c r="EAL1221" s="2"/>
      <c r="EAM1221" s="2"/>
      <c r="EAN1221" s="2"/>
      <c r="EAO1221" s="2"/>
      <c r="EAP1221" s="2"/>
      <c r="EAQ1221" s="2"/>
      <c r="EAR1221" s="2"/>
      <c r="EAS1221" s="2"/>
      <c r="EAT1221" s="2"/>
      <c r="EAU1221" s="2"/>
      <c r="EAV1221" s="2"/>
      <c r="EAW1221" s="2"/>
      <c r="EAX1221" s="2"/>
      <c r="EAY1221" s="2"/>
      <c r="EAZ1221" s="2"/>
      <c r="EBA1221" s="2"/>
      <c r="EBB1221" s="2"/>
      <c r="EBC1221" s="2"/>
      <c r="EBD1221" s="2"/>
      <c r="EBE1221" s="2"/>
      <c r="EBF1221" s="2"/>
      <c r="EBG1221" s="2"/>
      <c r="EBH1221" s="2"/>
      <c r="EBI1221" s="2"/>
      <c r="EBJ1221" s="2"/>
      <c r="EBK1221" s="2"/>
      <c r="EBL1221" s="2"/>
      <c r="EBM1221" s="2"/>
      <c r="EBN1221" s="2"/>
      <c r="EBO1221" s="2"/>
      <c r="EBP1221" s="2"/>
      <c r="EBQ1221" s="2"/>
      <c r="EBR1221" s="2"/>
      <c r="EBS1221" s="2"/>
      <c r="EBT1221" s="2"/>
      <c r="EBU1221" s="2"/>
      <c r="EBV1221" s="2"/>
      <c r="EBW1221" s="2"/>
      <c r="EBX1221" s="2"/>
      <c r="EBY1221" s="2"/>
      <c r="EBZ1221" s="2"/>
      <c r="ECA1221" s="2"/>
      <c r="ECB1221" s="2"/>
      <c r="ECC1221" s="2"/>
      <c r="ECD1221" s="2"/>
      <c r="ECE1221" s="2"/>
      <c r="ECF1221" s="2"/>
      <c r="ECG1221" s="2"/>
      <c r="ECH1221" s="2"/>
      <c r="ECI1221" s="2"/>
      <c r="ECJ1221" s="2"/>
      <c r="ECK1221" s="2"/>
      <c r="ECL1221" s="2"/>
      <c r="ECM1221" s="2"/>
      <c r="ECN1221" s="2"/>
      <c r="ECO1221" s="2"/>
      <c r="ECP1221" s="2"/>
      <c r="ECQ1221" s="2"/>
      <c r="ECR1221" s="2"/>
      <c r="ECS1221" s="2"/>
      <c r="ECT1221" s="2"/>
      <c r="ECU1221" s="2"/>
      <c r="ECV1221" s="2"/>
      <c r="ECW1221" s="2"/>
      <c r="ECX1221" s="2"/>
      <c r="ECY1221" s="2"/>
      <c r="ECZ1221" s="2"/>
      <c r="EDA1221" s="2"/>
      <c r="EDB1221" s="2"/>
      <c r="EDC1221" s="2"/>
      <c r="EDD1221" s="2"/>
      <c r="EDE1221" s="2"/>
      <c r="EDF1221" s="2"/>
      <c r="EDG1221" s="2"/>
      <c r="EDH1221" s="2"/>
      <c r="EDI1221" s="2"/>
      <c r="EDJ1221" s="2"/>
      <c r="EDK1221" s="2"/>
      <c r="EDL1221" s="2"/>
      <c r="EDM1221" s="2"/>
      <c r="EDN1221" s="2"/>
      <c r="EDO1221" s="2"/>
      <c r="EDP1221" s="2"/>
      <c r="EDQ1221" s="2"/>
      <c r="EDR1221" s="2"/>
      <c r="EDS1221" s="2"/>
      <c r="EDT1221" s="2"/>
      <c r="EDU1221" s="2"/>
      <c r="EDV1221" s="2"/>
      <c r="EDW1221" s="2"/>
      <c r="EDX1221" s="2"/>
      <c r="EDY1221" s="2"/>
      <c r="EDZ1221" s="2"/>
      <c r="EEA1221" s="2"/>
      <c r="EEB1221" s="2"/>
      <c r="EEC1221" s="2"/>
      <c r="EED1221" s="2"/>
      <c r="EEE1221" s="2"/>
      <c r="EEF1221" s="2"/>
      <c r="EEG1221" s="2"/>
      <c r="EEH1221" s="2"/>
      <c r="EEI1221" s="2"/>
      <c r="EEJ1221" s="2"/>
      <c r="EEK1221" s="2"/>
      <c r="EEL1221" s="2"/>
      <c r="EEM1221" s="2"/>
      <c r="EEN1221" s="2"/>
      <c r="EEO1221" s="2"/>
      <c r="EEP1221" s="2"/>
      <c r="EEQ1221" s="2"/>
      <c r="EER1221" s="2"/>
      <c r="EES1221" s="2"/>
      <c r="EET1221" s="2"/>
      <c r="EEU1221" s="2"/>
      <c r="EEV1221" s="2"/>
      <c r="EEW1221" s="2"/>
      <c r="EEX1221" s="2"/>
      <c r="EEY1221" s="2"/>
      <c r="EEZ1221" s="2"/>
      <c r="EFA1221" s="2"/>
      <c r="EFB1221" s="2"/>
      <c r="EFC1221" s="2"/>
      <c r="EFD1221" s="2"/>
      <c r="EFE1221" s="2"/>
      <c r="EFF1221" s="2"/>
      <c r="EFG1221" s="2"/>
      <c r="EFH1221" s="2"/>
      <c r="EFI1221" s="2"/>
      <c r="EFJ1221" s="2"/>
      <c r="EFK1221" s="2"/>
      <c r="EFL1221" s="2"/>
      <c r="EFM1221" s="2"/>
      <c r="EFN1221" s="2"/>
      <c r="EFO1221" s="2"/>
      <c r="EFP1221" s="2"/>
      <c r="EFQ1221" s="2"/>
      <c r="EFR1221" s="2"/>
      <c r="EFS1221" s="2"/>
      <c r="EFT1221" s="2"/>
      <c r="EFU1221" s="2"/>
      <c r="EFV1221" s="2"/>
      <c r="EFW1221" s="2"/>
      <c r="EFX1221" s="2"/>
      <c r="EFY1221" s="2"/>
      <c r="EFZ1221" s="2"/>
      <c r="EGA1221" s="2"/>
      <c r="EGB1221" s="2"/>
      <c r="EGC1221" s="2"/>
      <c r="EGD1221" s="2"/>
      <c r="EGE1221" s="2"/>
      <c r="EGF1221" s="2"/>
      <c r="EGG1221" s="2"/>
      <c r="EGH1221" s="2"/>
      <c r="EGI1221" s="2"/>
      <c r="EGJ1221" s="2"/>
      <c r="EGK1221" s="2"/>
      <c r="EGL1221" s="2"/>
      <c r="EGM1221" s="2"/>
      <c r="EGN1221" s="2"/>
      <c r="EGO1221" s="2"/>
      <c r="EGP1221" s="2"/>
      <c r="EGQ1221" s="2"/>
      <c r="EGR1221" s="2"/>
      <c r="EGS1221" s="2"/>
      <c r="EGT1221" s="2"/>
      <c r="EGU1221" s="2"/>
      <c r="EGV1221" s="2"/>
      <c r="EGW1221" s="2"/>
      <c r="EGX1221" s="2"/>
      <c r="EGY1221" s="2"/>
      <c r="EGZ1221" s="2"/>
      <c r="EHA1221" s="2"/>
      <c r="EHB1221" s="2"/>
      <c r="EHC1221" s="2"/>
      <c r="EHD1221" s="2"/>
      <c r="EHE1221" s="2"/>
      <c r="EHF1221" s="2"/>
      <c r="EHG1221" s="2"/>
      <c r="EHH1221" s="2"/>
      <c r="EHI1221" s="2"/>
      <c r="EHJ1221" s="2"/>
      <c r="EHK1221" s="2"/>
      <c r="EHL1221" s="2"/>
      <c r="EHM1221" s="2"/>
      <c r="EHN1221" s="2"/>
      <c r="EHO1221" s="2"/>
      <c r="EHP1221" s="2"/>
      <c r="EHQ1221" s="2"/>
      <c r="EHR1221" s="2"/>
      <c r="EHS1221" s="2"/>
      <c r="EHT1221" s="2"/>
      <c r="EHU1221" s="2"/>
      <c r="EHV1221" s="2"/>
      <c r="EHW1221" s="2"/>
      <c r="EHX1221" s="2"/>
      <c r="EHY1221" s="2"/>
      <c r="EHZ1221" s="2"/>
      <c r="EIA1221" s="2"/>
      <c r="EIB1221" s="2"/>
      <c r="EIC1221" s="2"/>
      <c r="EID1221" s="2"/>
      <c r="EIE1221" s="2"/>
      <c r="EIF1221" s="2"/>
      <c r="EIG1221" s="2"/>
      <c r="EIH1221" s="2"/>
      <c r="EII1221" s="2"/>
      <c r="EIJ1221" s="2"/>
      <c r="EIK1221" s="2"/>
      <c r="EIL1221" s="2"/>
      <c r="EIM1221" s="2"/>
      <c r="EIN1221" s="2"/>
      <c r="EIO1221" s="2"/>
      <c r="EIP1221" s="2"/>
      <c r="EIQ1221" s="2"/>
      <c r="EIR1221" s="2"/>
      <c r="EIS1221" s="2"/>
      <c r="EIT1221" s="2"/>
      <c r="EIU1221" s="2"/>
      <c r="EIV1221" s="2"/>
      <c r="EIW1221" s="2"/>
      <c r="EIX1221" s="2"/>
      <c r="EIY1221" s="2"/>
      <c r="EIZ1221" s="2"/>
      <c r="EJA1221" s="2"/>
      <c r="EJB1221" s="2"/>
      <c r="EJC1221" s="2"/>
      <c r="EJD1221" s="2"/>
      <c r="EJE1221" s="2"/>
      <c r="EJF1221" s="2"/>
      <c r="EJG1221" s="2"/>
      <c r="EJH1221" s="2"/>
      <c r="EJI1221" s="2"/>
      <c r="EJJ1221" s="2"/>
      <c r="EJK1221" s="2"/>
      <c r="EJL1221" s="2"/>
      <c r="EJM1221" s="2"/>
      <c r="EJN1221" s="2"/>
      <c r="EJO1221" s="2"/>
      <c r="EJP1221" s="2"/>
      <c r="EJQ1221" s="2"/>
      <c r="EJR1221" s="2"/>
      <c r="EJS1221" s="2"/>
      <c r="EJT1221" s="2"/>
      <c r="EJU1221" s="2"/>
      <c r="EJV1221" s="2"/>
      <c r="EJW1221" s="2"/>
      <c r="EJX1221" s="2"/>
      <c r="EJY1221" s="2"/>
      <c r="EJZ1221" s="2"/>
      <c r="EKA1221" s="2"/>
      <c r="EKB1221" s="2"/>
      <c r="EKC1221" s="2"/>
      <c r="EKD1221" s="2"/>
      <c r="EKE1221" s="2"/>
      <c r="EKF1221" s="2"/>
      <c r="EKG1221" s="2"/>
      <c r="EKH1221" s="2"/>
      <c r="EKI1221" s="2"/>
      <c r="EKJ1221" s="2"/>
      <c r="EKK1221" s="2"/>
      <c r="EKL1221" s="2"/>
      <c r="EKM1221" s="2"/>
      <c r="EKN1221" s="2"/>
      <c r="EKO1221" s="2"/>
      <c r="EKP1221" s="2"/>
      <c r="EKQ1221" s="2"/>
      <c r="EKR1221" s="2"/>
      <c r="EKS1221" s="2"/>
      <c r="EKT1221" s="2"/>
      <c r="EKU1221" s="2"/>
      <c r="EKV1221" s="2"/>
      <c r="EKW1221" s="2"/>
      <c r="EKX1221" s="2"/>
      <c r="EKY1221" s="2"/>
      <c r="EKZ1221" s="2"/>
      <c r="ELA1221" s="2"/>
      <c r="ELB1221" s="2"/>
      <c r="ELC1221" s="2"/>
      <c r="ELD1221" s="2"/>
      <c r="ELE1221" s="2"/>
      <c r="ELF1221" s="2"/>
      <c r="ELG1221" s="2"/>
      <c r="ELH1221" s="2"/>
      <c r="ELI1221" s="2"/>
      <c r="ELJ1221" s="2"/>
      <c r="ELK1221" s="2"/>
      <c r="ELL1221" s="2"/>
      <c r="ELM1221" s="2"/>
      <c r="ELN1221" s="2"/>
      <c r="ELO1221" s="2"/>
      <c r="ELP1221" s="2"/>
      <c r="ELQ1221" s="2"/>
      <c r="ELR1221" s="2"/>
      <c r="ELS1221" s="2"/>
      <c r="ELT1221" s="2"/>
      <c r="ELU1221" s="2"/>
      <c r="ELV1221" s="2"/>
      <c r="ELW1221" s="2"/>
      <c r="ELX1221" s="2"/>
      <c r="ELY1221" s="2"/>
      <c r="ELZ1221" s="2"/>
      <c r="EMA1221" s="2"/>
      <c r="EMB1221" s="2"/>
      <c r="EMC1221" s="2"/>
      <c r="EMD1221" s="2"/>
      <c r="EME1221" s="2"/>
      <c r="EMF1221" s="2"/>
      <c r="EMG1221" s="2"/>
      <c r="EMH1221" s="2"/>
      <c r="EMI1221" s="2"/>
      <c r="EMJ1221" s="2"/>
      <c r="EMK1221" s="2"/>
      <c r="EML1221" s="2"/>
      <c r="EMM1221" s="2"/>
      <c r="EMN1221" s="2"/>
      <c r="EMO1221" s="2"/>
      <c r="EMP1221" s="2"/>
      <c r="EMQ1221" s="2"/>
      <c r="EMR1221" s="2"/>
      <c r="EMS1221" s="2"/>
      <c r="EMT1221" s="2"/>
      <c r="EMU1221" s="2"/>
      <c r="EMV1221" s="2"/>
      <c r="EMW1221" s="2"/>
      <c r="EMX1221" s="2"/>
      <c r="EMY1221" s="2"/>
      <c r="EMZ1221" s="2"/>
      <c r="ENA1221" s="2"/>
      <c r="ENB1221" s="2"/>
      <c r="ENC1221" s="2"/>
      <c r="END1221" s="2"/>
      <c r="ENE1221" s="2"/>
      <c r="ENF1221" s="2"/>
      <c r="ENG1221" s="2"/>
      <c r="ENH1221" s="2"/>
      <c r="ENI1221" s="2"/>
      <c r="ENJ1221" s="2"/>
      <c r="ENK1221" s="2"/>
      <c r="ENL1221" s="2"/>
      <c r="ENM1221" s="2"/>
      <c r="ENN1221" s="2"/>
      <c r="ENO1221" s="2"/>
      <c r="ENP1221" s="2"/>
      <c r="ENQ1221" s="2"/>
      <c r="ENR1221" s="2"/>
      <c r="ENS1221" s="2"/>
      <c r="ENT1221" s="2"/>
      <c r="ENU1221" s="2"/>
      <c r="ENV1221" s="2"/>
      <c r="ENW1221" s="2"/>
      <c r="ENX1221" s="2"/>
      <c r="ENY1221" s="2"/>
      <c r="ENZ1221" s="2"/>
      <c r="EOA1221" s="2"/>
      <c r="EOB1221" s="2"/>
      <c r="EOC1221" s="2"/>
      <c r="EOD1221" s="2"/>
      <c r="EOE1221" s="2"/>
      <c r="EOF1221" s="2"/>
      <c r="EOG1221" s="2"/>
      <c r="EOH1221" s="2"/>
      <c r="EOI1221" s="2"/>
      <c r="EOJ1221" s="2"/>
      <c r="EOK1221" s="2"/>
      <c r="EOL1221" s="2"/>
      <c r="EOM1221" s="2"/>
      <c r="EON1221" s="2"/>
      <c r="EOO1221" s="2"/>
      <c r="EOP1221" s="2"/>
      <c r="EOQ1221" s="2"/>
      <c r="EOR1221" s="2"/>
      <c r="EOS1221" s="2"/>
      <c r="EOT1221" s="2"/>
      <c r="EOU1221" s="2"/>
      <c r="EOV1221" s="2"/>
      <c r="EOW1221" s="2"/>
      <c r="EOX1221" s="2"/>
      <c r="EOY1221" s="2"/>
      <c r="EOZ1221" s="2"/>
      <c r="EPA1221" s="2"/>
      <c r="EPB1221" s="2"/>
      <c r="EPC1221" s="2"/>
      <c r="EPD1221" s="2"/>
      <c r="EPE1221" s="2"/>
      <c r="EPF1221" s="2"/>
      <c r="EPG1221" s="2"/>
      <c r="EPH1221" s="2"/>
      <c r="EPI1221" s="2"/>
      <c r="EPJ1221" s="2"/>
      <c r="EPK1221" s="2"/>
      <c r="EPL1221" s="2"/>
      <c r="EPM1221" s="2"/>
      <c r="EPN1221" s="2"/>
      <c r="EPO1221" s="2"/>
      <c r="EPP1221" s="2"/>
      <c r="EPQ1221" s="2"/>
      <c r="EPR1221" s="2"/>
      <c r="EPS1221" s="2"/>
      <c r="EPT1221" s="2"/>
      <c r="EPU1221" s="2"/>
      <c r="EPV1221" s="2"/>
      <c r="EPW1221" s="2"/>
      <c r="EPX1221" s="2"/>
      <c r="EPY1221" s="2"/>
      <c r="EPZ1221" s="2"/>
      <c r="EQA1221" s="2"/>
      <c r="EQB1221" s="2"/>
      <c r="EQC1221" s="2"/>
      <c r="EQD1221" s="2"/>
      <c r="EQE1221" s="2"/>
      <c r="EQF1221" s="2"/>
      <c r="EQG1221" s="2"/>
      <c r="EQH1221" s="2"/>
      <c r="EQI1221" s="2"/>
      <c r="EQJ1221" s="2"/>
      <c r="EQK1221" s="2"/>
      <c r="EQL1221" s="2"/>
      <c r="EQM1221" s="2"/>
      <c r="EQN1221" s="2"/>
      <c r="EQO1221" s="2"/>
      <c r="EQP1221" s="2"/>
      <c r="EQQ1221" s="2"/>
      <c r="EQR1221" s="2"/>
      <c r="EQS1221" s="2"/>
      <c r="EQT1221" s="2"/>
      <c r="EQU1221" s="2"/>
      <c r="EQV1221" s="2"/>
      <c r="EQW1221" s="2"/>
      <c r="EQX1221" s="2"/>
      <c r="EQY1221" s="2"/>
      <c r="EQZ1221" s="2"/>
      <c r="ERA1221" s="2"/>
      <c r="ERB1221" s="2"/>
      <c r="ERC1221" s="2"/>
      <c r="ERD1221" s="2"/>
      <c r="ERE1221" s="2"/>
      <c r="ERF1221" s="2"/>
      <c r="ERG1221" s="2"/>
      <c r="ERH1221" s="2"/>
      <c r="ERI1221" s="2"/>
      <c r="ERJ1221" s="2"/>
      <c r="ERK1221" s="2"/>
      <c r="ERL1221" s="2"/>
      <c r="ERM1221" s="2"/>
      <c r="ERN1221" s="2"/>
      <c r="ERO1221" s="2"/>
      <c r="ERP1221" s="2"/>
      <c r="ERQ1221" s="2"/>
      <c r="ERR1221" s="2"/>
      <c r="ERS1221" s="2"/>
      <c r="ERT1221" s="2"/>
      <c r="ERU1221" s="2"/>
      <c r="ERV1221" s="2"/>
      <c r="ERW1221" s="2"/>
      <c r="ERX1221" s="2"/>
      <c r="ERY1221" s="2"/>
      <c r="ERZ1221" s="2"/>
      <c r="ESA1221" s="2"/>
      <c r="ESB1221" s="2"/>
      <c r="ESC1221" s="2"/>
      <c r="ESD1221" s="2"/>
      <c r="ESE1221" s="2"/>
      <c r="ESF1221" s="2"/>
      <c r="ESG1221" s="2"/>
      <c r="ESH1221" s="2"/>
      <c r="ESI1221" s="2"/>
      <c r="ESJ1221" s="2"/>
      <c r="ESK1221" s="2"/>
      <c r="ESL1221" s="2"/>
      <c r="ESM1221" s="2"/>
      <c r="ESN1221" s="2"/>
      <c r="ESO1221" s="2"/>
      <c r="ESP1221" s="2"/>
      <c r="ESQ1221" s="2"/>
      <c r="ESR1221" s="2"/>
      <c r="ESS1221" s="2"/>
      <c r="EST1221" s="2"/>
      <c r="ESU1221" s="2"/>
      <c r="ESV1221" s="2"/>
      <c r="ESW1221" s="2"/>
      <c r="ESX1221" s="2"/>
      <c r="ESY1221" s="2"/>
      <c r="ESZ1221" s="2"/>
      <c r="ETA1221" s="2"/>
      <c r="ETB1221" s="2"/>
      <c r="ETC1221" s="2"/>
      <c r="ETD1221" s="2"/>
      <c r="ETE1221" s="2"/>
      <c r="ETF1221" s="2"/>
      <c r="ETG1221" s="2"/>
      <c r="ETH1221" s="2"/>
      <c r="ETI1221" s="2"/>
      <c r="ETJ1221" s="2"/>
      <c r="ETK1221" s="2"/>
      <c r="ETL1221" s="2"/>
      <c r="ETM1221" s="2"/>
      <c r="ETN1221" s="2"/>
      <c r="ETO1221" s="2"/>
      <c r="ETP1221" s="2"/>
      <c r="ETQ1221" s="2"/>
      <c r="ETR1221" s="2"/>
      <c r="ETS1221" s="2"/>
      <c r="ETT1221" s="2"/>
      <c r="ETU1221" s="2"/>
      <c r="ETV1221" s="2"/>
      <c r="ETW1221" s="2"/>
      <c r="ETX1221" s="2"/>
      <c r="ETY1221" s="2"/>
      <c r="ETZ1221" s="2"/>
      <c r="EUA1221" s="2"/>
      <c r="EUB1221" s="2"/>
      <c r="EUC1221" s="2"/>
      <c r="EUD1221" s="2"/>
      <c r="EUE1221" s="2"/>
      <c r="EUF1221" s="2"/>
      <c r="EUG1221" s="2"/>
      <c r="EUH1221" s="2"/>
      <c r="EUI1221" s="2"/>
      <c r="EUJ1221" s="2"/>
      <c r="EUK1221" s="2"/>
      <c r="EUL1221" s="2"/>
      <c r="EUM1221" s="2"/>
      <c r="EUN1221" s="2"/>
      <c r="EUO1221" s="2"/>
      <c r="EUP1221" s="2"/>
      <c r="EUQ1221" s="2"/>
      <c r="EUR1221" s="2"/>
      <c r="EUS1221" s="2"/>
      <c r="EUT1221" s="2"/>
      <c r="EUU1221" s="2"/>
      <c r="EUV1221" s="2"/>
      <c r="EUW1221" s="2"/>
      <c r="EUX1221" s="2"/>
      <c r="EUY1221" s="2"/>
      <c r="EUZ1221" s="2"/>
      <c r="EVA1221" s="2"/>
      <c r="EVB1221" s="2"/>
      <c r="EVC1221" s="2"/>
      <c r="EVD1221" s="2"/>
      <c r="EVE1221" s="2"/>
      <c r="EVF1221" s="2"/>
      <c r="EVG1221" s="2"/>
      <c r="EVH1221" s="2"/>
      <c r="EVI1221" s="2"/>
      <c r="EVJ1221" s="2"/>
      <c r="EVK1221" s="2"/>
      <c r="EVL1221" s="2"/>
      <c r="EVM1221" s="2"/>
      <c r="EVN1221" s="2"/>
      <c r="EVO1221" s="2"/>
      <c r="EVP1221" s="2"/>
      <c r="EVQ1221" s="2"/>
      <c r="EVR1221" s="2"/>
      <c r="EVS1221" s="2"/>
      <c r="EVT1221" s="2"/>
      <c r="EVU1221" s="2"/>
      <c r="EVV1221" s="2"/>
      <c r="EVW1221" s="2"/>
      <c r="EVX1221" s="2"/>
      <c r="EVY1221" s="2"/>
      <c r="EVZ1221" s="2"/>
      <c r="EWA1221" s="2"/>
      <c r="EWB1221" s="2"/>
      <c r="EWC1221" s="2"/>
      <c r="EWD1221" s="2"/>
      <c r="EWE1221" s="2"/>
      <c r="EWF1221" s="2"/>
      <c r="EWG1221" s="2"/>
      <c r="EWH1221" s="2"/>
      <c r="EWI1221" s="2"/>
      <c r="EWJ1221" s="2"/>
      <c r="EWK1221" s="2"/>
      <c r="EWL1221" s="2"/>
      <c r="EWM1221" s="2"/>
      <c r="EWN1221" s="2"/>
      <c r="EWO1221" s="2"/>
      <c r="EWP1221" s="2"/>
      <c r="EWQ1221" s="2"/>
      <c r="EWR1221" s="2"/>
      <c r="EWS1221" s="2"/>
      <c r="EWT1221" s="2"/>
      <c r="EWU1221" s="2"/>
      <c r="EWV1221" s="2"/>
      <c r="EWW1221" s="2"/>
      <c r="EWX1221" s="2"/>
      <c r="EWY1221" s="2"/>
      <c r="EWZ1221" s="2"/>
      <c r="EXA1221" s="2"/>
      <c r="EXB1221" s="2"/>
      <c r="EXC1221" s="2"/>
      <c r="EXD1221" s="2"/>
      <c r="EXE1221" s="2"/>
      <c r="EXF1221" s="2"/>
      <c r="EXG1221" s="2"/>
      <c r="EXH1221" s="2"/>
      <c r="EXI1221" s="2"/>
      <c r="EXJ1221" s="2"/>
      <c r="EXK1221" s="2"/>
      <c r="EXL1221" s="2"/>
      <c r="EXM1221" s="2"/>
      <c r="EXN1221" s="2"/>
      <c r="EXO1221" s="2"/>
      <c r="EXP1221" s="2"/>
      <c r="EXQ1221" s="2"/>
      <c r="EXR1221" s="2"/>
      <c r="EXS1221" s="2"/>
      <c r="EXT1221" s="2"/>
      <c r="EXU1221" s="2"/>
      <c r="EXV1221" s="2"/>
      <c r="EXW1221" s="2"/>
      <c r="EXX1221" s="2"/>
      <c r="EXY1221" s="2"/>
      <c r="EXZ1221" s="2"/>
      <c r="EYA1221" s="2"/>
      <c r="EYB1221" s="2"/>
      <c r="EYC1221" s="2"/>
      <c r="EYD1221" s="2"/>
      <c r="EYE1221" s="2"/>
      <c r="EYF1221" s="2"/>
      <c r="EYG1221" s="2"/>
      <c r="EYH1221" s="2"/>
      <c r="EYI1221" s="2"/>
      <c r="EYJ1221" s="2"/>
      <c r="EYK1221" s="2"/>
      <c r="EYL1221" s="2"/>
      <c r="EYM1221" s="2"/>
      <c r="EYN1221" s="2"/>
      <c r="EYO1221" s="2"/>
      <c r="EYP1221" s="2"/>
      <c r="EYQ1221" s="2"/>
      <c r="EYR1221" s="2"/>
      <c r="EYS1221" s="2"/>
      <c r="EYT1221" s="2"/>
      <c r="EYU1221" s="2"/>
      <c r="EYV1221" s="2"/>
      <c r="EYW1221" s="2"/>
      <c r="EYX1221" s="2"/>
      <c r="EYY1221" s="2"/>
      <c r="EYZ1221" s="2"/>
      <c r="EZA1221" s="2"/>
      <c r="EZB1221" s="2"/>
      <c r="EZC1221" s="2"/>
      <c r="EZD1221" s="2"/>
      <c r="EZE1221" s="2"/>
      <c r="EZF1221" s="2"/>
      <c r="EZG1221" s="2"/>
      <c r="EZH1221" s="2"/>
      <c r="EZI1221" s="2"/>
      <c r="EZJ1221" s="2"/>
      <c r="EZK1221" s="2"/>
      <c r="EZL1221" s="2"/>
      <c r="EZM1221" s="2"/>
      <c r="EZN1221" s="2"/>
      <c r="EZO1221" s="2"/>
      <c r="EZP1221" s="2"/>
      <c r="EZQ1221" s="2"/>
      <c r="EZR1221" s="2"/>
      <c r="EZS1221" s="2"/>
      <c r="EZT1221" s="2"/>
      <c r="EZU1221" s="2"/>
      <c r="EZV1221" s="2"/>
      <c r="EZW1221" s="2"/>
      <c r="EZX1221" s="2"/>
      <c r="EZY1221" s="2"/>
      <c r="EZZ1221" s="2"/>
      <c r="FAA1221" s="2"/>
      <c r="FAB1221" s="2"/>
      <c r="FAC1221" s="2"/>
      <c r="FAD1221" s="2"/>
      <c r="FAE1221" s="2"/>
      <c r="FAF1221" s="2"/>
      <c r="FAG1221" s="2"/>
      <c r="FAH1221" s="2"/>
      <c r="FAI1221" s="2"/>
      <c r="FAJ1221" s="2"/>
      <c r="FAK1221" s="2"/>
      <c r="FAL1221" s="2"/>
      <c r="FAM1221" s="2"/>
      <c r="FAN1221" s="2"/>
      <c r="FAO1221" s="2"/>
      <c r="FAP1221" s="2"/>
      <c r="FAQ1221" s="2"/>
      <c r="FAR1221" s="2"/>
      <c r="FAS1221" s="2"/>
      <c r="FAT1221" s="2"/>
      <c r="FAU1221" s="2"/>
      <c r="FAV1221" s="2"/>
      <c r="FAW1221" s="2"/>
      <c r="FAX1221" s="2"/>
      <c r="FAY1221" s="2"/>
      <c r="FAZ1221" s="2"/>
      <c r="FBA1221" s="2"/>
      <c r="FBB1221" s="2"/>
      <c r="FBC1221" s="2"/>
      <c r="FBD1221" s="2"/>
      <c r="FBE1221" s="2"/>
      <c r="FBF1221" s="2"/>
      <c r="FBG1221" s="2"/>
      <c r="FBH1221" s="2"/>
      <c r="FBI1221" s="2"/>
      <c r="FBJ1221" s="2"/>
      <c r="FBK1221" s="2"/>
      <c r="FBL1221" s="2"/>
      <c r="FBM1221" s="2"/>
      <c r="FBN1221" s="2"/>
      <c r="FBO1221" s="2"/>
      <c r="FBP1221" s="2"/>
      <c r="FBQ1221" s="2"/>
      <c r="FBR1221" s="2"/>
      <c r="FBS1221" s="2"/>
      <c r="FBT1221" s="2"/>
      <c r="FBU1221" s="2"/>
      <c r="FBV1221" s="2"/>
      <c r="FBW1221" s="2"/>
      <c r="FBX1221" s="2"/>
      <c r="FBY1221" s="2"/>
      <c r="FBZ1221" s="2"/>
      <c r="FCA1221" s="2"/>
      <c r="FCB1221" s="2"/>
      <c r="FCC1221" s="2"/>
      <c r="FCD1221" s="2"/>
      <c r="FCE1221" s="2"/>
      <c r="FCF1221" s="2"/>
      <c r="FCG1221" s="2"/>
      <c r="FCH1221" s="2"/>
      <c r="FCI1221" s="2"/>
      <c r="FCJ1221" s="2"/>
      <c r="FCK1221" s="2"/>
      <c r="FCL1221" s="2"/>
      <c r="FCM1221" s="2"/>
      <c r="FCN1221" s="2"/>
      <c r="FCO1221" s="2"/>
      <c r="FCP1221" s="2"/>
      <c r="FCQ1221" s="2"/>
      <c r="FCR1221" s="2"/>
      <c r="FCS1221" s="2"/>
      <c r="FCT1221" s="2"/>
      <c r="FCU1221" s="2"/>
      <c r="FCV1221" s="2"/>
      <c r="FCW1221" s="2"/>
      <c r="FCX1221" s="2"/>
      <c r="FCY1221" s="2"/>
      <c r="FCZ1221" s="2"/>
      <c r="FDA1221" s="2"/>
      <c r="FDB1221" s="2"/>
      <c r="FDC1221" s="2"/>
      <c r="FDD1221" s="2"/>
      <c r="FDE1221" s="2"/>
      <c r="FDF1221" s="2"/>
      <c r="FDG1221" s="2"/>
      <c r="FDH1221" s="2"/>
      <c r="FDI1221" s="2"/>
      <c r="FDJ1221" s="2"/>
      <c r="FDK1221" s="2"/>
      <c r="FDL1221" s="2"/>
      <c r="FDM1221" s="2"/>
      <c r="FDN1221" s="2"/>
      <c r="FDO1221" s="2"/>
      <c r="FDP1221" s="2"/>
      <c r="FDQ1221" s="2"/>
      <c r="FDR1221" s="2"/>
      <c r="FDS1221" s="2"/>
      <c r="FDT1221" s="2"/>
      <c r="FDU1221" s="2"/>
      <c r="FDV1221" s="2"/>
      <c r="FDW1221" s="2"/>
      <c r="FDX1221" s="2"/>
      <c r="FDY1221" s="2"/>
      <c r="FDZ1221" s="2"/>
      <c r="FEA1221" s="2"/>
      <c r="FEB1221" s="2"/>
      <c r="FEC1221" s="2"/>
      <c r="FED1221" s="2"/>
      <c r="FEE1221" s="2"/>
      <c r="FEF1221" s="2"/>
      <c r="FEG1221" s="2"/>
      <c r="FEH1221" s="2"/>
      <c r="FEI1221" s="2"/>
      <c r="FEJ1221" s="2"/>
      <c r="FEK1221" s="2"/>
      <c r="FEL1221" s="2"/>
      <c r="FEM1221" s="2"/>
      <c r="FEN1221" s="2"/>
      <c r="FEO1221" s="2"/>
      <c r="FEP1221" s="2"/>
      <c r="FEQ1221" s="2"/>
      <c r="FER1221" s="2"/>
      <c r="FES1221" s="2"/>
      <c r="FET1221" s="2"/>
      <c r="FEU1221" s="2"/>
      <c r="FEV1221" s="2"/>
      <c r="FEW1221" s="2"/>
      <c r="FEX1221" s="2"/>
      <c r="FEY1221" s="2"/>
      <c r="FEZ1221" s="2"/>
      <c r="FFA1221" s="2"/>
      <c r="FFB1221" s="2"/>
      <c r="FFC1221" s="2"/>
      <c r="FFD1221" s="2"/>
      <c r="FFE1221" s="2"/>
      <c r="FFF1221" s="2"/>
      <c r="FFG1221" s="2"/>
      <c r="FFH1221" s="2"/>
      <c r="FFI1221" s="2"/>
      <c r="FFJ1221" s="2"/>
      <c r="FFK1221" s="2"/>
      <c r="FFL1221" s="2"/>
      <c r="FFM1221" s="2"/>
      <c r="FFN1221" s="2"/>
      <c r="FFO1221" s="2"/>
      <c r="FFP1221" s="2"/>
      <c r="FFQ1221" s="2"/>
      <c r="FFR1221" s="2"/>
      <c r="FFS1221" s="2"/>
      <c r="FFT1221" s="2"/>
      <c r="FFU1221" s="2"/>
      <c r="FFV1221" s="2"/>
      <c r="FFW1221" s="2"/>
      <c r="FFX1221" s="2"/>
      <c r="FFY1221" s="2"/>
      <c r="FFZ1221" s="2"/>
      <c r="FGA1221" s="2"/>
      <c r="FGB1221" s="2"/>
      <c r="FGC1221" s="2"/>
      <c r="FGD1221" s="2"/>
      <c r="FGE1221" s="2"/>
      <c r="FGF1221" s="2"/>
      <c r="FGG1221" s="2"/>
      <c r="FGH1221" s="2"/>
      <c r="FGI1221" s="2"/>
      <c r="FGJ1221" s="2"/>
      <c r="FGK1221" s="2"/>
      <c r="FGL1221" s="2"/>
      <c r="FGM1221" s="2"/>
      <c r="FGN1221" s="2"/>
      <c r="FGO1221" s="2"/>
      <c r="FGP1221" s="2"/>
      <c r="FGQ1221" s="2"/>
      <c r="FGR1221" s="2"/>
      <c r="FGS1221" s="2"/>
      <c r="FGT1221" s="2"/>
      <c r="FGU1221" s="2"/>
      <c r="FGV1221" s="2"/>
      <c r="FGW1221" s="2"/>
      <c r="FGX1221" s="2"/>
      <c r="FGY1221" s="2"/>
      <c r="FGZ1221" s="2"/>
      <c r="FHA1221" s="2"/>
      <c r="FHB1221" s="2"/>
      <c r="FHC1221" s="2"/>
      <c r="FHD1221" s="2"/>
      <c r="FHE1221" s="2"/>
      <c r="FHF1221" s="2"/>
      <c r="FHG1221" s="2"/>
      <c r="FHH1221" s="2"/>
      <c r="FHI1221" s="2"/>
      <c r="FHJ1221" s="2"/>
      <c r="FHK1221" s="2"/>
      <c r="FHL1221" s="2"/>
      <c r="FHM1221" s="2"/>
      <c r="FHN1221" s="2"/>
      <c r="FHO1221" s="2"/>
      <c r="FHP1221" s="2"/>
      <c r="FHQ1221" s="2"/>
      <c r="FHR1221" s="2"/>
      <c r="FHS1221" s="2"/>
      <c r="FHT1221" s="2"/>
      <c r="FHU1221" s="2"/>
      <c r="FHV1221" s="2"/>
      <c r="FHW1221" s="2"/>
      <c r="FHX1221" s="2"/>
      <c r="FHY1221" s="2"/>
      <c r="FHZ1221" s="2"/>
      <c r="FIA1221" s="2"/>
      <c r="FIB1221" s="2"/>
      <c r="FIC1221" s="2"/>
      <c r="FID1221" s="2"/>
      <c r="FIE1221" s="2"/>
      <c r="FIF1221" s="2"/>
      <c r="FIG1221" s="2"/>
      <c r="FIH1221" s="2"/>
      <c r="FII1221" s="2"/>
      <c r="FIJ1221" s="2"/>
      <c r="FIK1221" s="2"/>
      <c r="FIL1221" s="2"/>
      <c r="FIM1221" s="2"/>
      <c r="FIN1221" s="2"/>
      <c r="FIO1221" s="2"/>
      <c r="FIP1221" s="2"/>
      <c r="FIQ1221" s="2"/>
      <c r="FIR1221" s="2"/>
      <c r="FIS1221" s="2"/>
      <c r="FIT1221" s="2"/>
      <c r="FIU1221" s="2"/>
      <c r="FIV1221" s="2"/>
      <c r="FIW1221" s="2"/>
      <c r="FIX1221" s="2"/>
      <c r="FIY1221" s="2"/>
      <c r="FIZ1221" s="2"/>
      <c r="FJA1221" s="2"/>
      <c r="FJB1221" s="2"/>
      <c r="FJC1221" s="2"/>
      <c r="FJD1221" s="2"/>
      <c r="FJE1221" s="2"/>
      <c r="FJF1221" s="2"/>
      <c r="FJG1221" s="2"/>
      <c r="FJH1221" s="2"/>
      <c r="FJI1221" s="2"/>
      <c r="FJJ1221" s="2"/>
      <c r="FJK1221" s="2"/>
      <c r="FJL1221" s="2"/>
      <c r="FJM1221" s="2"/>
      <c r="FJN1221" s="2"/>
      <c r="FJO1221" s="2"/>
      <c r="FJP1221" s="2"/>
      <c r="FJQ1221" s="2"/>
      <c r="FJR1221" s="2"/>
      <c r="FJS1221" s="2"/>
      <c r="FJT1221" s="2"/>
      <c r="FJU1221" s="2"/>
      <c r="FJV1221" s="2"/>
      <c r="FJW1221" s="2"/>
      <c r="FJX1221" s="2"/>
      <c r="FJY1221" s="2"/>
      <c r="FJZ1221" s="2"/>
      <c r="FKA1221" s="2"/>
      <c r="FKB1221" s="2"/>
      <c r="FKC1221" s="2"/>
      <c r="FKD1221" s="2"/>
      <c r="FKE1221" s="2"/>
      <c r="FKF1221" s="2"/>
      <c r="FKG1221" s="2"/>
      <c r="FKH1221" s="2"/>
      <c r="FKI1221" s="2"/>
      <c r="FKJ1221" s="2"/>
      <c r="FKK1221" s="2"/>
      <c r="FKL1221" s="2"/>
      <c r="FKM1221" s="2"/>
      <c r="FKN1221" s="2"/>
      <c r="FKO1221" s="2"/>
      <c r="FKP1221" s="2"/>
      <c r="FKQ1221" s="2"/>
      <c r="FKR1221" s="2"/>
      <c r="FKS1221" s="2"/>
      <c r="FKT1221" s="2"/>
      <c r="FKU1221" s="2"/>
      <c r="FKV1221" s="2"/>
      <c r="FKW1221" s="2"/>
      <c r="FKX1221" s="2"/>
      <c r="FKY1221" s="2"/>
      <c r="FKZ1221" s="2"/>
      <c r="FLA1221" s="2"/>
      <c r="FLB1221" s="2"/>
      <c r="FLC1221" s="2"/>
      <c r="FLD1221" s="2"/>
      <c r="FLE1221" s="2"/>
      <c r="FLF1221" s="2"/>
      <c r="FLG1221" s="2"/>
      <c r="FLH1221" s="2"/>
      <c r="FLI1221" s="2"/>
      <c r="FLJ1221" s="2"/>
      <c r="FLK1221" s="2"/>
      <c r="FLL1221" s="2"/>
      <c r="FLM1221" s="2"/>
      <c r="FLN1221" s="2"/>
      <c r="FLO1221" s="2"/>
      <c r="FLP1221" s="2"/>
      <c r="FLQ1221" s="2"/>
      <c r="FLR1221" s="2"/>
      <c r="FLS1221" s="2"/>
      <c r="FLT1221" s="2"/>
      <c r="FLU1221" s="2"/>
      <c r="FLV1221" s="2"/>
      <c r="FLW1221" s="2"/>
      <c r="FLX1221" s="2"/>
      <c r="FLY1221" s="2"/>
      <c r="FLZ1221" s="2"/>
      <c r="FMA1221" s="2"/>
      <c r="FMB1221" s="2"/>
      <c r="FMC1221" s="2"/>
      <c r="FMD1221" s="2"/>
      <c r="FME1221" s="2"/>
      <c r="FMF1221" s="2"/>
      <c r="FMG1221" s="2"/>
      <c r="FMH1221" s="2"/>
      <c r="FMI1221" s="2"/>
      <c r="FMJ1221" s="2"/>
      <c r="FMK1221" s="2"/>
      <c r="FML1221" s="2"/>
      <c r="FMM1221" s="2"/>
      <c r="FMN1221" s="2"/>
      <c r="FMO1221" s="2"/>
      <c r="FMP1221" s="2"/>
      <c r="FMQ1221" s="2"/>
      <c r="FMR1221" s="2"/>
      <c r="FMS1221" s="2"/>
      <c r="FMT1221" s="2"/>
      <c r="FMU1221" s="2"/>
      <c r="FMV1221" s="2"/>
      <c r="FMW1221" s="2"/>
      <c r="FMX1221" s="2"/>
      <c r="FMY1221" s="2"/>
      <c r="FMZ1221" s="2"/>
      <c r="FNA1221" s="2"/>
      <c r="FNB1221" s="2"/>
      <c r="FNC1221" s="2"/>
      <c r="FND1221" s="2"/>
      <c r="FNE1221" s="2"/>
      <c r="FNF1221" s="2"/>
      <c r="FNG1221" s="2"/>
      <c r="FNH1221" s="2"/>
      <c r="FNI1221" s="2"/>
      <c r="FNJ1221" s="2"/>
      <c r="FNK1221" s="2"/>
      <c r="FNL1221" s="2"/>
      <c r="FNM1221" s="2"/>
      <c r="FNN1221" s="2"/>
      <c r="FNO1221" s="2"/>
      <c r="FNP1221" s="2"/>
      <c r="FNQ1221" s="2"/>
      <c r="FNR1221" s="2"/>
      <c r="FNS1221" s="2"/>
      <c r="FNT1221" s="2"/>
      <c r="FNU1221" s="2"/>
      <c r="FNV1221" s="2"/>
      <c r="FNW1221" s="2"/>
      <c r="FNX1221" s="2"/>
      <c r="FNY1221" s="2"/>
      <c r="FNZ1221" s="2"/>
      <c r="FOA1221" s="2"/>
      <c r="FOB1221" s="2"/>
      <c r="FOC1221" s="2"/>
      <c r="FOD1221" s="2"/>
      <c r="FOE1221" s="2"/>
      <c r="FOF1221" s="2"/>
      <c r="FOG1221" s="2"/>
      <c r="FOH1221" s="2"/>
      <c r="FOI1221" s="2"/>
      <c r="FOJ1221" s="2"/>
      <c r="FOK1221" s="2"/>
      <c r="FOL1221" s="2"/>
      <c r="FOM1221" s="2"/>
      <c r="FON1221" s="2"/>
      <c r="FOO1221" s="2"/>
      <c r="FOP1221" s="2"/>
      <c r="FOQ1221" s="2"/>
      <c r="FOR1221" s="2"/>
      <c r="FOS1221" s="2"/>
      <c r="FOT1221" s="2"/>
      <c r="FOU1221" s="2"/>
      <c r="FOV1221" s="2"/>
      <c r="FOW1221" s="2"/>
      <c r="FOX1221" s="2"/>
      <c r="FOY1221" s="2"/>
      <c r="FOZ1221" s="2"/>
      <c r="FPA1221" s="2"/>
      <c r="FPB1221" s="2"/>
      <c r="FPC1221" s="2"/>
      <c r="FPD1221" s="2"/>
      <c r="FPE1221" s="2"/>
      <c r="FPF1221" s="2"/>
      <c r="FPG1221" s="2"/>
      <c r="FPH1221" s="2"/>
      <c r="FPI1221" s="2"/>
      <c r="FPJ1221" s="2"/>
      <c r="FPK1221" s="2"/>
      <c r="FPL1221" s="2"/>
      <c r="FPM1221" s="2"/>
      <c r="FPN1221" s="2"/>
      <c r="FPO1221" s="2"/>
      <c r="FPP1221" s="2"/>
      <c r="FPQ1221" s="2"/>
      <c r="FPR1221" s="2"/>
      <c r="FPS1221" s="2"/>
      <c r="FPT1221" s="2"/>
      <c r="FPU1221" s="2"/>
      <c r="FPV1221" s="2"/>
      <c r="FPW1221" s="2"/>
      <c r="FPX1221" s="2"/>
      <c r="FPY1221" s="2"/>
      <c r="FPZ1221" s="2"/>
      <c r="FQA1221" s="2"/>
      <c r="FQB1221" s="2"/>
      <c r="FQC1221" s="2"/>
      <c r="FQD1221" s="2"/>
      <c r="FQE1221" s="2"/>
      <c r="FQF1221" s="2"/>
      <c r="FQG1221" s="2"/>
      <c r="FQH1221" s="2"/>
      <c r="FQI1221" s="2"/>
      <c r="FQJ1221" s="2"/>
      <c r="FQK1221" s="2"/>
      <c r="FQL1221" s="2"/>
      <c r="FQM1221" s="2"/>
      <c r="FQN1221" s="2"/>
      <c r="FQO1221" s="2"/>
      <c r="FQP1221" s="2"/>
      <c r="FQQ1221" s="2"/>
      <c r="FQR1221" s="2"/>
      <c r="FQS1221" s="2"/>
      <c r="FQT1221" s="2"/>
      <c r="FQU1221" s="2"/>
      <c r="FQV1221" s="2"/>
      <c r="FQW1221" s="2"/>
      <c r="FQX1221" s="2"/>
      <c r="FQY1221" s="2"/>
      <c r="FQZ1221" s="2"/>
      <c r="FRA1221" s="2"/>
      <c r="FRB1221" s="2"/>
      <c r="FRC1221" s="2"/>
      <c r="FRD1221" s="2"/>
      <c r="FRE1221" s="2"/>
      <c r="FRF1221" s="2"/>
      <c r="FRG1221" s="2"/>
      <c r="FRH1221" s="2"/>
      <c r="FRI1221" s="2"/>
      <c r="FRJ1221" s="2"/>
      <c r="FRK1221" s="2"/>
      <c r="FRL1221" s="2"/>
      <c r="FRM1221" s="2"/>
      <c r="FRN1221" s="2"/>
      <c r="FRO1221" s="2"/>
      <c r="FRP1221" s="2"/>
      <c r="FRQ1221" s="2"/>
      <c r="FRR1221" s="2"/>
      <c r="FRS1221" s="2"/>
      <c r="FRT1221" s="2"/>
      <c r="FRU1221" s="2"/>
      <c r="FRV1221" s="2"/>
      <c r="FRW1221" s="2"/>
      <c r="FRX1221" s="2"/>
      <c r="FRY1221" s="2"/>
      <c r="FRZ1221" s="2"/>
      <c r="FSA1221" s="2"/>
      <c r="FSB1221" s="2"/>
      <c r="FSC1221" s="2"/>
      <c r="FSD1221" s="2"/>
      <c r="FSE1221" s="2"/>
      <c r="FSF1221" s="2"/>
      <c r="FSG1221" s="2"/>
      <c r="FSH1221" s="2"/>
      <c r="FSI1221" s="2"/>
      <c r="FSJ1221" s="2"/>
      <c r="FSK1221" s="2"/>
      <c r="FSL1221" s="2"/>
      <c r="FSM1221" s="2"/>
      <c r="FSN1221" s="2"/>
      <c r="FSO1221" s="2"/>
      <c r="FSP1221" s="2"/>
      <c r="FSQ1221" s="2"/>
      <c r="FSR1221" s="2"/>
      <c r="FSS1221" s="2"/>
      <c r="FST1221" s="2"/>
      <c r="FSU1221" s="2"/>
      <c r="FSV1221" s="2"/>
      <c r="FSW1221" s="2"/>
      <c r="FSX1221" s="2"/>
      <c r="FSY1221" s="2"/>
      <c r="FSZ1221" s="2"/>
      <c r="FTA1221" s="2"/>
      <c r="FTB1221" s="2"/>
      <c r="FTC1221" s="2"/>
      <c r="FTD1221" s="2"/>
      <c r="FTE1221" s="2"/>
      <c r="FTF1221" s="2"/>
      <c r="FTG1221" s="2"/>
      <c r="FTH1221" s="2"/>
      <c r="FTI1221" s="2"/>
      <c r="FTJ1221" s="2"/>
      <c r="FTK1221" s="2"/>
      <c r="FTL1221" s="2"/>
      <c r="FTM1221" s="2"/>
      <c r="FTN1221" s="2"/>
      <c r="FTO1221" s="2"/>
      <c r="FTP1221" s="2"/>
      <c r="FTQ1221" s="2"/>
      <c r="FTR1221" s="2"/>
      <c r="FTS1221" s="2"/>
      <c r="FTT1221" s="2"/>
      <c r="FTU1221" s="2"/>
      <c r="FTV1221" s="2"/>
      <c r="FTW1221" s="2"/>
      <c r="FTX1221" s="2"/>
      <c r="FTY1221" s="2"/>
      <c r="FTZ1221" s="2"/>
      <c r="FUA1221" s="2"/>
      <c r="FUB1221" s="2"/>
      <c r="FUC1221" s="2"/>
      <c r="FUD1221" s="2"/>
      <c r="FUE1221" s="2"/>
      <c r="FUF1221" s="2"/>
      <c r="FUG1221" s="2"/>
      <c r="FUH1221" s="2"/>
      <c r="FUI1221" s="2"/>
      <c r="FUJ1221" s="2"/>
      <c r="FUK1221" s="2"/>
      <c r="FUL1221" s="2"/>
      <c r="FUM1221" s="2"/>
      <c r="FUN1221" s="2"/>
      <c r="FUO1221" s="2"/>
      <c r="FUP1221" s="2"/>
      <c r="FUQ1221" s="2"/>
      <c r="FUR1221" s="2"/>
      <c r="FUS1221" s="2"/>
      <c r="FUT1221" s="2"/>
      <c r="FUU1221" s="2"/>
      <c r="FUV1221" s="2"/>
      <c r="FUW1221" s="2"/>
      <c r="FUX1221" s="2"/>
      <c r="FUY1221" s="2"/>
      <c r="FUZ1221" s="2"/>
      <c r="FVA1221" s="2"/>
      <c r="FVB1221" s="2"/>
      <c r="FVC1221" s="2"/>
      <c r="FVD1221" s="2"/>
      <c r="FVE1221" s="2"/>
      <c r="FVF1221" s="2"/>
      <c r="FVG1221" s="2"/>
      <c r="FVH1221" s="2"/>
      <c r="FVI1221" s="2"/>
      <c r="FVJ1221" s="2"/>
      <c r="FVK1221" s="2"/>
      <c r="FVL1221" s="2"/>
      <c r="FVM1221" s="2"/>
      <c r="FVN1221" s="2"/>
      <c r="FVO1221" s="2"/>
      <c r="FVP1221" s="2"/>
      <c r="FVQ1221" s="2"/>
      <c r="FVR1221" s="2"/>
      <c r="FVS1221" s="2"/>
      <c r="FVT1221" s="2"/>
      <c r="FVU1221" s="2"/>
      <c r="FVV1221" s="2"/>
      <c r="FVW1221" s="2"/>
      <c r="FVX1221" s="2"/>
      <c r="FVY1221" s="2"/>
      <c r="FVZ1221" s="2"/>
      <c r="FWA1221" s="2"/>
      <c r="FWB1221" s="2"/>
      <c r="FWC1221" s="2"/>
      <c r="FWD1221" s="2"/>
      <c r="FWE1221" s="2"/>
      <c r="FWF1221" s="2"/>
      <c r="FWG1221" s="2"/>
      <c r="FWH1221" s="2"/>
      <c r="FWI1221" s="2"/>
      <c r="FWJ1221" s="2"/>
      <c r="FWK1221" s="2"/>
      <c r="FWL1221" s="2"/>
      <c r="FWM1221" s="2"/>
      <c r="FWN1221" s="2"/>
      <c r="FWO1221" s="2"/>
      <c r="FWP1221" s="2"/>
      <c r="FWQ1221" s="2"/>
      <c r="FWR1221" s="2"/>
      <c r="FWS1221" s="2"/>
      <c r="FWT1221" s="2"/>
      <c r="FWU1221" s="2"/>
      <c r="FWV1221" s="2"/>
      <c r="FWW1221" s="2"/>
      <c r="FWX1221" s="2"/>
      <c r="FWY1221" s="2"/>
      <c r="FWZ1221" s="2"/>
      <c r="FXA1221" s="2"/>
      <c r="FXB1221" s="2"/>
      <c r="FXC1221" s="2"/>
      <c r="FXD1221" s="2"/>
      <c r="FXE1221" s="2"/>
      <c r="FXF1221" s="2"/>
      <c r="FXG1221" s="2"/>
      <c r="FXH1221" s="2"/>
      <c r="FXI1221" s="2"/>
      <c r="FXJ1221" s="2"/>
      <c r="FXK1221" s="2"/>
      <c r="FXL1221" s="2"/>
      <c r="FXM1221" s="2"/>
      <c r="FXN1221" s="2"/>
      <c r="FXO1221" s="2"/>
      <c r="FXP1221" s="2"/>
      <c r="FXQ1221" s="2"/>
      <c r="FXR1221" s="2"/>
      <c r="FXS1221" s="2"/>
      <c r="FXT1221" s="2"/>
      <c r="FXU1221" s="2"/>
      <c r="FXV1221" s="2"/>
      <c r="FXW1221" s="2"/>
      <c r="FXX1221" s="2"/>
      <c r="FXY1221" s="2"/>
      <c r="FXZ1221" s="2"/>
      <c r="FYA1221" s="2"/>
      <c r="FYB1221" s="2"/>
      <c r="FYC1221" s="2"/>
      <c r="FYD1221" s="2"/>
      <c r="FYE1221" s="2"/>
      <c r="FYF1221" s="2"/>
      <c r="FYG1221" s="2"/>
      <c r="FYH1221" s="2"/>
      <c r="FYI1221" s="2"/>
      <c r="FYJ1221" s="2"/>
      <c r="FYK1221" s="2"/>
      <c r="FYL1221" s="2"/>
      <c r="FYM1221" s="2"/>
      <c r="FYN1221" s="2"/>
      <c r="FYO1221" s="2"/>
      <c r="FYP1221" s="2"/>
      <c r="FYQ1221" s="2"/>
      <c r="FYR1221" s="2"/>
      <c r="FYS1221" s="2"/>
      <c r="FYT1221" s="2"/>
      <c r="FYU1221" s="2"/>
      <c r="FYV1221" s="2"/>
      <c r="FYW1221" s="2"/>
      <c r="FYX1221" s="2"/>
      <c r="FYY1221" s="2"/>
      <c r="FYZ1221" s="2"/>
      <c r="FZA1221" s="2"/>
      <c r="FZB1221" s="2"/>
      <c r="FZC1221" s="2"/>
      <c r="FZD1221" s="2"/>
      <c r="FZE1221" s="2"/>
      <c r="FZF1221" s="2"/>
      <c r="FZG1221" s="2"/>
      <c r="FZH1221" s="2"/>
      <c r="FZI1221" s="2"/>
      <c r="FZJ1221" s="2"/>
      <c r="FZK1221" s="2"/>
      <c r="FZL1221" s="2"/>
      <c r="FZM1221" s="2"/>
      <c r="FZN1221" s="2"/>
      <c r="FZO1221" s="2"/>
      <c r="FZP1221" s="2"/>
      <c r="FZQ1221" s="2"/>
      <c r="FZR1221" s="2"/>
      <c r="FZS1221" s="2"/>
      <c r="FZT1221" s="2"/>
      <c r="FZU1221" s="2"/>
      <c r="FZV1221" s="2"/>
      <c r="FZW1221" s="2"/>
      <c r="FZX1221" s="2"/>
      <c r="FZY1221" s="2"/>
      <c r="FZZ1221" s="2"/>
      <c r="GAA1221" s="2"/>
      <c r="GAB1221" s="2"/>
      <c r="GAC1221" s="2"/>
      <c r="GAD1221" s="2"/>
      <c r="GAE1221" s="2"/>
      <c r="GAF1221" s="2"/>
      <c r="GAG1221" s="2"/>
      <c r="GAH1221" s="2"/>
      <c r="GAI1221" s="2"/>
      <c r="GAJ1221" s="2"/>
      <c r="GAK1221" s="2"/>
      <c r="GAL1221" s="2"/>
      <c r="GAM1221" s="2"/>
      <c r="GAN1221" s="2"/>
      <c r="GAO1221" s="2"/>
      <c r="GAP1221" s="2"/>
      <c r="GAQ1221" s="2"/>
      <c r="GAR1221" s="2"/>
      <c r="GAS1221" s="2"/>
      <c r="GAT1221" s="2"/>
      <c r="GAU1221" s="2"/>
      <c r="GAV1221" s="2"/>
      <c r="GAW1221" s="2"/>
      <c r="GAX1221" s="2"/>
      <c r="GAY1221" s="2"/>
      <c r="GAZ1221" s="2"/>
      <c r="GBA1221" s="2"/>
      <c r="GBB1221" s="2"/>
      <c r="GBC1221" s="2"/>
      <c r="GBD1221" s="2"/>
      <c r="GBE1221" s="2"/>
      <c r="GBF1221" s="2"/>
      <c r="GBG1221" s="2"/>
      <c r="GBH1221" s="2"/>
      <c r="GBI1221" s="2"/>
      <c r="GBJ1221" s="2"/>
      <c r="GBK1221" s="2"/>
      <c r="GBL1221" s="2"/>
      <c r="GBM1221" s="2"/>
      <c r="GBN1221" s="2"/>
      <c r="GBO1221" s="2"/>
      <c r="GBP1221" s="2"/>
      <c r="GBQ1221" s="2"/>
      <c r="GBR1221" s="2"/>
      <c r="GBS1221" s="2"/>
      <c r="GBT1221" s="2"/>
      <c r="GBU1221" s="2"/>
      <c r="GBV1221" s="2"/>
      <c r="GBW1221" s="2"/>
      <c r="GBX1221" s="2"/>
      <c r="GBY1221" s="2"/>
      <c r="GBZ1221" s="2"/>
      <c r="GCA1221" s="2"/>
      <c r="GCB1221" s="2"/>
      <c r="GCC1221" s="2"/>
      <c r="GCD1221" s="2"/>
      <c r="GCE1221" s="2"/>
      <c r="GCF1221" s="2"/>
      <c r="GCG1221" s="2"/>
      <c r="GCH1221" s="2"/>
      <c r="GCI1221" s="2"/>
      <c r="GCJ1221" s="2"/>
      <c r="GCK1221" s="2"/>
      <c r="GCL1221" s="2"/>
      <c r="GCM1221" s="2"/>
      <c r="GCN1221" s="2"/>
      <c r="GCO1221" s="2"/>
      <c r="GCP1221" s="2"/>
      <c r="GCQ1221" s="2"/>
      <c r="GCR1221" s="2"/>
      <c r="GCS1221" s="2"/>
      <c r="GCT1221" s="2"/>
      <c r="GCU1221" s="2"/>
      <c r="GCV1221" s="2"/>
      <c r="GCW1221" s="2"/>
      <c r="GCX1221" s="2"/>
      <c r="GCY1221" s="2"/>
      <c r="GCZ1221" s="2"/>
      <c r="GDA1221" s="2"/>
      <c r="GDB1221" s="2"/>
      <c r="GDC1221" s="2"/>
      <c r="GDD1221" s="2"/>
      <c r="GDE1221" s="2"/>
      <c r="GDF1221" s="2"/>
      <c r="GDG1221" s="2"/>
      <c r="GDH1221" s="2"/>
      <c r="GDI1221" s="2"/>
      <c r="GDJ1221" s="2"/>
      <c r="GDK1221" s="2"/>
      <c r="GDL1221" s="2"/>
      <c r="GDM1221" s="2"/>
      <c r="GDN1221" s="2"/>
      <c r="GDO1221" s="2"/>
      <c r="GDP1221" s="2"/>
      <c r="GDQ1221" s="2"/>
      <c r="GDR1221" s="2"/>
      <c r="GDS1221" s="2"/>
      <c r="GDT1221" s="2"/>
      <c r="GDU1221" s="2"/>
      <c r="GDV1221" s="2"/>
      <c r="GDW1221" s="2"/>
      <c r="GDX1221" s="2"/>
      <c r="GDY1221" s="2"/>
      <c r="GDZ1221" s="2"/>
      <c r="GEA1221" s="2"/>
      <c r="GEB1221" s="2"/>
      <c r="GEC1221" s="2"/>
      <c r="GED1221" s="2"/>
      <c r="GEE1221" s="2"/>
      <c r="GEF1221" s="2"/>
      <c r="GEG1221" s="2"/>
      <c r="GEH1221" s="2"/>
      <c r="GEI1221" s="2"/>
      <c r="GEJ1221" s="2"/>
      <c r="GEK1221" s="2"/>
      <c r="GEL1221" s="2"/>
      <c r="GEM1221" s="2"/>
      <c r="GEN1221" s="2"/>
      <c r="GEO1221" s="2"/>
      <c r="GEP1221" s="2"/>
      <c r="GEQ1221" s="2"/>
      <c r="GER1221" s="2"/>
      <c r="GES1221" s="2"/>
      <c r="GET1221" s="2"/>
      <c r="GEU1221" s="2"/>
      <c r="GEV1221" s="2"/>
      <c r="GEW1221" s="2"/>
      <c r="GEX1221" s="2"/>
      <c r="GEY1221" s="2"/>
      <c r="GEZ1221" s="2"/>
      <c r="GFA1221" s="2"/>
      <c r="GFB1221" s="2"/>
      <c r="GFC1221" s="2"/>
      <c r="GFD1221" s="2"/>
      <c r="GFE1221" s="2"/>
      <c r="GFF1221" s="2"/>
      <c r="GFG1221" s="2"/>
      <c r="GFH1221" s="2"/>
      <c r="GFI1221" s="2"/>
      <c r="GFJ1221" s="2"/>
      <c r="GFK1221" s="2"/>
      <c r="GFL1221" s="2"/>
      <c r="GFM1221" s="2"/>
      <c r="GFN1221" s="2"/>
      <c r="GFO1221" s="2"/>
      <c r="GFP1221" s="2"/>
      <c r="GFQ1221" s="2"/>
      <c r="GFR1221" s="2"/>
      <c r="GFS1221" s="2"/>
      <c r="GFT1221" s="2"/>
      <c r="GFU1221" s="2"/>
      <c r="GFV1221" s="2"/>
      <c r="GFW1221" s="2"/>
      <c r="GFX1221" s="2"/>
      <c r="GFY1221" s="2"/>
      <c r="GFZ1221" s="2"/>
      <c r="GGA1221" s="2"/>
      <c r="GGB1221" s="2"/>
      <c r="GGC1221" s="2"/>
      <c r="GGD1221" s="2"/>
      <c r="GGE1221" s="2"/>
      <c r="GGF1221" s="2"/>
      <c r="GGG1221" s="2"/>
      <c r="GGH1221" s="2"/>
      <c r="GGI1221" s="2"/>
      <c r="GGJ1221" s="2"/>
      <c r="GGK1221" s="2"/>
      <c r="GGL1221" s="2"/>
      <c r="GGM1221" s="2"/>
      <c r="GGN1221" s="2"/>
      <c r="GGO1221" s="2"/>
      <c r="GGP1221" s="2"/>
      <c r="GGQ1221" s="2"/>
      <c r="GGR1221" s="2"/>
      <c r="GGS1221" s="2"/>
      <c r="GGT1221" s="2"/>
      <c r="GGU1221" s="2"/>
      <c r="GGV1221" s="2"/>
      <c r="GGW1221" s="2"/>
      <c r="GGX1221" s="2"/>
      <c r="GGY1221" s="2"/>
      <c r="GGZ1221" s="2"/>
      <c r="GHA1221" s="2"/>
      <c r="GHB1221" s="2"/>
      <c r="GHC1221" s="2"/>
      <c r="GHD1221" s="2"/>
      <c r="GHE1221" s="2"/>
      <c r="GHF1221" s="2"/>
      <c r="GHG1221" s="2"/>
      <c r="GHH1221" s="2"/>
      <c r="GHI1221" s="2"/>
      <c r="GHJ1221" s="2"/>
      <c r="GHK1221" s="2"/>
      <c r="GHL1221" s="2"/>
      <c r="GHM1221" s="2"/>
      <c r="GHN1221" s="2"/>
      <c r="GHO1221" s="2"/>
      <c r="GHP1221" s="2"/>
      <c r="GHQ1221" s="2"/>
      <c r="GHR1221" s="2"/>
      <c r="GHS1221" s="2"/>
      <c r="GHT1221" s="2"/>
      <c r="GHU1221" s="2"/>
      <c r="GHV1221" s="2"/>
      <c r="GHW1221" s="2"/>
      <c r="GHX1221" s="2"/>
      <c r="GHY1221" s="2"/>
      <c r="GHZ1221" s="2"/>
      <c r="GIA1221" s="2"/>
      <c r="GIB1221" s="2"/>
      <c r="GIC1221" s="2"/>
      <c r="GID1221" s="2"/>
      <c r="GIE1221" s="2"/>
      <c r="GIF1221" s="2"/>
      <c r="GIG1221" s="2"/>
      <c r="GIH1221" s="2"/>
      <c r="GII1221" s="2"/>
      <c r="GIJ1221" s="2"/>
      <c r="GIK1221" s="2"/>
      <c r="GIL1221" s="2"/>
      <c r="GIM1221" s="2"/>
      <c r="GIN1221" s="2"/>
      <c r="GIO1221" s="2"/>
      <c r="GIP1221" s="2"/>
      <c r="GIQ1221" s="2"/>
      <c r="GIR1221" s="2"/>
      <c r="GIS1221" s="2"/>
      <c r="GIT1221" s="2"/>
      <c r="GIU1221" s="2"/>
      <c r="GIV1221" s="2"/>
      <c r="GIW1221" s="2"/>
      <c r="GIX1221" s="2"/>
      <c r="GIY1221" s="2"/>
      <c r="GIZ1221" s="2"/>
      <c r="GJA1221" s="2"/>
      <c r="GJB1221" s="2"/>
      <c r="GJC1221" s="2"/>
      <c r="GJD1221" s="2"/>
      <c r="GJE1221" s="2"/>
      <c r="GJF1221" s="2"/>
      <c r="GJG1221" s="2"/>
      <c r="GJH1221" s="2"/>
      <c r="GJI1221" s="2"/>
      <c r="GJJ1221" s="2"/>
      <c r="GJK1221" s="2"/>
      <c r="GJL1221" s="2"/>
      <c r="GJM1221" s="2"/>
      <c r="GJN1221" s="2"/>
      <c r="GJO1221" s="2"/>
      <c r="GJP1221" s="2"/>
      <c r="GJQ1221" s="2"/>
      <c r="GJR1221" s="2"/>
      <c r="GJS1221" s="2"/>
      <c r="GJT1221" s="2"/>
      <c r="GJU1221" s="2"/>
      <c r="GJV1221" s="2"/>
      <c r="GJW1221" s="2"/>
      <c r="GJX1221" s="2"/>
      <c r="GJY1221" s="2"/>
      <c r="GJZ1221" s="2"/>
      <c r="GKA1221" s="2"/>
      <c r="GKB1221" s="2"/>
      <c r="GKC1221" s="2"/>
      <c r="GKD1221" s="2"/>
      <c r="GKE1221" s="2"/>
      <c r="GKF1221" s="2"/>
      <c r="GKG1221" s="2"/>
      <c r="GKH1221" s="2"/>
      <c r="GKI1221" s="2"/>
      <c r="GKJ1221" s="2"/>
      <c r="GKK1221" s="2"/>
      <c r="GKL1221" s="2"/>
      <c r="GKM1221" s="2"/>
      <c r="GKN1221" s="2"/>
      <c r="GKO1221" s="2"/>
      <c r="GKP1221" s="2"/>
      <c r="GKQ1221" s="2"/>
      <c r="GKR1221" s="2"/>
      <c r="GKS1221" s="2"/>
      <c r="GKT1221" s="2"/>
      <c r="GKU1221" s="2"/>
      <c r="GKV1221" s="2"/>
      <c r="GKW1221" s="2"/>
      <c r="GKX1221" s="2"/>
      <c r="GKY1221" s="2"/>
      <c r="GKZ1221" s="2"/>
      <c r="GLA1221" s="2"/>
      <c r="GLB1221" s="2"/>
      <c r="GLC1221" s="2"/>
      <c r="GLD1221" s="2"/>
      <c r="GLE1221" s="2"/>
      <c r="GLF1221" s="2"/>
      <c r="GLG1221" s="2"/>
      <c r="GLH1221" s="2"/>
      <c r="GLI1221" s="2"/>
      <c r="GLJ1221" s="2"/>
      <c r="GLK1221" s="2"/>
      <c r="GLL1221" s="2"/>
      <c r="GLM1221" s="2"/>
      <c r="GLN1221" s="2"/>
      <c r="GLO1221" s="2"/>
      <c r="GLP1221" s="2"/>
      <c r="GLQ1221" s="2"/>
      <c r="GLR1221" s="2"/>
      <c r="GLS1221" s="2"/>
      <c r="GLT1221" s="2"/>
      <c r="GLU1221" s="2"/>
      <c r="GLV1221" s="2"/>
      <c r="GLW1221" s="2"/>
      <c r="GLX1221" s="2"/>
      <c r="GLY1221" s="2"/>
      <c r="GLZ1221" s="2"/>
      <c r="GMA1221" s="2"/>
      <c r="GMB1221" s="2"/>
      <c r="GMC1221" s="2"/>
      <c r="GMD1221" s="2"/>
      <c r="GME1221" s="2"/>
      <c r="GMF1221" s="2"/>
      <c r="GMG1221" s="2"/>
      <c r="GMH1221" s="2"/>
      <c r="GMI1221" s="2"/>
      <c r="GMJ1221" s="2"/>
      <c r="GMK1221" s="2"/>
      <c r="GML1221" s="2"/>
      <c r="GMM1221" s="2"/>
      <c r="GMN1221" s="2"/>
      <c r="GMO1221" s="2"/>
      <c r="GMP1221" s="2"/>
      <c r="GMQ1221" s="2"/>
      <c r="GMR1221" s="2"/>
      <c r="GMS1221" s="2"/>
      <c r="GMT1221" s="2"/>
      <c r="GMU1221" s="2"/>
      <c r="GMV1221" s="2"/>
      <c r="GMW1221" s="2"/>
      <c r="GMX1221" s="2"/>
      <c r="GMY1221" s="2"/>
      <c r="GMZ1221" s="2"/>
      <c r="GNA1221" s="2"/>
      <c r="GNB1221" s="2"/>
      <c r="GNC1221" s="2"/>
      <c r="GND1221" s="2"/>
      <c r="GNE1221" s="2"/>
      <c r="GNF1221" s="2"/>
      <c r="GNG1221" s="2"/>
      <c r="GNH1221" s="2"/>
      <c r="GNI1221" s="2"/>
      <c r="GNJ1221" s="2"/>
      <c r="GNK1221" s="2"/>
      <c r="GNL1221" s="2"/>
      <c r="GNM1221" s="2"/>
      <c r="GNN1221" s="2"/>
      <c r="GNO1221" s="2"/>
      <c r="GNP1221" s="2"/>
      <c r="GNQ1221" s="2"/>
      <c r="GNR1221" s="2"/>
      <c r="GNS1221" s="2"/>
      <c r="GNT1221" s="2"/>
      <c r="GNU1221" s="2"/>
      <c r="GNV1221" s="2"/>
      <c r="GNW1221" s="2"/>
      <c r="GNX1221" s="2"/>
      <c r="GNY1221" s="2"/>
      <c r="GNZ1221" s="2"/>
      <c r="GOA1221" s="2"/>
      <c r="GOB1221" s="2"/>
      <c r="GOC1221" s="2"/>
      <c r="GOD1221" s="2"/>
      <c r="GOE1221" s="2"/>
      <c r="GOF1221" s="2"/>
      <c r="GOG1221" s="2"/>
      <c r="GOH1221" s="2"/>
      <c r="GOI1221" s="2"/>
      <c r="GOJ1221" s="2"/>
      <c r="GOK1221" s="2"/>
      <c r="GOL1221" s="2"/>
      <c r="GOM1221" s="2"/>
      <c r="GON1221" s="2"/>
      <c r="GOO1221" s="2"/>
      <c r="GOP1221" s="2"/>
      <c r="GOQ1221" s="2"/>
      <c r="GOR1221" s="2"/>
      <c r="GOS1221" s="2"/>
      <c r="GOT1221" s="2"/>
      <c r="GOU1221" s="2"/>
      <c r="GOV1221" s="2"/>
      <c r="GOW1221" s="2"/>
      <c r="GOX1221" s="2"/>
      <c r="GOY1221" s="2"/>
      <c r="GOZ1221" s="2"/>
      <c r="GPA1221" s="2"/>
      <c r="GPB1221" s="2"/>
      <c r="GPC1221" s="2"/>
      <c r="GPD1221" s="2"/>
      <c r="GPE1221" s="2"/>
      <c r="GPF1221" s="2"/>
      <c r="GPG1221" s="2"/>
      <c r="GPH1221" s="2"/>
      <c r="GPI1221" s="2"/>
      <c r="GPJ1221" s="2"/>
      <c r="GPK1221" s="2"/>
      <c r="GPL1221" s="2"/>
      <c r="GPM1221" s="2"/>
      <c r="GPN1221" s="2"/>
      <c r="GPO1221" s="2"/>
      <c r="GPP1221" s="2"/>
      <c r="GPQ1221" s="2"/>
      <c r="GPR1221" s="2"/>
      <c r="GPS1221" s="2"/>
      <c r="GPT1221" s="2"/>
      <c r="GPU1221" s="2"/>
      <c r="GPV1221" s="2"/>
      <c r="GPW1221" s="2"/>
      <c r="GPX1221" s="2"/>
      <c r="GPY1221" s="2"/>
      <c r="GPZ1221" s="2"/>
      <c r="GQA1221" s="2"/>
      <c r="GQB1221" s="2"/>
      <c r="GQC1221" s="2"/>
      <c r="GQD1221" s="2"/>
      <c r="GQE1221" s="2"/>
      <c r="GQF1221" s="2"/>
      <c r="GQG1221" s="2"/>
      <c r="GQH1221" s="2"/>
      <c r="GQI1221" s="2"/>
      <c r="GQJ1221" s="2"/>
      <c r="GQK1221" s="2"/>
      <c r="GQL1221" s="2"/>
      <c r="GQM1221" s="2"/>
      <c r="GQN1221" s="2"/>
      <c r="GQO1221" s="2"/>
      <c r="GQP1221" s="2"/>
      <c r="GQQ1221" s="2"/>
      <c r="GQR1221" s="2"/>
      <c r="GQS1221" s="2"/>
      <c r="GQT1221" s="2"/>
      <c r="GQU1221" s="2"/>
      <c r="GQV1221" s="2"/>
      <c r="GQW1221" s="2"/>
      <c r="GQX1221" s="2"/>
      <c r="GQY1221" s="2"/>
      <c r="GQZ1221" s="2"/>
      <c r="GRA1221" s="2"/>
      <c r="GRB1221" s="2"/>
      <c r="GRC1221" s="2"/>
      <c r="GRD1221" s="2"/>
      <c r="GRE1221" s="2"/>
      <c r="GRF1221" s="2"/>
      <c r="GRG1221" s="2"/>
      <c r="GRH1221" s="2"/>
      <c r="GRI1221" s="2"/>
      <c r="GRJ1221" s="2"/>
      <c r="GRK1221" s="2"/>
      <c r="GRL1221" s="2"/>
      <c r="GRM1221" s="2"/>
      <c r="GRN1221" s="2"/>
      <c r="GRO1221" s="2"/>
      <c r="GRP1221" s="2"/>
      <c r="GRQ1221" s="2"/>
      <c r="GRR1221" s="2"/>
      <c r="GRS1221" s="2"/>
      <c r="GRT1221" s="2"/>
      <c r="GRU1221" s="2"/>
      <c r="GRV1221" s="2"/>
      <c r="GRW1221" s="2"/>
      <c r="GRX1221" s="2"/>
      <c r="GRY1221" s="2"/>
      <c r="GRZ1221" s="2"/>
      <c r="GSA1221" s="2"/>
      <c r="GSB1221" s="2"/>
      <c r="GSC1221" s="2"/>
      <c r="GSD1221" s="2"/>
      <c r="GSE1221" s="2"/>
      <c r="GSF1221" s="2"/>
      <c r="GSG1221" s="2"/>
      <c r="GSH1221" s="2"/>
      <c r="GSI1221" s="2"/>
      <c r="GSJ1221" s="2"/>
      <c r="GSK1221" s="2"/>
      <c r="GSL1221" s="2"/>
      <c r="GSM1221" s="2"/>
      <c r="GSN1221" s="2"/>
      <c r="GSO1221" s="2"/>
      <c r="GSP1221" s="2"/>
      <c r="GSQ1221" s="2"/>
      <c r="GSR1221" s="2"/>
      <c r="GSS1221" s="2"/>
      <c r="GST1221" s="2"/>
      <c r="GSU1221" s="2"/>
      <c r="GSV1221" s="2"/>
      <c r="GSW1221" s="2"/>
      <c r="GSX1221" s="2"/>
      <c r="GSY1221" s="2"/>
      <c r="GSZ1221" s="2"/>
      <c r="GTA1221" s="2"/>
      <c r="GTB1221" s="2"/>
      <c r="GTC1221" s="2"/>
      <c r="GTD1221" s="2"/>
      <c r="GTE1221" s="2"/>
      <c r="GTF1221" s="2"/>
      <c r="GTG1221" s="2"/>
      <c r="GTH1221" s="2"/>
      <c r="GTI1221" s="2"/>
      <c r="GTJ1221" s="2"/>
      <c r="GTK1221" s="2"/>
      <c r="GTL1221" s="2"/>
      <c r="GTM1221" s="2"/>
      <c r="GTN1221" s="2"/>
      <c r="GTO1221" s="2"/>
      <c r="GTP1221" s="2"/>
      <c r="GTQ1221" s="2"/>
      <c r="GTR1221" s="2"/>
      <c r="GTS1221" s="2"/>
      <c r="GTT1221" s="2"/>
      <c r="GTU1221" s="2"/>
      <c r="GTV1221" s="2"/>
      <c r="GTW1221" s="2"/>
      <c r="GTX1221" s="2"/>
      <c r="GTY1221" s="2"/>
      <c r="GTZ1221" s="2"/>
      <c r="GUA1221" s="2"/>
      <c r="GUB1221" s="2"/>
      <c r="GUC1221" s="2"/>
      <c r="GUD1221" s="2"/>
      <c r="GUE1221" s="2"/>
      <c r="GUF1221" s="2"/>
      <c r="GUG1221" s="2"/>
      <c r="GUH1221" s="2"/>
      <c r="GUI1221" s="2"/>
      <c r="GUJ1221" s="2"/>
      <c r="GUK1221" s="2"/>
      <c r="GUL1221" s="2"/>
      <c r="GUM1221" s="2"/>
      <c r="GUN1221" s="2"/>
      <c r="GUO1221" s="2"/>
      <c r="GUP1221" s="2"/>
      <c r="GUQ1221" s="2"/>
      <c r="GUR1221" s="2"/>
      <c r="GUS1221" s="2"/>
      <c r="GUT1221" s="2"/>
      <c r="GUU1221" s="2"/>
      <c r="GUV1221" s="2"/>
      <c r="GUW1221" s="2"/>
      <c r="GUX1221" s="2"/>
      <c r="GUY1221" s="2"/>
      <c r="GUZ1221" s="2"/>
      <c r="GVA1221" s="2"/>
      <c r="GVB1221" s="2"/>
      <c r="GVC1221" s="2"/>
      <c r="GVD1221" s="2"/>
      <c r="GVE1221" s="2"/>
      <c r="GVF1221" s="2"/>
      <c r="GVG1221" s="2"/>
      <c r="GVH1221" s="2"/>
      <c r="GVI1221" s="2"/>
      <c r="GVJ1221" s="2"/>
      <c r="GVK1221" s="2"/>
      <c r="GVL1221" s="2"/>
      <c r="GVM1221" s="2"/>
      <c r="GVN1221" s="2"/>
      <c r="GVO1221" s="2"/>
      <c r="GVP1221" s="2"/>
      <c r="GVQ1221" s="2"/>
      <c r="GVR1221" s="2"/>
      <c r="GVS1221" s="2"/>
      <c r="GVT1221" s="2"/>
      <c r="GVU1221" s="2"/>
      <c r="GVV1221" s="2"/>
      <c r="GVW1221" s="2"/>
      <c r="GVX1221" s="2"/>
      <c r="GVY1221" s="2"/>
      <c r="GVZ1221" s="2"/>
      <c r="GWA1221" s="2"/>
      <c r="GWB1221" s="2"/>
      <c r="GWC1221" s="2"/>
      <c r="GWD1221" s="2"/>
      <c r="GWE1221" s="2"/>
      <c r="GWF1221" s="2"/>
      <c r="GWG1221" s="2"/>
      <c r="GWH1221" s="2"/>
      <c r="GWI1221" s="2"/>
      <c r="GWJ1221" s="2"/>
      <c r="GWK1221" s="2"/>
      <c r="GWL1221" s="2"/>
      <c r="GWM1221" s="2"/>
      <c r="GWN1221" s="2"/>
      <c r="GWO1221" s="2"/>
      <c r="GWP1221" s="2"/>
      <c r="GWQ1221" s="2"/>
      <c r="GWR1221" s="2"/>
      <c r="GWS1221" s="2"/>
      <c r="GWT1221" s="2"/>
      <c r="GWU1221" s="2"/>
      <c r="GWV1221" s="2"/>
      <c r="GWW1221" s="2"/>
      <c r="GWX1221" s="2"/>
      <c r="GWY1221" s="2"/>
      <c r="GWZ1221" s="2"/>
      <c r="GXA1221" s="2"/>
      <c r="GXB1221" s="2"/>
      <c r="GXC1221" s="2"/>
      <c r="GXD1221" s="2"/>
      <c r="GXE1221" s="2"/>
      <c r="GXF1221" s="2"/>
      <c r="GXG1221" s="2"/>
      <c r="GXH1221" s="2"/>
      <c r="GXI1221" s="2"/>
      <c r="GXJ1221" s="2"/>
      <c r="GXK1221" s="2"/>
      <c r="GXL1221" s="2"/>
      <c r="GXM1221" s="2"/>
      <c r="GXN1221" s="2"/>
      <c r="GXO1221" s="2"/>
      <c r="GXP1221" s="2"/>
      <c r="GXQ1221" s="2"/>
      <c r="GXR1221" s="2"/>
      <c r="GXS1221" s="2"/>
      <c r="GXT1221" s="2"/>
      <c r="GXU1221" s="2"/>
      <c r="GXV1221" s="2"/>
      <c r="GXW1221" s="2"/>
      <c r="GXX1221" s="2"/>
      <c r="GXY1221" s="2"/>
      <c r="GXZ1221" s="2"/>
      <c r="GYA1221" s="2"/>
      <c r="GYB1221" s="2"/>
      <c r="GYC1221" s="2"/>
      <c r="GYD1221" s="2"/>
      <c r="GYE1221" s="2"/>
      <c r="GYF1221" s="2"/>
      <c r="GYG1221" s="2"/>
      <c r="GYH1221" s="2"/>
      <c r="GYI1221" s="2"/>
      <c r="GYJ1221" s="2"/>
      <c r="GYK1221" s="2"/>
      <c r="GYL1221" s="2"/>
      <c r="GYM1221" s="2"/>
      <c r="GYN1221" s="2"/>
      <c r="GYO1221" s="2"/>
      <c r="GYP1221" s="2"/>
      <c r="GYQ1221" s="2"/>
      <c r="GYR1221" s="2"/>
      <c r="GYS1221" s="2"/>
      <c r="GYT1221" s="2"/>
      <c r="GYU1221" s="2"/>
      <c r="GYV1221" s="2"/>
      <c r="GYW1221" s="2"/>
      <c r="GYX1221" s="2"/>
      <c r="GYY1221" s="2"/>
      <c r="GYZ1221" s="2"/>
      <c r="GZA1221" s="2"/>
      <c r="GZB1221" s="2"/>
      <c r="GZC1221" s="2"/>
      <c r="GZD1221" s="2"/>
      <c r="GZE1221" s="2"/>
      <c r="GZF1221" s="2"/>
      <c r="GZG1221" s="2"/>
      <c r="GZH1221" s="2"/>
      <c r="GZI1221" s="2"/>
      <c r="GZJ1221" s="2"/>
      <c r="GZK1221" s="2"/>
      <c r="GZL1221" s="2"/>
      <c r="GZM1221" s="2"/>
      <c r="GZN1221" s="2"/>
      <c r="GZO1221" s="2"/>
      <c r="GZP1221" s="2"/>
      <c r="GZQ1221" s="2"/>
      <c r="GZR1221" s="2"/>
      <c r="GZS1221" s="2"/>
      <c r="GZT1221" s="2"/>
      <c r="GZU1221" s="2"/>
      <c r="GZV1221" s="2"/>
      <c r="GZW1221" s="2"/>
      <c r="GZX1221" s="2"/>
      <c r="GZY1221" s="2"/>
      <c r="GZZ1221" s="2"/>
      <c r="HAA1221" s="2"/>
      <c r="HAB1221" s="2"/>
      <c r="HAC1221" s="2"/>
      <c r="HAD1221" s="2"/>
      <c r="HAE1221" s="2"/>
      <c r="HAF1221" s="2"/>
      <c r="HAG1221" s="2"/>
      <c r="HAH1221" s="2"/>
      <c r="HAI1221" s="2"/>
      <c r="HAJ1221" s="2"/>
      <c r="HAK1221" s="2"/>
      <c r="HAL1221" s="2"/>
      <c r="HAM1221" s="2"/>
      <c r="HAN1221" s="2"/>
      <c r="HAO1221" s="2"/>
      <c r="HAP1221" s="2"/>
      <c r="HAQ1221" s="2"/>
      <c r="HAR1221" s="2"/>
      <c r="HAS1221" s="2"/>
      <c r="HAT1221" s="2"/>
      <c r="HAU1221" s="2"/>
      <c r="HAV1221" s="2"/>
      <c r="HAW1221" s="2"/>
      <c r="HAX1221" s="2"/>
      <c r="HAY1221" s="2"/>
      <c r="HAZ1221" s="2"/>
      <c r="HBA1221" s="2"/>
      <c r="HBB1221" s="2"/>
      <c r="HBC1221" s="2"/>
      <c r="HBD1221" s="2"/>
      <c r="HBE1221" s="2"/>
      <c r="HBF1221" s="2"/>
      <c r="HBG1221" s="2"/>
      <c r="HBH1221" s="2"/>
      <c r="HBI1221" s="2"/>
      <c r="HBJ1221" s="2"/>
      <c r="HBK1221" s="2"/>
      <c r="HBL1221" s="2"/>
      <c r="HBM1221" s="2"/>
      <c r="HBN1221" s="2"/>
      <c r="HBO1221" s="2"/>
      <c r="HBP1221" s="2"/>
      <c r="HBQ1221" s="2"/>
      <c r="HBR1221" s="2"/>
      <c r="HBS1221" s="2"/>
      <c r="HBT1221" s="2"/>
      <c r="HBU1221" s="2"/>
      <c r="HBV1221" s="2"/>
      <c r="HBW1221" s="2"/>
      <c r="HBX1221" s="2"/>
      <c r="HBY1221" s="2"/>
      <c r="HBZ1221" s="2"/>
      <c r="HCA1221" s="2"/>
      <c r="HCB1221" s="2"/>
      <c r="HCC1221" s="2"/>
      <c r="HCD1221" s="2"/>
      <c r="HCE1221" s="2"/>
      <c r="HCF1221" s="2"/>
      <c r="HCG1221" s="2"/>
      <c r="HCH1221" s="2"/>
      <c r="HCI1221" s="2"/>
      <c r="HCJ1221" s="2"/>
      <c r="HCK1221" s="2"/>
      <c r="HCL1221" s="2"/>
      <c r="HCM1221" s="2"/>
      <c r="HCN1221" s="2"/>
      <c r="HCO1221" s="2"/>
      <c r="HCP1221" s="2"/>
      <c r="HCQ1221" s="2"/>
      <c r="HCR1221" s="2"/>
      <c r="HCS1221" s="2"/>
      <c r="HCT1221" s="2"/>
      <c r="HCU1221" s="2"/>
      <c r="HCV1221" s="2"/>
      <c r="HCW1221" s="2"/>
      <c r="HCX1221" s="2"/>
      <c r="HCY1221" s="2"/>
      <c r="HCZ1221" s="2"/>
      <c r="HDA1221" s="2"/>
      <c r="HDB1221" s="2"/>
      <c r="HDC1221" s="2"/>
      <c r="HDD1221" s="2"/>
      <c r="HDE1221" s="2"/>
      <c r="HDF1221" s="2"/>
      <c r="HDG1221" s="2"/>
      <c r="HDH1221" s="2"/>
      <c r="HDI1221" s="2"/>
      <c r="HDJ1221" s="2"/>
      <c r="HDK1221" s="2"/>
      <c r="HDL1221" s="2"/>
      <c r="HDM1221" s="2"/>
      <c r="HDN1221" s="2"/>
      <c r="HDO1221" s="2"/>
      <c r="HDP1221" s="2"/>
      <c r="HDQ1221" s="2"/>
      <c r="HDR1221" s="2"/>
      <c r="HDS1221" s="2"/>
      <c r="HDT1221" s="2"/>
      <c r="HDU1221" s="2"/>
      <c r="HDV1221" s="2"/>
      <c r="HDW1221" s="2"/>
      <c r="HDX1221" s="2"/>
      <c r="HDY1221" s="2"/>
      <c r="HDZ1221" s="2"/>
      <c r="HEA1221" s="2"/>
      <c r="HEB1221" s="2"/>
      <c r="HEC1221" s="2"/>
      <c r="HED1221" s="2"/>
      <c r="HEE1221" s="2"/>
      <c r="HEF1221" s="2"/>
      <c r="HEG1221" s="2"/>
      <c r="HEH1221" s="2"/>
      <c r="HEI1221" s="2"/>
      <c r="HEJ1221" s="2"/>
      <c r="HEK1221" s="2"/>
      <c r="HEL1221" s="2"/>
      <c r="HEM1221" s="2"/>
      <c r="HEN1221" s="2"/>
      <c r="HEO1221" s="2"/>
      <c r="HEP1221" s="2"/>
      <c r="HEQ1221" s="2"/>
      <c r="HER1221" s="2"/>
      <c r="HES1221" s="2"/>
      <c r="HET1221" s="2"/>
      <c r="HEU1221" s="2"/>
      <c r="HEV1221" s="2"/>
      <c r="HEW1221" s="2"/>
      <c r="HEX1221" s="2"/>
      <c r="HEY1221" s="2"/>
      <c r="HEZ1221" s="2"/>
      <c r="HFA1221" s="2"/>
      <c r="HFB1221" s="2"/>
      <c r="HFC1221" s="2"/>
      <c r="HFD1221" s="2"/>
      <c r="HFE1221" s="2"/>
      <c r="HFF1221" s="2"/>
      <c r="HFG1221" s="2"/>
      <c r="HFH1221" s="2"/>
      <c r="HFI1221" s="2"/>
      <c r="HFJ1221" s="2"/>
      <c r="HFK1221" s="2"/>
      <c r="HFL1221" s="2"/>
      <c r="HFM1221" s="2"/>
      <c r="HFN1221" s="2"/>
      <c r="HFO1221" s="2"/>
      <c r="HFP1221" s="2"/>
      <c r="HFQ1221" s="2"/>
      <c r="HFR1221" s="2"/>
      <c r="HFS1221" s="2"/>
      <c r="HFT1221" s="2"/>
      <c r="HFU1221" s="2"/>
      <c r="HFV1221" s="2"/>
      <c r="HFW1221" s="2"/>
      <c r="HFX1221" s="2"/>
      <c r="HFY1221" s="2"/>
      <c r="HFZ1221" s="2"/>
      <c r="HGA1221" s="2"/>
      <c r="HGB1221" s="2"/>
      <c r="HGC1221" s="2"/>
      <c r="HGD1221" s="2"/>
      <c r="HGE1221" s="2"/>
      <c r="HGF1221" s="2"/>
      <c r="HGG1221" s="2"/>
      <c r="HGH1221" s="2"/>
      <c r="HGI1221" s="2"/>
      <c r="HGJ1221" s="2"/>
      <c r="HGK1221" s="2"/>
      <c r="HGL1221" s="2"/>
      <c r="HGM1221" s="2"/>
      <c r="HGN1221" s="2"/>
      <c r="HGO1221" s="2"/>
      <c r="HGP1221" s="2"/>
      <c r="HGQ1221" s="2"/>
      <c r="HGR1221" s="2"/>
      <c r="HGS1221" s="2"/>
      <c r="HGT1221" s="2"/>
      <c r="HGU1221" s="2"/>
      <c r="HGV1221" s="2"/>
      <c r="HGW1221" s="2"/>
      <c r="HGX1221" s="2"/>
      <c r="HGY1221" s="2"/>
      <c r="HGZ1221" s="2"/>
      <c r="HHA1221" s="2"/>
      <c r="HHB1221" s="2"/>
      <c r="HHC1221" s="2"/>
      <c r="HHD1221" s="2"/>
      <c r="HHE1221" s="2"/>
      <c r="HHF1221" s="2"/>
      <c r="HHG1221" s="2"/>
      <c r="HHH1221" s="2"/>
      <c r="HHI1221" s="2"/>
      <c r="HHJ1221" s="2"/>
      <c r="HHK1221" s="2"/>
      <c r="HHL1221" s="2"/>
      <c r="HHM1221" s="2"/>
      <c r="HHN1221" s="2"/>
      <c r="HHO1221" s="2"/>
      <c r="HHP1221" s="2"/>
      <c r="HHQ1221" s="2"/>
      <c r="HHR1221" s="2"/>
      <c r="HHS1221" s="2"/>
      <c r="HHT1221" s="2"/>
      <c r="HHU1221" s="2"/>
      <c r="HHV1221" s="2"/>
      <c r="HHW1221" s="2"/>
      <c r="HHX1221" s="2"/>
      <c r="HHY1221" s="2"/>
      <c r="HHZ1221" s="2"/>
      <c r="HIA1221" s="2"/>
      <c r="HIB1221" s="2"/>
      <c r="HIC1221" s="2"/>
      <c r="HID1221" s="2"/>
      <c r="HIE1221" s="2"/>
      <c r="HIF1221" s="2"/>
      <c r="HIG1221" s="2"/>
      <c r="HIH1221" s="2"/>
      <c r="HII1221" s="2"/>
      <c r="HIJ1221" s="2"/>
      <c r="HIK1221" s="2"/>
      <c r="HIL1221" s="2"/>
      <c r="HIM1221" s="2"/>
      <c r="HIN1221" s="2"/>
      <c r="HIO1221" s="2"/>
      <c r="HIP1221" s="2"/>
      <c r="HIQ1221" s="2"/>
      <c r="HIR1221" s="2"/>
      <c r="HIS1221" s="2"/>
      <c r="HIT1221" s="2"/>
      <c r="HIU1221" s="2"/>
      <c r="HIV1221" s="2"/>
      <c r="HIW1221" s="2"/>
      <c r="HIX1221" s="2"/>
      <c r="HIY1221" s="2"/>
      <c r="HIZ1221" s="2"/>
      <c r="HJA1221" s="2"/>
      <c r="HJB1221" s="2"/>
      <c r="HJC1221" s="2"/>
      <c r="HJD1221" s="2"/>
      <c r="HJE1221" s="2"/>
      <c r="HJF1221" s="2"/>
      <c r="HJG1221" s="2"/>
      <c r="HJH1221" s="2"/>
      <c r="HJI1221" s="2"/>
      <c r="HJJ1221" s="2"/>
      <c r="HJK1221" s="2"/>
      <c r="HJL1221" s="2"/>
      <c r="HJM1221" s="2"/>
      <c r="HJN1221" s="2"/>
      <c r="HJO1221" s="2"/>
      <c r="HJP1221" s="2"/>
      <c r="HJQ1221" s="2"/>
      <c r="HJR1221" s="2"/>
      <c r="HJS1221" s="2"/>
      <c r="HJT1221" s="2"/>
      <c r="HJU1221" s="2"/>
      <c r="HJV1221" s="2"/>
      <c r="HJW1221" s="2"/>
      <c r="HJX1221" s="2"/>
      <c r="HJY1221" s="2"/>
      <c r="HJZ1221" s="2"/>
      <c r="HKA1221" s="2"/>
      <c r="HKB1221" s="2"/>
      <c r="HKC1221" s="2"/>
      <c r="HKD1221" s="2"/>
      <c r="HKE1221" s="2"/>
      <c r="HKF1221" s="2"/>
      <c r="HKG1221" s="2"/>
      <c r="HKH1221" s="2"/>
      <c r="HKI1221" s="2"/>
      <c r="HKJ1221" s="2"/>
      <c r="HKK1221" s="2"/>
      <c r="HKL1221" s="2"/>
      <c r="HKM1221" s="2"/>
      <c r="HKN1221" s="2"/>
      <c r="HKO1221" s="2"/>
      <c r="HKP1221" s="2"/>
      <c r="HKQ1221" s="2"/>
      <c r="HKR1221" s="2"/>
      <c r="HKS1221" s="2"/>
      <c r="HKT1221" s="2"/>
      <c r="HKU1221" s="2"/>
      <c r="HKV1221" s="2"/>
      <c r="HKW1221" s="2"/>
      <c r="HKX1221" s="2"/>
      <c r="HKY1221" s="2"/>
      <c r="HKZ1221" s="2"/>
      <c r="HLA1221" s="2"/>
      <c r="HLB1221" s="2"/>
      <c r="HLC1221" s="2"/>
      <c r="HLD1221" s="2"/>
      <c r="HLE1221" s="2"/>
      <c r="HLF1221" s="2"/>
      <c r="HLG1221" s="2"/>
      <c r="HLH1221" s="2"/>
      <c r="HLI1221" s="2"/>
      <c r="HLJ1221" s="2"/>
      <c r="HLK1221" s="2"/>
      <c r="HLL1221" s="2"/>
      <c r="HLM1221" s="2"/>
      <c r="HLN1221" s="2"/>
      <c r="HLO1221" s="2"/>
      <c r="HLP1221" s="2"/>
      <c r="HLQ1221" s="2"/>
      <c r="HLR1221" s="2"/>
      <c r="HLS1221" s="2"/>
      <c r="HLT1221" s="2"/>
      <c r="HLU1221" s="2"/>
      <c r="HLV1221" s="2"/>
      <c r="HLW1221" s="2"/>
      <c r="HLX1221" s="2"/>
      <c r="HLY1221" s="2"/>
      <c r="HLZ1221" s="2"/>
      <c r="HMA1221" s="2"/>
      <c r="HMB1221" s="2"/>
      <c r="HMC1221" s="2"/>
      <c r="HMD1221" s="2"/>
      <c r="HME1221" s="2"/>
      <c r="HMF1221" s="2"/>
      <c r="HMG1221" s="2"/>
      <c r="HMH1221" s="2"/>
      <c r="HMI1221" s="2"/>
      <c r="HMJ1221" s="2"/>
      <c r="HMK1221" s="2"/>
      <c r="HML1221" s="2"/>
      <c r="HMM1221" s="2"/>
      <c r="HMN1221" s="2"/>
      <c r="HMO1221" s="2"/>
      <c r="HMP1221" s="2"/>
      <c r="HMQ1221" s="2"/>
      <c r="HMR1221" s="2"/>
      <c r="HMS1221" s="2"/>
      <c r="HMT1221" s="2"/>
      <c r="HMU1221" s="2"/>
      <c r="HMV1221" s="2"/>
      <c r="HMW1221" s="2"/>
      <c r="HMX1221" s="2"/>
      <c r="HMY1221" s="2"/>
      <c r="HMZ1221" s="2"/>
      <c r="HNA1221" s="2"/>
      <c r="HNB1221" s="2"/>
      <c r="HNC1221" s="2"/>
      <c r="HND1221" s="2"/>
      <c r="HNE1221" s="2"/>
      <c r="HNF1221" s="2"/>
      <c r="HNG1221" s="2"/>
      <c r="HNH1221" s="2"/>
      <c r="HNI1221" s="2"/>
      <c r="HNJ1221" s="2"/>
      <c r="HNK1221" s="2"/>
      <c r="HNL1221" s="2"/>
      <c r="HNM1221" s="2"/>
      <c r="HNN1221" s="2"/>
      <c r="HNO1221" s="2"/>
      <c r="HNP1221" s="2"/>
      <c r="HNQ1221" s="2"/>
      <c r="HNR1221" s="2"/>
      <c r="HNS1221" s="2"/>
      <c r="HNT1221" s="2"/>
      <c r="HNU1221" s="2"/>
      <c r="HNV1221" s="2"/>
      <c r="HNW1221" s="2"/>
      <c r="HNX1221" s="2"/>
      <c r="HNY1221" s="2"/>
      <c r="HNZ1221" s="2"/>
      <c r="HOA1221" s="2"/>
      <c r="HOB1221" s="2"/>
      <c r="HOC1221" s="2"/>
      <c r="HOD1221" s="2"/>
      <c r="HOE1221" s="2"/>
      <c r="HOF1221" s="2"/>
      <c r="HOG1221" s="2"/>
      <c r="HOH1221" s="2"/>
      <c r="HOI1221" s="2"/>
      <c r="HOJ1221" s="2"/>
      <c r="HOK1221" s="2"/>
      <c r="HOL1221" s="2"/>
      <c r="HOM1221" s="2"/>
      <c r="HON1221" s="2"/>
      <c r="HOO1221" s="2"/>
      <c r="HOP1221" s="2"/>
      <c r="HOQ1221" s="2"/>
      <c r="HOR1221" s="2"/>
      <c r="HOS1221" s="2"/>
      <c r="HOT1221" s="2"/>
      <c r="HOU1221" s="2"/>
      <c r="HOV1221" s="2"/>
      <c r="HOW1221" s="2"/>
      <c r="HOX1221" s="2"/>
      <c r="HOY1221" s="2"/>
      <c r="HOZ1221" s="2"/>
      <c r="HPA1221" s="2"/>
      <c r="HPB1221" s="2"/>
      <c r="HPC1221" s="2"/>
      <c r="HPD1221" s="2"/>
      <c r="HPE1221" s="2"/>
      <c r="HPF1221" s="2"/>
      <c r="HPG1221" s="2"/>
      <c r="HPH1221" s="2"/>
      <c r="HPI1221" s="2"/>
      <c r="HPJ1221" s="2"/>
      <c r="HPK1221" s="2"/>
      <c r="HPL1221" s="2"/>
      <c r="HPM1221" s="2"/>
      <c r="HPN1221" s="2"/>
      <c r="HPO1221" s="2"/>
      <c r="HPP1221" s="2"/>
      <c r="HPQ1221" s="2"/>
      <c r="HPR1221" s="2"/>
      <c r="HPS1221" s="2"/>
      <c r="HPT1221" s="2"/>
      <c r="HPU1221" s="2"/>
      <c r="HPV1221" s="2"/>
      <c r="HPW1221" s="2"/>
      <c r="HPX1221" s="2"/>
      <c r="HPY1221" s="2"/>
      <c r="HPZ1221" s="2"/>
      <c r="HQA1221" s="2"/>
      <c r="HQB1221" s="2"/>
      <c r="HQC1221" s="2"/>
      <c r="HQD1221" s="2"/>
      <c r="HQE1221" s="2"/>
      <c r="HQF1221" s="2"/>
      <c r="HQG1221" s="2"/>
      <c r="HQH1221" s="2"/>
      <c r="HQI1221" s="2"/>
      <c r="HQJ1221" s="2"/>
      <c r="HQK1221" s="2"/>
      <c r="HQL1221" s="2"/>
      <c r="HQM1221" s="2"/>
      <c r="HQN1221" s="2"/>
      <c r="HQO1221" s="2"/>
      <c r="HQP1221" s="2"/>
      <c r="HQQ1221" s="2"/>
      <c r="HQR1221" s="2"/>
      <c r="HQS1221" s="2"/>
      <c r="HQT1221" s="2"/>
      <c r="HQU1221" s="2"/>
      <c r="HQV1221" s="2"/>
      <c r="HQW1221" s="2"/>
      <c r="HQX1221" s="2"/>
      <c r="HQY1221" s="2"/>
      <c r="HQZ1221" s="2"/>
      <c r="HRA1221" s="2"/>
      <c r="HRB1221" s="2"/>
      <c r="HRC1221" s="2"/>
      <c r="HRD1221" s="2"/>
      <c r="HRE1221" s="2"/>
      <c r="HRF1221" s="2"/>
      <c r="HRG1221" s="2"/>
      <c r="HRH1221" s="2"/>
      <c r="HRI1221" s="2"/>
      <c r="HRJ1221" s="2"/>
      <c r="HRK1221" s="2"/>
      <c r="HRL1221" s="2"/>
      <c r="HRM1221" s="2"/>
      <c r="HRN1221" s="2"/>
      <c r="HRO1221" s="2"/>
      <c r="HRP1221" s="2"/>
      <c r="HRQ1221" s="2"/>
      <c r="HRR1221" s="2"/>
      <c r="HRS1221" s="2"/>
      <c r="HRT1221" s="2"/>
      <c r="HRU1221" s="2"/>
      <c r="HRV1221" s="2"/>
      <c r="HRW1221" s="2"/>
      <c r="HRX1221" s="2"/>
      <c r="HRY1221" s="2"/>
      <c r="HRZ1221" s="2"/>
      <c r="HSA1221" s="2"/>
      <c r="HSB1221" s="2"/>
      <c r="HSC1221" s="2"/>
      <c r="HSD1221" s="2"/>
      <c r="HSE1221" s="2"/>
      <c r="HSF1221" s="2"/>
      <c r="HSG1221" s="2"/>
      <c r="HSH1221" s="2"/>
      <c r="HSI1221" s="2"/>
      <c r="HSJ1221" s="2"/>
      <c r="HSK1221" s="2"/>
      <c r="HSL1221" s="2"/>
      <c r="HSM1221" s="2"/>
      <c r="HSN1221" s="2"/>
      <c r="HSO1221" s="2"/>
      <c r="HSP1221" s="2"/>
      <c r="HSQ1221" s="2"/>
      <c r="HSR1221" s="2"/>
      <c r="HSS1221" s="2"/>
      <c r="HST1221" s="2"/>
      <c r="HSU1221" s="2"/>
      <c r="HSV1221" s="2"/>
      <c r="HSW1221" s="2"/>
      <c r="HSX1221" s="2"/>
      <c r="HSY1221" s="2"/>
      <c r="HSZ1221" s="2"/>
      <c r="HTA1221" s="2"/>
      <c r="HTB1221" s="2"/>
      <c r="HTC1221" s="2"/>
      <c r="HTD1221" s="2"/>
      <c r="HTE1221" s="2"/>
      <c r="HTF1221" s="2"/>
      <c r="HTG1221" s="2"/>
      <c r="HTH1221" s="2"/>
      <c r="HTI1221" s="2"/>
      <c r="HTJ1221" s="2"/>
      <c r="HTK1221" s="2"/>
      <c r="HTL1221" s="2"/>
      <c r="HTM1221" s="2"/>
      <c r="HTN1221" s="2"/>
      <c r="HTO1221" s="2"/>
      <c r="HTP1221" s="2"/>
      <c r="HTQ1221" s="2"/>
      <c r="HTR1221" s="2"/>
      <c r="HTS1221" s="2"/>
      <c r="HTT1221" s="2"/>
      <c r="HTU1221" s="2"/>
      <c r="HTV1221" s="2"/>
      <c r="HTW1221" s="2"/>
      <c r="HTX1221" s="2"/>
      <c r="HTY1221" s="2"/>
      <c r="HTZ1221" s="2"/>
      <c r="HUA1221" s="2"/>
      <c r="HUB1221" s="2"/>
      <c r="HUC1221" s="2"/>
      <c r="HUD1221" s="2"/>
      <c r="HUE1221" s="2"/>
      <c r="HUF1221" s="2"/>
      <c r="HUG1221" s="2"/>
      <c r="HUH1221" s="2"/>
      <c r="HUI1221" s="2"/>
      <c r="HUJ1221" s="2"/>
      <c r="HUK1221" s="2"/>
      <c r="HUL1221" s="2"/>
      <c r="HUM1221" s="2"/>
      <c r="HUN1221" s="2"/>
      <c r="HUO1221" s="2"/>
      <c r="HUP1221" s="2"/>
      <c r="HUQ1221" s="2"/>
      <c r="HUR1221" s="2"/>
      <c r="HUS1221" s="2"/>
      <c r="HUT1221" s="2"/>
      <c r="HUU1221" s="2"/>
      <c r="HUV1221" s="2"/>
      <c r="HUW1221" s="2"/>
      <c r="HUX1221" s="2"/>
      <c r="HUY1221" s="2"/>
      <c r="HUZ1221" s="2"/>
      <c r="HVA1221" s="2"/>
      <c r="HVB1221" s="2"/>
      <c r="HVC1221" s="2"/>
      <c r="HVD1221" s="2"/>
      <c r="HVE1221" s="2"/>
      <c r="HVF1221" s="2"/>
      <c r="HVG1221" s="2"/>
      <c r="HVH1221" s="2"/>
      <c r="HVI1221" s="2"/>
      <c r="HVJ1221" s="2"/>
      <c r="HVK1221" s="2"/>
      <c r="HVL1221" s="2"/>
      <c r="HVM1221" s="2"/>
      <c r="HVN1221" s="2"/>
      <c r="HVO1221" s="2"/>
      <c r="HVP1221" s="2"/>
      <c r="HVQ1221" s="2"/>
      <c r="HVR1221" s="2"/>
      <c r="HVS1221" s="2"/>
      <c r="HVT1221" s="2"/>
      <c r="HVU1221" s="2"/>
      <c r="HVV1221" s="2"/>
      <c r="HVW1221" s="2"/>
      <c r="HVX1221" s="2"/>
      <c r="HVY1221" s="2"/>
      <c r="HVZ1221" s="2"/>
      <c r="HWA1221" s="2"/>
      <c r="HWB1221" s="2"/>
      <c r="HWC1221" s="2"/>
      <c r="HWD1221" s="2"/>
      <c r="HWE1221" s="2"/>
      <c r="HWF1221" s="2"/>
      <c r="HWG1221" s="2"/>
      <c r="HWH1221" s="2"/>
      <c r="HWI1221" s="2"/>
      <c r="HWJ1221" s="2"/>
      <c r="HWK1221" s="2"/>
      <c r="HWL1221" s="2"/>
      <c r="HWM1221" s="2"/>
      <c r="HWN1221" s="2"/>
      <c r="HWO1221" s="2"/>
      <c r="HWP1221" s="2"/>
      <c r="HWQ1221" s="2"/>
      <c r="HWR1221" s="2"/>
      <c r="HWS1221" s="2"/>
      <c r="HWT1221" s="2"/>
      <c r="HWU1221" s="2"/>
      <c r="HWV1221" s="2"/>
      <c r="HWW1221" s="2"/>
      <c r="HWX1221" s="2"/>
      <c r="HWY1221" s="2"/>
      <c r="HWZ1221" s="2"/>
      <c r="HXA1221" s="2"/>
      <c r="HXB1221" s="2"/>
      <c r="HXC1221" s="2"/>
      <c r="HXD1221" s="2"/>
      <c r="HXE1221" s="2"/>
      <c r="HXF1221" s="2"/>
      <c r="HXG1221" s="2"/>
      <c r="HXH1221" s="2"/>
      <c r="HXI1221" s="2"/>
      <c r="HXJ1221" s="2"/>
      <c r="HXK1221" s="2"/>
      <c r="HXL1221" s="2"/>
      <c r="HXM1221" s="2"/>
      <c r="HXN1221" s="2"/>
      <c r="HXO1221" s="2"/>
      <c r="HXP1221" s="2"/>
      <c r="HXQ1221" s="2"/>
      <c r="HXR1221" s="2"/>
      <c r="HXS1221" s="2"/>
      <c r="HXT1221" s="2"/>
      <c r="HXU1221" s="2"/>
      <c r="HXV1221" s="2"/>
      <c r="HXW1221" s="2"/>
      <c r="HXX1221" s="2"/>
      <c r="HXY1221" s="2"/>
      <c r="HXZ1221" s="2"/>
      <c r="HYA1221" s="2"/>
      <c r="HYB1221" s="2"/>
      <c r="HYC1221" s="2"/>
      <c r="HYD1221" s="2"/>
      <c r="HYE1221" s="2"/>
      <c r="HYF1221" s="2"/>
      <c r="HYG1221" s="2"/>
      <c r="HYH1221" s="2"/>
      <c r="HYI1221" s="2"/>
      <c r="HYJ1221" s="2"/>
      <c r="HYK1221" s="2"/>
      <c r="HYL1221" s="2"/>
      <c r="HYM1221" s="2"/>
      <c r="HYN1221" s="2"/>
      <c r="HYO1221" s="2"/>
      <c r="HYP1221" s="2"/>
      <c r="HYQ1221" s="2"/>
      <c r="HYR1221" s="2"/>
      <c r="HYS1221" s="2"/>
      <c r="HYT1221" s="2"/>
      <c r="HYU1221" s="2"/>
      <c r="HYV1221" s="2"/>
      <c r="HYW1221" s="2"/>
      <c r="HYX1221" s="2"/>
      <c r="HYY1221" s="2"/>
      <c r="HYZ1221" s="2"/>
      <c r="HZA1221" s="2"/>
      <c r="HZB1221" s="2"/>
      <c r="HZC1221" s="2"/>
      <c r="HZD1221" s="2"/>
      <c r="HZE1221" s="2"/>
      <c r="HZF1221" s="2"/>
      <c r="HZG1221" s="2"/>
      <c r="HZH1221" s="2"/>
      <c r="HZI1221" s="2"/>
      <c r="HZJ1221" s="2"/>
      <c r="HZK1221" s="2"/>
      <c r="HZL1221" s="2"/>
      <c r="HZM1221" s="2"/>
      <c r="HZN1221" s="2"/>
      <c r="HZO1221" s="2"/>
      <c r="HZP1221" s="2"/>
      <c r="HZQ1221" s="2"/>
      <c r="HZR1221" s="2"/>
      <c r="HZS1221" s="2"/>
      <c r="HZT1221" s="2"/>
      <c r="HZU1221" s="2"/>
      <c r="HZV1221" s="2"/>
      <c r="HZW1221" s="2"/>
      <c r="HZX1221" s="2"/>
      <c r="HZY1221" s="2"/>
      <c r="HZZ1221" s="2"/>
      <c r="IAA1221" s="2"/>
      <c r="IAB1221" s="2"/>
      <c r="IAC1221" s="2"/>
      <c r="IAD1221" s="2"/>
      <c r="IAE1221" s="2"/>
      <c r="IAF1221" s="2"/>
      <c r="IAG1221" s="2"/>
      <c r="IAH1221" s="2"/>
      <c r="IAI1221" s="2"/>
      <c r="IAJ1221" s="2"/>
      <c r="IAK1221" s="2"/>
      <c r="IAL1221" s="2"/>
      <c r="IAM1221" s="2"/>
      <c r="IAN1221" s="2"/>
      <c r="IAO1221" s="2"/>
      <c r="IAP1221" s="2"/>
      <c r="IAQ1221" s="2"/>
      <c r="IAR1221" s="2"/>
      <c r="IAS1221" s="2"/>
      <c r="IAT1221" s="2"/>
      <c r="IAU1221" s="2"/>
      <c r="IAV1221" s="2"/>
      <c r="IAW1221" s="2"/>
      <c r="IAX1221" s="2"/>
      <c r="IAY1221" s="2"/>
      <c r="IAZ1221" s="2"/>
      <c r="IBA1221" s="2"/>
      <c r="IBB1221" s="2"/>
      <c r="IBC1221" s="2"/>
      <c r="IBD1221" s="2"/>
      <c r="IBE1221" s="2"/>
      <c r="IBF1221" s="2"/>
      <c r="IBG1221" s="2"/>
      <c r="IBH1221" s="2"/>
      <c r="IBI1221" s="2"/>
      <c r="IBJ1221" s="2"/>
      <c r="IBK1221" s="2"/>
      <c r="IBL1221" s="2"/>
      <c r="IBM1221" s="2"/>
      <c r="IBN1221" s="2"/>
      <c r="IBO1221" s="2"/>
      <c r="IBP1221" s="2"/>
      <c r="IBQ1221" s="2"/>
      <c r="IBR1221" s="2"/>
      <c r="IBS1221" s="2"/>
      <c r="IBT1221" s="2"/>
      <c r="IBU1221" s="2"/>
      <c r="IBV1221" s="2"/>
      <c r="IBW1221" s="2"/>
      <c r="IBX1221" s="2"/>
      <c r="IBY1221" s="2"/>
      <c r="IBZ1221" s="2"/>
      <c r="ICA1221" s="2"/>
      <c r="ICB1221" s="2"/>
      <c r="ICC1221" s="2"/>
      <c r="ICD1221" s="2"/>
      <c r="ICE1221" s="2"/>
      <c r="ICF1221" s="2"/>
      <c r="ICG1221" s="2"/>
      <c r="ICH1221" s="2"/>
      <c r="ICI1221" s="2"/>
      <c r="ICJ1221" s="2"/>
      <c r="ICK1221" s="2"/>
      <c r="ICL1221" s="2"/>
      <c r="ICM1221" s="2"/>
      <c r="ICN1221" s="2"/>
      <c r="ICO1221" s="2"/>
      <c r="ICP1221" s="2"/>
      <c r="ICQ1221" s="2"/>
      <c r="ICR1221" s="2"/>
      <c r="ICS1221" s="2"/>
      <c r="ICT1221" s="2"/>
      <c r="ICU1221" s="2"/>
      <c r="ICV1221" s="2"/>
      <c r="ICW1221" s="2"/>
      <c r="ICX1221" s="2"/>
      <c r="ICY1221" s="2"/>
      <c r="ICZ1221" s="2"/>
      <c r="IDA1221" s="2"/>
      <c r="IDB1221" s="2"/>
      <c r="IDC1221" s="2"/>
      <c r="IDD1221" s="2"/>
      <c r="IDE1221" s="2"/>
      <c r="IDF1221" s="2"/>
      <c r="IDG1221" s="2"/>
      <c r="IDH1221" s="2"/>
      <c r="IDI1221" s="2"/>
      <c r="IDJ1221" s="2"/>
      <c r="IDK1221" s="2"/>
      <c r="IDL1221" s="2"/>
      <c r="IDM1221" s="2"/>
      <c r="IDN1221" s="2"/>
      <c r="IDO1221" s="2"/>
      <c r="IDP1221" s="2"/>
      <c r="IDQ1221" s="2"/>
      <c r="IDR1221" s="2"/>
      <c r="IDS1221" s="2"/>
      <c r="IDT1221" s="2"/>
      <c r="IDU1221" s="2"/>
      <c r="IDV1221" s="2"/>
      <c r="IDW1221" s="2"/>
      <c r="IDX1221" s="2"/>
      <c r="IDY1221" s="2"/>
      <c r="IDZ1221" s="2"/>
      <c r="IEA1221" s="2"/>
      <c r="IEB1221" s="2"/>
      <c r="IEC1221" s="2"/>
      <c r="IED1221" s="2"/>
      <c r="IEE1221" s="2"/>
      <c r="IEF1221" s="2"/>
      <c r="IEG1221" s="2"/>
      <c r="IEH1221" s="2"/>
      <c r="IEI1221" s="2"/>
      <c r="IEJ1221" s="2"/>
      <c r="IEK1221" s="2"/>
      <c r="IEL1221" s="2"/>
      <c r="IEM1221" s="2"/>
      <c r="IEN1221" s="2"/>
      <c r="IEO1221" s="2"/>
      <c r="IEP1221" s="2"/>
      <c r="IEQ1221" s="2"/>
      <c r="IER1221" s="2"/>
      <c r="IES1221" s="2"/>
      <c r="IET1221" s="2"/>
      <c r="IEU1221" s="2"/>
      <c r="IEV1221" s="2"/>
      <c r="IEW1221" s="2"/>
      <c r="IEX1221" s="2"/>
      <c r="IEY1221" s="2"/>
      <c r="IEZ1221" s="2"/>
      <c r="IFA1221" s="2"/>
      <c r="IFB1221" s="2"/>
      <c r="IFC1221" s="2"/>
      <c r="IFD1221" s="2"/>
      <c r="IFE1221" s="2"/>
      <c r="IFF1221" s="2"/>
      <c r="IFG1221" s="2"/>
      <c r="IFH1221" s="2"/>
      <c r="IFI1221" s="2"/>
      <c r="IFJ1221" s="2"/>
      <c r="IFK1221" s="2"/>
      <c r="IFL1221" s="2"/>
      <c r="IFM1221" s="2"/>
      <c r="IFN1221" s="2"/>
      <c r="IFO1221" s="2"/>
      <c r="IFP1221" s="2"/>
      <c r="IFQ1221" s="2"/>
      <c r="IFR1221" s="2"/>
      <c r="IFS1221" s="2"/>
      <c r="IFT1221" s="2"/>
      <c r="IFU1221" s="2"/>
      <c r="IFV1221" s="2"/>
      <c r="IFW1221" s="2"/>
      <c r="IFX1221" s="2"/>
      <c r="IFY1221" s="2"/>
      <c r="IFZ1221" s="2"/>
      <c r="IGA1221" s="2"/>
      <c r="IGB1221" s="2"/>
      <c r="IGC1221" s="2"/>
      <c r="IGD1221" s="2"/>
      <c r="IGE1221" s="2"/>
      <c r="IGF1221" s="2"/>
      <c r="IGG1221" s="2"/>
      <c r="IGH1221" s="2"/>
      <c r="IGI1221" s="2"/>
      <c r="IGJ1221" s="2"/>
      <c r="IGK1221" s="2"/>
      <c r="IGL1221" s="2"/>
      <c r="IGM1221" s="2"/>
      <c r="IGN1221" s="2"/>
      <c r="IGO1221" s="2"/>
      <c r="IGP1221" s="2"/>
      <c r="IGQ1221" s="2"/>
      <c r="IGR1221" s="2"/>
      <c r="IGS1221" s="2"/>
      <c r="IGT1221" s="2"/>
      <c r="IGU1221" s="2"/>
      <c r="IGV1221" s="2"/>
      <c r="IGW1221" s="2"/>
      <c r="IGX1221" s="2"/>
      <c r="IGY1221" s="2"/>
      <c r="IGZ1221" s="2"/>
      <c r="IHA1221" s="2"/>
      <c r="IHB1221" s="2"/>
      <c r="IHC1221" s="2"/>
      <c r="IHD1221" s="2"/>
      <c r="IHE1221" s="2"/>
      <c r="IHF1221" s="2"/>
      <c r="IHG1221" s="2"/>
      <c r="IHH1221" s="2"/>
      <c r="IHI1221" s="2"/>
      <c r="IHJ1221" s="2"/>
      <c r="IHK1221" s="2"/>
      <c r="IHL1221" s="2"/>
      <c r="IHM1221" s="2"/>
      <c r="IHN1221" s="2"/>
      <c r="IHO1221" s="2"/>
      <c r="IHP1221" s="2"/>
      <c r="IHQ1221" s="2"/>
      <c r="IHR1221" s="2"/>
      <c r="IHS1221" s="2"/>
      <c r="IHT1221" s="2"/>
      <c r="IHU1221" s="2"/>
      <c r="IHV1221" s="2"/>
      <c r="IHW1221" s="2"/>
      <c r="IHX1221" s="2"/>
      <c r="IHY1221" s="2"/>
      <c r="IHZ1221" s="2"/>
      <c r="IIA1221" s="2"/>
      <c r="IIB1221" s="2"/>
      <c r="IIC1221" s="2"/>
      <c r="IID1221" s="2"/>
      <c r="IIE1221" s="2"/>
      <c r="IIF1221" s="2"/>
      <c r="IIG1221" s="2"/>
      <c r="IIH1221" s="2"/>
      <c r="III1221" s="2"/>
      <c r="IIJ1221" s="2"/>
      <c r="IIK1221" s="2"/>
      <c r="IIL1221" s="2"/>
      <c r="IIM1221" s="2"/>
      <c r="IIN1221" s="2"/>
      <c r="IIO1221" s="2"/>
      <c r="IIP1221" s="2"/>
      <c r="IIQ1221" s="2"/>
      <c r="IIR1221" s="2"/>
      <c r="IIS1221" s="2"/>
      <c r="IIT1221" s="2"/>
      <c r="IIU1221" s="2"/>
      <c r="IIV1221" s="2"/>
      <c r="IIW1221" s="2"/>
      <c r="IIX1221" s="2"/>
      <c r="IIY1221" s="2"/>
      <c r="IIZ1221" s="2"/>
      <c r="IJA1221" s="2"/>
      <c r="IJB1221" s="2"/>
      <c r="IJC1221" s="2"/>
      <c r="IJD1221" s="2"/>
      <c r="IJE1221" s="2"/>
      <c r="IJF1221" s="2"/>
      <c r="IJG1221" s="2"/>
      <c r="IJH1221" s="2"/>
      <c r="IJI1221" s="2"/>
      <c r="IJJ1221" s="2"/>
      <c r="IJK1221" s="2"/>
      <c r="IJL1221" s="2"/>
      <c r="IJM1221" s="2"/>
      <c r="IJN1221" s="2"/>
      <c r="IJO1221" s="2"/>
      <c r="IJP1221" s="2"/>
      <c r="IJQ1221" s="2"/>
      <c r="IJR1221" s="2"/>
      <c r="IJS1221" s="2"/>
      <c r="IJT1221" s="2"/>
      <c r="IJU1221" s="2"/>
      <c r="IJV1221" s="2"/>
      <c r="IJW1221" s="2"/>
      <c r="IJX1221" s="2"/>
      <c r="IJY1221" s="2"/>
      <c r="IJZ1221" s="2"/>
      <c r="IKA1221" s="2"/>
      <c r="IKB1221" s="2"/>
      <c r="IKC1221" s="2"/>
      <c r="IKD1221" s="2"/>
      <c r="IKE1221" s="2"/>
      <c r="IKF1221" s="2"/>
      <c r="IKG1221" s="2"/>
      <c r="IKH1221" s="2"/>
      <c r="IKI1221" s="2"/>
      <c r="IKJ1221" s="2"/>
      <c r="IKK1221" s="2"/>
      <c r="IKL1221" s="2"/>
      <c r="IKM1221" s="2"/>
      <c r="IKN1221" s="2"/>
      <c r="IKO1221" s="2"/>
      <c r="IKP1221" s="2"/>
      <c r="IKQ1221" s="2"/>
      <c r="IKR1221" s="2"/>
      <c r="IKS1221" s="2"/>
      <c r="IKT1221" s="2"/>
      <c r="IKU1221" s="2"/>
      <c r="IKV1221" s="2"/>
      <c r="IKW1221" s="2"/>
      <c r="IKX1221" s="2"/>
      <c r="IKY1221" s="2"/>
      <c r="IKZ1221" s="2"/>
      <c r="ILA1221" s="2"/>
      <c r="ILB1221" s="2"/>
      <c r="ILC1221" s="2"/>
      <c r="ILD1221" s="2"/>
      <c r="ILE1221" s="2"/>
      <c r="ILF1221" s="2"/>
      <c r="ILG1221" s="2"/>
      <c r="ILH1221" s="2"/>
      <c r="ILI1221" s="2"/>
      <c r="ILJ1221" s="2"/>
      <c r="ILK1221" s="2"/>
      <c r="ILL1221" s="2"/>
      <c r="ILM1221" s="2"/>
      <c r="ILN1221" s="2"/>
      <c r="ILO1221" s="2"/>
      <c r="ILP1221" s="2"/>
      <c r="ILQ1221" s="2"/>
      <c r="ILR1221" s="2"/>
      <c r="ILS1221" s="2"/>
      <c r="ILT1221" s="2"/>
      <c r="ILU1221" s="2"/>
      <c r="ILV1221" s="2"/>
      <c r="ILW1221" s="2"/>
      <c r="ILX1221" s="2"/>
      <c r="ILY1221" s="2"/>
      <c r="ILZ1221" s="2"/>
      <c r="IMA1221" s="2"/>
      <c r="IMB1221" s="2"/>
      <c r="IMC1221" s="2"/>
      <c r="IMD1221" s="2"/>
      <c r="IME1221" s="2"/>
      <c r="IMF1221" s="2"/>
      <c r="IMG1221" s="2"/>
      <c r="IMH1221" s="2"/>
      <c r="IMI1221" s="2"/>
      <c r="IMJ1221" s="2"/>
      <c r="IMK1221" s="2"/>
      <c r="IML1221" s="2"/>
      <c r="IMM1221" s="2"/>
      <c r="IMN1221" s="2"/>
      <c r="IMO1221" s="2"/>
      <c r="IMP1221" s="2"/>
      <c r="IMQ1221" s="2"/>
      <c r="IMR1221" s="2"/>
      <c r="IMS1221" s="2"/>
      <c r="IMT1221" s="2"/>
      <c r="IMU1221" s="2"/>
      <c r="IMV1221" s="2"/>
      <c r="IMW1221" s="2"/>
      <c r="IMX1221" s="2"/>
      <c r="IMY1221" s="2"/>
      <c r="IMZ1221" s="2"/>
      <c r="INA1221" s="2"/>
      <c r="INB1221" s="2"/>
      <c r="INC1221" s="2"/>
      <c r="IND1221" s="2"/>
      <c r="INE1221" s="2"/>
      <c r="INF1221" s="2"/>
      <c r="ING1221" s="2"/>
      <c r="INH1221" s="2"/>
      <c r="INI1221" s="2"/>
      <c r="INJ1221" s="2"/>
      <c r="INK1221" s="2"/>
      <c r="INL1221" s="2"/>
      <c r="INM1221" s="2"/>
      <c r="INN1221" s="2"/>
      <c r="INO1221" s="2"/>
      <c r="INP1221" s="2"/>
      <c r="INQ1221" s="2"/>
      <c r="INR1221" s="2"/>
      <c r="INS1221" s="2"/>
      <c r="INT1221" s="2"/>
      <c r="INU1221" s="2"/>
      <c r="INV1221" s="2"/>
      <c r="INW1221" s="2"/>
      <c r="INX1221" s="2"/>
      <c r="INY1221" s="2"/>
      <c r="INZ1221" s="2"/>
      <c r="IOA1221" s="2"/>
      <c r="IOB1221" s="2"/>
      <c r="IOC1221" s="2"/>
      <c r="IOD1221" s="2"/>
      <c r="IOE1221" s="2"/>
      <c r="IOF1221" s="2"/>
      <c r="IOG1221" s="2"/>
      <c r="IOH1221" s="2"/>
      <c r="IOI1221" s="2"/>
      <c r="IOJ1221" s="2"/>
      <c r="IOK1221" s="2"/>
      <c r="IOL1221" s="2"/>
      <c r="IOM1221" s="2"/>
      <c r="ION1221" s="2"/>
      <c r="IOO1221" s="2"/>
      <c r="IOP1221" s="2"/>
      <c r="IOQ1221" s="2"/>
      <c r="IOR1221" s="2"/>
      <c r="IOS1221" s="2"/>
      <c r="IOT1221" s="2"/>
      <c r="IOU1221" s="2"/>
      <c r="IOV1221" s="2"/>
      <c r="IOW1221" s="2"/>
      <c r="IOX1221" s="2"/>
      <c r="IOY1221" s="2"/>
      <c r="IOZ1221" s="2"/>
      <c r="IPA1221" s="2"/>
      <c r="IPB1221" s="2"/>
      <c r="IPC1221" s="2"/>
      <c r="IPD1221" s="2"/>
      <c r="IPE1221" s="2"/>
      <c r="IPF1221" s="2"/>
      <c r="IPG1221" s="2"/>
      <c r="IPH1221" s="2"/>
      <c r="IPI1221" s="2"/>
      <c r="IPJ1221" s="2"/>
      <c r="IPK1221" s="2"/>
      <c r="IPL1221" s="2"/>
      <c r="IPM1221" s="2"/>
      <c r="IPN1221" s="2"/>
      <c r="IPO1221" s="2"/>
      <c r="IPP1221" s="2"/>
      <c r="IPQ1221" s="2"/>
      <c r="IPR1221" s="2"/>
      <c r="IPS1221" s="2"/>
      <c r="IPT1221" s="2"/>
      <c r="IPU1221" s="2"/>
      <c r="IPV1221" s="2"/>
      <c r="IPW1221" s="2"/>
      <c r="IPX1221" s="2"/>
      <c r="IPY1221" s="2"/>
      <c r="IPZ1221" s="2"/>
      <c r="IQA1221" s="2"/>
      <c r="IQB1221" s="2"/>
      <c r="IQC1221" s="2"/>
      <c r="IQD1221" s="2"/>
      <c r="IQE1221" s="2"/>
      <c r="IQF1221" s="2"/>
      <c r="IQG1221" s="2"/>
      <c r="IQH1221" s="2"/>
      <c r="IQI1221" s="2"/>
      <c r="IQJ1221" s="2"/>
      <c r="IQK1221" s="2"/>
      <c r="IQL1221" s="2"/>
      <c r="IQM1221" s="2"/>
      <c r="IQN1221" s="2"/>
      <c r="IQO1221" s="2"/>
      <c r="IQP1221" s="2"/>
      <c r="IQQ1221" s="2"/>
      <c r="IQR1221" s="2"/>
      <c r="IQS1221" s="2"/>
      <c r="IQT1221" s="2"/>
      <c r="IQU1221" s="2"/>
      <c r="IQV1221" s="2"/>
      <c r="IQW1221" s="2"/>
      <c r="IQX1221" s="2"/>
      <c r="IQY1221" s="2"/>
      <c r="IQZ1221" s="2"/>
      <c r="IRA1221" s="2"/>
      <c r="IRB1221" s="2"/>
      <c r="IRC1221" s="2"/>
      <c r="IRD1221" s="2"/>
      <c r="IRE1221" s="2"/>
      <c r="IRF1221" s="2"/>
      <c r="IRG1221" s="2"/>
      <c r="IRH1221" s="2"/>
      <c r="IRI1221" s="2"/>
      <c r="IRJ1221" s="2"/>
      <c r="IRK1221" s="2"/>
      <c r="IRL1221" s="2"/>
      <c r="IRM1221" s="2"/>
      <c r="IRN1221" s="2"/>
      <c r="IRO1221" s="2"/>
      <c r="IRP1221" s="2"/>
      <c r="IRQ1221" s="2"/>
      <c r="IRR1221" s="2"/>
      <c r="IRS1221" s="2"/>
      <c r="IRT1221" s="2"/>
      <c r="IRU1221" s="2"/>
      <c r="IRV1221" s="2"/>
      <c r="IRW1221" s="2"/>
      <c r="IRX1221" s="2"/>
      <c r="IRY1221" s="2"/>
      <c r="IRZ1221" s="2"/>
      <c r="ISA1221" s="2"/>
      <c r="ISB1221" s="2"/>
      <c r="ISC1221" s="2"/>
      <c r="ISD1221" s="2"/>
      <c r="ISE1221" s="2"/>
      <c r="ISF1221" s="2"/>
      <c r="ISG1221" s="2"/>
      <c r="ISH1221" s="2"/>
      <c r="ISI1221" s="2"/>
      <c r="ISJ1221" s="2"/>
      <c r="ISK1221" s="2"/>
      <c r="ISL1221" s="2"/>
      <c r="ISM1221" s="2"/>
      <c r="ISN1221" s="2"/>
      <c r="ISO1221" s="2"/>
      <c r="ISP1221" s="2"/>
      <c r="ISQ1221" s="2"/>
      <c r="ISR1221" s="2"/>
      <c r="ISS1221" s="2"/>
      <c r="IST1221" s="2"/>
      <c r="ISU1221" s="2"/>
      <c r="ISV1221" s="2"/>
      <c r="ISW1221" s="2"/>
      <c r="ISX1221" s="2"/>
      <c r="ISY1221" s="2"/>
      <c r="ISZ1221" s="2"/>
      <c r="ITA1221" s="2"/>
      <c r="ITB1221" s="2"/>
      <c r="ITC1221" s="2"/>
      <c r="ITD1221" s="2"/>
      <c r="ITE1221" s="2"/>
      <c r="ITF1221" s="2"/>
      <c r="ITG1221" s="2"/>
      <c r="ITH1221" s="2"/>
      <c r="ITI1221" s="2"/>
      <c r="ITJ1221" s="2"/>
      <c r="ITK1221" s="2"/>
      <c r="ITL1221" s="2"/>
      <c r="ITM1221" s="2"/>
      <c r="ITN1221" s="2"/>
      <c r="ITO1221" s="2"/>
      <c r="ITP1221" s="2"/>
      <c r="ITQ1221" s="2"/>
      <c r="ITR1221" s="2"/>
      <c r="ITS1221" s="2"/>
      <c r="ITT1221" s="2"/>
      <c r="ITU1221" s="2"/>
      <c r="ITV1221" s="2"/>
      <c r="ITW1221" s="2"/>
      <c r="ITX1221" s="2"/>
      <c r="ITY1221" s="2"/>
      <c r="ITZ1221" s="2"/>
      <c r="IUA1221" s="2"/>
      <c r="IUB1221" s="2"/>
      <c r="IUC1221" s="2"/>
      <c r="IUD1221" s="2"/>
      <c r="IUE1221" s="2"/>
      <c r="IUF1221" s="2"/>
      <c r="IUG1221" s="2"/>
      <c r="IUH1221" s="2"/>
      <c r="IUI1221" s="2"/>
      <c r="IUJ1221" s="2"/>
      <c r="IUK1221" s="2"/>
      <c r="IUL1221" s="2"/>
      <c r="IUM1221" s="2"/>
      <c r="IUN1221" s="2"/>
      <c r="IUO1221" s="2"/>
      <c r="IUP1221" s="2"/>
      <c r="IUQ1221" s="2"/>
      <c r="IUR1221" s="2"/>
      <c r="IUS1221" s="2"/>
      <c r="IUT1221" s="2"/>
      <c r="IUU1221" s="2"/>
      <c r="IUV1221" s="2"/>
      <c r="IUW1221" s="2"/>
      <c r="IUX1221" s="2"/>
      <c r="IUY1221" s="2"/>
      <c r="IUZ1221" s="2"/>
      <c r="IVA1221" s="2"/>
      <c r="IVB1221" s="2"/>
      <c r="IVC1221" s="2"/>
      <c r="IVD1221" s="2"/>
      <c r="IVE1221" s="2"/>
      <c r="IVF1221" s="2"/>
      <c r="IVG1221" s="2"/>
      <c r="IVH1221" s="2"/>
      <c r="IVI1221" s="2"/>
      <c r="IVJ1221" s="2"/>
      <c r="IVK1221" s="2"/>
      <c r="IVL1221" s="2"/>
      <c r="IVM1221" s="2"/>
      <c r="IVN1221" s="2"/>
      <c r="IVO1221" s="2"/>
      <c r="IVP1221" s="2"/>
      <c r="IVQ1221" s="2"/>
      <c r="IVR1221" s="2"/>
      <c r="IVS1221" s="2"/>
      <c r="IVT1221" s="2"/>
      <c r="IVU1221" s="2"/>
      <c r="IVV1221" s="2"/>
      <c r="IVW1221" s="2"/>
      <c r="IVX1221" s="2"/>
      <c r="IVY1221" s="2"/>
      <c r="IVZ1221" s="2"/>
      <c r="IWA1221" s="2"/>
      <c r="IWB1221" s="2"/>
      <c r="IWC1221" s="2"/>
      <c r="IWD1221" s="2"/>
      <c r="IWE1221" s="2"/>
      <c r="IWF1221" s="2"/>
      <c r="IWG1221" s="2"/>
      <c r="IWH1221" s="2"/>
      <c r="IWI1221" s="2"/>
      <c r="IWJ1221" s="2"/>
      <c r="IWK1221" s="2"/>
      <c r="IWL1221" s="2"/>
      <c r="IWM1221" s="2"/>
      <c r="IWN1221" s="2"/>
      <c r="IWO1221" s="2"/>
      <c r="IWP1221" s="2"/>
      <c r="IWQ1221" s="2"/>
      <c r="IWR1221" s="2"/>
      <c r="IWS1221" s="2"/>
      <c r="IWT1221" s="2"/>
      <c r="IWU1221" s="2"/>
      <c r="IWV1221" s="2"/>
      <c r="IWW1221" s="2"/>
      <c r="IWX1221" s="2"/>
      <c r="IWY1221" s="2"/>
      <c r="IWZ1221" s="2"/>
      <c r="IXA1221" s="2"/>
      <c r="IXB1221" s="2"/>
      <c r="IXC1221" s="2"/>
      <c r="IXD1221" s="2"/>
      <c r="IXE1221" s="2"/>
      <c r="IXF1221" s="2"/>
      <c r="IXG1221" s="2"/>
      <c r="IXH1221" s="2"/>
      <c r="IXI1221" s="2"/>
      <c r="IXJ1221" s="2"/>
      <c r="IXK1221" s="2"/>
      <c r="IXL1221" s="2"/>
      <c r="IXM1221" s="2"/>
      <c r="IXN1221" s="2"/>
      <c r="IXO1221" s="2"/>
      <c r="IXP1221" s="2"/>
      <c r="IXQ1221" s="2"/>
      <c r="IXR1221" s="2"/>
      <c r="IXS1221" s="2"/>
      <c r="IXT1221" s="2"/>
      <c r="IXU1221" s="2"/>
      <c r="IXV1221" s="2"/>
      <c r="IXW1221" s="2"/>
      <c r="IXX1221" s="2"/>
      <c r="IXY1221" s="2"/>
      <c r="IXZ1221" s="2"/>
      <c r="IYA1221" s="2"/>
      <c r="IYB1221" s="2"/>
      <c r="IYC1221" s="2"/>
      <c r="IYD1221" s="2"/>
      <c r="IYE1221" s="2"/>
      <c r="IYF1221" s="2"/>
      <c r="IYG1221" s="2"/>
      <c r="IYH1221" s="2"/>
      <c r="IYI1221" s="2"/>
      <c r="IYJ1221" s="2"/>
      <c r="IYK1221" s="2"/>
      <c r="IYL1221" s="2"/>
      <c r="IYM1221" s="2"/>
      <c r="IYN1221" s="2"/>
      <c r="IYO1221" s="2"/>
      <c r="IYP1221" s="2"/>
      <c r="IYQ1221" s="2"/>
      <c r="IYR1221" s="2"/>
      <c r="IYS1221" s="2"/>
      <c r="IYT1221" s="2"/>
      <c r="IYU1221" s="2"/>
      <c r="IYV1221" s="2"/>
      <c r="IYW1221" s="2"/>
      <c r="IYX1221" s="2"/>
      <c r="IYY1221" s="2"/>
      <c r="IYZ1221" s="2"/>
      <c r="IZA1221" s="2"/>
      <c r="IZB1221" s="2"/>
      <c r="IZC1221" s="2"/>
      <c r="IZD1221" s="2"/>
      <c r="IZE1221" s="2"/>
      <c r="IZF1221" s="2"/>
      <c r="IZG1221" s="2"/>
      <c r="IZH1221" s="2"/>
      <c r="IZI1221" s="2"/>
      <c r="IZJ1221" s="2"/>
      <c r="IZK1221" s="2"/>
      <c r="IZL1221" s="2"/>
      <c r="IZM1221" s="2"/>
      <c r="IZN1221" s="2"/>
      <c r="IZO1221" s="2"/>
      <c r="IZP1221" s="2"/>
      <c r="IZQ1221" s="2"/>
      <c r="IZR1221" s="2"/>
      <c r="IZS1221" s="2"/>
      <c r="IZT1221" s="2"/>
      <c r="IZU1221" s="2"/>
      <c r="IZV1221" s="2"/>
      <c r="IZW1221" s="2"/>
      <c r="IZX1221" s="2"/>
      <c r="IZY1221" s="2"/>
      <c r="IZZ1221" s="2"/>
      <c r="JAA1221" s="2"/>
      <c r="JAB1221" s="2"/>
      <c r="JAC1221" s="2"/>
      <c r="JAD1221" s="2"/>
      <c r="JAE1221" s="2"/>
      <c r="JAF1221" s="2"/>
      <c r="JAG1221" s="2"/>
      <c r="JAH1221" s="2"/>
      <c r="JAI1221" s="2"/>
      <c r="JAJ1221" s="2"/>
      <c r="JAK1221" s="2"/>
      <c r="JAL1221" s="2"/>
      <c r="JAM1221" s="2"/>
      <c r="JAN1221" s="2"/>
      <c r="JAO1221" s="2"/>
      <c r="JAP1221" s="2"/>
      <c r="JAQ1221" s="2"/>
      <c r="JAR1221" s="2"/>
      <c r="JAS1221" s="2"/>
      <c r="JAT1221" s="2"/>
      <c r="JAU1221" s="2"/>
      <c r="JAV1221" s="2"/>
      <c r="JAW1221" s="2"/>
      <c r="JAX1221" s="2"/>
      <c r="JAY1221" s="2"/>
      <c r="JAZ1221" s="2"/>
      <c r="JBA1221" s="2"/>
      <c r="JBB1221" s="2"/>
      <c r="JBC1221" s="2"/>
      <c r="JBD1221" s="2"/>
      <c r="JBE1221" s="2"/>
      <c r="JBF1221" s="2"/>
      <c r="JBG1221" s="2"/>
      <c r="JBH1221" s="2"/>
      <c r="JBI1221" s="2"/>
      <c r="JBJ1221" s="2"/>
      <c r="JBK1221" s="2"/>
      <c r="JBL1221" s="2"/>
      <c r="JBM1221" s="2"/>
      <c r="JBN1221" s="2"/>
      <c r="JBO1221" s="2"/>
      <c r="JBP1221" s="2"/>
      <c r="JBQ1221" s="2"/>
      <c r="JBR1221" s="2"/>
      <c r="JBS1221" s="2"/>
      <c r="JBT1221" s="2"/>
      <c r="JBU1221" s="2"/>
      <c r="JBV1221" s="2"/>
      <c r="JBW1221" s="2"/>
      <c r="JBX1221" s="2"/>
      <c r="JBY1221" s="2"/>
      <c r="JBZ1221" s="2"/>
      <c r="JCA1221" s="2"/>
      <c r="JCB1221" s="2"/>
      <c r="JCC1221" s="2"/>
      <c r="JCD1221" s="2"/>
      <c r="JCE1221" s="2"/>
      <c r="JCF1221" s="2"/>
      <c r="JCG1221" s="2"/>
      <c r="JCH1221" s="2"/>
      <c r="JCI1221" s="2"/>
      <c r="JCJ1221" s="2"/>
      <c r="JCK1221" s="2"/>
      <c r="JCL1221" s="2"/>
      <c r="JCM1221" s="2"/>
      <c r="JCN1221" s="2"/>
      <c r="JCO1221" s="2"/>
      <c r="JCP1221" s="2"/>
      <c r="JCQ1221" s="2"/>
      <c r="JCR1221" s="2"/>
      <c r="JCS1221" s="2"/>
      <c r="JCT1221" s="2"/>
      <c r="JCU1221" s="2"/>
      <c r="JCV1221" s="2"/>
      <c r="JCW1221" s="2"/>
      <c r="JCX1221" s="2"/>
      <c r="JCY1221" s="2"/>
      <c r="JCZ1221" s="2"/>
      <c r="JDA1221" s="2"/>
      <c r="JDB1221" s="2"/>
      <c r="JDC1221" s="2"/>
      <c r="JDD1221" s="2"/>
      <c r="JDE1221" s="2"/>
      <c r="JDF1221" s="2"/>
      <c r="JDG1221" s="2"/>
      <c r="JDH1221" s="2"/>
      <c r="JDI1221" s="2"/>
      <c r="JDJ1221" s="2"/>
      <c r="JDK1221" s="2"/>
      <c r="JDL1221" s="2"/>
      <c r="JDM1221" s="2"/>
      <c r="JDN1221" s="2"/>
      <c r="JDO1221" s="2"/>
      <c r="JDP1221" s="2"/>
      <c r="JDQ1221" s="2"/>
      <c r="JDR1221" s="2"/>
      <c r="JDS1221" s="2"/>
      <c r="JDT1221" s="2"/>
      <c r="JDU1221" s="2"/>
      <c r="JDV1221" s="2"/>
      <c r="JDW1221" s="2"/>
      <c r="JDX1221" s="2"/>
      <c r="JDY1221" s="2"/>
      <c r="JDZ1221" s="2"/>
      <c r="JEA1221" s="2"/>
      <c r="JEB1221" s="2"/>
      <c r="JEC1221" s="2"/>
      <c r="JED1221" s="2"/>
      <c r="JEE1221" s="2"/>
      <c r="JEF1221" s="2"/>
      <c r="JEG1221" s="2"/>
      <c r="JEH1221" s="2"/>
      <c r="JEI1221" s="2"/>
      <c r="JEJ1221" s="2"/>
      <c r="JEK1221" s="2"/>
      <c r="JEL1221" s="2"/>
      <c r="JEM1221" s="2"/>
      <c r="JEN1221" s="2"/>
      <c r="JEO1221" s="2"/>
      <c r="JEP1221" s="2"/>
      <c r="JEQ1221" s="2"/>
      <c r="JER1221" s="2"/>
      <c r="JES1221" s="2"/>
      <c r="JET1221" s="2"/>
      <c r="JEU1221" s="2"/>
      <c r="JEV1221" s="2"/>
      <c r="JEW1221" s="2"/>
      <c r="JEX1221" s="2"/>
      <c r="JEY1221" s="2"/>
      <c r="JEZ1221" s="2"/>
      <c r="JFA1221" s="2"/>
      <c r="JFB1221" s="2"/>
      <c r="JFC1221" s="2"/>
      <c r="JFD1221" s="2"/>
      <c r="JFE1221" s="2"/>
      <c r="JFF1221" s="2"/>
      <c r="JFG1221" s="2"/>
      <c r="JFH1221" s="2"/>
      <c r="JFI1221" s="2"/>
      <c r="JFJ1221" s="2"/>
      <c r="JFK1221" s="2"/>
      <c r="JFL1221" s="2"/>
      <c r="JFM1221" s="2"/>
      <c r="JFN1221" s="2"/>
      <c r="JFO1221" s="2"/>
      <c r="JFP1221" s="2"/>
      <c r="JFQ1221" s="2"/>
      <c r="JFR1221" s="2"/>
      <c r="JFS1221" s="2"/>
      <c r="JFT1221" s="2"/>
      <c r="JFU1221" s="2"/>
      <c r="JFV1221" s="2"/>
      <c r="JFW1221" s="2"/>
      <c r="JFX1221" s="2"/>
      <c r="JFY1221" s="2"/>
      <c r="JFZ1221" s="2"/>
      <c r="JGA1221" s="2"/>
      <c r="JGB1221" s="2"/>
      <c r="JGC1221" s="2"/>
      <c r="JGD1221" s="2"/>
      <c r="JGE1221" s="2"/>
      <c r="JGF1221" s="2"/>
      <c r="JGG1221" s="2"/>
      <c r="JGH1221" s="2"/>
      <c r="JGI1221" s="2"/>
      <c r="JGJ1221" s="2"/>
      <c r="JGK1221" s="2"/>
      <c r="JGL1221" s="2"/>
      <c r="JGM1221" s="2"/>
      <c r="JGN1221" s="2"/>
      <c r="JGO1221" s="2"/>
      <c r="JGP1221" s="2"/>
      <c r="JGQ1221" s="2"/>
      <c r="JGR1221" s="2"/>
      <c r="JGS1221" s="2"/>
      <c r="JGT1221" s="2"/>
      <c r="JGU1221" s="2"/>
      <c r="JGV1221" s="2"/>
      <c r="JGW1221" s="2"/>
      <c r="JGX1221" s="2"/>
      <c r="JGY1221" s="2"/>
      <c r="JGZ1221" s="2"/>
      <c r="JHA1221" s="2"/>
      <c r="JHB1221" s="2"/>
      <c r="JHC1221" s="2"/>
      <c r="JHD1221" s="2"/>
      <c r="JHE1221" s="2"/>
      <c r="JHF1221" s="2"/>
      <c r="JHG1221" s="2"/>
      <c r="JHH1221" s="2"/>
      <c r="JHI1221" s="2"/>
      <c r="JHJ1221" s="2"/>
      <c r="JHK1221" s="2"/>
      <c r="JHL1221" s="2"/>
      <c r="JHM1221" s="2"/>
      <c r="JHN1221" s="2"/>
      <c r="JHO1221" s="2"/>
      <c r="JHP1221" s="2"/>
      <c r="JHQ1221" s="2"/>
      <c r="JHR1221" s="2"/>
      <c r="JHS1221" s="2"/>
      <c r="JHT1221" s="2"/>
      <c r="JHU1221" s="2"/>
      <c r="JHV1221" s="2"/>
      <c r="JHW1221" s="2"/>
      <c r="JHX1221" s="2"/>
      <c r="JHY1221" s="2"/>
      <c r="JHZ1221" s="2"/>
      <c r="JIA1221" s="2"/>
      <c r="JIB1221" s="2"/>
      <c r="JIC1221" s="2"/>
      <c r="JID1221" s="2"/>
      <c r="JIE1221" s="2"/>
      <c r="JIF1221" s="2"/>
      <c r="JIG1221" s="2"/>
      <c r="JIH1221" s="2"/>
      <c r="JII1221" s="2"/>
      <c r="JIJ1221" s="2"/>
      <c r="JIK1221" s="2"/>
      <c r="JIL1221" s="2"/>
      <c r="JIM1221" s="2"/>
      <c r="JIN1221" s="2"/>
      <c r="JIO1221" s="2"/>
      <c r="JIP1221" s="2"/>
      <c r="JIQ1221" s="2"/>
      <c r="JIR1221" s="2"/>
      <c r="JIS1221" s="2"/>
      <c r="JIT1221" s="2"/>
      <c r="JIU1221" s="2"/>
      <c r="JIV1221" s="2"/>
      <c r="JIW1221" s="2"/>
      <c r="JIX1221" s="2"/>
      <c r="JIY1221" s="2"/>
      <c r="JIZ1221" s="2"/>
      <c r="JJA1221" s="2"/>
      <c r="JJB1221" s="2"/>
      <c r="JJC1221" s="2"/>
      <c r="JJD1221" s="2"/>
      <c r="JJE1221" s="2"/>
      <c r="JJF1221" s="2"/>
      <c r="JJG1221" s="2"/>
      <c r="JJH1221" s="2"/>
      <c r="JJI1221" s="2"/>
      <c r="JJJ1221" s="2"/>
      <c r="JJK1221" s="2"/>
      <c r="JJL1221" s="2"/>
      <c r="JJM1221" s="2"/>
      <c r="JJN1221" s="2"/>
      <c r="JJO1221" s="2"/>
      <c r="JJP1221" s="2"/>
      <c r="JJQ1221" s="2"/>
      <c r="JJR1221" s="2"/>
      <c r="JJS1221" s="2"/>
      <c r="JJT1221" s="2"/>
      <c r="JJU1221" s="2"/>
      <c r="JJV1221" s="2"/>
      <c r="JJW1221" s="2"/>
      <c r="JJX1221" s="2"/>
      <c r="JJY1221" s="2"/>
      <c r="JJZ1221" s="2"/>
      <c r="JKA1221" s="2"/>
      <c r="JKB1221" s="2"/>
      <c r="JKC1221" s="2"/>
      <c r="JKD1221" s="2"/>
      <c r="JKE1221" s="2"/>
      <c r="JKF1221" s="2"/>
      <c r="JKG1221" s="2"/>
      <c r="JKH1221" s="2"/>
      <c r="JKI1221" s="2"/>
      <c r="JKJ1221" s="2"/>
      <c r="JKK1221" s="2"/>
      <c r="JKL1221" s="2"/>
      <c r="JKM1221" s="2"/>
      <c r="JKN1221" s="2"/>
      <c r="JKO1221" s="2"/>
      <c r="JKP1221" s="2"/>
      <c r="JKQ1221" s="2"/>
      <c r="JKR1221" s="2"/>
      <c r="JKS1221" s="2"/>
      <c r="JKT1221" s="2"/>
      <c r="JKU1221" s="2"/>
      <c r="JKV1221" s="2"/>
      <c r="JKW1221" s="2"/>
      <c r="JKX1221" s="2"/>
      <c r="JKY1221" s="2"/>
      <c r="JKZ1221" s="2"/>
      <c r="JLA1221" s="2"/>
      <c r="JLB1221" s="2"/>
      <c r="JLC1221" s="2"/>
      <c r="JLD1221" s="2"/>
      <c r="JLE1221" s="2"/>
      <c r="JLF1221" s="2"/>
      <c r="JLG1221" s="2"/>
      <c r="JLH1221" s="2"/>
      <c r="JLI1221" s="2"/>
      <c r="JLJ1221" s="2"/>
      <c r="JLK1221" s="2"/>
      <c r="JLL1221" s="2"/>
      <c r="JLM1221" s="2"/>
      <c r="JLN1221" s="2"/>
      <c r="JLO1221" s="2"/>
      <c r="JLP1221" s="2"/>
      <c r="JLQ1221" s="2"/>
      <c r="JLR1221" s="2"/>
      <c r="JLS1221" s="2"/>
      <c r="JLT1221" s="2"/>
      <c r="JLU1221" s="2"/>
      <c r="JLV1221" s="2"/>
      <c r="JLW1221" s="2"/>
      <c r="JLX1221" s="2"/>
      <c r="JLY1221" s="2"/>
      <c r="JLZ1221" s="2"/>
      <c r="JMA1221" s="2"/>
      <c r="JMB1221" s="2"/>
      <c r="JMC1221" s="2"/>
      <c r="JMD1221" s="2"/>
      <c r="JME1221" s="2"/>
      <c r="JMF1221" s="2"/>
      <c r="JMG1221" s="2"/>
      <c r="JMH1221" s="2"/>
      <c r="JMI1221" s="2"/>
      <c r="JMJ1221" s="2"/>
      <c r="JMK1221" s="2"/>
      <c r="JML1221" s="2"/>
      <c r="JMM1221" s="2"/>
      <c r="JMN1221" s="2"/>
      <c r="JMO1221" s="2"/>
      <c r="JMP1221" s="2"/>
      <c r="JMQ1221" s="2"/>
      <c r="JMR1221" s="2"/>
      <c r="JMS1221" s="2"/>
      <c r="JMT1221" s="2"/>
      <c r="JMU1221" s="2"/>
      <c r="JMV1221" s="2"/>
      <c r="JMW1221" s="2"/>
      <c r="JMX1221" s="2"/>
      <c r="JMY1221" s="2"/>
      <c r="JMZ1221" s="2"/>
      <c r="JNA1221" s="2"/>
      <c r="JNB1221" s="2"/>
      <c r="JNC1221" s="2"/>
      <c r="JND1221" s="2"/>
      <c r="JNE1221" s="2"/>
      <c r="JNF1221" s="2"/>
      <c r="JNG1221" s="2"/>
      <c r="JNH1221" s="2"/>
      <c r="JNI1221" s="2"/>
      <c r="JNJ1221" s="2"/>
      <c r="JNK1221" s="2"/>
      <c r="JNL1221" s="2"/>
      <c r="JNM1221" s="2"/>
      <c r="JNN1221" s="2"/>
      <c r="JNO1221" s="2"/>
      <c r="JNP1221" s="2"/>
      <c r="JNQ1221" s="2"/>
      <c r="JNR1221" s="2"/>
      <c r="JNS1221" s="2"/>
      <c r="JNT1221" s="2"/>
      <c r="JNU1221" s="2"/>
      <c r="JNV1221" s="2"/>
      <c r="JNW1221" s="2"/>
      <c r="JNX1221" s="2"/>
      <c r="JNY1221" s="2"/>
      <c r="JNZ1221" s="2"/>
      <c r="JOA1221" s="2"/>
      <c r="JOB1221" s="2"/>
      <c r="JOC1221" s="2"/>
      <c r="JOD1221" s="2"/>
      <c r="JOE1221" s="2"/>
      <c r="JOF1221" s="2"/>
      <c r="JOG1221" s="2"/>
      <c r="JOH1221" s="2"/>
      <c r="JOI1221" s="2"/>
      <c r="JOJ1221" s="2"/>
      <c r="JOK1221" s="2"/>
      <c r="JOL1221" s="2"/>
      <c r="JOM1221" s="2"/>
      <c r="JON1221" s="2"/>
      <c r="JOO1221" s="2"/>
      <c r="JOP1221" s="2"/>
      <c r="JOQ1221" s="2"/>
      <c r="JOR1221" s="2"/>
      <c r="JOS1221" s="2"/>
      <c r="JOT1221" s="2"/>
      <c r="JOU1221" s="2"/>
      <c r="JOV1221" s="2"/>
      <c r="JOW1221" s="2"/>
      <c r="JOX1221" s="2"/>
      <c r="JOY1221" s="2"/>
      <c r="JOZ1221" s="2"/>
      <c r="JPA1221" s="2"/>
      <c r="JPB1221" s="2"/>
      <c r="JPC1221" s="2"/>
      <c r="JPD1221" s="2"/>
      <c r="JPE1221" s="2"/>
      <c r="JPF1221" s="2"/>
      <c r="JPG1221" s="2"/>
      <c r="JPH1221" s="2"/>
      <c r="JPI1221" s="2"/>
      <c r="JPJ1221" s="2"/>
      <c r="JPK1221" s="2"/>
      <c r="JPL1221" s="2"/>
      <c r="JPM1221" s="2"/>
      <c r="JPN1221" s="2"/>
      <c r="JPO1221" s="2"/>
      <c r="JPP1221" s="2"/>
      <c r="JPQ1221" s="2"/>
      <c r="JPR1221" s="2"/>
      <c r="JPS1221" s="2"/>
      <c r="JPT1221" s="2"/>
      <c r="JPU1221" s="2"/>
      <c r="JPV1221" s="2"/>
      <c r="JPW1221" s="2"/>
      <c r="JPX1221" s="2"/>
      <c r="JPY1221" s="2"/>
      <c r="JPZ1221" s="2"/>
      <c r="JQA1221" s="2"/>
      <c r="JQB1221" s="2"/>
      <c r="JQC1221" s="2"/>
      <c r="JQD1221" s="2"/>
      <c r="JQE1221" s="2"/>
      <c r="JQF1221" s="2"/>
      <c r="JQG1221" s="2"/>
      <c r="JQH1221" s="2"/>
      <c r="JQI1221" s="2"/>
      <c r="JQJ1221" s="2"/>
      <c r="JQK1221" s="2"/>
      <c r="JQL1221" s="2"/>
      <c r="JQM1221" s="2"/>
      <c r="JQN1221" s="2"/>
      <c r="JQO1221" s="2"/>
      <c r="JQP1221" s="2"/>
      <c r="JQQ1221" s="2"/>
      <c r="JQR1221" s="2"/>
      <c r="JQS1221" s="2"/>
      <c r="JQT1221" s="2"/>
      <c r="JQU1221" s="2"/>
      <c r="JQV1221" s="2"/>
      <c r="JQW1221" s="2"/>
      <c r="JQX1221" s="2"/>
      <c r="JQY1221" s="2"/>
      <c r="JQZ1221" s="2"/>
      <c r="JRA1221" s="2"/>
      <c r="JRB1221" s="2"/>
      <c r="JRC1221" s="2"/>
      <c r="JRD1221" s="2"/>
      <c r="JRE1221" s="2"/>
      <c r="JRF1221" s="2"/>
      <c r="JRG1221" s="2"/>
      <c r="JRH1221" s="2"/>
      <c r="JRI1221" s="2"/>
      <c r="JRJ1221" s="2"/>
      <c r="JRK1221" s="2"/>
      <c r="JRL1221" s="2"/>
      <c r="JRM1221" s="2"/>
      <c r="JRN1221" s="2"/>
      <c r="JRO1221" s="2"/>
      <c r="JRP1221" s="2"/>
      <c r="JRQ1221" s="2"/>
      <c r="JRR1221" s="2"/>
      <c r="JRS1221" s="2"/>
      <c r="JRT1221" s="2"/>
      <c r="JRU1221" s="2"/>
      <c r="JRV1221" s="2"/>
      <c r="JRW1221" s="2"/>
      <c r="JRX1221" s="2"/>
      <c r="JRY1221" s="2"/>
      <c r="JRZ1221" s="2"/>
      <c r="JSA1221" s="2"/>
      <c r="JSB1221" s="2"/>
      <c r="JSC1221" s="2"/>
      <c r="JSD1221" s="2"/>
      <c r="JSE1221" s="2"/>
      <c r="JSF1221" s="2"/>
      <c r="JSG1221" s="2"/>
      <c r="JSH1221" s="2"/>
      <c r="JSI1221" s="2"/>
      <c r="JSJ1221" s="2"/>
      <c r="JSK1221" s="2"/>
      <c r="JSL1221" s="2"/>
      <c r="JSM1221" s="2"/>
      <c r="JSN1221" s="2"/>
      <c r="JSO1221" s="2"/>
      <c r="JSP1221" s="2"/>
      <c r="JSQ1221" s="2"/>
      <c r="JSR1221" s="2"/>
      <c r="JSS1221" s="2"/>
      <c r="JST1221" s="2"/>
      <c r="JSU1221" s="2"/>
      <c r="JSV1221" s="2"/>
      <c r="JSW1221" s="2"/>
      <c r="JSX1221" s="2"/>
      <c r="JSY1221" s="2"/>
      <c r="JSZ1221" s="2"/>
      <c r="JTA1221" s="2"/>
      <c r="JTB1221" s="2"/>
      <c r="JTC1221" s="2"/>
      <c r="JTD1221" s="2"/>
      <c r="JTE1221" s="2"/>
      <c r="JTF1221" s="2"/>
      <c r="JTG1221" s="2"/>
      <c r="JTH1221" s="2"/>
      <c r="JTI1221" s="2"/>
      <c r="JTJ1221" s="2"/>
      <c r="JTK1221" s="2"/>
      <c r="JTL1221" s="2"/>
      <c r="JTM1221" s="2"/>
      <c r="JTN1221" s="2"/>
      <c r="JTO1221" s="2"/>
      <c r="JTP1221" s="2"/>
      <c r="JTQ1221" s="2"/>
      <c r="JTR1221" s="2"/>
      <c r="JTS1221" s="2"/>
      <c r="JTT1221" s="2"/>
      <c r="JTU1221" s="2"/>
      <c r="JTV1221" s="2"/>
      <c r="JTW1221" s="2"/>
      <c r="JTX1221" s="2"/>
      <c r="JTY1221" s="2"/>
      <c r="JTZ1221" s="2"/>
      <c r="JUA1221" s="2"/>
      <c r="JUB1221" s="2"/>
      <c r="JUC1221" s="2"/>
      <c r="JUD1221" s="2"/>
      <c r="JUE1221" s="2"/>
      <c r="JUF1221" s="2"/>
      <c r="JUG1221" s="2"/>
      <c r="JUH1221" s="2"/>
      <c r="JUI1221" s="2"/>
      <c r="JUJ1221" s="2"/>
      <c r="JUK1221" s="2"/>
      <c r="JUL1221" s="2"/>
      <c r="JUM1221" s="2"/>
      <c r="JUN1221" s="2"/>
      <c r="JUO1221" s="2"/>
      <c r="JUP1221" s="2"/>
      <c r="JUQ1221" s="2"/>
      <c r="JUR1221" s="2"/>
      <c r="JUS1221" s="2"/>
      <c r="JUT1221" s="2"/>
      <c r="JUU1221" s="2"/>
      <c r="JUV1221" s="2"/>
      <c r="JUW1221" s="2"/>
      <c r="JUX1221" s="2"/>
      <c r="JUY1221" s="2"/>
      <c r="JUZ1221" s="2"/>
      <c r="JVA1221" s="2"/>
      <c r="JVB1221" s="2"/>
      <c r="JVC1221" s="2"/>
      <c r="JVD1221" s="2"/>
      <c r="JVE1221" s="2"/>
      <c r="JVF1221" s="2"/>
      <c r="JVG1221" s="2"/>
      <c r="JVH1221" s="2"/>
      <c r="JVI1221" s="2"/>
      <c r="JVJ1221" s="2"/>
      <c r="JVK1221" s="2"/>
      <c r="JVL1221" s="2"/>
      <c r="JVM1221" s="2"/>
      <c r="JVN1221" s="2"/>
      <c r="JVO1221" s="2"/>
      <c r="JVP1221" s="2"/>
      <c r="JVQ1221" s="2"/>
      <c r="JVR1221" s="2"/>
      <c r="JVS1221" s="2"/>
      <c r="JVT1221" s="2"/>
      <c r="JVU1221" s="2"/>
      <c r="JVV1221" s="2"/>
      <c r="JVW1221" s="2"/>
      <c r="JVX1221" s="2"/>
      <c r="JVY1221" s="2"/>
      <c r="JVZ1221" s="2"/>
      <c r="JWA1221" s="2"/>
      <c r="JWB1221" s="2"/>
      <c r="JWC1221" s="2"/>
      <c r="JWD1221" s="2"/>
      <c r="JWE1221" s="2"/>
      <c r="JWF1221" s="2"/>
      <c r="JWG1221" s="2"/>
      <c r="JWH1221" s="2"/>
      <c r="JWI1221" s="2"/>
      <c r="JWJ1221" s="2"/>
      <c r="JWK1221" s="2"/>
      <c r="JWL1221" s="2"/>
      <c r="JWM1221" s="2"/>
      <c r="JWN1221" s="2"/>
      <c r="JWO1221" s="2"/>
      <c r="JWP1221" s="2"/>
      <c r="JWQ1221" s="2"/>
      <c r="JWR1221" s="2"/>
      <c r="JWS1221" s="2"/>
      <c r="JWT1221" s="2"/>
      <c r="JWU1221" s="2"/>
      <c r="JWV1221" s="2"/>
      <c r="JWW1221" s="2"/>
      <c r="JWX1221" s="2"/>
      <c r="JWY1221" s="2"/>
      <c r="JWZ1221" s="2"/>
      <c r="JXA1221" s="2"/>
      <c r="JXB1221" s="2"/>
      <c r="JXC1221" s="2"/>
      <c r="JXD1221" s="2"/>
      <c r="JXE1221" s="2"/>
      <c r="JXF1221" s="2"/>
      <c r="JXG1221" s="2"/>
      <c r="JXH1221" s="2"/>
      <c r="JXI1221" s="2"/>
      <c r="JXJ1221" s="2"/>
      <c r="JXK1221" s="2"/>
      <c r="JXL1221" s="2"/>
      <c r="JXM1221" s="2"/>
      <c r="JXN1221" s="2"/>
      <c r="JXO1221" s="2"/>
      <c r="JXP1221" s="2"/>
      <c r="JXQ1221" s="2"/>
      <c r="JXR1221" s="2"/>
      <c r="JXS1221" s="2"/>
      <c r="JXT1221" s="2"/>
      <c r="JXU1221" s="2"/>
      <c r="JXV1221" s="2"/>
      <c r="JXW1221" s="2"/>
      <c r="JXX1221" s="2"/>
      <c r="JXY1221" s="2"/>
      <c r="JXZ1221" s="2"/>
      <c r="JYA1221" s="2"/>
      <c r="JYB1221" s="2"/>
      <c r="JYC1221" s="2"/>
      <c r="JYD1221" s="2"/>
      <c r="JYE1221" s="2"/>
      <c r="JYF1221" s="2"/>
      <c r="JYG1221" s="2"/>
      <c r="JYH1221" s="2"/>
      <c r="JYI1221" s="2"/>
      <c r="JYJ1221" s="2"/>
      <c r="JYK1221" s="2"/>
      <c r="JYL1221" s="2"/>
      <c r="JYM1221" s="2"/>
      <c r="JYN1221" s="2"/>
      <c r="JYO1221" s="2"/>
      <c r="JYP1221" s="2"/>
      <c r="JYQ1221" s="2"/>
      <c r="JYR1221" s="2"/>
      <c r="JYS1221" s="2"/>
      <c r="JYT1221" s="2"/>
      <c r="JYU1221" s="2"/>
      <c r="JYV1221" s="2"/>
      <c r="JYW1221" s="2"/>
      <c r="JYX1221" s="2"/>
      <c r="JYY1221" s="2"/>
      <c r="JYZ1221" s="2"/>
      <c r="JZA1221" s="2"/>
      <c r="JZB1221" s="2"/>
      <c r="JZC1221" s="2"/>
      <c r="JZD1221" s="2"/>
      <c r="JZE1221" s="2"/>
      <c r="JZF1221" s="2"/>
      <c r="JZG1221" s="2"/>
      <c r="JZH1221" s="2"/>
      <c r="JZI1221" s="2"/>
      <c r="JZJ1221" s="2"/>
      <c r="JZK1221" s="2"/>
      <c r="JZL1221" s="2"/>
      <c r="JZM1221" s="2"/>
      <c r="JZN1221" s="2"/>
      <c r="JZO1221" s="2"/>
      <c r="JZP1221" s="2"/>
      <c r="JZQ1221" s="2"/>
      <c r="JZR1221" s="2"/>
      <c r="JZS1221" s="2"/>
      <c r="JZT1221" s="2"/>
      <c r="JZU1221" s="2"/>
      <c r="JZV1221" s="2"/>
      <c r="JZW1221" s="2"/>
      <c r="JZX1221" s="2"/>
      <c r="JZY1221" s="2"/>
      <c r="JZZ1221" s="2"/>
      <c r="KAA1221" s="2"/>
      <c r="KAB1221" s="2"/>
      <c r="KAC1221" s="2"/>
      <c r="KAD1221" s="2"/>
      <c r="KAE1221" s="2"/>
      <c r="KAF1221" s="2"/>
      <c r="KAG1221" s="2"/>
      <c r="KAH1221" s="2"/>
      <c r="KAI1221" s="2"/>
      <c r="KAJ1221" s="2"/>
      <c r="KAK1221" s="2"/>
      <c r="KAL1221" s="2"/>
      <c r="KAM1221" s="2"/>
      <c r="KAN1221" s="2"/>
      <c r="KAO1221" s="2"/>
      <c r="KAP1221" s="2"/>
      <c r="KAQ1221" s="2"/>
      <c r="KAR1221" s="2"/>
      <c r="KAS1221" s="2"/>
      <c r="KAT1221" s="2"/>
      <c r="KAU1221" s="2"/>
      <c r="KAV1221" s="2"/>
      <c r="KAW1221" s="2"/>
      <c r="KAX1221" s="2"/>
      <c r="KAY1221" s="2"/>
      <c r="KAZ1221" s="2"/>
      <c r="KBA1221" s="2"/>
      <c r="KBB1221" s="2"/>
      <c r="KBC1221" s="2"/>
      <c r="KBD1221" s="2"/>
      <c r="KBE1221" s="2"/>
      <c r="KBF1221" s="2"/>
      <c r="KBG1221" s="2"/>
      <c r="KBH1221" s="2"/>
      <c r="KBI1221" s="2"/>
      <c r="KBJ1221" s="2"/>
      <c r="KBK1221" s="2"/>
      <c r="KBL1221" s="2"/>
      <c r="KBM1221" s="2"/>
      <c r="KBN1221" s="2"/>
      <c r="KBO1221" s="2"/>
      <c r="KBP1221" s="2"/>
      <c r="KBQ1221" s="2"/>
      <c r="KBR1221" s="2"/>
      <c r="KBS1221" s="2"/>
      <c r="KBT1221" s="2"/>
      <c r="KBU1221" s="2"/>
      <c r="KBV1221" s="2"/>
      <c r="KBW1221" s="2"/>
      <c r="KBX1221" s="2"/>
      <c r="KBY1221" s="2"/>
      <c r="KBZ1221" s="2"/>
      <c r="KCA1221" s="2"/>
      <c r="KCB1221" s="2"/>
      <c r="KCC1221" s="2"/>
      <c r="KCD1221" s="2"/>
      <c r="KCE1221" s="2"/>
      <c r="KCF1221" s="2"/>
      <c r="KCG1221" s="2"/>
      <c r="KCH1221" s="2"/>
      <c r="KCI1221" s="2"/>
      <c r="KCJ1221" s="2"/>
      <c r="KCK1221" s="2"/>
      <c r="KCL1221" s="2"/>
      <c r="KCM1221" s="2"/>
      <c r="KCN1221" s="2"/>
      <c r="KCO1221" s="2"/>
      <c r="KCP1221" s="2"/>
      <c r="KCQ1221" s="2"/>
      <c r="KCR1221" s="2"/>
      <c r="KCS1221" s="2"/>
      <c r="KCT1221" s="2"/>
      <c r="KCU1221" s="2"/>
      <c r="KCV1221" s="2"/>
      <c r="KCW1221" s="2"/>
      <c r="KCX1221" s="2"/>
      <c r="KCY1221" s="2"/>
      <c r="KCZ1221" s="2"/>
      <c r="KDA1221" s="2"/>
      <c r="KDB1221" s="2"/>
      <c r="KDC1221" s="2"/>
      <c r="KDD1221" s="2"/>
      <c r="KDE1221" s="2"/>
      <c r="KDF1221" s="2"/>
      <c r="KDG1221" s="2"/>
      <c r="KDH1221" s="2"/>
      <c r="KDI1221" s="2"/>
      <c r="KDJ1221" s="2"/>
      <c r="KDK1221" s="2"/>
      <c r="KDL1221" s="2"/>
      <c r="KDM1221" s="2"/>
      <c r="KDN1221" s="2"/>
      <c r="KDO1221" s="2"/>
      <c r="KDP1221" s="2"/>
      <c r="KDQ1221" s="2"/>
      <c r="KDR1221" s="2"/>
      <c r="KDS1221" s="2"/>
      <c r="KDT1221" s="2"/>
      <c r="KDU1221" s="2"/>
      <c r="KDV1221" s="2"/>
      <c r="KDW1221" s="2"/>
      <c r="KDX1221" s="2"/>
      <c r="KDY1221" s="2"/>
      <c r="KDZ1221" s="2"/>
      <c r="KEA1221" s="2"/>
      <c r="KEB1221" s="2"/>
      <c r="KEC1221" s="2"/>
      <c r="KED1221" s="2"/>
      <c r="KEE1221" s="2"/>
      <c r="KEF1221" s="2"/>
      <c r="KEG1221" s="2"/>
      <c r="KEH1221" s="2"/>
      <c r="KEI1221" s="2"/>
      <c r="KEJ1221" s="2"/>
      <c r="KEK1221" s="2"/>
      <c r="KEL1221" s="2"/>
      <c r="KEM1221" s="2"/>
      <c r="KEN1221" s="2"/>
      <c r="KEO1221" s="2"/>
      <c r="KEP1221" s="2"/>
      <c r="KEQ1221" s="2"/>
      <c r="KER1221" s="2"/>
      <c r="KES1221" s="2"/>
      <c r="KET1221" s="2"/>
      <c r="KEU1221" s="2"/>
      <c r="KEV1221" s="2"/>
      <c r="KEW1221" s="2"/>
      <c r="KEX1221" s="2"/>
      <c r="KEY1221" s="2"/>
      <c r="KEZ1221" s="2"/>
      <c r="KFA1221" s="2"/>
      <c r="KFB1221" s="2"/>
      <c r="KFC1221" s="2"/>
      <c r="KFD1221" s="2"/>
      <c r="KFE1221" s="2"/>
      <c r="KFF1221" s="2"/>
      <c r="KFG1221" s="2"/>
      <c r="KFH1221" s="2"/>
      <c r="KFI1221" s="2"/>
      <c r="KFJ1221" s="2"/>
      <c r="KFK1221" s="2"/>
      <c r="KFL1221" s="2"/>
      <c r="KFM1221" s="2"/>
      <c r="KFN1221" s="2"/>
      <c r="KFO1221" s="2"/>
      <c r="KFP1221" s="2"/>
      <c r="KFQ1221" s="2"/>
      <c r="KFR1221" s="2"/>
      <c r="KFS1221" s="2"/>
      <c r="KFT1221" s="2"/>
      <c r="KFU1221" s="2"/>
      <c r="KFV1221" s="2"/>
      <c r="KFW1221" s="2"/>
      <c r="KFX1221" s="2"/>
      <c r="KFY1221" s="2"/>
      <c r="KFZ1221" s="2"/>
      <c r="KGA1221" s="2"/>
      <c r="KGB1221" s="2"/>
      <c r="KGC1221" s="2"/>
      <c r="KGD1221" s="2"/>
      <c r="KGE1221" s="2"/>
      <c r="KGF1221" s="2"/>
      <c r="KGG1221" s="2"/>
      <c r="KGH1221" s="2"/>
      <c r="KGI1221" s="2"/>
      <c r="KGJ1221" s="2"/>
      <c r="KGK1221" s="2"/>
      <c r="KGL1221" s="2"/>
      <c r="KGM1221" s="2"/>
      <c r="KGN1221" s="2"/>
      <c r="KGO1221" s="2"/>
      <c r="KGP1221" s="2"/>
      <c r="KGQ1221" s="2"/>
      <c r="KGR1221" s="2"/>
      <c r="KGS1221" s="2"/>
      <c r="KGT1221" s="2"/>
      <c r="KGU1221" s="2"/>
      <c r="KGV1221" s="2"/>
      <c r="KGW1221" s="2"/>
      <c r="KGX1221" s="2"/>
      <c r="KGY1221" s="2"/>
      <c r="KGZ1221" s="2"/>
      <c r="KHA1221" s="2"/>
      <c r="KHB1221" s="2"/>
      <c r="KHC1221" s="2"/>
      <c r="KHD1221" s="2"/>
      <c r="KHE1221" s="2"/>
      <c r="KHF1221" s="2"/>
      <c r="KHG1221" s="2"/>
      <c r="KHH1221" s="2"/>
      <c r="KHI1221" s="2"/>
      <c r="KHJ1221" s="2"/>
      <c r="KHK1221" s="2"/>
      <c r="KHL1221" s="2"/>
      <c r="KHM1221" s="2"/>
      <c r="KHN1221" s="2"/>
      <c r="KHO1221" s="2"/>
      <c r="KHP1221" s="2"/>
      <c r="KHQ1221" s="2"/>
      <c r="KHR1221" s="2"/>
      <c r="KHS1221" s="2"/>
      <c r="KHT1221" s="2"/>
      <c r="KHU1221" s="2"/>
      <c r="KHV1221" s="2"/>
      <c r="KHW1221" s="2"/>
      <c r="KHX1221" s="2"/>
      <c r="KHY1221" s="2"/>
      <c r="KHZ1221" s="2"/>
      <c r="KIA1221" s="2"/>
      <c r="KIB1221" s="2"/>
      <c r="KIC1221" s="2"/>
      <c r="KID1221" s="2"/>
      <c r="KIE1221" s="2"/>
      <c r="KIF1221" s="2"/>
      <c r="KIG1221" s="2"/>
      <c r="KIH1221" s="2"/>
      <c r="KII1221" s="2"/>
      <c r="KIJ1221" s="2"/>
      <c r="KIK1221" s="2"/>
      <c r="KIL1221" s="2"/>
      <c r="KIM1221" s="2"/>
      <c r="KIN1221" s="2"/>
      <c r="KIO1221" s="2"/>
      <c r="KIP1221" s="2"/>
      <c r="KIQ1221" s="2"/>
      <c r="KIR1221" s="2"/>
      <c r="KIS1221" s="2"/>
      <c r="KIT1221" s="2"/>
      <c r="KIU1221" s="2"/>
      <c r="KIV1221" s="2"/>
      <c r="KIW1221" s="2"/>
      <c r="KIX1221" s="2"/>
      <c r="KIY1221" s="2"/>
      <c r="KIZ1221" s="2"/>
      <c r="KJA1221" s="2"/>
      <c r="KJB1221" s="2"/>
      <c r="KJC1221" s="2"/>
      <c r="KJD1221" s="2"/>
      <c r="KJE1221" s="2"/>
      <c r="KJF1221" s="2"/>
      <c r="KJG1221" s="2"/>
      <c r="KJH1221" s="2"/>
      <c r="KJI1221" s="2"/>
      <c r="KJJ1221" s="2"/>
      <c r="KJK1221" s="2"/>
      <c r="KJL1221" s="2"/>
      <c r="KJM1221" s="2"/>
      <c r="KJN1221" s="2"/>
      <c r="KJO1221" s="2"/>
      <c r="KJP1221" s="2"/>
      <c r="KJQ1221" s="2"/>
      <c r="KJR1221" s="2"/>
      <c r="KJS1221" s="2"/>
      <c r="KJT1221" s="2"/>
      <c r="KJU1221" s="2"/>
      <c r="KJV1221" s="2"/>
      <c r="KJW1221" s="2"/>
      <c r="KJX1221" s="2"/>
      <c r="KJY1221" s="2"/>
      <c r="KJZ1221" s="2"/>
      <c r="KKA1221" s="2"/>
      <c r="KKB1221" s="2"/>
      <c r="KKC1221" s="2"/>
      <c r="KKD1221" s="2"/>
      <c r="KKE1221" s="2"/>
      <c r="KKF1221" s="2"/>
      <c r="KKG1221" s="2"/>
      <c r="KKH1221" s="2"/>
      <c r="KKI1221" s="2"/>
      <c r="KKJ1221" s="2"/>
      <c r="KKK1221" s="2"/>
      <c r="KKL1221" s="2"/>
      <c r="KKM1221" s="2"/>
      <c r="KKN1221" s="2"/>
      <c r="KKO1221" s="2"/>
      <c r="KKP1221" s="2"/>
      <c r="KKQ1221" s="2"/>
      <c r="KKR1221" s="2"/>
      <c r="KKS1221" s="2"/>
      <c r="KKT1221" s="2"/>
      <c r="KKU1221" s="2"/>
      <c r="KKV1221" s="2"/>
      <c r="KKW1221" s="2"/>
      <c r="KKX1221" s="2"/>
      <c r="KKY1221" s="2"/>
      <c r="KKZ1221" s="2"/>
      <c r="KLA1221" s="2"/>
      <c r="KLB1221" s="2"/>
      <c r="KLC1221" s="2"/>
      <c r="KLD1221" s="2"/>
      <c r="KLE1221" s="2"/>
      <c r="KLF1221" s="2"/>
      <c r="KLG1221" s="2"/>
      <c r="KLH1221" s="2"/>
      <c r="KLI1221" s="2"/>
      <c r="KLJ1221" s="2"/>
      <c r="KLK1221" s="2"/>
      <c r="KLL1221" s="2"/>
      <c r="KLM1221" s="2"/>
      <c r="KLN1221" s="2"/>
      <c r="KLO1221" s="2"/>
      <c r="KLP1221" s="2"/>
      <c r="KLQ1221" s="2"/>
      <c r="KLR1221" s="2"/>
      <c r="KLS1221" s="2"/>
      <c r="KLT1221" s="2"/>
      <c r="KLU1221" s="2"/>
      <c r="KLV1221" s="2"/>
      <c r="KLW1221" s="2"/>
      <c r="KLX1221" s="2"/>
      <c r="KLY1221" s="2"/>
      <c r="KLZ1221" s="2"/>
      <c r="KMA1221" s="2"/>
      <c r="KMB1221" s="2"/>
      <c r="KMC1221" s="2"/>
      <c r="KMD1221" s="2"/>
      <c r="KME1221" s="2"/>
      <c r="KMF1221" s="2"/>
      <c r="KMG1221" s="2"/>
      <c r="KMH1221" s="2"/>
      <c r="KMI1221" s="2"/>
      <c r="KMJ1221" s="2"/>
      <c r="KMK1221" s="2"/>
      <c r="KML1221" s="2"/>
      <c r="KMM1221" s="2"/>
      <c r="KMN1221" s="2"/>
      <c r="KMO1221" s="2"/>
      <c r="KMP1221" s="2"/>
      <c r="KMQ1221" s="2"/>
      <c r="KMR1221" s="2"/>
      <c r="KMS1221" s="2"/>
      <c r="KMT1221" s="2"/>
      <c r="KMU1221" s="2"/>
      <c r="KMV1221" s="2"/>
      <c r="KMW1221" s="2"/>
      <c r="KMX1221" s="2"/>
      <c r="KMY1221" s="2"/>
      <c r="KMZ1221" s="2"/>
      <c r="KNA1221" s="2"/>
      <c r="KNB1221" s="2"/>
      <c r="KNC1221" s="2"/>
      <c r="KND1221" s="2"/>
      <c r="KNE1221" s="2"/>
      <c r="KNF1221" s="2"/>
      <c r="KNG1221" s="2"/>
      <c r="KNH1221" s="2"/>
      <c r="KNI1221" s="2"/>
      <c r="KNJ1221" s="2"/>
      <c r="KNK1221" s="2"/>
      <c r="KNL1221" s="2"/>
      <c r="KNM1221" s="2"/>
      <c r="KNN1221" s="2"/>
      <c r="KNO1221" s="2"/>
      <c r="KNP1221" s="2"/>
      <c r="KNQ1221" s="2"/>
      <c r="KNR1221" s="2"/>
      <c r="KNS1221" s="2"/>
      <c r="KNT1221" s="2"/>
      <c r="KNU1221" s="2"/>
      <c r="KNV1221" s="2"/>
      <c r="KNW1221" s="2"/>
      <c r="KNX1221" s="2"/>
      <c r="KNY1221" s="2"/>
      <c r="KNZ1221" s="2"/>
      <c r="KOA1221" s="2"/>
      <c r="KOB1221" s="2"/>
      <c r="KOC1221" s="2"/>
      <c r="KOD1221" s="2"/>
      <c r="KOE1221" s="2"/>
      <c r="KOF1221" s="2"/>
      <c r="KOG1221" s="2"/>
      <c r="KOH1221" s="2"/>
      <c r="KOI1221" s="2"/>
      <c r="KOJ1221" s="2"/>
      <c r="KOK1221" s="2"/>
      <c r="KOL1221" s="2"/>
      <c r="KOM1221" s="2"/>
      <c r="KON1221" s="2"/>
      <c r="KOO1221" s="2"/>
      <c r="KOP1221" s="2"/>
      <c r="KOQ1221" s="2"/>
      <c r="KOR1221" s="2"/>
      <c r="KOS1221" s="2"/>
      <c r="KOT1221" s="2"/>
      <c r="KOU1221" s="2"/>
      <c r="KOV1221" s="2"/>
      <c r="KOW1221" s="2"/>
      <c r="KOX1221" s="2"/>
      <c r="KOY1221" s="2"/>
      <c r="KOZ1221" s="2"/>
      <c r="KPA1221" s="2"/>
      <c r="KPB1221" s="2"/>
      <c r="KPC1221" s="2"/>
      <c r="KPD1221" s="2"/>
      <c r="KPE1221" s="2"/>
      <c r="KPF1221" s="2"/>
      <c r="KPG1221" s="2"/>
      <c r="KPH1221" s="2"/>
      <c r="KPI1221" s="2"/>
      <c r="KPJ1221" s="2"/>
      <c r="KPK1221" s="2"/>
      <c r="KPL1221" s="2"/>
      <c r="KPM1221" s="2"/>
      <c r="KPN1221" s="2"/>
      <c r="KPO1221" s="2"/>
      <c r="KPP1221" s="2"/>
      <c r="KPQ1221" s="2"/>
      <c r="KPR1221" s="2"/>
      <c r="KPS1221" s="2"/>
      <c r="KPT1221" s="2"/>
      <c r="KPU1221" s="2"/>
      <c r="KPV1221" s="2"/>
      <c r="KPW1221" s="2"/>
      <c r="KPX1221" s="2"/>
      <c r="KPY1221" s="2"/>
      <c r="KPZ1221" s="2"/>
      <c r="KQA1221" s="2"/>
      <c r="KQB1221" s="2"/>
      <c r="KQC1221" s="2"/>
      <c r="KQD1221" s="2"/>
      <c r="KQE1221" s="2"/>
      <c r="KQF1221" s="2"/>
      <c r="KQG1221" s="2"/>
      <c r="KQH1221" s="2"/>
      <c r="KQI1221" s="2"/>
      <c r="KQJ1221" s="2"/>
      <c r="KQK1221" s="2"/>
      <c r="KQL1221" s="2"/>
      <c r="KQM1221" s="2"/>
      <c r="KQN1221" s="2"/>
      <c r="KQO1221" s="2"/>
      <c r="KQP1221" s="2"/>
      <c r="KQQ1221" s="2"/>
      <c r="KQR1221" s="2"/>
      <c r="KQS1221" s="2"/>
      <c r="KQT1221" s="2"/>
      <c r="KQU1221" s="2"/>
      <c r="KQV1221" s="2"/>
      <c r="KQW1221" s="2"/>
      <c r="KQX1221" s="2"/>
      <c r="KQY1221" s="2"/>
      <c r="KQZ1221" s="2"/>
      <c r="KRA1221" s="2"/>
      <c r="KRB1221" s="2"/>
      <c r="KRC1221" s="2"/>
      <c r="KRD1221" s="2"/>
      <c r="KRE1221" s="2"/>
      <c r="KRF1221" s="2"/>
      <c r="KRG1221" s="2"/>
      <c r="KRH1221" s="2"/>
      <c r="KRI1221" s="2"/>
      <c r="KRJ1221" s="2"/>
      <c r="KRK1221" s="2"/>
      <c r="KRL1221" s="2"/>
      <c r="KRM1221" s="2"/>
      <c r="KRN1221" s="2"/>
      <c r="KRO1221" s="2"/>
      <c r="KRP1221" s="2"/>
      <c r="KRQ1221" s="2"/>
      <c r="KRR1221" s="2"/>
      <c r="KRS1221" s="2"/>
      <c r="KRT1221" s="2"/>
      <c r="KRU1221" s="2"/>
      <c r="KRV1221" s="2"/>
      <c r="KRW1221" s="2"/>
      <c r="KRX1221" s="2"/>
      <c r="KRY1221" s="2"/>
      <c r="KRZ1221" s="2"/>
      <c r="KSA1221" s="2"/>
      <c r="KSB1221" s="2"/>
      <c r="KSC1221" s="2"/>
      <c r="KSD1221" s="2"/>
      <c r="KSE1221" s="2"/>
      <c r="KSF1221" s="2"/>
      <c r="KSG1221" s="2"/>
      <c r="KSH1221" s="2"/>
      <c r="KSI1221" s="2"/>
      <c r="KSJ1221" s="2"/>
      <c r="KSK1221" s="2"/>
      <c r="KSL1221" s="2"/>
      <c r="KSM1221" s="2"/>
      <c r="KSN1221" s="2"/>
      <c r="KSO1221" s="2"/>
      <c r="KSP1221" s="2"/>
      <c r="KSQ1221" s="2"/>
      <c r="KSR1221" s="2"/>
      <c r="KSS1221" s="2"/>
      <c r="KST1221" s="2"/>
      <c r="KSU1221" s="2"/>
      <c r="KSV1221" s="2"/>
      <c r="KSW1221" s="2"/>
      <c r="KSX1221" s="2"/>
      <c r="KSY1221" s="2"/>
      <c r="KSZ1221" s="2"/>
      <c r="KTA1221" s="2"/>
      <c r="KTB1221" s="2"/>
      <c r="KTC1221" s="2"/>
      <c r="KTD1221" s="2"/>
      <c r="KTE1221" s="2"/>
      <c r="KTF1221" s="2"/>
      <c r="KTG1221" s="2"/>
      <c r="KTH1221" s="2"/>
      <c r="KTI1221" s="2"/>
      <c r="KTJ1221" s="2"/>
      <c r="KTK1221" s="2"/>
      <c r="KTL1221" s="2"/>
      <c r="KTM1221" s="2"/>
      <c r="KTN1221" s="2"/>
      <c r="KTO1221" s="2"/>
      <c r="KTP1221" s="2"/>
      <c r="KTQ1221" s="2"/>
      <c r="KTR1221" s="2"/>
      <c r="KTS1221" s="2"/>
      <c r="KTT1221" s="2"/>
      <c r="KTU1221" s="2"/>
      <c r="KTV1221" s="2"/>
      <c r="KTW1221" s="2"/>
      <c r="KTX1221" s="2"/>
      <c r="KTY1221" s="2"/>
      <c r="KTZ1221" s="2"/>
      <c r="KUA1221" s="2"/>
      <c r="KUB1221" s="2"/>
      <c r="KUC1221" s="2"/>
      <c r="KUD1221" s="2"/>
      <c r="KUE1221" s="2"/>
      <c r="KUF1221" s="2"/>
      <c r="KUG1221" s="2"/>
      <c r="KUH1221" s="2"/>
      <c r="KUI1221" s="2"/>
      <c r="KUJ1221" s="2"/>
      <c r="KUK1221" s="2"/>
      <c r="KUL1221" s="2"/>
      <c r="KUM1221" s="2"/>
      <c r="KUN1221" s="2"/>
      <c r="KUO1221" s="2"/>
      <c r="KUP1221" s="2"/>
      <c r="KUQ1221" s="2"/>
      <c r="KUR1221" s="2"/>
      <c r="KUS1221" s="2"/>
      <c r="KUT1221" s="2"/>
      <c r="KUU1221" s="2"/>
      <c r="KUV1221" s="2"/>
      <c r="KUW1221" s="2"/>
      <c r="KUX1221" s="2"/>
      <c r="KUY1221" s="2"/>
      <c r="KUZ1221" s="2"/>
      <c r="KVA1221" s="2"/>
      <c r="KVB1221" s="2"/>
      <c r="KVC1221" s="2"/>
      <c r="KVD1221" s="2"/>
      <c r="KVE1221" s="2"/>
      <c r="KVF1221" s="2"/>
      <c r="KVG1221" s="2"/>
      <c r="KVH1221" s="2"/>
      <c r="KVI1221" s="2"/>
      <c r="KVJ1221" s="2"/>
      <c r="KVK1221" s="2"/>
      <c r="KVL1221" s="2"/>
      <c r="KVM1221" s="2"/>
      <c r="KVN1221" s="2"/>
      <c r="KVO1221" s="2"/>
      <c r="KVP1221" s="2"/>
      <c r="KVQ1221" s="2"/>
      <c r="KVR1221" s="2"/>
      <c r="KVS1221" s="2"/>
      <c r="KVT1221" s="2"/>
      <c r="KVU1221" s="2"/>
      <c r="KVV1221" s="2"/>
      <c r="KVW1221" s="2"/>
      <c r="KVX1221" s="2"/>
      <c r="KVY1221" s="2"/>
      <c r="KVZ1221" s="2"/>
      <c r="KWA1221" s="2"/>
      <c r="KWB1221" s="2"/>
      <c r="KWC1221" s="2"/>
      <c r="KWD1221" s="2"/>
      <c r="KWE1221" s="2"/>
      <c r="KWF1221" s="2"/>
      <c r="KWG1221" s="2"/>
      <c r="KWH1221" s="2"/>
      <c r="KWI1221" s="2"/>
      <c r="KWJ1221" s="2"/>
      <c r="KWK1221" s="2"/>
      <c r="KWL1221" s="2"/>
      <c r="KWM1221" s="2"/>
      <c r="KWN1221" s="2"/>
      <c r="KWO1221" s="2"/>
      <c r="KWP1221" s="2"/>
      <c r="KWQ1221" s="2"/>
      <c r="KWR1221" s="2"/>
      <c r="KWS1221" s="2"/>
      <c r="KWT1221" s="2"/>
      <c r="KWU1221" s="2"/>
      <c r="KWV1221" s="2"/>
      <c r="KWW1221" s="2"/>
      <c r="KWX1221" s="2"/>
      <c r="KWY1221" s="2"/>
      <c r="KWZ1221" s="2"/>
      <c r="KXA1221" s="2"/>
      <c r="KXB1221" s="2"/>
      <c r="KXC1221" s="2"/>
      <c r="KXD1221" s="2"/>
      <c r="KXE1221" s="2"/>
      <c r="KXF1221" s="2"/>
      <c r="KXG1221" s="2"/>
      <c r="KXH1221" s="2"/>
      <c r="KXI1221" s="2"/>
      <c r="KXJ1221" s="2"/>
      <c r="KXK1221" s="2"/>
      <c r="KXL1221" s="2"/>
      <c r="KXM1221" s="2"/>
      <c r="KXN1221" s="2"/>
      <c r="KXO1221" s="2"/>
      <c r="KXP1221" s="2"/>
      <c r="KXQ1221" s="2"/>
      <c r="KXR1221" s="2"/>
      <c r="KXS1221" s="2"/>
      <c r="KXT1221" s="2"/>
      <c r="KXU1221" s="2"/>
      <c r="KXV1221" s="2"/>
      <c r="KXW1221" s="2"/>
      <c r="KXX1221" s="2"/>
      <c r="KXY1221" s="2"/>
      <c r="KXZ1221" s="2"/>
      <c r="KYA1221" s="2"/>
      <c r="KYB1221" s="2"/>
      <c r="KYC1221" s="2"/>
      <c r="KYD1221" s="2"/>
      <c r="KYE1221" s="2"/>
      <c r="KYF1221" s="2"/>
      <c r="KYG1221" s="2"/>
      <c r="KYH1221" s="2"/>
      <c r="KYI1221" s="2"/>
      <c r="KYJ1221" s="2"/>
      <c r="KYK1221" s="2"/>
      <c r="KYL1221" s="2"/>
      <c r="KYM1221" s="2"/>
      <c r="KYN1221" s="2"/>
      <c r="KYO1221" s="2"/>
      <c r="KYP1221" s="2"/>
      <c r="KYQ1221" s="2"/>
      <c r="KYR1221" s="2"/>
      <c r="KYS1221" s="2"/>
      <c r="KYT1221" s="2"/>
      <c r="KYU1221" s="2"/>
      <c r="KYV1221" s="2"/>
      <c r="KYW1221" s="2"/>
      <c r="KYX1221" s="2"/>
      <c r="KYY1221" s="2"/>
      <c r="KYZ1221" s="2"/>
      <c r="KZA1221" s="2"/>
      <c r="KZB1221" s="2"/>
      <c r="KZC1221" s="2"/>
      <c r="KZD1221" s="2"/>
      <c r="KZE1221" s="2"/>
      <c r="KZF1221" s="2"/>
      <c r="KZG1221" s="2"/>
      <c r="KZH1221" s="2"/>
      <c r="KZI1221" s="2"/>
      <c r="KZJ1221" s="2"/>
      <c r="KZK1221" s="2"/>
      <c r="KZL1221" s="2"/>
      <c r="KZM1221" s="2"/>
      <c r="KZN1221" s="2"/>
      <c r="KZO1221" s="2"/>
      <c r="KZP1221" s="2"/>
      <c r="KZQ1221" s="2"/>
      <c r="KZR1221" s="2"/>
      <c r="KZS1221" s="2"/>
      <c r="KZT1221" s="2"/>
      <c r="KZU1221" s="2"/>
      <c r="KZV1221" s="2"/>
      <c r="KZW1221" s="2"/>
      <c r="KZX1221" s="2"/>
      <c r="KZY1221" s="2"/>
      <c r="KZZ1221" s="2"/>
      <c r="LAA1221" s="2"/>
      <c r="LAB1221" s="2"/>
      <c r="LAC1221" s="2"/>
      <c r="LAD1221" s="2"/>
      <c r="LAE1221" s="2"/>
      <c r="LAF1221" s="2"/>
      <c r="LAG1221" s="2"/>
      <c r="LAH1221" s="2"/>
      <c r="LAI1221" s="2"/>
      <c r="LAJ1221" s="2"/>
      <c r="LAK1221" s="2"/>
      <c r="LAL1221" s="2"/>
      <c r="LAM1221" s="2"/>
      <c r="LAN1221" s="2"/>
      <c r="LAO1221" s="2"/>
      <c r="LAP1221" s="2"/>
      <c r="LAQ1221" s="2"/>
      <c r="LAR1221" s="2"/>
      <c r="LAS1221" s="2"/>
      <c r="LAT1221" s="2"/>
      <c r="LAU1221" s="2"/>
      <c r="LAV1221" s="2"/>
      <c r="LAW1221" s="2"/>
      <c r="LAX1221" s="2"/>
      <c r="LAY1221" s="2"/>
      <c r="LAZ1221" s="2"/>
      <c r="LBA1221" s="2"/>
      <c r="LBB1221" s="2"/>
      <c r="LBC1221" s="2"/>
      <c r="LBD1221" s="2"/>
      <c r="LBE1221" s="2"/>
      <c r="LBF1221" s="2"/>
      <c r="LBG1221" s="2"/>
      <c r="LBH1221" s="2"/>
      <c r="LBI1221" s="2"/>
      <c r="LBJ1221" s="2"/>
      <c r="LBK1221" s="2"/>
      <c r="LBL1221" s="2"/>
      <c r="LBM1221" s="2"/>
      <c r="LBN1221" s="2"/>
      <c r="LBO1221" s="2"/>
      <c r="LBP1221" s="2"/>
      <c r="LBQ1221" s="2"/>
      <c r="LBR1221" s="2"/>
      <c r="LBS1221" s="2"/>
      <c r="LBT1221" s="2"/>
      <c r="LBU1221" s="2"/>
      <c r="LBV1221" s="2"/>
      <c r="LBW1221" s="2"/>
      <c r="LBX1221" s="2"/>
      <c r="LBY1221" s="2"/>
      <c r="LBZ1221" s="2"/>
      <c r="LCA1221" s="2"/>
      <c r="LCB1221" s="2"/>
      <c r="LCC1221" s="2"/>
      <c r="LCD1221" s="2"/>
      <c r="LCE1221" s="2"/>
      <c r="LCF1221" s="2"/>
      <c r="LCG1221" s="2"/>
      <c r="LCH1221" s="2"/>
      <c r="LCI1221" s="2"/>
      <c r="LCJ1221" s="2"/>
      <c r="LCK1221" s="2"/>
      <c r="LCL1221" s="2"/>
      <c r="LCM1221" s="2"/>
      <c r="LCN1221" s="2"/>
      <c r="LCO1221" s="2"/>
      <c r="LCP1221" s="2"/>
      <c r="LCQ1221" s="2"/>
      <c r="LCR1221" s="2"/>
      <c r="LCS1221" s="2"/>
      <c r="LCT1221" s="2"/>
      <c r="LCU1221" s="2"/>
      <c r="LCV1221" s="2"/>
      <c r="LCW1221" s="2"/>
      <c r="LCX1221" s="2"/>
      <c r="LCY1221" s="2"/>
      <c r="LCZ1221" s="2"/>
      <c r="LDA1221" s="2"/>
      <c r="LDB1221" s="2"/>
      <c r="LDC1221" s="2"/>
      <c r="LDD1221" s="2"/>
      <c r="LDE1221" s="2"/>
      <c r="LDF1221" s="2"/>
      <c r="LDG1221" s="2"/>
      <c r="LDH1221" s="2"/>
      <c r="LDI1221" s="2"/>
      <c r="LDJ1221" s="2"/>
      <c r="LDK1221" s="2"/>
      <c r="LDL1221" s="2"/>
      <c r="LDM1221" s="2"/>
      <c r="LDN1221" s="2"/>
      <c r="LDO1221" s="2"/>
      <c r="LDP1221" s="2"/>
      <c r="LDQ1221" s="2"/>
      <c r="LDR1221" s="2"/>
      <c r="LDS1221" s="2"/>
      <c r="LDT1221" s="2"/>
      <c r="LDU1221" s="2"/>
      <c r="LDV1221" s="2"/>
      <c r="LDW1221" s="2"/>
      <c r="LDX1221" s="2"/>
      <c r="LDY1221" s="2"/>
      <c r="LDZ1221" s="2"/>
      <c r="LEA1221" s="2"/>
      <c r="LEB1221" s="2"/>
      <c r="LEC1221" s="2"/>
      <c r="LED1221" s="2"/>
      <c r="LEE1221" s="2"/>
      <c r="LEF1221" s="2"/>
      <c r="LEG1221" s="2"/>
      <c r="LEH1221" s="2"/>
      <c r="LEI1221" s="2"/>
      <c r="LEJ1221" s="2"/>
      <c r="LEK1221" s="2"/>
      <c r="LEL1221" s="2"/>
      <c r="LEM1221" s="2"/>
      <c r="LEN1221" s="2"/>
      <c r="LEO1221" s="2"/>
      <c r="LEP1221" s="2"/>
      <c r="LEQ1221" s="2"/>
      <c r="LER1221" s="2"/>
      <c r="LES1221" s="2"/>
      <c r="LET1221" s="2"/>
      <c r="LEU1221" s="2"/>
      <c r="LEV1221" s="2"/>
      <c r="LEW1221" s="2"/>
      <c r="LEX1221" s="2"/>
      <c r="LEY1221" s="2"/>
      <c r="LEZ1221" s="2"/>
      <c r="LFA1221" s="2"/>
      <c r="LFB1221" s="2"/>
      <c r="LFC1221" s="2"/>
      <c r="LFD1221" s="2"/>
      <c r="LFE1221" s="2"/>
      <c r="LFF1221" s="2"/>
      <c r="LFG1221" s="2"/>
      <c r="LFH1221" s="2"/>
      <c r="LFI1221" s="2"/>
      <c r="LFJ1221" s="2"/>
      <c r="LFK1221" s="2"/>
      <c r="LFL1221" s="2"/>
      <c r="LFM1221" s="2"/>
      <c r="LFN1221" s="2"/>
      <c r="LFO1221" s="2"/>
      <c r="LFP1221" s="2"/>
      <c r="LFQ1221" s="2"/>
      <c r="LFR1221" s="2"/>
      <c r="LFS1221" s="2"/>
      <c r="LFT1221" s="2"/>
      <c r="LFU1221" s="2"/>
      <c r="LFV1221" s="2"/>
      <c r="LFW1221" s="2"/>
      <c r="LFX1221" s="2"/>
      <c r="LFY1221" s="2"/>
      <c r="LFZ1221" s="2"/>
      <c r="LGA1221" s="2"/>
      <c r="LGB1221" s="2"/>
      <c r="LGC1221" s="2"/>
      <c r="LGD1221" s="2"/>
      <c r="LGE1221" s="2"/>
      <c r="LGF1221" s="2"/>
      <c r="LGG1221" s="2"/>
      <c r="LGH1221" s="2"/>
      <c r="LGI1221" s="2"/>
      <c r="LGJ1221" s="2"/>
      <c r="LGK1221" s="2"/>
      <c r="LGL1221" s="2"/>
      <c r="LGM1221" s="2"/>
      <c r="LGN1221" s="2"/>
      <c r="LGO1221" s="2"/>
      <c r="LGP1221" s="2"/>
      <c r="LGQ1221" s="2"/>
      <c r="LGR1221" s="2"/>
      <c r="LGS1221" s="2"/>
      <c r="LGT1221" s="2"/>
      <c r="LGU1221" s="2"/>
      <c r="LGV1221" s="2"/>
      <c r="LGW1221" s="2"/>
      <c r="LGX1221" s="2"/>
      <c r="LGY1221" s="2"/>
      <c r="LGZ1221" s="2"/>
      <c r="LHA1221" s="2"/>
      <c r="LHB1221" s="2"/>
      <c r="LHC1221" s="2"/>
      <c r="LHD1221" s="2"/>
      <c r="LHE1221" s="2"/>
      <c r="LHF1221" s="2"/>
      <c r="LHG1221" s="2"/>
      <c r="LHH1221" s="2"/>
      <c r="LHI1221" s="2"/>
      <c r="LHJ1221" s="2"/>
      <c r="LHK1221" s="2"/>
      <c r="LHL1221" s="2"/>
      <c r="LHM1221" s="2"/>
      <c r="LHN1221" s="2"/>
      <c r="LHO1221" s="2"/>
      <c r="LHP1221" s="2"/>
      <c r="LHQ1221" s="2"/>
      <c r="LHR1221" s="2"/>
      <c r="LHS1221" s="2"/>
      <c r="LHT1221" s="2"/>
      <c r="LHU1221" s="2"/>
      <c r="LHV1221" s="2"/>
      <c r="LHW1221" s="2"/>
      <c r="LHX1221" s="2"/>
      <c r="LHY1221" s="2"/>
      <c r="LHZ1221" s="2"/>
      <c r="LIA1221" s="2"/>
      <c r="LIB1221" s="2"/>
      <c r="LIC1221" s="2"/>
      <c r="LID1221" s="2"/>
      <c r="LIE1221" s="2"/>
      <c r="LIF1221" s="2"/>
      <c r="LIG1221" s="2"/>
      <c r="LIH1221" s="2"/>
      <c r="LII1221" s="2"/>
      <c r="LIJ1221" s="2"/>
      <c r="LIK1221" s="2"/>
      <c r="LIL1221" s="2"/>
      <c r="LIM1221" s="2"/>
      <c r="LIN1221" s="2"/>
      <c r="LIO1221" s="2"/>
      <c r="LIP1221" s="2"/>
      <c r="LIQ1221" s="2"/>
      <c r="LIR1221" s="2"/>
      <c r="LIS1221" s="2"/>
      <c r="LIT1221" s="2"/>
      <c r="LIU1221" s="2"/>
      <c r="LIV1221" s="2"/>
      <c r="LIW1221" s="2"/>
      <c r="LIX1221" s="2"/>
      <c r="LIY1221" s="2"/>
      <c r="LIZ1221" s="2"/>
      <c r="LJA1221" s="2"/>
      <c r="LJB1221" s="2"/>
      <c r="LJC1221" s="2"/>
      <c r="LJD1221" s="2"/>
      <c r="LJE1221" s="2"/>
      <c r="LJF1221" s="2"/>
      <c r="LJG1221" s="2"/>
      <c r="LJH1221" s="2"/>
      <c r="LJI1221" s="2"/>
      <c r="LJJ1221" s="2"/>
      <c r="LJK1221" s="2"/>
      <c r="LJL1221" s="2"/>
      <c r="LJM1221" s="2"/>
      <c r="LJN1221" s="2"/>
      <c r="LJO1221" s="2"/>
      <c r="LJP1221" s="2"/>
      <c r="LJQ1221" s="2"/>
      <c r="LJR1221" s="2"/>
      <c r="LJS1221" s="2"/>
      <c r="LJT1221" s="2"/>
      <c r="LJU1221" s="2"/>
      <c r="LJV1221" s="2"/>
      <c r="LJW1221" s="2"/>
      <c r="LJX1221" s="2"/>
      <c r="LJY1221" s="2"/>
      <c r="LJZ1221" s="2"/>
      <c r="LKA1221" s="2"/>
      <c r="LKB1221" s="2"/>
      <c r="LKC1221" s="2"/>
      <c r="LKD1221" s="2"/>
      <c r="LKE1221" s="2"/>
      <c r="LKF1221" s="2"/>
      <c r="LKG1221" s="2"/>
      <c r="LKH1221" s="2"/>
      <c r="LKI1221" s="2"/>
      <c r="LKJ1221" s="2"/>
      <c r="LKK1221" s="2"/>
      <c r="LKL1221" s="2"/>
      <c r="LKM1221" s="2"/>
      <c r="LKN1221" s="2"/>
      <c r="LKO1221" s="2"/>
      <c r="LKP1221" s="2"/>
      <c r="LKQ1221" s="2"/>
      <c r="LKR1221" s="2"/>
      <c r="LKS1221" s="2"/>
      <c r="LKT1221" s="2"/>
      <c r="LKU1221" s="2"/>
      <c r="LKV1221" s="2"/>
      <c r="LKW1221" s="2"/>
      <c r="LKX1221" s="2"/>
      <c r="LKY1221" s="2"/>
      <c r="LKZ1221" s="2"/>
      <c r="LLA1221" s="2"/>
      <c r="LLB1221" s="2"/>
      <c r="LLC1221" s="2"/>
      <c r="LLD1221" s="2"/>
      <c r="LLE1221" s="2"/>
      <c r="LLF1221" s="2"/>
      <c r="LLG1221" s="2"/>
      <c r="LLH1221" s="2"/>
      <c r="LLI1221" s="2"/>
      <c r="LLJ1221" s="2"/>
      <c r="LLK1221" s="2"/>
      <c r="LLL1221" s="2"/>
      <c r="LLM1221" s="2"/>
      <c r="LLN1221" s="2"/>
      <c r="LLO1221" s="2"/>
      <c r="LLP1221" s="2"/>
      <c r="LLQ1221" s="2"/>
      <c r="LLR1221" s="2"/>
      <c r="LLS1221" s="2"/>
      <c r="LLT1221" s="2"/>
      <c r="LLU1221" s="2"/>
      <c r="LLV1221" s="2"/>
      <c r="LLW1221" s="2"/>
      <c r="LLX1221" s="2"/>
      <c r="LLY1221" s="2"/>
      <c r="LLZ1221" s="2"/>
      <c r="LMA1221" s="2"/>
      <c r="LMB1221" s="2"/>
      <c r="LMC1221" s="2"/>
      <c r="LMD1221" s="2"/>
      <c r="LME1221" s="2"/>
      <c r="LMF1221" s="2"/>
      <c r="LMG1221" s="2"/>
      <c r="LMH1221" s="2"/>
      <c r="LMI1221" s="2"/>
      <c r="LMJ1221" s="2"/>
      <c r="LMK1221" s="2"/>
      <c r="LML1221" s="2"/>
      <c r="LMM1221" s="2"/>
      <c r="LMN1221" s="2"/>
      <c r="LMO1221" s="2"/>
      <c r="LMP1221" s="2"/>
      <c r="LMQ1221" s="2"/>
      <c r="LMR1221" s="2"/>
      <c r="LMS1221" s="2"/>
      <c r="LMT1221" s="2"/>
      <c r="LMU1221" s="2"/>
      <c r="LMV1221" s="2"/>
      <c r="LMW1221" s="2"/>
      <c r="LMX1221" s="2"/>
      <c r="LMY1221" s="2"/>
      <c r="LMZ1221" s="2"/>
      <c r="LNA1221" s="2"/>
      <c r="LNB1221" s="2"/>
      <c r="LNC1221" s="2"/>
      <c r="LND1221" s="2"/>
      <c r="LNE1221" s="2"/>
      <c r="LNF1221" s="2"/>
      <c r="LNG1221" s="2"/>
      <c r="LNH1221" s="2"/>
      <c r="LNI1221" s="2"/>
      <c r="LNJ1221" s="2"/>
      <c r="LNK1221" s="2"/>
      <c r="LNL1221" s="2"/>
      <c r="LNM1221" s="2"/>
      <c r="LNN1221" s="2"/>
      <c r="LNO1221" s="2"/>
      <c r="LNP1221" s="2"/>
      <c r="LNQ1221" s="2"/>
      <c r="LNR1221" s="2"/>
      <c r="LNS1221" s="2"/>
      <c r="LNT1221" s="2"/>
      <c r="LNU1221" s="2"/>
      <c r="LNV1221" s="2"/>
      <c r="LNW1221" s="2"/>
      <c r="LNX1221" s="2"/>
      <c r="LNY1221" s="2"/>
      <c r="LNZ1221" s="2"/>
      <c r="LOA1221" s="2"/>
      <c r="LOB1221" s="2"/>
      <c r="LOC1221" s="2"/>
      <c r="LOD1221" s="2"/>
      <c r="LOE1221" s="2"/>
      <c r="LOF1221" s="2"/>
      <c r="LOG1221" s="2"/>
      <c r="LOH1221" s="2"/>
      <c r="LOI1221" s="2"/>
      <c r="LOJ1221" s="2"/>
      <c r="LOK1221" s="2"/>
      <c r="LOL1221" s="2"/>
      <c r="LOM1221" s="2"/>
      <c r="LON1221" s="2"/>
      <c r="LOO1221" s="2"/>
      <c r="LOP1221" s="2"/>
      <c r="LOQ1221" s="2"/>
      <c r="LOR1221" s="2"/>
      <c r="LOS1221" s="2"/>
      <c r="LOT1221" s="2"/>
      <c r="LOU1221" s="2"/>
      <c r="LOV1221" s="2"/>
      <c r="LOW1221" s="2"/>
      <c r="LOX1221" s="2"/>
      <c r="LOY1221" s="2"/>
      <c r="LOZ1221" s="2"/>
      <c r="LPA1221" s="2"/>
      <c r="LPB1221" s="2"/>
      <c r="LPC1221" s="2"/>
      <c r="LPD1221" s="2"/>
      <c r="LPE1221" s="2"/>
      <c r="LPF1221" s="2"/>
      <c r="LPG1221" s="2"/>
      <c r="LPH1221" s="2"/>
      <c r="LPI1221" s="2"/>
      <c r="LPJ1221" s="2"/>
      <c r="LPK1221" s="2"/>
      <c r="LPL1221" s="2"/>
      <c r="LPM1221" s="2"/>
      <c r="LPN1221" s="2"/>
      <c r="LPO1221" s="2"/>
      <c r="LPP1221" s="2"/>
      <c r="LPQ1221" s="2"/>
      <c r="LPR1221" s="2"/>
      <c r="LPS1221" s="2"/>
      <c r="LPT1221" s="2"/>
      <c r="LPU1221" s="2"/>
      <c r="LPV1221" s="2"/>
      <c r="LPW1221" s="2"/>
      <c r="LPX1221" s="2"/>
      <c r="LPY1221" s="2"/>
      <c r="LPZ1221" s="2"/>
      <c r="LQA1221" s="2"/>
      <c r="LQB1221" s="2"/>
      <c r="LQC1221" s="2"/>
      <c r="LQD1221" s="2"/>
      <c r="LQE1221" s="2"/>
      <c r="LQF1221" s="2"/>
      <c r="LQG1221" s="2"/>
      <c r="LQH1221" s="2"/>
      <c r="LQI1221" s="2"/>
      <c r="LQJ1221" s="2"/>
      <c r="LQK1221" s="2"/>
      <c r="LQL1221" s="2"/>
      <c r="LQM1221" s="2"/>
      <c r="LQN1221" s="2"/>
      <c r="LQO1221" s="2"/>
      <c r="LQP1221" s="2"/>
      <c r="LQQ1221" s="2"/>
      <c r="LQR1221" s="2"/>
      <c r="LQS1221" s="2"/>
      <c r="LQT1221" s="2"/>
      <c r="LQU1221" s="2"/>
      <c r="LQV1221" s="2"/>
      <c r="LQW1221" s="2"/>
      <c r="LQX1221" s="2"/>
      <c r="LQY1221" s="2"/>
      <c r="LQZ1221" s="2"/>
      <c r="LRA1221" s="2"/>
      <c r="LRB1221" s="2"/>
      <c r="LRC1221" s="2"/>
      <c r="LRD1221" s="2"/>
      <c r="LRE1221" s="2"/>
      <c r="LRF1221" s="2"/>
      <c r="LRG1221" s="2"/>
      <c r="LRH1221" s="2"/>
      <c r="LRI1221" s="2"/>
      <c r="LRJ1221" s="2"/>
      <c r="LRK1221" s="2"/>
      <c r="LRL1221" s="2"/>
      <c r="LRM1221" s="2"/>
      <c r="LRN1221" s="2"/>
      <c r="LRO1221" s="2"/>
      <c r="LRP1221" s="2"/>
      <c r="LRQ1221" s="2"/>
      <c r="LRR1221" s="2"/>
      <c r="LRS1221" s="2"/>
      <c r="LRT1221" s="2"/>
      <c r="LRU1221" s="2"/>
      <c r="LRV1221" s="2"/>
      <c r="LRW1221" s="2"/>
      <c r="LRX1221" s="2"/>
      <c r="LRY1221" s="2"/>
      <c r="LRZ1221" s="2"/>
      <c r="LSA1221" s="2"/>
      <c r="LSB1221" s="2"/>
      <c r="LSC1221" s="2"/>
      <c r="LSD1221" s="2"/>
      <c r="LSE1221" s="2"/>
      <c r="LSF1221" s="2"/>
      <c r="LSG1221" s="2"/>
      <c r="LSH1221" s="2"/>
      <c r="LSI1221" s="2"/>
      <c r="LSJ1221" s="2"/>
      <c r="LSK1221" s="2"/>
      <c r="LSL1221" s="2"/>
      <c r="LSM1221" s="2"/>
      <c r="LSN1221" s="2"/>
      <c r="LSO1221" s="2"/>
      <c r="LSP1221" s="2"/>
      <c r="LSQ1221" s="2"/>
      <c r="LSR1221" s="2"/>
      <c r="LSS1221" s="2"/>
      <c r="LST1221" s="2"/>
      <c r="LSU1221" s="2"/>
      <c r="LSV1221" s="2"/>
      <c r="LSW1221" s="2"/>
      <c r="LSX1221" s="2"/>
      <c r="LSY1221" s="2"/>
      <c r="LSZ1221" s="2"/>
      <c r="LTA1221" s="2"/>
      <c r="LTB1221" s="2"/>
      <c r="LTC1221" s="2"/>
      <c r="LTD1221" s="2"/>
      <c r="LTE1221" s="2"/>
      <c r="LTF1221" s="2"/>
      <c r="LTG1221" s="2"/>
      <c r="LTH1221" s="2"/>
      <c r="LTI1221" s="2"/>
      <c r="LTJ1221" s="2"/>
      <c r="LTK1221" s="2"/>
      <c r="LTL1221" s="2"/>
      <c r="LTM1221" s="2"/>
      <c r="LTN1221" s="2"/>
      <c r="LTO1221" s="2"/>
      <c r="LTP1221" s="2"/>
      <c r="LTQ1221" s="2"/>
      <c r="LTR1221" s="2"/>
      <c r="LTS1221" s="2"/>
      <c r="LTT1221" s="2"/>
      <c r="LTU1221" s="2"/>
      <c r="LTV1221" s="2"/>
      <c r="LTW1221" s="2"/>
      <c r="LTX1221" s="2"/>
      <c r="LTY1221" s="2"/>
      <c r="LTZ1221" s="2"/>
      <c r="LUA1221" s="2"/>
      <c r="LUB1221" s="2"/>
      <c r="LUC1221" s="2"/>
      <c r="LUD1221" s="2"/>
      <c r="LUE1221" s="2"/>
      <c r="LUF1221" s="2"/>
      <c r="LUG1221" s="2"/>
      <c r="LUH1221" s="2"/>
      <c r="LUI1221" s="2"/>
      <c r="LUJ1221" s="2"/>
      <c r="LUK1221" s="2"/>
      <c r="LUL1221" s="2"/>
      <c r="LUM1221" s="2"/>
      <c r="LUN1221" s="2"/>
      <c r="LUO1221" s="2"/>
      <c r="LUP1221" s="2"/>
      <c r="LUQ1221" s="2"/>
      <c r="LUR1221" s="2"/>
      <c r="LUS1221" s="2"/>
      <c r="LUT1221" s="2"/>
      <c r="LUU1221" s="2"/>
      <c r="LUV1221" s="2"/>
      <c r="LUW1221" s="2"/>
      <c r="LUX1221" s="2"/>
      <c r="LUY1221" s="2"/>
      <c r="LUZ1221" s="2"/>
      <c r="LVA1221" s="2"/>
      <c r="LVB1221" s="2"/>
      <c r="LVC1221" s="2"/>
      <c r="LVD1221" s="2"/>
      <c r="LVE1221" s="2"/>
      <c r="LVF1221" s="2"/>
      <c r="LVG1221" s="2"/>
      <c r="LVH1221" s="2"/>
      <c r="LVI1221" s="2"/>
      <c r="LVJ1221" s="2"/>
      <c r="LVK1221" s="2"/>
      <c r="LVL1221" s="2"/>
      <c r="LVM1221" s="2"/>
      <c r="LVN1221" s="2"/>
      <c r="LVO1221" s="2"/>
      <c r="LVP1221" s="2"/>
      <c r="LVQ1221" s="2"/>
      <c r="LVR1221" s="2"/>
      <c r="LVS1221" s="2"/>
      <c r="LVT1221" s="2"/>
      <c r="LVU1221" s="2"/>
      <c r="LVV1221" s="2"/>
      <c r="LVW1221" s="2"/>
      <c r="LVX1221" s="2"/>
      <c r="LVY1221" s="2"/>
      <c r="LVZ1221" s="2"/>
      <c r="LWA1221" s="2"/>
      <c r="LWB1221" s="2"/>
      <c r="LWC1221" s="2"/>
      <c r="LWD1221" s="2"/>
      <c r="LWE1221" s="2"/>
      <c r="LWF1221" s="2"/>
      <c r="LWG1221" s="2"/>
      <c r="LWH1221" s="2"/>
      <c r="LWI1221" s="2"/>
      <c r="LWJ1221" s="2"/>
      <c r="LWK1221" s="2"/>
      <c r="LWL1221" s="2"/>
      <c r="LWM1221" s="2"/>
      <c r="LWN1221" s="2"/>
      <c r="LWO1221" s="2"/>
      <c r="LWP1221" s="2"/>
      <c r="LWQ1221" s="2"/>
      <c r="LWR1221" s="2"/>
      <c r="LWS1221" s="2"/>
      <c r="LWT1221" s="2"/>
      <c r="LWU1221" s="2"/>
      <c r="LWV1221" s="2"/>
      <c r="LWW1221" s="2"/>
      <c r="LWX1221" s="2"/>
      <c r="LWY1221" s="2"/>
      <c r="LWZ1221" s="2"/>
      <c r="LXA1221" s="2"/>
      <c r="LXB1221" s="2"/>
      <c r="LXC1221" s="2"/>
      <c r="LXD1221" s="2"/>
      <c r="LXE1221" s="2"/>
      <c r="LXF1221" s="2"/>
      <c r="LXG1221" s="2"/>
      <c r="LXH1221" s="2"/>
      <c r="LXI1221" s="2"/>
      <c r="LXJ1221" s="2"/>
      <c r="LXK1221" s="2"/>
      <c r="LXL1221" s="2"/>
      <c r="LXM1221" s="2"/>
      <c r="LXN1221" s="2"/>
      <c r="LXO1221" s="2"/>
      <c r="LXP1221" s="2"/>
      <c r="LXQ1221" s="2"/>
      <c r="LXR1221" s="2"/>
      <c r="LXS1221" s="2"/>
      <c r="LXT1221" s="2"/>
      <c r="LXU1221" s="2"/>
      <c r="LXV1221" s="2"/>
      <c r="LXW1221" s="2"/>
      <c r="LXX1221" s="2"/>
      <c r="LXY1221" s="2"/>
      <c r="LXZ1221" s="2"/>
      <c r="LYA1221" s="2"/>
      <c r="LYB1221" s="2"/>
      <c r="LYC1221" s="2"/>
      <c r="LYD1221" s="2"/>
      <c r="LYE1221" s="2"/>
      <c r="LYF1221" s="2"/>
      <c r="LYG1221" s="2"/>
      <c r="LYH1221" s="2"/>
      <c r="LYI1221" s="2"/>
      <c r="LYJ1221" s="2"/>
      <c r="LYK1221" s="2"/>
      <c r="LYL1221" s="2"/>
      <c r="LYM1221" s="2"/>
      <c r="LYN1221" s="2"/>
      <c r="LYO1221" s="2"/>
      <c r="LYP1221" s="2"/>
      <c r="LYQ1221" s="2"/>
      <c r="LYR1221" s="2"/>
      <c r="LYS1221" s="2"/>
      <c r="LYT1221" s="2"/>
      <c r="LYU1221" s="2"/>
      <c r="LYV1221" s="2"/>
      <c r="LYW1221" s="2"/>
      <c r="LYX1221" s="2"/>
      <c r="LYY1221" s="2"/>
      <c r="LYZ1221" s="2"/>
      <c r="LZA1221" s="2"/>
      <c r="LZB1221" s="2"/>
      <c r="LZC1221" s="2"/>
      <c r="LZD1221" s="2"/>
      <c r="LZE1221" s="2"/>
      <c r="LZF1221" s="2"/>
      <c r="LZG1221" s="2"/>
      <c r="LZH1221" s="2"/>
      <c r="LZI1221" s="2"/>
      <c r="LZJ1221" s="2"/>
      <c r="LZK1221" s="2"/>
      <c r="LZL1221" s="2"/>
      <c r="LZM1221" s="2"/>
      <c r="LZN1221" s="2"/>
      <c r="LZO1221" s="2"/>
      <c r="LZP1221" s="2"/>
      <c r="LZQ1221" s="2"/>
      <c r="LZR1221" s="2"/>
      <c r="LZS1221" s="2"/>
      <c r="LZT1221" s="2"/>
      <c r="LZU1221" s="2"/>
      <c r="LZV1221" s="2"/>
      <c r="LZW1221" s="2"/>
      <c r="LZX1221" s="2"/>
      <c r="LZY1221" s="2"/>
      <c r="LZZ1221" s="2"/>
      <c r="MAA1221" s="2"/>
      <c r="MAB1221" s="2"/>
      <c r="MAC1221" s="2"/>
      <c r="MAD1221" s="2"/>
      <c r="MAE1221" s="2"/>
      <c r="MAF1221" s="2"/>
      <c r="MAG1221" s="2"/>
      <c r="MAH1221" s="2"/>
      <c r="MAI1221" s="2"/>
      <c r="MAJ1221" s="2"/>
      <c r="MAK1221" s="2"/>
      <c r="MAL1221" s="2"/>
      <c r="MAM1221" s="2"/>
      <c r="MAN1221" s="2"/>
      <c r="MAO1221" s="2"/>
      <c r="MAP1221" s="2"/>
      <c r="MAQ1221" s="2"/>
      <c r="MAR1221" s="2"/>
      <c r="MAS1221" s="2"/>
      <c r="MAT1221" s="2"/>
      <c r="MAU1221" s="2"/>
      <c r="MAV1221" s="2"/>
      <c r="MAW1221" s="2"/>
      <c r="MAX1221" s="2"/>
      <c r="MAY1221" s="2"/>
      <c r="MAZ1221" s="2"/>
      <c r="MBA1221" s="2"/>
      <c r="MBB1221" s="2"/>
      <c r="MBC1221" s="2"/>
      <c r="MBD1221" s="2"/>
      <c r="MBE1221" s="2"/>
      <c r="MBF1221" s="2"/>
      <c r="MBG1221" s="2"/>
      <c r="MBH1221" s="2"/>
      <c r="MBI1221" s="2"/>
      <c r="MBJ1221" s="2"/>
      <c r="MBK1221" s="2"/>
      <c r="MBL1221" s="2"/>
      <c r="MBM1221" s="2"/>
      <c r="MBN1221" s="2"/>
      <c r="MBO1221" s="2"/>
      <c r="MBP1221" s="2"/>
      <c r="MBQ1221" s="2"/>
      <c r="MBR1221" s="2"/>
      <c r="MBS1221" s="2"/>
      <c r="MBT1221" s="2"/>
      <c r="MBU1221" s="2"/>
      <c r="MBV1221" s="2"/>
      <c r="MBW1221" s="2"/>
      <c r="MBX1221" s="2"/>
      <c r="MBY1221" s="2"/>
      <c r="MBZ1221" s="2"/>
      <c r="MCA1221" s="2"/>
      <c r="MCB1221" s="2"/>
      <c r="MCC1221" s="2"/>
      <c r="MCD1221" s="2"/>
      <c r="MCE1221" s="2"/>
      <c r="MCF1221" s="2"/>
      <c r="MCG1221" s="2"/>
      <c r="MCH1221" s="2"/>
      <c r="MCI1221" s="2"/>
      <c r="MCJ1221" s="2"/>
      <c r="MCK1221" s="2"/>
      <c r="MCL1221" s="2"/>
      <c r="MCM1221" s="2"/>
      <c r="MCN1221" s="2"/>
      <c r="MCO1221" s="2"/>
      <c r="MCP1221" s="2"/>
      <c r="MCQ1221" s="2"/>
      <c r="MCR1221" s="2"/>
      <c r="MCS1221" s="2"/>
      <c r="MCT1221" s="2"/>
      <c r="MCU1221" s="2"/>
      <c r="MCV1221" s="2"/>
      <c r="MCW1221" s="2"/>
      <c r="MCX1221" s="2"/>
      <c r="MCY1221" s="2"/>
      <c r="MCZ1221" s="2"/>
      <c r="MDA1221" s="2"/>
      <c r="MDB1221" s="2"/>
      <c r="MDC1221" s="2"/>
      <c r="MDD1221" s="2"/>
      <c r="MDE1221" s="2"/>
      <c r="MDF1221" s="2"/>
      <c r="MDG1221" s="2"/>
      <c r="MDH1221" s="2"/>
      <c r="MDI1221" s="2"/>
      <c r="MDJ1221" s="2"/>
      <c r="MDK1221" s="2"/>
      <c r="MDL1221" s="2"/>
      <c r="MDM1221" s="2"/>
      <c r="MDN1221" s="2"/>
      <c r="MDO1221" s="2"/>
      <c r="MDP1221" s="2"/>
      <c r="MDQ1221" s="2"/>
      <c r="MDR1221" s="2"/>
      <c r="MDS1221" s="2"/>
      <c r="MDT1221" s="2"/>
      <c r="MDU1221" s="2"/>
      <c r="MDV1221" s="2"/>
      <c r="MDW1221" s="2"/>
      <c r="MDX1221" s="2"/>
      <c r="MDY1221" s="2"/>
      <c r="MDZ1221" s="2"/>
      <c r="MEA1221" s="2"/>
      <c r="MEB1221" s="2"/>
      <c r="MEC1221" s="2"/>
      <c r="MED1221" s="2"/>
      <c r="MEE1221" s="2"/>
      <c r="MEF1221" s="2"/>
      <c r="MEG1221" s="2"/>
      <c r="MEH1221" s="2"/>
      <c r="MEI1221" s="2"/>
      <c r="MEJ1221" s="2"/>
      <c r="MEK1221" s="2"/>
      <c r="MEL1221" s="2"/>
      <c r="MEM1221" s="2"/>
      <c r="MEN1221" s="2"/>
      <c r="MEO1221" s="2"/>
      <c r="MEP1221" s="2"/>
      <c r="MEQ1221" s="2"/>
      <c r="MER1221" s="2"/>
      <c r="MES1221" s="2"/>
      <c r="MET1221" s="2"/>
      <c r="MEU1221" s="2"/>
      <c r="MEV1221" s="2"/>
      <c r="MEW1221" s="2"/>
      <c r="MEX1221" s="2"/>
      <c r="MEY1221" s="2"/>
      <c r="MEZ1221" s="2"/>
      <c r="MFA1221" s="2"/>
      <c r="MFB1221" s="2"/>
      <c r="MFC1221" s="2"/>
      <c r="MFD1221" s="2"/>
      <c r="MFE1221" s="2"/>
      <c r="MFF1221" s="2"/>
      <c r="MFG1221" s="2"/>
      <c r="MFH1221" s="2"/>
      <c r="MFI1221" s="2"/>
      <c r="MFJ1221" s="2"/>
      <c r="MFK1221" s="2"/>
      <c r="MFL1221" s="2"/>
      <c r="MFM1221" s="2"/>
      <c r="MFN1221" s="2"/>
      <c r="MFO1221" s="2"/>
      <c r="MFP1221" s="2"/>
      <c r="MFQ1221" s="2"/>
      <c r="MFR1221" s="2"/>
      <c r="MFS1221" s="2"/>
      <c r="MFT1221" s="2"/>
      <c r="MFU1221" s="2"/>
      <c r="MFV1221" s="2"/>
      <c r="MFW1221" s="2"/>
      <c r="MFX1221" s="2"/>
      <c r="MFY1221" s="2"/>
      <c r="MFZ1221" s="2"/>
      <c r="MGA1221" s="2"/>
      <c r="MGB1221" s="2"/>
      <c r="MGC1221" s="2"/>
      <c r="MGD1221" s="2"/>
      <c r="MGE1221" s="2"/>
      <c r="MGF1221" s="2"/>
      <c r="MGG1221" s="2"/>
      <c r="MGH1221" s="2"/>
      <c r="MGI1221" s="2"/>
      <c r="MGJ1221" s="2"/>
      <c r="MGK1221" s="2"/>
      <c r="MGL1221" s="2"/>
      <c r="MGM1221" s="2"/>
      <c r="MGN1221" s="2"/>
      <c r="MGO1221" s="2"/>
      <c r="MGP1221" s="2"/>
      <c r="MGQ1221" s="2"/>
      <c r="MGR1221" s="2"/>
      <c r="MGS1221" s="2"/>
      <c r="MGT1221" s="2"/>
      <c r="MGU1221" s="2"/>
      <c r="MGV1221" s="2"/>
      <c r="MGW1221" s="2"/>
      <c r="MGX1221" s="2"/>
      <c r="MGY1221" s="2"/>
      <c r="MGZ1221" s="2"/>
      <c r="MHA1221" s="2"/>
      <c r="MHB1221" s="2"/>
      <c r="MHC1221" s="2"/>
      <c r="MHD1221" s="2"/>
      <c r="MHE1221" s="2"/>
      <c r="MHF1221" s="2"/>
      <c r="MHG1221" s="2"/>
      <c r="MHH1221" s="2"/>
      <c r="MHI1221" s="2"/>
      <c r="MHJ1221" s="2"/>
      <c r="MHK1221" s="2"/>
      <c r="MHL1221" s="2"/>
      <c r="MHM1221" s="2"/>
      <c r="MHN1221" s="2"/>
      <c r="MHO1221" s="2"/>
      <c r="MHP1221" s="2"/>
      <c r="MHQ1221" s="2"/>
      <c r="MHR1221" s="2"/>
      <c r="MHS1221" s="2"/>
      <c r="MHT1221" s="2"/>
      <c r="MHU1221" s="2"/>
      <c r="MHV1221" s="2"/>
      <c r="MHW1221" s="2"/>
      <c r="MHX1221" s="2"/>
      <c r="MHY1221" s="2"/>
      <c r="MHZ1221" s="2"/>
      <c r="MIA1221" s="2"/>
      <c r="MIB1221" s="2"/>
      <c r="MIC1221" s="2"/>
      <c r="MID1221" s="2"/>
      <c r="MIE1221" s="2"/>
      <c r="MIF1221" s="2"/>
      <c r="MIG1221" s="2"/>
      <c r="MIH1221" s="2"/>
      <c r="MII1221" s="2"/>
      <c r="MIJ1221" s="2"/>
      <c r="MIK1221" s="2"/>
      <c r="MIL1221" s="2"/>
      <c r="MIM1221" s="2"/>
      <c r="MIN1221" s="2"/>
      <c r="MIO1221" s="2"/>
      <c r="MIP1221" s="2"/>
      <c r="MIQ1221" s="2"/>
      <c r="MIR1221" s="2"/>
      <c r="MIS1221" s="2"/>
      <c r="MIT1221" s="2"/>
      <c r="MIU1221" s="2"/>
      <c r="MIV1221" s="2"/>
      <c r="MIW1221" s="2"/>
      <c r="MIX1221" s="2"/>
      <c r="MIY1221" s="2"/>
      <c r="MIZ1221" s="2"/>
      <c r="MJA1221" s="2"/>
      <c r="MJB1221" s="2"/>
      <c r="MJC1221" s="2"/>
      <c r="MJD1221" s="2"/>
      <c r="MJE1221" s="2"/>
      <c r="MJF1221" s="2"/>
      <c r="MJG1221" s="2"/>
      <c r="MJH1221" s="2"/>
      <c r="MJI1221" s="2"/>
      <c r="MJJ1221" s="2"/>
      <c r="MJK1221" s="2"/>
      <c r="MJL1221" s="2"/>
      <c r="MJM1221" s="2"/>
      <c r="MJN1221" s="2"/>
      <c r="MJO1221" s="2"/>
      <c r="MJP1221" s="2"/>
      <c r="MJQ1221" s="2"/>
      <c r="MJR1221" s="2"/>
      <c r="MJS1221" s="2"/>
      <c r="MJT1221" s="2"/>
      <c r="MJU1221" s="2"/>
      <c r="MJV1221" s="2"/>
      <c r="MJW1221" s="2"/>
      <c r="MJX1221" s="2"/>
      <c r="MJY1221" s="2"/>
      <c r="MJZ1221" s="2"/>
      <c r="MKA1221" s="2"/>
      <c r="MKB1221" s="2"/>
      <c r="MKC1221" s="2"/>
      <c r="MKD1221" s="2"/>
      <c r="MKE1221" s="2"/>
      <c r="MKF1221" s="2"/>
      <c r="MKG1221" s="2"/>
      <c r="MKH1221" s="2"/>
      <c r="MKI1221" s="2"/>
      <c r="MKJ1221" s="2"/>
      <c r="MKK1221" s="2"/>
      <c r="MKL1221" s="2"/>
      <c r="MKM1221" s="2"/>
      <c r="MKN1221" s="2"/>
      <c r="MKO1221" s="2"/>
      <c r="MKP1221" s="2"/>
      <c r="MKQ1221" s="2"/>
      <c r="MKR1221" s="2"/>
      <c r="MKS1221" s="2"/>
      <c r="MKT1221" s="2"/>
      <c r="MKU1221" s="2"/>
      <c r="MKV1221" s="2"/>
      <c r="MKW1221" s="2"/>
      <c r="MKX1221" s="2"/>
      <c r="MKY1221" s="2"/>
      <c r="MKZ1221" s="2"/>
      <c r="MLA1221" s="2"/>
      <c r="MLB1221" s="2"/>
      <c r="MLC1221" s="2"/>
      <c r="MLD1221" s="2"/>
      <c r="MLE1221" s="2"/>
      <c r="MLF1221" s="2"/>
      <c r="MLG1221" s="2"/>
      <c r="MLH1221" s="2"/>
      <c r="MLI1221" s="2"/>
      <c r="MLJ1221" s="2"/>
      <c r="MLK1221" s="2"/>
      <c r="MLL1221" s="2"/>
      <c r="MLM1221" s="2"/>
      <c r="MLN1221" s="2"/>
      <c r="MLO1221" s="2"/>
      <c r="MLP1221" s="2"/>
      <c r="MLQ1221" s="2"/>
      <c r="MLR1221" s="2"/>
      <c r="MLS1221" s="2"/>
      <c r="MLT1221" s="2"/>
      <c r="MLU1221" s="2"/>
      <c r="MLV1221" s="2"/>
      <c r="MLW1221" s="2"/>
      <c r="MLX1221" s="2"/>
      <c r="MLY1221" s="2"/>
      <c r="MLZ1221" s="2"/>
      <c r="MMA1221" s="2"/>
      <c r="MMB1221" s="2"/>
      <c r="MMC1221" s="2"/>
      <c r="MMD1221" s="2"/>
      <c r="MME1221" s="2"/>
      <c r="MMF1221" s="2"/>
      <c r="MMG1221" s="2"/>
      <c r="MMH1221" s="2"/>
      <c r="MMI1221" s="2"/>
      <c r="MMJ1221" s="2"/>
      <c r="MMK1221" s="2"/>
      <c r="MML1221" s="2"/>
      <c r="MMM1221" s="2"/>
      <c r="MMN1221" s="2"/>
      <c r="MMO1221" s="2"/>
      <c r="MMP1221" s="2"/>
      <c r="MMQ1221" s="2"/>
      <c r="MMR1221" s="2"/>
      <c r="MMS1221" s="2"/>
      <c r="MMT1221" s="2"/>
      <c r="MMU1221" s="2"/>
      <c r="MMV1221" s="2"/>
      <c r="MMW1221" s="2"/>
      <c r="MMX1221" s="2"/>
      <c r="MMY1221" s="2"/>
      <c r="MMZ1221" s="2"/>
      <c r="MNA1221" s="2"/>
      <c r="MNB1221" s="2"/>
      <c r="MNC1221" s="2"/>
      <c r="MND1221" s="2"/>
      <c r="MNE1221" s="2"/>
      <c r="MNF1221" s="2"/>
      <c r="MNG1221" s="2"/>
      <c r="MNH1221" s="2"/>
      <c r="MNI1221" s="2"/>
      <c r="MNJ1221" s="2"/>
      <c r="MNK1221" s="2"/>
      <c r="MNL1221" s="2"/>
      <c r="MNM1221" s="2"/>
      <c r="MNN1221" s="2"/>
      <c r="MNO1221" s="2"/>
      <c r="MNP1221" s="2"/>
      <c r="MNQ1221" s="2"/>
      <c r="MNR1221" s="2"/>
      <c r="MNS1221" s="2"/>
      <c r="MNT1221" s="2"/>
      <c r="MNU1221" s="2"/>
      <c r="MNV1221" s="2"/>
      <c r="MNW1221" s="2"/>
      <c r="MNX1221" s="2"/>
      <c r="MNY1221" s="2"/>
      <c r="MNZ1221" s="2"/>
      <c r="MOA1221" s="2"/>
      <c r="MOB1221" s="2"/>
      <c r="MOC1221" s="2"/>
      <c r="MOD1221" s="2"/>
      <c r="MOE1221" s="2"/>
      <c r="MOF1221" s="2"/>
      <c r="MOG1221" s="2"/>
      <c r="MOH1221" s="2"/>
      <c r="MOI1221" s="2"/>
      <c r="MOJ1221" s="2"/>
      <c r="MOK1221" s="2"/>
      <c r="MOL1221" s="2"/>
      <c r="MOM1221" s="2"/>
      <c r="MON1221" s="2"/>
      <c r="MOO1221" s="2"/>
      <c r="MOP1221" s="2"/>
      <c r="MOQ1221" s="2"/>
      <c r="MOR1221" s="2"/>
      <c r="MOS1221" s="2"/>
      <c r="MOT1221" s="2"/>
      <c r="MOU1221" s="2"/>
      <c r="MOV1221" s="2"/>
      <c r="MOW1221" s="2"/>
      <c r="MOX1221" s="2"/>
      <c r="MOY1221" s="2"/>
      <c r="MOZ1221" s="2"/>
      <c r="MPA1221" s="2"/>
      <c r="MPB1221" s="2"/>
      <c r="MPC1221" s="2"/>
      <c r="MPD1221" s="2"/>
      <c r="MPE1221" s="2"/>
      <c r="MPF1221" s="2"/>
      <c r="MPG1221" s="2"/>
      <c r="MPH1221" s="2"/>
      <c r="MPI1221" s="2"/>
      <c r="MPJ1221" s="2"/>
      <c r="MPK1221" s="2"/>
      <c r="MPL1221" s="2"/>
      <c r="MPM1221" s="2"/>
      <c r="MPN1221" s="2"/>
      <c r="MPO1221" s="2"/>
      <c r="MPP1221" s="2"/>
      <c r="MPQ1221" s="2"/>
      <c r="MPR1221" s="2"/>
      <c r="MPS1221" s="2"/>
      <c r="MPT1221" s="2"/>
      <c r="MPU1221" s="2"/>
      <c r="MPV1221" s="2"/>
      <c r="MPW1221" s="2"/>
      <c r="MPX1221" s="2"/>
      <c r="MPY1221" s="2"/>
      <c r="MPZ1221" s="2"/>
      <c r="MQA1221" s="2"/>
      <c r="MQB1221" s="2"/>
      <c r="MQC1221" s="2"/>
      <c r="MQD1221" s="2"/>
      <c r="MQE1221" s="2"/>
      <c r="MQF1221" s="2"/>
      <c r="MQG1221" s="2"/>
      <c r="MQH1221" s="2"/>
      <c r="MQI1221" s="2"/>
      <c r="MQJ1221" s="2"/>
      <c r="MQK1221" s="2"/>
      <c r="MQL1221" s="2"/>
      <c r="MQM1221" s="2"/>
      <c r="MQN1221" s="2"/>
      <c r="MQO1221" s="2"/>
      <c r="MQP1221" s="2"/>
      <c r="MQQ1221" s="2"/>
      <c r="MQR1221" s="2"/>
      <c r="MQS1221" s="2"/>
      <c r="MQT1221" s="2"/>
      <c r="MQU1221" s="2"/>
      <c r="MQV1221" s="2"/>
      <c r="MQW1221" s="2"/>
      <c r="MQX1221" s="2"/>
      <c r="MQY1221" s="2"/>
      <c r="MQZ1221" s="2"/>
      <c r="MRA1221" s="2"/>
      <c r="MRB1221" s="2"/>
      <c r="MRC1221" s="2"/>
      <c r="MRD1221" s="2"/>
      <c r="MRE1221" s="2"/>
      <c r="MRF1221" s="2"/>
      <c r="MRG1221" s="2"/>
      <c r="MRH1221" s="2"/>
      <c r="MRI1221" s="2"/>
      <c r="MRJ1221" s="2"/>
      <c r="MRK1221" s="2"/>
      <c r="MRL1221" s="2"/>
      <c r="MRM1221" s="2"/>
      <c r="MRN1221" s="2"/>
      <c r="MRO1221" s="2"/>
      <c r="MRP1221" s="2"/>
      <c r="MRQ1221" s="2"/>
      <c r="MRR1221" s="2"/>
      <c r="MRS1221" s="2"/>
      <c r="MRT1221" s="2"/>
      <c r="MRU1221" s="2"/>
      <c r="MRV1221" s="2"/>
      <c r="MRW1221" s="2"/>
      <c r="MRX1221" s="2"/>
      <c r="MRY1221" s="2"/>
      <c r="MRZ1221" s="2"/>
      <c r="MSA1221" s="2"/>
      <c r="MSB1221" s="2"/>
      <c r="MSC1221" s="2"/>
      <c r="MSD1221" s="2"/>
      <c r="MSE1221" s="2"/>
      <c r="MSF1221" s="2"/>
      <c r="MSG1221" s="2"/>
      <c r="MSH1221" s="2"/>
      <c r="MSI1221" s="2"/>
      <c r="MSJ1221" s="2"/>
      <c r="MSK1221" s="2"/>
      <c r="MSL1221" s="2"/>
      <c r="MSM1221" s="2"/>
      <c r="MSN1221" s="2"/>
      <c r="MSO1221" s="2"/>
      <c r="MSP1221" s="2"/>
      <c r="MSQ1221" s="2"/>
      <c r="MSR1221" s="2"/>
      <c r="MSS1221" s="2"/>
      <c r="MST1221" s="2"/>
      <c r="MSU1221" s="2"/>
      <c r="MSV1221" s="2"/>
      <c r="MSW1221" s="2"/>
      <c r="MSX1221" s="2"/>
      <c r="MSY1221" s="2"/>
      <c r="MSZ1221" s="2"/>
      <c r="MTA1221" s="2"/>
      <c r="MTB1221" s="2"/>
      <c r="MTC1221" s="2"/>
      <c r="MTD1221" s="2"/>
      <c r="MTE1221" s="2"/>
      <c r="MTF1221" s="2"/>
      <c r="MTG1221" s="2"/>
      <c r="MTH1221" s="2"/>
      <c r="MTI1221" s="2"/>
      <c r="MTJ1221" s="2"/>
      <c r="MTK1221" s="2"/>
      <c r="MTL1221" s="2"/>
      <c r="MTM1221" s="2"/>
      <c r="MTN1221" s="2"/>
      <c r="MTO1221" s="2"/>
      <c r="MTP1221" s="2"/>
      <c r="MTQ1221" s="2"/>
      <c r="MTR1221" s="2"/>
      <c r="MTS1221" s="2"/>
      <c r="MTT1221" s="2"/>
      <c r="MTU1221" s="2"/>
      <c r="MTV1221" s="2"/>
      <c r="MTW1221" s="2"/>
      <c r="MTX1221" s="2"/>
      <c r="MTY1221" s="2"/>
      <c r="MTZ1221" s="2"/>
      <c r="MUA1221" s="2"/>
      <c r="MUB1221" s="2"/>
      <c r="MUC1221" s="2"/>
      <c r="MUD1221" s="2"/>
      <c r="MUE1221" s="2"/>
      <c r="MUF1221" s="2"/>
      <c r="MUG1221" s="2"/>
      <c r="MUH1221" s="2"/>
      <c r="MUI1221" s="2"/>
      <c r="MUJ1221" s="2"/>
      <c r="MUK1221" s="2"/>
      <c r="MUL1221" s="2"/>
      <c r="MUM1221" s="2"/>
      <c r="MUN1221" s="2"/>
      <c r="MUO1221" s="2"/>
      <c r="MUP1221" s="2"/>
      <c r="MUQ1221" s="2"/>
      <c r="MUR1221" s="2"/>
      <c r="MUS1221" s="2"/>
      <c r="MUT1221" s="2"/>
      <c r="MUU1221" s="2"/>
      <c r="MUV1221" s="2"/>
      <c r="MUW1221" s="2"/>
      <c r="MUX1221" s="2"/>
      <c r="MUY1221" s="2"/>
      <c r="MUZ1221" s="2"/>
      <c r="MVA1221" s="2"/>
      <c r="MVB1221" s="2"/>
      <c r="MVC1221" s="2"/>
      <c r="MVD1221" s="2"/>
      <c r="MVE1221" s="2"/>
      <c r="MVF1221" s="2"/>
      <c r="MVG1221" s="2"/>
      <c r="MVH1221" s="2"/>
      <c r="MVI1221" s="2"/>
      <c r="MVJ1221" s="2"/>
      <c r="MVK1221" s="2"/>
      <c r="MVL1221" s="2"/>
      <c r="MVM1221" s="2"/>
      <c r="MVN1221" s="2"/>
      <c r="MVO1221" s="2"/>
      <c r="MVP1221" s="2"/>
      <c r="MVQ1221" s="2"/>
      <c r="MVR1221" s="2"/>
      <c r="MVS1221" s="2"/>
      <c r="MVT1221" s="2"/>
      <c r="MVU1221" s="2"/>
      <c r="MVV1221" s="2"/>
      <c r="MVW1221" s="2"/>
      <c r="MVX1221" s="2"/>
      <c r="MVY1221" s="2"/>
      <c r="MVZ1221" s="2"/>
      <c r="MWA1221" s="2"/>
      <c r="MWB1221" s="2"/>
      <c r="MWC1221" s="2"/>
      <c r="MWD1221" s="2"/>
      <c r="MWE1221" s="2"/>
      <c r="MWF1221" s="2"/>
      <c r="MWG1221" s="2"/>
      <c r="MWH1221" s="2"/>
      <c r="MWI1221" s="2"/>
      <c r="MWJ1221" s="2"/>
      <c r="MWK1221" s="2"/>
      <c r="MWL1221" s="2"/>
      <c r="MWM1221" s="2"/>
      <c r="MWN1221" s="2"/>
      <c r="MWO1221" s="2"/>
      <c r="MWP1221" s="2"/>
      <c r="MWQ1221" s="2"/>
      <c r="MWR1221" s="2"/>
      <c r="MWS1221" s="2"/>
      <c r="MWT1221" s="2"/>
      <c r="MWU1221" s="2"/>
      <c r="MWV1221" s="2"/>
      <c r="MWW1221" s="2"/>
      <c r="MWX1221" s="2"/>
      <c r="MWY1221" s="2"/>
      <c r="MWZ1221" s="2"/>
      <c r="MXA1221" s="2"/>
      <c r="MXB1221" s="2"/>
      <c r="MXC1221" s="2"/>
      <c r="MXD1221" s="2"/>
      <c r="MXE1221" s="2"/>
      <c r="MXF1221" s="2"/>
      <c r="MXG1221" s="2"/>
      <c r="MXH1221" s="2"/>
      <c r="MXI1221" s="2"/>
      <c r="MXJ1221" s="2"/>
      <c r="MXK1221" s="2"/>
      <c r="MXL1221" s="2"/>
      <c r="MXM1221" s="2"/>
      <c r="MXN1221" s="2"/>
      <c r="MXO1221" s="2"/>
      <c r="MXP1221" s="2"/>
      <c r="MXQ1221" s="2"/>
      <c r="MXR1221" s="2"/>
      <c r="MXS1221" s="2"/>
      <c r="MXT1221" s="2"/>
      <c r="MXU1221" s="2"/>
      <c r="MXV1221" s="2"/>
      <c r="MXW1221" s="2"/>
      <c r="MXX1221" s="2"/>
      <c r="MXY1221" s="2"/>
      <c r="MXZ1221" s="2"/>
      <c r="MYA1221" s="2"/>
      <c r="MYB1221" s="2"/>
      <c r="MYC1221" s="2"/>
      <c r="MYD1221" s="2"/>
      <c r="MYE1221" s="2"/>
      <c r="MYF1221" s="2"/>
      <c r="MYG1221" s="2"/>
      <c r="MYH1221" s="2"/>
      <c r="MYI1221" s="2"/>
      <c r="MYJ1221" s="2"/>
      <c r="MYK1221" s="2"/>
      <c r="MYL1221" s="2"/>
      <c r="MYM1221" s="2"/>
      <c r="MYN1221" s="2"/>
      <c r="MYO1221" s="2"/>
      <c r="MYP1221" s="2"/>
      <c r="MYQ1221" s="2"/>
      <c r="MYR1221" s="2"/>
      <c r="MYS1221" s="2"/>
      <c r="MYT1221" s="2"/>
      <c r="MYU1221" s="2"/>
      <c r="MYV1221" s="2"/>
      <c r="MYW1221" s="2"/>
      <c r="MYX1221" s="2"/>
      <c r="MYY1221" s="2"/>
      <c r="MYZ1221" s="2"/>
      <c r="MZA1221" s="2"/>
      <c r="MZB1221" s="2"/>
      <c r="MZC1221" s="2"/>
      <c r="MZD1221" s="2"/>
      <c r="MZE1221" s="2"/>
      <c r="MZF1221" s="2"/>
      <c r="MZG1221" s="2"/>
      <c r="MZH1221" s="2"/>
      <c r="MZI1221" s="2"/>
      <c r="MZJ1221" s="2"/>
      <c r="MZK1221" s="2"/>
      <c r="MZL1221" s="2"/>
      <c r="MZM1221" s="2"/>
      <c r="MZN1221" s="2"/>
      <c r="MZO1221" s="2"/>
      <c r="MZP1221" s="2"/>
      <c r="MZQ1221" s="2"/>
      <c r="MZR1221" s="2"/>
      <c r="MZS1221" s="2"/>
      <c r="MZT1221" s="2"/>
      <c r="MZU1221" s="2"/>
      <c r="MZV1221" s="2"/>
      <c r="MZW1221" s="2"/>
      <c r="MZX1221" s="2"/>
      <c r="MZY1221" s="2"/>
      <c r="MZZ1221" s="2"/>
      <c r="NAA1221" s="2"/>
      <c r="NAB1221" s="2"/>
      <c r="NAC1221" s="2"/>
      <c r="NAD1221" s="2"/>
      <c r="NAE1221" s="2"/>
      <c r="NAF1221" s="2"/>
      <c r="NAG1221" s="2"/>
      <c r="NAH1221" s="2"/>
      <c r="NAI1221" s="2"/>
      <c r="NAJ1221" s="2"/>
      <c r="NAK1221" s="2"/>
      <c r="NAL1221" s="2"/>
      <c r="NAM1221" s="2"/>
      <c r="NAN1221" s="2"/>
      <c r="NAO1221" s="2"/>
      <c r="NAP1221" s="2"/>
      <c r="NAQ1221" s="2"/>
      <c r="NAR1221" s="2"/>
      <c r="NAS1221" s="2"/>
      <c r="NAT1221" s="2"/>
      <c r="NAU1221" s="2"/>
      <c r="NAV1221" s="2"/>
      <c r="NAW1221" s="2"/>
      <c r="NAX1221" s="2"/>
      <c r="NAY1221" s="2"/>
      <c r="NAZ1221" s="2"/>
      <c r="NBA1221" s="2"/>
      <c r="NBB1221" s="2"/>
      <c r="NBC1221" s="2"/>
      <c r="NBD1221" s="2"/>
      <c r="NBE1221" s="2"/>
      <c r="NBF1221" s="2"/>
      <c r="NBG1221" s="2"/>
      <c r="NBH1221" s="2"/>
      <c r="NBI1221" s="2"/>
      <c r="NBJ1221" s="2"/>
      <c r="NBK1221" s="2"/>
      <c r="NBL1221" s="2"/>
      <c r="NBM1221" s="2"/>
      <c r="NBN1221" s="2"/>
      <c r="NBO1221" s="2"/>
      <c r="NBP1221" s="2"/>
      <c r="NBQ1221" s="2"/>
      <c r="NBR1221" s="2"/>
      <c r="NBS1221" s="2"/>
      <c r="NBT1221" s="2"/>
      <c r="NBU1221" s="2"/>
      <c r="NBV1221" s="2"/>
      <c r="NBW1221" s="2"/>
      <c r="NBX1221" s="2"/>
      <c r="NBY1221" s="2"/>
      <c r="NBZ1221" s="2"/>
      <c r="NCA1221" s="2"/>
      <c r="NCB1221" s="2"/>
      <c r="NCC1221" s="2"/>
      <c r="NCD1221" s="2"/>
      <c r="NCE1221" s="2"/>
      <c r="NCF1221" s="2"/>
      <c r="NCG1221" s="2"/>
      <c r="NCH1221" s="2"/>
      <c r="NCI1221" s="2"/>
      <c r="NCJ1221" s="2"/>
      <c r="NCK1221" s="2"/>
      <c r="NCL1221" s="2"/>
      <c r="NCM1221" s="2"/>
      <c r="NCN1221" s="2"/>
      <c r="NCO1221" s="2"/>
      <c r="NCP1221" s="2"/>
      <c r="NCQ1221" s="2"/>
      <c r="NCR1221" s="2"/>
      <c r="NCS1221" s="2"/>
      <c r="NCT1221" s="2"/>
      <c r="NCU1221" s="2"/>
      <c r="NCV1221" s="2"/>
      <c r="NCW1221" s="2"/>
      <c r="NCX1221" s="2"/>
      <c r="NCY1221" s="2"/>
      <c r="NCZ1221" s="2"/>
      <c r="NDA1221" s="2"/>
      <c r="NDB1221" s="2"/>
      <c r="NDC1221" s="2"/>
      <c r="NDD1221" s="2"/>
      <c r="NDE1221" s="2"/>
      <c r="NDF1221" s="2"/>
      <c r="NDG1221" s="2"/>
      <c r="NDH1221" s="2"/>
      <c r="NDI1221" s="2"/>
      <c r="NDJ1221" s="2"/>
      <c r="NDK1221" s="2"/>
      <c r="NDL1221" s="2"/>
      <c r="NDM1221" s="2"/>
      <c r="NDN1221" s="2"/>
      <c r="NDO1221" s="2"/>
      <c r="NDP1221" s="2"/>
      <c r="NDQ1221" s="2"/>
      <c r="NDR1221" s="2"/>
      <c r="NDS1221" s="2"/>
      <c r="NDT1221" s="2"/>
      <c r="NDU1221" s="2"/>
      <c r="NDV1221" s="2"/>
      <c r="NDW1221" s="2"/>
      <c r="NDX1221" s="2"/>
      <c r="NDY1221" s="2"/>
      <c r="NDZ1221" s="2"/>
      <c r="NEA1221" s="2"/>
      <c r="NEB1221" s="2"/>
      <c r="NEC1221" s="2"/>
      <c r="NED1221" s="2"/>
      <c r="NEE1221" s="2"/>
      <c r="NEF1221" s="2"/>
      <c r="NEG1221" s="2"/>
      <c r="NEH1221" s="2"/>
      <c r="NEI1221" s="2"/>
      <c r="NEJ1221" s="2"/>
      <c r="NEK1221" s="2"/>
      <c r="NEL1221" s="2"/>
      <c r="NEM1221" s="2"/>
      <c r="NEN1221" s="2"/>
      <c r="NEO1221" s="2"/>
      <c r="NEP1221" s="2"/>
      <c r="NEQ1221" s="2"/>
      <c r="NER1221" s="2"/>
      <c r="NES1221" s="2"/>
      <c r="NET1221" s="2"/>
      <c r="NEU1221" s="2"/>
      <c r="NEV1221" s="2"/>
      <c r="NEW1221" s="2"/>
      <c r="NEX1221" s="2"/>
      <c r="NEY1221" s="2"/>
      <c r="NEZ1221" s="2"/>
      <c r="NFA1221" s="2"/>
      <c r="NFB1221" s="2"/>
      <c r="NFC1221" s="2"/>
      <c r="NFD1221" s="2"/>
      <c r="NFE1221" s="2"/>
      <c r="NFF1221" s="2"/>
      <c r="NFG1221" s="2"/>
      <c r="NFH1221" s="2"/>
      <c r="NFI1221" s="2"/>
      <c r="NFJ1221" s="2"/>
      <c r="NFK1221" s="2"/>
      <c r="NFL1221" s="2"/>
      <c r="NFM1221" s="2"/>
      <c r="NFN1221" s="2"/>
      <c r="NFO1221" s="2"/>
      <c r="NFP1221" s="2"/>
      <c r="NFQ1221" s="2"/>
      <c r="NFR1221" s="2"/>
      <c r="NFS1221" s="2"/>
      <c r="NFT1221" s="2"/>
      <c r="NFU1221" s="2"/>
      <c r="NFV1221" s="2"/>
      <c r="NFW1221" s="2"/>
      <c r="NFX1221" s="2"/>
      <c r="NFY1221" s="2"/>
      <c r="NFZ1221" s="2"/>
      <c r="NGA1221" s="2"/>
      <c r="NGB1221" s="2"/>
      <c r="NGC1221" s="2"/>
      <c r="NGD1221" s="2"/>
      <c r="NGE1221" s="2"/>
      <c r="NGF1221" s="2"/>
      <c r="NGG1221" s="2"/>
      <c r="NGH1221" s="2"/>
      <c r="NGI1221" s="2"/>
      <c r="NGJ1221" s="2"/>
      <c r="NGK1221" s="2"/>
      <c r="NGL1221" s="2"/>
      <c r="NGM1221" s="2"/>
      <c r="NGN1221" s="2"/>
      <c r="NGO1221" s="2"/>
      <c r="NGP1221" s="2"/>
      <c r="NGQ1221" s="2"/>
      <c r="NGR1221" s="2"/>
      <c r="NGS1221" s="2"/>
      <c r="NGT1221" s="2"/>
      <c r="NGU1221" s="2"/>
      <c r="NGV1221" s="2"/>
      <c r="NGW1221" s="2"/>
      <c r="NGX1221" s="2"/>
      <c r="NGY1221" s="2"/>
      <c r="NGZ1221" s="2"/>
      <c r="NHA1221" s="2"/>
      <c r="NHB1221" s="2"/>
      <c r="NHC1221" s="2"/>
      <c r="NHD1221" s="2"/>
      <c r="NHE1221" s="2"/>
      <c r="NHF1221" s="2"/>
      <c r="NHG1221" s="2"/>
      <c r="NHH1221" s="2"/>
      <c r="NHI1221" s="2"/>
      <c r="NHJ1221" s="2"/>
      <c r="NHK1221" s="2"/>
      <c r="NHL1221" s="2"/>
      <c r="NHM1221" s="2"/>
      <c r="NHN1221" s="2"/>
      <c r="NHO1221" s="2"/>
      <c r="NHP1221" s="2"/>
      <c r="NHQ1221" s="2"/>
      <c r="NHR1221" s="2"/>
      <c r="NHS1221" s="2"/>
      <c r="NHT1221" s="2"/>
      <c r="NHU1221" s="2"/>
      <c r="NHV1221" s="2"/>
      <c r="NHW1221" s="2"/>
      <c r="NHX1221" s="2"/>
      <c r="NHY1221" s="2"/>
      <c r="NHZ1221" s="2"/>
      <c r="NIA1221" s="2"/>
      <c r="NIB1221" s="2"/>
      <c r="NIC1221" s="2"/>
      <c r="NID1221" s="2"/>
      <c r="NIE1221" s="2"/>
      <c r="NIF1221" s="2"/>
      <c r="NIG1221" s="2"/>
      <c r="NIH1221" s="2"/>
      <c r="NII1221" s="2"/>
      <c r="NIJ1221" s="2"/>
      <c r="NIK1221" s="2"/>
      <c r="NIL1221" s="2"/>
      <c r="NIM1221" s="2"/>
      <c r="NIN1221" s="2"/>
      <c r="NIO1221" s="2"/>
      <c r="NIP1221" s="2"/>
      <c r="NIQ1221" s="2"/>
      <c r="NIR1221" s="2"/>
      <c r="NIS1221" s="2"/>
      <c r="NIT1221" s="2"/>
      <c r="NIU1221" s="2"/>
      <c r="NIV1221" s="2"/>
      <c r="NIW1221" s="2"/>
      <c r="NIX1221" s="2"/>
      <c r="NIY1221" s="2"/>
      <c r="NIZ1221" s="2"/>
      <c r="NJA1221" s="2"/>
      <c r="NJB1221" s="2"/>
      <c r="NJC1221" s="2"/>
      <c r="NJD1221" s="2"/>
      <c r="NJE1221" s="2"/>
      <c r="NJF1221" s="2"/>
      <c r="NJG1221" s="2"/>
      <c r="NJH1221" s="2"/>
      <c r="NJI1221" s="2"/>
      <c r="NJJ1221" s="2"/>
      <c r="NJK1221" s="2"/>
      <c r="NJL1221" s="2"/>
      <c r="NJM1221" s="2"/>
      <c r="NJN1221" s="2"/>
      <c r="NJO1221" s="2"/>
      <c r="NJP1221" s="2"/>
      <c r="NJQ1221" s="2"/>
      <c r="NJR1221" s="2"/>
      <c r="NJS1221" s="2"/>
      <c r="NJT1221" s="2"/>
      <c r="NJU1221" s="2"/>
      <c r="NJV1221" s="2"/>
      <c r="NJW1221" s="2"/>
      <c r="NJX1221" s="2"/>
      <c r="NJY1221" s="2"/>
      <c r="NJZ1221" s="2"/>
      <c r="NKA1221" s="2"/>
      <c r="NKB1221" s="2"/>
      <c r="NKC1221" s="2"/>
      <c r="NKD1221" s="2"/>
      <c r="NKE1221" s="2"/>
      <c r="NKF1221" s="2"/>
      <c r="NKG1221" s="2"/>
      <c r="NKH1221" s="2"/>
      <c r="NKI1221" s="2"/>
      <c r="NKJ1221" s="2"/>
      <c r="NKK1221" s="2"/>
      <c r="NKL1221" s="2"/>
      <c r="NKM1221" s="2"/>
      <c r="NKN1221" s="2"/>
      <c r="NKO1221" s="2"/>
      <c r="NKP1221" s="2"/>
      <c r="NKQ1221" s="2"/>
      <c r="NKR1221" s="2"/>
      <c r="NKS1221" s="2"/>
      <c r="NKT1221" s="2"/>
      <c r="NKU1221" s="2"/>
      <c r="NKV1221" s="2"/>
      <c r="NKW1221" s="2"/>
      <c r="NKX1221" s="2"/>
      <c r="NKY1221" s="2"/>
      <c r="NKZ1221" s="2"/>
      <c r="NLA1221" s="2"/>
      <c r="NLB1221" s="2"/>
      <c r="NLC1221" s="2"/>
      <c r="NLD1221" s="2"/>
      <c r="NLE1221" s="2"/>
      <c r="NLF1221" s="2"/>
      <c r="NLG1221" s="2"/>
      <c r="NLH1221" s="2"/>
      <c r="NLI1221" s="2"/>
      <c r="NLJ1221" s="2"/>
      <c r="NLK1221" s="2"/>
      <c r="NLL1221" s="2"/>
      <c r="NLM1221" s="2"/>
      <c r="NLN1221" s="2"/>
      <c r="NLO1221" s="2"/>
      <c r="NLP1221" s="2"/>
      <c r="NLQ1221" s="2"/>
      <c r="NLR1221" s="2"/>
      <c r="NLS1221" s="2"/>
      <c r="NLT1221" s="2"/>
      <c r="NLU1221" s="2"/>
      <c r="NLV1221" s="2"/>
      <c r="NLW1221" s="2"/>
      <c r="NLX1221" s="2"/>
      <c r="NLY1221" s="2"/>
      <c r="NLZ1221" s="2"/>
      <c r="NMA1221" s="2"/>
      <c r="NMB1221" s="2"/>
      <c r="NMC1221" s="2"/>
      <c r="NMD1221" s="2"/>
      <c r="NME1221" s="2"/>
      <c r="NMF1221" s="2"/>
      <c r="NMG1221" s="2"/>
      <c r="NMH1221" s="2"/>
      <c r="NMI1221" s="2"/>
      <c r="NMJ1221" s="2"/>
      <c r="NMK1221" s="2"/>
      <c r="NML1221" s="2"/>
      <c r="NMM1221" s="2"/>
      <c r="NMN1221" s="2"/>
      <c r="NMO1221" s="2"/>
      <c r="NMP1221" s="2"/>
      <c r="NMQ1221" s="2"/>
      <c r="NMR1221" s="2"/>
      <c r="NMS1221" s="2"/>
      <c r="NMT1221" s="2"/>
      <c r="NMU1221" s="2"/>
      <c r="NMV1221" s="2"/>
      <c r="NMW1221" s="2"/>
      <c r="NMX1221" s="2"/>
      <c r="NMY1221" s="2"/>
      <c r="NMZ1221" s="2"/>
      <c r="NNA1221" s="2"/>
      <c r="NNB1221" s="2"/>
      <c r="NNC1221" s="2"/>
      <c r="NND1221" s="2"/>
      <c r="NNE1221" s="2"/>
      <c r="NNF1221" s="2"/>
      <c r="NNG1221" s="2"/>
      <c r="NNH1221" s="2"/>
      <c r="NNI1221" s="2"/>
      <c r="NNJ1221" s="2"/>
      <c r="NNK1221" s="2"/>
      <c r="NNL1221" s="2"/>
      <c r="NNM1221" s="2"/>
      <c r="NNN1221" s="2"/>
      <c r="NNO1221" s="2"/>
      <c r="NNP1221" s="2"/>
      <c r="NNQ1221" s="2"/>
      <c r="NNR1221" s="2"/>
      <c r="NNS1221" s="2"/>
      <c r="NNT1221" s="2"/>
      <c r="NNU1221" s="2"/>
      <c r="NNV1221" s="2"/>
      <c r="NNW1221" s="2"/>
      <c r="NNX1221" s="2"/>
      <c r="NNY1221" s="2"/>
      <c r="NNZ1221" s="2"/>
      <c r="NOA1221" s="2"/>
      <c r="NOB1221" s="2"/>
      <c r="NOC1221" s="2"/>
      <c r="NOD1221" s="2"/>
      <c r="NOE1221" s="2"/>
      <c r="NOF1221" s="2"/>
      <c r="NOG1221" s="2"/>
      <c r="NOH1221" s="2"/>
      <c r="NOI1221" s="2"/>
      <c r="NOJ1221" s="2"/>
      <c r="NOK1221" s="2"/>
      <c r="NOL1221" s="2"/>
      <c r="NOM1221" s="2"/>
      <c r="NON1221" s="2"/>
      <c r="NOO1221" s="2"/>
      <c r="NOP1221" s="2"/>
      <c r="NOQ1221" s="2"/>
      <c r="NOR1221" s="2"/>
      <c r="NOS1221" s="2"/>
      <c r="NOT1221" s="2"/>
      <c r="NOU1221" s="2"/>
      <c r="NOV1221" s="2"/>
      <c r="NOW1221" s="2"/>
      <c r="NOX1221" s="2"/>
      <c r="NOY1221" s="2"/>
      <c r="NOZ1221" s="2"/>
      <c r="NPA1221" s="2"/>
      <c r="NPB1221" s="2"/>
      <c r="NPC1221" s="2"/>
      <c r="NPD1221" s="2"/>
      <c r="NPE1221" s="2"/>
      <c r="NPF1221" s="2"/>
      <c r="NPG1221" s="2"/>
      <c r="NPH1221" s="2"/>
      <c r="NPI1221" s="2"/>
      <c r="NPJ1221" s="2"/>
      <c r="NPK1221" s="2"/>
      <c r="NPL1221" s="2"/>
      <c r="NPM1221" s="2"/>
      <c r="NPN1221" s="2"/>
      <c r="NPO1221" s="2"/>
      <c r="NPP1221" s="2"/>
      <c r="NPQ1221" s="2"/>
      <c r="NPR1221" s="2"/>
      <c r="NPS1221" s="2"/>
      <c r="NPT1221" s="2"/>
      <c r="NPU1221" s="2"/>
      <c r="NPV1221" s="2"/>
      <c r="NPW1221" s="2"/>
      <c r="NPX1221" s="2"/>
      <c r="NPY1221" s="2"/>
      <c r="NPZ1221" s="2"/>
      <c r="NQA1221" s="2"/>
      <c r="NQB1221" s="2"/>
      <c r="NQC1221" s="2"/>
      <c r="NQD1221" s="2"/>
      <c r="NQE1221" s="2"/>
      <c r="NQF1221" s="2"/>
      <c r="NQG1221" s="2"/>
      <c r="NQH1221" s="2"/>
      <c r="NQI1221" s="2"/>
      <c r="NQJ1221" s="2"/>
      <c r="NQK1221" s="2"/>
      <c r="NQL1221" s="2"/>
      <c r="NQM1221" s="2"/>
      <c r="NQN1221" s="2"/>
      <c r="NQO1221" s="2"/>
      <c r="NQP1221" s="2"/>
      <c r="NQQ1221" s="2"/>
      <c r="NQR1221" s="2"/>
      <c r="NQS1221" s="2"/>
      <c r="NQT1221" s="2"/>
      <c r="NQU1221" s="2"/>
      <c r="NQV1221" s="2"/>
      <c r="NQW1221" s="2"/>
      <c r="NQX1221" s="2"/>
      <c r="NQY1221" s="2"/>
      <c r="NQZ1221" s="2"/>
      <c r="NRA1221" s="2"/>
      <c r="NRB1221" s="2"/>
      <c r="NRC1221" s="2"/>
      <c r="NRD1221" s="2"/>
      <c r="NRE1221" s="2"/>
      <c r="NRF1221" s="2"/>
      <c r="NRG1221" s="2"/>
      <c r="NRH1221" s="2"/>
      <c r="NRI1221" s="2"/>
      <c r="NRJ1221" s="2"/>
      <c r="NRK1221" s="2"/>
      <c r="NRL1221" s="2"/>
      <c r="NRM1221" s="2"/>
      <c r="NRN1221" s="2"/>
      <c r="NRO1221" s="2"/>
      <c r="NRP1221" s="2"/>
      <c r="NRQ1221" s="2"/>
      <c r="NRR1221" s="2"/>
      <c r="NRS1221" s="2"/>
      <c r="NRT1221" s="2"/>
      <c r="NRU1221" s="2"/>
      <c r="NRV1221" s="2"/>
      <c r="NRW1221" s="2"/>
      <c r="NRX1221" s="2"/>
      <c r="NRY1221" s="2"/>
      <c r="NRZ1221" s="2"/>
      <c r="NSA1221" s="2"/>
      <c r="NSB1221" s="2"/>
      <c r="NSC1221" s="2"/>
      <c r="NSD1221" s="2"/>
      <c r="NSE1221" s="2"/>
      <c r="NSF1221" s="2"/>
      <c r="NSG1221" s="2"/>
      <c r="NSH1221" s="2"/>
      <c r="NSI1221" s="2"/>
      <c r="NSJ1221" s="2"/>
      <c r="NSK1221" s="2"/>
      <c r="NSL1221" s="2"/>
      <c r="NSM1221" s="2"/>
      <c r="NSN1221" s="2"/>
      <c r="NSO1221" s="2"/>
      <c r="NSP1221" s="2"/>
      <c r="NSQ1221" s="2"/>
      <c r="NSR1221" s="2"/>
      <c r="NSS1221" s="2"/>
      <c r="NST1221" s="2"/>
      <c r="NSU1221" s="2"/>
      <c r="NSV1221" s="2"/>
      <c r="NSW1221" s="2"/>
      <c r="NSX1221" s="2"/>
      <c r="NSY1221" s="2"/>
      <c r="NSZ1221" s="2"/>
      <c r="NTA1221" s="2"/>
      <c r="NTB1221" s="2"/>
      <c r="NTC1221" s="2"/>
      <c r="NTD1221" s="2"/>
      <c r="NTE1221" s="2"/>
      <c r="NTF1221" s="2"/>
      <c r="NTG1221" s="2"/>
      <c r="NTH1221" s="2"/>
      <c r="NTI1221" s="2"/>
      <c r="NTJ1221" s="2"/>
      <c r="NTK1221" s="2"/>
      <c r="NTL1221" s="2"/>
      <c r="NTM1221" s="2"/>
      <c r="NTN1221" s="2"/>
      <c r="NTO1221" s="2"/>
      <c r="NTP1221" s="2"/>
      <c r="NTQ1221" s="2"/>
      <c r="NTR1221" s="2"/>
      <c r="NTS1221" s="2"/>
      <c r="NTT1221" s="2"/>
      <c r="NTU1221" s="2"/>
      <c r="NTV1221" s="2"/>
      <c r="NTW1221" s="2"/>
      <c r="NTX1221" s="2"/>
      <c r="NTY1221" s="2"/>
      <c r="NTZ1221" s="2"/>
      <c r="NUA1221" s="2"/>
      <c r="NUB1221" s="2"/>
      <c r="NUC1221" s="2"/>
      <c r="NUD1221" s="2"/>
      <c r="NUE1221" s="2"/>
      <c r="NUF1221" s="2"/>
      <c r="NUG1221" s="2"/>
      <c r="NUH1221" s="2"/>
      <c r="NUI1221" s="2"/>
      <c r="NUJ1221" s="2"/>
      <c r="NUK1221" s="2"/>
      <c r="NUL1221" s="2"/>
      <c r="NUM1221" s="2"/>
      <c r="NUN1221" s="2"/>
      <c r="NUO1221" s="2"/>
      <c r="NUP1221" s="2"/>
      <c r="NUQ1221" s="2"/>
      <c r="NUR1221" s="2"/>
      <c r="NUS1221" s="2"/>
      <c r="NUT1221" s="2"/>
      <c r="NUU1221" s="2"/>
      <c r="NUV1221" s="2"/>
      <c r="NUW1221" s="2"/>
      <c r="NUX1221" s="2"/>
      <c r="NUY1221" s="2"/>
      <c r="NUZ1221" s="2"/>
      <c r="NVA1221" s="2"/>
      <c r="NVB1221" s="2"/>
      <c r="NVC1221" s="2"/>
      <c r="NVD1221" s="2"/>
      <c r="NVE1221" s="2"/>
      <c r="NVF1221" s="2"/>
      <c r="NVG1221" s="2"/>
      <c r="NVH1221" s="2"/>
      <c r="NVI1221" s="2"/>
      <c r="NVJ1221" s="2"/>
      <c r="NVK1221" s="2"/>
      <c r="NVL1221" s="2"/>
      <c r="NVM1221" s="2"/>
      <c r="NVN1221" s="2"/>
      <c r="NVO1221" s="2"/>
      <c r="NVP1221" s="2"/>
      <c r="NVQ1221" s="2"/>
      <c r="NVR1221" s="2"/>
      <c r="NVS1221" s="2"/>
      <c r="NVT1221" s="2"/>
      <c r="NVU1221" s="2"/>
      <c r="NVV1221" s="2"/>
      <c r="NVW1221" s="2"/>
      <c r="NVX1221" s="2"/>
      <c r="NVY1221" s="2"/>
      <c r="NVZ1221" s="2"/>
      <c r="NWA1221" s="2"/>
      <c r="NWB1221" s="2"/>
      <c r="NWC1221" s="2"/>
      <c r="NWD1221" s="2"/>
      <c r="NWE1221" s="2"/>
      <c r="NWF1221" s="2"/>
      <c r="NWG1221" s="2"/>
      <c r="NWH1221" s="2"/>
      <c r="NWI1221" s="2"/>
      <c r="NWJ1221" s="2"/>
      <c r="NWK1221" s="2"/>
      <c r="NWL1221" s="2"/>
      <c r="NWM1221" s="2"/>
      <c r="NWN1221" s="2"/>
      <c r="NWO1221" s="2"/>
      <c r="NWP1221" s="2"/>
      <c r="NWQ1221" s="2"/>
      <c r="NWR1221" s="2"/>
      <c r="NWS1221" s="2"/>
      <c r="NWT1221" s="2"/>
      <c r="NWU1221" s="2"/>
      <c r="NWV1221" s="2"/>
      <c r="NWW1221" s="2"/>
      <c r="NWX1221" s="2"/>
      <c r="NWY1221" s="2"/>
      <c r="NWZ1221" s="2"/>
      <c r="NXA1221" s="2"/>
      <c r="NXB1221" s="2"/>
      <c r="NXC1221" s="2"/>
      <c r="NXD1221" s="2"/>
      <c r="NXE1221" s="2"/>
      <c r="NXF1221" s="2"/>
      <c r="NXG1221" s="2"/>
      <c r="NXH1221" s="2"/>
      <c r="NXI1221" s="2"/>
      <c r="NXJ1221" s="2"/>
      <c r="NXK1221" s="2"/>
      <c r="NXL1221" s="2"/>
      <c r="NXM1221" s="2"/>
      <c r="NXN1221" s="2"/>
      <c r="NXO1221" s="2"/>
      <c r="NXP1221" s="2"/>
      <c r="NXQ1221" s="2"/>
      <c r="NXR1221" s="2"/>
      <c r="NXS1221" s="2"/>
      <c r="NXT1221" s="2"/>
      <c r="NXU1221" s="2"/>
      <c r="NXV1221" s="2"/>
      <c r="NXW1221" s="2"/>
      <c r="NXX1221" s="2"/>
      <c r="NXY1221" s="2"/>
      <c r="NXZ1221" s="2"/>
      <c r="NYA1221" s="2"/>
      <c r="NYB1221" s="2"/>
      <c r="NYC1221" s="2"/>
      <c r="NYD1221" s="2"/>
      <c r="NYE1221" s="2"/>
      <c r="NYF1221" s="2"/>
      <c r="NYG1221" s="2"/>
      <c r="NYH1221" s="2"/>
      <c r="NYI1221" s="2"/>
      <c r="NYJ1221" s="2"/>
      <c r="NYK1221" s="2"/>
      <c r="NYL1221" s="2"/>
      <c r="NYM1221" s="2"/>
      <c r="NYN1221" s="2"/>
      <c r="NYO1221" s="2"/>
      <c r="NYP1221" s="2"/>
      <c r="NYQ1221" s="2"/>
      <c r="NYR1221" s="2"/>
      <c r="NYS1221" s="2"/>
      <c r="NYT1221" s="2"/>
      <c r="NYU1221" s="2"/>
      <c r="NYV1221" s="2"/>
      <c r="NYW1221" s="2"/>
      <c r="NYX1221" s="2"/>
      <c r="NYY1221" s="2"/>
      <c r="NYZ1221" s="2"/>
      <c r="NZA1221" s="2"/>
      <c r="NZB1221" s="2"/>
      <c r="NZC1221" s="2"/>
      <c r="NZD1221" s="2"/>
      <c r="NZE1221" s="2"/>
      <c r="NZF1221" s="2"/>
      <c r="NZG1221" s="2"/>
      <c r="NZH1221" s="2"/>
      <c r="NZI1221" s="2"/>
      <c r="NZJ1221" s="2"/>
      <c r="NZK1221" s="2"/>
      <c r="NZL1221" s="2"/>
      <c r="NZM1221" s="2"/>
      <c r="NZN1221" s="2"/>
      <c r="NZO1221" s="2"/>
      <c r="NZP1221" s="2"/>
      <c r="NZQ1221" s="2"/>
      <c r="NZR1221" s="2"/>
      <c r="NZS1221" s="2"/>
      <c r="NZT1221" s="2"/>
      <c r="NZU1221" s="2"/>
      <c r="NZV1221" s="2"/>
      <c r="NZW1221" s="2"/>
      <c r="NZX1221" s="2"/>
      <c r="NZY1221" s="2"/>
      <c r="NZZ1221" s="2"/>
      <c r="OAA1221" s="2"/>
      <c r="OAB1221" s="2"/>
      <c r="OAC1221" s="2"/>
      <c r="OAD1221" s="2"/>
      <c r="OAE1221" s="2"/>
      <c r="OAF1221" s="2"/>
      <c r="OAG1221" s="2"/>
      <c r="OAH1221" s="2"/>
      <c r="OAI1221" s="2"/>
      <c r="OAJ1221" s="2"/>
      <c r="OAK1221" s="2"/>
      <c r="OAL1221" s="2"/>
      <c r="OAM1221" s="2"/>
      <c r="OAN1221" s="2"/>
      <c r="OAO1221" s="2"/>
      <c r="OAP1221" s="2"/>
      <c r="OAQ1221" s="2"/>
      <c r="OAR1221" s="2"/>
      <c r="OAS1221" s="2"/>
      <c r="OAT1221" s="2"/>
      <c r="OAU1221" s="2"/>
      <c r="OAV1221" s="2"/>
      <c r="OAW1221" s="2"/>
      <c r="OAX1221" s="2"/>
      <c r="OAY1221" s="2"/>
      <c r="OAZ1221" s="2"/>
      <c r="OBA1221" s="2"/>
      <c r="OBB1221" s="2"/>
      <c r="OBC1221" s="2"/>
      <c r="OBD1221" s="2"/>
      <c r="OBE1221" s="2"/>
      <c r="OBF1221" s="2"/>
      <c r="OBG1221" s="2"/>
      <c r="OBH1221" s="2"/>
      <c r="OBI1221" s="2"/>
      <c r="OBJ1221" s="2"/>
      <c r="OBK1221" s="2"/>
      <c r="OBL1221" s="2"/>
      <c r="OBM1221" s="2"/>
      <c r="OBN1221" s="2"/>
      <c r="OBO1221" s="2"/>
      <c r="OBP1221" s="2"/>
      <c r="OBQ1221" s="2"/>
      <c r="OBR1221" s="2"/>
      <c r="OBS1221" s="2"/>
      <c r="OBT1221" s="2"/>
      <c r="OBU1221" s="2"/>
      <c r="OBV1221" s="2"/>
      <c r="OBW1221" s="2"/>
      <c r="OBX1221" s="2"/>
      <c r="OBY1221" s="2"/>
      <c r="OBZ1221" s="2"/>
      <c r="OCA1221" s="2"/>
      <c r="OCB1221" s="2"/>
      <c r="OCC1221" s="2"/>
      <c r="OCD1221" s="2"/>
      <c r="OCE1221" s="2"/>
      <c r="OCF1221" s="2"/>
      <c r="OCG1221" s="2"/>
      <c r="OCH1221" s="2"/>
      <c r="OCI1221" s="2"/>
      <c r="OCJ1221" s="2"/>
      <c r="OCK1221" s="2"/>
      <c r="OCL1221" s="2"/>
      <c r="OCM1221" s="2"/>
      <c r="OCN1221" s="2"/>
      <c r="OCO1221" s="2"/>
      <c r="OCP1221" s="2"/>
      <c r="OCQ1221" s="2"/>
      <c r="OCR1221" s="2"/>
      <c r="OCS1221" s="2"/>
      <c r="OCT1221" s="2"/>
      <c r="OCU1221" s="2"/>
      <c r="OCV1221" s="2"/>
      <c r="OCW1221" s="2"/>
      <c r="OCX1221" s="2"/>
      <c r="OCY1221" s="2"/>
      <c r="OCZ1221" s="2"/>
      <c r="ODA1221" s="2"/>
      <c r="ODB1221" s="2"/>
      <c r="ODC1221" s="2"/>
      <c r="ODD1221" s="2"/>
      <c r="ODE1221" s="2"/>
      <c r="ODF1221" s="2"/>
      <c r="ODG1221" s="2"/>
      <c r="ODH1221" s="2"/>
      <c r="ODI1221" s="2"/>
      <c r="ODJ1221" s="2"/>
      <c r="ODK1221" s="2"/>
      <c r="ODL1221" s="2"/>
      <c r="ODM1221" s="2"/>
      <c r="ODN1221" s="2"/>
      <c r="ODO1221" s="2"/>
      <c r="ODP1221" s="2"/>
      <c r="ODQ1221" s="2"/>
      <c r="ODR1221" s="2"/>
      <c r="ODS1221" s="2"/>
      <c r="ODT1221" s="2"/>
      <c r="ODU1221" s="2"/>
      <c r="ODV1221" s="2"/>
      <c r="ODW1221" s="2"/>
      <c r="ODX1221" s="2"/>
      <c r="ODY1221" s="2"/>
      <c r="ODZ1221" s="2"/>
      <c r="OEA1221" s="2"/>
      <c r="OEB1221" s="2"/>
      <c r="OEC1221" s="2"/>
      <c r="OED1221" s="2"/>
      <c r="OEE1221" s="2"/>
      <c r="OEF1221" s="2"/>
      <c r="OEG1221" s="2"/>
      <c r="OEH1221" s="2"/>
      <c r="OEI1221" s="2"/>
      <c r="OEJ1221" s="2"/>
      <c r="OEK1221" s="2"/>
      <c r="OEL1221" s="2"/>
      <c r="OEM1221" s="2"/>
      <c r="OEN1221" s="2"/>
      <c r="OEO1221" s="2"/>
      <c r="OEP1221" s="2"/>
      <c r="OEQ1221" s="2"/>
      <c r="OER1221" s="2"/>
      <c r="OES1221" s="2"/>
      <c r="OET1221" s="2"/>
      <c r="OEU1221" s="2"/>
      <c r="OEV1221" s="2"/>
      <c r="OEW1221" s="2"/>
      <c r="OEX1221" s="2"/>
      <c r="OEY1221" s="2"/>
      <c r="OEZ1221" s="2"/>
      <c r="OFA1221" s="2"/>
      <c r="OFB1221" s="2"/>
      <c r="OFC1221" s="2"/>
      <c r="OFD1221" s="2"/>
      <c r="OFE1221" s="2"/>
      <c r="OFF1221" s="2"/>
      <c r="OFG1221" s="2"/>
      <c r="OFH1221" s="2"/>
      <c r="OFI1221" s="2"/>
      <c r="OFJ1221" s="2"/>
      <c r="OFK1221" s="2"/>
      <c r="OFL1221" s="2"/>
      <c r="OFM1221" s="2"/>
      <c r="OFN1221" s="2"/>
      <c r="OFO1221" s="2"/>
      <c r="OFP1221" s="2"/>
      <c r="OFQ1221" s="2"/>
      <c r="OFR1221" s="2"/>
      <c r="OFS1221" s="2"/>
      <c r="OFT1221" s="2"/>
      <c r="OFU1221" s="2"/>
      <c r="OFV1221" s="2"/>
      <c r="OFW1221" s="2"/>
      <c r="OFX1221" s="2"/>
      <c r="OFY1221" s="2"/>
      <c r="OFZ1221" s="2"/>
      <c r="OGA1221" s="2"/>
      <c r="OGB1221" s="2"/>
      <c r="OGC1221" s="2"/>
      <c r="OGD1221" s="2"/>
      <c r="OGE1221" s="2"/>
      <c r="OGF1221" s="2"/>
      <c r="OGG1221" s="2"/>
      <c r="OGH1221" s="2"/>
      <c r="OGI1221" s="2"/>
      <c r="OGJ1221" s="2"/>
      <c r="OGK1221" s="2"/>
      <c r="OGL1221" s="2"/>
      <c r="OGM1221" s="2"/>
      <c r="OGN1221" s="2"/>
      <c r="OGO1221" s="2"/>
      <c r="OGP1221" s="2"/>
      <c r="OGQ1221" s="2"/>
      <c r="OGR1221" s="2"/>
      <c r="OGS1221" s="2"/>
      <c r="OGT1221" s="2"/>
      <c r="OGU1221" s="2"/>
      <c r="OGV1221" s="2"/>
      <c r="OGW1221" s="2"/>
      <c r="OGX1221" s="2"/>
      <c r="OGY1221" s="2"/>
      <c r="OGZ1221" s="2"/>
      <c r="OHA1221" s="2"/>
      <c r="OHB1221" s="2"/>
      <c r="OHC1221" s="2"/>
      <c r="OHD1221" s="2"/>
      <c r="OHE1221" s="2"/>
      <c r="OHF1221" s="2"/>
      <c r="OHG1221" s="2"/>
      <c r="OHH1221" s="2"/>
      <c r="OHI1221" s="2"/>
      <c r="OHJ1221" s="2"/>
      <c r="OHK1221" s="2"/>
      <c r="OHL1221" s="2"/>
      <c r="OHM1221" s="2"/>
      <c r="OHN1221" s="2"/>
      <c r="OHO1221" s="2"/>
      <c r="OHP1221" s="2"/>
      <c r="OHQ1221" s="2"/>
      <c r="OHR1221" s="2"/>
      <c r="OHS1221" s="2"/>
      <c r="OHT1221" s="2"/>
      <c r="OHU1221" s="2"/>
      <c r="OHV1221" s="2"/>
      <c r="OHW1221" s="2"/>
      <c r="OHX1221" s="2"/>
      <c r="OHY1221" s="2"/>
      <c r="OHZ1221" s="2"/>
      <c r="OIA1221" s="2"/>
      <c r="OIB1221" s="2"/>
      <c r="OIC1221" s="2"/>
      <c r="OID1221" s="2"/>
      <c r="OIE1221" s="2"/>
      <c r="OIF1221" s="2"/>
      <c r="OIG1221" s="2"/>
      <c r="OIH1221" s="2"/>
      <c r="OII1221" s="2"/>
      <c r="OIJ1221" s="2"/>
      <c r="OIK1221" s="2"/>
      <c r="OIL1221" s="2"/>
      <c r="OIM1221" s="2"/>
      <c r="OIN1221" s="2"/>
      <c r="OIO1221" s="2"/>
      <c r="OIP1221" s="2"/>
      <c r="OIQ1221" s="2"/>
      <c r="OIR1221" s="2"/>
      <c r="OIS1221" s="2"/>
      <c r="OIT1221" s="2"/>
      <c r="OIU1221" s="2"/>
      <c r="OIV1221" s="2"/>
      <c r="OIW1221" s="2"/>
      <c r="OIX1221" s="2"/>
      <c r="OIY1221" s="2"/>
      <c r="OIZ1221" s="2"/>
      <c r="OJA1221" s="2"/>
      <c r="OJB1221" s="2"/>
      <c r="OJC1221" s="2"/>
      <c r="OJD1221" s="2"/>
      <c r="OJE1221" s="2"/>
      <c r="OJF1221" s="2"/>
      <c r="OJG1221" s="2"/>
      <c r="OJH1221" s="2"/>
      <c r="OJI1221" s="2"/>
      <c r="OJJ1221" s="2"/>
      <c r="OJK1221" s="2"/>
      <c r="OJL1221" s="2"/>
      <c r="OJM1221" s="2"/>
      <c r="OJN1221" s="2"/>
      <c r="OJO1221" s="2"/>
      <c r="OJP1221" s="2"/>
      <c r="OJQ1221" s="2"/>
      <c r="OJR1221" s="2"/>
      <c r="OJS1221" s="2"/>
      <c r="OJT1221" s="2"/>
      <c r="OJU1221" s="2"/>
      <c r="OJV1221" s="2"/>
      <c r="OJW1221" s="2"/>
      <c r="OJX1221" s="2"/>
      <c r="OJY1221" s="2"/>
      <c r="OJZ1221" s="2"/>
      <c r="OKA1221" s="2"/>
      <c r="OKB1221" s="2"/>
      <c r="OKC1221" s="2"/>
      <c r="OKD1221" s="2"/>
      <c r="OKE1221" s="2"/>
      <c r="OKF1221" s="2"/>
      <c r="OKG1221" s="2"/>
      <c r="OKH1221" s="2"/>
      <c r="OKI1221" s="2"/>
      <c r="OKJ1221" s="2"/>
      <c r="OKK1221" s="2"/>
      <c r="OKL1221" s="2"/>
      <c r="OKM1221" s="2"/>
      <c r="OKN1221" s="2"/>
      <c r="OKO1221" s="2"/>
      <c r="OKP1221" s="2"/>
      <c r="OKQ1221" s="2"/>
      <c r="OKR1221" s="2"/>
      <c r="OKS1221" s="2"/>
      <c r="OKT1221" s="2"/>
      <c r="OKU1221" s="2"/>
      <c r="OKV1221" s="2"/>
      <c r="OKW1221" s="2"/>
      <c r="OKX1221" s="2"/>
      <c r="OKY1221" s="2"/>
      <c r="OKZ1221" s="2"/>
      <c r="OLA1221" s="2"/>
      <c r="OLB1221" s="2"/>
      <c r="OLC1221" s="2"/>
      <c r="OLD1221" s="2"/>
      <c r="OLE1221" s="2"/>
      <c r="OLF1221" s="2"/>
      <c r="OLG1221" s="2"/>
      <c r="OLH1221" s="2"/>
      <c r="OLI1221" s="2"/>
      <c r="OLJ1221" s="2"/>
      <c r="OLK1221" s="2"/>
      <c r="OLL1221" s="2"/>
      <c r="OLM1221" s="2"/>
      <c r="OLN1221" s="2"/>
      <c r="OLO1221" s="2"/>
      <c r="OLP1221" s="2"/>
      <c r="OLQ1221" s="2"/>
      <c r="OLR1221" s="2"/>
      <c r="OLS1221" s="2"/>
      <c r="OLT1221" s="2"/>
      <c r="OLU1221" s="2"/>
      <c r="OLV1221" s="2"/>
      <c r="OLW1221" s="2"/>
      <c r="OLX1221" s="2"/>
      <c r="OLY1221" s="2"/>
      <c r="OLZ1221" s="2"/>
      <c r="OMA1221" s="2"/>
      <c r="OMB1221" s="2"/>
      <c r="OMC1221" s="2"/>
      <c r="OMD1221" s="2"/>
      <c r="OME1221" s="2"/>
      <c r="OMF1221" s="2"/>
      <c r="OMG1221" s="2"/>
      <c r="OMH1221" s="2"/>
      <c r="OMI1221" s="2"/>
      <c r="OMJ1221" s="2"/>
      <c r="OMK1221" s="2"/>
      <c r="OML1221" s="2"/>
      <c r="OMM1221" s="2"/>
      <c r="OMN1221" s="2"/>
      <c r="OMO1221" s="2"/>
      <c r="OMP1221" s="2"/>
      <c r="OMQ1221" s="2"/>
      <c r="OMR1221" s="2"/>
      <c r="OMS1221" s="2"/>
      <c r="OMT1221" s="2"/>
      <c r="OMU1221" s="2"/>
      <c r="OMV1221" s="2"/>
      <c r="OMW1221" s="2"/>
      <c r="OMX1221" s="2"/>
      <c r="OMY1221" s="2"/>
      <c r="OMZ1221" s="2"/>
      <c r="ONA1221" s="2"/>
      <c r="ONB1221" s="2"/>
      <c r="ONC1221" s="2"/>
      <c r="OND1221" s="2"/>
      <c r="ONE1221" s="2"/>
      <c r="ONF1221" s="2"/>
      <c r="ONG1221" s="2"/>
      <c r="ONH1221" s="2"/>
      <c r="ONI1221" s="2"/>
      <c r="ONJ1221" s="2"/>
      <c r="ONK1221" s="2"/>
      <c r="ONL1221" s="2"/>
      <c r="ONM1221" s="2"/>
      <c r="ONN1221" s="2"/>
      <c r="ONO1221" s="2"/>
      <c r="ONP1221" s="2"/>
      <c r="ONQ1221" s="2"/>
      <c r="ONR1221" s="2"/>
      <c r="ONS1221" s="2"/>
      <c r="ONT1221" s="2"/>
      <c r="ONU1221" s="2"/>
      <c r="ONV1221" s="2"/>
      <c r="ONW1221" s="2"/>
      <c r="ONX1221" s="2"/>
      <c r="ONY1221" s="2"/>
      <c r="ONZ1221" s="2"/>
      <c r="OOA1221" s="2"/>
      <c r="OOB1221" s="2"/>
      <c r="OOC1221" s="2"/>
      <c r="OOD1221" s="2"/>
      <c r="OOE1221" s="2"/>
      <c r="OOF1221" s="2"/>
      <c r="OOG1221" s="2"/>
      <c r="OOH1221" s="2"/>
      <c r="OOI1221" s="2"/>
      <c r="OOJ1221" s="2"/>
      <c r="OOK1221" s="2"/>
      <c r="OOL1221" s="2"/>
      <c r="OOM1221" s="2"/>
      <c r="OON1221" s="2"/>
      <c r="OOO1221" s="2"/>
      <c r="OOP1221" s="2"/>
      <c r="OOQ1221" s="2"/>
      <c r="OOR1221" s="2"/>
      <c r="OOS1221" s="2"/>
      <c r="OOT1221" s="2"/>
      <c r="OOU1221" s="2"/>
      <c r="OOV1221" s="2"/>
      <c r="OOW1221" s="2"/>
      <c r="OOX1221" s="2"/>
      <c r="OOY1221" s="2"/>
      <c r="OOZ1221" s="2"/>
      <c r="OPA1221" s="2"/>
      <c r="OPB1221" s="2"/>
      <c r="OPC1221" s="2"/>
      <c r="OPD1221" s="2"/>
      <c r="OPE1221" s="2"/>
      <c r="OPF1221" s="2"/>
      <c r="OPG1221" s="2"/>
      <c r="OPH1221" s="2"/>
      <c r="OPI1221" s="2"/>
      <c r="OPJ1221" s="2"/>
      <c r="OPK1221" s="2"/>
      <c r="OPL1221" s="2"/>
      <c r="OPM1221" s="2"/>
      <c r="OPN1221" s="2"/>
      <c r="OPO1221" s="2"/>
      <c r="OPP1221" s="2"/>
      <c r="OPQ1221" s="2"/>
      <c r="OPR1221" s="2"/>
      <c r="OPS1221" s="2"/>
      <c r="OPT1221" s="2"/>
      <c r="OPU1221" s="2"/>
      <c r="OPV1221" s="2"/>
      <c r="OPW1221" s="2"/>
      <c r="OPX1221" s="2"/>
      <c r="OPY1221" s="2"/>
      <c r="OPZ1221" s="2"/>
      <c r="OQA1221" s="2"/>
      <c r="OQB1221" s="2"/>
      <c r="OQC1221" s="2"/>
      <c r="OQD1221" s="2"/>
      <c r="OQE1221" s="2"/>
      <c r="OQF1221" s="2"/>
      <c r="OQG1221" s="2"/>
      <c r="OQH1221" s="2"/>
      <c r="OQI1221" s="2"/>
      <c r="OQJ1221" s="2"/>
      <c r="OQK1221" s="2"/>
      <c r="OQL1221" s="2"/>
      <c r="OQM1221" s="2"/>
      <c r="OQN1221" s="2"/>
      <c r="OQO1221" s="2"/>
      <c r="OQP1221" s="2"/>
      <c r="OQQ1221" s="2"/>
      <c r="OQR1221" s="2"/>
      <c r="OQS1221" s="2"/>
      <c r="OQT1221" s="2"/>
      <c r="OQU1221" s="2"/>
      <c r="OQV1221" s="2"/>
      <c r="OQW1221" s="2"/>
      <c r="OQX1221" s="2"/>
      <c r="OQY1221" s="2"/>
      <c r="OQZ1221" s="2"/>
      <c r="ORA1221" s="2"/>
      <c r="ORB1221" s="2"/>
      <c r="ORC1221" s="2"/>
      <c r="ORD1221" s="2"/>
      <c r="ORE1221" s="2"/>
      <c r="ORF1221" s="2"/>
      <c r="ORG1221" s="2"/>
      <c r="ORH1221" s="2"/>
      <c r="ORI1221" s="2"/>
      <c r="ORJ1221" s="2"/>
      <c r="ORK1221" s="2"/>
      <c r="ORL1221" s="2"/>
      <c r="ORM1221" s="2"/>
      <c r="ORN1221" s="2"/>
      <c r="ORO1221" s="2"/>
      <c r="ORP1221" s="2"/>
      <c r="ORQ1221" s="2"/>
      <c r="ORR1221" s="2"/>
      <c r="ORS1221" s="2"/>
      <c r="ORT1221" s="2"/>
      <c r="ORU1221" s="2"/>
      <c r="ORV1221" s="2"/>
      <c r="ORW1221" s="2"/>
      <c r="ORX1221" s="2"/>
      <c r="ORY1221" s="2"/>
      <c r="ORZ1221" s="2"/>
      <c r="OSA1221" s="2"/>
      <c r="OSB1221" s="2"/>
      <c r="OSC1221" s="2"/>
      <c r="OSD1221" s="2"/>
      <c r="OSE1221" s="2"/>
      <c r="OSF1221" s="2"/>
      <c r="OSG1221" s="2"/>
      <c r="OSH1221" s="2"/>
      <c r="OSI1221" s="2"/>
      <c r="OSJ1221" s="2"/>
      <c r="OSK1221" s="2"/>
      <c r="OSL1221" s="2"/>
      <c r="OSM1221" s="2"/>
      <c r="OSN1221" s="2"/>
      <c r="OSO1221" s="2"/>
      <c r="OSP1221" s="2"/>
      <c r="OSQ1221" s="2"/>
      <c r="OSR1221" s="2"/>
      <c r="OSS1221" s="2"/>
      <c r="OST1221" s="2"/>
      <c r="OSU1221" s="2"/>
      <c r="OSV1221" s="2"/>
      <c r="OSW1221" s="2"/>
      <c r="OSX1221" s="2"/>
      <c r="OSY1221" s="2"/>
      <c r="OSZ1221" s="2"/>
      <c r="OTA1221" s="2"/>
      <c r="OTB1221" s="2"/>
      <c r="OTC1221" s="2"/>
      <c r="OTD1221" s="2"/>
      <c r="OTE1221" s="2"/>
      <c r="OTF1221" s="2"/>
      <c r="OTG1221" s="2"/>
      <c r="OTH1221" s="2"/>
      <c r="OTI1221" s="2"/>
      <c r="OTJ1221" s="2"/>
      <c r="OTK1221" s="2"/>
      <c r="OTL1221" s="2"/>
      <c r="OTM1221" s="2"/>
      <c r="OTN1221" s="2"/>
      <c r="OTO1221" s="2"/>
      <c r="OTP1221" s="2"/>
      <c r="OTQ1221" s="2"/>
      <c r="OTR1221" s="2"/>
      <c r="OTS1221" s="2"/>
      <c r="OTT1221" s="2"/>
      <c r="OTU1221" s="2"/>
      <c r="OTV1221" s="2"/>
      <c r="OTW1221" s="2"/>
      <c r="OTX1221" s="2"/>
      <c r="OTY1221" s="2"/>
      <c r="OTZ1221" s="2"/>
      <c r="OUA1221" s="2"/>
      <c r="OUB1221" s="2"/>
      <c r="OUC1221" s="2"/>
      <c r="OUD1221" s="2"/>
      <c r="OUE1221" s="2"/>
      <c r="OUF1221" s="2"/>
      <c r="OUG1221" s="2"/>
      <c r="OUH1221" s="2"/>
      <c r="OUI1221" s="2"/>
      <c r="OUJ1221" s="2"/>
      <c r="OUK1221" s="2"/>
      <c r="OUL1221" s="2"/>
      <c r="OUM1221" s="2"/>
      <c r="OUN1221" s="2"/>
      <c r="OUO1221" s="2"/>
      <c r="OUP1221" s="2"/>
      <c r="OUQ1221" s="2"/>
      <c r="OUR1221" s="2"/>
      <c r="OUS1221" s="2"/>
      <c r="OUT1221" s="2"/>
      <c r="OUU1221" s="2"/>
      <c r="OUV1221" s="2"/>
      <c r="OUW1221" s="2"/>
      <c r="OUX1221" s="2"/>
      <c r="OUY1221" s="2"/>
      <c r="OUZ1221" s="2"/>
      <c r="OVA1221" s="2"/>
      <c r="OVB1221" s="2"/>
      <c r="OVC1221" s="2"/>
      <c r="OVD1221" s="2"/>
      <c r="OVE1221" s="2"/>
      <c r="OVF1221" s="2"/>
      <c r="OVG1221" s="2"/>
      <c r="OVH1221" s="2"/>
      <c r="OVI1221" s="2"/>
      <c r="OVJ1221" s="2"/>
      <c r="OVK1221" s="2"/>
      <c r="OVL1221" s="2"/>
      <c r="OVM1221" s="2"/>
      <c r="OVN1221" s="2"/>
      <c r="OVO1221" s="2"/>
      <c r="OVP1221" s="2"/>
      <c r="OVQ1221" s="2"/>
      <c r="OVR1221" s="2"/>
      <c r="OVS1221" s="2"/>
      <c r="OVT1221" s="2"/>
      <c r="OVU1221" s="2"/>
      <c r="OVV1221" s="2"/>
      <c r="OVW1221" s="2"/>
      <c r="OVX1221" s="2"/>
      <c r="OVY1221" s="2"/>
      <c r="OVZ1221" s="2"/>
      <c r="OWA1221" s="2"/>
      <c r="OWB1221" s="2"/>
      <c r="OWC1221" s="2"/>
      <c r="OWD1221" s="2"/>
      <c r="OWE1221" s="2"/>
      <c r="OWF1221" s="2"/>
      <c r="OWG1221" s="2"/>
      <c r="OWH1221" s="2"/>
      <c r="OWI1221" s="2"/>
      <c r="OWJ1221" s="2"/>
      <c r="OWK1221" s="2"/>
      <c r="OWL1221" s="2"/>
      <c r="OWM1221" s="2"/>
      <c r="OWN1221" s="2"/>
      <c r="OWO1221" s="2"/>
      <c r="OWP1221" s="2"/>
      <c r="OWQ1221" s="2"/>
      <c r="OWR1221" s="2"/>
      <c r="OWS1221" s="2"/>
      <c r="OWT1221" s="2"/>
      <c r="OWU1221" s="2"/>
      <c r="OWV1221" s="2"/>
      <c r="OWW1221" s="2"/>
      <c r="OWX1221" s="2"/>
      <c r="OWY1221" s="2"/>
      <c r="OWZ1221" s="2"/>
      <c r="OXA1221" s="2"/>
      <c r="OXB1221" s="2"/>
      <c r="OXC1221" s="2"/>
      <c r="OXD1221" s="2"/>
      <c r="OXE1221" s="2"/>
      <c r="OXF1221" s="2"/>
      <c r="OXG1221" s="2"/>
      <c r="OXH1221" s="2"/>
      <c r="OXI1221" s="2"/>
      <c r="OXJ1221" s="2"/>
      <c r="OXK1221" s="2"/>
      <c r="OXL1221" s="2"/>
      <c r="OXM1221" s="2"/>
      <c r="OXN1221" s="2"/>
      <c r="OXO1221" s="2"/>
      <c r="OXP1221" s="2"/>
      <c r="OXQ1221" s="2"/>
      <c r="OXR1221" s="2"/>
      <c r="OXS1221" s="2"/>
      <c r="OXT1221" s="2"/>
      <c r="OXU1221" s="2"/>
      <c r="OXV1221" s="2"/>
      <c r="OXW1221" s="2"/>
      <c r="OXX1221" s="2"/>
      <c r="OXY1221" s="2"/>
      <c r="OXZ1221" s="2"/>
      <c r="OYA1221" s="2"/>
      <c r="OYB1221" s="2"/>
      <c r="OYC1221" s="2"/>
      <c r="OYD1221" s="2"/>
      <c r="OYE1221" s="2"/>
      <c r="OYF1221" s="2"/>
      <c r="OYG1221" s="2"/>
      <c r="OYH1221" s="2"/>
      <c r="OYI1221" s="2"/>
      <c r="OYJ1221" s="2"/>
      <c r="OYK1221" s="2"/>
      <c r="OYL1221" s="2"/>
      <c r="OYM1221" s="2"/>
      <c r="OYN1221" s="2"/>
      <c r="OYO1221" s="2"/>
      <c r="OYP1221" s="2"/>
      <c r="OYQ1221" s="2"/>
      <c r="OYR1221" s="2"/>
      <c r="OYS1221" s="2"/>
      <c r="OYT1221" s="2"/>
      <c r="OYU1221" s="2"/>
      <c r="OYV1221" s="2"/>
      <c r="OYW1221" s="2"/>
      <c r="OYX1221" s="2"/>
      <c r="OYY1221" s="2"/>
      <c r="OYZ1221" s="2"/>
      <c r="OZA1221" s="2"/>
      <c r="OZB1221" s="2"/>
      <c r="OZC1221" s="2"/>
      <c r="OZD1221" s="2"/>
      <c r="OZE1221" s="2"/>
      <c r="OZF1221" s="2"/>
      <c r="OZG1221" s="2"/>
      <c r="OZH1221" s="2"/>
      <c r="OZI1221" s="2"/>
      <c r="OZJ1221" s="2"/>
      <c r="OZK1221" s="2"/>
      <c r="OZL1221" s="2"/>
      <c r="OZM1221" s="2"/>
      <c r="OZN1221" s="2"/>
      <c r="OZO1221" s="2"/>
      <c r="OZP1221" s="2"/>
      <c r="OZQ1221" s="2"/>
      <c r="OZR1221" s="2"/>
      <c r="OZS1221" s="2"/>
      <c r="OZT1221" s="2"/>
      <c r="OZU1221" s="2"/>
      <c r="OZV1221" s="2"/>
      <c r="OZW1221" s="2"/>
      <c r="OZX1221" s="2"/>
      <c r="OZY1221" s="2"/>
      <c r="OZZ1221" s="2"/>
      <c r="PAA1221" s="2"/>
      <c r="PAB1221" s="2"/>
      <c r="PAC1221" s="2"/>
      <c r="PAD1221" s="2"/>
      <c r="PAE1221" s="2"/>
      <c r="PAF1221" s="2"/>
      <c r="PAG1221" s="2"/>
      <c r="PAH1221" s="2"/>
      <c r="PAI1221" s="2"/>
      <c r="PAJ1221" s="2"/>
      <c r="PAK1221" s="2"/>
      <c r="PAL1221" s="2"/>
      <c r="PAM1221" s="2"/>
      <c r="PAN1221" s="2"/>
      <c r="PAO1221" s="2"/>
      <c r="PAP1221" s="2"/>
      <c r="PAQ1221" s="2"/>
      <c r="PAR1221" s="2"/>
      <c r="PAS1221" s="2"/>
      <c r="PAT1221" s="2"/>
      <c r="PAU1221" s="2"/>
      <c r="PAV1221" s="2"/>
      <c r="PAW1221" s="2"/>
      <c r="PAX1221" s="2"/>
      <c r="PAY1221" s="2"/>
      <c r="PAZ1221" s="2"/>
      <c r="PBA1221" s="2"/>
      <c r="PBB1221" s="2"/>
      <c r="PBC1221" s="2"/>
      <c r="PBD1221" s="2"/>
      <c r="PBE1221" s="2"/>
      <c r="PBF1221" s="2"/>
      <c r="PBG1221" s="2"/>
      <c r="PBH1221" s="2"/>
      <c r="PBI1221" s="2"/>
      <c r="PBJ1221" s="2"/>
      <c r="PBK1221" s="2"/>
      <c r="PBL1221" s="2"/>
      <c r="PBM1221" s="2"/>
      <c r="PBN1221" s="2"/>
      <c r="PBO1221" s="2"/>
      <c r="PBP1221" s="2"/>
      <c r="PBQ1221" s="2"/>
      <c r="PBR1221" s="2"/>
      <c r="PBS1221" s="2"/>
      <c r="PBT1221" s="2"/>
      <c r="PBU1221" s="2"/>
      <c r="PBV1221" s="2"/>
      <c r="PBW1221" s="2"/>
      <c r="PBX1221" s="2"/>
      <c r="PBY1221" s="2"/>
      <c r="PBZ1221" s="2"/>
      <c r="PCA1221" s="2"/>
      <c r="PCB1221" s="2"/>
      <c r="PCC1221" s="2"/>
      <c r="PCD1221" s="2"/>
      <c r="PCE1221" s="2"/>
      <c r="PCF1221" s="2"/>
      <c r="PCG1221" s="2"/>
      <c r="PCH1221" s="2"/>
      <c r="PCI1221" s="2"/>
      <c r="PCJ1221" s="2"/>
      <c r="PCK1221" s="2"/>
      <c r="PCL1221" s="2"/>
      <c r="PCM1221" s="2"/>
      <c r="PCN1221" s="2"/>
      <c r="PCO1221" s="2"/>
      <c r="PCP1221" s="2"/>
      <c r="PCQ1221" s="2"/>
      <c r="PCR1221" s="2"/>
      <c r="PCS1221" s="2"/>
      <c r="PCT1221" s="2"/>
      <c r="PCU1221" s="2"/>
      <c r="PCV1221" s="2"/>
      <c r="PCW1221" s="2"/>
      <c r="PCX1221" s="2"/>
      <c r="PCY1221" s="2"/>
      <c r="PCZ1221" s="2"/>
      <c r="PDA1221" s="2"/>
      <c r="PDB1221" s="2"/>
      <c r="PDC1221" s="2"/>
      <c r="PDD1221" s="2"/>
      <c r="PDE1221" s="2"/>
      <c r="PDF1221" s="2"/>
      <c r="PDG1221" s="2"/>
      <c r="PDH1221" s="2"/>
      <c r="PDI1221" s="2"/>
      <c r="PDJ1221" s="2"/>
      <c r="PDK1221" s="2"/>
      <c r="PDL1221" s="2"/>
      <c r="PDM1221" s="2"/>
      <c r="PDN1221" s="2"/>
      <c r="PDO1221" s="2"/>
      <c r="PDP1221" s="2"/>
      <c r="PDQ1221" s="2"/>
      <c r="PDR1221" s="2"/>
      <c r="PDS1221" s="2"/>
      <c r="PDT1221" s="2"/>
      <c r="PDU1221" s="2"/>
      <c r="PDV1221" s="2"/>
      <c r="PDW1221" s="2"/>
      <c r="PDX1221" s="2"/>
      <c r="PDY1221" s="2"/>
      <c r="PDZ1221" s="2"/>
      <c r="PEA1221" s="2"/>
      <c r="PEB1221" s="2"/>
      <c r="PEC1221" s="2"/>
      <c r="PED1221" s="2"/>
      <c r="PEE1221" s="2"/>
      <c r="PEF1221" s="2"/>
      <c r="PEG1221" s="2"/>
      <c r="PEH1221" s="2"/>
      <c r="PEI1221" s="2"/>
      <c r="PEJ1221" s="2"/>
      <c r="PEK1221" s="2"/>
      <c r="PEL1221" s="2"/>
      <c r="PEM1221" s="2"/>
      <c r="PEN1221" s="2"/>
      <c r="PEO1221" s="2"/>
      <c r="PEP1221" s="2"/>
      <c r="PEQ1221" s="2"/>
      <c r="PER1221" s="2"/>
      <c r="PES1221" s="2"/>
      <c r="PET1221" s="2"/>
      <c r="PEU1221" s="2"/>
      <c r="PEV1221" s="2"/>
      <c r="PEW1221" s="2"/>
      <c r="PEX1221" s="2"/>
      <c r="PEY1221" s="2"/>
      <c r="PEZ1221" s="2"/>
      <c r="PFA1221" s="2"/>
      <c r="PFB1221" s="2"/>
      <c r="PFC1221" s="2"/>
      <c r="PFD1221" s="2"/>
      <c r="PFE1221" s="2"/>
      <c r="PFF1221" s="2"/>
      <c r="PFG1221" s="2"/>
      <c r="PFH1221" s="2"/>
      <c r="PFI1221" s="2"/>
      <c r="PFJ1221" s="2"/>
      <c r="PFK1221" s="2"/>
      <c r="PFL1221" s="2"/>
      <c r="PFM1221" s="2"/>
      <c r="PFN1221" s="2"/>
      <c r="PFO1221" s="2"/>
      <c r="PFP1221" s="2"/>
      <c r="PFQ1221" s="2"/>
      <c r="PFR1221" s="2"/>
      <c r="PFS1221" s="2"/>
      <c r="PFT1221" s="2"/>
      <c r="PFU1221" s="2"/>
      <c r="PFV1221" s="2"/>
      <c r="PFW1221" s="2"/>
      <c r="PFX1221" s="2"/>
      <c r="PFY1221" s="2"/>
      <c r="PFZ1221" s="2"/>
      <c r="PGA1221" s="2"/>
      <c r="PGB1221" s="2"/>
      <c r="PGC1221" s="2"/>
      <c r="PGD1221" s="2"/>
      <c r="PGE1221" s="2"/>
      <c r="PGF1221" s="2"/>
      <c r="PGG1221" s="2"/>
      <c r="PGH1221" s="2"/>
      <c r="PGI1221" s="2"/>
      <c r="PGJ1221" s="2"/>
      <c r="PGK1221" s="2"/>
      <c r="PGL1221" s="2"/>
      <c r="PGM1221" s="2"/>
      <c r="PGN1221" s="2"/>
      <c r="PGO1221" s="2"/>
      <c r="PGP1221" s="2"/>
      <c r="PGQ1221" s="2"/>
      <c r="PGR1221" s="2"/>
      <c r="PGS1221" s="2"/>
      <c r="PGT1221" s="2"/>
      <c r="PGU1221" s="2"/>
      <c r="PGV1221" s="2"/>
      <c r="PGW1221" s="2"/>
      <c r="PGX1221" s="2"/>
      <c r="PGY1221" s="2"/>
      <c r="PGZ1221" s="2"/>
      <c r="PHA1221" s="2"/>
      <c r="PHB1221" s="2"/>
      <c r="PHC1221" s="2"/>
      <c r="PHD1221" s="2"/>
      <c r="PHE1221" s="2"/>
      <c r="PHF1221" s="2"/>
      <c r="PHG1221" s="2"/>
      <c r="PHH1221" s="2"/>
      <c r="PHI1221" s="2"/>
      <c r="PHJ1221" s="2"/>
      <c r="PHK1221" s="2"/>
      <c r="PHL1221" s="2"/>
      <c r="PHM1221" s="2"/>
      <c r="PHN1221" s="2"/>
      <c r="PHO1221" s="2"/>
      <c r="PHP1221" s="2"/>
      <c r="PHQ1221" s="2"/>
      <c r="PHR1221" s="2"/>
      <c r="PHS1221" s="2"/>
      <c r="PHT1221" s="2"/>
      <c r="PHU1221" s="2"/>
      <c r="PHV1221" s="2"/>
      <c r="PHW1221" s="2"/>
      <c r="PHX1221" s="2"/>
      <c r="PHY1221" s="2"/>
      <c r="PHZ1221" s="2"/>
      <c r="PIA1221" s="2"/>
      <c r="PIB1221" s="2"/>
      <c r="PIC1221" s="2"/>
      <c r="PID1221" s="2"/>
      <c r="PIE1221" s="2"/>
      <c r="PIF1221" s="2"/>
      <c r="PIG1221" s="2"/>
      <c r="PIH1221" s="2"/>
      <c r="PII1221" s="2"/>
      <c r="PIJ1221" s="2"/>
      <c r="PIK1221" s="2"/>
      <c r="PIL1221" s="2"/>
      <c r="PIM1221" s="2"/>
      <c r="PIN1221" s="2"/>
      <c r="PIO1221" s="2"/>
      <c r="PIP1221" s="2"/>
      <c r="PIQ1221" s="2"/>
      <c r="PIR1221" s="2"/>
      <c r="PIS1221" s="2"/>
      <c r="PIT1221" s="2"/>
      <c r="PIU1221" s="2"/>
      <c r="PIV1221" s="2"/>
      <c r="PIW1221" s="2"/>
      <c r="PIX1221" s="2"/>
      <c r="PIY1221" s="2"/>
      <c r="PIZ1221" s="2"/>
      <c r="PJA1221" s="2"/>
      <c r="PJB1221" s="2"/>
      <c r="PJC1221" s="2"/>
      <c r="PJD1221" s="2"/>
      <c r="PJE1221" s="2"/>
      <c r="PJF1221" s="2"/>
      <c r="PJG1221" s="2"/>
      <c r="PJH1221" s="2"/>
      <c r="PJI1221" s="2"/>
      <c r="PJJ1221" s="2"/>
      <c r="PJK1221" s="2"/>
      <c r="PJL1221" s="2"/>
      <c r="PJM1221" s="2"/>
      <c r="PJN1221" s="2"/>
      <c r="PJO1221" s="2"/>
      <c r="PJP1221" s="2"/>
      <c r="PJQ1221" s="2"/>
      <c r="PJR1221" s="2"/>
      <c r="PJS1221" s="2"/>
      <c r="PJT1221" s="2"/>
      <c r="PJU1221" s="2"/>
      <c r="PJV1221" s="2"/>
      <c r="PJW1221" s="2"/>
      <c r="PJX1221" s="2"/>
      <c r="PJY1221" s="2"/>
      <c r="PJZ1221" s="2"/>
      <c r="PKA1221" s="2"/>
      <c r="PKB1221" s="2"/>
      <c r="PKC1221" s="2"/>
      <c r="PKD1221" s="2"/>
      <c r="PKE1221" s="2"/>
      <c r="PKF1221" s="2"/>
      <c r="PKG1221" s="2"/>
      <c r="PKH1221" s="2"/>
      <c r="PKI1221" s="2"/>
      <c r="PKJ1221" s="2"/>
      <c r="PKK1221" s="2"/>
      <c r="PKL1221" s="2"/>
      <c r="PKM1221" s="2"/>
      <c r="PKN1221" s="2"/>
      <c r="PKO1221" s="2"/>
      <c r="PKP1221" s="2"/>
      <c r="PKQ1221" s="2"/>
      <c r="PKR1221" s="2"/>
      <c r="PKS1221" s="2"/>
      <c r="PKT1221" s="2"/>
      <c r="PKU1221" s="2"/>
      <c r="PKV1221" s="2"/>
      <c r="PKW1221" s="2"/>
      <c r="PKX1221" s="2"/>
      <c r="PKY1221" s="2"/>
      <c r="PKZ1221" s="2"/>
      <c r="PLA1221" s="2"/>
      <c r="PLB1221" s="2"/>
      <c r="PLC1221" s="2"/>
      <c r="PLD1221" s="2"/>
      <c r="PLE1221" s="2"/>
      <c r="PLF1221" s="2"/>
      <c r="PLG1221" s="2"/>
      <c r="PLH1221" s="2"/>
      <c r="PLI1221" s="2"/>
      <c r="PLJ1221" s="2"/>
      <c r="PLK1221" s="2"/>
      <c r="PLL1221" s="2"/>
      <c r="PLM1221" s="2"/>
      <c r="PLN1221" s="2"/>
      <c r="PLO1221" s="2"/>
      <c r="PLP1221" s="2"/>
      <c r="PLQ1221" s="2"/>
      <c r="PLR1221" s="2"/>
      <c r="PLS1221" s="2"/>
      <c r="PLT1221" s="2"/>
      <c r="PLU1221" s="2"/>
      <c r="PLV1221" s="2"/>
      <c r="PLW1221" s="2"/>
      <c r="PLX1221" s="2"/>
      <c r="PLY1221" s="2"/>
      <c r="PLZ1221" s="2"/>
      <c r="PMA1221" s="2"/>
      <c r="PMB1221" s="2"/>
      <c r="PMC1221" s="2"/>
      <c r="PMD1221" s="2"/>
      <c r="PME1221" s="2"/>
      <c r="PMF1221" s="2"/>
      <c r="PMG1221" s="2"/>
      <c r="PMH1221" s="2"/>
      <c r="PMI1221" s="2"/>
      <c r="PMJ1221" s="2"/>
      <c r="PMK1221" s="2"/>
      <c r="PML1221" s="2"/>
      <c r="PMM1221" s="2"/>
      <c r="PMN1221" s="2"/>
      <c r="PMO1221" s="2"/>
      <c r="PMP1221" s="2"/>
      <c r="PMQ1221" s="2"/>
      <c r="PMR1221" s="2"/>
      <c r="PMS1221" s="2"/>
      <c r="PMT1221" s="2"/>
      <c r="PMU1221" s="2"/>
      <c r="PMV1221" s="2"/>
      <c r="PMW1221" s="2"/>
      <c r="PMX1221" s="2"/>
      <c r="PMY1221" s="2"/>
      <c r="PMZ1221" s="2"/>
      <c r="PNA1221" s="2"/>
      <c r="PNB1221" s="2"/>
      <c r="PNC1221" s="2"/>
      <c r="PND1221" s="2"/>
      <c r="PNE1221" s="2"/>
      <c r="PNF1221" s="2"/>
      <c r="PNG1221" s="2"/>
      <c r="PNH1221" s="2"/>
      <c r="PNI1221" s="2"/>
      <c r="PNJ1221" s="2"/>
      <c r="PNK1221" s="2"/>
      <c r="PNL1221" s="2"/>
      <c r="PNM1221" s="2"/>
      <c r="PNN1221" s="2"/>
      <c r="PNO1221" s="2"/>
      <c r="PNP1221" s="2"/>
      <c r="PNQ1221" s="2"/>
      <c r="PNR1221" s="2"/>
      <c r="PNS1221" s="2"/>
      <c r="PNT1221" s="2"/>
      <c r="PNU1221" s="2"/>
      <c r="PNV1221" s="2"/>
      <c r="PNW1221" s="2"/>
      <c r="PNX1221" s="2"/>
      <c r="PNY1221" s="2"/>
      <c r="PNZ1221" s="2"/>
      <c r="POA1221" s="2"/>
      <c r="POB1221" s="2"/>
      <c r="POC1221" s="2"/>
      <c r="POD1221" s="2"/>
      <c r="POE1221" s="2"/>
      <c r="POF1221" s="2"/>
      <c r="POG1221" s="2"/>
      <c r="POH1221" s="2"/>
      <c r="POI1221" s="2"/>
      <c r="POJ1221" s="2"/>
      <c r="POK1221" s="2"/>
      <c r="POL1221" s="2"/>
      <c r="POM1221" s="2"/>
      <c r="PON1221" s="2"/>
      <c r="POO1221" s="2"/>
      <c r="POP1221" s="2"/>
      <c r="POQ1221" s="2"/>
      <c r="POR1221" s="2"/>
      <c r="POS1221" s="2"/>
      <c r="POT1221" s="2"/>
      <c r="POU1221" s="2"/>
      <c r="POV1221" s="2"/>
      <c r="POW1221" s="2"/>
      <c r="POX1221" s="2"/>
      <c r="POY1221" s="2"/>
      <c r="POZ1221" s="2"/>
      <c r="PPA1221" s="2"/>
      <c r="PPB1221" s="2"/>
      <c r="PPC1221" s="2"/>
      <c r="PPD1221" s="2"/>
      <c r="PPE1221" s="2"/>
      <c r="PPF1221" s="2"/>
      <c r="PPG1221" s="2"/>
      <c r="PPH1221" s="2"/>
      <c r="PPI1221" s="2"/>
      <c r="PPJ1221" s="2"/>
      <c r="PPK1221" s="2"/>
      <c r="PPL1221" s="2"/>
      <c r="PPM1221" s="2"/>
      <c r="PPN1221" s="2"/>
      <c r="PPO1221" s="2"/>
      <c r="PPP1221" s="2"/>
      <c r="PPQ1221" s="2"/>
      <c r="PPR1221" s="2"/>
      <c r="PPS1221" s="2"/>
      <c r="PPT1221" s="2"/>
      <c r="PPU1221" s="2"/>
      <c r="PPV1221" s="2"/>
      <c r="PPW1221" s="2"/>
      <c r="PPX1221" s="2"/>
      <c r="PPY1221" s="2"/>
      <c r="PPZ1221" s="2"/>
      <c r="PQA1221" s="2"/>
      <c r="PQB1221" s="2"/>
      <c r="PQC1221" s="2"/>
      <c r="PQD1221" s="2"/>
      <c r="PQE1221" s="2"/>
      <c r="PQF1221" s="2"/>
      <c r="PQG1221" s="2"/>
      <c r="PQH1221" s="2"/>
      <c r="PQI1221" s="2"/>
      <c r="PQJ1221" s="2"/>
      <c r="PQK1221" s="2"/>
      <c r="PQL1221" s="2"/>
      <c r="PQM1221" s="2"/>
      <c r="PQN1221" s="2"/>
      <c r="PQO1221" s="2"/>
      <c r="PQP1221" s="2"/>
      <c r="PQQ1221" s="2"/>
      <c r="PQR1221" s="2"/>
      <c r="PQS1221" s="2"/>
      <c r="PQT1221" s="2"/>
      <c r="PQU1221" s="2"/>
      <c r="PQV1221" s="2"/>
      <c r="PQW1221" s="2"/>
      <c r="PQX1221" s="2"/>
      <c r="PQY1221" s="2"/>
      <c r="PQZ1221" s="2"/>
      <c r="PRA1221" s="2"/>
      <c r="PRB1221" s="2"/>
      <c r="PRC1221" s="2"/>
      <c r="PRD1221" s="2"/>
      <c r="PRE1221" s="2"/>
      <c r="PRF1221" s="2"/>
      <c r="PRG1221" s="2"/>
      <c r="PRH1221" s="2"/>
      <c r="PRI1221" s="2"/>
      <c r="PRJ1221" s="2"/>
      <c r="PRK1221" s="2"/>
      <c r="PRL1221" s="2"/>
      <c r="PRM1221" s="2"/>
      <c r="PRN1221" s="2"/>
      <c r="PRO1221" s="2"/>
      <c r="PRP1221" s="2"/>
      <c r="PRQ1221" s="2"/>
      <c r="PRR1221" s="2"/>
      <c r="PRS1221" s="2"/>
      <c r="PRT1221" s="2"/>
      <c r="PRU1221" s="2"/>
      <c r="PRV1221" s="2"/>
      <c r="PRW1221" s="2"/>
      <c r="PRX1221" s="2"/>
      <c r="PRY1221" s="2"/>
      <c r="PRZ1221" s="2"/>
      <c r="PSA1221" s="2"/>
      <c r="PSB1221" s="2"/>
      <c r="PSC1221" s="2"/>
      <c r="PSD1221" s="2"/>
      <c r="PSE1221" s="2"/>
      <c r="PSF1221" s="2"/>
      <c r="PSG1221" s="2"/>
      <c r="PSH1221" s="2"/>
      <c r="PSI1221" s="2"/>
      <c r="PSJ1221" s="2"/>
      <c r="PSK1221" s="2"/>
      <c r="PSL1221" s="2"/>
      <c r="PSM1221" s="2"/>
      <c r="PSN1221" s="2"/>
      <c r="PSO1221" s="2"/>
      <c r="PSP1221" s="2"/>
      <c r="PSQ1221" s="2"/>
      <c r="PSR1221" s="2"/>
      <c r="PSS1221" s="2"/>
      <c r="PST1221" s="2"/>
      <c r="PSU1221" s="2"/>
      <c r="PSV1221" s="2"/>
      <c r="PSW1221" s="2"/>
      <c r="PSX1221" s="2"/>
      <c r="PSY1221" s="2"/>
      <c r="PSZ1221" s="2"/>
      <c r="PTA1221" s="2"/>
      <c r="PTB1221" s="2"/>
      <c r="PTC1221" s="2"/>
      <c r="PTD1221" s="2"/>
      <c r="PTE1221" s="2"/>
      <c r="PTF1221" s="2"/>
      <c r="PTG1221" s="2"/>
      <c r="PTH1221" s="2"/>
      <c r="PTI1221" s="2"/>
      <c r="PTJ1221" s="2"/>
      <c r="PTK1221" s="2"/>
      <c r="PTL1221" s="2"/>
      <c r="PTM1221" s="2"/>
      <c r="PTN1221" s="2"/>
      <c r="PTO1221" s="2"/>
      <c r="PTP1221" s="2"/>
      <c r="PTQ1221" s="2"/>
      <c r="PTR1221" s="2"/>
      <c r="PTS1221" s="2"/>
      <c r="PTT1221" s="2"/>
      <c r="PTU1221" s="2"/>
      <c r="PTV1221" s="2"/>
      <c r="PTW1221" s="2"/>
      <c r="PTX1221" s="2"/>
      <c r="PTY1221" s="2"/>
      <c r="PTZ1221" s="2"/>
      <c r="PUA1221" s="2"/>
      <c r="PUB1221" s="2"/>
      <c r="PUC1221" s="2"/>
      <c r="PUD1221" s="2"/>
      <c r="PUE1221" s="2"/>
      <c r="PUF1221" s="2"/>
      <c r="PUG1221" s="2"/>
      <c r="PUH1221" s="2"/>
      <c r="PUI1221" s="2"/>
      <c r="PUJ1221" s="2"/>
      <c r="PUK1221" s="2"/>
      <c r="PUL1221" s="2"/>
      <c r="PUM1221" s="2"/>
      <c r="PUN1221" s="2"/>
      <c r="PUO1221" s="2"/>
      <c r="PUP1221" s="2"/>
      <c r="PUQ1221" s="2"/>
      <c r="PUR1221" s="2"/>
      <c r="PUS1221" s="2"/>
      <c r="PUT1221" s="2"/>
      <c r="PUU1221" s="2"/>
      <c r="PUV1221" s="2"/>
      <c r="PUW1221" s="2"/>
      <c r="PUX1221" s="2"/>
      <c r="PUY1221" s="2"/>
      <c r="PUZ1221" s="2"/>
      <c r="PVA1221" s="2"/>
      <c r="PVB1221" s="2"/>
      <c r="PVC1221" s="2"/>
      <c r="PVD1221" s="2"/>
      <c r="PVE1221" s="2"/>
      <c r="PVF1221" s="2"/>
      <c r="PVG1221" s="2"/>
      <c r="PVH1221" s="2"/>
      <c r="PVI1221" s="2"/>
      <c r="PVJ1221" s="2"/>
      <c r="PVK1221" s="2"/>
      <c r="PVL1221" s="2"/>
      <c r="PVM1221" s="2"/>
      <c r="PVN1221" s="2"/>
      <c r="PVO1221" s="2"/>
      <c r="PVP1221" s="2"/>
      <c r="PVQ1221" s="2"/>
      <c r="PVR1221" s="2"/>
      <c r="PVS1221" s="2"/>
      <c r="PVT1221" s="2"/>
      <c r="PVU1221" s="2"/>
      <c r="PVV1221" s="2"/>
      <c r="PVW1221" s="2"/>
      <c r="PVX1221" s="2"/>
      <c r="PVY1221" s="2"/>
      <c r="PVZ1221" s="2"/>
      <c r="PWA1221" s="2"/>
      <c r="PWB1221" s="2"/>
      <c r="PWC1221" s="2"/>
      <c r="PWD1221" s="2"/>
      <c r="PWE1221" s="2"/>
      <c r="PWF1221" s="2"/>
      <c r="PWG1221" s="2"/>
      <c r="PWH1221" s="2"/>
      <c r="PWI1221" s="2"/>
      <c r="PWJ1221" s="2"/>
      <c r="PWK1221" s="2"/>
      <c r="PWL1221" s="2"/>
      <c r="PWM1221" s="2"/>
      <c r="PWN1221" s="2"/>
      <c r="PWO1221" s="2"/>
      <c r="PWP1221" s="2"/>
      <c r="PWQ1221" s="2"/>
      <c r="PWR1221" s="2"/>
      <c r="PWS1221" s="2"/>
      <c r="PWT1221" s="2"/>
      <c r="PWU1221" s="2"/>
      <c r="PWV1221" s="2"/>
      <c r="PWW1221" s="2"/>
      <c r="PWX1221" s="2"/>
      <c r="PWY1221" s="2"/>
      <c r="PWZ1221" s="2"/>
      <c r="PXA1221" s="2"/>
      <c r="PXB1221" s="2"/>
      <c r="PXC1221" s="2"/>
      <c r="PXD1221" s="2"/>
      <c r="PXE1221" s="2"/>
      <c r="PXF1221" s="2"/>
      <c r="PXG1221" s="2"/>
      <c r="PXH1221" s="2"/>
      <c r="PXI1221" s="2"/>
      <c r="PXJ1221" s="2"/>
      <c r="PXK1221" s="2"/>
      <c r="PXL1221" s="2"/>
      <c r="PXM1221" s="2"/>
      <c r="PXN1221" s="2"/>
      <c r="PXO1221" s="2"/>
      <c r="PXP1221" s="2"/>
      <c r="PXQ1221" s="2"/>
      <c r="PXR1221" s="2"/>
      <c r="PXS1221" s="2"/>
      <c r="PXT1221" s="2"/>
      <c r="PXU1221" s="2"/>
      <c r="PXV1221" s="2"/>
      <c r="PXW1221" s="2"/>
      <c r="PXX1221" s="2"/>
      <c r="PXY1221" s="2"/>
      <c r="PXZ1221" s="2"/>
      <c r="PYA1221" s="2"/>
      <c r="PYB1221" s="2"/>
      <c r="PYC1221" s="2"/>
      <c r="PYD1221" s="2"/>
      <c r="PYE1221" s="2"/>
      <c r="PYF1221" s="2"/>
      <c r="PYG1221" s="2"/>
      <c r="PYH1221" s="2"/>
      <c r="PYI1221" s="2"/>
      <c r="PYJ1221" s="2"/>
      <c r="PYK1221" s="2"/>
      <c r="PYL1221" s="2"/>
      <c r="PYM1221" s="2"/>
      <c r="PYN1221" s="2"/>
      <c r="PYO1221" s="2"/>
      <c r="PYP1221" s="2"/>
      <c r="PYQ1221" s="2"/>
      <c r="PYR1221" s="2"/>
      <c r="PYS1221" s="2"/>
      <c r="PYT1221" s="2"/>
      <c r="PYU1221" s="2"/>
      <c r="PYV1221" s="2"/>
      <c r="PYW1221" s="2"/>
      <c r="PYX1221" s="2"/>
      <c r="PYY1221" s="2"/>
      <c r="PYZ1221" s="2"/>
      <c r="PZA1221" s="2"/>
      <c r="PZB1221" s="2"/>
      <c r="PZC1221" s="2"/>
      <c r="PZD1221" s="2"/>
      <c r="PZE1221" s="2"/>
      <c r="PZF1221" s="2"/>
      <c r="PZG1221" s="2"/>
      <c r="PZH1221" s="2"/>
      <c r="PZI1221" s="2"/>
      <c r="PZJ1221" s="2"/>
      <c r="PZK1221" s="2"/>
      <c r="PZL1221" s="2"/>
      <c r="PZM1221" s="2"/>
      <c r="PZN1221" s="2"/>
      <c r="PZO1221" s="2"/>
      <c r="PZP1221" s="2"/>
      <c r="PZQ1221" s="2"/>
      <c r="PZR1221" s="2"/>
      <c r="PZS1221" s="2"/>
      <c r="PZT1221" s="2"/>
      <c r="PZU1221" s="2"/>
      <c r="PZV1221" s="2"/>
      <c r="PZW1221" s="2"/>
      <c r="PZX1221" s="2"/>
      <c r="PZY1221" s="2"/>
      <c r="PZZ1221" s="2"/>
      <c r="QAA1221" s="2"/>
      <c r="QAB1221" s="2"/>
      <c r="QAC1221" s="2"/>
      <c r="QAD1221" s="2"/>
      <c r="QAE1221" s="2"/>
      <c r="QAF1221" s="2"/>
      <c r="QAG1221" s="2"/>
      <c r="QAH1221" s="2"/>
      <c r="QAI1221" s="2"/>
      <c r="QAJ1221" s="2"/>
      <c r="QAK1221" s="2"/>
      <c r="QAL1221" s="2"/>
      <c r="QAM1221" s="2"/>
      <c r="QAN1221" s="2"/>
      <c r="QAO1221" s="2"/>
      <c r="QAP1221" s="2"/>
      <c r="QAQ1221" s="2"/>
      <c r="QAR1221" s="2"/>
      <c r="QAS1221" s="2"/>
      <c r="QAT1221" s="2"/>
      <c r="QAU1221" s="2"/>
      <c r="QAV1221" s="2"/>
      <c r="QAW1221" s="2"/>
      <c r="QAX1221" s="2"/>
      <c r="QAY1221" s="2"/>
      <c r="QAZ1221" s="2"/>
      <c r="QBA1221" s="2"/>
      <c r="QBB1221" s="2"/>
      <c r="QBC1221" s="2"/>
      <c r="QBD1221" s="2"/>
      <c r="QBE1221" s="2"/>
      <c r="QBF1221" s="2"/>
      <c r="QBG1221" s="2"/>
      <c r="QBH1221" s="2"/>
      <c r="QBI1221" s="2"/>
      <c r="QBJ1221" s="2"/>
      <c r="QBK1221" s="2"/>
      <c r="QBL1221" s="2"/>
      <c r="QBM1221" s="2"/>
      <c r="QBN1221" s="2"/>
      <c r="QBO1221" s="2"/>
      <c r="QBP1221" s="2"/>
      <c r="QBQ1221" s="2"/>
      <c r="QBR1221" s="2"/>
      <c r="QBS1221" s="2"/>
      <c r="QBT1221" s="2"/>
      <c r="QBU1221" s="2"/>
      <c r="QBV1221" s="2"/>
      <c r="QBW1221" s="2"/>
      <c r="QBX1221" s="2"/>
      <c r="QBY1221" s="2"/>
      <c r="QBZ1221" s="2"/>
      <c r="QCA1221" s="2"/>
      <c r="QCB1221" s="2"/>
      <c r="QCC1221" s="2"/>
      <c r="QCD1221" s="2"/>
      <c r="QCE1221" s="2"/>
      <c r="QCF1221" s="2"/>
      <c r="QCG1221" s="2"/>
      <c r="QCH1221" s="2"/>
      <c r="QCI1221" s="2"/>
      <c r="QCJ1221" s="2"/>
      <c r="QCK1221" s="2"/>
      <c r="QCL1221" s="2"/>
      <c r="QCM1221" s="2"/>
      <c r="QCN1221" s="2"/>
      <c r="QCO1221" s="2"/>
      <c r="QCP1221" s="2"/>
      <c r="QCQ1221" s="2"/>
      <c r="QCR1221" s="2"/>
      <c r="QCS1221" s="2"/>
      <c r="QCT1221" s="2"/>
      <c r="QCU1221" s="2"/>
      <c r="QCV1221" s="2"/>
      <c r="QCW1221" s="2"/>
      <c r="QCX1221" s="2"/>
      <c r="QCY1221" s="2"/>
      <c r="QCZ1221" s="2"/>
      <c r="QDA1221" s="2"/>
      <c r="QDB1221" s="2"/>
      <c r="QDC1221" s="2"/>
      <c r="QDD1221" s="2"/>
      <c r="QDE1221" s="2"/>
      <c r="QDF1221" s="2"/>
      <c r="QDG1221" s="2"/>
      <c r="QDH1221" s="2"/>
      <c r="QDI1221" s="2"/>
      <c r="QDJ1221" s="2"/>
      <c r="QDK1221" s="2"/>
      <c r="QDL1221" s="2"/>
      <c r="QDM1221" s="2"/>
      <c r="QDN1221" s="2"/>
      <c r="QDO1221" s="2"/>
      <c r="QDP1221" s="2"/>
      <c r="QDQ1221" s="2"/>
      <c r="QDR1221" s="2"/>
      <c r="QDS1221" s="2"/>
      <c r="QDT1221" s="2"/>
      <c r="QDU1221" s="2"/>
      <c r="QDV1221" s="2"/>
      <c r="QDW1221" s="2"/>
      <c r="QDX1221" s="2"/>
      <c r="QDY1221" s="2"/>
      <c r="QDZ1221" s="2"/>
      <c r="QEA1221" s="2"/>
      <c r="QEB1221" s="2"/>
      <c r="QEC1221" s="2"/>
      <c r="QED1221" s="2"/>
      <c r="QEE1221" s="2"/>
      <c r="QEF1221" s="2"/>
      <c r="QEG1221" s="2"/>
      <c r="QEH1221" s="2"/>
      <c r="QEI1221" s="2"/>
      <c r="QEJ1221" s="2"/>
      <c r="QEK1221" s="2"/>
      <c r="QEL1221" s="2"/>
      <c r="QEM1221" s="2"/>
      <c r="QEN1221" s="2"/>
      <c r="QEO1221" s="2"/>
      <c r="QEP1221" s="2"/>
      <c r="QEQ1221" s="2"/>
      <c r="QER1221" s="2"/>
      <c r="QES1221" s="2"/>
      <c r="QET1221" s="2"/>
      <c r="QEU1221" s="2"/>
      <c r="QEV1221" s="2"/>
      <c r="QEW1221" s="2"/>
      <c r="QEX1221" s="2"/>
      <c r="QEY1221" s="2"/>
      <c r="QEZ1221" s="2"/>
      <c r="QFA1221" s="2"/>
      <c r="QFB1221" s="2"/>
      <c r="QFC1221" s="2"/>
      <c r="QFD1221" s="2"/>
      <c r="QFE1221" s="2"/>
      <c r="QFF1221" s="2"/>
      <c r="QFG1221" s="2"/>
      <c r="QFH1221" s="2"/>
      <c r="QFI1221" s="2"/>
      <c r="QFJ1221" s="2"/>
      <c r="QFK1221" s="2"/>
      <c r="QFL1221" s="2"/>
      <c r="QFM1221" s="2"/>
      <c r="QFN1221" s="2"/>
      <c r="QFO1221" s="2"/>
      <c r="QFP1221" s="2"/>
      <c r="QFQ1221" s="2"/>
      <c r="QFR1221" s="2"/>
      <c r="QFS1221" s="2"/>
      <c r="QFT1221" s="2"/>
      <c r="QFU1221" s="2"/>
      <c r="QFV1221" s="2"/>
      <c r="QFW1221" s="2"/>
      <c r="QFX1221" s="2"/>
      <c r="QFY1221" s="2"/>
      <c r="QFZ1221" s="2"/>
      <c r="QGA1221" s="2"/>
      <c r="QGB1221" s="2"/>
      <c r="QGC1221" s="2"/>
      <c r="QGD1221" s="2"/>
      <c r="QGE1221" s="2"/>
      <c r="QGF1221" s="2"/>
      <c r="QGG1221" s="2"/>
      <c r="QGH1221" s="2"/>
      <c r="QGI1221" s="2"/>
      <c r="QGJ1221" s="2"/>
      <c r="QGK1221" s="2"/>
      <c r="QGL1221" s="2"/>
      <c r="QGM1221" s="2"/>
      <c r="QGN1221" s="2"/>
      <c r="QGO1221" s="2"/>
      <c r="QGP1221" s="2"/>
      <c r="QGQ1221" s="2"/>
      <c r="QGR1221" s="2"/>
      <c r="QGS1221" s="2"/>
      <c r="QGT1221" s="2"/>
      <c r="QGU1221" s="2"/>
      <c r="QGV1221" s="2"/>
      <c r="QGW1221" s="2"/>
      <c r="QGX1221" s="2"/>
      <c r="QGY1221" s="2"/>
      <c r="QGZ1221" s="2"/>
      <c r="QHA1221" s="2"/>
      <c r="QHB1221" s="2"/>
      <c r="QHC1221" s="2"/>
      <c r="QHD1221" s="2"/>
      <c r="QHE1221" s="2"/>
      <c r="QHF1221" s="2"/>
      <c r="QHG1221" s="2"/>
      <c r="QHH1221" s="2"/>
      <c r="QHI1221" s="2"/>
      <c r="QHJ1221" s="2"/>
      <c r="QHK1221" s="2"/>
      <c r="QHL1221" s="2"/>
      <c r="QHM1221" s="2"/>
      <c r="QHN1221" s="2"/>
      <c r="QHO1221" s="2"/>
      <c r="QHP1221" s="2"/>
      <c r="QHQ1221" s="2"/>
      <c r="QHR1221" s="2"/>
      <c r="QHS1221" s="2"/>
      <c r="QHT1221" s="2"/>
      <c r="QHU1221" s="2"/>
      <c r="QHV1221" s="2"/>
      <c r="QHW1221" s="2"/>
      <c r="QHX1221" s="2"/>
      <c r="QHY1221" s="2"/>
      <c r="QHZ1221" s="2"/>
      <c r="QIA1221" s="2"/>
      <c r="QIB1221" s="2"/>
      <c r="QIC1221" s="2"/>
      <c r="QID1221" s="2"/>
      <c r="QIE1221" s="2"/>
      <c r="QIF1221" s="2"/>
      <c r="QIG1221" s="2"/>
      <c r="QIH1221" s="2"/>
      <c r="QII1221" s="2"/>
      <c r="QIJ1221" s="2"/>
      <c r="QIK1221" s="2"/>
      <c r="QIL1221" s="2"/>
      <c r="QIM1221" s="2"/>
      <c r="QIN1221" s="2"/>
      <c r="QIO1221" s="2"/>
      <c r="QIP1221" s="2"/>
      <c r="QIQ1221" s="2"/>
      <c r="QIR1221" s="2"/>
      <c r="QIS1221" s="2"/>
      <c r="QIT1221" s="2"/>
      <c r="QIU1221" s="2"/>
      <c r="QIV1221" s="2"/>
      <c r="QIW1221" s="2"/>
      <c r="QIX1221" s="2"/>
      <c r="QIY1221" s="2"/>
      <c r="QIZ1221" s="2"/>
      <c r="QJA1221" s="2"/>
      <c r="QJB1221" s="2"/>
      <c r="QJC1221" s="2"/>
      <c r="QJD1221" s="2"/>
      <c r="QJE1221" s="2"/>
      <c r="QJF1221" s="2"/>
      <c r="QJG1221" s="2"/>
      <c r="QJH1221" s="2"/>
      <c r="QJI1221" s="2"/>
      <c r="QJJ1221" s="2"/>
      <c r="QJK1221" s="2"/>
      <c r="QJL1221" s="2"/>
      <c r="QJM1221" s="2"/>
      <c r="QJN1221" s="2"/>
      <c r="QJO1221" s="2"/>
      <c r="QJP1221" s="2"/>
      <c r="QJQ1221" s="2"/>
      <c r="QJR1221" s="2"/>
      <c r="QJS1221" s="2"/>
      <c r="QJT1221" s="2"/>
      <c r="QJU1221" s="2"/>
      <c r="QJV1221" s="2"/>
      <c r="QJW1221" s="2"/>
      <c r="QJX1221" s="2"/>
      <c r="QJY1221" s="2"/>
      <c r="QJZ1221" s="2"/>
      <c r="QKA1221" s="2"/>
      <c r="QKB1221" s="2"/>
      <c r="QKC1221" s="2"/>
      <c r="QKD1221" s="2"/>
      <c r="QKE1221" s="2"/>
      <c r="QKF1221" s="2"/>
      <c r="QKG1221" s="2"/>
      <c r="QKH1221" s="2"/>
      <c r="QKI1221" s="2"/>
      <c r="QKJ1221" s="2"/>
      <c r="QKK1221" s="2"/>
      <c r="QKL1221" s="2"/>
      <c r="QKM1221" s="2"/>
      <c r="QKN1221" s="2"/>
      <c r="QKO1221" s="2"/>
      <c r="QKP1221" s="2"/>
      <c r="QKQ1221" s="2"/>
      <c r="QKR1221" s="2"/>
      <c r="QKS1221" s="2"/>
      <c r="QKT1221" s="2"/>
      <c r="QKU1221" s="2"/>
      <c r="QKV1221" s="2"/>
      <c r="QKW1221" s="2"/>
      <c r="QKX1221" s="2"/>
      <c r="QKY1221" s="2"/>
      <c r="QKZ1221" s="2"/>
      <c r="QLA1221" s="2"/>
      <c r="QLB1221" s="2"/>
      <c r="QLC1221" s="2"/>
      <c r="QLD1221" s="2"/>
      <c r="QLE1221" s="2"/>
      <c r="QLF1221" s="2"/>
      <c r="QLG1221" s="2"/>
      <c r="QLH1221" s="2"/>
      <c r="QLI1221" s="2"/>
      <c r="QLJ1221" s="2"/>
      <c r="QLK1221" s="2"/>
      <c r="QLL1221" s="2"/>
      <c r="QLM1221" s="2"/>
      <c r="QLN1221" s="2"/>
      <c r="QLO1221" s="2"/>
      <c r="QLP1221" s="2"/>
      <c r="QLQ1221" s="2"/>
      <c r="QLR1221" s="2"/>
      <c r="QLS1221" s="2"/>
      <c r="QLT1221" s="2"/>
      <c r="QLU1221" s="2"/>
      <c r="QLV1221" s="2"/>
      <c r="QLW1221" s="2"/>
      <c r="QLX1221" s="2"/>
      <c r="QLY1221" s="2"/>
      <c r="QLZ1221" s="2"/>
      <c r="QMA1221" s="2"/>
      <c r="QMB1221" s="2"/>
      <c r="QMC1221" s="2"/>
      <c r="QMD1221" s="2"/>
      <c r="QME1221" s="2"/>
      <c r="QMF1221" s="2"/>
      <c r="QMG1221" s="2"/>
      <c r="QMH1221" s="2"/>
      <c r="QMI1221" s="2"/>
      <c r="QMJ1221" s="2"/>
      <c r="QMK1221" s="2"/>
      <c r="QML1221" s="2"/>
      <c r="QMM1221" s="2"/>
      <c r="QMN1221" s="2"/>
      <c r="QMO1221" s="2"/>
      <c r="QMP1221" s="2"/>
      <c r="QMQ1221" s="2"/>
      <c r="QMR1221" s="2"/>
      <c r="QMS1221" s="2"/>
      <c r="QMT1221" s="2"/>
      <c r="QMU1221" s="2"/>
      <c r="QMV1221" s="2"/>
      <c r="QMW1221" s="2"/>
      <c r="QMX1221" s="2"/>
      <c r="QMY1221" s="2"/>
      <c r="QMZ1221" s="2"/>
      <c r="QNA1221" s="2"/>
      <c r="QNB1221" s="2"/>
      <c r="QNC1221" s="2"/>
      <c r="QND1221" s="2"/>
      <c r="QNE1221" s="2"/>
      <c r="QNF1221" s="2"/>
      <c r="QNG1221" s="2"/>
      <c r="QNH1221" s="2"/>
      <c r="QNI1221" s="2"/>
      <c r="QNJ1221" s="2"/>
      <c r="QNK1221" s="2"/>
      <c r="QNL1221" s="2"/>
      <c r="QNM1221" s="2"/>
      <c r="QNN1221" s="2"/>
      <c r="QNO1221" s="2"/>
      <c r="QNP1221" s="2"/>
      <c r="QNQ1221" s="2"/>
      <c r="QNR1221" s="2"/>
      <c r="QNS1221" s="2"/>
      <c r="QNT1221" s="2"/>
      <c r="QNU1221" s="2"/>
      <c r="QNV1221" s="2"/>
      <c r="QNW1221" s="2"/>
      <c r="QNX1221" s="2"/>
      <c r="QNY1221" s="2"/>
      <c r="QNZ1221" s="2"/>
      <c r="QOA1221" s="2"/>
      <c r="QOB1221" s="2"/>
      <c r="QOC1221" s="2"/>
      <c r="QOD1221" s="2"/>
      <c r="QOE1221" s="2"/>
      <c r="QOF1221" s="2"/>
      <c r="QOG1221" s="2"/>
      <c r="QOH1221" s="2"/>
      <c r="QOI1221" s="2"/>
      <c r="QOJ1221" s="2"/>
      <c r="QOK1221" s="2"/>
      <c r="QOL1221" s="2"/>
      <c r="QOM1221" s="2"/>
      <c r="QON1221" s="2"/>
      <c r="QOO1221" s="2"/>
      <c r="QOP1221" s="2"/>
      <c r="QOQ1221" s="2"/>
      <c r="QOR1221" s="2"/>
      <c r="QOS1221" s="2"/>
      <c r="QOT1221" s="2"/>
      <c r="QOU1221" s="2"/>
      <c r="QOV1221" s="2"/>
      <c r="QOW1221" s="2"/>
      <c r="QOX1221" s="2"/>
      <c r="QOY1221" s="2"/>
      <c r="QOZ1221" s="2"/>
      <c r="QPA1221" s="2"/>
      <c r="QPB1221" s="2"/>
      <c r="QPC1221" s="2"/>
      <c r="QPD1221" s="2"/>
      <c r="QPE1221" s="2"/>
      <c r="QPF1221" s="2"/>
      <c r="QPG1221" s="2"/>
      <c r="QPH1221" s="2"/>
      <c r="QPI1221" s="2"/>
      <c r="QPJ1221" s="2"/>
      <c r="QPK1221" s="2"/>
      <c r="QPL1221" s="2"/>
      <c r="QPM1221" s="2"/>
      <c r="QPN1221" s="2"/>
      <c r="QPO1221" s="2"/>
      <c r="QPP1221" s="2"/>
      <c r="QPQ1221" s="2"/>
      <c r="QPR1221" s="2"/>
      <c r="QPS1221" s="2"/>
      <c r="QPT1221" s="2"/>
      <c r="QPU1221" s="2"/>
      <c r="QPV1221" s="2"/>
      <c r="QPW1221" s="2"/>
      <c r="QPX1221" s="2"/>
      <c r="QPY1221" s="2"/>
      <c r="QPZ1221" s="2"/>
      <c r="QQA1221" s="2"/>
      <c r="QQB1221" s="2"/>
      <c r="QQC1221" s="2"/>
      <c r="QQD1221" s="2"/>
      <c r="QQE1221" s="2"/>
      <c r="QQF1221" s="2"/>
      <c r="QQG1221" s="2"/>
      <c r="QQH1221" s="2"/>
      <c r="QQI1221" s="2"/>
      <c r="QQJ1221" s="2"/>
      <c r="QQK1221" s="2"/>
      <c r="QQL1221" s="2"/>
      <c r="QQM1221" s="2"/>
      <c r="QQN1221" s="2"/>
      <c r="QQO1221" s="2"/>
      <c r="QQP1221" s="2"/>
      <c r="QQQ1221" s="2"/>
      <c r="QQR1221" s="2"/>
      <c r="QQS1221" s="2"/>
      <c r="QQT1221" s="2"/>
      <c r="QQU1221" s="2"/>
      <c r="QQV1221" s="2"/>
      <c r="QQW1221" s="2"/>
      <c r="QQX1221" s="2"/>
      <c r="QQY1221" s="2"/>
      <c r="QQZ1221" s="2"/>
      <c r="QRA1221" s="2"/>
      <c r="QRB1221" s="2"/>
      <c r="QRC1221" s="2"/>
      <c r="QRD1221" s="2"/>
      <c r="QRE1221" s="2"/>
      <c r="QRF1221" s="2"/>
      <c r="QRG1221" s="2"/>
      <c r="QRH1221" s="2"/>
      <c r="QRI1221" s="2"/>
      <c r="QRJ1221" s="2"/>
      <c r="QRK1221" s="2"/>
      <c r="QRL1221" s="2"/>
      <c r="QRM1221" s="2"/>
      <c r="QRN1221" s="2"/>
      <c r="QRO1221" s="2"/>
      <c r="QRP1221" s="2"/>
      <c r="QRQ1221" s="2"/>
      <c r="QRR1221" s="2"/>
      <c r="QRS1221" s="2"/>
      <c r="QRT1221" s="2"/>
      <c r="QRU1221" s="2"/>
      <c r="QRV1221" s="2"/>
      <c r="QRW1221" s="2"/>
      <c r="QRX1221" s="2"/>
      <c r="QRY1221" s="2"/>
      <c r="QRZ1221" s="2"/>
      <c r="QSA1221" s="2"/>
      <c r="QSB1221" s="2"/>
      <c r="QSC1221" s="2"/>
      <c r="QSD1221" s="2"/>
      <c r="QSE1221" s="2"/>
      <c r="QSF1221" s="2"/>
      <c r="QSG1221" s="2"/>
      <c r="QSH1221" s="2"/>
      <c r="QSI1221" s="2"/>
      <c r="QSJ1221" s="2"/>
      <c r="QSK1221" s="2"/>
      <c r="QSL1221" s="2"/>
      <c r="QSM1221" s="2"/>
      <c r="QSN1221" s="2"/>
      <c r="QSO1221" s="2"/>
      <c r="QSP1221" s="2"/>
      <c r="QSQ1221" s="2"/>
      <c r="QSR1221" s="2"/>
      <c r="QSS1221" s="2"/>
      <c r="QST1221" s="2"/>
      <c r="QSU1221" s="2"/>
      <c r="QSV1221" s="2"/>
      <c r="QSW1221" s="2"/>
      <c r="QSX1221" s="2"/>
      <c r="QSY1221" s="2"/>
      <c r="QSZ1221" s="2"/>
      <c r="QTA1221" s="2"/>
      <c r="QTB1221" s="2"/>
      <c r="QTC1221" s="2"/>
      <c r="QTD1221" s="2"/>
      <c r="QTE1221" s="2"/>
      <c r="QTF1221" s="2"/>
      <c r="QTG1221" s="2"/>
      <c r="QTH1221" s="2"/>
      <c r="QTI1221" s="2"/>
      <c r="QTJ1221" s="2"/>
      <c r="QTK1221" s="2"/>
      <c r="QTL1221" s="2"/>
      <c r="QTM1221" s="2"/>
      <c r="QTN1221" s="2"/>
      <c r="QTO1221" s="2"/>
      <c r="QTP1221" s="2"/>
      <c r="QTQ1221" s="2"/>
      <c r="QTR1221" s="2"/>
      <c r="QTS1221" s="2"/>
      <c r="QTT1221" s="2"/>
      <c r="QTU1221" s="2"/>
      <c r="QTV1221" s="2"/>
      <c r="QTW1221" s="2"/>
      <c r="QTX1221" s="2"/>
      <c r="QTY1221" s="2"/>
      <c r="QTZ1221" s="2"/>
      <c r="QUA1221" s="2"/>
      <c r="QUB1221" s="2"/>
      <c r="QUC1221" s="2"/>
      <c r="QUD1221" s="2"/>
      <c r="QUE1221" s="2"/>
      <c r="QUF1221" s="2"/>
      <c r="QUG1221" s="2"/>
      <c r="QUH1221" s="2"/>
      <c r="QUI1221" s="2"/>
      <c r="QUJ1221" s="2"/>
      <c r="QUK1221" s="2"/>
      <c r="QUL1221" s="2"/>
      <c r="QUM1221" s="2"/>
      <c r="QUN1221" s="2"/>
      <c r="QUO1221" s="2"/>
      <c r="QUP1221" s="2"/>
      <c r="QUQ1221" s="2"/>
      <c r="QUR1221" s="2"/>
      <c r="QUS1221" s="2"/>
      <c r="QUT1221" s="2"/>
      <c r="QUU1221" s="2"/>
      <c r="QUV1221" s="2"/>
      <c r="QUW1221" s="2"/>
      <c r="QUX1221" s="2"/>
      <c r="QUY1221" s="2"/>
      <c r="QUZ1221" s="2"/>
      <c r="QVA1221" s="2"/>
      <c r="QVB1221" s="2"/>
      <c r="QVC1221" s="2"/>
      <c r="QVD1221" s="2"/>
      <c r="QVE1221" s="2"/>
      <c r="QVF1221" s="2"/>
      <c r="QVG1221" s="2"/>
      <c r="QVH1221" s="2"/>
      <c r="QVI1221" s="2"/>
      <c r="QVJ1221" s="2"/>
      <c r="QVK1221" s="2"/>
      <c r="QVL1221" s="2"/>
      <c r="QVM1221" s="2"/>
      <c r="QVN1221" s="2"/>
      <c r="QVO1221" s="2"/>
      <c r="QVP1221" s="2"/>
      <c r="QVQ1221" s="2"/>
      <c r="QVR1221" s="2"/>
      <c r="QVS1221" s="2"/>
      <c r="QVT1221" s="2"/>
      <c r="QVU1221" s="2"/>
      <c r="QVV1221" s="2"/>
      <c r="QVW1221" s="2"/>
      <c r="QVX1221" s="2"/>
      <c r="QVY1221" s="2"/>
      <c r="QVZ1221" s="2"/>
      <c r="QWA1221" s="2"/>
      <c r="QWB1221" s="2"/>
      <c r="QWC1221" s="2"/>
      <c r="QWD1221" s="2"/>
      <c r="QWE1221" s="2"/>
      <c r="QWF1221" s="2"/>
      <c r="QWG1221" s="2"/>
      <c r="QWH1221" s="2"/>
      <c r="QWI1221" s="2"/>
      <c r="QWJ1221" s="2"/>
      <c r="QWK1221" s="2"/>
      <c r="QWL1221" s="2"/>
      <c r="QWM1221" s="2"/>
      <c r="QWN1221" s="2"/>
      <c r="QWO1221" s="2"/>
      <c r="QWP1221" s="2"/>
      <c r="QWQ1221" s="2"/>
      <c r="QWR1221" s="2"/>
      <c r="QWS1221" s="2"/>
      <c r="QWT1221" s="2"/>
      <c r="QWU1221" s="2"/>
      <c r="QWV1221" s="2"/>
      <c r="QWW1221" s="2"/>
      <c r="QWX1221" s="2"/>
      <c r="QWY1221" s="2"/>
      <c r="QWZ1221" s="2"/>
      <c r="QXA1221" s="2"/>
      <c r="QXB1221" s="2"/>
      <c r="QXC1221" s="2"/>
      <c r="QXD1221" s="2"/>
      <c r="QXE1221" s="2"/>
      <c r="QXF1221" s="2"/>
      <c r="QXG1221" s="2"/>
      <c r="QXH1221" s="2"/>
      <c r="QXI1221" s="2"/>
      <c r="QXJ1221" s="2"/>
      <c r="QXK1221" s="2"/>
      <c r="QXL1221" s="2"/>
      <c r="QXM1221" s="2"/>
      <c r="QXN1221" s="2"/>
      <c r="QXO1221" s="2"/>
      <c r="QXP1221" s="2"/>
      <c r="QXQ1221" s="2"/>
      <c r="QXR1221" s="2"/>
      <c r="QXS1221" s="2"/>
      <c r="QXT1221" s="2"/>
      <c r="QXU1221" s="2"/>
      <c r="QXV1221" s="2"/>
      <c r="QXW1221" s="2"/>
      <c r="QXX1221" s="2"/>
      <c r="QXY1221" s="2"/>
      <c r="QXZ1221" s="2"/>
      <c r="QYA1221" s="2"/>
      <c r="QYB1221" s="2"/>
      <c r="QYC1221" s="2"/>
      <c r="QYD1221" s="2"/>
      <c r="QYE1221" s="2"/>
      <c r="QYF1221" s="2"/>
      <c r="QYG1221" s="2"/>
      <c r="QYH1221" s="2"/>
      <c r="QYI1221" s="2"/>
      <c r="QYJ1221" s="2"/>
      <c r="QYK1221" s="2"/>
      <c r="QYL1221" s="2"/>
      <c r="QYM1221" s="2"/>
      <c r="QYN1221" s="2"/>
      <c r="QYO1221" s="2"/>
      <c r="QYP1221" s="2"/>
      <c r="QYQ1221" s="2"/>
      <c r="QYR1221" s="2"/>
      <c r="QYS1221" s="2"/>
      <c r="QYT1221" s="2"/>
      <c r="QYU1221" s="2"/>
      <c r="QYV1221" s="2"/>
      <c r="QYW1221" s="2"/>
      <c r="QYX1221" s="2"/>
      <c r="QYY1221" s="2"/>
      <c r="QYZ1221" s="2"/>
      <c r="QZA1221" s="2"/>
      <c r="QZB1221" s="2"/>
      <c r="QZC1221" s="2"/>
      <c r="QZD1221" s="2"/>
      <c r="QZE1221" s="2"/>
      <c r="QZF1221" s="2"/>
      <c r="QZG1221" s="2"/>
      <c r="QZH1221" s="2"/>
      <c r="QZI1221" s="2"/>
      <c r="QZJ1221" s="2"/>
      <c r="QZK1221" s="2"/>
      <c r="QZL1221" s="2"/>
      <c r="QZM1221" s="2"/>
      <c r="QZN1221" s="2"/>
      <c r="QZO1221" s="2"/>
      <c r="QZP1221" s="2"/>
      <c r="QZQ1221" s="2"/>
      <c r="QZR1221" s="2"/>
      <c r="QZS1221" s="2"/>
      <c r="QZT1221" s="2"/>
      <c r="QZU1221" s="2"/>
      <c r="QZV1221" s="2"/>
      <c r="QZW1221" s="2"/>
      <c r="QZX1221" s="2"/>
      <c r="QZY1221" s="2"/>
      <c r="QZZ1221" s="2"/>
      <c r="RAA1221" s="2"/>
      <c r="RAB1221" s="2"/>
      <c r="RAC1221" s="2"/>
      <c r="RAD1221" s="2"/>
      <c r="RAE1221" s="2"/>
      <c r="RAF1221" s="2"/>
      <c r="RAG1221" s="2"/>
      <c r="RAH1221" s="2"/>
      <c r="RAI1221" s="2"/>
      <c r="RAJ1221" s="2"/>
      <c r="RAK1221" s="2"/>
      <c r="RAL1221" s="2"/>
      <c r="RAM1221" s="2"/>
      <c r="RAN1221" s="2"/>
      <c r="RAO1221" s="2"/>
      <c r="RAP1221" s="2"/>
      <c r="RAQ1221" s="2"/>
      <c r="RAR1221" s="2"/>
      <c r="RAS1221" s="2"/>
      <c r="RAT1221" s="2"/>
      <c r="RAU1221" s="2"/>
      <c r="RAV1221" s="2"/>
      <c r="RAW1221" s="2"/>
      <c r="RAX1221" s="2"/>
      <c r="RAY1221" s="2"/>
      <c r="RAZ1221" s="2"/>
      <c r="RBA1221" s="2"/>
      <c r="RBB1221" s="2"/>
      <c r="RBC1221" s="2"/>
      <c r="RBD1221" s="2"/>
      <c r="RBE1221" s="2"/>
      <c r="RBF1221" s="2"/>
      <c r="RBG1221" s="2"/>
      <c r="RBH1221" s="2"/>
      <c r="RBI1221" s="2"/>
      <c r="RBJ1221" s="2"/>
      <c r="RBK1221" s="2"/>
      <c r="RBL1221" s="2"/>
      <c r="RBM1221" s="2"/>
      <c r="RBN1221" s="2"/>
      <c r="RBO1221" s="2"/>
      <c r="RBP1221" s="2"/>
      <c r="RBQ1221" s="2"/>
      <c r="RBR1221" s="2"/>
      <c r="RBS1221" s="2"/>
      <c r="RBT1221" s="2"/>
      <c r="RBU1221" s="2"/>
      <c r="RBV1221" s="2"/>
      <c r="RBW1221" s="2"/>
      <c r="RBX1221" s="2"/>
      <c r="RBY1221" s="2"/>
      <c r="RBZ1221" s="2"/>
      <c r="RCA1221" s="2"/>
      <c r="RCB1221" s="2"/>
      <c r="RCC1221" s="2"/>
      <c r="RCD1221" s="2"/>
      <c r="RCE1221" s="2"/>
      <c r="RCF1221" s="2"/>
      <c r="RCG1221" s="2"/>
      <c r="RCH1221" s="2"/>
      <c r="RCI1221" s="2"/>
      <c r="RCJ1221" s="2"/>
      <c r="RCK1221" s="2"/>
      <c r="RCL1221" s="2"/>
      <c r="RCM1221" s="2"/>
      <c r="RCN1221" s="2"/>
      <c r="RCO1221" s="2"/>
      <c r="RCP1221" s="2"/>
      <c r="RCQ1221" s="2"/>
      <c r="RCR1221" s="2"/>
      <c r="RCS1221" s="2"/>
      <c r="RCT1221" s="2"/>
      <c r="RCU1221" s="2"/>
      <c r="RCV1221" s="2"/>
      <c r="RCW1221" s="2"/>
      <c r="RCX1221" s="2"/>
      <c r="RCY1221" s="2"/>
      <c r="RCZ1221" s="2"/>
      <c r="RDA1221" s="2"/>
      <c r="RDB1221" s="2"/>
      <c r="RDC1221" s="2"/>
      <c r="RDD1221" s="2"/>
      <c r="RDE1221" s="2"/>
      <c r="RDF1221" s="2"/>
      <c r="RDG1221" s="2"/>
      <c r="RDH1221" s="2"/>
      <c r="RDI1221" s="2"/>
      <c r="RDJ1221" s="2"/>
      <c r="RDK1221" s="2"/>
      <c r="RDL1221" s="2"/>
      <c r="RDM1221" s="2"/>
      <c r="RDN1221" s="2"/>
      <c r="RDO1221" s="2"/>
      <c r="RDP1221" s="2"/>
      <c r="RDQ1221" s="2"/>
      <c r="RDR1221" s="2"/>
      <c r="RDS1221" s="2"/>
      <c r="RDT1221" s="2"/>
      <c r="RDU1221" s="2"/>
      <c r="RDV1221" s="2"/>
      <c r="RDW1221" s="2"/>
      <c r="RDX1221" s="2"/>
      <c r="RDY1221" s="2"/>
      <c r="RDZ1221" s="2"/>
      <c r="REA1221" s="2"/>
      <c r="REB1221" s="2"/>
      <c r="REC1221" s="2"/>
      <c r="RED1221" s="2"/>
      <c r="REE1221" s="2"/>
      <c r="REF1221" s="2"/>
      <c r="REG1221" s="2"/>
      <c r="REH1221" s="2"/>
      <c r="REI1221" s="2"/>
      <c r="REJ1221" s="2"/>
      <c r="REK1221" s="2"/>
      <c r="REL1221" s="2"/>
      <c r="REM1221" s="2"/>
      <c r="REN1221" s="2"/>
      <c r="REO1221" s="2"/>
      <c r="REP1221" s="2"/>
      <c r="REQ1221" s="2"/>
      <c r="RER1221" s="2"/>
      <c r="RES1221" s="2"/>
      <c r="RET1221" s="2"/>
      <c r="REU1221" s="2"/>
      <c r="REV1221" s="2"/>
      <c r="REW1221" s="2"/>
      <c r="REX1221" s="2"/>
      <c r="REY1221" s="2"/>
      <c r="REZ1221" s="2"/>
      <c r="RFA1221" s="2"/>
      <c r="RFB1221" s="2"/>
      <c r="RFC1221" s="2"/>
      <c r="RFD1221" s="2"/>
      <c r="RFE1221" s="2"/>
      <c r="RFF1221" s="2"/>
      <c r="RFG1221" s="2"/>
      <c r="RFH1221" s="2"/>
      <c r="RFI1221" s="2"/>
      <c r="RFJ1221" s="2"/>
      <c r="RFK1221" s="2"/>
      <c r="RFL1221" s="2"/>
      <c r="RFM1221" s="2"/>
      <c r="RFN1221" s="2"/>
      <c r="RFO1221" s="2"/>
      <c r="RFP1221" s="2"/>
      <c r="RFQ1221" s="2"/>
      <c r="RFR1221" s="2"/>
      <c r="RFS1221" s="2"/>
      <c r="RFT1221" s="2"/>
      <c r="RFU1221" s="2"/>
      <c r="RFV1221" s="2"/>
      <c r="RFW1221" s="2"/>
      <c r="RFX1221" s="2"/>
      <c r="RFY1221" s="2"/>
      <c r="RFZ1221" s="2"/>
      <c r="RGA1221" s="2"/>
      <c r="RGB1221" s="2"/>
      <c r="RGC1221" s="2"/>
      <c r="RGD1221" s="2"/>
      <c r="RGE1221" s="2"/>
      <c r="RGF1221" s="2"/>
      <c r="RGG1221" s="2"/>
      <c r="RGH1221" s="2"/>
      <c r="RGI1221" s="2"/>
      <c r="RGJ1221" s="2"/>
      <c r="RGK1221" s="2"/>
      <c r="RGL1221" s="2"/>
      <c r="RGM1221" s="2"/>
      <c r="RGN1221" s="2"/>
      <c r="RGO1221" s="2"/>
      <c r="RGP1221" s="2"/>
      <c r="RGQ1221" s="2"/>
      <c r="RGR1221" s="2"/>
      <c r="RGS1221" s="2"/>
      <c r="RGT1221" s="2"/>
      <c r="RGU1221" s="2"/>
      <c r="RGV1221" s="2"/>
      <c r="RGW1221" s="2"/>
      <c r="RGX1221" s="2"/>
      <c r="RGY1221" s="2"/>
      <c r="RGZ1221" s="2"/>
      <c r="RHA1221" s="2"/>
      <c r="RHB1221" s="2"/>
      <c r="RHC1221" s="2"/>
      <c r="RHD1221" s="2"/>
      <c r="RHE1221" s="2"/>
      <c r="RHF1221" s="2"/>
      <c r="RHG1221" s="2"/>
      <c r="RHH1221" s="2"/>
      <c r="RHI1221" s="2"/>
      <c r="RHJ1221" s="2"/>
      <c r="RHK1221" s="2"/>
      <c r="RHL1221" s="2"/>
      <c r="RHM1221" s="2"/>
      <c r="RHN1221" s="2"/>
      <c r="RHO1221" s="2"/>
      <c r="RHP1221" s="2"/>
      <c r="RHQ1221" s="2"/>
      <c r="RHR1221" s="2"/>
      <c r="RHS1221" s="2"/>
      <c r="RHT1221" s="2"/>
      <c r="RHU1221" s="2"/>
      <c r="RHV1221" s="2"/>
      <c r="RHW1221" s="2"/>
      <c r="RHX1221" s="2"/>
      <c r="RHY1221" s="2"/>
      <c r="RHZ1221" s="2"/>
      <c r="RIA1221" s="2"/>
      <c r="RIB1221" s="2"/>
      <c r="RIC1221" s="2"/>
      <c r="RID1221" s="2"/>
      <c r="RIE1221" s="2"/>
      <c r="RIF1221" s="2"/>
      <c r="RIG1221" s="2"/>
      <c r="RIH1221" s="2"/>
      <c r="RII1221" s="2"/>
      <c r="RIJ1221" s="2"/>
      <c r="RIK1221" s="2"/>
      <c r="RIL1221" s="2"/>
      <c r="RIM1221" s="2"/>
      <c r="RIN1221" s="2"/>
      <c r="RIO1221" s="2"/>
      <c r="RIP1221" s="2"/>
      <c r="RIQ1221" s="2"/>
      <c r="RIR1221" s="2"/>
      <c r="RIS1221" s="2"/>
      <c r="RIT1221" s="2"/>
      <c r="RIU1221" s="2"/>
      <c r="RIV1221" s="2"/>
      <c r="RIW1221" s="2"/>
      <c r="RIX1221" s="2"/>
      <c r="RIY1221" s="2"/>
      <c r="RIZ1221" s="2"/>
      <c r="RJA1221" s="2"/>
      <c r="RJB1221" s="2"/>
      <c r="RJC1221" s="2"/>
      <c r="RJD1221" s="2"/>
      <c r="RJE1221" s="2"/>
      <c r="RJF1221" s="2"/>
      <c r="RJG1221" s="2"/>
      <c r="RJH1221" s="2"/>
      <c r="RJI1221" s="2"/>
      <c r="RJJ1221" s="2"/>
      <c r="RJK1221" s="2"/>
      <c r="RJL1221" s="2"/>
      <c r="RJM1221" s="2"/>
      <c r="RJN1221" s="2"/>
      <c r="RJO1221" s="2"/>
      <c r="RJP1221" s="2"/>
      <c r="RJQ1221" s="2"/>
      <c r="RJR1221" s="2"/>
      <c r="RJS1221" s="2"/>
      <c r="RJT1221" s="2"/>
      <c r="RJU1221" s="2"/>
      <c r="RJV1221" s="2"/>
      <c r="RJW1221" s="2"/>
      <c r="RJX1221" s="2"/>
      <c r="RJY1221" s="2"/>
      <c r="RJZ1221" s="2"/>
      <c r="RKA1221" s="2"/>
      <c r="RKB1221" s="2"/>
      <c r="RKC1221" s="2"/>
      <c r="RKD1221" s="2"/>
      <c r="RKE1221" s="2"/>
      <c r="RKF1221" s="2"/>
      <c r="RKG1221" s="2"/>
      <c r="RKH1221" s="2"/>
      <c r="RKI1221" s="2"/>
      <c r="RKJ1221" s="2"/>
      <c r="RKK1221" s="2"/>
      <c r="RKL1221" s="2"/>
      <c r="RKM1221" s="2"/>
      <c r="RKN1221" s="2"/>
      <c r="RKO1221" s="2"/>
      <c r="RKP1221" s="2"/>
      <c r="RKQ1221" s="2"/>
      <c r="RKR1221" s="2"/>
      <c r="RKS1221" s="2"/>
      <c r="RKT1221" s="2"/>
      <c r="RKU1221" s="2"/>
      <c r="RKV1221" s="2"/>
      <c r="RKW1221" s="2"/>
      <c r="RKX1221" s="2"/>
      <c r="RKY1221" s="2"/>
      <c r="RKZ1221" s="2"/>
      <c r="RLA1221" s="2"/>
      <c r="RLB1221" s="2"/>
      <c r="RLC1221" s="2"/>
      <c r="RLD1221" s="2"/>
      <c r="RLE1221" s="2"/>
      <c r="RLF1221" s="2"/>
      <c r="RLG1221" s="2"/>
      <c r="RLH1221" s="2"/>
      <c r="RLI1221" s="2"/>
      <c r="RLJ1221" s="2"/>
      <c r="RLK1221" s="2"/>
      <c r="RLL1221" s="2"/>
      <c r="RLM1221" s="2"/>
      <c r="RLN1221" s="2"/>
      <c r="RLO1221" s="2"/>
      <c r="RLP1221" s="2"/>
      <c r="RLQ1221" s="2"/>
      <c r="RLR1221" s="2"/>
      <c r="RLS1221" s="2"/>
      <c r="RLT1221" s="2"/>
      <c r="RLU1221" s="2"/>
      <c r="RLV1221" s="2"/>
      <c r="RLW1221" s="2"/>
      <c r="RLX1221" s="2"/>
      <c r="RLY1221" s="2"/>
      <c r="RLZ1221" s="2"/>
      <c r="RMA1221" s="2"/>
      <c r="RMB1221" s="2"/>
      <c r="RMC1221" s="2"/>
      <c r="RMD1221" s="2"/>
      <c r="RME1221" s="2"/>
      <c r="RMF1221" s="2"/>
      <c r="RMG1221" s="2"/>
      <c r="RMH1221" s="2"/>
      <c r="RMI1221" s="2"/>
      <c r="RMJ1221" s="2"/>
      <c r="RMK1221" s="2"/>
      <c r="RML1221" s="2"/>
      <c r="RMM1221" s="2"/>
      <c r="RMN1221" s="2"/>
      <c r="RMO1221" s="2"/>
      <c r="RMP1221" s="2"/>
      <c r="RMQ1221" s="2"/>
      <c r="RMR1221" s="2"/>
      <c r="RMS1221" s="2"/>
      <c r="RMT1221" s="2"/>
      <c r="RMU1221" s="2"/>
      <c r="RMV1221" s="2"/>
      <c r="RMW1221" s="2"/>
      <c r="RMX1221" s="2"/>
      <c r="RMY1221" s="2"/>
      <c r="RMZ1221" s="2"/>
      <c r="RNA1221" s="2"/>
      <c r="RNB1221" s="2"/>
      <c r="RNC1221" s="2"/>
      <c r="RND1221" s="2"/>
      <c r="RNE1221" s="2"/>
      <c r="RNF1221" s="2"/>
      <c r="RNG1221" s="2"/>
      <c r="RNH1221" s="2"/>
      <c r="RNI1221" s="2"/>
      <c r="RNJ1221" s="2"/>
      <c r="RNK1221" s="2"/>
      <c r="RNL1221" s="2"/>
      <c r="RNM1221" s="2"/>
      <c r="RNN1221" s="2"/>
      <c r="RNO1221" s="2"/>
      <c r="RNP1221" s="2"/>
      <c r="RNQ1221" s="2"/>
      <c r="RNR1221" s="2"/>
      <c r="RNS1221" s="2"/>
      <c r="RNT1221" s="2"/>
      <c r="RNU1221" s="2"/>
      <c r="RNV1221" s="2"/>
      <c r="RNW1221" s="2"/>
      <c r="RNX1221" s="2"/>
      <c r="RNY1221" s="2"/>
      <c r="RNZ1221" s="2"/>
      <c r="ROA1221" s="2"/>
      <c r="ROB1221" s="2"/>
      <c r="ROC1221" s="2"/>
      <c r="ROD1221" s="2"/>
      <c r="ROE1221" s="2"/>
      <c r="ROF1221" s="2"/>
      <c r="ROG1221" s="2"/>
      <c r="ROH1221" s="2"/>
      <c r="ROI1221" s="2"/>
      <c r="ROJ1221" s="2"/>
      <c r="ROK1221" s="2"/>
      <c r="ROL1221" s="2"/>
      <c r="ROM1221" s="2"/>
      <c r="RON1221" s="2"/>
      <c r="ROO1221" s="2"/>
      <c r="ROP1221" s="2"/>
      <c r="ROQ1221" s="2"/>
      <c r="ROR1221" s="2"/>
      <c r="ROS1221" s="2"/>
      <c r="ROT1221" s="2"/>
      <c r="ROU1221" s="2"/>
      <c r="ROV1221" s="2"/>
      <c r="ROW1221" s="2"/>
      <c r="ROX1221" s="2"/>
      <c r="ROY1221" s="2"/>
      <c r="ROZ1221" s="2"/>
      <c r="RPA1221" s="2"/>
      <c r="RPB1221" s="2"/>
      <c r="RPC1221" s="2"/>
      <c r="RPD1221" s="2"/>
      <c r="RPE1221" s="2"/>
      <c r="RPF1221" s="2"/>
      <c r="RPG1221" s="2"/>
      <c r="RPH1221" s="2"/>
      <c r="RPI1221" s="2"/>
      <c r="RPJ1221" s="2"/>
      <c r="RPK1221" s="2"/>
      <c r="RPL1221" s="2"/>
      <c r="RPM1221" s="2"/>
      <c r="RPN1221" s="2"/>
      <c r="RPO1221" s="2"/>
      <c r="RPP1221" s="2"/>
      <c r="RPQ1221" s="2"/>
      <c r="RPR1221" s="2"/>
      <c r="RPS1221" s="2"/>
      <c r="RPT1221" s="2"/>
      <c r="RPU1221" s="2"/>
      <c r="RPV1221" s="2"/>
      <c r="RPW1221" s="2"/>
      <c r="RPX1221" s="2"/>
      <c r="RPY1221" s="2"/>
      <c r="RPZ1221" s="2"/>
      <c r="RQA1221" s="2"/>
      <c r="RQB1221" s="2"/>
      <c r="RQC1221" s="2"/>
      <c r="RQD1221" s="2"/>
      <c r="RQE1221" s="2"/>
      <c r="RQF1221" s="2"/>
      <c r="RQG1221" s="2"/>
      <c r="RQH1221" s="2"/>
      <c r="RQI1221" s="2"/>
      <c r="RQJ1221" s="2"/>
      <c r="RQK1221" s="2"/>
      <c r="RQL1221" s="2"/>
      <c r="RQM1221" s="2"/>
      <c r="RQN1221" s="2"/>
      <c r="RQO1221" s="2"/>
      <c r="RQP1221" s="2"/>
      <c r="RQQ1221" s="2"/>
      <c r="RQR1221" s="2"/>
      <c r="RQS1221" s="2"/>
      <c r="RQT1221" s="2"/>
      <c r="RQU1221" s="2"/>
      <c r="RQV1221" s="2"/>
      <c r="RQW1221" s="2"/>
      <c r="RQX1221" s="2"/>
      <c r="RQY1221" s="2"/>
      <c r="RQZ1221" s="2"/>
      <c r="RRA1221" s="2"/>
      <c r="RRB1221" s="2"/>
      <c r="RRC1221" s="2"/>
      <c r="RRD1221" s="2"/>
      <c r="RRE1221" s="2"/>
      <c r="RRF1221" s="2"/>
      <c r="RRG1221" s="2"/>
      <c r="RRH1221" s="2"/>
      <c r="RRI1221" s="2"/>
      <c r="RRJ1221" s="2"/>
      <c r="RRK1221" s="2"/>
      <c r="RRL1221" s="2"/>
      <c r="RRM1221" s="2"/>
      <c r="RRN1221" s="2"/>
      <c r="RRO1221" s="2"/>
      <c r="RRP1221" s="2"/>
      <c r="RRQ1221" s="2"/>
      <c r="RRR1221" s="2"/>
      <c r="RRS1221" s="2"/>
      <c r="RRT1221" s="2"/>
      <c r="RRU1221" s="2"/>
      <c r="RRV1221" s="2"/>
      <c r="RRW1221" s="2"/>
      <c r="RRX1221" s="2"/>
      <c r="RRY1221" s="2"/>
      <c r="RRZ1221" s="2"/>
      <c r="RSA1221" s="2"/>
      <c r="RSB1221" s="2"/>
      <c r="RSC1221" s="2"/>
      <c r="RSD1221" s="2"/>
      <c r="RSE1221" s="2"/>
      <c r="RSF1221" s="2"/>
      <c r="RSG1221" s="2"/>
      <c r="RSH1221" s="2"/>
      <c r="RSI1221" s="2"/>
      <c r="RSJ1221" s="2"/>
      <c r="RSK1221" s="2"/>
      <c r="RSL1221" s="2"/>
      <c r="RSM1221" s="2"/>
      <c r="RSN1221" s="2"/>
      <c r="RSO1221" s="2"/>
      <c r="RSP1221" s="2"/>
      <c r="RSQ1221" s="2"/>
      <c r="RSR1221" s="2"/>
      <c r="RSS1221" s="2"/>
      <c r="RST1221" s="2"/>
      <c r="RSU1221" s="2"/>
      <c r="RSV1221" s="2"/>
      <c r="RSW1221" s="2"/>
      <c r="RSX1221" s="2"/>
      <c r="RSY1221" s="2"/>
      <c r="RSZ1221" s="2"/>
      <c r="RTA1221" s="2"/>
      <c r="RTB1221" s="2"/>
      <c r="RTC1221" s="2"/>
      <c r="RTD1221" s="2"/>
      <c r="RTE1221" s="2"/>
      <c r="RTF1221" s="2"/>
      <c r="RTG1221" s="2"/>
      <c r="RTH1221" s="2"/>
      <c r="RTI1221" s="2"/>
      <c r="RTJ1221" s="2"/>
      <c r="RTK1221" s="2"/>
      <c r="RTL1221" s="2"/>
      <c r="RTM1221" s="2"/>
      <c r="RTN1221" s="2"/>
      <c r="RTO1221" s="2"/>
      <c r="RTP1221" s="2"/>
      <c r="RTQ1221" s="2"/>
      <c r="RTR1221" s="2"/>
      <c r="RTS1221" s="2"/>
      <c r="RTT1221" s="2"/>
      <c r="RTU1221" s="2"/>
      <c r="RTV1221" s="2"/>
      <c r="RTW1221" s="2"/>
      <c r="RTX1221" s="2"/>
      <c r="RTY1221" s="2"/>
      <c r="RTZ1221" s="2"/>
      <c r="RUA1221" s="2"/>
      <c r="RUB1221" s="2"/>
      <c r="RUC1221" s="2"/>
      <c r="RUD1221" s="2"/>
      <c r="RUE1221" s="2"/>
      <c r="RUF1221" s="2"/>
      <c r="RUG1221" s="2"/>
      <c r="RUH1221" s="2"/>
      <c r="RUI1221" s="2"/>
      <c r="RUJ1221" s="2"/>
      <c r="RUK1221" s="2"/>
      <c r="RUL1221" s="2"/>
      <c r="RUM1221" s="2"/>
      <c r="RUN1221" s="2"/>
      <c r="RUO1221" s="2"/>
      <c r="RUP1221" s="2"/>
      <c r="RUQ1221" s="2"/>
      <c r="RUR1221" s="2"/>
      <c r="RUS1221" s="2"/>
      <c r="RUT1221" s="2"/>
      <c r="RUU1221" s="2"/>
      <c r="RUV1221" s="2"/>
      <c r="RUW1221" s="2"/>
      <c r="RUX1221" s="2"/>
      <c r="RUY1221" s="2"/>
      <c r="RUZ1221" s="2"/>
      <c r="RVA1221" s="2"/>
      <c r="RVB1221" s="2"/>
      <c r="RVC1221" s="2"/>
      <c r="RVD1221" s="2"/>
      <c r="RVE1221" s="2"/>
      <c r="RVF1221" s="2"/>
      <c r="RVG1221" s="2"/>
      <c r="RVH1221" s="2"/>
      <c r="RVI1221" s="2"/>
      <c r="RVJ1221" s="2"/>
      <c r="RVK1221" s="2"/>
      <c r="RVL1221" s="2"/>
      <c r="RVM1221" s="2"/>
      <c r="RVN1221" s="2"/>
      <c r="RVO1221" s="2"/>
      <c r="RVP1221" s="2"/>
      <c r="RVQ1221" s="2"/>
      <c r="RVR1221" s="2"/>
      <c r="RVS1221" s="2"/>
      <c r="RVT1221" s="2"/>
      <c r="RVU1221" s="2"/>
      <c r="RVV1221" s="2"/>
      <c r="RVW1221" s="2"/>
      <c r="RVX1221" s="2"/>
      <c r="RVY1221" s="2"/>
      <c r="RVZ1221" s="2"/>
      <c r="RWA1221" s="2"/>
      <c r="RWB1221" s="2"/>
      <c r="RWC1221" s="2"/>
      <c r="RWD1221" s="2"/>
      <c r="RWE1221" s="2"/>
      <c r="RWF1221" s="2"/>
      <c r="RWG1221" s="2"/>
      <c r="RWH1221" s="2"/>
      <c r="RWI1221" s="2"/>
      <c r="RWJ1221" s="2"/>
      <c r="RWK1221" s="2"/>
      <c r="RWL1221" s="2"/>
      <c r="RWM1221" s="2"/>
      <c r="RWN1221" s="2"/>
      <c r="RWO1221" s="2"/>
      <c r="RWP1221" s="2"/>
      <c r="RWQ1221" s="2"/>
      <c r="RWR1221" s="2"/>
      <c r="RWS1221" s="2"/>
      <c r="RWT1221" s="2"/>
      <c r="RWU1221" s="2"/>
      <c r="RWV1221" s="2"/>
      <c r="RWW1221" s="2"/>
      <c r="RWX1221" s="2"/>
      <c r="RWY1221" s="2"/>
      <c r="RWZ1221" s="2"/>
      <c r="RXA1221" s="2"/>
      <c r="RXB1221" s="2"/>
      <c r="RXC1221" s="2"/>
      <c r="RXD1221" s="2"/>
      <c r="RXE1221" s="2"/>
      <c r="RXF1221" s="2"/>
      <c r="RXG1221" s="2"/>
      <c r="RXH1221" s="2"/>
      <c r="RXI1221" s="2"/>
      <c r="RXJ1221" s="2"/>
      <c r="RXK1221" s="2"/>
      <c r="RXL1221" s="2"/>
      <c r="RXM1221" s="2"/>
      <c r="RXN1221" s="2"/>
      <c r="RXO1221" s="2"/>
      <c r="RXP1221" s="2"/>
      <c r="RXQ1221" s="2"/>
      <c r="RXR1221" s="2"/>
      <c r="RXS1221" s="2"/>
      <c r="RXT1221" s="2"/>
      <c r="RXU1221" s="2"/>
      <c r="RXV1221" s="2"/>
      <c r="RXW1221" s="2"/>
      <c r="RXX1221" s="2"/>
      <c r="RXY1221" s="2"/>
      <c r="RXZ1221" s="2"/>
      <c r="RYA1221" s="2"/>
      <c r="RYB1221" s="2"/>
      <c r="RYC1221" s="2"/>
      <c r="RYD1221" s="2"/>
      <c r="RYE1221" s="2"/>
      <c r="RYF1221" s="2"/>
      <c r="RYG1221" s="2"/>
      <c r="RYH1221" s="2"/>
      <c r="RYI1221" s="2"/>
      <c r="RYJ1221" s="2"/>
      <c r="RYK1221" s="2"/>
      <c r="RYL1221" s="2"/>
      <c r="RYM1221" s="2"/>
      <c r="RYN1221" s="2"/>
      <c r="RYO1221" s="2"/>
      <c r="RYP1221" s="2"/>
      <c r="RYQ1221" s="2"/>
      <c r="RYR1221" s="2"/>
      <c r="RYS1221" s="2"/>
      <c r="RYT1221" s="2"/>
      <c r="RYU1221" s="2"/>
      <c r="RYV1221" s="2"/>
      <c r="RYW1221" s="2"/>
      <c r="RYX1221" s="2"/>
      <c r="RYY1221" s="2"/>
      <c r="RYZ1221" s="2"/>
      <c r="RZA1221" s="2"/>
      <c r="RZB1221" s="2"/>
      <c r="RZC1221" s="2"/>
      <c r="RZD1221" s="2"/>
      <c r="RZE1221" s="2"/>
      <c r="RZF1221" s="2"/>
      <c r="RZG1221" s="2"/>
      <c r="RZH1221" s="2"/>
      <c r="RZI1221" s="2"/>
      <c r="RZJ1221" s="2"/>
      <c r="RZK1221" s="2"/>
      <c r="RZL1221" s="2"/>
      <c r="RZM1221" s="2"/>
      <c r="RZN1221" s="2"/>
      <c r="RZO1221" s="2"/>
      <c r="RZP1221" s="2"/>
      <c r="RZQ1221" s="2"/>
      <c r="RZR1221" s="2"/>
      <c r="RZS1221" s="2"/>
      <c r="RZT1221" s="2"/>
      <c r="RZU1221" s="2"/>
      <c r="RZV1221" s="2"/>
      <c r="RZW1221" s="2"/>
      <c r="RZX1221" s="2"/>
      <c r="RZY1221" s="2"/>
      <c r="RZZ1221" s="2"/>
      <c r="SAA1221" s="2"/>
      <c r="SAB1221" s="2"/>
      <c r="SAC1221" s="2"/>
      <c r="SAD1221" s="2"/>
      <c r="SAE1221" s="2"/>
      <c r="SAF1221" s="2"/>
      <c r="SAG1221" s="2"/>
      <c r="SAH1221" s="2"/>
      <c r="SAI1221" s="2"/>
      <c r="SAJ1221" s="2"/>
      <c r="SAK1221" s="2"/>
      <c r="SAL1221" s="2"/>
      <c r="SAM1221" s="2"/>
      <c r="SAN1221" s="2"/>
      <c r="SAO1221" s="2"/>
      <c r="SAP1221" s="2"/>
      <c r="SAQ1221" s="2"/>
      <c r="SAR1221" s="2"/>
      <c r="SAS1221" s="2"/>
      <c r="SAT1221" s="2"/>
      <c r="SAU1221" s="2"/>
      <c r="SAV1221" s="2"/>
      <c r="SAW1221" s="2"/>
      <c r="SAX1221" s="2"/>
      <c r="SAY1221" s="2"/>
      <c r="SAZ1221" s="2"/>
      <c r="SBA1221" s="2"/>
      <c r="SBB1221" s="2"/>
      <c r="SBC1221" s="2"/>
      <c r="SBD1221" s="2"/>
      <c r="SBE1221" s="2"/>
      <c r="SBF1221" s="2"/>
      <c r="SBG1221" s="2"/>
      <c r="SBH1221" s="2"/>
      <c r="SBI1221" s="2"/>
      <c r="SBJ1221" s="2"/>
      <c r="SBK1221" s="2"/>
      <c r="SBL1221" s="2"/>
      <c r="SBM1221" s="2"/>
      <c r="SBN1221" s="2"/>
      <c r="SBO1221" s="2"/>
      <c r="SBP1221" s="2"/>
      <c r="SBQ1221" s="2"/>
      <c r="SBR1221" s="2"/>
      <c r="SBS1221" s="2"/>
      <c r="SBT1221" s="2"/>
      <c r="SBU1221" s="2"/>
      <c r="SBV1221" s="2"/>
      <c r="SBW1221" s="2"/>
      <c r="SBX1221" s="2"/>
      <c r="SBY1221" s="2"/>
      <c r="SBZ1221" s="2"/>
      <c r="SCA1221" s="2"/>
      <c r="SCB1221" s="2"/>
      <c r="SCC1221" s="2"/>
      <c r="SCD1221" s="2"/>
      <c r="SCE1221" s="2"/>
      <c r="SCF1221" s="2"/>
      <c r="SCG1221" s="2"/>
      <c r="SCH1221" s="2"/>
      <c r="SCI1221" s="2"/>
      <c r="SCJ1221" s="2"/>
      <c r="SCK1221" s="2"/>
      <c r="SCL1221" s="2"/>
      <c r="SCM1221" s="2"/>
      <c r="SCN1221" s="2"/>
      <c r="SCO1221" s="2"/>
      <c r="SCP1221" s="2"/>
      <c r="SCQ1221" s="2"/>
      <c r="SCR1221" s="2"/>
      <c r="SCS1221" s="2"/>
      <c r="SCT1221" s="2"/>
      <c r="SCU1221" s="2"/>
      <c r="SCV1221" s="2"/>
      <c r="SCW1221" s="2"/>
      <c r="SCX1221" s="2"/>
      <c r="SCY1221" s="2"/>
      <c r="SCZ1221" s="2"/>
      <c r="SDA1221" s="2"/>
      <c r="SDB1221" s="2"/>
      <c r="SDC1221" s="2"/>
      <c r="SDD1221" s="2"/>
      <c r="SDE1221" s="2"/>
      <c r="SDF1221" s="2"/>
      <c r="SDG1221" s="2"/>
      <c r="SDH1221" s="2"/>
      <c r="SDI1221" s="2"/>
      <c r="SDJ1221" s="2"/>
      <c r="SDK1221" s="2"/>
      <c r="SDL1221" s="2"/>
      <c r="SDM1221" s="2"/>
      <c r="SDN1221" s="2"/>
      <c r="SDO1221" s="2"/>
      <c r="SDP1221" s="2"/>
      <c r="SDQ1221" s="2"/>
      <c r="SDR1221" s="2"/>
      <c r="SDS1221" s="2"/>
      <c r="SDT1221" s="2"/>
      <c r="SDU1221" s="2"/>
      <c r="SDV1221" s="2"/>
      <c r="SDW1221" s="2"/>
      <c r="SDX1221" s="2"/>
      <c r="SDY1221" s="2"/>
      <c r="SDZ1221" s="2"/>
      <c r="SEA1221" s="2"/>
      <c r="SEB1221" s="2"/>
      <c r="SEC1221" s="2"/>
      <c r="SED1221" s="2"/>
      <c r="SEE1221" s="2"/>
      <c r="SEF1221" s="2"/>
      <c r="SEG1221" s="2"/>
      <c r="SEH1221" s="2"/>
      <c r="SEI1221" s="2"/>
      <c r="SEJ1221" s="2"/>
      <c r="SEK1221" s="2"/>
      <c r="SEL1221" s="2"/>
      <c r="SEM1221" s="2"/>
      <c r="SEN1221" s="2"/>
      <c r="SEO1221" s="2"/>
      <c r="SEP1221" s="2"/>
      <c r="SEQ1221" s="2"/>
      <c r="SER1221" s="2"/>
      <c r="SES1221" s="2"/>
      <c r="SET1221" s="2"/>
      <c r="SEU1221" s="2"/>
      <c r="SEV1221" s="2"/>
      <c r="SEW1221" s="2"/>
      <c r="SEX1221" s="2"/>
      <c r="SEY1221" s="2"/>
      <c r="SEZ1221" s="2"/>
      <c r="SFA1221" s="2"/>
      <c r="SFB1221" s="2"/>
      <c r="SFC1221" s="2"/>
      <c r="SFD1221" s="2"/>
      <c r="SFE1221" s="2"/>
      <c r="SFF1221" s="2"/>
      <c r="SFG1221" s="2"/>
      <c r="SFH1221" s="2"/>
      <c r="SFI1221" s="2"/>
      <c r="SFJ1221" s="2"/>
      <c r="SFK1221" s="2"/>
      <c r="SFL1221" s="2"/>
      <c r="SFM1221" s="2"/>
      <c r="SFN1221" s="2"/>
      <c r="SFO1221" s="2"/>
      <c r="SFP1221" s="2"/>
      <c r="SFQ1221" s="2"/>
      <c r="SFR1221" s="2"/>
      <c r="SFS1221" s="2"/>
      <c r="SFT1221" s="2"/>
      <c r="SFU1221" s="2"/>
      <c r="SFV1221" s="2"/>
      <c r="SFW1221" s="2"/>
      <c r="SFX1221" s="2"/>
      <c r="SFY1221" s="2"/>
      <c r="SFZ1221" s="2"/>
      <c r="SGA1221" s="2"/>
      <c r="SGB1221" s="2"/>
      <c r="SGC1221" s="2"/>
      <c r="SGD1221" s="2"/>
      <c r="SGE1221" s="2"/>
      <c r="SGF1221" s="2"/>
      <c r="SGG1221" s="2"/>
      <c r="SGH1221" s="2"/>
      <c r="SGI1221" s="2"/>
      <c r="SGJ1221" s="2"/>
      <c r="SGK1221" s="2"/>
      <c r="SGL1221" s="2"/>
      <c r="SGM1221" s="2"/>
      <c r="SGN1221" s="2"/>
      <c r="SGO1221" s="2"/>
      <c r="SGP1221" s="2"/>
      <c r="SGQ1221" s="2"/>
      <c r="SGR1221" s="2"/>
      <c r="SGS1221" s="2"/>
      <c r="SGT1221" s="2"/>
      <c r="SGU1221" s="2"/>
      <c r="SGV1221" s="2"/>
      <c r="SGW1221" s="2"/>
      <c r="SGX1221" s="2"/>
      <c r="SGY1221" s="2"/>
      <c r="SGZ1221" s="2"/>
      <c r="SHA1221" s="2"/>
      <c r="SHB1221" s="2"/>
      <c r="SHC1221" s="2"/>
      <c r="SHD1221" s="2"/>
      <c r="SHE1221" s="2"/>
      <c r="SHF1221" s="2"/>
      <c r="SHG1221" s="2"/>
      <c r="SHH1221" s="2"/>
      <c r="SHI1221" s="2"/>
      <c r="SHJ1221" s="2"/>
      <c r="SHK1221" s="2"/>
      <c r="SHL1221" s="2"/>
      <c r="SHM1221" s="2"/>
      <c r="SHN1221" s="2"/>
      <c r="SHO1221" s="2"/>
      <c r="SHP1221" s="2"/>
      <c r="SHQ1221" s="2"/>
      <c r="SHR1221" s="2"/>
      <c r="SHS1221" s="2"/>
      <c r="SHT1221" s="2"/>
      <c r="SHU1221" s="2"/>
      <c r="SHV1221" s="2"/>
      <c r="SHW1221" s="2"/>
      <c r="SHX1221" s="2"/>
      <c r="SHY1221" s="2"/>
      <c r="SHZ1221" s="2"/>
      <c r="SIA1221" s="2"/>
      <c r="SIB1221" s="2"/>
      <c r="SIC1221" s="2"/>
      <c r="SID1221" s="2"/>
      <c r="SIE1221" s="2"/>
      <c r="SIF1221" s="2"/>
      <c r="SIG1221" s="2"/>
      <c r="SIH1221" s="2"/>
      <c r="SII1221" s="2"/>
      <c r="SIJ1221" s="2"/>
      <c r="SIK1221" s="2"/>
      <c r="SIL1221" s="2"/>
      <c r="SIM1221" s="2"/>
      <c r="SIN1221" s="2"/>
      <c r="SIO1221" s="2"/>
      <c r="SIP1221" s="2"/>
      <c r="SIQ1221" s="2"/>
      <c r="SIR1221" s="2"/>
      <c r="SIS1221" s="2"/>
      <c r="SIT1221" s="2"/>
      <c r="SIU1221" s="2"/>
      <c r="SIV1221" s="2"/>
      <c r="SIW1221" s="2"/>
      <c r="SIX1221" s="2"/>
      <c r="SIY1221" s="2"/>
      <c r="SIZ1221" s="2"/>
      <c r="SJA1221" s="2"/>
      <c r="SJB1221" s="2"/>
      <c r="SJC1221" s="2"/>
      <c r="SJD1221" s="2"/>
      <c r="SJE1221" s="2"/>
      <c r="SJF1221" s="2"/>
      <c r="SJG1221" s="2"/>
      <c r="SJH1221" s="2"/>
      <c r="SJI1221" s="2"/>
      <c r="SJJ1221" s="2"/>
      <c r="SJK1221" s="2"/>
      <c r="SJL1221" s="2"/>
      <c r="SJM1221" s="2"/>
      <c r="SJN1221" s="2"/>
      <c r="SJO1221" s="2"/>
      <c r="SJP1221" s="2"/>
      <c r="SJQ1221" s="2"/>
      <c r="SJR1221" s="2"/>
      <c r="SJS1221" s="2"/>
      <c r="SJT1221" s="2"/>
      <c r="SJU1221" s="2"/>
      <c r="SJV1221" s="2"/>
      <c r="SJW1221" s="2"/>
      <c r="SJX1221" s="2"/>
      <c r="SJY1221" s="2"/>
      <c r="SJZ1221" s="2"/>
      <c r="SKA1221" s="2"/>
      <c r="SKB1221" s="2"/>
      <c r="SKC1221" s="2"/>
      <c r="SKD1221" s="2"/>
      <c r="SKE1221" s="2"/>
      <c r="SKF1221" s="2"/>
      <c r="SKG1221" s="2"/>
      <c r="SKH1221" s="2"/>
      <c r="SKI1221" s="2"/>
      <c r="SKJ1221" s="2"/>
      <c r="SKK1221" s="2"/>
      <c r="SKL1221" s="2"/>
      <c r="SKM1221" s="2"/>
      <c r="SKN1221" s="2"/>
      <c r="SKO1221" s="2"/>
      <c r="SKP1221" s="2"/>
      <c r="SKQ1221" s="2"/>
      <c r="SKR1221" s="2"/>
      <c r="SKS1221" s="2"/>
      <c r="SKT1221" s="2"/>
      <c r="SKU1221" s="2"/>
      <c r="SKV1221" s="2"/>
      <c r="SKW1221" s="2"/>
      <c r="SKX1221" s="2"/>
      <c r="SKY1221" s="2"/>
      <c r="SKZ1221" s="2"/>
      <c r="SLA1221" s="2"/>
      <c r="SLB1221" s="2"/>
      <c r="SLC1221" s="2"/>
      <c r="SLD1221" s="2"/>
      <c r="SLE1221" s="2"/>
      <c r="SLF1221" s="2"/>
      <c r="SLG1221" s="2"/>
      <c r="SLH1221" s="2"/>
      <c r="SLI1221" s="2"/>
      <c r="SLJ1221" s="2"/>
      <c r="SLK1221" s="2"/>
      <c r="SLL1221" s="2"/>
      <c r="SLM1221" s="2"/>
      <c r="SLN1221" s="2"/>
      <c r="SLO1221" s="2"/>
      <c r="SLP1221" s="2"/>
      <c r="SLQ1221" s="2"/>
      <c r="SLR1221" s="2"/>
      <c r="SLS1221" s="2"/>
      <c r="SLT1221" s="2"/>
      <c r="SLU1221" s="2"/>
      <c r="SLV1221" s="2"/>
      <c r="SLW1221" s="2"/>
      <c r="SLX1221" s="2"/>
      <c r="SLY1221" s="2"/>
      <c r="SLZ1221" s="2"/>
      <c r="SMA1221" s="2"/>
      <c r="SMB1221" s="2"/>
      <c r="SMC1221" s="2"/>
      <c r="SMD1221" s="2"/>
      <c r="SME1221" s="2"/>
      <c r="SMF1221" s="2"/>
      <c r="SMG1221" s="2"/>
      <c r="SMH1221" s="2"/>
      <c r="SMI1221" s="2"/>
      <c r="SMJ1221" s="2"/>
      <c r="SMK1221" s="2"/>
      <c r="SML1221" s="2"/>
      <c r="SMM1221" s="2"/>
      <c r="SMN1221" s="2"/>
      <c r="SMO1221" s="2"/>
      <c r="SMP1221" s="2"/>
      <c r="SMQ1221" s="2"/>
      <c r="SMR1221" s="2"/>
      <c r="SMS1221" s="2"/>
      <c r="SMT1221" s="2"/>
      <c r="SMU1221" s="2"/>
      <c r="SMV1221" s="2"/>
      <c r="SMW1221" s="2"/>
      <c r="SMX1221" s="2"/>
      <c r="SMY1221" s="2"/>
      <c r="SMZ1221" s="2"/>
      <c r="SNA1221" s="2"/>
      <c r="SNB1221" s="2"/>
      <c r="SNC1221" s="2"/>
      <c r="SND1221" s="2"/>
      <c r="SNE1221" s="2"/>
      <c r="SNF1221" s="2"/>
      <c r="SNG1221" s="2"/>
      <c r="SNH1221" s="2"/>
      <c r="SNI1221" s="2"/>
      <c r="SNJ1221" s="2"/>
      <c r="SNK1221" s="2"/>
      <c r="SNL1221" s="2"/>
      <c r="SNM1221" s="2"/>
      <c r="SNN1221" s="2"/>
      <c r="SNO1221" s="2"/>
      <c r="SNP1221" s="2"/>
      <c r="SNQ1221" s="2"/>
      <c r="SNR1221" s="2"/>
      <c r="SNS1221" s="2"/>
      <c r="SNT1221" s="2"/>
      <c r="SNU1221" s="2"/>
      <c r="SNV1221" s="2"/>
      <c r="SNW1221" s="2"/>
      <c r="SNX1221" s="2"/>
      <c r="SNY1221" s="2"/>
      <c r="SNZ1221" s="2"/>
      <c r="SOA1221" s="2"/>
      <c r="SOB1221" s="2"/>
      <c r="SOC1221" s="2"/>
      <c r="SOD1221" s="2"/>
      <c r="SOE1221" s="2"/>
      <c r="SOF1221" s="2"/>
      <c r="SOG1221" s="2"/>
      <c r="SOH1221" s="2"/>
      <c r="SOI1221" s="2"/>
      <c r="SOJ1221" s="2"/>
      <c r="SOK1221" s="2"/>
      <c r="SOL1221" s="2"/>
      <c r="SOM1221" s="2"/>
      <c r="SON1221" s="2"/>
      <c r="SOO1221" s="2"/>
      <c r="SOP1221" s="2"/>
      <c r="SOQ1221" s="2"/>
      <c r="SOR1221" s="2"/>
      <c r="SOS1221" s="2"/>
      <c r="SOT1221" s="2"/>
      <c r="SOU1221" s="2"/>
      <c r="SOV1221" s="2"/>
      <c r="SOW1221" s="2"/>
      <c r="SOX1221" s="2"/>
      <c r="SOY1221" s="2"/>
      <c r="SOZ1221" s="2"/>
      <c r="SPA1221" s="2"/>
      <c r="SPB1221" s="2"/>
      <c r="SPC1221" s="2"/>
      <c r="SPD1221" s="2"/>
      <c r="SPE1221" s="2"/>
      <c r="SPF1221" s="2"/>
      <c r="SPG1221" s="2"/>
      <c r="SPH1221" s="2"/>
      <c r="SPI1221" s="2"/>
      <c r="SPJ1221" s="2"/>
      <c r="SPK1221" s="2"/>
      <c r="SPL1221" s="2"/>
      <c r="SPM1221" s="2"/>
      <c r="SPN1221" s="2"/>
      <c r="SPO1221" s="2"/>
      <c r="SPP1221" s="2"/>
      <c r="SPQ1221" s="2"/>
      <c r="SPR1221" s="2"/>
      <c r="SPS1221" s="2"/>
      <c r="SPT1221" s="2"/>
      <c r="SPU1221" s="2"/>
      <c r="SPV1221" s="2"/>
      <c r="SPW1221" s="2"/>
      <c r="SPX1221" s="2"/>
      <c r="SPY1221" s="2"/>
      <c r="SPZ1221" s="2"/>
      <c r="SQA1221" s="2"/>
      <c r="SQB1221" s="2"/>
      <c r="SQC1221" s="2"/>
      <c r="SQD1221" s="2"/>
      <c r="SQE1221" s="2"/>
      <c r="SQF1221" s="2"/>
      <c r="SQG1221" s="2"/>
      <c r="SQH1221" s="2"/>
      <c r="SQI1221" s="2"/>
      <c r="SQJ1221" s="2"/>
      <c r="SQK1221" s="2"/>
      <c r="SQL1221" s="2"/>
      <c r="SQM1221" s="2"/>
      <c r="SQN1221" s="2"/>
      <c r="SQO1221" s="2"/>
      <c r="SQP1221" s="2"/>
      <c r="SQQ1221" s="2"/>
      <c r="SQR1221" s="2"/>
      <c r="SQS1221" s="2"/>
      <c r="SQT1221" s="2"/>
      <c r="SQU1221" s="2"/>
      <c r="SQV1221" s="2"/>
      <c r="SQW1221" s="2"/>
      <c r="SQX1221" s="2"/>
      <c r="SQY1221" s="2"/>
      <c r="SQZ1221" s="2"/>
      <c r="SRA1221" s="2"/>
      <c r="SRB1221" s="2"/>
      <c r="SRC1221" s="2"/>
      <c r="SRD1221" s="2"/>
      <c r="SRE1221" s="2"/>
      <c r="SRF1221" s="2"/>
      <c r="SRG1221" s="2"/>
      <c r="SRH1221" s="2"/>
      <c r="SRI1221" s="2"/>
      <c r="SRJ1221" s="2"/>
      <c r="SRK1221" s="2"/>
      <c r="SRL1221" s="2"/>
      <c r="SRM1221" s="2"/>
      <c r="SRN1221" s="2"/>
      <c r="SRO1221" s="2"/>
      <c r="SRP1221" s="2"/>
      <c r="SRQ1221" s="2"/>
      <c r="SRR1221" s="2"/>
      <c r="SRS1221" s="2"/>
      <c r="SRT1221" s="2"/>
      <c r="SRU1221" s="2"/>
      <c r="SRV1221" s="2"/>
      <c r="SRW1221" s="2"/>
      <c r="SRX1221" s="2"/>
      <c r="SRY1221" s="2"/>
      <c r="SRZ1221" s="2"/>
      <c r="SSA1221" s="2"/>
      <c r="SSB1221" s="2"/>
      <c r="SSC1221" s="2"/>
      <c r="SSD1221" s="2"/>
      <c r="SSE1221" s="2"/>
      <c r="SSF1221" s="2"/>
      <c r="SSG1221" s="2"/>
      <c r="SSH1221" s="2"/>
      <c r="SSI1221" s="2"/>
      <c r="SSJ1221" s="2"/>
      <c r="SSK1221" s="2"/>
      <c r="SSL1221" s="2"/>
      <c r="SSM1221" s="2"/>
      <c r="SSN1221" s="2"/>
      <c r="SSO1221" s="2"/>
      <c r="SSP1221" s="2"/>
      <c r="SSQ1221" s="2"/>
      <c r="SSR1221" s="2"/>
      <c r="SSS1221" s="2"/>
      <c r="SST1221" s="2"/>
      <c r="SSU1221" s="2"/>
      <c r="SSV1221" s="2"/>
      <c r="SSW1221" s="2"/>
      <c r="SSX1221" s="2"/>
      <c r="SSY1221" s="2"/>
      <c r="SSZ1221" s="2"/>
      <c r="STA1221" s="2"/>
      <c r="STB1221" s="2"/>
      <c r="STC1221" s="2"/>
      <c r="STD1221" s="2"/>
      <c r="STE1221" s="2"/>
      <c r="STF1221" s="2"/>
      <c r="STG1221" s="2"/>
      <c r="STH1221" s="2"/>
      <c r="STI1221" s="2"/>
      <c r="STJ1221" s="2"/>
      <c r="STK1221" s="2"/>
      <c r="STL1221" s="2"/>
      <c r="STM1221" s="2"/>
      <c r="STN1221" s="2"/>
      <c r="STO1221" s="2"/>
      <c r="STP1221" s="2"/>
      <c r="STQ1221" s="2"/>
      <c r="STR1221" s="2"/>
      <c r="STS1221" s="2"/>
      <c r="STT1221" s="2"/>
      <c r="STU1221" s="2"/>
      <c r="STV1221" s="2"/>
      <c r="STW1221" s="2"/>
      <c r="STX1221" s="2"/>
      <c r="STY1221" s="2"/>
      <c r="STZ1221" s="2"/>
      <c r="SUA1221" s="2"/>
      <c r="SUB1221" s="2"/>
      <c r="SUC1221" s="2"/>
      <c r="SUD1221" s="2"/>
      <c r="SUE1221" s="2"/>
      <c r="SUF1221" s="2"/>
      <c r="SUG1221" s="2"/>
      <c r="SUH1221" s="2"/>
      <c r="SUI1221" s="2"/>
      <c r="SUJ1221" s="2"/>
      <c r="SUK1221" s="2"/>
      <c r="SUL1221" s="2"/>
      <c r="SUM1221" s="2"/>
      <c r="SUN1221" s="2"/>
      <c r="SUO1221" s="2"/>
      <c r="SUP1221" s="2"/>
      <c r="SUQ1221" s="2"/>
      <c r="SUR1221" s="2"/>
      <c r="SUS1221" s="2"/>
      <c r="SUT1221" s="2"/>
      <c r="SUU1221" s="2"/>
      <c r="SUV1221" s="2"/>
      <c r="SUW1221" s="2"/>
      <c r="SUX1221" s="2"/>
      <c r="SUY1221" s="2"/>
      <c r="SUZ1221" s="2"/>
      <c r="SVA1221" s="2"/>
      <c r="SVB1221" s="2"/>
      <c r="SVC1221" s="2"/>
      <c r="SVD1221" s="2"/>
      <c r="SVE1221" s="2"/>
      <c r="SVF1221" s="2"/>
      <c r="SVG1221" s="2"/>
      <c r="SVH1221" s="2"/>
      <c r="SVI1221" s="2"/>
      <c r="SVJ1221" s="2"/>
      <c r="SVK1221" s="2"/>
      <c r="SVL1221" s="2"/>
      <c r="SVM1221" s="2"/>
      <c r="SVN1221" s="2"/>
      <c r="SVO1221" s="2"/>
      <c r="SVP1221" s="2"/>
      <c r="SVQ1221" s="2"/>
      <c r="SVR1221" s="2"/>
      <c r="SVS1221" s="2"/>
      <c r="SVT1221" s="2"/>
      <c r="SVU1221" s="2"/>
      <c r="SVV1221" s="2"/>
      <c r="SVW1221" s="2"/>
      <c r="SVX1221" s="2"/>
      <c r="SVY1221" s="2"/>
      <c r="SVZ1221" s="2"/>
      <c r="SWA1221" s="2"/>
      <c r="SWB1221" s="2"/>
      <c r="SWC1221" s="2"/>
      <c r="SWD1221" s="2"/>
      <c r="SWE1221" s="2"/>
      <c r="SWF1221" s="2"/>
      <c r="SWG1221" s="2"/>
      <c r="SWH1221" s="2"/>
      <c r="SWI1221" s="2"/>
      <c r="SWJ1221" s="2"/>
      <c r="SWK1221" s="2"/>
      <c r="SWL1221" s="2"/>
      <c r="SWM1221" s="2"/>
      <c r="SWN1221" s="2"/>
      <c r="SWO1221" s="2"/>
      <c r="SWP1221" s="2"/>
      <c r="SWQ1221" s="2"/>
      <c r="SWR1221" s="2"/>
      <c r="SWS1221" s="2"/>
      <c r="SWT1221" s="2"/>
      <c r="SWU1221" s="2"/>
      <c r="SWV1221" s="2"/>
      <c r="SWW1221" s="2"/>
      <c r="SWX1221" s="2"/>
      <c r="SWY1221" s="2"/>
      <c r="SWZ1221" s="2"/>
      <c r="SXA1221" s="2"/>
      <c r="SXB1221" s="2"/>
      <c r="SXC1221" s="2"/>
      <c r="SXD1221" s="2"/>
      <c r="SXE1221" s="2"/>
      <c r="SXF1221" s="2"/>
      <c r="SXG1221" s="2"/>
      <c r="SXH1221" s="2"/>
      <c r="SXI1221" s="2"/>
      <c r="SXJ1221" s="2"/>
      <c r="SXK1221" s="2"/>
      <c r="SXL1221" s="2"/>
      <c r="SXM1221" s="2"/>
      <c r="SXN1221" s="2"/>
      <c r="SXO1221" s="2"/>
      <c r="SXP1221" s="2"/>
      <c r="SXQ1221" s="2"/>
      <c r="SXR1221" s="2"/>
      <c r="SXS1221" s="2"/>
      <c r="SXT1221" s="2"/>
      <c r="SXU1221" s="2"/>
      <c r="SXV1221" s="2"/>
      <c r="SXW1221" s="2"/>
      <c r="SXX1221" s="2"/>
      <c r="SXY1221" s="2"/>
      <c r="SXZ1221" s="2"/>
      <c r="SYA1221" s="2"/>
      <c r="SYB1221" s="2"/>
      <c r="SYC1221" s="2"/>
      <c r="SYD1221" s="2"/>
      <c r="SYE1221" s="2"/>
      <c r="SYF1221" s="2"/>
      <c r="SYG1221" s="2"/>
      <c r="SYH1221" s="2"/>
      <c r="SYI1221" s="2"/>
      <c r="SYJ1221" s="2"/>
      <c r="SYK1221" s="2"/>
      <c r="SYL1221" s="2"/>
      <c r="SYM1221" s="2"/>
      <c r="SYN1221" s="2"/>
      <c r="SYO1221" s="2"/>
      <c r="SYP1221" s="2"/>
      <c r="SYQ1221" s="2"/>
      <c r="SYR1221" s="2"/>
      <c r="SYS1221" s="2"/>
      <c r="SYT1221" s="2"/>
      <c r="SYU1221" s="2"/>
      <c r="SYV1221" s="2"/>
      <c r="SYW1221" s="2"/>
      <c r="SYX1221" s="2"/>
      <c r="SYY1221" s="2"/>
      <c r="SYZ1221" s="2"/>
      <c r="SZA1221" s="2"/>
      <c r="SZB1221" s="2"/>
      <c r="SZC1221" s="2"/>
      <c r="SZD1221" s="2"/>
      <c r="SZE1221" s="2"/>
      <c r="SZF1221" s="2"/>
      <c r="SZG1221" s="2"/>
      <c r="SZH1221" s="2"/>
      <c r="SZI1221" s="2"/>
      <c r="SZJ1221" s="2"/>
      <c r="SZK1221" s="2"/>
      <c r="SZL1221" s="2"/>
      <c r="SZM1221" s="2"/>
      <c r="SZN1221" s="2"/>
      <c r="SZO1221" s="2"/>
      <c r="SZP1221" s="2"/>
      <c r="SZQ1221" s="2"/>
      <c r="SZR1221" s="2"/>
      <c r="SZS1221" s="2"/>
      <c r="SZT1221" s="2"/>
      <c r="SZU1221" s="2"/>
      <c r="SZV1221" s="2"/>
      <c r="SZW1221" s="2"/>
      <c r="SZX1221" s="2"/>
      <c r="SZY1221" s="2"/>
      <c r="SZZ1221" s="2"/>
      <c r="TAA1221" s="2"/>
      <c r="TAB1221" s="2"/>
      <c r="TAC1221" s="2"/>
      <c r="TAD1221" s="2"/>
      <c r="TAE1221" s="2"/>
      <c r="TAF1221" s="2"/>
      <c r="TAG1221" s="2"/>
      <c r="TAH1221" s="2"/>
      <c r="TAI1221" s="2"/>
      <c r="TAJ1221" s="2"/>
      <c r="TAK1221" s="2"/>
      <c r="TAL1221" s="2"/>
      <c r="TAM1221" s="2"/>
      <c r="TAN1221" s="2"/>
      <c r="TAO1221" s="2"/>
      <c r="TAP1221" s="2"/>
      <c r="TAQ1221" s="2"/>
      <c r="TAR1221" s="2"/>
      <c r="TAS1221" s="2"/>
      <c r="TAT1221" s="2"/>
      <c r="TAU1221" s="2"/>
      <c r="TAV1221" s="2"/>
      <c r="TAW1221" s="2"/>
      <c r="TAX1221" s="2"/>
      <c r="TAY1221" s="2"/>
      <c r="TAZ1221" s="2"/>
      <c r="TBA1221" s="2"/>
      <c r="TBB1221" s="2"/>
      <c r="TBC1221" s="2"/>
      <c r="TBD1221" s="2"/>
      <c r="TBE1221" s="2"/>
      <c r="TBF1221" s="2"/>
      <c r="TBG1221" s="2"/>
      <c r="TBH1221" s="2"/>
      <c r="TBI1221" s="2"/>
      <c r="TBJ1221" s="2"/>
      <c r="TBK1221" s="2"/>
      <c r="TBL1221" s="2"/>
      <c r="TBM1221" s="2"/>
      <c r="TBN1221" s="2"/>
      <c r="TBO1221" s="2"/>
      <c r="TBP1221" s="2"/>
      <c r="TBQ1221" s="2"/>
      <c r="TBR1221" s="2"/>
      <c r="TBS1221" s="2"/>
      <c r="TBT1221" s="2"/>
      <c r="TBU1221" s="2"/>
      <c r="TBV1221" s="2"/>
      <c r="TBW1221" s="2"/>
      <c r="TBX1221" s="2"/>
      <c r="TBY1221" s="2"/>
      <c r="TBZ1221" s="2"/>
      <c r="TCA1221" s="2"/>
      <c r="TCB1221" s="2"/>
      <c r="TCC1221" s="2"/>
      <c r="TCD1221" s="2"/>
      <c r="TCE1221" s="2"/>
      <c r="TCF1221" s="2"/>
      <c r="TCG1221" s="2"/>
      <c r="TCH1221" s="2"/>
      <c r="TCI1221" s="2"/>
      <c r="TCJ1221" s="2"/>
      <c r="TCK1221" s="2"/>
      <c r="TCL1221" s="2"/>
      <c r="TCM1221" s="2"/>
      <c r="TCN1221" s="2"/>
      <c r="TCO1221" s="2"/>
      <c r="TCP1221" s="2"/>
      <c r="TCQ1221" s="2"/>
      <c r="TCR1221" s="2"/>
      <c r="TCS1221" s="2"/>
      <c r="TCT1221" s="2"/>
      <c r="TCU1221" s="2"/>
      <c r="TCV1221" s="2"/>
      <c r="TCW1221" s="2"/>
      <c r="TCX1221" s="2"/>
      <c r="TCY1221" s="2"/>
      <c r="TCZ1221" s="2"/>
      <c r="TDA1221" s="2"/>
      <c r="TDB1221" s="2"/>
      <c r="TDC1221" s="2"/>
      <c r="TDD1221" s="2"/>
      <c r="TDE1221" s="2"/>
      <c r="TDF1221" s="2"/>
      <c r="TDG1221" s="2"/>
      <c r="TDH1221" s="2"/>
      <c r="TDI1221" s="2"/>
      <c r="TDJ1221" s="2"/>
      <c r="TDK1221" s="2"/>
      <c r="TDL1221" s="2"/>
      <c r="TDM1221" s="2"/>
      <c r="TDN1221" s="2"/>
      <c r="TDO1221" s="2"/>
      <c r="TDP1221" s="2"/>
      <c r="TDQ1221" s="2"/>
      <c r="TDR1221" s="2"/>
      <c r="TDS1221" s="2"/>
      <c r="TDT1221" s="2"/>
      <c r="TDU1221" s="2"/>
      <c r="TDV1221" s="2"/>
      <c r="TDW1221" s="2"/>
      <c r="TDX1221" s="2"/>
      <c r="TDY1221" s="2"/>
      <c r="TDZ1221" s="2"/>
      <c r="TEA1221" s="2"/>
      <c r="TEB1221" s="2"/>
      <c r="TEC1221" s="2"/>
      <c r="TED1221" s="2"/>
      <c r="TEE1221" s="2"/>
      <c r="TEF1221" s="2"/>
      <c r="TEG1221" s="2"/>
      <c r="TEH1221" s="2"/>
      <c r="TEI1221" s="2"/>
      <c r="TEJ1221" s="2"/>
      <c r="TEK1221" s="2"/>
      <c r="TEL1221" s="2"/>
      <c r="TEM1221" s="2"/>
      <c r="TEN1221" s="2"/>
      <c r="TEO1221" s="2"/>
      <c r="TEP1221" s="2"/>
      <c r="TEQ1221" s="2"/>
      <c r="TER1221" s="2"/>
      <c r="TES1221" s="2"/>
      <c r="TET1221" s="2"/>
      <c r="TEU1221" s="2"/>
      <c r="TEV1221" s="2"/>
      <c r="TEW1221" s="2"/>
      <c r="TEX1221" s="2"/>
      <c r="TEY1221" s="2"/>
      <c r="TEZ1221" s="2"/>
      <c r="TFA1221" s="2"/>
      <c r="TFB1221" s="2"/>
      <c r="TFC1221" s="2"/>
      <c r="TFD1221" s="2"/>
      <c r="TFE1221" s="2"/>
      <c r="TFF1221" s="2"/>
      <c r="TFG1221" s="2"/>
      <c r="TFH1221" s="2"/>
      <c r="TFI1221" s="2"/>
      <c r="TFJ1221" s="2"/>
      <c r="TFK1221" s="2"/>
      <c r="TFL1221" s="2"/>
      <c r="TFM1221" s="2"/>
      <c r="TFN1221" s="2"/>
      <c r="TFO1221" s="2"/>
      <c r="TFP1221" s="2"/>
      <c r="TFQ1221" s="2"/>
      <c r="TFR1221" s="2"/>
      <c r="TFS1221" s="2"/>
      <c r="TFT1221" s="2"/>
      <c r="TFU1221" s="2"/>
      <c r="TFV1221" s="2"/>
      <c r="TFW1221" s="2"/>
      <c r="TFX1221" s="2"/>
      <c r="TFY1221" s="2"/>
      <c r="TFZ1221" s="2"/>
      <c r="TGA1221" s="2"/>
      <c r="TGB1221" s="2"/>
      <c r="TGC1221" s="2"/>
      <c r="TGD1221" s="2"/>
      <c r="TGE1221" s="2"/>
      <c r="TGF1221" s="2"/>
      <c r="TGG1221" s="2"/>
      <c r="TGH1221" s="2"/>
      <c r="TGI1221" s="2"/>
      <c r="TGJ1221" s="2"/>
      <c r="TGK1221" s="2"/>
      <c r="TGL1221" s="2"/>
      <c r="TGM1221" s="2"/>
      <c r="TGN1221" s="2"/>
      <c r="TGO1221" s="2"/>
      <c r="TGP1221" s="2"/>
      <c r="TGQ1221" s="2"/>
      <c r="TGR1221" s="2"/>
      <c r="TGS1221" s="2"/>
      <c r="TGT1221" s="2"/>
      <c r="TGU1221" s="2"/>
      <c r="TGV1221" s="2"/>
      <c r="TGW1221" s="2"/>
      <c r="TGX1221" s="2"/>
      <c r="TGY1221" s="2"/>
      <c r="TGZ1221" s="2"/>
      <c r="THA1221" s="2"/>
      <c r="THB1221" s="2"/>
      <c r="THC1221" s="2"/>
      <c r="THD1221" s="2"/>
      <c r="THE1221" s="2"/>
      <c r="THF1221" s="2"/>
      <c r="THG1221" s="2"/>
      <c r="THH1221" s="2"/>
      <c r="THI1221" s="2"/>
      <c r="THJ1221" s="2"/>
      <c r="THK1221" s="2"/>
      <c r="THL1221" s="2"/>
      <c r="THM1221" s="2"/>
      <c r="THN1221" s="2"/>
      <c r="THO1221" s="2"/>
      <c r="THP1221" s="2"/>
      <c r="THQ1221" s="2"/>
      <c r="THR1221" s="2"/>
      <c r="THS1221" s="2"/>
      <c r="THT1221" s="2"/>
      <c r="THU1221" s="2"/>
      <c r="THV1221" s="2"/>
      <c r="THW1221" s="2"/>
      <c r="THX1221" s="2"/>
      <c r="THY1221" s="2"/>
      <c r="THZ1221" s="2"/>
      <c r="TIA1221" s="2"/>
      <c r="TIB1221" s="2"/>
      <c r="TIC1221" s="2"/>
      <c r="TID1221" s="2"/>
      <c r="TIE1221" s="2"/>
      <c r="TIF1221" s="2"/>
      <c r="TIG1221" s="2"/>
      <c r="TIH1221" s="2"/>
      <c r="TII1221" s="2"/>
      <c r="TIJ1221" s="2"/>
      <c r="TIK1221" s="2"/>
      <c r="TIL1221" s="2"/>
      <c r="TIM1221" s="2"/>
      <c r="TIN1221" s="2"/>
      <c r="TIO1221" s="2"/>
      <c r="TIP1221" s="2"/>
      <c r="TIQ1221" s="2"/>
      <c r="TIR1221" s="2"/>
      <c r="TIS1221" s="2"/>
      <c r="TIT1221" s="2"/>
      <c r="TIU1221" s="2"/>
      <c r="TIV1221" s="2"/>
      <c r="TIW1221" s="2"/>
      <c r="TIX1221" s="2"/>
      <c r="TIY1221" s="2"/>
      <c r="TIZ1221" s="2"/>
      <c r="TJA1221" s="2"/>
      <c r="TJB1221" s="2"/>
      <c r="TJC1221" s="2"/>
      <c r="TJD1221" s="2"/>
      <c r="TJE1221" s="2"/>
      <c r="TJF1221" s="2"/>
      <c r="TJG1221" s="2"/>
      <c r="TJH1221" s="2"/>
      <c r="TJI1221" s="2"/>
      <c r="TJJ1221" s="2"/>
      <c r="TJK1221" s="2"/>
      <c r="TJL1221" s="2"/>
      <c r="TJM1221" s="2"/>
      <c r="TJN1221" s="2"/>
      <c r="TJO1221" s="2"/>
      <c r="TJP1221" s="2"/>
      <c r="TJQ1221" s="2"/>
      <c r="TJR1221" s="2"/>
      <c r="TJS1221" s="2"/>
      <c r="TJT1221" s="2"/>
      <c r="TJU1221" s="2"/>
      <c r="TJV1221" s="2"/>
      <c r="TJW1221" s="2"/>
      <c r="TJX1221" s="2"/>
      <c r="TJY1221" s="2"/>
      <c r="TJZ1221" s="2"/>
      <c r="TKA1221" s="2"/>
      <c r="TKB1221" s="2"/>
      <c r="TKC1221" s="2"/>
      <c r="TKD1221" s="2"/>
      <c r="TKE1221" s="2"/>
      <c r="TKF1221" s="2"/>
      <c r="TKG1221" s="2"/>
      <c r="TKH1221" s="2"/>
      <c r="TKI1221" s="2"/>
      <c r="TKJ1221" s="2"/>
      <c r="TKK1221" s="2"/>
      <c r="TKL1221" s="2"/>
      <c r="TKM1221" s="2"/>
      <c r="TKN1221" s="2"/>
      <c r="TKO1221" s="2"/>
      <c r="TKP1221" s="2"/>
      <c r="TKQ1221" s="2"/>
      <c r="TKR1221" s="2"/>
      <c r="TKS1221" s="2"/>
      <c r="TKT1221" s="2"/>
      <c r="TKU1221" s="2"/>
      <c r="TKV1221" s="2"/>
      <c r="TKW1221" s="2"/>
      <c r="TKX1221" s="2"/>
      <c r="TKY1221" s="2"/>
      <c r="TKZ1221" s="2"/>
      <c r="TLA1221" s="2"/>
      <c r="TLB1221" s="2"/>
      <c r="TLC1221" s="2"/>
      <c r="TLD1221" s="2"/>
      <c r="TLE1221" s="2"/>
      <c r="TLF1221" s="2"/>
      <c r="TLG1221" s="2"/>
      <c r="TLH1221" s="2"/>
      <c r="TLI1221" s="2"/>
      <c r="TLJ1221" s="2"/>
      <c r="TLK1221" s="2"/>
      <c r="TLL1221" s="2"/>
      <c r="TLM1221" s="2"/>
      <c r="TLN1221" s="2"/>
      <c r="TLO1221" s="2"/>
      <c r="TLP1221" s="2"/>
      <c r="TLQ1221" s="2"/>
      <c r="TLR1221" s="2"/>
      <c r="TLS1221" s="2"/>
      <c r="TLT1221" s="2"/>
      <c r="TLU1221" s="2"/>
      <c r="TLV1221" s="2"/>
      <c r="TLW1221" s="2"/>
      <c r="TLX1221" s="2"/>
      <c r="TLY1221" s="2"/>
      <c r="TLZ1221" s="2"/>
      <c r="TMA1221" s="2"/>
      <c r="TMB1221" s="2"/>
      <c r="TMC1221" s="2"/>
      <c r="TMD1221" s="2"/>
      <c r="TME1221" s="2"/>
      <c r="TMF1221" s="2"/>
      <c r="TMG1221" s="2"/>
      <c r="TMH1221" s="2"/>
      <c r="TMI1221" s="2"/>
      <c r="TMJ1221" s="2"/>
      <c r="TMK1221" s="2"/>
      <c r="TML1221" s="2"/>
      <c r="TMM1221" s="2"/>
      <c r="TMN1221" s="2"/>
      <c r="TMO1221" s="2"/>
      <c r="TMP1221" s="2"/>
      <c r="TMQ1221" s="2"/>
      <c r="TMR1221" s="2"/>
      <c r="TMS1221" s="2"/>
      <c r="TMT1221" s="2"/>
      <c r="TMU1221" s="2"/>
      <c r="TMV1221" s="2"/>
      <c r="TMW1221" s="2"/>
      <c r="TMX1221" s="2"/>
      <c r="TMY1221" s="2"/>
      <c r="TMZ1221" s="2"/>
      <c r="TNA1221" s="2"/>
      <c r="TNB1221" s="2"/>
      <c r="TNC1221" s="2"/>
      <c r="TND1221" s="2"/>
      <c r="TNE1221" s="2"/>
      <c r="TNF1221" s="2"/>
      <c r="TNG1221" s="2"/>
      <c r="TNH1221" s="2"/>
      <c r="TNI1221" s="2"/>
      <c r="TNJ1221" s="2"/>
      <c r="TNK1221" s="2"/>
      <c r="TNL1221" s="2"/>
      <c r="TNM1221" s="2"/>
      <c r="TNN1221" s="2"/>
      <c r="TNO1221" s="2"/>
      <c r="TNP1221" s="2"/>
      <c r="TNQ1221" s="2"/>
      <c r="TNR1221" s="2"/>
      <c r="TNS1221" s="2"/>
      <c r="TNT1221" s="2"/>
      <c r="TNU1221" s="2"/>
      <c r="TNV1221" s="2"/>
      <c r="TNW1221" s="2"/>
      <c r="TNX1221" s="2"/>
      <c r="TNY1221" s="2"/>
      <c r="TNZ1221" s="2"/>
      <c r="TOA1221" s="2"/>
      <c r="TOB1221" s="2"/>
      <c r="TOC1221" s="2"/>
      <c r="TOD1221" s="2"/>
      <c r="TOE1221" s="2"/>
      <c r="TOF1221" s="2"/>
      <c r="TOG1221" s="2"/>
      <c r="TOH1221" s="2"/>
      <c r="TOI1221" s="2"/>
      <c r="TOJ1221" s="2"/>
      <c r="TOK1221" s="2"/>
      <c r="TOL1221" s="2"/>
      <c r="TOM1221" s="2"/>
      <c r="TON1221" s="2"/>
      <c r="TOO1221" s="2"/>
      <c r="TOP1221" s="2"/>
      <c r="TOQ1221" s="2"/>
      <c r="TOR1221" s="2"/>
      <c r="TOS1221" s="2"/>
      <c r="TOT1221" s="2"/>
      <c r="TOU1221" s="2"/>
      <c r="TOV1221" s="2"/>
      <c r="TOW1221" s="2"/>
      <c r="TOX1221" s="2"/>
      <c r="TOY1221" s="2"/>
      <c r="TOZ1221" s="2"/>
      <c r="TPA1221" s="2"/>
      <c r="TPB1221" s="2"/>
      <c r="TPC1221" s="2"/>
      <c r="TPD1221" s="2"/>
      <c r="TPE1221" s="2"/>
      <c r="TPF1221" s="2"/>
      <c r="TPG1221" s="2"/>
      <c r="TPH1221" s="2"/>
      <c r="TPI1221" s="2"/>
      <c r="TPJ1221" s="2"/>
      <c r="TPK1221" s="2"/>
      <c r="TPL1221" s="2"/>
      <c r="TPM1221" s="2"/>
      <c r="TPN1221" s="2"/>
      <c r="TPO1221" s="2"/>
      <c r="TPP1221" s="2"/>
      <c r="TPQ1221" s="2"/>
      <c r="TPR1221" s="2"/>
      <c r="TPS1221" s="2"/>
      <c r="TPT1221" s="2"/>
      <c r="TPU1221" s="2"/>
      <c r="TPV1221" s="2"/>
      <c r="TPW1221" s="2"/>
      <c r="TPX1221" s="2"/>
      <c r="TPY1221" s="2"/>
      <c r="TPZ1221" s="2"/>
      <c r="TQA1221" s="2"/>
      <c r="TQB1221" s="2"/>
      <c r="TQC1221" s="2"/>
      <c r="TQD1221" s="2"/>
      <c r="TQE1221" s="2"/>
      <c r="TQF1221" s="2"/>
      <c r="TQG1221" s="2"/>
      <c r="TQH1221" s="2"/>
      <c r="TQI1221" s="2"/>
      <c r="TQJ1221" s="2"/>
      <c r="TQK1221" s="2"/>
      <c r="TQL1221" s="2"/>
      <c r="TQM1221" s="2"/>
      <c r="TQN1221" s="2"/>
      <c r="TQO1221" s="2"/>
      <c r="TQP1221" s="2"/>
      <c r="TQQ1221" s="2"/>
      <c r="TQR1221" s="2"/>
      <c r="TQS1221" s="2"/>
      <c r="TQT1221" s="2"/>
      <c r="TQU1221" s="2"/>
      <c r="TQV1221" s="2"/>
      <c r="TQW1221" s="2"/>
      <c r="TQX1221" s="2"/>
      <c r="TQY1221" s="2"/>
      <c r="TQZ1221" s="2"/>
      <c r="TRA1221" s="2"/>
      <c r="TRB1221" s="2"/>
      <c r="TRC1221" s="2"/>
      <c r="TRD1221" s="2"/>
      <c r="TRE1221" s="2"/>
      <c r="TRF1221" s="2"/>
      <c r="TRG1221" s="2"/>
      <c r="TRH1221" s="2"/>
      <c r="TRI1221" s="2"/>
      <c r="TRJ1221" s="2"/>
      <c r="TRK1221" s="2"/>
      <c r="TRL1221" s="2"/>
      <c r="TRM1221" s="2"/>
      <c r="TRN1221" s="2"/>
      <c r="TRO1221" s="2"/>
      <c r="TRP1221" s="2"/>
      <c r="TRQ1221" s="2"/>
      <c r="TRR1221" s="2"/>
      <c r="TRS1221" s="2"/>
      <c r="TRT1221" s="2"/>
      <c r="TRU1221" s="2"/>
      <c r="TRV1221" s="2"/>
      <c r="TRW1221" s="2"/>
      <c r="TRX1221" s="2"/>
      <c r="TRY1221" s="2"/>
      <c r="TRZ1221" s="2"/>
      <c r="TSA1221" s="2"/>
      <c r="TSB1221" s="2"/>
      <c r="TSC1221" s="2"/>
      <c r="TSD1221" s="2"/>
      <c r="TSE1221" s="2"/>
      <c r="TSF1221" s="2"/>
      <c r="TSG1221" s="2"/>
      <c r="TSH1221" s="2"/>
      <c r="TSI1221" s="2"/>
      <c r="TSJ1221" s="2"/>
      <c r="TSK1221" s="2"/>
      <c r="TSL1221" s="2"/>
      <c r="TSM1221" s="2"/>
      <c r="TSN1221" s="2"/>
      <c r="TSO1221" s="2"/>
      <c r="TSP1221" s="2"/>
      <c r="TSQ1221" s="2"/>
      <c r="TSR1221" s="2"/>
      <c r="TSS1221" s="2"/>
      <c r="TST1221" s="2"/>
      <c r="TSU1221" s="2"/>
      <c r="TSV1221" s="2"/>
      <c r="TSW1221" s="2"/>
      <c r="TSX1221" s="2"/>
      <c r="TSY1221" s="2"/>
      <c r="TSZ1221" s="2"/>
      <c r="TTA1221" s="2"/>
      <c r="TTB1221" s="2"/>
      <c r="TTC1221" s="2"/>
      <c r="TTD1221" s="2"/>
      <c r="TTE1221" s="2"/>
      <c r="TTF1221" s="2"/>
      <c r="TTG1221" s="2"/>
      <c r="TTH1221" s="2"/>
      <c r="TTI1221" s="2"/>
      <c r="TTJ1221" s="2"/>
      <c r="TTK1221" s="2"/>
      <c r="TTL1221" s="2"/>
      <c r="TTM1221" s="2"/>
      <c r="TTN1221" s="2"/>
      <c r="TTO1221" s="2"/>
      <c r="TTP1221" s="2"/>
      <c r="TTQ1221" s="2"/>
      <c r="TTR1221" s="2"/>
      <c r="TTS1221" s="2"/>
      <c r="TTT1221" s="2"/>
      <c r="TTU1221" s="2"/>
      <c r="TTV1221" s="2"/>
      <c r="TTW1221" s="2"/>
      <c r="TTX1221" s="2"/>
      <c r="TTY1221" s="2"/>
      <c r="TTZ1221" s="2"/>
      <c r="TUA1221" s="2"/>
      <c r="TUB1221" s="2"/>
      <c r="TUC1221" s="2"/>
      <c r="TUD1221" s="2"/>
      <c r="TUE1221" s="2"/>
      <c r="TUF1221" s="2"/>
      <c r="TUG1221" s="2"/>
      <c r="TUH1221" s="2"/>
      <c r="TUI1221" s="2"/>
      <c r="TUJ1221" s="2"/>
      <c r="TUK1221" s="2"/>
      <c r="TUL1221" s="2"/>
      <c r="TUM1221" s="2"/>
      <c r="TUN1221" s="2"/>
      <c r="TUO1221" s="2"/>
      <c r="TUP1221" s="2"/>
      <c r="TUQ1221" s="2"/>
      <c r="TUR1221" s="2"/>
      <c r="TUS1221" s="2"/>
      <c r="TUT1221" s="2"/>
      <c r="TUU1221" s="2"/>
      <c r="TUV1221" s="2"/>
      <c r="TUW1221" s="2"/>
      <c r="TUX1221" s="2"/>
      <c r="TUY1221" s="2"/>
      <c r="TUZ1221" s="2"/>
      <c r="TVA1221" s="2"/>
      <c r="TVB1221" s="2"/>
      <c r="TVC1221" s="2"/>
      <c r="TVD1221" s="2"/>
      <c r="TVE1221" s="2"/>
      <c r="TVF1221" s="2"/>
      <c r="TVG1221" s="2"/>
      <c r="TVH1221" s="2"/>
      <c r="TVI1221" s="2"/>
      <c r="TVJ1221" s="2"/>
      <c r="TVK1221" s="2"/>
      <c r="TVL1221" s="2"/>
      <c r="TVM1221" s="2"/>
      <c r="TVN1221" s="2"/>
      <c r="TVO1221" s="2"/>
      <c r="TVP1221" s="2"/>
      <c r="TVQ1221" s="2"/>
      <c r="TVR1221" s="2"/>
      <c r="TVS1221" s="2"/>
      <c r="TVT1221" s="2"/>
      <c r="TVU1221" s="2"/>
      <c r="TVV1221" s="2"/>
      <c r="TVW1221" s="2"/>
      <c r="TVX1221" s="2"/>
      <c r="TVY1221" s="2"/>
      <c r="TVZ1221" s="2"/>
      <c r="TWA1221" s="2"/>
      <c r="TWB1221" s="2"/>
      <c r="TWC1221" s="2"/>
      <c r="TWD1221" s="2"/>
      <c r="TWE1221" s="2"/>
      <c r="TWF1221" s="2"/>
      <c r="TWG1221" s="2"/>
      <c r="TWH1221" s="2"/>
      <c r="TWI1221" s="2"/>
      <c r="TWJ1221" s="2"/>
      <c r="TWK1221" s="2"/>
      <c r="TWL1221" s="2"/>
      <c r="TWM1221" s="2"/>
      <c r="TWN1221" s="2"/>
      <c r="TWO1221" s="2"/>
      <c r="TWP1221" s="2"/>
      <c r="TWQ1221" s="2"/>
      <c r="TWR1221" s="2"/>
      <c r="TWS1221" s="2"/>
      <c r="TWT1221" s="2"/>
      <c r="TWU1221" s="2"/>
      <c r="TWV1221" s="2"/>
      <c r="TWW1221" s="2"/>
      <c r="TWX1221" s="2"/>
      <c r="TWY1221" s="2"/>
      <c r="TWZ1221" s="2"/>
      <c r="TXA1221" s="2"/>
      <c r="TXB1221" s="2"/>
      <c r="TXC1221" s="2"/>
      <c r="TXD1221" s="2"/>
      <c r="TXE1221" s="2"/>
      <c r="TXF1221" s="2"/>
      <c r="TXG1221" s="2"/>
      <c r="TXH1221" s="2"/>
      <c r="TXI1221" s="2"/>
      <c r="TXJ1221" s="2"/>
      <c r="TXK1221" s="2"/>
      <c r="TXL1221" s="2"/>
      <c r="TXM1221" s="2"/>
      <c r="TXN1221" s="2"/>
      <c r="TXO1221" s="2"/>
      <c r="TXP1221" s="2"/>
      <c r="TXQ1221" s="2"/>
      <c r="TXR1221" s="2"/>
      <c r="TXS1221" s="2"/>
      <c r="TXT1221" s="2"/>
      <c r="TXU1221" s="2"/>
      <c r="TXV1221" s="2"/>
      <c r="TXW1221" s="2"/>
      <c r="TXX1221" s="2"/>
      <c r="TXY1221" s="2"/>
      <c r="TXZ1221" s="2"/>
      <c r="TYA1221" s="2"/>
      <c r="TYB1221" s="2"/>
      <c r="TYC1221" s="2"/>
      <c r="TYD1221" s="2"/>
      <c r="TYE1221" s="2"/>
      <c r="TYF1221" s="2"/>
      <c r="TYG1221" s="2"/>
      <c r="TYH1221" s="2"/>
      <c r="TYI1221" s="2"/>
      <c r="TYJ1221" s="2"/>
      <c r="TYK1221" s="2"/>
      <c r="TYL1221" s="2"/>
      <c r="TYM1221" s="2"/>
      <c r="TYN1221" s="2"/>
      <c r="TYO1221" s="2"/>
      <c r="TYP1221" s="2"/>
      <c r="TYQ1221" s="2"/>
      <c r="TYR1221" s="2"/>
      <c r="TYS1221" s="2"/>
      <c r="TYT1221" s="2"/>
      <c r="TYU1221" s="2"/>
      <c r="TYV1221" s="2"/>
      <c r="TYW1221" s="2"/>
      <c r="TYX1221" s="2"/>
      <c r="TYY1221" s="2"/>
      <c r="TYZ1221" s="2"/>
      <c r="TZA1221" s="2"/>
      <c r="TZB1221" s="2"/>
      <c r="TZC1221" s="2"/>
      <c r="TZD1221" s="2"/>
      <c r="TZE1221" s="2"/>
      <c r="TZF1221" s="2"/>
      <c r="TZG1221" s="2"/>
      <c r="TZH1221" s="2"/>
      <c r="TZI1221" s="2"/>
      <c r="TZJ1221" s="2"/>
      <c r="TZK1221" s="2"/>
      <c r="TZL1221" s="2"/>
      <c r="TZM1221" s="2"/>
      <c r="TZN1221" s="2"/>
      <c r="TZO1221" s="2"/>
      <c r="TZP1221" s="2"/>
      <c r="TZQ1221" s="2"/>
      <c r="TZR1221" s="2"/>
      <c r="TZS1221" s="2"/>
      <c r="TZT1221" s="2"/>
      <c r="TZU1221" s="2"/>
      <c r="TZV1221" s="2"/>
      <c r="TZW1221" s="2"/>
      <c r="TZX1221" s="2"/>
      <c r="TZY1221" s="2"/>
      <c r="TZZ1221" s="2"/>
      <c r="UAA1221" s="2"/>
      <c r="UAB1221" s="2"/>
      <c r="UAC1221" s="2"/>
      <c r="UAD1221" s="2"/>
      <c r="UAE1221" s="2"/>
      <c r="UAF1221" s="2"/>
      <c r="UAG1221" s="2"/>
      <c r="UAH1221" s="2"/>
      <c r="UAI1221" s="2"/>
      <c r="UAJ1221" s="2"/>
      <c r="UAK1221" s="2"/>
      <c r="UAL1221" s="2"/>
      <c r="UAM1221" s="2"/>
      <c r="UAN1221" s="2"/>
      <c r="UAO1221" s="2"/>
      <c r="UAP1221" s="2"/>
      <c r="UAQ1221" s="2"/>
      <c r="UAR1221" s="2"/>
      <c r="UAS1221" s="2"/>
      <c r="UAT1221" s="2"/>
      <c r="UAU1221" s="2"/>
      <c r="UAV1221" s="2"/>
      <c r="UAW1221" s="2"/>
      <c r="UAX1221" s="2"/>
      <c r="UAY1221" s="2"/>
      <c r="UAZ1221" s="2"/>
      <c r="UBA1221" s="2"/>
      <c r="UBB1221" s="2"/>
      <c r="UBC1221" s="2"/>
      <c r="UBD1221" s="2"/>
      <c r="UBE1221" s="2"/>
      <c r="UBF1221" s="2"/>
      <c r="UBG1221" s="2"/>
      <c r="UBH1221" s="2"/>
      <c r="UBI1221" s="2"/>
      <c r="UBJ1221" s="2"/>
      <c r="UBK1221" s="2"/>
      <c r="UBL1221" s="2"/>
      <c r="UBM1221" s="2"/>
      <c r="UBN1221" s="2"/>
      <c r="UBO1221" s="2"/>
      <c r="UBP1221" s="2"/>
      <c r="UBQ1221" s="2"/>
      <c r="UBR1221" s="2"/>
      <c r="UBS1221" s="2"/>
      <c r="UBT1221" s="2"/>
      <c r="UBU1221" s="2"/>
      <c r="UBV1221" s="2"/>
      <c r="UBW1221" s="2"/>
      <c r="UBX1221" s="2"/>
      <c r="UBY1221" s="2"/>
      <c r="UBZ1221" s="2"/>
      <c r="UCA1221" s="2"/>
      <c r="UCB1221" s="2"/>
      <c r="UCC1221" s="2"/>
      <c r="UCD1221" s="2"/>
      <c r="UCE1221" s="2"/>
      <c r="UCF1221" s="2"/>
      <c r="UCG1221" s="2"/>
      <c r="UCH1221" s="2"/>
      <c r="UCI1221" s="2"/>
      <c r="UCJ1221" s="2"/>
      <c r="UCK1221" s="2"/>
      <c r="UCL1221" s="2"/>
      <c r="UCM1221" s="2"/>
      <c r="UCN1221" s="2"/>
      <c r="UCO1221" s="2"/>
      <c r="UCP1221" s="2"/>
      <c r="UCQ1221" s="2"/>
      <c r="UCR1221" s="2"/>
      <c r="UCS1221" s="2"/>
      <c r="UCT1221" s="2"/>
      <c r="UCU1221" s="2"/>
      <c r="UCV1221" s="2"/>
      <c r="UCW1221" s="2"/>
      <c r="UCX1221" s="2"/>
      <c r="UCY1221" s="2"/>
      <c r="UCZ1221" s="2"/>
      <c r="UDA1221" s="2"/>
      <c r="UDB1221" s="2"/>
      <c r="UDC1221" s="2"/>
      <c r="UDD1221" s="2"/>
      <c r="UDE1221" s="2"/>
      <c r="UDF1221" s="2"/>
      <c r="UDG1221" s="2"/>
      <c r="UDH1221" s="2"/>
      <c r="UDI1221" s="2"/>
      <c r="UDJ1221" s="2"/>
      <c r="UDK1221" s="2"/>
      <c r="UDL1221" s="2"/>
      <c r="UDM1221" s="2"/>
      <c r="UDN1221" s="2"/>
      <c r="UDO1221" s="2"/>
      <c r="UDP1221" s="2"/>
      <c r="UDQ1221" s="2"/>
      <c r="UDR1221" s="2"/>
      <c r="UDS1221" s="2"/>
      <c r="UDT1221" s="2"/>
      <c r="UDU1221" s="2"/>
      <c r="UDV1221" s="2"/>
      <c r="UDW1221" s="2"/>
      <c r="UDX1221" s="2"/>
      <c r="UDY1221" s="2"/>
      <c r="UDZ1221" s="2"/>
      <c r="UEA1221" s="2"/>
      <c r="UEB1221" s="2"/>
      <c r="UEC1221" s="2"/>
      <c r="UED1221" s="2"/>
      <c r="UEE1221" s="2"/>
      <c r="UEF1221" s="2"/>
      <c r="UEG1221" s="2"/>
      <c r="UEH1221" s="2"/>
      <c r="UEI1221" s="2"/>
      <c r="UEJ1221" s="2"/>
      <c r="UEK1221" s="2"/>
      <c r="UEL1221" s="2"/>
      <c r="UEM1221" s="2"/>
      <c r="UEN1221" s="2"/>
      <c r="UEO1221" s="2"/>
      <c r="UEP1221" s="2"/>
      <c r="UEQ1221" s="2"/>
      <c r="UER1221" s="2"/>
      <c r="UES1221" s="2"/>
      <c r="UET1221" s="2"/>
      <c r="UEU1221" s="2"/>
      <c r="UEV1221" s="2"/>
      <c r="UEW1221" s="2"/>
      <c r="UEX1221" s="2"/>
      <c r="UEY1221" s="2"/>
      <c r="UEZ1221" s="2"/>
      <c r="UFA1221" s="2"/>
      <c r="UFB1221" s="2"/>
      <c r="UFC1221" s="2"/>
      <c r="UFD1221" s="2"/>
      <c r="UFE1221" s="2"/>
      <c r="UFF1221" s="2"/>
      <c r="UFG1221" s="2"/>
      <c r="UFH1221" s="2"/>
      <c r="UFI1221" s="2"/>
      <c r="UFJ1221" s="2"/>
      <c r="UFK1221" s="2"/>
      <c r="UFL1221" s="2"/>
      <c r="UFM1221" s="2"/>
      <c r="UFN1221" s="2"/>
      <c r="UFO1221" s="2"/>
      <c r="UFP1221" s="2"/>
      <c r="UFQ1221" s="2"/>
      <c r="UFR1221" s="2"/>
      <c r="UFS1221" s="2"/>
      <c r="UFT1221" s="2"/>
      <c r="UFU1221" s="2"/>
      <c r="UFV1221" s="2"/>
      <c r="UFW1221" s="2"/>
      <c r="UFX1221" s="2"/>
      <c r="UFY1221" s="2"/>
      <c r="UFZ1221" s="2"/>
      <c r="UGA1221" s="2"/>
      <c r="UGB1221" s="2"/>
      <c r="UGC1221" s="2"/>
      <c r="UGD1221" s="2"/>
      <c r="UGE1221" s="2"/>
      <c r="UGF1221" s="2"/>
      <c r="UGG1221" s="2"/>
      <c r="UGH1221" s="2"/>
      <c r="UGI1221" s="2"/>
      <c r="UGJ1221" s="2"/>
      <c r="UGK1221" s="2"/>
      <c r="UGL1221" s="2"/>
      <c r="UGM1221" s="2"/>
      <c r="UGN1221" s="2"/>
      <c r="UGO1221" s="2"/>
      <c r="UGP1221" s="2"/>
      <c r="UGQ1221" s="2"/>
      <c r="UGR1221" s="2"/>
      <c r="UGS1221" s="2"/>
      <c r="UGT1221" s="2"/>
      <c r="UGU1221" s="2"/>
      <c r="UGV1221" s="2"/>
      <c r="UGW1221" s="2"/>
      <c r="UGX1221" s="2"/>
      <c r="UGY1221" s="2"/>
      <c r="UGZ1221" s="2"/>
      <c r="UHA1221" s="2"/>
      <c r="UHB1221" s="2"/>
      <c r="UHC1221" s="2"/>
      <c r="UHD1221" s="2"/>
      <c r="UHE1221" s="2"/>
      <c r="UHF1221" s="2"/>
      <c r="UHG1221" s="2"/>
      <c r="UHH1221" s="2"/>
      <c r="UHI1221" s="2"/>
      <c r="UHJ1221" s="2"/>
      <c r="UHK1221" s="2"/>
      <c r="UHL1221" s="2"/>
      <c r="UHM1221" s="2"/>
      <c r="UHN1221" s="2"/>
      <c r="UHO1221" s="2"/>
      <c r="UHP1221" s="2"/>
      <c r="UHQ1221" s="2"/>
      <c r="UHR1221" s="2"/>
      <c r="UHS1221" s="2"/>
      <c r="UHT1221" s="2"/>
      <c r="UHU1221" s="2"/>
      <c r="UHV1221" s="2"/>
      <c r="UHW1221" s="2"/>
      <c r="UHX1221" s="2"/>
      <c r="UHY1221" s="2"/>
      <c r="UHZ1221" s="2"/>
      <c r="UIA1221" s="2"/>
      <c r="UIB1221" s="2"/>
      <c r="UIC1221" s="2"/>
      <c r="UID1221" s="2"/>
      <c r="UIE1221" s="2"/>
      <c r="UIF1221" s="2"/>
      <c r="UIG1221" s="2"/>
      <c r="UIH1221" s="2"/>
      <c r="UII1221" s="2"/>
      <c r="UIJ1221" s="2"/>
      <c r="UIK1221" s="2"/>
      <c r="UIL1221" s="2"/>
      <c r="UIM1221" s="2"/>
      <c r="UIN1221" s="2"/>
      <c r="UIO1221" s="2"/>
      <c r="UIP1221" s="2"/>
      <c r="UIQ1221" s="2"/>
      <c r="UIR1221" s="2"/>
      <c r="UIS1221" s="2"/>
      <c r="UIT1221" s="2"/>
      <c r="UIU1221" s="2"/>
      <c r="UIV1221" s="2"/>
      <c r="UIW1221" s="2"/>
      <c r="UIX1221" s="2"/>
      <c r="UIY1221" s="2"/>
      <c r="UIZ1221" s="2"/>
      <c r="UJA1221" s="2"/>
      <c r="UJB1221" s="2"/>
      <c r="UJC1221" s="2"/>
      <c r="UJD1221" s="2"/>
      <c r="UJE1221" s="2"/>
      <c r="UJF1221" s="2"/>
      <c r="UJG1221" s="2"/>
      <c r="UJH1221" s="2"/>
      <c r="UJI1221" s="2"/>
      <c r="UJJ1221" s="2"/>
      <c r="UJK1221" s="2"/>
      <c r="UJL1221" s="2"/>
      <c r="UJM1221" s="2"/>
      <c r="UJN1221" s="2"/>
      <c r="UJO1221" s="2"/>
      <c r="UJP1221" s="2"/>
      <c r="UJQ1221" s="2"/>
      <c r="UJR1221" s="2"/>
      <c r="UJS1221" s="2"/>
      <c r="UJT1221" s="2"/>
      <c r="UJU1221" s="2"/>
      <c r="UJV1221" s="2"/>
      <c r="UJW1221" s="2"/>
      <c r="UJX1221" s="2"/>
      <c r="UJY1221" s="2"/>
      <c r="UJZ1221" s="2"/>
      <c r="UKA1221" s="2"/>
      <c r="UKB1221" s="2"/>
      <c r="UKC1221" s="2"/>
      <c r="UKD1221" s="2"/>
      <c r="UKE1221" s="2"/>
      <c r="UKF1221" s="2"/>
      <c r="UKG1221" s="2"/>
      <c r="UKH1221" s="2"/>
      <c r="UKI1221" s="2"/>
      <c r="UKJ1221" s="2"/>
      <c r="UKK1221" s="2"/>
      <c r="UKL1221" s="2"/>
      <c r="UKM1221" s="2"/>
      <c r="UKN1221" s="2"/>
      <c r="UKO1221" s="2"/>
      <c r="UKP1221" s="2"/>
      <c r="UKQ1221" s="2"/>
      <c r="UKR1221" s="2"/>
      <c r="UKS1221" s="2"/>
      <c r="UKT1221" s="2"/>
      <c r="UKU1221" s="2"/>
      <c r="UKV1221" s="2"/>
      <c r="UKW1221" s="2"/>
      <c r="UKX1221" s="2"/>
      <c r="UKY1221" s="2"/>
      <c r="UKZ1221" s="2"/>
      <c r="ULA1221" s="2"/>
      <c r="ULB1221" s="2"/>
      <c r="ULC1221" s="2"/>
      <c r="ULD1221" s="2"/>
      <c r="ULE1221" s="2"/>
      <c r="ULF1221" s="2"/>
      <c r="ULG1221" s="2"/>
      <c r="ULH1221" s="2"/>
      <c r="ULI1221" s="2"/>
      <c r="ULJ1221" s="2"/>
      <c r="ULK1221" s="2"/>
      <c r="ULL1221" s="2"/>
      <c r="ULM1221" s="2"/>
      <c r="ULN1221" s="2"/>
      <c r="ULO1221" s="2"/>
      <c r="ULP1221" s="2"/>
      <c r="ULQ1221" s="2"/>
      <c r="ULR1221" s="2"/>
      <c r="ULS1221" s="2"/>
      <c r="ULT1221" s="2"/>
      <c r="ULU1221" s="2"/>
      <c r="ULV1221" s="2"/>
      <c r="ULW1221" s="2"/>
      <c r="ULX1221" s="2"/>
      <c r="ULY1221" s="2"/>
      <c r="ULZ1221" s="2"/>
      <c r="UMA1221" s="2"/>
      <c r="UMB1221" s="2"/>
      <c r="UMC1221" s="2"/>
      <c r="UMD1221" s="2"/>
      <c r="UME1221" s="2"/>
      <c r="UMF1221" s="2"/>
      <c r="UMG1221" s="2"/>
      <c r="UMH1221" s="2"/>
      <c r="UMI1221" s="2"/>
      <c r="UMJ1221" s="2"/>
      <c r="UMK1221" s="2"/>
      <c r="UML1221" s="2"/>
      <c r="UMM1221" s="2"/>
      <c r="UMN1221" s="2"/>
      <c r="UMO1221" s="2"/>
      <c r="UMP1221" s="2"/>
      <c r="UMQ1221" s="2"/>
      <c r="UMR1221" s="2"/>
      <c r="UMS1221" s="2"/>
      <c r="UMT1221" s="2"/>
      <c r="UMU1221" s="2"/>
      <c r="UMV1221" s="2"/>
      <c r="UMW1221" s="2"/>
      <c r="UMX1221" s="2"/>
      <c r="UMY1221" s="2"/>
      <c r="UMZ1221" s="2"/>
      <c r="UNA1221" s="2"/>
      <c r="UNB1221" s="2"/>
      <c r="UNC1221" s="2"/>
      <c r="UND1221" s="2"/>
      <c r="UNE1221" s="2"/>
      <c r="UNF1221" s="2"/>
      <c r="UNG1221" s="2"/>
      <c r="UNH1221" s="2"/>
      <c r="UNI1221" s="2"/>
      <c r="UNJ1221" s="2"/>
      <c r="UNK1221" s="2"/>
      <c r="UNL1221" s="2"/>
      <c r="UNM1221" s="2"/>
      <c r="UNN1221" s="2"/>
      <c r="UNO1221" s="2"/>
      <c r="UNP1221" s="2"/>
      <c r="UNQ1221" s="2"/>
      <c r="UNR1221" s="2"/>
      <c r="UNS1221" s="2"/>
      <c r="UNT1221" s="2"/>
      <c r="UNU1221" s="2"/>
      <c r="UNV1221" s="2"/>
      <c r="UNW1221" s="2"/>
      <c r="UNX1221" s="2"/>
      <c r="UNY1221" s="2"/>
      <c r="UNZ1221" s="2"/>
      <c r="UOA1221" s="2"/>
      <c r="UOB1221" s="2"/>
      <c r="UOC1221" s="2"/>
      <c r="UOD1221" s="2"/>
      <c r="UOE1221" s="2"/>
      <c r="UOF1221" s="2"/>
      <c r="UOG1221" s="2"/>
      <c r="UOH1221" s="2"/>
      <c r="UOI1221" s="2"/>
      <c r="UOJ1221" s="2"/>
      <c r="UOK1221" s="2"/>
      <c r="UOL1221" s="2"/>
      <c r="UOM1221" s="2"/>
      <c r="UON1221" s="2"/>
      <c r="UOO1221" s="2"/>
      <c r="UOP1221" s="2"/>
      <c r="UOQ1221" s="2"/>
      <c r="UOR1221" s="2"/>
      <c r="UOS1221" s="2"/>
      <c r="UOT1221" s="2"/>
      <c r="UOU1221" s="2"/>
      <c r="UOV1221" s="2"/>
      <c r="UOW1221" s="2"/>
      <c r="UOX1221" s="2"/>
      <c r="UOY1221" s="2"/>
      <c r="UOZ1221" s="2"/>
      <c r="UPA1221" s="2"/>
      <c r="UPB1221" s="2"/>
      <c r="UPC1221" s="2"/>
      <c r="UPD1221" s="2"/>
      <c r="UPE1221" s="2"/>
      <c r="UPF1221" s="2"/>
      <c r="UPG1221" s="2"/>
      <c r="UPH1221" s="2"/>
      <c r="UPI1221" s="2"/>
      <c r="UPJ1221" s="2"/>
      <c r="UPK1221" s="2"/>
      <c r="UPL1221" s="2"/>
      <c r="UPM1221" s="2"/>
      <c r="UPN1221" s="2"/>
      <c r="UPO1221" s="2"/>
      <c r="UPP1221" s="2"/>
      <c r="UPQ1221" s="2"/>
      <c r="UPR1221" s="2"/>
      <c r="UPS1221" s="2"/>
      <c r="UPT1221" s="2"/>
      <c r="UPU1221" s="2"/>
      <c r="UPV1221" s="2"/>
      <c r="UPW1221" s="2"/>
      <c r="UPX1221" s="2"/>
      <c r="UPY1221" s="2"/>
      <c r="UPZ1221" s="2"/>
      <c r="UQA1221" s="2"/>
      <c r="UQB1221" s="2"/>
      <c r="UQC1221" s="2"/>
      <c r="UQD1221" s="2"/>
      <c r="UQE1221" s="2"/>
      <c r="UQF1221" s="2"/>
      <c r="UQG1221" s="2"/>
      <c r="UQH1221" s="2"/>
      <c r="UQI1221" s="2"/>
      <c r="UQJ1221" s="2"/>
      <c r="UQK1221" s="2"/>
      <c r="UQL1221" s="2"/>
      <c r="UQM1221" s="2"/>
      <c r="UQN1221" s="2"/>
      <c r="UQO1221" s="2"/>
      <c r="UQP1221" s="2"/>
      <c r="UQQ1221" s="2"/>
      <c r="UQR1221" s="2"/>
      <c r="UQS1221" s="2"/>
      <c r="UQT1221" s="2"/>
      <c r="UQU1221" s="2"/>
      <c r="UQV1221" s="2"/>
      <c r="UQW1221" s="2"/>
      <c r="UQX1221" s="2"/>
      <c r="UQY1221" s="2"/>
      <c r="UQZ1221" s="2"/>
      <c r="URA1221" s="2"/>
      <c r="URB1221" s="2"/>
      <c r="URC1221" s="2"/>
      <c r="URD1221" s="2"/>
      <c r="URE1221" s="2"/>
      <c r="URF1221" s="2"/>
      <c r="URG1221" s="2"/>
      <c r="URH1221" s="2"/>
      <c r="URI1221" s="2"/>
      <c r="URJ1221" s="2"/>
      <c r="URK1221" s="2"/>
      <c r="URL1221" s="2"/>
      <c r="URM1221" s="2"/>
      <c r="URN1221" s="2"/>
      <c r="URO1221" s="2"/>
      <c r="URP1221" s="2"/>
      <c r="URQ1221" s="2"/>
      <c r="URR1221" s="2"/>
      <c r="URS1221" s="2"/>
      <c r="URT1221" s="2"/>
      <c r="URU1221" s="2"/>
      <c r="URV1221" s="2"/>
      <c r="URW1221" s="2"/>
      <c r="URX1221" s="2"/>
      <c r="URY1221" s="2"/>
      <c r="URZ1221" s="2"/>
      <c r="USA1221" s="2"/>
      <c r="USB1221" s="2"/>
      <c r="USC1221" s="2"/>
      <c r="USD1221" s="2"/>
      <c r="USE1221" s="2"/>
      <c r="USF1221" s="2"/>
      <c r="USG1221" s="2"/>
      <c r="USH1221" s="2"/>
      <c r="USI1221" s="2"/>
      <c r="USJ1221" s="2"/>
      <c r="USK1221" s="2"/>
      <c r="USL1221" s="2"/>
      <c r="USM1221" s="2"/>
      <c r="USN1221" s="2"/>
      <c r="USO1221" s="2"/>
      <c r="USP1221" s="2"/>
      <c r="USQ1221" s="2"/>
      <c r="USR1221" s="2"/>
      <c r="USS1221" s="2"/>
      <c r="UST1221" s="2"/>
      <c r="USU1221" s="2"/>
      <c r="USV1221" s="2"/>
      <c r="USW1221" s="2"/>
      <c r="USX1221" s="2"/>
      <c r="USY1221" s="2"/>
      <c r="USZ1221" s="2"/>
      <c r="UTA1221" s="2"/>
      <c r="UTB1221" s="2"/>
      <c r="UTC1221" s="2"/>
      <c r="UTD1221" s="2"/>
      <c r="UTE1221" s="2"/>
      <c r="UTF1221" s="2"/>
      <c r="UTG1221" s="2"/>
      <c r="UTH1221" s="2"/>
      <c r="UTI1221" s="2"/>
      <c r="UTJ1221" s="2"/>
      <c r="UTK1221" s="2"/>
      <c r="UTL1221" s="2"/>
      <c r="UTM1221" s="2"/>
      <c r="UTN1221" s="2"/>
      <c r="UTO1221" s="2"/>
      <c r="UTP1221" s="2"/>
      <c r="UTQ1221" s="2"/>
      <c r="UTR1221" s="2"/>
      <c r="UTS1221" s="2"/>
      <c r="UTT1221" s="2"/>
      <c r="UTU1221" s="2"/>
      <c r="UTV1221" s="2"/>
      <c r="UTW1221" s="2"/>
      <c r="UTX1221" s="2"/>
      <c r="UTY1221" s="2"/>
      <c r="UTZ1221" s="2"/>
      <c r="UUA1221" s="2"/>
      <c r="UUB1221" s="2"/>
      <c r="UUC1221" s="2"/>
      <c r="UUD1221" s="2"/>
      <c r="UUE1221" s="2"/>
      <c r="UUF1221" s="2"/>
      <c r="UUG1221" s="2"/>
      <c r="UUH1221" s="2"/>
      <c r="UUI1221" s="2"/>
      <c r="UUJ1221" s="2"/>
      <c r="UUK1221" s="2"/>
      <c r="UUL1221" s="2"/>
      <c r="UUM1221" s="2"/>
      <c r="UUN1221" s="2"/>
      <c r="UUO1221" s="2"/>
      <c r="UUP1221" s="2"/>
      <c r="UUQ1221" s="2"/>
      <c r="UUR1221" s="2"/>
      <c r="UUS1221" s="2"/>
      <c r="UUT1221" s="2"/>
      <c r="UUU1221" s="2"/>
      <c r="UUV1221" s="2"/>
      <c r="UUW1221" s="2"/>
      <c r="UUX1221" s="2"/>
      <c r="UUY1221" s="2"/>
      <c r="UUZ1221" s="2"/>
      <c r="UVA1221" s="2"/>
      <c r="UVB1221" s="2"/>
      <c r="UVC1221" s="2"/>
      <c r="UVD1221" s="2"/>
      <c r="UVE1221" s="2"/>
      <c r="UVF1221" s="2"/>
      <c r="UVG1221" s="2"/>
      <c r="UVH1221" s="2"/>
      <c r="UVI1221" s="2"/>
      <c r="UVJ1221" s="2"/>
      <c r="UVK1221" s="2"/>
      <c r="UVL1221" s="2"/>
      <c r="UVM1221" s="2"/>
      <c r="UVN1221" s="2"/>
      <c r="UVO1221" s="2"/>
      <c r="UVP1221" s="2"/>
      <c r="UVQ1221" s="2"/>
      <c r="UVR1221" s="2"/>
      <c r="UVS1221" s="2"/>
      <c r="UVT1221" s="2"/>
      <c r="UVU1221" s="2"/>
      <c r="UVV1221" s="2"/>
      <c r="UVW1221" s="2"/>
      <c r="UVX1221" s="2"/>
      <c r="UVY1221" s="2"/>
      <c r="UVZ1221" s="2"/>
      <c r="UWA1221" s="2"/>
      <c r="UWB1221" s="2"/>
      <c r="UWC1221" s="2"/>
      <c r="UWD1221" s="2"/>
      <c r="UWE1221" s="2"/>
      <c r="UWF1221" s="2"/>
      <c r="UWG1221" s="2"/>
      <c r="UWH1221" s="2"/>
      <c r="UWI1221" s="2"/>
      <c r="UWJ1221" s="2"/>
      <c r="UWK1221" s="2"/>
      <c r="UWL1221" s="2"/>
      <c r="UWM1221" s="2"/>
      <c r="UWN1221" s="2"/>
      <c r="UWO1221" s="2"/>
      <c r="UWP1221" s="2"/>
      <c r="UWQ1221" s="2"/>
      <c r="UWR1221" s="2"/>
      <c r="UWS1221" s="2"/>
      <c r="UWT1221" s="2"/>
      <c r="UWU1221" s="2"/>
      <c r="UWV1221" s="2"/>
      <c r="UWW1221" s="2"/>
      <c r="UWX1221" s="2"/>
      <c r="UWY1221" s="2"/>
      <c r="UWZ1221" s="2"/>
      <c r="UXA1221" s="2"/>
      <c r="UXB1221" s="2"/>
      <c r="UXC1221" s="2"/>
      <c r="UXD1221" s="2"/>
      <c r="UXE1221" s="2"/>
      <c r="UXF1221" s="2"/>
      <c r="UXG1221" s="2"/>
      <c r="UXH1221" s="2"/>
      <c r="UXI1221" s="2"/>
      <c r="UXJ1221" s="2"/>
      <c r="UXK1221" s="2"/>
      <c r="UXL1221" s="2"/>
      <c r="UXM1221" s="2"/>
      <c r="UXN1221" s="2"/>
      <c r="UXO1221" s="2"/>
      <c r="UXP1221" s="2"/>
      <c r="UXQ1221" s="2"/>
      <c r="UXR1221" s="2"/>
      <c r="UXS1221" s="2"/>
      <c r="UXT1221" s="2"/>
      <c r="UXU1221" s="2"/>
      <c r="UXV1221" s="2"/>
      <c r="UXW1221" s="2"/>
      <c r="UXX1221" s="2"/>
      <c r="UXY1221" s="2"/>
      <c r="UXZ1221" s="2"/>
      <c r="UYA1221" s="2"/>
      <c r="UYB1221" s="2"/>
      <c r="UYC1221" s="2"/>
      <c r="UYD1221" s="2"/>
      <c r="UYE1221" s="2"/>
      <c r="UYF1221" s="2"/>
      <c r="UYG1221" s="2"/>
      <c r="UYH1221" s="2"/>
      <c r="UYI1221" s="2"/>
      <c r="UYJ1221" s="2"/>
      <c r="UYK1221" s="2"/>
      <c r="UYL1221" s="2"/>
      <c r="UYM1221" s="2"/>
      <c r="UYN1221" s="2"/>
      <c r="UYO1221" s="2"/>
      <c r="UYP1221" s="2"/>
      <c r="UYQ1221" s="2"/>
      <c r="UYR1221" s="2"/>
      <c r="UYS1221" s="2"/>
      <c r="UYT1221" s="2"/>
      <c r="UYU1221" s="2"/>
      <c r="UYV1221" s="2"/>
      <c r="UYW1221" s="2"/>
      <c r="UYX1221" s="2"/>
      <c r="UYY1221" s="2"/>
      <c r="UYZ1221" s="2"/>
      <c r="UZA1221" s="2"/>
      <c r="UZB1221" s="2"/>
      <c r="UZC1221" s="2"/>
      <c r="UZD1221" s="2"/>
      <c r="UZE1221" s="2"/>
      <c r="UZF1221" s="2"/>
      <c r="UZG1221" s="2"/>
      <c r="UZH1221" s="2"/>
      <c r="UZI1221" s="2"/>
      <c r="UZJ1221" s="2"/>
      <c r="UZK1221" s="2"/>
      <c r="UZL1221" s="2"/>
      <c r="UZM1221" s="2"/>
      <c r="UZN1221" s="2"/>
      <c r="UZO1221" s="2"/>
      <c r="UZP1221" s="2"/>
      <c r="UZQ1221" s="2"/>
      <c r="UZR1221" s="2"/>
      <c r="UZS1221" s="2"/>
      <c r="UZT1221" s="2"/>
      <c r="UZU1221" s="2"/>
      <c r="UZV1221" s="2"/>
      <c r="UZW1221" s="2"/>
      <c r="UZX1221" s="2"/>
      <c r="UZY1221" s="2"/>
      <c r="UZZ1221" s="2"/>
      <c r="VAA1221" s="2"/>
      <c r="VAB1221" s="2"/>
      <c r="VAC1221" s="2"/>
      <c r="VAD1221" s="2"/>
      <c r="VAE1221" s="2"/>
      <c r="VAF1221" s="2"/>
      <c r="VAG1221" s="2"/>
      <c r="VAH1221" s="2"/>
      <c r="VAI1221" s="2"/>
      <c r="VAJ1221" s="2"/>
      <c r="VAK1221" s="2"/>
      <c r="VAL1221" s="2"/>
      <c r="VAM1221" s="2"/>
      <c r="VAN1221" s="2"/>
      <c r="VAO1221" s="2"/>
      <c r="VAP1221" s="2"/>
      <c r="VAQ1221" s="2"/>
      <c r="VAR1221" s="2"/>
      <c r="VAS1221" s="2"/>
      <c r="VAT1221" s="2"/>
      <c r="VAU1221" s="2"/>
      <c r="VAV1221" s="2"/>
      <c r="VAW1221" s="2"/>
      <c r="VAX1221" s="2"/>
      <c r="VAY1221" s="2"/>
      <c r="VAZ1221" s="2"/>
      <c r="VBA1221" s="2"/>
      <c r="VBB1221" s="2"/>
      <c r="VBC1221" s="2"/>
      <c r="VBD1221" s="2"/>
      <c r="VBE1221" s="2"/>
      <c r="VBF1221" s="2"/>
      <c r="VBG1221" s="2"/>
      <c r="VBH1221" s="2"/>
      <c r="VBI1221" s="2"/>
      <c r="VBJ1221" s="2"/>
      <c r="VBK1221" s="2"/>
      <c r="VBL1221" s="2"/>
      <c r="VBM1221" s="2"/>
      <c r="VBN1221" s="2"/>
      <c r="VBO1221" s="2"/>
      <c r="VBP1221" s="2"/>
      <c r="VBQ1221" s="2"/>
      <c r="VBR1221" s="2"/>
      <c r="VBS1221" s="2"/>
      <c r="VBT1221" s="2"/>
      <c r="VBU1221" s="2"/>
      <c r="VBV1221" s="2"/>
      <c r="VBW1221" s="2"/>
      <c r="VBX1221" s="2"/>
      <c r="VBY1221" s="2"/>
      <c r="VBZ1221" s="2"/>
      <c r="VCA1221" s="2"/>
      <c r="VCB1221" s="2"/>
      <c r="VCC1221" s="2"/>
      <c r="VCD1221" s="2"/>
      <c r="VCE1221" s="2"/>
      <c r="VCF1221" s="2"/>
      <c r="VCG1221" s="2"/>
      <c r="VCH1221" s="2"/>
      <c r="VCI1221" s="2"/>
      <c r="VCJ1221" s="2"/>
      <c r="VCK1221" s="2"/>
      <c r="VCL1221" s="2"/>
      <c r="VCM1221" s="2"/>
      <c r="VCN1221" s="2"/>
      <c r="VCO1221" s="2"/>
      <c r="VCP1221" s="2"/>
      <c r="VCQ1221" s="2"/>
      <c r="VCR1221" s="2"/>
      <c r="VCS1221" s="2"/>
      <c r="VCT1221" s="2"/>
      <c r="VCU1221" s="2"/>
      <c r="VCV1221" s="2"/>
      <c r="VCW1221" s="2"/>
      <c r="VCX1221" s="2"/>
      <c r="VCY1221" s="2"/>
      <c r="VCZ1221" s="2"/>
      <c r="VDA1221" s="2"/>
      <c r="VDB1221" s="2"/>
      <c r="VDC1221" s="2"/>
      <c r="VDD1221" s="2"/>
      <c r="VDE1221" s="2"/>
      <c r="VDF1221" s="2"/>
      <c r="VDG1221" s="2"/>
      <c r="VDH1221" s="2"/>
      <c r="VDI1221" s="2"/>
      <c r="VDJ1221" s="2"/>
      <c r="VDK1221" s="2"/>
      <c r="VDL1221" s="2"/>
      <c r="VDM1221" s="2"/>
      <c r="VDN1221" s="2"/>
      <c r="VDO1221" s="2"/>
      <c r="VDP1221" s="2"/>
      <c r="VDQ1221" s="2"/>
      <c r="VDR1221" s="2"/>
      <c r="VDS1221" s="2"/>
      <c r="VDT1221" s="2"/>
      <c r="VDU1221" s="2"/>
      <c r="VDV1221" s="2"/>
      <c r="VDW1221" s="2"/>
      <c r="VDX1221" s="2"/>
      <c r="VDY1221" s="2"/>
      <c r="VDZ1221" s="2"/>
      <c r="VEA1221" s="2"/>
      <c r="VEB1221" s="2"/>
      <c r="VEC1221" s="2"/>
      <c r="VED1221" s="2"/>
      <c r="VEE1221" s="2"/>
      <c r="VEF1221" s="2"/>
      <c r="VEG1221" s="2"/>
      <c r="VEH1221" s="2"/>
      <c r="VEI1221" s="2"/>
      <c r="VEJ1221" s="2"/>
      <c r="VEK1221" s="2"/>
      <c r="VEL1221" s="2"/>
      <c r="VEM1221" s="2"/>
      <c r="VEN1221" s="2"/>
      <c r="VEO1221" s="2"/>
      <c r="VEP1221" s="2"/>
      <c r="VEQ1221" s="2"/>
      <c r="VER1221" s="2"/>
      <c r="VES1221" s="2"/>
      <c r="VET1221" s="2"/>
      <c r="VEU1221" s="2"/>
      <c r="VEV1221" s="2"/>
      <c r="VEW1221" s="2"/>
      <c r="VEX1221" s="2"/>
      <c r="VEY1221" s="2"/>
      <c r="VEZ1221" s="2"/>
      <c r="VFA1221" s="2"/>
      <c r="VFB1221" s="2"/>
      <c r="VFC1221" s="2"/>
      <c r="VFD1221" s="2"/>
      <c r="VFE1221" s="2"/>
      <c r="VFF1221" s="2"/>
      <c r="VFG1221" s="2"/>
      <c r="VFH1221" s="2"/>
      <c r="VFI1221" s="2"/>
      <c r="VFJ1221" s="2"/>
      <c r="VFK1221" s="2"/>
      <c r="VFL1221" s="2"/>
      <c r="VFM1221" s="2"/>
      <c r="VFN1221" s="2"/>
      <c r="VFO1221" s="2"/>
      <c r="VFP1221" s="2"/>
      <c r="VFQ1221" s="2"/>
      <c r="VFR1221" s="2"/>
      <c r="VFS1221" s="2"/>
      <c r="VFT1221" s="2"/>
      <c r="VFU1221" s="2"/>
      <c r="VFV1221" s="2"/>
      <c r="VFW1221" s="2"/>
      <c r="VFX1221" s="2"/>
      <c r="VFY1221" s="2"/>
      <c r="VFZ1221" s="2"/>
      <c r="VGA1221" s="2"/>
      <c r="VGB1221" s="2"/>
      <c r="VGC1221" s="2"/>
      <c r="VGD1221" s="2"/>
      <c r="VGE1221" s="2"/>
      <c r="VGF1221" s="2"/>
      <c r="VGG1221" s="2"/>
      <c r="VGH1221" s="2"/>
      <c r="VGI1221" s="2"/>
      <c r="VGJ1221" s="2"/>
      <c r="VGK1221" s="2"/>
      <c r="VGL1221" s="2"/>
      <c r="VGM1221" s="2"/>
      <c r="VGN1221" s="2"/>
      <c r="VGO1221" s="2"/>
      <c r="VGP1221" s="2"/>
      <c r="VGQ1221" s="2"/>
      <c r="VGR1221" s="2"/>
      <c r="VGS1221" s="2"/>
      <c r="VGT1221" s="2"/>
      <c r="VGU1221" s="2"/>
      <c r="VGV1221" s="2"/>
      <c r="VGW1221" s="2"/>
      <c r="VGX1221" s="2"/>
      <c r="VGY1221" s="2"/>
      <c r="VGZ1221" s="2"/>
      <c r="VHA1221" s="2"/>
      <c r="VHB1221" s="2"/>
      <c r="VHC1221" s="2"/>
      <c r="VHD1221" s="2"/>
      <c r="VHE1221" s="2"/>
      <c r="VHF1221" s="2"/>
      <c r="VHG1221" s="2"/>
      <c r="VHH1221" s="2"/>
      <c r="VHI1221" s="2"/>
      <c r="VHJ1221" s="2"/>
      <c r="VHK1221" s="2"/>
      <c r="VHL1221" s="2"/>
      <c r="VHM1221" s="2"/>
      <c r="VHN1221" s="2"/>
      <c r="VHO1221" s="2"/>
      <c r="VHP1221" s="2"/>
      <c r="VHQ1221" s="2"/>
      <c r="VHR1221" s="2"/>
      <c r="VHS1221" s="2"/>
      <c r="VHT1221" s="2"/>
      <c r="VHU1221" s="2"/>
      <c r="VHV1221" s="2"/>
      <c r="VHW1221" s="2"/>
      <c r="VHX1221" s="2"/>
      <c r="VHY1221" s="2"/>
      <c r="VHZ1221" s="2"/>
      <c r="VIA1221" s="2"/>
      <c r="VIB1221" s="2"/>
      <c r="VIC1221" s="2"/>
      <c r="VID1221" s="2"/>
      <c r="VIE1221" s="2"/>
      <c r="VIF1221" s="2"/>
      <c r="VIG1221" s="2"/>
      <c r="VIH1221" s="2"/>
      <c r="VII1221" s="2"/>
      <c r="VIJ1221" s="2"/>
      <c r="VIK1221" s="2"/>
      <c r="VIL1221" s="2"/>
      <c r="VIM1221" s="2"/>
      <c r="VIN1221" s="2"/>
      <c r="VIO1221" s="2"/>
      <c r="VIP1221" s="2"/>
      <c r="VIQ1221" s="2"/>
      <c r="VIR1221" s="2"/>
      <c r="VIS1221" s="2"/>
      <c r="VIT1221" s="2"/>
      <c r="VIU1221" s="2"/>
      <c r="VIV1221" s="2"/>
      <c r="VIW1221" s="2"/>
      <c r="VIX1221" s="2"/>
      <c r="VIY1221" s="2"/>
      <c r="VIZ1221" s="2"/>
      <c r="VJA1221" s="2"/>
      <c r="VJB1221" s="2"/>
      <c r="VJC1221" s="2"/>
      <c r="VJD1221" s="2"/>
      <c r="VJE1221" s="2"/>
      <c r="VJF1221" s="2"/>
      <c r="VJG1221" s="2"/>
      <c r="VJH1221" s="2"/>
      <c r="VJI1221" s="2"/>
      <c r="VJJ1221" s="2"/>
      <c r="VJK1221" s="2"/>
      <c r="VJL1221" s="2"/>
      <c r="VJM1221" s="2"/>
      <c r="VJN1221" s="2"/>
      <c r="VJO1221" s="2"/>
      <c r="VJP1221" s="2"/>
      <c r="VJQ1221" s="2"/>
      <c r="VJR1221" s="2"/>
      <c r="VJS1221" s="2"/>
      <c r="VJT1221" s="2"/>
      <c r="VJU1221" s="2"/>
      <c r="VJV1221" s="2"/>
      <c r="VJW1221" s="2"/>
      <c r="VJX1221" s="2"/>
      <c r="VJY1221" s="2"/>
      <c r="VJZ1221" s="2"/>
      <c r="VKA1221" s="2"/>
      <c r="VKB1221" s="2"/>
      <c r="VKC1221" s="2"/>
      <c r="VKD1221" s="2"/>
      <c r="VKE1221" s="2"/>
      <c r="VKF1221" s="2"/>
      <c r="VKG1221" s="2"/>
      <c r="VKH1221" s="2"/>
      <c r="VKI1221" s="2"/>
      <c r="VKJ1221" s="2"/>
      <c r="VKK1221" s="2"/>
      <c r="VKL1221" s="2"/>
      <c r="VKM1221" s="2"/>
      <c r="VKN1221" s="2"/>
      <c r="VKO1221" s="2"/>
      <c r="VKP1221" s="2"/>
      <c r="VKQ1221" s="2"/>
      <c r="VKR1221" s="2"/>
      <c r="VKS1221" s="2"/>
      <c r="VKT1221" s="2"/>
      <c r="VKU1221" s="2"/>
      <c r="VKV1221" s="2"/>
      <c r="VKW1221" s="2"/>
      <c r="VKX1221" s="2"/>
      <c r="VKY1221" s="2"/>
      <c r="VKZ1221" s="2"/>
      <c r="VLA1221" s="2"/>
      <c r="VLB1221" s="2"/>
      <c r="VLC1221" s="2"/>
      <c r="VLD1221" s="2"/>
      <c r="VLE1221" s="2"/>
      <c r="VLF1221" s="2"/>
      <c r="VLG1221" s="2"/>
      <c r="VLH1221" s="2"/>
      <c r="VLI1221" s="2"/>
      <c r="VLJ1221" s="2"/>
      <c r="VLK1221" s="2"/>
      <c r="VLL1221" s="2"/>
      <c r="VLM1221" s="2"/>
      <c r="VLN1221" s="2"/>
      <c r="VLO1221" s="2"/>
      <c r="VLP1221" s="2"/>
      <c r="VLQ1221" s="2"/>
      <c r="VLR1221" s="2"/>
      <c r="VLS1221" s="2"/>
      <c r="VLT1221" s="2"/>
      <c r="VLU1221" s="2"/>
      <c r="VLV1221" s="2"/>
      <c r="VLW1221" s="2"/>
      <c r="VLX1221" s="2"/>
      <c r="VLY1221" s="2"/>
      <c r="VLZ1221" s="2"/>
      <c r="VMA1221" s="2"/>
      <c r="VMB1221" s="2"/>
      <c r="VMC1221" s="2"/>
      <c r="VMD1221" s="2"/>
      <c r="VME1221" s="2"/>
      <c r="VMF1221" s="2"/>
      <c r="VMG1221" s="2"/>
      <c r="VMH1221" s="2"/>
      <c r="VMI1221" s="2"/>
      <c r="VMJ1221" s="2"/>
      <c r="VMK1221" s="2"/>
      <c r="VML1221" s="2"/>
      <c r="VMM1221" s="2"/>
      <c r="VMN1221" s="2"/>
      <c r="VMO1221" s="2"/>
      <c r="VMP1221" s="2"/>
      <c r="VMQ1221" s="2"/>
      <c r="VMR1221" s="2"/>
      <c r="VMS1221" s="2"/>
      <c r="VMT1221" s="2"/>
      <c r="VMU1221" s="2"/>
      <c r="VMV1221" s="2"/>
      <c r="VMW1221" s="2"/>
      <c r="VMX1221" s="2"/>
      <c r="VMY1221" s="2"/>
      <c r="VMZ1221" s="2"/>
      <c r="VNA1221" s="2"/>
      <c r="VNB1221" s="2"/>
      <c r="VNC1221" s="2"/>
      <c r="VND1221" s="2"/>
      <c r="VNE1221" s="2"/>
      <c r="VNF1221" s="2"/>
      <c r="VNG1221" s="2"/>
      <c r="VNH1221" s="2"/>
      <c r="VNI1221" s="2"/>
      <c r="VNJ1221" s="2"/>
      <c r="VNK1221" s="2"/>
      <c r="VNL1221" s="2"/>
      <c r="VNM1221" s="2"/>
      <c r="VNN1221" s="2"/>
      <c r="VNO1221" s="2"/>
      <c r="VNP1221" s="2"/>
      <c r="VNQ1221" s="2"/>
      <c r="VNR1221" s="2"/>
      <c r="VNS1221" s="2"/>
      <c r="VNT1221" s="2"/>
      <c r="VNU1221" s="2"/>
      <c r="VNV1221" s="2"/>
      <c r="VNW1221" s="2"/>
      <c r="VNX1221" s="2"/>
      <c r="VNY1221" s="2"/>
      <c r="VNZ1221" s="2"/>
      <c r="VOA1221" s="2"/>
      <c r="VOB1221" s="2"/>
      <c r="VOC1221" s="2"/>
      <c r="VOD1221" s="2"/>
      <c r="VOE1221" s="2"/>
      <c r="VOF1221" s="2"/>
      <c r="VOG1221" s="2"/>
      <c r="VOH1221" s="2"/>
      <c r="VOI1221" s="2"/>
      <c r="VOJ1221" s="2"/>
      <c r="VOK1221" s="2"/>
      <c r="VOL1221" s="2"/>
      <c r="VOM1221" s="2"/>
      <c r="VON1221" s="2"/>
      <c r="VOO1221" s="2"/>
      <c r="VOP1221" s="2"/>
      <c r="VOQ1221" s="2"/>
      <c r="VOR1221" s="2"/>
      <c r="VOS1221" s="2"/>
      <c r="VOT1221" s="2"/>
      <c r="VOU1221" s="2"/>
      <c r="VOV1221" s="2"/>
      <c r="VOW1221" s="2"/>
      <c r="VOX1221" s="2"/>
      <c r="VOY1221" s="2"/>
      <c r="VOZ1221" s="2"/>
      <c r="VPA1221" s="2"/>
      <c r="VPB1221" s="2"/>
      <c r="VPC1221" s="2"/>
      <c r="VPD1221" s="2"/>
      <c r="VPE1221" s="2"/>
      <c r="VPF1221" s="2"/>
      <c r="VPG1221" s="2"/>
      <c r="VPH1221" s="2"/>
      <c r="VPI1221" s="2"/>
      <c r="VPJ1221" s="2"/>
      <c r="VPK1221" s="2"/>
      <c r="VPL1221" s="2"/>
      <c r="VPM1221" s="2"/>
      <c r="VPN1221" s="2"/>
      <c r="VPO1221" s="2"/>
      <c r="VPP1221" s="2"/>
      <c r="VPQ1221" s="2"/>
      <c r="VPR1221" s="2"/>
      <c r="VPS1221" s="2"/>
      <c r="VPT1221" s="2"/>
      <c r="VPU1221" s="2"/>
      <c r="VPV1221" s="2"/>
      <c r="VPW1221" s="2"/>
      <c r="VPX1221" s="2"/>
      <c r="VPY1221" s="2"/>
      <c r="VPZ1221" s="2"/>
      <c r="VQA1221" s="2"/>
      <c r="VQB1221" s="2"/>
      <c r="VQC1221" s="2"/>
      <c r="VQD1221" s="2"/>
      <c r="VQE1221" s="2"/>
      <c r="VQF1221" s="2"/>
      <c r="VQG1221" s="2"/>
      <c r="VQH1221" s="2"/>
      <c r="VQI1221" s="2"/>
      <c r="VQJ1221" s="2"/>
      <c r="VQK1221" s="2"/>
      <c r="VQL1221" s="2"/>
      <c r="VQM1221" s="2"/>
      <c r="VQN1221" s="2"/>
      <c r="VQO1221" s="2"/>
      <c r="VQP1221" s="2"/>
      <c r="VQQ1221" s="2"/>
      <c r="VQR1221" s="2"/>
      <c r="VQS1221" s="2"/>
      <c r="VQT1221" s="2"/>
      <c r="VQU1221" s="2"/>
      <c r="VQV1221" s="2"/>
      <c r="VQW1221" s="2"/>
      <c r="VQX1221" s="2"/>
      <c r="VQY1221" s="2"/>
      <c r="VQZ1221" s="2"/>
      <c r="VRA1221" s="2"/>
      <c r="VRB1221" s="2"/>
      <c r="VRC1221" s="2"/>
      <c r="VRD1221" s="2"/>
      <c r="VRE1221" s="2"/>
      <c r="VRF1221" s="2"/>
      <c r="VRG1221" s="2"/>
      <c r="VRH1221" s="2"/>
      <c r="VRI1221" s="2"/>
      <c r="VRJ1221" s="2"/>
      <c r="VRK1221" s="2"/>
      <c r="VRL1221" s="2"/>
      <c r="VRM1221" s="2"/>
      <c r="VRN1221" s="2"/>
      <c r="VRO1221" s="2"/>
      <c r="VRP1221" s="2"/>
      <c r="VRQ1221" s="2"/>
      <c r="VRR1221" s="2"/>
      <c r="VRS1221" s="2"/>
      <c r="VRT1221" s="2"/>
      <c r="VRU1221" s="2"/>
      <c r="VRV1221" s="2"/>
      <c r="VRW1221" s="2"/>
      <c r="VRX1221" s="2"/>
      <c r="VRY1221" s="2"/>
      <c r="VRZ1221" s="2"/>
      <c r="VSA1221" s="2"/>
      <c r="VSB1221" s="2"/>
      <c r="VSC1221" s="2"/>
      <c r="VSD1221" s="2"/>
      <c r="VSE1221" s="2"/>
      <c r="VSF1221" s="2"/>
      <c r="VSG1221" s="2"/>
      <c r="VSH1221" s="2"/>
      <c r="VSI1221" s="2"/>
      <c r="VSJ1221" s="2"/>
      <c r="VSK1221" s="2"/>
      <c r="VSL1221" s="2"/>
      <c r="VSM1221" s="2"/>
      <c r="VSN1221" s="2"/>
      <c r="VSO1221" s="2"/>
      <c r="VSP1221" s="2"/>
      <c r="VSQ1221" s="2"/>
      <c r="VSR1221" s="2"/>
      <c r="VSS1221" s="2"/>
      <c r="VST1221" s="2"/>
      <c r="VSU1221" s="2"/>
      <c r="VSV1221" s="2"/>
      <c r="VSW1221" s="2"/>
      <c r="VSX1221" s="2"/>
      <c r="VSY1221" s="2"/>
      <c r="VSZ1221" s="2"/>
      <c r="VTA1221" s="2"/>
      <c r="VTB1221" s="2"/>
      <c r="VTC1221" s="2"/>
      <c r="VTD1221" s="2"/>
      <c r="VTE1221" s="2"/>
      <c r="VTF1221" s="2"/>
      <c r="VTG1221" s="2"/>
      <c r="VTH1221" s="2"/>
      <c r="VTI1221" s="2"/>
      <c r="VTJ1221" s="2"/>
      <c r="VTK1221" s="2"/>
      <c r="VTL1221" s="2"/>
      <c r="VTM1221" s="2"/>
      <c r="VTN1221" s="2"/>
      <c r="VTO1221" s="2"/>
      <c r="VTP1221" s="2"/>
      <c r="VTQ1221" s="2"/>
      <c r="VTR1221" s="2"/>
      <c r="VTS1221" s="2"/>
      <c r="VTT1221" s="2"/>
      <c r="VTU1221" s="2"/>
      <c r="VTV1221" s="2"/>
      <c r="VTW1221" s="2"/>
      <c r="VTX1221" s="2"/>
      <c r="VTY1221" s="2"/>
      <c r="VTZ1221" s="2"/>
      <c r="VUA1221" s="2"/>
      <c r="VUB1221" s="2"/>
      <c r="VUC1221" s="2"/>
      <c r="VUD1221" s="2"/>
      <c r="VUE1221" s="2"/>
      <c r="VUF1221" s="2"/>
      <c r="VUG1221" s="2"/>
      <c r="VUH1221" s="2"/>
      <c r="VUI1221" s="2"/>
      <c r="VUJ1221" s="2"/>
      <c r="VUK1221" s="2"/>
      <c r="VUL1221" s="2"/>
      <c r="VUM1221" s="2"/>
      <c r="VUN1221" s="2"/>
      <c r="VUO1221" s="2"/>
      <c r="VUP1221" s="2"/>
      <c r="VUQ1221" s="2"/>
      <c r="VUR1221" s="2"/>
      <c r="VUS1221" s="2"/>
      <c r="VUT1221" s="2"/>
      <c r="VUU1221" s="2"/>
      <c r="VUV1221" s="2"/>
      <c r="VUW1221" s="2"/>
      <c r="VUX1221" s="2"/>
      <c r="VUY1221" s="2"/>
      <c r="VUZ1221" s="2"/>
      <c r="VVA1221" s="2"/>
      <c r="VVB1221" s="2"/>
      <c r="VVC1221" s="2"/>
      <c r="VVD1221" s="2"/>
      <c r="VVE1221" s="2"/>
      <c r="VVF1221" s="2"/>
      <c r="VVG1221" s="2"/>
      <c r="VVH1221" s="2"/>
      <c r="VVI1221" s="2"/>
      <c r="VVJ1221" s="2"/>
      <c r="VVK1221" s="2"/>
      <c r="VVL1221" s="2"/>
      <c r="VVM1221" s="2"/>
      <c r="VVN1221" s="2"/>
      <c r="VVO1221" s="2"/>
      <c r="VVP1221" s="2"/>
      <c r="VVQ1221" s="2"/>
      <c r="VVR1221" s="2"/>
      <c r="VVS1221" s="2"/>
      <c r="VVT1221" s="2"/>
      <c r="VVU1221" s="2"/>
      <c r="VVV1221" s="2"/>
      <c r="VVW1221" s="2"/>
      <c r="VVX1221" s="2"/>
      <c r="VVY1221" s="2"/>
      <c r="VVZ1221" s="2"/>
      <c r="VWA1221" s="2"/>
      <c r="VWB1221" s="2"/>
      <c r="VWC1221" s="2"/>
      <c r="VWD1221" s="2"/>
      <c r="VWE1221" s="2"/>
      <c r="VWF1221" s="2"/>
      <c r="VWG1221" s="2"/>
      <c r="VWH1221" s="2"/>
      <c r="VWI1221" s="2"/>
      <c r="VWJ1221" s="2"/>
      <c r="VWK1221" s="2"/>
      <c r="VWL1221" s="2"/>
      <c r="VWM1221" s="2"/>
      <c r="VWN1221" s="2"/>
      <c r="VWO1221" s="2"/>
      <c r="VWP1221" s="2"/>
      <c r="VWQ1221" s="2"/>
      <c r="VWR1221" s="2"/>
      <c r="VWS1221" s="2"/>
      <c r="VWT1221" s="2"/>
      <c r="VWU1221" s="2"/>
      <c r="VWV1221" s="2"/>
      <c r="VWW1221" s="2"/>
      <c r="VWX1221" s="2"/>
      <c r="VWY1221" s="2"/>
      <c r="VWZ1221" s="2"/>
      <c r="VXA1221" s="2"/>
      <c r="VXB1221" s="2"/>
      <c r="VXC1221" s="2"/>
      <c r="VXD1221" s="2"/>
      <c r="VXE1221" s="2"/>
      <c r="VXF1221" s="2"/>
      <c r="VXG1221" s="2"/>
      <c r="VXH1221" s="2"/>
      <c r="VXI1221" s="2"/>
      <c r="VXJ1221" s="2"/>
      <c r="VXK1221" s="2"/>
      <c r="VXL1221" s="2"/>
      <c r="VXM1221" s="2"/>
      <c r="VXN1221" s="2"/>
      <c r="VXO1221" s="2"/>
      <c r="VXP1221" s="2"/>
      <c r="VXQ1221" s="2"/>
      <c r="VXR1221" s="2"/>
      <c r="VXS1221" s="2"/>
      <c r="VXT1221" s="2"/>
      <c r="VXU1221" s="2"/>
      <c r="VXV1221" s="2"/>
      <c r="VXW1221" s="2"/>
      <c r="VXX1221" s="2"/>
      <c r="VXY1221" s="2"/>
      <c r="VXZ1221" s="2"/>
      <c r="VYA1221" s="2"/>
      <c r="VYB1221" s="2"/>
      <c r="VYC1221" s="2"/>
      <c r="VYD1221" s="2"/>
      <c r="VYE1221" s="2"/>
      <c r="VYF1221" s="2"/>
      <c r="VYG1221" s="2"/>
      <c r="VYH1221" s="2"/>
      <c r="VYI1221" s="2"/>
      <c r="VYJ1221" s="2"/>
      <c r="VYK1221" s="2"/>
      <c r="VYL1221" s="2"/>
      <c r="VYM1221" s="2"/>
      <c r="VYN1221" s="2"/>
      <c r="VYO1221" s="2"/>
      <c r="VYP1221" s="2"/>
      <c r="VYQ1221" s="2"/>
      <c r="VYR1221" s="2"/>
      <c r="VYS1221" s="2"/>
      <c r="VYT1221" s="2"/>
      <c r="VYU1221" s="2"/>
      <c r="VYV1221" s="2"/>
      <c r="VYW1221" s="2"/>
      <c r="VYX1221" s="2"/>
      <c r="VYY1221" s="2"/>
      <c r="VYZ1221" s="2"/>
      <c r="VZA1221" s="2"/>
      <c r="VZB1221" s="2"/>
      <c r="VZC1221" s="2"/>
      <c r="VZD1221" s="2"/>
      <c r="VZE1221" s="2"/>
      <c r="VZF1221" s="2"/>
      <c r="VZG1221" s="2"/>
      <c r="VZH1221" s="2"/>
      <c r="VZI1221" s="2"/>
      <c r="VZJ1221" s="2"/>
      <c r="VZK1221" s="2"/>
      <c r="VZL1221" s="2"/>
      <c r="VZM1221" s="2"/>
      <c r="VZN1221" s="2"/>
      <c r="VZO1221" s="2"/>
      <c r="VZP1221" s="2"/>
      <c r="VZQ1221" s="2"/>
      <c r="VZR1221" s="2"/>
      <c r="VZS1221" s="2"/>
      <c r="VZT1221" s="2"/>
      <c r="VZU1221" s="2"/>
      <c r="VZV1221" s="2"/>
      <c r="VZW1221" s="2"/>
      <c r="VZX1221" s="2"/>
      <c r="VZY1221" s="2"/>
      <c r="VZZ1221" s="2"/>
      <c r="WAA1221" s="2"/>
      <c r="WAB1221" s="2"/>
      <c r="WAC1221" s="2"/>
      <c r="WAD1221" s="2"/>
      <c r="WAE1221" s="2"/>
      <c r="WAF1221" s="2"/>
      <c r="WAG1221" s="2"/>
      <c r="WAH1221" s="2"/>
      <c r="WAI1221" s="2"/>
      <c r="WAJ1221" s="2"/>
      <c r="WAK1221" s="2"/>
      <c r="WAL1221" s="2"/>
      <c r="WAM1221" s="2"/>
      <c r="WAN1221" s="2"/>
      <c r="WAO1221" s="2"/>
      <c r="WAP1221" s="2"/>
      <c r="WAQ1221" s="2"/>
      <c r="WAR1221" s="2"/>
      <c r="WAS1221" s="2"/>
      <c r="WAT1221" s="2"/>
      <c r="WAU1221" s="2"/>
      <c r="WAV1221" s="2"/>
      <c r="WAW1221" s="2"/>
      <c r="WAX1221" s="2"/>
      <c r="WAY1221" s="2"/>
      <c r="WAZ1221" s="2"/>
      <c r="WBA1221" s="2"/>
      <c r="WBB1221" s="2"/>
      <c r="WBC1221" s="2"/>
      <c r="WBD1221" s="2"/>
      <c r="WBE1221" s="2"/>
      <c r="WBF1221" s="2"/>
      <c r="WBG1221" s="2"/>
      <c r="WBH1221" s="2"/>
      <c r="WBI1221" s="2"/>
      <c r="WBJ1221" s="2"/>
      <c r="WBK1221" s="2"/>
      <c r="WBL1221" s="2"/>
      <c r="WBM1221" s="2"/>
      <c r="WBN1221" s="2"/>
      <c r="WBO1221" s="2"/>
      <c r="WBP1221" s="2"/>
      <c r="WBQ1221" s="2"/>
      <c r="WBR1221" s="2"/>
      <c r="WBS1221" s="2"/>
      <c r="WBT1221" s="2"/>
      <c r="WBU1221" s="2"/>
      <c r="WBV1221" s="2"/>
      <c r="WBW1221" s="2"/>
      <c r="WBX1221" s="2"/>
      <c r="WBY1221" s="2"/>
      <c r="WBZ1221" s="2"/>
      <c r="WCA1221" s="2"/>
      <c r="WCB1221" s="2"/>
      <c r="WCC1221" s="2"/>
      <c r="WCD1221" s="2"/>
      <c r="WCE1221" s="2"/>
      <c r="WCF1221" s="2"/>
      <c r="WCG1221" s="2"/>
      <c r="WCH1221" s="2"/>
      <c r="WCI1221" s="2"/>
      <c r="WCJ1221" s="2"/>
      <c r="WCK1221" s="2"/>
      <c r="WCL1221" s="2"/>
      <c r="WCM1221" s="2"/>
      <c r="WCN1221" s="2"/>
      <c r="WCO1221" s="2"/>
      <c r="WCP1221" s="2"/>
      <c r="WCQ1221" s="2"/>
      <c r="WCR1221" s="2"/>
      <c r="WCS1221" s="2"/>
      <c r="WCT1221" s="2"/>
      <c r="WCU1221" s="2"/>
      <c r="WCV1221" s="2"/>
      <c r="WCW1221" s="2"/>
      <c r="WCX1221" s="2"/>
      <c r="WCY1221" s="2"/>
      <c r="WCZ1221" s="2"/>
      <c r="WDA1221" s="2"/>
      <c r="WDB1221" s="2"/>
      <c r="WDC1221" s="2"/>
      <c r="WDD1221" s="2"/>
      <c r="WDE1221" s="2"/>
      <c r="WDF1221" s="2"/>
      <c r="WDG1221" s="2"/>
      <c r="WDH1221" s="2"/>
      <c r="WDI1221" s="2"/>
      <c r="WDJ1221" s="2"/>
      <c r="WDK1221" s="2"/>
      <c r="WDL1221" s="2"/>
      <c r="WDM1221" s="2"/>
      <c r="WDN1221" s="2"/>
      <c r="WDO1221" s="2"/>
      <c r="WDP1221" s="2"/>
      <c r="WDQ1221" s="2"/>
      <c r="WDR1221" s="2"/>
      <c r="WDS1221" s="2"/>
      <c r="WDT1221" s="2"/>
      <c r="WDU1221" s="2"/>
      <c r="WDV1221" s="2"/>
      <c r="WDW1221" s="2"/>
      <c r="WDX1221" s="2"/>
      <c r="WDY1221" s="2"/>
      <c r="WDZ1221" s="2"/>
      <c r="WEA1221" s="2"/>
      <c r="WEB1221" s="2"/>
      <c r="WEC1221" s="2"/>
      <c r="WED1221" s="2"/>
      <c r="WEE1221" s="2"/>
      <c r="WEF1221" s="2"/>
      <c r="WEG1221" s="2"/>
      <c r="WEH1221" s="2"/>
      <c r="WEI1221" s="2"/>
      <c r="WEJ1221" s="2"/>
      <c r="WEK1221" s="2"/>
      <c r="WEL1221" s="2"/>
      <c r="WEM1221" s="2"/>
      <c r="WEN1221" s="2"/>
      <c r="WEO1221" s="2"/>
      <c r="WEP1221" s="2"/>
      <c r="WEQ1221" s="2"/>
      <c r="WER1221" s="2"/>
      <c r="WES1221" s="2"/>
      <c r="WET1221" s="2"/>
      <c r="WEU1221" s="2"/>
      <c r="WEV1221" s="2"/>
      <c r="WEW1221" s="2"/>
      <c r="WEX1221" s="2"/>
      <c r="WEY1221" s="2"/>
      <c r="WEZ1221" s="2"/>
      <c r="WFA1221" s="2"/>
      <c r="WFB1221" s="2"/>
      <c r="WFC1221" s="2"/>
      <c r="WFD1221" s="2"/>
      <c r="WFE1221" s="2"/>
      <c r="WFF1221" s="2"/>
      <c r="WFG1221" s="2"/>
      <c r="WFH1221" s="2"/>
      <c r="WFI1221" s="2"/>
      <c r="WFJ1221" s="2"/>
      <c r="WFK1221" s="2"/>
      <c r="WFL1221" s="2"/>
      <c r="WFM1221" s="2"/>
      <c r="WFN1221" s="2"/>
      <c r="WFO1221" s="2"/>
      <c r="WFP1221" s="2"/>
      <c r="WFQ1221" s="2"/>
      <c r="WFR1221" s="2"/>
      <c r="WFS1221" s="2"/>
      <c r="WFT1221" s="2"/>
      <c r="WFU1221" s="2"/>
      <c r="WFV1221" s="2"/>
      <c r="WFW1221" s="2"/>
      <c r="WFX1221" s="2"/>
      <c r="WFY1221" s="2"/>
      <c r="WFZ1221" s="2"/>
      <c r="WGA1221" s="2"/>
      <c r="WGB1221" s="2"/>
      <c r="WGC1221" s="2"/>
      <c r="WGD1221" s="2"/>
      <c r="WGE1221" s="2"/>
      <c r="WGF1221" s="2"/>
      <c r="WGG1221" s="2"/>
      <c r="WGH1221" s="2"/>
      <c r="WGI1221" s="2"/>
      <c r="WGJ1221" s="2"/>
      <c r="WGK1221" s="2"/>
      <c r="WGL1221" s="2"/>
      <c r="WGM1221" s="2"/>
      <c r="WGN1221" s="2"/>
      <c r="WGO1221" s="2"/>
      <c r="WGP1221" s="2"/>
      <c r="WGQ1221" s="2"/>
      <c r="WGR1221" s="2"/>
      <c r="WGS1221" s="2"/>
      <c r="WGT1221" s="2"/>
      <c r="WGU1221" s="2"/>
      <c r="WGV1221" s="2"/>
      <c r="WGW1221" s="2"/>
      <c r="WGX1221" s="2"/>
      <c r="WGY1221" s="2"/>
      <c r="WGZ1221" s="2"/>
      <c r="WHA1221" s="2"/>
      <c r="WHB1221" s="2"/>
      <c r="WHC1221" s="2"/>
      <c r="WHD1221" s="2"/>
      <c r="WHE1221" s="2"/>
      <c r="WHF1221" s="2"/>
      <c r="WHG1221" s="2"/>
      <c r="WHH1221" s="2"/>
      <c r="WHI1221" s="2"/>
      <c r="WHJ1221" s="2"/>
      <c r="WHK1221" s="2"/>
      <c r="WHL1221" s="2"/>
      <c r="WHM1221" s="2"/>
      <c r="WHN1221" s="2"/>
      <c r="WHO1221" s="2"/>
      <c r="WHP1221" s="2"/>
      <c r="WHQ1221" s="2"/>
      <c r="WHR1221" s="2"/>
      <c r="WHS1221" s="2"/>
      <c r="WHT1221" s="2"/>
      <c r="WHU1221" s="2"/>
      <c r="WHV1221" s="2"/>
      <c r="WHW1221" s="2"/>
      <c r="WHX1221" s="2"/>
      <c r="WHY1221" s="2"/>
      <c r="WHZ1221" s="2"/>
      <c r="WIA1221" s="2"/>
      <c r="WIB1221" s="2"/>
      <c r="WIC1221" s="2"/>
      <c r="WID1221" s="2"/>
      <c r="WIE1221" s="2"/>
      <c r="WIF1221" s="2"/>
      <c r="WIG1221" s="2"/>
      <c r="WIH1221" s="2"/>
      <c r="WII1221" s="2"/>
      <c r="WIJ1221" s="2"/>
      <c r="WIK1221" s="2"/>
      <c r="WIL1221" s="2"/>
      <c r="WIM1221" s="2"/>
      <c r="WIN1221" s="2"/>
      <c r="WIO1221" s="2"/>
      <c r="WIP1221" s="2"/>
      <c r="WIQ1221" s="2"/>
      <c r="WIR1221" s="2"/>
      <c r="WIS1221" s="2"/>
      <c r="WIT1221" s="2"/>
      <c r="WIU1221" s="2"/>
      <c r="WIV1221" s="2"/>
      <c r="WIW1221" s="2"/>
      <c r="WIX1221" s="2"/>
      <c r="WIY1221" s="2"/>
      <c r="WIZ1221" s="2"/>
      <c r="WJA1221" s="2"/>
      <c r="WJB1221" s="2"/>
      <c r="WJC1221" s="2"/>
      <c r="WJD1221" s="2"/>
      <c r="WJE1221" s="2"/>
      <c r="WJF1221" s="2"/>
      <c r="WJG1221" s="2"/>
      <c r="WJH1221" s="2"/>
      <c r="WJI1221" s="2"/>
      <c r="WJJ1221" s="2"/>
      <c r="WJK1221" s="2"/>
      <c r="WJL1221" s="2"/>
      <c r="WJM1221" s="2"/>
      <c r="WJN1221" s="2"/>
      <c r="WJO1221" s="2"/>
      <c r="WJP1221" s="2"/>
      <c r="WJQ1221" s="2"/>
      <c r="WJR1221" s="2"/>
      <c r="WJS1221" s="2"/>
      <c r="WJT1221" s="2"/>
      <c r="WJU1221" s="2"/>
      <c r="WJV1221" s="2"/>
      <c r="WJW1221" s="2"/>
      <c r="WJX1221" s="2"/>
      <c r="WJY1221" s="2"/>
      <c r="WJZ1221" s="2"/>
      <c r="WKA1221" s="2"/>
      <c r="WKB1221" s="2"/>
      <c r="WKC1221" s="2"/>
      <c r="WKD1221" s="2"/>
      <c r="WKE1221" s="2"/>
      <c r="WKF1221" s="2"/>
      <c r="WKG1221" s="2"/>
      <c r="WKH1221" s="2"/>
      <c r="WKI1221" s="2"/>
      <c r="WKJ1221" s="2"/>
      <c r="WKK1221" s="2"/>
      <c r="WKL1221" s="2"/>
      <c r="WKM1221" s="2"/>
      <c r="WKN1221" s="2"/>
      <c r="WKO1221" s="2"/>
      <c r="WKP1221" s="2"/>
      <c r="WKQ1221" s="2"/>
      <c r="WKR1221" s="2"/>
      <c r="WKS1221" s="2"/>
      <c r="WKT1221" s="2"/>
      <c r="WKU1221" s="2"/>
      <c r="WKV1221" s="2"/>
      <c r="WKW1221" s="2"/>
      <c r="WKX1221" s="2"/>
      <c r="WKY1221" s="2"/>
      <c r="WKZ1221" s="2"/>
      <c r="WLA1221" s="2"/>
      <c r="WLB1221" s="2"/>
      <c r="WLC1221" s="2"/>
      <c r="WLD1221" s="2"/>
      <c r="WLE1221" s="2"/>
      <c r="WLF1221" s="2"/>
      <c r="WLG1221" s="2"/>
      <c r="WLH1221" s="2"/>
      <c r="WLI1221" s="2"/>
      <c r="WLJ1221" s="2"/>
      <c r="WLK1221" s="2"/>
      <c r="WLL1221" s="2"/>
      <c r="WLM1221" s="2"/>
      <c r="WLN1221" s="2"/>
      <c r="WLO1221" s="2"/>
      <c r="WLP1221" s="2"/>
      <c r="WLQ1221" s="2"/>
      <c r="WLR1221" s="2"/>
      <c r="WLS1221" s="2"/>
      <c r="WLT1221" s="2"/>
      <c r="WLU1221" s="2"/>
      <c r="WLV1221" s="2"/>
      <c r="WLW1221" s="2"/>
      <c r="WLX1221" s="2"/>
      <c r="WLY1221" s="2"/>
      <c r="WLZ1221" s="2"/>
      <c r="WMA1221" s="2"/>
      <c r="WMB1221" s="2"/>
      <c r="WMC1221" s="2"/>
      <c r="WMD1221" s="2"/>
      <c r="WME1221" s="2"/>
      <c r="WMF1221" s="2"/>
      <c r="WMG1221" s="2"/>
      <c r="WMH1221" s="2"/>
      <c r="WMI1221" s="2"/>
      <c r="WMJ1221" s="2"/>
      <c r="WMK1221" s="2"/>
      <c r="WML1221" s="2"/>
      <c r="WMM1221" s="2"/>
      <c r="WMN1221" s="2"/>
      <c r="WMO1221" s="2"/>
      <c r="WMP1221" s="2"/>
      <c r="WMQ1221" s="2"/>
      <c r="WMR1221" s="2"/>
      <c r="WMS1221" s="2"/>
      <c r="WMT1221" s="2"/>
      <c r="WMU1221" s="2"/>
      <c r="WMV1221" s="2"/>
      <c r="WMW1221" s="2"/>
      <c r="WMX1221" s="2"/>
      <c r="WMY1221" s="2"/>
      <c r="WMZ1221" s="2"/>
      <c r="WNA1221" s="2"/>
      <c r="WNB1221" s="2"/>
      <c r="WNC1221" s="2"/>
      <c r="WND1221" s="2"/>
      <c r="WNE1221" s="2"/>
      <c r="WNF1221" s="2"/>
      <c r="WNG1221" s="2"/>
      <c r="WNH1221" s="2"/>
      <c r="WNI1221" s="2"/>
      <c r="WNJ1221" s="2"/>
      <c r="WNK1221" s="2"/>
      <c r="WNL1221" s="2"/>
      <c r="WNM1221" s="2"/>
      <c r="WNN1221" s="2"/>
      <c r="WNO1221" s="2"/>
      <c r="WNP1221" s="2"/>
      <c r="WNQ1221" s="2"/>
      <c r="WNR1221" s="2"/>
      <c r="WNS1221" s="2"/>
      <c r="WNT1221" s="2"/>
      <c r="WNU1221" s="2"/>
      <c r="WNV1221" s="2"/>
      <c r="WNW1221" s="2"/>
      <c r="WNX1221" s="2"/>
      <c r="WNY1221" s="2"/>
      <c r="WNZ1221" s="2"/>
      <c r="WOA1221" s="2"/>
      <c r="WOB1221" s="2"/>
      <c r="WOC1221" s="2"/>
      <c r="WOD1221" s="2"/>
      <c r="WOE1221" s="2"/>
      <c r="WOF1221" s="2"/>
      <c r="WOG1221" s="2"/>
      <c r="WOH1221" s="2"/>
      <c r="WOI1221" s="2"/>
      <c r="WOJ1221" s="2"/>
      <c r="WOK1221" s="2"/>
      <c r="WOL1221" s="2"/>
      <c r="WOM1221" s="2"/>
      <c r="WON1221" s="2"/>
      <c r="WOO1221" s="2"/>
      <c r="WOP1221" s="2"/>
      <c r="WOQ1221" s="2"/>
      <c r="WOR1221" s="2"/>
      <c r="WOS1221" s="2"/>
      <c r="WOT1221" s="2"/>
      <c r="WOU1221" s="2"/>
      <c r="WOV1221" s="2"/>
      <c r="WOW1221" s="2"/>
      <c r="WOX1221" s="2"/>
      <c r="WOY1221" s="2"/>
      <c r="WOZ1221" s="2"/>
      <c r="WPA1221" s="2"/>
      <c r="WPB1221" s="2"/>
      <c r="WPC1221" s="2"/>
      <c r="WPD1221" s="2"/>
      <c r="WPE1221" s="2"/>
      <c r="WPF1221" s="2"/>
      <c r="WPG1221" s="2"/>
      <c r="WPH1221" s="2"/>
      <c r="WPI1221" s="2"/>
      <c r="WPJ1221" s="2"/>
      <c r="WPK1221" s="2"/>
      <c r="WPL1221" s="2"/>
      <c r="WPM1221" s="2"/>
      <c r="WPN1221" s="2"/>
      <c r="WPO1221" s="2"/>
      <c r="WPP1221" s="2"/>
      <c r="WPQ1221" s="2"/>
      <c r="WPR1221" s="2"/>
      <c r="WPS1221" s="2"/>
      <c r="WPT1221" s="2"/>
      <c r="WPU1221" s="2"/>
      <c r="WPV1221" s="2"/>
      <c r="WPW1221" s="2"/>
      <c r="WPX1221" s="2"/>
      <c r="WPY1221" s="2"/>
      <c r="WPZ1221" s="2"/>
      <c r="WQA1221" s="2"/>
      <c r="WQB1221" s="2"/>
      <c r="WQC1221" s="2"/>
      <c r="WQD1221" s="2"/>
      <c r="WQE1221" s="2"/>
      <c r="WQF1221" s="2"/>
      <c r="WQG1221" s="2"/>
      <c r="WQH1221" s="2"/>
      <c r="WQI1221" s="2"/>
      <c r="WQJ1221" s="2"/>
      <c r="WQK1221" s="2"/>
      <c r="WQL1221" s="2"/>
      <c r="WQM1221" s="2"/>
      <c r="WQN1221" s="2"/>
      <c r="WQO1221" s="2"/>
      <c r="WQP1221" s="2"/>
      <c r="WQQ1221" s="2"/>
      <c r="WQR1221" s="2"/>
      <c r="WQS1221" s="2"/>
      <c r="WQT1221" s="2"/>
      <c r="WQU1221" s="2"/>
      <c r="WQV1221" s="2"/>
      <c r="WQW1221" s="2"/>
      <c r="WQX1221" s="2"/>
      <c r="WQY1221" s="2"/>
      <c r="WQZ1221" s="2"/>
      <c r="WRA1221" s="2"/>
      <c r="WRB1221" s="2"/>
      <c r="WRC1221" s="2"/>
      <c r="WRD1221" s="2"/>
      <c r="WRE1221" s="2"/>
      <c r="WRF1221" s="2"/>
      <c r="WRG1221" s="2"/>
      <c r="WRH1221" s="2"/>
      <c r="WRI1221" s="2"/>
      <c r="WRJ1221" s="2"/>
      <c r="WRK1221" s="2"/>
      <c r="WRL1221" s="2"/>
      <c r="WRM1221" s="2"/>
      <c r="WRN1221" s="2"/>
      <c r="WRO1221" s="2"/>
      <c r="WRP1221" s="2"/>
      <c r="WRQ1221" s="2"/>
      <c r="WRR1221" s="2"/>
      <c r="WRS1221" s="2"/>
      <c r="WRT1221" s="2"/>
      <c r="WRU1221" s="2"/>
      <c r="WRV1221" s="2"/>
      <c r="WRW1221" s="2"/>
      <c r="WRX1221" s="2"/>
      <c r="WRY1221" s="2"/>
      <c r="WRZ1221" s="2"/>
      <c r="WSA1221" s="2"/>
      <c r="WSB1221" s="2"/>
      <c r="WSC1221" s="2"/>
      <c r="WSD1221" s="2"/>
      <c r="WSE1221" s="2"/>
      <c r="WSF1221" s="2"/>
      <c r="WSG1221" s="2"/>
      <c r="WSH1221" s="2"/>
      <c r="WSI1221" s="2"/>
      <c r="WSJ1221" s="2"/>
      <c r="WSK1221" s="2"/>
      <c r="WSL1221" s="2"/>
      <c r="WSM1221" s="2"/>
      <c r="WSN1221" s="2"/>
      <c r="WSO1221" s="2"/>
      <c r="WSP1221" s="2"/>
      <c r="WSQ1221" s="2"/>
      <c r="WSR1221" s="2"/>
      <c r="WSS1221" s="2"/>
      <c r="WST1221" s="2"/>
      <c r="WSU1221" s="2"/>
      <c r="WSV1221" s="2"/>
      <c r="WSW1221" s="2"/>
      <c r="WSX1221" s="2"/>
      <c r="WSY1221" s="2"/>
      <c r="WSZ1221" s="2"/>
      <c r="WTA1221" s="2"/>
      <c r="WTB1221" s="2"/>
      <c r="WTC1221" s="2"/>
      <c r="WTD1221" s="2"/>
      <c r="WTE1221" s="2"/>
      <c r="WTF1221" s="2"/>
      <c r="WTG1221" s="2"/>
      <c r="WTH1221" s="2"/>
      <c r="WTI1221" s="2"/>
      <c r="WTJ1221" s="2"/>
      <c r="WTK1221" s="2"/>
      <c r="WTL1221" s="2"/>
      <c r="WTM1221" s="2"/>
      <c r="WTN1221" s="2"/>
      <c r="WTO1221" s="2"/>
      <c r="WTP1221" s="2"/>
      <c r="WTQ1221" s="2"/>
      <c r="WTR1221" s="2"/>
      <c r="WTS1221" s="2"/>
      <c r="WTT1221" s="2"/>
      <c r="WTU1221" s="2"/>
      <c r="WTV1221" s="2"/>
      <c r="WTW1221" s="2"/>
      <c r="WTX1221" s="2"/>
      <c r="WTY1221" s="2"/>
      <c r="WTZ1221" s="2"/>
      <c r="WUA1221" s="2"/>
      <c r="WUB1221" s="2"/>
      <c r="WUC1221" s="2"/>
      <c r="WUD1221" s="2"/>
      <c r="WUE1221" s="2"/>
      <c r="WUF1221" s="2"/>
      <c r="WUG1221" s="2"/>
      <c r="WUH1221" s="2"/>
      <c r="WUI1221" s="2"/>
      <c r="WUJ1221" s="2"/>
      <c r="WUK1221" s="2"/>
      <c r="WUL1221" s="2"/>
      <c r="WUM1221" s="2"/>
      <c r="WUN1221" s="2"/>
      <c r="WUO1221" s="2"/>
      <c r="WUP1221" s="2"/>
      <c r="WUQ1221" s="2"/>
      <c r="WUR1221" s="2"/>
      <c r="WUS1221" s="2"/>
      <c r="WUT1221" s="2"/>
      <c r="WUU1221" s="2"/>
      <c r="WUV1221" s="2"/>
      <c r="WUW1221" s="2"/>
      <c r="WUX1221" s="2"/>
      <c r="WUY1221" s="2"/>
      <c r="WUZ1221" s="2"/>
      <c r="WVA1221" s="2"/>
      <c r="WVB1221" s="2"/>
      <c r="WVC1221" s="2"/>
      <c r="WVD1221" s="2"/>
      <c r="WVE1221" s="2"/>
      <c r="WVF1221" s="2"/>
      <c r="WVG1221" s="2"/>
      <c r="WVH1221" s="2"/>
      <c r="WVI1221" s="2"/>
      <c r="WVJ1221" s="2"/>
      <c r="WVK1221" s="2"/>
      <c r="WVL1221" s="2"/>
      <c r="WVM1221" s="2"/>
      <c r="WVN1221" s="2"/>
      <c r="WVO1221" s="2"/>
      <c r="WVP1221" s="2"/>
      <c r="WVQ1221" s="2"/>
      <c r="WVR1221" s="2"/>
      <c r="WVS1221" s="2"/>
      <c r="WVT1221" s="2"/>
      <c r="WVU1221" s="2"/>
      <c r="WVV1221" s="2"/>
      <c r="WVW1221" s="2"/>
      <c r="WVX1221" s="2"/>
      <c r="WVY1221" s="2"/>
      <c r="WVZ1221" s="2"/>
      <c r="WWA1221" s="2"/>
      <c r="WWB1221" s="2"/>
      <c r="WWC1221" s="2"/>
      <c r="WWD1221" s="2"/>
      <c r="WWE1221" s="2"/>
      <c r="WWF1221" s="2"/>
      <c r="WWG1221" s="2"/>
      <c r="WWH1221" s="2"/>
      <c r="WWI1221" s="2"/>
      <c r="WWJ1221" s="2"/>
      <c r="WWK1221" s="2"/>
      <c r="WWL1221" s="2"/>
      <c r="WWM1221" s="2"/>
      <c r="WWN1221" s="2"/>
      <c r="WWO1221" s="2"/>
      <c r="WWP1221" s="2"/>
      <c r="WWQ1221" s="2"/>
      <c r="WWR1221" s="2"/>
      <c r="WWS1221" s="2"/>
      <c r="WWT1221" s="2"/>
      <c r="WWU1221" s="2"/>
      <c r="WWV1221" s="2"/>
      <c r="WWW1221" s="2"/>
      <c r="WWX1221" s="2"/>
      <c r="WWY1221" s="2"/>
      <c r="WWZ1221" s="2"/>
      <c r="WXA1221" s="2"/>
      <c r="WXB1221" s="2"/>
      <c r="WXC1221" s="2"/>
      <c r="WXD1221" s="2"/>
      <c r="WXE1221" s="2"/>
      <c r="WXF1221" s="2"/>
      <c r="WXG1221" s="2"/>
      <c r="WXH1221" s="2"/>
      <c r="WXI1221" s="2"/>
      <c r="WXJ1221" s="2"/>
      <c r="WXK1221" s="2"/>
      <c r="WXL1221" s="2"/>
      <c r="WXM1221" s="2"/>
      <c r="WXN1221" s="2"/>
      <c r="WXO1221" s="2"/>
      <c r="WXP1221" s="2"/>
      <c r="WXQ1221" s="2"/>
      <c r="WXR1221" s="2"/>
      <c r="WXS1221" s="2"/>
      <c r="WXT1221" s="2"/>
      <c r="WXU1221" s="2"/>
      <c r="WXV1221" s="2"/>
      <c r="WXW1221" s="2"/>
      <c r="WXX1221" s="2"/>
      <c r="WXY1221" s="2"/>
      <c r="WXZ1221" s="2"/>
      <c r="WYA1221" s="2"/>
      <c r="WYB1221" s="2"/>
      <c r="WYC1221" s="2"/>
      <c r="WYD1221" s="2"/>
      <c r="WYE1221" s="2"/>
      <c r="WYF1221" s="2"/>
      <c r="WYG1221" s="2"/>
      <c r="WYH1221" s="2"/>
      <c r="WYI1221" s="2"/>
      <c r="WYJ1221" s="2"/>
      <c r="WYK1221" s="2"/>
      <c r="WYL1221" s="2"/>
      <c r="WYM1221" s="2"/>
      <c r="WYN1221" s="2"/>
      <c r="WYO1221" s="2"/>
      <c r="WYP1221" s="2"/>
      <c r="WYQ1221" s="2"/>
      <c r="WYR1221" s="2"/>
      <c r="WYS1221" s="2"/>
      <c r="WYT1221" s="2"/>
      <c r="WYU1221" s="2"/>
      <c r="WYV1221" s="2"/>
      <c r="WYW1221" s="2"/>
      <c r="WYX1221" s="2"/>
      <c r="WYY1221" s="2"/>
      <c r="WYZ1221" s="2"/>
      <c r="WZA1221" s="2"/>
      <c r="WZB1221" s="2"/>
      <c r="WZC1221" s="2"/>
      <c r="WZD1221" s="2"/>
      <c r="WZE1221" s="2"/>
      <c r="WZF1221" s="2"/>
      <c r="WZG1221" s="2"/>
      <c r="WZH1221" s="2"/>
      <c r="WZI1221" s="2"/>
      <c r="WZJ1221" s="2"/>
      <c r="WZK1221" s="2"/>
      <c r="WZL1221" s="2"/>
      <c r="WZM1221" s="2"/>
      <c r="WZN1221" s="2"/>
      <c r="WZO1221" s="2"/>
      <c r="WZP1221" s="2"/>
      <c r="WZQ1221" s="2"/>
      <c r="WZR1221" s="2"/>
      <c r="WZS1221" s="2"/>
      <c r="WZT1221" s="2"/>
      <c r="WZU1221" s="2"/>
      <c r="WZV1221" s="2"/>
      <c r="WZW1221" s="2"/>
      <c r="WZX1221" s="2"/>
      <c r="WZY1221" s="2"/>
      <c r="WZZ1221" s="2"/>
      <c r="XAA1221" s="2"/>
      <c r="XAB1221" s="2"/>
      <c r="XAC1221" s="2"/>
      <c r="XAD1221" s="2"/>
      <c r="XAE1221" s="2"/>
      <c r="XAF1221" s="2"/>
      <c r="XAG1221" s="2"/>
      <c r="XAH1221" s="2"/>
      <c r="XAI1221" s="2"/>
      <c r="XAJ1221" s="2"/>
      <c r="XAK1221" s="2"/>
      <c r="XAL1221" s="2"/>
      <c r="XAM1221" s="2"/>
      <c r="XAN1221" s="2"/>
      <c r="XAO1221" s="2"/>
      <c r="XAP1221" s="2"/>
      <c r="XAQ1221" s="2"/>
      <c r="XAR1221" s="2"/>
      <c r="XAS1221" s="2"/>
      <c r="XAT1221" s="2"/>
      <c r="XAU1221" s="2"/>
      <c r="XAV1221" s="2"/>
      <c r="XAW1221" s="2"/>
      <c r="XAX1221" s="2"/>
      <c r="XAY1221" s="2"/>
      <c r="XAZ1221" s="2"/>
      <c r="XBA1221" s="2"/>
      <c r="XBB1221" s="2"/>
      <c r="XBC1221" s="2"/>
      <c r="XBD1221" s="2"/>
      <c r="XBE1221" s="2"/>
      <c r="XBF1221" s="2"/>
      <c r="XBG1221" s="2"/>
      <c r="XBH1221" s="2"/>
      <c r="XBI1221" s="2"/>
      <c r="XBJ1221" s="2"/>
      <c r="XBK1221" s="2"/>
      <c r="XBL1221" s="2"/>
      <c r="XBM1221" s="2"/>
      <c r="XBN1221" s="2"/>
      <c r="XBO1221" s="2"/>
      <c r="XBP1221" s="2"/>
      <c r="XBQ1221" s="2"/>
      <c r="XBR1221" s="2"/>
      <c r="XBS1221" s="2"/>
      <c r="XBT1221" s="2"/>
      <c r="XBU1221" s="2"/>
      <c r="XBV1221" s="2"/>
      <c r="XBW1221" s="2"/>
      <c r="XBX1221" s="2"/>
      <c r="XBY1221" s="2"/>
      <c r="XBZ1221" s="2"/>
      <c r="XCA1221" s="2"/>
      <c r="XCB1221" s="2"/>
      <c r="XCC1221" s="2"/>
      <c r="XCD1221" s="2"/>
      <c r="XCE1221" s="2"/>
      <c r="XCF1221" s="2"/>
      <c r="XCG1221" s="2"/>
      <c r="XCH1221" s="2"/>
      <c r="XCI1221" s="2"/>
      <c r="XCJ1221" s="2"/>
      <c r="XCK1221" s="2"/>
      <c r="XCL1221" s="2"/>
      <c r="XCM1221" s="2"/>
      <c r="XCN1221" s="2"/>
      <c r="XCO1221" s="2"/>
      <c r="XCP1221" s="2"/>
      <c r="XCQ1221" s="2"/>
      <c r="XCR1221" s="2"/>
      <c r="XCS1221" s="2"/>
      <c r="XCT1221" s="2"/>
      <c r="XCU1221" s="2"/>
      <c r="XCV1221" s="2"/>
      <c r="XCW1221" s="2"/>
      <c r="XCX1221" s="2"/>
      <c r="XCY1221" s="2"/>
      <c r="XCZ1221" s="2"/>
      <c r="XDA1221" s="2"/>
      <c r="XDB1221" s="2"/>
      <c r="XDC1221" s="2"/>
      <c r="XDD1221" s="2"/>
      <c r="XDE1221" s="2"/>
      <c r="XDF1221" s="2"/>
      <c r="XDG1221" s="2"/>
      <c r="XDH1221" s="2"/>
      <c r="XDI1221" s="2"/>
      <c r="XDJ1221" s="2"/>
      <c r="XDK1221" s="2"/>
      <c r="XDL1221" s="2"/>
      <c r="XDM1221" s="2"/>
      <c r="XDN1221" s="2"/>
      <c r="XDO1221" s="2"/>
      <c r="XDP1221" s="2"/>
      <c r="XDQ1221" s="2"/>
      <c r="XDR1221" s="2"/>
      <c r="XDS1221" s="2"/>
      <c r="XDT1221" s="2"/>
      <c r="XDU1221" s="2"/>
      <c r="XDV1221" s="2"/>
      <c r="XDW1221" s="2"/>
      <c r="XDX1221" s="2"/>
      <c r="XDY1221" s="2"/>
      <c r="XDZ1221" s="2"/>
      <c r="XEA1221" s="2"/>
      <c r="XEB1221" s="2"/>
      <c r="XEC1221" s="2"/>
      <c r="XED1221" s="2"/>
      <c r="XEE1221" s="2"/>
      <c r="XEF1221" s="2"/>
      <c r="XEG1221" s="2"/>
      <c r="XEH1221" s="2"/>
      <c r="XEI1221" s="2"/>
      <c r="XEJ1221" s="2"/>
      <c r="XEK1221" s="2"/>
      <c r="XEL1221" s="2"/>
      <c r="XEM1221" s="2"/>
      <c r="XEN1221" s="2"/>
      <c r="XEO1221" s="2"/>
      <c r="XEP1221" s="2"/>
      <c r="XEQ1221" s="2"/>
      <c r="XER1221" s="2"/>
      <c r="XES1221" s="2"/>
      <c r="XET1221" s="2"/>
      <c r="XEU1221" s="2"/>
      <c r="XEV1221" s="2"/>
      <c r="XEW1221" s="2"/>
      <c r="XEX1221" s="2"/>
      <c r="XEY1221" s="2"/>
      <c r="XEZ1221" s="2"/>
      <c r="XFA1221" s="2"/>
      <c r="XFB1221" s="2"/>
      <c r="XFC1221" s="2"/>
    </row>
    <row r="1222" spans="1:16383" x14ac:dyDescent="0.25">
      <c r="A1222" s="275" t="s">
        <v>2450</v>
      </c>
      <c r="B1222" s="2" t="s">
        <v>3629</v>
      </c>
      <c r="C1222" s="2" t="s">
        <v>7882</v>
      </c>
      <c r="D1222" s="2" t="s">
        <v>526</v>
      </c>
      <c r="E1222" s="2" t="s">
        <v>7882</v>
      </c>
      <c r="F1222" s="2" t="s">
        <v>7883</v>
      </c>
      <c r="G1222" s="46" t="s">
        <v>3634</v>
      </c>
      <c r="H1222" s="2" t="s">
        <v>4073</v>
      </c>
      <c r="I1222" s="2" t="s">
        <v>7873</v>
      </c>
      <c r="J1222" s="130" t="s">
        <v>4077</v>
      </c>
      <c r="K1222" s="130" t="s">
        <v>4077</v>
      </c>
      <c r="L1222" s="130" t="s">
        <v>4077</v>
      </c>
      <c r="M1222" s="130" t="s">
        <v>4071</v>
      </c>
      <c r="N1222" s="131" t="s">
        <v>4008</v>
      </c>
      <c r="O1222" s="131" t="s">
        <v>3670</v>
      </c>
      <c r="P1222" s="129" t="s">
        <v>1429</v>
      </c>
      <c r="Q1222" s="134" t="s">
        <v>3634</v>
      </c>
      <c r="R1222" s="134" t="s">
        <v>3634</v>
      </c>
      <c r="S1222" s="134" t="s">
        <v>3634</v>
      </c>
      <c r="T1222" s="134" t="s">
        <v>3634</v>
      </c>
      <c r="U1222" s="134" t="s">
        <v>3634</v>
      </c>
      <c r="V1222" s="134" t="s">
        <v>3634</v>
      </c>
      <c r="W1222" s="134" t="s">
        <v>3634</v>
      </c>
      <c r="X1222" s="134" t="s">
        <v>3634</v>
      </c>
      <c r="Y1222" s="134" t="s">
        <v>3634</v>
      </c>
      <c r="Z1222" s="135" t="s">
        <v>3630</v>
      </c>
      <c r="AA1222" s="129" t="s">
        <v>7214</v>
      </c>
      <c r="AB1222" s="134" t="s">
        <v>3634</v>
      </c>
      <c r="AC1222" s="134" t="s">
        <v>3634</v>
      </c>
      <c r="AD1222" s="134" t="s">
        <v>3634</v>
      </c>
      <c r="AE1222" s="134" t="s">
        <v>3634</v>
      </c>
      <c r="AF1222" s="134" t="s">
        <v>3634</v>
      </c>
      <c r="AG1222" s="134" t="s">
        <v>3634</v>
      </c>
      <c r="AH1222" s="134" t="s">
        <v>3634</v>
      </c>
      <c r="AI1222" s="134" t="s">
        <v>3634</v>
      </c>
      <c r="AJ1222" s="134" t="s">
        <v>3634</v>
      </c>
      <c r="AK1222" s="134" t="s">
        <v>3634</v>
      </c>
      <c r="AL1222" s="134" t="s">
        <v>3634</v>
      </c>
      <c r="AM1222" s="134" t="s">
        <v>3634</v>
      </c>
      <c r="AN1222" s="134" t="s">
        <v>3634</v>
      </c>
      <c r="AO1222" s="134" t="s">
        <v>3634</v>
      </c>
      <c r="AP1222" s="134" t="s">
        <v>3634</v>
      </c>
      <c r="AQ1222" s="137" t="s">
        <v>1445</v>
      </c>
      <c r="AR1222" s="131" t="s">
        <v>7213</v>
      </c>
      <c r="AS1222" s="131" t="s">
        <v>5116</v>
      </c>
      <c r="AT1222" s="2"/>
      <c r="AU1222" s="10" t="s">
        <v>3664</v>
      </c>
      <c r="AV1222" s="213">
        <v>0</v>
      </c>
      <c r="AW1222" s="213">
        <v>0</v>
      </c>
      <c r="AX1222" s="213">
        <v>0</v>
      </c>
      <c r="AY1222" s="213">
        <v>0</v>
      </c>
      <c r="AZ1222" s="2" t="s">
        <v>3675</v>
      </c>
      <c r="BA1222" s="2" t="s">
        <v>7195</v>
      </c>
      <c r="BB1222" s="2"/>
      <c r="BC1222" s="2"/>
      <c r="BD1222" s="2"/>
      <c r="BE1222" s="199" t="s">
        <v>3634</v>
      </c>
      <c r="BF1222" s="199" t="s">
        <v>3634</v>
      </c>
      <c r="BG1222" s="199" t="s">
        <v>3634</v>
      </c>
      <c r="BH1222" s="199"/>
      <c r="BI1222" s="199">
        <v>1</v>
      </c>
      <c r="BJ1222" s="199">
        <v>0</v>
      </c>
      <c r="BK1222" s="199">
        <v>1</v>
      </c>
      <c r="BL1222" s="199">
        <v>1</v>
      </c>
      <c r="BM1222" s="199">
        <v>0</v>
      </c>
      <c r="BN1222" s="2"/>
      <c r="BO1222" s="2"/>
      <c r="BP1222" s="2"/>
      <c r="BQ1222" s="2" t="s">
        <v>4078</v>
      </c>
      <c r="BR1222" s="2" t="s">
        <v>5791</v>
      </c>
      <c r="BS1222" s="2"/>
      <c r="BT1222" s="2"/>
      <c r="BU1222" s="129" t="s">
        <v>3634</v>
      </c>
      <c r="BV1222" s="2"/>
      <c r="BW1222" s="2"/>
      <c r="BX1222" s="2"/>
      <c r="BY1222" s="202" t="s">
        <v>5791</v>
      </c>
      <c r="BZ1222" s="218">
        <v>43523</v>
      </c>
      <c r="CA1222" s="2" t="s">
        <v>6307</v>
      </c>
      <c r="CB1222" s="2" t="s">
        <v>6307</v>
      </c>
      <c r="CC1222" s="2" t="s">
        <v>6307</v>
      </c>
      <c r="CD1222" s="2" t="s">
        <v>6307</v>
      </c>
      <c r="CE1222" s="2"/>
      <c r="CF1222" s="2"/>
      <c r="CG1222" s="2">
        <v>0</v>
      </c>
      <c r="CH1222" s="2">
        <v>0</v>
      </c>
      <c r="CI1222" s="2"/>
      <c r="CJ1222" s="2"/>
      <c r="CK1222" s="2"/>
      <c r="CL1222" s="2"/>
      <c r="CM1222" s="2">
        <v>0</v>
      </c>
      <c r="CN1222" s="2">
        <v>0</v>
      </c>
      <c r="CO1222" s="2">
        <v>0</v>
      </c>
      <c r="CP1222" s="2">
        <v>0</v>
      </c>
      <c r="CQ1222" s="2">
        <v>0</v>
      </c>
      <c r="CR1222" s="2">
        <v>0</v>
      </c>
      <c r="CS1222" s="2">
        <v>0</v>
      </c>
      <c r="CT1222" s="2">
        <v>0</v>
      </c>
      <c r="CU1222" s="2">
        <v>0</v>
      </c>
      <c r="CV1222" s="2">
        <v>0</v>
      </c>
      <c r="CW1222" s="2">
        <v>0</v>
      </c>
      <c r="CX1222" s="2">
        <v>0</v>
      </c>
      <c r="CY1222" s="2">
        <v>0</v>
      </c>
      <c r="CZ1222" s="2">
        <v>0</v>
      </c>
      <c r="DA1222" s="2">
        <v>0</v>
      </c>
      <c r="DB1222" s="2">
        <v>0</v>
      </c>
      <c r="DC1222" s="2">
        <v>0</v>
      </c>
      <c r="DD1222" s="2">
        <v>0</v>
      </c>
      <c r="DE1222" s="2">
        <v>0</v>
      </c>
      <c r="DF1222" s="2">
        <v>0</v>
      </c>
      <c r="DG1222" s="205">
        <v>0</v>
      </c>
      <c r="DH1222" s="257">
        <v>1</v>
      </c>
      <c r="DI1222" s="2"/>
      <c r="DJ1222" s="2"/>
      <c r="DK1222" s="2"/>
      <c r="DL1222" s="2"/>
      <c r="DM1222" s="2"/>
      <c r="DN1222" s="2"/>
      <c r="DO1222" s="2"/>
      <c r="DP1222" s="2"/>
      <c r="DQ1222" s="2"/>
      <c r="DR1222" s="2"/>
      <c r="DS1222" s="2"/>
      <c r="DT1222" s="2"/>
      <c r="DU1222" s="2"/>
      <c r="DV1222" s="2"/>
      <c r="DW1222" s="2"/>
      <c r="DX1222" s="2"/>
      <c r="DY1222" s="2"/>
      <c r="DZ1222" s="2"/>
      <c r="EA1222" s="2"/>
      <c r="EB1222" s="2"/>
      <c r="EC1222" s="2"/>
      <c r="ED1222" s="2"/>
      <c r="EE1222" s="2"/>
      <c r="EF1222" s="2"/>
      <c r="EG1222" s="2"/>
      <c r="EH1222" s="2"/>
      <c r="EI1222" s="2"/>
      <c r="EJ1222" s="2"/>
      <c r="EK1222" s="2"/>
      <c r="EL1222" s="2"/>
      <c r="EM1222" s="2"/>
      <c r="EN1222" s="2"/>
      <c r="EO1222" s="2"/>
      <c r="EP1222" s="2"/>
      <c r="EQ1222" s="2"/>
      <c r="ER1222" s="2"/>
      <c r="ES1222" s="2"/>
      <c r="ET1222" s="2"/>
      <c r="EU1222" s="2"/>
      <c r="EV1222" s="2"/>
      <c r="EW1222" s="2"/>
      <c r="EX1222" s="2"/>
      <c r="EY1222" s="2"/>
      <c r="EZ1222" s="2"/>
      <c r="FA1222" s="2"/>
      <c r="FB1222" s="2"/>
      <c r="FC1222" s="2"/>
      <c r="FD1222" s="2"/>
      <c r="FE1222" s="2"/>
      <c r="FF1222" s="2"/>
      <c r="FG1222" s="2"/>
      <c r="FH1222" s="2"/>
      <c r="FI1222" s="2"/>
      <c r="FJ1222" s="2"/>
      <c r="FK1222" s="2"/>
      <c r="FL1222" s="2"/>
      <c r="FM1222" s="2"/>
      <c r="FN1222" s="2"/>
      <c r="FO1222" s="2"/>
      <c r="FP1222" s="2"/>
      <c r="FQ1222" s="2"/>
      <c r="FR1222" s="2"/>
      <c r="FS1222" s="2"/>
      <c r="FT1222" s="2"/>
      <c r="FU1222" s="2"/>
      <c r="FV1222" s="2"/>
      <c r="FW1222" s="2"/>
      <c r="FX1222" s="2"/>
      <c r="FY1222" s="2"/>
      <c r="FZ1222" s="2"/>
      <c r="GA1222" s="2"/>
      <c r="GB1222" s="2"/>
      <c r="GC1222" s="2"/>
      <c r="GD1222" s="2"/>
      <c r="GE1222" s="2"/>
      <c r="GF1222" s="2"/>
      <c r="GG1222" s="2"/>
      <c r="GH1222" s="2"/>
      <c r="GI1222" s="2"/>
      <c r="GJ1222" s="2"/>
      <c r="GK1222" s="2"/>
      <c r="GL1222" s="2"/>
      <c r="GM1222" s="2"/>
      <c r="GN1222" s="2"/>
      <c r="GO1222" s="2"/>
      <c r="GP1222" s="2"/>
      <c r="GQ1222" s="2"/>
      <c r="GR1222" s="2"/>
      <c r="GS1222" s="2"/>
      <c r="GT1222" s="2"/>
      <c r="GU1222" s="2"/>
      <c r="GV1222" s="2"/>
      <c r="GW1222" s="2"/>
      <c r="GX1222" s="2"/>
      <c r="GY1222" s="2"/>
      <c r="GZ1222" s="2"/>
      <c r="HA1222" s="2"/>
      <c r="HB1222" s="2"/>
      <c r="HC1222" s="2"/>
      <c r="HD1222" s="2"/>
      <c r="HE1222" s="2"/>
      <c r="HF1222" s="2"/>
      <c r="HG1222" s="2"/>
      <c r="HH1222" s="2"/>
      <c r="HI1222" s="2"/>
      <c r="HJ1222" s="2"/>
      <c r="HK1222" s="2"/>
      <c r="HL1222" s="2"/>
      <c r="HM1222" s="2"/>
      <c r="HN1222" s="2"/>
      <c r="HO1222" s="2"/>
      <c r="HP1222" s="2"/>
      <c r="HQ1222" s="2"/>
      <c r="HR1222" s="2"/>
      <c r="HS1222" s="2"/>
      <c r="HT1222" s="2"/>
      <c r="HU1222" s="2"/>
      <c r="HV1222" s="2"/>
      <c r="HW1222" s="2"/>
      <c r="HX1222" s="2"/>
      <c r="HY1222" s="2"/>
      <c r="HZ1222" s="2"/>
      <c r="IA1222" s="2"/>
      <c r="IB1222" s="2"/>
      <c r="IC1222" s="2"/>
      <c r="ID1222" s="2"/>
      <c r="IE1222" s="2"/>
      <c r="IF1222" s="2"/>
      <c r="IG1222" s="2"/>
      <c r="IH1222" s="2"/>
      <c r="II1222" s="2"/>
      <c r="IJ1222" s="2"/>
      <c r="IK1222" s="2"/>
      <c r="IL1222" s="2"/>
      <c r="IM1222" s="2"/>
      <c r="IN1222" s="2"/>
      <c r="IO1222" s="2"/>
      <c r="IP1222" s="2"/>
      <c r="IQ1222" s="2"/>
      <c r="IR1222" s="2"/>
      <c r="IS1222" s="2"/>
      <c r="IT1222" s="2"/>
      <c r="IU1222" s="2"/>
      <c r="IV1222" s="2"/>
      <c r="IW1222" s="2"/>
      <c r="IX1222" s="2"/>
      <c r="IY1222" s="2"/>
      <c r="IZ1222" s="2"/>
      <c r="JA1222" s="2"/>
      <c r="JB1222" s="2"/>
      <c r="JC1222" s="2"/>
      <c r="JD1222" s="2"/>
      <c r="JE1222" s="2"/>
      <c r="JF1222" s="2"/>
      <c r="JG1222" s="2"/>
      <c r="JH1222" s="2"/>
      <c r="JI1222" s="2"/>
      <c r="JJ1222" s="2"/>
      <c r="JK1222" s="2"/>
      <c r="JL1222" s="2"/>
      <c r="JM1222" s="2"/>
      <c r="JN1222" s="2"/>
      <c r="JO1222" s="2"/>
      <c r="JP1222" s="2"/>
      <c r="JQ1222" s="2"/>
      <c r="JR1222" s="2"/>
      <c r="JS1222" s="2"/>
      <c r="JT1222" s="2"/>
      <c r="JU1222" s="2"/>
      <c r="JV1222" s="2"/>
      <c r="JW1222" s="2"/>
      <c r="JX1222" s="2"/>
      <c r="JY1222" s="2"/>
      <c r="JZ1222" s="2"/>
      <c r="KA1222" s="2"/>
      <c r="KB1222" s="2"/>
      <c r="KC1222" s="2"/>
      <c r="KD1222" s="2"/>
      <c r="KE1222" s="2"/>
      <c r="KF1222" s="2"/>
      <c r="KG1222" s="2"/>
      <c r="KH1222" s="2"/>
      <c r="KI1222" s="2"/>
      <c r="KJ1222" s="2"/>
      <c r="KK1222" s="2"/>
      <c r="KL1222" s="2"/>
      <c r="KM1222" s="2"/>
      <c r="KN1222" s="2"/>
      <c r="KO1222" s="2"/>
      <c r="KP1222" s="2"/>
      <c r="KQ1222" s="2"/>
      <c r="KR1222" s="2"/>
      <c r="KS1222" s="2"/>
      <c r="KT1222" s="2"/>
      <c r="KU1222" s="2"/>
      <c r="KV1222" s="2"/>
      <c r="KW1222" s="2"/>
      <c r="KX1222" s="2"/>
      <c r="KY1222" s="2"/>
      <c r="KZ1222" s="2"/>
      <c r="LA1222" s="2"/>
      <c r="LB1222" s="2"/>
      <c r="LC1222" s="2"/>
      <c r="LD1222" s="2"/>
      <c r="LE1222" s="2"/>
      <c r="LF1222" s="2"/>
      <c r="LG1222" s="2"/>
      <c r="LH1222" s="2"/>
      <c r="LI1222" s="2"/>
      <c r="LJ1222" s="2"/>
      <c r="LK1222" s="2"/>
      <c r="LL1222" s="2"/>
      <c r="LM1222" s="2"/>
      <c r="LN1222" s="2"/>
      <c r="LO1222" s="2"/>
      <c r="LP1222" s="2"/>
      <c r="LQ1222" s="2"/>
      <c r="LR1222" s="2"/>
      <c r="LS1222" s="2"/>
      <c r="LT1222" s="2"/>
      <c r="LU1222" s="2"/>
      <c r="LV1222" s="2"/>
      <c r="LW1222" s="2"/>
      <c r="LX1222" s="2"/>
      <c r="LY1222" s="2"/>
      <c r="LZ1222" s="2"/>
      <c r="MA1222" s="2"/>
      <c r="MB1222" s="2"/>
      <c r="MC1222" s="2"/>
      <c r="MD1222" s="2"/>
      <c r="ME1222" s="2"/>
      <c r="MF1222" s="2"/>
      <c r="MG1222" s="2"/>
      <c r="MH1222" s="2"/>
      <c r="MI1222" s="2"/>
      <c r="MJ1222" s="2"/>
      <c r="MK1222" s="2"/>
      <c r="ML1222" s="2"/>
      <c r="MM1222" s="2"/>
      <c r="MN1222" s="2"/>
      <c r="MO1222" s="2"/>
      <c r="MP1222" s="2"/>
      <c r="MQ1222" s="2"/>
      <c r="MR1222" s="2"/>
      <c r="MS1222" s="2"/>
      <c r="MT1222" s="2"/>
      <c r="MU1222" s="2"/>
      <c r="MV1222" s="2"/>
      <c r="MW1222" s="2"/>
      <c r="MX1222" s="2"/>
      <c r="MY1222" s="2"/>
      <c r="MZ1222" s="2"/>
      <c r="NA1222" s="2"/>
      <c r="NB1222" s="2"/>
      <c r="NC1222" s="2"/>
      <c r="ND1222" s="2"/>
      <c r="NE1222" s="2"/>
      <c r="NF1222" s="2"/>
      <c r="NG1222" s="2"/>
      <c r="NH1222" s="2"/>
      <c r="NI1222" s="2"/>
      <c r="NJ1222" s="2"/>
      <c r="NK1222" s="2"/>
      <c r="NL1222" s="2"/>
      <c r="NM1222" s="2"/>
      <c r="NN1222" s="2"/>
      <c r="NO1222" s="2"/>
      <c r="NP1222" s="2"/>
      <c r="NQ1222" s="2"/>
      <c r="NR1222" s="2"/>
      <c r="NS1222" s="2"/>
      <c r="NT1222" s="2"/>
      <c r="NU1222" s="2"/>
      <c r="NV1222" s="2"/>
      <c r="NW1222" s="2"/>
      <c r="NX1222" s="2"/>
      <c r="NY1222" s="2"/>
      <c r="NZ1222" s="2"/>
      <c r="OA1222" s="2"/>
      <c r="OB1222" s="2"/>
      <c r="OC1222" s="2"/>
      <c r="OD1222" s="2"/>
      <c r="OE1222" s="2"/>
      <c r="OF1222" s="2"/>
      <c r="OG1222" s="2"/>
      <c r="OH1222" s="2"/>
      <c r="OI1222" s="2"/>
      <c r="OJ1222" s="2"/>
      <c r="OK1222" s="2"/>
      <c r="OL1222" s="2"/>
      <c r="OM1222" s="2"/>
      <c r="ON1222" s="2"/>
      <c r="OO1222" s="2"/>
      <c r="OP1222" s="2"/>
      <c r="OQ1222" s="2"/>
      <c r="OR1222" s="2"/>
      <c r="OS1222" s="2"/>
      <c r="OT1222" s="2"/>
      <c r="OU1222" s="2"/>
      <c r="OV1222" s="2"/>
      <c r="OW1222" s="2"/>
      <c r="OX1222" s="2"/>
      <c r="OY1222" s="2"/>
      <c r="OZ1222" s="2"/>
      <c r="PA1222" s="2"/>
      <c r="PB1222" s="2"/>
      <c r="PC1222" s="2"/>
      <c r="PD1222" s="2"/>
      <c r="PE1222" s="2"/>
      <c r="PF1222" s="2"/>
      <c r="PG1222" s="2"/>
      <c r="PH1222" s="2"/>
      <c r="PI1222" s="2"/>
      <c r="PJ1222" s="2"/>
      <c r="PK1222" s="2"/>
      <c r="PL1222" s="2"/>
      <c r="PM1222" s="2"/>
      <c r="PN1222" s="2"/>
      <c r="PO1222" s="2"/>
      <c r="PP1222" s="2"/>
      <c r="PQ1222" s="2"/>
      <c r="PR1222" s="2"/>
      <c r="PS1222" s="2"/>
      <c r="PT1222" s="2"/>
      <c r="PU1222" s="2"/>
      <c r="PV1222" s="2"/>
      <c r="PW1222" s="2"/>
      <c r="PX1222" s="2"/>
      <c r="PY1222" s="2"/>
      <c r="PZ1222" s="2"/>
      <c r="QA1222" s="2"/>
      <c r="QB1222" s="2"/>
      <c r="QC1222" s="2"/>
      <c r="QD1222" s="2"/>
      <c r="QE1222" s="2"/>
      <c r="QF1222" s="2"/>
      <c r="QG1222" s="2"/>
      <c r="QH1222" s="2"/>
      <c r="QI1222" s="2"/>
      <c r="QJ1222" s="2"/>
      <c r="QK1222" s="2"/>
      <c r="QL1222" s="2"/>
      <c r="QM1222" s="2"/>
      <c r="QN1222" s="2"/>
      <c r="QO1222" s="2"/>
      <c r="QP1222" s="2"/>
      <c r="QQ1222" s="2"/>
      <c r="QR1222" s="2"/>
      <c r="QS1222" s="2"/>
      <c r="QT1222" s="2"/>
      <c r="QU1222" s="2"/>
      <c r="QV1222" s="2"/>
      <c r="QW1222" s="2"/>
      <c r="QX1222" s="2"/>
      <c r="QY1222" s="2"/>
      <c r="QZ1222" s="2"/>
      <c r="RA1222" s="2"/>
      <c r="RB1222" s="2"/>
      <c r="RC1222" s="2"/>
      <c r="RD1222" s="2"/>
      <c r="RE1222" s="2"/>
      <c r="RF1222" s="2"/>
      <c r="RG1222" s="2"/>
      <c r="RH1222" s="2"/>
      <c r="RI1222" s="2"/>
      <c r="RJ1222" s="2"/>
      <c r="RK1222" s="2"/>
      <c r="RL1222" s="2"/>
      <c r="RM1222" s="2"/>
      <c r="RN1222" s="2"/>
      <c r="RO1222" s="2"/>
      <c r="RP1222" s="2"/>
      <c r="RQ1222" s="2"/>
      <c r="RR1222" s="2"/>
      <c r="RS1222" s="2"/>
      <c r="RT1222" s="2"/>
      <c r="RU1222" s="2"/>
      <c r="RV1222" s="2"/>
      <c r="RW1222" s="2"/>
      <c r="RX1222" s="2"/>
      <c r="RY1222" s="2"/>
      <c r="RZ1222" s="2"/>
      <c r="SA1222" s="2"/>
      <c r="SB1222" s="2"/>
      <c r="SC1222" s="2"/>
      <c r="SD1222" s="2"/>
      <c r="SE1222" s="2"/>
      <c r="SF1222" s="2"/>
      <c r="SG1222" s="2"/>
      <c r="SH1222" s="2"/>
      <c r="SI1222" s="2"/>
      <c r="SJ1222" s="2"/>
      <c r="SK1222" s="2"/>
      <c r="SL1222" s="2"/>
      <c r="SM1222" s="2"/>
      <c r="SN1222" s="2"/>
      <c r="SO1222" s="2"/>
      <c r="SP1222" s="2"/>
      <c r="SQ1222" s="2"/>
      <c r="SR1222" s="2"/>
      <c r="SS1222" s="2"/>
      <c r="ST1222" s="2"/>
      <c r="SU1222" s="2"/>
      <c r="SV1222" s="2"/>
      <c r="SW1222" s="2"/>
      <c r="SX1222" s="2"/>
      <c r="SY1222" s="2"/>
      <c r="SZ1222" s="2"/>
      <c r="TA1222" s="2"/>
      <c r="TB1222" s="2"/>
      <c r="TC1222" s="2"/>
      <c r="TD1222" s="2"/>
      <c r="TE1222" s="2"/>
      <c r="TF1222" s="2"/>
      <c r="TG1222" s="2"/>
      <c r="TH1222" s="2"/>
      <c r="TI1222" s="2"/>
      <c r="TJ1222" s="2"/>
      <c r="TK1222" s="2"/>
      <c r="TL1222" s="2"/>
      <c r="TM1222" s="2"/>
      <c r="TN1222" s="2"/>
      <c r="TO1222" s="2"/>
      <c r="TP1222" s="2"/>
      <c r="TQ1222" s="2"/>
      <c r="TR1222" s="2"/>
      <c r="TS1222" s="2"/>
      <c r="TT1222" s="2"/>
      <c r="TU1222" s="2"/>
      <c r="TV1222" s="2"/>
      <c r="TW1222" s="2"/>
      <c r="TX1222" s="2"/>
      <c r="TY1222" s="2"/>
      <c r="TZ1222" s="2"/>
      <c r="UA1222" s="2"/>
      <c r="UB1222" s="2"/>
      <c r="UC1222" s="2"/>
      <c r="UD1222" s="2"/>
      <c r="UE1222" s="2"/>
      <c r="UF1222" s="2"/>
      <c r="UG1222" s="2"/>
      <c r="UH1222" s="2"/>
      <c r="UI1222" s="2"/>
      <c r="UJ1222" s="2"/>
      <c r="UK1222" s="2"/>
      <c r="UL1222" s="2"/>
      <c r="UM1222" s="2"/>
      <c r="UN1222" s="2"/>
      <c r="UO1222" s="2"/>
      <c r="UP1222" s="2"/>
      <c r="UQ1222" s="2"/>
      <c r="UR1222" s="2"/>
      <c r="US1222" s="2"/>
      <c r="UT1222" s="2"/>
      <c r="UU1222" s="2"/>
      <c r="UV1222" s="2"/>
      <c r="UW1222" s="2"/>
      <c r="UX1222" s="2"/>
      <c r="UY1222" s="2"/>
      <c r="UZ1222" s="2"/>
      <c r="VA1222" s="2"/>
      <c r="VB1222" s="2"/>
      <c r="VC1222" s="2"/>
      <c r="VD1222" s="2"/>
      <c r="VE1222" s="2"/>
      <c r="VF1222" s="2"/>
      <c r="VG1222" s="2"/>
      <c r="VH1222" s="2"/>
      <c r="VI1222" s="2"/>
      <c r="VJ1222" s="2"/>
      <c r="VK1222" s="2"/>
      <c r="VL1222" s="2"/>
      <c r="VM1222" s="2"/>
      <c r="VN1222" s="2"/>
      <c r="VO1222" s="2"/>
      <c r="VP1222" s="2"/>
      <c r="VQ1222" s="2"/>
      <c r="VR1222" s="2"/>
      <c r="VS1222" s="2"/>
      <c r="VT1222" s="2"/>
      <c r="VU1222" s="2"/>
      <c r="VV1222" s="2"/>
      <c r="VW1222" s="2"/>
      <c r="VX1222" s="2"/>
      <c r="VY1222" s="2"/>
      <c r="VZ1222" s="2"/>
      <c r="WA1222" s="2"/>
      <c r="WB1222" s="2"/>
      <c r="WC1222" s="2"/>
      <c r="WD1222" s="2"/>
      <c r="WE1222" s="2"/>
      <c r="WF1222" s="2"/>
      <c r="WG1222" s="2"/>
      <c r="WH1222" s="2"/>
      <c r="WI1222" s="2"/>
      <c r="WJ1222" s="2"/>
      <c r="WK1222" s="2"/>
      <c r="WL1222" s="2"/>
      <c r="WM1222" s="2"/>
      <c r="WN1222" s="2"/>
      <c r="WO1222" s="2"/>
      <c r="WP1222" s="2"/>
      <c r="WQ1222" s="2"/>
      <c r="WR1222" s="2"/>
      <c r="WS1222" s="2"/>
      <c r="WT1222" s="2"/>
      <c r="WU1222" s="2"/>
      <c r="WV1222" s="2"/>
      <c r="WW1222" s="2"/>
      <c r="WX1222" s="2"/>
      <c r="WY1222" s="2"/>
      <c r="WZ1222" s="2"/>
      <c r="XA1222" s="2"/>
      <c r="XB1222" s="2"/>
      <c r="XC1222" s="2"/>
      <c r="XD1222" s="2"/>
      <c r="XE1222" s="2"/>
      <c r="XF1222" s="2"/>
      <c r="XG1222" s="2"/>
      <c r="XH1222" s="2"/>
      <c r="XI1222" s="2"/>
      <c r="XJ1222" s="2"/>
      <c r="XK1222" s="2"/>
      <c r="XL1222" s="2"/>
      <c r="XM1222" s="2"/>
      <c r="XN1222" s="2"/>
      <c r="XO1222" s="2"/>
      <c r="XP1222" s="2"/>
      <c r="XQ1222" s="2"/>
      <c r="XR1222" s="2"/>
      <c r="XS1222" s="2"/>
      <c r="XT1222" s="2"/>
      <c r="XU1222" s="2"/>
      <c r="XV1222" s="2"/>
      <c r="XW1222" s="2"/>
      <c r="XX1222" s="2"/>
      <c r="XY1222" s="2"/>
      <c r="XZ1222" s="2"/>
      <c r="YA1222" s="2"/>
      <c r="YB1222" s="2"/>
      <c r="YC1222" s="2"/>
      <c r="YD1222" s="2"/>
      <c r="YE1222" s="2"/>
      <c r="YF1222" s="2"/>
      <c r="YG1222" s="2"/>
      <c r="YH1222" s="2"/>
      <c r="YI1222" s="2"/>
      <c r="YJ1222" s="2"/>
      <c r="YK1222" s="2"/>
      <c r="YL1222" s="2"/>
      <c r="YM1222" s="2"/>
      <c r="YN1222" s="2"/>
      <c r="YO1222" s="2"/>
      <c r="YP1222" s="2"/>
      <c r="YQ1222" s="2"/>
      <c r="YR1222" s="2"/>
      <c r="YS1222" s="2"/>
      <c r="YT1222" s="2"/>
      <c r="YU1222" s="2"/>
      <c r="YV1222" s="2"/>
      <c r="YW1222" s="2"/>
      <c r="YX1222" s="2"/>
      <c r="YY1222" s="2"/>
      <c r="YZ1222" s="2"/>
      <c r="ZA1222" s="2"/>
      <c r="ZB1222" s="2"/>
      <c r="ZC1222" s="2"/>
      <c r="ZD1222" s="2"/>
      <c r="ZE1222" s="2"/>
      <c r="ZF1222" s="2"/>
      <c r="ZG1222" s="2"/>
      <c r="ZH1222" s="2"/>
      <c r="ZI1222" s="2"/>
      <c r="ZJ1222" s="2"/>
      <c r="ZK1222" s="2"/>
      <c r="ZL1222" s="2"/>
      <c r="ZM1222" s="2"/>
      <c r="ZN1222" s="2"/>
      <c r="ZO1222" s="2"/>
      <c r="ZP1222" s="2"/>
      <c r="ZQ1222" s="2"/>
      <c r="ZR1222" s="2"/>
      <c r="ZS1222" s="2"/>
      <c r="ZT1222" s="2"/>
      <c r="ZU1222" s="2"/>
      <c r="ZV1222" s="2"/>
      <c r="ZW1222" s="2"/>
      <c r="ZX1222" s="2"/>
      <c r="ZY1222" s="2"/>
      <c r="ZZ1222" s="2"/>
      <c r="AAA1222" s="2"/>
      <c r="AAB1222" s="2"/>
      <c r="AAC1222" s="2"/>
      <c r="AAD1222" s="2"/>
      <c r="AAE1222" s="2"/>
      <c r="AAF1222" s="2"/>
      <c r="AAG1222" s="2"/>
      <c r="AAH1222" s="2"/>
      <c r="AAI1222" s="2"/>
      <c r="AAJ1222" s="2"/>
      <c r="AAK1222" s="2"/>
      <c r="AAL1222" s="2"/>
      <c r="AAM1222" s="2"/>
      <c r="AAN1222" s="2"/>
      <c r="AAO1222" s="2"/>
      <c r="AAP1222" s="2"/>
      <c r="AAQ1222" s="2"/>
      <c r="AAR1222" s="2"/>
      <c r="AAS1222" s="2"/>
      <c r="AAT1222" s="2"/>
      <c r="AAU1222" s="2"/>
      <c r="AAV1222" s="2"/>
      <c r="AAW1222" s="2"/>
      <c r="AAX1222" s="2"/>
      <c r="AAY1222" s="2"/>
      <c r="AAZ1222" s="2"/>
      <c r="ABA1222" s="2"/>
      <c r="ABB1222" s="2"/>
      <c r="ABC1222" s="2"/>
      <c r="ABD1222" s="2"/>
      <c r="ABE1222" s="2"/>
      <c r="ABF1222" s="2"/>
      <c r="ABG1222" s="2"/>
      <c r="ABH1222" s="2"/>
      <c r="ABI1222" s="2"/>
      <c r="ABJ1222" s="2"/>
      <c r="ABK1222" s="2"/>
      <c r="ABL1222" s="2"/>
      <c r="ABM1222" s="2"/>
      <c r="ABN1222" s="2"/>
      <c r="ABO1222" s="2"/>
      <c r="ABP1222" s="2"/>
      <c r="ABQ1222" s="2"/>
      <c r="ABR1222" s="2"/>
      <c r="ABS1222" s="2"/>
      <c r="ABT1222" s="2"/>
      <c r="ABU1222" s="2"/>
      <c r="ABV1222" s="2"/>
      <c r="ABW1222" s="2"/>
      <c r="ABX1222" s="2"/>
      <c r="ABY1222" s="2"/>
      <c r="ABZ1222" s="2"/>
      <c r="ACA1222" s="2"/>
      <c r="ACB1222" s="2"/>
      <c r="ACC1222" s="2"/>
      <c r="ACD1222" s="2"/>
      <c r="ACE1222" s="2"/>
      <c r="ACF1222" s="2"/>
      <c r="ACG1222" s="2"/>
      <c r="ACH1222" s="2"/>
      <c r="ACI1222" s="2"/>
      <c r="ACJ1222" s="2"/>
      <c r="ACK1222" s="2"/>
      <c r="ACL1222" s="2"/>
      <c r="ACM1222" s="2"/>
      <c r="ACN1222" s="2"/>
      <c r="ACO1222" s="2"/>
      <c r="ACP1222" s="2"/>
      <c r="ACQ1222" s="2"/>
      <c r="ACR1222" s="2"/>
      <c r="ACS1222" s="2"/>
      <c r="ACT1222" s="2"/>
      <c r="ACU1222" s="2"/>
      <c r="ACV1222" s="2"/>
      <c r="ACW1222" s="2"/>
      <c r="ACX1222" s="2"/>
      <c r="ACY1222" s="2"/>
      <c r="ACZ1222" s="2"/>
      <c r="ADA1222" s="2"/>
      <c r="ADB1222" s="2"/>
      <c r="ADC1222" s="2"/>
      <c r="ADD1222" s="2"/>
      <c r="ADE1222" s="2"/>
      <c r="ADF1222" s="2"/>
      <c r="ADG1222" s="2"/>
      <c r="ADH1222" s="2"/>
      <c r="ADI1222" s="2"/>
      <c r="ADJ1222" s="2"/>
      <c r="ADK1222" s="2"/>
      <c r="ADL1222" s="2"/>
      <c r="ADM1222" s="2"/>
      <c r="ADN1222" s="2"/>
      <c r="ADO1222" s="2"/>
      <c r="ADP1222" s="2"/>
      <c r="ADQ1222" s="2"/>
      <c r="ADR1222" s="2"/>
      <c r="ADS1222" s="2"/>
      <c r="ADT1222" s="2"/>
      <c r="ADU1222" s="2"/>
      <c r="ADV1222" s="2"/>
      <c r="ADW1222" s="2"/>
      <c r="ADX1222" s="2"/>
      <c r="ADY1222" s="2"/>
      <c r="ADZ1222" s="2"/>
      <c r="AEA1222" s="2"/>
      <c r="AEB1222" s="2"/>
      <c r="AEC1222" s="2"/>
      <c r="AED1222" s="2"/>
      <c r="AEE1222" s="2"/>
      <c r="AEF1222" s="2"/>
      <c r="AEG1222" s="2"/>
      <c r="AEH1222" s="2"/>
      <c r="AEI1222" s="2"/>
      <c r="AEJ1222" s="2"/>
      <c r="AEK1222" s="2"/>
      <c r="AEL1222" s="2"/>
      <c r="AEM1222" s="2"/>
      <c r="AEN1222" s="2"/>
      <c r="AEO1222" s="2"/>
      <c r="AEP1222" s="2"/>
      <c r="AEQ1222" s="2"/>
      <c r="AER1222" s="2"/>
      <c r="AES1222" s="2"/>
      <c r="AET1222" s="2"/>
      <c r="AEU1222" s="2"/>
      <c r="AEV1222" s="2"/>
      <c r="AEW1222" s="2"/>
      <c r="AEX1222" s="2"/>
      <c r="AEY1222" s="2"/>
      <c r="AEZ1222" s="2"/>
      <c r="AFA1222" s="2"/>
      <c r="AFB1222" s="2"/>
      <c r="AFC1222" s="2"/>
      <c r="AFD1222" s="2"/>
      <c r="AFE1222" s="2"/>
      <c r="AFF1222" s="2"/>
      <c r="AFG1222" s="2"/>
      <c r="AFH1222" s="2"/>
      <c r="AFI1222" s="2"/>
      <c r="AFJ1222" s="2"/>
      <c r="AFK1222" s="2"/>
      <c r="AFL1222" s="2"/>
      <c r="AFM1222" s="2"/>
      <c r="AFN1222" s="2"/>
      <c r="AFO1222" s="2"/>
      <c r="AFP1222" s="2"/>
      <c r="AFQ1222" s="2"/>
      <c r="AFR1222" s="2"/>
      <c r="AFS1222" s="2"/>
      <c r="AFT1222" s="2"/>
      <c r="AFU1222" s="2"/>
      <c r="AFV1222" s="2"/>
      <c r="AFW1222" s="2"/>
      <c r="AFX1222" s="2"/>
      <c r="AFY1222" s="2"/>
      <c r="AFZ1222" s="2"/>
      <c r="AGA1222" s="2"/>
      <c r="AGB1222" s="2"/>
      <c r="AGC1222" s="2"/>
      <c r="AGD1222" s="2"/>
      <c r="AGE1222" s="2"/>
      <c r="AGF1222" s="2"/>
      <c r="AGG1222" s="2"/>
      <c r="AGH1222" s="2"/>
      <c r="AGI1222" s="2"/>
      <c r="AGJ1222" s="2"/>
      <c r="AGK1222" s="2"/>
      <c r="AGL1222" s="2"/>
      <c r="AGM1222" s="2"/>
      <c r="AGN1222" s="2"/>
      <c r="AGO1222" s="2"/>
      <c r="AGP1222" s="2"/>
      <c r="AGQ1222" s="2"/>
      <c r="AGR1222" s="2"/>
      <c r="AGS1222" s="2"/>
      <c r="AGT1222" s="2"/>
      <c r="AGU1222" s="2"/>
      <c r="AGV1222" s="2"/>
      <c r="AGW1222" s="2"/>
      <c r="AGX1222" s="2"/>
      <c r="AGY1222" s="2"/>
      <c r="AGZ1222" s="2"/>
      <c r="AHA1222" s="2"/>
      <c r="AHB1222" s="2"/>
      <c r="AHC1222" s="2"/>
      <c r="AHD1222" s="2"/>
      <c r="AHE1222" s="2"/>
      <c r="AHF1222" s="2"/>
      <c r="AHG1222" s="2"/>
      <c r="AHH1222" s="2"/>
      <c r="AHI1222" s="2"/>
      <c r="AHJ1222" s="2"/>
      <c r="AHK1222" s="2"/>
      <c r="AHL1222" s="2"/>
      <c r="AHM1222" s="2"/>
      <c r="AHN1222" s="2"/>
      <c r="AHO1222" s="2"/>
      <c r="AHP1222" s="2"/>
      <c r="AHQ1222" s="2"/>
      <c r="AHR1222" s="2"/>
      <c r="AHS1222" s="2"/>
      <c r="AHT1222" s="2"/>
      <c r="AHU1222" s="2"/>
      <c r="AHV1222" s="2"/>
      <c r="AHW1222" s="2"/>
      <c r="AHX1222" s="2"/>
      <c r="AHY1222" s="2"/>
      <c r="AHZ1222" s="2"/>
      <c r="AIA1222" s="2"/>
      <c r="AIB1222" s="2"/>
      <c r="AIC1222" s="2"/>
      <c r="AID1222" s="2"/>
      <c r="AIE1222" s="2"/>
      <c r="AIF1222" s="2"/>
      <c r="AIG1222" s="2"/>
      <c r="AIH1222" s="2"/>
      <c r="AII1222" s="2"/>
      <c r="AIJ1222" s="2"/>
      <c r="AIK1222" s="2"/>
      <c r="AIL1222" s="2"/>
      <c r="AIM1222" s="2"/>
      <c r="AIN1222" s="2"/>
      <c r="AIO1222" s="2"/>
      <c r="AIP1222" s="2"/>
      <c r="AIQ1222" s="2"/>
      <c r="AIR1222" s="2"/>
      <c r="AIS1222" s="2"/>
      <c r="AIT1222" s="2"/>
      <c r="AIU1222" s="2"/>
      <c r="AIV1222" s="2"/>
      <c r="AIW1222" s="2"/>
      <c r="AIX1222" s="2"/>
      <c r="AIY1222" s="2"/>
      <c r="AIZ1222" s="2"/>
      <c r="AJA1222" s="2"/>
      <c r="AJB1222" s="2"/>
      <c r="AJC1222" s="2"/>
      <c r="AJD1222" s="2"/>
      <c r="AJE1222" s="2"/>
      <c r="AJF1222" s="2"/>
      <c r="AJG1222" s="2"/>
      <c r="AJH1222" s="2"/>
      <c r="AJI1222" s="2"/>
      <c r="AJJ1222" s="2"/>
      <c r="AJK1222" s="2"/>
      <c r="AJL1222" s="2"/>
      <c r="AJM1222" s="2"/>
      <c r="AJN1222" s="2"/>
      <c r="AJO1222" s="2"/>
      <c r="AJP1222" s="2"/>
      <c r="AJQ1222" s="2"/>
      <c r="AJR1222" s="2"/>
      <c r="AJS1222" s="2"/>
      <c r="AJT1222" s="2"/>
      <c r="AJU1222" s="2"/>
      <c r="AJV1222" s="2"/>
      <c r="AJW1222" s="2"/>
      <c r="AJX1222" s="2"/>
      <c r="AJY1222" s="2"/>
      <c r="AJZ1222" s="2"/>
      <c r="AKA1222" s="2"/>
      <c r="AKB1222" s="2"/>
      <c r="AKC1222" s="2"/>
      <c r="AKD1222" s="2"/>
      <c r="AKE1222" s="2"/>
      <c r="AKF1222" s="2"/>
      <c r="AKG1222" s="2"/>
      <c r="AKH1222" s="2"/>
      <c r="AKI1222" s="2"/>
      <c r="AKJ1222" s="2"/>
      <c r="AKK1222" s="2"/>
      <c r="AKL1222" s="2"/>
      <c r="AKM1222" s="2"/>
      <c r="AKN1222" s="2"/>
      <c r="AKO1222" s="2"/>
      <c r="AKP1222" s="2"/>
      <c r="AKQ1222" s="2"/>
      <c r="AKR1222" s="2"/>
      <c r="AKS1222" s="2"/>
      <c r="AKT1222" s="2"/>
      <c r="AKU1222" s="2"/>
      <c r="AKV1222" s="2"/>
      <c r="AKW1222" s="2"/>
      <c r="AKX1222" s="2"/>
      <c r="AKY1222" s="2"/>
      <c r="AKZ1222" s="2"/>
      <c r="ALA1222" s="2"/>
      <c r="ALB1222" s="2"/>
      <c r="ALC1222" s="2"/>
      <c r="ALD1222" s="2"/>
      <c r="ALE1222" s="2"/>
      <c r="ALF1222" s="2"/>
      <c r="ALG1222" s="2"/>
      <c r="ALH1222" s="2"/>
      <c r="ALI1222" s="2"/>
      <c r="ALJ1222" s="2"/>
      <c r="ALK1222" s="2"/>
      <c r="ALL1222" s="2"/>
      <c r="ALM1222" s="2"/>
      <c r="ALN1222" s="2"/>
      <c r="ALO1222" s="2"/>
      <c r="ALP1222" s="2"/>
      <c r="ALQ1222" s="2"/>
      <c r="ALR1222" s="2"/>
      <c r="ALS1222" s="2"/>
      <c r="ALT1222" s="2"/>
      <c r="ALU1222" s="2"/>
      <c r="ALV1222" s="2"/>
      <c r="ALW1222" s="2"/>
      <c r="ALX1222" s="2"/>
      <c r="ALY1222" s="2"/>
      <c r="ALZ1222" s="2"/>
      <c r="AMA1222" s="2"/>
      <c r="AMB1222" s="2"/>
      <c r="AMC1222" s="2"/>
      <c r="AMD1222" s="2"/>
      <c r="AME1222" s="2"/>
      <c r="AMF1222" s="2"/>
      <c r="AMG1222" s="2"/>
      <c r="AMH1222" s="2"/>
      <c r="AMI1222" s="2"/>
      <c r="AMJ1222" s="2"/>
      <c r="AMK1222" s="2"/>
      <c r="AML1222" s="2"/>
      <c r="AMM1222" s="2"/>
      <c r="AMN1222" s="2"/>
      <c r="AMO1222" s="2"/>
      <c r="AMP1222" s="2"/>
      <c r="AMQ1222" s="2"/>
      <c r="AMR1222" s="2"/>
      <c r="AMS1222" s="2"/>
      <c r="AMT1222" s="2"/>
      <c r="AMU1222" s="2"/>
      <c r="AMV1222" s="2"/>
      <c r="AMW1222" s="2"/>
      <c r="AMX1222" s="2"/>
      <c r="AMY1222" s="2"/>
      <c r="AMZ1222" s="2"/>
      <c r="ANA1222" s="2"/>
      <c r="ANB1222" s="2"/>
      <c r="ANC1222" s="2"/>
      <c r="AND1222" s="2"/>
      <c r="ANE1222" s="2"/>
      <c r="ANF1222" s="2"/>
      <c r="ANG1222" s="2"/>
      <c r="ANH1222" s="2"/>
      <c r="ANI1222" s="2"/>
      <c r="ANJ1222" s="2"/>
      <c r="ANK1222" s="2"/>
      <c r="ANL1222" s="2"/>
      <c r="ANM1222" s="2"/>
      <c r="ANN1222" s="2"/>
      <c r="ANO1222" s="2"/>
      <c r="ANP1222" s="2"/>
      <c r="ANQ1222" s="2"/>
      <c r="ANR1222" s="2"/>
      <c r="ANS1222" s="2"/>
      <c r="ANT1222" s="2"/>
      <c r="ANU1222" s="2"/>
      <c r="ANV1222" s="2"/>
      <c r="ANW1222" s="2"/>
      <c r="ANX1222" s="2"/>
      <c r="ANY1222" s="2"/>
      <c r="ANZ1222" s="2"/>
      <c r="AOA1222" s="2"/>
      <c r="AOB1222" s="2"/>
      <c r="AOC1222" s="2"/>
      <c r="AOD1222" s="2"/>
      <c r="AOE1222" s="2"/>
      <c r="AOF1222" s="2"/>
      <c r="AOG1222" s="2"/>
      <c r="AOH1222" s="2"/>
      <c r="AOI1222" s="2"/>
      <c r="AOJ1222" s="2"/>
      <c r="AOK1222" s="2"/>
      <c r="AOL1222" s="2"/>
      <c r="AOM1222" s="2"/>
      <c r="AON1222" s="2"/>
      <c r="AOO1222" s="2"/>
      <c r="AOP1222" s="2"/>
      <c r="AOQ1222" s="2"/>
      <c r="AOR1222" s="2"/>
      <c r="AOS1222" s="2"/>
      <c r="AOT1222" s="2"/>
      <c r="AOU1222" s="2"/>
      <c r="AOV1222" s="2"/>
      <c r="AOW1222" s="2"/>
      <c r="AOX1222" s="2"/>
      <c r="AOY1222" s="2"/>
      <c r="AOZ1222" s="2"/>
      <c r="APA1222" s="2"/>
      <c r="APB1222" s="2"/>
      <c r="APC1222" s="2"/>
      <c r="APD1222" s="2"/>
      <c r="APE1222" s="2"/>
      <c r="APF1222" s="2"/>
      <c r="APG1222" s="2"/>
      <c r="APH1222" s="2"/>
      <c r="API1222" s="2"/>
      <c r="APJ1222" s="2"/>
      <c r="APK1222" s="2"/>
      <c r="APL1222" s="2"/>
      <c r="APM1222" s="2"/>
      <c r="APN1222" s="2"/>
      <c r="APO1222" s="2"/>
      <c r="APP1222" s="2"/>
      <c r="APQ1222" s="2"/>
      <c r="APR1222" s="2"/>
      <c r="APS1222" s="2"/>
      <c r="APT1222" s="2"/>
      <c r="APU1222" s="2"/>
      <c r="APV1222" s="2"/>
      <c r="APW1222" s="2"/>
      <c r="APX1222" s="2"/>
      <c r="APY1222" s="2"/>
      <c r="APZ1222" s="2"/>
      <c r="AQA1222" s="2"/>
      <c r="AQB1222" s="2"/>
      <c r="AQC1222" s="2"/>
      <c r="AQD1222" s="2"/>
      <c r="AQE1222" s="2"/>
      <c r="AQF1222" s="2"/>
      <c r="AQG1222" s="2"/>
      <c r="AQH1222" s="2"/>
      <c r="AQI1222" s="2"/>
      <c r="AQJ1222" s="2"/>
      <c r="AQK1222" s="2"/>
      <c r="AQL1222" s="2"/>
      <c r="AQM1222" s="2"/>
      <c r="AQN1222" s="2"/>
      <c r="AQO1222" s="2"/>
      <c r="AQP1222" s="2"/>
      <c r="AQQ1222" s="2"/>
      <c r="AQR1222" s="2"/>
      <c r="AQS1222" s="2"/>
      <c r="AQT1222" s="2"/>
      <c r="AQU1222" s="2"/>
      <c r="AQV1222" s="2"/>
      <c r="AQW1222" s="2"/>
      <c r="AQX1222" s="2"/>
      <c r="AQY1222" s="2"/>
      <c r="AQZ1222" s="2"/>
      <c r="ARA1222" s="2"/>
      <c r="ARB1222" s="2"/>
      <c r="ARC1222" s="2"/>
      <c r="ARD1222" s="2"/>
      <c r="ARE1222" s="2"/>
      <c r="ARF1222" s="2"/>
      <c r="ARG1222" s="2"/>
      <c r="ARH1222" s="2"/>
      <c r="ARI1222" s="2"/>
      <c r="ARJ1222" s="2"/>
      <c r="ARK1222" s="2"/>
      <c r="ARL1222" s="2"/>
      <c r="ARM1222" s="2"/>
      <c r="ARN1222" s="2"/>
      <c r="ARO1222" s="2"/>
      <c r="ARP1222" s="2"/>
      <c r="ARQ1222" s="2"/>
      <c r="ARR1222" s="2"/>
      <c r="ARS1222" s="2"/>
      <c r="ART1222" s="2"/>
      <c r="ARU1222" s="2"/>
      <c r="ARV1222" s="2"/>
      <c r="ARW1222" s="2"/>
      <c r="ARX1222" s="2"/>
      <c r="ARY1222" s="2"/>
      <c r="ARZ1222" s="2"/>
      <c r="ASA1222" s="2"/>
      <c r="ASB1222" s="2"/>
      <c r="ASC1222" s="2"/>
      <c r="ASD1222" s="2"/>
      <c r="ASE1222" s="2"/>
      <c r="ASF1222" s="2"/>
      <c r="ASG1222" s="2"/>
      <c r="ASH1222" s="2"/>
      <c r="ASI1222" s="2"/>
      <c r="ASJ1222" s="2"/>
      <c r="ASK1222" s="2"/>
      <c r="ASL1222" s="2"/>
      <c r="ASM1222" s="2"/>
      <c r="ASN1222" s="2"/>
      <c r="ASO1222" s="2"/>
      <c r="ASP1222" s="2"/>
      <c r="ASQ1222" s="2"/>
      <c r="ASR1222" s="2"/>
      <c r="ASS1222" s="2"/>
      <c r="AST1222" s="2"/>
      <c r="ASU1222" s="2"/>
      <c r="ASV1222" s="2"/>
      <c r="ASW1222" s="2"/>
      <c r="ASX1222" s="2"/>
      <c r="ASY1222" s="2"/>
      <c r="ASZ1222" s="2"/>
      <c r="ATA1222" s="2"/>
      <c r="ATB1222" s="2"/>
      <c r="ATC1222" s="2"/>
      <c r="ATD1222" s="2"/>
      <c r="ATE1222" s="2"/>
      <c r="ATF1222" s="2"/>
      <c r="ATG1222" s="2"/>
      <c r="ATH1222" s="2"/>
      <c r="ATI1222" s="2"/>
      <c r="ATJ1222" s="2"/>
      <c r="ATK1222" s="2"/>
      <c r="ATL1222" s="2"/>
      <c r="ATM1222" s="2"/>
      <c r="ATN1222" s="2"/>
      <c r="ATO1222" s="2"/>
      <c r="ATP1222" s="2"/>
      <c r="ATQ1222" s="2"/>
      <c r="ATR1222" s="2"/>
      <c r="ATS1222" s="2"/>
      <c r="ATT1222" s="2"/>
      <c r="ATU1222" s="2"/>
      <c r="ATV1222" s="2"/>
      <c r="ATW1222" s="2"/>
      <c r="ATX1222" s="2"/>
      <c r="ATY1222" s="2"/>
      <c r="ATZ1222" s="2"/>
      <c r="AUA1222" s="2"/>
      <c r="AUB1222" s="2"/>
      <c r="AUC1222" s="2"/>
      <c r="AUD1222" s="2"/>
      <c r="AUE1222" s="2"/>
      <c r="AUF1222" s="2"/>
      <c r="AUG1222" s="2"/>
      <c r="AUH1222" s="2"/>
      <c r="AUI1222" s="2"/>
      <c r="AUJ1222" s="2"/>
      <c r="AUK1222" s="2"/>
      <c r="AUL1222" s="2"/>
      <c r="AUM1222" s="2"/>
      <c r="AUN1222" s="2"/>
      <c r="AUO1222" s="2"/>
      <c r="AUP1222" s="2"/>
      <c r="AUQ1222" s="2"/>
      <c r="AUR1222" s="2"/>
      <c r="AUS1222" s="2"/>
      <c r="AUT1222" s="2"/>
      <c r="AUU1222" s="2"/>
      <c r="AUV1222" s="2"/>
      <c r="AUW1222" s="2"/>
      <c r="AUX1222" s="2"/>
      <c r="AUY1222" s="2"/>
      <c r="AUZ1222" s="2"/>
      <c r="AVA1222" s="2"/>
      <c r="AVB1222" s="2"/>
      <c r="AVC1222" s="2"/>
      <c r="AVD1222" s="2"/>
      <c r="AVE1222" s="2"/>
      <c r="AVF1222" s="2"/>
      <c r="AVG1222" s="2"/>
      <c r="AVH1222" s="2"/>
      <c r="AVI1222" s="2"/>
      <c r="AVJ1222" s="2"/>
      <c r="AVK1222" s="2"/>
      <c r="AVL1222" s="2"/>
      <c r="AVM1222" s="2"/>
      <c r="AVN1222" s="2"/>
      <c r="AVO1222" s="2"/>
      <c r="AVP1222" s="2"/>
      <c r="AVQ1222" s="2"/>
      <c r="AVR1222" s="2"/>
      <c r="AVS1222" s="2"/>
      <c r="AVT1222" s="2"/>
      <c r="AVU1222" s="2"/>
      <c r="AVV1222" s="2"/>
      <c r="AVW1222" s="2"/>
      <c r="AVX1222" s="2"/>
      <c r="AVY1222" s="2"/>
      <c r="AVZ1222" s="2"/>
      <c r="AWA1222" s="2"/>
      <c r="AWB1222" s="2"/>
      <c r="AWC1222" s="2"/>
      <c r="AWD1222" s="2"/>
      <c r="AWE1222" s="2"/>
      <c r="AWF1222" s="2"/>
      <c r="AWG1222" s="2"/>
      <c r="AWH1222" s="2"/>
      <c r="AWI1222" s="2"/>
      <c r="AWJ1222" s="2"/>
      <c r="AWK1222" s="2"/>
      <c r="AWL1222" s="2"/>
      <c r="AWM1222" s="2"/>
      <c r="AWN1222" s="2"/>
      <c r="AWO1222" s="2"/>
      <c r="AWP1222" s="2"/>
      <c r="AWQ1222" s="2"/>
      <c r="AWR1222" s="2"/>
      <c r="AWS1222" s="2"/>
      <c r="AWT1222" s="2"/>
      <c r="AWU1222" s="2"/>
      <c r="AWV1222" s="2"/>
      <c r="AWW1222" s="2"/>
      <c r="AWX1222" s="2"/>
      <c r="AWY1222" s="2"/>
      <c r="AWZ1222" s="2"/>
      <c r="AXA1222" s="2"/>
      <c r="AXB1222" s="2"/>
      <c r="AXC1222" s="2"/>
      <c r="AXD1222" s="2"/>
      <c r="AXE1222" s="2"/>
      <c r="AXF1222" s="2"/>
      <c r="AXG1222" s="2"/>
      <c r="AXH1222" s="2"/>
      <c r="AXI1222" s="2"/>
      <c r="AXJ1222" s="2"/>
      <c r="AXK1222" s="2"/>
      <c r="AXL1222" s="2"/>
      <c r="AXM1222" s="2"/>
      <c r="AXN1222" s="2"/>
      <c r="AXO1222" s="2"/>
      <c r="AXP1222" s="2"/>
      <c r="AXQ1222" s="2"/>
      <c r="AXR1222" s="2"/>
      <c r="AXS1222" s="2"/>
      <c r="AXT1222" s="2"/>
      <c r="AXU1222" s="2"/>
      <c r="AXV1222" s="2"/>
      <c r="AXW1222" s="2"/>
      <c r="AXX1222" s="2"/>
      <c r="AXY1222" s="2"/>
      <c r="AXZ1222" s="2"/>
      <c r="AYA1222" s="2"/>
      <c r="AYB1222" s="2"/>
      <c r="AYC1222" s="2"/>
      <c r="AYD1222" s="2"/>
      <c r="AYE1222" s="2"/>
      <c r="AYF1222" s="2"/>
      <c r="AYG1222" s="2"/>
      <c r="AYH1222" s="2"/>
      <c r="AYI1222" s="2"/>
      <c r="AYJ1222" s="2"/>
      <c r="AYK1222" s="2"/>
      <c r="AYL1222" s="2"/>
      <c r="AYM1222" s="2"/>
      <c r="AYN1222" s="2"/>
      <c r="AYO1222" s="2"/>
      <c r="AYP1222" s="2"/>
      <c r="AYQ1222" s="2"/>
      <c r="AYR1222" s="2"/>
      <c r="AYS1222" s="2"/>
      <c r="AYT1222" s="2"/>
      <c r="AYU1222" s="2"/>
      <c r="AYV1222" s="2"/>
      <c r="AYW1222" s="2"/>
      <c r="AYX1222" s="2"/>
      <c r="AYY1222" s="2"/>
      <c r="AYZ1222" s="2"/>
      <c r="AZA1222" s="2"/>
      <c r="AZB1222" s="2"/>
      <c r="AZC1222" s="2"/>
      <c r="AZD1222" s="2"/>
      <c r="AZE1222" s="2"/>
      <c r="AZF1222" s="2"/>
      <c r="AZG1222" s="2"/>
      <c r="AZH1222" s="2"/>
      <c r="AZI1222" s="2"/>
      <c r="AZJ1222" s="2"/>
      <c r="AZK1222" s="2"/>
      <c r="AZL1222" s="2"/>
      <c r="AZM1222" s="2"/>
      <c r="AZN1222" s="2"/>
      <c r="AZO1222" s="2"/>
      <c r="AZP1222" s="2"/>
      <c r="AZQ1222" s="2"/>
      <c r="AZR1222" s="2"/>
      <c r="AZS1222" s="2"/>
      <c r="AZT1222" s="2"/>
      <c r="AZU1222" s="2"/>
      <c r="AZV1222" s="2"/>
      <c r="AZW1222" s="2"/>
      <c r="AZX1222" s="2"/>
      <c r="AZY1222" s="2"/>
      <c r="AZZ1222" s="2"/>
      <c r="BAA1222" s="2"/>
      <c r="BAB1222" s="2"/>
      <c r="BAC1222" s="2"/>
      <c r="BAD1222" s="2"/>
      <c r="BAE1222" s="2"/>
      <c r="BAF1222" s="2"/>
      <c r="BAG1222" s="2"/>
      <c r="BAH1222" s="2"/>
      <c r="BAI1222" s="2"/>
      <c r="BAJ1222" s="2"/>
      <c r="BAK1222" s="2"/>
      <c r="BAL1222" s="2"/>
      <c r="BAM1222" s="2"/>
      <c r="BAN1222" s="2"/>
      <c r="BAO1222" s="2"/>
      <c r="BAP1222" s="2"/>
      <c r="BAQ1222" s="2"/>
      <c r="BAR1222" s="2"/>
      <c r="BAS1222" s="2"/>
      <c r="BAT1222" s="2"/>
      <c r="BAU1222" s="2"/>
      <c r="BAV1222" s="2"/>
      <c r="BAW1222" s="2"/>
      <c r="BAX1222" s="2"/>
      <c r="BAY1222" s="2"/>
      <c r="BAZ1222" s="2"/>
      <c r="BBA1222" s="2"/>
      <c r="BBB1222" s="2"/>
      <c r="BBC1222" s="2"/>
      <c r="BBD1222" s="2"/>
      <c r="BBE1222" s="2"/>
      <c r="BBF1222" s="2"/>
      <c r="BBG1222" s="2"/>
      <c r="BBH1222" s="2"/>
      <c r="BBI1222" s="2"/>
      <c r="BBJ1222" s="2"/>
      <c r="BBK1222" s="2"/>
      <c r="BBL1222" s="2"/>
      <c r="BBM1222" s="2"/>
      <c r="BBN1222" s="2"/>
      <c r="BBO1222" s="2"/>
      <c r="BBP1222" s="2"/>
      <c r="BBQ1222" s="2"/>
      <c r="BBR1222" s="2"/>
      <c r="BBS1222" s="2"/>
      <c r="BBT1222" s="2"/>
      <c r="BBU1222" s="2"/>
      <c r="BBV1222" s="2"/>
      <c r="BBW1222" s="2"/>
      <c r="BBX1222" s="2"/>
      <c r="BBY1222" s="2"/>
      <c r="BBZ1222" s="2"/>
      <c r="BCA1222" s="2"/>
      <c r="BCB1222" s="2"/>
      <c r="BCC1222" s="2"/>
      <c r="BCD1222" s="2"/>
      <c r="BCE1222" s="2"/>
      <c r="BCF1222" s="2"/>
      <c r="BCG1222" s="2"/>
      <c r="BCH1222" s="2"/>
      <c r="BCI1222" s="2"/>
      <c r="BCJ1222" s="2"/>
      <c r="BCK1222" s="2"/>
      <c r="BCL1222" s="2"/>
      <c r="BCM1222" s="2"/>
      <c r="BCN1222" s="2"/>
      <c r="BCO1222" s="2"/>
      <c r="BCP1222" s="2"/>
      <c r="BCQ1222" s="2"/>
      <c r="BCR1222" s="2"/>
      <c r="BCS1222" s="2"/>
      <c r="BCT1222" s="2"/>
      <c r="BCU1222" s="2"/>
      <c r="BCV1222" s="2"/>
      <c r="BCW1222" s="2"/>
      <c r="BCX1222" s="2"/>
      <c r="BCY1222" s="2"/>
      <c r="BCZ1222" s="2"/>
      <c r="BDA1222" s="2"/>
      <c r="BDB1222" s="2"/>
      <c r="BDC1222" s="2"/>
      <c r="BDD1222" s="2"/>
      <c r="BDE1222" s="2"/>
      <c r="BDF1222" s="2"/>
      <c r="BDG1222" s="2"/>
      <c r="BDH1222" s="2"/>
      <c r="BDI1222" s="2"/>
      <c r="BDJ1222" s="2"/>
      <c r="BDK1222" s="2"/>
      <c r="BDL1222" s="2"/>
      <c r="BDM1222" s="2"/>
      <c r="BDN1222" s="2"/>
      <c r="BDO1222" s="2"/>
      <c r="BDP1222" s="2"/>
      <c r="BDQ1222" s="2"/>
      <c r="BDR1222" s="2"/>
      <c r="BDS1222" s="2"/>
      <c r="BDT1222" s="2"/>
      <c r="BDU1222" s="2"/>
      <c r="BDV1222" s="2"/>
      <c r="BDW1222" s="2"/>
      <c r="BDX1222" s="2"/>
      <c r="BDY1222" s="2"/>
      <c r="BDZ1222" s="2"/>
      <c r="BEA1222" s="2"/>
      <c r="BEB1222" s="2"/>
      <c r="BEC1222" s="2"/>
      <c r="BED1222" s="2"/>
      <c r="BEE1222" s="2"/>
      <c r="BEF1222" s="2"/>
      <c r="BEG1222" s="2"/>
      <c r="BEH1222" s="2"/>
      <c r="BEI1222" s="2"/>
      <c r="BEJ1222" s="2"/>
      <c r="BEK1222" s="2"/>
      <c r="BEL1222" s="2"/>
      <c r="BEM1222" s="2"/>
      <c r="BEN1222" s="2"/>
      <c r="BEO1222" s="2"/>
      <c r="BEP1222" s="2"/>
      <c r="BEQ1222" s="2"/>
      <c r="BER1222" s="2"/>
      <c r="BES1222" s="2"/>
      <c r="BET1222" s="2"/>
      <c r="BEU1222" s="2"/>
      <c r="BEV1222" s="2"/>
      <c r="BEW1222" s="2"/>
      <c r="BEX1222" s="2"/>
      <c r="BEY1222" s="2"/>
      <c r="BEZ1222" s="2"/>
      <c r="BFA1222" s="2"/>
      <c r="BFB1222" s="2"/>
      <c r="BFC1222" s="2"/>
      <c r="BFD1222" s="2"/>
      <c r="BFE1222" s="2"/>
      <c r="BFF1222" s="2"/>
      <c r="BFG1222" s="2"/>
      <c r="BFH1222" s="2"/>
      <c r="BFI1222" s="2"/>
      <c r="BFJ1222" s="2"/>
      <c r="BFK1222" s="2"/>
      <c r="BFL1222" s="2"/>
      <c r="BFM1222" s="2"/>
      <c r="BFN1222" s="2"/>
      <c r="BFO1222" s="2"/>
      <c r="BFP1222" s="2"/>
      <c r="BFQ1222" s="2"/>
      <c r="BFR1222" s="2"/>
      <c r="BFS1222" s="2"/>
      <c r="BFT1222" s="2"/>
      <c r="BFU1222" s="2"/>
      <c r="BFV1222" s="2"/>
      <c r="BFW1222" s="2"/>
      <c r="BFX1222" s="2"/>
      <c r="BFY1222" s="2"/>
      <c r="BFZ1222" s="2"/>
      <c r="BGA1222" s="2"/>
      <c r="BGB1222" s="2"/>
      <c r="BGC1222" s="2"/>
      <c r="BGD1222" s="2"/>
      <c r="BGE1222" s="2"/>
      <c r="BGF1222" s="2"/>
      <c r="BGG1222" s="2"/>
      <c r="BGH1222" s="2"/>
      <c r="BGI1222" s="2"/>
      <c r="BGJ1222" s="2"/>
      <c r="BGK1222" s="2"/>
      <c r="BGL1222" s="2"/>
      <c r="BGM1222" s="2"/>
      <c r="BGN1222" s="2"/>
      <c r="BGO1222" s="2"/>
      <c r="BGP1222" s="2"/>
      <c r="BGQ1222" s="2"/>
      <c r="BGR1222" s="2"/>
      <c r="BGS1222" s="2"/>
      <c r="BGT1222" s="2"/>
      <c r="BGU1222" s="2"/>
      <c r="BGV1222" s="2"/>
      <c r="BGW1222" s="2"/>
      <c r="BGX1222" s="2"/>
      <c r="BGY1222" s="2"/>
      <c r="BGZ1222" s="2"/>
      <c r="BHA1222" s="2"/>
      <c r="BHB1222" s="2"/>
      <c r="BHC1222" s="2"/>
      <c r="BHD1222" s="2"/>
      <c r="BHE1222" s="2"/>
      <c r="BHF1222" s="2"/>
      <c r="BHG1222" s="2"/>
      <c r="BHH1222" s="2"/>
      <c r="BHI1222" s="2"/>
      <c r="BHJ1222" s="2"/>
      <c r="BHK1222" s="2"/>
      <c r="BHL1222" s="2"/>
      <c r="BHM1222" s="2"/>
      <c r="BHN1222" s="2"/>
      <c r="BHO1222" s="2"/>
      <c r="BHP1222" s="2"/>
      <c r="BHQ1222" s="2"/>
      <c r="BHR1222" s="2"/>
      <c r="BHS1222" s="2"/>
      <c r="BHT1222" s="2"/>
      <c r="BHU1222" s="2"/>
      <c r="BHV1222" s="2"/>
      <c r="BHW1222" s="2"/>
      <c r="BHX1222" s="2"/>
      <c r="BHY1222" s="2"/>
      <c r="BHZ1222" s="2"/>
      <c r="BIA1222" s="2"/>
      <c r="BIB1222" s="2"/>
      <c r="BIC1222" s="2"/>
      <c r="BID1222" s="2"/>
      <c r="BIE1222" s="2"/>
      <c r="BIF1222" s="2"/>
      <c r="BIG1222" s="2"/>
      <c r="BIH1222" s="2"/>
      <c r="BII1222" s="2"/>
      <c r="BIJ1222" s="2"/>
      <c r="BIK1222" s="2"/>
      <c r="BIL1222" s="2"/>
      <c r="BIM1222" s="2"/>
      <c r="BIN1222" s="2"/>
      <c r="BIO1222" s="2"/>
      <c r="BIP1222" s="2"/>
      <c r="BIQ1222" s="2"/>
      <c r="BIR1222" s="2"/>
      <c r="BIS1222" s="2"/>
      <c r="BIT1222" s="2"/>
      <c r="BIU1222" s="2"/>
      <c r="BIV1222" s="2"/>
      <c r="BIW1222" s="2"/>
      <c r="BIX1222" s="2"/>
      <c r="BIY1222" s="2"/>
      <c r="BIZ1222" s="2"/>
      <c r="BJA1222" s="2"/>
      <c r="BJB1222" s="2"/>
      <c r="BJC1222" s="2"/>
      <c r="BJD1222" s="2"/>
      <c r="BJE1222" s="2"/>
      <c r="BJF1222" s="2"/>
      <c r="BJG1222" s="2"/>
      <c r="BJH1222" s="2"/>
      <c r="BJI1222" s="2"/>
      <c r="BJJ1222" s="2"/>
      <c r="BJK1222" s="2"/>
      <c r="BJL1222" s="2"/>
      <c r="BJM1222" s="2"/>
      <c r="BJN1222" s="2"/>
      <c r="BJO1222" s="2"/>
      <c r="BJP1222" s="2"/>
      <c r="BJQ1222" s="2"/>
      <c r="BJR1222" s="2"/>
      <c r="BJS1222" s="2"/>
      <c r="BJT1222" s="2"/>
      <c r="BJU1222" s="2"/>
      <c r="BJV1222" s="2"/>
      <c r="BJW1222" s="2"/>
      <c r="BJX1222" s="2"/>
      <c r="BJY1222" s="2"/>
      <c r="BJZ1222" s="2"/>
      <c r="BKA1222" s="2"/>
      <c r="BKB1222" s="2"/>
      <c r="BKC1222" s="2"/>
      <c r="BKD1222" s="2"/>
      <c r="BKE1222" s="2"/>
      <c r="BKF1222" s="2"/>
      <c r="BKG1222" s="2"/>
      <c r="BKH1222" s="2"/>
      <c r="BKI1222" s="2"/>
      <c r="BKJ1222" s="2"/>
      <c r="BKK1222" s="2"/>
      <c r="BKL1222" s="2"/>
      <c r="BKM1222" s="2"/>
      <c r="BKN1222" s="2"/>
      <c r="BKO1222" s="2"/>
      <c r="BKP1222" s="2"/>
      <c r="BKQ1222" s="2"/>
      <c r="BKR1222" s="2"/>
      <c r="BKS1222" s="2"/>
      <c r="BKT1222" s="2"/>
      <c r="BKU1222" s="2"/>
      <c r="BKV1222" s="2"/>
      <c r="BKW1222" s="2"/>
      <c r="BKX1222" s="2"/>
      <c r="BKY1222" s="2"/>
      <c r="BKZ1222" s="2"/>
      <c r="BLA1222" s="2"/>
      <c r="BLB1222" s="2"/>
      <c r="BLC1222" s="2"/>
      <c r="BLD1222" s="2"/>
      <c r="BLE1222" s="2"/>
      <c r="BLF1222" s="2"/>
      <c r="BLG1222" s="2"/>
      <c r="BLH1222" s="2"/>
      <c r="BLI1222" s="2"/>
      <c r="BLJ1222" s="2"/>
      <c r="BLK1222" s="2"/>
      <c r="BLL1222" s="2"/>
      <c r="BLM1222" s="2"/>
      <c r="BLN1222" s="2"/>
      <c r="BLO1222" s="2"/>
      <c r="BLP1222" s="2"/>
      <c r="BLQ1222" s="2"/>
      <c r="BLR1222" s="2"/>
      <c r="BLS1222" s="2"/>
      <c r="BLT1222" s="2"/>
      <c r="BLU1222" s="2"/>
      <c r="BLV1222" s="2"/>
      <c r="BLW1222" s="2"/>
      <c r="BLX1222" s="2"/>
      <c r="BLY1222" s="2"/>
      <c r="BLZ1222" s="2"/>
      <c r="BMA1222" s="2"/>
      <c r="BMB1222" s="2"/>
      <c r="BMC1222" s="2"/>
      <c r="BMD1222" s="2"/>
      <c r="BME1222" s="2"/>
      <c r="BMF1222" s="2"/>
      <c r="BMG1222" s="2"/>
      <c r="BMH1222" s="2"/>
      <c r="BMI1222" s="2"/>
      <c r="BMJ1222" s="2"/>
      <c r="BMK1222" s="2"/>
      <c r="BML1222" s="2"/>
      <c r="BMM1222" s="2"/>
      <c r="BMN1222" s="2"/>
      <c r="BMO1222" s="2"/>
      <c r="BMP1222" s="2"/>
      <c r="BMQ1222" s="2"/>
      <c r="BMR1222" s="2"/>
      <c r="BMS1222" s="2"/>
      <c r="BMT1222" s="2"/>
      <c r="BMU1222" s="2"/>
      <c r="BMV1222" s="2"/>
      <c r="BMW1222" s="2"/>
      <c r="BMX1222" s="2"/>
      <c r="BMY1222" s="2"/>
      <c r="BMZ1222" s="2"/>
      <c r="BNA1222" s="2"/>
      <c r="BNB1222" s="2"/>
      <c r="BNC1222" s="2"/>
      <c r="BND1222" s="2"/>
      <c r="BNE1222" s="2"/>
      <c r="BNF1222" s="2"/>
      <c r="BNG1222" s="2"/>
      <c r="BNH1222" s="2"/>
      <c r="BNI1222" s="2"/>
      <c r="BNJ1222" s="2"/>
      <c r="BNK1222" s="2"/>
      <c r="BNL1222" s="2"/>
      <c r="BNM1222" s="2"/>
      <c r="BNN1222" s="2"/>
      <c r="BNO1222" s="2"/>
      <c r="BNP1222" s="2"/>
      <c r="BNQ1222" s="2"/>
      <c r="BNR1222" s="2"/>
      <c r="BNS1222" s="2"/>
      <c r="BNT1222" s="2"/>
      <c r="BNU1222" s="2"/>
      <c r="BNV1222" s="2"/>
      <c r="BNW1222" s="2"/>
      <c r="BNX1222" s="2"/>
      <c r="BNY1222" s="2"/>
      <c r="BNZ1222" s="2"/>
      <c r="BOA1222" s="2"/>
      <c r="BOB1222" s="2"/>
      <c r="BOC1222" s="2"/>
      <c r="BOD1222" s="2"/>
      <c r="BOE1222" s="2"/>
      <c r="BOF1222" s="2"/>
      <c r="BOG1222" s="2"/>
      <c r="BOH1222" s="2"/>
      <c r="BOI1222" s="2"/>
      <c r="BOJ1222" s="2"/>
      <c r="BOK1222" s="2"/>
      <c r="BOL1222" s="2"/>
      <c r="BOM1222" s="2"/>
      <c r="BON1222" s="2"/>
      <c r="BOO1222" s="2"/>
      <c r="BOP1222" s="2"/>
      <c r="BOQ1222" s="2"/>
      <c r="BOR1222" s="2"/>
      <c r="BOS1222" s="2"/>
      <c r="BOT1222" s="2"/>
      <c r="BOU1222" s="2"/>
      <c r="BOV1222" s="2"/>
      <c r="BOW1222" s="2"/>
      <c r="BOX1222" s="2"/>
      <c r="BOY1222" s="2"/>
      <c r="BOZ1222" s="2"/>
      <c r="BPA1222" s="2"/>
      <c r="BPB1222" s="2"/>
      <c r="BPC1222" s="2"/>
      <c r="BPD1222" s="2"/>
      <c r="BPE1222" s="2"/>
      <c r="BPF1222" s="2"/>
      <c r="BPG1222" s="2"/>
      <c r="BPH1222" s="2"/>
      <c r="BPI1222" s="2"/>
      <c r="BPJ1222" s="2"/>
      <c r="BPK1222" s="2"/>
      <c r="BPL1222" s="2"/>
      <c r="BPM1222" s="2"/>
      <c r="BPN1222" s="2"/>
      <c r="BPO1222" s="2"/>
      <c r="BPP1222" s="2"/>
      <c r="BPQ1222" s="2"/>
      <c r="BPR1222" s="2"/>
      <c r="BPS1222" s="2"/>
      <c r="BPT1222" s="2"/>
      <c r="BPU1222" s="2"/>
      <c r="BPV1222" s="2"/>
      <c r="BPW1222" s="2"/>
      <c r="BPX1222" s="2"/>
      <c r="BPY1222" s="2"/>
      <c r="BPZ1222" s="2"/>
      <c r="BQA1222" s="2"/>
      <c r="BQB1222" s="2"/>
      <c r="BQC1222" s="2"/>
      <c r="BQD1222" s="2"/>
      <c r="BQE1222" s="2"/>
      <c r="BQF1222" s="2"/>
      <c r="BQG1222" s="2"/>
      <c r="BQH1222" s="2"/>
      <c r="BQI1222" s="2"/>
      <c r="BQJ1222" s="2"/>
      <c r="BQK1222" s="2"/>
      <c r="BQL1222" s="2"/>
      <c r="BQM1222" s="2"/>
      <c r="BQN1222" s="2"/>
      <c r="BQO1222" s="2"/>
      <c r="BQP1222" s="2"/>
      <c r="BQQ1222" s="2"/>
      <c r="BQR1222" s="2"/>
      <c r="BQS1222" s="2"/>
      <c r="BQT1222" s="2"/>
      <c r="BQU1222" s="2"/>
      <c r="BQV1222" s="2"/>
      <c r="BQW1222" s="2"/>
      <c r="BQX1222" s="2"/>
      <c r="BQY1222" s="2"/>
      <c r="BQZ1222" s="2"/>
      <c r="BRA1222" s="2"/>
      <c r="BRB1222" s="2"/>
      <c r="BRC1222" s="2"/>
      <c r="BRD1222" s="2"/>
      <c r="BRE1222" s="2"/>
      <c r="BRF1222" s="2"/>
      <c r="BRG1222" s="2"/>
      <c r="BRH1222" s="2"/>
      <c r="BRI1222" s="2"/>
      <c r="BRJ1222" s="2"/>
      <c r="BRK1222" s="2"/>
      <c r="BRL1222" s="2"/>
      <c r="BRM1222" s="2"/>
      <c r="BRN1222" s="2"/>
      <c r="BRO1222" s="2"/>
      <c r="BRP1222" s="2"/>
      <c r="BRQ1222" s="2"/>
      <c r="BRR1222" s="2"/>
      <c r="BRS1222" s="2"/>
      <c r="BRT1222" s="2"/>
      <c r="BRU1222" s="2"/>
      <c r="BRV1222" s="2"/>
      <c r="BRW1222" s="2"/>
      <c r="BRX1222" s="2"/>
      <c r="BRY1222" s="2"/>
      <c r="BRZ1222" s="2"/>
      <c r="BSA1222" s="2"/>
      <c r="BSB1222" s="2"/>
      <c r="BSC1222" s="2"/>
      <c r="BSD1222" s="2"/>
      <c r="BSE1222" s="2"/>
      <c r="BSF1222" s="2"/>
      <c r="BSG1222" s="2"/>
      <c r="BSH1222" s="2"/>
      <c r="BSI1222" s="2"/>
      <c r="BSJ1222" s="2"/>
      <c r="BSK1222" s="2"/>
      <c r="BSL1222" s="2"/>
      <c r="BSM1222" s="2"/>
      <c r="BSN1222" s="2"/>
      <c r="BSO1222" s="2"/>
      <c r="BSP1222" s="2"/>
      <c r="BSQ1222" s="2"/>
      <c r="BSR1222" s="2"/>
      <c r="BSS1222" s="2"/>
      <c r="BST1222" s="2"/>
      <c r="BSU1222" s="2"/>
      <c r="BSV1222" s="2"/>
      <c r="BSW1222" s="2"/>
      <c r="BSX1222" s="2"/>
      <c r="BSY1222" s="2"/>
      <c r="BSZ1222" s="2"/>
      <c r="BTA1222" s="2"/>
      <c r="BTB1222" s="2"/>
      <c r="BTC1222" s="2"/>
      <c r="BTD1222" s="2"/>
      <c r="BTE1222" s="2"/>
      <c r="BTF1222" s="2"/>
      <c r="BTG1222" s="2"/>
      <c r="BTH1222" s="2"/>
      <c r="BTI1222" s="2"/>
      <c r="BTJ1222" s="2"/>
      <c r="BTK1222" s="2"/>
      <c r="BTL1222" s="2"/>
      <c r="BTM1222" s="2"/>
      <c r="BTN1222" s="2"/>
      <c r="BTO1222" s="2"/>
      <c r="BTP1222" s="2"/>
      <c r="BTQ1222" s="2"/>
      <c r="BTR1222" s="2"/>
      <c r="BTS1222" s="2"/>
      <c r="BTT1222" s="2"/>
      <c r="BTU1222" s="2"/>
      <c r="BTV1222" s="2"/>
      <c r="BTW1222" s="2"/>
      <c r="BTX1222" s="2"/>
      <c r="BTY1222" s="2"/>
      <c r="BTZ1222" s="2"/>
      <c r="BUA1222" s="2"/>
      <c r="BUB1222" s="2"/>
      <c r="BUC1222" s="2"/>
      <c r="BUD1222" s="2"/>
      <c r="BUE1222" s="2"/>
      <c r="BUF1222" s="2"/>
      <c r="BUG1222" s="2"/>
      <c r="BUH1222" s="2"/>
      <c r="BUI1222" s="2"/>
      <c r="BUJ1222" s="2"/>
      <c r="BUK1222" s="2"/>
      <c r="BUL1222" s="2"/>
      <c r="BUM1222" s="2"/>
      <c r="BUN1222" s="2"/>
      <c r="BUO1222" s="2"/>
      <c r="BUP1222" s="2"/>
      <c r="BUQ1222" s="2"/>
      <c r="BUR1222" s="2"/>
      <c r="BUS1222" s="2"/>
      <c r="BUT1222" s="2"/>
      <c r="BUU1222" s="2"/>
      <c r="BUV1222" s="2"/>
      <c r="BUW1222" s="2"/>
      <c r="BUX1222" s="2"/>
      <c r="BUY1222" s="2"/>
      <c r="BUZ1222" s="2"/>
      <c r="BVA1222" s="2"/>
      <c r="BVB1222" s="2"/>
      <c r="BVC1222" s="2"/>
      <c r="BVD1222" s="2"/>
      <c r="BVE1222" s="2"/>
      <c r="BVF1222" s="2"/>
      <c r="BVG1222" s="2"/>
      <c r="BVH1222" s="2"/>
      <c r="BVI1222" s="2"/>
      <c r="BVJ1222" s="2"/>
      <c r="BVK1222" s="2"/>
      <c r="BVL1222" s="2"/>
      <c r="BVM1222" s="2"/>
      <c r="BVN1222" s="2"/>
      <c r="BVO1222" s="2"/>
      <c r="BVP1222" s="2"/>
      <c r="BVQ1222" s="2"/>
      <c r="BVR1222" s="2"/>
      <c r="BVS1222" s="2"/>
      <c r="BVT1222" s="2"/>
      <c r="BVU1222" s="2"/>
      <c r="BVV1222" s="2"/>
      <c r="BVW1222" s="2"/>
      <c r="BVX1222" s="2"/>
      <c r="BVY1222" s="2"/>
      <c r="BVZ1222" s="2"/>
      <c r="BWA1222" s="2"/>
      <c r="BWB1222" s="2"/>
      <c r="BWC1222" s="2"/>
      <c r="BWD1222" s="2"/>
      <c r="BWE1222" s="2"/>
      <c r="BWF1222" s="2"/>
      <c r="BWG1222" s="2"/>
      <c r="BWH1222" s="2"/>
      <c r="BWI1222" s="2"/>
      <c r="BWJ1222" s="2"/>
      <c r="BWK1222" s="2"/>
      <c r="BWL1222" s="2"/>
      <c r="BWM1222" s="2"/>
      <c r="BWN1222" s="2"/>
      <c r="BWO1222" s="2"/>
      <c r="BWP1222" s="2"/>
      <c r="BWQ1222" s="2"/>
      <c r="BWR1222" s="2"/>
      <c r="BWS1222" s="2"/>
      <c r="BWT1222" s="2"/>
      <c r="BWU1222" s="2"/>
      <c r="BWV1222" s="2"/>
      <c r="BWW1222" s="2"/>
      <c r="BWX1222" s="2"/>
      <c r="BWY1222" s="2"/>
      <c r="BWZ1222" s="2"/>
      <c r="BXA1222" s="2"/>
      <c r="BXB1222" s="2"/>
      <c r="BXC1222" s="2"/>
      <c r="BXD1222" s="2"/>
      <c r="BXE1222" s="2"/>
      <c r="BXF1222" s="2"/>
      <c r="BXG1222" s="2"/>
      <c r="BXH1222" s="2"/>
      <c r="BXI1222" s="2"/>
      <c r="BXJ1222" s="2"/>
      <c r="BXK1222" s="2"/>
      <c r="BXL1222" s="2"/>
      <c r="BXM1222" s="2"/>
      <c r="BXN1222" s="2"/>
      <c r="BXO1222" s="2"/>
      <c r="BXP1222" s="2"/>
      <c r="BXQ1222" s="2"/>
      <c r="BXR1222" s="2"/>
      <c r="BXS1222" s="2"/>
      <c r="BXT1222" s="2"/>
      <c r="BXU1222" s="2"/>
      <c r="BXV1222" s="2"/>
      <c r="BXW1222" s="2"/>
      <c r="BXX1222" s="2"/>
      <c r="BXY1222" s="2"/>
      <c r="BXZ1222" s="2"/>
      <c r="BYA1222" s="2"/>
      <c r="BYB1222" s="2"/>
      <c r="BYC1222" s="2"/>
      <c r="BYD1222" s="2"/>
      <c r="BYE1222" s="2"/>
      <c r="BYF1222" s="2"/>
      <c r="BYG1222" s="2"/>
      <c r="BYH1222" s="2"/>
      <c r="BYI1222" s="2"/>
      <c r="BYJ1222" s="2"/>
      <c r="BYK1222" s="2"/>
      <c r="BYL1222" s="2"/>
      <c r="BYM1222" s="2"/>
      <c r="BYN1222" s="2"/>
      <c r="BYO1222" s="2"/>
      <c r="BYP1222" s="2"/>
      <c r="BYQ1222" s="2"/>
      <c r="BYR1222" s="2"/>
      <c r="BYS1222" s="2"/>
      <c r="BYT1222" s="2"/>
      <c r="BYU1222" s="2"/>
      <c r="BYV1222" s="2"/>
      <c r="BYW1222" s="2"/>
      <c r="BYX1222" s="2"/>
      <c r="BYY1222" s="2"/>
      <c r="BYZ1222" s="2"/>
      <c r="BZA1222" s="2"/>
      <c r="BZB1222" s="2"/>
      <c r="BZC1222" s="2"/>
      <c r="BZD1222" s="2"/>
      <c r="BZE1222" s="2"/>
      <c r="BZF1222" s="2"/>
      <c r="BZG1222" s="2"/>
      <c r="BZH1222" s="2"/>
      <c r="BZI1222" s="2"/>
      <c r="BZJ1222" s="2"/>
      <c r="BZK1222" s="2"/>
      <c r="BZL1222" s="2"/>
      <c r="BZM1222" s="2"/>
      <c r="BZN1222" s="2"/>
      <c r="BZO1222" s="2"/>
      <c r="BZP1222" s="2"/>
      <c r="BZQ1222" s="2"/>
      <c r="BZR1222" s="2"/>
      <c r="BZS1222" s="2"/>
      <c r="BZT1222" s="2"/>
      <c r="BZU1222" s="2"/>
      <c r="BZV1222" s="2"/>
      <c r="BZW1222" s="2"/>
      <c r="BZX1222" s="2"/>
      <c r="BZY1222" s="2"/>
      <c r="BZZ1222" s="2"/>
      <c r="CAA1222" s="2"/>
      <c r="CAB1222" s="2"/>
      <c r="CAC1222" s="2"/>
      <c r="CAD1222" s="2"/>
      <c r="CAE1222" s="2"/>
      <c r="CAF1222" s="2"/>
      <c r="CAG1222" s="2"/>
      <c r="CAH1222" s="2"/>
      <c r="CAI1222" s="2"/>
      <c r="CAJ1222" s="2"/>
      <c r="CAK1222" s="2"/>
      <c r="CAL1222" s="2"/>
      <c r="CAM1222" s="2"/>
      <c r="CAN1222" s="2"/>
      <c r="CAO1222" s="2"/>
      <c r="CAP1222" s="2"/>
      <c r="CAQ1222" s="2"/>
      <c r="CAR1222" s="2"/>
      <c r="CAS1222" s="2"/>
      <c r="CAT1222" s="2"/>
      <c r="CAU1222" s="2"/>
      <c r="CAV1222" s="2"/>
      <c r="CAW1222" s="2"/>
      <c r="CAX1222" s="2"/>
      <c r="CAY1222" s="2"/>
      <c r="CAZ1222" s="2"/>
      <c r="CBA1222" s="2"/>
      <c r="CBB1222" s="2"/>
      <c r="CBC1222" s="2"/>
      <c r="CBD1222" s="2"/>
      <c r="CBE1222" s="2"/>
      <c r="CBF1222" s="2"/>
      <c r="CBG1222" s="2"/>
      <c r="CBH1222" s="2"/>
      <c r="CBI1222" s="2"/>
      <c r="CBJ1222" s="2"/>
      <c r="CBK1222" s="2"/>
      <c r="CBL1222" s="2"/>
      <c r="CBM1222" s="2"/>
      <c r="CBN1222" s="2"/>
      <c r="CBO1222" s="2"/>
      <c r="CBP1222" s="2"/>
      <c r="CBQ1222" s="2"/>
      <c r="CBR1222" s="2"/>
      <c r="CBS1222" s="2"/>
      <c r="CBT1222" s="2"/>
      <c r="CBU1222" s="2"/>
      <c r="CBV1222" s="2"/>
      <c r="CBW1222" s="2"/>
      <c r="CBX1222" s="2"/>
      <c r="CBY1222" s="2"/>
      <c r="CBZ1222" s="2"/>
      <c r="CCA1222" s="2"/>
      <c r="CCB1222" s="2"/>
      <c r="CCC1222" s="2"/>
      <c r="CCD1222" s="2"/>
      <c r="CCE1222" s="2"/>
      <c r="CCF1222" s="2"/>
      <c r="CCG1222" s="2"/>
      <c r="CCH1222" s="2"/>
      <c r="CCI1222" s="2"/>
      <c r="CCJ1222" s="2"/>
      <c r="CCK1222" s="2"/>
      <c r="CCL1222" s="2"/>
      <c r="CCM1222" s="2"/>
      <c r="CCN1222" s="2"/>
      <c r="CCO1222" s="2"/>
      <c r="CCP1222" s="2"/>
      <c r="CCQ1222" s="2"/>
      <c r="CCR1222" s="2"/>
      <c r="CCS1222" s="2"/>
      <c r="CCT1222" s="2"/>
      <c r="CCU1222" s="2"/>
      <c r="CCV1222" s="2"/>
      <c r="CCW1222" s="2"/>
      <c r="CCX1222" s="2"/>
      <c r="CCY1222" s="2"/>
      <c r="CCZ1222" s="2"/>
      <c r="CDA1222" s="2"/>
      <c r="CDB1222" s="2"/>
      <c r="CDC1222" s="2"/>
      <c r="CDD1222" s="2"/>
      <c r="CDE1222" s="2"/>
      <c r="CDF1222" s="2"/>
      <c r="CDG1222" s="2"/>
      <c r="CDH1222" s="2"/>
      <c r="CDI1222" s="2"/>
      <c r="CDJ1222" s="2"/>
      <c r="CDK1222" s="2"/>
      <c r="CDL1222" s="2"/>
      <c r="CDM1222" s="2"/>
      <c r="CDN1222" s="2"/>
      <c r="CDO1222" s="2"/>
      <c r="CDP1222" s="2"/>
      <c r="CDQ1222" s="2"/>
      <c r="CDR1222" s="2"/>
      <c r="CDS1222" s="2"/>
      <c r="CDT1222" s="2"/>
      <c r="CDU1222" s="2"/>
      <c r="CDV1222" s="2"/>
      <c r="CDW1222" s="2"/>
      <c r="CDX1222" s="2"/>
      <c r="CDY1222" s="2"/>
      <c r="CDZ1222" s="2"/>
      <c r="CEA1222" s="2"/>
      <c r="CEB1222" s="2"/>
      <c r="CEC1222" s="2"/>
      <c r="CED1222" s="2"/>
      <c r="CEE1222" s="2"/>
      <c r="CEF1222" s="2"/>
      <c r="CEG1222" s="2"/>
      <c r="CEH1222" s="2"/>
      <c r="CEI1222" s="2"/>
      <c r="CEJ1222" s="2"/>
      <c r="CEK1222" s="2"/>
      <c r="CEL1222" s="2"/>
      <c r="CEM1222" s="2"/>
      <c r="CEN1222" s="2"/>
      <c r="CEO1222" s="2"/>
      <c r="CEP1222" s="2"/>
      <c r="CEQ1222" s="2"/>
      <c r="CER1222" s="2"/>
      <c r="CES1222" s="2"/>
      <c r="CET1222" s="2"/>
      <c r="CEU1222" s="2"/>
      <c r="CEV1222" s="2"/>
      <c r="CEW1222" s="2"/>
      <c r="CEX1222" s="2"/>
      <c r="CEY1222" s="2"/>
      <c r="CEZ1222" s="2"/>
      <c r="CFA1222" s="2"/>
      <c r="CFB1222" s="2"/>
      <c r="CFC1222" s="2"/>
      <c r="CFD1222" s="2"/>
      <c r="CFE1222" s="2"/>
      <c r="CFF1222" s="2"/>
      <c r="CFG1222" s="2"/>
      <c r="CFH1222" s="2"/>
      <c r="CFI1222" s="2"/>
      <c r="CFJ1222" s="2"/>
      <c r="CFK1222" s="2"/>
      <c r="CFL1222" s="2"/>
      <c r="CFM1222" s="2"/>
      <c r="CFN1222" s="2"/>
      <c r="CFO1222" s="2"/>
      <c r="CFP1222" s="2"/>
      <c r="CFQ1222" s="2"/>
      <c r="CFR1222" s="2"/>
      <c r="CFS1222" s="2"/>
      <c r="CFT1222" s="2"/>
      <c r="CFU1222" s="2"/>
      <c r="CFV1222" s="2"/>
      <c r="CFW1222" s="2"/>
      <c r="CFX1222" s="2"/>
      <c r="CFY1222" s="2"/>
      <c r="CFZ1222" s="2"/>
      <c r="CGA1222" s="2"/>
      <c r="CGB1222" s="2"/>
      <c r="CGC1222" s="2"/>
      <c r="CGD1222" s="2"/>
      <c r="CGE1222" s="2"/>
      <c r="CGF1222" s="2"/>
      <c r="CGG1222" s="2"/>
      <c r="CGH1222" s="2"/>
      <c r="CGI1222" s="2"/>
      <c r="CGJ1222" s="2"/>
      <c r="CGK1222" s="2"/>
      <c r="CGL1222" s="2"/>
      <c r="CGM1222" s="2"/>
      <c r="CGN1222" s="2"/>
      <c r="CGO1222" s="2"/>
      <c r="CGP1222" s="2"/>
      <c r="CGQ1222" s="2"/>
      <c r="CGR1222" s="2"/>
      <c r="CGS1222" s="2"/>
      <c r="CGT1222" s="2"/>
      <c r="CGU1222" s="2"/>
      <c r="CGV1222" s="2"/>
      <c r="CGW1222" s="2"/>
      <c r="CGX1222" s="2"/>
      <c r="CGY1222" s="2"/>
      <c r="CGZ1222" s="2"/>
      <c r="CHA1222" s="2"/>
      <c r="CHB1222" s="2"/>
      <c r="CHC1222" s="2"/>
      <c r="CHD1222" s="2"/>
      <c r="CHE1222" s="2"/>
      <c r="CHF1222" s="2"/>
      <c r="CHG1222" s="2"/>
      <c r="CHH1222" s="2"/>
      <c r="CHI1222" s="2"/>
      <c r="CHJ1222" s="2"/>
      <c r="CHK1222" s="2"/>
      <c r="CHL1222" s="2"/>
      <c r="CHM1222" s="2"/>
      <c r="CHN1222" s="2"/>
      <c r="CHO1222" s="2"/>
      <c r="CHP1222" s="2"/>
      <c r="CHQ1222" s="2"/>
      <c r="CHR1222" s="2"/>
      <c r="CHS1222" s="2"/>
      <c r="CHT1222" s="2"/>
      <c r="CHU1222" s="2"/>
      <c r="CHV1222" s="2"/>
      <c r="CHW1222" s="2"/>
      <c r="CHX1222" s="2"/>
      <c r="CHY1222" s="2"/>
      <c r="CHZ1222" s="2"/>
      <c r="CIA1222" s="2"/>
      <c r="CIB1222" s="2"/>
      <c r="CIC1222" s="2"/>
      <c r="CID1222" s="2"/>
      <c r="CIE1222" s="2"/>
      <c r="CIF1222" s="2"/>
      <c r="CIG1222" s="2"/>
      <c r="CIH1222" s="2"/>
      <c r="CII1222" s="2"/>
      <c r="CIJ1222" s="2"/>
      <c r="CIK1222" s="2"/>
      <c r="CIL1222" s="2"/>
      <c r="CIM1222" s="2"/>
      <c r="CIN1222" s="2"/>
      <c r="CIO1222" s="2"/>
      <c r="CIP1222" s="2"/>
      <c r="CIQ1222" s="2"/>
      <c r="CIR1222" s="2"/>
      <c r="CIS1222" s="2"/>
      <c r="CIT1222" s="2"/>
      <c r="CIU1222" s="2"/>
      <c r="CIV1222" s="2"/>
      <c r="CIW1222" s="2"/>
      <c r="CIX1222" s="2"/>
      <c r="CIY1222" s="2"/>
      <c r="CIZ1222" s="2"/>
      <c r="CJA1222" s="2"/>
      <c r="CJB1222" s="2"/>
      <c r="CJC1222" s="2"/>
      <c r="CJD1222" s="2"/>
      <c r="CJE1222" s="2"/>
      <c r="CJF1222" s="2"/>
      <c r="CJG1222" s="2"/>
      <c r="CJH1222" s="2"/>
      <c r="CJI1222" s="2"/>
      <c r="CJJ1222" s="2"/>
      <c r="CJK1222" s="2"/>
      <c r="CJL1222" s="2"/>
      <c r="CJM1222" s="2"/>
      <c r="CJN1222" s="2"/>
      <c r="CJO1222" s="2"/>
      <c r="CJP1222" s="2"/>
      <c r="CJQ1222" s="2"/>
      <c r="CJR1222" s="2"/>
      <c r="CJS1222" s="2"/>
      <c r="CJT1222" s="2"/>
      <c r="CJU1222" s="2"/>
      <c r="CJV1222" s="2"/>
      <c r="CJW1222" s="2"/>
      <c r="CJX1222" s="2"/>
      <c r="CJY1222" s="2"/>
      <c r="CJZ1222" s="2"/>
      <c r="CKA1222" s="2"/>
      <c r="CKB1222" s="2"/>
      <c r="CKC1222" s="2"/>
      <c r="CKD1222" s="2"/>
      <c r="CKE1222" s="2"/>
      <c r="CKF1222" s="2"/>
      <c r="CKG1222" s="2"/>
      <c r="CKH1222" s="2"/>
      <c r="CKI1222" s="2"/>
      <c r="CKJ1222" s="2"/>
      <c r="CKK1222" s="2"/>
      <c r="CKL1222" s="2"/>
      <c r="CKM1222" s="2"/>
      <c r="CKN1222" s="2"/>
      <c r="CKO1222" s="2"/>
      <c r="CKP1222" s="2"/>
      <c r="CKQ1222" s="2"/>
      <c r="CKR1222" s="2"/>
      <c r="CKS1222" s="2"/>
      <c r="CKT1222" s="2"/>
      <c r="CKU1222" s="2"/>
      <c r="CKV1222" s="2"/>
      <c r="CKW1222" s="2"/>
      <c r="CKX1222" s="2"/>
      <c r="CKY1222" s="2"/>
      <c r="CKZ1222" s="2"/>
      <c r="CLA1222" s="2"/>
      <c r="CLB1222" s="2"/>
      <c r="CLC1222" s="2"/>
      <c r="CLD1222" s="2"/>
      <c r="CLE1222" s="2"/>
      <c r="CLF1222" s="2"/>
      <c r="CLG1222" s="2"/>
      <c r="CLH1222" s="2"/>
      <c r="CLI1222" s="2"/>
      <c r="CLJ1222" s="2"/>
      <c r="CLK1222" s="2"/>
      <c r="CLL1222" s="2"/>
      <c r="CLM1222" s="2"/>
      <c r="CLN1222" s="2"/>
      <c r="CLO1222" s="2"/>
      <c r="CLP1222" s="2"/>
      <c r="CLQ1222" s="2"/>
      <c r="CLR1222" s="2"/>
      <c r="CLS1222" s="2"/>
      <c r="CLT1222" s="2"/>
      <c r="CLU1222" s="2"/>
      <c r="CLV1222" s="2"/>
      <c r="CLW1222" s="2"/>
      <c r="CLX1222" s="2"/>
      <c r="CLY1222" s="2"/>
      <c r="CLZ1222" s="2"/>
      <c r="CMA1222" s="2"/>
      <c r="CMB1222" s="2"/>
      <c r="CMC1222" s="2"/>
      <c r="CMD1222" s="2"/>
      <c r="CME1222" s="2"/>
      <c r="CMF1222" s="2"/>
      <c r="CMG1222" s="2"/>
      <c r="CMH1222" s="2"/>
      <c r="CMI1222" s="2"/>
      <c r="CMJ1222" s="2"/>
      <c r="CMK1222" s="2"/>
      <c r="CML1222" s="2"/>
      <c r="CMM1222" s="2"/>
      <c r="CMN1222" s="2"/>
      <c r="CMO1222" s="2"/>
      <c r="CMP1222" s="2"/>
      <c r="CMQ1222" s="2"/>
      <c r="CMR1222" s="2"/>
      <c r="CMS1222" s="2"/>
      <c r="CMT1222" s="2"/>
      <c r="CMU1222" s="2"/>
      <c r="CMV1222" s="2"/>
      <c r="CMW1222" s="2"/>
      <c r="CMX1222" s="2"/>
      <c r="CMY1222" s="2"/>
      <c r="CMZ1222" s="2"/>
      <c r="CNA1222" s="2"/>
      <c r="CNB1222" s="2"/>
      <c r="CNC1222" s="2"/>
      <c r="CND1222" s="2"/>
      <c r="CNE1222" s="2"/>
      <c r="CNF1222" s="2"/>
      <c r="CNG1222" s="2"/>
      <c r="CNH1222" s="2"/>
      <c r="CNI1222" s="2"/>
      <c r="CNJ1222" s="2"/>
      <c r="CNK1222" s="2"/>
      <c r="CNL1222" s="2"/>
      <c r="CNM1222" s="2"/>
      <c r="CNN1222" s="2"/>
      <c r="CNO1222" s="2"/>
      <c r="CNP1222" s="2"/>
      <c r="CNQ1222" s="2"/>
      <c r="CNR1222" s="2"/>
      <c r="CNS1222" s="2"/>
      <c r="CNT1222" s="2"/>
      <c r="CNU1222" s="2"/>
      <c r="CNV1222" s="2"/>
      <c r="CNW1222" s="2"/>
      <c r="CNX1222" s="2"/>
      <c r="CNY1222" s="2"/>
      <c r="CNZ1222" s="2"/>
      <c r="COA1222" s="2"/>
      <c r="COB1222" s="2"/>
      <c r="COC1222" s="2"/>
      <c r="COD1222" s="2"/>
      <c r="COE1222" s="2"/>
      <c r="COF1222" s="2"/>
      <c r="COG1222" s="2"/>
      <c r="COH1222" s="2"/>
      <c r="COI1222" s="2"/>
      <c r="COJ1222" s="2"/>
      <c r="COK1222" s="2"/>
      <c r="COL1222" s="2"/>
      <c r="COM1222" s="2"/>
      <c r="CON1222" s="2"/>
      <c r="COO1222" s="2"/>
      <c r="COP1222" s="2"/>
      <c r="COQ1222" s="2"/>
      <c r="COR1222" s="2"/>
      <c r="COS1222" s="2"/>
      <c r="COT1222" s="2"/>
      <c r="COU1222" s="2"/>
      <c r="COV1222" s="2"/>
      <c r="COW1222" s="2"/>
      <c r="COX1222" s="2"/>
      <c r="COY1222" s="2"/>
      <c r="COZ1222" s="2"/>
      <c r="CPA1222" s="2"/>
      <c r="CPB1222" s="2"/>
      <c r="CPC1222" s="2"/>
      <c r="CPD1222" s="2"/>
      <c r="CPE1222" s="2"/>
      <c r="CPF1222" s="2"/>
      <c r="CPG1222" s="2"/>
      <c r="CPH1222" s="2"/>
      <c r="CPI1222" s="2"/>
      <c r="CPJ1222" s="2"/>
      <c r="CPK1222" s="2"/>
      <c r="CPL1222" s="2"/>
      <c r="CPM1222" s="2"/>
      <c r="CPN1222" s="2"/>
      <c r="CPO1222" s="2"/>
      <c r="CPP1222" s="2"/>
      <c r="CPQ1222" s="2"/>
      <c r="CPR1222" s="2"/>
      <c r="CPS1222" s="2"/>
      <c r="CPT1222" s="2"/>
      <c r="CPU1222" s="2"/>
      <c r="CPV1222" s="2"/>
      <c r="CPW1222" s="2"/>
      <c r="CPX1222" s="2"/>
      <c r="CPY1222" s="2"/>
      <c r="CPZ1222" s="2"/>
      <c r="CQA1222" s="2"/>
      <c r="CQB1222" s="2"/>
      <c r="CQC1222" s="2"/>
      <c r="CQD1222" s="2"/>
      <c r="CQE1222" s="2"/>
      <c r="CQF1222" s="2"/>
      <c r="CQG1222" s="2"/>
      <c r="CQH1222" s="2"/>
      <c r="CQI1222" s="2"/>
      <c r="CQJ1222" s="2"/>
      <c r="CQK1222" s="2"/>
      <c r="CQL1222" s="2"/>
      <c r="CQM1222" s="2"/>
      <c r="CQN1222" s="2"/>
      <c r="CQO1222" s="2"/>
      <c r="CQP1222" s="2"/>
      <c r="CQQ1222" s="2"/>
      <c r="CQR1222" s="2"/>
      <c r="CQS1222" s="2"/>
      <c r="CQT1222" s="2"/>
      <c r="CQU1222" s="2"/>
      <c r="CQV1222" s="2"/>
      <c r="CQW1222" s="2"/>
      <c r="CQX1222" s="2"/>
      <c r="CQY1222" s="2"/>
      <c r="CQZ1222" s="2"/>
      <c r="CRA1222" s="2"/>
      <c r="CRB1222" s="2"/>
      <c r="CRC1222" s="2"/>
      <c r="CRD1222" s="2"/>
      <c r="CRE1222" s="2"/>
      <c r="CRF1222" s="2"/>
      <c r="CRG1222" s="2"/>
      <c r="CRH1222" s="2"/>
      <c r="CRI1222" s="2"/>
      <c r="CRJ1222" s="2"/>
      <c r="CRK1222" s="2"/>
      <c r="CRL1222" s="2"/>
      <c r="CRM1222" s="2"/>
      <c r="CRN1222" s="2"/>
      <c r="CRO1222" s="2"/>
      <c r="CRP1222" s="2"/>
      <c r="CRQ1222" s="2"/>
      <c r="CRR1222" s="2"/>
      <c r="CRS1222" s="2"/>
      <c r="CRT1222" s="2"/>
      <c r="CRU1222" s="2"/>
      <c r="CRV1222" s="2"/>
      <c r="CRW1222" s="2"/>
      <c r="CRX1222" s="2"/>
      <c r="CRY1222" s="2"/>
      <c r="CRZ1222" s="2"/>
      <c r="CSA1222" s="2"/>
      <c r="CSB1222" s="2"/>
      <c r="CSC1222" s="2"/>
      <c r="CSD1222" s="2"/>
      <c r="CSE1222" s="2"/>
      <c r="CSF1222" s="2"/>
      <c r="CSG1222" s="2"/>
      <c r="CSH1222" s="2"/>
      <c r="CSI1222" s="2"/>
      <c r="CSJ1222" s="2"/>
      <c r="CSK1222" s="2"/>
      <c r="CSL1222" s="2"/>
      <c r="CSM1222" s="2"/>
      <c r="CSN1222" s="2"/>
      <c r="CSO1222" s="2"/>
      <c r="CSP1222" s="2"/>
      <c r="CSQ1222" s="2"/>
      <c r="CSR1222" s="2"/>
      <c r="CSS1222" s="2"/>
      <c r="CST1222" s="2"/>
      <c r="CSU1222" s="2"/>
      <c r="CSV1222" s="2"/>
      <c r="CSW1222" s="2"/>
      <c r="CSX1222" s="2"/>
      <c r="CSY1222" s="2"/>
      <c r="CSZ1222" s="2"/>
      <c r="CTA1222" s="2"/>
      <c r="CTB1222" s="2"/>
      <c r="CTC1222" s="2"/>
      <c r="CTD1222" s="2"/>
      <c r="CTE1222" s="2"/>
      <c r="CTF1222" s="2"/>
      <c r="CTG1222" s="2"/>
      <c r="CTH1222" s="2"/>
      <c r="CTI1222" s="2"/>
      <c r="CTJ1222" s="2"/>
      <c r="CTK1222" s="2"/>
      <c r="CTL1222" s="2"/>
      <c r="CTM1222" s="2"/>
      <c r="CTN1222" s="2"/>
      <c r="CTO1222" s="2"/>
      <c r="CTP1222" s="2"/>
      <c r="CTQ1222" s="2"/>
      <c r="CTR1222" s="2"/>
      <c r="CTS1222" s="2"/>
      <c r="CTT1222" s="2"/>
      <c r="CTU1222" s="2"/>
      <c r="CTV1222" s="2"/>
      <c r="CTW1222" s="2"/>
      <c r="CTX1222" s="2"/>
      <c r="CTY1222" s="2"/>
      <c r="CTZ1222" s="2"/>
      <c r="CUA1222" s="2"/>
      <c r="CUB1222" s="2"/>
      <c r="CUC1222" s="2"/>
      <c r="CUD1222" s="2"/>
      <c r="CUE1222" s="2"/>
      <c r="CUF1222" s="2"/>
      <c r="CUG1222" s="2"/>
      <c r="CUH1222" s="2"/>
      <c r="CUI1222" s="2"/>
      <c r="CUJ1222" s="2"/>
      <c r="CUK1222" s="2"/>
      <c r="CUL1222" s="2"/>
      <c r="CUM1222" s="2"/>
      <c r="CUN1222" s="2"/>
      <c r="CUO1222" s="2"/>
      <c r="CUP1222" s="2"/>
      <c r="CUQ1222" s="2"/>
      <c r="CUR1222" s="2"/>
      <c r="CUS1222" s="2"/>
      <c r="CUT1222" s="2"/>
      <c r="CUU1222" s="2"/>
      <c r="CUV1222" s="2"/>
      <c r="CUW1222" s="2"/>
      <c r="CUX1222" s="2"/>
      <c r="CUY1222" s="2"/>
      <c r="CUZ1222" s="2"/>
      <c r="CVA1222" s="2"/>
      <c r="CVB1222" s="2"/>
      <c r="CVC1222" s="2"/>
      <c r="CVD1222" s="2"/>
      <c r="CVE1222" s="2"/>
      <c r="CVF1222" s="2"/>
      <c r="CVG1222" s="2"/>
      <c r="CVH1222" s="2"/>
      <c r="CVI1222" s="2"/>
      <c r="CVJ1222" s="2"/>
      <c r="CVK1222" s="2"/>
      <c r="CVL1222" s="2"/>
      <c r="CVM1222" s="2"/>
      <c r="CVN1222" s="2"/>
      <c r="CVO1222" s="2"/>
      <c r="CVP1222" s="2"/>
      <c r="CVQ1222" s="2"/>
      <c r="CVR1222" s="2"/>
      <c r="CVS1222" s="2"/>
      <c r="CVT1222" s="2"/>
      <c r="CVU1222" s="2"/>
      <c r="CVV1222" s="2"/>
      <c r="CVW1222" s="2"/>
      <c r="CVX1222" s="2"/>
      <c r="CVY1222" s="2"/>
      <c r="CVZ1222" s="2"/>
      <c r="CWA1222" s="2"/>
      <c r="CWB1222" s="2"/>
      <c r="CWC1222" s="2"/>
      <c r="CWD1222" s="2"/>
      <c r="CWE1222" s="2"/>
      <c r="CWF1222" s="2"/>
      <c r="CWG1222" s="2"/>
      <c r="CWH1222" s="2"/>
      <c r="CWI1222" s="2"/>
      <c r="CWJ1222" s="2"/>
      <c r="CWK1222" s="2"/>
      <c r="CWL1222" s="2"/>
      <c r="CWM1222" s="2"/>
      <c r="CWN1222" s="2"/>
      <c r="CWO1222" s="2"/>
      <c r="CWP1222" s="2"/>
      <c r="CWQ1222" s="2"/>
      <c r="CWR1222" s="2"/>
      <c r="CWS1222" s="2"/>
      <c r="CWT1222" s="2"/>
      <c r="CWU1222" s="2"/>
      <c r="CWV1222" s="2"/>
      <c r="CWW1222" s="2"/>
      <c r="CWX1222" s="2"/>
      <c r="CWY1222" s="2"/>
      <c r="CWZ1222" s="2"/>
      <c r="CXA1222" s="2"/>
      <c r="CXB1222" s="2"/>
      <c r="CXC1222" s="2"/>
      <c r="CXD1222" s="2"/>
      <c r="CXE1222" s="2"/>
      <c r="CXF1222" s="2"/>
      <c r="CXG1222" s="2"/>
      <c r="CXH1222" s="2"/>
      <c r="CXI1222" s="2"/>
      <c r="CXJ1222" s="2"/>
      <c r="CXK1222" s="2"/>
      <c r="CXL1222" s="2"/>
      <c r="CXM1222" s="2"/>
      <c r="CXN1222" s="2"/>
      <c r="CXO1222" s="2"/>
      <c r="CXP1222" s="2"/>
      <c r="CXQ1222" s="2"/>
      <c r="CXR1222" s="2"/>
      <c r="CXS1222" s="2"/>
      <c r="CXT1222" s="2"/>
      <c r="CXU1222" s="2"/>
      <c r="CXV1222" s="2"/>
      <c r="CXW1222" s="2"/>
      <c r="CXX1222" s="2"/>
      <c r="CXY1222" s="2"/>
      <c r="CXZ1222" s="2"/>
      <c r="CYA1222" s="2"/>
      <c r="CYB1222" s="2"/>
      <c r="CYC1222" s="2"/>
      <c r="CYD1222" s="2"/>
      <c r="CYE1222" s="2"/>
      <c r="CYF1222" s="2"/>
      <c r="CYG1222" s="2"/>
      <c r="CYH1222" s="2"/>
      <c r="CYI1222" s="2"/>
      <c r="CYJ1222" s="2"/>
      <c r="CYK1222" s="2"/>
      <c r="CYL1222" s="2"/>
      <c r="CYM1222" s="2"/>
      <c r="CYN1222" s="2"/>
      <c r="CYO1222" s="2"/>
      <c r="CYP1222" s="2"/>
      <c r="CYQ1222" s="2"/>
      <c r="CYR1222" s="2"/>
      <c r="CYS1222" s="2"/>
      <c r="CYT1222" s="2"/>
      <c r="CYU1222" s="2"/>
      <c r="CYV1222" s="2"/>
      <c r="CYW1222" s="2"/>
      <c r="CYX1222" s="2"/>
      <c r="CYY1222" s="2"/>
      <c r="CYZ1222" s="2"/>
      <c r="CZA1222" s="2"/>
      <c r="CZB1222" s="2"/>
      <c r="CZC1222" s="2"/>
      <c r="CZD1222" s="2"/>
      <c r="CZE1222" s="2"/>
      <c r="CZF1222" s="2"/>
      <c r="CZG1222" s="2"/>
      <c r="CZH1222" s="2"/>
      <c r="CZI1222" s="2"/>
      <c r="CZJ1222" s="2"/>
      <c r="CZK1222" s="2"/>
      <c r="CZL1222" s="2"/>
      <c r="CZM1222" s="2"/>
      <c r="CZN1222" s="2"/>
      <c r="CZO1222" s="2"/>
      <c r="CZP1222" s="2"/>
      <c r="CZQ1222" s="2"/>
      <c r="CZR1222" s="2"/>
      <c r="CZS1222" s="2"/>
      <c r="CZT1222" s="2"/>
      <c r="CZU1222" s="2"/>
      <c r="CZV1222" s="2"/>
      <c r="CZW1222" s="2"/>
      <c r="CZX1222" s="2"/>
      <c r="CZY1222" s="2"/>
      <c r="CZZ1222" s="2"/>
      <c r="DAA1222" s="2"/>
      <c r="DAB1222" s="2"/>
      <c r="DAC1222" s="2"/>
      <c r="DAD1222" s="2"/>
      <c r="DAE1222" s="2"/>
      <c r="DAF1222" s="2"/>
      <c r="DAG1222" s="2"/>
      <c r="DAH1222" s="2"/>
      <c r="DAI1222" s="2"/>
      <c r="DAJ1222" s="2"/>
      <c r="DAK1222" s="2"/>
      <c r="DAL1222" s="2"/>
      <c r="DAM1222" s="2"/>
      <c r="DAN1222" s="2"/>
      <c r="DAO1222" s="2"/>
      <c r="DAP1222" s="2"/>
      <c r="DAQ1222" s="2"/>
      <c r="DAR1222" s="2"/>
      <c r="DAS1222" s="2"/>
      <c r="DAT1222" s="2"/>
      <c r="DAU1222" s="2"/>
      <c r="DAV1222" s="2"/>
      <c r="DAW1222" s="2"/>
      <c r="DAX1222" s="2"/>
      <c r="DAY1222" s="2"/>
      <c r="DAZ1222" s="2"/>
      <c r="DBA1222" s="2"/>
      <c r="DBB1222" s="2"/>
      <c r="DBC1222" s="2"/>
      <c r="DBD1222" s="2"/>
      <c r="DBE1222" s="2"/>
      <c r="DBF1222" s="2"/>
      <c r="DBG1222" s="2"/>
      <c r="DBH1222" s="2"/>
      <c r="DBI1222" s="2"/>
      <c r="DBJ1222" s="2"/>
      <c r="DBK1222" s="2"/>
      <c r="DBL1222" s="2"/>
      <c r="DBM1222" s="2"/>
      <c r="DBN1222" s="2"/>
      <c r="DBO1222" s="2"/>
      <c r="DBP1222" s="2"/>
      <c r="DBQ1222" s="2"/>
      <c r="DBR1222" s="2"/>
      <c r="DBS1222" s="2"/>
      <c r="DBT1222" s="2"/>
      <c r="DBU1222" s="2"/>
      <c r="DBV1222" s="2"/>
      <c r="DBW1222" s="2"/>
      <c r="DBX1222" s="2"/>
      <c r="DBY1222" s="2"/>
      <c r="DBZ1222" s="2"/>
      <c r="DCA1222" s="2"/>
      <c r="DCB1222" s="2"/>
      <c r="DCC1222" s="2"/>
      <c r="DCD1222" s="2"/>
      <c r="DCE1222" s="2"/>
      <c r="DCF1222" s="2"/>
      <c r="DCG1222" s="2"/>
      <c r="DCH1222" s="2"/>
      <c r="DCI1222" s="2"/>
      <c r="DCJ1222" s="2"/>
      <c r="DCK1222" s="2"/>
      <c r="DCL1222" s="2"/>
      <c r="DCM1222" s="2"/>
      <c r="DCN1222" s="2"/>
      <c r="DCO1222" s="2"/>
      <c r="DCP1222" s="2"/>
      <c r="DCQ1222" s="2"/>
      <c r="DCR1222" s="2"/>
      <c r="DCS1222" s="2"/>
      <c r="DCT1222" s="2"/>
      <c r="DCU1222" s="2"/>
      <c r="DCV1222" s="2"/>
      <c r="DCW1222" s="2"/>
      <c r="DCX1222" s="2"/>
      <c r="DCY1222" s="2"/>
      <c r="DCZ1222" s="2"/>
      <c r="DDA1222" s="2"/>
      <c r="DDB1222" s="2"/>
      <c r="DDC1222" s="2"/>
      <c r="DDD1222" s="2"/>
      <c r="DDE1222" s="2"/>
      <c r="DDF1222" s="2"/>
      <c r="DDG1222" s="2"/>
      <c r="DDH1222" s="2"/>
      <c r="DDI1222" s="2"/>
      <c r="DDJ1222" s="2"/>
      <c r="DDK1222" s="2"/>
      <c r="DDL1222" s="2"/>
      <c r="DDM1222" s="2"/>
      <c r="DDN1222" s="2"/>
      <c r="DDO1222" s="2"/>
      <c r="DDP1222" s="2"/>
      <c r="DDQ1222" s="2"/>
      <c r="DDR1222" s="2"/>
      <c r="DDS1222" s="2"/>
      <c r="DDT1222" s="2"/>
      <c r="DDU1222" s="2"/>
      <c r="DDV1222" s="2"/>
      <c r="DDW1222" s="2"/>
      <c r="DDX1222" s="2"/>
      <c r="DDY1222" s="2"/>
      <c r="DDZ1222" s="2"/>
      <c r="DEA1222" s="2"/>
      <c r="DEB1222" s="2"/>
      <c r="DEC1222" s="2"/>
      <c r="DED1222" s="2"/>
      <c r="DEE1222" s="2"/>
      <c r="DEF1222" s="2"/>
      <c r="DEG1222" s="2"/>
      <c r="DEH1222" s="2"/>
      <c r="DEI1222" s="2"/>
      <c r="DEJ1222" s="2"/>
      <c r="DEK1222" s="2"/>
      <c r="DEL1222" s="2"/>
      <c r="DEM1222" s="2"/>
      <c r="DEN1222" s="2"/>
      <c r="DEO1222" s="2"/>
      <c r="DEP1222" s="2"/>
      <c r="DEQ1222" s="2"/>
      <c r="DER1222" s="2"/>
      <c r="DES1222" s="2"/>
      <c r="DET1222" s="2"/>
      <c r="DEU1222" s="2"/>
      <c r="DEV1222" s="2"/>
      <c r="DEW1222" s="2"/>
      <c r="DEX1222" s="2"/>
      <c r="DEY1222" s="2"/>
      <c r="DEZ1222" s="2"/>
      <c r="DFA1222" s="2"/>
      <c r="DFB1222" s="2"/>
      <c r="DFC1222" s="2"/>
      <c r="DFD1222" s="2"/>
      <c r="DFE1222" s="2"/>
      <c r="DFF1222" s="2"/>
      <c r="DFG1222" s="2"/>
      <c r="DFH1222" s="2"/>
      <c r="DFI1222" s="2"/>
      <c r="DFJ1222" s="2"/>
      <c r="DFK1222" s="2"/>
      <c r="DFL1222" s="2"/>
      <c r="DFM1222" s="2"/>
      <c r="DFN1222" s="2"/>
      <c r="DFO1222" s="2"/>
      <c r="DFP1222" s="2"/>
      <c r="DFQ1222" s="2"/>
      <c r="DFR1222" s="2"/>
      <c r="DFS1222" s="2"/>
      <c r="DFT1222" s="2"/>
      <c r="DFU1222" s="2"/>
      <c r="DFV1222" s="2"/>
      <c r="DFW1222" s="2"/>
      <c r="DFX1222" s="2"/>
      <c r="DFY1222" s="2"/>
      <c r="DFZ1222" s="2"/>
      <c r="DGA1222" s="2"/>
      <c r="DGB1222" s="2"/>
      <c r="DGC1222" s="2"/>
      <c r="DGD1222" s="2"/>
      <c r="DGE1222" s="2"/>
      <c r="DGF1222" s="2"/>
      <c r="DGG1222" s="2"/>
      <c r="DGH1222" s="2"/>
      <c r="DGI1222" s="2"/>
      <c r="DGJ1222" s="2"/>
      <c r="DGK1222" s="2"/>
      <c r="DGL1222" s="2"/>
      <c r="DGM1222" s="2"/>
      <c r="DGN1222" s="2"/>
      <c r="DGO1222" s="2"/>
      <c r="DGP1222" s="2"/>
      <c r="DGQ1222" s="2"/>
      <c r="DGR1222" s="2"/>
      <c r="DGS1222" s="2"/>
      <c r="DGT1222" s="2"/>
      <c r="DGU1222" s="2"/>
      <c r="DGV1222" s="2"/>
      <c r="DGW1222" s="2"/>
      <c r="DGX1222" s="2"/>
      <c r="DGY1222" s="2"/>
      <c r="DGZ1222" s="2"/>
      <c r="DHA1222" s="2"/>
      <c r="DHB1222" s="2"/>
      <c r="DHC1222" s="2"/>
      <c r="DHD1222" s="2"/>
      <c r="DHE1222" s="2"/>
      <c r="DHF1222" s="2"/>
      <c r="DHG1222" s="2"/>
      <c r="DHH1222" s="2"/>
      <c r="DHI1222" s="2"/>
      <c r="DHJ1222" s="2"/>
      <c r="DHK1222" s="2"/>
      <c r="DHL1222" s="2"/>
      <c r="DHM1222" s="2"/>
      <c r="DHN1222" s="2"/>
      <c r="DHO1222" s="2"/>
      <c r="DHP1222" s="2"/>
      <c r="DHQ1222" s="2"/>
      <c r="DHR1222" s="2"/>
      <c r="DHS1222" s="2"/>
      <c r="DHT1222" s="2"/>
      <c r="DHU1222" s="2"/>
      <c r="DHV1222" s="2"/>
      <c r="DHW1222" s="2"/>
      <c r="DHX1222" s="2"/>
      <c r="DHY1222" s="2"/>
      <c r="DHZ1222" s="2"/>
      <c r="DIA1222" s="2"/>
      <c r="DIB1222" s="2"/>
      <c r="DIC1222" s="2"/>
      <c r="DID1222" s="2"/>
      <c r="DIE1222" s="2"/>
      <c r="DIF1222" s="2"/>
      <c r="DIG1222" s="2"/>
      <c r="DIH1222" s="2"/>
      <c r="DII1222" s="2"/>
      <c r="DIJ1222" s="2"/>
      <c r="DIK1222" s="2"/>
      <c r="DIL1222" s="2"/>
      <c r="DIM1222" s="2"/>
      <c r="DIN1222" s="2"/>
      <c r="DIO1222" s="2"/>
      <c r="DIP1222" s="2"/>
      <c r="DIQ1222" s="2"/>
      <c r="DIR1222" s="2"/>
      <c r="DIS1222" s="2"/>
      <c r="DIT1222" s="2"/>
      <c r="DIU1222" s="2"/>
      <c r="DIV1222" s="2"/>
      <c r="DIW1222" s="2"/>
      <c r="DIX1222" s="2"/>
      <c r="DIY1222" s="2"/>
      <c r="DIZ1222" s="2"/>
      <c r="DJA1222" s="2"/>
      <c r="DJB1222" s="2"/>
      <c r="DJC1222" s="2"/>
      <c r="DJD1222" s="2"/>
      <c r="DJE1222" s="2"/>
      <c r="DJF1222" s="2"/>
      <c r="DJG1222" s="2"/>
      <c r="DJH1222" s="2"/>
      <c r="DJI1222" s="2"/>
      <c r="DJJ1222" s="2"/>
      <c r="DJK1222" s="2"/>
      <c r="DJL1222" s="2"/>
      <c r="DJM1222" s="2"/>
      <c r="DJN1222" s="2"/>
      <c r="DJO1222" s="2"/>
      <c r="DJP1222" s="2"/>
      <c r="DJQ1222" s="2"/>
      <c r="DJR1222" s="2"/>
      <c r="DJS1222" s="2"/>
      <c r="DJT1222" s="2"/>
      <c r="DJU1222" s="2"/>
      <c r="DJV1222" s="2"/>
      <c r="DJW1222" s="2"/>
      <c r="DJX1222" s="2"/>
      <c r="DJY1222" s="2"/>
      <c r="DJZ1222" s="2"/>
      <c r="DKA1222" s="2"/>
      <c r="DKB1222" s="2"/>
      <c r="DKC1222" s="2"/>
      <c r="DKD1222" s="2"/>
      <c r="DKE1222" s="2"/>
      <c r="DKF1222" s="2"/>
      <c r="DKG1222" s="2"/>
      <c r="DKH1222" s="2"/>
      <c r="DKI1222" s="2"/>
      <c r="DKJ1222" s="2"/>
      <c r="DKK1222" s="2"/>
      <c r="DKL1222" s="2"/>
      <c r="DKM1222" s="2"/>
      <c r="DKN1222" s="2"/>
      <c r="DKO1222" s="2"/>
      <c r="DKP1222" s="2"/>
      <c r="DKQ1222" s="2"/>
      <c r="DKR1222" s="2"/>
      <c r="DKS1222" s="2"/>
      <c r="DKT1222" s="2"/>
      <c r="DKU1222" s="2"/>
      <c r="DKV1222" s="2"/>
      <c r="DKW1222" s="2"/>
      <c r="DKX1222" s="2"/>
      <c r="DKY1222" s="2"/>
      <c r="DKZ1222" s="2"/>
      <c r="DLA1222" s="2"/>
      <c r="DLB1222" s="2"/>
      <c r="DLC1222" s="2"/>
      <c r="DLD1222" s="2"/>
      <c r="DLE1222" s="2"/>
      <c r="DLF1222" s="2"/>
      <c r="DLG1222" s="2"/>
      <c r="DLH1222" s="2"/>
      <c r="DLI1222" s="2"/>
      <c r="DLJ1222" s="2"/>
      <c r="DLK1222" s="2"/>
      <c r="DLL1222" s="2"/>
      <c r="DLM1222" s="2"/>
      <c r="DLN1222" s="2"/>
      <c r="DLO1222" s="2"/>
      <c r="DLP1222" s="2"/>
      <c r="DLQ1222" s="2"/>
      <c r="DLR1222" s="2"/>
      <c r="DLS1222" s="2"/>
      <c r="DLT1222" s="2"/>
      <c r="DLU1222" s="2"/>
      <c r="DLV1222" s="2"/>
      <c r="DLW1222" s="2"/>
      <c r="DLX1222" s="2"/>
      <c r="DLY1222" s="2"/>
      <c r="DLZ1222" s="2"/>
      <c r="DMA1222" s="2"/>
      <c r="DMB1222" s="2"/>
      <c r="DMC1222" s="2"/>
      <c r="DMD1222" s="2"/>
      <c r="DME1222" s="2"/>
      <c r="DMF1222" s="2"/>
      <c r="DMG1222" s="2"/>
      <c r="DMH1222" s="2"/>
      <c r="DMI1222" s="2"/>
      <c r="DMJ1222" s="2"/>
      <c r="DMK1222" s="2"/>
      <c r="DML1222" s="2"/>
      <c r="DMM1222" s="2"/>
      <c r="DMN1222" s="2"/>
      <c r="DMO1222" s="2"/>
      <c r="DMP1222" s="2"/>
      <c r="DMQ1222" s="2"/>
      <c r="DMR1222" s="2"/>
      <c r="DMS1222" s="2"/>
      <c r="DMT1222" s="2"/>
      <c r="DMU1222" s="2"/>
      <c r="DMV1222" s="2"/>
      <c r="DMW1222" s="2"/>
      <c r="DMX1222" s="2"/>
      <c r="DMY1222" s="2"/>
      <c r="DMZ1222" s="2"/>
      <c r="DNA1222" s="2"/>
      <c r="DNB1222" s="2"/>
      <c r="DNC1222" s="2"/>
      <c r="DND1222" s="2"/>
      <c r="DNE1222" s="2"/>
      <c r="DNF1222" s="2"/>
      <c r="DNG1222" s="2"/>
      <c r="DNH1222" s="2"/>
      <c r="DNI1222" s="2"/>
      <c r="DNJ1222" s="2"/>
      <c r="DNK1222" s="2"/>
      <c r="DNL1222" s="2"/>
      <c r="DNM1222" s="2"/>
      <c r="DNN1222" s="2"/>
      <c r="DNO1222" s="2"/>
      <c r="DNP1222" s="2"/>
      <c r="DNQ1222" s="2"/>
      <c r="DNR1222" s="2"/>
      <c r="DNS1222" s="2"/>
      <c r="DNT1222" s="2"/>
      <c r="DNU1222" s="2"/>
      <c r="DNV1222" s="2"/>
      <c r="DNW1222" s="2"/>
      <c r="DNX1222" s="2"/>
      <c r="DNY1222" s="2"/>
      <c r="DNZ1222" s="2"/>
      <c r="DOA1222" s="2"/>
      <c r="DOB1222" s="2"/>
      <c r="DOC1222" s="2"/>
      <c r="DOD1222" s="2"/>
      <c r="DOE1222" s="2"/>
      <c r="DOF1222" s="2"/>
      <c r="DOG1222" s="2"/>
      <c r="DOH1222" s="2"/>
      <c r="DOI1222" s="2"/>
      <c r="DOJ1222" s="2"/>
      <c r="DOK1222" s="2"/>
      <c r="DOL1222" s="2"/>
      <c r="DOM1222" s="2"/>
      <c r="DON1222" s="2"/>
      <c r="DOO1222" s="2"/>
      <c r="DOP1222" s="2"/>
      <c r="DOQ1222" s="2"/>
      <c r="DOR1222" s="2"/>
      <c r="DOS1222" s="2"/>
      <c r="DOT1222" s="2"/>
      <c r="DOU1222" s="2"/>
      <c r="DOV1222" s="2"/>
      <c r="DOW1222" s="2"/>
      <c r="DOX1222" s="2"/>
      <c r="DOY1222" s="2"/>
      <c r="DOZ1222" s="2"/>
      <c r="DPA1222" s="2"/>
      <c r="DPB1222" s="2"/>
      <c r="DPC1222" s="2"/>
      <c r="DPD1222" s="2"/>
      <c r="DPE1222" s="2"/>
      <c r="DPF1222" s="2"/>
      <c r="DPG1222" s="2"/>
      <c r="DPH1222" s="2"/>
      <c r="DPI1222" s="2"/>
      <c r="DPJ1222" s="2"/>
      <c r="DPK1222" s="2"/>
      <c r="DPL1222" s="2"/>
      <c r="DPM1222" s="2"/>
      <c r="DPN1222" s="2"/>
      <c r="DPO1222" s="2"/>
      <c r="DPP1222" s="2"/>
      <c r="DPQ1222" s="2"/>
      <c r="DPR1222" s="2"/>
      <c r="DPS1222" s="2"/>
      <c r="DPT1222" s="2"/>
      <c r="DPU1222" s="2"/>
      <c r="DPV1222" s="2"/>
      <c r="DPW1222" s="2"/>
      <c r="DPX1222" s="2"/>
      <c r="DPY1222" s="2"/>
      <c r="DPZ1222" s="2"/>
      <c r="DQA1222" s="2"/>
      <c r="DQB1222" s="2"/>
      <c r="DQC1222" s="2"/>
      <c r="DQD1222" s="2"/>
      <c r="DQE1222" s="2"/>
      <c r="DQF1222" s="2"/>
      <c r="DQG1222" s="2"/>
      <c r="DQH1222" s="2"/>
      <c r="DQI1222" s="2"/>
      <c r="DQJ1222" s="2"/>
      <c r="DQK1222" s="2"/>
      <c r="DQL1222" s="2"/>
      <c r="DQM1222" s="2"/>
      <c r="DQN1222" s="2"/>
      <c r="DQO1222" s="2"/>
      <c r="DQP1222" s="2"/>
      <c r="DQQ1222" s="2"/>
      <c r="DQR1222" s="2"/>
      <c r="DQS1222" s="2"/>
      <c r="DQT1222" s="2"/>
      <c r="DQU1222" s="2"/>
      <c r="DQV1222" s="2"/>
      <c r="DQW1222" s="2"/>
      <c r="DQX1222" s="2"/>
      <c r="DQY1222" s="2"/>
      <c r="DQZ1222" s="2"/>
      <c r="DRA1222" s="2"/>
      <c r="DRB1222" s="2"/>
      <c r="DRC1222" s="2"/>
      <c r="DRD1222" s="2"/>
      <c r="DRE1222" s="2"/>
      <c r="DRF1222" s="2"/>
      <c r="DRG1222" s="2"/>
      <c r="DRH1222" s="2"/>
      <c r="DRI1222" s="2"/>
      <c r="DRJ1222" s="2"/>
      <c r="DRK1222" s="2"/>
      <c r="DRL1222" s="2"/>
      <c r="DRM1222" s="2"/>
      <c r="DRN1222" s="2"/>
      <c r="DRO1222" s="2"/>
      <c r="DRP1222" s="2"/>
      <c r="DRQ1222" s="2"/>
      <c r="DRR1222" s="2"/>
      <c r="DRS1222" s="2"/>
      <c r="DRT1222" s="2"/>
      <c r="DRU1222" s="2"/>
      <c r="DRV1222" s="2"/>
      <c r="DRW1222" s="2"/>
      <c r="DRX1222" s="2"/>
      <c r="DRY1222" s="2"/>
      <c r="DRZ1222" s="2"/>
      <c r="DSA1222" s="2"/>
      <c r="DSB1222" s="2"/>
      <c r="DSC1222" s="2"/>
      <c r="DSD1222" s="2"/>
      <c r="DSE1222" s="2"/>
      <c r="DSF1222" s="2"/>
      <c r="DSG1222" s="2"/>
      <c r="DSH1222" s="2"/>
      <c r="DSI1222" s="2"/>
      <c r="DSJ1222" s="2"/>
      <c r="DSK1222" s="2"/>
      <c r="DSL1222" s="2"/>
      <c r="DSM1222" s="2"/>
      <c r="DSN1222" s="2"/>
      <c r="DSO1222" s="2"/>
      <c r="DSP1222" s="2"/>
      <c r="DSQ1222" s="2"/>
      <c r="DSR1222" s="2"/>
      <c r="DSS1222" s="2"/>
      <c r="DST1222" s="2"/>
      <c r="DSU1222" s="2"/>
      <c r="DSV1222" s="2"/>
      <c r="DSW1222" s="2"/>
      <c r="DSX1222" s="2"/>
      <c r="DSY1222" s="2"/>
      <c r="DSZ1222" s="2"/>
      <c r="DTA1222" s="2"/>
      <c r="DTB1222" s="2"/>
      <c r="DTC1222" s="2"/>
      <c r="DTD1222" s="2"/>
      <c r="DTE1222" s="2"/>
      <c r="DTF1222" s="2"/>
      <c r="DTG1222" s="2"/>
      <c r="DTH1222" s="2"/>
      <c r="DTI1222" s="2"/>
      <c r="DTJ1222" s="2"/>
      <c r="DTK1222" s="2"/>
      <c r="DTL1222" s="2"/>
      <c r="DTM1222" s="2"/>
      <c r="DTN1222" s="2"/>
      <c r="DTO1222" s="2"/>
      <c r="DTP1222" s="2"/>
      <c r="DTQ1222" s="2"/>
      <c r="DTR1222" s="2"/>
      <c r="DTS1222" s="2"/>
      <c r="DTT1222" s="2"/>
      <c r="DTU1222" s="2"/>
      <c r="DTV1222" s="2"/>
      <c r="DTW1222" s="2"/>
      <c r="DTX1222" s="2"/>
      <c r="DTY1222" s="2"/>
      <c r="DTZ1222" s="2"/>
      <c r="DUA1222" s="2"/>
      <c r="DUB1222" s="2"/>
      <c r="DUC1222" s="2"/>
      <c r="DUD1222" s="2"/>
      <c r="DUE1222" s="2"/>
      <c r="DUF1222" s="2"/>
      <c r="DUG1222" s="2"/>
      <c r="DUH1222" s="2"/>
      <c r="DUI1222" s="2"/>
      <c r="DUJ1222" s="2"/>
      <c r="DUK1222" s="2"/>
      <c r="DUL1222" s="2"/>
      <c r="DUM1222" s="2"/>
      <c r="DUN1222" s="2"/>
      <c r="DUO1222" s="2"/>
      <c r="DUP1222" s="2"/>
      <c r="DUQ1222" s="2"/>
      <c r="DUR1222" s="2"/>
      <c r="DUS1222" s="2"/>
      <c r="DUT1222" s="2"/>
      <c r="DUU1222" s="2"/>
      <c r="DUV1222" s="2"/>
      <c r="DUW1222" s="2"/>
      <c r="DUX1222" s="2"/>
      <c r="DUY1222" s="2"/>
      <c r="DUZ1222" s="2"/>
      <c r="DVA1222" s="2"/>
      <c r="DVB1222" s="2"/>
      <c r="DVC1222" s="2"/>
      <c r="DVD1222" s="2"/>
      <c r="DVE1222" s="2"/>
      <c r="DVF1222" s="2"/>
      <c r="DVG1222" s="2"/>
      <c r="DVH1222" s="2"/>
      <c r="DVI1222" s="2"/>
      <c r="DVJ1222" s="2"/>
      <c r="DVK1222" s="2"/>
      <c r="DVL1222" s="2"/>
      <c r="DVM1222" s="2"/>
      <c r="DVN1222" s="2"/>
      <c r="DVO1222" s="2"/>
      <c r="DVP1222" s="2"/>
      <c r="DVQ1222" s="2"/>
      <c r="DVR1222" s="2"/>
      <c r="DVS1222" s="2"/>
      <c r="DVT1222" s="2"/>
      <c r="DVU1222" s="2"/>
      <c r="DVV1222" s="2"/>
      <c r="DVW1222" s="2"/>
      <c r="DVX1222" s="2"/>
      <c r="DVY1222" s="2"/>
      <c r="DVZ1222" s="2"/>
      <c r="DWA1222" s="2"/>
      <c r="DWB1222" s="2"/>
      <c r="DWC1222" s="2"/>
      <c r="DWD1222" s="2"/>
      <c r="DWE1222" s="2"/>
      <c r="DWF1222" s="2"/>
      <c r="DWG1222" s="2"/>
      <c r="DWH1222" s="2"/>
      <c r="DWI1222" s="2"/>
      <c r="DWJ1222" s="2"/>
      <c r="DWK1222" s="2"/>
      <c r="DWL1222" s="2"/>
      <c r="DWM1222" s="2"/>
      <c r="DWN1222" s="2"/>
      <c r="DWO1222" s="2"/>
      <c r="DWP1222" s="2"/>
      <c r="DWQ1222" s="2"/>
      <c r="DWR1222" s="2"/>
      <c r="DWS1222" s="2"/>
      <c r="DWT1222" s="2"/>
      <c r="DWU1222" s="2"/>
      <c r="DWV1222" s="2"/>
      <c r="DWW1222" s="2"/>
      <c r="DWX1222" s="2"/>
      <c r="DWY1222" s="2"/>
      <c r="DWZ1222" s="2"/>
      <c r="DXA1222" s="2"/>
      <c r="DXB1222" s="2"/>
      <c r="DXC1222" s="2"/>
      <c r="DXD1222" s="2"/>
      <c r="DXE1222" s="2"/>
      <c r="DXF1222" s="2"/>
      <c r="DXG1222" s="2"/>
      <c r="DXH1222" s="2"/>
      <c r="DXI1222" s="2"/>
      <c r="DXJ1222" s="2"/>
      <c r="DXK1222" s="2"/>
      <c r="DXL1222" s="2"/>
      <c r="DXM1222" s="2"/>
      <c r="DXN1222" s="2"/>
      <c r="DXO1222" s="2"/>
      <c r="DXP1222" s="2"/>
      <c r="DXQ1222" s="2"/>
      <c r="DXR1222" s="2"/>
      <c r="DXS1222" s="2"/>
      <c r="DXT1222" s="2"/>
      <c r="DXU1222" s="2"/>
      <c r="DXV1222" s="2"/>
      <c r="DXW1222" s="2"/>
      <c r="DXX1222" s="2"/>
      <c r="DXY1222" s="2"/>
      <c r="DXZ1222" s="2"/>
      <c r="DYA1222" s="2"/>
      <c r="DYB1222" s="2"/>
      <c r="DYC1222" s="2"/>
      <c r="DYD1222" s="2"/>
      <c r="DYE1222" s="2"/>
      <c r="DYF1222" s="2"/>
      <c r="DYG1222" s="2"/>
      <c r="DYH1222" s="2"/>
      <c r="DYI1222" s="2"/>
      <c r="DYJ1222" s="2"/>
      <c r="DYK1222" s="2"/>
      <c r="DYL1222" s="2"/>
      <c r="DYM1222" s="2"/>
      <c r="DYN1222" s="2"/>
      <c r="DYO1222" s="2"/>
      <c r="DYP1222" s="2"/>
      <c r="DYQ1222" s="2"/>
      <c r="DYR1222" s="2"/>
      <c r="DYS1222" s="2"/>
      <c r="DYT1222" s="2"/>
      <c r="DYU1222" s="2"/>
      <c r="DYV1222" s="2"/>
      <c r="DYW1222" s="2"/>
      <c r="DYX1222" s="2"/>
      <c r="DYY1222" s="2"/>
      <c r="DYZ1222" s="2"/>
      <c r="DZA1222" s="2"/>
      <c r="DZB1222" s="2"/>
      <c r="DZC1222" s="2"/>
      <c r="DZD1222" s="2"/>
      <c r="DZE1222" s="2"/>
      <c r="DZF1222" s="2"/>
      <c r="DZG1222" s="2"/>
      <c r="DZH1222" s="2"/>
      <c r="DZI1222" s="2"/>
      <c r="DZJ1222" s="2"/>
      <c r="DZK1222" s="2"/>
      <c r="DZL1222" s="2"/>
      <c r="DZM1222" s="2"/>
      <c r="DZN1222" s="2"/>
      <c r="DZO1222" s="2"/>
      <c r="DZP1222" s="2"/>
      <c r="DZQ1222" s="2"/>
      <c r="DZR1222" s="2"/>
      <c r="DZS1222" s="2"/>
      <c r="DZT1222" s="2"/>
      <c r="DZU1222" s="2"/>
      <c r="DZV1222" s="2"/>
      <c r="DZW1222" s="2"/>
      <c r="DZX1222" s="2"/>
      <c r="DZY1222" s="2"/>
      <c r="DZZ1222" s="2"/>
      <c r="EAA1222" s="2"/>
      <c r="EAB1222" s="2"/>
      <c r="EAC1222" s="2"/>
      <c r="EAD1222" s="2"/>
      <c r="EAE1222" s="2"/>
      <c r="EAF1222" s="2"/>
      <c r="EAG1222" s="2"/>
      <c r="EAH1222" s="2"/>
      <c r="EAI1222" s="2"/>
      <c r="EAJ1222" s="2"/>
      <c r="EAK1222" s="2"/>
      <c r="EAL1222" s="2"/>
      <c r="EAM1222" s="2"/>
      <c r="EAN1222" s="2"/>
      <c r="EAO1222" s="2"/>
      <c r="EAP1222" s="2"/>
      <c r="EAQ1222" s="2"/>
      <c r="EAR1222" s="2"/>
      <c r="EAS1222" s="2"/>
      <c r="EAT1222" s="2"/>
      <c r="EAU1222" s="2"/>
      <c r="EAV1222" s="2"/>
      <c r="EAW1222" s="2"/>
      <c r="EAX1222" s="2"/>
      <c r="EAY1222" s="2"/>
      <c r="EAZ1222" s="2"/>
      <c r="EBA1222" s="2"/>
      <c r="EBB1222" s="2"/>
      <c r="EBC1222" s="2"/>
      <c r="EBD1222" s="2"/>
      <c r="EBE1222" s="2"/>
      <c r="EBF1222" s="2"/>
      <c r="EBG1222" s="2"/>
      <c r="EBH1222" s="2"/>
      <c r="EBI1222" s="2"/>
      <c r="EBJ1222" s="2"/>
      <c r="EBK1222" s="2"/>
      <c r="EBL1222" s="2"/>
      <c r="EBM1222" s="2"/>
      <c r="EBN1222" s="2"/>
      <c r="EBO1222" s="2"/>
      <c r="EBP1222" s="2"/>
      <c r="EBQ1222" s="2"/>
      <c r="EBR1222" s="2"/>
      <c r="EBS1222" s="2"/>
      <c r="EBT1222" s="2"/>
      <c r="EBU1222" s="2"/>
      <c r="EBV1222" s="2"/>
      <c r="EBW1222" s="2"/>
      <c r="EBX1222" s="2"/>
      <c r="EBY1222" s="2"/>
      <c r="EBZ1222" s="2"/>
      <c r="ECA1222" s="2"/>
      <c r="ECB1222" s="2"/>
      <c r="ECC1222" s="2"/>
      <c r="ECD1222" s="2"/>
      <c r="ECE1222" s="2"/>
      <c r="ECF1222" s="2"/>
      <c r="ECG1222" s="2"/>
      <c r="ECH1222" s="2"/>
      <c r="ECI1222" s="2"/>
      <c r="ECJ1222" s="2"/>
      <c r="ECK1222" s="2"/>
      <c r="ECL1222" s="2"/>
      <c r="ECM1222" s="2"/>
      <c r="ECN1222" s="2"/>
      <c r="ECO1222" s="2"/>
      <c r="ECP1222" s="2"/>
      <c r="ECQ1222" s="2"/>
      <c r="ECR1222" s="2"/>
      <c r="ECS1222" s="2"/>
      <c r="ECT1222" s="2"/>
      <c r="ECU1222" s="2"/>
      <c r="ECV1222" s="2"/>
      <c r="ECW1222" s="2"/>
      <c r="ECX1222" s="2"/>
      <c r="ECY1222" s="2"/>
      <c r="ECZ1222" s="2"/>
      <c r="EDA1222" s="2"/>
      <c r="EDB1222" s="2"/>
      <c r="EDC1222" s="2"/>
      <c r="EDD1222" s="2"/>
      <c r="EDE1222" s="2"/>
      <c r="EDF1222" s="2"/>
      <c r="EDG1222" s="2"/>
      <c r="EDH1222" s="2"/>
      <c r="EDI1222" s="2"/>
      <c r="EDJ1222" s="2"/>
      <c r="EDK1222" s="2"/>
      <c r="EDL1222" s="2"/>
      <c r="EDM1222" s="2"/>
      <c r="EDN1222" s="2"/>
      <c r="EDO1222" s="2"/>
      <c r="EDP1222" s="2"/>
      <c r="EDQ1222" s="2"/>
      <c r="EDR1222" s="2"/>
      <c r="EDS1222" s="2"/>
      <c r="EDT1222" s="2"/>
      <c r="EDU1222" s="2"/>
      <c r="EDV1222" s="2"/>
      <c r="EDW1222" s="2"/>
      <c r="EDX1222" s="2"/>
      <c r="EDY1222" s="2"/>
      <c r="EDZ1222" s="2"/>
      <c r="EEA1222" s="2"/>
      <c r="EEB1222" s="2"/>
      <c r="EEC1222" s="2"/>
      <c r="EED1222" s="2"/>
      <c r="EEE1222" s="2"/>
      <c r="EEF1222" s="2"/>
      <c r="EEG1222" s="2"/>
      <c r="EEH1222" s="2"/>
      <c r="EEI1222" s="2"/>
      <c r="EEJ1222" s="2"/>
      <c r="EEK1222" s="2"/>
      <c r="EEL1222" s="2"/>
      <c r="EEM1222" s="2"/>
      <c r="EEN1222" s="2"/>
      <c r="EEO1222" s="2"/>
      <c r="EEP1222" s="2"/>
      <c r="EEQ1222" s="2"/>
      <c r="EER1222" s="2"/>
      <c r="EES1222" s="2"/>
      <c r="EET1222" s="2"/>
      <c r="EEU1222" s="2"/>
      <c r="EEV1222" s="2"/>
      <c r="EEW1222" s="2"/>
      <c r="EEX1222" s="2"/>
      <c r="EEY1222" s="2"/>
      <c r="EEZ1222" s="2"/>
      <c r="EFA1222" s="2"/>
      <c r="EFB1222" s="2"/>
      <c r="EFC1222" s="2"/>
      <c r="EFD1222" s="2"/>
      <c r="EFE1222" s="2"/>
      <c r="EFF1222" s="2"/>
      <c r="EFG1222" s="2"/>
      <c r="EFH1222" s="2"/>
      <c r="EFI1222" s="2"/>
      <c r="EFJ1222" s="2"/>
      <c r="EFK1222" s="2"/>
      <c r="EFL1222" s="2"/>
      <c r="EFM1222" s="2"/>
      <c r="EFN1222" s="2"/>
      <c r="EFO1222" s="2"/>
      <c r="EFP1222" s="2"/>
      <c r="EFQ1222" s="2"/>
      <c r="EFR1222" s="2"/>
      <c r="EFS1222" s="2"/>
      <c r="EFT1222" s="2"/>
      <c r="EFU1222" s="2"/>
      <c r="EFV1222" s="2"/>
      <c r="EFW1222" s="2"/>
      <c r="EFX1222" s="2"/>
      <c r="EFY1222" s="2"/>
      <c r="EFZ1222" s="2"/>
      <c r="EGA1222" s="2"/>
      <c r="EGB1222" s="2"/>
      <c r="EGC1222" s="2"/>
      <c r="EGD1222" s="2"/>
      <c r="EGE1222" s="2"/>
      <c r="EGF1222" s="2"/>
      <c r="EGG1222" s="2"/>
      <c r="EGH1222" s="2"/>
      <c r="EGI1222" s="2"/>
      <c r="EGJ1222" s="2"/>
      <c r="EGK1222" s="2"/>
      <c r="EGL1222" s="2"/>
      <c r="EGM1222" s="2"/>
      <c r="EGN1222" s="2"/>
      <c r="EGO1222" s="2"/>
      <c r="EGP1222" s="2"/>
      <c r="EGQ1222" s="2"/>
      <c r="EGR1222" s="2"/>
      <c r="EGS1222" s="2"/>
      <c r="EGT1222" s="2"/>
      <c r="EGU1222" s="2"/>
      <c r="EGV1222" s="2"/>
      <c r="EGW1222" s="2"/>
      <c r="EGX1222" s="2"/>
      <c r="EGY1222" s="2"/>
      <c r="EGZ1222" s="2"/>
      <c r="EHA1222" s="2"/>
      <c r="EHB1222" s="2"/>
      <c r="EHC1222" s="2"/>
      <c r="EHD1222" s="2"/>
      <c r="EHE1222" s="2"/>
      <c r="EHF1222" s="2"/>
      <c r="EHG1222" s="2"/>
      <c r="EHH1222" s="2"/>
      <c r="EHI1222" s="2"/>
      <c r="EHJ1222" s="2"/>
      <c r="EHK1222" s="2"/>
      <c r="EHL1222" s="2"/>
      <c r="EHM1222" s="2"/>
      <c r="EHN1222" s="2"/>
      <c r="EHO1222" s="2"/>
      <c r="EHP1222" s="2"/>
      <c r="EHQ1222" s="2"/>
      <c r="EHR1222" s="2"/>
      <c r="EHS1222" s="2"/>
      <c r="EHT1222" s="2"/>
      <c r="EHU1222" s="2"/>
      <c r="EHV1222" s="2"/>
      <c r="EHW1222" s="2"/>
      <c r="EHX1222" s="2"/>
      <c r="EHY1222" s="2"/>
      <c r="EHZ1222" s="2"/>
      <c r="EIA1222" s="2"/>
      <c r="EIB1222" s="2"/>
      <c r="EIC1222" s="2"/>
      <c r="EID1222" s="2"/>
      <c r="EIE1222" s="2"/>
      <c r="EIF1222" s="2"/>
      <c r="EIG1222" s="2"/>
      <c r="EIH1222" s="2"/>
      <c r="EII1222" s="2"/>
      <c r="EIJ1222" s="2"/>
      <c r="EIK1222" s="2"/>
      <c r="EIL1222" s="2"/>
      <c r="EIM1222" s="2"/>
      <c r="EIN1222" s="2"/>
      <c r="EIO1222" s="2"/>
      <c r="EIP1222" s="2"/>
      <c r="EIQ1222" s="2"/>
      <c r="EIR1222" s="2"/>
      <c r="EIS1222" s="2"/>
      <c r="EIT1222" s="2"/>
      <c r="EIU1222" s="2"/>
      <c r="EIV1222" s="2"/>
      <c r="EIW1222" s="2"/>
      <c r="EIX1222" s="2"/>
      <c r="EIY1222" s="2"/>
      <c r="EIZ1222" s="2"/>
      <c r="EJA1222" s="2"/>
      <c r="EJB1222" s="2"/>
      <c r="EJC1222" s="2"/>
      <c r="EJD1222" s="2"/>
      <c r="EJE1222" s="2"/>
      <c r="EJF1222" s="2"/>
      <c r="EJG1222" s="2"/>
      <c r="EJH1222" s="2"/>
      <c r="EJI1222" s="2"/>
      <c r="EJJ1222" s="2"/>
      <c r="EJK1222" s="2"/>
      <c r="EJL1222" s="2"/>
      <c r="EJM1222" s="2"/>
      <c r="EJN1222" s="2"/>
      <c r="EJO1222" s="2"/>
      <c r="EJP1222" s="2"/>
      <c r="EJQ1222" s="2"/>
      <c r="EJR1222" s="2"/>
      <c r="EJS1222" s="2"/>
      <c r="EJT1222" s="2"/>
      <c r="EJU1222" s="2"/>
      <c r="EJV1222" s="2"/>
      <c r="EJW1222" s="2"/>
      <c r="EJX1222" s="2"/>
      <c r="EJY1222" s="2"/>
      <c r="EJZ1222" s="2"/>
      <c r="EKA1222" s="2"/>
      <c r="EKB1222" s="2"/>
      <c r="EKC1222" s="2"/>
      <c r="EKD1222" s="2"/>
      <c r="EKE1222" s="2"/>
      <c r="EKF1222" s="2"/>
      <c r="EKG1222" s="2"/>
      <c r="EKH1222" s="2"/>
      <c r="EKI1222" s="2"/>
      <c r="EKJ1222" s="2"/>
      <c r="EKK1222" s="2"/>
      <c r="EKL1222" s="2"/>
      <c r="EKM1222" s="2"/>
      <c r="EKN1222" s="2"/>
      <c r="EKO1222" s="2"/>
      <c r="EKP1222" s="2"/>
      <c r="EKQ1222" s="2"/>
      <c r="EKR1222" s="2"/>
      <c r="EKS1222" s="2"/>
      <c r="EKT1222" s="2"/>
      <c r="EKU1222" s="2"/>
      <c r="EKV1222" s="2"/>
      <c r="EKW1222" s="2"/>
      <c r="EKX1222" s="2"/>
      <c r="EKY1222" s="2"/>
      <c r="EKZ1222" s="2"/>
      <c r="ELA1222" s="2"/>
      <c r="ELB1222" s="2"/>
      <c r="ELC1222" s="2"/>
      <c r="ELD1222" s="2"/>
      <c r="ELE1222" s="2"/>
      <c r="ELF1222" s="2"/>
      <c r="ELG1222" s="2"/>
      <c r="ELH1222" s="2"/>
      <c r="ELI1222" s="2"/>
      <c r="ELJ1222" s="2"/>
      <c r="ELK1222" s="2"/>
      <c r="ELL1222" s="2"/>
      <c r="ELM1222" s="2"/>
      <c r="ELN1222" s="2"/>
      <c r="ELO1222" s="2"/>
      <c r="ELP1222" s="2"/>
      <c r="ELQ1222" s="2"/>
      <c r="ELR1222" s="2"/>
      <c r="ELS1222" s="2"/>
      <c r="ELT1222" s="2"/>
      <c r="ELU1222" s="2"/>
      <c r="ELV1222" s="2"/>
      <c r="ELW1222" s="2"/>
      <c r="ELX1222" s="2"/>
      <c r="ELY1222" s="2"/>
      <c r="ELZ1222" s="2"/>
      <c r="EMA1222" s="2"/>
      <c r="EMB1222" s="2"/>
      <c r="EMC1222" s="2"/>
      <c r="EMD1222" s="2"/>
      <c r="EME1222" s="2"/>
      <c r="EMF1222" s="2"/>
      <c r="EMG1222" s="2"/>
      <c r="EMH1222" s="2"/>
      <c r="EMI1222" s="2"/>
      <c r="EMJ1222" s="2"/>
      <c r="EMK1222" s="2"/>
      <c r="EML1222" s="2"/>
      <c r="EMM1222" s="2"/>
      <c r="EMN1222" s="2"/>
      <c r="EMO1222" s="2"/>
      <c r="EMP1222" s="2"/>
      <c r="EMQ1222" s="2"/>
      <c r="EMR1222" s="2"/>
      <c r="EMS1222" s="2"/>
      <c r="EMT1222" s="2"/>
      <c r="EMU1222" s="2"/>
      <c r="EMV1222" s="2"/>
      <c r="EMW1222" s="2"/>
      <c r="EMX1222" s="2"/>
      <c r="EMY1222" s="2"/>
      <c r="EMZ1222" s="2"/>
      <c r="ENA1222" s="2"/>
      <c r="ENB1222" s="2"/>
      <c r="ENC1222" s="2"/>
      <c r="END1222" s="2"/>
      <c r="ENE1222" s="2"/>
      <c r="ENF1222" s="2"/>
      <c r="ENG1222" s="2"/>
      <c r="ENH1222" s="2"/>
      <c r="ENI1222" s="2"/>
      <c r="ENJ1222" s="2"/>
      <c r="ENK1222" s="2"/>
      <c r="ENL1222" s="2"/>
      <c r="ENM1222" s="2"/>
      <c r="ENN1222" s="2"/>
      <c r="ENO1222" s="2"/>
      <c r="ENP1222" s="2"/>
      <c r="ENQ1222" s="2"/>
      <c r="ENR1222" s="2"/>
      <c r="ENS1222" s="2"/>
      <c r="ENT1222" s="2"/>
      <c r="ENU1222" s="2"/>
      <c r="ENV1222" s="2"/>
      <c r="ENW1222" s="2"/>
      <c r="ENX1222" s="2"/>
      <c r="ENY1222" s="2"/>
      <c r="ENZ1222" s="2"/>
      <c r="EOA1222" s="2"/>
      <c r="EOB1222" s="2"/>
      <c r="EOC1222" s="2"/>
      <c r="EOD1222" s="2"/>
      <c r="EOE1222" s="2"/>
      <c r="EOF1222" s="2"/>
      <c r="EOG1222" s="2"/>
      <c r="EOH1222" s="2"/>
      <c r="EOI1222" s="2"/>
      <c r="EOJ1222" s="2"/>
      <c r="EOK1222" s="2"/>
      <c r="EOL1222" s="2"/>
      <c r="EOM1222" s="2"/>
      <c r="EON1222" s="2"/>
      <c r="EOO1222" s="2"/>
      <c r="EOP1222" s="2"/>
      <c r="EOQ1222" s="2"/>
      <c r="EOR1222" s="2"/>
      <c r="EOS1222" s="2"/>
      <c r="EOT1222" s="2"/>
      <c r="EOU1222" s="2"/>
      <c r="EOV1222" s="2"/>
      <c r="EOW1222" s="2"/>
      <c r="EOX1222" s="2"/>
      <c r="EOY1222" s="2"/>
      <c r="EOZ1222" s="2"/>
      <c r="EPA1222" s="2"/>
      <c r="EPB1222" s="2"/>
      <c r="EPC1222" s="2"/>
      <c r="EPD1222" s="2"/>
      <c r="EPE1222" s="2"/>
      <c r="EPF1222" s="2"/>
      <c r="EPG1222" s="2"/>
      <c r="EPH1222" s="2"/>
      <c r="EPI1222" s="2"/>
      <c r="EPJ1222" s="2"/>
      <c r="EPK1222" s="2"/>
      <c r="EPL1222" s="2"/>
      <c r="EPM1222" s="2"/>
      <c r="EPN1222" s="2"/>
      <c r="EPO1222" s="2"/>
      <c r="EPP1222" s="2"/>
      <c r="EPQ1222" s="2"/>
      <c r="EPR1222" s="2"/>
      <c r="EPS1222" s="2"/>
      <c r="EPT1222" s="2"/>
      <c r="EPU1222" s="2"/>
      <c r="EPV1222" s="2"/>
      <c r="EPW1222" s="2"/>
      <c r="EPX1222" s="2"/>
      <c r="EPY1222" s="2"/>
      <c r="EPZ1222" s="2"/>
      <c r="EQA1222" s="2"/>
      <c r="EQB1222" s="2"/>
      <c r="EQC1222" s="2"/>
      <c r="EQD1222" s="2"/>
      <c r="EQE1222" s="2"/>
      <c r="EQF1222" s="2"/>
      <c r="EQG1222" s="2"/>
      <c r="EQH1222" s="2"/>
      <c r="EQI1222" s="2"/>
      <c r="EQJ1222" s="2"/>
      <c r="EQK1222" s="2"/>
      <c r="EQL1222" s="2"/>
      <c r="EQM1222" s="2"/>
      <c r="EQN1222" s="2"/>
      <c r="EQO1222" s="2"/>
      <c r="EQP1222" s="2"/>
      <c r="EQQ1222" s="2"/>
      <c r="EQR1222" s="2"/>
      <c r="EQS1222" s="2"/>
      <c r="EQT1222" s="2"/>
      <c r="EQU1222" s="2"/>
      <c r="EQV1222" s="2"/>
      <c r="EQW1222" s="2"/>
      <c r="EQX1222" s="2"/>
      <c r="EQY1222" s="2"/>
      <c r="EQZ1222" s="2"/>
      <c r="ERA1222" s="2"/>
      <c r="ERB1222" s="2"/>
      <c r="ERC1222" s="2"/>
      <c r="ERD1222" s="2"/>
      <c r="ERE1222" s="2"/>
      <c r="ERF1222" s="2"/>
      <c r="ERG1222" s="2"/>
      <c r="ERH1222" s="2"/>
      <c r="ERI1222" s="2"/>
      <c r="ERJ1222" s="2"/>
      <c r="ERK1222" s="2"/>
      <c r="ERL1222" s="2"/>
      <c r="ERM1222" s="2"/>
      <c r="ERN1222" s="2"/>
      <c r="ERO1222" s="2"/>
      <c r="ERP1222" s="2"/>
      <c r="ERQ1222" s="2"/>
      <c r="ERR1222" s="2"/>
      <c r="ERS1222" s="2"/>
      <c r="ERT1222" s="2"/>
      <c r="ERU1222" s="2"/>
      <c r="ERV1222" s="2"/>
      <c r="ERW1222" s="2"/>
      <c r="ERX1222" s="2"/>
      <c r="ERY1222" s="2"/>
      <c r="ERZ1222" s="2"/>
      <c r="ESA1222" s="2"/>
      <c r="ESB1222" s="2"/>
      <c r="ESC1222" s="2"/>
      <c r="ESD1222" s="2"/>
      <c r="ESE1222" s="2"/>
      <c r="ESF1222" s="2"/>
      <c r="ESG1222" s="2"/>
      <c r="ESH1222" s="2"/>
      <c r="ESI1222" s="2"/>
      <c r="ESJ1222" s="2"/>
      <c r="ESK1222" s="2"/>
      <c r="ESL1222" s="2"/>
      <c r="ESM1222" s="2"/>
      <c r="ESN1222" s="2"/>
      <c r="ESO1222" s="2"/>
      <c r="ESP1222" s="2"/>
      <c r="ESQ1222" s="2"/>
      <c r="ESR1222" s="2"/>
      <c r="ESS1222" s="2"/>
      <c r="EST1222" s="2"/>
      <c r="ESU1222" s="2"/>
      <c r="ESV1222" s="2"/>
      <c r="ESW1222" s="2"/>
      <c r="ESX1222" s="2"/>
      <c r="ESY1222" s="2"/>
      <c r="ESZ1222" s="2"/>
      <c r="ETA1222" s="2"/>
      <c r="ETB1222" s="2"/>
      <c r="ETC1222" s="2"/>
      <c r="ETD1222" s="2"/>
      <c r="ETE1222" s="2"/>
      <c r="ETF1222" s="2"/>
      <c r="ETG1222" s="2"/>
      <c r="ETH1222" s="2"/>
      <c r="ETI1222" s="2"/>
      <c r="ETJ1222" s="2"/>
      <c r="ETK1222" s="2"/>
      <c r="ETL1222" s="2"/>
      <c r="ETM1222" s="2"/>
      <c r="ETN1222" s="2"/>
      <c r="ETO1222" s="2"/>
      <c r="ETP1222" s="2"/>
      <c r="ETQ1222" s="2"/>
      <c r="ETR1222" s="2"/>
      <c r="ETS1222" s="2"/>
      <c r="ETT1222" s="2"/>
      <c r="ETU1222" s="2"/>
      <c r="ETV1222" s="2"/>
      <c r="ETW1222" s="2"/>
      <c r="ETX1222" s="2"/>
      <c r="ETY1222" s="2"/>
      <c r="ETZ1222" s="2"/>
      <c r="EUA1222" s="2"/>
      <c r="EUB1222" s="2"/>
      <c r="EUC1222" s="2"/>
      <c r="EUD1222" s="2"/>
      <c r="EUE1222" s="2"/>
      <c r="EUF1222" s="2"/>
      <c r="EUG1222" s="2"/>
      <c r="EUH1222" s="2"/>
      <c r="EUI1222" s="2"/>
      <c r="EUJ1222" s="2"/>
      <c r="EUK1222" s="2"/>
      <c r="EUL1222" s="2"/>
      <c r="EUM1222" s="2"/>
      <c r="EUN1222" s="2"/>
      <c r="EUO1222" s="2"/>
      <c r="EUP1222" s="2"/>
      <c r="EUQ1222" s="2"/>
      <c r="EUR1222" s="2"/>
      <c r="EUS1222" s="2"/>
      <c r="EUT1222" s="2"/>
      <c r="EUU1222" s="2"/>
      <c r="EUV1222" s="2"/>
      <c r="EUW1222" s="2"/>
      <c r="EUX1222" s="2"/>
      <c r="EUY1222" s="2"/>
      <c r="EUZ1222" s="2"/>
      <c r="EVA1222" s="2"/>
      <c r="EVB1222" s="2"/>
      <c r="EVC1222" s="2"/>
      <c r="EVD1222" s="2"/>
      <c r="EVE1222" s="2"/>
      <c r="EVF1222" s="2"/>
      <c r="EVG1222" s="2"/>
      <c r="EVH1222" s="2"/>
      <c r="EVI1222" s="2"/>
      <c r="EVJ1222" s="2"/>
      <c r="EVK1222" s="2"/>
      <c r="EVL1222" s="2"/>
      <c r="EVM1222" s="2"/>
      <c r="EVN1222" s="2"/>
      <c r="EVO1222" s="2"/>
      <c r="EVP1222" s="2"/>
      <c r="EVQ1222" s="2"/>
      <c r="EVR1222" s="2"/>
      <c r="EVS1222" s="2"/>
      <c r="EVT1222" s="2"/>
      <c r="EVU1222" s="2"/>
      <c r="EVV1222" s="2"/>
      <c r="EVW1222" s="2"/>
      <c r="EVX1222" s="2"/>
      <c r="EVY1222" s="2"/>
      <c r="EVZ1222" s="2"/>
      <c r="EWA1222" s="2"/>
      <c r="EWB1222" s="2"/>
      <c r="EWC1222" s="2"/>
      <c r="EWD1222" s="2"/>
      <c r="EWE1222" s="2"/>
      <c r="EWF1222" s="2"/>
      <c r="EWG1222" s="2"/>
      <c r="EWH1222" s="2"/>
      <c r="EWI1222" s="2"/>
      <c r="EWJ1222" s="2"/>
      <c r="EWK1222" s="2"/>
      <c r="EWL1222" s="2"/>
      <c r="EWM1222" s="2"/>
      <c r="EWN1222" s="2"/>
      <c r="EWO1222" s="2"/>
      <c r="EWP1222" s="2"/>
      <c r="EWQ1222" s="2"/>
      <c r="EWR1222" s="2"/>
      <c r="EWS1222" s="2"/>
      <c r="EWT1222" s="2"/>
      <c r="EWU1222" s="2"/>
      <c r="EWV1222" s="2"/>
      <c r="EWW1222" s="2"/>
      <c r="EWX1222" s="2"/>
      <c r="EWY1222" s="2"/>
      <c r="EWZ1222" s="2"/>
      <c r="EXA1222" s="2"/>
      <c r="EXB1222" s="2"/>
      <c r="EXC1222" s="2"/>
      <c r="EXD1222" s="2"/>
      <c r="EXE1222" s="2"/>
      <c r="EXF1222" s="2"/>
      <c r="EXG1222" s="2"/>
      <c r="EXH1222" s="2"/>
      <c r="EXI1222" s="2"/>
      <c r="EXJ1222" s="2"/>
      <c r="EXK1222" s="2"/>
      <c r="EXL1222" s="2"/>
      <c r="EXM1222" s="2"/>
      <c r="EXN1222" s="2"/>
      <c r="EXO1222" s="2"/>
      <c r="EXP1222" s="2"/>
      <c r="EXQ1222" s="2"/>
      <c r="EXR1222" s="2"/>
      <c r="EXS1222" s="2"/>
      <c r="EXT1222" s="2"/>
      <c r="EXU1222" s="2"/>
      <c r="EXV1222" s="2"/>
      <c r="EXW1222" s="2"/>
      <c r="EXX1222" s="2"/>
      <c r="EXY1222" s="2"/>
      <c r="EXZ1222" s="2"/>
      <c r="EYA1222" s="2"/>
      <c r="EYB1222" s="2"/>
      <c r="EYC1222" s="2"/>
      <c r="EYD1222" s="2"/>
      <c r="EYE1222" s="2"/>
      <c r="EYF1222" s="2"/>
      <c r="EYG1222" s="2"/>
      <c r="EYH1222" s="2"/>
      <c r="EYI1222" s="2"/>
      <c r="EYJ1222" s="2"/>
      <c r="EYK1222" s="2"/>
      <c r="EYL1222" s="2"/>
      <c r="EYM1222" s="2"/>
      <c r="EYN1222" s="2"/>
      <c r="EYO1222" s="2"/>
      <c r="EYP1222" s="2"/>
      <c r="EYQ1222" s="2"/>
      <c r="EYR1222" s="2"/>
      <c r="EYS1222" s="2"/>
      <c r="EYT1222" s="2"/>
      <c r="EYU1222" s="2"/>
      <c r="EYV1222" s="2"/>
      <c r="EYW1222" s="2"/>
      <c r="EYX1222" s="2"/>
      <c r="EYY1222" s="2"/>
      <c r="EYZ1222" s="2"/>
      <c r="EZA1222" s="2"/>
      <c r="EZB1222" s="2"/>
      <c r="EZC1222" s="2"/>
      <c r="EZD1222" s="2"/>
      <c r="EZE1222" s="2"/>
      <c r="EZF1222" s="2"/>
      <c r="EZG1222" s="2"/>
      <c r="EZH1222" s="2"/>
      <c r="EZI1222" s="2"/>
      <c r="EZJ1222" s="2"/>
      <c r="EZK1222" s="2"/>
      <c r="EZL1222" s="2"/>
      <c r="EZM1222" s="2"/>
      <c r="EZN1222" s="2"/>
      <c r="EZO1222" s="2"/>
      <c r="EZP1222" s="2"/>
      <c r="EZQ1222" s="2"/>
      <c r="EZR1222" s="2"/>
      <c r="EZS1222" s="2"/>
      <c r="EZT1222" s="2"/>
      <c r="EZU1222" s="2"/>
      <c r="EZV1222" s="2"/>
      <c r="EZW1222" s="2"/>
      <c r="EZX1222" s="2"/>
      <c r="EZY1222" s="2"/>
      <c r="EZZ1222" s="2"/>
      <c r="FAA1222" s="2"/>
      <c r="FAB1222" s="2"/>
      <c r="FAC1222" s="2"/>
      <c r="FAD1222" s="2"/>
      <c r="FAE1222" s="2"/>
      <c r="FAF1222" s="2"/>
      <c r="FAG1222" s="2"/>
      <c r="FAH1222" s="2"/>
      <c r="FAI1222" s="2"/>
      <c r="FAJ1222" s="2"/>
      <c r="FAK1222" s="2"/>
      <c r="FAL1222" s="2"/>
      <c r="FAM1222" s="2"/>
      <c r="FAN1222" s="2"/>
      <c r="FAO1222" s="2"/>
      <c r="FAP1222" s="2"/>
      <c r="FAQ1222" s="2"/>
      <c r="FAR1222" s="2"/>
      <c r="FAS1222" s="2"/>
      <c r="FAT1222" s="2"/>
      <c r="FAU1222" s="2"/>
      <c r="FAV1222" s="2"/>
      <c r="FAW1222" s="2"/>
      <c r="FAX1222" s="2"/>
      <c r="FAY1222" s="2"/>
      <c r="FAZ1222" s="2"/>
      <c r="FBA1222" s="2"/>
      <c r="FBB1222" s="2"/>
      <c r="FBC1222" s="2"/>
      <c r="FBD1222" s="2"/>
      <c r="FBE1222" s="2"/>
      <c r="FBF1222" s="2"/>
      <c r="FBG1222" s="2"/>
      <c r="FBH1222" s="2"/>
      <c r="FBI1222" s="2"/>
      <c r="FBJ1222" s="2"/>
      <c r="FBK1222" s="2"/>
      <c r="FBL1222" s="2"/>
      <c r="FBM1222" s="2"/>
      <c r="FBN1222" s="2"/>
      <c r="FBO1222" s="2"/>
      <c r="FBP1222" s="2"/>
      <c r="FBQ1222" s="2"/>
      <c r="FBR1222" s="2"/>
      <c r="FBS1222" s="2"/>
      <c r="FBT1222" s="2"/>
      <c r="FBU1222" s="2"/>
      <c r="FBV1222" s="2"/>
      <c r="FBW1222" s="2"/>
      <c r="FBX1222" s="2"/>
      <c r="FBY1222" s="2"/>
      <c r="FBZ1222" s="2"/>
      <c r="FCA1222" s="2"/>
      <c r="FCB1222" s="2"/>
      <c r="FCC1222" s="2"/>
      <c r="FCD1222" s="2"/>
      <c r="FCE1222" s="2"/>
      <c r="FCF1222" s="2"/>
      <c r="FCG1222" s="2"/>
      <c r="FCH1222" s="2"/>
      <c r="FCI1222" s="2"/>
      <c r="FCJ1222" s="2"/>
      <c r="FCK1222" s="2"/>
      <c r="FCL1222" s="2"/>
      <c r="FCM1222" s="2"/>
      <c r="FCN1222" s="2"/>
      <c r="FCO1222" s="2"/>
      <c r="FCP1222" s="2"/>
      <c r="FCQ1222" s="2"/>
      <c r="FCR1222" s="2"/>
      <c r="FCS1222" s="2"/>
      <c r="FCT1222" s="2"/>
      <c r="FCU1222" s="2"/>
      <c r="FCV1222" s="2"/>
      <c r="FCW1222" s="2"/>
      <c r="FCX1222" s="2"/>
      <c r="FCY1222" s="2"/>
      <c r="FCZ1222" s="2"/>
      <c r="FDA1222" s="2"/>
      <c r="FDB1222" s="2"/>
      <c r="FDC1222" s="2"/>
      <c r="FDD1222" s="2"/>
      <c r="FDE1222" s="2"/>
      <c r="FDF1222" s="2"/>
      <c r="FDG1222" s="2"/>
      <c r="FDH1222" s="2"/>
      <c r="FDI1222" s="2"/>
      <c r="FDJ1222" s="2"/>
      <c r="FDK1222" s="2"/>
      <c r="FDL1222" s="2"/>
      <c r="FDM1222" s="2"/>
      <c r="FDN1222" s="2"/>
      <c r="FDO1222" s="2"/>
      <c r="FDP1222" s="2"/>
      <c r="FDQ1222" s="2"/>
      <c r="FDR1222" s="2"/>
      <c r="FDS1222" s="2"/>
      <c r="FDT1222" s="2"/>
      <c r="FDU1222" s="2"/>
      <c r="FDV1222" s="2"/>
      <c r="FDW1222" s="2"/>
      <c r="FDX1222" s="2"/>
      <c r="FDY1222" s="2"/>
      <c r="FDZ1222" s="2"/>
      <c r="FEA1222" s="2"/>
      <c r="FEB1222" s="2"/>
      <c r="FEC1222" s="2"/>
      <c r="FED1222" s="2"/>
      <c r="FEE1222" s="2"/>
      <c r="FEF1222" s="2"/>
      <c r="FEG1222" s="2"/>
      <c r="FEH1222" s="2"/>
      <c r="FEI1222" s="2"/>
      <c r="FEJ1222" s="2"/>
      <c r="FEK1222" s="2"/>
      <c r="FEL1222" s="2"/>
      <c r="FEM1222" s="2"/>
      <c r="FEN1222" s="2"/>
      <c r="FEO1222" s="2"/>
      <c r="FEP1222" s="2"/>
      <c r="FEQ1222" s="2"/>
      <c r="FER1222" s="2"/>
      <c r="FES1222" s="2"/>
      <c r="FET1222" s="2"/>
      <c r="FEU1222" s="2"/>
      <c r="FEV1222" s="2"/>
      <c r="FEW1222" s="2"/>
      <c r="FEX1222" s="2"/>
      <c r="FEY1222" s="2"/>
      <c r="FEZ1222" s="2"/>
      <c r="FFA1222" s="2"/>
      <c r="FFB1222" s="2"/>
      <c r="FFC1222" s="2"/>
      <c r="FFD1222" s="2"/>
      <c r="FFE1222" s="2"/>
      <c r="FFF1222" s="2"/>
      <c r="FFG1222" s="2"/>
      <c r="FFH1222" s="2"/>
      <c r="FFI1222" s="2"/>
      <c r="FFJ1222" s="2"/>
      <c r="FFK1222" s="2"/>
      <c r="FFL1222" s="2"/>
      <c r="FFM1222" s="2"/>
      <c r="FFN1222" s="2"/>
      <c r="FFO1222" s="2"/>
      <c r="FFP1222" s="2"/>
      <c r="FFQ1222" s="2"/>
      <c r="FFR1222" s="2"/>
      <c r="FFS1222" s="2"/>
      <c r="FFT1222" s="2"/>
      <c r="FFU1222" s="2"/>
      <c r="FFV1222" s="2"/>
      <c r="FFW1222" s="2"/>
      <c r="FFX1222" s="2"/>
      <c r="FFY1222" s="2"/>
      <c r="FFZ1222" s="2"/>
      <c r="FGA1222" s="2"/>
      <c r="FGB1222" s="2"/>
      <c r="FGC1222" s="2"/>
      <c r="FGD1222" s="2"/>
      <c r="FGE1222" s="2"/>
      <c r="FGF1222" s="2"/>
      <c r="FGG1222" s="2"/>
      <c r="FGH1222" s="2"/>
      <c r="FGI1222" s="2"/>
      <c r="FGJ1222" s="2"/>
      <c r="FGK1222" s="2"/>
      <c r="FGL1222" s="2"/>
      <c r="FGM1222" s="2"/>
      <c r="FGN1222" s="2"/>
      <c r="FGO1222" s="2"/>
      <c r="FGP1222" s="2"/>
      <c r="FGQ1222" s="2"/>
      <c r="FGR1222" s="2"/>
      <c r="FGS1222" s="2"/>
      <c r="FGT1222" s="2"/>
      <c r="FGU1222" s="2"/>
      <c r="FGV1222" s="2"/>
      <c r="FGW1222" s="2"/>
      <c r="FGX1222" s="2"/>
      <c r="FGY1222" s="2"/>
      <c r="FGZ1222" s="2"/>
      <c r="FHA1222" s="2"/>
      <c r="FHB1222" s="2"/>
      <c r="FHC1222" s="2"/>
      <c r="FHD1222" s="2"/>
      <c r="FHE1222" s="2"/>
      <c r="FHF1222" s="2"/>
      <c r="FHG1222" s="2"/>
      <c r="FHH1222" s="2"/>
      <c r="FHI1222" s="2"/>
      <c r="FHJ1222" s="2"/>
      <c r="FHK1222" s="2"/>
      <c r="FHL1222" s="2"/>
      <c r="FHM1222" s="2"/>
      <c r="FHN1222" s="2"/>
      <c r="FHO1222" s="2"/>
      <c r="FHP1222" s="2"/>
      <c r="FHQ1222" s="2"/>
      <c r="FHR1222" s="2"/>
      <c r="FHS1222" s="2"/>
      <c r="FHT1222" s="2"/>
      <c r="FHU1222" s="2"/>
      <c r="FHV1222" s="2"/>
      <c r="FHW1222" s="2"/>
      <c r="FHX1222" s="2"/>
      <c r="FHY1222" s="2"/>
      <c r="FHZ1222" s="2"/>
      <c r="FIA1222" s="2"/>
      <c r="FIB1222" s="2"/>
      <c r="FIC1222" s="2"/>
      <c r="FID1222" s="2"/>
      <c r="FIE1222" s="2"/>
      <c r="FIF1222" s="2"/>
      <c r="FIG1222" s="2"/>
      <c r="FIH1222" s="2"/>
      <c r="FII1222" s="2"/>
      <c r="FIJ1222" s="2"/>
      <c r="FIK1222" s="2"/>
      <c r="FIL1222" s="2"/>
      <c r="FIM1222" s="2"/>
      <c r="FIN1222" s="2"/>
      <c r="FIO1222" s="2"/>
      <c r="FIP1222" s="2"/>
      <c r="FIQ1222" s="2"/>
      <c r="FIR1222" s="2"/>
      <c r="FIS1222" s="2"/>
      <c r="FIT1222" s="2"/>
      <c r="FIU1222" s="2"/>
      <c r="FIV1222" s="2"/>
      <c r="FIW1222" s="2"/>
      <c r="FIX1222" s="2"/>
      <c r="FIY1222" s="2"/>
      <c r="FIZ1222" s="2"/>
      <c r="FJA1222" s="2"/>
      <c r="FJB1222" s="2"/>
      <c r="FJC1222" s="2"/>
      <c r="FJD1222" s="2"/>
      <c r="FJE1222" s="2"/>
      <c r="FJF1222" s="2"/>
      <c r="FJG1222" s="2"/>
      <c r="FJH1222" s="2"/>
      <c r="FJI1222" s="2"/>
      <c r="FJJ1222" s="2"/>
      <c r="FJK1222" s="2"/>
      <c r="FJL1222" s="2"/>
      <c r="FJM1222" s="2"/>
      <c r="FJN1222" s="2"/>
      <c r="FJO1222" s="2"/>
      <c r="FJP1222" s="2"/>
      <c r="FJQ1222" s="2"/>
      <c r="FJR1222" s="2"/>
      <c r="FJS1222" s="2"/>
      <c r="FJT1222" s="2"/>
      <c r="FJU1222" s="2"/>
      <c r="FJV1222" s="2"/>
      <c r="FJW1222" s="2"/>
      <c r="FJX1222" s="2"/>
      <c r="FJY1222" s="2"/>
      <c r="FJZ1222" s="2"/>
      <c r="FKA1222" s="2"/>
      <c r="FKB1222" s="2"/>
      <c r="FKC1222" s="2"/>
      <c r="FKD1222" s="2"/>
      <c r="FKE1222" s="2"/>
      <c r="FKF1222" s="2"/>
      <c r="FKG1222" s="2"/>
      <c r="FKH1222" s="2"/>
      <c r="FKI1222" s="2"/>
      <c r="FKJ1222" s="2"/>
      <c r="FKK1222" s="2"/>
      <c r="FKL1222" s="2"/>
      <c r="FKM1222" s="2"/>
      <c r="FKN1222" s="2"/>
      <c r="FKO1222" s="2"/>
      <c r="FKP1222" s="2"/>
      <c r="FKQ1222" s="2"/>
      <c r="FKR1222" s="2"/>
      <c r="FKS1222" s="2"/>
      <c r="FKT1222" s="2"/>
      <c r="FKU1222" s="2"/>
      <c r="FKV1222" s="2"/>
      <c r="FKW1222" s="2"/>
      <c r="FKX1222" s="2"/>
      <c r="FKY1222" s="2"/>
      <c r="FKZ1222" s="2"/>
      <c r="FLA1222" s="2"/>
      <c r="FLB1222" s="2"/>
      <c r="FLC1222" s="2"/>
      <c r="FLD1222" s="2"/>
      <c r="FLE1222" s="2"/>
      <c r="FLF1222" s="2"/>
      <c r="FLG1222" s="2"/>
      <c r="FLH1222" s="2"/>
      <c r="FLI1222" s="2"/>
      <c r="FLJ1222" s="2"/>
      <c r="FLK1222" s="2"/>
      <c r="FLL1222" s="2"/>
      <c r="FLM1222" s="2"/>
      <c r="FLN1222" s="2"/>
      <c r="FLO1222" s="2"/>
      <c r="FLP1222" s="2"/>
      <c r="FLQ1222" s="2"/>
      <c r="FLR1222" s="2"/>
      <c r="FLS1222" s="2"/>
      <c r="FLT1222" s="2"/>
      <c r="FLU1222" s="2"/>
      <c r="FLV1222" s="2"/>
      <c r="FLW1222" s="2"/>
      <c r="FLX1222" s="2"/>
      <c r="FLY1222" s="2"/>
      <c r="FLZ1222" s="2"/>
      <c r="FMA1222" s="2"/>
      <c r="FMB1222" s="2"/>
      <c r="FMC1222" s="2"/>
      <c r="FMD1222" s="2"/>
      <c r="FME1222" s="2"/>
      <c r="FMF1222" s="2"/>
      <c r="FMG1222" s="2"/>
      <c r="FMH1222" s="2"/>
      <c r="FMI1222" s="2"/>
      <c r="FMJ1222" s="2"/>
      <c r="FMK1222" s="2"/>
      <c r="FML1222" s="2"/>
      <c r="FMM1222" s="2"/>
      <c r="FMN1222" s="2"/>
      <c r="FMO1222" s="2"/>
      <c r="FMP1222" s="2"/>
      <c r="FMQ1222" s="2"/>
      <c r="FMR1222" s="2"/>
      <c r="FMS1222" s="2"/>
      <c r="FMT1222" s="2"/>
      <c r="FMU1222" s="2"/>
      <c r="FMV1222" s="2"/>
      <c r="FMW1222" s="2"/>
      <c r="FMX1222" s="2"/>
      <c r="FMY1222" s="2"/>
      <c r="FMZ1222" s="2"/>
      <c r="FNA1222" s="2"/>
      <c r="FNB1222" s="2"/>
      <c r="FNC1222" s="2"/>
      <c r="FND1222" s="2"/>
      <c r="FNE1222" s="2"/>
      <c r="FNF1222" s="2"/>
      <c r="FNG1222" s="2"/>
      <c r="FNH1222" s="2"/>
      <c r="FNI1222" s="2"/>
      <c r="FNJ1222" s="2"/>
      <c r="FNK1222" s="2"/>
      <c r="FNL1222" s="2"/>
      <c r="FNM1222" s="2"/>
      <c r="FNN1222" s="2"/>
      <c r="FNO1222" s="2"/>
      <c r="FNP1222" s="2"/>
      <c r="FNQ1222" s="2"/>
      <c r="FNR1222" s="2"/>
      <c r="FNS1222" s="2"/>
      <c r="FNT1222" s="2"/>
      <c r="FNU1222" s="2"/>
      <c r="FNV1222" s="2"/>
      <c r="FNW1222" s="2"/>
      <c r="FNX1222" s="2"/>
      <c r="FNY1222" s="2"/>
      <c r="FNZ1222" s="2"/>
      <c r="FOA1222" s="2"/>
      <c r="FOB1222" s="2"/>
      <c r="FOC1222" s="2"/>
      <c r="FOD1222" s="2"/>
      <c r="FOE1222" s="2"/>
      <c r="FOF1222" s="2"/>
      <c r="FOG1222" s="2"/>
      <c r="FOH1222" s="2"/>
      <c r="FOI1222" s="2"/>
      <c r="FOJ1222" s="2"/>
      <c r="FOK1222" s="2"/>
      <c r="FOL1222" s="2"/>
      <c r="FOM1222" s="2"/>
      <c r="FON1222" s="2"/>
      <c r="FOO1222" s="2"/>
      <c r="FOP1222" s="2"/>
      <c r="FOQ1222" s="2"/>
      <c r="FOR1222" s="2"/>
      <c r="FOS1222" s="2"/>
      <c r="FOT1222" s="2"/>
      <c r="FOU1222" s="2"/>
      <c r="FOV1222" s="2"/>
      <c r="FOW1222" s="2"/>
      <c r="FOX1222" s="2"/>
      <c r="FOY1222" s="2"/>
      <c r="FOZ1222" s="2"/>
      <c r="FPA1222" s="2"/>
      <c r="FPB1222" s="2"/>
      <c r="FPC1222" s="2"/>
      <c r="FPD1222" s="2"/>
      <c r="FPE1222" s="2"/>
      <c r="FPF1222" s="2"/>
      <c r="FPG1222" s="2"/>
      <c r="FPH1222" s="2"/>
      <c r="FPI1222" s="2"/>
      <c r="FPJ1222" s="2"/>
      <c r="FPK1222" s="2"/>
      <c r="FPL1222" s="2"/>
      <c r="FPM1222" s="2"/>
      <c r="FPN1222" s="2"/>
      <c r="FPO1222" s="2"/>
      <c r="FPP1222" s="2"/>
      <c r="FPQ1222" s="2"/>
      <c r="FPR1222" s="2"/>
      <c r="FPS1222" s="2"/>
      <c r="FPT1222" s="2"/>
      <c r="FPU1222" s="2"/>
      <c r="FPV1222" s="2"/>
      <c r="FPW1222" s="2"/>
      <c r="FPX1222" s="2"/>
      <c r="FPY1222" s="2"/>
      <c r="FPZ1222" s="2"/>
      <c r="FQA1222" s="2"/>
      <c r="FQB1222" s="2"/>
      <c r="FQC1222" s="2"/>
      <c r="FQD1222" s="2"/>
      <c r="FQE1222" s="2"/>
      <c r="FQF1222" s="2"/>
      <c r="FQG1222" s="2"/>
      <c r="FQH1222" s="2"/>
      <c r="FQI1222" s="2"/>
      <c r="FQJ1222" s="2"/>
      <c r="FQK1222" s="2"/>
      <c r="FQL1222" s="2"/>
      <c r="FQM1222" s="2"/>
      <c r="FQN1222" s="2"/>
      <c r="FQO1222" s="2"/>
      <c r="FQP1222" s="2"/>
      <c r="FQQ1222" s="2"/>
      <c r="FQR1222" s="2"/>
      <c r="FQS1222" s="2"/>
      <c r="FQT1222" s="2"/>
      <c r="FQU1222" s="2"/>
      <c r="FQV1222" s="2"/>
      <c r="FQW1222" s="2"/>
      <c r="FQX1222" s="2"/>
      <c r="FQY1222" s="2"/>
      <c r="FQZ1222" s="2"/>
      <c r="FRA1222" s="2"/>
      <c r="FRB1222" s="2"/>
      <c r="FRC1222" s="2"/>
      <c r="FRD1222" s="2"/>
      <c r="FRE1222" s="2"/>
      <c r="FRF1222" s="2"/>
      <c r="FRG1222" s="2"/>
      <c r="FRH1222" s="2"/>
      <c r="FRI1222" s="2"/>
      <c r="FRJ1222" s="2"/>
      <c r="FRK1222" s="2"/>
      <c r="FRL1222" s="2"/>
      <c r="FRM1222" s="2"/>
      <c r="FRN1222" s="2"/>
      <c r="FRO1222" s="2"/>
      <c r="FRP1222" s="2"/>
      <c r="FRQ1222" s="2"/>
      <c r="FRR1222" s="2"/>
      <c r="FRS1222" s="2"/>
      <c r="FRT1222" s="2"/>
      <c r="FRU1222" s="2"/>
      <c r="FRV1222" s="2"/>
      <c r="FRW1222" s="2"/>
      <c r="FRX1222" s="2"/>
      <c r="FRY1222" s="2"/>
      <c r="FRZ1222" s="2"/>
      <c r="FSA1222" s="2"/>
      <c r="FSB1222" s="2"/>
      <c r="FSC1222" s="2"/>
      <c r="FSD1222" s="2"/>
      <c r="FSE1222" s="2"/>
      <c r="FSF1222" s="2"/>
      <c r="FSG1222" s="2"/>
      <c r="FSH1222" s="2"/>
      <c r="FSI1222" s="2"/>
      <c r="FSJ1222" s="2"/>
      <c r="FSK1222" s="2"/>
      <c r="FSL1222" s="2"/>
      <c r="FSM1222" s="2"/>
      <c r="FSN1222" s="2"/>
      <c r="FSO1222" s="2"/>
      <c r="FSP1222" s="2"/>
      <c r="FSQ1222" s="2"/>
      <c r="FSR1222" s="2"/>
      <c r="FSS1222" s="2"/>
      <c r="FST1222" s="2"/>
      <c r="FSU1222" s="2"/>
      <c r="FSV1222" s="2"/>
      <c r="FSW1222" s="2"/>
      <c r="FSX1222" s="2"/>
      <c r="FSY1222" s="2"/>
      <c r="FSZ1222" s="2"/>
      <c r="FTA1222" s="2"/>
      <c r="FTB1222" s="2"/>
      <c r="FTC1222" s="2"/>
      <c r="FTD1222" s="2"/>
      <c r="FTE1222" s="2"/>
      <c r="FTF1222" s="2"/>
      <c r="FTG1222" s="2"/>
      <c r="FTH1222" s="2"/>
      <c r="FTI1222" s="2"/>
      <c r="FTJ1222" s="2"/>
      <c r="FTK1222" s="2"/>
      <c r="FTL1222" s="2"/>
      <c r="FTM1222" s="2"/>
      <c r="FTN1222" s="2"/>
      <c r="FTO1222" s="2"/>
      <c r="FTP1222" s="2"/>
      <c r="FTQ1222" s="2"/>
      <c r="FTR1222" s="2"/>
      <c r="FTS1222" s="2"/>
      <c r="FTT1222" s="2"/>
      <c r="FTU1222" s="2"/>
      <c r="FTV1222" s="2"/>
      <c r="FTW1222" s="2"/>
      <c r="FTX1222" s="2"/>
      <c r="FTY1222" s="2"/>
      <c r="FTZ1222" s="2"/>
      <c r="FUA1222" s="2"/>
      <c r="FUB1222" s="2"/>
      <c r="FUC1222" s="2"/>
      <c r="FUD1222" s="2"/>
      <c r="FUE1222" s="2"/>
      <c r="FUF1222" s="2"/>
      <c r="FUG1222" s="2"/>
      <c r="FUH1222" s="2"/>
      <c r="FUI1222" s="2"/>
      <c r="FUJ1222" s="2"/>
      <c r="FUK1222" s="2"/>
      <c r="FUL1222" s="2"/>
      <c r="FUM1222" s="2"/>
      <c r="FUN1222" s="2"/>
      <c r="FUO1222" s="2"/>
      <c r="FUP1222" s="2"/>
      <c r="FUQ1222" s="2"/>
      <c r="FUR1222" s="2"/>
      <c r="FUS1222" s="2"/>
      <c r="FUT1222" s="2"/>
      <c r="FUU1222" s="2"/>
      <c r="FUV1222" s="2"/>
      <c r="FUW1222" s="2"/>
      <c r="FUX1222" s="2"/>
      <c r="FUY1222" s="2"/>
      <c r="FUZ1222" s="2"/>
      <c r="FVA1222" s="2"/>
      <c r="FVB1222" s="2"/>
      <c r="FVC1222" s="2"/>
      <c r="FVD1222" s="2"/>
      <c r="FVE1222" s="2"/>
      <c r="FVF1222" s="2"/>
      <c r="FVG1222" s="2"/>
      <c r="FVH1222" s="2"/>
      <c r="FVI1222" s="2"/>
      <c r="FVJ1222" s="2"/>
      <c r="FVK1222" s="2"/>
      <c r="FVL1222" s="2"/>
      <c r="FVM1222" s="2"/>
      <c r="FVN1222" s="2"/>
      <c r="FVO1222" s="2"/>
      <c r="FVP1222" s="2"/>
      <c r="FVQ1222" s="2"/>
      <c r="FVR1222" s="2"/>
      <c r="FVS1222" s="2"/>
      <c r="FVT1222" s="2"/>
      <c r="FVU1222" s="2"/>
      <c r="FVV1222" s="2"/>
      <c r="FVW1222" s="2"/>
      <c r="FVX1222" s="2"/>
      <c r="FVY1222" s="2"/>
      <c r="FVZ1222" s="2"/>
      <c r="FWA1222" s="2"/>
      <c r="FWB1222" s="2"/>
      <c r="FWC1222" s="2"/>
      <c r="FWD1222" s="2"/>
      <c r="FWE1222" s="2"/>
      <c r="FWF1222" s="2"/>
      <c r="FWG1222" s="2"/>
      <c r="FWH1222" s="2"/>
      <c r="FWI1222" s="2"/>
      <c r="FWJ1222" s="2"/>
      <c r="FWK1222" s="2"/>
      <c r="FWL1222" s="2"/>
      <c r="FWM1222" s="2"/>
      <c r="FWN1222" s="2"/>
      <c r="FWO1222" s="2"/>
      <c r="FWP1222" s="2"/>
      <c r="FWQ1222" s="2"/>
      <c r="FWR1222" s="2"/>
      <c r="FWS1222" s="2"/>
      <c r="FWT1222" s="2"/>
      <c r="FWU1222" s="2"/>
      <c r="FWV1222" s="2"/>
      <c r="FWW1222" s="2"/>
      <c r="FWX1222" s="2"/>
      <c r="FWY1222" s="2"/>
      <c r="FWZ1222" s="2"/>
      <c r="FXA1222" s="2"/>
      <c r="FXB1222" s="2"/>
      <c r="FXC1222" s="2"/>
      <c r="FXD1222" s="2"/>
      <c r="FXE1222" s="2"/>
      <c r="FXF1222" s="2"/>
      <c r="FXG1222" s="2"/>
      <c r="FXH1222" s="2"/>
      <c r="FXI1222" s="2"/>
      <c r="FXJ1222" s="2"/>
      <c r="FXK1222" s="2"/>
      <c r="FXL1222" s="2"/>
      <c r="FXM1222" s="2"/>
      <c r="FXN1222" s="2"/>
      <c r="FXO1222" s="2"/>
      <c r="FXP1222" s="2"/>
      <c r="FXQ1222" s="2"/>
      <c r="FXR1222" s="2"/>
      <c r="FXS1222" s="2"/>
      <c r="FXT1222" s="2"/>
      <c r="FXU1222" s="2"/>
      <c r="FXV1222" s="2"/>
      <c r="FXW1222" s="2"/>
      <c r="FXX1222" s="2"/>
      <c r="FXY1222" s="2"/>
      <c r="FXZ1222" s="2"/>
      <c r="FYA1222" s="2"/>
      <c r="FYB1222" s="2"/>
      <c r="FYC1222" s="2"/>
      <c r="FYD1222" s="2"/>
      <c r="FYE1222" s="2"/>
      <c r="FYF1222" s="2"/>
      <c r="FYG1222" s="2"/>
      <c r="FYH1222" s="2"/>
      <c r="FYI1222" s="2"/>
      <c r="FYJ1222" s="2"/>
      <c r="FYK1222" s="2"/>
      <c r="FYL1222" s="2"/>
      <c r="FYM1222" s="2"/>
      <c r="FYN1222" s="2"/>
      <c r="FYO1222" s="2"/>
      <c r="FYP1222" s="2"/>
      <c r="FYQ1222" s="2"/>
      <c r="FYR1222" s="2"/>
      <c r="FYS1222" s="2"/>
      <c r="FYT1222" s="2"/>
      <c r="FYU1222" s="2"/>
      <c r="FYV1222" s="2"/>
      <c r="FYW1222" s="2"/>
      <c r="FYX1222" s="2"/>
      <c r="FYY1222" s="2"/>
      <c r="FYZ1222" s="2"/>
      <c r="FZA1222" s="2"/>
      <c r="FZB1222" s="2"/>
      <c r="FZC1222" s="2"/>
      <c r="FZD1222" s="2"/>
      <c r="FZE1222" s="2"/>
      <c r="FZF1222" s="2"/>
      <c r="FZG1222" s="2"/>
      <c r="FZH1222" s="2"/>
      <c r="FZI1222" s="2"/>
      <c r="FZJ1222" s="2"/>
      <c r="FZK1222" s="2"/>
      <c r="FZL1222" s="2"/>
      <c r="FZM1222" s="2"/>
      <c r="FZN1222" s="2"/>
      <c r="FZO1222" s="2"/>
      <c r="FZP1222" s="2"/>
      <c r="FZQ1222" s="2"/>
      <c r="FZR1222" s="2"/>
      <c r="FZS1222" s="2"/>
      <c r="FZT1222" s="2"/>
      <c r="FZU1222" s="2"/>
      <c r="FZV1222" s="2"/>
      <c r="FZW1222" s="2"/>
      <c r="FZX1222" s="2"/>
      <c r="FZY1222" s="2"/>
      <c r="FZZ1222" s="2"/>
      <c r="GAA1222" s="2"/>
      <c r="GAB1222" s="2"/>
      <c r="GAC1222" s="2"/>
      <c r="GAD1222" s="2"/>
      <c r="GAE1222" s="2"/>
      <c r="GAF1222" s="2"/>
      <c r="GAG1222" s="2"/>
      <c r="GAH1222" s="2"/>
      <c r="GAI1222" s="2"/>
      <c r="GAJ1222" s="2"/>
      <c r="GAK1222" s="2"/>
      <c r="GAL1222" s="2"/>
      <c r="GAM1222" s="2"/>
      <c r="GAN1222" s="2"/>
      <c r="GAO1222" s="2"/>
      <c r="GAP1222" s="2"/>
      <c r="GAQ1222" s="2"/>
      <c r="GAR1222" s="2"/>
      <c r="GAS1222" s="2"/>
      <c r="GAT1222" s="2"/>
      <c r="GAU1222" s="2"/>
      <c r="GAV1222" s="2"/>
      <c r="GAW1222" s="2"/>
      <c r="GAX1222" s="2"/>
      <c r="GAY1222" s="2"/>
      <c r="GAZ1222" s="2"/>
      <c r="GBA1222" s="2"/>
      <c r="GBB1222" s="2"/>
      <c r="GBC1222" s="2"/>
      <c r="GBD1222" s="2"/>
      <c r="GBE1222" s="2"/>
      <c r="GBF1222" s="2"/>
      <c r="GBG1222" s="2"/>
      <c r="GBH1222" s="2"/>
      <c r="GBI1222" s="2"/>
      <c r="GBJ1222" s="2"/>
      <c r="GBK1222" s="2"/>
      <c r="GBL1222" s="2"/>
      <c r="GBM1222" s="2"/>
      <c r="GBN1222" s="2"/>
      <c r="GBO1222" s="2"/>
      <c r="GBP1222" s="2"/>
      <c r="GBQ1222" s="2"/>
      <c r="GBR1222" s="2"/>
      <c r="GBS1222" s="2"/>
      <c r="GBT1222" s="2"/>
      <c r="GBU1222" s="2"/>
      <c r="GBV1222" s="2"/>
      <c r="GBW1222" s="2"/>
      <c r="GBX1222" s="2"/>
      <c r="GBY1222" s="2"/>
      <c r="GBZ1222" s="2"/>
      <c r="GCA1222" s="2"/>
      <c r="GCB1222" s="2"/>
      <c r="GCC1222" s="2"/>
      <c r="GCD1222" s="2"/>
      <c r="GCE1222" s="2"/>
      <c r="GCF1222" s="2"/>
      <c r="GCG1222" s="2"/>
      <c r="GCH1222" s="2"/>
      <c r="GCI1222" s="2"/>
      <c r="GCJ1222" s="2"/>
      <c r="GCK1222" s="2"/>
      <c r="GCL1222" s="2"/>
      <c r="GCM1222" s="2"/>
      <c r="GCN1222" s="2"/>
      <c r="GCO1222" s="2"/>
      <c r="GCP1222" s="2"/>
      <c r="GCQ1222" s="2"/>
      <c r="GCR1222" s="2"/>
      <c r="GCS1222" s="2"/>
      <c r="GCT1222" s="2"/>
      <c r="GCU1222" s="2"/>
      <c r="GCV1222" s="2"/>
      <c r="GCW1222" s="2"/>
      <c r="GCX1222" s="2"/>
      <c r="GCY1222" s="2"/>
      <c r="GCZ1222" s="2"/>
      <c r="GDA1222" s="2"/>
      <c r="GDB1222" s="2"/>
      <c r="GDC1222" s="2"/>
      <c r="GDD1222" s="2"/>
      <c r="GDE1222" s="2"/>
      <c r="GDF1222" s="2"/>
      <c r="GDG1222" s="2"/>
      <c r="GDH1222" s="2"/>
      <c r="GDI1222" s="2"/>
      <c r="GDJ1222" s="2"/>
      <c r="GDK1222" s="2"/>
      <c r="GDL1222" s="2"/>
      <c r="GDM1222" s="2"/>
      <c r="GDN1222" s="2"/>
      <c r="GDO1222" s="2"/>
      <c r="GDP1222" s="2"/>
      <c r="GDQ1222" s="2"/>
      <c r="GDR1222" s="2"/>
      <c r="GDS1222" s="2"/>
      <c r="GDT1222" s="2"/>
      <c r="GDU1222" s="2"/>
      <c r="GDV1222" s="2"/>
      <c r="GDW1222" s="2"/>
      <c r="GDX1222" s="2"/>
      <c r="GDY1222" s="2"/>
      <c r="GDZ1222" s="2"/>
      <c r="GEA1222" s="2"/>
      <c r="GEB1222" s="2"/>
      <c r="GEC1222" s="2"/>
      <c r="GED1222" s="2"/>
      <c r="GEE1222" s="2"/>
      <c r="GEF1222" s="2"/>
      <c r="GEG1222" s="2"/>
      <c r="GEH1222" s="2"/>
      <c r="GEI1222" s="2"/>
      <c r="GEJ1222" s="2"/>
      <c r="GEK1222" s="2"/>
      <c r="GEL1222" s="2"/>
      <c r="GEM1222" s="2"/>
      <c r="GEN1222" s="2"/>
      <c r="GEO1222" s="2"/>
      <c r="GEP1222" s="2"/>
      <c r="GEQ1222" s="2"/>
      <c r="GER1222" s="2"/>
      <c r="GES1222" s="2"/>
      <c r="GET1222" s="2"/>
      <c r="GEU1222" s="2"/>
      <c r="GEV1222" s="2"/>
      <c r="GEW1222" s="2"/>
      <c r="GEX1222" s="2"/>
      <c r="GEY1222" s="2"/>
      <c r="GEZ1222" s="2"/>
      <c r="GFA1222" s="2"/>
      <c r="GFB1222" s="2"/>
      <c r="GFC1222" s="2"/>
      <c r="GFD1222" s="2"/>
      <c r="GFE1222" s="2"/>
      <c r="GFF1222" s="2"/>
      <c r="GFG1222" s="2"/>
      <c r="GFH1222" s="2"/>
      <c r="GFI1222" s="2"/>
      <c r="GFJ1222" s="2"/>
      <c r="GFK1222" s="2"/>
      <c r="GFL1222" s="2"/>
      <c r="GFM1222" s="2"/>
      <c r="GFN1222" s="2"/>
      <c r="GFO1222" s="2"/>
      <c r="GFP1222" s="2"/>
      <c r="GFQ1222" s="2"/>
      <c r="GFR1222" s="2"/>
      <c r="GFS1222" s="2"/>
      <c r="GFT1222" s="2"/>
      <c r="GFU1222" s="2"/>
      <c r="GFV1222" s="2"/>
      <c r="GFW1222" s="2"/>
      <c r="GFX1222" s="2"/>
      <c r="GFY1222" s="2"/>
      <c r="GFZ1222" s="2"/>
      <c r="GGA1222" s="2"/>
      <c r="GGB1222" s="2"/>
      <c r="GGC1222" s="2"/>
      <c r="GGD1222" s="2"/>
      <c r="GGE1222" s="2"/>
      <c r="GGF1222" s="2"/>
      <c r="GGG1222" s="2"/>
      <c r="GGH1222" s="2"/>
      <c r="GGI1222" s="2"/>
      <c r="GGJ1222" s="2"/>
      <c r="GGK1222" s="2"/>
      <c r="GGL1222" s="2"/>
      <c r="GGM1222" s="2"/>
      <c r="GGN1222" s="2"/>
      <c r="GGO1222" s="2"/>
      <c r="GGP1222" s="2"/>
      <c r="GGQ1222" s="2"/>
      <c r="GGR1222" s="2"/>
      <c r="GGS1222" s="2"/>
      <c r="GGT1222" s="2"/>
      <c r="GGU1222" s="2"/>
      <c r="GGV1222" s="2"/>
      <c r="GGW1222" s="2"/>
      <c r="GGX1222" s="2"/>
      <c r="GGY1222" s="2"/>
      <c r="GGZ1222" s="2"/>
      <c r="GHA1222" s="2"/>
      <c r="GHB1222" s="2"/>
      <c r="GHC1222" s="2"/>
      <c r="GHD1222" s="2"/>
      <c r="GHE1222" s="2"/>
      <c r="GHF1222" s="2"/>
      <c r="GHG1222" s="2"/>
      <c r="GHH1222" s="2"/>
      <c r="GHI1222" s="2"/>
      <c r="GHJ1222" s="2"/>
      <c r="GHK1222" s="2"/>
      <c r="GHL1222" s="2"/>
      <c r="GHM1222" s="2"/>
      <c r="GHN1222" s="2"/>
      <c r="GHO1222" s="2"/>
      <c r="GHP1222" s="2"/>
      <c r="GHQ1222" s="2"/>
      <c r="GHR1222" s="2"/>
      <c r="GHS1222" s="2"/>
      <c r="GHT1222" s="2"/>
      <c r="GHU1222" s="2"/>
      <c r="GHV1222" s="2"/>
      <c r="GHW1222" s="2"/>
      <c r="GHX1222" s="2"/>
      <c r="GHY1222" s="2"/>
      <c r="GHZ1222" s="2"/>
      <c r="GIA1222" s="2"/>
      <c r="GIB1222" s="2"/>
      <c r="GIC1222" s="2"/>
      <c r="GID1222" s="2"/>
      <c r="GIE1222" s="2"/>
      <c r="GIF1222" s="2"/>
      <c r="GIG1222" s="2"/>
      <c r="GIH1222" s="2"/>
      <c r="GII1222" s="2"/>
      <c r="GIJ1222" s="2"/>
      <c r="GIK1222" s="2"/>
      <c r="GIL1222" s="2"/>
      <c r="GIM1222" s="2"/>
      <c r="GIN1222" s="2"/>
      <c r="GIO1222" s="2"/>
      <c r="GIP1222" s="2"/>
      <c r="GIQ1222" s="2"/>
      <c r="GIR1222" s="2"/>
      <c r="GIS1222" s="2"/>
      <c r="GIT1222" s="2"/>
      <c r="GIU1222" s="2"/>
      <c r="GIV1222" s="2"/>
      <c r="GIW1222" s="2"/>
      <c r="GIX1222" s="2"/>
      <c r="GIY1222" s="2"/>
      <c r="GIZ1222" s="2"/>
      <c r="GJA1222" s="2"/>
      <c r="GJB1222" s="2"/>
      <c r="GJC1222" s="2"/>
      <c r="GJD1222" s="2"/>
      <c r="GJE1222" s="2"/>
      <c r="GJF1222" s="2"/>
      <c r="GJG1222" s="2"/>
      <c r="GJH1222" s="2"/>
      <c r="GJI1222" s="2"/>
      <c r="GJJ1222" s="2"/>
      <c r="GJK1222" s="2"/>
      <c r="GJL1222" s="2"/>
      <c r="GJM1222" s="2"/>
      <c r="GJN1222" s="2"/>
      <c r="GJO1222" s="2"/>
      <c r="GJP1222" s="2"/>
      <c r="GJQ1222" s="2"/>
      <c r="GJR1222" s="2"/>
      <c r="GJS1222" s="2"/>
      <c r="GJT1222" s="2"/>
      <c r="GJU1222" s="2"/>
      <c r="GJV1222" s="2"/>
      <c r="GJW1222" s="2"/>
      <c r="GJX1222" s="2"/>
      <c r="GJY1222" s="2"/>
      <c r="GJZ1222" s="2"/>
      <c r="GKA1222" s="2"/>
      <c r="GKB1222" s="2"/>
      <c r="GKC1222" s="2"/>
      <c r="GKD1222" s="2"/>
      <c r="GKE1222" s="2"/>
      <c r="GKF1222" s="2"/>
      <c r="GKG1222" s="2"/>
      <c r="GKH1222" s="2"/>
      <c r="GKI1222" s="2"/>
      <c r="GKJ1222" s="2"/>
      <c r="GKK1222" s="2"/>
      <c r="GKL1222" s="2"/>
      <c r="GKM1222" s="2"/>
      <c r="GKN1222" s="2"/>
      <c r="GKO1222" s="2"/>
      <c r="GKP1222" s="2"/>
      <c r="GKQ1222" s="2"/>
      <c r="GKR1222" s="2"/>
      <c r="GKS1222" s="2"/>
      <c r="GKT1222" s="2"/>
      <c r="GKU1222" s="2"/>
      <c r="GKV1222" s="2"/>
      <c r="GKW1222" s="2"/>
      <c r="GKX1222" s="2"/>
      <c r="GKY1222" s="2"/>
      <c r="GKZ1222" s="2"/>
      <c r="GLA1222" s="2"/>
      <c r="GLB1222" s="2"/>
      <c r="GLC1222" s="2"/>
      <c r="GLD1222" s="2"/>
      <c r="GLE1222" s="2"/>
      <c r="GLF1222" s="2"/>
      <c r="GLG1222" s="2"/>
      <c r="GLH1222" s="2"/>
      <c r="GLI1222" s="2"/>
      <c r="GLJ1222" s="2"/>
      <c r="GLK1222" s="2"/>
      <c r="GLL1222" s="2"/>
      <c r="GLM1222" s="2"/>
      <c r="GLN1222" s="2"/>
      <c r="GLO1222" s="2"/>
      <c r="GLP1222" s="2"/>
      <c r="GLQ1222" s="2"/>
      <c r="GLR1222" s="2"/>
      <c r="GLS1222" s="2"/>
      <c r="GLT1222" s="2"/>
      <c r="GLU1222" s="2"/>
      <c r="GLV1222" s="2"/>
      <c r="GLW1222" s="2"/>
      <c r="GLX1222" s="2"/>
      <c r="GLY1222" s="2"/>
      <c r="GLZ1222" s="2"/>
      <c r="GMA1222" s="2"/>
      <c r="GMB1222" s="2"/>
      <c r="GMC1222" s="2"/>
      <c r="GMD1222" s="2"/>
      <c r="GME1222" s="2"/>
      <c r="GMF1222" s="2"/>
      <c r="GMG1222" s="2"/>
      <c r="GMH1222" s="2"/>
      <c r="GMI1222" s="2"/>
      <c r="GMJ1222" s="2"/>
      <c r="GMK1222" s="2"/>
      <c r="GML1222" s="2"/>
      <c r="GMM1222" s="2"/>
      <c r="GMN1222" s="2"/>
      <c r="GMO1222" s="2"/>
      <c r="GMP1222" s="2"/>
      <c r="GMQ1222" s="2"/>
      <c r="GMR1222" s="2"/>
      <c r="GMS1222" s="2"/>
      <c r="GMT1222" s="2"/>
      <c r="GMU1222" s="2"/>
      <c r="GMV1222" s="2"/>
      <c r="GMW1222" s="2"/>
      <c r="GMX1222" s="2"/>
      <c r="GMY1222" s="2"/>
      <c r="GMZ1222" s="2"/>
      <c r="GNA1222" s="2"/>
      <c r="GNB1222" s="2"/>
      <c r="GNC1222" s="2"/>
      <c r="GND1222" s="2"/>
      <c r="GNE1222" s="2"/>
      <c r="GNF1222" s="2"/>
      <c r="GNG1222" s="2"/>
      <c r="GNH1222" s="2"/>
      <c r="GNI1222" s="2"/>
      <c r="GNJ1222" s="2"/>
      <c r="GNK1222" s="2"/>
      <c r="GNL1222" s="2"/>
      <c r="GNM1222" s="2"/>
      <c r="GNN1222" s="2"/>
      <c r="GNO1222" s="2"/>
      <c r="GNP1222" s="2"/>
      <c r="GNQ1222" s="2"/>
      <c r="GNR1222" s="2"/>
      <c r="GNS1222" s="2"/>
      <c r="GNT1222" s="2"/>
      <c r="GNU1222" s="2"/>
      <c r="GNV1222" s="2"/>
      <c r="GNW1222" s="2"/>
      <c r="GNX1222" s="2"/>
      <c r="GNY1222" s="2"/>
      <c r="GNZ1222" s="2"/>
      <c r="GOA1222" s="2"/>
      <c r="GOB1222" s="2"/>
      <c r="GOC1222" s="2"/>
      <c r="GOD1222" s="2"/>
      <c r="GOE1222" s="2"/>
      <c r="GOF1222" s="2"/>
      <c r="GOG1222" s="2"/>
      <c r="GOH1222" s="2"/>
      <c r="GOI1222" s="2"/>
      <c r="GOJ1222" s="2"/>
      <c r="GOK1222" s="2"/>
      <c r="GOL1222" s="2"/>
      <c r="GOM1222" s="2"/>
      <c r="GON1222" s="2"/>
      <c r="GOO1222" s="2"/>
      <c r="GOP1222" s="2"/>
      <c r="GOQ1222" s="2"/>
      <c r="GOR1222" s="2"/>
      <c r="GOS1222" s="2"/>
      <c r="GOT1222" s="2"/>
      <c r="GOU1222" s="2"/>
      <c r="GOV1222" s="2"/>
      <c r="GOW1222" s="2"/>
      <c r="GOX1222" s="2"/>
      <c r="GOY1222" s="2"/>
      <c r="GOZ1222" s="2"/>
      <c r="GPA1222" s="2"/>
      <c r="GPB1222" s="2"/>
      <c r="GPC1222" s="2"/>
      <c r="GPD1222" s="2"/>
      <c r="GPE1222" s="2"/>
      <c r="GPF1222" s="2"/>
      <c r="GPG1222" s="2"/>
      <c r="GPH1222" s="2"/>
      <c r="GPI1222" s="2"/>
      <c r="GPJ1222" s="2"/>
      <c r="GPK1222" s="2"/>
      <c r="GPL1222" s="2"/>
      <c r="GPM1222" s="2"/>
      <c r="GPN1222" s="2"/>
      <c r="GPO1222" s="2"/>
      <c r="GPP1222" s="2"/>
      <c r="GPQ1222" s="2"/>
      <c r="GPR1222" s="2"/>
      <c r="GPS1222" s="2"/>
      <c r="GPT1222" s="2"/>
      <c r="GPU1222" s="2"/>
      <c r="GPV1222" s="2"/>
      <c r="GPW1222" s="2"/>
      <c r="GPX1222" s="2"/>
      <c r="GPY1222" s="2"/>
      <c r="GPZ1222" s="2"/>
      <c r="GQA1222" s="2"/>
      <c r="GQB1222" s="2"/>
      <c r="GQC1222" s="2"/>
      <c r="GQD1222" s="2"/>
      <c r="GQE1222" s="2"/>
      <c r="GQF1222" s="2"/>
      <c r="GQG1222" s="2"/>
      <c r="GQH1222" s="2"/>
      <c r="GQI1222" s="2"/>
      <c r="GQJ1222" s="2"/>
      <c r="GQK1222" s="2"/>
      <c r="GQL1222" s="2"/>
      <c r="GQM1222" s="2"/>
      <c r="GQN1222" s="2"/>
      <c r="GQO1222" s="2"/>
      <c r="GQP1222" s="2"/>
      <c r="GQQ1222" s="2"/>
      <c r="GQR1222" s="2"/>
      <c r="GQS1222" s="2"/>
      <c r="GQT1222" s="2"/>
      <c r="GQU1222" s="2"/>
      <c r="GQV1222" s="2"/>
      <c r="GQW1222" s="2"/>
      <c r="GQX1222" s="2"/>
      <c r="GQY1222" s="2"/>
      <c r="GQZ1222" s="2"/>
      <c r="GRA1222" s="2"/>
      <c r="GRB1222" s="2"/>
      <c r="GRC1222" s="2"/>
      <c r="GRD1222" s="2"/>
      <c r="GRE1222" s="2"/>
      <c r="GRF1222" s="2"/>
      <c r="GRG1222" s="2"/>
      <c r="GRH1222" s="2"/>
      <c r="GRI1222" s="2"/>
      <c r="GRJ1222" s="2"/>
      <c r="GRK1222" s="2"/>
      <c r="GRL1222" s="2"/>
      <c r="GRM1222" s="2"/>
      <c r="GRN1222" s="2"/>
      <c r="GRO1222" s="2"/>
      <c r="GRP1222" s="2"/>
      <c r="GRQ1222" s="2"/>
      <c r="GRR1222" s="2"/>
      <c r="GRS1222" s="2"/>
      <c r="GRT1222" s="2"/>
      <c r="GRU1222" s="2"/>
      <c r="GRV1222" s="2"/>
      <c r="GRW1222" s="2"/>
      <c r="GRX1222" s="2"/>
      <c r="GRY1222" s="2"/>
      <c r="GRZ1222" s="2"/>
      <c r="GSA1222" s="2"/>
      <c r="GSB1222" s="2"/>
      <c r="GSC1222" s="2"/>
      <c r="GSD1222" s="2"/>
      <c r="GSE1222" s="2"/>
      <c r="GSF1222" s="2"/>
      <c r="GSG1222" s="2"/>
      <c r="GSH1222" s="2"/>
      <c r="GSI1222" s="2"/>
      <c r="GSJ1222" s="2"/>
      <c r="GSK1222" s="2"/>
      <c r="GSL1222" s="2"/>
      <c r="GSM1222" s="2"/>
      <c r="GSN1222" s="2"/>
      <c r="GSO1222" s="2"/>
      <c r="GSP1222" s="2"/>
      <c r="GSQ1222" s="2"/>
      <c r="GSR1222" s="2"/>
      <c r="GSS1222" s="2"/>
      <c r="GST1222" s="2"/>
      <c r="GSU1222" s="2"/>
      <c r="GSV1222" s="2"/>
      <c r="GSW1222" s="2"/>
      <c r="GSX1222" s="2"/>
      <c r="GSY1222" s="2"/>
      <c r="GSZ1222" s="2"/>
      <c r="GTA1222" s="2"/>
      <c r="GTB1222" s="2"/>
      <c r="GTC1222" s="2"/>
      <c r="GTD1222" s="2"/>
      <c r="GTE1222" s="2"/>
      <c r="GTF1222" s="2"/>
      <c r="GTG1222" s="2"/>
      <c r="GTH1222" s="2"/>
      <c r="GTI1222" s="2"/>
      <c r="GTJ1222" s="2"/>
      <c r="GTK1222" s="2"/>
      <c r="GTL1222" s="2"/>
      <c r="GTM1222" s="2"/>
      <c r="GTN1222" s="2"/>
      <c r="GTO1222" s="2"/>
      <c r="GTP1222" s="2"/>
      <c r="GTQ1222" s="2"/>
      <c r="GTR1222" s="2"/>
      <c r="GTS1222" s="2"/>
      <c r="GTT1222" s="2"/>
      <c r="GTU1222" s="2"/>
      <c r="GTV1222" s="2"/>
      <c r="GTW1222" s="2"/>
      <c r="GTX1222" s="2"/>
      <c r="GTY1222" s="2"/>
      <c r="GTZ1222" s="2"/>
      <c r="GUA1222" s="2"/>
      <c r="GUB1222" s="2"/>
      <c r="GUC1222" s="2"/>
      <c r="GUD1222" s="2"/>
      <c r="GUE1222" s="2"/>
      <c r="GUF1222" s="2"/>
      <c r="GUG1222" s="2"/>
      <c r="GUH1222" s="2"/>
      <c r="GUI1222" s="2"/>
      <c r="GUJ1222" s="2"/>
      <c r="GUK1222" s="2"/>
      <c r="GUL1222" s="2"/>
      <c r="GUM1222" s="2"/>
      <c r="GUN1222" s="2"/>
      <c r="GUO1222" s="2"/>
      <c r="GUP1222" s="2"/>
      <c r="GUQ1222" s="2"/>
      <c r="GUR1222" s="2"/>
      <c r="GUS1222" s="2"/>
      <c r="GUT1222" s="2"/>
      <c r="GUU1222" s="2"/>
      <c r="GUV1222" s="2"/>
      <c r="GUW1222" s="2"/>
      <c r="GUX1222" s="2"/>
      <c r="GUY1222" s="2"/>
      <c r="GUZ1222" s="2"/>
      <c r="GVA1222" s="2"/>
      <c r="GVB1222" s="2"/>
      <c r="GVC1222" s="2"/>
      <c r="GVD1222" s="2"/>
      <c r="GVE1222" s="2"/>
      <c r="GVF1222" s="2"/>
      <c r="GVG1222" s="2"/>
      <c r="GVH1222" s="2"/>
      <c r="GVI1222" s="2"/>
      <c r="GVJ1222" s="2"/>
      <c r="GVK1222" s="2"/>
      <c r="GVL1222" s="2"/>
      <c r="GVM1222" s="2"/>
      <c r="GVN1222" s="2"/>
      <c r="GVO1222" s="2"/>
      <c r="GVP1222" s="2"/>
      <c r="GVQ1222" s="2"/>
      <c r="GVR1222" s="2"/>
      <c r="GVS1222" s="2"/>
      <c r="GVT1222" s="2"/>
      <c r="GVU1222" s="2"/>
      <c r="GVV1222" s="2"/>
      <c r="GVW1222" s="2"/>
      <c r="GVX1222" s="2"/>
      <c r="GVY1222" s="2"/>
      <c r="GVZ1222" s="2"/>
      <c r="GWA1222" s="2"/>
      <c r="GWB1222" s="2"/>
      <c r="GWC1222" s="2"/>
      <c r="GWD1222" s="2"/>
      <c r="GWE1222" s="2"/>
      <c r="GWF1222" s="2"/>
      <c r="GWG1222" s="2"/>
      <c r="GWH1222" s="2"/>
      <c r="GWI1222" s="2"/>
      <c r="GWJ1222" s="2"/>
      <c r="GWK1222" s="2"/>
      <c r="GWL1222" s="2"/>
      <c r="GWM1222" s="2"/>
      <c r="GWN1222" s="2"/>
      <c r="GWO1222" s="2"/>
      <c r="GWP1222" s="2"/>
      <c r="GWQ1222" s="2"/>
      <c r="GWR1222" s="2"/>
      <c r="GWS1222" s="2"/>
      <c r="GWT1222" s="2"/>
      <c r="GWU1222" s="2"/>
      <c r="GWV1222" s="2"/>
      <c r="GWW1222" s="2"/>
      <c r="GWX1222" s="2"/>
      <c r="GWY1222" s="2"/>
      <c r="GWZ1222" s="2"/>
      <c r="GXA1222" s="2"/>
      <c r="GXB1222" s="2"/>
      <c r="GXC1222" s="2"/>
      <c r="GXD1222" s="2"/>
      <c r="GXE1222" s="2"/>
      <c r="GXF1222" s="2"/>
      <c r="GXG1222" s="2"/>
      <c r="GXH1222" s="2"/>
      <c r="GXI1222" s="2"/>
      <c r="GXJ1222" s="2"/>
      <c r="GXK1222" s="2"/>
      <c r="GXL1222" s="2"/>
      <c r="GXM1222" s="2"/>
      <c r="GXN1222" s="2"/>
      <c r="GXO1222" s="2"/>
      <c r="GXP1222" s="2"/>
      <c r="GXQ1222" s="2"/>
      <c r="GXR1222" s="2"/>
      <c r="GXS1222" s="2"/>
      <c r="GXT1222" s="2"/>
      <c r="GXU1222" s="2"/>
      <c r="GXV1222" s="2"/>
      <c r="GXW1222" s="2"/>
      <c r="GXX1222" s="2"/>
      <c r="GXY1222" s="2"/>
      <c r="GXZ1222" s="2"/>
      <c r="GYA1222" s="2"/>
      <c r="GYB1222" s="2"/>
      <c r="GYC1222" s="2"/>
      <c r="GYD1222" s="2"/>
      <c r="GYE1222" s="2"/>
      <c r="GYF1222" s="2"/>
      <c r="GYG1222" s="2"/>
      <c r="GYH1222" s="2"/>
      <c r="GYI1222" s="2"/>
      <c r="GYJ1222" s="2"/>
      <c r="GYK1222" s="2"/>
      <c r="GYL1222" s="2"/>
      <c r="GYM1222" s="2"/>
      <c r="GYN1222" s="2"/>
      <c r="GYO1222" s="2"/>
      <c r="GYP1222" s="2"/>
      <c r="GYQ1222" s="2"/>
      <c r="GYR1222" s="2"/>
      <c r="GYS1222" s="2"/>
      <c r="GYT1222" s="2"/>
      <c r="GYU1222" s="2"/>
      <c r="GYV1222" s="2"/>
      <c r="GYW1222" s="2"/>
      <c r="GYX1222" s="2"/>
      <c r="GYY1222" s="2"/>
      <c r="GYZ1222" s="2"/>
      <c r="GZA1222" s="2"/>
      <c r="GZB1222" s="2"/>
      <c r="GZC1222" s="2"/>
      <c r="GZD1222" s="2"/>
      <c r="GZE1222" s="2"/>
      <c r="GZF1222" s="2"/>
      <c r="GZG1222" s="2"/>
      <c r="GZH1222" s="2"/>
      <c r="GZI1222" s="2"/>
      <c r="GZJ1222" s="2"/>
      <c r="GZK1222" s="2"/>
      <c r="GZL1222" s="2"/>
      <c r="GZM1222" s="2"/>
      <c r="GZN1222" s="2"/>
      <c r="GZO1222" s="2"/>
      <c r="GZP1222" s="2"/>
      <c r="GZQ1222" s="2"/>
      <c r="GZR1222" s="2"/>
      <c r="GZS1222" s="2"/>
      <c r="GZT1222" s="2"/>
      <c r="GZU1222" s="2"/>
      <c r="GZV1222" s="2"/>
      <c r="GZW1222" s="2"/>
      <c r="GZX1222" s="2"/>
      <c r="GZY1222" s="2"/>
      <c r="GZZ1222" s="2"/>
      <c r="HAA1222" s="2"/>
      <c r="HAB1222" s="2"/>
      <c r="HAC1222" s="2"/>
      <c r="HAD1222" s="2"/>
      <c r="HAE1222" s="2"/>
      <c r="HAF1222" s="2"/>
      <c r="HAG1222" s="2"/>
      <c r="HAH1222" s="2"/>
      <c r="HAI1222" s="2"/>
      <c r="HAJ1222" s="2"/>
      <c r="HAK1222" s="2"/>
      <c r="HAL1222" s="2"/>
      <c r="HAM1222" s="2"/>
      <c r="HAN1222" s="2"/>
      <c r="HAO1222" s="2"/>
      <c r="HAP1222" s="2"/>
      <c r="HAQ1222" s="2"/>
      <c r="HAR1222" s="2"/>
      <c r="HAS1222" s="2"/>
      <c r="HAT1222" s="2"/>
      <c r="HAU1222" s="2"/>
      <c r="HAV1222" s="2"/>
      <c r="HAW1222" s="2"/>
      <c r="HAX1222" s="2"/>
      <c r="HAY1222" s="2"/>
      <c r="HAZ1222" s="2"/>
      <c r="HBA1222" s="2"/>
      <c r="HBB1222" s="2"/>
      <c r="HBC1222" s="2"/>
      <c r="HBD1222" s="2"/>
      <c r="HBE1222" s="2"/>
      <c r="HBF1222" s="2"/>
      <c r="HBG1222" s="2"/>
      <c r="HBH1222" s="2"/>
      <c r="HBI1222" s="2"/>
      <c r="HBJ1222" s="2"/>
      <c r="HBK1222" s="2"/>
      <c r="HBL1222" s="2"/>
      <c r="HBM1222" s="2"/>
      <c r="HBN1222" s="2"/>
      <c r="HBO1222" s="2"/>
      <c r="HBP1222" s="2"/>
      <c r="HBQ1222" s="2"/>
      <c r="HBR1222" s="2"/>
      <c r="HBS1222" s="2"/>
      <c r="HBT1222" s="2"/>
      <c r="HBU1222" s="2"/>
      <c r="HBV1222" s="2"/>
      <c r="HBW1222" s="2"/>
      <c r="HBX1222" s="2"/>
      <c r="HBY1222" s="2"/>
      <c r="HBZ1222" s="2"/>
      <c r="HCA1222" s="2"/>
      <c r="HCB1222" s="2"/>
      <c r="HCC1222" s="2"/>
      <c r="HCD1222" s="2"/>
      <c r="HCE1222" s="2"/>
      <c r="HCF1222" s="2"/>
      <c r="HCG1222" s="2"/>
      <c r="HCH1222" s="2"/>
      <c r="HCI1222" s="2"/>
      <c r="HCJ1222" s="2"/>
      <c r="HCK1222" s="2"/>
      <c r="HCL1222" s="2"/>
      <c r="HCM1222" s="2"/>
      <c r="HCN1222" s="2"/>
      <c r="HCO1222" s="2"/>
      <c r="HCP1222" s="2"/>
      <c r="HCQ1222" s="2"/>
      <c r="HCR1222" s="2"/>
      <c r="HCS1222" s="2"/>
      <c r="HCT1222" s="2"/>
      <c r="HCU1222" s="2"/>
      <c r="HCV1222" s="2"/>
      <c r="HCW1222" s="2"/>
      <c r="HCX1222" s="2"/>
      <c r="HCY1222" s="2"/>
      <c r="HCZ1222" s="2"/>
      <c r="HDA1222" s="2"/>
      <c r="HDB1222" s="2"/>
      <c r="HDC1222" s="2"/>
      <c r="HDD1222" s="2"/>
      <c r="HDE1222" s="2"/>
      <c r="HDF1222" s="2"/>
      <c r="HDG1222" s="2"/>
      <c r="HDH1222" s="2"/>
      <c r="HDI1222" s="2"/>
      <c r="HDJ1222" s="2"/>
      <c r="HDK1222" s="2"/>
      <c r="HDL1222" s="2"/>
      <c r="HDM1222" s="2"/>
      <c r="HDN1222" s="2"/>
      <c r="HDO1222" s="2"/>
      <c r="HDP1222" s="2"/>
      <c r="HDQ1222" s="2"/>
      <c r="HDR1222" s="2"/>
      <c r="HDS1222" s="2"/>
      <c r="HDT1222" s="2"/>
      <c r="HDU1222" s="2"/>
      <c r="HDV1222" s="2"/>
      <c r="HDW1222" s="2"/>
      <c r="HDX1222" s="2"/>
      <c r="HDY1222" s="2"/>
      <c r="HDZ1222" s="2"/>
      <c r="HEA1222" s="2"/>
      <c r="HEB1222" s="2"/>
      <c r="HEC1222" s="2"/>
      <c r="HED1222" s="2"/>
      <c r="HEE1222" s="2"/>
      <c r="HEF1222" s="2"/>
      <c r="HEG1222" s="2"/>
      <c r="HEH1222" s="2"/>
      <c r="HEI1222" s="2"/>
      <c r="HEJ1222" s="2"/>
      <c r="HEK1222" s="2"/>
      <c r="HEL1222" s="2"/>
      <c r="HEM1222" s="2"/>
      <c r="HEN1222" s="2"/>
      <c r="HEO1222" s="2"/>
      <c r="HEP1222" s="2"/>
      <c r="HEQ1222" s="2"/>
      <c r="HER1222" s="2"/>
      <c r="HES1222" s="2"/>
      <c r="HET1222" s="2"/>
      <c r="HEU1222" s="2"/>
      <c r="HEV1222" s="2"/>
      <c r="HEW1222" s="2"/>
      <c r="HEX1222" s="2"/>
      <c r="HEY1222" s="2"/>
      <c r="HEZ1222" s="2"/>
      <c r="HFA1222" s="2"/>
      <c r="HFB1222" s="2"/>
      <c r="HFC1222" s="2"/>
      <c r="HFD1222" s="2"/>
      <c r="HFE1222" s="2"/>
      <c r="HFF1222" s="2"/>
      <c r="HFG1222" s="2"/>
      <c r="HFH1222" s="2"/>
      <c r="HFI1222" s="2"/>
      <c r="HFJ1222" s="2"/>
      <c r="HFK1222" s="2"/>
      <c r="HFL1222" s="2"/>
      <c r="HFM1222" s="2"/>
      <c r="HFN1222" s="2"/>
      <c r="HFO1222" s="2"/>
      <c r="HFP1222" s="2"/>
      <c r="HFQ1222" s="2"/>
      <c r="HFR1222" s="2"/>
      <c r="HFS1222" s="2"/>
      <c r="HFT1222" s="2"/>
      <c r="HFU1222" s="2"/>
      <c r="HFV1222" s="2"/>
      <c r="HFW1222" s="2"/>
      <c r="HFX1222" s="2"/>
      <c r="HFY1222" s="2"/>
      <c r="HFZ1222" s="2"/>
      <c r="HGA1222" s="2"/>
      <c r="HGB1222" s="2"/>
      <c r="HGC1222" s="2"/>
      <c r="HGD1222" s="2"/>
      <c r="HGE1222" s="2"/>
      <c r="HGF1222" s="2"/>
      <c r="HGG1222" s="2"/>
      <c r="HGH1222" s="2"/>
      <c r="HGI1222" s="2"/>
      <c r="HGJ1222" s="2"/>
      <c r="HGK1222" s="2"/>
      <c r="HGL1222" s="2"/>
      <c r="HGM1222" s="2"/>
      <c r="HGN1222" s="2"/>
      <c r="HGO1222" s="2"/>
      <c r="HGP1222" s="2"/>
      <c r="HGQ1222" s="2"/>
      <c r="HGR1222" s="2"/>
      <c r="HGS1222" s="2"/>
      <c r="HGT1222" s="2"/>
      <c r="HGU1222" s="2"/>
      <c r="HGV1222" s="2"/>
      <c r="HGW1222" s="2"/>
      <c r="HGX1222" s="2"/>
      <c r="HGY1222" s="2"/>
      <c r="HGZ1222" s="2"/>
      <c r="HHA1222" s="2"/>
      <c r="HHB1222" s="2"/>
      <c r="HHC1222" s="2"/>
      <c r="HHD1222" s="2"/>
      <c r="HHE1222" s="2"/>
      <c r="HHF1222" s="2"/>
      <c r="HHG1222" s="2"/>
      <c r="HHH1222" s="2"/>
      <c r="HHI1222" s="2"/>
      <c r="HHJ1222" s="2"/>
      <c r="HHK1222" s="2"/>
      <c r="HHL1222" s="2"/>
      <c r="HHM1222" s="2"/>
      <c r="HHN1222" s="2"/>
      <c r="HHO1222" s="2"/>
      <c r="HHP1222" s="2"/>
      <c r="HHQ1222" s="2"/>
      <c r="HHR1222" s="2"/>
      <c r="HHS1222" s="2"/>
      <c r="HHT1222" s="2"/>
      <c r="HHU1222" s="2"/>
      <c r="HHV1222" s="2"/>
      <c r="HHW1222" s="2"/>
      <c r="HHX1222" s="2"/>
      <c r="HHY1222" s="2"/>
      <c r="HHZ1222" s="2"/>
      <c r="HIA1222" s="2"/>
      <c r="HIB1222" s="2"/>
      <c r="HIC1222" s="2"/>
      <c r="HID1222" s="2"/>
      <c r="HIE1222" s="2"/>
      <c r="HIF1222" s="2"/>
      <c r="HIG1222" s="2"/>
      <c r="HIH1222" s="2"/>
      <c r="HII1222" s="2"/>
      <c r="HIJ1222" s="2"/>
      <c r="HIK1222" s="2"/>
      <c r="HIL1222" s="2"/>
      <c r="HIM1222" s="2"/>
      <c r="HIN1222" s="2"/>
      <c r="HIO1222" s="2"/>
      <c r="HIP1222" s="2"/>
      <c r="HIQ1222" s="2"/>
      <c r="HIR1222" s="2"/>
      <c r="HIS1222" s="2"/>
      <c r="HIT1222" s="2"/>
      <c r="HIU1222" s="2"/>
      <c r="HIV1222" s="2"/>
      <c r="HIW1222" s="2"/>
      <c r="HIX1222" s="2"/>
      <c r="HIY1222" s="2"/>
      <c r="HIZ1222" s="2"/>
      <c r="HJA1222" s="2"/>
      <c r="HJB1222" s="2"/>
      <c r="HJC1222" s="2"/>
      <c r="HJD1222" s="2"/>
      <c r="HJE1222" s="2"/>
      <c r="HJF1222" s="2"/>
      <c r="HJG1222" s="2"/>
      <c r="HJH1222" s="2"/>
      <c r="HJI1222" s="2"/>
      <c r="HJJ1222" s="2"/>
      <c r="HJK1222" s="2"/>
      <c r="HJL1222" s="2"/>
      <c r="HJM1222" s="2"/>
      <c r="HJN1222" s="2"/>
      <c r="HJO1222" s="2"/>
      <c r="HJP1222" s="2"/>
      <c r="HJQ1222" s="2"/>
      <c r="HJR1222" s="2"/>
      <c r="HJS1222" s="2"/>
      <c r="HJT1222" s="2"/>
      <c r="HJU1222" s="2"/>
      <c r="HJV1222" s="2"/>
      <c r="HJW1222" s="2"/>
      <c r="HJX1222" s="2"/>
      <c r="HJY1222" s="2"/>
      <c r="HJZ1222" s="2"/>
      <c r="HKA1222" s="2"/>
      <c r="HKB1222" s="2"/>
      <c r="HKC1222" s="2"/>
      <c r="HKD1222" s="2"/>
      <c r="HKE1222" s="2"/>
      <c r="HKF1222" s="2"/>
      <c r="HKG1222" s="2"/>
      <c r="HKH1222" s="2"/>
      <c r="HKI1222" s="2"/>
      <c r="HKJ1222" s="2"/>
      <c r="HKK1222" s="2"/>
      <c r="HKL1222" s="2"/>
      <c r="HKM1222" s="2"/>
      <c r="HKN1222" s="2"/>
      <c r="HKO1222" s="2"/>
      <c r="HKP1222" s="2"/>
      <c r="HKQ1222" s="2"/>
      <c r="HKR1222" s="2"/>
      <c r="HKS1222" s="2"/>
      <c r="HKT1222" s="2"/>
      <c r="HKU1222" s="2"/>
      <c r="HKV1222" s="2"/>
      <c r="HKW1222" s="2"/>
      <c r="HKX1222" s="2"/>
      <c r="HKY1222" s="2"/>
      <c r="HKZ1222" s="2"/>
      <c r="HLA1222" s="2"/>
      <c r="HLB1222" s="2"/>
      <c r="HLC1222" s="2"/>
      <c r="HLD1222" s="2"/>
      <c r="HLE1222" s="2"/>
      <c r="HLF1222" s="2"/>
      <c r="HLG1222" s="2"/>
      <c r="HLH1222" s="2"/>
      <c r="HLI1222" s="2"/>
      <c r="HLJ1222" s="2"/>
      <c r="HLK1222" s="2"/>
      <c r="HLL1222" s="2"/>
      <c r="HLM1222" s="2"/>
      <c r="HLN1222" s="2"/>
      <c r="HLO1222" s="2"/>
      <c r="HLP1222" s="2"/>
      <c r="HLQ1222" s="2"/>
      <c r="HLR1222" s="2"/>
      <c r="HLS1222" s="2"/>
      <c r="HLT1222" s="2"/>
      <c r="HLU1222" s="2"/>
      <c r="HLV1222" s="2"/>
      <c r="HLW1222" s="2"/>
      <c r="HLX1222" s="2"/>
      <c r="HLY1222" s="2"/>
      <c r="HLZ1222" s="2"/>
      <c r="HMA1222" s="2"/>
      <c r="HMB1222" s="2"/>
      <c r="HMC1222" s="2"/>
      <c r="HMD1222" s="2"/>
      <c r="HME1222" s="2"/>
      <c r="HMF1222" s="2"/>
      <c r="HMG1222" s="2"/>
      <c r="HMH1222" s="2"/>
      <c r="HMI1222" s="2"/>
      <c r="HMJ1222" s="2"/>
      <c r="HMK1222" s="2"/>
      <c r="HML1222" s="2"/>
      <c r="HMM1222" s="2"/>
      <c r="HMN1222" s="2"/>
      <c r="HMO1222" s="2"/>
      <c r="HMP1222" s="2"/>
      <c r="HMQ1222" s="2"/>
      <c r="HMR1222" s="2"/>
      <c r="HMS1222" s="2"/>
      <c r="HMT1222" s="2"/>
      <c r="HMU1222" s="2"/>
      <c r="HMV1222" s="2"/>
      <c r="HMW1222" s="2"/>
      <c r="HMX1222" s="2"/>
      <c r="HMY1222" s="2"/>
      <c r="HMZ1222" s="2"/>
      <c r="HNA1222" s="2"/>
      <c r="HNB1222" s="2"/>
      <c r="HNC1222" s="2"/>
      <c r="HND1222" s="2"/>
      <c r="HNE1222" s="2"/>
      <c r="HNF1222" s="2"/>
      <c r="HNG1222" s="2"/>
      <c r="HNH1222" s="2"/>
      <c r="HNI1222" s="2"/>
      <c r="HNJ1222" s="2"/>
      <c r="HNK1222" s="2"/>
      <c r="HNL1222" s="2"/>
      <c r="HNM1222" s="2"/>
      <c r="HNN1222" s="2"/>
      <c r="HNO1222" s="2"/>
      <c r="HNP1222" s="2"/>
      <c r="HNQ1222" s="2"/>
      <c r="HNR1222" s="2"/>
      <c r="HNS1222" s="2"/>
      <c r="HNT1222" s="2"/>
      <c r="HNU1222" s="2"/>
      <c r="HNV1222" s="2"/>
      <c r="HNW1222" s="2"/>
      <c r="HNX1222" s="2"/>
      <c r="HNY1222" s="2"/>
      <c r="HNZ1222" s="2"/>
      <c r="HOA1222" s="2"/>
      <c r="HOB1222" s="2"/>
      <c r="HOC1222" s="2"/>
      <c r="HOD1222" s="2"/>
      <c r="HOE1222" s="2"/>
      <c r="HOF1222" s="2"/>
      <c r="HOG1222" s="2"/>
      <c r="HOH1222" s="2"/>
      <c r="HOI1222" s="2"/>
      <c r="HOJ1222" s="2"/>
      <c r="HOK1222" s="2"/>
      <c r="HOL1222" s="2"/>
      <c r="HOM1222" s="2"/>
      <c r="HON1222" s="2"/>
      <c r="HOO1222" s="2"/>
      <c r="HOP1222" s="2"/>
      <c r="HOQ1222" s="2"/>
      <c r="HOR1222" s="2"/>
      <c r="HOS1222" s="2"/>
      <c r="HOT1222" s="2"/>
      <c r="HOU1222" s="2"/>
      <c r="HOV1222" s="2"/>
      <c r="HOW1222" s="2"/>
      <c r="HOX1222" s="2"/>
      <c r="HOY1222" s="2"/>
      <c r="HOZ1222" s="2"/>
      <c r="HPA1222" s="2"/>
      <c r="HPB1222" s="2"/>
      <c r="HPC1222" s="2"/>
      <c r="HPD1222" s="2"/>
      <c r="HPE1222" s="2"/>
      <c r="HPF1222" s="2"/>
      <c r="HPG1222" s="2"/>
      <c r="HPH1222" s="2"/>
      <c r="HPI1222" s="2"/>
      <c r="HPJ1222" s="2"/>
      <c r="HPK1222" s="2"/>
      <c r="HPL1222" s="2"/>
      <c r="HPM1222" s="2"/>
      <c r="HPN1222" s="2"/>
      <c r="HPO1222" s="2"/>
      <c r="HPP1222" s="2"/>
      <c r="HPQ1222" s="2"/>
      <c r="HPR1222" s="2"/>
      <c r="HPS1222" s="2"/>
      <c r="HPT1222" s="2"/>
      <c r="HPU1222" s="2"/>
      <c r="HPV1222" s="2"/>
      <c r="HPW1222" s="2"/>
      <c r="HPX1222" s="2"/>
      <c r="HPY1222" s="2"/>
      <c r="HPZ1222" s="2"/>
      <c r="HQA1222" s="2"/>
      <c r="HQB1222" s="2"/>
      <c r="HQC1222" s="2"/>
      <c r="HQD1222" s="2"/>
      <c r="HQE1222" s="2"/>
      <c r="HQF1222" s="2"/>
      <c r="HQG1222" s="2"/>
      <c r="HQH1222" s="2"/>
      <c r="HQI1222" s="2"/>
      <c r="HQJ1222" s="2"/>
      <c r="HQK1222" s="2"/>
      <c r="HQL1222" s="2"/>
      <c r="HQM1222" s="2"/>
      <c r="HQN1222" s="2"/>
      <c r="HQO1222" s="2"/>
      <c r="HQP1222" s="2"/>
      <c r="HQQ1222" s="2"/>
      <c r="HQR1222" s="2"/>
      <c r="HQS1222" s="2"/>
      <c r="HQT1222" s="2"/>
      <c r="HQU1222" s="2"/>
      <c r="HQV1222" s="2"/>
      <c r="HQW1222" s="2"/>
      <c r="HQX1222" s="2"/>
      <c r="HQY1222" s="2"/>
      <c r="HQZ1222" s="2"/>
      <c r="HRA1222" s="2"/>
      <c r="HRB1222" s="2"/>
      <c r="HRC1222" s="2"/>
      <c r="HRD1222" s="2"/>
      <c r="HRE1222" s="2"/>
      <c r="HRF1222" s="2"/>
      <c r="HRG1222" s="2"/>
      <c r="HRH1222" s="2"/>
      <c r="HRI1222" s="2"/>
      <c r="HRJ1222" s="2"/>
      <c r="HRK1222" s="2"/>
      <c r="HRL1222" s="2"/>
      <c r="HRM1222" s="2"/>
      <c r="HRN1222" s="2"/>
      <c r="HRO1222" s="2"/>
      <c r="HRP1222" s="2"/>
      <c r="HRQ1222" s="2"/>
      <c r="HRR1222" s="2"/>
      <c r="HRS1222" s="2"/>
      <c r="HRT1222" s="2"/>
      <c r="HRU1222" s="2"/>
      <c r="HRV1222" s="2"/>
      <c r="HRW1222" s="2"/>
      <c r="HRX1222" s="2"/>
      <c r="HRY1222" s="2"/>
      <c r="HRZ1222" s="2"/>
      <c r="HSA1222" s="2"/>
      <c r="HSB1222" s="2"/>
      <c r="HSC1222" s="2"/>
      <c r="HSD1222" s="2"/>
      <c r="HSE1222" s="2"/>
      <c r="HSF1222" s="2"/>
      <c r="HSG1222" s="2"/>
      <c r="HSH1222" s="2"/>
      <c r="HSI1222" s="2"/>
      <c r="HSJ1222" s="2"/>
      <c r="HSK1222" s="2"/>
      <c r="HSL1222" s="2"/>
      <c r="HSM1222" s="2"/>
      <c r="HSN1222" s="2"/>
      <c r="HSO1222" s="2"/>
      <c r="HSP1222" s="2"/>
      <c r="HSQ1222" s="2"/>
      <c r="HSR1222" s="2"/>
      <c r="HSS1222" s="2"/>
      <c r="HST1222" s="2"/>
      <c r="HSU1222" s="2"/>
      <c r="HSV1222" s="2"/>
      <c r="HSW1222" s="2"/>
      <c r="HSX1222" s="2"/>
      <c r="HSY1222" s="2"/>
      <c r="HSZ1222" s="2"/>
      <c r="HTA1222" s="2"/>
      <c r="HTB1222" s="2"/>
      <c r="HTC1222" s="2"/>
      <c r="HTD1222" s="2"/>
      <c r="HTE1222" s="2"/>
      <c r="HTF1222" s="2"/>
      <c r="HTG1222" s="2"/>
      <c r="HTH1222" s="2"/>
      <c r="HTI1222" s="2"/>
      <c r="HTJ1222" s="2"/>
      <c r="HTK1222" s="2"/>
      <c r="HTL1222" s="2"/>
      <c r="HTM1222" s="2"/>
      <c r="HTN1222" s="2"/>
      <c r="HTO1222" s="2"/>
      <c r="HTP1222" s="2"/>
      <c r="HTQ1222" s="2"/>
      <c r="HTR1222" s="2"/>
      <c r="HTS1222" s="2"/>
      <c r="HTT1222" s="2"/>
      <c r="HTU1222" s="2"/>
      <c r="HTV1222" s="2"/>
      <c r="HTW1222" s="2"/>
      <c r="HTX1222" s="2"/>
      <c r="HTY1222" s="2"/>
      <c r="HTZ1222" s="2"/>
      <c r="HUA1222" s="2"/>
      <c r="HUB1222" s="2"/>
      <c r="HUC1222" s="2"/>
      <c r="HUD1222" s="2"/>
      <c r="HUE1222" s="2"/>
      <c r="HUF1222" s="2"/>
      <c r="HUG1222" s="2"/>
      <c r="HUH1222" s="2"/>
      <c r="HUI1222" s="2"/>
      <c r="HUJ1222" s="2"/>
      <c r="HUK1222" s="2"/>
      <c r="HUL1222" s="2"/>
      <c r="HUM1222" s="2"/>
      <c r="HUN1222" s="2"/>
      <c r="HUO1222" s="2"/>
      <c r="HUP1222" s="2"/>
      <c r="HUQ1222" s="2"/>
      <c r="HUR1222" s="2"/>
      <c r="HUS1222" s="2"/>
      <c r="HUT1222" s="2"/>
      <c r="HUU1222" s="2"/>
      <c r="HUV1222" s="2"/>
      <c r="HUW1222" s="2"/>
      <c r="HUX1222" s="2"/>
      <c r="HUY1222" s="2"/>
      <c r="HUZ1222" s="2"/>
      <c r="HVA1222" s="2"/>
      <c r="HVB1222" s="2"/>
      <c r="HVC1222" s="2"/>
      <c r="HVD1222" s="2"/>
      <c r="HVE1222" s="2"/>
      <c r="HVF1222" s="2"/>
      <c r="HVG1222" s="2"/>
      <c r="HVH1222" s="2"/>
      <c r="HVI1222" s="2"/>
      <c r="HVJ1222" s="2"/>
      <c r="HVK1222" s="2"/>
      <c r="HVL1222" s="2"/>
      <c r="HVM1222" s="2"/>
      <c r="HVN1222" s="2"/>
      <c r="HVO1222" s="2"/>
      <c r="HVP1222" s="2"/>
      <c r="HVQ1222" s="2"/>
      <c r="HVR1222" s="2"/>
      <c r="HVS1222" s="2"/>
      <c r="HVT1222" s="2"/>
      <c r="HVU1222" s="2"/>
      <c r="HVV1222" s="2"/>
      <c r="HVW1222" s="2"/>
      <c r="HVX1222" s="2"/>
      <c r="HVY1222" s="2"/>
      <c r="HVZ1222" s="2"/>
      <c r="HWA1222" s="2"/>
      <c r="HWB1222" s="2"/>
      <c r="HWC1222" s="2"/>
      <c r="HWD1222" s="2"/>
      <c r="HWE1222" s="2"/>
      <c r="HWF1222" s="2"/>
      <c r="HWG1222" s="2"/>
      <c r="HWH1222" s="2"/>
      <c r="HWI1222" s="2"/>
      <c r="HWJ1222" s="2"/>
      <c r="HWK1222" s="2"/>
      <c r="HWL1222" s="2"/>
      <c r="HWM1222" s="2"/>
      <c r="HWN1222" s="2"/>
      <c r="HWO1222" s="2"/>
      <c r="HWP1222" s="2"/>
      <c r="HWQ1222" s="2"/>
      <c r="HWR1222" s="2"/>
      <c r="HWS1222" s="2"/>
      <c r="HWT1222" s="2"/>
      <c r="HWU1222" s="2"/>
      <c r="HWV1222" s="2"/>
      <c r="HWW1222" s="2"/>
      <c r="HWX1222" s="2"/>
      <c r="HWY1222" s="2"/>
      <c r="HWZ1222" s="2"/>
      <c r="HXA1222" s="2"/>
      <c r="HXB1222" s="2"/>
      <c r="HXC1222" s="2"/>
      <c r="HXD1222" s="2"/>
      <c r="HXE1222" s="2"/>
      <c r="HXF1222" s="2"/>
      <c r="HXG1222" s="2"/>
      <c r="HXH1222" s="2"/>
      <c r="HXI1222" s="2"/>
      <c r="HXJ1222" s="2"/>
      <c r="HXK1222" s="2"/>
      <c r="HXL1222" s="2"/>
      <c r="HXM1222" s="2"/>
      <c r="HXN1222" s="2"/>
      <c r="HXO1222" s="2"/>
      <c r="HXP1222" s="2"/>
      <c r="HXQ1222" s="2"/>
      <c r="HXR1222" s="2"/>
      <c r="HXS1222" s="2"/>
      <c r="HXT1222" s="2"/>
      <c r="HXU1222" s="2"/>
      <c r="HXV1222" s="2"/>
      <c r="HXW1222" s="2"/>
      <c r="HXX1222" s="2"/>
      <c r="HXY1222" s="2"/>
      <c r="HXZ1222" s="2"/>
      <c r="HYA1222" s="2"/>
      <c r="HYB1222" s="2"/>
      <c r="HYC1222" s="2"/>
      <c r="HYD1222" s="2"/>
      <c r="HYE1222" s="2"/>
      <c r="HYF1222" s="2"/>
      <c r="HYG1222" s="2"/>
      <c r="HYH1222" s="2"/>
      <c r="HYI1222" s="2"/>
      <c r="HYJ1222" s="2"/>
      <c r="HYK1222" s="2"/>
      <c r="HYL1222" s="2"/>
      <c r="HYM1222" s="2"/>
      <c r="HYN1222" s="2"/>
      <c r="HYO1222" s="2"/>
      <c r="HYP1222" s="2"/>
      <c r="HYQ1222" s="2"/>
      <c r="HYR1222" s="2"/>
      <c r="HYS1222" s="2"/>
      <c r="HYT1222" s="2"/>
      <c r="HYU1222" s="2"/>
      <c r="HYV1222" s="2"/>
      <c r="HYW1222" s="2"/>
      <c r="HYX1222" s="2"/>
      <c r="HYY1222" s="2"/>
      <c r="HYZ1222" s="2"/>
      <c r="HZA1222" s="2"/>
      <c r="HZB1222" s="2"/>
      <c r="HZC1222" s="2"/>
      <c r="HZD1222" s="2"/>
      <c r="HZE1222" s="2"/>
      <c r="HZF1222" s="2"/>
      <c r="HZG1222" s="2"/>
      <c r="HZH1222" s="2"/>
      <c r="HZI1222" s="2"/>
      <c r="HZJ1222" s="2"/>
      <c r="HZK1222" s="2"/>
      <c r="HZL1222" s="2"/>
      <c r="HZM1222" s="2"/>
      <c r="HZN1222" s="2"/>
      <c r="HZO1222" s="2"/>
      <c r="HZP1222" s="2"/>
      <c r="HZQ1222" s="2"/>
      <c r="HZR1222" s="2"/>
      <c r="HZS1222" s="2"/>
      <c r="HZT1222" s="2"/>
      <c r="HZU1222" s="2"/>
      <c r="HZV1222" s="2"/>
      <c r="HZW1222" s="2"/>
      <c r="HZX1222" s="2"/>
      <c r="HZY1222" s="2"/>
      <c r="HZZ1222" s="2"/>
      <c r="IAA1222" s="2"/>
      <c r="IAB1222" s="2"/>
      <c r="IAC1222" s="2"/>
      <c r="IAD1222" s="2"/>
      <c r="IAE1222" s="2"/>
      <c r="IAF1222" s="2"/>
      <c r="IAG1222" s="2"/>
      <c r="IAH1222" s="2"/>
      <c r="IAI1222" s="2"/>
      <c r="IAJ1222" s="2"/>
      <c r="IAK1222" s="2"/>
      <c r="IAL1222" s="2"/>
      <c r="IAM1222" s="2"/>
      <c r="IAN1222" s="2"/>
      <c r="IAO1222" s="2"/>
      <c r="IAP1222" s="2"/>
      <c r="IAQ1222" s="2"/>
      <c r="IAR1222" s="2"/>
      <c r="IAS1222" s="2"/>
      <c r="IAT1222" s="2"/>
      <c r="IAU1222" s="2"/>
      <c r="IAV1222" s="2"/>
      <c r="IAW1222" s="2"/>
      <c r="IAX1222" s="2"/>
      <c r="IAY1222" s="2"/>
      <c r="IAZ1222" s="2"/>
      <c r="IBA1222" s="2"/>
      <c r="IBB1222" s="2"/>
      <c r="IBC1222" s="2"/>
      <c r="IBD1222" s="2"/>
      <c r="IBE1222" s="2"/>
      <c r="IBF1222" s="2"/>
      <c r="IBG1222" s="2"/>
      <c r="IBH1222" s="2"/>
      <c r="IBI1222" s="2"/>
      <c r="IBJ1222" s="2"/>
      <c r="IBK1222" s="2"/>
      <c r="IBL1222" s="2"/>
      <c r="IBM1222" s="2"/>
      <c r="IBN1222" s="2"/>
      <c r="IBO1222" s="2"/>
      <c r="IBP1222" s="2"/>
      <c r="IBQ1222" s="2"/>
      <c r="IBR1222" s="2"/>
      <c r="IBS1222" s="2"/>
      <c r="IBT1222" s="2"/>
      <c r="IBU1222" s="2"/>
      <c r="IBV1222" s="2"/>
      <c r="IBW1222" s="2"/>
      <c r="IBX1222" s="2"/>
      <c r="IBY1222" s="2"/>
      <c r="IBZ1222" s="2"/>
      <c r="ICA1222" s="2"/>
      <c r="ICB1222" s="2"/>
      <c r="ICC1222" s="2"/>
      <c r="ICD1222" s="2"/>
      <c r="ICE1222" s="2"/>
      <c r="ICF1222" s="2"/>
      <c r="ICG1222" s="2"/>
      <c r="ICH1222" s="2"/>
      <c r="ICI1222" s="2"/>
      <c r="ICJ1222" s="2"/>
      <c r="ICK1222" s="2"/>
      <c r="ICL1222" s="2"/>
      <c r="ICM1222" s="2"/>
      <c r="ICN1222" s="2"/>
      <c r="ICO1222" s="2"/>
      <c r="ICP1222" s="2"/>
      <c r="ICQ1222" s="2"/>
      <c r="ICR1222" s="2"/>
      <c r="ICS1222" s="2"/>
      <c r="ICT1222" s="2"/>
      <c r="ICU1222" s="2"/>
      <c r="ICV1222" s="2"/>
      <c r="ICW1222" s="2"/>
      <c r="ICX1222" s="2"/>
      <c r="ICY1222" s="2"/>
      <c r="ICZ1222" s="2"/>
      <c r="IDA1222" s="2"/>
      <c r="IDB1222" s="2"/>
      <c r="IDC1222" s="2"/>
      <c r="IDD1222" s="2"/>
      <c r="IDE1222" s="2"/>
      <c r="IDF1222" s="2"/>
      <c r="IDG1222" s="2"/>
      <c r="IDH1222" s="2"/>
      <c r="IDI1222" s="2"/>
      <c r="IDJ1222" s="2"/>
      <c r="IDK1222" s="2"/>
      <c r="IDL1222" s="2"/>
      <c r="IDM1222" s="2"/>
      <c r="IDN1222" s="2"/>
      <c r="IDO1222" s="2"/>
      <c r="IDP1222" s="2"/>
      <c r="IDQ1222" s="2"/>
      <c r="IDR1222" s="2"/>
      <c r="IDS1222" s="2"/>
      <c r="IDT1222" s="2"/>
      <c r="IDU1222" s="2"/>
      <c r="IDV1222" s="2"/>
      <c r="IDW1222" s="2"/>
      <c r="IDX1222" s="2"/>
      <c r="IDY1222" s="2"/>
      <c r="IDZ1222" s="2"/>
      <c r="IEA1222" s="2"/>
      <c r="IEB1222" s="2"/>
      <c r="IEC1222" s="2"/>
      <c r="IED1222" s="2"/>
      <c r="IEE1222" s="2"/>
      <c r="IEF1222" s="2"/>
      <c r="IEG1222" s="2"/>
      <c r="IEH1222" s="2"/>
      <c r="IEI1222" s="2"/>
      <c r="IEJ1222" s="2"/>
      <c r="IEK1222" s="2"/>
      <c r="IEL1222" s="2"/>
      <c r="IEM1222" s="2"/>
      <c r="IEN1222" s="2"/>
      <c r="IEO1222" s="2"/>
      <c r="IEP1222" s="2"/>
      <c r="IEQ1222" s="2"/>
      <c r="IER1222" s="2"/>
      <c r="IES1222" s="2"/>
      <c r="IET1222" s="2"/>
      <c r="IEU1222" s="2"/>
      <c r="IEV1222" s="2"/>
      <c r="IEW1222" s="2"/>
      <c r="IEX1222" s="2"/>
      <c r="IEY1222" s="2"/>
      <c r="IEZ1222" s="2"/>
      <c r="IFA1222" s="2"/>
      <c r="IFB1222" s="2"/>
      <c r="IFC1222" s="2"/>
      <c r="IFD1222" s="2"/>
      <c r="IFE1222" s="2"/>
      <c r="IFF1222" s="2"/>
      <c r="IFG1222" s="2"/>
      <c r="IFH1222" s="2"/>
      <c r="IFI1222" s="2"/>
      <c r="IFJ1222" s="2"/>
      <c r="IFK1222" s="2"/>
      <c r="IFL1222" s="2"/>
      <c r="IFM1222" s="2"/>
      <c r="IFN1222" s="2"/>
      <c r="IFO1222" s="2"/>
      <c r="IFP1222" s="2"/>
      <c r="IFQ1222" s="2"/>
      <c r="IFR1222" s="2"/>
      <c r="IFS1222" s="2"/>
      <c r="IFT1222" s="2"/>
      <c r="IFU1222" s="2"/>
      <c r="IFV1222" s="2"/>
      <c r="IFW1222" s="2"/>
      <c r="IFX1222" s="2"/>
      <c r="IFY1222" s="2"/>
      <c r="IFZ1222" s="2"/>
      <c r="IGA1222" s="2"/>
      <c r="IGB1222" s="2"/>
      <c r="IGC1222" s="2"/>
      <c r="IGD1222" s="2"/>
      <c r="IGE1222" s="2"/>
      <c r="IGF1222" s="2"/>
      <c r="IGG1222" s="2"/>
      <c r="IGH1222" s="2"/>
      <c r="IGI1222" s="2"/>
      <c r="IGJ1222" s="2"/>
      <c r="IGK1222" s="2"/>
      <c r="IGL1222" s="2"/>
      <c r="IGM1222" s="2"/>
      <c r="IGN1222" s="2"/>
      <c r="IGO1222" s="2"/>
      <c r="IGP1222" s="2"/>
      <c r="IGQ1222" s="2"/>
      <c r="IGR1222" s="2"/>
      <c r="IGS1222" s="2"/>
      <c r="IGT1222" s="2"/>
      <c r="IGU1222" s="2"/>
      <c r="IGV1222" s="2"/>
      <c r="IGW1222" s="2"/>
      <c r="IGX1222" s="2"/>
      <c r="IGY1222" s="2"/>
      <c r="IGZ1222" s="2"/>
      <c r="IHA1222" s="2"/>
      <c r="IHB1222" s="2"/>
      <c r="IHC1222" s="2"/>
      <c r="IHD1222" s="2"/>
      <c r="IHE1222" s="2"/>
      <c r="IHF1222" s="2"/>
      <c r="IHG1222" s="2"/>
      <c r="IHH1222" s="2"/>
      <c r="IHI1222" s="2"/>
      <c r="IHJ1222" s="2"/>
      <c r="IHK1222" s="2"/>
      <c r="IHL1222" s="2"/>
      <c r="IHM1222" s="2"/>
      <c r="IHN1222" s="2"/>
      <c r="IHO1222" s="2"/>
      <c r="IHP1222" s="2"/>
      <c r="IHQ1222" s="2"/>
      <c r="IHR1222" s="2"/>
      <c r="IHS1222" s="2"/>
      <c r="IHT1222" s="2"/>
      <c r="IHU1222" s="2"/>
      <c r="IHV1222" s="2"/>
      <c r="IHW1222" s="2"/>
      <c r="IHX1222" s="2"/>
      <c r="IHY1222" s="2"/>
      <c r="IHZ1222" s="2"/>
      <c r="IIA1222" s="2"/>
      <c r="IIB1222" s="2"/>
      <c r="IIC1222" s="2"/>
      <c r="IID1222" s="2"/>
      <c r="IIE1222" s="2"/>
      <c r="IIF1222" s="2"/>
      <c r="IIG1222" s="2"/>
      <c r="IIH1222" s="2"/>
      <c r="III1222" s="2"/>
      <c r="IIJ1222" s="2"/>
      <c r="IIK1222" s="2"/>
      <c r="IIL1222" s="2"/>
      <c r="IIM1222" s="2"/>
      <c r="IIN1222" s="2"/>
      <c r="IIO1222" s="2"/>
      <c r="IIP1222" s="2"/>
      <c r="IIQ1222" s="2"/>
      <c r="IIR1222" s="2"/>
      <c r="IIS1222" s="2"/>
      <c r="IIT1222" s="2"/>
      <c r="IIU1222" s="2"/>
      <c r="IIV1222" s="2"/>
      <c r="IIW1222" s="2"/>
      <c r="IIX1222" s="2"/>
      <c r="IIY1222" s="2"/>
      <c r="IIZ1222" s="2"/>
      <c r="IJA1222" s="2"/>
      <c r="IJB1222" s="2"/>
      <c r="IJC1222" s="2"/>
      <c r="IJD1222" s="2"/>
      <c r="IJE1222" s="2"/>
      <c r="IJF1222" s="2"/>
      <c r="IJG1222" s="2"/>
      <c r="IJH1222" s="2"/>
      <c r="IJI1222" s="2"/>
      <c r="IJJ1222" s="2"/>
      <c r="IJK1222" s="2"/>
      <c r="IJL1222" s="2"/>
      <c r="IJM1222" s="2"/>
      <c r="IJN1222" s="2"/>
      <c r="IJO1222" s="2"/>
      <c r="IJP1222" s="2"/>
      <c r="IJQ1222" s="2"/>
      <c r="IJR1222" s="2"/>
      <c r="IJS1222" s="2"/>
      <c r="IJT1222" s="2"/>
      <c r="IJU1222" s="2"/>
      <c r="IJV1222" s="2"/>
      <c r="IJW1222" s="2"/>
      <c r="IJX1222" s="2"/>
      <c r="IJY1222" s="2"/>
      <c r="IJZ1222" s="2"/>
      <c r="IKA1222" s="2"/>
      <c r="IKB1222" s="2"/>
      <c r="IKC1222" s="2"/>
      <c r="IKD1222" s="2"/>
      <c r="IKE1222" s="2"/>
      <c r="IKF1222" s="2"/>
      <c r="IKG1222" s="2"/>
      <c r="IKH1222" s="2"/>
      <c r="IKI1222" s="2"/>
      <c r="IKJ1222" s="2"/>
      <c r="IKK1222" s="2"/>
      <c r="IKL1222" s="2"/>
      <c r="IKM1222" s="2"/>
      <c r="IKN1222" s="2"/>
      <c r="IKO1222" s="2"/>
      <c r="IKP1222" s="2"/>
      <c r="IKQ1222" s="2"/>
      <c r="IKR1222" s="2"/>
      <c r="IKS1222" s="2"/>
      <c r="IKT1222" s="2"/>
      <c r="IKU1222" s="2"/>
      <c r="IKV1222" s="2"/>
      <c r="IKW1222" s="2"/>
      <c r="IKX1222" s="2"/>
      <c r="IKY1222" s="2"/>
      <c r="IKZ1222" s="2"/>
      <c r="ILA1222" s="2"/>
      <c r="ILB1222" s="2"/>
      <c r="ILC1222" s="2"/>
      <c r="ILD1222" s="2"/>
      <c r="ILE1222" s="2"/>
      <c r="ILF1222" s="2"/>
      <c r="ILG1222" s="2"/>
      <c r="ILH1222" s="2"/>
      <c r="ILI1222" s="2"/>
      <c r="ILJ1222" s="2"/>
      <c r="ILK1222" s="2"/>
      <c r="ILL1222" s="2"/>
      <c r="ILM1222" s="2"/>
      <c r="ILN1222" s="2"/>
      <c r="ILO1222" s="2"/>
      <c r="ILP1222" s="2"/>
      <c r="ILQ1222" s="2"/>
      <c r="ILR1222" s="2"/>
      <c r="ILS1222" s="2"/>
      <c r="ILT1222" s="2"/>
      <c r="ILU1222" s="2"/>
      <c r="ILV1222" s="2"/>
      <c r="ILW1222" s="2"/>
      <c r="ILX1222" s="2"/>
      <c r="ILY1222" s="2"/>
      <c r="ILZ1222" s="2"/>
      <c r="IMA1222" s="2"/>
      <c r="IMB1222" s="2"/>
      <c r="IMC1222" s="2"/>
      <c r="IMD1222" s="2"/>
      <c r="IME1222" s="2"/>
      <c r="IMF1222" s="2"/>
      <c r="IMG1222" s="2"/>
      <c r="IMH1222" s="2"/>
      <c r="IMI1222" s="2"/>
      <c r="IMJ1222" s="2"/>
      <c r="IMK1222" s="2"/>
      <c r="IML1222" s="2"/>
      <c r="IMM1222" s="2"/>
      <c r="IMN1222" s="2"/>
      <c r="IMO1222" s="2"/>
      <c r="IMP1222" s="2"/>
      <c r="IMQ1222" s="2"/>
      <c r="IMR1222" s="2"/>
      <c r="IMS1222" s="2"/>
      <c r="IMT1222" s="2"/>
      <c r="IMU1222" s="2"/>
      <c r="IMV1222" s="2"/>
      <c r="IMW1222" s="2"/>
      <c r="IMX1222" s="2"/>
      <c r="IMY1222" s="2"/>
      <c r="IMZ1222" s="2"/>
      <c r="INA1222" s="2"/>
      <c r="INB1222" s="2"/>
      <c r="INC1222" s="2"/>
      <c r="IND1222" s="2"/>
      <c r="INE1222" s="2"/>
      <c r="INF1222" s="2"/>
      <c r="ING1222" s="2"/>
      <c r="INH1222" s="2"/>
      <c r="INI1222" s="2"/>
      <c r="INJ1222" s="2"/>
      <c r="INK1222" s="2"/>
      <c r="INL1222" s="2"/>
      <c r="INM1222" s="2"/>
      <c r="INN1222" s="2"/>
      <c r="INO1222" s="2"/>
      <c r="INP1222" s="2"/>
      <c r="INQ1222" s="2"/>
      <c r="INR1222" s="2"/>
      <c r="INS1222" s="2"/>
      <c r="INT1222" s="2"/>
      <c r="INU1222" s="2"/>
      <c r="INV1222" s="2"/>
      <c r="INW1222" s="2"/>
      <c r="INX1222" s="2"/>
      <c r="INY1222" s="2"/>
      <c r="INZ1222" s="2"/>
      <c r="IOA1222" s="2"/>
      <c r="IOB1222" s="2"/>
      <c r="IOC1222" s="2"/>
      <c r="IOD1222" s="2"/>
      <c r="IOE1222" s="2"/>
      <c r="IOF1222" s="2"/>
      <c r="IOG1222" s="2"/>
      <c r="IOH1222" s="2"/>
      <c r="IOI1222" s="2"/>
      <c r="IOJ1222" s="2"/>
      <c r="IOK1222" s="2"/>
      <c r="IOL1222" s="2"/>
      <c r="IOM1222" s="2"/>
      <c r="ION1222" s="2"/>
      <c r="IOO1222" s="2"/>
      <c r="IOP1222" s="2"/>
      <c r="IOQ1222" s="2"/>
      <c r="IOR1222" s="2"/>
      <c r="IOS1222" s="2"/>
      <c r="IOT1222" s="2"/>
      <c r="IOU1222" s="2"/>
      <c r="IOV1222" s="2"/>
      <c r="IOW1222" s="2"/>
      <c r="IOX1222" s="2"/>
      <c r="IOY1222" s="2"/>
      <c r="IOZ1222" s="2"/>
      <c r="IPA1222" s="2"/>
      <c r="IPB1222" s="2"/>
      <c r="IPC1222" s="2"/>
      <c r="IPD1222" s="2"/>
      <c r="IPE1222" s="2"/>
      <c r="IPF1222" s="2"/>
      <c r="IPG1222" s="2"/>
      <c r="IPH1222" s="2"/>
      <c r="IPI1222" s="2"/>
      <c r="IPJ1222" s="2"/>
      <c r="IPK1222" s="2"/>
      <c r="IPL1222" s="2"/>
      <c r="IPM1222" s="2"/>
      <c r="IPN1222" s="2"/>
      <c r="IPO1222" s="2"/>
      <c r="IPP1222" s="2"/>
      <c r="IPQ1222" s="2"/>
      <c r="IPR1222" s="2"/>
      <c r="IPS1222" s="2"/>
      <c r="IPT1222" s="2"/>
      <c r="IPU1222" s="2"/>
      <c r="IPV1222" s="2"/>
      <c r="IPW1222" s="2"/>
      <c r="IPX1222" s="2"/>
      <c r="IPY1222" s="2"/>
      <c r="IPZ1222" s="2"/>
      <c r="IQA1222" s="2"/>
      <c r="IQB1222" s="2"/>
      <c r="IQC1222" s="2"/>
      <c r="IQD1222" s="2"/>
      <c r="IQE1222" s="2"/>
      <c r="IQF1222" s="2"/>
      <c r="IQG1222" s="2"/>
      <c r="IQH1222" s="2"/>
      <c r="IQI1222" s="2"/>
      <c r="IQJ1222" s="2"/>
      <c r="IQK1222" s="2"/>
      <c r="IQL1222" s="2"/>
      <c r="IQM1222" s="2"/>
      <c r="IQN1222" s="2"/>
      <c r="IQO1222" s="2"/>
      <c r="IQP1222" s="2"/>
      <c r="IQQ1222" s="2"/>
      <c r="IQR1222" s="2"/>
      <c r="IQS1222" s="2"/>
      <c r="IQT1222" s="2"/>
      <c r="IQU1222" s="2"/>
      <c r="IQV1222" s="2"/>
      <c r="IQW1222" s="2"/>
      <c r="IQX1222" s="2"/>
      <c r="IQY1222" s="2"/>
      <c r="IQZ1222" s="2"/>
      <c r="IRA1222" s="2"/>
      <c r="IRB1222" s="2"/>
      <c r="IRC1222" s="2"/>
      <c r="IRD1222" s="2"/>
      <c r="IRE1222" s="2"/>
      <c r="IRF1222" s="2"/>
      <c r="IRG1222" s="2"/>
      <c r="IRH1222" s="2"/>
      <c r="IRI1222" s="2"/>
      <c r="IRJ1222" s="2"/>
      <c r="IRK1222" s="2"/>
      <c r="IRL1222" s="2"/>
      <c r="IRM1222" s="2"/>
      <c r="IRN1222" s="2"/>
      <c r="IRO1222" s="2"/>
      <c r="IRP1222" s="2"/>
      <c r="IRQ1222" s="2"/>
      <c r="IRR1222" s="2"/>
      <c r="IRS1222" s="2"/>
      <c r="IRT1222" s="2"/>
      <c r="IRU1222" s="2"/>
      <c r="IRV1222" s="2"/>
      <c r="IRW1222" s="2"/>
      <c r="IRX1222" s="2"/>
      <c r="IRY1222" s="2"/>
      <c r="IRZ1222" s="2"/>
      <c r="ISA1222" s="2"/>
      <c r="ISB1222" s="2"/>
      <c r="ISC1222" s="2"/>
      <c r="ISD1222" s="2"/>
      <c r="ISE1222" s="2"/>
      <c r="ISF1222" s="2"/>
      <c r="ISG1222" s="2"/>
      <c r="ISH1222" s="2"/>
      <c r="ISI1222" s="2"/>
      <c r="ISJ1222" s="2"/>
      <c r="ISK1222" s="2"/>
      <c r="ISL1222" s="2"/>
      <c r="ISM1222" s="2"/>
      <c r="ISN1222" s="2"/>
      <c r="ISO1222" s="2"/>
      <c r="ISP1222" s="2"/>
      <c r="ISQ1222" s="2"/>
      <c r="ISR1222" s="2"/>
      <c r="ISS1222" s="2"/>
      <c r="IST1222" s="2"/>
      <c r="ISU1222" s="2"/>
      <c r="ISV1222" s="2"/>
      <c r="ISW1222" s="2"/>
      <c r="ISX1222" s="2"/>
      <c r="ISY1222" s="2"/>
      <c r="ISZ1222" s="2"/>
      <c r="ITA1222" s="2"/>
      <c r="ITB1222" s="2"/>
      <c r="ITC1222" s="2"/>
      <c r="ITD1222" s="2"/>
      <c r="ITE1222" s="2"/>
      <c r="ITF1222" s="2"/>
      <c r="ITG1222" s="2"/>
      <c r="ITH1222" s="2"/>
      <c r="ITI1222" s="2"/>
      <c r="ITJ1222" s="2"/>
      <c r="ITK1222" s="2"/>
      <c r="ITL1222" s="2"/>
      <c r="ITM1222" s="2"/>
      <c r="ITN1222" s="2"/>
      <c r="ITO1222" s="2"/>
      <c r="ITP1222" s="2"/>
      <c r="ITQ1222" s="2"/>
      <c r="ITR1222" s="2"/>
      <c r="ITS1222" s="2"/>
      <c r="ITT1222" s="2"/>
      <c r="ITU1222" s="2"/>
      <c r="ITV1222" s="2"/>
      <c r="ITW1222" s="2"/>
      <c r="ITX1222" s="2"/>
      <c r="ITY1222" s="2"/>
      <c r="ITZ1222" s="2"/>
      <c r="IUA1222" s="2"/>
      <c r="IUB1222" s="2"/>
      <c r="IUC1222" s="2"/>
      <c r="IUD1222" s="2"/>
      <c r="IUE1222" s="2"/>
      <c r="IUF1222" s="2"/>
      <c r="IUG1222" s="2"/>
      <c r="IUH1222" s="2"/>
      <c r="IUI1222" s="2"/>
      <c r="IUJ1222" s="2"/>
      <c r="IUK1222" s="2"/>
      <c r="IUL1222" s="2"/>
      <c r="IUM1222" s="2"/>
      <c r="IUN1222" s="2"/>
      <c r="IUO1222" s="2"/>
      <c r="IUP1222" s="2"/>
      <c r="IUQ1222" s="2"/>
      <c r="IUR1222" s="2"/>
      <c r="IUS1222" s="2"/>
      <c r="IUT1222" s="2"/>
      <c r="IUU1222" s="2"/>
      <c r="IUV1222" s="2"/>
      <c r="IUW1222" s="2"/>
      <c r="IUX1222" s="2"/>
      <c r="IUY1222" s="2"/>
      <c r="IUZ1222" s="2"/>
      <c r="IVA1222" s="2"/>
      <c r="IVB1222" s="2"/>
      <c r="IVC1222" s="2"/>
      <c r="IVD1222" s="2"/>
      <c r="IVE1222" s="2"/>
      <c r="IVF1222" s="2"/>
      <c r="IVG1222" s="2"/>
      <c r="IVH1222" s="2"/>
      <c r="IVI1222" s="2"/>
      <c r="IVJ1222" s="2"/>
      <c r="IVK1222" s="2"/>
      <c r="IVL1222" s="2"/>
      <c r="IVM1222" s="2"/>
      <c r="IVN1222" s="2"/>
      <c r="IVO1222" s="2"/>
      <c r="IVP1222" s="2"/>
      <c r="IVQ1222" s="2"/>
      <c r="IVR1222" s="2"/>
      <c r="IVS1222" s="2"/>
      <c r="IVT1222" s="2"/>
      <c r="IVU1222" s="2"/>
      <c r="IVV1222" s="2"/>
      <c r="IVW1222" s="2"/>
      <c r="IVX1222" s="2"/>
      <c r="IVY1222" s="2"/>
      <c r="IVZ1222" s="2"/>
      <c r="IWA1222" s="2"/>
      <c r="IWB1222" s="2"/>
      <c r="IWC1222" s="2"/>
      <c r="IWD1222" s="2"/>
      <c r="IWE1222" s="2"/>
      <c r="IWF1222" s="2"/>
      <c r="IWG1222" s="2"/>
      <c r="IWH1222" s="2"/>
      <c r="IWI1222" s="2"/>
      <c r="IWJ1222" s="2"/>
      <c r="IWK1222" s="2"/>
      <c r="IWL1222" s="2"/>
      <c r="IWM1222" s="2"/>
      <c r="IWN1222" s="2"/>
      <c r="IWO1222" s="2"/>
      <c r="IWP1222" s="2"/>
      <c r="IWQ1222" s="2"/>
      <c r="IWR1222" s="2"/>
      <c r="IWS1222" s="2"/>
      <c r="IWT1222" s="2"/>
      <c r="IWU1222" s="2"/>
      <c r="IWV1222" s="2"/>
      <c r="IWW1222" s="2"/>
      <c r="IWX1222" s="2"/>
      <c r="IWY1222" s="2"/>
      <c r="IWZ1222" s="2"/>
      <c r="IXA1222" s="2"/>
      <c r="IXB1222" s="2"/>
      <c r="IXC1222" s="2"/>
      <c r="IXD1222" s="2"/>
      <c r="IXE1222" s="2"/>
      <c r="IXF1222" s="2"/>
      <c r="IXG1222" s="2"/>
      <c r="IXH1222" s="2"/>
      <c r="IXI1222" s="2"/>
      <c r="IXJ1222" s="2"/>
      <c r="IXK1222" s="2"/>
      <c r="IXL1222" s="2"/>
      <c r="IXM1222" s="2"/>
      <c r="IXN1222" s="2"/>
      <c r="IXO1222" s="2"/>
      <c r="IXP1222" s="2"/>
      <c r="IXQ1222" s="2"/>
      <c r="IXR1222" s="2"/>
      <c r="IXS1222" s="2"/>
      <c r="IXT1222" s="2"/>
      <c r="IXU1222" s="2"/>
      <c r="IXV1222" s="2"/>
      <c r="IXW1222" s="2"/>
      <c r="IXX1222" s="2"/>
      <c r="IXY1222" s="2"/>
      <c r="IXZ1222" s="2"/>
      <c r="IYA1222" s="2"/>
      <c r="IYB1222" s="2"/>
      <c r="IYC1222" s="2"/>
      <c r="IYD1222" s="2"/>
      <c r="IYE1222" s="2"/>
      <c r="IYF1222" s="2"/>
      <c r="IYG1222" s="2"/>
      <c r="IYH1222" s="2"/>
      <c r="IYI1222" s="2"/>
      <c r="IYJ1222" s="2"/>
      <c r="IYK1222" s="2"/>
      <c r="IYL1222" s="2"/>
      <c r="IYM1222" s="2"/>
      <c r="IYN1222" s="2"/>
      <c r="IYO1222" s="2"/>
      <c r="IYP1222" s="2"/>
      <c r="IYQ1222" s="2"/>
      <c r="IYR1222" s="2"/>
      <c r="IYS1222" s="2"/>
      <c r="IYT1222" s="2"/>
      <c r="IYU1222" s="2"/>
      <c r="IYV1222" s="2"/>
      <c r="IYW1222" s="2"/>
      <c r="IYX1222" s="2"/>
      <c r="IYY1222" s="2"/>
      <c r="IYZ1222" s="2"/>
      <c r="IZA1222" s="2"/>
      <c r="IZB1222" s="2"/>
      <c r="IZC1222" s="2"/>
      <c r="IZD1222" s="2"/>
      <c r="IZE1222" s="2"/>
      <c r="IZF1222" s="2"/>
      <c r="IZG1222" s="2"/>
      <c r="IZH1222" s="2"/>
      <c r="IZI1222" s="2"/>
      <c r="IZJ1222" s="2"/>
      <c r="IZK1222" s="2"/>
      <c r="IZL1222" s="2"/>
      <c r="IZM1222" s="2"/>
      <c r="IZN1222" s="2"/>
      <c r="IZO1222" s="2"/>
      <c r="IZP1222" s="2"/>
      <c r="IZQ1222" s="2"/>
      <c r="IZR1222" s="2"/>
      <c r="IZS1222" s="2"/>
      <c r="IZT1222" s="2"/>
      <c r="IZU1222" s="2"/>
      <c r="IZV1222" s="2"/>
      <c r="IZW1222" s="2"/>
      <c r="IZX1222" s="2"/>
      <c r="IZY1222" s="2"/>
      <c r="IZZ1222" s="2"/>
      <c r="JAA1222" s="2"/>
      <c r="JAB1222" s="2"/>
      <c r="JAC1222" s="2"/>
      <c r="JAD1222" s="2"/>
      <c r="JAE1222" s="2"/>
      <c r="JAF1222" s="2"/>
      <c r="JAG1222" s="2"/>
      <c r="JAH1222" s="2"/>
      <c r="JAI1222" s="2"/>
      <c r="JAJ1222" s="2"/>
      <c r="JAK1222" s="2"/>
      <c r="JAL1222" s="2"/>
      <c r="JAM1222" s="2"/>
      <c r="JAN1222" s="2"/>
      <c r="JAO1222" s="2"/>
      <c r="JAP1222" s="2"/>
      <c r="JAQ1222" s="2"/>
      <c r="JAR1222" s="2"/>
      <c r="JAS1222" s="2"/>
      <c r="JAT1222" s="2"/>
      <c r="JAU1222" s="2"/>
      <c r="JAV1222" s="2"/>
      <c r="JAW1222" s="2"/>
      <c r="JAX1222" s="2"/>
      <c r="JAY1222" s="2"/>
      <c r="JAZ1222" s="2"/>
      <c r="JBA1222" s="2"/>
      <c r="JBB1222" s="2"/>
      <c r="JBC1222" s="2"/>
      <c r="JBD1222" s="2"/>
      <c r="JBE1222" s="2"/>
      <c r="JBF1222" s="2"/>
      <c r="JBG1222" s="2"/>
      <c r="JBH1222" s="2"/>
      <c r="JBI1222" s="2"/>
      <c r="JBJ1222" s="2"/>
      <c r="JBK1222" s="2"/>
      <c r="JBL1222" s="2"/>
      <c r="JBM1222" s="2"/>
      <c r="JBN1222" s="2"/>
      <c r="JBO1222" s="2"/>
      <c r="JBP1222" s="2"/>
      <c r="JBQ1222" s="2"/>
      <c r="JBR1222" s="2"/>
      <c r="JBS1222" s="2"/>
      <c r="JBT1222" s="2"/>
      <c r="JBU1222" s="2"/>
      <c r="JBV1222" s="2"/>
      <c r="JBW1222" s="2"/>
      <c r="JBX1222" s="2"/>
      <c r="JBY1222" s="2"/>
      <c r="JBZ1222" s="2"/>
      <c r="JCA1222" s="2"/>
      <c r="JCB1222" s="2"/>
      <c r="JCC1222" s="2"/>
      <c r="JCD1222" s="2"/>
      <c r="JCE1222" s="2"/>
      <c r="JCF1222" s="2"/>
      <c r="JCG1222" s="2"/>
      <c r="JCH1222" s="2"/>
      <c r="JCI1222" s="2"/>
      <c r="JCJ1222" s="2"/>
      <c r="JCK1222" s="2"/>
      <c r="JCL1222" s="2"/>
      <c r="JCM1222" s="2"/>
      <c r="JCN1222" s="2"/>
      <c r="JCO1222" s="2"/>
      <c r="JCP1222" s="2"/>
      <c r="JCQ1222" s="2"/>
      <c r="JCR1222" s="2"/>
      <c r="JCS1222" s="2"/>
      <c r="JCT1222" s="2"/>
      <c r="JCU1222" s="2"/>
      <c r="JCV1222" s="2"/>
      <c r="JCW1222" s="2"/>
      <c r="JCX1222" s="2"/>
      <c r="JCY1222" s="2"/>
      <c r="JCZ1222" s="2"/>
      <c r="JDA1222" s="2"/>
      <c r="JDB1222" s="2"/>
      <c r="JDC1222" s="2"/>
      <c r="JDD1222" s="2"/>
      <c r="JDE1222" s="2"/>
      <c r="JDF1222" s="2"/>
      <c r="JDG1222" s="2"/>
      <c r="JDH1222" s="2"/>
      <c r="JDI1222" s="2"/>
      <c r="JDJ1222" s="2"/>
      <c r="JDK1222" s="2"/>
      <c r="JDL1222" s="2"/>
      <c r="JDM1222" s="2"/>
      <c r="JDN1222" s="2"/>
      <c r="JDO1222" s="2"/>
      <c r="JDP1222" s="2"/>
      <c r="JDQ1222" s="2"/>
      <c r="JDR1222" s="2"/>
      <c r="JDS1222" s="2"/>
      <c r="JDT1222" s="2"/>
      <c r="JDU1222" s="2"/>
      <c r="JDV1222" s="2"/>
      <c r="JDW1222" s="2"/>
      <c r="JDX1222" s="2"/>
      <c r="JDY1222" s="2"/>
      <c r="JDZ1222" s="2"/>
      <c r="JEA1222" s="2"/>
      <c r="JEB1222" s="2"/>
      <c r="JEC1222" s="2"/>
      <c r="JED1222" s="2"/>
      <c r="JEE1222" s="2"/>
      <c r="JEF1222" s="2"/>
      <c r="JEG1222" s="2"/>
      <c r="JEH1222" s="2"/>
      <c r="JEI1222" s="2"/>
      <c r="JEJ1222" s="2"/>
      <c r="JEK1222" s="2"/>
      <c r="JEL1222" s="2"/>
      <c r="JEM1222" s="2"/>
      <c r="JEN1222" s="2"/>
      <c r="JEO1222" s="2"/>
      <c r="JEP1222" s="2"/>
      <c r="JEQ1222" s="2"/>
      <c r="JER1222" s="2"/>
      <c r="JES1222" s="2"/>
      <c r="JET1222" s="2"/>
      <c r="JEU1222" s="2"/>
      <c r="JEV1222" s="2"/>
      <c r="JEW1222" s="2"/>
      <c r="JEX1222" s="2"/>
      <c r="JEY1222" s="2"/>
      <c r="JEZ1222" s="2"/>
      <c r="JFA1222" s="2"/>
      <c r="JFB1222" s="2"/>
      <c r="JFC1222" s="2"/>
      <c r="JFD1222" s="2"/>
      <c r="JFE1222" s="2"/>
      <c r="JFF1222" s="2"/>
      <c r="JFG1222" s="2"/>
      <c r="JFH1222" s="2"/>
      <c r="JFI1222" s="2"/>
      <c r="JFJ1222" s="2"/>
      <c r="JFK1222" s="2"/>
      <c r="JFL1222" s="2"/>
      <c r="JFM1222" s="2"/>
      <c r="JFN1222" s="2"/>
      <c r="JFO1222" s="2"/>
      <c r="JFP1222" s="2"/>
      <c r="JFQ1222" s="2"/>
      <c r="JFR1222" s="2"/>
      <c r="JFS1222" s="2"/>
      <c r="JFT1222" s="2"/>
      <c r="JFU1222" s="2"/>
      <c r="JFV1222" s="2"/>
      <c r="JFW1222" s="2"/>
      <c r="JFX1222" s="2"/>
      <c r="JFY1222" s="2"/>
      <c r="JFZ1222" s="2"/>
      <c r="JGA1222" s="2"/>
      <c r="JGB1222" s="2"/>
      <c r="JGC1222" s="2"/>
      <c r="JGD1222" s="2"/>
      <c r="JGE1222" s="2"/>
      <c r="JGF1222" s="2"/>
      <c r="JGG1222" s="2"/>
      <c r="JGH1222" s="2"/>
      <c r="JGI1222" s="2"/>
      <c r="JGJ1222" s="2"/>
      <c r="JGK1222" s="2"/>
      <c r="JGL1222" s="2"/>
      <c r="JGM1222" s="2"/>
      <c r="JGN1222" s="2"/>
      <c r="JGO1222" s="2"/>
      <c r="JGP1222" s="2"/>
      <c r="JGQ1222" s="2"/>
      <c r="JGR1222" s="2"/>
      <c r="JGS1222" s="2"/>
      <c r="JGT1222" s="2"/>
      <c r="JGU1222" s="2"/>
      <c r="JGV1222" s="2"/>
      <c r="JGW1222" s="2"/>
      <c r="JGX1222" s="2"/>
      <c r="JGY1222" s="2"/>
      <c r="JGZ1222" s="2"/>
      <c r="JHA1222" s="2"/>
      <c r="JHB1222" s="2"/>
      <c r="JHC1222" s="2"/>
      <c r="JHD1222" s="2"/>
      <c r="JHE1222" s="2"/>
      <c r="JHF1222" s="2"/>
      <c r="JHG1222" s="2"/>
      <c r="JHH1222" s="2"/>
      <c r="JHI1222" s="2"/>
      <c r="JHJ1222" s="2"/>
      <c r="JHK1222" s="2"/>
      <c r="JHL1222" s="2"/>
      <c r="JHM1222" s="2"/>
      <c r="JHN1222" s="2"/>
      <c r="JHO1222" s="2"/>
      <c r="JHP1222" s="2"/>
      <c r="JHQ1222" s="2"/>
      <c r="JHR1222" s="2"/>
      <c r="JHS1222" s="2"/>
      <c r="JHT1222" s="2"/>
      <c r="JHU1222" s="2"/>
      <c r="JHV1222" s="2"/>
      <c r="JHW1222" s="2"/>
      <c r="JHX1222" s="2"/>
      <c r="JHY1222" s="2"/>
      <c r="JHZ1222" s="2"/>
      <c r="JIA1222" s="2"/>
      <c r="JIB1222" s="2"/>
      <c r="JIC1222" s="2"/>
      <c r="JID1222" s="2"/>
      <c r="JIE1222" s="2"/>
      <c r="JIF1222" s="2"/>
      <c r="JIG1222" s="2"/>
      <c r="JIH1222" s="2"/>
      <c r="JII1222" s="2"/>
      <c r="JIJ1222" s="2"/>
      <c r="JIK1222" s="2"/>
      <c r="JIL1222" s="2"/>
      <c r="JIM1222" s="2"/>
      <c r="JIN1222" s="2"/>
      <c r="JIO1222" s="2"/>
      <c r="JIP1222" s="2"/>
      <c r="JIQ1222" s="2"/>
      <c r="JIR1222" s="2"/>
      <c r="JIS1222" s="2"/>
      <c r="JIT1222" s="2"/>
      <c r="JIU1222" s="2"/>
      <c r="JIV1222" s="2"/>
      <c r="JIW1222" s="2"/>
      <c r="JIX1222" s="2"/>
      <c r="JIY1222" s="2"/>
      <c r="JIZ1222" s="2"/>
      <c r="JJA1222" s="2"/>
      <c r="JJB1222" s="2"/>
      <c r="JJC1222" s="2"/>
      <c r="JJD1222" s="2"/>
      <c r="JJE1222" s="2"/>
      <c r="JJF1222" s="2"/>
      <c r="JJG1222" s="2"/>
      <c r="JJH1222" s="2"/>
      <c r="JJI1222" s="2"/>
      <c r="JJJ1222" s="2"/>
      <c r="JJK1222" s="2"/>
      <c r="JJL1222" s="2"/>
      <c r="JJM1222" s="2"/>
      <c r="JJN1222" s="2"/>
      <c r="JJO1222" s="2"/>
      <c r="JJP1222" s="2"/>
      <c r="JJQ1222" s="2"/>
      <c r="JJR1222" s="2"/>
      <c r="JJS1222" s="2"/>
      <c r="JJT1222" s="2"/>
      <c r="JJU1222" s="2"/>
      <c r="JJV1222" s="2"/>
      <c r="JJW1222" s="2"/>
      <c r="JJX1222" s="2"/>
      <c r="JJY1222" s="2"/>
      <c r="JJZ1222" s="2"/>
      <c r="JKA1222" s="2"/>
      <c r="JKB1222" s="2"/>
      <c r="JKC1222" s="2"/>
      <c r="JKD1222" s="2"/>
      <c r="JKE1222" s="2"/>
      <c r="JKF1222" s="2"/>
      <c r="JKG1222" s="2"/>
      <c r="JKH1222" s="2"/>
      <c r="JKI1222" s="2"/>
      <c r="JKJ1222" s="2"/>
      <c r="JKK1222" s="2"/>
      <c r="JKL1222" s="2"/>
      <c r="JKM1222" s="2"/>
      <c r="JKN1222" s="2"/>
      <c r="JKO1222" s="2"/>
      <c r="JKP1222" s="2"/>
      <c r="JKQ1222" s="2"/>
      <c r="JKR1222" s="2"/>
      <c r="JKS1222" s="2"/>
      <c r="JKT1222" s="2"/>
      <c r="JKU1222" s="2"/>
      <c r="JKV1222" s="2"/>
      <c r="JKW1222" s="2"/>
      <c r="JKX1222" s="2"/>
      <c r="JKY1222" s="2"/>
      <c r="JKZ1222" s="2"/>
      <c r="JLA1222" s="2"/>
      <c r="JLB1222" s="2"/>
      <c r="JLC1222" s="2"/>
      <c r="JLD1222" s="2"/>
      <c r="JLE1222" s="2"/>
      <c r="JLF1222" s="2"/>
      <c r="JLG1222" s="2"/>
      <c r="JLH1222" s="2"/>
      <c r="JLI1222" s="2"/>
      <c r="JLJ1222" s="2"/>
      <c r="JLK1222" s="2"/>
      <c r="JLL1222" s="2"/>
      <c r="JLM1222" s="2"/>
      <c r="JLN1222" s="2"/>
      <c r="JLO1222" s="2"/>
      <c r="JLP1222" s="2"/>
      <c r="JLQ1222" s="2"/>
      <c r="JLR1222" s="2"/>
      <c r="JLS1222" s="2"/>
      <c r="JLT1222" s="2"/>
      <c r="JLU1222" s="2"/>
      <c r="JLV1222" s="2"/>
      <c r="JLW1222" s="2"/>
      <c r="JLX1222" s="2"/>
      <c r="JLY1222" s="2"/>
      <c r="JLZ1222" s="2"/>
      <c r="JMA1222" s="2"/>
      <c r="JMB1222" s="2"/>
      <c r="JMC1222" s="2"/>
      <c r="JMD1222" s="2"/>
      <c r="JME1222" s="2"/>
      <c r="JMF1222" s="2"/>
      <c r="JMG1222" s="2"/>
      <c r="JMH1222" s="2"/>
      <c r="JMI1222" s="2"/>
      <c r="JMJ1222" s="2"/>
      <c r="JMK1222" s="2"/>
      <c r="JML1222" s="2"/>
      <c r="JMM1222" s="2"/>
      <c r="JMN1222" s="2"/>
      <c r="JMO1222" s="2"/>
      <c r="JMP1222" s="2"/>
      <c r="JMQ1222" s="2"/>
      <c r="JMR1222" s="2"/>
      <c r="JMS1222" s="2"/>
      <c r="JMT1222" s="2"/>
      <c r="JMU1222" s="2"/>
      <c r="JMV1222" s="2"/>
      <c r="JMW1222" s="2"/>
      <c r="JMX1222" s="2"/>
      <c r="JMY1222" s="2"/>
      <c r="JMZ1222" s="2"/>
      <c r="JNA1222" s="2"/>
      <c r="JNB1222" s="2"/>
      <c r="JNC1222" s="2"/>
      <c r="JND1222" s="2"/>
      <c r="JNE1222" s="2"/>
      <c r="JNF1222" s="2"/>
      <c r="JNG1222" s="2"/>
      <c r="JNH1222" s="2"/>
      <c r="JNI1222" s="2"/>
      <c r="JNJ1222" s="2"/>
      <c r="JNK1222" s="2"/>
      <c r="JNL1222" s="2"/>
      <c r="JNM1222" s="2"/>
      <c r="JNN1222" s="2"/>
      <c r="JNO1222" s="2"/>
      <c r="JNP1222" s="2"/>
      <c r="JNQ1222" s="2"/>
      <c r="JNR1222" s="2"/>
      <c r="JNS1222" s="2"/>
      <c r="JNT1222" s="2"/>
      <c r="JNU1222" s="2"/>
      <c r="JNV1222" s="2"/>
      <c r="JNW1222" s="2"/>
      <c r="JNX1222" s="2"/>
      <c r="JNY1222" s="2"/>
      <c r="JNZ1222" s="2"/>
      <c r="JOA1222" s="2"/>
      <c r="JOB1222" s="2"/>
      <c r="JOC1222" s="2"/>
      <c r="JOD1222" s="2"/>
      <c r="JOE1222" s="2"/>
      <c r="JOF1222" s="2"/>
      <c r="JOG1222" s="2"/>
      <c r="JOH1222" s="2"/>
      <c r="JOI1222" s="2"/>
      <c r="JOJ1222" s="2"/>
      <c r="JOK1222" s="2"/>
      <c r="JOL1222" s="2"/>
      <c r="JOM1222" s="2"/>
      <c r="JON1222" s="2"/>
      <c r="JOO1222" s="2"/>
      <c r="JOP1222" s="2"/>
      <c r="JOQ1222" s="2"/>
      <c r="JOR1222" s="2"/>
      <c r="JOS1222" s="2"/>
      <c r="JOT1222" s="2"/>
      <c r="JOU1222" s="2"/>
      <c r="JOV1222" s="2"/>
      <c r="JOW1222" s="2"/>
      <c r="JOX1222" s="2"/>
      <c r="JOY1222" s="2"/>
      <c r="JOZ1222" s="2"/>
      <c r="JPA1222" s="2"/>
      <c r="JPB1222" s="2"/>
      <c r="JPC1222" s="2"/>
      <c r="JPD1222" s="2"/>
      <c r="JPE1222" s="2"/>
      <c r="JPF1222" s="2"/>
      <c r="JPG1222" s="2"/>
      <c r="JPH1222" s="2"/>
      <c r="JPI1222" s="2"/>
      <c r="JPJ1222" s="2"/>
      <c r="JPK1222" s="2"/>
      <c r="JPL1222" s="2"/>
      <c r="JPM1222" s="2"/>
      <c r="JPN1222" s="2"/>
      <c r="JPO1222" s="2"/>
      <c r="JPP1222" s="2"/>
      <c r="JPQ1222" s="2"/>
      <c r="JPR1222" s="2"/>
      <c r="JPS1222" s="2"/>
      <c r="JPT1222" s="2"/>
      <c r="JPU1222" s="2"/>
      <c r="JPV1222" s="2"/>
      <c r="JPW1222" s="2"/>
      <c r="JPX1222" s="2"/>
      <c r="JPY1222" s="2"/>
      <c r="JPZ1222" s="2"/>
      <c r="JQA1222" s="2"/>
      <c r="JQB1222" s="2"/>
      <c r="JQC1222" s="2"/>
      <c r="JQD1222" s="2"/>
      <c r="JQE1222" s="2"/>
      <c r="JQF1222" s="2"/>
      <c r="JQG1222" s="2"/>
      <c r="JQH1222" s="2"/>
      <c r="JQI1222" s="2"/>
      <c r="JQJ1222" s="2"/>
      <c r="JQK1222" s="2"/>
      <c r="JQL1222" s="2"/>
      <c r="JQM1222" s="2"/>
      <c r="JQN1222" s="2"/>
      <c r="JQO1222" s="2"/>
      <c r="JQP1222" s="2"/>
      <c r="JQQ1222" s="2"/>
      <c r="JQR1222" s="2"/>
      <c r="JQS1222" s="2"/>
      <c r="JQT1222" s="2"/>
      <c r="JQU1222" s="2"/>
      <c r="JQV1222" s="2"/>
      <c r="JQW1222" s="2"/>
      <c r="JQX1222" s="2"/>
      <c r="JQY1222" s="2"/>
      <c r="JQZ1222" s="2"/>
      <c r="JRA1222" s="2"/>
      <c r="JRB1222" s="2"/>
      <c r="JRC1222" s="2"/>
      <c r="JRD1222" s="2"/>
      <c r="JRE1222" s="2"/>
      <c r="JRF1222" s="2"/>
      <c r="JRG1222" s="2"/>
      <c r="JRH1222" s="2"/>
      <c r="JRI1222" s="2"/>
      <c r="JRJ1222" s="2"/>
      <c r="JRK1222" s="2"/>
      <c r="JRL1222" s="2"/>
      <c r="JRM1222" s="2"/>
      <c r="JRN1222" s="2"/>
      <c r="JRO1222" s="2"/>
      <c r="JRP1222" s="2"/>
      <c r="JRQ1222" s="2"/>
      <c r="JRR1222" s="2"/>
      <c r="JRS1222" s="2"/>
      <c r="JRT1222" s="2"/>
      <c r="JRU1222" s="2"/>
      <c r="JRV1222" s="2"/>
      <c r="JRW1222" s="2"/>
      <c r="JRX1222" s="2"/>
      <c r="JRY1222" s="2"/>
      <c r="JRZ1222" s="2"/>
      <c r="JSA1222" s="2"/>
      <c r="JSB1222" s="2"/>
      <c r="JSC1222" s="2"/>
      <c r="JSD1222" s="2"/>
      <c r="JSE1222" s="2"/>
      <c r="JSF1222" s="2"/>
      <c r="JSG1222" s="2"/>
      <c r="JSH1222" s="2"/>
      <c r="JSI1222" s="2"/>
      <c r="JSJ1222" s="2"/>
      <c r="JSK1222" s="2"/>
      <c r="JSL1222" s="2"/>
      <c r="JSM1222" s="2"/>
      <c r="JSN1222" s="2"/>
      <c r="JSO1222" s="2"/>
      <c r="JSP1222" s="2"/>
      <c r="JSQ1222" s="2"/>
      <c r="JSR1222" s="2"/>
      <c r="JSS1222" s="2"/>
      <c r="JST1222" s="2"/>
      <c r="JSU1222" s="2"/>
      <c r="JSV1222" s="2"/>
      <c r="JSW1222" s="2"/>
      <c r="JSX1222" s="2"/>
      <c r="JSY1222" s="2"/>
      <c r="JSZ1222" s="2"/>
      <c r="JTA1222" s="2"/>
      <c r="JTB1222" s="2"/>
      <c r="JTC1222" s="2"/>
      <c r="JTD1222" s="2"/>
      <c r="JTE1222" s="2"/>
      <c r="JTF1222" s="2"/>
      <c r="JTG1222" s="2"/>
      <c r="JTH1222" s="2"/>
      <c r="JTI1222" s="2"/>
      <c r="JTJ1222" s="2"/>
      <c r="JTK1222" s="2"/>
      <c r="JTL1222" s="2"/>
      <c r="JTM1222" s="2"/>
      <c r="JTN1222" s="2"/>
      <c r="JTO1222" s="2"/>
      <c r="JTP1222" s="2"/>
      <c r="JTQ1222" s="2"/>
      <c r="JTR1222" s="2"/>
      <c r="JTS1222" s="2"/>
      <c r="JTT1222" s="2"/>
      <c r="JTU1222" s="2"/>
      <c r="JTV1222" s="2"/>
      <c r="JTW1222" s="2"/>
      <c r="JTX1222" s="2"/>
      <c r="JTY1222" s="2"/>
      <c r="JTZ1222" s="2"/>
      <c r="JUA1222" s="2"/>
      <c r="JUB1222" s="2"/>
      <c r="JUC1222" s="2"/>
      <c r="JUD1222" s="2"/>
      <c r="JUE1222" s="2"/>
      <c r="JUF1222" s="2"/>
      <c r="JUG1222" s="2"/>
      <c r="JUH1222" s="2"/>
      <c r="JUI1222" s="2"/>
      <c r="JUJ1222" s="2"/>
      <c r="JUK1222" s="2"/>
      <c r="JUL1222" s="2"/>
      <c r="JUM1222" s="2"/>
      <c r="JUN1222" s="2"/>
      <c r="JUO1222" s="2"/>
      <c r="JUP1222" s="2"/>
      <c r="JUQ1222" s="2"/>
      <c r="JUR1222" s="2"/>
      <c r="JUS1222" s="2"/>
      <c r="JUT1222" s="2"/>
      <c r="JUU1222" s="2"/>
      <c r="JUV1222" s="2"/>
      <c r="JUW1222" s="2"/>
      <c r="JUX1222" s="2"/>
      <c r="JUY1222" s="2"/>
      <c r="JUZ1222" s="2"/>
      <c r="JVA1222" s="2"/>
      <c r="JVB1222" s="2"/>
      <c r="JVC1222" s="2"/>
      <c r="JVD1222" s="2"/>
      <c r="JVE1222" s="2"/>
      <c r="JVF1222" s="2"/>
      <c r="JVG1222" s="2"/>
      <c r="JVH1222" s="2"/>
      <c r="JVI1222" s="2"/>
      <c r="JVJ1222" s="2"/>
      <c r="JVK1222" s="2"/>
      <c r="JVL1222" s="2"/>
      <c r="JVM1222" s="2"/>
      <c r="JVN1222" s="2"/>
      <c r="JVO1222" s="2"/>
      <c r="JVP1222" s="2"/>
      <c r="JVQ1222" s="2"/>
      <c r="JVR1222" s="2"/>
      <c r="JVS1222" s="2"/>
      <c r="JVT1222" s="2"/>
      <c r="JVU1222" s="2"/>
      <c r="JVV1222" s="2"/>
      <c r="JVW1222" s="2"/>
      <c r="JVX1222" s="2"/>
      <c r="JVY1222" s="2"/>
      <c r="JVZ1222" s="2"/>
      <c r="JWA1222" s="2"/>
      <c r="JWB1222" s="2"/>
      <c r="JWC1222" s="2"/>
      <c r="JWD1222" s="2"/>
      <c r="JWE1222" s="2"/>
      <c r="JWF1222" s="2"/>
      <c r="JWG1222" s="2"/>
      <c r="JWH1222" s="2"/>
      <c r="JWI1222" s="2"/>
      <c r="JWJ1222" s="2"/>
      <c r="JWK1222" s="2"/>
      <c r="JWL1222" s="2"/>
      <c r="JWM1222" s="2"/>
      <c r="JWN1222" s="2"/>
      <c r="JWO1222" s="2"/>
      <c r="JWP1222" s="2"/>
      <c r="JWQ1222" s="2"/>
      <c r="JWR1222" s="2"/>
      <c r="JWS1222" s="2"/>
      <c r="JWT1222" s="2"/>
      <c r="JWU1222" s="2"/>
      <c r="JWV1222" s="2"/>
      <c r="JWW1222" s="2"/>
      <c r="JWX1222" s="2"/>
      <c r="JWY1222" s="2"/>
      <c r="JWZ1222" s="2"/>
      <c r="JXA1222" s="2"/>
      <c r="JXB1222" s="2"/>
      <c r="JXC1222" s="2"/>
      <c r="JXD1222" s="2"/>
      <c r="JXE1222" s="2"/>
      <c r="JXF1222" s="2"/>
      <c r="JXG1222" s="2"/>
      <c r="JXH1222" s="2"/>
      <c r="JXI1222" s="2"/>
      <c r="JXJ1222" s="2"/>
      <c r="JXK1222" s="2"/>
      <c r="JXL1222" s="2"/>
      <c r="JXM1222" s="2"/>
      <c r="JXN1222" s="2"/>
      <c r="JXO1222" s="2"/>
      <c r="JXP1222" s="2"/>
      <c r="JXQ1222" s="2"/>
      <c r="JXR1222" s="2"/>
      <c r="JXS1222" s="2"/>
      <c r="JXT1222" s="2"/>
      <c r="JXU1222" s="2"/>
      <c r="JXV1222" s="2"/>
      <c r="JXW1222" s="2"/>
      <c r="JXX1222" s="2"/>
      <c r="JXY1222" s="2"/>
      <c r="JXZ1222" s="2"/>
      <c r="JYA1222" s="2"/>
      <c r="JYB1222" s="2"/>
      <c r="JYC1222" s="2"/>
      <c r="JYD1222" s="2"/>
      <c r="JYE1222" s="2"/>
      <c r="JYF1222" s="2"/>
      <c r="JYG1222" s="2"/>
      <c r="JYH1222" s="2"/>
      <c r="JYI1222" s="2"/>
      <c r="JYJ1222" s="2"/>
      <c r="JYK1222" s="2"/>
      <c r="JYL1222" s="2"/>
      <c r="JYM1222" s="2"/>
      <c r="JYN1222" s="2"/>
      <c r="JYO1222" s="2"/>
      <c r="JYP1222" s="2"/>
      <c r="JYQ1222" s="2"/>
      <c r="JYR1222" s="2"/>
      <c r="JYS1222" s="2"/>
      <c r="JYT1222" s="2"/>
      <c r="JYU1222" s="2"/>
      <c r="JYV1222" s="2"/>
      <c r="JYW1222" s="2"/>
      <c r="JYX1222" s="2"/>
      <c r="JYY1222" s="2"/>
      <c r="JYZ1222" s="2"/>
      <c r="JZA1222" s="2"/>
      <c r="JZB1222" s="2"/>
      <c r="JZC1222" s="2"/>
      <c r="JZD1222" s="2"/>
      <c r="JZE1222" s="2"/>
      <c r="JZF1222" s="2"/>
      <c r="JZG1222" s="2"/>
      <c r="JZH1222" s="2"/>
      <c r="JZI1222" s="2"/>
      <c r="JZJ1222" s="2"/>
      <c r="JZK1222" s="2"/>
      <c r="JZL1222" s="2"/>
      <c r="JZM1222" s="2"/>
      <c r="JZN1222" s="2"/>
      <c r="JZO1222" s="2"/>
      <c r="JZP1222" s="2"/>
      <c r="JZQ1222" s="2"/>
      <c r="JZR1222" s="2"/>
      <c r="JZS1222" s="2"/>
      <c r="JZT1222" s="2"/>
      <c r="JZU1222" s="2"/>
      <c r="JZV1222" s="2"/>
      <c r="JZW1222" s="2"/>
      <c r="JZX1222" s="2"/>
      <c r="JZY1222" s="2"/>
      <c r="JZZ1222" s="2"/>
      <c r="KAA1222" s="2"/>
      <c r="KAB1222" s="2"/>
      <c r="KAC1222" s="2"/>
      <c r="KAD1222" s="2"/>
      <c r="KAE1222" s="2"/>
      <c r="KAF1222" s="2"/>
      <c r="KAG1222" s="2"/>
      <c r="KAH1222" s="2"/>
      <c r="KAI1222" s="2"/>
      <c r="KAJ1222" s="2"/>
      <c r="KAK1222" s="2"/>
      <c r="KAL1222" s="2"/>
      <c r="KAM1222" s="2"/>
      <c r="KAN1222" s="2"/>
      <c r="KAO1222" s="2"/>
      <c r="KAP1222" s="2"/>
      <c r="KAQ1222" s="2"/>
      <c r="KAR1222" s="2"/>
      <c r="KAS1222" s="2"/>
      <c r="KAT1222" s="2"/>
      <c r="KAU1222" s="2"/>
      <c r="KAV1222" s="2"/>
      <c r="KAW1222" s="2"/>
      <c r="KAX1222" s="2"/>
      <c r="KAY1222" s="2"/>
      <c r="KAZ1222" s="2"/>
      <c r="KBA1222" s="2"/>
      <c r="KBB1222" s="2"/>
      <c r="KBC1222" s="2"/>
      <c r="KBD1222" s="2"/>
      <c r="KBE1222" s="2"/>
      <c r="KBF1222" s="2"/>
      <c r="KBG1222" s="2"/>
      <c r="KBH1222" s="2"/>
      <c r="KBI1222" s="2"/>
      <c r="KBJ1222" s="2"/>
      <c r="KBK1222" s="2"/>
      <c r="KBL1222" s="2"/>
      <c r="KBM1222" s="2"/>
      <c r="KBN1222" s="2"/>
      <c r="KBO1222" s="2"/>
      <c r="KBP1222" s="2"/>
      <c r="KBQ1222" s="2"/>
      <c r="KBR1222" s="2"/>
      <c r="KBS1222" s="2"/>
      <c r="KBT1222" s="2"/>
      <c r="KBU1222" s="2"/>
      <c r="KBV1222" s="2"/>
      <c r="KBW1222" s="2"/>
      <c r="KBX1222" s="2"/>
      <c r="KBY1222" s="2"/>
      <c r="KBZ1222" s="2"/>
      <c r="KCA1222" s="2"/>
      <c r="KCB1222" s="2"/>
      <c r="KCC1222" s="2"/>
      <c r="KCD1222" s="2"/>
      <c r="KCE1222" s="2"/>
      <c r="KCF1222" s="2"/>
      <c r="KCG1222" s="2"/>
      <c r="KCH1222" s="2"/>
      <c r="KCI1222" s="2"/>
      <c r="KCJ1222" s="2"/>
      <c r="KCK1222" s="2"/>
      <c r="KCL1222" s="2"/>
      <c r="KCM1222" s="2"/>
      <c r="KCN1222" s="2"/>
      <c r="KCO1222" s="2"/>
      <c r="KCP1222" s="2"/>
      <c r="KCQ1222" s="2"/>
      <c r="KCR1222" s="2"/>
      <c r="KCS1222" s="2"/>
      <c r="KCT1222" s="2"/>
      <c r="KCU1222" s="2"/>
      <c r="KCV1222" s="2"/>
      <c r="KCW1222" s="2"/>
      <c r="KCX1222" s="2"/>
      <c r="KCY1222" s="2"/>
      <c r="KCZ1222" s="2"/>
      <c r="KDA1222" s="2"/>
      <c r="KDB1222" s="2"/>
      <c r="KDC1222" s="2"/>
      <c r="KDD1222" s="2"/>
      <c r="KDE1222" s="2"/>
      <c r="KDF1222" s="2"/>
      <c r="KDG1222" s="2"/>
      <c r="KDH1222" s="2"/>
      <c r="KDI1222" s="2"/>
      <c r="KDJ1222" s="2"/>
      <c r="KDK1222" s="2"/>
      <c r="KDL1222" s="2"/>
      <c r="KDM1222" s="2"/>
      <c r="KDN1222" s="2"/>
      <c r="KDO1222" s="2"/>
      <c r="KDP1222" s="2"/>
      <c r="KDQ1222" s="2"/>
      <c r="KDR1222" s="2"/>
      <c r="KDS1222" s="2"/>
      <c r="KDT1222" s="2"/>
      <c r="KDU1222" s="2"/>
      <c r="KDV1222" s="2"/>
      <c r="KDW1222" s="2"/>
      <c r="KDX1222" s="2"/>
      <c r="KDY1222" s="2"/>
      <c r="KDZ1222" s="2"/>
      <c r="KEA1222" s="2"/>
      <c r="KEB1222" s="2"/>
      <c r="KEC1222" s="2"/>
      <c r="KED1222" s="2"/>
      <c r="KEE1222" s="2"/>
      <c r="KEF1222" s="2"/>
      <c r="KEG1222" s="2"/>
      <c r="KEH1222" s="2"/>
      <c r="KEI1222" s="2"/>
      <c r="KEJ1222" s="2"/>
      <c r="KEK1222" s="2"/>
      <c r="KEL1222" s="2"/>
      <c r="KEM1222" s="2"/>
      <c r="KEN1222" s="2"/>
      <c r="KEO1222" s="2"/>
      <c r="KEP1222" s="2"/>
      <c r="KEQ1222" s="2"/>
      <c r="KER1222" s="2"/>
      <c r="KES1222" s="2"/>
      <c r="KET1222" s="2"/>
      <c r="KEU1222" s="2"/>
      <c r="KEV1222" s="2"/>
      <c r="KEW1222" s="2"/>
      <c r="KEX1222" s="2"/>
      <c r="KEY1222" s="2"/>
      <c r="KEZ1222" s="2"/>
      <c r="KFA1222" s="2"/>
      <c r="KFB1222" s="2"/>
      <c r="KFC1222" s="2"/>
      <c r="KFD1222" s="2"/>
      <c r="KFE1222" s="2"/>
      <c r="KFF1222" s="2"/>
      <c r="KFG1222" s="2"/>
      <c r="KFH1222" s="2"/>
      <c r="KFI1222" s="2"/>
      <c r="KFJ1222" s="2"/>
      <c r="KFK1222" s="2"/>
      <c r="KFL1222" s="2"/>
      <c r="KFM1222" s="2"/>
      <c r="KFN1222" s="2"/>
      <c r="KFO1222" s="2"/>
      <c r="KFP1222" s="2"/>
      <c r="KFQ1222" s="2"/>
      <c r="KFR1222" s="2"/>
      <c r="KFS1222" s="2"/>
      <c r="KFT1222" s="2"/>
      <c r="KFU1222" s="2"/>
      <c r="KFV1222" s="2"/>
      <c r="KFW1222" s="2"/>
      <c r="KFX1222" s="2"/>
      <c r="KFY1222" s="2"/>
      <c r="KFZ1222" s="2"/>
      <c r="KGA1222" s="2"/>
      <c r="KGB1222" s="2"/>
      <c r="KGC1222" s="2"/>
      <c r="KGD1222" s="2"/>
      <c r="KGE1222" s="2"/>
      <c r="KGF1222" s="2"/>
      <c r="KGG1222" s="2"/>
      <c r="KGH1222" s="2"/>
      <c r="KGI1222" s="2"/>
      <c r="KGJ1222" s="2"/>
      <c r="KGK1222" s="2"/>
      <c r="KGL1222" s="2"/>
      <c r="KGM1222" s="2"/>
      <c r="KGN1222" s="2"/>
      <c r="KGO1222" s="2"/>
      <c r="KGP1222" s="2"/>
      <c r="KGQ1222" s="2"/>
      <c r="KGR1222" s="2"/>
      <c r="KGS1222" s="2"/>
      <c r="KGT1222" s="2"/>
      <c r="KGU1222" s="2"/>
      <c r="KGV1222" s="2"/>
      <c r="KGW1222" s="2"/>
      <c r="KGX1222" s="2"/>
      <c r="KGY1222" s="2"/>
      <c r="KGZ1222" s="2"/>
      <c r="KHA1222" s="2"/>
      <c r="KHB1222" s="2"/>
      <c r="KHC1222" s="2"/>
      <c r="KHD1222" s="2"/>
      <c r="KHE1222" s="2"/>
      <c r="KHF1222" s="2"/>
      <c r="KHG1222" s="2"/>
      <c r="KHH1222" s="2"/>
      <c r="KHI1222" s="2"/>
      <c r="KHJ1222" s="2"/>
      <c r="KHK1222" s="2"/>
      <c r="KHL1222" s="2"/>
      <c r="KHM1222" s="2"/>
      <c r="KHN1222" s="2"/>
      <c r="KHO1222" s="2"/>
      <c r="KHP1222" s="2"/>
      <c r="KHQ1222" s="2"/>
      <c r="KHR1222" s="2"/>
      <c r="KHS1222" s="2"/>
      <c r="KHT1222" s="2"/>
      <c r="KHU1222" s="2"/>
      <c r="KHV1222" s="2"/>
      <c r="KHW1222" s="2"/>
      <c r="KHX1222" s="2"/>
      <c r="KHY1222" s="2"/>
      <c r="KHZ1222" s="2"/>
      <c r="KIA1222" s="2"/>
      <c r="KIB1222" s="2"/>
      <c r="KIC1222" s="2"/>
      <c r="KID1222" s="2"/>
      <c r="KIE1222" s="2"/>
      <c r="KIF1222" s="2"/>
      <c r="KIG1222" s="2"/>
      <c r="KIH1222" s="2"/>
      <c r="KII1222" s="2"/>
      <c r="KIJ1222" s="2"/>
      <c r="KIK1222" s="2"/>
      <c r="KIL1222" s="2"/>
      <c r="KIM1222" s="2"/>
      <c r="KIN1222" s="2"/>
      <c r="KIO1222" s="2"/>
      <c r="KIP1222" s="2"/>
      <c r="KIQ1222" s="2"/>
      <c r="KIR1222" s="2"/>
      <c r="KIS1222" s="2"/>
      <c r="KIT1222" s="2"/>
      <c r="KIU1222" s="2"/>
      <c r="KIV1222" s="2"/>
      <c r="KIW1222" s="2"/>
      <c r="KIX1222" s="2"/>
      <c r="KIY1222" s="2"/>
      <c r="KIZ1222" s="2"/>
      <c r="KJA1222" s="2"/>
      <c r="KJB1222" s="2"/>
      <c r="KJC1222" s="2"/>
      <c r="KJD1222" s="2"/>
      <c r="KJE1222" s="2"/>
      <c r="KJF1222" s="2"/>
      <c r="KJG1222" s="2"/>
      <c r="KJH1222" s="2"/>
      <c r="KJI1222" s="2"/>
      <c r="KJJ1222" s="2"/>
      <c r="KJK1222" s="2"/>
      <c r="KJL1222" s="2"/>
      <c r="KJM1222" s="2"/>
      <c r="KJN1222" s="2"/>
      <c r="KJO1222" s="2"/>
      <c r="KJP1222" s="2"/>
      <c r="KJQ1222" s="2"/>
      <c r="KJR1222" s="2"/>
      <c r="KJS1222" s="2"/>
      <c r="KJT1222" s="2"/>
      <c r="KJU1222" s="2"/>
      <c r="KJV1222" s="2"/>
      <c r="KJW1222" s="2"/>
      <c r="KJX1222" s="2"/>
      <c r="KJY1222" s="2"/>
      <c r="KJZ1222" s="2"/>
      <c r="KKA1222" s="2"/>
      <c r="KKB1222" s="2"/>
      <c r="KKC1222" s="2"/>
      <c r="KKD1222" s="2"/>
      <c r="KKE1222" s="2"/>
      <c r="KKF1222" s="2"/>
      <c r="KKG1222" s="2"/>
      <c r="KKH1222" s="2"/>
      <c r="KKI1222" s="2"/>
      <c r="KKJ1222" s="2"/>
      <c r="KKK1222" s="2"/>
      <c r="KKL1222" s="2"/>
      <c r="KKM1222" s="2"/>
      <c r="KKN1222" s="2"/>
      <c r="KKO1222" s="2"/>
      <c r="KKP1222" s="2"/>
      <c r="KKQ1222" s="2"/>
      <c r="KKR1222" s="2"/>
      <c r="KKS1222" s="2"/>
      <c r="KKT1222" s="2"/>
      <c r="KKU1222" s="2"/>
      <c r="KKV1222" s="2"/>
      <c r="KKW1222" s="2"/>
      <c r="KKX1222" s="2"/>
      <c r="KKY1222" s="2"/>
      <c r="KKZ1222" s="2"/>
      <c r="KLA1222" s="2"/>
      <c r="KLB1222" s="2"/>
      <c r="KLC1222" s="2"/>
      <c r="KLD1222" s="2"/>
      <c r="KLE1222" s="2"/>
      <c r="KLF1222" s="2"/>
      <c r="KLG1222" s="2"/>
      <c r="KLH1222" s="2"/>
      <c r="KLI1222" s="2"/>
      <c r="KLJ1222" s="2"/>
      <c r="KLK1222" s="2"/>
      <c r="KLL1222" s="2"/>
      <c r="KLM1222" s="2"/>
      <c r="KLN1222" s="2"/>
      <c r="KLO1222" s="2"/>
      <c r="KLP1222" s="2"/>
      <c r="KLQ1222" s="2"/>
      <c r="KLR1222" s="2"/>
      <c r="KLS1222" s="2"/>
      <c r="KLT1222" s="2"/>
      <c r="KLU1222" s="2"/>
      <c r="KLV1222" s="2"/>
      <c r="KLW1222" s="2"/>
      <c r="KLX1222" s="2"/>
      <c r="KLY1222" s="2"/>
      <c r="KLZ1222" s="2"/>
      <c r="KMA1222" s="2"/>
      <c r="KMB1222" s="2"/>
      <c r="KMC1222" s="2"/>
      <c r="KMD1222" s="2"/>
      <c r="KME1222" s="2"/>
      <c r="KMF1222" s="2"/>
      <c r="KMG1222" s="2"/>
      <c r="KMH1222" s="2"/>
      <c r="KMI1222" s="2"/>
      <c r="KMJ1222" s="2"/>
      <c r="KMK1222" s="2"/>
      <c r="KML1222" s="2"/>
      <c r="KMM1222" s="2"/>
      <c r="KMN1222" s="2"/>
      <c r="KMO1222" s="2"/>
      <c r="KMP1222" s="2"/>
      <c r="KMQ1222" s="2"/>
      <c r="KMR1222" s="2"/>
      <c r="KMS1222" s="2"/>
      <c r="KMT1222" s="2"/>
      <c r="KMU1222" s="2"/>
      <c r="KMV1222" s="2"/>
      <c r="KMW1222" s="2"/>
      <c r="KMX1222" s="2"/>
      <c r="KMY1222" s="2"/>
      <c r="KMZ1222" s="2"/>
      <c r="KNA1222" s="2"/>
      <c r="KNB1222" s="2"/>
      <c r="KNC1222" s="2"/>
      <c r="KND1222" s="2"/>
      <c r="KNE1222" s="2"/>
      <c r="KNF1222" s="2"/>
      <c r="KNG1222" s="2"/>
      <c r="KNH1222" s="2"/>
      <c r="KNI1222" s="2"/>
      <c r="KNJ1222" s="2"/>
      <c r="KNK1222" s="2"/>
      <c r="KNL1222" s="2"/>
      <c r="KNM1222" s="2"/>
      <c r="KNN1222" s="2"/>
      <c r="KNO1222" s="2"/>
      <c r="KNP1222" s="2"/>
      <c r="KNQ1222" s="2"/>
      <c r="KNR1222" s="2"/>
      <c r="KNS1222" s="2"/>
      <c r="KNT1222" s="2"/>
      <c r="KNU1222" s="2"/>
      <c r="KNV1222" s="2"/>
      <c r="KNW1222" s="2"/>
      <c r="KNX1222" s="2"/>
      <c r="KNY1222" s="2"/>
      <c r="KNZ1222" s="2"/>
      <c r="KOA1222" s="2"/>
      <c r="KOB1222" s="2"/>
      <c r="KOC1222" s="2"/>
      <c r="KOD1222" s="2"/>
      <c r="KOE1222" s="2"/>
      <c r="KOF1222" s="2"/>
      <c r="KOG1222" s="2"/>
      <c r="KOH1222" s="2"/>
      <c r="KOI1222" s="2"/>
      <c r="KOJ1222" s="2"/>
      <c r="KOK1222" s="2"/>
      <c r="KOL1222" s="2"/>
      <c r="KOM1222" s="2"/>
      <c r="KON1222" s="2"/>
      <c r="KOO1222" s="2"/>
      <c r="KOP1222" s="2"/>
      <c r="KOQ1222" s="2"/>
      <c r="KOR1222" s="2"/>
      <c r="KOS1222" s="2"/>
      <c r="KOT1222" s="2"/>
      <c r="KOU1222" s="2"/>
      <c r="KOV1222" s="2"/>
      <c r="KOW1222" s="2"/>
      <c r="KOX1222" s="2"/>
      <c r="KOY1222" s="2"/>
      <c r="KOZ1222" s="2"/>
      <c r="KPA1222" s="2"/>
      <c r="KPB1222" s="2"/>
      <c r="KPC1222" s="2"/>
      <c r="KPD1222" s="2"/>
      <c r="KPE1222" s="2"/>
      <c r="KPF1222" s="2"/>
      <c r="KPG1222" s="2"/>
      <c r="KPH1222" s="2"/>
      <c r="KPI1222" s="2"/>
      <c r="KPJ1222" s="2"/>
      <c r="KPK1222" s="2"/>
      <c r="KPL1222" s="2"/>
      <c r="KPM1222" s="2"/>
      <c r="KPN1222" s="2"/>
      <c r="KPO1222" s="2"/>
      <c r="KPP1222" s="2"/>
      <c r="KPQ1222" s="2"/>
      <c r="KPR1222" s="2"/>
      <c r="KPS1222" s="2"/>
      <c r="KPT1222" s="2"/>
      <c r="KPU1222" s="2"/>
      <c r="KPV1222" s="2"/>
      <c r="KPW1222" s="2"/>
      <c r="KPX1222" s="2"/>
      <c r="KPY1222" s="2"/>
      <c r="KPZ1222" s="2"/>
      <c r="KQA1222" s="2"/>
      <c r="KQB1222" s="2"/>
      <c r="KQC1222" s="2"/>
      <c r="KQD1222" s="2"/>
      <c r="KQE1222" s="2"/>
      <c r="KQF1222" s="2"/>
      <c r="KQG1222" s="2"/>
      <c r="KQH1222" s="2"/>
      <c r="KQI1222" s="2"/>
      <c r="KQJ1222" s="2"/>
      <c r="KQK1222" s="2"/>
      <c r="KQL1222" s="2"/>
      <c r="KQM1222" s="2"/>
      <c r="KQN1222" s="2"/>
      <c r="KQO1222" s="2"/>
      <c r="KQP1222" s="2"/>
      <c r="KQQ1222" s="2"/>
      <c r="KQR1222" s="2"/>
      <c r="KQS1222" s="2"/>
      <c r="KQT1222" s="2"/>
      <c r="KQU1222" s="2"/>
      <c r="KQV1222" s="2"/>
      <c r="KQW1222" s="2"/>
      <c r="KQX1222" s="2"/>
      <c r="KQY1222" s="2"/>
      <c r="KQZ1222" s="2"/>
      <c r="KRA1222" s="2"/>
      <c r="KRB1222" s="2"/>
      <c r="KRC1222" s="2"/>
      <c r="KRD1222" s="2"/>
      <c r="KRE1222" s="2"/>
      <c r="KRF1222" s="2"/>
      <c r="KRG1222" s="2"/>
      <c r="KRH1222" s="2"/>
      <c r="KRI1222" s="2"/>
      <c r="KRJ1222" s="2"/>
      <c r="KRK1222" s="2"/>
      <c r="KRL1222" s="2"/>
      <c r="KRM1222" s="2"/>
      <c r="KRN1222" s="2"/>
      <c r="KRO1222" s="2"/>
      <c r="KRP1222" s="2"/>
      <c r="KRQ1222" s="2"/>
      <c r="KRR1222" s="2"/>
      <c r="KRS1222" s="2"/>
      <c r="KRT1222" s="2"/>
      <c r="KRU1222" s="2"/>
      <c r="KRV1222" s="2"/>
      <c r="KRW1222" s="2"/>
      <c r="KRX1222" s="2"/>
      <c r="KRY1222" s="2"/>
      <c r="KRZ1222" s="2"/>
      <c r="KSA1222" s="2"/>
      <c r="KSB1222" s="2"/>
      <c r="KSC1222" s="2"/>
      <c r="KSD1222" s="2"/>
      <c r="KSE1222" s="2"/>
      <c r="KSF1222" s="2"/>
      <c r="KSG1222" s="2"/>
      <c r="KSH1222" s="2"/>
      <c r="KSI1222" s="2"/>
      <c r="KSJ1222" s="2"/>
      <c r="KSK1222" s="2"/>
      <c r="KSL1222" s="2"/>
      <c r="KSM1222" s="2"/>
      <c r="KSN1222" s="2"/>
      <c r="KSO1222" s="2"/>
      <c r="KSP1222" s="2"/>
      <c r="KSQ1222" s="2"/>
      <c r="KSR1222" s="2"/>
      <c r="KSS1222" s="2"/>
      <c r="KST1222" s="2"/>
      <c r="KSU1222" s="2"/>
      <c r="KSV1222" s="2"/>
      <c r="KSW1222" s="2"/>
      <c r="KSX1222" s="2"/>
      <c r="KSY1222" s="2"/>
      <c r="KSZ1222" s="2"/>
      <c r="KTA1222" s="2"/>
      <c r="KTB1222" s="2"/>
      <c r="KTC1222" s="2"/>
      <c r="KTD1222" s="2"/>
      <c r="KTE1222" s="2"/>
      <c r="KTF1222" s="2"/>
      <c r="KTG1222" s="2"/>
      <c r="KTH1222" s="2"/>
      <c r="KTI1222" s="2"/>
      <c r="KTJ1222" s="2"/>
      <c r="KTK1222" s="2"/>
      <c r="KTL1222" s="2"/>
      <c r="KTM1222" s="2"/>
      <c r="KTN1222" s="2"/>
      <c r="KTO1222" s="2"/>
      <c r="KTP1222" s="2"/>
      <c r="KTQ1222" s="2"/>
      <c r="KTR1222" s="2"/>
      <c r="KTS1222" s="2"/>
      <c r="KTT1222" s="2"/>
      <c r="KTU1222" s="2"/>
      <c r="KTV1222" s="2"/>
      <c r="KTW1222" s="2"/>
      <c r="KTX1222" s="2"/>
      <c r="KTY1222" s="2"/>
      <c r="KTZ1222" s="2"/>
      <c r="KUA1222" s="2"/>
      <c r="KUB1222" s="2"/>
      <c r="KUC1222" s="2"/>
      <c r="KUD1222" s="2"/>
      <c r="KUE1222" s="2"/>
      <c r="KUF1222" s="2"/>
      <c r="KUG1222" s="2"/>
      <c r="KUH1222" s="2"/>
      <c r="KUI1222" s="2"/>
      <c r="KUJ1222" s="2"/>
      <c r="KUK1222" s="2"/>
      <c r="KUL1222" s="2"/>
      <c r="KUM1222" s="2"/>
      <c r="KUN1222" s="2"/>
      <c r="KUO1222" s="2"/>
      <c r="KUP1222" s="2"/>
      <c r="KUQ1222" s="2"/>
      <c r="KUR1222" s="2"/>
      <c r="KUS1222" s="2"/>
      <c r="KUT1222" s="2"/>
      <c r="KUU1222" s="2"/>
      <c r="KUV1222" s="2"/>
      <c r="KUW1222" s="2"/>
      <c r="KUX1222" s="2"/>
      <c r="KUY1222" s="2"/>
      <c r="KUZ1222" s="2"/>
      <c r="KVA1222" s="2"/>
      <c r="KVB1222" s="2"/>
      <c r="KVC1222" s="2"/>
      <c r="KVD1222" s="2"/>
      <c r="KVE1222" s="2"/>
      <c r="KVF1222" s="2"/>
      <c r="KVG1222" s="2"/>
      <c r="KVH1222" s="2"/>
      <c r="KVI1222" s="2"/>
      <c r="KVJ1222" s="2"/>
      <c r="KVK1222" s="2"/>
      <c r="KVL1222" s="2"/>
      <c r="KVM1222" s="2"/>
      <c r="KVN1222" s="2"/>
      <c r="KVO1222" s="2"/>
      <c r="KVP1222" s="2"/>
      <c r="KVQ1222" s="2"/>
      <c r="KVR1222" s="2"/>
      <c r="KVS1222" s="2"/>
      <c r="KVT1222" s="2"/>
      <c r="KVU1222" s="2"/>
      <c r="KVV1222" s="2"/>
      <c r="KVW1222" s="2"/>
      <c r="KVX1222" s="2"/>
      <c r="KVY1222" s="2"/>
      <c r="KVZ1222" s="2"/>
      <c r="KWA1222" s="2"/>
      <c r="KWB1222" s="2"/>
      <c r="KWC1222" s="2"/>
      <c r="KWD1222" s="2"/>
      <c r="KWE1222" s="2"/>
      <c r="KWF1222" s="2"/>
      <c r="KWG1222" s="2"/>
      <c r="KWH1222" s="2"/>
      <c r="KWI1222" s="2"/>
      <c r="KWJ1222" s="2"/>
      <c r="KWK1222" s="2"/>
      <c r="KWL1222" s="2"/>
      <c r="KWM1222" s="2"/>
      <c r="KWN1222" s="2"/>
      <c r="KWO1222" s="2"/>
      <c r="KWP1222" s="2"/>
      <c r="KWQ1222" s="2"/>
      <c r="KWR1222" s="2"/>
      <c r="KWS1222" s="2"/>
      <c r="KWT1222" s="2"/>
      <c r="KWU1222" s="2"/>
      <c r="KWV1222" s="2"/>
      <c r="KWW1222" s="2"/>
      <c r="KWX1222" s="2"/>
      <c r="KWY1222" s="2"/>
      <c r="KWZ1222" s="2"/>
      <c r="KXA1222" s="2"/>
      <c r="KXB1222" s="2"/>
      <c r="KXC1222" s="2"/>
      <c r="KXD1222" s="2"/>
      <c r="KXE1222" s="2"/>
      <c r="KXF1222" s="2"/>
      <c r="KXG1222" s="2"/>
      <c r="KXH1222" s="2"/>
      <c r="KXI1222" s="2"/>
      <c r="KXJ1222" s="2"/>
      <c r="KXK1222" s="2"/>
      <c r="KXL1222" s="2"/>
      <c r="KXM1222" s="2"/>
      <c r="KXN1222" s="2"/>
      <c r="KXO1222" s="2"/>
      <c r="KXP1222" s="2"/>
      <c r="KXQ1222" s="2"/>
      <c r="KXR1222" s="2"/>
      <c r="KXS1222" s="2"/>
      <c r="KXT1222" s="2"/>
      <c r="KXU1222" s="2"/>
      <c r="KXV1222" s="2"/>
      <c r="KXW1222" s="2"/>
      <c r="KXX1222" s="2"/>
      <c r="KXY1222" s="2"/>
      <c r="KXZ1222" s="2"/>
      <c r="KYA1222" s="2"/>
      <c r="KYB1222" s="2"/>
      <c r="KYC1222" s="2"/>
      <c r="KYD1222" s="2"/>
      <c r="KYE1222" s="2"/>
      <c r="KYF1222" s="2"/>
      <c r="KYG1222" s="2"/>
      <c r="KYH1222" s="2"/>
      <c r="KYI1222" s="2"/>
      <c r="KYJ1222" s="2"/>
      <c r="KYK1222" s="2"/>
      <c r="KYL1222" s="2"/>
      <c r="KYM1222" s="2"/>
      <c r="KYN1222" s="2"/>
      <c r="KYO1222" s="2"/>
      <c r="KYP1222" s="2"/>
      <c r="KYQ1222" s="2"/>
      <c r="KYR1222" s="2"/>
      <c r="KYS1222" s="2"/>
      <c r="KYT1222" s="2"/>
      <c r="KYU1222" s="2"/>
      <c r="KYV1222" s="2"/>
      <c r="KYW1222" s="2"/>
      <c r="KYX1222" s="2"/>
      <c r="KYY1222" s="2"/>
      <c r="KYZ1222" s="2"/>
      <c r="KZA1222" s="2"/>
      <c r="KZB1222" s="2"/>
      <c r="KZC1222" s="2"/>
      <c r="KZD1222" s="2"/>
      <c r="KZE1222" s="2"/>
      <c r="KZF1222" s="2"/>
      <c r="KZG1222" s="2"/>
      <c r="KZH1222" s="2"/>
      <c r="KZI1222" s="2"/>
      <c r="KZJ1222" s="2"/>
      <c r="KZK1222" s="2"/>
      <c r="KZL1222" s="2"/>
      <c r="KZM1222" s="2"/>
      <c r="KZN1222" s="2"/>
      <c r="KZO1222" s="2"/>
      <c r="KZP1222" s="2"/>
      <c r="KZQ1222" s="2"/>
      <c r="KZR1222" s="2"/>
      <c r="KZS1222" s="2"/>
      <c r="KZT1222" s="2"/>
      <c r="KZU1222" s="2"/>
      <c r="KZV1222" s="2"/>
      <c r="KZW1222" s="2"/>
      <c r="KZX1222" s="2"/>
      <c r="KZY1222" s="2"/>
      <c r="KZZ1222" s="2"/>
      <c r="LAA1222" s="2"/>
      <c r="LAB1222" s="2"/>
      <c r="LAC1222" s="2"/>
      <c r="LAD1222" s="2"/>
      <c r="LAE1222" s="2"/>
      <c r="LAF1222" s="2"/>
      <c r="LAG1222" s="2"/>
      <c r="LAH1222" s="2"/>
      <c r="LAI1222" s="2"/>
      <c r="LAJ1222" s="2"/>
      <c r="LAK1222" s="2"/>
      <c r="LAL1222" s="2"/>
      <c r="LAM1222" s="2"/>
      <c r="LAN1222" s="2"/>
      <c r="LAO1222" s="2"/>
      <c r="LAP1222" s="2"/>
      <c r="LAQ1222" s="2"/>
      <c r="LAR1222" s="2"/>
      <c r="LAS1222" s="2"/>
      <c r="LAT1222" s="2"/>
      <c r="LAU1222" s="2"/>
      <c r="LAV1222" s="2"/>
      <c r="LAW1222" s="2"/>
      <c r="LAX1222" s="2"/>
      <c r="LAY1222" s="2"/>
      <c r="LAZ1222" s="2"/>
      <c r="LBA1222" s="2"/>
      <c r="LBB1222" s="2"/>
      <c r="LBC1222" s="2"/>
      <c r="LBD1222" s="2"/>
      <c r="LBE1222" s="2"/>
      <c r="LBF1222" s="2"/>
      <c r="LBG1222" s="2"/>
      <c r="LBH1222" s="2"/>
      <c r="LBI1222" s="2"/>
      <c r="LBJ1222" s="2"/>
      <c r="LBK1222" s="2"/>
      <c r="LBL1222" s="2"/>
      <c r="LBM1222" s="2"/>
      <c r="LBN1222" s="2"/>
      <c r="LBO1222" s="2"/>
      <c r="LBP1222" s="2"/>
      <c r="LBQ1222" s="2"/>
      <c r="LBR1222" s="2"/>
      <c r="LBS1222" s="2"/>
      <c r="LBT1222" s="2"/>
      <c r="LBU1222" s="2"/>
      <c r="LBV1222" s="2"/>
      <c r="LBW1222" s="2"/>
      <c r="LBX1222" s="2"/>
      <c r="LBY1222" s="2"/>
      <c r="LBZ1222" s="2"/>
      <c r="LCA1222" s="2"/>
      <c r="LCB1222" s="2"/>
      <c r="LCC1222" s="2"/>
      <c r="LCD1222" s="2"/>
      <c r="LCE1222" s="2"/>
      <c r="LCF1222" s="2"/>
      <c r="LCG1222" s="2"/>
      <c r="LCH1222" s="2"/>
      <c r="LCI1222" s="2"/>
      <c r="LCJ1222" s="2"/>
      <c r="LCK1222" s="2"/>
      <c r="LCL1222" s="2"/>
      <c r="LCM1222" s="2"/>
      <c r="LCN1222" s="2"/>
      <c r="LCO1222" s="2"/>
      <c r="LCP1222" s="2"/>
      <c r="LCQ1222" s="2"/>
      <c r="LCR1222" s="2"/>
      <c r="LCS1222" s="2"/>
      <c r="LCT1222" s="2"/>
      <c r="LCU1222" s="2"/>
      <c r="LCV1222" s="2"/>
      <c r="LCW1222" s="2"/>
      <c r="LCX1222" s="2"/>
      <c r="LCY1222" s="2"/>
      <c r="LCZ1222" s="2"/>
      <c r="LDA1222" s="2"/>
      <c r="LDB1222" s="2"/>
      <c r="LDC1222" s="2"/>
      <c r="LDD1222" s="2"/>
      <c r="LDE1222" s="2"/>
      <c r="LDF1222" s="2"/>
      <c r="LDG1222" s="2"/>
      <c r="LDH1222" s="2"/>
      <c r="LDI1222" s="2"/>
      <c r="LDJ1222" s="2"/>
      <c r="LDK1222" s="2"/>
      <c r="LDL1222" s="2"/>
      <c r="LDM1222" s="2"/>
      <c r="LDN1222" s="2"/>
      <c r="LDO1222" s="2"/>
      <c r="LDP1222" s="2"/>
      <c r="LDQ1222" s="2"/>
      <c r="LDR1222" s="2"/>
      <c r="LDS1222" s="2"/>
      <c r="LDT1222" s="2"/>
      <c r="LDU1222" s="2"/>
      <c r="LDV1222" s="2"/>
      <c r="LDW1222" s="2"/>
      <c r="LDX1222" s="2"/>
      <c r="LDY1222" s="2"/>
      <c r="LDZ1222" s="2"/>
      <c r="LEA1222" s="2"/>
      <c r="LEB1222" s="2"/>
      <c r="LEC1222" s="2"/>
      <c r="LED1222" s="2"/>
      <c r="LEE1222" s="2"/>
      <c r="LEF1222" s="2"/>
      <c r="LEG1222" s="2"/>
      <c r="LEH1222" s="2"/>
      <c r="LEI1222" s="2"/>
      <c r="LEJ1222" s="2"/>
      <c r="LEK1222" s="2"/>
      <c r="LEL1222" s="2"/>
      <c r="LEM1222" s="2"/>
      <c r="LEN1222" s="2"/>
      <c r="LEO1222" s="2"/>
      <c r="LEP1222" s="2"/>
      <c r="LEQ1222" s="2"/>
      <c r="LER1222" s="2"/>
      <c r="LES1222" s="2"/>
      <c r="LET1222" s="2"/>
      <c r="LEU1222" s="2"/>
      <c r="LEV1222" s="2"/>
      <c r="LEW1222" s="2"/>
      <c r="LEX1222" s="2"/>
      <c r="LEY1222" s="2"/>
      <c r="LEZ1222" s="2"/>
      <c r="LFA1222" s="2"/>
      <c r="LFB1222" s="2"/>
      <c r="LFC1222" s="2"/>
      <c r="LFD1222" s="2"/>
      <c r="LFE1222" s="2"/>
      <c r="LFF1222" s="2"/>
      <c r="LFG1222" s="2"/>
      <c r="LFH1222" s="2"/>
      <c r="LFI1222" s="2"/>
      <c r="LFJ1222" s="2"/>
      <c r="LFK1222" s="2"/>
      <c r="LFL1222" s="2"/>
      <c r="LFM1222" s="2"/>
      <c r="LFN1222" s="2"/>
      <c r="LFO1222" s="2"/>
      <c r="LFP1222" s="2"/>
      <c r="LFQ1222" s="2"/>
      <c r="LFR1222" s="2"/>
      <c r="LFS1222" s="2"/>
      <c r="LFT1222" s="2"/>
      <c r="LFU1222" s="2"/>
      <c r="LFV1222" s="2"/>
      <c r="LFW1222" s="2"/>
      <c r="LFX1222" s="2"/>
      <c r="LFY1222" s="2"/>
      <c r="LFZ1222" s="2"/>
      <c r="LGA1222" s="2"/>
      <c r="LGB1222" s="2"/>
      <c r="LGC1222" s="2"/>
      <c r="LGD1222" s="2"/>
      <c r="LGE1222" s="2"/>
      <c r="LGF1222" s="2"/>
      <c r="LGG1222" s="2"/>
      <c r="LGH1222" s="2"/>
      <c r="LGI1222" s="2"/>
      <c r="LGJ1222" s="2"/>
      <c r="LGK1222" s="2"/>
      <c r="LGL1222" s="2"/>
      <c r="LGM1222" s="2"/>
      <c r="LGN1222" s="2"/>
      <c r="LGO1222" s="2"/>
      <c r="LGP1222" s="2"/>
      <c r="LGQ1222" s="2"/>
      <c r="LGR1222" s="2"/>
      <c r="LGS1222" s="2"/>
      <c r="LGT1222" s="2"/>
      <c r="LGU1222" s="2"/>
      <c r="LGV1222" s="2"/>
      <c r="LGW1222" s="2"/>
      <c r="LGX1222" s="2"/>
      <c r="LGY1222" s="2"/>
      <c r="LGZ1222" s="2"/>
      <c r="LHA1222" s="2"/>
      <c r="LHB1222" s="2"/>
      <c r="LHC1222" s="2"/>
      <c r="LHD1222" s="2"/>
      <c r="LHE1222" s="2"/>
      <c r="LHF1222" s="2"/>
      <c r="LHG1222" s="2"/>
      <c r="LHH1222" s="2"/>
      <c r="LHI1222" s="2"/>
      <c r="LHJ1222" s="2"/>
      <c r="LHK1222" s="2"/>
      <c r="LHL1222" s="2"/>
      <c r="LHM1222" s="2"/>
      <c r="LHN1222" s="2"/>
      <c r="LHO1222" s="2"/>
      <c r="LHP1222" s="2"/>
      <c r="LHQ1222" s="2"/>
      <c r="LHR1222" s="2"/>
      <c r="LHS1222" s="2"/>
      <c r="LHT1222" s="2"/>
      <c r="LHU1222" s="2"/>
      <c r="LHV1222" s="2"/>
      <c r="LHW1222" s="2"/>
      <c r="LHX1222" s="2"/>
      <c r="LHY1222" s="2"/>
      <c r="LHZ1222" s="2"/>
      <c r="LIA1222" s="2"/>
      <c r="LIB1222" s="2"/>
      <c r="LIC1222" s="2"/>
      <c r="LID1222" s="2"/>
      <c r="LIE1222" s="2"/>
      <c r="LIF1222" s="2"/>
      <c r="LIG1222" s="2"/>
      <c r="LIH1222" s="2"/>
      <c r="LII1222" s="2"/>
      <c r="LIJ1222" s="2"/>
      <c r="LIK1222" s="2"/>
      <c r="LIL1222" s="2"/>
      <c r="LIM1222" s="2"/>
      <c r="LIN1222" s="2"/>
      <c r="LIO1222" s="2"/>
      <c r="LIP1222" s="2"/>
      <c r="LIQ1222" s="2"/>
      <c r="LIR1222" s="2"/>
      <c r="LIS1222" s="2"/>
      <c r="LIT1222" s="2"/>
      <c r="LIU1222" s="2"/>
      <c r="LIV1222" s="2"/>
      <c r="LIW1222" s="2"/>
      <c r="LIX1222" s="2"/>
      <c r="LIY1222" s="2"/>
      <c r="LIZ1222" s="2"/>
      <c r="LJA1222" s="2"/>
      <c r="LJB1222" s="2"/>
      <c r="LJC1222" s="2"/>
      <c r="LJD1222" s="2"/>
      <c r="LJE1222" s="2"/>
      <c r="LJF1222" s="2"/>
      <c r="LJG1222" s="2"/>
      <c r="LJH1222" s="2"/>
      <c r="LJI1222" s="2"/>
      <c r="LJJ1222" s="2"/>
      <c r="LJK1222" s="2"/>
      <c r="LJL1222" s="2"/>
      <c r="LJM1222" s="2"/>
      <c r="LJN1222" s="2"/>
      <c r="LJO1222" s="2"/>
      <c r="LJP1222" s="2"/>
      <c r="LJQ1222" s="2"/>
      <c r="LJR1222" s="2"/>
      <c r="LJS1222" s="2"/>
      <c r="LJT1222" s="2"/>
      <c r="LJU1222" s="2"/>
      <c r="LJV1222" s="2"/>
      <c r="LJW1222" s="2"/>
      <c r="LJX1222" s="2"/>
      <c r="LJY1222" s="2"/>
      <c r="LJZ1222" s="2"/>
      <c r="LKA1222" s="2"/>
      <c r="LKB1222" s="2"/>
      <c r="LKC1222" s="2"/>
      <c r="LKD1222" s="2"/>
      <c r="LKE1222" s="2"/>
      <c r="LKF1222" s="2"/>
      <c r="LKG1222" s="2"/>
      <c r="LKH1222" s="2"/>
      <c r="LKI1222" s="2"/>
      <c r="LKJ1222" s="2"/>
      <c r="LKK1222" s="2"/>
      <c r="LKL1222" s="2"/>
      <c r="LKM1222" s="2"/>
      <c r="LKN1222" s="2"/>
      <c r="LKO1222" s="2"/>
      <c r="LKP1222" s="2"/>
      <c r="LKQ1222" s="2"/>
      <c r="LKR1222" s="2"/>
      <c r="LKS1222" s="2"/>
      <c r="LKT1222" s="2"/>
      <c r="LKU1222" s="2"/>
      <c r="LKV1222" s="2"/>
      <c r="LKW1222" s="2"/>
      <c r="LKX1222" s="2"/>
      <c r="LKY1222" s="2"/>
      <c r="LKZ1222" s="2"/>
      <c r="LLA1222" s="2"/>
      <c r="LLB1222" s="2"/>
      <c r="LLC1222" s="2"/>
      <c r="LLD1222" s="2"/>
      <c r="LLE1222" s="2"/>
      <c r="LLF1222" s="2"/>
      <c r="LLG1222" s="2"/>
      <c r="LLH1222" s="2"/>
      <c r="LLI1222" s="2"/>
      <c r="LLJ1222" s="2"/>
      <c r="LLK1222" s="2"/>
      <c r="LLL1222" s="2"/>
      <c r="LLM1222" s="2"/>
      <c r="LLN1222" s="2"/>
      <c r="LLO1222" s="2"/>
      <c r="LLP1222" s="2"/>
      <c r="LLQ1222" s="2"/>
      <c r="LLR1222" s="2"/>
      <c r="LLS1222" s="2"/>
      <c r="LLT1222" s="2"/>
      <c r="LLU1222" s="2"/>
      <c r="LLV1222" s="2"/>
      <c r="LLW1222" s="2"/>
      <c r="LLX1222" s="2"/>
      <c r="LLY1222" s="2"/>
      <c r="LLZ1222" s="2"/>
      <c r="LMA1222" s="2"/>
      <c r="LMB1222" s="2"/>
      <c r="LMC1222" s="2"/>
      <c r="LMD1222" s="2"/>
      <c r="LME1222" s="2"/>
      <c r="LMF1222" s="2"/>
      <c r="LMG1222" s="2"/>
      <c r="LMH1222" s="2"/>
      <c r="LMI1222" s="2"/>
      <c r="LMJ1222" s="2"/>
      <c r="LMK1222" s="2"/>
      <c r="LML1222" s="2"/>
      <c r="LMM1222" s="2"/>
      <c r="LMN1222" s="2"/>
      <c r="LMO1222" s="2"/>
      <c r="LMP1222" s="2"/>
      <c r="LMQ1222" s="2"/>
      <c r="LMR1222" s="2"/>
      <c r="LMS1222" s="2"/>
      <c r="LMT1222" s="2"/>
      <c r="LMU1222" s="2"/>
      <c r="LMV1222" s="2"/>
      <c r="LMW1222" s="2"/>
      <c r="LMX1222" s="2"/>
      <c r="LMY1222" s="2"/>
      <c r="LMZ1222" s="2"/>
      <c r="LNA1222" s="2"/>
      <c r="LNB1222" s="2"/>
      <c r="LNC1222" s="2"/>
      <c r="LND1222" s="2"/>
      <c r="LNE1222" s="2"/>
      <c r="LNF1222" s="2"/>
      <c r="LNG1222" s="2"/>
      <c r="LNH1222" s="2"/>
      <c r="LNI1222" s="2"/>
      <c r="LNJ1222" s="2"/>
      <c r="LNK1222" s="2"/>
      <c r="LNL1222" s="2"/>
      <c r="LNM1222" s="2"/>
      <c r="LNN1222" s="2"/>
      <c r="LNO1222" s="2"/>
      <c r="LNP1222" s="2"/>
      <c r="LNQ1222" s="2"/>
      <c r="LNR1222" s="2"/>
      <c r="LNS1222" s="2"/>
      <c r="LNT1222" s="2"/>
      <c r="LNU1222" s="2"/>
      <c r="LNV1222" s="2"/>
      <c r="LNW1222" s="2"/>
      <c r="LNX1222" s="2"/>
      <c r="LNY1222" s="2"/>
      <c r="LNZ1222" s="2"/>
      <c r="LOA1222" s="2"/>
      <c r="LOB1222" s="2"/>
      <c r="LOC1222" s="2"/>
      <c r="LOD1222" s="2"/>
      <c r="LOE1222" s="2"/>
      <c r="LOF1222" s="2"/>
      <c r="LOG1222" s="2"/>
      <c r="LOH1222" s="2"/>
      <c r="LOI1222" s="2"/>
      <c r="LOJ1222" s="2"/>
      <c r="LOK1222" s="2"/>
      <c r="LOL1222" s="2"/>
      <c r="LOM1222" s="2"/>
      <c r="LON1222" s="2"/>
      <c r="LOO1222" s="2"/>
      <c r="LOP1222" s="2"/>
      <c r="LOQ1222" s="2"/>
      <c r="LOR1222" s="2"/>
      <c r="LOS1222" s="2"/>
      <c r="LOT1222" s="2"/>
      <c r="LOU1222" s="2"/>
      <c r="LOV1222" s="2"/>
      <c r="LOW1222" s="2"/>
      <c r="LOX1222" s="2"/>
      <c r="LOY1222" s="2"/>
      <c r="LOZ1222" s="2"/>
      <c r="LPA1222" s="2"/>
      <c r="LPB1222" s="2"/>
      <c r="LPC1222" s="2"/>
      <c r="LPD1222" s="2"/>
      <c r="LPE1222" s="2"/>
      <c r="LPF1222" s="2"/>
      <c r="LPG1222" s="2"/>
      <c r="LPH1222" s="2"/>
      <c r="LPI1222" s="2"/>
      <c r="LPJ1222" s="2"/>
      <c r="LPK1222" s="2"/>
      <c r="LPL1222" s="2"/>
      <c r="LPM1222" s="2"/>
      <c r="LPN1222" s="2"/>
      <c r="LPO1222" s="2"/>
      <c r="LPP1222" s="2"/>
      <c r="LPQ1222" s="2"/>
      <c r="LPR1222" s="2"/>
      <c r="LPS1222" s="2"/>
      <c r="LPT1222" s="2"/>
      <c r="LPU1222" s="2"/>
      <c r="LPV1222" s="2"/>
      <c r="LPW1222" s="2"/>
      <c r="LPX1222" s="2"/>
      <c r="LPY1222" s="2"/>
      <c r="LPZ1222" s="2"/>
      <c r="LQA1222" s="2"/>
      <c r="LQB1222" s="2"/>
      <c r="LQC1222" s="2"/>
      <c r="LQD1222" s="2"/>
      <c r="LQE1222" s="2"/>
      <c r="LQF1222" s="2"/>
      <c r="LQG1222" s="2"/>
      <c r="LQH1222" s="2"/>
      <c r="LQI1222" s="2"/>
      <c r="LQJ1222" s="2"/>
      <c r="LQK1222" s="2"/>
      <c r="LQL1222" s="2"/>
      <c r="LQM1222" s="2"/>
      <c r="LQN1222" s="2"/>
      <c r="LQO1222" s="2"/>
      <c r="LQP1222" s="2"/>
      <c r="LQQ1222" s="2"/>
      <c r="LQR1222" s="2"/>
      <c r="LQS1222" s="2"/>
      <c r="LQT1222" s="2"/>
      <c r="LQU1222" s="2"/>
      <c r="LQV1222" s="2"/>
      <c r="LQW1222" s="2"/>
      <c r="LQX1222" s="2"/>
      <c r="LQY1222" s="2"/>
      <c r="LQZ1222" s="2"/>
      <c r="LRA1222" s="2"/>
      <c r="LRB1222" s="2"/>
      <c r="LRC1222" s="2"/>
      <c r="LRD1222" s="2"/>
      <c r="LRE1222" s="2"/>
      <c r="LRF1222" s="2"/>
      <c r="LRG1222" s="2"/>
      <c r="LRH1222" s="2"/>
      <c r="LRI1222" s="2"/>
      <c r="LRJ1222" s="2"/>
      <c r="LRK1222" s="2"/>
      <c r="LRL1222" s="2"/>
      <c r="LRM1222" s="2"/>
      <c r="LRN1222" s="2"/>
      <c r="LRO1222" s="2"/>
      <c r="LRP1222" s="2"/>
      <c r="LRQ1222" s="2"/>
      <c r="LRR1222" s="2"/>
      <c r="LRS1222" s="2"/>
      <c r="LRT1222" s="2"/>
      <c r="LRU1222" s="2"/>
      <c r="LRV1222" s="2"/>
      <c r="LRW1222" s="2"/>
      <c r="LRX1222" s="2"/>
      <c r="LRY1222" s="2"/>
      <c r="LRZ1222" s="2"/>
      <c r="LSA1222" s="2"/>
      <c r="LSB1222" s="2"/>
      <c r="LSC1222" s="2"/>
      <c r="LSD1222" s="2"/>
      <c r="LSE1222" s="2"/>
      <c r="LSF1222" s="2"/>
      <c r="LSG1222" s="2"/>
      <c r="LSH1222" s="2"/>
      <c r="LSI1222" s="2"/>
      <c r="LSJ1222" s="2"/>
      <c r="LSK1222" s="2"/>
      <c r="LSL1222" s="2"/>
      <c r="LSM1222" s="2"/>
      <c r="LSN1222" s="2"/>
      <c r="LSO1222" s="2"/>
      <c r="LSP1222" s="2"/>
      <c r="LSQ1222" s="2"/>
      <c r="LSR1222" s="2"/>
      <c r="LSS1222" s="2"/>
      <c r="LST1222" s="2"/>
      <c r="LSU1222" s="2"/>
      <c r="LSV1222" s="2"/>
      <c r="LSW1222" s="2"/>
      <c r="LSX1222" s="2"/>
      <c r="LSY1222" s="2"/>
      <c r="LSZ1222" s="2"/>
      <c r="LTA1222" s="2"/>
      <c r="LTB1222" s="2"/>
      <c r="LTC1222" s="2"/>
      <c r="LTD1222" s="2"/>
      <c r="LTE1222" s="2"/>
      <c r="LTF1222" s="2"/>
      <c r="LTG1222" s="2"/>
      <c r="LTH1222" s="2"/>
      <c r="LTI1222" s="2"/>
      <c r="LTJ1222" s="2"/>
      <c r="LTK1222" s="2"/>
      <c r="LTL1222" s="2"/>
      <c r="LTM1222" s="2"/>
      <c r="LTN1222" s="2"/>
      <c r="LTO1222" s="2"/>
      <c r="LTP1222" s="2"/>
      <c r="LTQ1222" s="2"/>
      <c r="LTR1222" s="2"/>
      <c r="LTS1222" s="2"/>
      <c r="LTT1222" s="2"/>
      <c r="LTU1222" s="2"/>
      <c r="LTV1222" s="2"/>
      <c r="LTW1222" s="2"/>
      <c r="LTX1222" s="2"/>
      <c r="LTY1222" s="2"/>
      <c r="LTZ1222" s="2"/>
      <c r="LUA1222" s="2"/>
      <c r="LUB1222" s="2"/>
      <c r="LUC1222" s="2"/>
      <c r="LUD1222" s="2"/>
      <c r="LUE1222" s="2"/>
      <c r="LUF1222" s="2"/>
      <c r="LUG1222" s="2"/>
      <c r="LUH1222" s="2"/>
      <c r="LUI1222" s="2"/>
      <c r="LUJ1222" s="2"/>
      <c r="LUK1222" s="2"/>
      <c r="LUL1222" s="2"/>
      <c r="LUM1222" s="2"/>
      <c r="LUN1222" s="2"/>
      <c r="LUO1222" s="2"/>
      <c r="LUP1222" s="2"/>
      <c r="LUQ1222" s="2"/>
      <c r="LUR1222" s="2"/>
      <c r="LUS1222" s="2"/>
      <c r="LUT1222" s="2"/>
      <c r="LUU1222" s="2"/>
      <c r="LUV1222" s="2"/>
      <c r="LUW1222" s="2"/>
      <c r="LUX1222" s="2"/>
      <c r="LUY1222" s="2"/>
      <c r="LUZ1222" s="2"/>
      <c r="LVA1222" s="2"/>
      <c r="LVB1222" s="2"/>
      <c r="LVC1222" s="2"/>
      <c r="LVD1222" s="2"/>
      <c r="LVE1222" s="2"/>
      <c r="LVF1222" s="2"/>
      <c r="LVG1222" s="2"/>
      <c r="LVH1222" s="2"/>
      <c r="LVI1222" s="2"/>
      <c r="LVJ1222" s="2"/>
      <c r="LVK1222" s="2"/>
      <c r="LVL1222" s="2"/>
      <c r="LVM1222" s="2"/>
      <c r="LVN1222" s="2"/>
      <c r="LVO1222" s="2"/>
      <c r="LVP1222" s="2"/>
      <c r="LVQ1222" s="2"/>
      <c r="LVR1222" s="2"/>
      <c r="LVS1222" s="2"/>
      <c r="LVT1222" s="2"/>
      <c r="LVU1222" s="2"/>
      <c r="LVV1222" s="2"/>
      <c r="LVW1222" s="2"/>
      <c r="LVX1222" s="2"/>
      <c r="LVY1222" s="2"/>
      <c r="LVZ1222" s="2"/>
      <c r="LWA1222" s="2"/>
      <c r="LWB1222" s="2"/>
      <c r="LWC1222" s="2"/>
      <c r="LWD1222" s="2"/>
      <c r="LWE1222" s="2"/>
      <c r="LWF1222" s="2"/>
      <c r="LWG1222" s="2"/>
      <c r="LWH1222" s="2"/>
      <c r="LWI1222" s="2"/>
      <c r="LWJ1222" s="2"/>
      <c r="LWK1222" s="2"/>
      <c r="LWL1222" s="2"/>
      <c r="LWM1222" s="2"/>
      <c r="LWN1222" s="2"/>
      <c r="LWO1222" s="2"/>
      <c r="LWP1222" s="2"/>
      <c r="LWQ1222" s="2"/>
      <c r="LWR1222" s="2"/>
      <c r="LWS1222" s="2"/>
      <c r="LWT1222" s="2"/>
      <c r="LWU1222" s="2"/>
      <c r="LWV1222" s="2"/>
      <c r="LWW1222" s="2"/>
      <c r="LWX1222" s="2"/>
      <c r="LWY1222" s="2"/>
      <c r="LWZ1222" s="2"/>
      <c r="LXA1222" s="2"/>
      <c r="LXB1222" s="2"/>
      <c r="LXC1222" s="2"/>
      <c r="LXD1222" s="2"/>
      <c r="LXE1222" s="2"/>
      <c r="LXF1222" s="2"/>
      <c r="LXG1222" s="2"/>
      <c r="LXH1222" s="2"/>
      <c r="LXI1222" s="2"/>
      <c r="LXJ1222" s="2"/>
      <c r="LXK1222" s="2"/>
      <c r="LXL1222" s="2"/>
      <c r="LXM1222" s="2"/>
      <c r="LXN1222" s="2"/>
      <c r="LXO1222" s="2"/>
      <c r="LXP1222" s="2"/>
      <c r="LXQ1222" s="2"/>
      <c r="LXR1222" s="2"/>
      <c r="LXS1222" s="2"/>
      <c r="LXT1222" s="2"/>
      <c r="LXU1222" s="2"/>
      <c r="LXV1222" s="2"/>
      <c r="LXW1222" s="2"/>
      <c r="LXX1222" s="2"/>
      <c r="LXY1222" s="2"/>
      <c r="LXZ1222" s="2"/>
      <c r="LYA1222" s="2"/>
      <c r="LYB1222" s="2"/>
      <c r="LYC1222" s="2"/>
      <c r="LYD1222" s="2"/>
      <c r="LYE1222" s="2"/>
      <c r="LYF1222" s="2"/>
      <c r="LYG1222" s="2"/>
      <c r="LYH1222" s="2"/>
      <c r="LYI1222" s="2"/>
      <c r="LYJ1222" s="2"/>
      <c r="LYK1222" s="2"/>
      <c r="LYL1222" s="2"/>
      <c r="LYM1222" s="2"/>
      <c r="LYN1222" s="2"/>
      <c r="LYO1222" s="2"/>
      <c r="LYP1222" s="2"/>
      <c r="LYQ1222" s="2"/>
      <c r="LYR1222" s="2"/>
      <c r="LYS1222" s="2"/>
      <c r="LYT1222" s="2"/>
      <c r="LYU1222" s="2"/>
      <c r="LYV1222" s="2"/>
      <c r="LYW1222" s="2"/>
      <c r="LYX1222" s="2"/>
      <c r="LYY1222" s="2"/>
      <c r="LYZ1222" s="2"/>
      <c r="LZA1222" s="2"/>
      <c r="LZB1222" s="2"/>
      <c r="LZC1222" s="2"/>
      <c r="LZD1222" s="2"/>
      <c r="LZE1222" s="2"/>
      <c r="LZF1222" s="2"/>
      <c r="LZG1222" s="2"/>
      <c r="LZH1222" s="2"/>
      <c r="LZI1222" s="2"/>
      <c r="LZJ1222" s="2"/>
      <c r="LZK1222" s="2"/>
      <c r="LZL1222" s="2"/>
      <c r="LZM1222" s="2"/>
      <c r="LZN1222" s="2"/>
      <c r="LZO1222" s="2"/>
      <c r="LZP1222" s="2"/>
      <c r="LZQ1222" s="2"/>
      <c r="LZR1222" s="2"/>
      <c r="LZS1222" s="2"/>
      <c r="LZT1222" s="2"/>
      <c r="LZU1222" s="2"/>
      <c r="LZV1222" s="2"/>
      <c r="LZW1222" s="2"/>
      <c r="LZX1222" s="2"/>
      <c r="LZY1222" s="2"/>
      <c r="LZZ1222" s="2"/>
      <c r="MAA1222" s="2"/>
      <c r="MAB1222" s="2"/>
      <c r="MAC1222" s="2"/>
      <c r="MAD1222" s="2"/>
      <c r="MAE1222" s="2"/>
      <c r="MAF1222" s="2"/>
      <c r="MAG1222" s="2"/>
      <c r="MAH1222" s="2"/>
      <c r="MAI1222" s="2"/>
      <c r="MAJ1222" s="2"/>
      <c r="MAK1222" s="2"/>
      <c r="MAL1222" s="2"/>
      <c r="MAM1222" s="2"/>
      <c r="MAN1222" s="2"/>
      <c r="MAO1222" s="2"/>
      <c r="MAP1222" s="2"/>
      <c r="MAQ1222" s="2"/>
      <c r="MAR1222" s="2"/>
      <c r="MAS1222" s="2"/>
      <c r="MAT1222" s="2"/>
      <c r="MAU1222" s="2"/>
      <c r="MAV1222" s="2"/>
      <c r="MAW1222" s="2"/>
      <c r="MAX1222" s="2"/>
      <c r="MAY1222" s="2"/>
      <c r="MAZ1222" s="2"/>
      <c r="MBA1222" s="2"/>
      <c r="MBB1222" s="2"/>
      <c r="MBC1222" s="2"/>
      <c r="MBD1222" s="2"/>
      <c r="MBE1222" s="2"/>
      <c r="MBF1222" s="2"/>
      <c r="MBG1222" s="2"/>
      <c r="MBH1222" s="2"/>
      <c r="MBI1222" s="2"/>
      <c r="MBJ1222" s="2"/>
      <c r="MBK1222" s="2"/>
      <c r="MBL1222" s="2"/>
      <c r="MBM1222" s="2"/>
      <c r="MBN1222" s="2"/>
      <c r="MBO1222" s="2"/>
      <c r="MBP1222" s="2"/>
      <c r="MBQ1222" s="2"/>
      <c r="MBR1222" s="2"/>
      <c r="MBS1222" s="2"/>
      <c r="MBT1222" s="2"/>
      <c r="MBU1222" s="2"/>
      <c r="MBV1222" s="2"/>
      <c r="MBW1222" s="2"/>
      <c r="MBX1222" s="2"/>
      <c r="MBY1222" s="2"/>
      <c r="MBZ1222" s="2"/>
      <c r="MCA1222" s="2"/>
      <c r="MCB1222" s="2"/>
      <c r="MCC1222" s="2"/>
      <c r="MCD1222" s="2"/>
      <c r="MCE1222" s="2"/>
      <c r="MCF1222" s="2"/>
      <c r="MCG1222" s="2"/>
      <c r="MCH1222" s="2"/>
      <c r="MCI1222" s="2"/>
      <c r="MCJ1222" s="2"/>
      <c r="MCK1222" s="2"/>
      <c r="MCL1222" s="2"/>
      <c r="MCM1222" s="2"/>
      <c r="MCN1222" s="2"/>
      <c r="MCO1222" s="2"/>
      <c r="MCP1222" s="2"/>
      <c r="MCQ1222" s="2"/>
      <c r="MCR1222" s="2"/>
      <c r="MCS1222" s="2"/>
      <c r="MCT1222" s="2"/>
      <c r="MCU1222" s="2"/>
      <c r="MCV1222" s="2"/>
      <c r="MCW1222" s="2"/>
      <c r="MCX1222" s="2"/>
      <c r="MCY1222" s="2"/>
      <c r="MCZ1222" s="2"/>
      <c r="MDA1222" s="2"/>
      <c r="MDB1222" s="2"/>
      <c r="MDC1222" s="2"/>
      <c r="MDD1222" s="2"/>
      <c r="MDE1222" s="2"/>
      <c r="MDF1222" s="2"/>
      <c r="MDG1222" s="2"/>
      <c r="MDH1222" s="2"/>
      <c r="MDI1222" s="2"/>
      <c r="MDJ1222" s="2"/>
      <c r="MDK1222" s="2"/>
      <c r="MDL1222" s="2"/>
      <c r="MDM1222" s="2"/>
      <c r="MDN1222" s="2"/>
      <c r="MDO1222" s="2"/>
      <c r="MDP1222" s="2"/>
      <c r="MDQ1222" s="2"/>
      <c r="MDR1222" s="2"/>
      <c r="MDS1222" s="2"/>
      <c r="MDT1222" s="2"/>
      <c r="MDU1222" s="2"/>
      <c r="MDV1222" s="2"/>
      <c r="MDW1222" s="2"/>
      <c r="MDX1222" s="2"/>
      <c r="MDY1222" s="2"/>
      <c r="MDZ1222" s="2"/>
      <c r="MEA1222" s="2"/>
      <c r="MEB1222" s="2"/>
      <c r="MEC1222" s="2"/>
      <c r="MED1222" s="2"/>
      <c r="MEE1222" s="2"/>
      <c r="MEF1222" s="2"/>
      <c r="MEG1222" s="2"/>
      <c r="MEH1222" s="2"/>
      <c r="MEI1222" s="2"/>
      <c r="MEJ1222" s="2"/>
      <c r="MEK1222" s="2"/>
      <c r="MEL1222" s="2"/>
      <c r="MEM1222" s="2"/>
      <c r="MEN1222" s="2"/>
      <c r="MEO1222" s="2"/>
      <c r="MEP1222" s="2"/>
      <c r="MEQ1222" s="2"/>
      <c r="MER1222" s="2"/>
      <c r="MES1222" s="2"/>
      <c r="MET1222" s="2"/>
      <c r="MEU1222" s="2"/>
      <c r="MEV1222" s="2"/>
      <c r="MEW1222" s="2"/>
      <c r="MEX1222" s="2"/>
      <c r="MEY1222" s="2"/>
      <c r="MEZ1222" s="2"/>
      <c r="MFA1222" s="2"/>
      <c r="MFB1222" s="2"/>
      <c r="MFC1222" s="2"/>
      <c r="MFD1222" s="2"/>
      <c r="MFE1222" s="2"/>
      <c r="MFF1222" s="2"/>
      <c r="MFG1222" s="2"/>
      <c r="MFH1222" s="2"/>
      <c r="MFI1222" s="2"/>
      <c r="MFJ1222" s="2"/>
      <c r="MFK1222" s="2"/>
      <c r="MFL1222" s="2"/>
      <c r="MFM1222" s="2"/>
      <c r="MFN1222" s="2"/>
      <c r="MFO1222" s="2"/>
      <c r="MFP1222" s="2"/>
      <c r="MFQ1222" s="2"/>
      <c r="MFR1222" s="2"/>
      <c r="MFS1222" s="2"/>
      <c r="MFT1222" s="2"/>
      <c r="MFU1222" s="2"/>
      <c r="MFV1222" s="2"/>
      <c r="MFW1222" s="2"/>
      <c r="MFX1222" s="2"/>
      <c r="MFY1222" s="2"/>
      <c r="MFZ1222" s="2"/>
      <c r="MGA1222" s="2"/>
      <c r="MGB1222" s="2"/>
      <c r="MGC1222" s="2"/>
      <c r="MGD1222" s="2"/>
      <c r="MGE1222" s="2"/>
      <c r="MGF1222" s="2"/>
      <c r="MGG1222" s="2"/>
      <c r="MGH1222" s="2"/>
      <c r="MGI1222" s="2"/>
      <c r="MGJ1222" s="2"/>
      <c r="MGK1222" s="2"/>
      <c r="MGL1222" s="2"/>
      <c r="MGM1222" s="2"/>
      <c r="MGN1222" s="2"/>
      <c r="MGO1222" s="2"/>
      <c r="MGP1222" s="2"/>
      <c r="MGQ1222" s="2"/>
      <c r="MGR1222" s="2"/>
      <c r="MGS1222" s="2"/>
      <c r="MGT1222" s="2"/>
      <c r="MGU1222" s="2"/>
      <c r="MGV1222" s="2"/>
      <c r="MGW1222" s="2"/>
      <c r="MGX1222" s="2"/>
      <c r="MGY1222" s="2"/>
      <c r="MGZ1222" s="2"/>
      <c r="MHA1222" s="2"/>
      <c r="MHB1222" s="2"/>
      <c r="MHC1222" s="2"/>
      <c r="MHD1222" s="2"/>
      <c r="MHE1222" s="2"/>
      <c r="MHF1222" s="2"/>
      <c r="MHG1222" s="2"/>
      <c r="MHH1222" s="2"/>
      <c r="MHI1222" s="2"/>
      <c r="MHJ1222" s="2"/>
      <c r="MHK1222" s="2"/>
      <c r="MHL1222" s="2"/>
      <c r="MHM1222" s="2"/>
      <c r="MHN1222" s="2"/>
      <c r="MHO1222" s="2"/>
      <c r="MHP1222" s="2"/>
      <c r="MHQ1222" s="2"/>
      <c r="MHR1222" s="2"/>
      <c r="MHS1222" s="2"/>
      <c r="MHT1222" s="2"/>
      <c r="MHU1222" s="2"/>
      <c r="MHV1222" s="2"/>
      <c r="MHW1222" s="2"/>
      <c r="MHX1222" s="2"/>
      <c r="MHY1222" s="2"/>
      <c r="MHZ1222" s="2"/>
      <c r="MIA1222" s="2"/>
      <c r="MIB1222" s="2"/>
      <c r="MIC1222" s="2"/>
      <c r="MID1222" s="2"/>
      <c r="MIE1222" s="2"/>
      <c r="MIF1222" s="2"/>
      <c r="MIG1222" s="2"/>
      <c r="MIH1222" s="2"/>
      <c r="MII1222" s="2"/>
      <c r="MIJ1222" s="2"/>
      <c r="MIK1222" s="2"/>
      <c r="MIL1222" s="2"/>
      <c r="MIM1222" s="2"/>
      <c r="MIN1222" s="2"/>
      <c r="MIO1222" s="2"/>
      <c r="MIP1222" s="2"/>
      <c r="MIQ1222" s="2"/>
      <c r="MIR1222" s="2"/>
      <c r="MIS1222" s="2"/>
      <c r="MIT1222" s="2"/>
      <c r="MIU1222" s="2"/>
      <c r="MIV1222" s="2"/>
      <c r="MIW1222" s="2"/>
      <c r="MIX1222" s="2"/>
      <c r="MIY1222" s="2"/>
      <c r="MIZ1222" s="2"/>
      <c r="MJA1222" s="2"/>
      <c r="MJB1222" s="2"/>
      <c r="MJC1222" s="2"/>
      <c r="MJD1222" s="2"/>
      <c r="MJE1222" s="2"/>
      <c r="MJF1222" s="2"/>
      <c r="MJG1222" s="2"/>
      <c r="MJH1222" s="2"/>
      <c r="MJI1222" s="2"/>
      <c r="MJJ1222" s="2"/>
      <c r="MJK1222" s="2"/>
      <c r="MJL1222" s="2"/>
      <c r="MJM1222" s="2"/>
      <c r="MJN1222" s="2"/>
      <c r="MJO1222" s="2"/>
      <c r="MJP1222" s="2"/>
      <c r="MJQ1222" s="2"/>
      <c r="MJR1222" s="2"/>
      <c r="MJS1222" s="2"/>
      <c r="MJT1222" s="2"/>
      <c r="MJU1222" s="2"/>
      <c r="MJV1222" s="2"/>
      <c r="MJW1222" s="2"/>
      <c r="MJX1222" s="2"/>
      <c r="MJY1222" s="2"/>
      <c r="MJZ1222" s="2"/>
      <c r="MKA1222" s="2"/>
      <c r="MKB1222" s="2"/>
      <c r="MKC1222" s="2"/>
      <c r="MKD1222" s="2"/>
      <c r="MKE1222" s="2"/>
      <c r="MKF1222" s="2"/>
      <c r="MKG1222" s="2"/>
      <c r="MKH1222" s="2"/>
      <c r="MKI1222" s="2"/>
      <c r="MKJ1222" s="2"/>
      <c r="MKK1222" s="2"/>
      <c r="MKL1222" s="2"/>
      <c r="MKM1222" s="2"/>
      <c r="MKN1222" s="2"/>
      <c r="MKO1222" s="2"/>
      <c r="MKP1222" s="2"/>
      <c r="MKQ1222" s="2"/>
      <c r="MKR1222" s="2"/>
      <c r="MKS1222" s="2"/>
      <c r="MKT1222" s="2"/>
      <c r="MKU1222" s="2"/>
      <c r="MKV1222" s="2"/>
      <c r="MKW1222" s="2"/>
      <c r="MKX1222" s="2"/>
      <c r="MKY1222" s="2"/>
      <c r="MKZ1222" s="2"/>
      <c r="MLA1222" s="2"/>
      <c r="MLB1222" s="2"/>
      <c r="MLC1222" s="2"/>
      <c r="MLD1222" s="2"/>
      <c r="MLE1222" s="2"/>
      <c r="MLF1222" s="2"/>
      <c r="MLG1222" s="2"/>
      <c r="MLH1222" s="2"/>
      <c r="MLI1222" s="2"/>
      <c r="MLJ1222" s="2"/>
      <c r="MLK1222" s="2"/>
      <c r="MLL1222" s="2"/>
      <c r="MLM1222" s="2"/>
      <c r="MLN1222" s="2"/>
      <c r="MLO1222" s="2"/>
      <c r="MLP1222" s="2"/>
      <c r="MLQ1222" s="2"/>
      <c r="MLR1222" s="2"/>
      <c r="MLS1222" s="2"/>
      <c r="MLT1222" s="2"/>
      <c r="MLU1222" s="2"/>
      <c r="MLV1222" s="2"/>
      <c r="MLW1222" s="2"/>
      <c r="MLX1222" s="2"/>
      <c r="MLY1222" s="2"/>
      <c r="MLZ1222" s="2"/>
      <c r="MMA1222" s="2"/>
      <c r="MMB1222" s="2"/>
      <c r="MMC1222" s="2"/>
      <c r="MMD1222" s="2"/>
      <c r="MME1222" s="2"/>
      <c r="MMF1222" s="2"/>
      <c r="MMG1222" s="2"/>
      <c r="MMH1222" s="2"/>
      <c r="MMI1222" s="2"/>
      <c r="MMJ1222" s="2"/>
      <c r="MMK1222" s="2"/>
      <c r="MML1222" s="2"/>
      <c r="MMM1222" s="2"/>
      <c r="MMN1222" s="2"/>
      <c r="MMO1222" s="2"/>
      <c r="MMP1222" s="2"/>
      <c r="MMQ1222" s="2"/>
      <c r="MMR1222" s="2"/>
      <c r="MMS1222" s="2"/>
      <c r="MMT1222" s="2"/>
      <c r="MMU1222" s="2"/>
      <c r="MMV1222" s="2"/>
      <c r="MMW1222" s="2"/>
      <c r="MMX1222" s="2"/>
      <c r="MMY1222" s="2"/>
      <c r="MMZ1222" s="2"/>
      <c r="MNA1222" s="2"/>
      <c r="MNB1222" s="2"/>
      <c r="MNC1222" s="2"/>
      <c r="MND1222" s="2"/>
      <c r="MNE1222" s="2"/>
      <c r="MNF1222" s="2"/>
      <c r="MNG1222" s="2"/>
      <c r="MNH1222" s="2"/>
      <c r="MNI1222" s="2"/>
      <c r="MNJ1222" s="2"/>
      <c r="MNK1222" s="2"/>
      <c r="MNL1222" s="2"/>
      <c r="MNM1222" s="2"/>
      <c r="MNN1222" s="2"/>
      <c r="MNO1222" s="2"/>
      <c r="MNP1222" s="2"/>
      <c r="MNQ1222" s="2"/>
      <c r="MNR1222" s="2"/>
      <c r="MNS1222" s="2"/>
      <c r="MNT1222" s="2"/>
      <c r="MNU1222" s="2"/>
      <c r="MNV1222" s="2"/>
      <c r="MNW1222" s="2"/>
      <c r="MNX1222" s="2"/>
      <c r="MNY1222" s="2"/>
      <c r="MNZ1222" s="2"/>
      <c r="MOA1222" s="2"/>
      <c r="MOB1222" s="2"/>
      <c r="MOC1222" s="2"/>
      <c r="MOD1222" s="2"/>
      <c r="MOE1222" s="2"/>
      <c r="MOF1222" s="2"/>
      <c r="MOG1222" s="2"/>
      <c r="MOH1222" s="2"/>
      <c r="MOI1222" s="2"/>
      <c r="MOJ1222" s="2"/>
      <c r="MOK1222" s="2"/>
      <c r="MOL1222" s="2"/>
      <c r="MOM1222" s="2"/>
      <c r="MON1222" s="2"/>
      <c r="MOO1222" s="2"/>
      <c r="MOP1222" s="2"/>
      <c r="MOQ1222" s="2"/>
      <c r="MOR1222" s="2"/>
      <c r="MOS1222" s="2"/>
      <c r="MOT1222" s="2"/>
      <c r="MOU1222" s="2"/>
      <c r="MOV1222" s="2"/>
      <c r="MOW1222" s="2"/>
      <c r="MOX1222" s="2"/>
      <c r="MOY1222" s="2"/>
      <c r="MOZ1222" s="2"/>
      <c r="MPA1222" s="2"/>
      <c r="MPB1222" s="2"/>
      <c r="MPC1222" s="2"/>
      <c r="MPD1222" s="2"/>
      <c r="MPE1222" s="2"/>
      <c r="MPF1222" s="2"/>
      <c r="MPG1222" s="2"/>
      <c r="MPH1222" s="2"/>
      <c r="MPI1222" s="2"/>
      <c r="MPJ1222" s="2"/>
      <c r="MPK1222" s="2"/>
      <c r="MPL1222" s="2"/>
      <c r="MPM1222" s="2"/>
      <c r="MPN1222" s="2"/>
      <c r="MPO1222" s="2"/>
      <c r="MPP1222" s="2"/>
      <c r="MPQ1222" s="2"/>
      <c r="MPR1222" s="2"/>
      <c r="MPS1222" s="2"/>
      <c r="MPT1222" s="2"/>
      <c r="MPU1222" s="2"/>
      <c r="MPV1222" s="2"/>
      <c r="MPW1222" s="2"/>
      <c r="MPX1222" s="2"/>
      <c r="MPY1222" s="2"/>
      <c r="MPZ1222" s="2"/>
      <c r="MQA1222" s="2"/>
      <c r="MQB1222" s="2"/>
      <c r="MQC1222" s="2"/>
      <c r="MQD1222" s="2"/>
      <c r="MQE1222" s="2"/>
      <c r="MQF1222" s="2"/>
      <c r="MQG1222" s="2"/>
      <c r="MQH1222" s="2"/>
      <c r="MQI1222" s="2"/>
      <c r="MQJ1222" s="2"/>
      <c r="MQK1222" s="2"/>
      <c r="MQL1222" s="2"/>
      <c r="MQM1222" s="2"/>
      <c r="MQN1222" s="2"/>
      <c r="MQO1222" s="2"/>
      <c r="MQP1222" s="2"/>
      <c r="MQQ1222" s="2"/>
      <c r="MQR1222" s="2"/>
      <c r="MQS1222" s="2"/>
      <c r="MQT1222" s="2"/>
      <c r="MQU1222" s="2"/>
      <c r="MQV1222" s="2"/>
      <c r="MQW1222" s="2"/>
      <c r="MQX1222" s="2"/>
      <c r="MQY1222" s="2"/>
      <c r="MQZ1222" s="2"/>
      <c r="MRA1222" s="2"/>
      <c r="MRB1222" s="2"/>
      <c r="MRC1222" s="2"/>
      <c r="MRD1222" s="2"/>
      <c r="MRE1222" s="2"/>
      <c r="MRF1222" s="2"/>
      <c r="MRG1222" s="2"/>
      <c r="MRH1222" s="2"/>
      <c r="MRI1222" s="2"/>
      <c r="MRJ1222" s="2"/>
      <c r="MRK1222" s="2"/>
      <c r="MRL1222" s="2"/>
      <c r="MRM1222" s="2"/>
      <c r="MRN1222" s="2"/>
      <c r="MRO1222" s="2"/>
      <c r="MRP1222" s="2"/>
      <c r="MRQ1222" s="2"/>
      <c r="MRR1222" s="2"/>
      <c r="MRS1222" s="2"/>
      <c r="MRT1222" s="2"/>
      <c r="MRU1222" s="2"/>
      <c r="MRV1222" s="2"/>
      <c r="MRW1222" s="2"/>
      <c r="MRX1222" s="2"/>
      <c r="MRY1222" s="2"/>
      <c r="MRZ1222" s="2"/>
      <c r="MSA1222" s="2"/>
      <c r="MSB1222" s="2"/>
      <c r="MSC1222" s="2"/>
      <c r="MSD1222" s="2"/>
      <c r="MSE1222" s="2"/>
      <c r="MSF1222" s="2"/>
      <c r="MSG1222" s="2"/>
      <c r="MSH1222" s="2"/>
      <c r="MSI1222" s="2"/>
      <c r="MSJ1222" s="2"/>
      <c r="MSK1222" s="2"/>
      <c r="MSL1222" s="2"/>
      <c r="MSM1222" s="2"/>
      <c r="MSN1222" s="2"/>
      <c r="MSO1222" s="2"/>
      <c r="MSP1222" s="2"/>
      <c r="MSQ1222" s="2"/>
      <c r="MSR1222" s="2"/>
      <c r="MSS1222" s="2"/>
      <c r="MST1222" s="2"/>
      <c r="MSU1222" s="2"/>
      <c r="MSV1222" s="2"/>
      <c r="MSW1222" s="2"/>
      <c r="MSX1222" s="2"/>
      <c r="MSY1222" s="2"/>
      <c r="MSZ1222" s="2"/>
      <c r="MTA1222" s="2"/>
      <c r="MTB1222" s="2"/>
      <c r="MTC1222" s="2"/>
      <c r="MTD1222" s="2"/>
      <c r="MTE1222" s="2"/>
      <c r="MTF1222" s="2"/>
      <c r="MTG1222" s="2"/>
      <c r="MTH1222" s="2"/>
      <c r="MTI1222" s="2"/>
      <c r="MTJ1222" s="2"/>
      <c r="MTK1222" s="2"/>
      <c r="MTL1222" s="2"/>
      <c r="MTM1222" s="2"/>
      <c r="MTN1222" s="2"/>
      <c r="MTO1222" s="2"/>
      <c r="MTP1222" s="2"/>
      <c r="MTQ1222" s="2"/>
      <c r="MTR1222" s="2"/>
      <c r="MTS1222" s="2"/>
      <c r="MTT1222" s="2"/>
      <c r="MTU1222" s="2"/>
      <c r="MTV1222" s="2"/>
      <c r="MTW1222" s="2"/>
      <c r="MTX1222" s="2"/>
      <c r="MTY1222" s="2"/>
      <c r="MTZ1222" s="2"/>
      <c r="MUA1222" s="2"/>
      <c r="MUB1222" s="2"/>
      <c r="MUC1222" s="2"/>
      <c r="MUD1222" s="2"/>
      <c r="MUE1222" s="2"/>
      <c r="MUF1222" s="2"/>
      <c r="MUG1222" s="2"/>
      <c r="MUH1222" s="2"/>
      <c r="MUI1222" s="2"/>
      <c r="MUJ1222" s="2"/>
      <c r="MUK1222" s="2"/>
      <c r="MUL1222" s="2"/>
      <c r="MUM1222" s="2"/>
      <c r="MUN1222" s="2"/>
      <c r="MUO1222" s="2"/>
      <c r="MUP1222" s="2"/>
      <c r="MUQ1222" s="2"/>
      <c r="MUR1222" s="2"/>
      <c r="MUS1222" s="2"/>
      <c r="MUT1222" s="2"/>
      <c r="MUU1222" s="2"/>
      <c r="MUV1222" s="2"/>
      <c r="MUW1222" s="2"/>
      <c r="MUX1222" s="2"/>
      <c r="MUY1222" s="2"/>
      <c r="MUZ1222" s="2"/>
      <c r="MVA1222" s="2"/>
      <c r="MVB1222" s="2"/>
      <c r="MVC1222" s="2"/>
      <c r="MVD1222" s="2"/>
      <c r="MVE1222" s="2"/>
      <c r="MVF1222" s="2"/>
      <c r="MVG1222" s="2"/>
      <c r="MVH1222" s="2"/>
      <c r="MVI1222" s="2"/>
      <c r="MVJ1222" s="2"/>
      <c r="MVK1222" s="2"/>
      <c r="MVL1222" s="2"/>
      <c r="MVM1222" s="2"/>
      <c r="MVN1222" s="2"/>
      <c r="MVO1222" s="2"/>
      <c r="MVP1222" s="2"/>
      <c r="MVQ1222" s="2"/>
      <c r="MVR1222" s="2"/>
      <c r="MVS1222" s="2"/>
      <c r="MVT1222" s="2"/>
      <c r="MVU1222" s="2"/>
      <c r="MVV1222" s="2"/>
      <c r="MVW1222" s="2"/>
      <c r="MVX1222" s="2"/>
      <c r="MVY1222" s="2"/>
      <c r="MVZ1222" s="2"/>
      <c r="MWA1222" s="2"/>
      <c r="MWB1222" s="2"/>
      <c r="MWC1222" s="2"/>
      <c r="MWD1222" s="2"/>
      <c r="MWE1222" s="2"/>
      <c r="MWF1222" s="2"/>
      <c r="MWG1222" s="2"/>
      <c r="MWH1222" s="2"/>
      <c r="MWI1222" s="2"/>
      <c r="MWJ1222" s="2"/>
      <c r="MWK1222" s="2"/>
      <c r="MWL1222" s="2"/>
      <c r="MWM1222" s="2"/>
      <c r="MWN1222" s="2"/>
      <c r="MWO1222" s="2"/>
      <c r="MWP1222" s="2"/>
      <c r="MWQ1222" s="2"/>
      <c r="MWR1222" s="2"/>
      <c r="MWS1222" s="2"/>
      <c r="MWT1222" s="2"/>
      <c r="MWU1222" s="2"/>
      <c r="MWV1222" s="2"/>
      <c r="MWW1222" s="2"/>
      <c r="MWX1222" s="2"/>
      <c r="MWY1222" s="2"/>
      <c r="MWZ1222" s="2"/>
      <c r="MXA1222" s="2"/>
      <c r="MXB1222" s="2"/>
      <c r="MXC1222" s="2"/>
      <c r="MXD1222" s="2"/>
      <c r="MXE1222" s="2"/>
      <c r="MXF1222" s="2"/>
      <c r="MXG1222" s="2"/>
      <c r="MXH1222" s="2"/>
      <c r="MXI1222" s="2"/>
      <c r="MXJ1222" s="2"/>
      <c r="MXK1222" s="2"/>
      <c r="MXL1222" s="2"/>
      <c r="MXM1222" s="2"/>
      <c r="MXN1222" s="2"/>
      <c r="MXO1222" s="2"/>
      <c r="MXP1222" s="2"/>
      <c r="MXQ1222" s="2"/>
      <c r="MXR1222" s="2"/>
      <c r="MXS1222" s="2"/>
      <c r="MXT1222" s="2"/>
      <c r="MXU1222" s="2"/>
      <c r="MXV1222" s="2"/>
      <c r="MXW1222" s="2"/>
      <c r="MXX1222" s="2"/>
      <c r="MXY1222" s="2"/>
      <c r="MXZ1222" s="2"/>
      <c r="MYA1222" s="2"/>
      <c r="MYB1222" s="2"/>
      <c r="MYC1222" s="2"/>
      <c r="MYD1222" s="2"/>
      <c r="MYE1222" s="2"/>
      <c r="MYF1222" s="2"/>
      <c r="MYG1222" s="2"/>
      <c r="MYH1222" s="2"/>
      <c r="MYI1222" s="2"/>
      <c r="MYJ1222" s="2"/>
      <c r="MYK1222" s="2"/>
      <c r="MYL1222" s="2"/>
      <c r="MYM1222" s="2"/>
      <c r="MYN1222" s="2"/>
      <c r="MYO1222" s="2"/>
      <c r="MYP1222" s="2"/>
      <c r="MYQ1222" s="2"/>
      <c r="MYR1222" s="2"/>
      <c r="MYS1222" s="2"/>
      <c r="MYT1222" s="2"/>
      <c r="MYU1222" s="2"/>
      <c r="MYV1222" s="2"/>
      <c r="MYW1222" s="2"/>
      <c r="MYX1222" s="2"/>
      <c r="MYY1222" s="2"/>
      <c r="MYZ1222" s="2"/>
      <c r="MZA1222" s="2"/>
      <c r="MZB1222" s="2"/>
      <c r="MZC1222" s="2"/>
      <c r="MZD1222" s="2"/>
      <c r="MZE1222" s="2"/>
      <c r="MZF1222" s="2"/>
      <c r="MZG1222" s="2"/>
      <c r="MZH1222" s="2"/>
      <c r="MZI1222" s="2"/>
      <c r="MZJ1222" s="2"/>
      <c r="MZK1222" s="2"/>
      <c r="MZL1222" s="2"/>
      <c r="MZM1222" s="2"/>
      <c r="MZN1222" s="2"/>
      <c r="MZO1222" s="2"/>
      <c r="MZP1222" s="2"/>
      <c r="MZQ1222" s="2"/>
      <c r="MZR1222" s="2"/>
      <c r="MZS1222" s="2"/>
      <c r="MZT1222" s="2"/>
      <c r="MZU1222" s="2"/>
      <c r="MZV1222" s="2"/>
      <c r="MZW1222" s="2"/>
      <c r="MZX1222" s="2"/>
      <c r="MZY1222" s="2"/>
      <c r="MZZ1222" s="2"/>
      <c r="NAA1222" s="2"/>
      <c r="NAB1222" s="2"/>
      <c r="NAC1222" s="2"/>
      <c r="NAD1222" s="2"/>
      <c r="NAE1222" s="2"/>
      <c r="NAF1222" s="2"/>
      <c r="NAG1222" s="2"/>
      <c r="NAH1222" s="2"/>
      <c r="NAI1222" s="2"/>
      <c r="NAJ1222" s="2"/>
      <c r="NAK1222" s="2"/>
      <c r="NAL1222" s="2"/>
      <c r="NAM1222" s="2"/>
      <c r="NAN1222" s="2"/>
      <c r="NAO1222" s="2"/>
      <c r="NAP1222" s="2"/>
      <c r="NAQ1222" s="2"/>
      <c r="NAR1222" s="2"/>
      <c r="NAS1222" s="2"/>
      <c r="NAT1222" s="2"/>
      <c r="NAU1222" s="2"/>
      <c r="NAV1222" s="2"/>
      <c r="NAW1222" s="2"/>
      <c r="NAX1222" s="2"/>
      <c r="NAY1222" s="2"/>
      <c r="NAZ1222" s="2"/>
      <c r="NBA1222" s="2"/>
      <c r="NBB1222" s="2"/>
      <c r="NBC1222" s="2"/>
      <c r="NBD1222" s="2"/>
      <c r="NBE1222" s="2"/>
      <c r="NBF1222" s="2"/>
      <c r="NBG1222" s="2"/>
      <c r="NBH1222" s="2"/>
      <c r="NBI1222" s="2"/>
      <c r="NBJ1222" s="2"/>
      <c r="NBK1222" s="2"/>
      <c r="NBL1222" s="2"/>
      <c r="NBM1222" s="2"/>
      <c r="NBN1222" s="2"/>
      <c r="NBO1222" s="2"/>
      <c r="NBP1222" s="2"/>
      <c r="NBQ1222" s="2"/>
      <c r="NBR1222" s="2"/>
      <c r="NBS1222" s="2"/>
      <c r="NBT1222" s="2"/>
      <c r="NBU1222" s="2"/>
      <c r="NBV1222" s="2"/>
      <c r="NBW1222" s="2"/>
      <c r="NBX1222" s="2"/>
      <c r="NBY1222" s="2"/>
      <c r="NBZ1222" s="2"/>
      <c r="NCA1222" s="2"/>
      <c r="NCB1222" s="2"/>
      <c r="NCC1222" s="2"/>
      <c r="NCD1222" s="2"/>
      <c r="NCE1222" s="2"/>
      <c r="NCF1222" s="2"/>
      <c r="NCG1222" s="2"/>
      <c r="NCH1222" s="2"/>
      <c r="NCI1222" s="2"/>
      <c r="NCJ1222" s="2"/>
      <c r="NCK1222" s="2"/>
      <c r="NCL1222" s="2"/>
      <c r="NCM1222" s="2"/>
      <c r="NCN1222" s="2"/>
      <c r="NCO1222" s="2"/>
      <c r="NCP1222" s="2"/>
      <c r="NCQ1222" s="2"/>
      <c r="NCR1222" s="2"/>
      <c r="NCS1222" s="2"/>
      <c r="NCT1222" s="2"/>
      <c r="NCU1222" s="2"/>
      <c r="NCV1222" s="2"/>
      <c r="NCW1222" s="2"/>
      <c r="NCX1222" s="2"/>
      <c r="NCY1222" s="2"/>
      <c r="NCZ1222" s="2"/>
      <c r="NDA1222" s="2"/>
      <c r="NDB1222" s="2"/>
      <c r="NDC1222" s="2"/>
      <c r="NDD1222" s="2"/>
      <c r="NDE1222" s="2"/>
      <c r="NDF1222" s="2"/>
      <c r="NDG1222" s="2"/>
      <c r="NDH1222" s="2"/>
      <c r="NDI1222" s="2"/>
      <c r="NDJ1222" s="2"/>
      <c r="NDK1222" s="2"/>
      <c r="NDL1222" s="2"/>
      <c r="NDM1222" s="2"/>
      <c r="NDN1222" s="2"/>
      <c r="NDO1222" s="2"/>
      <c r="NDP1222" s="2"/>
      <c r="NDQ1222" s="2"/>
      <c r="NDR1222" s="2"/>
      <c r="NDS1222" s="2"/>
      <c r="NDT1222" s="2"/>
      <c r="NDU1222" s="2"/>
      <c r="NDV1222" s="2"/>
      <c r="NDW1222" s="2"/>
      <c r="NDX1222" s="2"/>
      <c r="NDY1222" s="2"/>
      <c r="NDZ1222" s="2"/>
      <c r="NEA1222" s="2"/>
      <c r="NEB1222" s="2"/>
      <c r="NEC1222" s="2"/>
      <c r="NED1222" s="2"/>
      <c r="NEE1222" s="2"/>
      <c r="NEF1222" s="2"/>
      <c r="NEG1222" s="2"/>
      <c r="NEH1222" s="2"/>
      <c r="NEI1222" s="2"/>
      <c r="NEJ1222" s="2"/>
      <c r="NEK1222" s="2"/>
      <c r="NEL1222" s="2"/>
      <c r="NEM1222" s="2"/>
      <c r="NEN1222" s="2"/>
      <c r="NEO1222" s="2"/>
      <c r="NEP1222" s="2"/>
      <c r="NEQ1222" s="2"/>
      <c r="NER1222" s="2"/>
      <c r="NES1222" s="2"/>
      <c r="NET1222" s="2"/>
      <c r="NEU1222" s="2"/>
      <c r="NEV1222" s="2"/>
      <c r="NEW1222" s="2"/>
      <c r="NEX1222" s="2"/>
      <c r="NEY1222" s="2"/>
      <c r="NEZ1222" s="2"/>
      <c r="NFA1222" s="2"/>
      <c r="NFB1222" s="2"/>
      <c r="NFC1222" s="2"/>
      <c r="NFD1222" s="2"/>
      <c r="NFE1222" s="2"/>
      <c r="NFF1222" s="2"/>
      <c r="NFG1222" s="2"/>
      <c r="NFH1222" s="2"/>
      <c r="NFI1222" s="2"/>
      <c r="NFJ1222" s="2"/>
      <c r="NFK1222" s="2"/>
      <c r="NFL1222" s="2"/>
      <c r="NFM1222" s="2"/>
      <c r="NFN1222" s="2"/>
      <c r="NFO1222" s="2"/>
      <c r="NFP1222" s="2"/>
      <c r="NFQ1222" s="2"/>
      <c r="NFR1222" s="2"/>
      <c r="NFS1222" s="2"/>
      <c r="NFT1222" s="2"/>
      <c r="NFU1222" s="2"/>
      <c r="NFV1222" s="2"/>
      <c r="NFW1222" s="2"/>
      <c r="NFX1222" s="2"/>
      <c r="NFY1222" s="2"/>
      <c r="NFZ1222" s="2"/>
      <c r="NGA1222" s="2"/>
      <c r="NGB1222" s="2"/>
      <c r="NGC1222" s="2"/>
      <c r="NGD1222" s="2"/>
      <c r="NGE1222" s="2"/>
      <c r="NGF1222" s="2"/>
      <c r="NGG1222" s="2"/>
      <c r="NGH1222" s="2"/>
      <c r="NGI1222" s="2"/>
      <c r="NGJ1222" s="2"/>
      <c r="NGK1222" s="2"/>
      <c r="NGL1222" s="2"/>
      <c r="NGM1222" s="2"/>
      <c r="NGN1222" s="2"/>
      <c r="NGO1222" s="2"/>
      <c r="NGP1222" s="2"/>
      <c r="NGQ1222" s="2"/>
      <c r="NGR1222" s="2"/>
      <c r="NGS1222" s="2"/>
      <c r="NGT1222" s="2"/>
      <c r="NGU1222" s="2"/>
      <c r="NGV1222" s="2"/>
      <c r="NGW1222" s="2"/>
      <c r="NGX1222" s="2"/>
      <c r="NGY1222" s="2"/>
      <c r="NGZ1222" s="2"/>
      <c r="NHA1222" s="2"/>
      <c r="NHB1222" s="2"/>
      <c r="NHC1222" s="2"/>
      <c r="NHD1222" s="2"/>
      <c r="NHE1222" s="2"/>
      <c r="NHF1222" s="2"/>
      <c r="NHG1222" s="2"/>
      <c r="NHH1222" s="2"/>
      <c r="NHI1222" s="2"/>
      <c r="NHJ1222" s="2"/>
      <c r="NHK1222" s="2"/>
      <c r="NHL1222" s="2"/>
      <c r="NHM1222" s="2"/>
      <c r="NHN1222" s="2"/>
      <c r="NHO1222" s="2"/>
      <c r="NHP1222" s="2"/>
      <c r="NHQ1222" s="2"/>
      <c r="NHR1222" s="2"/>
      <c r="NHS1222" s="2"/>
      <c r="NHT1222" s="2"/>
      <c r="NHU1222" s="2"/>
      <c r="NHV1222" s="2"/>
      <c r="NHW1222" s="2"/>
      <c r="NHX1222" s="2"/>
      <c r="NHY1222" s="2"/>
      <c r="NHZ1222" s="2"/>
      <c r="NIA1222" s="2"/>
      <c r="NIB1222" s="2"/>
      <c r="NIC1222" s="2"/>
      <c r="NID1222" s="2"/>
      <c r="NIE1222" s="2"/>
      <c r="NIF1222" s="2"/>
      <c r="NIG1222" s="2"/>
      <c r="NIH1222" s="2"/>
      <c r="NII1222" s="2"/>
      <c r="NIJ1222" s="2"/>
      <c r="NIK1222" s="2"/>
      <c r="NIL1222" s="2"/>
      <c r="NIM1222" s="2"/>
      <c r="NIN1222" s="2"/>
      <c r="NIO1222" s="2"/>
      <c r="NIP1222" s="2"/>
      <c r="NIQ1222" s="2"/>
      <c r="NIR1222" s="2"/>
      <c r="NIS1222" s="2"/>
      <c r="NIT1222" s="2"/>
      <c r="NIU1222" s="2"/>
      <c r="NIV1222" s="2"/>
      <c r="NIW1222" s="2"/>
      <c r="NIX1222" s="2"/>
      <c r="NIY1222" s="2"/>
      <c r="NIZ1222" s="2"/>
      <c r="NJA1222" s="2"/>
      <c r="NJB1222" s="2"/>
      <c r="NJC1222" s="2"/>
      <c r="NJD1222" s="2"/>
      <c r="NJE1222" s="2"/>
      <c r="NJF1222" s="2"/>
      <c r="NJG1222" s="2"/>
      <c r="NJH1222" s="2"/>
      <c r="NJI1222" s="2"/>
      <c r="NJJ1222" s="2"/>
      <c r="NJK1222" s="2"/>
      <c r="NJL1222" s="2"/>
      <c r="NJM1222" s="2"/>
      <c r="NJN1222" s="2"/>
      <c r="NJO1222" s="2"/>
      <c r="NJP1222" s="2"/>
      <c r="NJQ1222" s="2"/>
      <c r="NJR1222" s="2"/>
      <c r="NJS1222" s="2"/>
      <c r="NJT1222" s="2"/>
      <c r="NJU1222" s="2"/>
      <c r="NJV1222" s="2"/>
      <c r="NJW1222" s="2"/>
      <c r="NJX1222" s="2"/>
      <c r="NJY1222" s="2"/>
      <c r="NJZ1222" s="2"/>
      <c r="NKA1222" s="2"/>
      <c r="NKB1222" s="2"/>
      <c r="NKC1222" s="2"/>
      <c r="NKD1222" s="2"/>
      <c r="NKE1222" s="2"/>
      <c r="NKF1222" s="2"/>
      <c r="NKG1222" s="2"/>
      <c r="NKH1222" s="2"/>
      <c r="NKI1222" s="2"/>
      <c r="NKJ1222" s="2"/>
      <c r="NKK1222" s="2"/>
      <c r="NKL1222" s="2"/>
      <c r="NKM1222" s="2"/>
      <c r="NKN1222" s="2"/>
      <c r="NKO1222" s="2"/>
      <c r="NKP1222" s="2"/>
      <c r="NKQ1222" s="2"/>
      <c r="NKR1222" s="2"/>
      <c r="NKS1222" s="2"/>
      <c r="NKT1222" s="2"/>
      <c r="NKU1222" s="2"/>
      <c r="NKV1222" s="2"/>
      <c r="NKW1222" s="2"/>
      <c r="NKX1222" s="2"/>
      <c r="NKY1222" s="2"/>
      <c r="NKZ1222" s="2"/>
      <c r="NLA1222" s="2"/>
      <c r="NLB1222" s="2"/>
      <c r="NLC1222" s="2"/>
      <c r="NLD1222" s="2"/>
      <c r="NLE1222" s="2"/>
      <c r="NLF1222" s="2"/>
      <c r="NLG1222" s="2"/>
      <c r="NLH1222" s="2"/>
      <c r="NLI1222" s="2"/>
      <c r="NLJ1222" s="2"/>
      <c r="NLK1222" s="2"/>
      <c r="NLL1222" s="2"/>
      <c r="NLM1222" s="2"/>
      <c r="NLN1222" s="2"/>
      <c r="NLO1222" s="2"/>
      <c r="NLP1222" s="2"/>
      <c r="NLQ1222" s="2"/>
      <c r="NLR1222" s="2"/>
      <c r="NLS1222" s="2"/>
      <c r="NLT1222" s="2"/>
      <c r="NLU1222" s="2"/>
      <c r="NLV1222" s="2"/>
      <c r="NLW1222" s="2"/>
      <c r="NLX1222" s="2"/>
      <c r="NLY1222" s="2"/>
      <c r="NLZ1222" s="2"/>
      <c r="NMA1222" s="2"/>
      <c r="NMB1222" s="2"/>
      <c r="NMC1222" s="2"/>
      <c r="NMD1222" s="2"/>
      <c r="NME1222" s="2"/>
      <c r="NMF1222" s="2"/>
      <c r="NMG1222" s="2"/>
      <c r="NMH1222" s="2"/>
      <c r="NMI1222" s="2"/>
      <c r="NMJ1222" s="2"/>
      <c r="NMK1222" s="2"/>
      <c r="NML1222" s="2"/>
      <c r="NMM1222" s="2"/>
      <c r="NMN1222" s="2"/>
      <c r="NMO1222" s="2"/>
      <c r="NMP1222" s="2"/>
      <c r="NMQ1222" s="2"/>
      <c r="NMR1222" s="2"/>
      <c r="NMS1222" s="2"/>
      <c r="NMT1222" s="2"/>
      <c r="NMU1222" s="2"/>
      <c r="NMV1222" s="2"/>
      <c r="NMW1222" s="2"/>
      <c r="NMX1222" s="2"/>
      <c r="NMY1222" s="2"/>
      <c r="NMZ1222" s="2"/>
      <c r="NNA1222" s="2"/>
      <c r="NNB1222" s="2"/>
      <c r="NNC1222" s="2"/>
      <c r="NND1222" s="2"/>
      <c r="NNE1222" s="2"/>
      <c r="NNF1222" s="2"/>
      <c r="NNG1222" s="2"/>
      <c r="NNH1222" s="2"/>
      <c r="NNI1222" s="2"/>
      <c r="NNJ1222" s="2"/>
      <c r="NNK1222" s="2"/>
      <c r="NNL1222" s="2"/>
      <c r="NNM1222" s="2"/>
      <c r="NNN1222" s="2"/>
      <c r="NNO1222" s="2"/>
      <c r="NNP1222" s="2"/>
      <c r="NNQ1222" s="2"/>
      <c r="NNR1222" s="2"/>
      <c r="NNS1222" s="2"/>
      <c r="NNT1222" s="2"/>
      <c r="NNU1222" s="2"/>
      <c r="NNV1222" s="2"/>
      <c r="NNW1222" s="2"/>
      <c r="NNX1222" s="2"/>
      <c r="NNY1222" s="2"/>
      <c r="NNZ1222" s="2"/>
      <c r="NOA1222" s="2"/>
      <c r="NOB1222" s="2"/>
      <c r="NOC1222" s="2"/>
      <c r="NOD1222" s="2"/>
      <c r="NOE1222" s="2"/>
      <c r="NOF1222" s="2"/>
      <c r="NOG1222" s="2"/>
      <c r="NOH1222" s="2"/>
      <c r="NOI1222" s="2"/>
      <c r="NOJ1222" s="2"/>
      <c r="NOK1222" s="2"/>
      <c r="NOL1222" s="2"/>
      <c r="NOM1222" s="2"/>
      <c r="NON1222" s="2"/>
      <c r="NOO1222" s="2"/>
      <c r="NOP1222" s="2"/>
      <c r="NOQ1222" s="2"/>
      <c r="NOR1222" s="2"/>
      <c r="NOS1222" s="2"/>
      <c r="NOT1222" s="2"/>
      <c r="NOU1222" s="2"/>
      <c r="NOV1222" s="2"/>
      <c r="NOW1222" s="2"/>
      <c r="NOX1222" s="2"/>
      <c r="NOY1222" s="2"/>
      <c r="NOZ1222" s="2"/>
      <c r="NPA1222" s="2"/>
      <c r="NPB1222" s="2"/>
      <c r="NPC1222" s="2"/>
      <c r="NPD1222" s="2"/>
      <c r="NPE1222" s="2"/>
      <c r="NPF1222" s="2"/>
      <c r="NPG1222" s="2"/>
      <c r="NPH1222" s="2"/>
      <c r="NPI1222" s="2"/>
      <c r="NPJ1222" s="2"/>
      <c r="NPK1222" s="2"/>
      <c r="NPL1222" s="2"/>
      <c r="NPM1222" s="2"/>
      <c r="NPN1222" s="2"/>
      <c r="NPO1222" s="2"/>
      <c r="NPP1222" s="2"/>
      <c r="NPQ1222" s="2"/>
      <c r="NPR1222" s="2"/>
      <c r="NPS1222" s="2"/>
      <c r="NPT1222" s="2"/>
      <c r="NPU1222" s="2"/>
      <c r="NPV1222" s="2"/>
      <c r="NPW1222" s="2"/>
      <c r="NPX1222" s="2"/>
      <c r="NPY1222" s="2"/>
      <c r="NPZ1222" s="2"/>
      <c r="NQA1222" s="2"/>
      <c r="NQB1222" s="2"/>
      <c r="NQC1222" s="2"/>
      <c r="NQD1222" s="2"/>
      <c r="NQE1222" s="2"/>
      <c r="NQF1222" s="2"/>
      <c r="NQG1222" s="2"/>
      <c r="NQH1222" s="2"/>
      <c r="NQI1222" s="2"/>
      <c r="NQJ1222" s="2"/>
      <c r="NQK1222" s="2"/>
      <c r="NQL1222" s="2"/>
      <c r="NQM1222" s="2"/>
      <c r="NQN1222" s="2"/>
      <c r="NQO1222" s="2"/>
      <c r="NQP1222" s="2"/>
      <c r="NQQ1222" s="2"/>
      <c r="NQR1222" s="2"/>
      <c r="NQS1222" s="2"/>
      <c r="NQT1222" s="2"/>
      <c r="NQU1222" s="2"/>
      <c r="NQV1222" s="2"/>
      <c r="NQW1222" s="2"/>
      <c r="NQX1222" s="2"/>
      <c r="NQY1222" s="2"/>
      <c r="NQZ1222" s="2"/>
      <c r="NRA1222" s="2"/>
      <c r="NRB1222" s="2"/>
      <c r="NRC1222" s="2"/>
      <c r="NRD1222" s="2"/>
      <c r="NRE1222" s="2"/>
      <c r="NRF1222" s="2"/>
      <c r="NRG1222" s="2"/>
      <c r="NRH1222" s="2"/>
      <c r="NRI1222" s="2"/>
      <c r="NRJ1222" s="2"/>
      <c r="NRK1222" s="2"/>
      <c r="NRL1222" s="2"/>
      <c r="NRM1222" s="2"/>
      <c r="NRN1222" s="2"/>
      <c r="NRO1222" s="2"/>
      <c r="NRP1222" s="2"/>
      <c r="NRQ1222" s="2"/>
      <c r="NRR1222" s="2"/>
      <c r="NRS1222" s="2"/>
      <c r="NRT1222" s="2"/>
      <c r="NRU1222" s="2"/>
      <c r="NRV1222" s="2"/>
      <c r="NRW1222" s="2"/>
      <c r="NRX1222" s="2"/>
      <c r="NRY1222" s="2"/>
      <c r="NRZ1222" s="2"/>
      <c r="NSA1222" s="2"/>
      <c r="NSB1222" s="2"/>
      <c r="NSC1222" s="2"/>
      <c r="NSD1222" s="2"/>
      <c r="NSE1222" s="2"/>
      <c r="NSF1222" s="2"/>
      <c r="NSG1222" s="2"/>
      <c r="NSH1222" s="2"/>
      <c r="NSI1222" s="2"/>
      <c r="NSJ1222" s="2"/>
      <c r="NSK1222" s="2"/>
      <c r="NSL1222" s="2"/>
      <c r="NSM1222" s="2"/>
      <c r="NSN1222" s="2"/>
      <c r="NSO1222" s="2"/>
      <c r="NSP1222" s="2"/>
      <c r="NSQ1222" s="2"/>
      <c r="NSR1222" s="2"/>
      <c r="NSS1222" s="2"/>
      <c r="NST1222" s="2"/>
      <c r="NSU1222" s="2"/>
      <c r="NSV1222" s="2"/>
      <c r="NSW1222" s="2"/>
      <c r="NSX1222" s="2"/>
      <c r="NSY1222" s="2"/>
      <c r="NSZ1222" s="2"/>
      <c r="NTA1222" s="2"/>
      <c r="NTB1222" s="2"/>
      <c r="NTC1222" s="2"/>
      <c r="NTD1222" s="2"/>
      <c r="NTE1222" s="2"/>
      <c r="NTF1222" s="2"/>
      <c r="NTG1222" s="2"/>
      <c r="NTH1222" s="2"/>
      <c r="NTI1222" s="2"/>
      <c r="NTJ1222" s="2"/>
      <c r="NTK1222" s="2"/>
      <c r="NTL1222" s="2"/>
      <c r="NTM1222" s="2"/>
      <c r="NTN1222" s="2"/>
      <c r="NTO1222" s="2"/>
      <c r="NTP1222" s="2"/>
      <c r="NTQ1222" s="2"/>
      <c r="NTR1222" s="2"/>
      <c r="NTS1222" s="2"/>
      <c r="NTT1222" s="2"/>
      <c r="NTU1222" s="2"/>
      <c r="NTV1222" s="2"/>
      <c r="NTW1222" s="2"/>
      <c r="NTX1222" s="2"/>
      <c r="NTY1222" s="2"/>
      <c r="NTZ1222" s="2"/>
      <c r="NUA1222" s="2"/>
      <c r="NUB1222" s="2"/>
      <c r="NUC1222" s="2"/>
      <c r="NUD1222" s="2"/>
      <c r="NUE1222" s="2"/>
      <c r="NUF1222" s="2"/>
      <c r="NUG1222" s="2"/>
      <c r="NUH1222" s="2"/>
      <c r="NUI1222" s="2"/>
      <c r="NUJ1222" s="2"/>
      <c r="NUK1222" s="2"/>
      <c r="NUL1222" s="2"/>
      <c r="NUM1222" s="2"/>
      <c r="NUN1222" s="2"/>
      <c r="NUO1222" s="2"/>
      <c r="NUP1222" s="2"/>
      <c r="NUQ1222" s="2"/>
      <c r="NUR1222" s="2"/>
      <c r="NUS1222" s="2"/>
      <c r="NUT1222" s="2"/>
      <c r="NUU1222" s="2"/>
      <c r="NUV1222" s="2"/>
      <c r="NUW1222" s="2"/>
      <c r="NUX1222" s="2"/>
      <c r="NUY1222" s="2"/>
      <c r="NUZ1222" s="2"/>
      <c r="NVA1222" s="2"/>
      <c r="NVB1222" s="2"/>
      <c r="NVC1222" s="2"/>
      <c r="NVD1222" s="2"/>
      <c r="NVE1222" s="2"/>
      <c r="NVF1222" s="2"/>
      <c r="NVG1222" s="2"/>
      <c r="NVH1222" s="2"/>
      <c r="NVI1222" s="2"/>
      <c r="NVJ1222" s="2"/>
      <c r="NVK1222" s="2"/>
      <c r="NVL1222" s="2"/>
      <c r="NVM1222" s="2"/>
      <c r="NVN1222" s="2"/>
      <c r="NVO1222" s="2"/>
      <c r="NVP1222" s="2"/>
      <c r="NVQ1222" s="2"/>
      <c r="NVR1222" s="2"/>
      <c r="NVS1222" s="2"/>
      <c r="NVT1222" s="2"/>
      <c r="NVU1222" s="2"/>
      <c r="NVV1222" s="2"/>
      <c r="NVW1222" s="2"/>
      <c r="NVX1222" s="2"/>
      <c r="NVY1222" s="2"/>
      <c r="NVZ1222" s="2"/>
      <c r="NWA1222" s="2"/>
      <c r="NWB1222" s="2"/>
      <c r="NWC1222" s="2"/>
      <c r="NWD1222" s="2"/>
      <c r="NWE1222" s="2"/>
      <c r="NWF1222" s="2"/>
      <c r="NWG1222" s="2"/>
      <c r="NWH1222" s="2"/>
      <c r="NWI1222" s="2"/>
      <c r="NWJ1222" s="2"/>
      <c r="NWK1222" s="2"/>
      <c r="NWL1222" s="2"/>
      <c r="NWM1222" s="2"/>
      <c r="NWN1222" s="2"/>
      <c r="NWO1222" s="2"/>
      <c r="NWP1222" s="2"/>
      <c r="NWQ1222" s="2"/>
      <c r="NWR1222" s="2"/>
      <c r="NWS1222" s="2"/>
      <c r="NWT1222" s="2"/>
      <c r="NWU1222" s="2"/>
      <c r="NWV1222" s="2"/>
      <c r="NWW1222" s="2"/>
      <c r="NWX1222" s="2"/>
      <c r="NWY1222" s="2"/>
      <c r="NWZ1222" s="2"/>
      <c r="NXA1222" s="2"/>
      <c r="NXB1222" s="2"/>
      <c r="NXC1222" s="2"/>
      <c r="NXD1222" s="2"/>
      <c r="NXE1222" s="2"/>
      <c r="NXF1222" s="2"/>
      <c r="NXG1222" s="2"/>
      <c r="NXH1222" s="2"/>
      <c r="NXI1222" s="2"/>
      <c r="NXJ1222" s="2"/>
      <c r="NXK1222" s="2"/>
      <c r="NXL1222" s="2"/>
      <c r="NXM1222" s="2"/>
      <c r="NXN1222" s="2"/>
      <c r="NXO1222" s="2"/>
      <c r="NXP1222" s="2"/>
      <c r="NXQ1222" s="2"/>
      <c r="NXR1222" s="2"/>
      <c r="NXS1222" s="2"/>
      <c r="NXT1222" s="2"/>
      <c r="NXU1222" s="2"/>
      <c r="NXV1222" s="2"/>
      <c r="NXW1222" s="2"/>
      <c r="NXX1222" s="2"/>
      <c r="NXY1222" s="2"/>
      <c r="NXZ1222" s="2"/>
      <c r="NYA1222" s="2"/>
      <c r="NYB1222" s="2"/>
      <c r="NYC1222" s="2"/>
      <c r="NYD1222" s="2"/>
      <c r="NYE1222" s="2"/>
      <c r="NYF1222" s="2"/>
      <c r="NYG1222" s="2"/>
      <c r="NYH1222" s="2"/>
      <c r="NYI1222" s="2"/>
      <c r="NYJ1222" s="2"/>
      <c r="NYK1222" s="2"/>
      <c r="NYL1222" s="2"/>
      <c r="NYM1222" s="2"/>
      <c r="NYN1222" s="2"/>
      <c r="NYO1222" s="2"/>
      <c r="NYP1222" s="2"/>
      <c r="NYQ1222" s="2"/>
      <c r="NYR1222" s="2"/>
      <c r="NYS1222" s="2"/>
      <c r="NYT1222" s="2"/>
      <c r="NYU1222" s="2"/>
      <c r="NYV1222" s="2"/>
      <c r="NYW1222" s="2"/>
      <c r="NYX1222" s="2"/>
      <c r="NYY1222" s="2"/>
      <c r="NYZ1222" s="2"/>
      <c r="NZA1222" s="2"/>
      <c r="NZB1222" s="2"/>
      <c r="NZC1222" s="2"/>
      <c r="NZD1222" s="2"/>
      <c r="NZE1222" s="2"/>
      <c r="NZF1222" s="2"/>
      <c r="NZG1222" s="2"/>
      <c r="NZH1222" s="2"/>
      <c r="NZI1222" s="2"/>
      <c r="NZJ1222" s="2"/>
      <c r="NZK1222" s="2"/>
      <c r="NZL1222" s="2"/>
      <c r="NZM1222" s="2"/>
      <c r="NZN1222" s="2"/>
      <c r="NZO1222" s="2"/>
      <c r="NZP1222" s="2"/>
      <c r="NZQ1222" s="2"/>
      <c r="NZR1222" s="2"/>
      <c r="NZS1222" s="2"/>
      <c r="NZT1222" s="2"/>
      <c r="NZU1222" s="2"/>
      <c r="NZV1222" s="2"/>
      <c r="NZW1222" s="2"/>
      <c r="NZX1222" s="2"/>
      <c r="NZY1222" s="2"/>
      <c r="NZZ1222" s="2"/>
      <c r="OAA1222" s="2"/>
      <c r="OAB1222" s="2"/>
      <c r="OAC1222" s="2"/>
      <c r="OAD1222" s="2"/>
      <c r="OAE1222" s="2"/>
      <c r="OAF1222" s="2"/>
      <c r="OAG1222" s="2"/>
      <c r="OAH1222" s="2"/>
      <c r="OAI1222" s="2"/>
      <c r="OAJ1222" s="2"/>
      <c r="OAK1222" s="2"/>
      <c r="OAL1222" s="2"/>
      <c r="OAM1222" s="2"/>
      <c r="OAN1222" s="2"/>
      <c r="OAO1222" s="2"/>
      <c r="OAP1222" s="2"/>
      <c r="OAQ1222" s="2"/>
      <c r="OAR1222" s="2"/>
      <c r="OAS1222" s="2"/>
      <c r="OAT1222" s="2"/>
      <c r="OAU1222" s="2"/>
      <c r="OAV1222" s="2"/>
      <c r="OAW1222" s="2"/>
      <c r="OAX1222" s="2"/>
      <c r="OAY1222" s="2"/>
      <c r="OAZ1222" s="2"/>
      <c r="OBA1222" s="2"/>
      <c r="OBB1222" s="2"/>
      <c r="OBC1222" s="2"/>
      <c r="OBD1222" s="2"/>
      <c r="OBE1222" s="2"/>
      <c r="OBF1222" s="2"/>
      <c r="OBG1222" s="2"/>
      <c r="OBH1222" s="2"/>
      <c r="OBI1222" s="2"/>
      <c r="OBJ1222" s="2"/>
      <c r="OBK1222" s="2"/>
      <c r="OBL1222" s="2"/>
      <c r="OBM1222" s="2"/>
      <c r="OBN1222" s="2"/>
      <c r="OBO1222" s="2"/>
      <c r="OBP1222" s="2"/>
      <c r="OBQ1222" s="2"/>
      <c r="OBR1222" s="2"/>
      <c r="OBS1222" s="2"/>
      <c r="OBT1222" s="2"/>
      <c r="OBU1222" s="2"/>
      <c r="OBV1222" s="2"/>
      <c r="OBW1222" s="2"/>
      <c r="OBX1222" s="2"/>
      <c r="OBY1222" s="2"/>
      <c r="OBZ1222" s="2"/>
      <c r="OCA1222" s="2"/>
      <c r="OCB1222" s="2"/>
      <c r="OCC1222" s="2"/>
      <c r="OCD1222" s="2"/>
      <c r="OCE1222" s="2"/>
      <c r="OCF1222" s="2"/>
      <c r="OCG1222" s="2"/>
      <c r="OCH1222" s="2"/>
      <c r="OCI1222" s="2"/>
      <c r="OCJ1222" s="2"/>
      <c r="OCK1222" s="2"/>
      <c r="OCL1222" s="2"/>
      <c r="OCM1222" s="2"/>
      <c r="OCN1222" s="2"/>
      <c r="OCO1222" s="2"/>
      <c r="OCP1222" s="2"/>
      <c r="OCQ1222" s="2"/>
      <c r="OCR1222" s="2"/>
      <c r="OCS1222" s="2"/>
      <c r="OCT1222" s="2"/>
      <c r="OCU1222" s="2"/>
      <c r="OCV1222" s="2"/>
      <c r="OCW1222" s="2"/>
      <c r="OCX1222" s="2"/>
      <c r="OCY1222" s="2"/>
      <c r="OCZ1222" s="2"/>
      <c r="ODA1222" s="2"/>
      <c r="ODB1222" s="2"/>
      <c r="ODC1222" s="2"/>
      <c r="ODD1222" s="2"/>
      <c r="ODE1222" s="2"/>
      <c r="ODF1222" s="2"/>
      <c r="ODG1222" s="2"/>
      <c r="ODH1222" s="2"/>
      <c r="ODI1222" s="2"/>
      <c r="ODJ1222" s="2"/>
      <c r="ODK1222" s="2"/>
      <c r="ODL1222" s="2"/>
      <c r="ODM1222" s="2"/>
      <c r="ODN1222" s="2"/>
      <c r="ODO1222" s="2"/>
      <c r="ODP1222" s="2"/>
      <c r="ODQ1222" s="2"/>
      <c r="ODR1222" s="2"/>
      <c r="ODS1222" s="2"/>
      <c r="ODT1222" s="2"/>
      <c r="ODU1222" s="2"/>
      <c r="ODV1222" s="2"/>
      <c r="ODW1222" s="2"/>
      <c r="ODX1222" s="2"/>
      <c r="ODY1222" s="2"/>
      <c r="ODZ1222" s="2"/>
      <c r="OEA1222" s="2"/>
      <c r="OEB1222" s="2"/>
      <c r="OEC1222" s="2"/>
      <c r="OED1222" s="2"/>
      <c r="OEE1222" s="2"/>
      <c r="OEF1222" s="2"/>
      <c r="OEG1222" s="2"/>
      <c r="OEH1222" s="2"/>
      <c r="OEI1222" s="2"/>
      <c r="OEJ1222" s="2"/>
      <c r="OEK1222" s="2"/>
      <c r="OEL1222" s="2"/>
      <c r="OEM1222" s="2"/>
      <c r="OEN1222" s="2"/>
      <c r="OEO1222" s="2"/>
      <c r="OEP1222" s="2"/>
      <c r="OEQ1222" s="2"/>
      <c r="OER1222" s="2"/>
      <c r="OES1222" s="2"/>
      <c r="OET1222" s="2"/>
      <c r="OEU1222" s="2"/>
      <c r="OEV1222" s="2"/>
      <c r="OEW1222" s="2"/>
      <c r="OEX1222" s="2"/>
      <c r="OEY1222" s="2"/>
      <c r="OEZ1222" s="2"/>
      <c r="OFA1222" s="2"/>
      <c r="OFB1222" s="2"/>
      <c r="OFC1222" s="2"/>
      <c r="OFD1222" s="2"/>
      <c r="OFE1222" s="2"/>
      <c r="OFF1222" s="2"/>
      <c r="OFG1222" s="2"/>
      <c r="OFH1222" s="2"/>
      <c r="OFI1222" s="2"/>
      <c r="OFJ1222" s="2"/>
      <c r="OFK1222" s="2"/>
      <c r="OFL1222" s="2"/>
      <c r="OFM1222" s="2"/>
      <c r="OFN1222" s="2"/>
      <c r="OFO1222" s="2"/>
      <c r="OFP1222" s="2"/>
      <c r="OFQ1222" s="2"/>
      <c r="OFR1222" s="2"/>
      <c r="OFS1222" s="2"/>
      <c r="OFT1222" s="2"/>
      <c r="OFU1222" s="2"/>
      <c r="OFV1222" s="2"/>
      <c r="OFW1222" s="2"/>
      <c r="OFX1222" s="2"/>
      <c r="OFY1222" s="2"/>
      <c r="OFZ1222" s="2"/>
      <c r="OGA1222" s="2"/>
      <c r="OGB1222" s="2"/>
      <c r="OGC1222" s="2"/>
      <c r="OGD1222" s="2"/>
      <c r="OGE1222" s="2"/>
      <c r="OGF1222" s="2"/>
      <c r="OGG1222" s="2"/>
      <c r="OGH1222" s="2"/>
      <c r="OGI1222" s="2"/>
      <c r="OGJ1222" s="2"/>
      <c r="OGK1222" s="2"/>
      <c r="OGL1222" s="2"/>
      <c r="OGM1222" s="2"/>
      <c r="OGN1222" s="2"/>
      <c r="OGO1222" s="2"/>
      <c r="OGP1222" s="2"/>
      <c r="OGQ1222" s="2"/>
      <c r="OGR1222" s="2"/>
      <c r="OGS1222" s="2"/>
      <c r="OGT1222" s="2"/>
      <c r="OGU1222" s="2"/>
      <c r="OGV1222" s="2"/>
      <c r="OGW1222" s="2"/>
      <c r="OGX1222" s="2"/>
      <c r="OGY1222" s="2"/>
      <c r="OGZ1222" s="2"/>
      <c r="OHA1222" s="2"/>
      <c r="OHB1222" s="2"/>
      <c r="OHC1222" s="2"/>
      <c r="OHD1222" s="2"/>
      <c r="OHE1222" s="2"/>
      <c r="OHF1222" s="2"/>
      <c r="OHG1222" s="2"/>
      <c r="OHH1222" s="2"/>
      <c r="OHI1222" s="2"/>
      <c r="OHJ1222" s="2"/>
      <c r="OHK1222" s="2"/>
      <c r="OHL1222" s="2"/>
      <c r="OHM1222" s="2"/>
      <c r="OHN1222" s="2"/>
      <c r="OHO1222" s="2"/>
      <c r="OHP1222" s="2"/>
      <c r="OHQ1222" s="2"/>
      <c r="OHR1222" s="2"/>
      <c r="OHS1222" s="2"/>
      <c r="OHT1222" s="2"/>
      <c r="OHU1222" s="2"/>
      <c r="OHV1222" s="2"/>
      <c r="OHW1222" s="2"/>
      <c r="OHX1222" s="2"/>
      <c r="OHY1222" s="2"/>
      <c r="OHZ1222" s="2"/>
      <c r="OIA1222" s="2"/>
      <c r="OIB1222" s="2"/>
      <c r="OIC1222" s="2"/>
      <c r="OID1222" s="2"/>
      <c r="OIE1222" s="2"/>
      <c r="OIF1222" s="2"/>
      <c r="OIG1222" s="2"/>
      <c r="OIH1222" s="2"/>
      <c r="OII1222" s="2"/>
      <c r="OIJ1222" s="2"/>
      <c r="OIK1222" s="2"/>
      <c r="OIL1222" s="2"/>
      <c r="OIM1222" s="2"/>
      <c r="OIN1222" s="2"/>
      <c r="OIO1222" s="2"/>
      <c r="OIP1222" s="2"/>
      <c r="OIQ1222" s="2"/>
      <c r="OIR1222" s="2"/>
      <c r="OIS1222" s="2"/>
      <c r="OIT1222" s="2"/>
      <c r="OIU1222" s="2"/>
      <c r="OIV1222" s="2"/>
      <c r="OIW1222" s="2"/>
      <c r="OIX1222" s="2"/>
      <c r="OIY1222" s="2"/>
      <c r="OIZ1222" s="2"/>
      <c r="OJA1222" s="2"/>
      <c r="OJB1222" s="2"/>
      <c r="OJC1222" s="2"/>
      <c r="OJD1222" s="2"/>
      <c r="OJE1222" s="2"/>
      <c r="OJF1222" s="2"/>
      <c r="OJG1222" s="2"/>
      <c r="OJH1222" s="2"/>
      <c r="OJI1222" s="2"/>
      <c r="OJJ1222" s="2"/>
      <c r="OJK1222" s="2"/>
      <c r="OJL1222" s="2"/>
      <c r="OJM1222" s="2"/>
      <c r="OJN1222" s="2"/>
      <c r="OJO1222" s="2"/>
      <c r="OJP1222" s="2"/>
      <c r="OJQ1222" s="2"/>
      <c r="OJR1222" s="2"/>
      <c r="OJS1222" s="2"/>
      <c r="OJT1222" s="2"/>
      <c r="OJU1222" s="2"/>
      <c r="OJV1222" s="2"/>
      <c r="OJW1222" s="2"/>
      <c r="OJX1222" s="2"/>
      <c r="OJY1222" s="2"/>
      <c r="OJZ1222" s="2"/>
      <c r="OKA1222" s="2"/>
      <c r="OKB1222" s="2"/>
      <c r="OKC1222" s="2"/>
      <c r="OKD1222" s="2"/>
      <c r="OKE1222" s="2"/>
      <c r="OKF1222" s="2"/>
      <c r="OKG1222" s="2"/>
      <c r="OKH1222" s="2"/>
      <c r="OKI1222" s="2"/>
      <c r="OKJ1222" s="2"/>
      <c r="OKK1222" s="2"/>
      <c r="OKL1222" s="2"/>
      <c r="OKM1222" s="2"/>
      <c r="OKN1222" s="2"/>
      <c r="OKO1222" s="2"/>
      <c r="OKP1222" s="2"/>
      <c r="OKQ1222" s="2"/>
      <c r="OKR1222" s="2"/>
      <c r="OKS1222" s="2"/>
      <c r="OKT1222" s="2"/>
      <c r="OKU1222" s="2"/>
      <c r="OKV1222" s="2"/>
      <c r="OKW1222" s="2"/>
      <c r="OKX1222" s="2"/>
      <c r="OKY1222" s="2"/>
      <c r="OKZ1222" s="2"/>
      <c r="OLA1222" s="2"/>
      <c r="OLB1222" s="2"/>
      <c r="OLC1222" s="2"/>
      <c r="OLD1222" s="2"/>
      <c r="OLE1222" s="2"/>
      <c r="OLF1222" s="2"/>
      <c r="OLG1222" s="2"/>
      <c r="OLH1222" s="2"/>
      <c r="OLI1222" s="2"/>
      <c r="OLJ1222" s="2"/>
      <c r="OLK1222" s="2"/>
      <c r="OLL1222" s="2"/>
      <c r="OLM1222" s="2"/>
      <c r="OLN1222" s="2"/>
      <c r="OLO1222" s="2"/>
      <c r="OLP1222" s="2"/>
      <c r="OLQ1222" s="2"/>
      <c r="OLR1222" s="2"/>
      <c r="OLS1222" s="2"/>
      <c r="OLT1222" s="2"/>
      <c r="OLU1222" s="2"/>
      <c r="OLV1222" s="2"/>
      <c r="OLW1222" s="2"/>
      <c r="OLX1222" s="2"/>
      <c r="OLY1222" s="2"/>
      <c r="OLZ1222" s="2"/>
      <c r="OMA1222" s="2"/>
      <c r="OMB1222" s="2"/>
      <c r="OMC1222" s="2"/>
      <c r="OMD1222" s="2"/>
      <c r="OME1222" s="2"/>
      <c r="OMF1222" s="2"/>
      <c r="OMG1222" s="2"/>
      <c r="OMH1222" s="2"/>
      <c r="OMI1222" s="2"/>
      <c r="OMJ1222" s="2"/>
      <c r="OMK1222" s="2"/>
      <c r="OML1222" s="2"/>
      <c r="OMM1222" s="2"/>
      <c r="OMN1222" s="2"/>
      <c r="OMO1222" s="2"/>
      <c r="OMP1222" s="2"/>
      <c r="OMQ1222" s="2"/>
      <c r="OMR1222" s="2"/>
      <c r="OMS1222" s="2"/>
      <c r="OMT1222" s="2"/>
      <c r="OMU1222" s="2"/>
      <c r="OMV1222" s="2"/>
      <c r="OMW1222" s="2"/>
      <c r="OMX1222" s="2"/>
      <c r="OMY1222" s="2"/>
      <c r="OMZ1222" s="2"/>
      <c r="ONA1222" s="2"/>
      <c r="ONB1222" s="2"/>
      <c r="ONC1222" s="2"/>
      <c r="OND1222" s="2"/>
      <c r="ONE1222" s="2"/>
      <c r="ONF1222" s="2"/>
      <c r="ONG1222" s="2"/>
      <c r="ONH1222" s="2"/>
      <c r="ONI1222" s="2"/>
      <c r="ONJ1222" s="2"/>
      <c r="ONK1222" s="2"/>
      <c r="ONL1222" s="2"/>
      <c r="ONM1222" s="2"/>
      <c r="ONN1222" s="2"/>
      <c r="ONO1222" s="2"/>
      <c r="ONP1222" s="2"/>
      <c r="ONQ1222" s="2"/>
      <c r="ONR1222" s="2"/>
      <c r="ONS1222" s="2"/>
      <c r="ONT1222" s="2"/>
      <c r="ONU1222" s="2"/>
      <c r="ONV1222" s="2"/>
      <c r="ONW1222" s="2"/>
      <c r="ONX1222" s="2"/>
      <c r="ONY1222" s="2"/>
      <c r="ONZ1222" s="2"/>
      <c r="OOA1222" s="2"/>
      <c r="OOB1222" s="2"/>
      <c r="OOC1222" s="2"/>
      <c r="OOD1222" s="2"/>
      <c r="OOE1222" s="2"/>
      <c r="OOF1222" s="2"/>
      <c r="OOG1222" s="2"/>
      <c r="OOH1222" s="2"/>
      <c r="OOI1222" s="2"/>
      <c r="OOJ1222" s="2"/>
      <c r="OOK1222" s="2"/>
      <c r="OOL1222" s="2"/>
      <c r="OOM1222" s="2"/>
      <c r="OON1222" s="2"/>
      <c r="OOO1222" s="2"/>
      <c r="OOP1222" s="2"/>
      <c r="OOQ1222" s="2"/>
      <c r="OOR1222" s="2"/>
      <c r="OOS1222" s="2"/>
      <c r="OOT1222" s="2"/>
      <c r="OOU1222" s="2"/>
      <c r="OOV1222" s="2"/>
      <c r="OOW1222" s="2"/>
      <c r="OOX1222" s="2"/>
      <c r="OOY1222" s="2"/>
      <c r="OOZ1222" s="2"/>
      <c r="OPA1222" s="2"/>
      <c r="OPB1222" s="2"/>
      <c r="OPC1222" s="2"/>
      <c r="OPD1222" s="2"/>
      <c r="OPE1222" s="2"/>
      <c r="OPF1222" s="2"/>
      <c r="OPG1222" s="2"/>
      <c r="OPH1222" s="2"/>
      <c r="OPI1222" s="2"/>
      <c r="OPJ1222" s="2"/>
      <c r="OPK1222" s="2"/>
      <c r="OPL1222" s="2"/>
      <c r="OPM1222" s="2"/>
      <c r="OPN1222" s="2"/>
      <c r="OPO1222" s="2"/>
      <c r="OPP1222" s="2"/>
      <c r="OPQ1222" s="2"/>
      <c r="OPR1222" s="2"/>
      <c r="OPS1222" s="2"/>
      <c r="OPT1222" s="2"/>
      <c r="OPU1222" s="2"/>
      <c r="OPV1222" s="2"/>
      <c r="OPW1222" s="2"/>
      <c r="OPX1222" s="2"/>
      <c r="OPY1222" s="2"/>
      <c r="OPZ1222" s="2"/>
      <c r="OQA1222" s="2"/>
      <c r="OQB1222" s="2"/>
      <c r="OQC1222" s="2"/>
      <c r="OQD1222" s="2"/>
      <c r="OQE1222" s="2"/>
      <c r="OQF1222" s="2"/>
      <c r="OQG1222" s="2"/>
      <c r="OQH1222" s="2"/>
      <c r="OQI1222" s="2"/>
      <c r="OQJ1222" s="2"/>
      <c r="OQK1222" s="2"/>
      <c r="OQL1222" s="2"/>
      <c r="OQM1222" s="2"/>
      <c r="OQN1222" s="2"/>
      <c r="OQO1222" s="2"/>
      <c r="OQP1222" s="2"/>
      <c r="OQQ1222" s="2"/>
      <c r="OQR1222" s="2"/>
      <c r="OQS1222" s="2"/>
      <c r="OQT1222" s="2"/>
      <c r="OQU1222" s="2"/>
      <c r="OQV1222" s="2"/>
      <c r="OQW1222" s="2"/>
      <c r="OQX1222" s="2"/>
      <c r="OQY1222" s="2"/>
      <c r="OQZ1222" s="2"/>
      <c r="ORA1222" s="2"/>
      <c r="ORB1222" s="2"/>
      <c r="ORC1222" s="2"/>
      <c r="ORD1222" s="2"/>
      <c r="ORE1222" s="2"/>
      <c r="ORF1222" s="2"/>
      <c r="ORG1222" s="2"/>
      <c r="ORH1222" s="2"/>
      <c r="ORI1222" s="2"/>
      <c r="ORJ1222" s="2"/>
      <c r="ORK1222" s="2"/>
      <c r="ORL1222" s="2"/>
      <c r="ORM1222" s="2"/>
      <c r="ORN1222" s="2"/>
      <c r="ORO1222" s="2"/>
      <c r="ORP1222" s="2"/>
      <c r="ORQ1222" s="2"/>
      <c r="ORR1222" s="2"/>
      <c r="ORS1222" s="2"/>
      <c r="ORT1222" s="2"/>
      <c r="ORU1222" s="2"/>
      <c r="ORV1222" s="2"/>
      <c r="ORW1222" s="2"/>
      <c r="ORX1222" s="2"/>
      <c r="ORY1222" s="2"/>
      <c r="ORZ1222" s="2"/>
      <c r="OSA1222" s="2"/>
      <c r="OSB1222" s="2"/>
      <c r="OSC1222" s="2"/>
      <c r="OSD1222" s="2"/>
      <c r="OSE1222" s="2"/>
      <c r="OSF1222" s="2"/>
      <c r="OSG1222" s="2"/>
      <c r="OSH1222" s="2"/>
      <c r="OSI1222" s="2"/>
      <c r="OSJ1222" s="2"/>
      <c r="OSK1222" s="2"/>
      <c r="OSL1222" s="2"/>
      <c r="OSM1222" s="2"/>
      <c r="OSN1222" s="2"/>
      <c r="OSO1222" s="2"/>
      <c r="OSP1222" s="2"/>
      <c r="OSQ1222" s="2"/>
      <c r="OSR1222" s="2"/>
      <c r="OSS1222" s="2"/>
      <c r="OST1222" s="2"/>
      <c r="OSU1222" s="2"/>
      <c r="OSV1222" s="2"/>
      <c r="OSW1222" s="2"/>
      <c r="OSX1222" s="2"/>
      <c r="OSY1222" s="2"/>
      <c r="OSZ1222" s="2"/>
      <c r="OTA1222" s="2"/>
      <c r="OTB1222" s="2"/>
      <c r="OTC1222" s="2"/>
      <c r="OTD1222" s="2"/>
      <c r="OTE1222" s="2"/>
      <c r="OTF1222" s="2"/>
      <c r="OTG1222" s="2"/>
      <c r="OTH1222" s="2"/>
      <c r="OTI1222" s="2"/>
      <c r="OTJ1222" s="2"/>
      <c r="OTK1222" s="2"/>
      <c r="OTL1222" s="2"/>
      <c r="OTM1222" s="2"/>
      <c r="OTN1222" s="2"/>
      <c r="OTO1222" s="2"/>
      <c r="OTP1222" s="2"/>
      <c r="OTQ1222" s="2"/>
      <c r="OTR1222" s="2"/>
      <c r="OTS1222" s="2"/>
      <c r="OTT1222" s="2"/>
      <c r="OTU1222" s="2"/>
      <c r="OTV1222" s="2"/>
      <c r="OTW1222" s="2"/>
      <c r="OTX1222" s="2"/>
      <c r="OTY1222" s="2"/>
      <c r="OTZ1222" s="2"/>
      <c r="OUA1222" s="2"/>
      <c r="OUB1222" s="2"/>
      <c r="OUC1222" s="2"/>
      <c r="OUD1222" s="2"/>
      <c r="OUE1222" s="2"/>
      <c r="OUF1222" s="2"/>
      <c r="OUG1222" s="2"/>
      <c r="OUH1222" s="2"/>
      <c r="OUI1222" s="2"/>
      <c r="OUJ1222" s="2"/>
      <c r="OUK1222" s="2"/>
      <c r="OUL1222" s="2"/>
      <c r="OUM1222" s="2"/>
      <c r="OUN1222" s="2"/>
      <c r="OUO1222" s="2"/>
      <c r="OUP1222" s="2"/>
      <c r="OUQ1222" s="2"/>
      <c r="OUR1222" s="2"/>
      <c r="OUS1222" s="2"/>
      <c r="OUT1222" s="2"/>
      <c r="OUU1222" s="2"/>
      <c r="OUV1222" s="2"/>
      <c r="OUW1222" s="2"/>
      <c r="OUX1222" s="2"/>
      <c r="OUY1222" s="2"/>
      <c r="OUZ1222" s="2"/>
      <c r="OVA1222" s="2"/>
      <c r="OVB1222" s="2"/>
      <c r="OVC1222" s="2"/>
      <c r="OVD1222" s="2"/>
      <c r="OVE1222" s="2"/>
      <c r="OVF1222" s="2"/>
      <c r="OVG1222" s="2"/>
      <c r="OVH1222" s="2"/>
      <c r="OVI1222" s="2"/>
      <c r="OVJ1222" s="2"/>
      <c r="OVK1222" s="2"/>
      <c r="OVL1222" s="2"/>
      <c r="OVM1222" s="2"/>
      <c r="OVN1222" s="2"/>
      <c r="OVO1222" s="2"/>
      <c r="OVP1222" s="2"/>
      <c r="OVQ1222" s="2"/>
      <c r="OVR1222" s="2"/>
      <c r="OVS1222" s="2"/>
      <c r="OVT1222" s="2"/>
      <c r="OVU1222" s="2"/>
      <c r="OVV1222" s="2"/>
      <c r="OVW1222" s="2"/>
      <c r="OVX1222" s="2"/>
      <c r="OVY1222" s="2"/>
      <c r="OVZ1222" s="2"/>
      <c r="OWA1222" s="2"/>
      <c r="OWB1222" s="2"/>
      <c r="OWC1222" s="2"/>
      <c r="OWD1222" s="2"/>
      <c r="OWE1222" s="2"/>
      <c r="OWF1222" s="2"/>
      <c r="OWG1222" s="2"/>
      <c r="OWH1222" s="2"/>
      <c r="OWI1222" s="2"/>
      <c r="OWJ1222" s="2"/>
      <c r="OWK1222" s="2"/>
      <c r="OWL1222" s="2"/>
      <c r="OWM1222" s="2"/>
      <c r="OWN1222" s="2"/>
      <c r="OWO1222" s="2"/>
      <c r="OWP1222" s="2"/>
      <c r="OWQ1222" s="2"/>
      <c r="OWR1222" s="2"/>
      <c r="OWS1222" s="2"/>
      <c r="OWT1222" s="2"/>
      <c r="OWU1222" s="2"/>
      <c r="OWV1222" s="2"/>
      <c r="OWW1222" s="2"/>
      <c r="OWX1222" s="2"/>
      <c r="OWY1222" s="2"/>
      <c r="OWZ1222" s="2"/>
      <c r="OXA1222" s="2"/>
      <c r="OXB1222" s="2"/>
      <c r="OXC1222" s="2"/>
      <c r="OXD1222" s="2"/>
      <c r="OXE1222" s="2"/>
      <c r="OXF1222" s="2"/>
      <c r="OXG1222" s="2"/>
      <c r="OXH1222" s="2"/>
      <c r="OXI1222" s="2"/>
      <c r="OXJ1222" s="2"/>
      <c r="OXK1222" s="2"/>
      <c r="OXL1222" s="2"/>
      <c r="OXM1222" s="2"/>
      <c r="OXN1222" s="2"/>
      <c r="OXO1222" s="2"/>
      <c r="OXP1222" s="2"/>
      <c r="OXQ1222" s="2"/>
      <c r="OXR1222" s="2"/>
      <c r="OXS1222" s="2"/>
      <c r="OXT1222" s="2"/>
      <c r="OXU1222" s="2"/>
      <c r="OXV1222" s="2"/>
      <c r="OXW1222" s="2"/>
      <c r="OXX1222" s="2"/>
      <c r="OXY1222" s="2"/>
      <c r="OXZ1222" s="2"/>
      <c r="OYA1222" s="2"/>
      <c r="OYB1222" s="2"/>
      <c r="OYC1222" s="2"/>
      <c r="OYD1222" s="2"/>
      <c r="OYE1222" s="2"/>
      <c r="OYF1222" s="2"/>
      <c r="OYG1222" s="2"/>
      <c r="OYH1222" s="2"/>
      <c r="OYI1222" s="2"/>
      <c r="OYJ1222" s="2"/>
      <c r="OYK1222" s="2"/>
      <c r="OYL1222" s="2"/>
      <c r="OYM1222" s="2"/>
      <c r="OYN1222" s="2"/>
      <c r="OYO1222" s="2"/>
      <c r="OYP1222" s="2"/>
      <c r="OYQ1222" s="2"/>
      <c r="OYR1222" s="2"/>
      <c r="OYS1222" s="2"/>
      <c r="OYT1222" s="2"/>
      <c r="OYU1222" s="2"/>
      <c r="OYV1222" s="2"/>
      <c r="OYW1222" s="2"/>
      <c r="OYX1222" s="2"/>
      <c r="OYY1222" s="2"/>
      <c r="OYZ1222" s="2"/>
      <c r="OZA1222" s="2"/>
      <c r="OZB1222" s="2"/>
      <c r="OZC1222" s="2"/>
      <c r="OZD1222" s="2"/>
      <c r="OZE1222" s="2"/>
      <c r="OZF1222" s="2"/>
      <c r="OZG1222" s="2"/>
      <c r="OZH1222" s="2"/>
      <c r="OZI1222" s="2"/>
      <c r="OZJ1222" s="2"/>
      <c r="OZK1222" s="2"/>
      <c r="OZL1222" s="2"/>
      <c r="OZM1222" s="2"/>
      <c r="OZN1222" s="2"/>
      <c r="OZO1222" s="2"/>
      <c r="OZP1222" s="2"/>
      <c r="OZQ1222" s="2"/>
      <c r="OZR1222" s="2"/>
      <c r="OZS1222" s="2"/>
      <c r="OZT1222" s="2"/>
      <c r="OZU1222" s="2"/>
      <c r="OZV1222" s="2"/>
      <c r="OZW1222" s="2"/>
      <c r="OZX1222" s="2"/>
      <c r="OZY1222" s="2"/>
      <c r="OZZ1222" s="2"/>
      <c r="PAA1222" s="2"/>
      <c r="PAB1222" s="2"/>
      <c r="PAC1222" s="2"/>
      <c r="PAD1222" s="2"/>
      <c r="PAE1222" s="2"/>
      <c r="PAF1222" s="2"/>
      <c r="PAG1222" s="2"/>
      <c r="PAH1222" s="2"/>
      <c r="PAI1222" s="2"/>
      <c r="PAJ1222" s="2"/>
      <c r="PAK1222" s="2"/>
      <c r="PAL1222" s="2"/>
      <c r="PAM1222" s="2"/>
      <c r="PAN1222" s="2"/>
      <c r="PAO1222" s="2"/>
      <c r="PAP1222" s="2"/>
      <c r="PAQ1222" s="2"/>
      <c r="PAR1222" s="2"/>
      <c r="PAS1222" s="2"/>
      <c r="PAT1222" s="2"/>
      <c r="PAU1222" s="2"/>
      <c r="PAV1222" s="2"/>
      <c r="PAW1222" s="2"/>
      <c r="PAX1222" s="2"/>
      <c r="PAY1222" s="2"/>
      <c r="PAZ1222" s="2"/>
      <c r="PBA1222" s="2"/>
      <c r="PBB1222" s="2"/>
      <c r="PBC1222" s="2"/>
      <c r="PBD1222" s="2"/>
      <c r="PBE1222" s="2"/>
      <c r="PBF1222" s="2"/>
      <c r="PBG1222" s="2"/>
      <c r="PBH1222" s="2"/>
      <c r="PBI1222" s="2"/>
      <c r="PBJ1222" s="2"/>
      <c r="PBK1222" s="2"/>
      <c r="PBL1222" s="2"/>
      <c r="PBM1222" s="2"/>
      <c r="PBN1222" s="2"/>
      <c r="PBO1222" s="2"/>
      <c r="PBP1222" s="2"/>
      <c r="PBQ1222" s="2"/>
      <c r="PBR1222" s="2"/>
      <c r="PBS1222" s="2"/>
      <c r="PBT1222" s="2"/>
      <c r="PBU1222" s="2"/>
      <c r="PBV1222" s="2"/>
      <c r="PBW1222" s="2"/>
      <c r="PBX1222" s="2"/>
      <c r="PBY1222" s="2"/>
      <c r="PBZ1222" s="2"/>
      <c r="PCA1222" s="2"/>
      <c r="PCB1222" s="2"/>
      <c r="PCC1222" s="2"/>
      <c r="PCD1222" s="2"/>
      <c r="PCE1222" s="2"/>
      <c r="PCF1222" s="2"/>
      <c r="PCG1222" s="2"/>
      <c r="PCH1222" s="2"/>
      <c r="PCI1222" s="2"/>
      <c r="PCJ1222" s="2"/>
      <c r="PCK1222" s="2"/>
      <c r="PCL1222" s="2"/>
      <c r="PCM1222" s="2"/>
      <c r="PCN1222" s="2"/>
      <c r="PCO1222" s="2"/>
      <c r="PCP1222" s="2"/>
      <c r="PCQ1222" s="2"/>
      <c r="PCR1222" s="2"/>
      <c r="PCS1222" s="2"/>
      <c r="PCT1222" s="2"/>
      <c r="PCU1222" s="2"/>
      <c r="PCV1222" s="2"/>
      <c r="PCW1222" s="2"/>
      <c r="PCX1222" s="2"/>
      <c r="PCY1222" s="2"/>
      <c r="PCZ1222" s="2"/>
      <c r="PDA1222" s="2"/>
      <c r="PDB1222" s="2"/>
      <c r="PDC1222" s="2"/>
      <c r="PDD1222" s="2"/>
      <c r="PDE1222" s="2"/>
      <c r="PDF1222" s="2"/>
      <c r="PDG1222" s="2"/>
      <c r="PDH1222" s="2"/>
      <c r="PDI1222" s="2"/>
      <c r="PDJ1222" s="2"/>
      <c r="PDK1222" s="2"/>
      <c r="PDL1222" s="2"/>
      <c r="PDM1222" s="2"/>
      <c r="PDN1222" s="2"/>
      <c r="PDO1222" s="2"/>
      <c r="PDP1222" s="2"/>
      <c r="PDQ1222" s="2"/>
      <c r="PDR1222" s="2"/>
      <c r="PDS1222" s="2"/>
      <c r="PDT1222" s="2"/>
      <c r="PDU1222" s="2"/>
      <c r="PDV1222" s="2"/>
      <c r="PDW1222" s="2"/>
      <c r="PDX1222" s="2"/>
      <c r="PDY1222" s="2"/>
      <c r="PDZ1222" s="2"/>
      <c r="PEA1222" s="2"/>
      <c r="PEB1222" s="2"/>
      <c r="PEC1222" s="2"/>
      <c r="PED1222" s="2"/>
      <c r="PEE1222" s="2"/>
      <c r="PEF1222" s="2"/>
      <c r="PEG1222" s="2"/>
      <c r="PEH1222" s="2"/>
      <c r="PEI1222" s="2"/>
      <c r="PEJ1222" s="2"/>
      <c r="PEK1222" s="2"/>
      <c r="PEL1222" s="2"/>
      <c r="PEM1222" s="2"/>
      <c r="PEN1222" s="2"/>
      <c r="PEO1222" s="2"/>
      <c r="PEP1222" s="2"/>
      <c r="PEQ1222" s="2"/>
      <c r="PER1222" s="2"/>
      <c r="PES1222" s="2"/>
      <c r="PET1222" s="2"/>
      <c r="PEU1222" s="2"/>
      <c r="PEV1222" s="2"/>
      <c r="PEW1222" s="2"/>
      <c r="PEX1222" s="2"/>
      <c r="PEY1222" s="2"/>
      <c r="PEZ1222" s="2"/>
      <c r="PFA1222" s="2"/>
      <c r="PFB1222" s="2"/>
      <c r="PFC1222" s="2"/>
      <c r="PFD1222" s="2"/>
      <c r="PFE1222" s="2"/>
      <c r="PFF1222" s="2"/>
      <c r="PFG1222" s="2"/>
      <c r="PFH1222" s="2"/>
      <c r="PFI1222" s="2"/>
      <c r="PFJ1222" s="2"/>
      <c r="PFK1222" s="2"/>
      <c r="PFL1222" s="2"/>
      <c r="PFM1222" s="2"/>
      <c r="PFN1222" s="2"/>
      <c r="PFO1222" s="2"/>
      <c r="PFP1222" s="2"/>
      <c r="PFQ1222" s="2"/>
      <c r="PFR1222" s="2"/>
      <c r="PFS1222" s="2"/>
      <c r="PFT1222" s="2"/>
      <c r="PFU1222" s="2"/>
      <c r="PFV1222" s="2"/>
      <c r="PFW1222" s="2"/>
      <c r="PFX1222" s="2"/>
      <c r="PFY1222" s="2"/>
      <c r="PFZ1222" s="2"/>
      <c r="PGA1222" s="2"/>
      <c r="PGB1222" s="2"/>
      <c r="PGC1222" s="2"/>
      <c r="PGD1222" s="2"/>
      <c r="PGE1222" s="2"/>
      <c r="PGF1222" s="2"/>
      <c r="PGG1222" s="2"/>
      <c r="PGH1222" s="2"/>
      <c r="PGI1222" s="2"/>
      <c r="PGJ1222" s="2"/>
      <c r="PGK1222" s="2"/>
      <c r="PGL1222" s="2"/>
      <c r="PGM1222" s="2"/>
      <c r="PGN1222" s="2"/>
      <c r="PGO1222" s="2"/>
      <c r="PGP1222" s="2"/>
      <c r="PGQ1222" s="2"/>
      <c r="PGR1222" s="2"/>
      <c r="PGS1222" s="2"/>
      <c r="PGT1222" s="2"/>
      <c r="PGU1222" s="2"/>
      <c r="PGV1222" s="2"/>
      <c r="PGW1222" s="2"/>
      <c r="PGX1222" s="2"/>
      <c r="PGY1222" s="2"/>
      <c r="PGZ1222" s="2"/>
      <c r="PHA1222" s="2"/>
      <c r="PHB1222" s="2"/>
      <c r="PHC1222" s="2"/>
      <c r="PHD1222" s="2"/>
      <c r="PHE1222" s="2"/>
      <c r="PHF1222" s="2"/>
      <c r="PHG1222" s="2"/>
      <c r="PHH1222" s="2"/>
      <c r="PHI1222" s="2"/>
      <c r="PHJ1222" s="2"/>
      <c r="PHK1222" s="2"/>
      <c r="PHL1222" s="2"/>
      <c r="PHM1222" s="2"/>
      <c r="PHN1222" s="2"/>
      <c r="PHO1222" s="2"/>
      <c r="PHP1222" s="2"/>
      <c r="PHQ1222" s="2"/>
      <c r="PHR1222" s="2"/>
      <c r="PHS1222" s="2"/>
      <c r="PHT1222" s="2"/>
      <c r="PHU1222" s="2"/>
      <c r="PHV1222" s="2"/>
      <c r="PHW1222" s="2"/>
      <c r="PHX1222" s="2"/>
      <c r="PHY1222" s="2"/>
      <c r="PHZ1222" s="2"/>
      <c r="PIA1222" s="2"/>
      <c r="PIB1222" s="2"/>
      <c r="PIC1222" s="2"/>
      <c r="PID1222" s="2"/>
      <c r="PIE1222" s="2"/>
      <c r="PIF1222" s="2"/>
      <c r="PIG1222" s="2"/>
      <c r="PIH1222" s="2"/>
      <c r="PII1222" s="2"/>
      <c r="PIJ1222" s="2"/>
      <c r="PIK1222" s="2"/>
      <c r="PIL1222" s="2"/>
      <c r="PIM1222" s="2"/>
      <c r="PIN1222" s="2"/>
      <c r="PIO1222" s="2"/>
      <c r="PIP1222" s="2"/>
      <c r="PIQ1222" s="2"/>
      <c r="PIR1222" s="2"/>
      <c r="PIS1222" s="2"/>
      <c r="PIT1222" s="2"/>
      <c r="PIU1222" s="2"/>
      <c r="PIV1222" s="2"/>
      <c r="PIW1222" s="2"/>
      <c r="PIX1222" s="2"/>
      <c r="PIY1222" s="2"/>
      <c r="PIZ1222" s="2"/>
      <c r="PJA1222" s="2"/>
      <c r="PJB1222" s="2"/>
      <c r="PJC1222" s="2"/>
      <c r="PJD1222" s="2"/>
      <c r="PJE1222" s="2"/>
      <c r="PJF1222" s="2"/>
      <c r="PJG1222" s="2"/>
      <c r="PJH1222" s="2"/>
      <c r="PJI1222" s="2"/>
      <c r="PJJ1222" s="2"/>
      <c r="PJK1222" s="2"/>
      <c r="PJL1222" s="2"/>
      <c r="PJM1222" s="2"/>
      <c r="PJN1222" s="2"/>
      <c r="PJO1222" s="2"/>
      <c r="PJP1222" s="2"/>
      <c r="PJQ1222" s="2"/>
      <c r="PJR1222" s="2"/>
      <c r="PJS1222" s="2"/>
      <c r="PJT1222" s="2"/>
      <c r="PJU1222" s="2"/>
      <c r="PJV1222" s="2"/>
      <c r="PJW1222" s="2"/>
      <c r="PJX1222" s="2"/>
      <c r="PJY1222" s="2"/>
      <c r="PJZ1222" s="2"/>
      <c r="PKA1222" s="2"/>
      <c r="PKB1222" s="2"/>
      <c r="PKC1222" s="2"/>
      <c r="PKD1222" s="2"/>
      <c r="PKE1222" s="2"/>
      <c r="PKF1222" s="2"/>
      <c r="PKG1222" s="2"/>
      <c r="PKH1222" s="2"/>
      <c r="PKI1222" s="2"/>
      <c r="PKJ1222" s="2"/>
      <c r="PKK1222" s="2"/>
      <c r="PKL1222" s="2"/>
      <c r="PKM1222" s="2"/>
      <c r="PKN1222" s="2"/>
      <c r="PKO1222" s="2"/>
      <c r="PKP1222" s="2"/>
      <c r="PKQ1222" s="2"/>
      <c r="PKR1222" s="2"/>
      <c r="PKS1222" s="2"/>
      <c r="PKT1222" s="2"/>
      <c r="PKU1222" s="2"/>
      <c r="PKV1222" s="2"/>
      <c r="PKW1222" s="2"/>
      <c r="PKX1222" s="2"/>
      <c r="PKY1222" s="2"/>
      <c r="PKZ1222" s="2"/>
      <c r="PLA1222" s="2"/>
      <c r="PLB1222" s="2"/>
      <c r="PLC1222" s="2"/>
      <c r="PLD1222" s="2"/>
      <c r="PLE1222" s="2"/>
      <c r="PLF1222" s="2"/>
      <c r="PLG1222" s="2"/>
      <c r="PLH1222" s="2"/>
      <c r="PLI1222" s="2"/>
      <c r="PLJ1222" s="2"/>
      <c r="PLK1222" s="2"/>
      <c r="PLL1222" s="2"/>
      <c r="PLM1222" s="2"/>
      <c r="PLN1222" s="2"/>
      <c r="PLO1222" s="2"/>
      <c r="PLP1222" s="2"/>
      <c r="PLQ1222" s="2"/>
      <c r="PLR1222" s="2"/>
      <c r="PLS1222" s="2"/>
      <c r="PLT1222" s="2"/>
      <c r="PLU1222" s="2"/>
      <c r="PLV1222" s="2"/>
      <c r="PLW1222" s="2"/>
      <c r="PLX1222" s="2"/>
      <c r="PLY1222" s="2"/>
      <c r="PLZ1222" s="2"/>
      <c r="PMA1222" s="2"/>
      <c r="PMB1222" s="2"/>
      <c r="PMC1222" s="2"/>
      <c r="PMD1222" s="2"/>
      <c r="PME1222" s="2"/>
      <c r="PMF1222" s="2"/>
      <c r="PMG1222" s="2"/>
      <c r="PMH1222" s="2"/>
      <c r="PMI1222" s="2"/>
      <c r="PMJ1222" s="2"/>
      <c r="PMK1222" s="2"/>
      <c r="PML1222" s="2"/>
      <c r="PMM1222" s="2"/>
      <c r="PMN1222" s="2"/>
      <c r="PMO1222" s="2"/>
      <c r="PMP1222" s="2"/>
      <c r="PMQ1222" s="2"/>
      <c r="PMR1222" s="2"/>
      <c r="PMS1222" s="2"/>
      <c r="PMT1222" s="2"/>
      <c r="PMU1222" s="2"/>
      <c r="PMV1222" s="2"/>
      <c r="PMW1222" s="2"/>
      <c r="PMX1222" s="2"/>
      <c r="PMY1222" s="2"/>
      <c r="PMZ1222" s="2"/>
      <c r="PNA1222" s="2"/>
      <c r="PNB1222" s="2"/>
      <c r="PNC1222" s="2"/>
      <c r="PND1222" s="2"/>
      <c r="PNE1222" s="2"/>
      <c r="PNF1222" s="2"/>
      <c r="PNG1222" s="2"/>
      <c r="PNH1222" s="2"/>
      <c r="PNI1222" s="2"/>
      <c r="PNJ1222" s="2"/>
      <c r="PNK1222" s="2"/>
      <c r="PNL1222" s="2"/>
      <c r="PNM1222" s="2"/>
      <c r="PNN1222" s="2"/>
      <c r="PNO1222" s="2"/>
      <c r="PNP1222" s="2"/>
      <c r="PNQ1222" s="2"/>
      <c r="PNR1222" s="2"/>
      <c r="PNS1222" s="2"/>
      <c r="PNT1222" s="2"/>
      <c r="PNU1222" s="2"/>
      <c r="PNV1222" s="2"/>
      <c r="PNW1222" s="2"/>
      <c r="PNX1222" s="2"/>
      <c r="PNY1222" s="2"/>
      <c r="PNZ1222" s="2"/>
      <c r="POA1222" s="2"/>
      <c r="POB1222" s="2"/>
      <c r="POC1222" s="2"/>
      <c r="POD1222" s="2"/>
      <c r="POE1222" s="2"/>
      <c r="POF1222" s="2"/>
      <c r="POG1222" s="2"/>
      <c r="POH1222" s="2"/>
      <c r="POI1222" s="2"/>
      <c r="POJ1222" s="2"/>
      <c r="POK1222" s="2"/>
      <c r="POL1222" s="2"/>
      <c r="POM1222" s="2"/>
      <c r="PON1222" s="2"/>
      <c r="POO1222" s="2"/>
      <c r="POP1222" s="2"/>
      <c r="POQ1222" s="2"/>
      <c r="POR1222" s="2"/>
      <c r="POS1222" s="2"/>
      <c r="POT1222" s="2"/>
      <c r="POU1222" s="2"/>
      <c r="POV1222" s="2"/>
      <c r="POW1222" s="2"/>
      <c r="POX1222" s="2"/>
      <c r="POY1222" s="2"/>
      <c r="POZ1222" s="2"/>
      <c r="PPA1222" s="2"/>
      <c r="PPB1222" s="2"/>
      <c r="PPC1222" s="2"/>
      <c r="PPD1222" s="2"/>
      <c r="PPE1222" s="2"/>
      <c r="PPF1222" s="2"/>
      <c r="PPG1222" s="2"/>
      <c r="PPH1222" s="2"/>
      <c r="PPI1222" s="2"/>
      <c r="PPJ1222" s="2"/>
      <c r="PPK1222" s="2"/>
      <c r="PPL1222" s="2"/>
      <c r="PPM1222" s="2"/>
      <c r="PPN1222" s="2"/>
      <c r="PPO1222" s="2"/>
      <c r="PPP1222" s="2"/>
      <c r="PPQ1222" s="2"/>
      <c r="PPR1222" s="2"/>
      <c r="PPS1222" s="2"/>
      <c r="PPT1222" s="2"/>
      <c r="PPU1222" s="2"/>
      <c r="PPV1222" s="2"/>
      <c r="PPW1222" s="2"/>
      <c r="PPX1222" s="2"/>
      <c r="PPY1222" s="2"/>
      <c r="PPZ1222" s="2"/>
      <c r="PQA1222" s="2"/>
      <c r="PQB1222" s="2"/>
      <c r="PQC1222" s="2"/>
      <c r="PQD1222" s="2"/>
      <c r="PQE1222" s="2"/>
      <c r="PQF1222" s="2"/>
      <c r="PQG1222" s="2"/>
      <c r="PQH1222" s="2"/>
      <c r="PQI1222" s="2"/>
      <c r="PQJ1222" s="2"/>
      <c r="PQK1222" s="2"/>
      <c r="PQL1222" s="2"/>
      <c r="PQM1222" s="2"/>
      <c r="PQN1222" s="2"/>
      <c r="PQO1222" s="2"/>
      <c r="PQP1222" s="2"/>
      <c r="PQQ1222" s="2"/>
      <c r="PQR1222" s="2"/>
      <c r="PQS1222" s="2"/>
      <c r="PQT1222" s="2"/>
      <c r="PQU1222" s="2"/>
      <c r="PQV1222" s="2"/>
      <c r="PQW1222" s="2"/>
      <c r="PQX1222" s="2"/>
      <c r="PQY1222" s="2"/>
      <c r="PQZ1222" s="2"/>
      <c r="PRA1222" s="2"/>
      <c r="PRB1222" s="2"/>
      <c r="PRC1222" s="2"/>
      <c r="PRD1222" s="2"/>
      <c r="PRE1222" s="2"/>
      <c r="PRF1222" s="2"/>
      <c r="PRG1222" s="2"/>
      <c r="PRH1222" s="2"/>
      <c r="PRI1222" s="2"/>
      <c r="PRJ1222" s="2"/>
      <c r="PRK1222" s="2"/>
      <c r="PRL1222" s="2"/>
      <c r="PRM1222" s="2"/>
      <c r="PRN1222" s="2"/>
      <c r="PRO1222" s="2"/>
      <c r="PRP1222" s="2"/>
      <c r="PRQ1222" s="2"/>
      <c r="PRR1222" s="2"/>
      <c r="PRS1222" s="2"/>
      <c r="PRT1222" s="2"/>
      <c r="PRU1222" s="2"/>
      <c r="PRV1222" s="2"/>
      <c r="PRW1222" s="2"/>
      <c r="PRX1222" s="2"/>
      <c r="PRY1222" s="2"/>
      <c r="PRZ1222" s="2"/>
      <c r="PSA1222" s="2"/>
      <c r="PSB1222" s="2"/>
      <c r="PSC1222" s="2"/>
      <c r="PSD1222" s="2"/>
      <c r="PSE1222" s="2"/>
      <c r="PSF1222" s="2"/>
      <c r="PSG1222" s="2"/>
      <c r="PSH1222" s="2"/>
      <c r="PSI1222" s="2"/>
      <c r="PSJ1222" s="2"/>
      <c r="PSK1222" s="2"/>
      <c r="PSL1222" s="2"/>
      <c r="PSM1222" s="2"/>
      <c r="PSN1222" s="2"/>
      <c r="PSO1222" s="2"/>
      <c r="PSP1222" s="2"/>
      <c r="PSQ1222" s="2"/>
      <c r="PSR1222" s="2"/>
      <c r="PSS1222" s="2"/>
      <c r="PST1222" s="2"/>
      <c r="PSU1222" s="2"/>
      <c r="PSV1222" s="2"/>
      <c r="PSW1222" s="2"/>
      <c r="PSX1222" s="2"/>
      <c r="PSY1222" s="2"/>
      <c r="PSZ1222" s="2"/>
      <c r="PTA1222" s="2"/>
      <c r="PTB1222" s="2"/>
      <c r="PTC1222" s="2"/>
      <c r="PTD1222" s="2"/>
      <c r="PTE1222" s="2"/>
      <c r="PTF1222" s="2"/>
      <c r="PTG1222" s="2"/>
      <c r="PTH1222" s="2"/>
      <c r="PTI1222" s="2"/>
      <c r="PTJ1222" s="2"/>
      <c r="PTK1222" s="2"/>
      <c r="PTL1222" s="2"/>
      <c r="PTM1222" s="2"/>
      <c r="PTN1222" s="2"/>
      <c r="PTO1222" s="2"/>
      <c r="PTP1222" s="2"/>
      <c r="PTQ1222" s="2"/>
      <c r="PTR1222" s="2"/>
      <c r="PTS1222" s="2"/>
      <c r="PTT1222" s="2"/>
      <c r="PTU1222" s="2"/>
      <c r="PTV1222" s="2"/>
      <c r="PTW1222" s="2"/>
      <c r="PTX1222" s="2"/>
      <c r="PTY1222" s="2"/>
      <c r="PTZ1222" s="2"/>
      <c r="PUA1222" s="2"/>
      <c r="PUB1222" s="2"/>
      <c r="PUC1222" s="2"/>
      <c r="PUD1222" s="2"/>
      <c r="PUE1222" s="2"/>
      <c r="PUF1222" s="2"/>
      <c r="PUG1222" s="2"/>
      <c r="PUH1222" s="2"/>
      <c r="PUI1222" s="2"/>
      <c r="PUJ1222" s="2"/>
      <c r="PUK1222" s="2"/>
      <c r="PUL1222" s="2"/>
      <c r="PUM1222" s="2"/>
      <c r="PUN1222" s="2"/>
      <c r="PUO1222" s="2"/>
      <c r="PUP1222" s="2"/>
      <c r="PUQ1222" s="2"/>
      <c r="PUR1222" s="2"/>
      <c r="PUS1222" s="2"/>
      <c r="PUT1222" s="2"/>
      <c r="PUU1222" s="2"/>
      <c r="PUV1222" s="2"/>
      <c r="PUW1222" s="2"/>
      <c r="PUX1222" s="2"/>
      <c r="PUY1222" s="2"/>
      <c r="PUZ1222" s="2"/>
      <c r="PVA1222" s="2"/>
      <c r="PVB1222" s="2"/>
      <c r="PVC1222" s="2"/>
      <c r="PVD1222" s="2"/>
      <c r="PVE1222" s="2"/>
      <c r="PVF1222" s="2"/>
      <c r="PVG1222" s="2"/>
      <c r="PVH1222" s="2"/>
      <c r="PVI1222" s="2"/>
      <c r="PVJ1222" s="2"/>
      <c r="PVK1222" s="2"/>
      <c r="PVL1222" s="2"/>
      <c r="PVM1222" s="2"/>
      <c r="PVN1222" s="2"/>
      <c r="PVO1222" s="2"/>
      <c r="PVP1222" s="2"/>
      <c r="PVQ1222" s="2"/>
      <c r="PVR1222" s="2"/>
      <c r="PVS1222" s="2"/>
      <c r="PVT1222" s="2"/>
      <c r="PVU1222" s="2"/>
      <c r="PVV1222" s="2"/>
      <c r="PVW1222" s="2"/>
      <c r="PVX1222" s="2"/>
      <c r="PVY1222" s="2"/>
      <c r="PVZ1222" s="2"/>
      <c r="PWA1222" s="2"/>
      <c r="PWB1222" s="2"/>
      <c r="PWC1222" s="2"/>
      <c r="PWD1222" s="2"/>
      <c r="PWE1222" s="2"/>
      <c r="PWF1222" s="2"/>
      <c r="PWG1222" s="2"/>
      <c r="PWH1222" s="2"/>
      <c r="PWI1222" s="2"/>
      <c r="PWJ1222" s="2"/>
      <c r="PWK1222" s="2"/>
      <c r="PWL1222" s="2"/>
      <c r="PWM1222" s="2"/>
      <c r="PWN1222" s="2"/>
      <c r="PWO1222" s="2"/>
      <c r="PWP1222" s="2"/>
      <c r="PWQ1222" s="2"/>
      <c r="PWR1222" s="2"/>
      <c r="PWS1222" s="2"/>
      <c r="PWT1222" s="2"/>
      <c r="PWU1222" s="2"/>
      <c r="PWV1222" s="2"/>
      <c r="PWW1222" s="2"/>
      <c r="PWX1222" s="2"/>
      <c r="PWY1222" s="2"/>
      <c r="PWZ1222" s="2"/>
      <c r="PXA1222" s="2"/>
      <c r="PXB1222" s="2"/>
      <c r="PXC1222" s="2"/>
      <c r="PXD1222" s="2"/>
      <c r="PXE1222" s="2"/>
      <c r="PXF1222" s="2"/>
      <c r="PXG1222" s="2"/>
      <c r="PXH1222" s="2"/>
      <c r="PXI1222" s="2"/>
      <c r="PXJ1222" s="2"/>
      <c r="PXK1222" s="2"/>
      <c r="PXL1222" s="2"/>
      <c r="PXM1222" s="2"/>
      <c r="PXN1222" s="2"/>
      <c r="PXO1222" s="2"/>
      <c r="PXP1222" s="2"/>
      <c r="PXQ1222" s="2"/>
      <c r="PXR1222" s="2"/>
      <c r="PXS1222" s="2"/>
      <c r="PXT1222" s="2"/>
      <c r="PXU1222" s="2"/>
      <c r="PXV1222" s="2"/>
      <c r="PXW1222" s="2"/>
      <c r="PXX1222" s="2"/>
      <c r="PXY1222" s="2"/>
      <c r="PXZ1222" s="2"/>
      <c r="PYA1222" s="2"/>
      <c r="PYB1222" s="2"/>
      <c r="PYC1222" s="2"/>
      <c r="PYD1222" s="2"/>
      <c r="PYE1222" s="2"/>
      <c r="PYF1222" s="2"/>
      <c r="PYG1222" s="2"/>
      <c r="PYH1222" s="2"/>
      <c r="PYI1222" s="2"/>
      <c r="PYJ1222" s="2"/>
      <c r="PYK1222" s="2"/>
      <c r="PYL1222" s="2"/>
      <c r="PYM1222" s="2"/>
      <c r="PYN1222" s="2"/>
      <c r="PYO1222" s="2"/>
      <c r="PYP1222" s="2"/>
      <c r="PYQ1222" s="2"/>
      <c r="PYR1222" s="2"/>
      <c r="PYS1222" s="2"/>
      <c r="PYT1222" s="2"/>
      <c r="PYU1222" s="2"/>
      <c r="PYV1222" s="2"/>
      <c r="PYW1222" s="2"/>
      <c r="PYX1222" s="2"/>
      <c r="PYY1222" s="2"/>
      <c r="PYZ1222" s="2"/>
      <c r="PZA1222" s="2"/>
      <c r="PZB1222" s="2"/>
      <c r="PZC1222" s="2"/>
      <c r="PZD1222" s="2"/>
      <c r="PZE1222" s="2"/>
      <c r="PZF1222" s="2"/>
      <c r="PZG1222" s="2"/>
      <c r="PZH1222" s="2"/>
      <c r="PZI1222" s="2"/>
      <c r="PZJ1222" s="2"/>
      <c r="PZK1222" s="2"/>
      <c r="PZL1222" s="2"/>
      <c r="PZM1222" s="2"/>
      <c r="PZN1222" s="2"/>
      <c r="PZO1222" s="2"/>
      <c r="PZP1222" s="2"/>
      <c r="PZQ1222" s="2"/>
      <c r="PZR1222" s="2"/>
      <c r="PZS1222" s="2"/>
      <c r="PZT1222" s="2"/>
      <c r="PZU1222" s="2"/>
      <c r="PZV1222" s="2"/>
      <c r="PZW1222" s="2"/>
      <c r="PZX1222" s="2"/>
      <c r="PZY1222" s="2"/>
      <c r="PZZ1222" s="2"/>
      <c r="QAA1222" s="2"/>
      <c r="QAB1222" s="2"/>
      <c r="QAC1222" s="2"/>
      <c r="QAD1222" s="2"/>
      <c r="QAE1222" s="2"/>
      <c r="QAF1222" s="2"/>
      <c r="QAG1222" s="2"/>
      <c r="QAH1222" s="2"/>
      <c r="QAI1222" s="2"/>
      <c r="QAJ1222" s="2"/>
      <c r="QAK1222" s="2"/>
      <c r="QAL1222" s="2"/>
      <c r="QAM1222" s="2"/>
      <c r="QAN1222" s="2"/>
      <c r="QAO1222" s="2"/>
      <c r="QAP1222" s="2"/>
      <c r="QAQ1222" s="2"/>
      <c r="QAR1222" s="2"/>
      <c r="QAS1222" s="2"/>
      <c r="QAT1222" s="2"/>
      <c r="QAU1222" s="2"/>
      <c r="QAV1222" s="2"/>
      <c r="QAW1222" s="2"/>
      <c r="QAX1222" s="2"/>
      <c r="QAY1222" s="2"/>
      <c r="QAZ1222" s="2"/>
      <c r="QBA1222" s="2"/>
      <c r="QBB1222" s="2"/>
      <c r="QBC1222" s="2"/>
      <c r="QBD1222" s="2"/>
      <c r="QBE1222" s="2"/>
      <c r="QBF1222" s="2"/>
      <c r="QBG1222" s="2"/>
      <c r="QBH1222" s="2"/>
      <c r="QBI1222" s="2"/>
      <c r="QBJ1222" s="2"/>
      <c r="QBK1222" s="2"/>
      <c r="QBL1222" s="2"/>
      <c r="QBM1222" s="2"/>
      <c r="QBN1222" s="2"/>
      <c r="QBO1222" s="2"/>
      <c r="QBP1222" s="2"/>
      <c r="QBQ1222" s="2"/>
      <c r="QBR1222" s="2"/>
      <c r="QBS1222" s="2"/>
      <c r="QBT1222" s="2"/>
      <c r="QBU1222" s="2"/>
      <c r="QBV1222" s="2"/>
      <c r="QBW1222" s="2"/>
      <c r="QBX1222" s="2"/>
      <c r="QBY1222" s="2"/>
      <c r="QBZ1222" s="2"/>
      <c r="QCA1222" s="2"/>
      <c r="QCB1222" s="2"/>
      <c r="QCC1222" s="2"/>
      <c r="QCD1222" s="2"/>
      <c r="QCE1222" s="2"/>
      <c r="QCF1222" s="2"/>
      <c r="QCG1222" s="2"/>
      <c r="QCH1222" s="2"/>
      <c r="QCI1222" s="2"/>
      <c r="QCJ1222" s="2"/>
      <c r="QCK1222" s="2"/>
      <c r="QCL1222" s="2"/>
      <c r="QCM1222" s="2"/>
      <c r="QCN1222" s="2"/>
      <c r="QCO1222" s="2"/>
      <c r="QCP1222" s="2"/>
      <c r="QCQ1222" s="2"/>
      <c r="QCR1222" s="2"/>
      <c r="QCS1222" s="2"/>
      <c r="QCT1222" s="2"/>
      <c r="QCU1222" s="2"/>
      <c r="QCV1222" s="2"/>
      <c r="QCW1222" s="2"/>
      <c r="QCX1222" s="2"/>
      <c r="QCY1222" s="2"/>
      <c r="QCZ1222" s="2"/>
      <c r="QDA1222" s="2"/>
      <c r="QDB1222" s="2"/>
      <c r="QDC1222" s="2"/>
      <c r="QDD1222" s="2"/>
      <c r="QDE1222" s="2"/>
      <c r="QDF1222" s="2"/>
      <c r="QDG1222" s="2"/>
      <c r="QDH1222" s="2"/>
      <c r="QDI1222" s="2"/>
      <c r="QDJ1222" s="2"/>
      <c r="QDK1222" s="2"/>
      <c r="QDL1222" s="2"/>
      <c r="QDM1222" s="2"/>
      <c r="QDN1222" s="2"/>
      <c r="QDO1222" s="2"/>
      <c r="QDP1222" s="2"/>
      <c r="QDQ1222" s="2"/>
      <c r="QDR1222" s="2"/>
      <c r="QDS1222" s="2"/>
      <c r="QDT1222" s="2"/>
      <c r="QDU1222" s="2"/>
      <c r="QDV1222" s="2"/>
      <c r="QDW1222" s="2"/>
      <c r="QDX1222" s="2"/>
      <c r="QDY1222" s="2"/>
      <c r="QDZ1222" s="2"/>
      <c r="QEA1222" s="2"/>
      <c r="QEB1222" s="2"/>
      <c r="QEC1222" s="2"/>
      <c r="QED1222" s="2"/>
      <c r="QEE1222" s="2"/>
      <c r="QEF1222" s="2"/>
      <c r="QEG1222" s="2"/>
      <c r="QEH1222" s="2"/>
      <c r="QEI1222" s="2"/>
      <c r="QEJ1222" s="2"/>
      <c r="QEK1222" s="2"/>
      <c r="QEL1222" s="2"/>
      <c r="QEM1222" s="2"/>
      <c r="QEN1222" s="2"/>
      <c r="QEO1222" s="2"/>
      <c r="QEP1222" s="2"/>
      <c r="QEQ1222" s="2"/>
      <c r="QER1222" s="2"/>
      <c r="QES1222" s="2"/>
      <c r="QET1222" s="2"/>
      <c r="QEU1222" s="2"/>
      <c r="QEV1222" s="2"/>
      <c r="QEW1222" s="2"/>
      <c r="QEX1222" s="2"/>
      <c r="QEY1222" s="2"/>
      <c r="QEZ1222" s="2"/>
      <c r="QFA1222" s="2"/>
      <c r="QFB1222" s="2"/>
      <c r="QFC1222" s="2"/>
      <c r="QFD1222" s="2"/>
      <c r="QFE1222" s="2"/>
      <c r="QFF1222" s="2"/>
      <c r="QFG1222" s="2"/>
      <c r="QFH1222" s="2"/>
      <c r="QFI1222" s="2"/>
      <c r="QFJ1222" s="2"/>
      <c r="QFK1222" s="2"/>
      <c r="QFL1222" s="2"/>
      <c r="QFM1222" s="2"/>
      <c r="QFN1222" s="2"/>
      <c r="QFO1222" s="2"/>
      <c r="QFP1222" s="2"/>
      <c r="QFQ1222" s="2"/>
      <c r="QFR1222" s="2"/>
      <c r="QFS1222" s="2"/>
      <c r="QFT1222" s="2"/>
      <c r="QFU1222" s="2"/>
      <c r="QFV1222" s="2"/>
      <c r="QFW1222" s="2"/>
      <c r="QFX1222" s="2"/>
      <c r="QFY1222" s="2"/>
      <c r="QFZ1222" s="2"/>
      <c r="QGA1222" s="2"/>
      <c r="QGB1222" s="2"/>
      <c r="QGC1222" s="2"/>
      <c r="QGD1222" s="2"/>
      <c r="QGE1222" s="2"/>
      <c r="QGF1222" s="2"/>
      <c r="QGG1222" s="2"/>
      <c r="QGH1222" s="2"/>
      <c r="QGI1222" s="2"/>
      <c r="QGJ1222" s="2"/>
      <c r="QGK1222" s="2"/>
      <c r="QGL1222" s="2"/>
      <c r="QGM1222" s="2"/>
      <c r="QGN1222" s="2"/>
      <c r="QGO1222" s="2"/>
      <c r="QGP1222" s="2"/>
      <c r="QGQ1222" s="2"/>
      <c r="QGR1222" s="2"/>
      <c r="QGS1222" s="2"/>
      <c r="QGT1222" s="2"/>
      <c r="QGU1222" s="2"/>
      <c r="QGV1222" s="2"/>
      <c r="QGW1222" s="2"/>
      <c r="QGX1222" s="2"/>
      <c r="QGY1222" s="2"/>
      <c r="QGZ1222" s="2"/>
      <c r="QHA1222" s="2"/>
      <c r="QHB1222" s="2"/>
      <c r="QHC1222" s="2"/>
      <c r="QHD1222" s="2"/>
      <c r="QHE1222" s="2"/>
      <c r="QHF1222" s="2"/>
      <c r="QHG1222" s="2"/>
      <c r="QHH1222" s="2"/>
      <c r="QHI1222" s="2"/>
      <c r="QHJ1222" s="2"/>
      <c r="QHK1222" s="2"/>
      <c r="QHL1222" s="2"/>
      <c r="QHM1222" s="2"/>
      <c r="QHN1222" s="2"/>
      <c r="QHO1222" s="2"/>
      <c r="QHP1222" s="2"/>
      <c r="QHQ1222" s="2"/>
      <c r="QHR1222" s="2"/>
      <c r="QHS1222" s="2"/>
      <c r="QHT1222" s="2"/>
      <c r="QHU1222" s="2"/>
      <c r="QHV1222" s="2"/>
      <c r="QHW1222" s="2"/>
      <c r="QHX1222" s="2"/>
      <c r="QHY1222" s="2"/>
      <c r="QHZ1222" s="2"/>
      <c r="QIA1222" s="2"/>
      <c r="QIB1222" s="2"/>
      <c r="QIC1222" s="2"/>
      <c r="QID1222" s="2"/>
      <c r="QIE1222" s="2"/>
      <c r="QIF1222" s="2"/>
      <c r="QIG1222" s="2"/>
      <c r="QIH1222" s="2"/>
      <c r="QII1222" s="2"/>
      <c r="QIJ1222" s="2"/>
      <c r="QIK1222" s="2"/>
      <c r="QIL1222" s="2"/>
      <c r="QIM1222" s="2"/>
      <c r="QIN1222" s="2"/>
      <c r="QIO1222" s="2"/>
      <c r="QIP1222" s="2"/>
      <c r="QIQ1222" s="2"/>
      <c r="QIR1222" s="2"/>
      <c r="QIS1222" s="2"/>
      <c r="QIT1222" s="2"/>
      <c r="QIU1222" s="2"/>
      <c r="QIV1222" s="2"/>
      <c r="QIW1222" s="2"/>
      <c r="QIX1222" s="2"/>
      <c r="QIY1222" s="2"/>
      <c r="QIZ1222" s="2"/>
      <c r="QJA1222" s="2"/>
      <c r="QJB1222" s="2"/>
      <c r="QJC1222" s="2"/>
      <c r="QJD1222" s="2"/>
      <c r="QJE1222" s="2"/>
      <c r="QJF1222" s="2"/>
      <c r="QJG1222" s="2"/>
      <c r="QJH1222" s="2"/>
      <c r="QJI1222" s="2"/>
      <c r="QJJ1222" s="2"/>
      <c r="QJK1222" s="2"/>
      <c r="QJL1222" s="2"/>
      <c r="QJM1222" s="2"/>
      <c r="QJN1222" s="2"/>
      <c r="QJO1222" s="2"/>
      <c r="QJP1222" s="2"/>
      <c r="QJQ1222" s="2"/>
      <c r="QJR1222" s="2"/>
      <c r="QJS1222" s="2"/>
      <c r="QJT1222" s="2"/>
      <c r="QJU1222" s="2"/>
      <c r="QJV1222" s="2"/>
      <c r="QJW1222" s="2"/>
      <c r="QJX1222" s="2"/>
      <c r="QJY1222" s="2"/>
      <c r="QJZ1222" s="2"/>
      <c r="QKA1222" s="2"/>
      <c r="QKB1222" s="2"/>
      <c r="QKC1222" s="2"/>
      <c r="QKD1222" s="2"/>
      <c r="QKE1222" s="2"/>
      <c r="QKF1222" s="2"/>
      <c r="QKG1222" s="2"/>
      <c r="QKH1222" s="2"/>
      <c r="QKI1222" s="2"/>
      <c r="QKJ1222" s="2"/>
      <c r="QKK1222" s="2"/>
      <c r="QKL1222" s="2"/>
      <c r="QKM1222" s="2"/>
      <c r="QKN1222" s="2"/>
      <c r="QKO1222" s="2"/>
      <c r="QKP1222" s="2"/>
      <c r="QKQ1222" s="2"/>
      <c r="QKR1222" s="2"/>
      <c r="QKS1222" s="2"/>
      <c r="QKT1222" s="2"/>
      <c r="QKU1222" s="2"/>
      <c r="QKV1222" s="2"/>
      <c r="QKW1222" s="2"/>
      <c r="QKX1222" s="2"/>
      <c r="QKY1222" s="2"/>
      <c r="QKZ1222" s="2"/>
      <c r="QLA1222" s="2"/>
      <c r="QLB1222" s="2"/>
      <c r="QLC1222" s="2"/>
      <c r="QLD1222" s="2"/>
      <c r="QLE1222" s="2"/>
      <c r="QLF1222" s="2"/>
      <c r="QLG1222" s="2"/>
      <c r="QLH1222" s="2"/>
      <c r="QLI1222" s="2"/>
      <c r="QLJ1222" s="2"/>
      <c r="QLK1222" s="2"/>
      <c r="QLL1222" s="2"/>
      <c r="QLM1222" s="2"/>
      <c r="QLN1222" s="2"/>
      <c r="QLO1222" s="2"/>
      <c r="QLP1222" s="2"/>
      <c r="QLQ1222" s="2"/>
      <c r="QLR1222" s="2"/>
      <c r="QLS1222" s="2"/>
      <c r="QLT1222" s="2"/>
      <c r="QLU1222" s="2"/>
      <c r="QLV1222" s="2"/>
      <c r="QLW1222" s="2"/>
      <c r="QLX1222" s="2"/>
      <c r="QLY1222" s="2"/>
      <c r="QLZ1222" s="2"/>
      <c r="QMA1222" s="2"/>
      <c r="QMB1222" s="2"/>
      <c r="QMC1222" s="2"/>
      <c r="QMD1222" s="2"/>
      <c r="QME1222" s="2"/>
      <c r="QMF1222" s="2"/>
      <c r="QMG1222" s="2"/>
      <c r="QMH1222" s="2"/>
      <c r="QMI1222" s="2"/>
      <c r="QMJ1222" s="2"/>
      <c r="QMK1222" s="2"/>
      <c r="QML1222" s="2"/>
      <c r="QMM1222" s="2"/>
      <c r="QMN1222" s="2"/>
      <c r="QMO1222" s="2"/>
      <c r="QMP1222" s="2"/>
      <c r="QMQ1222" s="2"/>
      <c r="QMR1222" s="2"/>
      <c r="QMS1222" s="2"/>
      <c r="QMT1222" s="2"/>
      <c r="QMU1222" s="2"/>
      <c r="QMV1222" s="2"/>
      <c r="QMW1222" s="2"/>
      <c r="QMX1222" s="2"/>
      <c r="QMY1222" s="2"/>
      <c r="QMZ1222" s="2"/>
      <c r="QNA1222" s="2"/>
      <c r="QNB1222" s="2"/>
      <c r="QNC1222" s="2"/>
      <c r="QND1222" s="2"/>
      <c r="QNE1222" s="2"/>
      <c r="QNF1222" s="2"/>
      <c r="QNG1222" s="2"/>
      <c r="QNH1222" s="2"/>
      <c r="QNI1222" s="2"/>
      <c r="QNJ1222" s="2"/>
      <c r="QNK1222" s="2"/>
      <c r="QNL1222" s="2"/>
      <c r="QNM1222" s="2"/>
      <c r="QNN1222" s="2"/>
      <c r="QNO1222" s="2"/>
      <c r="QNP1222" s="2"/>
      <c r="QNQ1222" s="2"/>
      <c r="QNR1222" s="2"/>
      <c r="QNS1222" s="2"/>
      <c r="QNT1222" s="2"/>
      <c r="QNU1222" s="2"/>
      <c r="QNV1222" s="2"/>
      <c r="QNW1222" s="2"/>
      <c r="QNX1222" s="2"/>
      <c r="QNY1222" s="2"/>
      <c r="QNZ1222" s="2"/>
      <c r="QOA1222" s="2"/>
      <c r="QOB1222" s="2"/>
      <c r="QOC1222" s="2"/>
      <c r="QOD1222" s="2"/>
      <c r="QOE1222" s="2"/>
      <c r="QOF1222" s="2"/>
      <c r="QOG1222" s="2"/>
      <c r="QOH1222" s="2"/>
      <c r="QOI1222" s="2"/>
      <c r="QOJ1222" s="2"/>
      <c r="QOK1222" s="2"/>
      <c r="QOL1222" s="2"/>
      <c r="QOM1222" s="2"/>
      <c r="QON1222" s="2"/>
      <c r="QOO1222" s="2"/>
      <c r="QOP1222" s="2"/>
      <c r="QOQ1222" s="2"/>
      <c r="QOR1222" s="2"/>
      <c r="QOS1222" s="2"/>
      <c r="QOT1222" s="2"/>
      <c r="QOU1222" s="2"/>
      <c r="QOV1222" s="2"/>
      <c r="QOW1222" s="2"/>
      <c r="QOX1222" s="2"/>
      <c r="QOY1222" s="2"/>
      <c r="QOZ1222" s="2"/>
      <c r="QPA1222" s="2"/>
      <c r="QPB1222" s="2"/>
      <c r="QPC1222" s="2"/>
      <c r="QPD1222" s="2"/>
      <c r="QPE1222" s="2"/>
      <c r="QPF1222" s="2"/>
      <c r="QPG1222" s="2"/>
      <c r="QPH1222" s="2"/>
      <c r="QPI1222" s="2"/>
      <c r="QPJ1222" s="2"/>
      <c r="QPK1222" s="2"/>
      <c r="QPL1222" s="2"/>
      <c r="QPM1222" s="2"/>
      <c r="QPN1222" s="2"/>
      <c r="QPO1222" s="2"/>
      <c r="QPP1222" s="2"/>
      <c r="QPQ1222" s="2"/>
      <c r="QPR1222" s="2"/>
      <c r="QPS1222" s="2"/>
      <c r="QPT1222" s="2"/>
      <c r="QPU1222" s="2"/>
      <c r="QPV1222" s="2"/>
      <c r="QPW1222" s="2"/>
      <c r="QPX1222" s="2"/>
      <c r="QPY1222" s="2"/>
      <c r="QPZ1222" s="2"/>
      <c r="QQA1222" s="2"/>
      <c r="QQB1222" s="2"/>
      <c r="QQC1222" s="2"/>
      <c r="QQD1222" s="2"/>
      <c r="QQE1222" s="2"/>
      <c r="QQF1222" s="2"/>
      <c r="QQG1222" s="2"/>
      <c r="QQH1222" s="2"/>
      <c r="QQI1222" s="2"/>
      <c r="QQJ1222" s="2"/>
      <c r="QQK1222" s="2"/>
      <c r="QQL1222" s="2"/>
      <c r="QQM1222" s="2"/>
      <c r="QQN1222" s="2"/>
      <c r="QQO1222" s="2"/>
      <c r="QQP1222" s="2"/>
      <c r="QQQ1222" s="2"/>
      <c r="QQR1222" s="2"/>
      <c r="QQS1222" s="2"/>
      <c r="QQT1222" s="2"/>
      <c r="QQU1222" s="2"/>
      <c r="QQV1222" s="2"/>
      <c r="QQW1222" s="2"/>
      <c r="QQX1222" s="2"/>
      <c r="QQY1222" s="2"/>
      <c r="QQZ1222" s="2"/>
      <c r="QRA1222" s="2"/>
      <c r="QRB1222" s="2"/>
      <c r="QRC1222" s="2"/>
      <c r="QRD1222" s="2"/>
      <c r="QRE1222" s="2"/>
      <c r="QRF1222" s="2"/>
      <c r="QRG1222" s="2"/>
      <c r="QRH1222" s="2"/>
      <c r="QRI1222" s="2"/>
      <c r="QRJ1222" s="2"/>
      <c r="QRK1222" s="2"/>
      <c r="QRL1222" s="2"/>
      <c r="QRM1222" s="2"/>
      <c r="QRN1222" s="2"/>
      <c r="QRO1222" s="2"/>
      <c r="QRP1222" s="2"/>
      <c r="QRQ1222" s="2"/>
      <c r="QRR1222" s="2"/>
      <c r="QRS1222" s="2"/>
      <c r="QRT1222" s="2"/>
      <c r="QRU1222" s="2"/>
      <c r="QRV1222" s="2"/>
      <c r="QRW1222" s="2"/>
      <c r="QRX1222" s="2"/>
      <c r="QRY1222" s="2"/>
      <c r="QRZ1222" s="2"/>
      <c r="QSA1222" s="2"/>
      <c r="QSB1222" s="2"/>
      <c r="QSC1222" s="2"/>
      <c r="QSD1222" s="2"/>
      <c r="QSE1222" s="2"/>
      <c r="QSF1222" s="2"/>
      <c r="QSG1222" s="2"/>
      <c r="QSH1222" s="2"/>
      <c r="QSI1222" s="2"/>
      <c r="QSJ1222" s="2"/>
      <c r="QSK1222" s="2"/>
      <c r="QSL1222" s="2"/>
      <c r="QSM1222" s="2"/>
      <c r="QSN1222" s="2"/>
      <c r="QSO1222" s="2"/>
      <c r="QSP1222" s="2"/>
      <c r="QSQ1222" s="2"/>
      <c r="QSR1222" s="2"/>
      <c r="QSS1222" s="2"/>
      <c r="QST1222" s="2"/>
      <c r="QSU1222" s="2"/>
      <c r="QSV1222" s="2"/>
      <c r="QSW1222" s="2"/>
      <c r="QSX1222" s="2"/>
      <c r="QSY1222" s="2"/>
      <c r="QSZ1222" s="2"/>
      <c r="QTA1222" s="2"/>
      <c r="QTB1222" s="2"/>
      <c r="QTC1222" s="2"/>
      <c r="QTD1222" s="2"/>
      <c r="QTE1222" s="2"/>
      <c r="QTF1222" s="2"/>
      <c r="QTG1222" s="2"/>
      <c r="QTH1222" s="2"/>
      <c r="QTI1222" s="2"/>
      <c r="QTJ1222" s="2"/>
      <c r="QTK1222" s="2"/>
      <c r="QTL1222" s="2"/>
      <c r="QTM1222" s="2"/>
      <c r="QTN1222" s="2"/>
      <c r="QTO1222" s="2"/>
      <c r="QTP1222" s="2"/>
      <c r="QTQ1222" s="2"/>
      <c r="QTR1222" s="2"/>
      <c r="QTS1222" s="2"/>
      <c r="QTT1222" s="2"/>
      <c r="QTU1222" s="2"/>
      <c r="QTV1222" s="2"/>
      <c r="QTW1222" s="2"/>
      <c r="QTX1222" s="2"/>
      <c r="QTY1222" s="2"/>
      <c r="QTZ1222" s="2"/>
      <c r="QUA1222" s="2"/>
      <c r="QUB1222" s="2"/>
      <c r="QUC1222" s="2"/>
      <c r="QUD1222" s="2"/>
      <c r="QUE1222" s="2"/>
      <c r="QUF1222" s="2"/>
      <c r="QUG1222" s="2"/>
      <c r="QUH1222" s="2"/>
      <c r="QUI1222" s="2"/>
      <c r="QUJ1222" s="2"/>
      <c r="QUK1222" s="2"/>
      <c r="QUL1222" s="2"/>
      <c r="QUM1222" s="2"/>
      <c r="QUN1222" s="2"/>
      <c r="QUO1222" s="2"/>
      <c r="QUP1222" s="2"/>
      <c r="QUQ1222" s="2"/>
      <c r="QUR1222" s="2"/>
      <c r="QUS1222" s="2"/>
      <c r="QUT1222" s="2"/>
      <c r="QUU1222" s="2"/>
      <c r="QUV1222" s="2"/>
      <c r="QUW1222" s="2"/>
      <c r="QUX1222" s="2"/>
      <c r="QUY1222" s="2"/>
      <c r="QUZ1222" s="2"/>
      <c r="QVA1222" s="2"/>
      <c r="QVB1222" s="2"/>
      <c r="QVC1222" s="2"/>
      <c r="QVD1222" s="2"/>
      <c r="QVE1222" s="2"/>
      <c r="QVF1222" s="2"/>
      <c r="QVG1222" s="2"/>
      <c r="QVH1222" s="2"/>
      <c r="QVI1222" s="2"/>
      <c r="QVJ1222" s="2"/>
      <c r="QVK1222" s="2"/>
      <c r="QVL1222" s="2"/>
      <c r="QVM1222" s="2"/>
      <c r="QVN1222" s="2"/>
      <c r="QVO1222" s="2"/>
      <c r="QVP1222" s="2"/>
      <c r="QVQ1222" s="2"/>
      <c r="QVR1222" s="2"/>
      <c r="QVS1222" s="2"/>
      <c r="QVT1222" s="2"/>
      <c r="QVU1222" s="2"/>
      <c r="QVV1222" s="2"/>
      <c r="QVW1222" s="2"/>
      <c r="QVX1222" s="2"/>
      <c r="QVY1222" s="2"/>
      <c r="QVZ1222" s="2"/>
      <c r="QWA1222" s="2"/>
      <c r="QWB1222" s="2"/>
      <c r="QWC1222" s="2"/>
      <c r="QWD1222" s="2"/>
      <c r="QWE1222" s="2"/>
      <c r="QWF1222" s="2"/>
      <c r="QWG1222" s="2"/>
      <c r="QWH1222" s="2"/>
      <c r="QWI1222" s="2"/>
      <c r="QWJ1222" s="2"/>
      <c r="QWK1222" s="2"/>
      <c r="QWL1222" s="2"/>
      <c r="QWM1222" s="2"/>
      <c r="QWN1222" s="2"/>
      <c r="QWO1222" s="2"/>
      <c r="QWP1222" s="2"/>
      <c r="QWQ1222" s="2"/>
      <c r="QWR1222" s="2"/>
      <c r="QWS1222" s="2"/>
      <c r="QWT1222" s="2"/>
      <c r="QWU1222" s="2"/>
      <c r="QWV1222" s="2"/>
      <c r="QWW1222" s="2"/>
      <c r="QWX1222" s="2"/>
      <c r="QWY1222" s="2"/>
      <c r="QWZ1222" s="2"/>
      <c r="QXA1222" s="2"/>
      <c r="QXB1222" s="2"/>
      <c r="QXC1222" s="2"/>
      <c r="QXD1222" s="2"/>
      <c r="QXE1222" s="2"/>
      <c r="QXF1222" s="2"/>
      <c r="QXG1222" s="2"/>
      <c r="QXH1222" s="2"/>
      <c r="QXI1222" s="2"/>
      <c r="QXJ1222" s="2"/>
      <c r="QXK1222" s="2"/>
      <c r="QXL1222" s="2"/>
      <c r="QXM1222" s="2"/>
      <c r="QXN1222" s="2"/>
      <c r="QXO1222" s="2"/>
      <c r="QXP1222" s="2"/>
      <c r="QXQ1222" s="2"/>
      <c r="QXR1222" s="2"/>
      <c r="QXS1222" s="2"/>
      <c r="QXT1222" s="2"/>
      <c r="QXU1222" s="2"/>
      <c r="QXV1222" s="2"/>
      <c r="QXW1222" s="2"/>
      <c r="QXX1222" s="2"/>
      <c r="QXY1222" s="2"/>
      <c r="QXZ1222" s="2"/>
      <c r="QYA1222" s="2"/>
      <c r="QYB1222" s="2"/>
      <c r="QYC1222" s="2"/>
      <c r="QYD1222" s="2"/>
      <c r="QYE1222" s="2"/>
      <c r="QYF1222" s="2"/>
      <c r="QYG1222" s="2"/>
      <c r="QYH1222" s="2"/>
      <c r="QYI1222" s="2"/>
      <c r="QYJ1222" s="2"/>
      <c r="QYK1222" s="2"/>
      <c r="QYL1222" s="2"/>
      <c r="QYM1222" s="2"/>
      <c r="QYN1222" s="2"/>
      <c r="QYO1222" s="2"/>
      <c r="QYP1222" s="2"/>
      <c r="QYQ1222" s="2"/>
      <c r="QYR1222" s="2"/>
      <c r="QYS1222" s="2"/>
      <c r="QYT1222" s="2"/>
      <c r="QYU1222" s="2"/>
      <c r="QYV1222" s="2"/>
      <c r="QYW1222" s="2"/>
      <c r="QYX1222" s="2"/>
      <c r="QYY1222" s="2"/>
      <c r="QYZ1222" s="2"/>
      <c r="QZA1222" s="2"/>
      <c r="QZB1222" s="2"/>
      <c r="QZC1222" s="2"/>
      <c r="QZD1222" s="2"/>
      <c r="QZE1222" s="2"/>
      <c r="QZF1222" s="2"/>
      <c r="QZG1222" s="2"/>
      <c r="QZH1222" s="2"/>
      <c r="QZI1222" s="2"/>
      <c r="QZJ1222" s="2"/>
      <c r="QZK1222" s="2"/>
      <c r="QZL1222" s="2"/>
      <c r="QZM1222" s="2"/>
      <c r="QZN1222" s="2"/>
      <c r="QZO1222" s="2"/>
      <c r="QZP1222" s="2"/>
      <c r="QZQ1222" s="2"/>
      <c r="QZR1222" s="2"/>
      <c r="QZS1222" s="2"/>
      <c r="QZT1222" s="2"/>
      <c r="QZU1222" s="2"/>
      <c r="QZV1222" s="2"/>
      <c r="QZW1222" s="2"/>
      <c r="QZX1222" s="2"/>
      <c r="QZY1222" s="2"/>
      <c r="QZZ1222" s="2"/>
      <c r="RAA1222" s="2"/>
      <c r="RAB1222" s="2"/>
      <c r="RAC1222" s="2"/>
      <c r="RAD1222" s="2"/>
      <c r="RAE1222" s="2"/>
      <c r="RAF1222" s="2"/>
      <c r="RAG1222" s="2"/>
      <c r="RAH1222" s="2"/>
      <c r="RAI1222" s="2"/>
      <c r="RAJ1222" s="2"/>
      <c r="RAK1222" s="2"/>
      <c r="RAL1222" s="2"/>
      <c r="RAM1222" s="2"/>
      <c r="RAN1222" s="2"/>
      <c r="RAO1222" s="2"/>
      <c r="RAP1222" s="2"/>
      <c r="RAQ1222" s="2"/>
      <c r="RAR1222" s="2"/>
      <c r="RAS1222" s="2"/>
      <c r="RAT1222" s="2"/>
      <c r="RAU1222" s="2"/>
      <c r="RAV1222" s="2"/>
      <c r="RAW1222" s="2"/>
      <c r="RAX1222" s="2"/>
      <c r="RAY1222" s="2"/>
      <c r="RAZ1222" s="2"/>
      <c r="RBA1222" s="2"/>
      <c r="RBB1222" s="2"/>
      <c r="RBC1222" s="2"/>
      <c r="RBD1222" s="2"/>
      <c r="RBE1222" s="2"/>
      <c r="RBF1222" s="2"/>
      <c r="RBG1222" s="2"/>
      <c r="RBH1222" s="2"/>
      <c r="RBI1222" s="2"/>
      <c r="RBJ1222" s="2"/>
      <c r="RBK1222" s="2"/>
      <c r="RBL1222" s="2"/>
      <c r="RBM1222" s="2"/>
      <c r="RBN1222" s="2"/>
      <c r="RBO1222" s="2"/>
      <c r="RBP1222" s="2"/>
      <c r="RBQ1222" s="2"/>
      <c r="RBR1222" s="2"/>
      <c r="RBS1222" s="2"/>
      <c r="RBT1222" s="2"/>
      <c r="RBU1222" s="2"/>
      <c r="RBV1222" s="2"/>
      <c r="RBW1222" s="2"/>
      <c r="RBX1222" s="2"/>
      <c r="RBY1222" s="2"/>
      <c r="RBZ1222" s="2"/>
      <c r="RCA1222" s="2"/>
      <c r="RCB1222" s="2"/>
      <c r="RCC1222" s="2"/>
      <c r="RCD1222" s="2"/>
      <c r="RCE1222" s="2"/>
      <c r="RCF1222" s="2"/>
      <c r="RCG1222" s="2"/>
      <c r="RCH1222" s="2"/>
      <c r="RCI1222" s="2"/>
      <c r="RCJ1222" s="2"/>
      <c r="RCK1222" s="2"/>
      <c r="RCL1222" s="2"/>
      <c r="RCM1222" s="2"/>
      <c r="RCN1222" s="2"/>
      <c r="RCO1222" s="2"/>
      <c r="RCP1222" s="2"/>
      <c r="RCQ1222" s="2"/>
      <c r="RCR1222" s="2"/>
      <c r="RCS1222" s="2"/>
      <c r="RCT1222" s="2"/>
      <c r="RCU1222" s="2"/>
      <c r="RCV1222" s="2"/>
      <c r="RCW1222" s="2"/>
      <c r="RCX1222" s="2"/>
      <c r="RCY1222" s="2"/>
      <c r="RCZ1222" s="2"/>
      <c r="RDA1222" s="2"/>
      <c r="RDB1222" s="2"/>
      <c r="RDC1222" s="2"/>
      <c r="RDD1222" s="2"/>
      <c r="RDE1222" s="2"/>
      <c r="RDF1222" s="2"/>
      <c r="RDG1222" s="2"/>
      <c r="RDH1222" s="2"/>
      <c r="RDI1222" s="2"/>
      <c r="RDJ1222" s="2"/>
      <c r="RDK1222" s="2"/>
      <c r="RDL1222" s="2"/>
      <c r="RDM1222" s="2"/>
      <c r="RDN1222" s="2"/>
      <c r="RDO1222" s="2"/>
      <c r="RDP1222" s="2"/>
      <c r="RDQ1222" s="2"/>
      <c r="RDR1222" s="2"/>
      <c r="RDS1222" s="2"/>
      <c r="RDT1222" s="2"/>
      <c r="RDU1222" s="2"/>
      <c r="RDV1222" s="2"/>
      <c r="RDW1222" s="2"/>
      <c r="RDX1222" s="2"/>
      <c r="RDY1222" s="2"/>
      <c r="RDZ1222" s="2"/>
      <c r="REA1222" s="2"/>
      <c r="REB1222" s="2"/>
      <c r="REC1222" s="2"/>
      <c r="RED1222" s="2"/>
      <c r="REE1222" s="2"/>
      <c r="REF1222" s="2"/>
      <c r="REG1222" s="2"/>
      <c r="REH1222" s="2"/>
      <c r="REI1222" s="2"/>
      <c r="REJ1222" s="2"/>
      <c r="REK1222" s="2"/>
      <c r="REL1222" s="2"/>
      <c r="REM1222" s="2"/>
      <c r="REN1222" s="2"/>
      <c r="REO1222" s="2"/>
      <c r="REP1222" s="2"/>
      <c r="REQ1222" s="2"/>
      <c r="RER1222" s="2"/>
      <c r="RES1222" s="2"/>
      <c r="RET1222" s="2"/>
      <c r="REU1222" s="2"/>
      <c r="REV1222" s="2"/>
      <c r="REW1222" s="2"/>
      <c r="REX1222" s="2"/>
      <c r="REY1222" s="2"/>
      <c r="REZ1222" s="2"/>
      <c r="RFA1222" s="2"/>
      <c r="RFB1222" s="2"/>
      <c r="RFC1222" s="2"/>
      <c r="RFD1222" s="2"/>
      <c r="RFE1222" s="2"/>
      <c r="RFF1222" s="2"/>
      <c r="RFG1222" s="2"/>
      <c r="RFH1222" s="2"/>
      <c r="RFI1222" s="2"/>
      <c r="RFJ1222" s="2"/>
      <c r="RFK1222" s="2"/>
      <c r="RFL1222" s="2"/>
      <c r="RFM1222" s="2"/>
      <c r="RFN1222" s="2"/>
      <c r="RFO1222" s="2"/>
      <c r="RFP1222" s="2"/>
      <c r="RFQ1222" s="2"/>
      <c r="RFR1222" s="2"/>
      <c r="RFS1222" s="2"/>
      <c r="RFT1222" s="2"/>
      <c r="RFU1222" s="2"/>
      <c r="RFV1222" s="2"/>
      <c r="RFW1222" s="2"/>
      <c r="RFX1222" s="2"/>
      <c r="RFY1222" s="2"/>
      <c r="RFZ1222" s="2"/>
      <c r="RGA1222" s="2"/>
      <c r="RGB1222" s="2"/>
      <c r="RGC1222" s="2"/>
      <c r="RGD1222" s="2"/>
      <c r="RGE1222" s="2"/>
      <c r="RGF1222" s="2"/>
      <c r="RGG1222" s="2"/>
      <c r="RGH1222" s="2"/>
      <c r="RGI1222" s="2"/>
      <c r="RGJ1222" s="2"/>
      <c r="RGK1222" s="2"/>
      <c r="RGL1222" s="2"/>
      <c r="RGM1222" s="2"/>
      <c r="RGN1222" s="2"/>
      <c r="RGO1222" s="2"/>
      <c r="RGP1222" s="2"/>
      <c r="RGQ1222" s="2"/>
      <c r="RGR1222" s="2"/>
      <c r="RGS1222" s="2"/>
      <c r="RGT1222" s="2"/>
      <c r="RGU1222" s="2"/>
      <c r="RGV1222" s="2"/>
      <c r="RGW1222" s="2"/>
      <c r="RGX1222" s="2"/>
      <c r="RGY1222" s="2"/>
      <c r="RGZ1222" s="2"/>
      <c r="RHA1222" s="2"/>
      <c r="RHB1222" s="2"/>
      <c r="RHC1222" s="2"/>
      <c r="RHD1222" s="2"/>
      <c r="RHE1222" s="2"/>
      <c r="RHF1222" s="2"/>
      <c r="RHG1222" s="2"/>
      <c r="RHH1222" s="2"/>
      <c r="RHI1222" s="2"/>
      <c r="RHJ1222" s="2"/>
      <c r="RHK1222" s="2"/>
      <c r="RHL1222" s="2"/>
      <c r="RHM1222" s="2"/>
      <c r="RHN1222" s="2"/>
      <c r="RHO1222" s="2"/>
      <c r="RHP1222" s="2"/>
      <c r="RHQ1222" s="2"/>
      <c r="RHR1222" s="2"/>
      <c r="RHS1222" s="2"/>
      <c r="RHT1222" s="2"/>
      <c r="RHU1222" s="2"/>
      <c r="RHV1222" s="2"/>
      <c r="RHW1222" s="2"/>
      <c r="RHX1222" s="2"/>
      <c r="RHY1222" s="2"/>
      <c r="RHZ1222" s="2"/>
      <c r="RIA1222" s="2"/>
      <c r="RIB1222" s="2"/>
      <c r="RIC1222" s="2"/>
      <c r="RID1222" s="2"/>
      <c r="RIE1222" s="2"/>
      <c r="RIF1222" s="2"/>
      <c r="RIG1222" s="2"/>
      <c r="RIH1222" s="2"/>
      <c r="RII1222" s="2"/>
      <c r="RIJ1222" s="2"/>
      <c r="RIK1222" s="2"/>
      <c r="RIL1222" s="2"/>
      <c r="RIM1222" s="2"/>
      <c r="RIN1222" s="2"/>
      <c r="RIO1222" s="2"/>
      <c r="RIP1222" s="2"/>
      <c r="RIQ1222" s="2"/>
      <c r="RIR1222" s="2"/>
      <c r="RIS1222" s="2"/>
      <c r="RIT1222" s="2"/>
      <c r="RIU1222" s="2"/>
      <c r="RIV1222" s="2"/>
      <c r="RIW1222" s="2"/>
      <c r="RIX1222" s="2"/>
      <c r="RIY1222" s="2"/>
      <c r="RIZ1222" s="2"/>
      <c r="RJA1222" s="2"/>
      <c r="RJB1222" s="2"/>
      <c r="RJC1222" s="2"/>
      <c r="RJD1222" s="2"/>
      <c r="RJE1222" s="2"/>
      <c r="RJF1222" s="2"/>
      <c r="RJG1222" s="2"/>
      <c r="RJH1222" s="2"/>
      <c r="RJI1222" s="2"/>
      <c r="RJJ1222" s="2"/>
      <c r="RJK1222" s="2"/>
      <c r="RJL1222" s="2"/>
      <c r="RJM1222" s="2"/>
      <c r="RJN1222" s="2"/>
      <c r="RJO1222" s="2"/>
      <c r="RJP1222" s="2"/>
      <c r="RJQ1222" s="2"/>
      <c r="RJR1222" s="2"/>
      <c r="RJS1222" s="2"/>
      <c r="RJT1222" s="2"/>
      <c r="RJU1222" s="2"/>
      <c r="RJV1222" s="2"/>
      <c r="RJW1222" s="2"/>
      <c r="RJX1222" s="2"/>
      <c r="RJY1222" s="2"/>
      <c r="RJZ1222" s="2"/>
      <c r="RKA1222" s="2"/>
      <c r="RKB1222" s="2"/>
      <c r="RKC1222" s="2"/>
      <c r="RKD1222" s="2"/>
      <c r="RKE1222" s="2"/>
      <c r="RKF1222" s="2"/>
      <c r="RKG1222" s="2"/>
      <c r="RKH1222" s="2"/>
      <c r="RKI1222" s="2"/>
      <c r="RKJ1222" s="2"/>
      <c r="RKK1222" s="2"/>
      <c r="RKL1222" s="2"/>
      <c r="RKM1222" s="2"/>
      <c r="RKN1222" s="2"/>
      <c r="RKO1222" s="2"/>
      <c r="RKP1222" s="2"/>
      <c r="RKQ1222" s="2"/>
      <c r="RKR1222" s="2"/>
      <c r="RKS1222" s="2"/>
      <c r="RKT1222" s="2"/>
      <c r="RKU1222" s="2"/>
      <c r="RKV1222" s="2"/>
      <c r="RKW1222" s="2"/>
      <c r="RKX1222" s="2"/>
      <c r="RKY1222" s="2"/>
      <c r="RKZ1222" s="2"/>
      <c r="RLA1222" s="2"/>
      <c r="RLB1222" s="2"/>
      <c r="RLC1222" s="2"/>
      <c r="RLD1222" s="2"/>
      <c r="RLE1222" s="2"/>
      <c r="RLF1222" s="2"/>
      <c r="RLG1222" s="2"/>
      <c r="RLH1222" s="2"/>
      <c r="RLI1222" s="2"/>
      <c r="RLJ1222" s="2"/>
      <c r="RLK1222" s="2"/>
      <c r="RLL1222" s="2"/>
      <c r="RLM1222" s="2"/>
      <c r="RLN1222" s="2"/>
      <c r="RLO1222" s="2"/>
      <c r="RLP1222" s="2"/>
      <c r="RLQ1222" s="2"/>
      <c r="RLR1222" s="2"/>
      <c r="RLS1222" s="2"/>
      <c r="RLT1222" s="2"/>
      <c r="RLU1222" s="2"/>
      <c r="RLV1222" s="2"/>
      <c r="RLW1222" s="2"/>
      <c r="RLX1222" s="2"/>
      <c r="RLY1222" s="2"/>
      <c r="RLZ1222" s="2"/>
      <c r="RMA1222" s="2"/>
      <c r="RMB1222" s="2"/>
      <c r="RMC1222" s="2"/>
      <c r="RMD1222" s="2"/>
      <c r="RME1222" s="2"/>
      <c r="RMF1222" s="2"/>
      <c r="RMG1222" s="2"/>
      <c r="RMH1222" s="2"/>
      <c r="RMI1222" s="2"/>
      <c r="RMJ1222" s="2"/>
      <c r="RMK1222" s="2"/>
      <c r="RML1222" s="2"/>
      <c r="RMM1222" s="2"/>
      <c r="RMN1222" s="2"/>
      <c r="RMO1222" s="2"/>
      <c r="RMP1222" s="2"/>
      <c r="RMQ1222" s="2"/>
      <c r="RMR1222" s="2"/>
      <c r="RMS1222" s="2"/>
      <c r="RMT1222" s="2"/>
      <c r="RMU1222" s="2"/>
      <c r="RMV1222" s="2"/>
      <c r="RMW1222" s="2"/>
      <c r="RMX1222" s="2"/>
      <c r="RMY1222" s="2"/>
      <c r="RMZ1222" s="2"/>
      <c r="RNA1222" s="2"/>
      <c r="RNB1222" s="2"/>
      <c r="RNC1222" s="2"/>
      <c r="RND1222" s="2"/>
      <c r="RNE1222" s="2"/>
      <c r="RNF1222" s="2"/>
      <c r="RNG1222" s="2"/>
      <c r="RNH1222" s="2"/>
      <c r="RNI1222" s="2"/>
      <c r="RNJ1222" s="2"/>
      <c r="RNK1222" s="2"/>
      <c r="RNL1222" s="2"/>
      <c r="RNM1222" s="2"/>
      <c r="RNN1222" s="2"/>
      <c r="RNO1222" s="2"/>
      <c r="RNP1222" s="2"/>
      <c r="RNQ1222" s="2"/>
      <c r="RNR1222" s="2"/>
      <c r="RNS1222" s="2"/>
      <c r="RNT1222" s="2"/>
      <c r="RNU1222" s="2"/>
      <c r="RNV1222" s="2"/>
      <c r="RNW1222" s="2"/>
      <c r="RNX1222" s="2"/>
      <c r="RNY1222" s="2"/>
      <c r="RNZ1222" s="2"/>
      <c r="ROA1222" s="2"/>
      <c r="ROB1222" s="2"/>
      <c r="ROC1222" s="2"/>
      <c r="ROD1222" s="2"/>
      <c r="ROE1222" s="2"/>
      <c r="ROF1222" s="2"/>
      <c r="ROG1222" s="2"/>
      <c r="ROH1222" s="2"/>
      <c r="ROI1222" s="2"/>
      <c r="ROJ1222" s="2"/>
      <c r="ROK1222" s="2"/>
      <c r="ROL1222" s="2"/>
      <c r="ROM1222" s="2"/>
      <c r="RON1222" s="2"/>
      <c r="ROO1222" s="2"/>
      <c r="ROP1222" s="2"/>
      <c r="ROQ1222" s="2"/>
      <c r="ROR1222" s="2"/>
      <c r="ROS1222" s="2"/>
      <c r="ROT1222" s="2"/>
      <c r="ROU1222" s="2"/>
      <c r="ROV1222" s="2"/>
      <c r="ROW1222" s="2"/>
      <c r="ROX1222" s="2"/>
      <c r="ROY1222" s="2"/>
      <c r="ROZ1222" s="2"/>
      <c r="RPA1222" s="2"/>
      <c r="RPB1222" s="2"/>
      <c r="RPC1222" s="2"/>
      <c r="RPD1222" s="2"/>
      <c r="RPE1222" s="2"/>
      <c r="RPF1222" s="2"/>
      <c r="RPG1222" s="2"/>
      <c r="RPH1222" s="2"/>
      <c r="RPI1222" s="2"/>
      <c r="RPJ1222" s="2"/>
      <c r="RPK1222" s="2"/>
      <c r="RPL1222" s="2"/>
      <c r="RPM1222" s="2"/>
      <c r="RPN1222" s="2"/>
      <c r="RPO1222" s="2"/>
      <c r="RPP1222" s="2"/>
      <c r="RPQ1222" s="2"/>
      <c r="RPR1222" s="2"/>
      <c r="RPS1222" s="2"/>
      <c r="RPT1222" s="2"/>
      <c r="RPU1222" s="2"/>
      <c r="RPV1222" s="2"/>
      <c r="RPW1222" s="2"/>
      <c r="RPX1222" s="2"/>
      <c r="RPY1222" s="2"/>
      <c r="RPZ1222" s="2"/>
      <c r="RQA1222" s="2"/>
      <c r="RQB1222" s="2"/>
      <c r="RQC1222" s="2"/>
      <c r="RQD1222" s="2"/>
      <c r="RQE1222" s="2"/>
      <c r="RQF1222" s="2"/>
      <c r="RQG1222" s="2"/>
      <c r="RQH1222" s="2"/>
      <c r="RQI1222" s="2"/>
      <c r="RQJ1222" s="2"/>
      <c r="RQK1222" s="2"/>
      <c r="RQL1222" s="2"/>
      <c r="RQM1222" s="2"/>
      <c r="RQN1222" s="2"/>
      <c r="RQO1222" s="2"/>
      <c r="RQP1222" s="2"/>
      <c r="RQQ1222" s="2"/>
      <c r="RQR1222" s="2"/>
      <c r="RQS1222" s="2"/>
      <c r="RQT1222" s="2"/>
      <c r="RQU1222" s="2"/>
      <c r="RQV1222" s="2"/>
      <c r="RQW1222" s="2"/>
      <c r="RQX1222" s="2"/>
      <c r="RQY1222" s="2"/>
      <c r="RQZ1222" s="2"/>
      <c r="RRA1222" s="2"/>
      <c r="RRB1222" s="2"/>
      <c r="RRC1222" s="2"/>
      <c r="RRD1222" s="2"/>
      <c r="RRE1222" s="2"/>
      <c r="RRF1222" s="2"/>
      <c r="RRG1222" s="2"/>
      <c r="RRH1222" s="2"/>
      <c r="RRI1222" s="2"/>
      <c r="RRJ1222" s="2"/>
      <c r="RRK1222" s="2"/>
      <c r="RRL1222" s="2"/>
      <c r="RRM1222" s="2"/>
      <c r="RRN1222" s="2"/>
      <c r="RRO1222" s="2"/>
      <c r="RRP1222" s="2"/>
      <c r="RRQ1222" s="2"/>
      <c r="RRR1222" s="2"/>
      <c r="RRS1222" s="2"/>
      <c r="RRT1222" s="2"/>
      <c r="RRU1222" s="2"/>
      <c r="RRV1222" s="2"/>
      <c r="RRW1222" s="2"/>
      <c r="RRX1222" s="2"/>
      <c r="RRY1222" s="2"/>
      <c r="RRZ1222" s="2"/>
      <c r="RSA1222" s="2"/>
      <c r="RSB1222" s="2"/>
      <c r="RSC1222" s="2"/>
      <c r="RSD1222" s="2"/>
      <c r="RSE1222" s="2"/>
      <c r="RSF1222" s="2"/>
      <c r="RSG1222" s="2"/>
      <c r="RSH1222" s="2"/>
      <c r="RSI1222" s="2"/>
      <c r="RSJ1222" s="2"/>
      <c r="RSK1222" s="2"/>
      <c r="RSL1222" s="2"/>
      <c r="RSM1222" s="2"/>
      <c r="RSN1222" s="2"/>
      <c r="RSO1222" s="2"/>
      <c r="RSP1222" s="2"/>
      <c r="RSQ1222" s="2"/>
      <c r="RSR1222" s="2"/>
      <c r="RSS1222" s="2"/>
      <c r="RST1222" s="2"/>
      <c r="RSU1222" s="2"/>
      <c r="RSV1222" s="2"/>
      <c r="RSW1222" s="2"/>
      <c r="RSX1222" s="2"/>
      <c r="RSY1222" s="2"/>
      <c r="RSZ1222" s="2"/>
      <c r="RTA1222" s="2"/>
      <c r="RTB1222" s="2"/>
      <c r="RTC1222" s="2"/>
      <c r="RTD1222" s="2"/>
      <c r="RTE1222" s="2"/>
      <c r="RTF1222" s="2"/>
      <c r="RTG1222" s="2"/>
      <c r="RTH1222" s="2"/>
      <c r="RTI1222" s="2"/>
      <c r="RTJ1222" s="2"/>
      <c r="RTK1222" s="2"/>
      <c r="RTL1222" s="2"/>
      <c r="RTM1222" s="2"/>
      <c r="RTN1222" s="2"/>
      <c r="RTO1222" s="2"/>
      <c r="RTP1222" s="2"/>
      <c r="RTQ1222" s="2"/>
      <c r="RTR1222" s="2"/>
      <c r="RTS1222" s="2"/>
      <c r="RTT1222" s="2"/>
      <c r="RTU1222" s="2"/>
      <c r="RTV1222" s="2"/>
      <c r="RTW1222" s="2"/>
      <c r="RTX1222" s="2"/>
      <c r="RTY1222" s="2"/>
      <c r="RTZ1222" s="2"/>
      <c r="RUA1222" s="2"/>
      <c r="RUB1222" s="2"/>
      <c r="RUC1222" s="2"/>
      <c r="RUD1222" s="2"/>
      <c r="RUE1222" s="2"/>
      <c r="RUF1222" s="2"/>
      <c r="RUG1222" s="2"/>
      <c r="RUH1222" s="2"/>
      <c r="RUI1222" s="2"/>
      <c r="RUJ1222" s="2"/>
      <c r="RUK1222" s="2"/>
      <c r="RUL1222" s="2"/>
      <c r="RUM1222" s="2"/>
      <c r="RUN1222" s="2"/>
      <c r="RUO1222" s="2"/>
      <c r="RUP1222" s="2"/>
      <c r="RUQ1222" s="2"/>
      <c r="RUR1222" s="2"/>
      <c r="RUS1222" s="2"/>
      <c r="RUT1222" s="2"/>
      <c r="RUU1222" s="2"/>
      <c r="RUV1222" s="2"/>
      <c r="RUW1222" s="2"/>
      <c r="RUX1222" s="2"/>
      <c r="RUY1222" s="2"/>
      <c r="RUZ1222" s="2"/>
      <c r="RVA1222" s="2"/>
      <c r="RVB1222" s="2"/>
      <c r="RVC1222" s="2"/>
      <c r="RVD1222" s="2"/>
      <c r="RVE1222" s="2"/>
      <c r="RVF1222" s="2"/>
      <c r="RVG1222" s="2"/>
      <c r="RVH1222" s="2"/>
      <c r="RVI1222" s="2"/>
      <c r="RVJ1222" s="2"/>
      <c r="RVK1222" s="2"/>
      <c r="RVL1222" s="2"/>
      <c r="RVM1222" s="2"/>
      <c r="RVN1222" s="2"/>
      <c r="RVO1222" s="2"/>
      <c r="RVP1222" s="2"/>
      <c r="RVQ1222" s="2"/>
      <c r="RVR1222" s="2"/>
      <c r="RVS1222" s="2"/>
      <c r="RVT1222" s="2"/>
      <c r="RVU1222" s="2"/>
      <c r="RVV1222" s="2"/>
      <c r="RVW1222" s="2"/>
      <c r="RVX1222" s="2"/>
      <c r="RVY1222" s="2"/>
      <c r="RVZ1222" s="2"/>
      <c r="RWA1222" s="2"/>
      <c r="RWB1222" s="2"/>
      <c r="RWC1222" s="2"/>
      <c r="RWD1222" s="2"/>
      <c r="RWE1222" s="2"/>
      <c r="RWF1222" s="2"/>
      <c r="RWG1222" s="2"/>
      <c r="RWH1222" s="2"/>
      <c r="RWI1222" s="2"/>
      <c r="RWJ1222" s="2"/>
      <c r="RWK1222" s="2"/>
      <c r="RWL1222" s="2"/>
      <c r="RWM1222" s="2"/>
      <c r="RWN1222" s="2"/>
      <c r="RWO1222" s="2"/>
      <c r="RWP1222" s="2"/>
      <c r="RWQ1222" s="2"/>
      <c r="RWR1222" s="2"/>
      <c r="RWS1222" s="2"/>
      <c r="RWT1222" s="2"/>
      <c r="RWU1222" s="2"/>
      <c r="RWV1222" s="2"/>
      <c r="RWW1222" s="2"/>
      <c r="RWX1222" s="2"/>
      <c r="RWY1222" s="2"/>
      <c r="RWZ1222" s="2"/>
      <c r="RXA1222" s="2"/>
      <c r="RXB1222" s="2"/>
      <c r="RXC1222" s="2"/>
      <c r="RXD1222" s="2"/>
      <c r="RXE1222" s="2"/>
      <c r="RXF1222" s="2"/>
      <c r="RXG1222" s="2"/>
      <c r="RXH1222" s="2"/>
      <c r="RXI1222" s="2"/>
      <c r="RXJ1222" s="2"/>
      <c r="RXK1222" s="2"/>
      <c r="RXL1222" s="2"/>
      <c r="RXM1222" s="2"/>
      <c r="RXN1222" s="2"/>
      <c r="RXO1222" s="2"/>
      <c r="RXP1222" s="2"/>
      <c r="RXQ1222" s="2"/>
      <c r="RXR1222" s="2"/>
      <c r="RXS1222" s="2"/>
      <c r="RXT1222" s="2"/>
      <c r="RXU1222" s="2"/>
      <c r="RXV1222" s="2"/>
      <c r="RXW1222" s="2"/>
      <c r="RXX1222" s="2"/>
      <c r="RXY1222" s="2"/>
      <c r="RXZ1222" s="2"/>
      <c r="RYA1222" s="2"/>
      <c r="RYB1222" s="2"/>
      <c r="RYC1222" s="2"/>
      <c r="RYD1222" s="2"/>
      <c r="RYE1222" s="2"/>
      <c r="RYF1222" s="2"/>
      <c r="RYG1222" s="2"/>
      <c r="RYH1222" s="2"/>
      <c r="RYI1222" s="2"/>
      <c r="RYJ1222" s="2"/>
      <c r="RYK1222" s="2"/>
      <c r="RYL1222" s="2"/>
      <c r="RYM1222" s="2"/>
      <c r="RYN1222" s="2"/>
      <c r="RYO1222" s="2"/>
      <c r="RYP1222" s="2"/>
      <c r="RYQ1222" s="2"/>
      <c r="RYR1222" s="2"/>
      <c r="RYS1222" s="2"/>
      <c r="RYT1222" s="2"/>
      <c r="RYU1222" s="2"/>
      <c r="RYV1222" s="2"/>
      <c r="RYW1222" s="2"/>
      <c r="RYX1222" s="2"/>
      <c r="RYY1222" s="2"/>
      <c r="RYZ1222" s="2"/>
      <c r="RZA1222" s="2"/>
      <c r="RZB1222" s="2"/>
      <c r="RZC1222" s="2"/>
      <c r="RZD1222" s="2"/>
      <c r="RZE1222" s="2"/>
      <c r="RZF1222" s="2"/>
      <c r="RZG1222" s="2"/>
      <c r="RZH1222" s="2"/>
      <c r="RZI1222" s="2"/>
      <c r="RZJ1222" s="2"/>
      <c r="RZK1222" s="2"/>
      <c r="RZL1222" s="2"/>
      <c r="RZM1222" s="2"/>
      <c r="RZN1222" s="2"/>
      <c r="RZO1222" s="2"/>
      <c r="RZP1222" s="2"/>
      <c r="RZQ1222" s="2"/>
      <c r="RZR1222" s="2"/>
      <c r="RZS1222" s="2"/>
      <c r="RZT1222" s="2"/>
      <c r="RZU1222" s="2"/>
      <c r="RZV1222" s="2"/>
      <c r="RZW1222" s="2"/>
      <c r="RZX1222" s="2"/>
      <c r="RZY1222" s="2"/>
      <c r="RZZ1222" s="2"/>
      <c r="SAA1222" s="2"/>
      <c r="SAB1222" s="2"/>
      <c r="SAC1222" s="2"/>
      <c r="SAD1222" s="2"/>
      <c r="SAE1222" s="2"/>
      <c r="SAF1222" s="2"/>
      <c r="SAG1222" s="2"/>
      <c r="SAH1222" s="2"/>
      <c r="SAI1222" s="2"/>
      <c r="SAJ1222" s="2"/>
      <c r="SAK1222" s="2"/>
      <c r="SAL1222" s="2"/>
      <c r="SAM1222" s="2"/>
      <c r="SAN1222" s="2"/>
      <c r="SAO1222" s="2"/>
      <c r="SAP1222" s="2"/>
      <c r="SAQ1222" s="2"/>
      <c r="SAR1222" s="2"/>
      <c r="SAS1222" s="2"/>
      <c r="SAT1222" s="2"/>
      <c r="SAU1222" s="2"/>
      <c r="SAV1222" s="2"/>
      <c r="SAW1222" s="2"/>
      <c r="SAX1222" s="2"/>
      <c r="SAY1222" s="2"/>
      <c r="SAZ1222" s="2"/>
      <c r="SBA1222" s="2"/>
      <c r="SBB1222" s="2"/>
      <c r="SBC1222" s="2"/>
      <c r="SBD1222" s="2"/>
      <c r="SBE1222" s="2"/>
      <c r="SBF1222" s="2"/>
      <c r="SBG1222" s="2"/>
      <c r="SBH1222" s="2"/>
      <c r="SBI1222" s="2"/>
      <c r="SBJ1222" s="2"/>
      <c r="SBK1222" s="2"/>
      <c r="SBL1222" s="2"/>
      <c r="SBM1222" s="2"/>
      <c r="SBN1222" s="2"/>
      <c r="SBO1222" s="2"/>
      <c r="SBP1222" s="2"/>
      <c r="SBQ1222" s="2"/>
      <c r="SBR1222" s="2"/>
      <c r="SBS1222" s="2"/>
      <c r="SBT1222" s="2"/>
      <c r="SBU1222" s="2"/>
      <c r="SBV1222" s="2"/>
      <c r="SBW1222" s="2"/>
      <c r="SBX1222" s="2"/>
      <c r="SBY1222" s="2"/>
      <c r="SBZ1222" s="2"/>
      <c r="SCA1222" s="2"/>
      <c r="SCB1222" s="2"/>
      <c r="SCC1222" s="2"/>
      <c r="SCD1222" s="2"/>
      <c r="SCE1222" s="2"/>
      <c r="SCF1222" s="2"/>
      <c r="SCG1222" s="2"/>
      <c r="SCH1222" s="2"/>
      <c r="SCI1222" s="2"/>
      <c r="SCJ1222" s="2"/>
      <c r="SCK1222" s="2"/>
      <c r="SCL1222" s="2"/>
      <c r="SCM1222" s="2"/>
      <c r="SCN1222" s="2"/>
      <c r="SCO1222" s="2"/>
      <c r="SCP1222" s="2"/>
      <c r="SCQ1222" s="2"/>
      <c r="SCR1222" s="2"/>
      <c r="SCS1222" s="2"/>
      <c r="SCT1222" s="2"/>
      <c r="SCU1222" s="2"/>
      <c r="SCV1222" s="2"/>
      <c r="SCW1222" s="2"/>
      <c r="SCX1222" s="2"/>
      <c r="SCY1222" s="2"/>
      <c r="SCZ1222" s="2"/>
      <c r="SDA1222" s="2"/>
      <c r="SDB1222" s="2"/>
      <c r="SDC1222" s="2"/>
      <c r="SDD1222" s="2"/>
      <c r="SDE1222" s="2"/>
      <c r="SDF1222" s="2"/>
      <c r="SDG1222" s="2"/>
      <c r="SDH1222" s="2"/>
      <c r="SDI1222" s="2"/>
      <c r="SDJ1222" s="2"/>
      <c r="SDK1222" s="2"/>
      <c r="SDL1222" s="2"/>
      <c r="SDM1222" s="2"/>
      <c r="SDN1222" s="2"/>
      <c r="SDO1222" s="2"/>
      <c r="SDP1222" s="2"/>
      <c r="SDQ1222" s="2"/>
      <c r="SDR1222" s="2"/>
      <c r="SDS1222" s="2"/>
      <c r="SDT1222" s="2"/>
      <c r="SDU1222" s="2"/>
      <c r="SDV1222" s="2"/>
      <c r="SDW1222" s="2"/>
      <c r="SDX1222" s="2"/>
      <c r="SDY1222" s="2"/>
      <c r="SDZ1222" s="2"/>
      <c r="SEA1222" s="2"/>
      <c r="SEB1222" s="2"/>
      <c r="SEC1222" s="2"/>
      <c r="SED1222" s="2"/>
      <c r="SEE1222" s="2"/>
      <c r="SEF1222" s="2"/>
      <c r="SEG1222" s="2"/>
      <c r="SEH1222" s="2"/>
      <c r="SEI1222" s="2"/>
      <c r="SEJ1222" s="2"/>
      <c r="SEK1222" s="2"/>
      <c r="SEL1222" s="2"/>
      <c r="SEM1222" s="2"/>
      <c r="SEN1222" s="2"/>
      <c r="SEO1222" s="2"/>
      <c r="SEP1222" s="2"/>
      <c r="SEQ1222" s="2"/>
      <c r="SER1222" s="2"/>
      <c r="SES1222" s="2"/>
      <c r="SET1222" s="2"/>
      <c r="SEU1222" s="2"/>
      <c r="SEV1222" s="2"/>
      <c r="SEW1222" s="2"/>
      <c r="SEX1222" s="2"/>
      <c r="SEY1222" s="2"/>
      <c r="SEZ1222" s="2"/>
      <c r="SFA1222" s="2"/>
      <c r="SFB1222" s="2"/>
      <c r="SFC1222" s="2"/>
      <c r="SFD1222" s="2"/>
      <c r="SFE1222" s="2"/>
      <c r="SFF1222" s="2"/>
      <c r="SFG1222" s="2"/>
      <c r="SFH1222" s="2"/>
      <c r="SFI1222" s="2"/>
      <c r="SFJ1222" s="2"/>
      <c r="SFK1222" s="2"/>
      <c r="SFL1222" s="2"/>
      <c r="SFM1222" s="2"/>
      <c r="SFN1222" s="2"/>
      <c r="SFO1222" s="2"/>
      <c r="SFP1222" s="2"/>
      <c r="SFQ1222" s="2"/>
      <c r="SFR1222" s="2"/>
      <c r="SFS1222" s="2"/>
      <c r="SFT1222" s="2"/>
      <c r="SFU1222" s="2"/>
      <c r="SFV1222" s="2"/>
      <c r="SFW1222" s="2"/>
      <c r="SFX1222" s="2"/>
      <c r="SFY1222" s="2"/>
      <c r="SFZ1222" s="2"/>
      <c r="SGA1222" s="2"/>
      <c r="SGB1222" s="2"/>
      <c r="SGC1222" s="2"/>
      <c r="SGD1222" s="2"/>
      <c r="SGE1222" s="2"/>
      <c r="SGF1222" s="2"/>
      <c r="SGG1222" s="2"/>
      <c r="SGH1222" s="2"/>
      <c r="SGI1222" s="2"/>
      <c r="SGJ1222" s="2"/>
      <c r="SGK1222" s="2"/>
      <c r="SGL1222" s="2"/>
      <c r="SGM1222" s="2"/>
      <c r="SGN1222" s="2"/>
      <c r="SGO1222" s="2"/>
      <c r="SGP1222" s="2"/>
      <c r="SGQ1222" s="2"/>
      <c r="SGR1222" s="2"/>
      <c r="SGS1222" s="2"/>
      <c r="SGT1222" s="2"/>
      <c r="SGU1222" s="2"/>
      <c r="SGV1222" s="2"/>
      <c r="SGW1222" s="2"/>
      <c r="SGX1222" s="2"/>
      <c r="SGY1222" s="2"/>
      <c r="SGZ1222" s="2"/>
      <c r="SHA1222" s="2"/>
      <c r="SHB1222" s="2"/>
      <c r="SHC1222" s="2"/>
      <c r="SHD1222" s="2"/>
      <c r="SHE1222" s="2"/>
      <c r="SHF1222" s="2"/>
      <c r="SHG1222" s="2"/>
      <c r="SHH1222" s="2"/>
      <c r="SHI1222" s="2"/>
      <c r="SHJ1222" s="2"/>
      <c r="SHK1222" s="2"/>
      <c r="SHL1222" s="2"/>
      <c r="SHM1222" s="2"/>
      <c r="SHN1222" s="2"/>
      <c r="SHO1222" s="2"/>
      <c r="SHP1222" s="2"/>
      <c r="SHQ1222" s="2"/>
      <c r="SHR1222" s="2"/>
      <c r="SHS1222" s="2"/>
      <c r="SHT1222" s="2"/>
      <c r="SHU1222" s="2"/>
      <c r="SHV1222" s="2"/>
      <c r="SHW1222" s="2"/>
      <c r="SHX1222" s="2"/>
      <c r="SHY1222" s="2"/>
      <c r="SHZ1222" s="2"/>
      <c r="SIA1222" s="2"/>
      <c r="SIB1222" s="2"/>
      <c r="SIC1222" s="2"/>
      <c r="SID1222" s="2"/>
      <c r="SIE1222" s="2"/>
      <c r="SIF1222" s="2"/>
      <c r="SIG1222" s="2"/>
      <c r="SIH1222" s="2"/>
      <c r="SII1222" s="2"/>
      <c r="SIJ1222" s="2"/>
      <c r="SIK1222" s="2"/>
      <c r="SIL1222" s="2"/>
      <c r="SIM1222" s="2"/>
      <c r="SIN1222" s="2"/>
      <c r="SIO1222" s="2"/>
      <c r="SIP1222" s="2"/>
      <c r="SIQ1222" s="2"/>
      <c r="SIR1222" s="2"/>
      <c r="SIS1222" s="2"/>
      <c r="SIT1222" s="2"/>
      <c r="SIU1222" s="2"/>
      <c r="SIV1222" s="2"/>
      <c r="SIW1222" s="2"/>
      <c r="SIX1222" s="2"/>
      <c r="SIY1222" s="2"/>
      <c r="SIZ1222" s="2"/>
      <c r="SJA1222" s="2"/>
      <c r="SJB1222" s="2"/>
      <c r="SJC1222" s="2"/>
      <c r="SJD1222" s="2"/>
      <c r="SJE1222" s="2"/>
      <c r="SJF1222" s="2"/>
      <c r="SJG1222" s="2"/>
      <c r="SJH1222" s="2"/>
      <c r="SJI1222" s="2"/>
      <c r="SJJ1222" s="2"/>
      <c r="SJK1222" s="2"/>
      <c r="SJL1222" s="2"/>
      <c r="SJM1222" s="2"/>
      <c r="SJN1222" s="2"/>
      <c r="SJO1222" s="2"/>
      <c r="SJP1222" s="2"/>
      <c r="SJQ1222" s="2"/>
      <c r="SJR1222" s="2"/>
      <c r="SJS1222" s="2"/>
      <c r="SJT1222" s="2"/>
      <c r="SJU1222" s="2"/>
      <c r="SJV1222" s="2"/>
      <c r="SJW1222" s="2"/>
      <c r="SJX1222" s="2"/>
      <c r="SJY1222" s="2"/>
      <c r="SJZ1222" s="2"/>
      <c r="SKA1222" s="2"/>
      <c r="SKB1222" s="2"/>
      <c r="SKC1222" s="2"/>
      <c r="SKD1222" s="2"/>
      <c r="SKE1222" s="2"/>
      <c r="SKF1222" s="2"/>
      <c r="SKG1222" s="2"/>
      <c r="SKH1222" s="2"/>
      <c r="SKI1222" s="2"/>
      <c r="SKJ1222" s="2"/>
      <c r="SKK1222" s="2"/>
      <c r="SKL1222" s="2"/>
      <c r="SKM1222" s="2"/>
      <c r="SKN1222" s="2"/>
      <c r="SKO1222" s="2"/>
      <c r="SKP1222" s="2"/>
      <c r="SKQ1222" s="2"/>
      <c r="SKR1222" s="2"/>
      <c r="SKS1222" s="2"/>
      <c r="SKT1222" s="2"/>
      <c r="SKU1222" s="2"/>
      <c r="SKV1222" s="2"/>
      <c r="SKW1222" s="2"/>
      <c r="SKX1222" s="2"/>
      <c r="SKY1222" s="2"/>
      <c r="SKZ1222" s="2"/>
      <c r="SLA1222" s="2"/>
      <c r="SLB1222" s="2"/>
      <c r="SLC1222" s="2"/>
      <c r="SLD1222" s="2"/>
      <c r="SLE1222" s="2"/>
      <c r="SLF1222" s="2"/>
      <c r="SLG1222" s="2"/>
      <c r="SLH1222" s="2"/>
      <c r="SLI1222" s="2"/>
      <c r="SLJ1222" s="2"/>
      <c r="SLK1222" s="2"/>
      <c r="SLL1222" s="2"/>
      <c r="SLM1222" s="2"/>
      <c r="SLN1222" s="2"/>
      <c r="SLO1222" s="2"/>
      <c r="SLP1222" s="2"/>
      <c r="SLQ1222" s="2"/>
      <c r="SLR1222" s="2"/>
      <c r="SLS1222" s="2"/>
      <c r="SLT1222" s="2"/>
      <c r="SLU1222" s="2"/>
      <c r="SLV1222" s="2"/>
      <c r="SLW1222" s="2"/>
      <c r="SLX1222" s="2"/>
      <c r="SLY1222" s="2"/>
      <c r="SLZ1222" s="2"/>
      <c r="SMA1222" s="2"/>
      <c r="SMB1222" s="2"/>
      <c r="SMC1222" s="2"/>
      <c r="SMD1222" s="2"/>
      <c r="SME1222" s="2"/>
      <c r="SMF1222" s="2"/>
      <c r="SMG1222" s="2"/>
      <c r="SMH1222" s="2"/>
      <c r="SMI1222" s="2"/>
      <c r="SMJ1222" s="2"/>
      <c r="SMK1222" s="2"/>
      <c r="SML1222" s="2"/>
      <c r="SMM1222" s="2"/>
      <c r="SMN1222" s="2"/>
      <c r="SMO1222" s="2"/>
      <c r="SMP1222" s="2"/>
      <c r="SMQ1222" s="2"/>
      <c r="SMR1222" s="2"/>
      <c r="SMS1222" s="2"/>
      <c r="SMT1222" s="2"/>
      <c r="SMU1222" s="2"/>
      <c r="SMV1222" s="2"/>
      <c r="SMW1222" s="2"/>
      <c r="SMX1222" s="2"/>
      <c r="SMY1222" s="2"/>
      <c r="SMZ1222" s="2"/>
      <c r="SNA1222" s="2"/>
      <c r="SNB1222" s="2"/>
      <c r="SNC1222" s="2"/>
      <c r="SND1222" s="2"/>
      <c r="SNE1222" s="2"/>
      <c r="SNF1222" s="2"/>
      <c r="SNG1222" s="2"/>
      <c r="SNH1222" s="2"/>
      <c r="SNI1222" s="2"/>
      <c r="SNJ1222" s="2"/>
      <c r="SNK1222" s="2"/>
      <c r="SNL1222" s="2"/>
      <c r="SNM1222" s="2"/>
      <c r="SNN1222" s="2"/>
      <c r="SNO1222" s="2"/>
      <c r="SNP1222" s="2"/>
      <c r="SNQ1222" s="2"/>
      <c r="SNR1222" s="2"/>
      <c r="SNS1222" s="2"/>
      <c r="SNT1222" s="2"/>
      <c r="SNU1222" s="2"/>
      <c r="SNV1222" s="2"/>
      <c r="SNW1222" s="2"/>
      <c r="SNX1222" s="2"/>
      <c r="SNY1222" s="2"/>
      <c r="SNZ1222" s="2"/>
      <c r="SOA1222" s="2"/>
      <c r="SOB1222" s="2"/>
      <c r="SOC1222" s="2"/>
      <c r="SOD1222" s="2"/>
      <c r="SOE1222" s="2"/>
      <c r="SOF1222" s="2"/>
      <c r="SOG1222" s="2"/>
      <c r="SOH1222" s="2"/>
      <c r="SOI1222" s="2"/>
      <c r="SOJ1222" s="2"/>
      <c r="SOK1222" s="2"/>
      <c r="SOL1222" s="2"/>
      <c r="SOM1222" s="2"/>
      <c r="SON1222" s="2"/>
      <c r="SOO1222" s="2"/>
      <c r="SOP1222" s="2"/>
      <c r="SOQ1222" s="2"/>
      <c r="SOR1222" s="2"/>
      <c r="SOS1222" s="2"/>
      <c r="SOT1222" s="2"/>
      <c r="SOU1222" s="2"/>
      <c r="SOV1222" s="2"/>
      <c r="SOW1222" s="2"/>
      <c r="SOX1222" s="2"/>
      <c r="SOY1222" s="2"/>
      <c r="SOZ1222" s="2"/>
      <c r="SPA1222" s="2"/>
      <c r="SPB1222" s="2"/>
      <c r="SPC1222" s="2"/>
      <c r="SPD1222" s="2"/>
      <c r="SPE1222" s="2"/>
      <c r="SPF1222" s="2"/>
      <c r="SPG1222" s="2"/>
      <c r="SPH1222" s="2"/>
      <c r="SPI1222" s="2"/>
      <c r="SPJ1222" s="2"/>
      <c r="SPK1222" s="2"/>
      <c r="SPL1222" s="2"/>
      <c r="SPM1222" s="2"/>
      <c r="SPN1222" s="2"/>
      <c r="SPO1222" s="2"/>
      <c r="SPP1222" s="2"/>
      <c r="SPQ1222" s="2"/>
      <c r="SPR1222" s="2"/>
      <c r="SPS1222" s="2"/>
      <c r="SPT1222" s="2"/>
      <c r="SPU1222" s="2"/>
      <c r="SPV1222" s="2"/>
      <c r="SPW1222" s="2"/>
      <c r="SPX1222" s="2"/>
      <c r="SPY1222" s="2"/>
      <c r="SPZ1222" s="2"/>
      <c r="SQA1222" s="2"/>
      <c r="SQB1222" s="2"/>
      <c r="SQC1222" s="2"/>
      <c r="SQD1222" s="2"/>
      <c r="SQE1222" s="2"/>
      <c r="SQF1222" s="2"/>
      <c r="SQG1222" s="2"/>
      <c r="SQH1222" s="2"/>
      <c r="SQI1222" s="2"/>
      <c r="SQJ1222" s="2"/>
      <c r="SQK1222" s="2"/>
      <c r="SQL1222" s="2"/>
      <c r="SQM1222" s="2"/>
      <c r="SQN1222" s="2"/>
      <c r="SQO1222" s="2"/>
      <c r="SQP1222" s="2"/>
      <c r="SQQ1222" s="2"/>
      <c r="SQR1222" s="2"/>
      <c r="SQS1222" s="2"/>
      <c r="SQT1222" s="2"/>
      <c r="SQU1222" s="2"/>
      <c r="SQV1222" s="2"/>
      <c r="SQW1222" s="2"/>
      <c r="SQX1222" s="2"/>
      <c r="SQY1222" s="2"/>
      <c r="SQZ1222" s="2"/>
      <c r="SRA1222" s="2"/>
      <c r="SRB1222" s="2"/>
      <c r="SRC1222" s="2"/>
      <c r="SRD1222" s="2"/>
      <c r="SRE1222" s="2"/>
      <c r="SRF1222" s="2"/>
      <c r="SRG1222" s="2"/>
      <c r="SRH1222" s="2"/>
      <c r="SRI1222" s="2"/>
      <c r="SRJ1222" s="2"/>
      <c r="SRK1222" s="2"/>
      <c r="SRL1222" s="2"/>
      <c r="SRM1222" s="2"/>
      <c r="SRN1222" s="2"/>
      <c r="SRO1222" s="2"/>
      <c r="SRP1222" s="2"/>
      <c r="SRQ1222" s="2"/>
      <c r="SRR1222" s="2"/>
      <c r="SRS1222" s="2"/>
      <c r="SRT1222" s="2"/>
      <c r="SRU1222" s="2"/>
      <c r="SRV1222" s="2"/>
      <c r="SRW1222" s="2"/>
      <c r="SRX1222" s="2"/>
      <c r="SRY1222" s="2"/>
      <c r="SRZ1222" s="2"/>
      <c r="SSA1222" s="2"/>
      <c r="SSB1222" s="2"/>
      <c r="SSC1222" s="2"/>
      <c r="SSD1222" s="2"/>
      <c r="SSE1222" s="2"/>
      <c r="SSF1222" s="2"/>
      <c r="SSG1222" s="2"/>
      <c r="SSH1222" s="2"/>
      <c r="SSI1222" s="2"/>
      <c r="SSJ1222" s="2"/>
      <c r="SSK1222" s="2"/>
      <c r="SSL1222" s="2"/>
      <c r="SSM1222" s="2"/>
      <c r="SSN1222" s="2"/>
      <c r="SSO1222" s="2"/>
      <c r="SSP1222" s="2"/>
      <c r="SSQ1222" s="2"/>
      <c r="SSR1222" s="2"/>
      <c r="SSS1222" s="2"/>
      <c r="SST1222" s="2"/>
      <c r="SSU1222" s="2"/>
      <c r="SSV1222" s="2"/>
      <c r="SSW1222" s="2"/>
      <c r="SSX1222" s="2"/>
      <c r="SSY1222" s="2"/>
      <c r="SSZ1222" s="2"/>
      <c r="STA1222" s="2"/>
      <c r="STB1222" s="2"/>
      <c r="STC1222" s="2"/>
      <c r="STD1222" s="2"/>
      <c r="STE1222" s="2"/>
      <c r="STF1222" s="2"/>
      <c r="STG1222" s="2"/>
      <c r="STH1222" s="2"/>
      <c r="STI1222" s="2"/>
      <c r="STJ1222" s="2"/>
      <c r="STK1222" s="2"/>
      <c r="STL1222" s="2"/>
      <c r="STM1222" s="2"/>
      <c r="STN1222" s="2"/>
      <c r="STO1222" s="2"/>
      <c r="STP1222" s="2"/>
      <c r="STQ1222" s="2"/>
      <c r="STR1222" s="2"/>
      <c r="STS1222" s="2"/>
      <c r="STT1222" s="2"/>
      <c r="STU1222" s="2"/>
      <c r="STV1222" s="2"/>
      <c r="STW1222" s="2"/>
      <c r="STX1222" s="2"/>
      <c r="STY1222" s="2"/>
      <c r="STZ1222" s="2"/>
      <c r="SUA1222" s="2"/>
      <c r="SUB1222" s="2"/>
      <c r="SUC1222" s="2"/>
      <c r="SUD1222" s="2"/>
      <c r="SUE1222" s="2"/>
      <c r="SUF1222" s="2"/>
      <c r="SUG1222" s="2"/>
      <c r="SUH1222" s="2"/>
      <c r="SUI1222" s="2"/>
      <c r="SUJ1222" s="2"/>
      <c r="SUK1222" s="2"/>
      <c r="SUL1222" s="2"/>
      <c r="SUM1222" s="2"/>
      <c r="SUN1222" s="2"/>
      <c r="SUO1222" s="2"/>
      <c r="SUP1222" s="2"/>
      <c r="SUQ1222" s="2"/>
      <c r="SUR1222" s="2"/>
      <c r="SUS1222" s="2"/>
      <c r="SUT1222" s="2"/>
      <c r="SUU1222" s="2"/>
      <c r="SUV1222" s="2"/>
      <c r="SUW1222" s="2"/>
      <c r="SUX1222" s="2"/>
      <c r="SUY1222" s="2"/>
      <c r="SUZ1222" s="2"/>
      <c r="SVA1222" s="2"/>
      <c r="SVB1222" s="2"/>
      <c r="SVC1222" s="2"/>
      <c r="SVD1222" s="2"/>
      <c r="SVE1222" s="2"/>
      <c r="SVF1222" s="2"/>
      <c r="SVG1222" s="2"/>
      <c r="SVH1222" s="2"/>
      <c r="SVI1222" s="2"/>
      <c r="SVJ1222" s="2"/>
      <c r="SVK1222" s="2"/>
      <c r="SVL1222" s="2"/>
      <c r="SVM1222" s="2"/>
      <c r="SVN1222" s="2"/>
      <c r="SVO1222" s="2"/>
      <c r="SVP1222" s="2"/>
      <c r="SVQ1222" s="2"/>
      <c r="SVR1222" s="2"/>
      <c r="SVS1222" s="2"/>
      <c r="SVT1222" s="2"/>
      <c r="SVU1222" s="2"/>
      <c r="SVV1222" s="2"/>
      <c r="SVW1222" s="2"/>
      <c r="SVX1222" s="2"/>
      <c r="SVY1222" s="2"/>
      <c r="SVZ1222" s="2"/>
      <c r="SWA1222" s="2"/>
      <c r="SWB1222" s="2"/>
      <c r="SWC1222" s="2"/>
      <c r="SWD1222" s="2"/>
      <c r="SWE1222" s="2"/>
      <c r="SWF1222" s="2"/>
      <c r="SWG1222" s="2"/>
      <c r="SWH1222" s="2"/>
      <c r="SWI1222" s="2"/>
      <c r="SWJ1222" s="2"/>
      <c r="SWK1222" s="2"/>
      <c r="SWL1222" s="2"/>
      <c r="SWM1222" s="2"/>
      <c r="SWN1222" s="2"/>
      <c r="SWO1222" s="2"/>
      <c r="SWP1222" s="2"/>
      <c r="SWQ1222" s="2"/>
      <c r="SWR1222" s="2"/>
      <c r="SWS1222" s="2"/>
      <c r="SWT1222" s="2"/>
      <c r="SWU1222" s="2"/>
      <c r="SWV1222" s="2"/>
      <c r="SWW1222" s="2"/>
      <c r="SWX1222" s="2"/>
      <c r="SWY1222" s="2"/>
      <c r="SWZ1222" s="2"/>
      <c r="SXA1222" s="2"/>
      <c r="SXB1222" s="2"/>
      <c r="SXC1222" s="2"/>
      <c r="SXD1222" s="2"/>
      <c r="SXE1222" s="2"/>
      <c r="SXF1222" s="2"/>
      <c r="SXG1222" s="2"/>
      <c r="SXH1222" s="2"/>
      <c r="SXI1222" s="2"/>
      <c r="SXJ1222" s="2"/>
      <c r="SXK1222" s="2"/>
      <c r="SXL1222" s="2"/>
      <c r="SXM1222" s="2"/>
      <c r="SXN1222" s="2"/>
      <c r="SXO1222" s="2"/>
      <c r="SXP1222" s="2"/>
      <c r="SXQ1222" s="2"/>
      <c r="SXR1222" s="2"/>
      <c r="SXS1222" s="2"/>
      <c r="SXT1222" s="2"/>
      <c r="SXU1222" s="2"/>
      <c r="SXV1222" s="2"/>
      <c r="SXW1222" s="2"/>
      <c r="SXX1222" s="2"/>
      <c r="SXY1222" s="2"/>
      <c r="SXZ1222" s="2"/>
      <c r="SYA1222" s="2"/>
      <c r="SYB1222" s="2"/>
      <c r="SYC1222" s="2"/>
      <c r="SYD1222" s="2"/>
      <c r="SYE1222" s="2"/>
      <c r="SYF1222" s="2"/>
      <c r="SYG1222" s="2"/>
      <c r="SYH1222" s="2"/>
      <c r="SYI1222" s="2"/>
      <c r="SYJ1222" s="2"/>
      <c r="SYK1222" s="2"/>
      <c r="SYL1222" s="2"/>
      <c r="SYM1222" s="2"/>
      <c r="SYN1222" s="2"/>
      <c r="SYO1222" s="2"/>
      <c r="SYP1222" s="2"/>
      <c r="SYQ1222" s="2"/>
      <c r="SYR1222" s="2"/>
      <c r="SYS1222" s="2"/>
      <c r="SYT1222" s="2"/>
      <c r="SYU1222" s="2"/>
      <c r="SYV1222" s="2"/>
      <c r="SYW1222" s="2"/>
      <c r="SYX1222" s="2"/>
      <c r="SYY1222" s="2"/>
      <c r="SYZ1222" s="2"/>
      <c r="SZA1222" s="2"/>
      <c r="SZB1222" s="2"/>
      <c r="SZC1222" s="2"/>
      <c r="SZD1222" s="2"/>
      <c r="SZE1222" s="2"/>
      <c r="SZF1222" s="2"/>
      <c r="SZG1222" s="2"/>
      <c r="SZH1222" s="2"/>
      <c r="SZI1222" s="2"/>
      <c r="SZJ1222" s="2"/>
      <c r="SZK1222" s="2"/>
      <c r="SZL1222" s="2"/>
      <c r="SZM1222" s="2"/>
      <c r="SZN1222" s="2"/>
      <c r="SZO1222" s="2"/>
      <c r="SZP1222" s="2"/>
      <c r="SZQ1222" s="2"/>
      <c r="SZR1222" s="2"/>
      <c r="SZS1222" s="2"/>
      <c r="SZT1222" s="2"/>
      <c r="SZU1222" s="2"/>
      <c r="SZV1222" s="2"/>
      <c r="SZW1222" s="2"/>
      <c r="SZX1222" s="2"/>
      <c r="SZY1222" s="2"/>
      <c r="SZZ1222" s="2"/>
      <c r="TAA1222" s="2"/>
      <c r="TAB1222" s="2"/>
      <c r="TAC1222" s="2"/>
      <c r="TAD1222" s="2"/>
      <c r="TAE1222" s="2"/>
      <c r="TAF1222" s="2"/>
      <c r="TAG1222" s="2"/>
      <c r="TAH1222" s="2"/>
      <c r="TAI1222" s="2"/>
      <c r="TAJ1222" s="2"/>
      <c r="TAK1222" s="2"/>
      <c r="TAL1222" s="2"/>
      <c r="TAM1222" s="2"/>
      <c r="TAN1222" s="2"/>
      <c r="TAO1222" s="2"/>
      <c r="TAP1222" s="2"/>
      <c r="TAQ1222" s="2"/>
      <c r="TAR1222" s="2"/>
      <c r="TAS1222" s="2"/>
      <c r="TAT1222" s="2"/>
      <c r="TAU1222" s="2"/>
      <c r="TAV1222" s="2"/>
      <c r="TAW1222" s="2"/>
      <c r="TAX1222" s="2"/>
      <c r="TAY1222" s="2"/>
      <c r="TAZ1222" s="2"/>
      <c r="TBA1222" s="2"/>
      <c r="TBB1222" s="2"/>
      <c r="TBC1222" s="2"/>
      <c r="TBD1222" s="2"/>
      <c r="TBE1222" s="2"/>
      <c r="TBF1222" s="2"/>
      <c r="TBG1222" s="2"/>
      <c r="TBH1222" s="2"/>
      <c r="TBI1222" s="2"/>
      <c r="TBJ1222" s="2"/>
      <c r="TBK1222" s="2"/>
      <c r="TBL1222" s="2"/>
      <c r="TBM1222" s="2"/>
      <c r="TBN1222" s="2"/>
      <c r="TBO1222" s="2"/>
      <c r="TBP1222" s="2"/>
      <c r="TBQ1222" s="2"/>
      <c r="TBR1222" s="2"/>
      <c r="TBS1222" s="2"/>
      <c r="TBT1222" s="2"/>
      <c r="TBU1222" s="2"/>
      <c r="TBV1222" s="2"/>
      <c r="TBW1222" s="2"/>
      <c r="TBX1222" s="2"/>
      <c r="TBY1222" s="2"/>
      <c r="TBZ1222" s="2"/>
      <c r="TCA1222" s="2"/>
      <c r="TCB1222" s="2"/>
      <c r="TCC1222" s="2"/>
      <c r="TCD1222" s="2"/>
      <c r="TCE1222" s="2"/>
      <c r="TCF1222" s="2"/>
      <c r="TCG1222" s="2"/>
      <c r="TCH1222" s="2"/>
      <c r="TCI1222" s="2"/>
      <c r="TCJ1222" s="2"/>
      <c r="TCK1222" s="2"/>
      <c r="TCL1222" s="2"/>
      <c r="TCM1222" s="2"/>
      <c r="TCN1222" s="2"/>
      <c r="TCO1222" s="2"/>
      <c r="TCP1222" s="2"/>
      <c r="TCQ1222" s="2"/>
      <c r="TCR1222" s="2"/>
      <c r="TCS1222" s="2"/>
      <c r="TCT1222" s="2"/>
      <c r="TCU1222" s="2"/>
      <c r="TCV1222" s="2"/>
      <c r="TCW1222" s="2"/>
      <c r="TCX1222" s="2"/>
      <c r="TCY1222" s="2"/>
      <c r="TCZ1222" s="2"/>
      <c r="TDA1222" s="2"/>
      <c r="TDB1222" s="2"/>
      <c r="TDC1222" s="2"/>
      <c r="TDD1222" s="2"/>
      <c r="TDE1222" s="2"/>
      <c r="TDF1222" s="2"/>
      <c r="TDG1222" s="2"/>
      <c r="TDH1222" s="2"/>
      <c r="TDI1222" s="2"/>
      <c r="TDJ1222" s="2"/>
      <c r="TDK1222" s="2"/>
      <c r="TDL1222" s="2"/>
      <c r="TDM1222" s="2"/>
      <c r="TDN1222" s="2"/>
      <c r="TDO1222" s="2"/>
      <c r="TDP1222" s="2"/>
      <c r="TDQ1222" s="2"/>
      <c r="TDR1222" s="2"/>
      <c r="TDS1222" s="2"/>
      <c r="TDT1222" s="2"/>
      <c r="TDU1222" s="2"/>
      <c r="TDV1222" s="2"/>
      <c r="TDW1222" s="2"/>
      <c r="TDX1222" s="2"/>
      <c r="TDY1222" s="2"/>
      <c r="TDZ1222" s="2"/>
      <c r="TEA1222" s="2"/>
      <c r="TEB1222" s="2"/>
      <c r="TEC1222" s="2"/>
      <c r="TED1222" s="2"/>
      <c r="TEE1222" s="2"/>
      <c r="TEF1222" s="2"/>
      <c r="TEG1222" s="2"/>
      <c r="TEH1222" s="2"/>
      <c r="TEI1222" s="2"/>
      <c r="TEJ1222" s="2"/>
      <c r="TEK1222" s="2"/>
      <c r="TEL1222" s="2"/>
      <c r="TEM1222" s="2"/>
      <c r="TEN1222" s="2"/>
      <c r="TEO1222" s="2"/>
      <c r="TEP1222" s="2"/>
      <c r="TEQ1222" s="2"/>
      <c r="TER1222" s="2"/>
      <c r="TES1222" s="2"/>
      <c r="TET1222" s="2"/>
      <c r="TEU1222" s="2"/>
      <c r="TEV1222" s="2"/>
      <c r="TEW1222" s="2"/>
      <c r="TEX1222" s="2"/>
      <c r="TEY1222" s="2"/>
      <c r="TEZ1222" s="2"/>
      <c r="TFA1222" s="2"/>
      <c r="TFB1222" s="2"/>
      <c r="TFC1222" s="2"/>
      <c r="TFD1222" s="2"/>
      <c r="TFE1222" s="2"/>
      <c r="TFF1222" s="2"/>
      <c r="TFG1222" s="2"/>
      <c r="TFH1222" s="2"/>
      <c r="TFI1222" s="2"/>
      <c r="TFJ1222" s="2"/>
      <c r="TFK1222" s="2"/>
      <c r="TFL1222" s="2"/>
      <c r="TFM1222" s="2"/>
      <c r="TFN1222" s="2"/>
      <c r="TFO1222" s="2"/>
      <c r="TFP1222" s="2"/>
      <c r="TFQ1222" s="2"/>
      <c r="TFR1222" s="2"/>
      <c r="TFS1222" s="2"/>
      <c r="TFT1222" s="2"/>
      <c r="TFU1222" s="2"/>
      <c r="TFV1222" s="2"/>
      <c r="TFW1222" s="2"/>
      <c r="TFX1222" s="2"/>
      <c r="TFY1222" s="2"/>
      <c r="TFZ1222" s="2"/>
      <c r="TGA1222" s="2"/>
      <c r="TGB1222" s="2"/>
      <c r="TGC1222" s="2"/>
      <c r="TGD1222" s="2"/>
      <c r="TGE1222" s="2"/>
      <c r="TGF1222" s="2"/>
      <c r="TGG1222" s="2"/>
      <c r="TGH1222" s="2"/>
      <c r="TGI1222" s="2"/>
      <c r="TGJ1222" s="2"/>
      <c r="TGK1222" s="2"/>
      <c r="TGL1222" s="2"/>
      <c r="TGM1222" s="2"/>
      <c r="TGN1222" s="2"/>
      <c r="TGO1222" s="2"/>
      <c r="TGP1222" s="2"/>
      <c r="TGQ1222" s="2"/>
      <c r="TGR1222" s="2"/>
      <c r="TGS1222" s="2"/>
      <c r="TGT1222" s="2"/>
      <c r="TGU1222" s="2"/>
      <c r="TGV1222" s="2"/>
      <c r="TGW1222" s="2"/>
      <c r="TGX1222" s="2"/>
      <c r="TGY1222" s="2"/>
      <c r="TGZ1222" s="2"/>
      <c r="THA1222" s="2"/>
      <c r="THB1222" s="2"/>
      <c r="THC1222" s="2"/>
      <c r="THD1222" s="2"/>
      <c r="THE1222" s="2"/>
      <c r="THF1222" s="2"/>
      <c r="THG1222" s="2"/>
      <c r="THH1222" s="2"/>
      <c r="THI1222" s="2"/>
      <c r="THJ1222" s="2"/>
      <c r="THK1222" s="2"/>
      <c r="THL1222" s="2"/>
      <c r="THM1222" s="2"/>
      <c r="THN1222" s="2"/>
      <c r="THO1222" s="2"/>
      <c r="THP1222" s="2"/>
      <c r="THQ1222" s="2"/>
      <c r="THR1222" s="2"/>
      <c r="THS1222" s="2"/>
      <c r="THT1222" s="2"/>
      <c r="THU1222" s="2"/>
      <c r="THV1222" s="2"/>
      <c r="THW1222" s="2"/>
      <c r="THX1222" s="2"/>
      <c r="THY1222" s="2"/>
      <c r="THZ1222" s="2"/>
      <c r="TIA1222" s="2"/>
      <c r="TIB1222" s="2"/>
      <c r="TIC1222" s="2"/>
      <c r="TID1222" s="2"/>
      <c r="TIE1222" s="2"/>
      <c r="TIF1222" s="2"/>
      <c r="TIG1222" s="2"/>
      <c r="TIH1222" s="2"/>
      <c r="TII1222" s="2"/>
      <c r="TIJ1222" s="2"/>
      <c r="TIK1222" s="2"/>
      <c r="TIL1222" s="2"/>
      <c r="TIM1222" s="2"/>
      <c r="TIN1222" s="2"/>
      <c r="TIO1222" s="2"/>
      <c r="TIP1222" s="2"/>
      <c r="TIQ1222" s="2"/>
      <c r="TIR1222" s="2"/>
      <c r="TIS1222" s="2"/>
      <c r="TIT1222" s="2"/>
      <c r="TIU1222" s="2"/>
      <c r="TIV1222" s="2"/>
      <c r="TIW1222" s="2"/>
      <c r="TIX1222" s="2"/>
      <c r="TIY1222" s="2"/>
      <c r="TIZ1222" s="2"/>
      <c r="TJA1222" s="2"/>
      <c r="TJB1222" s="2"/>
      <c r="TJC1222" s="2"/>
      <c r="TJD1222" s="2"/>
      <c r="TJE1222" s="2"/>
      <c r="TJF1222" s="2"/>
      <c r="TJG1222" s="2"/>
      <c r="TJH1222" s="2"/>
      <c r="TJI1222" s="2"/>
      <c r="TJJ1222" s="2"/>
      <c r="TJK1222" s="2"/>
      <c r="TJL1222" s="2"/>
      <c r="TJM1222" s="2"/>
      <c r="TJN1222" s="2"/>
      <c r="TJO1222" s="2"/>
      <c r="TJP1222" s="2"/>
      <c r="TJQ1222" s="2"/>
      <c r="TJR1222" s="2"/>
      <c r="TJS1222" s="2"/>
      <c r="TJT1222" s="2"/>
      <c r="TJU1222" s="2"/>
      <c r="TJV1222" s="2"/>
      <c r="TJW1222" s="2"/>
      <c r="TJX1222" s="2"/>
      <c r="TJY1222" s="2"/>
      <c r="TJZ1222" s="2"/>
      <c r="TKA1222" s="2"/>
      <c r="TKB1222" s="2"/>
      <c r="TKC1222" s="2"/>
      <c r="TKD1222" s="2"/>
      <c r="TKE1222" s="2"/>
      <c r="TKF1222" s="2"/>
      <c r="TKG1222" s="2"/>
      <c r="TKH1222" s="2"/>
      <c r="TKI1222" s="2"/>
      <c r="TKJ1222" s="2"/>
      <c r="TKK1222" s="2"/>
      <c r="TKL1222" s="2"/>
      <c r="TKM1222" s="2"/>
      <c r="TKN1222" s="2"/>
      <c r="TKO1222" s="2"/>
      <c r="TKP1222" s="2"/>
      <c r="TKQ1222" s="2"/>
      <c r="TKR1222" s="2"/>
      <c r="TKS1222" s="2"/>
      <c r="TKT1222" s="2"/>
      <c r="TKU1222" s="2"/>
      <c r="TKV1222" s="2"/>
      <c r="TKW1222" s="2"/>
      <c r="TKX1222" s="2"/>
      <c r="TKY1222" s="2"/>
      <c r="TKZ1222" s="2"/>
      <c r="TLA1222" s="2"/>
      <c r="TLB1222" s="2"/>
      <c r="TLC1222" s="2"/>
      <c r="TLD1222" s="2"/>
      <c r="TLE1222" s="2"/>
      <c r="TLF1222" s="2"/>
      <c r="TLG1222" s="2"/>
      <c r="TLH1222" s="2"/>
      <c r="TLI1222" s="2"/>
      <c r="TLJ1222" s="2"/>
      <c r="TLK1222" s="2"/>
      <c r="TLL1222" s="2"/>
      <c r="TLM1222" s="2"/>
      <c r="TLN1222" s="2"/>
      <c r="TLO1222" s="2"/>
      <c r="TLP1222" s="2"/>
      <c r="TLQ1222" s="2"/>
      <c r="TLR1222" s="2"/>
      <c r="TLS1222" s="2"/>
      <c r="TLT1222" s="2"/>
      <c r="TLU1222" s="2"/>
      <c r="TLV1222" s="2"/>
      <c r="TLW1222" s="2"/>
      <c r="TLX1222" s="2"/>
      <c r="TLY1222" s="2"/>
      <c r="TLZ1222" s="2"/>
      <c r="TMA1222" s="2"/>
      <c r="TMB1222" s="2"/>
      <c r="TMC1222" s="2"/>
      <c r="TMD1222" s="2"/>
      <c r="TME1222" s="2"/>
      <c r="TMF1222" s="2"/>
      <c r="TMG1222" s="2"/>
      <c r="TMH1222" s="2"/>
      <c r="TMI1222" s="2"/>
      <c r="TMJ1222" s="2"/>
      <c r="TMK1222" s="2"/>
      <c r="TML1222" s="2"/>
      <c r="TMM1222" s="2"/>
      <c r="TMN1222" s="2"/>
      <c r="TMO1222" s="2"/>
      <c r="TMP1222" s="2"/>
      <c r="TMQ1222" s="2"/>
      <c r="TMR1222" s="2"/>
      <c r="TMS1222" s="2"/>
      <c r="TMT1222" s="2"/>
      <c r="TMU1222" s="2"/>
      <c r="TMV1222" s="2"/>
      <c r="TMW1222" s="2"/>
      <c r="TMX1222" s="2"/>
      <c r="TMY1222" s="2"/>
      <c r="TMZ1222" s="2"/>
      <c r="TNA1222" s="2"/>
      <c r="TNB1222" s="2"/>
      <c r="TNC1222" s="2"/>
      <c r="TND1222" s="2"/>
      <c r="TNE1222" s="2"/>
      <c r="TNF1222" s="2"/>
      <c r="TNG1222" s="2"/>
      <c r="TNH1222" s="2"/>
      <c r="TNI1222" s="2"/>
      <c r="TNJ1222" s="2"/>
      <c r="TNK1222" s="2"/>
      <c r="TNL1222" s="2"/>
      <c r="TNM1222" s="2"/>
      <c r="TNN1222" s="2"/>
      <c r="TNO1222" s="2"/>
      <c r="TNP1222" s="2"/>
      <c r="TNQ1222" s="2"/>
      <c r="TNR1222" s="2"/>
      <c r="TNS1222" s="2"/>
      <c r="TNT1222" s="2"/>
      <c r="TNU1222" s="2"/>
      <c r="TNV1222" s="2"/>
      <c r="TNW1222" s="2"/>
      <c r="TNX1222" s="2"/>
      <c r="TNY1222" s="2"/>
      <c r="TNZ1222" s="2"/>
      <c r="TOA1222" s="2"/>
      <c r="TOB1222" s="2"/>
      <c r="TOC1222" s="2"/>
      <c r="TOD1222" s="2"/>
      <c r="TOE1222" s="2"/>
      <c r="TOF1222" s="2"/>
      <c r="TOG1222" s="2"/>
      <c r="TOH1222" s="2"/>
      <c r="TOI1222" s="2"/>
      <c r="TOJ1222" s="2"/>
      <c r="TOK1222" s="2"/>
      <c r="TOL1222" s="2"/>
      <c r="TOM1222" s="2"/>
      <c r="TON1222" s="2"/>
      <c r="TOO1222" s="2"/>
      <c r="TOP1222" s="2"/>
      <c r="TOQ1222" s="2"/>
      <c r="TOR1222" s="2"/>
      <c r="TOS1222" s="2"/>
      <c r="TOT1222" s="2"/>
      <c r="TOU1222" s="2"/>
      <c r="TOV1222" s="2"/>
      <c r="TOW1222" s="2"/>
      <c r="TOX1222" s="2"/>
      <c r="TOY1222" s="2"/>
      <c r="TOZ1222" s="2"/>
      <c r="TPA1222" s="2"/>
      <c r="TPB1222" s="2"/>
      <c r="TPC1222" s="2"/>
      <c r="TPD1222" s="2"/>
      <c r="TPE1222" s="2"/>
      <c r="TPF1222" s="2"/>
      <c r="TPG1222" s="2"/>
      <c r="TPH1222" s="2"/>
      <c r="TPI1222" s="2"/>
      <c r="TPJ1222" s="2"/>
      <c r="TPK1222" s="2"/>
      <c r="TPL1222" s="2"/>
      <c r="TPM1222" s="2"/>
      <c r="TPN1222" s="2"/>
      <c r="TPO1222" s="2"/>
      <c r="TPP1222" s="2"/>
      <c r="TPQ1222" s="2"/>
      <c r="TPR1222" s="2"/>
      <c r="TPS1222" s="2"/>
      <c r="TPT1222" s="2"/>
      <c r="TPU1222" s="2"/>
      <c r="TPV1222" s="2"/>
      <c r="TPW1222" s="2"/>
      <c r="TPX1222" s="2"/>
      <c r="TPY1222" s="2"/>
      <c r="TPZ1222" s="2"/>
      <c r="TQA1222" s="2"/>
      <c r="TQB1222" s="2"/>
      <c r="TQC1222" s="2"/>
      <c r="TQD1222" s="2"/>
      <c r="TQE1222" s="2"/>
      <c r="TQF1222" s="2"/>
      <c r="TQG1222" s="2"/>
      <c r="TQH1222" s="2"/>
      <c r="TQI1222" s="2"/>
      <c r="TQJ1222" s="2"/>
      <c r="TQK1222" s="2"/>
      <c r="TQL1222" s="2"/>
      <c r="TQM1222" s="2"/>
      <c r="TQN1222" s="2"/>
      <c r="TQO1222" s="2"/>
      <c r="TQP1222" s="2"/>
      <c r="TQQ1222" s="2"/>
      <c r="TQR1222" s="2"/>
      <c r="TQS1222" s="2"/>
      <c r="TQT1222" s="2"/>
      <c r="TQU1222" s="2"/>
      <c r="TQV1222" s="2"/>
      <c r="TQW1222" s="2"/>
      <c r="TQX1222" s="2"/>
      <c r="TQY1222" s="2"/>
      <c r="TQZ1222" s="2"/>
      <c r="TRA1222" s="2"/>
      <c r="TRB1222" s="2"/>
      <c r="TRC1222" s="2"/>
      <c r="TRD1222" s="2"/>
      <c r="TRE1222" s="2"/>
      <c r="TRF1222" s="2"/>
      <c r="TRG1222" s="2"/>
      <c r="TRH1222" s="2"/>
      <c r="TRI1222" s="2"/>
      <c r="TRJ1222" s="2"/>
      <c r="TRK1222" s="2"/>
      <c r="TRL1222" s="2"/>
      <c r="TRM1222" s="2"/>
      <c r="TRN1222" s="2"/>
      <c r="TRO1222" s="2"/>
      <c r="TRP1222" s="2"/>
      <c r="TRQ1222" s="2"/>
      <c r="TRR1222" s="2"/>
      <c r="TRS1222" s="2"/>
      <c r="TRT1222" s="2"/>
      <c r="TRU1222" s="2"/>
      <c r="TRV1222" s="2"/>
      <c r="TRW1222" s="2"/>
      <c r="TRX1222" s="2"/>
      <c r="TRY1222" s="2"/>
      <c r="TRZ1222" s="2"/>
      <c r="TSA1222" s="2"/>
      <c r="TSB1222" s="2"/>
      <c r="TSC1222" s="2"/>
      <c r="TSD1222" s="2"/>
      <c r="TSE1222" s="2"/>
      <c r="TSF1222" s="2"/>
      <c r="TSG1222" s="2"/>
      <c r="TSH1222" s="2"/>
      <c r="TSI1222" s="2"/>
      <c r="TSJ1222" s="2"/>
      <c r="TSK1222" s="2"/>
      <c r="TSL1222" s="2"/>
      <c r="TSM1222" s="2"/>
      <c r="TSN1222" s="2"/>
      <c r="TSO1222" s="2"/>
      <c r="TSP1222" s="2"/>
      <c r="TSQ1222" s="2"/>
      <c r="TSR1222" s="2"/>
      <c r="TSS1222" s="2"/>
      <c r="TST1222" s="2"/>
      <c r="TSU1222" s="2"/>
      <c r="TSV1222" s="2"/>
      <c r="TSW1222" s="2"/>
      <c r="TSX1222" s="2"/>
      <c r="TSY1222" s="2"/>
      <c r="TSZ1222" s="2"/>
      <c r="TTA1222" s="2"/>
      <c r="TTB1222" s="2"/>
      <c r="TTC1222" s="2"/>
      <c r="TTD1222" s="2"/>
      <c r="TTE1222" s="2"/>
      <c r="TTF1222" s="2"/>
      <c r="TTG1222" s="2"/>
      <c r="TTH1222" s="2"/>
      <c r="TTI1222" s="2"/>
      <c r="TTJ1222" s="2"/>
      <c r="TTK1222" s="2"/>
      <c r="TTL1222" s="2"/>
      <c r="TTM1222" s="2"/>
      <c r="TTN1222" s="2"/>
      <c r="TTO1222" s="2"/>
      <c r="TTP1222" s="2"/>
      <c r="TTQ1222" s="2"/>
      <c r="TTR1222" s="2"/>
      <c r="TTS1222" s="2"/>
      <c r="TTT1222" s="2"/>
      <c r="TTU1222" s="2"/>
      <c r="TTV1222" s="2"/>
      <c r="TTW1222" s="2"/>
      <c r="TTX1222" s="2"/>
      <c r="TTY1222" s="2"/>
      <c r="TTZ1222" s="2"/>
      <c r="TUA1222" s="2"/>
      <c r="TUB1222" s="2"/>
      <c r="TUC1222" s="2"/>
      <c r="TUD1222" s="2"/>
      <c r="TUE1222" s="2"/>
      <c r="TUF1222" s="2"/>
      <c r="TUG1222" s="2"/>
      <c r="TUH1222" s="2"/>
      <c r="TUI1222" s="2"/>
      <c r="TUJ1222" s="2"/>
      <c r="TUK1222" s="2"/>
      <c r="TUL1222" s="2"/>
      <c r="TUM1222" s="2"/>
      <c r="TUN1222" s="2"/>
      <c r="TUO1222" s="2"/>
      <c r="TUP1222" s="2"/>
      <c r="TUQ1222" s="2"/>
      <c r="TUR1222" s="2"/>
      <c r="TUS1222" s="2"/>
      <c r="TUT1222" s="2"/>
      <c r="TUU1222" s="2"/>
      <c r="TUV1222" s="2"/>
      <c r="TUW1222" s="2"/>
      <c r="TUX1222" s="2"/>
      <c r="TUY1222" s="2"/>
      <c r="TUZ1222" s="2"/>
      <c r="TVA1222" s="2"/>
      <c r="TVB1222" s="2"/>
      <c r="TVC1222" s="2"/>
      <c r="TVD1222" s="2"/>
      <c r="TVE1222" s="2"/>
      <c r="TVF1222" s="2"/>
      <c r="TVG1222" s="2"/>
      <c r="TVH1222" s="2"/>
      <c r="TVI1222" s="2"/>
      <c r="TVJ1222" s="2"/>
      <c r="TVK1222" s="2"/>
      <c r="TVL1222" s="2"/>
      <c r="TVM1222" s="2"/>
      <c r="TVN1222" s="2"/>
      <c r="TVO1222" s="2"/>
      <c r="TVP1222" s="2"/>
      <c r="TVQ1222" s="2"/>
      <c r="TVR1222" s="2"/>
      <c r="TVS1222" s="2"/>
      <c r="TVT1222" s="2"/>
      <c r="TVU1222" s="2"/>
      <c r="TVV1222" s="2"/>
      <c r="TVW1222" s="2"/>
      <c r="TVX1222" s="2"/>
      <c r="TVY1222" s="2"/>
      <c r="TVZ1222" s="2"/>
      <c r="TWA1222" s="2"/>
      <c r="TWB1222" s="2"/>
      <c r="TWC1222" s="2"/>
      <c r="TWD1222" s="2"/>
      <c r="TWE1222" s="2"/>
      <c r="TWF1222" s="2"/>
      <c r="TWG1222" s="2"/>
      <c r="TWH1222" s="2"/>
      <c r="TWI1222" s="2"/>
      <c r="TWJ1222" s="2"/>
      <c r="TWK1222" s="2"/>
      <c r="TWL1222" s="2"/>
      <c r="TWM1222" s="2"/>
      <c r="TWN1222" s="2"/>
      <c r="TWO1222" s="2"/>
      <c r="TWP1222" s="2"/>
      <c r="TWQ1222" s="2"/>
      <c r="TWR1222" s="2"/>
      <c r="TWS1222" s="2"/>
      <c r="TWT1222" s="2"/>
      <c r="TWU1222" s="2"/>
      <c r="TWV1222" s="2"/>
      <c r="TWW1222" s="2"/>
      <c r="TWX1222" s="2"/>
      <c r="TWY1222" s="2"/>
      <c r="TWZ1222" s="2"/>
      <c r="TXA1222" s="2"/>
      <c r="TXB1222" s="2"/>
      <c r="TXC1222" s="2"/>
      <c r="TXD1222" s="2"/>
      <c r="TXE1222" s="2"/>
      <c r="TXF1222" s="2"/>
      <c r="TXG1222" s="2"/>
      <c r="TXH1222" s="2"/>
      <c r="TXI1222" s="2"/>
      <c r="TXJ1222" s="2"/>
      <c r="TXK1222" s="2"/>
      <c r="TXL1222" s="2"/>
      <c r="TXM1222" s="2"/>
      <c r="TXN1222" s="2"/>
      <c r="TXO1222" s="2"/>
      <c r="TXP1222" s="2"/>
      <c r="TXQ1222" s="2"/>
      <c r="TXR1222" s="2"/>
      <c r="TXS1222" s="2"/>
      <c r="TXT1222" s="2"/>
      <c r="TXU1222" s="2"/>
      <c r="TXV1222" s="2"/>
      <c r="TXW1222" s="2"/>
      <c r="TXX1222" s="2"/>
      <c r="TXY1222" s="2"/>
      <c r="TXZ1222" s="2"/>
      <c r="TYA1222" s="2"/>
      <c r="TYB1222" s="2"/>
      <c r="TYC1222" s="2"/>
      <c r="TYD1222" s="2"/>
      <c r="TYE1222" s="2"/>
      <c r="TYF1222" s="2"/>
      <c r="TYG1222" s="2"/>
      <c r="TYH1222" s="2"/>
      <c r="TYI1222" s="2"/>
      <c r="TYJ1222" s="2"/>
      <c r="TYK1222" s="2"/>
      <c r="TYL1222" s="2"/>
      <c r="TYM1222" s="2"/>
      <c r="TYN1222" s="2"/>
      <c r="TYO1222" s="2"/>
      <c r="TYP1222" s="2"/>
      <c r="TYQ1222" s="2"/>
      <c r="TYR1222" s="2"/>
      <c r="TYS1222" s="2"/>
      <c r="TYT1222" s="2"/>
      <c r="TYU1222" s="2"/>
      <c r="TYV1222" s="2"/>
      <c r="TYW1222" s="2"/>
      <c r="TYX1222" s="2"/>
      <c r="TYY1222" s="2"/>
      <c r="TYZ1222" s="2"/>
      <c r="TZA1222" s="2"/>
      <c r="TZB1222" s="2"/>
      <c r="TZC1222" s="2"/>
      <c r="TZD1222" s="2"/>
      <c r="TZE1222" s="2"/>
      <c r="TZF1222" s="2"/>
      <c r="TZG1222" s="2"/>
      <c r="TZH1222" s="2"/>
      <c r="TZI1222" s="2"/>
      <c r="TZJ1222" s="2"/>
      <c r="TZK1222" s="2"/>
      <c r="TZL1222" s="2"/>
      <c r="TZM1222" s="2"/>
      <c r="TZN1222" s="2"/>
      <c r="TZO1222" s="2"/>
      <c r="TZP1222" s="2"/>
      <c r="TZQ1222" s="2"/>
      <c r="TZR1222" s="2"/>
      <c r="TZS1222" s="2"/>
      <c r="TZT1222" s="2"/>
      <c r="TZU1222" s="2"/>
      <c r="TZV1222" s="2"/>
      <c r="TZW1222" s="2"/>
      <c r="TZX1222" s="2"/>
      <c r="TZY1222" s="2"/>
      <c r="TZZ1222" s="2"/>
      <c r="UAA1222" s="2"/>
      <c r="UAB1222" s="2"/>
      <c r="UAC1222" s="2"/>
      <c r="UAD1222" s="2"/>
      <c r="UAE1222" s="2"/>
      <c r="UAF1222" s="2"/>
      <c r="UAG1222" s="2"/>
      <c r="UAH1222" s="2"/>
      <c r="UAI1222" s="2"/>
      <c r="UAJ1222" s="2"/>
      <c r="UAK1222" s="2"/>
      <c r="UAL1222" s="2"/>
      <c r="UAM1222" s="2"/>
      <c r="UAN1222" s="2"/>
      <c r="UAO1222" s="2"/>
      <c r="UAP1222" s="2"/>
      <c r="UAQ1222" s="2"/>
      <c r="UAR1222" s="2"/>
      <c r="UAS1222" s="2"/>
      <c r="UAT1222" s="2"/>
      <c r="UAU1222" s="2"/>
      <c r="UAV1222" s="2"/>
      <c r="UAW1222" s="2"/>
      <c r="UAX1222" s="2"/>
      <c r="UAY1222" s="2"/>
      <c r="UAZ1222" s="2"/>
      <c r="UBA1222" s="2"/>
      <c r="UBB1222" s="2"/>
      <c r="UBC1222" s="2"/>
      <c r="UBD1222" s="2"/>
      <c r="UBE1222" s="2"/>
      <c r="UBF1222" s="2"/>
      <c r="UBG1222" s="2"/>
      <c r="UBH1222" s="2"/>
      <c r="UBI1222" s="2"/>
      <c r="UBJ1222" s="2"/>
      <c r="UBK1222" s="2"/>
      <c r="UBL1222" s="2"/>
      <c r="UBM1222" s="2"/>
      <c r="UBN1222" s="2"/>
      <c r="UBO1222" s="2"/>
      <c r="UBP1222" s="2"/>
      <c r="UBQ1222" s="2"/>
      <c r="UBR1222" s="2"/>
      <c r="UBS1222" s="2"/>
      <c r="UBT1222" s="2"/>
      <c r="UBU1222" s="2"/>
      <c r="UBV1222" s="2"/>
      <c r="UBW1222" s="2"/>
      <c r="UBX1222" s="2"/>
      <c r="UBY1222" s="2"/>
      <c r="UBZ1222" s="2"/>
      <c r="UCA1222" s="2"/>
      <c r="UCB1222" s="2"/>
      <c r="UCC1222" s="2"/>
      <c r="UCD1222" s="2"/>
      <c r="UCE1222" s="2"/>
      <c r="UCF1222" s="2"/>
      <c r="UCG1222" s="2"/>
      <c r="UCH1222" s="2"/>
      <c r="UCI1222" s="2"/>
      <c r="UCJ1222" s="2"/>
      <c r="UCK1222" s="2"/>
      <c r="UCL1222" s="2"/>
      <c r="UCM1222" s="2"/>
      <c r="UCN1222" s="2"/>
      <c r="UCO1222" s="2"/>
      <c r="UCP1222" s="2"/>
      <c r="UCQ1222" s="2"/>
      <c r="UCR1222" s="2"/>
      <c r="UCS1222" s="2"/>
      <c r="UCT1222" s="2"/>
      <c r="UCU1222" s="2"/>
      <c r="UCV1222" s="2"/>
      <c r="UCW1222" s="2"/>
      <c r="UCX1222" s="2"/>
      <c r="UCY1222" s="2"/>
      <c r="UCZ1222" s="2"/>
      <c r="UDA1222" s="2"/>
      <c r="UDB1222" s="2"/>
      <c r="UDC1222" s="2"/>
      <c r="UDD1222" s="2"/>
      <c r="UDE1222" s="2"/>
      <c r="UDF1222" s="2"/>
      <c r="UDG1222" s="2"/>
      <c r="UDH1222" s="2"/>
      <c r="UDI1222" s="2"/>
      <c r="UDJ1222" s="2"/>
      <c r="UDK1222" s="2"/>
      <c r="UDL1222" s="2"/>
      <c r="UDM1222" s="2"/>
      <c r="UDN1222" s="2"/>
      <c r="UDO1222" s="2"/>
      <c r="UDP1222" s="2"/>
      <c r="UDQ1222" s="2"/>
      <c r="UDR1222" s="2"/>
      <c r="UDS1222" s="2"/>
      <c r="UDT1222" s="2"/>
      <c r="UDU1222" s="2"/>
      <c r="UDV1222" s="2"/>
      <c r="UDW1222" s="2"/>
      <c r="UDX1222" s="2"/>
      <c r="UDY1222" s="2"/>
      <c r="UDZ1222" s="2"/>
      <c r="UEA1222" s="2"/>
      <c r="UEB1222" s="2"/>
      <c r="UEC1222" s="2"/>
      <c r="UED1222" s="2"/>
      <c r="UEE1222" s="2"/>
      <c r="UEF1222" s="2"/>
      <c r="UEG1222" s="2"/>
      <c r="UEH1222" s="2"/>
      <c r="UEI1222" s="2"/>
      <c r="UEJ1222" s="2"/>
      <c r="UEK1222" s="2"/>
      <c r="UEL1222" s="2"/>
      <c r="UEM1222" s="2"/>
      <c r="UEN1222" s="2"/>
      <c r="UEO1222" s="2"/>
      <c r="UEP1222" s="2"/>
      <c r="UEQ1222" s="2"/>
      <c r="UER1222" s="2"/>
      <c r="UES1222" s="2"/>
      <c r="UET1222" s="2"/>
      <c r="UEU1222" s="2"/>
      <c r="UEV1222" s="2"/>
      <c r="UEW1222" s="2"/>
      <c r="UEX1222" s="2"/>
      <c r="UEY1222" s="2"/>
      <c r="UEZ1222" s="2"/>
      <c r="UFA1222" s="2"/>
      <c r="UFB1222" s="2"/>
      <c r="UFC1222" s="2"/>
      <c r="UFD1222" s="2"/>
      <c r="UFE1222" s="2"/>
      <c r="UFF1222" s="2"/>
      <c r="UFG1222" s="2"/>
      <c r="UFH1222" s="2"/>
      <c r="UFI1222" s="2"/>
      <c r="UFJ1222" s="2"/>
      <c r="UFK1222" s="2"/>
      <c r="UFL1222" s="2"/>
      <c r="UFM1222" s="2"/>
      <c r="UFN1222" s="2"/>
      <c r="UFO1222" s="2"/>
      <c r="UFP1222" s="2"/>
      <c r="UFQ1222" s="2"/>
      <c r="UFR1222" s="2"/>
      <c r="UFS1222" s="2"/>
      <c r="UFT1222" s="2"/>
      <c r="UFU1222" s="2"/>
      <c r="UFV1222" s="2"/>
      <c r="UFW1222" s="2"/>
      <c r="UFX1222" s="2"/>
      <c r="UFY1222" s="2"/>
      <c r="UFZ1222" s="2"/>
      <c r="UGA1222" s="2"/>
      <c r="UGB1222" s="2"/>
      <c r="UGC1222" s="2"/>
      <c r="UGD1222" s="2"/>
      <c r="UGE1222" s="2"/>
      <c r="UGF1222" s="2"/>
      <c r="UGG1222" s="2"/>
      <c r="UGH1222" s="2"/>
      <c r="UGI1222" s="2"/>
      <c r="UGJ1222" s="2"/>
      <c r="UGK1222" s="2"/>
      <c r="UGL1222" s="2"/>
      <c r="UGM1222" s="2"/>
      <c r="UGN1222" s="2"/>
      <c r="UGO1222" s="2"/>
      <c r="UGP1222" s="2"/>
      <c r="UGQ1222" s="2"/>
      <c r="UGR1222" s="2"/>
      <c r="UGS1222" s="2"/>
      <c r="UGT1222" s="2"/>
      <c r="UGU1222" s="2"/>
      <c r="UGV1222" s="2"/>
      <c r="UGW1222" s="2"/>
      <c r="UGX1222" s="2"/>
      <c r="UGY1222" s="2"/>
      <c r="UGZ1222" s="2"/>
      <c r="UHA1222" s="2"/>
      <c r="UHB1222" s="2"/>
      <c r="UHC1222" s="2"/>
      <c r="UHD1222" s="2"/>
      <c r="UHE1222" s="2"/>
      <c r="UHF1222" s="2"/>
      <c r="UHG1222" s="2"/>
      <c r="UHH1222" s="2"/>
      <c r="UHI1222" s="2"/>
      <c r="UHJ1222" s="2"/>
      <c r="UHK1222" s="2"/>
      <c r="UHL1222" s="2"/>
      <c r="UHM1222" s="2"/>
      <c r="UHN1222" s="2"/>
      <c r="UHO1222" s="2"/>
      <c r="UHP1222" s="2"/>
      <c r="UHQ1222" s="2"/>
      <c r="UHR1222" s="2"/>
      <c r="UHS1222" s="2"/>
      <c r="UHT1222" s="2"/>
      <c r="UHU1222" s="2"/>
      <c r="UHV1222" s="2"/>
      <c r="UHW1222" s="2"/>
      <c r="UHX1222" s="2"/>
      <c r="UHY1222" s="2"/>
      <c r="UHZ1222" s="2"/>
      <c r="UIA1222" s="2"/>
      <c r="UIB1222" s="2"/>
      <c r="UIC1222" s="2"/>
      <c r="UID1222" s="2"/>
      <c r="UIE1222" s="2"/>
      <c r="UIF1222" s="2"/>
      <c r="UIG1222" s="2"/>
      <c r="UIH1222" s="2"/>
      <c r="UII1222" s="2"/>
      <c r="UIJ1222" s="2"/>
      <c r="UIK1222" s="2"/>
      <c r="UIL1222" s="2"/>
      <c r="UIM1222" s="2"/>
      <c r="UIN1222" s="2"/>
      <c r="UIO1222" s="2"/>
      <c r="UIP1222" s="2"/>
      <c r="UIQ1222" s="2"/>
      <c r="UIR1222" s="2"/>
      <c r="UIS1222" s="2"/>
      <c r="UIT1222" s="2"/>
      <c r="UIU1222" s="2"/>
      <c r="UIV1222" s="2"/>
      <c r="UIW1222" s="2"/>
      <c r="UIX1222" s="2"/>
      <c r="UIY1222" s="2"/>
      <c r="UIZ1222" s="2"/>
      <c r="UJA1222" s="2"/>
      <c r="UJB1222" s="2"/>
      <c r="UJC1222" s="2"/>
      <c r="UJD1222" s="2"/>
      <c r="UJE1222" s="2"/>
      <c r="UJF1222" s="2"/>
      <c r="UJG1222" s="2"/>
      <c r="UJH1222" s="2"/>
      <c r="UJI1222" s="2"/>
      <c r="UJJ1222" s="2"/>
      <c r="UJK1222" s="2"/>
      <c r="UJL1222" s="2"/>
      <c r="UJM1222" s="2"/>
      <c r="UJN1222" s="2"/>
      <c r="UJO1222" s="2"/>
      <c r="UJP1222" s="2"/>
      <c r="UJQ1222" s="2"/>
      <c r="UJR1222" s="2"/>
      <c r="UJS1222" s="2"/>
      <c r="UJT1222" s="2"/>
      <c r="UJU1222" s="2"/>
      <c r="UJV1222" s="2"/>
      <c r="UJW1222" s="2"/>
      <c r="UJX1222" s="2"/>
      <c r="UJY1222" s="2"/>
      <c r="UJZ1222" s="2"/>
      <c r="UKA1222" s="2"/>
      <c r="UKB1222" s="2"/>
      <c r="UKC1222" s="2"/>
      <c r="UKD1222" s="2"/>
      <c r="UKE1222" s="2"/>
      <c r="UKF1222" s="2"/>
      <c r="UKG1222" s="2"/>
      <c r="UKH1222" s="2"/>
      <c r="UKI1222" s="2"/>
      <c r="UKJ1222" s="2"/>
      <c r="UKK1222" s="2"/>
      <c r="UKL1222" s="2"/>
      <c r="UKM1222" s="2"/>
      <c r="UKN1222" s="2"/>
      <c r="UKO1222" s="2"/>
      <c r="UKP1222" s="2"/>
      <c r="UKQ1222" s="2"/>
      <c r="UKR1222" s="2"/>
      <c r="UKS1222" s="2"/>
      <c r="UKT1222" s="2"/>
      <c r="UKU1222" s="2"/>
      <c r="UKV1222" s="2"/>
      <c r="UKW1222" s="2"/>
      <c r="UKX1222" s="2"/>
      <c r="UKY1222" s="2"/>
      <c r="UKZ1222" s="2"/>
      <c r="ULA1222" s="2"/>
      <c r="ULB1222" s="2"/>
      <c r="ULC1222" s="2"/>
      <c r="ULD1222" s="2"/>
      <c r="ULE1222" s="2"/>
      <c r="ULF1222" s="2"/>
      <c r="ULG1222" s="2"/>
      <c r="ULH1222" s="2"/>
      <c r="ULI1222" s="2"/>
      <c r="ULJ1222" s="2"/>
      <c r="ULK1222" s="2"/>
      <c r="ULL1222" s="2"/>
      <c r="ULM1222" s="2"/>
      <c r="ULN1222" s="2"/>
      <c r="ULO1222" s="2"/>
      <c r="ULP1222" s="2"/>
      <c r="ULQ1222" s="2"/>
      <c r="ULR1222" s="2"/>
      <c r="ULS1222" s="2"/>
      <c r="ULT1222" s="2"/>
      <c r="ULU1222" s="2"/>
      <c r="ULV1222" s="2"/>
      <c r="ULW1222" s="2"/>
      <c r="ULX1222" s="2"/>
      <c r="ULY1222" s="2"/>
      <c r="ULZ1222" s="2"/>
      <c r="UMA1222" s="2"/>
      <c r="UMB1222" s="2"/>
      <c r="UMC1222" s="2"/>
      <c r="UMD1222" s="2"/>
      <c r="UME1222" s="2"/>
      <c r="UMF1222" s="2"/>
      <c r="UMG1222" s="2"/>
      <c r="UMH1222" s="2"/>
      <c r="UMI1222" s="2"/>
      <c r="UMJ1222" s="2"/>
      <c r="UMK1222" s="2"/>
      <c r="UML1222" s="2"/>
      <c r="UMM1222" s="2"/>
      <c r="UMN1222" s="2"/>
      <c r="UMO1222" s="2"/>
      <c r="UMP1222" s="2"/>
      <c r="UMQ1222" s="2"/>
      <c r="UMR1222" s="2"/>
      <c r="UMS1222" s="2"/>
      <c r="UMT1222" s="2"/>
      <c r="UMU1222" s="2"/>
      <c r="UMV1222" s="2"/>
      <c r="UMW1222" s="2"/>
      <c r="UMX1222" s="2"/>
      <c r="UMY1222" s="2"/>
      <c r="UMZ1222" s="2"/>
      <c r="UNA1222" s="2"/>
      <c r="UNB1222" s="2"/>
      <c r="UNC1222" s="2"/>
      <c r="UND1222" s="2"/>
      <c r="UNE1222" s="2"/>
      <c r="UNF1222" s="2"/>
      <c r="UNG1222" s="2"/>
      <c r="UNH1222" s="2"/>
      <c r="UNI1222" s="2"/>
      <c r="UNJ1222" s="2"/>
      <c r="UNK1222" s="2"/>
      <c r="UNL1222" s="2"/>
      <c r="UNM1222" s="2"/>
      <c r="UNN1222" s="2"/>
      <c r="UNO1222" s="2"/>
      <c r="UNP1222" s="2"/>
      <c r="UNQ1222" s="2"/>
      <c r="UNR1222" s="2"/>
      <c r="UNS1222" s="2"/>
      <c r="UNT1222" s="2"/>
      <c r="UNU1222" s="2"/>
      <c r="UNV1222" s="2"/>
      <c r="UNW1222" s="2"/>
      <c r="UNX1222" s="2"/>
      <c r="UNY1222" s="2"/>
      <c r="UNZ1222" s="2"/>
      <c r="UOA1222" s="2"/>
      <c r="UOB1222" s="2"/>
      <c r="UOC1222" s="2"/>
      <c r="UOD1222" s="2"/>
      <c r="UOE1222" s="2"/>
      <c r="UOF1222" s="2"/>
      <c r="UOG1222" s="2"/>
      <c r="UOH1222" s="2"/>
      <c r="UOI1222" s="2"/>
      <c r="UOJ1222" s="2"/>
      <c r="UOK1222" s="2"/>
      <c r="UOL1222" s="2"/>
      <c r="UOM1222" s="2"/>
      <c r="UON1222" s="2"/>
      <c r="UOO1222" s="2"/>
      <c r="UOP1222" s="2"/>
      <c r="UOQ1222" s="2"/>
      <c r="UOR1222" s="2"/>
      <c r="UOS1222" s="2"/>
      <c r="UOT1222" s="2"/>
      <c r="UOU1222" s="2"/>
      <c r="UOV1222" s="2"/>
      <c r="UOW1222" s="2"/>
      <c r="UOX1222" s="2"/>
      <c r="UOY1222" s="2"/>
      <c r="UOZ1222" s="2"/>
      <c r="UPA1222" s="2"/>
      <c r="UPB1222" s="2"/>
      <c r="UPC1222" s="2"/>
      <c r="UPD1222" s="2"/>
      <c r="UPE1222" s="2"/>
      <c r="UPF1222" s="2"/>
      <c r="UPG1222" s="2"/>
      <c r="UPH1222" s="2"/>
      <c r="UPI1222" s="2"/>
      <c r="UPJ1222" s="2"/>
      <c r="UPK1222" s="2"/>
      <c r="UPL1222" s="2"/>
      <c r="UPM1222" s="2"/>
      <c r="UPN1222" s="2"/>
      <c r="UPO1222" s="2"/>
      <c r="UPP1222" s="2"/>
      <c r="UPQ1222" s="2"/>
      <c r="UPR1222" s="2"/>
      <c r="UPS1222" s="2"/>
      <c r="UPT1222" s="2"/>
      <c r="UPU1222" s="2"/>
      <c r="UPV1222" s="2"/>
      <c r="UPW1222" s="2"/>
      <c r="UPX1222" s="2"/>
      <c r="UPY1222" s="2"/>
      <c r="UPZ1222" s="2"/>
      <c r="UQA1222" s="2"/>
      <c r="UQB1222" s="2"/>
      <c r="UQC1222" s="2"/>
      <c r="UQD1222" s="2"/>
      <c r="UQE1222" s="2"/>
      <c r="UQF1222" s="2"/>
      <c r="UQG1222" s="2"/>
      <c r="UQH1222" s="2"/>
      <c r="UQI1222" s="2"/>
      <c r="UQJ1222" s="2"/>
      <c r="UQK1222" s="2"/>
      <c r="UQL1222" s="2"/>
      <c r="UQM1222" s="2"/>
      <c r="UQN1222" s="2"/>
      <c r="UQO1222" s="2"/>
      <c r="UQP1222" s="2"/>
      <c r="UQQ1222" s="2"/>
      <c r="UQR1222" s="2"/>
      <c r="UQS1222" s="2"/>
      <c r="UQT1222" s="2"/>
      <c r="UQU1222" s="2"/>
      <c r="UQV1222" s="2"/>
      <c r="UQW1222" s="2"/>
      <c r="UQX1222" s="2"/>
      <c r="UQY1222" s="2"/>
      <c r="UQZ1222" s="2"/>
      <c r="URA1222" s="2"/>
      <c r="URB1222" s="2"/>
      <c r="URC1222" s="2"/>
      <c r="URD1222" s="2"/>
      <c r="URE1222" s="2"/>
      <c r="URF1222" s="2"/>
      <c r="URG1222" s="2"/>
      <c r="URH1222" s="2"/>
      <c r="URI1222" s="2"/>
      <c r="URJ1222" s="2"/>
      <c r="URK1222" s="2"/>
      <c r="URL1222" s="2"/>
      <c r="URM1222" s="2"/>
      <c r="URN1222" s="2"/>
      <c r="URO1222" s="2"/>
      <c r="URP1222" s="2"/>
      <c r="URQ1222" s="2"/>
      <c r="URR1222" s="2"/>
      <c r="URS1222" s="2"/>
      <c r="URT1222" s="2"/>
      <c r="URU1222" s="2"/>
      <c r="URV1222" s="2"/>
      <c r="URW1222" s="2"/>
      <c r="URX1222" s="2"/>
      <c r="URY1222" s="2"/>
      <c r="URZ1222" s="2"/>
      <c r="USA1222" s="2"/>
      <c r="USB1222" s="2"/>
      <c r="USC1222" s="2"/>
      <c r="USD1222" s="2"/>
      <c r="USE1222" s="2"/>
      <c r="USF1222" s="2"/>
      <c r="USG1222" s="2"/>
      <c r="USH1222" s="2"/>
      <c r="USI1222" s="2"/>
      <c r="USJ1222" s="2"/>
      <c r="USK1222" s="2"/>
      <c r="USL1222" s="2"/>
      <c r="USM1222" s="2"/>
      <c r="USN1222" s="2"/>
      <c r="USO1222" s="2"/>
      <c r="USP1222" s="2"/>
      <c r="USQ1222" s="2"/>
      <c r="USR1222" s="2"/>
      <c r="USS1222" s="2"/>
      <c r="UST1222" s="2"/>
      <c r="USU1222" s="2"/>
      <c r="USV1222" s="2"/>
      <c r="USW1222" s="2"/>
      <c r="USX1222" s="2"/>
      <c r="USY1222" s="2"/>
      <c r="USZ1222" s="2"/>
      <c r="UTA1222" s="2"/>
      <c r="UTB1222" s="2"/>
      <c r="UTC1222" s="2"/>
      <c r="UTD1222" s="2"/>
      <c r="UTE1222" s="2"/>
      <c r="UTF1222" s="2"/>
      <c r="UTG1222" s="2"/>
      <c r="UTH1222" s="2"/>
      <c r="UTI1222" s="2"/>
      <c r="UTJ1222" s="2"/>
      <c r="UTK1222" s="2"/>
      <c r="UTL1222" s="2"/>
      <c r="UTM1222" s="2"/>
      <c r="UTN1222" s="2"/>
      <c r="UTO1222" s="2"/>
      <c r="UTP1222" s="2"/>
      <c r="UTQ1222" s="2"/>
      <c r="UTR1222" s="2"/>
      <c r="UTS1222" s="2"/>
      <c r="UTT1222" s="2"/>
      <c r="UTU1222" s="2"/>
      <c r="UTV1222" s="2"/>
      <c r="UTW1222" s="2"/>
      <c r="UTX1222" s="2"/>
      <c r="UTY1222" s="2"/>
      <c r="UTZ1222" s="2"/>
      <c r="UUA1222" s="2"/>
      <c r="UUB1222" s="2"/>
      <c r="UUC1222" s="2"/>
      <c r="UUD1222" s="2"/>
      <c r="UUE1222" s="2"/>
      <c r="UUF1222" s="2"/>
      <c r="UUG1222" s="2"/>
      <c r="UUH1222" s="2"/>
      <c r="UUI1222" s="2"/>
      <c r="UUJ1222" s="2"/>
      <c r="UUK1222" s="2"/>
      <c r="UUL1222" s="2"/>
      <c r="UUM1222" s="2"/>
      <c r="UUN1222" s="2"/>
      <c r="UUO1222" s="2"/>
      <c r="UUP1222" s="2"/>
      <c r="UUQ1222" s="2"/>
      <c r="UUR1222" s="2"/>
      <c r="UUS1222" s="2"/>
      <c r="UUT1222" s="2"/>
      <c r="UUU1222" s="2"/>
      <c r="UUV1222" s="2"/>
      <c r="UUW1222" s="2"/>
      <c r="UUX1222" s="2"/>
      <c r="UUY1222" s="2"/>
      <c r="UUZ1222" s="2"/>
      <c r="UVA1222" s="2"/>
      <c r="UVB1222" s="2"/>
      <c r="UVC1222" s="2"/>
      <c r="UVD1222" s="2"/>
      <c r="UVE1222" s="2"/>
      <c r="UVF1222" s="2"/>
      <c r="UVG1222" s="2"/>
      <c r="UVH1222" s="2"/>
      <c r="UVI1222" s="2"/>
      <c r="UVJ1222" s="2"/>
      <c r="UVK1222" s="2"/>
      <c r="UVL1222" s="2"/>
      <c r="UVM1222" s="2"/>
      <c r="UVN1222" s="2"/>
      <c r="UVO1222" s="2"/>
      <c r="UVP1222" s="2"/>
      <c r="UVQ1222" s="2"/>
      <c r="UVR1222" s="2"/>
      <c r="UVS1222" s="2"/>
      <c r="UVT1222" s="2"/>
      <c r="UVU1222" s="2"/>
      <c r="UVV1222" s="2"/>
      <c r="UVW1222" s="2"/>
      <c r="UVX1222" s="2"/>
      <c r="UVY1222" s="2"/>
      <c r="UVZ1222" s="2"/>
      <c r="UWA1222" s="2"/>
      <c r="UWB1222" s="2"/>
      <c r="UWC1222" s="2"/>
      <c r="UWD1222" s="2"/>
      <c r="UWE1222" s="2"/>
      <c r="UWF1222" s="2"/>
      <c r="UWG1222" s="2"/>
      <c r="UWH1222" s="2"/>
      <c r="UWI1222" s="2"/>
      <c r="UWJ1222" s="2"/>
      <c r="UWK1222" s="2"/>
      <c r="UWL1222" s="2"/>
      <c r="UWM1222" s="2"/>
      <c r="UWN1222" s="2"/>
      <c r="UWO1222" s="2"/>
      <c r="UWP1222" s="2"/>
      <c r="UWQ1222" s="2"/>
      <c r="UWR1222" s="2"/>
      <c r="UWS1222" s="2"/>
      <c r="UWT1222" s="2"/>
      <c r="UWU1222" s="2"/>
      <c r="UWV1222" s="2"/>
      <c r="UWW1222" s="2"/>
      <c r="UWX1222" s="2"/>
      <c r="UWY1222" s="2"/>
      <c r="UWZ1222" s="2"/>
      <c r="UXA1222" s="2"/>
      <c r="UXB1222" s="2"/>
      <c r="UXC1222" s="2"/>
      <c r="UXD1222" s="2"/>
      <c r="UXE1222" s="2"/>
      <c r="UXF1222" s="2"/>
      <c r="UXG1222" s="2"/>
      <c r="UXH1222" s="2"/>
      <c r="UXI1222" s="2"/>
      <c r="UXJ1222" s="2"/>
      <c r="UXK1222" s="2"/>
      <c r="UXL1222" s="2"/>
      <c r="UXM1222" s="2"/>
      <c r="UXN1222" s="2"/>
      <c r="UXO1222" s="2"/>
      <c r="UXP1222" s="2"/>
      <c r="UXQ1222" s="2"/>
      <c r="UXR1222" s="2"/>
      <c r="UXS1222" s="2"/>
      <c r="UXT1222" s="2"/>
      <c r="UXU1222" s="2"/>
      <c r="UXV1222" s="2"/>
      <c r="UXW1222" s="2"/>
      <c r="UXX1222" s="2"/>
      <c r="UXY1222" s="2"/>
      <c r="UXZ1222" s="2"/>
      <c r="UYA1222" s="2"/>
      <c r="UYB1222" s="2"/>
      <c r="UYC1222" s="2"/>
      <c r="UYD1222" s="2"/>
      <c r="UYE1222" s="2"/>
      <c r="UYF1222" s="2"/>
      <c r="UYG1222" s="2"/>
      <c r="UYH1222" s="2"/>
      <c r="UYI1222" s="2"/>
      <c r="UYJ1222" s="2"/>
      <c r="UYK1222" s="2"/>
      <c r="UYL1222" s="2"/>
      <c r="UYM1222" s="2"/>
      <c r="UYN1222" s="2"/>
      <c r="UYO1222" s="2"/>
      <c r="UYP1222" s="2"/>
      <c r="UYQ1222" s="2"/>
      <c r="UYR1222" s="2"/>
      <c r="UYS1222" s="2"/>
      <c r="UYT1222" s="2"/>
      <c r="UYU1222" s="2"/>
      <c r="UYV1222" s="2"/>
      <c r="UYW1222" s="2"/>
      <c r="UYX1222" s="2"/>
      <c r="UYY1222" s="2"/>
      <c r="UYZ1222" s="2"/>
      <c r="UZA1222" s="2"/>
      <c r="UZB1222" s="2"/>
      <c r="UZC1222" s="2"/>
      <c r="UZD1222" s="2"/>
      <c r="UZE1222" s="2"/>
      <c r="UZF1222" s="2"/>
      <c r="UZG1222" s="2"/>
      <c r="UZH1222" s="2"/>
      <c r="UZI1222" s="2"/>
      <c r="UZJ1222" s="2"/>
      <c r="UZK1222" s="2"/>
      <c r="UZL1222" s="2"/>
      <c r="UZM1222" s="2"/>
      <c r="UZN1222" s="2"/>
      <c r="UZO1222" s="2"/>
      <c r="UZP1222" s="2"/>
      <c r="UZQ1222" s="2"/>
      <c r="UZR1222" s="2"/>
      <c r="UZS1222" s="2"/>
      <c r="UZT1222" s="2"/>
      <c r="UZU1222" s="2"/>
      <c r="UZV1222" s="2"/>
      <c r="UZW1222" s="2"/>
      <c r="UZX1222" s="2"/>
      <c r="UZY1222" s="2"/>
      <c r="UZZ1222" s="2"/>
      <c r="VAA1222" s="2"/>
      <c r="VAB1222" s="2"/>
      <c r="VAC1222" s="2"/>
      <c r="VAD1222" s="2"/>
      <c r="VAE1222" s="2"/>
      <c r="VAF1222" s="2"/>
      <c r="VAG1222" s="2"/>
      <c r="VAH1222" s="2"/>
      <c r="VAI1222" s="2"/>
      <c r="VAJ1222" s="2"/>
      <c r="VAK1222" s="2"/>
      <c r="VAL1222" s="2"/>
      <c r="VAM1222" s="2"/>
      <c r="VAN1222" s="2"/>
      <c r="VAO1222" s="2"/>
      <c r="VAP1222" s="2"/>
      <c r="VAQ1222" s="2"/>
      <c r="VAR1222" s="2"/>
      <c r="VAS1222" s="2"/>
      <c r="VAT1222" s="2"/>
      <c r="VAU1222" s="2"/>
      <c r="VAV1222" s="2"/>
      <c r="VAW1222" s="2"/>
      <c r="VAX1222" s="2"/>
      <c r="VAY1222" s="2"/>
      <c r="VAZ1222" s="2"/>
      <c r="VBA1222" s="2"/>
      <c r="VBB1222" s="2"/>
      <c r="VBC1222" s="2"/>
      <c r="VBD1222" s="2"/>
      <c r="VBE1222" s="2"/>
      <c r="VBF1222" s="2"/>
      <c r="VBG1222" s="2"/>
      <c r="VBH1222" s="2"/>
      <c r="VBI1222" s="2"/>
      <c r="VBJ1222" s="2"/>
      <c r="VBK1222" s="2"/>
      <c r="VBL1222" s="2"/>
      <c r="VBM1222" s="2"/>
      <c r="VBN1222" s="2"/>
      <c r="VBO1222" s="2"/>
      <c r="VBP1222" s="2"/>
      <c r="VBQ1222" s="2"/>
      <c r="VBR1222" s="2"/>
      <c r="VBS1222" s="2"/>
      <c r="VBT1222" s="2"/>
      <c r="VBU1222" s="2"/>
      <c r="VBV1222" s="2"/>
      <c r="VBW1222" s="2"/>
      <c r="VBX1222" s="2"/>
      <c r="VBY1222" s="2"/>
      <c r="VBZ1222" s="2"/>
      <c r="VCA1222" s="2"/>
      <c r="VCB1222" s="2"/>
      <c r="VCC1222" s="2"/>
      <c r="VCD1222" s="2"/>
      <c r="VCE1222" s="2"/>
      <c r="VCF1222" s="2"/>
      <c r="VCG1222" s="2"/>
      <c r="VCH1222" s="2"/>
      <c r="VCI1222" s="2"/>
      <c r="VCJ1222" s="2"/>
      <c r="VCK1222" s="2"/>
      <c r="VCL1222" s="2"/>
      <c r="VCM1222" s="2"/>
      <c r="VCN1222" s="2"/>
      <c r="VCO1222" s="2"/>
      <c r="VCP1222" s="2"/>
      <c r="VCQ1222" s="2"/>
      <c r="VCR1222" s="2"/>
      <c r="VCS1222" s="2"/>
      <c r="VCT1222" s="2"/>
      <c r="VCU1222" s="2"/>
      <c r="VCV1222" s="2"/>
      <c r="VCW1222" s="2"/>
      <c r="VCX1222" s="2"/>
      <c r="VCY1222" s="2"/>
      <c r="VCZ1222" s="2"/>
      <c r="VDA1222" s="2"/>
      <c r="VDB1222" s="2"/>
      <c r="VDC1222" s="2"/>
      <c r="VDD1222" s="2"/>
      <c r="VDE1222" s="2"/>
      <c r="VDF1222" s="2"/>
      <c r="VDG1222" s="2"/>
      <c r="VDH1222" s="2"/>
      <c r="VDI1222" s="2"/>
      <c r="VDJ1222" s="2"/>
      <c r="VDK1222" s="2"/>
      <c r="VDL1222" s="2"/>
      <c r="VDM1222" s="2"/>
      <c r="VDN1222" s="2"/>
      <c r="VDO1222" s="2"/>
      <c r="VDP1222" s="2"/>
      <c r="VDQ1222" s="2"/>
      <c r="VDR1222" s="2"/>
      <c r="VDS1222" s="2"/>
      <c r="VDT1222" s="2"/>
      <c r="VDU1222" s="2"/>
      <c r="VDV1222" s="2"/>
      <c r="VDW1222" s="2"/>
      <c r="VDX1222" s="2"/>
      <c r="VDY1222" s="2"/>
      <c r="VDZ1222" s="2"/>
      <c r="VEA1222" s="2"/>
      <c r="VEB1222" s="2"/>
      <c r="VEC1222" s="2"/>
      <c r="VED1222" s="2"/>
      <c r="VEE1222" s="2"/>
      <c r="VEF1222" s="2"/>
      <c r="VEG1222" s="2"/>
      <c r="VEH1222" s="2"/>
      <c r="VEI1222" s="2"/>
      <c r="VEJ1222" s="2"/>
      <c r="VEK1222" s="2"/>
      <c r="VEL1222" s="2"/>
      <c r="VEM1222" s="2"/>
      <c r="VEN1222" s="2"/>
      <c r="VEO1222" s="2"/>
      <c r="VEP1222" s="2"/>
      <c r="VEQ1222" s="2"/>
      <c r="VER1222" s="2"/>
      <c r="VES1222" s="2"/>
      <c r="VET1222" s="2"/>
      <c r="VEU1222" s="2"/>
      <c r="VEV1222" s="2"/>
      <c r="VEW1222" s="2"/>
      <c r="VEX1222" s="2"/>
      <c r="VEY1222" s="2"/>
      <c r="VEZ1222" s="2"/>
      <c r="VFA1222" s="2"/>
      <c r="VFB1222" s="2"/>
      <c r="VFC1222" s="2"/>
      <c r="VFD1222" s="2"/>
      <c r="VFE1222" s="2"/>
      <c r="VFF1222" s="2"/>
      <c r="VFG1222" s="2"/>
      <c r="VFH1222" s="2"/>
      <c r="VFI1222" s="2"/>
      <c r="VFJ1222" s="2"/>
      <c r="VFK1222" s="2"/>
      <c r="VFL1222" s="2"/>
      <c r="VFM1222" s="2"/>
      <c r="VFN1222" s="2"/>
      <c r="VFO1222" s="2"/>
      <c r="VFP1222" s="2"/>
      <c r="VFQ1222" s="2"/>
      <c r="VFR1222" s="2"/>
      <c r="VFS1222" s="2"/>
      <c r="VFT1222" s="2"/>
      <c r="VFU1222" s="2"/>
      <c r="VFV1222" s="2"/>
      <c r="VFW1222" s="2"/>
      <c r="VFX1222" s="2"/>
      <c r="VFY1222" s="2"/>
      <c r="VFZ1222" s="2"/>
      <c r="VGA1222" s="2"/>
      <c r="VGB1222" s="2"/>
      <c r="VGC1222" s="2"/>
      <c r="VGD1222" s="2"/>
      <c r="VGE1222" s="2"/>
      <c r="VGF1222" s="2"/>
      <c r="VGG1222" s="2"/>
      <c r="VGH1222" s="2"/>
      <c r="VGI1222" s="2"/>
      <c r="VGJ1222" s="2"/>
      <c r="VGK1222" s="2"/>
      <c r="VGL1222" s="2"/>
      <c r="VGM1222" s="2"/>
      <c r="VGN1222" s="2"/>
      <c r="VGO1222" s="2"/>
      <c r="VGP1222" s="2"/>
      <c r="VGQ1222" s="2"/>
      <c r="VGR1222" s="2"/>
      <c r="VGS1222" s="2"/>
      <c r="VGT1222" s="2"/>
      <c r="VGU1222" s="2"/>
      <c r="VGV1222" s="2"/>
      <c r="VGW1222" s="2"/>
      <c r="VGX1222" s="2"/>
      <c r="VGY1222" s="2"/>
      <c r="VGZ1222" s="2"/>
      <c r="VHA1222" s="2"/>
      <c r="VHB1222" s="2"/>
      <c r="VHC1222" s="2"/>
      <c r="VHD1222" s="2"/>
      <c r="VHE1222" s="2"/>
      <c r="VHF1222" s="2"/>
      <c r="VHG1222" s="2"/>
      <c r="VHH1222" s="2"/>
      <c r="VHI1222" s="2"/>
      <c r="VHJ1222" s="2"/>
      <c r="VHK1222" s="2"/>
      <c r="VHL1222" s="2"/>
      <c r="VHM1222" s="2"/>
      <c r="VHN1222" s="2"/>
      <c r="VHO1222" s="2"/>
      <c r="VHP1222" s="2"/>
      <c r="VHQ1222" s="2"/>
      <c r="VHR1222" s="2"/>
      <c r="VHS1222" s="2"/>
      <c r="VHT1222" s="2"/>
      <c r="VHU1222" s="2"/>
      <c r="VHV1222" s="2"/>
      <c r="VHW1222" s="2"/>
      <c r="VHX1222" s="2"/>
      <c r="VHY1222" s="2"/>
      <c r="VHZ1222" s="2"/>
      <c r="VIA1222" s="2"/>
      <c r="VIB1222" s="2"/>
      <c r="VIC1222" s="2"/>
      <c r="VID1222" s="2"/>
      <c r="VIE1222" s="2"/>
      <c r="VIF1222" s="2"/>
      <c r="VIG1222" s="2"/>
      <c r="VIH1222" s="2"/>
      <c r="VII1222" s="2"/>
      <c r="VIJ1222" s="2"/>
      <c r="VIK1222" s="2"/>
      <c r="VIL1222" s="2"/>
      <c r="VIM1222" s="2"/>
      <c r="VIN1222" s="2"/>
      <c r="VIO1222" s="2"/>
      <c r="VIP1222" s="2"/>
      <c r="VIQ1222" s="2"/>
      <c r="VIR1222" s="2"/>
      <c r="VIS1222" s="2"/>
      <c r="VIT1222" s="2"/>
      <c r="VIU1222" s="2"/>
      <c r="VIV1222" s="2"/>
      <c r="VIW1222" s="2"/>
      <c r="VIX1222" s="2"/>
      <c r="VIY1222" s="2"/>
      <c r="VIZ1222" s="2"/>
      <c r="VJA1222" s="2"/>
      <c r="VJB1222" s="2"/>
      <c r="VJC1222" s="2"/>
      <c r="VJD1222" s="2"/>
      <c r="VJE1222" s="2"/>
      <c r="VJF1222" s="2"/>
      <c r="VJG1222" s="2"/>
      <c r="VJH1222" s="2"/>
      <c r="VJI1222" s="2"/>
      <c r="VJJ1222" s="2"/>
      <c r="VJK1222" s="2"/>
      <c r="VJL1222" s="2"/>
      <c r="VJM1222" s="2"/>
      <c r="VJN1222" s="2"/>
      <c r="VJO1222" s="2"/>
      <c r="VJP1222" s="2"/>
      <c r="VJQ1222" s="2"/>
      <c r="VJR1222" s="2"/>
      <c r="VJS1222" s="2"/>
      <c r="VJT1222" s="2"/>
      <c r="VJU1222" s="2"/>
      <c r="VJV1222" s="2"/>
      <c r="VJW1222" s="2"/>
      <c r="VJX1222" s="2"/>
      <c r="VJY1222" s="2"/>
      <c r="VJZ1222" s="2"/>
      <c r="VKA1222" s="2"/>
      <c r="VKB1222" s="2"/>
      <c r="VKC1222" s="2"/>
      <c r="VKD1222" s="2"/>
      <c r="VKE1222" s="2"/>
      <c r="VKF1222" s="2"/>
      <c r="VKG1222" s="2"/>
      <c r="VKH1222" s="2"/>
      <c r="VKI1222" s="2"/>
      <c r="VKJ1222" s="2"/>
      <c r="VKK1222" s="2"/>
      <c r="VKL1222" s="2"/>
      <c r="VKM1222" s="2"/>
      <c r="VKN1222" s="2"/>
      <c r="VKO1222" s="2"/>
      <c r="VKP1222" s="2"/>
      <c r="VKQ1222" s="2"/>
      <c r="VKR1222" s="2"/>
      <c r="VKS1222" s="2"/>
      <c r="VKT1222" s="2"/>
      <c r="VKU1222" s="2"/>
      <c r="VKV1222" s="2"/>
      <c r="VKW1222" s="2"/>
      <c r="VKX1222" s="2"/>
      <c r="VKY1222" s="2"/>
      <c r="VKZ1222" s="2"/>
      <c r="VLA1222" s="2"/>
      <c r="VLB1222" s="2"/>
      <c r="VLC1222" s="2"/>
      <c r="VLD1222" s="2"/>
      <c r="VLE1222" s="2"/>
      <c r="VLF1222" s="2"/>
      <c r="VLG1222" s="2"/>
      <c r="VLH1222" s="2"/>
      <c r="VLI1222" s="2"/>
      <c r="VLJ1222" s="2"/>
      <c r="VLK1222" s="2"/>
      <c r="VLL1222" s="2"/>
      <c r="VLM1222" s="2"/>
      <c r="VLN1222" s="2"/>
      <c r="VLO1222" s="2"/>
      <c r="VLP1222" s="2"/>
      <c r="VLQ1222" s="2"/>
      <c r="VLR1222" s="2"/>
      <c r="VLS1222" s="2"/>
      <c r="VLT1222" s="2"/>
      <c r="VLU1222" s="2"/>
      <c r="VLV1222" s="2"/>
      <c r="VLW1222" s="2"/>
      <c r="VLX1222" s="2"/>
      <c r="VLY1222" s="2"/>
      <c r="VLZ1222" s="2"/>
      <c r="VMA1222" s="2"/>
      <c r="VMB1222" s="2"/>
      <c r="VMC1222" s="2"/>
      <c r="VMD1222" s="2"/>
      <c r="VME1222" s="2"/>
      <c r="VMF1222" s="2"/>
      <c r="VMG1222" s="2"/>
      <c r="VMH1222" s="2"/>
      <c r="VMI1222" s="2"/>
      <c r="VMJ1222" s="2"/>
      <c r="VMK1222" s="2"/>
      <c r="VML1222" s="2"/>
      <c r="VMM1222" s="2"/>
      <c r="VMN1222" s="2"/>
      <c r="VMO1222" s="2"/>
      <c r="VMP1222" s="2"/>
      <c r="VMQ1222" s="2"/>
      <c r="VMR1222" s="2"/>
      <c r="VMS1222" s="2"/>
      <c r="VMT1222" s="2"/>
      <c r="VMU1222" s="2"/>
      <c r="VMV1222" s="2"/>
      <c r="VMW1222" s="2"/>
      <c r="VMX1222" s="2"/>
      <c r="VMY1222" s="2"/>
      <c r="VMZ1222" s="2"/>
      <c r="VNA1222" s="2"/>
      <c r="VNB1222" s="2"/>
      <c r="VNC1222" s="2"/>
      <c r="VND1222" s="2"/>
      <c r="VNE1222" s="2"/>
      <c r="VNF1222" s="2"/>
      <c r="VNG1222" s="2"/>
      <c r="VNH1222" s="2"/>
      <c r="VNI1222" s="2"/>
      <c r="VNJ1222" s="2"/>
      <c r="VNK1222" s="2"/>
      <c r="VNL1222" s="2"/>
      <c r="VNM1222" s="2"/>
      <c r="VNN1222" s="2"/>
      <c r="VNO1222" s="2"/>
      <c r="VNP1222" s="2"/>
      <c r="VNQ1222" s="2"/>
      <c r="VNR1222" s="2"/>
      <c r="VNS1222" s="2"/>
      <c r="VNT1222" s="2"/>
      <c r="VNU1222" s="2"/>
      <c r="VNV1222" s="2"/>
      <c r="VNW1222" s="2"/>
      <c r="VNX1222" s="2"/>
      <c r="VNY1222" s="2"/>
      <c r="VNZ1222" s="2"/>
      <c r="VOA1222" s="2"/>
      <c r="VOB1222" s="2"/>
      <c r="VOC1222" s="2"/>
      <c r="VOD1222" s="2"/>
      <c r="VOE1222" s="2"/>
      <c r="VOF1222" s="2"/>
      <c r="VOG1222" s="2"/>
      <c r="VOH1222" s="2"/>
      <c r="VOI1222" s="2"/>
      <c r="VOJ1222" s="2"/>
      <c r="VOK1222" s="2"/>
      <c r="VOL1222" s="2"/>
      <c r="VOM1222" s="2"/>
      <c r="VON1222" s="2"/>
      <c r="VOO1222" s="2"/>
      <c r="VOP1222" s="2"/>
      <c r="VOQ1222" s="2"/>
      <c r="VOR1222" s="2"/>
      <c r="VOS1222" s="2"/>
      <c r="VOT1222" s="2"/>
      <c r="VOU1222" s="2"/>
      <c r="VOV1222" s="2"/>
      <c r="VOW1222" s="2"/>
      <c r="VOX1222" s="2"/>
      <c r="VOY1222" s="2"/>
      <c r="VOZ1222" s="2"/>
      <c r="VPA1222" s="2"/>
      <c r="VPB1222" s="2"/>
      <c r="VPC1222" s="2"/>
      <c r="VPD1222" s="2"/>
      <c r="VPE1222" s="2"/>
      <c r="VPF1222" s="2"/>
      <c r="VPG1222" s="2"/>
      <c r="VPH1222" s="2"/>
      <c r="VPI1222" s="2"/>
      <c r="VPJ1222" s="2"/>
      <c r="VPK1222" s="2"/>
      <c r="VPL1222" s="2"/>
      <c r="VPM1222" s="2"/>
      <c r="VPN1222" s="2"/>
      <c r="VPO1222" s="2"/>
      <c r="VPP1222" s="2"/>
      <c r="VPQ1222" s="2"/>
      <c r="VPR1222" s="2"/>
      <c r="VPS1222" s="2"/>
      <c r="VPT1222" s="2"/>
      <c r="VPU1222" s="2"/>
      <c r="VPV1222" s="2"/>
      <c r="VPW1222" s="2"/>
      <c r="VPX1222" s="2"/>
      <c r="VPY1222" s="2"/>
      <c r="VPZ1222" s="2"/>
      <c r="VQA1222" s="2"/>
      <c r="VQB1222" s="2"/>
      <c r="VQC1222" s="2"/>
      <c r="VQD1222" s="2"/>
      <c r="VQE1222" s="2"/>
      <c r="VQF1222" s="2"/>
      <c r="VQG1222" s="2"/>
      <c r="VQH1222" s="2"/>
      <c r="VQI1222" s="2"/>
      <c r="VQJ1222" s="2"/>
      <c r="VQK1222" s="2"/>
      <c r="VQL1222" s="2"/>
      <c r="VQM1222" s="2"/>
      <c r="VQN1222" s="2"/>
      <c r="VQO1222" s="2"/>
      <c r="VQP1222" s="2"/>
      <c r="VQQ1222" s="2"/>
      <c r="VQR1222" s="2"/>
      <c r="VQS1222" s="2"/>
      <c r="VQT1222" s="2"/>
      <c r="VQU1222" s="2"/>
      <c r="VQV1222" s="2"/>
      <c r="VQW1222" s="2"/>
      <c r="VQX1222" s="2"/>
      <c r="VQY1222" s="2"/>
      <c r="VQZ1222" s="2"/>
      <c r="VRA1222" s="2"/>
      <c r="VRB1222" s="2"/>
      <c r="VRC1222" s="2"/>
      <c r="VRD1222" s="2"/>
      <c r="VRE1222" s="2"/>
      <c r="VRF1222" s="2"/>
      <c r="VRG1222" s="2"/>
      <c r="VRH1222" s="2"/>
      <c r="VRI1222" s="2"/>
      <c r="VRJ1222" s="2"/>
      <c r="VRK1222" s="2"/>
      <c r="VRL1222" s="2"/>
      <c r="VRM1222" s="2"/>
      <c r="VRN1222" s="2"/>
      <c r="VRO1222" s="2"/>
      <c r="VRP1222" s="2"/>
      <c r="VRQ1222" s="2"/>
      <c r="VRR1222" s="2"/>
      <c r="VRS1222" s="2"/>
      <c r="VRT1222" s="2"/>
      <c r="VRU1222" s="2"/>
      <c r="VRV1222" s="2"/>
      <c r="VRW1222" s="2"/>
      <c r="VRX1222" s="2"/>
      <c r="VRY1222" s="2"/>
      <c r="VRZ1222" s="2"/>
      <c r="VSA1222" s="2"/>
      <c r="VSB1222" s="2"/>
      <c r="VSC1222" s="2"/>
      <c r="VSD1222" s="2"/>
      <c r="VSE1222" s="2"/>
      <c r="VSF1222" s="2"/>
      <c r="VSG1222" s="2"/>
      <c r="VSH1222" s="2"/>
      <c r="VSI1222" s="2"/>
      <c r="VSJ1222" s="2"/>
      <c r="VSK1222" s="2"/>
      <c r="VSL1222" s="2"/>
      <c r="VSM1222" s="2"/>
      <c r="VSN1222" s="2"/>
      <c r="VSO1222" s="2"/>
      <c r="VSP1222" s="2"/>
      <c r="VSQ1222" s="2"/>
      <c r="VSR1222" s="2"/>
      <c r="VSS1222" s="2"/>
      <c r="VST1222" s="2"/>
      <c r="VSU1222" s="2"/>
      <c r="VSV1222" s="2"/>
      <c r="VSW1222" s="2"/>
      <c r="VSX1222" s="2"/>
      <c r="VSY1222" s="2"/>
      <c r="VSZ1222" s="2"/>
      <c r="VTA1222" s="2"/>
      <c r="VTB1222" s="2"/>
      <c r="VTC1222" s="2"/>
      <c r="VTD1222" s="2"/>
      <c r="VTE1222" s="2"/>
      <c r="VTF1222" s="2"/>
      <c r="VTG1222" s="2"/>
      <c r="VTH1222" s="2"/>
      <c r="VTI1222" s="2"/>
      <c r="VTJ1222" s="2"/>
      <c r="VTK1222" s="2"/>
      <c r="VTL1222" s="2"/>
      <c r="VTM1222" s="2"/>
      <c r="VTN1222" s="2"/>
      <c r="VTO1222" s="2"/>
      <c r="VTP1222" s="2"/>
      <c r="VTQ1222" s="2"/>
      <c r="VTR1222" s="2"/>
      <c r="VTS1222" s="2"/>
      <c r="VTT1222" s="2"/>
      <c r="VTU1222" s="2"/>
      <c r="VTV1222" s="2"/>
      <c r="VTW1222" s="2"/>
      <c r="VTX1222" s="2"/>
      <c r="VTY1222" s="2"/>
      <c r="VTZ1222" s="2"/>
      <c r="VUA1222" s="2"/>
      <c r="VUB1222" s="2"/>
      <c r="VUC1222" s="2"/>
      <c r="VUD1222" s="2"/>
      <c r="VUE1222" s="2"/>
      <c r="VUF1222" s="2"/>
      <c r="VUG1222" s="2"/>
      <c r="VUH1222" s="2"/>
      <c r="VUI1222" s="2"/>
      <c r="VUJ1222" s="2"/>
      <c r="VUK1222" s="2"/>
      <c r="VUL1222" s="2"/>
      <c r="VUM1222" s="2"/>
      <c r="VUN1222" s="2"/>
      <c r="VUO1222" s="2"/>
      <c r="VUP1222" s="2"/>
      <c r="VUQ1222" s="2"/>
      <c r="VUR1222" s="2"/>
      <c r="VUS1222" s="2"/>
      <c r="VUT1222" s="2"/>
      <c r="VUU1222" s="2"/>
      <c r="VUV1222" s="2"/>
      <c r="VUW1222" s="2"/>
      <c r="VUX1222" s="2"/>
      <c r="VUY1222" s="2"/>
      <c r="VUZ1222" s="2"/>
      <c r="VVA1222" s="2"/>
      <c r="VVB1222" s="2"/>
      <c r="VVC1222" s="2"/>
      <c r="VVD1222" s="2"/>
      <c r="VVE1222" s="2"/>
      <c r="VVF1222" s="2"/>
      <c r="VVG1222" s="2"/>
      <c r="VVH1222" s="2"/>
      <c r="VVI1222" s="2"/>
      <c r="VVJ1222" s="2"/>
      <c r="VVK1222" s="2"/>
      <c r="VVL1222" s="2"/>
      <c r="VVM1222" s="2"/>
      <c r="VVN1222" s="2"/>
      <c r="VVO1222" s="2"/>
      <c r="VVP1222" s="2"/>
      <c r="VVQ1222" s="2"/>
      <c r="VVR1222" s="2"/>
      <c r="VVS1222" s="2"/>
      <c r="VVT1222" s="2"/>
      <c r="VVU1222" s="2"/>
      <c r="VVV1222" s="2"/>
      <c r="VVW1222" s="2"/>
      <c r="VVX1222" s="2"/>
      <c r="VVY1222" s="2"/>
      <c r="VVZ1222" s="2"/>
      <c r="VWA1222" s="2"/>
      <c r="VWB1222" s="2"/>
      <c r="VWC1222" s="2"/>
      <c r="VWD1222" s="2"/>
      <c r="VWE1222" s="2"/>
      <c r="VWF1222" s="2"/>
      <c r="VWG1222" s="2"/>
      <c r="VWH1222" s="2"/>
      <c r="VWI1222" s="2"/>
      <c r="VWJ1222" s="2"/>
      <c r="VWK1222" s="2"/>
      <c r="VWL1222" s="2"/>
      <c r="VWM1222" s="2"/>
      <c r="VWN1222" s="2"/>
      <c r="VWO1222" s="2"/>
      <c r="VWP1222" s="2"/>
      <c r="VWQ1222" s="2"/>
      <c r="VWR1222" s="2"/>
      <c r="VWS1222" s="2"/>
      <c r="VWT1222" s="2"/>
      <c r="VWU1222" s="2"/>
      <c r="VWV1222" s="2"/>
      <c r="VWW1222" s="2"/>
      <c r="VWX1222" s="2"/>
      <c r="VWY1222" s="2"/>
      <c r="VWZ1222" s="2"/>
      <c r="VXA1222" s="2"/>
      <c r="VXB1222" s="2"/>
      <c r="VXC1222" s="2"/>
      <c r="VXD1222" s="2"/>
      <c r="VXE1222" s="2"/>
      <c r="VXF1222" s="2"/>
      <c r="VXG1222" s="2"/>
      <c r="VXH1222" s="2"/>
      <c r="VXI1222" s="2"/>
      <c r="VXJ1222" s="2"/>
      <c r="VXK1222" s="2"/>
      <c r="VXL1222" s="2"/>
      <c r="VXM1222" s="2"/>
      <c r="VXN1222" s="2"/>
      <c r="VXO1222" s="2"/>
      <c r="VXP1222" s="2"/>
      <c r="VXQ1222" s="2"/>
      <c r="VXR1222" s="2"/>
      <c r="VXS1222" s="2"/>
      <c r="VXT1222" s="2"/>
      <c r="VXU1222" s="2"/>
      <c r="VXV1222" s="2"/>
      <c r="VXW1222" s="2"/>
      <c r="VXX1222" s="2"/>
      <c r="VXY1222" s="2"/>
      <c r="VXZ1222" s="2"/>
      <c r="VYA1222" s="2"/>
      <c r="VYB1222" s="2"/>
      <c r="VYC1222" s="2"/>
      <c r="VYD1222" s="2"/>
      <c r="VYE1222" s="2"/>
      <c r="VYF1222" s="2"/>
      <c r="VYG1222" s="2"/>
      <c r="VYH1222" s="2"/>
      <c r="VYI1222" s="2"/>
      <c r="VYJ1222" s="2"/>
      <c r="VYK1222" s="2"/>
      <c r="VYL1222" s="2"/>
      <c r="VYM1222" s="2"/>
      <c r="VYN1222" s="2"/>
      <c r="VYO1222" s="2"/>
      <c r="VYP1222" s="2"/>
      <c r="VYQ1222" s="2"/>
      <c r="VYR1222" s="2"/>
      <c r="VYS1222" s="2"/>
      <c r="VYT1222" s="2"/>
      <c r="VYU1222" s="2"/>
      <c r="VYV1222" s="2"/>
      <c r="VYW1222" s="2"/>
      <c r="VYX1222" s="2"/>
      <c r="VYY1222" s="2"/>
      <c r="VYZ1222" s="2"/>
      <c r="VZA1222" s="2"/>
      <c r="VZB1222" s="2"/>
      <c r="VZC1222" s="2"/>
      <c r="VZD1222" s="2"/>
      <c r="VZE1222" s="2"/>
      <c r="VZF1222" s="2"/>
      <c r="VZG1222" s="2"/>
      <c r="VZH1222" s="2"/>
      <c r="VZI1222" s="2"/>
      <c r="VZJ1222" s="2"/>
      <c r="VZK1222" s="2"/>
      <c r="VZL1222" s="2"/>
      <c r="VZM1222" s="2"/>
      <c r="VZN1222" s="2"/>
      <c r="VZO1222" s="2"/>
      <c r="VZP1222" s="2"/>
      <c r="VZQ1222" s="2"/>
      <c r="VZR1222" s="2"/>
      <c r="VZS1222" s="2"/>
      <c r="VZT1222" s="2"/>
      <c r="VZU1222" s="2"/>
      <c r="VZV1222" s="2"/>
      <c r="VZW1222" s="2"/>
      <c r="VZX1222" s="2"/>
      <c r="VZY1222" s="2"/>
      <c r="VZZ1222" s="2"/>
      <c r="WAA1222" s="2"/>
      <c r="WAB1222" s="2"/>
      <c r="WAC1222" s="2"/>
      <c r="WAD1222" s="2"/>
      <c r="WAE1222" s="2"/>
      <c r="WAF1222" s="2"/>
      <c r="WAG1222" s="2"/>
      <c r="WAH1222" s="2"/>
      <c r="WAI1222" s="2"/>
      <c r="WAJ1222" s="2"/>
      <c r="WAK1222" s="2"/>
      <c r="WAL1222" s="2"/>
      <c r="WAM1222" s="2"/>
      <c r="WAN1222" s="2"/>
      <c r="WAO1222" s="2"/>
      <c r="WAP1222" s="2"/>
      <c r="WAQ1222" s="2"/>
      <c r="WAR1222" s="2"/>
      <c r="WAS1222" s="2"/>
      <c r="WAT1222" s="2"/>
      <c r="WAU1222" s="2"/>
      <c r="WAV1222" s="2"/>
      <c r="WAW1222" s="2"/>
      <c r="WAX1222" s="2"/>
      <c r="WAY1222" s="2"/>
      <c r="WAZ1222" s="2"/>
      <c r="WBA1222" s="2"/>
      <c r="WBB1222" s="2"/>
      <c r="WBC1222" s="2"/>
      <c r="WBD1222" s="2"/>
      <c r="WBE1222" s="2"/>
      <c r="WBF1222" s="2"/>
      <c r="WBG1222" s="2"/>
      <c r="WBH1222" s="2"/>
      <c r="WBI1222" s="2"/>
      <c r="WBJ1222" s="2"/>
      <c r="WBK1222" s="2"/>
      <c r="WBL1222" s="2"/>
      <c r="WBM1222" s="2"/>
      <c r="WBN1222" s="2"/>
      <c r="WBO1222" s="2"/>
      <c r="WBP1222" s="2"/>
      <c r="WBQ1222" s="2"/>
      <c r="WBR1222" s="2"/>
      <c r="WBS1222" s="2"/>
      <c r="WBT1222" s="2"/>
      <c r="WBU1222" s="2"/>
      <c r="WBV1222" s="2"/>
      <c r="WBW1222" s="2"/>
      <c r="WBX1222" s="2"/>
      <c r="WBY1222" s="2"/>
      <c r="WBZ1222" s="2"/>
      <c r="WCA1222" s="2"/>
      <c r="WCB1222" s="2"/>
      <c r="WCC1222" s="2"/>
      <c r="WCD1222" s="2"/>
      <c r="WCE1222" s="2"/>
      <c r="WCF1222" s="2"/>
      <c r="WCG1222" s="2"/>
      <c r="WCH1222" s="2"/>
      <c r="WCI1222" s="2"/>
      <c r="WCJ1222" s="2"/>
      <c r="WCK1222" s="2"/>
      <c r="WCL1222" s="2"/>
      <c r="WCM1222" s="2"/>
      <c r="WCN1222" s="2"/>
      <c r="WCO1222" s="2"/>
      <c r="WCP1222" s="2"/>
      <c r="WCQ1222" s="2"/>
      <c r="WCR1222" s="2"/>
      <c r="WCS1222" s="2"/>
      <c r="WCT1222" s="2"/>
      <c r="WCU1222" s="2"/>
      <c r="WCV1222" s="2"/>
      <c r="WCW1222" s="2"/>
      <c r="WCX1222" s="2"/>
      <c r="WCY1222" s="2"/>
      <c r="WCZ1222" s="2"/>
      <c r="WDA1222" s="2"/>
      <c r="WDB1222" s="2"/>
      <c r="WDC1222" s="2"/>
      <c r="WDD1222" s="2"/>
      <c r="WDE1222" s="2"/>
      <c r="WDF1222" s="2"/>
      <c r="WDG1222" s="2"/>
      <c r="WDH1222" s="2"/>
      <c r="WDI1222" s="2"/>
      <c r="WDJ1222" s="2"/>
      <c r="WDK1222" s="2"/>
      <c r="WDL1222" s="2"/>
      <c r="WDM1222" s="2"/>
      <c r="WDN1222" s="2"/>
      <c r="WDO1222" s="2"/>
      <c r="WDP1222" s="2"/>
      <c r="WDQ1222" s="2"/>
      <c r="WDR1222" s="2"/>
      <c r="WDS1222" s="2"/>
      <c r="WDT1222" s="2"/>
      <c r="WDU1222" s="2"/>
      <c r="WDV1222" s="2"/>
      <c r="WDW1222" s="2"/>
      <c r="WDX1222" s="2"/>
      <c r="WDY1222" s="2"/>
      <c r="WDZ1222" s="2"/>
      <c r="WEA1222" s="2"/>
      <c r="WEB1222" s="2"/>
      <c r="WEC1222" s="2"/>
      <c r="WED1222" s="2"/>
      <c r="WEE1222" s="2"/>
      <c r="WEF1222" s="2"/>
      <c r="WEG1222" s="2"/>
      <c r="WEH1222" s="2"/>
      <c r="WEI1222" s="2"/>
      <c r="WEJ1222" s="2"/>
      <c r="WEK1222" s="2"/>
      <c r="WEL1222" s="2"/>
      <c r="WEM1222" s="2"/>
      <c r="WEN1222" s="2"/>
      <c r="WEO1222" s="2"/>
      <c r="WEP1222" s="2"/>
      <c r="WEQ1222" s="2"/>
      <c r="WER1222" s="2"/>
      <c r="WES1222" s="2"/>
      <c r="WET1222" s="2"/>
      <c r="WEU1222" s="2"/>
      <c r="WEV1222" s="2"/>
      <c r="WEW1222" s="2"/>
      <c r="WEX1222" s="2"/>
      <c r="WEY1222" s="2"/>
      <c r="WEZ1222" s="2"/>
      <c r="WFA1222" s="2"/>
      <c r="WFB1222" s="2"/>
      <c r="WFC1222" s="2"/>
      <c r="WFD1222" s="2"/>
      <c r="WFE1222" s="2"/>
      <c r="WFF1222" s="2"/>
      <c r="WFG1222" s="2"/>
      <c r="WFH1222" s="2"/>
      <c r="WFI1222" s="2"/>
      <c r="WFJ1222" s="2"/>
      <c r="WFK1222" s="2"/>
      <c r="WFL1222" s="2"/>
      <c r="WFM1222" s="2"/>
      <c r="WFN1222" s="2"/>
      <c r="WFO1222" s="2"/>
      <c r="WFP1222" s="2"/>
      <c r="WFQ1222" s="2"/>
      <c r="WFR1222" s="2"/>
      <c r="WFS1222" s="2"/>
      <c r="WFT1222" s="2"/>
      <c r="WFU1222" s="2"/>
      <c r="WFV1222" s="2"/>
      <c r="WFW1222" s="2"/>
      <c r="WFX1222" s="2"/>
      <c r="WFY1222" s="2"/>
      <c r="WFZ1222" s="2"/>
      <c r="WGA1222" s="2"/>
      <c r="WGB1222" s="2"/>
      <c r="WGC1222" s="2"/>
      <c r="WGD1222" s="2"/>
      <c r="WGE1222" s="2"/>
      <c r="WGF1222" s="2"/>
      <c r="WGG1222" s="2"/>
      <c r="WGH1222" s="2"/>
      <c r="WGI1222" s="2"/>
      <c r="WGJ1222" s="2"/>
      <c r="WGK1222" s="2"/>
      <c r="WGL1222" s="2"/>
      <c r="WGM1222" s="2"/>
      <c r="WGN1222" s="2"/>
      <c r="WGO1222" s="2"/>
      <c r="WGP1222" s="2"/>
      <c r="WGQ1222" s="2"/>
      <c r="WGR1222" s="2"/>
      <c r="WGS1222" s="2"/>
      <c r="WGT1222" s="2"/>
      <c r="WGU1222" s="2"/>
      <c r="WGV1222" s="2"/>
      <c r="WGW1222" s="2"/>
      <c r="WGX1222" s="2"/>
      <c r="WGY1222" s="2"/>
      <c r="WGZ1222" s="2"/>
      <c r="WHA1222" s="2"/>
      <c r="WHB1222" s="2"/>
      <c r="WHC1222" s="2"/>
      <c r="WHD1222" s="2"/>
      <c r="WHE1222" s="2"/>
      <c r="WHF1222" s="2"/>
      <c r="WHG1222" s="2"/>
      <c r="WHH1222" s="2"/>
      <c r="WHI1222" s="2"/>
      <c r="WHJ1222" s="2"/>
      <c r="WHK1222" s="2"/>
      <c r="WHL1222" s="2"/>
      <c r="WHM1222" s="2"/>
      <c r="WHN1222" s="2"/>
      <c r="WHO1222" s="2"/>
      <c r="WHP1222" s="2"/>
      <c r="WHQ1222" s="2"/>
      <c r="WHR1222" s="2"/>
      <c r="WHS1222" s="2"/>
      <c r="WHT1222" s="2"/>
      <c r="WHU1222" s="2"/>
      <c r="WHV1222" s="2"/>
      <c r="WHW1222" s="2"/>
      <c r="WHX1222" s="2"/>
      <c r="WHY1222" s="2"/>
      <c r="WHZ1222" s="2"/>
      <c r="WIA1222" s="2"/>
      <c r="WIB1222" s="2"/>
      <c r="WIC1222" s="2"/>
      <c r="WID1222" s="2"/>
      <c r="WIE1222" s="2"/>
      <c r="WIF1222" s="2"/>
      <c r="WIG1222" s="2"/>
      <c r="WIH1222" s="2"/>
      <c r="WII1222" s="2"/>
      <c r="WIJ1222" s="2"/>
      <c r="WIK1222" s="2"/>
      <c r="WIL1222" s="2"/>
      <c r="WIM1222" s="2"/>
      <c r="WIN1222" s="2"/>
      <c r="WIO1222" s="2"/>
      <c r="WIP1222" s="2"/>
      <c r="WIQ1222" s="2"/>
      <c r="WIR1222" s="2"/>
      <c r="WIS1222" s="2"/>
      <c r="WIT1222" s="2"/>
      <c r="WIU1222" s="2"/>
      <c r="WIV1222" s="2"/>
      <c r="WIW1222" s="2"/>
      <c r="WIX1222" s="2"/>
      <c r="WIY1222" s="2"/>
      <c r="WIZ1222" s="2"/>
      <c r="WJA1222" s="2"/>
      <c r="WJB1222" s="2"/>
      <c r="WJC1222" s="2"/>
      <c r="WJD1222" s="2"/>
      <c r="WJE1222" s="2"/>
      <c r="WJF1222" s="2"/>
      <c r="WJG1222" s="2"/>
      <c r="WJH1222" s="2"/>
      <c r="WJI1222" s="2"/>
      <c r="WJJ1222" s="2"/>
      <c r="WJK1222" s="2"/>
      <c r="WJL1222" s="2"/>
      <c r="WJM1222" s="2"/>
      <c r="WJN1222" s="2"/>
      <c r="WJO1222" s="2"/>
      <c r="WJP1222" s="2"/>
      <c r="WJQ1222" s="2"/>
      <c r="WJR1222" s="2"/>
      <c r="WJS1222" s="2"/>
      <c r="WJT1222" s="2"/>
      <c r="WJU1222" s="2"/>
      <c r="WJV1222" s="2"/>
      <c r="WJW1222" s="2"/>
      <c r="WJX1222" s="2"/>
      <c r="WJY1222" s="2"/>
      <c r="WJZ1222" s="2"/>
      <c r="WKA1222" s="2"/>
      <c r="WKB1222" s="2"/>
      <c r="WKC1222" s="2"/>
      <c r="WKD1222" s="2"/>
      <c r="WKE1222" s="2"/>
      <c r="WKF1222" s="2"/>
      <c r="WKG1222" s="2"/>
      <c r="WKH1222" s="2"/>
      <c r="WKI1222" s="2"/>
      <c r="WKJ1222" s="2"/>
      <c r="WKK1222" s="2"/>
      <c r="WKL1222" s="2"/>
      <c r="WKM1222" s="2"/>
      <c r="WKN1222" s="2"/>
      <c r="WKO1222" s="2"/>
      <c r="WKP1222" s="2"/>
      <c r="WKQ1222" s="2"/>
      <c r="WKR1222" s="2"/>
      <c r="WKS1222" s="2"/>
      <c r="WKT1222" s="2"/>
      <c r="WKU1222" s="2"/>
      <c r="WKV1222" s="2"/>
      <c r="WKW1222" s="2"/>
      <c r="WKX1222" s="2"/>
      <c r="WKY1222" s="2"/>
      <c r="WKZ1222" s="2"/>
      <c r="WLA1222" s="2"/>
      <c r="WLB1222" s="2"/>
      <c r="WLC1222" s="2"/>
      <c r="WLD1222" s="2"/>
      <c r="WLE1222" s="2"/>
      <c r="WLF1222" s="2"/>
      <c r="WLG1222" s="2"/>
      <c r="WLH1222" s="2"/>
      <c r="WLI1222" s="2"/>
      <c r="WLJ1222" s="2"/>
      <c r="WLK1222" s="2"/>
      <c r="WLL1222" s="2"/>
      <c r="WLM1222" s="2"/>
      <c r="WLN1222" s="2"/>
      <c r="WLO1222" s="2"/>
      <c r="WLP1222" s="2"/>
      <c r="WLQ1222" s="2"/>
      <c r="WLR1222" s="2"/>
      <c r="WLS1222" s="2"/>
      <c r="WLT1222" s="2"/>
      <c r="WLU1222" s="2"/>
      <c r="WLV1222" s="2"/>
      <c r="WLW1222" s="2"/>
      <c r="WLX1222" s="2"/>
      <c r="WLY1222" s="2"/>
      <c r="WLZ1222" s="2"/>
      <c r="WMA1222" s="2"/>
      <c r="WMB1222" s="2"/>
      <c r="WMC1222" s="2"/>
      <c r="WMD1222" s="2"/>
      <c r="WME1222" s="2"/>
      <c r="WMF1222" s="2"/>
      <c r="WMG1222" s="2"/>
      <c r="WMH1222" s="2"/>
      <c r="WMI1222" s="2"/>
      <c r="WMJ1222" s="2"/>
      <c r="WMK1222" s="2"/>
      <c r="WML1222" s="2"/>
      <c r="WMM1222" s="2"/>
      <c r="WMN1222" s="2"/>
      <c r="WMO1222" s="2"/>
      <c r="WMP1222" s="2"/>
      <c r="WMQ1222" s="2"/>
      <c r="WMR1222" s="2"/>
      <c r="WMS1222" s="2"/>
      <c r="WMT1222" s="2"/>
      <c r="WMU1222" s="2"/>
      <c r="WMV1222" s="2"/>
      <c r="WMW1222" s="2"/>
      <c r="WMX1222" s="2"/>
      <c r="WMY1222" s="2"/>
      <c r="WMZ1222" s="2"/>
      <c r="WNA1222" s="2"/>
      <c r="WNB1222" s="2"/>
      <c r="WNC1222" s="2"/>
      <c r="WND1222" s="2"/>
      <c r="WNE1222" s="2"/>
      <c r="WNF1222" s="2"/>
      <c r="WNG1222" s="2"/>
      <c r="WNH1222" s="2"/>
      <c r="WNI1222" s="2"/>
      <c r="WNJ1222" s="2"/>
      <c r="WNK1222" s="2"/>
      <c r="WNL1222" s="2"/>
      <c r="WNM1222" s="2"/>
      <c r="WNN1222" s="2"/>
      <c r="WNO1222" s="2"/>
      <c r="WNP1222" s="2"/>
      <c r="WNQ1222" s="2"/>
      <c r="WNR1222" s="2"/>
      <c r="WNS1222" s="2"/>
      <c r="WNT1222" s="2"/>
      <c r="WNU1222" s="2"/>
      <c r="WNV1222" s="2"/>
      <c r="WNW1222" s="2"/>
      <c r="WNX1222" s="2"/>
      <c r="WNY1222" s="2"/>
      <c r="WNZ1222" s="2"/>
      <c r="WOA1222" s="2"/>
      <c r="WOB1222" s="2"/>
      <c r="WOC1222" s="2"/>
      <c r="WOD1222" s="2"/>
      <c r="WOE1222" s="2"/>
      <c r="WOF1222" s="2"/>
      <c r="WOG1222" s="2"/>
      <c r="WOH1222" s="2"/>
      <c r="WOI1222" s="2"/>
      <c r="WOJ1222" s="2"/>
      <c r="WOK1222" s="2"/>
      <c r="WOL1222" s="2"/>
      <c r="WOM1222" s="2"/>
      <c r="WON1222" s="2"/>
      <c r="WOO1222" s="2"/>
      <c r="WOP1222" s="2"/>
      <c r="WOQ1222" s="2"/>
      <c r="WOR1222" s="2"/>
      <c r="WOS1222" s="2"/>
      <c r="WOT1222" s="2"/>
      <c r="WOU1222" s="2"/>
      <c r="WOV1222" s="2"/>
      <c r="WOW1222" s="2"/>
      <c r="WOX1222" s="2"/>
      <c r="WOY1222" s="2"/>
      <c r="WOZ1222" s="2"/>
      <c r="WPA1222" s="2"/>
      <c r="WPB1222" s="2"/>
      <c r="WPC1222" s="2"/>
      <c r="WPD1222" s="2"/>
      <c r="WPE1222" s="2"/>
      <c r="WPF1222" s="2"/>
      <c r="WPG1222" s="2"/>
      <c r="WPH1222" s="2"/>
      <c r="WPI1222" s="2"/>
      <c r="WPJ1222" s="2"/>
      <c r="WPK1222" s="2"/>
      <c r="WPL1222" s="2"/>
      <c r="WPM1222" s="2"/>
      <c r="WPN1222" s="2"/>
      <c r="WPO1222" s="2"/>
      <c r="WPP1222" s="2"/>
      <c r="WPQ1222" s="2"/>
      <c r="WPR1222" s="2"/>
      <c r="WPS1222" s="2"/>
      <c r="WPT1222" s="2"/>
      <c r="WPU1222" s="2"/>
      <c r="WPV1222" s="2"/>
      <c r="WPW1222" s="2"/>
      <c r="WPX1222" s="2"/>
      <c r="WPY1222" s="2"/>
      <c r="WPZ1222" s="2"/>
      <c r="WQA1222" s="2"/>
      <c r="WQB1222" s="2"/>
      <c r="WQC1222" s="2"/>
      <c r="WQD1222" s="2"/>
      <c r="WQE1222" s="2"/>
      <c r="WQF1222" s="2"/>
      <c r="WQG1222" s="2"/>
      <c r="WQH1222" s="2"/>
      <c r="WQI1222" s="2"/>
      <c r="WQJ1222" s="2"/>
      <c r="WQK1222" s="2"/>
      <c r="WQL1222" s="2"/>
      <c r="WQM1222" s="2"/>
      <c r="WQN1222" s="2"/>
      <c r="WQO1222" s="2"/>
      <c r="WQP1222" s="2"/>
      <c r="WQQ1222" s="2"/>
      <c r="WQR1222" s="2"/>
      <c r="WQS1222" s="2"/>
      <c r="WQT1222" s="2"/>
      <c r="WQU1222" s="2"/>
      <c r="WQV1222" s="2"/>
      <c r="WQW1222" s="2"/>
      <c r="WQX1222" s="2"/>
      <c r="WQY1222" s="2"/>
      <c r="WQZ1222" s="2"/>
      <c r="WRA1222" s="2"/>
      <c r="WRB1222" s="2"/>
      <c r="WRC1222" s="2"/>
      <c r="WRD1222" s="2"/>
      <c r="WRE1222" s="2"/>
      <c r="WRF1222" s="2"/>
      <c r="WRG1222" s="2"/>
      <c r="WRH1222" s="2"/>
      <c r="WRI1222" s="2"/>
      <c r="WRJ1222" s="2"/>
      <c r="WRK1222" s="2"/>
      <c r="WRL1222" s="2"/>
      <c r="WRM1222" s="2"/>
      <c r="WRN1222" s="2"/>
      <c r="WRO1222" s="2"/>
      <c r="WRP1222" s="2"/>
      <c r="WRQ1222" s="2"/>
      <c r="WRR1222" s="2"/>
      <c r="WRS1222" s="2"/>
      <c r="WRT1222" s="2"/>
      <c r="WRU1222" s="2"/>
      <c r="WRV1222" s="2"/>
      <c r="WRW1222" s="2"/>
      <c r="WRX1222" s="2"/>
      <c r="WRY1222" s="2"/>
      <c r="WRZ1222" s="2"/>
      <c r="WSA1222" s="2"/>
      <c r="WSB1222" s="2"/>
      <c r="WSC1222" s="2"/>
      <c r="WSD1222" s="2"/>
      <c r="WSE1222" s="2"/>
      <c r="WSF1222" s="2"/>
      <c r="WSG1222" s="2"/>
      <c r="WSH1222" s="2"/>
      <c r="WSI1222" s="2"/>
      <c r="WSJ1222" s="2"/>
      <c r="WSK1222" s="2"/>
      <c r="WSL1222" s="2"/>
      <c r="WSM1222" s="2"/>
      <c r="WSN1222" s="2"/>
      <c r="WSO1222" s="2"/>
      <c r="WSP1222" s="2"/>
      <c r="WSQ1222" s="2"/>
      <c r="WSR1222" s="2"/>
      <c r="WSS1222" s="2"/>
      <c r="WST1222" s="2"/>
      <c r="WSU1222" s="2"/>
      <c r="WSV1222" s="2"/>
      <c r="WSW1222" s="2"/>
      <c r="WSX1222" s="2"/>
      <c r="WSY1222" s="2"/>
      <c r="WSZ1222" s="2"/>
      <c r="WTA1222" s="2"/>
      <c r="WTB1222" s="2"/>
      <c r="WTC1222" s="2"/>
      <c r="WTD1222" s="2"/>
      <c r="WTE1222" s="2"/>
      <c r="WTF1222" s="2"/>
      <c r="WTG1222" s="2"/>
      <c r="WTH1222" s="2"/>
      <c r="WTI1222" s="2"/>
      <c r="WTJ1222" s="2"/>
      <c r="WTK1222" s="2"/>
      <c r="WTL1222" s="2"/>
      <c r="WTM1222" s="2"/>
      <c r="WTN1222" s="2"/>
      <c r="WTO1222" s="2"/>
      <c r="WTP1222" s="2"/>
      <c r="WTQ1222" s="2"/>
      <c r="WTR1222" s="2"/>
      <c r="WTS1222" s="2"/>
      <c r="WTT1222" s="2"/>
      <c r="WTU1222" s="2"/>
      <c r="WTV1222" s="2"/>
      <c r="WTW1222" s="2"/>
      <c r="WTX1222" s="2"/>
      <c r="WTY1222" s="2"/>
      <c r="WTZ1222" s="2"/>
      <c r="WUA1222" s="2"/>
      <c r="WUB1222" s="2"/>
      <c r="WUC1222" s="2"/>
      <c r="WUD1222" s="2"/>
      <c r="WUE1222" s="2"/>
      <c r="WUF1222" s="2"/>
      <c r="WUG1222" s="2"/>
      <c r="WUH1222" s="2"/>
      <c r="WUI1222" s="2"/>
      <c r="WUJ1222" s="2"/>
      <c r="WUK1222" s="2"/>
      <c r="WUL1222" s="2"/>
      <c r="WUM1222" s="2"/>
      <c r="WUN1222" s="2"/>
      <c r="WUO1222" s="2"/>
      <c r="WUP1222" s="2"/>
      <c r="WUQ1222" s="2"/>
      <c r="WUR1222" s="2"/>
      <c r="WUS1222" s="2"/>
      <c r="WUT1222" s="2"/>
      <c r="WUU1222" s="2"/>
      <c r="WUV1222" s="2"/>
      <c r="WUW1222" s="2"/>
      <c r="WUX1222" s="2"/>
      <c r="WUY1222" s="2"/>
      <c r="WUZ1222" s="2"/>
      <c r="WVA1222" s="2"/>
      <c r="WVB1222" s="2"/>
      <c r="WVC1222" s="2"/>
      <c r="WVD1222" s="2"/>
      <c r="WVE1222" s="2"/>
      <c r="WVF1222" s="2"/>
      <c r="WVG1222" s="2"/>
      <c r="WVH1222" s="2"/>
      <c r="WVI1222" s="2"/>
      <c r="WVJ1222" s="2"/>
      <c r="WVK1222" s="2"/>
      <c r="WVL1222" s="2"/>
      <c r="WVM1222" s="2"/>
      <c r="WVN1222" s="2"/>
      <c r="WVO1222" s="2"/>
      <c r="WVP1222" s="2"/>
      <c r="WVQ1222" s="2"/>
      <c r="WVR1222" s="2"/>
      <c r="WVS1222" s="2"/>
      <c r="WVT1222" s="2"/>
      <c r="WVU1222" s="2"/>
      <c r="WVV1222" s="2"/>
      <c r="WVW1222" s="2"/>
      <c r="WVX1222" s="2"/>
      <c r="WVY1222" s="2"/>
      <c r="WVZ1222" s="2"/>
      <c r="WWA1222" s="2"/>
      <c r="WWB1222" s="2"/>
      <c r="WWC1222" s="2"/>
      <c r="WWD1222" s="2"/>
      <c r="WWE1222" s="2"/>
      <c r="WWF1222" s="2"/>
      <c r="WWG1222" s="2"/>
      <c r="WWH1222" s="2"/>
      <c r="WWI1222" s="2"/>
      <c r="WWJ1222" s="2"/>
      <c r="WWK1222" s="2"/>
      <c r="WWL1222" s="2"/>
      <c r="WWM1222" s="2"/>
      <c r="WWN1222" s="2"/>
      <c r="WWO1222" s="2"/>
      <c r="WWP1222" s="2"/>
      <c r="WWQ1222" s="2"/>
      <c r="WWR1222" s="2"/>
      <c r="WWS1222" s="2"/>
      <c r="WWT1222" s="2"/>
      <c r="WWU1222" s="2"/>
      <c r="WWV1222" s="2"/>
      <c r="WWW1222" s="2"/>
      <c r="WWX1222" s="2"/>
      <c r="WWY1222" s="2"/>
      <c r="WWZ1222" s="2"/>
      <c r="WXA1222" s="2"/>
      <c r="WXB1222" s="2"/>
      <c r="WXC1222" s="2"/>
      <c r="WXD1222" s="2"/>
      <c r="WXE1222" s="2"/>
      <c r="WXF1222" s="2"/>
      <c r="WXG1222" s="2"/>
      <c r="WXH1222" s="2"/>
      <c r="WXI1222" s="2"/>
      <c r="WXJ1222" s="2"/>
      <c r="WXK1222" s="2"/>
      <c r="WXL1222" s="2"/>
      <c r="WXM1222" s="2"/>
      <c r="WXN1222" s="2"/>
      <c r="WXO1222" s="2"/>
      <c r="WXP1222" s="2"/>
      <c r="WXQ1222" s="2"/>
      <c r="WXR1222" s="2"/>
      <c r="WXS1222" s="2"/>
      <c r="WXT1222" s="2"/>
      <c r="WXU1222" s="2"/>
      <c r="WXV1222" s="2"/>
      <c r="WXW1222" s="2"/>
      <c r="WXX1222" s="2"/>
      <c r="WXY1222" s="2"/>
      <c r="WXZ1222" s="2"/>
      <c r="WYA1222" s="2"/>
      <c r="WYB1222" s="2"/>
      <c r="WYC1222" s="2"/>
      <c r="WYD1222" s="2"/>
      <c r="WYE1222" s="2"/>
      <c r="WYF1222" s="2"/>
      <c r="WYG1222" s="2"/>
      <c r="WYH1222" s="2"/>
      <c r="WYI1222" s="2"/>
      <c r="WYJ1222" s="2"/>
      <c r="WYK1222" s="2"/>
      <c r="WYL1222" s="2"/>
      <c r="WYM1222" s="2"/>
      <c r="WYN1222" s="2"/>
      <c r="WYO1222" s="2"/>
      <c r="WYP1222" s="2"/>
      <c r="WYQ1222" s="2"/>
      <c r="WYR1222" s="2"/>
      <c r="WYS1222" s="2"/>
      <c r="WYT1222" s="2"/>
      <c r="WYU1222" s="2"/>
      <c r="WYV1222" s="2"/>
      <c r="WYW1222" s="2"/>
      <c r="WYX1222" s="2"/>
      <c r="WYY1222" s="2"/>
      <c r="WYZ1222" s="2"/>
      <c r="WZA1222" s="2"/>
      <c r="WZB1222" s="2"/>
      <c r="WZC1222" s="2"/>
      <c r="WZD1222" s="2"/>
      <c r="WZE1222" s="2"/>
      <c r="WZF1222" s="2"/>
      <c r="WZG1222" s="2"/>
      <c r="WZH1222" s="2"/>
      <c r="WZI1222" s="2"/>
      <c r="WZJ1222" s="2"/>
      <c r="WZK1222" s="2"/>
      <c r="WZL1222" s="2"/>
      <c r="WZM1222" s="2"/>
      <c r="WZN1222" s="2"/>
      <c r="WZO1222" s="2"/>
      <c r="WZP1222" s="2"/>
      <c r="WZQ1222" s="2"/>
      <c r="WZR1222" s="2"/>
      <c r="WZS1222" s="2"/>
      <c r="WZT1222" s="2"/>
      <c r="WZU1222" s="2"/>
      <c r="WZV1222" s="2"/>
      <c r="WZW1222" s="2"/>
      <c r="WZX1222" s="2"/>
      <c r="WZY1222" s="2"/>
      <c r="WZZ1222" s="2"/>
      <c r="XAA1222" s="2"/>
      <c r="XAB1222" s="2"/>
      <c r="XAC1222" s="2"/>
      <c r="XAD1222" s="2"/>
      <c r="XAE1222" s="2"/>
      <c r="XAF1222" s="2"/>
      <c r="XAG1222" s="2"/>
      <c r="XAH1222" s="2"/>
      <c r="XAI1222" s="2"/>
      <c r="XAJ1222" s="2"/>
      <c r="XAK1222" s="2"/>
      <c r="XAL1222" s="2"/>
      <c r="XAM1222" s="2"/>
      <c r="XAN1222" s="2"/>
      <c r="XAO1222" s="2"/>
      <c r="XAP1222" s="2"/>
      <c r="XAQ1222" s="2"/>
      <c r="XAR1222" s="2"/>
      <c r="XAS1222" s="2"/>
      <c r="XAT1222" s="2"/>
      <c r="XAU1222" s="2"/>
      <c r="XAV1222" s="2"/>
      <c r="XAW1222" s="2"/>
      <c r="XAX1222" s="2"/>
      <c r="XAY1222" s="2"/>
      <c r="XAZ1222" s="2"/>
      <c r="XBA1222" s="2"/>
      <c r="XBB1222" s="2"/>
      <c r="XBC1222" s="2"/>
      <c r="XBD1222" s="2"/>
      <c r="XBE1222" s="2"/>
      <c r="XBF1222" s="2"/>
      <c r="XBG1222" s="2"/>
      <c r="XBH1222" s="2"/>
      <c r="XBI1222" s="2"/>
      <c r="XBJ1222" s="2"/>
      <c r="XBK1222" s="2"/>
      <c r="XBL1222" s="2"/>
      <c r="XBM1222" s="2"/>
      <c r="XBN1222" s="2"/>
      <c r="XBO1222" s="2"/>
      <c r="XBP1222" s="2"/>
      <c r="XBQ1222" s="2"/>
      <c r="XBR1222" s="2"/>
      <c r="XBS1222" s="2"/>
      <c r="XBT1222" s="2"/>
      <c r="XBU1222" s="2"/>
      <c r="XBV1222" s="2"/>
      <c r="XBW1222" s="2"/>
      <c r="XBX1222" s="2"/>
      <c r="XBY1222" s="2"/>
      <c r="XBZ1222" s="2"/>
      <c r="XCA1222" s="2"/>
      <c r="XCB1222" s="2"/>
      <c r="XCC1222" s="2"/>
      <c r="XCD1222" s="2"/>
      <c r="XCE1222" s="2"/>
      <c r="XCF1222" s="2"/>
      <c r="XCG1222" s="2"/>
      <c r="XCH1222" s="2"/>
      <c r="XCI1222" s="2"/>
      <c r="XCJ1222" s="2"/>
      <c r="XCK1222" s="2"/>
      <c r="XCL1222" s="2"/>
      <c r="XCM1222" s="2"/>
      <c r="XCN1222" s="2"/>
      <c r="XCO1222" s="2"/>
      <c r="XCP1222" s="2"/>
      <c r="XCQ1222" s="2"/>
      <c r="XCR1222" s="2"/>
      <c r="XCS1222" s="2"/>
      <c r="XCT1222" s="2"/>
      <c r="XCU1222" s="2"/>
      <c r="XCV1222" s="2"/>
      <c r="XCW1222" s="2"/>
      <c r="XCX1222" s="2"/>
      <c r="XCY1222" s="2"/>
      <c r="XCZ1222" s="2"/>
      <c r="XDA1222" s="2"/>
      <c r="XDB1222" s="2"/>
      <c r="XDC1222" s="2"/>
      <c r="XDD1222" s="2"/>
      <c r="XDE1222" s="2"/>
      <c r="XDF1222" s="2"/>
      <c r="XDG1222" s="2"/>
      <c r="XDH1222" s="2"/>
      <c r="XDI1222" s="2"/>
      <c r="XDJ1222" s="2"/>
      <c r="XDK1222" s="2"/>
      <c r="XDL1222" s="2"/>
      <c r="XDM1222" s="2"/>
      <c r="XDN1222" s="2"/>
      <c r="XDO1222" s="2"/>
      <c r="XDP1222" s="2"/>
      <c r="XDQ1222" s="2"/>
      <c r="XDR1222" s="2"/>
      <c r="XDS1222" s="2"/>
      <c r="XDT1222" s="2"/>
      <c r="XDU1222" s="2"/>
      <c r="XDV1222" s="2"/>
      <c r="XDW1222" s="2"/>
      <c r="XDX1222" s="2"/>
      <c r="XDY1222" s="2"/>
      <c r="XDZ1222" s="2"/>
      <c r="XEA1222" s="2"/>
      <c r="XEB1222" s="2"/>
      <c r="XEC1222" s="2"/>
      <c r="XED1222" s="2"/>
      <c r="XEE1222" s="2"/>
      <c r="XEF1222" s="2"/>
      <c r="XEG1222" s="2"/>
      <c r="XEH1222" s="2"/>
      <c r="XEI1222" s="2"/>
      <c r="XEJ1222" s="2"/>
      <c r="XEK1222" s="2"/>
      <c r="XEL1222" s="2"/>
      <c r="XEM1222" s="2"/>
      <c r="XEN1222" s="2"/>
      <c r="XEO1222" s="2"/>
      <c r="XEP1222" s="2"/>
      <c r="XEQ1222" s="2"/>
      <c r="XER1222" s="2"/>
      <c r="XES1222" s="2"/>
      <c r="XET1222" s="2"/>
      <c r="XEU1222" s="2"/>
      <c r="XEV1222" s="2"/>
      <c r="XEW1222" s="2"/>
      <c r="XEX1222" s="2"/>
      <c r="XEY1222" s="2"/>
      <c r="XEZ1222" s="2"/>
      <c r="XFA1222" s="2"/>
      <c r="XFB1222" s="2"/>
      <c r="XFC1222" s="2"/>
    </row>
    <row r="1223" spans="1:16383" x14ac:dyDescent="0.25">
      <c r="A1223" s="275" t="s">
        <v>2450</v>
      </c>
      <c r="B1223" s="2" t="s">
        <v>3629</v>
      </c>
      <c r="C1223" s="2" t="s">
        <v>7899</v>
      </c>
      <c r="D1223" s="2" t="s">
        <v>526</v>
      </c>
      <c r="E1223" s="2" t="s">
        <v>7899</v>
      </c>
      <c r="F1223" s="2" t="s">
        <v>7900</v>
      </c>
      <c r="G1223" s="46" t="s">
        <v>3634</v>
      </c>
      <c r="H1223" s="2" t="s">
        <v>4073</v>
      </c>
      <c r="I1223" s="2" t="s">
        <v>7895</v>
      </c>
      <c r="J1223" s="130" t="s">
        <v>4077</v>
      </c>
      <c r="K1223" s="130" t="s">
        <v>4077</v>
      </c>
      <c r="L1223" s="130" t="s">
        <v>4077</v>
      </c>
      <c r="M1223" s="130" t="s">
        <v>4071</v>
      </c>
      <c r="N1223" s="131" t="s">
        <v>4008</v>
      </c>
      <c r="O1223" s="131" t="s">
        <v>3670</v>
      </c>
      <c r="P1223" s="129" t="s">
        <v>1429</v>
      </c>
      <c r="Q1223" s="134" t="s">
        <v>3634</v>
      </c>
      <c r="R1223" s="134" t="s">
        <v>3634</v>
      </c>
      <c r="S1223" s="134" t="s">
        <v>3634</v>
      </c>
      <c r="T1223" s="134" t="s">
        <v>3634</v>
      </c>
      <c r="U1223" s="134" t="s">
        <v>3634</v>
      </c>
      <c r="V1223" s="134" t="s">
        <v>3634</v>
      </c>
      <c r="W1223" s="134" t="s">
        <v>3634</v>
      </c>
      <c r="X1223" s="134" t="s">
        <v>3634</v>
      </c>
      <c r="Y1223" s="134" t="s">
        <v>3634</v>
      </c>
      <c r="Z1223" s="135" t="s">
        <v>3630</v>
      </c>
      <c r="AA1223" s="129" t="s">
        <v>7214</v>
      </c>
      <c r="AB1223" s="134" t="s">
        <v>3634</v>
      </c>
      <c r="AC1223" s="134" t="s">
        <v>3634</v>
      </c>
      <c r="AD1223" s="134" t="s">
        <v>3634</v>
      </c>
      <c r="AE1223" s="134" t="s">
        <v>3634</v>
      </c>
      <c r="AF1223" s="134" t="s">
        <v>3634</v>
      </c>
      <c r="AG1223" s="134" t="s">
        <v>3634</v>
      </c>
      <c r="AH1223" s="134" t="s">
        <v>3634</v>
      </c>
      <c r="AI1223" s="134" t="s">
        <v>3634</v>
      </c>
      <c r="AJ1223" s="134" t="s">
        <v>3634</v>
      </c>
      <c r="AK1223" s="134" t="s">
        <v>3634</v>
      </c>
      <c r="AL1223" s="134" t="s">
        <v>3634</v>
      </c>
      <c r="AM1223" s="134" t="s">
        <v>3634</v>
      </c>
      <c r="AN1223" s="134" t="s">
        <v>3634</v>
      </c>
      <c r="AO1223" s="134" t="s">
        <v>3634</v>
      </c>
      <c r="AP1223" s="134" t="s">
        <v>3634</v>
      </c>
      <c r="AQ1223" s="137" t="s">
        <v>1445</v>
      </c>
      <c r="AR1223" s="131" t="s">
        <v>7213</v>
      </c>
      <c r="AS1223" s="131" t="s">
        <v>5116</v>
      </c>
      <c r="AT1223" s="2"/>
      <c r="AU1223" s="10" t="s">
        <v>3664</v>
      </c>
      <c r="AV1223" s="213">
        <v>0</v>
      </c>
      <c r="AW1223" s="213">
        <v>0</v>
      </c>
      <c r="AX1223" s="213">
        <v>0</v>
      </c>
      <c r="AY1223" s="213">
        <v>0</v>
      </c>
      <c r="AZ1223" s="2" t="s">
        <v>3675</v>
      </c>
      <c r="BA1223" s="2" t="s">
        <v>7195</v>
      </c>
      <c r="BB1223" s="2"/>
      <c r="BC1223" s="2"/>
      <c r="BD1223" s="2"/>
      <c r="BE1223" s="199" t="s">
        <v>3634</v>
      </c>
      <c r="BF1223" s="199" t="s">
        <v>3634</v>
      </c>
      <c r="BG1223" s="199" t="s">
        <v>3634</v>
      </c>
      <c r="BH1223" s="199"/>
      <c r="BI1223" s="199">
        <v>1</v>
      </c>
      <c r="BJ1223" s="199">
        <v>0</v>
      </c>
      <c r="BK1223" s="199">
        <v>1</v>
      </c>
      <c r="BL1223" s="199">
        <v>1</v>
      </c>
      <c r="BM1223" s="199">
        <v>0</v>
      </c>
      <c r="BN1223" s="2"/>
      <c r="BO1223" s="2"/>
      <c r="BP1223" s="2"/>
      <c r="BQ1223" s="2" t="s">
        <v>4078</v>
      </c>
      <c r="BR1223" s="2" t="s">
        <v>5791</v>
      </c>
      <c r="BS1223" s="2"/>
      <c r="BT1223" s="2"/>
      <c r="BU1223" s="129" t="s">
        <v>3634</v>
      </c>
      <c r="BV1223" s="2"/>
      <c r="BW1223" s="2"/>
      <c r="BX1223" s="2"/>
      <c r="BY1223" s="202" t="s">
        <v>5791</v>
      </c>
      <c r="BZ1223" s="218">
        <v>43627</v>
      </c>
      <c r="CA1223" s="2" t="s">
        <v>6307</v>
      </c>
      <c r="CB1223" s="2" t="s">
        <v>6307</v>
      </c>
      <c r="CC1223" s="2" t="s">
        <v>6307</v>
      </c>
      <c r="CD1223" s="2" t="s">
        <v>6307</v>
      </c>
      <c r="CE1223" s="2"/>
      <c r="CF1223" s="2"/>
      <c r="CG1223" s="2">
        <v>0</v>
      </c>
      <c r="CH1223" s="2">
        <v>0</v>
      </c>
      <c r="CI1223" s="2"/>
      <c r="CJ1223" s="2"/>
      <c r="CK1223" s="2"/>
      <c r="CL1223" s="2"/>
      <c r="CM1223" s="2">
        <v>0</v>
      </c>
      <c r="CN1223" s="2">
        <v>0</v>
      </c>
      <c r="CO1223" s="2">
        <v>0</v>
      </c>
      <c r="CP1223" s="2">
        <v>0</v>
      </c>
      <c r="CQ1223" s="2">
        <v>0</v>
      </c>
      <c r="CR1223" s="2">
        <v>0</v>
      </c>
      <c r="CS1223" s="2">
        <v>0</v>
      </c>
      <c r="CT1223" s="2">
        <v>0</v>
      </c>
      <c r="CU1223" s="2">
        <v>0</v>
      </c>
      <c r="CV1223" s="2">
        <v>0</v>
      </c>
      <c r="CW1223" s="2">
        <v>0</v>
      </c>
      <c r="CX1223" s="2">
        <v>0</v>
      </c>
      <c r="CY1223" s="2">
        <v>0</v>
      </c>
      <c r="CZ1223" s="2">
        <v>0</v>
      </c>
      <c r="DA1223" s="2">
        <v>0</v>
      </c>
      <c r="DB1223" s="2">
        <v>0</v>
      </c>
      <c r="DC1223" s="2">
        <v>0</v>
      </c>
      <c r="DD1223" s="2">
        <v>0</v>
      </c>
      <c r="DE1223" s="2">
        <v>0</v>
      </c>
      <c r="DF1223" s="2">
        <v>0</v>
      </c>
      <c r="DG1223" s="205">
        <v>0</v>
      </c>
      <c r="DH1223" s="257">
        <v>1</v>
      </c>
      <c r="DI1223" s="2"/>
      <c r="DJ1223" s="2"/>
      <c r="DK1223" s="2"/>
      <c r="DL1223" s="2"/>
      <c r="DM1223" s="2"/>
      <c r="DN1223" s="2"/>
      <c r="DO1223" s="2"/>
      <c r="DP1223" s="2"/>
      <c r="DQ1223" s="2"/>
      <c r="DR1223" s="2"/>
      <c r="DS1223" s="2"/>
      <c r="DT1223" s="2"/>
      <c r="DU1223" s="2"/>
      <c r="DV1223" s="2"/>
      <c r="DW1223" s="2"/>
      <c r="DX1223" s="2"/>
      <c r="DY1223" s="2"/>
      <c r="DZ1223" s="2"/>
      <c r="EA1223" s="2"/>
      <c r="EB1223" s="2"/>
      <c r="EC1223" s="2"/>
      <c r="ED1223" s="2"/>
      <c r="EE1223" s="2"/>
      <c r="EF1223" s="2"/>
      <c r="EG1223" s="2"/>
      <c r="EH1223" s="2"/>
      <c r="EI1223" s="2"/>
      <c r="EJ1223" s="2"/>
      <c r="EK1223" s="2"/>
      <c r="EL1223" s="2"/>
      <c r="EM1223" s="2"/>
      <c r="EN1223" s="2"/>
      <c r="EO1223" s="2"/>
      <c r="EP1223" s="2"/>
      <c r="EQ1223" s="2"/>
      <c r="ER1223" s="2"/>
      <c r="ES1223" s="2"/>
      <c r="ET1223" s="2"/>
      <c r="EU1223" s="2"/>
      <c r="EV1223" s="2"/>
      <c r="EW1223" s="2"/>
      <c r="EX1223" s="2"/>
      <c r="EY1223" s="2"/>
      <c r="EZ1223" s="2"/>
      <c r="FA1223" s="2"/>
      <c r="FB1223" s="2"/>
      <c r="FC1223" s="2"/>
      <c r="FD1223" s="2"/>
      <c r="FE1223" s="2"/>
      <c r="FF1223" s="2"/>
      <c r="FG1223" s="2"/>
      <c r="FH1223" s="2"/>
      <c r="FI1223" s="2"/>
      <c r="FJ1223" s="2"/>
      <c r="FK1223" s="2"/>
      <c r="FL1223" s="2"/>
      <c r="FM1223" s="2"/>
      <c r="FN1223" s="2"/>
      <c r="FO1223" s="2"/>
      <c r="FP1223" s="2"/>
      <c r="FQ1223" s="2"/>
      <c r="FR1223" s="2"/>
      <c r="FS1223" s="2"/>
      <c r="FT1223" s="2"/>
      <c r="FU1223" s="2"/>
      <c r="FV1223" s="2"/>
      <c r="FW1223" s="2"/>
      <c r="FX1223" s="2"/>
      <c r="FY1223" s="2"/>
      <c r="FZ1223" s="2"/>
      <c r="GA1223" s="2"/>
      <c r="GB1223" s="2"/>
      <c r="GC1223" s="2"/>
      <c r="GD1223" s="2"/>
      <c r="GE1223" s="2"/>
      <c r="GF1223" s="2"/>
      <c r="GG1223" s="2"/>
      <c r="GH1223" s="2"/>
      <c r="GI1223" s="2"/>
      <c r="GJ1223" s="2"/>
      <c r="GK1223" s="2"/>
      <c r="GL1223" s="2"/>
      <c r="GM1223" s="2"/>
      <c r="GN1223" s="2"/>
      <c r="GO1223" s="2"/>
      <c r="GP1223" s="2"/>
      <c r="GQ1223" s="2"/>
      <c r="GR1223" s="2"/>
      <c r="GS1223" s="2"/>
      <c r="GT1223" s="2"/>
      <c r="GU1223" s="2"/>
      <c r="GV1223" s="2"/>
      <c r="GW1223" s="2"/>
      <c r="GX1223" s="2"/>
      <c r="GY1223" s="2"/>
      <c r="GZ1223" s="2"/>
      <c r="HA1223" s="2"/>
      <c r="HB1223" s="2"/>
      <c r="HC1223" s="2"/>
      <c r="HD1223" s="2"/>
      <c r="HE1223" s="2"/>
      <c r="HF1223" s="2"/>
      <c r="HG1223" s="2"/>
      <c r="HH1223" s="2"/>
      <c r="HI1223" s="2"/>
      <c r="HJ1223" s="2"/>
      <c r="HK1223" s="2"/>
      <c r="HL1223" s="2"/>
      <c r="HM1223" s="2"/>
      <c r="HN1223" s="2"/>
      <c r="HO1223" s="2"/>
      <c r="HP1223" s="2"/>
      <c r="HQ1223" s="2"/>
      <c r="HR1223" s="2"/>
      <c r="HS1223" s="2"/>
      <c r="HT1223" s="2"/>
      <c r="HU1223" s="2"/>
      <c r="HV1223" s="2"/>
      <c r="HW1223" s="2"/>
      <c r="HX1223" s="2"/>
      <c r="HY1223" s="2"/>
      <c r="HZ1223" s="2"/>
      <c r="IA1223" s="2"/>
      <c r="IB1223" s="2"/>
      <c r="IC1223" s="2"/>
      <c r="ID1223" s="2"/>
      <c r="IE1223" s="2"/>
      <c r="IF1223" s="2"/>
      <c r="IG1223" s="2"/>
      <c r="IH1223" s="2"/>
      <c r="II1223" s="2"/>
      <c r="IJ1223" s="2"/>
      <c r="IK1223" s="2"/>
      <c r="IL1223" s="2"/>
      <c r="IM1223" s="2"/>
      <c r="IN1223" s="2"/>
      <c r="IO1223" s="2"/>
      <c r="IP1223" s="2"/>
      <c r="IQ1223" s="2"/>
      <c r="IR1223" s="2"/>
      <c r="IS1223" s="2"/>
      <c r="IT1223" s="2"/>
      <c r="IU1223" s="2"/>
      <c r="IV1223" s="2"/>
      <c r="IW1223" s="2"/>
      <c r="IX1223" s="2"/>
      <c r="IY1223" s="2"/>
      <c r="IZ1223" s="2"/>
      <c r="JA1223" s="2"/>
      <c r="JB1223" s="2"/>
      <c r="JC1223" s="2"/>
      <c r="JD1223" s="2"/>
      <c r="JE1223" s="2"/>
      <c r="JF1223" s="2"/>
      <c r="JG1223" s="2"/>
      <c r="JH1223" s="2"/>
      <c r="JI1223" s="2"/>
      <c r="JJ1223" s="2"/>
      <c r="JK1223" s="2"/>
      <c r="JL1223" s="2"/>
      <c r="JM1223" s="2"/>
      <c r="JN1223" s="2"/>
      <c r="JO1223" s="2"/>
      <c r="JP1223" s="2"/>
      <c r="JQ1223" s="2"/>
      <c r="JR1223" s="2"/>
      <c r="JS1223" s="2"/>
      <c r="JT1223" s="2"/>
      <c r="JU1223" s="2"/>
      <c r="JV1223" s="2"/>
      <c r="JW1223" s="2"/>
      <c r="JX1223" s="2"/>
      <c r="JY1223" s="2"/>
      <c r="JZ1223" s="2"/>
      <c r="KA1223" s="2"/>
      <c r="KB1223" s="2"/>
      <c r="KC1223" s="2"/>
      <c r="KD1223" s="2"/>
      <c r="KE1223" s="2"/>
      <c r="KF1223" s="2"/>
      <c r="KG1223" s="2"/>
      <c r="KH1223" s="2"/>
      <c r="KI1223" s="2"/>
      <c r="KJ1223" s="2"/>
      <c r="KK1223" s="2"/>
      <c r="KL1223" s="2"/>
      <c r="KM1223" s="2"/>
      <c r="KN1223" s="2"/>
      <c r="KO1223" s="2"/>
      <c r="KP1223" s="2"/>
      <c r="KQ1223" s="2"/>
      <c r="KR1223" s="2"/>
      <c r="KS1223" s="2"/>
      <c r="KT1223" s="2"/>
      <c r="KU1223" s="2"/>
      <c r="KV1223" s="2"/>
      <c r="KW1223" s="2"/>
      <c r="KX1223" s="2"/>
      <c r="KY1223" s="2"/>
      <c r="KZ1223" s="2"/>
      <c r="LA1223" s="2"/>
      <c r="LB1223" s="2"/>
      <c r="LC1223" s="2"/>
      <c r="LD1223" s="2"/>
      <c r="LE1223" s="2"/>
      <c r="LF1223" s="2"/>
      <c r="LG1223" s="2"/>
      <c r="LH1223" s="2"/>
      <c r="LI1223" s="2"/>
      <c r="LJ1223" s="2"/>
      <c r="LK1223" s="2"/>
      <c r="LL1223" s="2"/>
      <c r="LM1223" s="2"/>
      <c r="LN1223" s="2"/>
      <c r="LO1223" s="2"/>
      <c r="LP1223" s="2"/>
      <c r="LQ1223" s="2"/>
      <c r="LR1223" s="2"/>
      <c r="LS1223" s="2"/>
      <c r="LT1223" s="2"/>
      <c r="LU1223" s="2"/>
      <c r="LV1223" s="2"/>
      <c r="LW1223" s="2"/>
      <c r="LX1223" s="2"/>
      <c r="LY1223" s="2"/>
      <c r="LZ1223" s="2"/>
      <c r="MA1223" s="2"/>
      <c r="MB1223" s="2"/>
      <c r="MC1223" s="2"/>
      <c r="MD1223" s="2"/>
      <c r="ME1223" s="2"/>
      <c r="MF1223" s="2"/>
      <c r="MG1223" s="2"/>
      <c r="MH1223" s="2"/>
      <c r="MI1223" s="2"/>
      <c r="MJ1223" s="2"/>
      <c r="MK1223" s="2"/>
      <c r="ML1223" s="2"/>
      <c r="MM1223" s="2"/>
      <c r="MN1223" s="2"/>
      <c r="MO1223" s="2"/>
      <c r="MP1223" s="2"/>
      <c r="MQ1223" s="2"/>
      <c r="MR1223" s="2"/>
      <c r="MS1223" s="2"/>
      <c r="MT1223" s="2"/>
      <c r="MU1223" s="2"/>
      <c r="MV1223" s="2"/>
      <c r="MW1223" s="2"/>
      <c r="MX1223" s="2"/>
      <c r="MY1223" s="2"/>
      <c r="MZ1223" s="2"/>
      <c r="NA1223" s="2"/>
      <c r="NB1223" s="2"/>
      <c r="NC1223" s="2"/>
      <c r="ND1223" s="2"/>
      <c r="NE1223" s="2"/>
      <c r="NF1223" s="2"/>
      <c r="NG1223" s="2"/>
      <c r="NH1223" s="2"/>
      <c r="NI1223" s="2"/>
      <c r="NJ1223" s="2"/>
      <c r="NK1223" s="2"/>
      <c r="NL1223" s="2"/>
      <c r="NM1223" s="2"/>
      <c r="NN1223" s="2"/>
      <c r="NO1223" s="2"/>
      <c r="NP1223" s="2"/>
      <c r="NQ1223" s="2"/>
      <c r="NR1223" s="2"/>
      <c r="NS1223" s="2"/>
      <c r="NT1223" s="2"/>
      <c r="NU1223" s="2"/>
      <c r="NV1223" s="2"/>
      <c r="NW1223" s="2"/>
      <c r="NX1223" s="2"/>
      <c r="NY1223" s="2"/>
      <c r="NZ1223" s="2"/>
      <c r="OA1223" s="2"/>
      <c r="OB1223" s="2"/>
      <c r="OC1223" s="2"/>
      <c r="OD1223" s="2"/>
      <c r="OE1223" s="2"/>
      <c r="OF1223" s="2"/>
      <c r="OG1223" s="2"/>
      <c r="OH1223" s="2"/>
      <c r="OI1223" s="2"/>
      <c r="OJ1223" s="2"/>
      <c r="OK1223" s="2"/>
      <c r="OL1223" s="2"/>
      <c r="OM1223" s="2"/>
      <c r="ON1223" s="2"/>
      <c r="OO1223" s="2"/>
      <c r="OP1223" s="2"/>
      <c r="OQ1223" s="2"/>
      <c r="OR1223" s="2"/>
      <c r="OS1223" s="2"/>
      <c r="OT1223" s="2"/>
      <c r="OU1223" s="2"/>
      <c r="OV1223" s="2"/>
      <c r="OW1223" s="2"/>
      <c r="OX1223" s="2"/>
      <c r="OY1223" s="2"/>
      <c r="OZ1223" s="2"/>
      <c r="PA1223" s="2"/>
      <c r="PB1223" s="2"/>
      <c r="PC1223" s="2"/>
      <c r="PD1223" s="2"/>
      <c r="PE1223" s="2"/>
      <c r="PF1223" s="2"/>
      <c r="PG1223" s="2"/>
      <c r="PH1223" s="2"/>
      <c r="PI1223" s="2"/>
      <c r="PJ1223" s="2"/>
      <c r="PK1223" s="2"/>
      <c r="PL1223" s="2"/>
      <c r="PM1223" s="2"/>
      <c r="PN1223" s="2"/>
      <c r="PO1223" s="2"/>
      <c r="PP1223" s="2"/>
      <c r="PQ1223" s="2"/>
      <c r="PR1223" s="2"/>
      <c r="PS1223" s="2"/>
      <c r="PT1223" s="2"/>
      <c r="PU1223" s="2"/>
      <c r="PV1223" s="2"/>
      <c r="PW1223" s="2"/>
      <c r="PX1223" s="2"/>
      <c r="PY1223" s="2"/>
      <c r="PZ1223" s="2"/>
      <c r="QA1223" s="2"/>
      <c r="QB1223" s="2"/>
      <c r="QC1223" s="2"/>
      <c r="QD1223" s="2"/>
      <c r="QE1223" s="2"/>
      <c r="QF1223" s="2"/>
      <c r="QG1223" s="2"/>
      <c r="QH1223" s="2"/>
      <c r="QI1223" s="2"/>
      <c r="QJ1223" s="2"/>
      <c r="QK1223" s="2"/>
      <c r="QL1223" s="2"/>
      <c r="QM1223" s="2"/>
      <c r="QN1223" s="2"/>
      <c r="QO1223" s="2"/>
      <c r="QP1223" s="2"/>
      <c r="QQ1223" s="2"/>
      <c r="QR1223" s="2"/>
      <c r="QS1223" s="2"/>
      <c r="QT1223" s="2"/>
      <c r="QU1223" s="2"/>
      <c r="QV1223" s="2"/>
      <c r="QW1223" s="2"/>
      <c r="QX1223" s="2"/>
      <c r="QY1223" s="2"/>
      <c r="QZ1223" s="2"/>
      <c r="RA1223" s="2"/>
      <c r="RB1223" s="2"/>
      <c r="RC1223" s="2"/>
      <c r="RD1223" s="2"/>
      <c r="RE1223" s="2"/>
      <c r="RF1223" s="2"/>
      <c r="RG1223" s="2"/>
      <c r="RH1223" s="2"/>
      <c r="RI1223" s="2"/>
      <c r="RJ1223" s="2"/>
      <c r="RK1223" s="2"/>
      <c r="RL1223" s="2"/>
      <c r="RM1223" s="2"/>
      <c r="RN1223" s="2"/>
      <c r="RO1223" s="2"/>
      <c r="RP1223" s="2"/>
      <c r="RQ1223" s="2"/>
      <c r="RR1223" s="2"/>
      <c r="RS1223" s="2"/>
      <c r="RT1223" s="2"/>
      <c r="RU1223" s="2"/>
      <c r="RV1223" s="2"/>
      <c r="RW1223" s="2"/>
      <c r="RX1223" s="2"/>
      <c r="RY1223" s="2"/>
      <c r="RZ1223" s="2"/>
      <c r="SA1223" s="2"/>
      <c r="SB1223" s="2"/>
      <c r="SC1223" s="2"/>
      <c r="SD1223" s="2"/>
      <c r="SE1223" s="2"/>
      <c r="SF1223" s="2"/>
      <c r="SG1223" s="2"/>
      <c r="SH1223" s="2"/>
      <c r="SI1223" s="2"/>
      <c r="SJ1223" s="2"/>
      <c r="SK1223" s="2"/>
      <c r="SL1223" s="2"/>
      <c r="SM1223" s="2"/>
      <c r="SN1223" s="2"/>
      <c r="SO1223" s="2"/>
      <c r="SP1223" s="2"/>
      <c r="SQ1223" s="2"/>
      <c r="SR1223" s="2"/>
      <c r="SS1223" s="2"/>
      <c r="ST1223" s="2"/>
      <c r="SU1223" s="2"/>
      <c r="SV1223" s="2"/>
      <c r="SW1223" s="2"/>
      <c r="SX1223" s="2"/>
      <c r="SY1223" s="2"/>
      <c r="SZ1223" s="2"/>
      <c r="TA1223" s="2"/>
      <c r="TB1223" s="2"/>
      <c r="TC1223" s="2"/>
      <c r="TD1223" s="2"/>
      <c r="TE1223" s="2"/>
      <c r="TF1223" s="2"/>
      <c r="TG1223" s="2"/>
      <c r="TH1223" s="2"/>
      <c r="TI1223" s="2"/>
      <c r="TJ1223" s="2"/>
      <c r="TK1223" s="2"/>
      <c r="TL1223" s="2"/>
      <c r="TM1223" s="2"/>
      <c r="TN1223" s="2"/>
      <c r="TO1223" s="2"/>
      <c r="TP1223" s="2"/>
      <c r="TQ1223" s="2"/>
      <c r="TR1223" s="2"/>
      <c r="TS1223" s="2"/>
      <c r="TT1223" s="2"/>
      <c r="TU1223" s="2"/>
      <c r="TV1223" s="2"/>
      <c r="TW1223" s="2"/>
      <c r="TX1223" s="2"/>
      <c r="TY1223" s="2"/>
      <c r="TZ1223" s="2"/>
      <c r="UA1223" s="2"/>
      <c r="UB1223" s="2"/>
      <c r="UC1223" s="2"/>
      <c r="UD1223" s="2"/>
      <c r="UE1223" s="2"/>
      <c r="UF1223" s="2"/>
      <c r="UG1223" s="2"/>
      <c r="UH1223" s="2"/>
      <c r="UI1223" s="2"/>
      <c r="UJ1223" s="2"/>
      <c r="UK1223" s="2"/>
      <c r="UL1223" s="2"/>
      <c r="UM1223" s="2"/>
      <c r="UN1223" s="2"/>
      <c r="UO1223" s="2"/>
      <c r="UP1223" s="2"/>
      <c r="UQ1223" s="2"/>
      <c r="UR1223" s="2"/>
      <c r="US1223" s="2"/>
      <c r="UT1223" s="2"/>
      <c r="UU1223" s="2"/>
      <c r="UV1223" s="2"/>
      <c r="UW1223" s="2"/>
      <c r="UX1223" s="2"/>
      <c r="UY1223" s="2"/>
      <c r="UZ1223" s="2"/>
      <c r="VA1223" s="2"/>
      <c r="VB1223" s="2"/>
      <c r="VC1223" s="2"/>
      <c r="VD1223" s="2"/>
      <c r="VE1223" s="2"/>
      <c r="VF1223" s="2"/>
      <c r="VG1223" s="2"/>
      <c r="VH1223" s="2"/>
      <c r="VI1223" s="2"/>
      <c r="VJ1223" s="2"/>
      <c r="VK1223" s="2"/>
      <c r="VL1223" s="2"/>
      <c r="VM1223" s="2"/>
      <c r="VN1223" s="2"/>
      <c r="VO1223" s="2"/>
      <c r="VP1223" s="2"/>
      <c r="VQ1223" s="2"/>
      <c r="VR1223" s="2"/>
      <c r="VS1223" s="2"/>
      <c r="VT1223" s="2"/>
      <c r="VU1223" s="2"/>
      <c r="VV1223" s="2"/>
      <c r="VW1223" s="2"/>
      <c r="VX1223" s="2"/>
      <c r="VY1223" s="2"/>
      <c r="VZ1223" s="2"/>
      <c r="WA1223" s="2"/>
      <c r="WB1223" s="2"/>
      <c r="WC1223" s="2"/>
      <c r="WD1223" s="2"/>
      <c r="WE1223" s="2"/>
      <c r="WF1223" s="2"/>
      <c r="WG1223" s="2"/>
      <c r="WH1223" s="2"/>
      <c r="WI1223" s="2"/>
      <c r="WJ1223" s="2"/>
      <c r="WK1223" s="2"/>
      <c r="WL1223" s="2"/>
      <c r="WM1223" s="2"/>
      <c r="WN1223" s="2"/>
      <c r="WO1223" s="2"/>
      <c r="WP1223" s="2"/>
      <c r="WQ1223" s="2"/>
      <c r="WR1223" s="2"/>
      <c r="WS1223" s="2"/>
      <c r="WT1223" s="2"/>
      <c r="WU1223" s="2"/>
      <c r="WV1223" s="2"/>
      <c r="WW1223" s="2"/>
      <c r="WX1223" s="2"/>
      <c r="WY1223" s="2"/>
      <c r="WZ1223" s="2"/>
      <c r="XA1223" s="2"/>
      <c r="XB1223" s="2"/>
      <c r="XC1223" s="2"/>
      <c r="XD1223" s="2"/>
      <c r="XE1223" s="2"/>
      <c r="XF1223" s="2"/>
      <c r="XG1223" s="2"/>
      <c r="XH1223" s="2"/>
      <c r="XI1223" s="2"/>
      <c r="XJ1223" s="2"/>
      <c r="XK1223" s="2"/>
      <c r="XL1223" s="2"/>
      <c r="XM1223" s="2"/>
      <c r="XN1223" s="2"/>
      <c r="XO1223" s="2"/>
      <c r="XP1223" s="2"/>
      <c r="XQ1223" s="2"/>
      <c r="XR1223" s="2"/>
      <c r="XS1223" s="2"/>
      <c r="XT1223" s="2"/>
      <c r="XU1223" s="2"/>
      <c r="XV1223" s="2"/>
      <c r="XW1223" s="2"/>
      <c r="XX1223" s="2"/>
      <c r="XY1223" s="2"/>
      <c r="XZ1223" s="2"/>
      <c r="YA1223" s="2"/>
      <c r="YB1223" s="2"/>
      <c r="YC1223" s="2"/>
      <c r="YD1223" s="2"/>
      <c r="YE1223" s="2"/>
      <c r="YF1223" s="2"/>
      <c r="YG1223" s="2"/>
      <c r="YH1223" s="2"/>
      <c r="YI1223" s="2"/>
      <c r="YJ1223" s="2"/>
      <c r="YK1223" s="2"/>
      <c r="YL1223" s="2"/>
      <c r="YM1223" s="2"/>
      <c r="YN1223" s="2"/>
      <c r="YO1223" s="2"/>
      <c r="YP1223" s="2"/>
      <c r="YQ1223" s="2"/>
      <c r="YR1223" s="2"/>
      <c r="YS1223" s="2"/>
      <c r="YT1223" s="2"/>
      <c r="YU1223" s="2"/>
      <c r="YV1223" s="2"/>
      <c r="YW1223" s="2"/>
      <c r="YX1223" s="2"/>
      <c r="YY1223" s="2"/>
      <c r="YZ1223" s="2"/>
      <c r="ZA1223" s="2"/>
      <c r="ZB1223" s="2"/>
      <c r="ZC1223" s="2"/>
      <c r="ZD1223" s="2"/>
      <c r="ZE1223" s="2"/>
      <c r="ZF1223" s="2"/>
      <c r="ZG1223" s="2"/>
      <c r="ZH1223" s="2"/>
      <c r="ZI1223" s="2"/>
      <c r="ZJ1223" s="2"/>
      <c r="ZK1223" s="2"/>
      <c r="ZL1223" s="2"/>
      <c r="ZM1223" s="2"/>
      <c r="ZN1223" s="2"/>
      <c r="ZO1223" s="2"/>
      <c r="ZP1223" s="2"/>
      <c r="ZQ1223" s="2"/>
      <c r="ZR1223" s="2"/>
      <c r="ZS1223" s="2"/>
      <c r="ZT1223" s="2"/>
      <c r="ZU1223" s="2"/>
      <c r="ZV1223" s="2"/>
      <c r="ZW1223" s="2"/>
      <c r="ZX1223" s="2"/>
      <c r="ZY1223" s="2"/>
      <c r="ZZ1223" s="2"/>
      <c r="AAA1223" s="2"/>
      <c r="AAB1223" s="2"/>
      <c r="AAC1223" s="2"/>
      <c r="AAD1223" s="2"/>
      <c r="AAE1223" s="2"/>
      <c r="AAF1223" s="2"/>
      <c r="AAG1223" s="2"/>
      <c r="AAH1223" s="2"/>
      <c r="AAI1223" s="2"/>
      <c r="AAJ1223" s="2"/>
      <c r="AAK1223" s="2"/>
      <c r="AAL1223" s="2"/>
      <c r="AAM1223" s="2"/>
      <c r="AAN1223" s="2"/>
      <c r="AAO1223" s="2"/>
      <c r="AAP1223" s="2"/>
      <c r="AAQ1223" s="2"/>
      <c r="AAR1223" s="2"/>
      <c r="AAS1223" s="2"/>
      <c r="AAT1223" s="2"/>
      <c r="AAU1223" s="2"/>
      <c r="AAV1223" s="2"/>
      <c r="AAW1223" s="2"/>
      <c r="AAX1223" s="2"/>
      <c r="AAY1223" s="2"/>
      <c r="AAZ1223" s="2"/>
      <c r="ABA1223" s="2"/>
      <c r="ABB1223" s="2"/>
      <c r="ABC1223" s="2"/>
      <c r="ABD1223" s="2"/>
      <c r="ABE1223" s="2"/>
      <c r="ABF1223" s="2"/>
      <c r="ABG1223" s="2"/>
      <c r="ABH1223" s="2"/>
      <c r="ABI1223" s="2"/>
      <c r="ABJ1223" s="2"/>
      <c r="ABK1223" s="2"/>
      <c r="ABL1223" s="2"/>
      <c r="ABM1223" s="2"/>
      <c r="ABN1223" s="2"/>
      <c r="ABO1223" s="2"/>
      <c r="ABP1223" s="2"/>
      <c r="ABQ1223" s="2"/>
      <c r="ABR1223" s="2"/>
      <c r="ABS1223" s="2"/>
      <c r="ABT1223" s="2"/>
      <c r="ABU1223" s="2"/>
      <c r="ABV1223" s="2"/>
      <c r="ABW1223" s="2"/>
      <c r="ABX1223" s="2"/>
      <c r="ABY1223" s="2"/>
      <c r="ABZ1223" s="2"/>
      <c r="ACA1223" s="2"/>
      <c r="ACB1223" s="2"/>
      <c r="ACC1223" s="2"/>
      <c r="ACD1223" s="2"/>
      <c r="ACE1223" s="2"/>
      <c r="ACF1223" s="2"/>
      <c r="ACG1223" s="2"/>
      <c r="ACH1223" s="2"/>
      <c r="ACI1223" s="2"/>
      <c r="ACJ1223" s="2"/>
      <c r="ACK1223" s="2"/>
      <c r="ACL1223" s="2"/>
      <c r="ACM1223" s="2"/>
      <c r="ACN1223" s="2"/>
      <c r="ACO1223" s="2"/>
      <c r="ACP1223" s="2"/>
      <c r="ACQ1223" s="2"/>
      <c r="ACR1223" s="2"/>
      <c r="ACS1223" s="2"/>
      <c r="ACT1223" s="2"/>
      <c r="ACU1223" s="2"/>
      <c r="ACV1223" s="2"/>
      <c r="ACW1223" s="2"/>
      <c r="ACX1223" s="2"/>
      <c r="ACY1223" s="2"/>
      <c r="ACZ1223" s="2"/>
      <c r="ADA1223" s="2"/>
      <c r="ADB1223" s="2"/>
      <c r="ADC1223" s="2"/>
      <c r="ADD1223" s="2"/>
      <c r="ADE1223" s="2"/>
      <c r="ADF1223" s="2"/>
      <c r="ADG1223" s="2"/>
      <c r="ADH1223" s="2"/>
      <c r="ADI1223" s="2"/>
      <c r="ADJ1223" s="2"/>
      <c r="ADK1223" s="2"/>
      <c r="ADL1223" s="2"/>
      <c r="ADM1223" s="2"/>
      <c r="ADN1223" s="2"/>
      <c r="ADO1223" s="2"/>
      <c r="ADP1223" s="2"/>
      <c r="ADQ1223" s="2"/>
      <c r="ADR1223" s="2"/>
      <c r="ADS1223" s="2"/>
      <c r="ADT1223" s="2"/>
      <c r="ADU1223" s="2"/>
      <c r="ADV1223" s="2"/>
      <c r="ADW1223" s="2"/>
      <c r="ADX1223" s="2"/>
      <c r="ADY1223" s="2"/>
      <c r="ADZ1223" s="2"/>
      <c r="AEA1223" s="2"/>
      <c r="AEB1223" s="2"/>
      <c r="AEC1223" s="2"/>
      <c r="AED1223" s="2"/>
      <c r="AEE1223" s="2"/>
      <c r="AEF1223" s="2"/>
      <c r="AEG1223" s="2"/>
      <c r="AEH1223" s="2"/>
      <c r="AEI1223" s="2"/>
      <c r="AEJ1223" s="2"/>
      <c r="AEK1223" s="2"/>
      <c r="AEL1223" s="2"/>
      <c r="AEM1223" s="2"/>
      <c r="AEN1223" s="2"/>
      <c r="AEO1223" s="2"/>
      <c r="AEP1223" s="2"/>
      <c r="AEQ1223" s="2"/>
      <c r="AER1223" s="2"/>
      <c r="AES1223" s="2"/>
      <c r="AET1223" s="2"/>
      <c r="AEU1223" s="2"/>
      <c r="AEV1223" s="2"/>
      <c r="AEW1223" s="2"/>
      <c r="AEX1223" s="2"/>
      <c r="AEY1223" s="2"/>
      <c r="AEZ1223" s="2"/>
      <c r="AFA1223" s="2"/>
      <c r="AFB1223" s="2"/>
      <c r="AFC1223" s="2"/>
      <c r="AFD1223" s="2"/>
      <c r="AFE1223" s="2"/>
      <c r="AFF1223" s="2"/>
      <c r="AFG1223" s="2"/>
      <c r="AFH1223" s="2"/>
      <c r="AFI1223" s="2"/>
      <c r="AFJ1223" s="2"/>
      <c r="AFK1223" s="2"/>
      <c r="AFL1223" s="2"/>
      <c r="AFM1223" s="2"/>
      <c r="AFN1223" s="2"/>
      <c r="AFO1223" s="2"/>
      <c r="AFP1223" s="2"/>
      <c r="AFQ1223" s="2"/>
      <c r="AFR1223" s="2"/>
      <c r="AFS1223" s="2"/>
      <c r="AFT1223" s="2"/>
      <c r="AFU1223" s="2"/>
      <c r="AFV1223" s="2"/>
      <c r="AFW1223" s="2"/>
      <c r="AFX1223" s="2"/>
      <c r="AFY1223" s="2"/>
      <c r="AFZ1223" s="2"/>
      <c r="AGA1223" s="2"/>
      <c r="AGB1223" s="2"/>
      <c r="AGC1223" s="2"/>
      <c r="AGD1223" s="2"/>
      <c r="AGE1223" s="2"/>
      <c r="AGF1223" s="2"/>
      <c r="AGG1223" s="2"/>
      <c r="AGH1223" s="2"/>
      <c r="AGI1223" s="2"/>
      <c r="AGJ1223" s="2"/>
      <c r="AGK1223" s="2"/>
      <c r="AGL1223" s="2"/>
      <c r="AGM1223" s="2"/>
      <c r="AGN1223" s="2"/>
      <c r="AGO1223" s="2"/>
      <c r="AGP1223" s="2"/>
      <c r="AGQ1223" s="2"/>
      <c r="AGR1223" s="2"/>
      <c r="AGS1223" s="2"/>
      <c r="AGT1223" s="2"/>
      <c r="AGU1223" s="2"/>
      <c r="AGV1223" s="2"/>
      <c r="AGW1223" s="2"/>
      <c r="AGX1223" s="2"/>
      <c r="AGY1223" s="2"/>
      <c r="AGZ1223" s="2"/>
      <c r="AHA1223" s="2"/>
      <c r="AHB1223" s="2"/>
      <c r="AHC1223" s="2"/>
      <c r="AHD1223" s="2"/>
      <c r="AHE1223" s="2"/>
      <c r="AHF1223" s="2"/>
      <c r="AHG1223" s="2"/>
      <c r="AHH1223" s="2"/>
      <c r="AHI1223" s="2"/>
      <c r="AHJ1223" s="2"/>
      <c r="AHK1223" s="2"/>
      <c r="AHL1223" s="2"/>
      <c r="AHM1223" s="2"/>
      <c r="AHN1223" s="2"/>
      <c r="AHO1223" s="2"/>
      <c r="AHP1223" s="2"/>
      <c r="AHQ1223" s="2"/>
      <c r="AHR1223" s="2"/>
      <c r="AHS1223" s="2"/>
      <c r="AHT1223" s="2"/>
      <c r="AHU1223" s="2"/>
      <c r="AHV1223" s="2"/>
      <c r="AHW1223" s="2"/>
      <c r="AHX1223" s="2"/>
      <c r="AHY1223" s="2"/>
      <c r="AHZ1223" s="2"/>
      <c r="AIA1223" s="2"/>
      <c r="AIB1223" s="2"/>
      <c r="AIC1223" s="2"/>
      <c r="AID1223" s="2"/>
      <c r="AIE1223" s="2"/>
      <c r="AIF1223" s="2"/>
      <c r="AIG1223" s="2"/>
      <c r="AIH1223" s="2"/>
      <c r="AII1223" s="2"/>
      <c r="AIJ1223" s="2"/>
      <c r="AIK1223" s="2"/>
      <c r="AIL1223" s="2"/>
      <c r="AIM1223" s="2"/>
      <c r="AIN1223" s="2"/>
      <c r="AIO1223" s="2"/>
      <c r="AIP1223" s="2"/>
      <c r="AIQ1223" s="2"/>
      <c r="AIR1223" s="2"/>
      <c r="AIS1223" s="2"/>
      <c r="AIT1223" s="2"/>
      <c r="AIU1223" s="2"/>
      <c r="AIV1223" s="2"/>
      <c r="AIW1223" s="2"/>
      <c r="AIX1223" s="2"/>
      <c r="AIY1223" s="2"/>
      <c r="AIZ1223" s="2"/>
      <c r="AJA1223" s="2"/>
      <c r="AJB1223" s="2"/>
      <c r="AJC1223" s="2"/>
      <c r="AJD1223" s="2"/>
      <c r="AJE1223" s="2"/>
      <c r="AJF1223" s="2"/>
      <c r="AJG1223" s="2"/>
      <c r="AJH1223" s="2"/>
      <c r="AJI1223" s="2"/>
      <c r="AJJ1223" s="2"/>
      <c r="AJK1223" s="2"/>
      <c r="AJL1223" s="2"/>
      <c r="AJM1223" s="2"/>
      <c r="AJN1223" s="2"/>
      <c r="AJO1223" s="2"/>
      <c r="AJP1223" s="2"/>
      <c r="AJQ1223" s="2"/>
      <c r="AJR1223" s="2"/>
      <c r="AJS1223" s="2"/>
      <c r="AJT1223" s="2"/>
      <c r="AJU1223" s="2"/>
      <c r="AJV1223" s="2"/>
      <c r="AJW1223" s="2"/>
      <c r="AJX1223" s="2"/>
      <c r="AJY1223" s="2"/>
      <c r="AJZ1223" s="2"/>
      <c r="AKA1223" s="2"/>
      <c r="AKB1223" s="2"/>
      <c r="AKC1223" s="2"/>
      <c r="AKD1223" s="2"/>
      <c r="AKE1223" s="2"/>
      <c r="AKF1223" s="2"/>
      <c r="AKG1223" s="2"/>
      <c r="AKH1223" s="2"/>
      <c r="AKI1223" s="2"/>
      <c r="AKJ1223" s="2"/>
      <c r="AKK1223" s="2"/>
      <c r="AKL1223" s="2"/>
      <c r="AKM1223" s="2"/>
      <c r="AKN1223" s="2"/>
      <c r="AKO1223" s="2"/>
      <c r="AKP1223" s="2"/>
      <c r="AKQ1223" s="2"/>
      <c r="AKR1223" s="2"/>
      <c r="AKS1223" s="2"/>
      <c r="AKT1223" s="2"/>
      <c r="AKU1223" s="2"/>
      <c r="AKV1223" s="2"/>
      <c r="AKW1223" s="2"/>
      <c r="AKX1223" s="2"/>
      <c r="AKY1223" s="2"/>
      <c r="AKZ1223" s="2"/>
      <c r="ALA1223" s="2"/>
      <c r="ALB1223" s="2"/>
      <c r="ALC1223" s="2"/>
      <c r="ALD1223" s="2"/>
      <c r="ALE1223" s="2"/>
      <c r="ALF1223" s="2"/>
      <c r="ALG1223" s="2"/>
      <c r="ALH1223" s="2"/>
      <c r="ALI1223" s="2"/>
      <c r="ALJ1223" s="2"/>
      <c r="ALK1223" s="2"/>
      <c r="ALL1223" s="2"/>
      <c r="ALM1223" s="2"/>
      <c r="ALN1223" s="2"/>
      <c r="ALO1223" s="2"/>
      <c r="ALP1223" s="2"/>
      <c r="ALQ1223" s="2"/>
      <c r="ALR1223" s="2"/>
      <c r="ALS1223" s="2"/>
      <c r="ALT1223" s="2"/>
      <c r="ALU1223" s="2"/>
      <c r="ALV1223" s="2"/>
      <c r="ALW1223" s="2"/>
      <c r="ALX1223" s="2"/>
      <c r="ALY1223" s="2"/>
      <c r="ALZ1223" s="2"/>
      <c r="AMA1223" s="2"/>
      <c r="AMB1223" s="2"/>
      <c r="AMC1223" s="2"/>
      <c r="AMD1223" s="2"/>
      <c r="AME1223" s="2"/>
      <c r="AMF1223" s="2"/>
      <c r="AMG1223" s="2"/>
      <c r="AMH1223" s="2"/>
      <c r="AMI1223" s="2"/>
      <c r="AMJ1223" s="2"/>
      <c r="AMK1223" s="2"/>
      <c r="AML1223" s="2"/>
      <c r="AMM1223" s="2"/>
      <c r="AMN1223" s="2"/>
      <c r="AMO1223" s="2"/>
      <c r="AMP1223" s="2"/>
      <c r="AMQ1223" s="2"/>
      <c r="AMR1223" s="2"/>
      <c r="AMS1223" s="2"/>
      <c r="AMT1223" s="2"/>
      <c r="AMU1223" s="2"/>
      <c r="AMV1223" s="2"/>
      <c r="AMW1223" s="2"/>
      <c r="AMX1223" s="2"/>
      <c r="AMY1223" s="2"/>
      <c r="AMZ1223" s="2"/>
      <c r="ANA1223" s="2"/>
      <c r="ANB1223" s="2"/>
      <c r="ANC1223" s="2"/>
      <c r="AND1223" s="2"/>
      <c r="ANE1223" s="2"/>
      <c r="ANF1223" s="2"/>
      <c r="ANG1223" s="2"/>
      <c r="ANH1223" s="2"/>
      <c r="ANI1223" s="2"/>
      <c r="ANJ1223" s="2"/>
      <c r="ANK1223" s="2"/>
      <c r="ANL1223" s="2"/>
      <c r="ANM1223" s="2"/>
      <c r="ANN1223" s="2"/>
      <c r="ANO1223" s="2"/>
      <c r="ANP1223" s="2"/>
      <c r="ANQ1223" s="2"/>
      <c r="ANR1223" s="2"/>
      <c r="ANS1223" s="2"/>
      <c r="ANT1223" s="2"/>
      <c r="ANU1223" s="2"/>
      <c r="ANV1223" s="2"/>
      <c r="ANW1223" s="2"/>
      <c r="ANX1223" s="2"/>
      <c r="ANY1223" s="2"/>
      <c r="ANZ1223" s="2"/>
      <c r="AOA1223" s="2"/>
      <c r="AOB1223" s="2"/>
      <c r="AOC1223" s="2"/>
      <c r="AOD1223" s="2"/>
      <c r="AOE1223" s="2"/>
      <c r="AOF1223" s="2"/>
      <c r="AOG1223" s="2"/>
      <c r="AOH1223" s="2"/>
      <c r="AOI1223" s="2"/>
      <c r="AOJ1223" s="2"/>
      <c r="AOK1223" s="2"/>
      <c r="AOL1223" s="2"/>
      <c r="AOM1223" s="2"/>
      <c r="AON1223" s="2"/>
      <c r="AOO1223" s="2"/>
      <c r="AOP1223" s="2"/>
      <c r="AOQ1223" s="2"/>
      <c r="AOR1223" s="2"/>
      <c r="AOS1223" s="2"/>
      <c r="AOT1223" s="2"/>
      <c r="AOU1223" s="2"/>
      <c r="AOV1223" s="2"/>
      <c r="AOW1223" s="2"/>
      <c r="AOX1223" s="2"/>
      <c r="AOY1223" s="2"/>
      <c r="AOZ1223" s="2"/>
      <c r="APA1223" s="2"/>
      <c r="APB1223" s="2"/>
      <c r="APC1223" s="2"/>
      <c r="APD1223" s="2"/>
      <c r="APE1223" s="2"/>
      <c r="APF1223" s="2"/>
      <c r="APG1223" s="2"/>
      <c r="APH1223" s="2"/>
      <c r="API1223" s="2"/>
      <c r="APJ1223" s="2"/>
      <c r="APK1223" s="2"/>
      <c r="APL1223" s="2"/>
      <c r="APM1223" s="2"/>
      <c r="APN1223" s="2"/>
      <c r="APO1223" s="2"/>
      <c r="APP1223" s="2"/>
      <c r="APQ1223" s="2"/>
      <c r="APR1223" s="2"/>
      <c r="APS1223" s="2"/>
      <c r="APT1223" s="2"/>
      <c r="APU1223" s="2"/>
      <c r="APV1223" s="2"/>
      <c r="APW1223" s="2"/>
      <c r="APX1223" s="2"/>
      <c r="APY1223" s="2"/>
      <c r="APZ1223" s="2"/>
      <c r="AQA1223" s="2"/>
      <c r="AQB1223" s="2"/>
      <c r="AQC1223" s="2"/>
      <c r="AQD1223" s="2"/>
      <c r="AQE1223" s="2"/>
      <c r="AQF1223" s="2"/>
      <c r="AQG1223" s="2"/>
      <c r="AQH1223" s="2"/>
      <c r="AQI1223" s="2"/>
      <c r="AQJ1223" s="2"/>
      <c r="AQK1223" s="2"/>
      <c r="AQL1223" s="2"/>
      <c r="AQM1223" s="2"/>
      <c r="AQN1223" s="2"/>
      <c r="AQO1223" s="2"/>
      <c r="AQP1223" s="2"/>
      <c r="AQQ1223" s="2"/>
      <c r="AQR1223" s="2"/>
      <c r="AQS1223" s="2"/>
      <c r="AQT1223" s="2"/>
      <c r="AQU1223" s="2"/>
      <c r="AQV1223" s="2"/>
      <c r="AQW1223" s="2"/>
      <c r="AQX1223" s="2"/>
      <c r="AQY1223" s="2"/>
      <c r="AQZ1223" s="2"/>
      <c r="ARA1223" s="2"/>
      <c r="ARB1223" s="2"/>
      <c r="ARC1223" s="2"/>
      <c r="ARD1223" s="2"/>
      <c r="ARE1223" s="2"/>
      <c r="ARF1223" s="2"/>
      <c r="ARG1223" s="2"/>
      <c r="ARH1223" s="2"/>
      <c r="ARI1223" s="2"/>
      <c r="ARJ1223" s="2"/>
      <c r="ARK1223" s="2"/>
      <c r="ARL1223" s="2"/>
      <c r="ARM1223" s="2"/>
      <c r="ARN1223" s="2"/>
      <c r="ARO1223" s="2"/>
      <c r="ARP1223" s="2"/>
      <c r="ARQ1223" s="2"/>
      <c r="ARR1223" s="2"/>
      <c r="ARS1223" s="2"/>
      <c r="ART1223" s="2"/>
      <c r="ARU1223" s="2"/>
      <c r="ARV1223" s="2"/>
      <c r="ARW1223" s="2"/>
      <c r="ARX1223" s="2"/>
      <c r="ARY1223" s="2"/>
      <c r="ARZ1223" s="2"/>
      <c r="ASA1223" s="2"/>
      <c r="ASB1223" s="2"/>
      <c r="ASC1223" s="2"/>
      <c r="ASD1223" s="2"/>
      <c r="ASE1223" s="2"/>
      <c r="ASF1223" s="2"/>
      <c r="ASG1223" s="2"/>
      <c r="ASH1223" s="2"/>
      <c r="ASI1223" s="2"/>
      <c r="ASJ1223" s="2"/>
      <c r="ASK1223" s="2"/>
      <c r="ASL1223" s="2"/>
      <c r="ASM1223" s="2"/>
      <c r="ASN1223" s="2"/>
      <c r="ASO1223" s="2"/>
      <c r="ASP1223" s="2"/>
      <c r="ASQ1223" s="2"/>
      <c r="ASR1223" s="2"/>
      <c r="ASS1223" s="2"/>
      <c r="AST1223" s="2"/>
      <c r="ASU1223" s="2"/>
      <c r="ASV1223" s="2"/>
      <c r="ASW1223" s="2"/>
      <c r="ASX1223" s="2"/>
      <c r="ASY1223" s="2"/>
      <c r="ASZ1223" s="2"/>
      <c r="ATA1223" s="2"/>
      <c r="ATB1223" s="2"/>
      <c r="ATC1223" s="2"/>
      <c r="ATD1223" s="2"/>
      <c r="ATE1223" s="2"/>
      <c r="ATF1223" s="2"/>
      <c r="ATG1223" s="2"/>
      <c r="ATH1223" s="2"/>
      <c r="ATI1223" s="2"/>
      <c r="ATJ1223" s="2"/>
      <c r="ATK1223" s="2"/>
      <c r="ATL1223" s="2"/>
      <c r="ATM1223" s="2"/>
      <c r="ATN1223" s="2"/>
      <c r="ATO1223" s="2"/>
      <c r="ATP1223" s="2"/>
      <c r="ATQ1223" s="2"/>
      <c r="ATR1223" s="2"/>
      <c r="ATS1223" s="2"/>
      <c r="ATT1223" s="2"/>
      <c r="ATU1223" s="2"/>
      <c r="ATV1223" s="2"/>
      <c r="ATW1223" s="2"/>
      <c r="ATX1223" s="2"/>
      <c r="ATY1223" s="2"/>
      <c r="ATZ1223" s="2"/>
      <c r="AUA1223" s="2"/>
      <c r="AUB1223" s="2"/>
      <c r="AUC1223" s="2"/>
      <c r="AUD1223" s="2"/>
      <c r="AUE1223" s="2"/>
      <c r="AUF1223" s="2"/>
      <c r="AUG1223" s="2"/>
      <c r="AUH1223" s="2"/>
      <c r="AUI1223" s="2"/>
      <c r="AUJ1223" s="2"/>
      <c r="AUK1223" s="2"/>
      <c r="AUL1223" s="2"/>
      <c r="AUM1223" s="2"/>
      <c r="AUN1223" s="2"/>
      <c r="AUO1223" s="2"/>
      <c r="AUP1223" s="2"/>
      <c r="AUQ1223" s="2"/>
      <c r="AUR1223" s="2"/>
      <c r="AUS1223" s="2"/>
      <c r="AUT1223" s="2"/>
      <c r="AUU1223" s="2"/>
      <c r="AUV1223" s="2"/>
      <c r="AUW1223" s="2"/>
      <c r="AUX1223" s="2"/>
      <c r="AUY1223" s="2"/>
      <c r="AUZ1223" s="2"/>
      <c r="AVA1223" s="2"/>
      <c r="AVB1223" s="2"/>
      <c r="AVC1223" s="2"/>
      <c r="AVD1223" s="2"/>
      <c r="AVE1223" s="2"/>
      <c r="AVF1223" s="2"/>
      <c r="AVG1223" s="2"/>
      <c r="AVH1223" s="2"/>
      <c r="AVI1223" s="2"/>
      <c r="AVJ1223" s="2"/>
      <c r="AVK1223" s="2"/>
      <c r="AVL1223" s="2"/>
      <c r="AVM1223" s="2"/>
      <c r="AVN1223" s="2"/>
      <c r="AVO1223" s="2"/>
      <c r="AVP1223" s="2"/>
      <c r="AVQ1223" s="2"/>
      <c r="AVR1223" s="2"/>
      <c r="AVS1223" s="2"/>
      <c r="AVT1223" s="2"/>
      <c r="AVU1223" s="2"/>
      <c r="AVV1223" s="2"/>
      <c r="AVW1223" s="2"/>
      <c r="AVX1223" s="2"/>
      <c r="AVY1223" s="2"/>
      <c r="AVZ1223" s="2"/>
      <c r="AWA1223" s="2"/>
      <c r="AWB1223" s="2"/>
      <c r="AWC1223" s="2"/>
      <c r="AWD1223" s="2"/>
      <c r="AWE1223" s="2"/>
      <c r="AWF1223" s="2"/>
      <c r="AWG1223" s="2"/>
      <c r="AWH1223" s="2"/>
      <c r="AWI1223" s="2"/>
      <c r="AWJ1223" s="2"/>
      <c r="AWK1223" s="2"/>
      <c r="AWL1223" s="2"/>
      <c r="AWM1223" s="2"/>
      <c r="AWN1223" s="2"/>
      <c r="AWO1223" s="2"/>
      <c r="AWP1223" s="2"/>
      <c r="AWQ1223" s="2"/>
      <c r="AWR1223" s="2"/>
      <c r="AWS1223" s="2"/>
      <c r="AWT1223" s="2"/>
      <c r="AWU1223" s="2"/>
      <c r="AWV1223" s="2"/>
      <c r="AWW1223" s="2"/>
      <c r="AWX1223" s="2"/>
      <c r="AWY1223" s="2"/>
      <c r="AWZ1223" s="2"/>
      <c r="AXA1223" s="2"/>
      <c r="AXB1223" s="2"/>
      <c r="AXC1223" s="2"/>
      <c r="AXD1223" s="2"/>
      <c r="AXE1223" s="2"/>
      <c r="AXF1223" s="2"/>
      <c r="AXG1223" s="2"/>
      <c r="AXH1223" s="2"/>
      <c r="AXI1223" s="2"/>
      <c r="AXJ1223" s="2"/>
      <c r="AXK1223" s="2"/>
      <c r="AXL1223" s="2"/>
      <c r="AXM1223" s="2"/>
      <c r="AXN1223" s="2"/>
      <c r="AXO1223" s="2"/>
      <c r="AXP1223" s="2"/>
      <c r="AXQ1223" s="2"/>
      <c r="AXR1223" s="2"/>
      <c r="AXS1223" s="2"/>
      <c r="AXT1223" s="2"/>
      <c r="AXU1223" s="2"/>
      <c r="AXV1223" s="2"/>
      <c r="AXW1223" s="2"/>
      <c r="AXX1223" s="2"/>
      <c r="AXY1223" s="2"/>
      <c r="AXZ1223" s="2"/>
      <c r="AYA1223" s="2"/>
      <c r="AYB1223" s="2"/>
      <c r="AYC1223" s="2"/>
      <c r="AYD1223" s="2"/>
      <c r="AYE1223" s="2"/>
      <c r="AYF1223" s="2"/>
      <c r="AYG1223" s="2"/>
      <c r="AYH1223" s="2"/>
      <c r="AYI1223" s="2"/>
      <c r="AYJ1223" s="2"/>
      <c r="AYK1223" s="2"/>
      <c r="AYL1223" s="2"/>
      <c r="AYM1223" s="2"/>
      <c r="AYN1223" s="2"/>
      <c r="AYO1223" s="2"/>
      <c r="AYP1223" s="2"/>
      <c r="AYQ1223" s="2"/>
      <c r="AYR1223" s="2"/>
      <c r="AYS1223" s="2"/>
      <c r="AYT1223" s="2"/>
      <c r="AYU1223" s="2"/>
      <c r="AYV1223" s="2"/>
      <c r="AYW1223" s="2"/>
      <c r="AYX1223" s="2"/>
      <c r="AYY1223" s="2"/>
      <c r="AYZ1223" s="2"/>
      <c r="AZA1223" s="2"/>
      <c r="AZB1223" s="2"/>
      <c r="AZC1223" s="2"/>
      <c r="AZD1223" s="2"/>
      <c r="AZE1223" s="2"/>
      <c r="AZF1223" s="2"/>
      <c r="AZG1223" s="2"/>
      <c r="AZH1223" s="2"/>
      <c r="AZI1223" s="2"/>
      <c r="AZJ1223" s="2"/>
      <c r="AZK1223" s="2"/>
      <c r="AZL1223" s="2"/>
      <c r="AZM1223" s="2"/>
      <c r="AZN1223" s="2"/>
      <c r="AZO1223" s="2"/>
      <c r="AZP1223" s="2"/>
      <c r="AZQ1223" s="2"/>
      <c r="AZR1223" s="2"/>
      <c r="AZS1223" s="2"/>
      <c r="AZT1223" s="2"/>
      <c r="AZU1223" s="2"/>
      <c r="AZV1223" s="2"/>
      <c r="AZW1223" s="2"/>
      <c r="AZX1223" s="2"/>
      <c r="AZY1223" s="2"/>
      <c r="AZZ1223" s="2"/>
      <c r="BAA1223" s="2"/>
      <c r="BAB1223" s="2"/>
      <c r="BAC1223" s="2"/>
      <c r="BAD1223" s="2"/>
      <c r="BAE1223" s="2"/>
      <c r="BAF1223" s="2"/>
      <c r="BAG1223" s="2"/>
      <c r="BAH1223" s="2"/>
      <c r="BAI1223" s="2"/>
      <c r="BAJ1223" s="2"/>
      <c r="BAK1223" s="2"/>
      <c r="BAL1223" s="2"/>
      <c r="BAM1223" s="2"/>
      <c r="BAN1223" s="2"/>
      <c r="BAO1223" s="2"/>
      <c r="BAP1223" s="2"/>
      <c r="BAQ1223" s="2"/>
      <c r="BAR1223" s="2"/>
      <c r="BAS1223" s="2"/>
      <c r="BAT1223" s="2"/>
      <c r="BAU1223" s="2"/>
      <c r="BAV1223" s="2"/>
      <c r="BAW1223" s="2"/>
      <c r="BAX1223" s="2"/>
      <c r="BAY1223" s="2"/>
      <c r="BAZ1223" s="2"/>
      <c r="BBA1223" s="2"/>
      <c r="BBB1223" s="2"/>
      <c r="BBC1223" s="2"/>
      <c r="BBD1223" s="2"/>
      <c r="BBE1223" s="2"/>
      <c r="BBF1223" s="2"/>
      <c r="BBG1223" s="2"/>
      <c r="BBH1223" s="2"/>
      <c r="BBI1223" s="2"/>
      <c r="BBJ1223" s="2"/>
      <c r="BBK1223" s="2"/>
      <c r="BBL1223" s="2"/>
      <c r="BBM1223" s="2"/>
      <c r="BBN1223" s="2"/>
      <c r="BBO1223" s="2"/>
      <c r="BBP1223" s="2"/>
      <c r="BBQ1223" s="2"/>
      <c r="BBR1223" s="2"/>
      <c r="BBS1223" s="2"/>
      <c r="BBT1223" s="2"/>
      <c r="BBU1223" s="2"/>
      <c r="BBV1223" s="2"/>
      <c r="BBW1223" s="2"/>
      <c r="BBX1223" s="2"/>
      <c r="BBY1223" s="2"/>
      <c r="BBZ1223" s="2"/>
      <c r="BCA1223" s="2"/>
      <c r="BCB1223" s="2"/>
      <c r="BCC1223" s="2"/>
      <c r="BCD1223" s="2"/>
      <c r="BCE1223" s="2"/>
      <c r="BCF1223" s="2"/>
      <c r="BCG1223" s="2"/>
      <c r="BCH1223" s="2"/>
      <c r="BCI1223" s="2"/>
      <c r="BCJ1223" s="2"/>
      <c r="BCK1223" s="2"/>
      <c r="BCL1223" s="2"/>
      <c r="BCM1223" s="2"/>
      <c r="BCN1223" s="2"/>
      <c r="BCO1223" s="2"/>
      <c r="BCP1223" s="2"/>
      <c r="BCQ1223" s="2"/>
      <c r="BCR1223" s="2"/>
      <c r="BCS1223" s="2"/>
      <c r="BCT1223" s="2"/>
      <c r="BCU1223" s="2"/>
      <c r="BCV1223" s="2"/>
      <c r="BCW1223" s="2"/>
      <c r="BCX1223" s="2"/>
      <c r="BCY1223" s="2"/>
      <c r="BCZ1223" s="2"/>
      <c r="BDA1223" s="2"/>
      <c r="BDB1223" s="2"/>
      <c r="BDC1223" s="2"/>
      <c r="BDD1223" s="2"/>
      <c r="BDE1223" s="2"/>
      <c r="BDF1223" s="2"/>
      <c r="BDG1223" s="2"/>
      <c r="BDH1223" s="2"/>
      <c r="BDI1223" s="2"/>
      <c r="BDJ1223" s="2"/>
      <c r="BDK1223" s="2"/>
      <c r="BDL1223" s="2"/>
      <c r="BDM1223" s="2"/>
      <c r="BDN1223" s="2"/>
      <c r="BDO1223" s="2"/>
      <c r="BDP1223" s="2"/>
      <c r="BDQ1223" s="2"/>
      <c r="BDR1223" s="2"/>
      <c r="BDS1223" s="2"/>
      <c r="BDT1223" s="2"/>
      <c r="BDU1223" s="2"/>
      <c r="BDV1223" s="2"/>
      <c r="BDW1223" s="2"/>
      <c r="BDX1223" s="2"/>
      <c r="BDY1223" s="2"/>
      <c r="BDZ1223" s="2"/>
      <c r="BEA1223" s="2"/>
      <c r="BEB1223" s="2"/>
      <c r="BEC1223" s="2"/>
      <c r="BED1223" s="2"/>
      <c r="BEE1223" s="2"/>
      <c r="BEF1223" s="2"/>
      <c r="BEG1223" s="2"/>
      <c r="BEH1223" s="2"/>
      <c r="BEI1223" s="2"/>
      <c r="BEJ1223" s="2"/>
      <c r="BEK1223" s="2"/>
      <c r="BEL1223" s="2"/>
      <c r="BEM1223" s="2"/>
      <c r="BEN1223" s="2"/>
      <c r="BEO1223" s="2"/>
      <c r="BEP1223" s="2"/>
      <c r="BEQ1223" s="2"/>
      <c r="BER1223" s="2"/>
      <c r="BES1223" s="2"/>
      <c r="BET1223" s="2"/>
      <c r="BEU1223" s="2"/>
      <c r="BEV1223" s="2"/>
      <c r="BEW1223" s="2"/>
      <c r="BEX1223" s="2"/>
      <c r="BEY1223" s="2"/>
      <c r="BEZ1223" s="2"/>
      <c r="BFA1223" s="2"/>
      <c r="BFB1223" s="2"/>
      <c r="BFC1223" s="2"/>
      <c r="BFD1223" s="2"/>
      <c r="BFE1223" s="2"/>
      <c r="BFF1223" s="2"/>
      <c r="BFG1223" s="2"/>
      <c r="BFH1223" s="2"/>
      <c r="BFI1223" s="2"/>
      <c r="BFJ1223" s="2"/>
      <c r="BFK1223" s="2"/>
      <c r="BFL1223" s="2"/>
      <c r="BFM1223" s="2"/>
      <c r="BFN1223" s="2"/>
      <c r="BFO1223" s="2"/>
      <c r="BFP1223" s="2"/>
      <c r="BFQ1223" s="2"/>
      <c r="BFR1223" s="2"/>
      <c r="BFS1223" s="2"/>
      <c r="BFT1223" s="2"/>
      <c r="BFU1223" s="2"/>
      <c r="BFV1223" s="2"/>
      <c r="BFW1223" s="2"/>
      <c r="BFX1223" s="2"/>
      <c r="BFY1223" s="2"/>
      <c r="BFZ1223" s="2"/>
      <c r="BGA1223" s="2"/>
      <c r="BGB1223" s="2"/>
      <c r="BGC1223" s="2"/>
      <c r="BGD1223" s="2"/>
      <c r="BGE1223" s="2"/>
      <c r="BGF1223" s="2"/>
      <c r="BGG1223" s="2"/>
      <c r="BGH1223" s="2"/>
      <c r="BGI1223" s="2"/>
      <c r="BGJ1223" s="2"/>
      <c r="BGK1223" s="2"/>
      <c r="BGL1223" s="2"/>
      <c r="BGM1223" s="2"/>
      <c r="BGN1223" s="2"/>
      <c r="BGO1223" s="2"/>
      <c r="BGP1223" s="2"/>
      <c r="BGQ1223" s="2"/>
      <c r="BGR1223" s="2"/>
      <c r="BGS1223" s="2"/>
      <c r="BGT1223" s="2"/>
      <c r="BGU1223" s="2"/>
      <c r="BGV1223" s="2"/>
      <c r="BGW1223" s="2"/>
      <c r="BGX1223" s="2"/>
      <c r="BGY1223" s="2"/>
      <c r="BGZ1223" s="2"/>
      <c r="BHA1223" s="2"/>
      <c r="BHB1223" s="2"/>
      <c r="BHC1223" s="2"/>
      <c r="BHD1223" s="2"/>
      <c r="BHE1223" s="2"/>
      <c r="BHF1223" s="2"/>
      <c r="BHG1223" s="2"/>
      <c r="BHH1223" s="2"/>
      <c r="BHI1223" s="2"/>
      <c r="BHJ1223" s="2"/>
      <c r="BHK1223" s="2"/>
      <c r="BHL1223" s="2"/>
      <c r="BHM1223" s="2"/>
      <c r="BHN1223" s="2"/>
      <c r="BHO1223" s="2"/>
      <c r="BHP1223" s="2"/>
      <c r="BHQ1223" s="2"/>
      <c r="BHR1223" s="2"/>
      <c r="BHS1223" s="2"/>
      <c r="BHT1223" s="2"/>
      <c r="BHU1223" s="2"/>
      <c r="BHV1223" s="2"/>
      <c r="BHW1223" s="2"/>
      <c r="BHX1223" s="2"/>
      <c r="BHY1223" s="2"/>
      <c r="BHZ1223" s="2"/>
      <c r="BIA1223" s="2"/>
      <c r="BIB1223" s="2"/>
      <c r="BIC1223" s="2"/>
      <c r="BID1223" s="2"/>
      <c r="BIE1223" s="2"/>
      <c r="BIF1223" s="2"/>
      <c r="BIG1223" s="2"/>
      <c r="BIH1223" s="2"/>
      <c r="BII1223" s="2"/>
      <c r="BIJ1223" s="2"/>
      <c r="BIK1223" s="2"/>
      <c r="BIL1223" s="2"/>
      <c r="BIM1223" s="2"/>
      <c r="BIN1223" s="2"/>
      <c r="BIO1223" s="2"/>
      <c r="BIP1223" s="2"/>
      <c r="BIQ1223" s="2"/>
      <c r="BIR1223" s="2"/>
      <c r="BIS1223" s="2"/>
      <c r="BIT1223" s="2"/>
      <c r="BIU1223" s="2"/>
      <c r="BIV1223" s="2"/>
      <c r="BIW1223" s="2"/>
      <c r="BIX1223" s="2"/>
      <c r="BIY1223" s="2"/>
      <c r="BIZ1223" s="2"/>
      <c r="BJA1223" s="2"/>
      <c r="BJB1223" s="2"/>
      <c r="BJC1223" s="2"/>
      <c r="BJD1223" s="2"/>
      <c r="BJE1223" s="2"/>
      <c r="BJF1223" s="2"/>
      <c r="BJG1223" s="2"/>
      <c r="BJH1223" s="2"/>
      <c r="BJI1223" s="2"/>
      <c r="BJJ1223" s="2"/>
      <c r="BJK1223" s="2"/>
      <c r="BJL1223" s="2"/>
      <c r="BJM1223" s="2"/>
      <c r="BJN1223" s="2"/>
      <c r="BJO1223" s="2"/>
      <c r="BJP1223" s="2"/>
      <c r="BJQ1223" s="2"/>
      <c r="BJR1223" s="2"/>
      <c r="BJS1223" s="2"/>
      <c r="BJT1223" s="2"/>
      <c r="BJU1223" s="2"/>
      <c r="BJV1223" s="2"/>
      <c r="BJW1223" s="2"/>
      <c r="BJX1223" s="2"/>
      <c r="BJY1223" s="2"/>
      <c r="BJZ1223" s="2"/>
      <c r="BKA1223" s="2"/>
      <c r="BKB1223" s="2"/>
      <c r="BKC1223" s="2"/>
      <c r="BKD1223" s="2"/>
      <c r="BKE1223" s="2"/>
      <c r="BKF1223" s="2"/>
      <c r="BKG1223" s="2"/>
      <c r="BKH1223" s="2"/>
      <c r="BKI1223" s="2"/>
      <c r="BKJ1223" s="2"/>
      <c r="BKK1223" s="2"/>
      <c r="BKL1223" s="2"/>
      <c r="BKM1223" s="2"/>
      <c r="BKN1223" s="2"/>
      <c r="BKO1223" s="2"/>
      <c r="BKP1223" s="2"/>
      <c r="BKQ1223" s="2"/>
      <c r="BKR1223" s="2"/>
      <c r="BKS1223" s="2"/>
      <c r="BKT1223" s="2"/>
      <c r="BKU1223" s="2"/>
      <c r="BKV1223" s="2"/>
      <c r="BKW1223" s="2"/>
      <c r="BKX1223" s="2"/>
      <c r="BKY1223" s="2"/>
      <c r="BKZ1223" s="2"/>
      <c r="BLA1223" s="2"/>
      <c r="BLB1223" s="2"/>
      <c r="BLC1223" s="2"/>
      <c r="BLD1223" s="2"/>
      <c r="BLE1223" s="2"/>
      <c r="BLF1223" s="2"/>
      <c r="BLG1223" s="2"/>
      <c r="BLH1223" s="2"/>
      <c r="BLI1223" s="2"/>
      <c r="BLJ1223" s="2"/>
      <c r="BLK1223" s="2"/>
      <c r="BLL1223" s="2"/>
      <c r="BLM1223" s="2"/>
      <c r="BLN1223" s="2"/>
      <c r="BLO1223" s="2"/>
      <c r="BLP1223" s="2"/>
      <c r="BLQ1223" s="2"/>
      <c r="BLR1223" s="2"/>
      <c r="BLS1223" s="2"/>
      <c r="BLT1223" s="2"/>
      <c r="BLU1223" s="2"/>
      <c r="BLV1223" s="2"/>
      <c r="BLW1223" s="2"/>
      <c r="BLX1223" s="2"/>
      <c r="BLY1223" s="2"/>
      <c r="BLZ1223" s="2"/>
      <c r="BMA1223" s="2"/>
      <c r="BMB1223" s="2"/>
      <c r="BMC1223" s="2"/>
      <c r="BMD1223" s="2"/>
      <c r="BME1223" s="2"/>
      <c r="BMF1223" s="2"/>
      <c r="BMG1223" s="2"/>
      <c r="BMH1223" s="2"/>
      <c r="BMI1223" s="2"/>
      <c r="BMJ1223" s="2"/>
      <c r="BMK1223" s="2"/>
      <c r="BML1223" s="2"/>
      <c r="BMM1223" s="2"/>
      <c r="BMN1223" s="2"/>
      <c r="BMO1223" s="2"/>
      <c r="BMP1223" s="2"/>
      <c r="BMQ1223" s="2"/>
      <c r="BMR1223" s="2"/>
      <c r="BMS1223" s="2"/>
      <c r="BMT1223" s="2"/>
      <c r="BMU1223" s="2"/>
      <c r="BMV1223" s="2"/>
      <c r="BMW1223" s="2"/>
      <c r="BMX1223" s="2"/>
      <c r="BMY1223" s="2"/>
      <c r="BMZ1223" s="2"/>
      <c r="BNA1223" s="2"/>
      <c r="BNB1223" s="2"/>
      <c r="BNC1223" s="2"/>
      <c r="BND1223" s="2"/>
      <c r="BNE1223" s="2"/>
      <c r="BNF1223" s="2"/>
      <c r="BNG1223" s="2"/>
      <c r="BNH1223" s="2"/>
      <c r="BNI1223" s="2"/>
      <c r="BNJ1223" s="2"/>
      <c r="BNK1223" s="2"/>
      <c r="BNL1223" s="2"/>
      <c r="BNM1223" s="2"/>
      <c r="BNN1223" s="2"/>
      <c r="BNO1223" s="2"/>
      <c r="BNP1223" s="2"/>
      <c r="BNQ1223" s="2"/>
      <c r="BNR1223" s="2"/>
      <c r="BNS1223" s="2"/>
      <c r="BNT1223" s="2"/>
      <c r="BNU1223" s="2"/>
      <c r="BNV1223" s="2"/>
      <c r="BNW1223" s="2"/>
      <c r="BNX1223" s="2"/>
      <c r="BNY1223" s="2"/>
      <c r="BNZ1223" s="2"/>
      <c r="BOA1223" s="2"/>
      <c r="BOB1223" s="2"/>
      <c r="BOC1223" s="2"/>
      <c r="BOD1223" s="2"/>
      <c r="BOE1223" s="2"/>
      <c r="BOF1223" s="2"/>
      <c r="BOG1223" s="2"/>
      <c r="BOH1223" s="2"/>
      <c r="BOI1223" s="2"/>
      <c r="BOJ1223" s="2"/>
      <c r="BOK1223" s="2"/>
      <c r="BOL1223" s="2"/>
      <c r="BOM1223" s="2"/>
      <c r="BON1223" s="2"/>
      <c r="BOO1223" s="2"/>
      <c r="BOP1223" s="2"/>
      <c r="BOQ1223" s="2"/>
      <c r="BOR1223" s="2"/>
      <c r="BOS1223" s="2"/>
      <c r="BOT1223" s="2"/>
      <c r="BOU1223" s="2"/>
      <c r="BOV1223" s="2"/>
      <c r="BOW1223" s="2"/>
      <c r="BOX1223" s="2"/>
      <c r="BOY1223" s="2"/>
      <c r="BOZ1223" s="2"/>
      <c r="BPA1223" s="2"/>
      <c r="BPB1223" s="2"/>
      <c r="BPC1223" s="2"/>
      <c r="BPD1223" s="2"/>
      <c r="BPE1223" s="2"/>
      <c r="BPF1223" s="2"/>
      <c r="BPG1223" s="2"/>
      <c r="BPH1223" s="2"/>
      <c r="BPI1223" s="2"/>
      <c r="BPJ1223" s="2"/>
      <c r="BPK1223" s="2"/>
      <c r="BPL1223" s="2"/>
      <c r="BPM1223" s="2"/>
      <c r="BPN1223" s="2"/>
      <c r="BPO1223" s="2"/>
      <c r="BPP1223" s="2"/>
      <c r="BPQ1223" s="2"/>
      <c r="BPR1223" s="2"/>
      <c r="BPS1223" s="2"/>
      <c r="BPT1223" s="2"/>
      <c r="BPU1223" s="2"/>
      <c r="BPV1223" s="2"/>
      <c r="BPW1223" s="2"/>
      <c r="BPX1223" s="2"/>
      <c r="BPY1223" s="2"/>
      <c r="BPZ1223" s="2"/>
      <c r="BQA1223" s="2"/>
      <c r="BQB1223" s="2"/>
      <c r="BQC1223" s="2"/>
      <c r="BQD1223" s="2"/>
      <c r="BQE1223" s="2"/>
      <c r="BQF1223" s="2"/>
      <c r="BQG1223" s="2"/>
      <c r="BQH1223" s="2"/>
      <c r="BQI1223" s="2"/>
      <c r="BQJ1223" s="2"/>
      <c r="BQK1223" s="2"/>
      <c r="BQL1223" s="2"/>
      <c r="BQM1223" s="2"/>
      <c r="BQN1223" s="2"/>
      <c r="BQO1223" s="2"/>
      <c r="BQP1223" s="2"/>
      <c r="BQQ1223" s="2"/>
      <c r="BQR1223" s="2"/>
      <c r="BQS1223" s="2"/>
      <c r="BQT1223" s="2"/>
      <c r="BQU1223" s="2"/>
      <c r="BQV1223" s="2"/>
      <c r="BQW1223" s="2"/>
      <c r="BQX1223" s="2"/>
      <c r="BQY1223" s="2"/>
      <c r="BQZ1223" s="2"/>
      <c r="BRA1223" s="2"/>
      <c r="BRB1223" s="2"/>
      <c r="BRC1223" s="2"/>
      <c r="BRD1223" s="2"/>
      <c r="BRE1223" s="2"/>
      <c r="BRF1223" s="2"/>
      <c r="BRG1223" s="2"/>
      <c r="BRH1223" s="2"/>
      <c r="BRI1223" s="2"/>
      <c r="BRJ1223" s="2"/>
      <c r="BRK1223" s="2"/>
      <c r="BRL1223" s="2"/>
      <c r="BRM1223" s="2"/>
      <c r="BRN1223" s="2"/>
      <c r="BRO1223" s="2"/>
      <c r="BRP1223" s="2"/>
      <c r="BRQ1223" s="2"/>
      <c r="BRR1223" s="2"/>
      <c r="BRS1223" s="2"/>
      <c r="BRT1223" s="2"/>
      <c r="BRU1223" s="2"/>
      <c r="BRV1223" s="2"/>
      <c r="BRW1223" s="2"/>
      <c r="BRX1223" s="2"/>
      <c r="BRY1223" s="2"/>
      <c r="BRZ1223" s="2"/>
      <c r="BSA1223" s="2"/>
      <c r="BSB1223" s="2"/>
      <c r="BSC1223" s="2"/>
      <c r="BSD1223" s="2"/>
      <c r="BSE1223" s="2"/>
      <c r="BSF1223" s="2"/>
      <c r="BSG1223" s="2"/>
      <c r="BSH1223" s="2"/>
      <c r="BSI1223" s="2"/>
      <c r="BSJ1223" s="2"/>
      <c r="BSK1223" s="2"/>
      <c r="BSL1223" s="2"/>
      <c r="BSM1223" s="2"/>
      <c r="BSN1223" s="2"/>
      <c r="BSO1223" s="2"/>
      <c r="BSP1223" s="2"/>
      <c r="BSQ1223" s="2"/>
      <c r="BSR1223" s="2"/>
      <c r="BSS1223" s="2"/>
      <c r="BST1223" s="2"/>
      <c r="BSU1223" s="2"/>
      <c r="BSV1223" s="2"/>
      <c r="BSW1223" s="2"/>
      <c r="BSX1223" s="2"/>
      <c r="BSY1223" s="2"/>
      <c r="BSZ1223" s="2"/>
      <c r="BTA1223" s="2"/>
      <c r="BTB1223" s="2"/>
      <c r="BTC1223" s="2"/>
      <c r="BTD1223" s="2"/>
      <c r="BTE1223" s="2"/>
      <c r="BTF1223" s="2"/>
      <c r="BTG1223" s="2"/>
      <c r="BTH1223" s="2"/>
      <c r="BTI1223" s="2"/>
      <c r="BTJ1223" s="2"/>
      <c r="BTK1223" s="2"/>
      <c r="BTL1223" s="2"/>
      <c r="BTM1223" s="2"/>
      <c r="BTN1223" s="2"/>
      <c r="BTO1223" s="2"/>
      <c r="BTP1223" s="2"/>
      <c r="BTQ1223" s="2"/>
      <c r="BTR1223" s="2"/>
      <c r="BTS1223" s="2"/>
      <c r="BTT1223" s="2"/>
      <c r="BTU1223" s="2"/>
      <c r="BTV1223" s="2"/>
      <c r="BTW1223" s="2"/>
      <c r="BTX1223" s="2"/>
      <c r="BTY1223" s="2"/>
      <c r="BTZ1223" s="2"/>
      <c r="BUA1223" s="2"/>
      <c r="BUB1223" s="2"/>
      <c r="BUC1223" s="2"/>
      <c r="BUD1223" s="2"/>
      <c r="BUE1223" s="2"/>
      <c r="BUF1223" s="2"/>
      <c r="BUG1223" s="2"/>
      <c r="BUH1223" s="2"/>
      <c r="BUI1223" s="2"/>
      <c r="BUJ1223" s="2"/>
      <c r="BUK1223" s="2"/>
      <c r="BUL1223" s="2"/>
      <c r="BUM1223" s="2"/>
      <c r="BUN1223" s="2"/>
      <c r="BUO1223" s="2"/>
      <c r="BUP1223" s="2"/>
      <c r="BUQ1223" s="2"/>
      <c r="BUR1223" s="2"/>
      <c r="BUS1223" s="2"/>
      <c r="BUT1223" s="2"/>
      <c r="BUU1223" s="2"/>
      <c r="BUV1223" s="2"/>
      <c r="BUW1223" s="2"/>
      <c r="BUX1223" s="2"/>
      <c r="BUY1223" s="2"/>
      <c r="BUZ1223" s="2"/>
      <c r="BVA1223" s="2"/>
      <c r="BVB1223" s="2"/>
      <c r="BVC1223" s="2"/>
      <c r="BVD1223" s="2"/>
      <c r="BVE1223" s="2"/>
      <c r="BVF1223" s="2"/>
      <c r="BVG1223" s="2"/>
      <c r="BVH1223" s="2"/>
      <c r="BVI1223" s="2"/>
      <c r="BVJ1223" s="2"/>
      <c r="BVK1223" s="2"/>
      <c r="BVL1223" s="2"/>
      <c r="BVM1223" s="2"/>
      <c r="BVN1223" s="2"/>
      <c r="BVO1223" s="2"/>
      <c r="BVP1223" s="2"/>
      <c r="BVQ1223" s="2"/>
      <c r="BVR1223" s="2"/>
      <c r="BVS1223" s="2"/>
      <c r="BVT1223" s="2"/>
      <c r="BVU1223" s="2"/>
      <c r="BVV1223" s="2"/>
      <c r="BVW1223" s="2"/>
      <c r="BVX1223" s="2"/>
      <c r="BVY1223" s="2"/>
      <c r="BVZ1223" s="2"/>
      <c r="BWA1223" s="2"/>
      <c r="BWB1223" s="2"/>
      <c r="BWC1223" s="2"/>
      <c r="BWD1223" s="2"/>
      <c r="BWE1223" s="2"/>
      <c r="BWF1223" s="2"/>
      <c r="BWG1223" s="2"/>
      <c r="BWH1223" s="2"/>
      <c r="BWI1223" s="2"/>
      <c r="BWJ1223" s="2"/>
      <c r="BWK1223" s="2"/>
      <c r="BWL1223" s="2"/>
      <c r="BWM1223" s="2"/>
      <c r="BWN1223" s="2"/>
      <c r="BWO1223" s="2"/>
      <c r="BWP1223" s="2"/>
      <c r="BWQ1223" s="2"/>
      <c r="BWR1223" s="2"/>
      <c r="BWS1223" s="2"/>
      <c r="BWT1223" s="2"/>
      <c r="BWU1223" s="2"/>
      <c r="BWV1223" s="2"/>
      <c r="BWW1223" s="2"/>
      <c r="BWX1223" s="2"/>
      <c r="BWY1223" s="2"/>
      <c r="BWZ1223" s="2"/>
      <c r="BXA1223" s="2"/>
      <c r="BXB1223" s="2"/>
      <c r="BXC1223" s="2"/>
      <c r="BXD1223" s="2"/>
      <c r="BXE1223" s="2"/>
      <c r="BXF1223" s="2"/>
      <c r="BXG1223" s="2"/>
      <c r="BXH1223" s="2"/>
      <c r="BXI1223" s="2"/>
      <c r="BXJ1223" s="2"/>
      <c r="BXK1223" s="2"/>
      <c r="BXL1223" s="2"/>
      <c r="BXM1223" s="2"/>
      <c r="BXN1223" s="2"/>
      <c r="BXO1223" s="2"/>
      <c r="BXP1223" s="2"/>
      <c r="BXQ1223" s="2"/>
      <c r="BXR1223" s="2"/>
      <c r="BXS1223" s="2"/>
      <c r="BXT1223" s="2"/>
      <c r="BXU1223" s="2"/>
      <c r="BXV1223" s="2"/>
      <c r="BXW1223" s="2"/>
      <c r="BXX1223" s="2"/>
      <c r="BXY1223" s="2"/>
      <c r="BXZ1223" s="2"/>
      <c r="BYA1223" s="2"/>
      <c r="BYB1223" s="2"/>
      <c r="BYC1223" s="2"/>
      <c r="BYD1223" s="2"/>
      <c r="BYE1223" s="2"/>
      <c r="BYF1223" s="2"/>
      <c r="BYG1223" s="2"/>
      <c r="BYH1223" s="2"/>
      <c r="BYI1223" s="2"/>
      <c r="BYJ1223" s="2"/>
      <c r="BYK1223" s="2"/>
      <c r="BYL1223" s="2"/>
      <c r="BYM1223" s="2"/>
      <c r="BYN1223" s="2"/>
      <c r="BYO1223" s="2"/>
      <c r="BYP1223" s="2"/>
      <c r="BYQ1223" s="2"/>
      <c r="BYR1223" s="2"/>
      <c r="BYS1223" s="2"/>
      <c r="BYT1223" s="2"/>
      <c r="BYU1223" s="2"/>
      <c r="BYV1223" s="2"/>
      <c r="BYW1223" s="2"/>
      <c r="BYX1223" s="2"/>
      <c r="BYY1223" s="2"/>
      <c r="BYZ1223" s="2"/>
      <c r="BZA1223" s="2"/>
      <c r="BZB1223" s="2"/>
      <c r="BZC1223" s="2"/>
      <c r="BZD1223" s="2"/>
      <c r="BZE1223" s="2"/>
      <c r="BZF1223" s="2"/>
      <c r="BZG1223" s="2"/>
      <c r="BZH1223" s="2"/>
      <c r="BZI1223" s="2"/>
      <c r="BZJ1223" s="2"/>
      <c r="BZK1223" s="2"/>
      <c r="BZL1223" s="2"/>
      <c r="BZM1223" s="2"/>
      <c r="BZN1223" s="2"/>
      <c r="BZO1223" s="2"/>
      <c r="BZP1223" s="2"/>
      <c r="BZQ1223" s="2"/>
      <c r="BZR1223" s="2"/>
      <c r="BZS1223" s="2"/>
      <c r="BZT1223" s="2"/>
      <c r="BZU1223" s="2"/>
      <c r="BZV1223" s="2"/>
      <c r="BZW1223" s="2"/>
      <c r="BZX1223" s="2"/>
      <c r="BZY1223" s="2"/>
      <c r="BZZ1223" s="2"/>
      <c r="CAA1223" s="2"/>
      <c r="CAB1223" s="2"/>
      <c r="CAC1223" s="2"/>
      <c r="CAD1223" s="2"/>
      <c r="CAE1223" s="2"/>
      <c r="CAF1223" s="2"/>
      <c r="CAG1223" s="2"/>
      <c r="CAH1223" s="2"/>
      <c r="CAI1223" s="2"/>
      <c r="CAJ1223" s="2"/>
      <c r="CAK1223" s="2"/>
      <c r="CAL1223" s="2"/>
      <c r="CAM1223" s="2"/>
      <c r="CAN1223" s="2"/>
      <c r="CAO1223" s="2"/>
      <c r="CAP1223" s="2"/>
      <c r="CAQ1223" s="2"/>
      <c r="CAR1223" s="2"/>
      <c r="CAS1223" s="2"/>
      <c r="CAT1223" s="2"/>
      <c r="CAU1223" s="2"/>
      <c r="CAV1223" s="2"/>
      <c r="CAW1223" s="2"/>
      <c r="CAX1223" s="2"/>
      <c r="CAY1223" s="2"/>
      <c r="CAZ1223" s="2"/>
      <c r="CBA1223" s="2"/>
      <c r="CBB1223" s="2"/>
      <c r="CBC1223" s="2"/>
      <c r="CBD1223" s="2"/>
      <c r="CBE1223" s="2"/>
      <c r="CBF1223" s="2"/>
      <c r="CBG1223" s="2"/>
      <c r="CBH1223" s="2"/>
      <c r="CBI1223" s="2"/>
      <c r="CBJ1223" s="2"/>
      <c r="CBK1223" s="2"/>
      <c r="CBL1223" s="2"/>
      <c r="CBM1223" s="2"/>
      <c r="CBN1223" s="2"/>
      <c r="CBO1223" s="2"/>
      <c r="CBP1223" s="2"/>
      <c r="CBQ1223" s="2"/>
      <c r="CBR1223" s="2"/>
      <c r="CBS1223" s="2"/>
      <c r="CBT1223" s="2"/>
      <c r="CBU1223" s="2"/>
      <c r="CBV1223" s="2"/>
      <c r="CBW1223" s="2"/>
      <c r="CBX1223" s="2"/>
      <c r="CBY1223" s="2"/>
      <c r="CBZ1223" s="2"/>
      <c r="CCA1223" s="2"/>
      <c r="CCB1223" s="2"/>
      <c r="CCC1223" s="2"/>
      <c r="CCD1223" s="2"/>
      <c r="CCE1223" s="2"/>
      <c r="CCF1223" s="2"/>
      <c r="CCG1223" s="2"/>
      <c r="CCH1223" s="2"/>
      <c r="CCI1223" s="2"/>
      <c r="CCJ1223" s="2"/>
      <c r="CCK1223" s="2"/>
      <c r="CCL1223" s="2"/>
      <c r="CCM1223" s="2"/>
      <c r="CCN1223" s="2"/>
      <c r="CCO1223" s="2"/>
      <c r="CCP1223" s="2"/>
      <c r="CCQ1223" s="2"/>
      <c r="CCR1223" s="2"/>
      <c r="CCS1223" s="2"/>
      <c r="CCT1223" s="2"/>
      <c r="CCU1223" s="2"/>
      <c r="CCV1223" s="2"/>
      <c r="CCW1223" s="2"/>
      <c r="CCX1223" s="2"/>
      <c r="CCY1223" s="2"/>
      <c r="CCZ1223" s="2"/>
      <c r="CDA1223" s="2"/>
      <c r="CDB1223" s="2"/>
      <c r="CDC1223" s="2"/>
      <c r="CDD1223" s="2"/>
      <c r="CDE1223" s="2"/>
      <c r="CDF1223" s="2"/>
      <c r="CDG1223" s="2"/>
      <c r="CDH1223" s="2"/>
      <c r="CDI1223" s="2"/>
      <c r="CDJ1223" s="2"/>
      <c r="CDK1223" s="2"/>
      <c r="CDL1223" s="2"/>
      <c r="CDM1223" s="2"/>
      <c r="CDN1223" s="2"/>
      <c r="CDO1223" s="2"/>
      <c r="CDP1223" s="2"/>
      <c r="CDQ1223" s="2"/>
      <c r="CDR1223" s="2"/>
      <c r="CDS1223" s="2"/>
      <c r="CDT1223" s="2"/>
      <c r="CDU1223" s="2"/>
      <c r="CDV1223" s="2"/>
      <c r="CDW1223" s="2"/>
      <c r="CDX1223" s="2"/>
      <c r="CDY1223" s="2"/>
      <c r="CDZ1223" s="2"/>
      <c r="CEA1223" s="2"/>
      <c r="CEB1223" s="2"/>
      <c r="CEC1223" s="2"/>
      <c r="CED1223" s="2"/>
      <c r="CEE1223" s="2"/>
      <c r="CEF1223" s="2"/>
      <c r="CEG1223" s="2"/>
      <c r="CEH1223" s="2"/>
      <c r="CEI1223" s="2"/>
      <c r="CEJ1223" s="2"/>
      <c r="CEK1223" s="2"/>
      <c r="CEL1223" s="2"/>
      <c r="CEM1223" s="2"/>
      <c r="CEN1223" s="2"/>
      <c r="CEO1223" s="2"/>
      <c r="CEP1223" s="2"/>
      <c r="CEQ1223" s="2"/>
      <c r="CER1223" s="2"/>
      <c r="CES1223" s="2"/>
      <c r="CET1223" s="2"/>
      <c r="CEU1223" s="2"/>
      <c r="CEV1223" s="2"/>
      <c r="CEW1223" s="2"/>
      <c r="CEX1223" s="2"/>
      <c r="CEY1223" s="2"/>
      <c r="CEZ1223" s="2"/>
      <c r="CFA1223" s="2"/>
      <c r="CFB1223" s="2"/>
      <c r="CFC1223" s="2"/>
      <c r="CFD1223" s="2"/>
      <c r="CFE1223" s="2"/>
      <c r="CFF1223" s="2"/>
      <c r="CFG1223" s="2"/>
      <c r="CFH1223" s="2"/>
      <c r="CFI1223" s="2"/>
      <c r="CFJ1223" s="2"/>
      <c r="CFK1223" s="2"/>
      <c r="CFL1223" s="2"/>
      <c r="CFM1223" s="2"/>
      <c r="CFN1223" s="2"/>
      <c r="CFO1223" s="2"/>
      <c r="CFP1223" s="2"/>
      <c r="CFQ1223" s="2"/>
      <c r="CFR1223" s="2"/>
      <c r="CFS1223" s="2"/>
      <c r="CFT1223" s="2"/>
      <c r="CFU1223" s="2"/>
      <c r="CFV1223" s="2"/>
      <c r="CFW1223" s="2"/>
      <c r="CFX1223" s="2"/>
      <c r="CFY1223" s="2"/>
      <c r="CFZ1223" s="2"/>
      <c r="CGA1223" s="2"/>
      <c r="CGB1223" s="2"/>
      <c r="CGC1223" s="2"/>
      <c r="CGD1223" s="2"/>
      <c r="CGE1223" s="2"/>
      <c r="CGF1223" s="2"/>
      <c r="CGG1223" s="2"/>
      <c r="CGH1223" s="2"/>
      <c r="CGI1223" s="2"/>
      <c r="CGJ1223" s="2"/>
      <c r="CGK1223" s="2"/>
      <c r="CGL1223" s="2"/>
      <c r="CGM1223" s="2"/>
      <c r="CGN1223" s="2"/>
      <c r="CGO1223" s="2"/>
      <c r="CGP1223" s="2"/>
      <c r="CGQ1223" s="2"/>
      <c r="CGR1223" s="2"/>
      <c r="CGS1223" s="2"/>
      <c r="CGT1223" s="2"/>
      <c r="CGU1223" s="2"/>
      <c r="CGV1223" s="2"/>
      <c r="CGW1223" s="2"/>
      <c r="CGX1223" s="2"/>
      <c r="CGY1223" s="2"/>
      <c r="CGZ1223" s="2"/>
      <c r="CHA1223" s="2"/>
      <c r="CHB1223" s="2"/>
      <c r="CHC1223" s="2"/>
      <c r="CHD1223" s="2"/>
      <c r="CHE1223" s="2"/>
      <c r="CHF1223" s="2"/>
      <c r="CHG1223" s="2"/>
      <c r="CHH1223" s="2"/>
      <c r="CHI1223" s="2"/>
      <c r="CHJ1223" s="2"/>
      <c r="CHK1223" s="2"/>
      <c r="CHL1223" s="2"/>
      <c r="CHM1223" s="2"/>
      <c r="CHN1223" s="2"/>
      <c r="CHO1223" s="2"/>
      <c r="CHP1223" s="2"/>
      <c r="CHQ1223" s="2"/>
      <c r="CHR1223" s="2"/>
      <c r="CHS1223" s="2"/>
      <c r="CHT1223" s="2"/>
      <c r="CHU1223" s="2"/>
      <c r="CHV1223" s="2"/>
      <c r="CHW1223" s="2"/>
      <c r="CHX1223" s="2"/>
      <c r="CHY1223" s="2"/>
      <c r="CHZ1223" s="2"/>
      <c r="CIA1223" s="2"/>
      <c r="CIB1223" s="2"/>
      <c r="CIC1223" s="2"/>
      <c r="CID1223" s="2"/>
      <c r="CIE1223" s="2"/>
      <c r="CIF1223" s="2"/>
      <c r="CIG1223" s="2"/>
      <c r="CIH1223" s="2"/>
      <c r="CII1223" s="2"/>
      <c r="CIJ1223" s="2"/>
      <c r="CIK1223" s="2"/>
      <c r="CIL1223" s="2"/>
      <c r="CIM1223" s="2"/>
      <c r="CIN1223" s="2"/>
      <c r="CIO1223" s="2"/>
      <c r="CIP1223" s="2"/>
      <c r="CIQ1223" s="2"/>
      <c r="CIR1223" s="2"/>
      <c r="CIS1223" s="2"/>
      <c r="CIT1223" s="2"/>
      <c r="CIU1223" s="2"/>
      <c r="CIV1223" s="2"/>
      <c r="CIW1223" s="2"/>
      <c r="CIX1223" s="2"/>
      <c r="CIY1223" s="2"/>
      <c r="CIZ1223" s="2"/>
      <c r="CJA1223" s="2"/>
      <c r="CJB1223" s="2"/>
      <c r="CJC1223" s="2"/>
      <c r="CJD1223" s="2"/>
      <c r="CJE1223" s="2"/>
      <c r="CJF1223" s="2"/>
      <c r="CJG1223" s="2"/>
      <c r="CJH1223" s="2"/>
      <c r="CJI1223" s="2"/>
      <c r="CJJ1223" s="2"/>
      <c r="CJK1223" s="2"/>
      <c r="CJL1223" s="2"/>
      <c r="CJM1223" s="2"/>
      <c r="CJN1223" s="2"/>
      <c r="CJO1223" s="2"/>
      <c r="CJP1223" s="2"/>
      <c r="CJQ1223" s="2"/>
      <c r="CJR1223" s="2"/>
      <c r="CJS1223" s="2"/>
      <c r="CJT1223" s="2"/>
      <c r="CJU1223" s="2"/>
      <c r="CJV1223" s="2"/>
      <c r="CJW1223" s="2"/>
      <c r="CJX1223" s="2"/>
      <c r="CJY1223" s="2"/>
      <c r="CJZ1223" s="2"/>
      <c r="CKA1223" s="2"/>
      <c r="CKB1223" s="2"/>
      <c r="CKC1223" s="2"/>
      <c r="CKD1223" s="2"/>
      <c r="CKE1223" s="2"/>
      <c r="CKF1223" s="2"/>
      <c r="CKG1223" s="2"/>
      <c r="CKH1223" s="2"/>
      <c r="CKI1223" s="2"/>
      <c r="CKJ1223" s="2"/>
      <c r="CKK1223" s="2"/>
      <c r="CKL1223" s="2"/>
      <c r="CKM1223" s="2"/>
      <c r="CKN1223" s="2"/>
      <c r="CKO1223" s="2"/>
      <c r="CKP1223" s="2"/>
      <c r="CKQ1223" s="2"/>
      <c r="CKR1223" s="2"/>
      <c r="CKS1223" s="2"/>
      <c r="CKT1223" s="2"/>
      <c r="CKU1223" s="2"/>
      <c r="CKV1223" s="2"/>
      <c r="CKW1223" s="2"/>
      <c r="CKX1223" s="2"/>
      <c r="CKY1223" s="2"/>
      <c r="CKZ1223" s="2"/>
      <c r="CLA1223" s="2"/>
      <c r="CLB1223" s="2"/>
      <c r="CLC1223" s="2"/>
      <c r="CLD1223" s="2"/>
      <c r="CLE1223" s="2"/>
      <c r="CLF1223" s="2"/>
      <c r="CLG1223" s="2"/>
      <c r="CLH1223" s="2"/>
      <c r="CLI1223" s="2"/>
      <c r="CLJ1223" s="2"/>
      <c r="CLK1223" s="2"/>
      <c r="CLL1223" s="2"/>
      <c r="CLM1223" s="2"/>
      <c r="CLN1223" s="2"/>
      <c r="CLO1223" s="2"/>
      <c r="CLP1223" s="2"/>
      <c r="CLQ1223" s="2"/>
      <c r="CLR1223" s="2"/>
      <c r="CLS1223" s="2"/>
      <c r="CLT1223" s="2"/>
      <c r="CLU1223" s="2"/>
      <c r="CLV1223" s="2"/>
      <c r="CLW1223" s="2"/>
      <c r="CLX1223" s="2"/>
      <c r="CLY1223" s="2"/>
      <c r="CLZ1223" s="2"/>
      <c r="CMA1223" s="2"/>
      <c r="CMB1223" s="2"/>
      <c r="CMC1223" s="2"/>
      <c r="CMD1223" s="2"/>
      <c r="CME1223" s="2"/>
      <c r="CMF1223" s="2"/>
      <c r="CMG1223" s="2"/>
      <c r="CMH1223" s="2"/>
      <c r="CMI1223" s="2"/>
      <c r="CMJ1223" s="2"/>
      <c r="CMK1223" s="2"/>
      <c r="CML1223" s="2"/>
      <c r="CMM1223" s="2"/>
      <c r="CMN1223" s="2"/>
      <c r="CMO1223" s="2"/>
      <c r="CMP1223" s="2"/>
      <c r="CMQ1223" s="2"/>
      <c r="CMR1223" s="2"/>
      <c r="CMS1223" s="2"/>
      <c r="CMT1223" s="2"/>
      <c r="CMU1223" s="2"/>
      <c r="CMV1223" s="2"/>
      <c r="CMW1223" s="2"/>
      <c r="CMX1223" s="2"/>
      <c r="CMY1223" s="2"/>
      <c r="CMZ1223" s="2"/>
      <c r="CNA1223" s="2"/>
      <c r="CNB1223" s="2"/>
      <c r="CNC1223" s="2"/>
      <c r="CND1223" s="2"/>
      <c r="CNE1223" s="2"/>
      <c r="CNF1223" s="2"/>
      <c r="CNG1223" s="2"/>
      <c r="CNH1223" s="2"/>
      <c r="CNI1223" s="2"/>
      <c r="CNJ1223" s="2"/>
      <c r="CNK1223" s="2"/>
      <c r="CNL1223" s="2"/>
      <c r="CNM1223" s="2"/>
      <c r="CNN1223" s="2"/>
      <c r="CNO1223" s="2"/>
      <c r="CNP1223" s="2"/>
      <c r="CNQ1223" s="2"/>
      <c r="CNR1223" s="2"/>
      <c r="CNS1223" s="2"/>
      <c r="CNT1223" s="2"/>
      <c r="CNU1223" s="2"/>
      <c r="CNV1223" s="2"/>
      <c r="CNW1223" s="2"/>
      <c r="CNX1223" s="2"/>
      <c r="CNY1223" s="2"/>
      <c r="CNZ1223" s="2"/>
      <c r="COA1223" s="2"/>
      <c r="COB1223" s="2"/>
      <c r="COC1223" s="2"/>
      <c r="COD1223" s="2"/>
      <c r="COE1223" s="2"/>
      <c r="COF1223" s="2"/>
      <c r="COG1223" s="2"/>
      <c r="COH1223" s="2"/>
      <c r="COI1223" s="2"/>
      <c r="COJ1223" s="2"/>
      <c r="COK1223" s="2"/>
      <c r="COL1223" s="2"/>
      <c r="COM1223" s="2"/>
      <c r="CON1223" s="2"/>
      <c r="COO1223" s="2"/>
      <c r="COP1223" s="2"/>
      <c r="COQ1223" s="2"/>
      <c r="COR1223" s="2"/>
      <c r="COS1223" s="2"/>
      <c r="COT1223" s="2"/>
      <c r="COU1223" s="2"/>
      <c r="COV1223" s="2"/>
      <c r="COW1223" s="2"/>
      <c r="COX1223" s="2"/>
      <c r="COY1223" s="2"/>
      <c r="COZ1223" s="2"/>
      <c r="CPA1223" s="2"/>
      <c r="CPB1223" s="2"/>
      <c r="CPC1223" s="2"/>
      <c r="CPD1223" s="2"/>
      <c r="CPE1223" s="2"/>
      <c r="CPF1223" s="2"/>
      <c r="CPG1223" s="2"/>
      <c r="CPH1223" s="2"/>
      <c r="CPI1223" s="2"/>
      <c r="CPJ1223" s="2"/>
      <c r="CPK1223" s="2"/>
      <c r="CPL1223" s="2"/>
      <c r="CPM1223" s="2"/>
      <c r="CPN1223" s="2"/>
      <c r="CPO1223" s="2"/>
      <c r="CPP1223" s="2"/>
      <c r="CPQ1223" s="2"/>
      <c r="CPR1223" s="2"/>
      <c r="CPS1223" s="2"/>
      <c r="CPT1223" s="2"/>
      <c r="CPU1223" s="2"/>
      <c r="CPV1223" s="2"/>
      <c r="CPW1223" s="2"/>
      <c r="CPX1223" s="2"/>
      <c r="CPY1223" s="2"/>
      <c r="CPZ1223" s="2"/>
      <c r="CQA1223" s="2"/>
      <c r="CQB1223" s="2"/>
      <c r="CQC1223" s="2"/>
      <c r="CQD1223" s="2"/>
      <c r="CQE1223" s="2"/>
      <c r="CQF1223" s="2"/>
      <c r="CQG1223" s="2"/>
      <c r="CQH1223" s="2"/>
      <c r="CQI1223" s="2"/>
      <c r="CQJ1223" s="2"/>
      <c r="CQK1223" s="2"/>
      <c r="CQL1223" s="2"/>
      <c r="CQM1223" s="2"/>
      <c r="CQN1223" s="2"/>
      <c r="CQO1223" s="2"/>
      <c r="CQP1223" s="2"/>
      <c r="CQQ1223" s="2"/>
      <c r="CQR1223" s="2"/>
      <c r="CQS1223" s="2"/>
      <c r="CQT1223" s="2"/>
      <c r="CQU1223" s="2"/>
      <c r="CQV1223" s="2"/>
      <c r="CQW1223" s="2"/>
      <c r="CQX1223" s="2"/>
      <c r="CQY1223" s="2"/>
      <c r="CQZ1223" s="2"/>
      <c r="CRA1223" s="2"/>
      <c r="CRB1223" s="2"/>
      <c r="CRC1223" s="2"/>
      <c r="CRD1223" s="2"/>
      <c r="CRE1223" s="2"/>
      <c r="CRF1223" s="2"/>
      <c r="CRG1223" s="2"/>
      <c r="CRH1223" s="2"/>
      <c r="CRI1223" s="2"/>
      <c r="CRJ1223" s="2"/>
      <c r="CRK1223" s="2"/>
      <c r="CRL1223" s="2"/>
      <c r="CRM1223" s="2"/>
      <c r="CRN1223" s="2"/>
      <c r="CRO1223" s="2"/>
      <c r="CRP1223" s="2"/>
      <c r="CRQ1223" s="2"/>
      <c r="CRR1223" s="2"/>
      <c r="CRS1223" s="2"/>
      <c r="CRT1223" s="2"/>
      <c r="CRU1223" s="2"/>
      <c r="CRV1223" s="2"/>
      <c r="CRW1223" s="2"/>
      <c r="CRX1223" s="2"/>
      <c r="CRY1223" s="2"/>
      <c r="CRZ1223" s="2"/>
      <c r="CSA1223" s="2"/>
      <c r="CSB1223" s="2"/>
      <c r="CSC1223" s="2"/>
      <c r="CSD1223" s="2"/>
      <c r="CSE1223" s="2"/>
      <c r="CSF1223" s="2"/>
      <c r="CSG1223" s="2"/>
      <c r="CSH1223" s="2"/>
      <c r="CSI1223" s="2"/>
      <c r="CSJ1223" s="2"/>
      <c r="CSK1223" s="2"/>
      <c r="CSL1223" s="2"/>
      <c r="CSM1223" s="2"/>
      <c r="CSN1223" s="2"/>
      <c r="CSO1223" s="2"/>
      <c r="CSP1223" s="2"/>
      <c r="CSQ1223" s="2"/>
      <c r="CSR1223" s="2"/>
      <c r="CSS1223" s="2"/>
      <c r="CST1223" s="2"/>
      <c r="CSU1223" s="2"/>
      <c r="CSV1223" s="2"/>
      <c r="CSW1223" s="2"/>
      <c r="CSX1223" s="2"/>
      <c r="CSY1223" s="2"/>
      <c r="CSZ1223" s="2"/>
      <c r="CTA1223" s="2"/>
      <c r="CTB1223" s="2"/>
      <c r="CTC1223" s="2"/>
      <c r="CTD1223" s="2"/>
      <c r="CTE1223" s="2"/>
      <c r="CTF1223" s="2"/>
      <c r="CTG1223" s="2"/>
      <c r="CTH1223" s="2"/>
      <c r="CTI1223" s="2"/>
      <c r="CTJ1223" s="2"/>
      <c r="CTK1223" s="2"/>
      <c r="CTL1223" s="2"/>
      <c r="CTM1223" s="2"/>
      <c r="CTN1223" s="2"/>
      <c r="CTO1223" s="2"/>
      <c r="CTP1223" s="2"/>
      <c r="CTQ1223" s="2"/>
      <c r="CTR1223" s="2"/>
      <c r="CTS1223" s="2"/>
      <c r="CTT1223" s="2"/>
      <c r="CTU1223" s="2"/>
      <c r="CTV1223" s="2"/>
      <c r="CTW1223" s="2"/>
      <c r="CTX1223" s="2"/>
      <c r="CTY1223" s="2"/>
      <c r="CTZ1223" s="2"/>
      <c r="CUA1223" s="2"/>
      <c r="CUB1223" s="2"/>
      <c r="CUC1223" s="2"/>
      <c r="CUD1223" s="2"/>
      <c r="CUE1223" s="2"/>
      <c r="CUF1223" s="2"/>
      <c r="CUG1223" s="2"/>
      <c r="CUH1223" s="2"/>
      <c r="CUI1223" s="2"/>
      <c r="CUJ1223" s="2"/>
      <c r="CUK1223" s="2"/>
      <c r="CUL1223" s="2"/>
      <c r="CUM1223" s="2"/>
      <c r="CUN1223" s="2"/>
      <c r="CUO1223" s="2"/>
      <c r="CUP1223" s="2"/>
      <c r="CUQ1223" s="2"/>
      <c r="CUR1223" s="2"/>
      <c r="CUS1223" s="2"/>
      <c r="CUT1223" s="2"/>
      <c r="CUU1223" s="2"/>
      <c r="CUV1223" s="2"/>
      <c r="CUW1223" s="2"/>
      <c r="CUX1223" s="2"/>
      <c r="CUY1223" s="2"/>
      <c r="CUZ1223" s="2"/>
      <c r="CVA1223" s="2"/>
      <c r="CVB1223" s="2"/>
      <c r="CVC1223" s="2"/>
      <c r="CVD1223" s="2"/>
      <c r="CVE1223" s="2"/>
      <c r="CVF1223" s="2"/>
      <c r="CVG1223" s="2"/>
      <c r="CVH1223" s="2"/>
      <c r="CVI1223" s="2"/>
      <c r="CVJ1223" s="2"/>
      <c r="CVK1223" s="2"/>
      <c r="CVL1223" s="2"/>
      <c r="CVM1223" s="2"/>
      <c r="CVN1223" s="2"/>
      <c r="CVO1223" s="2"/>
      <c r="CVP1223" s="2"/>
      <c r="CVQ1223" s="2"/>
      <c r="CVR1223" s="2"/>
      <c r="CVS1223" s="2"/>
      <c r="CVT1223" s="2"/>
      <c r="CVU1223" s="2"/>
      <c r="CVV1223" s="2"/>
      <c r="CVW1223" s="2"/>
      <c r="CVX1223" s="2"/>
      <c r="CVY1223" s="2"/>
      <c r="CVZ1223" s="2"/>
      <c r="CWA1223" s="2"/>
      <c r="CWB1223" s="2"/>
      <c r="CWC1223" s="2"/>
      <c r="CWD1223" s="2"/>
      <c r="CWE1223" s="2"/>
      <c r="CWF1223" s="2"/>
      <c r="CWG1223" s="2"/>
      <c r="CWH1223" s="2"/>
      <c r="CWI1223" s="2"/>
      <c r="CWJ1223" s="2"/>
      <c r="CWK1223" s="2"/>
      <c r="CWL1223" s="2"/>
      <c r="CWM1223" s="2"/>
      <c r="CWN1223" s="2"/>
      <c r="CWO1223" s="2"/>
      <c r="CWP1223" s="2"/>
      <c r="CWQ1223" s="2"/>
      <c r="CWR1223" s="2"/>
      <c r="CWS1223" s="2"/>
      <c r="CWT1223" s="2"/>
      <c r="CWU1223" s="2"/>
      <c r="CWV1223" s="2"/>
      <c r="CWW1223" s="2"/>
      <c r="CWX1223" s="2"/>
      <c r="CWY1223" s="2"/>
      <c r="CWZ1223" s="2"/>
      <c r="CXA1223" s="2"/>
      <c r="CXB1223" s="2"/>
      <c r="CXC1223" s="2"/>
      <c r="CXD1223" s="2"/>
      <c r="CXE1223" s="2"/>
      <c r="CXF1223" s="2"/>
      <c r="CXG1223" s="2"/>
      <c r="CXH1223" s="2"/>
      <c r="CXI1223" s="2"/>
      <c r="CXJ1223" s="2"/>
      <c r="CXK1223" s="2"/>
      <c r="CXL1223" s="2"/>
      <c r="CXM1223" s="2"/>
      <c r="CXN1223" s="2"/>
      <c r="CXO1223" s="2"/>
      <c r="CXP1223" s="2"/>
      <c r="CXQ1223" s="2"/>
      <c r="CXR1223" s="2"/>
      <c r="CXS1223" s="2"/>
      <c r="CXT1223" s="2"/>
      <c r="CXU1223" s="2"/>
      <c r="CXV1223" s="2"/>
      <c r="CXW1223" s="2"/>
      <c r="CXX1223" s="2"/>
      <c r="CXY1223" s="2"/>
      <c r="CXZ1223" s="2"/>
      <c r="CYA1223" s="2"/>
      <c r="CYB1223" s="2"/>
      <c r="CYC1223" s="2"/>
      <c r="CYD1223" s="2"/>
      <c r="CYE1223" s="2"/>
      <c r="CYF1223" s="2"/>
      <c r="CYG1223" s="2"/>
      <c r="CYH1223" s="2"/>
      <c r="CYI1223" s="2"/>
      <c r="CYJ1223" s="2"/>
      <c r="CYK1223" s="2"/>
      <c r="CYL1223" s="2"/>
      <c r="CYM1223" s="2"/>
      <c r="CYN1223" s="2"/>
      <c r="CYO1223" s="2"/>
      <c r="CYP1223" s="2"/>
      <c r="CYQ1223" s="2"/>
      <c r="CYR1223" s="2"/>
      <c r="CYS1223" s="2"/>
      <c r="CYT1223" s="2"/>
      <c r="CYU1223" s="2"/>
      <c r="CYV1223" s="2"/>
      <c r="CYW1223" s="2"/>
      <c r="CYX1223" s="2"/>
      <c r="CYY1223" s="2"/>
      <c r="CYZ1223" s="2"/>
      <c r="CZA1223" s="2"/>
      <c r="CZB1223" s="2"/>
      <c r="CZC1223" s="2"/>
      <c r="CZD1223" s="2"/>
      <c r="CZE1223" s="2"/>
      <c r="CZF1223" s="2"/>
      <c r="CZG1223" s="2"/>
      <c r="CZH1223" s="2"/>
      <c r="CZI1223" s="2"/>
      <c r="CZJ1223" s="2"/>
      <c r="CZK1223" s="2"/>
      <c r="CZL1223" s="2"/>
      <c r="CZM1223" s="2"/>
      <c r="CZN1223" s="2"/>
      <c r="CZO1223" s="2"/>
      <c r="CZP1223" s="2"/>
      <c r="CZQ1223" s="2"/>
      <c r="CZR1223" s="2"/>
      <c r="CZS1223" s="2"/>
      <c r="CZT1223" s="2"/>
      <c r="CZU1223" s="2"/>
      <c r="CZV1223" s="2"/>
      <c r="CZW1223" s="2"/>
      <c r="CZX1223" s="2"/>
      <c r="CZY1223" s="2"/>
      <c r="CZZ1223" s="2"/>
      <c r="DAA1223" s="2"/>
      <c r="DAB1223" s="2"/>
      <c r="DAC1223" s="2"/>
      <c r="DAD1223" s="2"/>
      <c r="DAE1223" s="2"/>
      <c r="DAF1223" s="2"/>
      <c r="DAG1223" s="2"/>
      <c r="DAH1223" s="2"/>
      <c r="DAI1223" s="2"/>
      <c r="DAJ1223" s="2"/>
      <c r="DAK1223" s="2"/>
      <c r="DAL1223" s="2"/>
      <c r="DAM1223" s="2"/>
      <c r="DAN1223" s="2"/>
      <c r="DAO1223" s="2"/>
      <c r="DAP1223" s="2"/>
      <c r="DAQ1223" s="2"/>
      <c r="DAR1223" s="2"/>
      <c r="DAS1223" s="2"/>
      <c r="DAT1223" s="2"/>
      <c r="DAU1223" s="2"/>
      <c r="DAV1223" s="2"/>
      <c r="DAW1223" s="2"/>
      <c r="DAX1223" s="2"/>
      <c r="DAY1223" s="2"/>
      <c r="DAZ1223" s="2"/>
      <c r="DBA1223" s="2"/>
      <c r="DBB1223" s="2"/>
      <c r="DBC1223" s="2"/>
      <c r="DBD1223" s="2"/>
      <c r="DBE1223" s="2"/>
      <c r="DBF1223" s="2"/>
      <c r="DBG1223" s="2"/>
      <c r="DBH1223" s="2"/>
      <c r="DBI1223" s="2"/>
      <c r="DBJ1223" s="2"/>
      <c r="DBK1223" s="2"/>
      <c r="DBL1223" s="2"/>
      <c r="DBM1223" s="2"/>
      <c r="DBN1223" s="2"/>
      <c r="DBO1223" s="2"/>
      <c r="DBP1223" s="2"/>
      <c r="DBQ1223" s="2"/>
      <c r="DBR1223" s="2"/>
      <c r="DBS1223" s="2"/>
      <c r="DBT1223" s="2"/>
      <c r="DBU1223" s="2"/>
      <c r="DBV1223" s="2"/>
      <c r="DBW1223" s="2"/>
      <c r="DBX1223" s="2"/>
      <c r="DBY1223" s="2"/>
      <c r="DBZ1223" s="2"/>
      <c r="DCA1223" s="2"/>
      <c r="DCB1223" s="2"/>
      <c r="DCC1223" s="2"/>
      <c r="DCD1223" s="2"/>
      <c r="DCE1223" s="2"/>
      <c r="DCF1223" s="2"/>
      <c r="DCG1223" s="2"/>
      <c r="DCH1223" s="2"/>
      <c r="DCI1223" s="2"/>
      <c r="DCJ1223" s="2"/>
      <c r="DCK1223" s="2"/>
      <c r="DCL1223" s="2"/>
      <c r="DCM1223" s="2"/>
      <c r="DCN1223" s="2"/>
      <c r="DCO1223" s="2"/>
      <c r="DCP1223" s="2"/>
      <c r="DCQ1223" s="2"/>
      <c r="DCR1223" s="2"/>
      <c r="DCS1223" s="2"/>
      <c r="DCT1223" s="2"/>
      <c r="DCU1223" s="2"/>
      <c r="DCV1223" s="2"/>
      <c r="DCW1223" s="2"/>
      <c r="DCX1223" s="2"/>
      <c r="DCY1223" s="2"/>
      <c r="DCZ1223" s="2"/>
      <c r="DDA1223" s="2"/>
      <c r="DDB1223" s="2"/>
      <c r="DDC1223" s="2"/>
      <c r="DDD1223" s="2"/>
      <c r="DDE1223" s="2"/>
      <c r="DDF1223" s="2"/>
      <c r="DDG1223" s="2"/>
      <c r="DDH1223" s="2"/>
      <c r="DDI1223" s="2"/>
      <c r="DDJ1223" s="2"/>
      <c r="DDK1223" s="2"/>
      <c r="DDL1223" s="2"/>
      <c r="DDM1223" s="2"/>
      <c r="DDN1223" s="2"/>
      <c r="DDO1223" s="2"/>
      <c r="DDP1223" s="2"/>
      <c r="DDQ1223" s="2"/>
      <c r="DDR1223" s="2"/>
      <c r="DDS1223" s="2"/>
      <c r="DDT1223" s="2"/>
      <c r="DDU1223" s="2"/>
      <c r="DDV1223" s="2"/>
      <c r="DDW1223" s="2"/>
      <c r="DDX1223" s="2"/>
      <c r="DDY1223" s="2"/>
      <c r="DDZ1223" s="2"/>
      <c r="DEA1223" s="2"/>
      <c r="DEB1223" s="2"/>
      <c r="DEC1223" s="2"/>
      <c r="DED1223" s="2"/>
      <c r="DEE1223" s="2"/>
      <c r="DEF1223" s="2"/>
      <c r="DEG1223" s="2"/>
      <c r="DEH1223" s="2"/>
      <c r="DEI1223" s="2"/>
      <c r="DEJ1223" s="2"/>
      <c r="DEK1223" s="2"/>
      <c r="DEL1223" s="2"/>
      <c r="DEM1223" s="2"/>
      <c r="DEN1223" s="2"/>
      <c r="DEO1223" s="2"/>
      <c r="DEP1223" s="2"/>
      <c r="DEQ1223" s="2"/>
      <c r="DER1223" s="2"/>
      <c r="DES1223" s="2"/>
      <c r="DET1223" s="2"/>
      <c r="DEU1223" s="2"/>
      <c r="DEV1223" s="2"/>
      <c r="DEW1223" s="2"/>
      <c r="DEX1223" s="2"/>
      <c r="DEY1223" s="2"/>
      <c r="DEZ1223" s="2"/>
      <c r="DFA1223" s="2"/>
      <c r="DFB1223" s="2"/>
      <c r="DFC1223" s="2"/>
      <c r="DFD1223" s="2"/>
      <c r="DFE1223" s="2"/>
      <c r="DFF1223" s="2"/>
      <c r="DFG1223" s="2"/>
      <c r="DFH1223" s="2"/>
      <c r="DFI1223" s="2"/>
      <c r="DFJ1223" s="2"/>
      <c r="DFK1223" s="2"/>
      <c r="DFL1223" s="2"/>
      <c r="DFM1223" s="2"/>
      <c r="DFN1223" s="2"/>
      <c r="DFO1223" s="2"/>
      <c r="DFP1223" s="2"/>
      <c r="DFQ1223" s="2"/>
      <c r="DFR1223" s="2"/>
      <c r="DFS1223" s="2"/>
      <c r="DFT1223" s="2"/>
      <c r="DFU1223" s="2"/>
      <c r="DFV1223" s="2"/>
      <c r="DFW1223" s="2"/>
      <c r="DFX1223" s="2"/>
      <c r="DFY1223" s="2"/>
      <c r="DFZ1223" s="2"/>
      <c r="DGA1223" s="2"/>
      <c r="DGB1223" s="2"/>
      <c r="DGC1223" s="2"/>
      <c r="DGD1223" s="2"/>
      <c r="DGE1223" s="2"/>
      <c r="DGF1223" s="2"/>
      <c r="DGG1223" s="2"/>
      <c r="DGH1223" s="2"/>
      <c r="DGI1223" s="2"/>
      <c r="DGJ1223" s="2"/>
      <c r="DGK1223" s="2"/>
      <c r="DGL1223" s="2"/>
      <c r="DGM1223" s="2"/>
      <c r="DGN1223" s="2"/>
      <c r="DGO1223" s="2"/>
      <c r="DGP1223" s="2"/>
      <c r="DGQ1223" s="2"/>
      <c r="DGR1223" s="2"/>
      <c r="DGS1223" s="2"/>
      <c r="DGT1223" s="2"/>
      <c r="DGU1223" s="2"/>
      <c r="DGV1223" s="2"/>
      <c r="DGW1223" s="2"/>
      <c r="DGX1223" s="2"/>
      <c r="DGY1223" s="2"/>
      <c r="DGZ1223" s="2"/>
      <c r="DHA1223" s="2"/>
      <c r="DHB1223" s="2"/>
      <c r="DHC1223" s="2"/>
      <c r="DHD1223" s="2"/>
      <c r="DHE1223" s="2"/>
      <c r="DHF1223" s="2"/>
      <c r="DHG1223" s="2"/>
      <c r="DHH1223" s="2"/>
      <c r="DHI1223" s="2"/>
      <c r="DHJ1223" s="2"/>
      <c r="DHK1223" s="2"/>
      <c r="DHL1223" s="2"/>
      <c r="DHM1223" s="2"/>
      <c r="DHN1223" s="2"/>
      <c r="DHO1223" s="2"/>
      <c r="DHP1223" s="2"/>
      <c r="DHQ1223" s="2"/>
      <c r="DHR1223" s="2"/>
      <c r="DHS1223" s="2"/>
      <c r="DHT1223" s="2"/>
      <c r="DHU1223" s="2"/>
      <c r="DHV1223" s="2"/>
      <c r="DHW1223" s="2"/>
      <c r="DHX1223" s="2"/>
      <c r="DHY1223" s="2"/>
      <c r="DHZ1223" s="2"/>
      <c r="DIA1223" s="2"/>
      <c r="DIB1223" s="2"/>
      <c r="DIC1223" s="2"/>
      <c r="DID1223" s="2"/>
      <c r="DIE1223" s="2"/>
      <c r="DIF1223" s="2"/>
      <c r="DIG1223" s="2"/>
      <c r="DIH1223" s="2"/>
      <c r="DII1223" s="2"/>
      <c r="DIJ1223" s="2"/>
      <c r="DIK1223" s="2"/>
      <c r="DIL1223" s="2"/>
      <c r="DIM1223" s="2"/>
      <c r="DIN1223" s="2"/>
      <c r="DIO1223" s="2"/>
      <c r="DIP1223" s="2"/>
      <c r="DIQ1223" s="2"/>
      <c r="DIR1223" s="2"/>
      <c r="DIS1223" s="2"/>
      <c r="DIT1223" s="2"/>
      <c r="DIU1223" s="2"/>
      <c r="DIV1223" s="2"/>
      <c r="DIW1223" s="2"/>
      <c r="DIX1223" s="2"/>
      <c r="DIY1223" s="2"/>
      <c r="DIZ1223" s="2"/>
      <c r="DJA1223" s="2"/>
      <c r="DJB1223" s="2"/>
      <c r="DJC1223" s="2"/>
      <c r="DJD1223" s="2"/>
      <c r="DJE1223" s="2"/>
      <c r="DJF1223" s="2"/>
      <c r="DJG1223" s="2"/>
      <c r="DJH1223" s="2"/>
      <c r="DJI1223" s="2"/>
      <c r="DJJ1223" s="2"/>
      <c r="DJK1223" s="2"/>
      <c r="DJL1223" s="2"/>
      <c r="DJM1223" s="2"/>
      <c r="DJN1223" s="2"/>
      <c r="DJO1223" s="2"/>
      <c r="DJP1223" s="2"/>
      <c r="DJQ1223" s="2"/>
      <c r="DJR1223" s="2"/>
      <c r="DJS1223" s="2"/>
      <c r="DJT1223" s="2"/>
      <c r="DJU1223" s="2"/>
      <c r="DJV1223" s="2"/>
      <c r="DJW1223" s="2"/>
      <c r="DJX1223" s="2"/>
      <c r="DJY1223" s="2"/>
      <c r="DJZ1223" s="2"/>
      <c r="DKA1223" s="2"/>
      <c r="DKB1223" s="2"/>
      <c r="DKC1223" s="2"/>
      <c r="DKD1223" s="2"/>
      <c r="DKE1223" s="2"/>
      <c r="DKF1223" s="2"/>
      <c r="DKG1223" s="2"/>
      <c r="DKH1223" s="2"/>
      <c r="DKI1223" s="2"/>
      <c r="DKJ1223" s="2"/>
      <c r="DKK1223" s="2"/>
      <c r="DKL1223" s="2"/>
      <c r="DKM1223" s="2"/>
      <c r="DKN1223" s="2"/>
      <c r="DKO1223" s="2"/>
      <c r="DKP1223" s="2"/>
      <c r="DKQ1223" s="2"/>
      <c r="DKR1223" s="2"/>
      <c r="DKS1223" s="2"/>
      <c r="DKT1223" s="2"/>
      <c r="DKU1223" s="2"/>
      <c r="DKV1223" s="2"/>
      <c r="DKW1223" s="2"/>
      <c r="DKX1223" s="2"/>
      <c r="DKY1223" s="2"/>
      <c r="DKZ1223" s="2"/>
      <c r="DLA1223" s="2"/>
      <c r="DLB1223" s="2"/>
      <c r="DLC1223" s="2"/>
      <c r="DLD1223" s="2"/>
      <c r="DLE1223" s="2"/>
      <c r="DLF1223" s="2"/>
      <c r="DLG1223" s="2"/>
      <c r="DLH1223" s="2"/>
      <c r="DLI1223" s="2"/>
      <c r="DLJ1223" s="2"/>
      <c r="DLK1223" s="2"/>
      <c r="DLL1223" s="2"/>
      <c r="DLM1223" s="2"/>
      <c r="DLN1223" s="2"/>
      <c r="DLO1223" s="2"/>
      <c r="DLP1223" s="2"/>
      <c r="DLQ1223" s="2"/>
      <c r="DLR1223" s="2"/>
      <c r="DLS1223" s="2"/>
      <c r="DLT1223" s="2"/>
      <c r="DLU1223" s="2"/>
      <c r="DLV1223" s="2"/>
      <c r="DLW1223" s="2"/>
      <c r="DLX1223" s="2"/>
      <c r="DLY1223" s="2"/>
      <c r="DLZ1223" s="2"/>
      <c r="DMA1223" s="2"/>
      <c r="DMB1223" s="2"/>
      <c r="DMC1223" s="2"/>
      <c r="DMD1223" s="2"/>
      <c r="DME1223" s="2"/>
      <c r="DMF1223" s="2"/>
      <c r="DMG1223" s="2"/>
      <c r="DMH1223" s="2"/>
      <c r="DMI1223" s="2"/>
      <c r="DMJ1223" s="2"/>
      <c r="DMK1223" s="2"/>
      <c r="DML1223" s="2"/>
      <c r="DMM1223" s="2"/>
      <c r="DMN1223" s="2"/>
      <c r="DMO1223" s="2"/>
      <c r="DMP1223" s="2"/>
      <c r="DMQ1223" s="2"/>
      <c r="DMR1223" s="2"/>
      <c r="DMS1223" s="2"/>
      <c r="DMT1223" s="2"/>
      <c r="DMU1223" s="2"/>
      <c r="DMV1223" s="2"/>
      <c r="DMW1223" s="2"/>
      <c r="DMX1223" s="2"/>
      <c r="DMY1223" s="2"/>
      <c r="DMZ1223" s="2"/>
      <c r="DNA1223" s="2"/>
      <c r="DNB1223" s="2"/>
      <c r="DNC1223" s="2"/>
      <c r="DND1223" s="2"/>
      <c r="DNE1223" s="2"/>
      <c r="DNF1223" s="2"/>
      <c r="DNG1223" s="2"/>
      <c r="DNH1223" s="2"/>
      <c r="DNI1223" s="2"/>
      <c r="DNJ1223" s="2"/>
      <c r="DNK1223" s="2"/>
      <c r="DNL1223" s="2"/>
      <c r="DNM1223" s="2"/>
      <c r="DNN1223" s="2"/>
      <c r="DNO1223" s="2"/>
      <c r="DNP1223" s="2"/>
      <c r="DNQ1223" s="2"/>
      <c r="DNR1223" s="2"/>
      <c r="DNS1223" s="2"/>
      <c r="DNT1223" s="2"/>
      <c r="DNU1223" s="2"/>
      <c r="DNV1223" s="2"/>
      <c r="DNW1223" s="2"/>
      <c r="DNX1223" s="2"/>
      <c r="DNY1223" s="2"/>
      <c r="DNZ1223" s="2"/>
      <c r="DOA1223" s="2"/>
      <c r="DOB1223" s="2"/>
      <c r="DOC1223" s="2"/>
      <c r="DOD1223" s="2"/>
      <c r="DOE1223" s="2"/>
      <c r="DOF1223" s="2"/>
      <c r="DOG1223" s="2"/>
      <c r="DOH1223" s="2"/>
      <c r="DOI1223" s="2"/>
      <c r="DOJ1223" s="2"/>
      <c r="DOK1223" s="2"/>
      <c r="DOL1223" s="2"/>
      <c r="DOM1223" s="2"/>
      <c r="DON1223" s="2"/>
      <c r="DOO1223" s="2"/>
      <c r="DOP1223" s="2"/>
      <c r="DOQ1223" s="2"/>
      <c r="DOR1223" s="2"/>
      <c r="DOS1223" s="2"/>
      <c r="DOT1223" s="2"/>
      <c r="DOU1223" s="2"/>
      <c r="DOV1223" s="2"/>
      <c r="DOW1223" s="2"/>
      <c r="DOX1223" s="2"/>
      <c r="DOY1223" s="2"/>
      <c r="DOZ1223" s="2"/>
      <c r="DPA1223" s="2"/>
      <c r="DPB1223" s="2"/>
      <c r="DPC1223" s="2"/>
      <c r="DPD1223" s="2"/>
      <c r="DPE1223" s="2"/>
      <c r="DPF1223" s="2"/>
      <c r="DPG1223" s="2"/>
      <c r="DPH1223" s="2"/>
      <c r="DPI1223" s="2"/>
      <c r="DPJ1223" s="2"/>
      <c r="DPK1223" s="2"/>
      <c r="DPL1223" s="2"/>
      <c r="DPM1223" s="2"/>
      <c r="DPN1223" s="2"/>
      <c r="DPO1223" s="2"/>
      <c r="DPP1223" s="2"/>
      <c r="DPQ1223" s="2"/>
      <c r="DPR1223" s="2"/>
      <c r="DPS1223" s="2"/>
      <c r="DPT1223" s="2"/>
      <c r="DPU1223" s="2"/>
      <c r="DPV1223" s="2"/>
      <c r="DPW1223" s="2"/>
      <c r="DPX1223" s="2"/>
      <c r="DPY1223" s="2"/>
      <c r="DPZ1223" s="2"/>
      <c r="DQA1223" s="2"/>
      <c r="DQB1223" s="2"/>
      <c r="DQC1223" s="2"/>
      <c r="DQD1223" s="2"/>
      <c r="DQE1223" s="2"/>
      <c r="DQF1223" s="2"/>
      <c r="DQG1223" s="2"/>
      <c r="DQH1223" s="2"/>
      <c r="DQI1223" s="2"/>
      <c r="DQJ1223" s="2"/>
      <c r="DQK1223" s="2"/>
      <c r="DQL1223" s="2"/>
      <c r="DQM1223" s="2"/>
      <c r="DQN1223" s="2"/>
      <c r="DQO1223" s="2"/>
      <c r="DQP1223" s="2"/>
      <c r="DQQ1223" s="2"/>
      <c r="DQR1223" s="2"/>
      <c r="DQS1223" s="2"/>
      <c r="DQT1223" s="2"/>
      <c r="DQU1223" s="2"/>
      <c r="DQV1223" s="2"/>
      <c r="DQW1223" s="2"/>
      <c r="DQX1223" s="2"/>
      <c r="DQY1223" s="2"/>
      <c r="DQZ1223" s="2"/>
      <c r="DRA1223" s="2"/>
      <c r="DRB1223" s="2"/>
      <c r="DRC1223" s="2"/>
      <c r="DRD1223" s="2"/>
      <c r="DRE1223" s="2"/>
      <c r="DRF1223" s="2"/>
      <c r="DRG1223" s="2"/>
      <c r="DRH1223" s="2"/>
      <c r="DRI1223" s="2"/>
      <c r="DRJ1223" s="2"/>
      <c r="DRK1223" s="2"/>
      <c r="DRL1223" s="2"/>
      <c r="DRM1223" s="2"/>
      <c r="DRN1223" s="2"/>
      <c r="DRO1223" s="2"/>
      <c r="DRP1223" s="2"/>
      <c r="DRQ1223" s="2"/>
      <c r="DRR1223" s="2"/>
      <c r="DRS1223" s="2"/>
      <c r="DRT1223" s="2"/>
      <c r="DRU1223" s="2"/>
      <c r="DRV1223" s="2"/>
      <c r="DRW1223" s="2"/>
      <c r="DRX1223" s="2"/>
      <c r="DRY1223" s="2"/>
      <c r="DRZ1223" s="2"/>
      <c r="DSA1223" s="2"/>
      <c r="DSB1223" s="2"/>
      <c r="DSC1223" s="2"/>
      <c r="DSD1223" s="2"/>
      <c r="DSE1223" s="2"/>
      <c r="DSF1223" s="2"/>
      <c r="DSG1223" s="2"/>
      <c r="DSH1223" s="2"/>
      <c r="DSI1223" s="2"/>
      <c r="DSJ1223" s="2"/>
      <c r="DSK1223" s="2"/>
      <c r="DSL1223" s="2"/>
      <c r="DSM1223" s="2"/>
      <c r="DSN1223" s="2"/>
      <c r="DSO1223" s="2"/>
      <c r="DSP1223" s="2"/>
      <c r="DSQ1223" s="2"/>
      <c r="DSR1223" s="2"/>
      <c r="DSS1223" s="2"/>
      <c r="DST1223" s="2"/>
      <c r="DSU1223" s="2"/>
      <c r="DSV1223" s="2"/>
      <c r="DSW1223" s="2"/>
      <c r="DSX1223" s="2"/>
      <c r="DSY1223" s="2"/>
      <c r="DSZ1223" s="2"/>
      <c r="DTA1223" s="2"/>
      <c r="DTB1223" s="2"/>
      <c r="DTC1223" s="2"/>
      <c r="DTD1223" s="2"/>
      <c r="DTE1223" s="2"/>
      <c r="DTF1223" s="2"/>
      <c r="DTG1223" s="2"/>
      <c r="DTH1223" s="2"/>
      <c r="DTI1223" s="2"/>
      <c r="DTJ1223" s="2"/>
      <c r="DTK1223" s="2"/>
      <c r="DTL1223" s="2"/>
      <c r="DTM1223" s="2"/>
      <c r="DTN1223" s="2"/>
      <c r="DTO1223" s="2"/>
      <c r="DTP1223" s="2"/>
      <c r="DTQ1223" s="2"/>
      <c r="DTR1223" s="2"/>
      <c r="DTS1223" s="2"/>
      <c r="DTT1223" s="2"/>
      <c r="DTU1223" s="2"/>
      <c r="DTV1223" s="2"/>
      <c r="DTW1223" s="2"/>
      <c r="DTX1223" s="2"/>
      <c r="DTY1223" s="2"/>
      <c r="DTZ1223" s="2"/>
      <c r="DUA1223" s="2"/>
      <c r="DUB1223" s="2"/>
      <c r="DUC1223" s="2"/>
      <c r="DUD1223" s="2"/>
      <c r="DUE1223" s="2"/>
      <c r="DUF1223" s="2"/>
      <c r="DUG1223" s="2"/>
      <c r="DUH1223" s="2"/>
      <c r="DUI1223" s="2"/>
      <c r="DUJ1223" s="2"/>
      <c r="DUK1223" s="2"/>
      <c r="DUL1223" s="2"/>
      <c r="DUM1223" s="2"/>
      <c r="DUN1223" s="2"/>
      <c r="DUO1223" s="2"/>
      <c r="DUP1223" s="2"/>
      <c r="DUQ1223" s="2"/>
      <c r="DUR1223" s="2"/>
      <c r="DUS1223" s="2"/>
      <c r="DUT1223" s="2"/>
      <c r="DUU1223" s="2"/>
      <c r="DUV1223" s="2"/>
      <c r="DUW1223" s="2"/>
      <c r="DUX1223" s="2"/>
      <c r="DUY1223" s="2"/>
      <c r="DUZ1223" s="2"/>
      <c r="DVA1223" s="2"/>
      <c r="DVB1223" s="2"/>
      <c r="DVC1223" s="2"/>
      <c r="DVD1223" s="2"/>
      <c r="DVE1223" s="2"/>
      <c r="DVF1223" s="2"/>
      <c r="DVG1223" s="2"/>
      <c r="DVH1223" s="2"/>
      <c r="DVI1223" s="2"/>
      <c r="DVJ1223" s="2"/>
      <c r="DVK1223" s="2"/>
      <c r="DVL1223" s="2"/>
      <c r="DVM1223" s="2"/>
      <c r="DVN1223" s="2"/>
      <c r="DVO1223" s="2"/>
      <c r="DVP1223" s="2"/>
      <c r="DVQ1223" s="2"/>
      <c r="DVR1223" s="2"/>
      <c r="DVS1223" s="2"/>
      <c r="DVT1223" s="2"/>
      <c r="DVU1223" s="2"/>
      <c r="DVV1223" s="2"/>
      <c r="DVW1223" s="2"/>
      <c r="DVX1223" s="2"/>
      <c r="DVY1223" s="2"/>
      <c r="DVZ1223" s="2"/>
      <c r="DWA1223" s="2"/>
      <c r="DWB1223" s="2"/>
      <c r="DWC1223" s="2"/>
      <c r="DWD1223" s="2"/>
      <c r="DWE1223" s="2"/>
      <c r="DWF1223" s="2"/>
      <c r="DWG1223" s="2"/>
      <c r="DWH1223" s="2"/>
      <c r="DWI1223" s="2"/>
      <c r="DWJ1223" s="2"/>
      <c r="DWK1223" s="2"/>
      <c r="DWL1223" s="2"/>
      <c r="DWM1223" s="2"/>
      <c r="DWN1223" s="2"/>
      <c r="DWO1223" s="2"/>
      <c r="DWP1223" s="2"/>
      <c r="DWQ1223" s="2"/>
      <c r="DWR1223" s="2"/>
      <c r="DWS1223" s="2"/>
      <c r="DWT1223" s="2"/>
      <c r="DWU1223" s="2"/>
      <c r="DWV1223" s="2"/>
      <c r="DWW1223" s="2"/>
      <c r="DWX1223" s="2"/>
      <c r="DWY1223" s="2"/>
      <c r="DWZ1223" s="2"/>
      <c r="DXA1223" s="2"/>
      <c r="DXB1223" s="2"/>
      <c r="DXC1223" s="2"/>
      <c r="DXD1223" s="2"/>
      <c r="DXE1223" s="2"/>
      <c r="DXF1223" s="2"/>
      <c r="DXG1223" s="2"/>
      <c r="DXH1223" s="2"/>
      <c r="DXI1223" s="2"/>
      <c r="DXJ1223" s="2"/>
      <c r="DXK1223" s="2"/>
      <c r="DXL1223" s="2"/>
      <c r="DXM1223" s="2"/>
      <c r="DXN1223" s="2"/>
      <c r="DXO1223" s="2"/>
      <c r="DXP1223" s="2"/>
      <c r="DXQ1223" s="2"/>
      <c r="DXR1223" s="2"/>
      <c r="DXS1223" s="2"/>
      <c r="DXT1223" s="2"/>
      <c r="DXU1223" s="2"/>
      <c r="DXV1223" s="2"/>
      <c r="DXW1223" s="2"/>
      <c r="DXX1223" s="2"/>
      <c r="DXY1223" s="2"/>
      <c r="DXZ1223" s="2"/>
      <c r="DYA1223" s="2"/>
      <c r="DYB1223" s="2"/>
      <c r="DYC1223" s="2"/>
      <c r="DYD1223" s="2"/>
      <c r="DYE1223" s="2"/>
      <c r="DYF1223" s="2"/>
      <c r="DYG1223" s="2"/>
      <c r="DYH1223" s="2"/>
      <c r="DYI1223" s="2"/>
      <c r="DYJ1223" s="2"/>
      <c r="DYK1223" s="2"/>
      <c r="DYL1223" s="2"/>
      <c r="DYM1223" s="2"/>
      <c r="DYN1223" s="2"/>
      <c r="DYO1223" s="2"/>
      <c r="DYP1223" s="2"/>
      <c r="DYQ1223" s="2"/>
      <c r="DYR1223" s="2"/>
      <c r="DYS1223" s="2"/>
      <c r="DYT1223" s="2"/>
      <c r="DYU1223" s="2"/>
      <c r="DYV1223" s="2"/>
      <c r="DYW1223" s="2"/>
      <c r="DYX1223" s="2"/>
      <c r="DYY1223" s="2"/>
      <c r="DYZ1223" s="2"/>
      <c r="DZA1223" s="2"/>
      <c r="DZB1223" s="2"/>
      <c r="DZC1223" s="2"/>
      <c r="DZD1223" s="2"/>
      <c r="DZE1223" s="2"/>
      <c r="DZF1223" s="2"/>
      <c r="DZG1223" s="2"/>
      <c r="DZH1223" s="2"/>
      <c r="DZI1223" s="2"/>
      <c r="DZJ1223" s="2"/>
      <c r="DZK1223" s="2"/>
      <c r="DZL1223" s="2"/>
      <c r="DZM1223" s="2"/>
      <c r="DZN1223" s="2"/>
      <c r="DZO1223" s="2"/>
      <c r="DZP1223" s="2"/>
      <c r="DZQ1223" s="2"/>
      <c r="DZR1223" s="2"/>
      <c r="DZS1223" s="2"/>
      <c r="DZT1223" s="2"/>
      <c r="DZU1223" s="2"/>
      <c r="DZV1223" s="2"/>
      <c r="DZW1223" s="2"/>
      <c r="DZX1223" s="2"/>
      <c r="DZY1223" s="2"/>
      <c r="DZZ1223" s="2"/>
      <c r="EAA1223" s="2"/>
      <c r="EAB1223" s="2"/>
      <c r="EAC1223" s="2"/>
      <c r="EAD1223" s="2"/>
      <c r="EAE1223" s="2"/>
      <c r="EAF1223" s="2"/>
      <c r="EAG1223" s="2"/>
      <c r="EAH1223" s="2"/>
      <c r="EAI1223" s="2"/>
      <c r="EAJ1223" s="2"/>
      <c r="EAK1223" s="2"/>
      <c r="EAL1223" s="2"/>
      <c r="EAM1223" s="2"/>
      <c r="EAN1223" s="2"/>
      <c r="EAO1223" s="2"/>
      <c r="EAP1223" s="2"/>
      <c r="EAQ1223" s="2"/>
      <c r="EAR1223" s="2"/>
      <c r="EAS1223" s="2"/>
      <c r="EAT1223" s="2"/>
      <c r="EAU1223" s="2"/>
      <c r="EAV1223" s="2"/>
      <c r="EAW1223" s="2"/>
      <c r="EAX1223" s="2"/>
      <c r="EAY1223" s="2"/>
      <c r="EAZ1223" s="2"/>
      <c r="EBA1223" s="2"/>
      <c r="EBB1223" s="2"/>
      <c r="EBC1223" s="2"/>
      <c r="EBD1223" s="2"/>
      <c r="EBE1223" s="2"/>
      <c r="EBF1223" s="2"/>
      <c r="EBG1223" s="2"/>
      <c r="EBH1223" s="2"/>
      <c r="EBI1223" s="2"/>
      <c r="EBJ1223" s="2"/>
      <c r="EBK1223" s="2"/>
      <c r="EBL1223" s="2"/>
      <c r="EBM1223" s="2"/>
      <c r="EBN1223" s="2"/>
      <c r="EBO1223" s="2"/>
      <c r="EBP1223" s="2"/>
      <c r="EBQ1223" s="2"/>
      <c r="EBR1223" s="2"/>
      <c r="EBS1223" s="2"/>
      <c r="EBT1223" s="2"/>
      <c r="EBU1223" s="2"/>
      <c r="EBV1223" s="2"/>
      <c r="EBW1223" s="2"/>
      <c r="EBX1223" s="2"/>
      <c r="EBY1223" s="2"/>
      <c r="EBZ1223" s="2"/>
      <c r="ECA1223" s="2"/>
      <c r="ECB1223" s="2"/>
      <c r="ECC1223" s="2"/>
      <c r="ECD1223" s="2"/>
      <c r="ECE1223" s="2"/>
      <c r="ECF1223" s="2"/>
      <c r="ECG1223" s="2"/>
      <c r="ECH1223" s="2"/>
      <c r="ECI1223" s="2"/>
      <c r="ECJ1223" s="2"/>
      <c r="ECK1223" s="2"/>
      <c r="ECL1223" s="2"/>
      <c r="ECM1223" s="2"/>
      <c r="ECN1223" s="2"/>
      <c r="ECO1223" s="2"/>
      <c r="ECP1223" s="2"/>
      <c r="ECQ1223" s="2"/>
      <c r="ECR1223" s="2"/>
      <c r="ECS1223" s="2"/>
      <c r="ECT1223" s="2"/>
      <c r="ECU1223" s="2"/>
      <c r="ECV1223" s="2"/>
      <c r="ECW1223" s="2"/>
      <c r="ECX1223" s="2"/>
      <c r="ECY1223" s="2"/>
      <c r="ECZ1223" s="2"/>
      <c r="EDA1223" s="2"/>
      <c r="EDB1223" s="2"/>
      <c r="EDC1223" s="2"/>
      <c r="EDD1223" s="2"/>
      <c r="EDE1223" s="2"/>
      <c r="EDF1223" s="2"/>
      <c r="EDG1223" s="2"/>
      <c r="EDH1223" s="2"/>
      <c r="EDI1223" s="2"/>
      <c r="EDJ1223" s="2"/>
      <c r="EDK1223" s="2"/>
      <c r="EDL1223" s="2"/>
      <c r="EDM1223" s="2"/>
      <c r="EDN1223" s="2"/>
      <c r="EDO1223" s="2"/>
      <c r="EDP1223" s="2"/>
      <c r="EDQ1223" s="2"/>
      <c r="EDR1223" s="2"/>
      <c r="EDS1223" s="2"/>
      <c r="EDT1223" s="2"/>
      <c r="EDU1223" s="2"/>
      <c r="EDV1223" s="2"/>
      <c r="EDW1223" s="2"/>
      <c r="EDX1223" s="2"/>
      <c r="EDY1223" s="2"/>
      <c r="EDZ1223" s="2"/>
      <c r="EEA1223" s="2"/>
      <c r="EEB1223" s="2"/>
      <c r="EEC1223" s="2"/>
      <c r="EED1223" s="2"/>
      <c r="EEE1223" s="2"/>
      <c r="EEF1223" s="2"/>
      <c r="EEG1223" s="2"/>
      <c r="EEH1223" s="2"/>
      <c r="EEI1223" s="2"/>
      <c r="EEJ1223" s="2"/>
      <c r="EEK1223" s="2"/>
      <c r="EEL1223" s="2"/>
      <c r="EEM1223" s="2"/>
      <c r="EEN1223" s="2"/>
      <c r="EEO1223" s="2"/>
      <c r="EEP1223" s="2"/>
      <c r="EEQ1223" s="2"/>
      <c r="EER1223" s="2"/>
      <c r="EES1223" s="2"/>
      <c r="EET1223" s="2"/>
      <c r="EEU1223" s="2"/>
      <c r="EEV1223" s="2"/>
      <c r="EEW1223" s="2"/>
      <c r="EEX1223" s="2"/>
      <c r="EEY1223" s="2"/>
      <c r="EEZ1223" s="2"/>
      <c r="EFA1223" s="2"/>
      <c r="EFB1223" s="2"/>
      <c r="EFC1223" s="2"/>
      <c r="EFD1223" s="2"/>
      <c r="EFE1223" s="2"/>
      <c r="EFF1223" s="2"/>
      <c r="EFG1223" s="2"/>
      <c r="EFH1223" s="2"/>
      <c r="EFI1223" s="2"/>
      <c r="EFJ1223" s="2"/>
      <c r="EFK1223" s="2"/>
      <c r="EFL1223" s="2"/>
      <c r="EFM1223" s="2"/>
      <c r="EFN1223" s="2"/>
      <c r="EFO1223" s="2"/>
      <c r="EFP1223" s="2"/>
      <c r="EFQ1223" s="2"/>
      <c r="EFR1223" s="2"/>
      <c r="EFS1223" s="2"/>
      <c r="EFT1223" s="2"/>
      <c r="EFU1223" s="2"/>
      <c r="EFV1223" s="2"/>
      <c r="EFW1223" s="2"/>
      <c r="EFX1223" s="2"/>
      <c r="EFY1223" s="2"/>
      <c r="EFZ1223" s="2"/>
      <c r="EGA1223" s="2"/>
      <c r="EGB1223" s="2"/>
      <c r="EGC1223" s="2"/>
      <c r="EGD1223" s="2"/>
      <c r="EGE1223" s="2"/>
      <c r="EGF1223" s="2"/>
      <c r="EGG1223" s="2"/>
      <c r="EGH1223" s="2"/>
      <c r="EGI1223" s="2"/>
      <c r="EGJ1223" s="2"/>
      <c r="EGK1223" s="2"/>
      <c r="EGL1223" s="2"/>
      <c r="EGM1223" s="2"/>
      <c r="EGN1223" s="2"/>
      <c r="EGO1223" s="2"/>
      <c r="EGP1223" s="2"/>
      <c r="EGQ1223" s="2"/>
      <c r="EGR1223" s="2"/>
      <c r="EGS1223" s="2"/>
      <c r="EGT1223" s="2"/>
      <c r="EGU1223" s="2"/>
      <c r="EGV1223" s="2"/>
      <c r="EGW1223" s="2"/>
      <c r="EGX1223" s="2"/>
      <c r="EGY1223" s="2"/>
      <c r="EGZ1223" s="2"/>
      <c r="EHA1223" s="2"/>
      <c r="EHB1223" s="2"/>
      <c r="EHC1223" s="2"/>
      <c r="EHD1223" s="2"/>
      <c r="EHE1223" s="2"/>
      <c r="EHF1223" s="2"/>
      <c r="EHG1223" s="2"/>
      <c r="EHH1223" s="2"/>
      <c r="EHI1223" s="2"/>
      <c r="EHJ1223" s="2"/>
      <c r="EHK1223" s="2"/>
      <c r="EHL1223" s="2"/>
      <c r="EHM1223" s="2"/>
      <c r="EHN1223" s="2"/>
      <c r="EHO1223" s="2"/>
      <c r="EHP1223" s="2"/>
      <c r="EHQ1223" s="2"/>
      <c r="EHR1223" s="2"/>
      <c r="EHS1223" s="2"/>
      <c r="EHT1223" s="2"/>
      <c r="EHU1223" s="2"/>
      <c r="EHV1223" s="2"/>
      <c r="EHW1223" s="2"/>
      <c r="EHX1223" s="2"/>
      <c r="EHY1223" s="2"/>
      <c r="EHZ1223" s="2"/>
      <c r="EIA1223" s="2"/>
      <c r="EIB1223" s="2"/>
      <c r="EIC1223" s="2"/>
      <c r="EID1223" s="2"/>
      <c r="EIE1223" s="2"/>
      <c r="EIF1223" s="2"/>
      <c r="EIG1223" s="2"/>
      <c r="EIH1223" s="2"/>
      <c r="EII1223" s="2"/>
      <c r="EIJ1223" s="2"/>
      <c r="EIK1223" s="2"/>
      <c r="EIL1223" s="2"/>
      <c r="EIM1223" s="2"/>
      <c r="EIN1223" s="2"/>
      <c r="EIO1223" s="2"/>
      <c r="EIP1223" s="2"/>
      <c r="EIQ1223" s="2"/>
      <c r="EIR1223" s="2"/>
      <c r="EIS1223" s="2"/>
      <c r="EIT1223" s="2"/>
      <c r="EIU1223" s="2"/>
      <c r="EIV1223" s="2"/>
      <c r="EIW1223" s="2"/>
      <c r="EIX1223" s="2"/>
      <c r="EIY1223" s="2"/>
      <c r="EIZ1223" s="2"/>
      <c r="EJA1223" s="2"/>
      <c r="EJB1223" s="2"/>
      <c r="EJC1223" s="2"/>
      <c r="EJD1223" s="2"/>
      <c r="EJE1223" s="2"/>
      <c r="EJF1223" s="2"/>
      <c r="EJG1223" s="2"/>
      <c r="EJH1223" s="2"/>
      <c r="EJI1223" s="2"/>
      <c r="EJJ1223" s="2"/>
      <c r="EJK1223" s="2"/>
      <c r="EJL1223" s="2"/>
      <c r="EJM1223" s="2"/>
      <c r="EJN1223" s="2"/>
      <c r="EJO1223" s="2"/>
      <c r="EJP1223" s="2"/>
      <c r="EJQ1223" s="2"/>
      <c r="EJR1223" s="2"/>
      <c r="EJS1223" s="2"/>
      <c r="EJT1223" s="2"/>
      <c r="EJU1223" s="2"/>
      <c r="EJV1223" s="2"/>
      <c r="EJW1223" s="2"/>
      <c r="EJX1223" s="2"/>
      <c r="EJY1223" s="2"/>
      <c r="EJZ1223" s="2"/>
      <c r="EKA1223" s="2"/>
      <c r="EKB1223" s="2"/>
      <c r="EKC1223" s="2"/>
      <c r="EKD1223" s="2"/>
      <c r="EKE1223" s="2"/>
      <c r="EKF1223" s="2"/>
      <c r="EKG1223" s="2"/>
      <c r="EKH1223" s="2"/>
      <c r="EKI1223" s="2"/>
      <c r="EKJ1223" s="2"/>
      <c r="EKK1223" s="2"/>
      <c r="EKL1223" s="2"/>
      <c r="EKM1223" s="2"/>
      <c r="EKN1223" s="2"/>
      <c r="EKO1223" s="2"/>
      <c r="EKP1223" s="2"/>
      <c r="EKQ1223" s="2"/>
      <c r="EKR1223" s="2"/>
      <c r="EKS1223" s="2"/>
      <c r="EKT1223" s="2"/>
      <c r="EKU1223" s="2"/>
      <c r="EKV1223" s="2"/>
      <c r="EKW1223" s="2"/>
      <c r="EKX1223" s="2"/>
      <c r="EKY1223" s="2"/>
      <c r="EKZ1223" s="2"/>
      <c r="ELA1223" s="2"/>
      <c r="ELB1223" s="2"/>
      <c r="ELC1223" s="2"/>
      <c r="ELD1223" s="2"/>
      <c r="ELE1223" s="2"/>
      <c r="ELF1223" s="2"/>
      <c r="ELG1223" s="2"/>
      <c r="ELH1223" s="2"/>
      <c r="ELI1223" s="2"/>
      <c r="ELJ1223" s="2"/>
      <c r="ELK1223" s="2"/>
      <c r="ELL1223" s="2"/>
      <c r="ELM1223" s="2"/>
      <c r="ELN1223" s="2"/>
      <c r="ELO1223" s="2"/>
      <c r="ELP1223" s="2"/>
      <c r="ELQ1223" s="2"/>
      <c r="ELR1223" s="2"/>
      <c r="ELS1223" s="2"/>
      <c r="ELT1223" s="2"/>
      <c r="ELU1223" s="2"/>
      <c r="ELV1223" s="2"/>
      <c r="ELW1223" s="2"/>
      <c r="ELX1223" s="2"/>
      <c r="ELY1223" s="2"/>
      <c r="ELZ1223" s="2"/>
      <c r="EMA1223" s="2"/>
      <c r="EMB1223" s="2"/>
      <c r="EMC1223" s="2"/>
      <c r="EMD1223" s="2"/>
      <c r="EME1223" s="2"/>
      <c r="EMF1223" s="2"/>
      <c r="EMG1223" s="2"/>
      <c r="EMH1223" s="2"/>
      <c r="EMI1223" s="2"/>
      <c r="EMJ1223" s="2"/>
      <c r="EMK1223" s="2"/>
      <c r="EML1223" s="2"/>
      <c r="EMM1223" s="2"/>
      <c r="EMN1223" s="2"/>
      <c r="EMO1223" s="2"/>
      <c r="EMP1223" s="2"/>
      <c r="EMQ1223" s="2"/>
      <c r="EMR1223" s="2"/>
      <c r="EMS1223" s="2"/>
      <c r="EMT1223" s="2"/>
      <c r="EMU1223" s="2"/>
      <c r="EMV1223" s="2"/>
      <c r="EMW1223" s="2"/>
      <c r="EMX1223" s="2"/>
      <c r="EMY1223" s="2"/>
      <c r="EMZ1223" s="2"/>
      <c r="ENA1223" s="2"/>
      <c r="ENB1223" s="2"/>
      <c r="ENC1223" s="2"/>
      <c r="END1223" s="2"/>
      <c r="ENE1223" s="2"/>
      <c r="ENF1223" s="2"/>
      <c r="ENG1223" s="2"/>
      <c r="ENH1223" s="2"/>
      <c r="ENI1223" s="2"/>
      <c r="ENJ1223" s="2"/>
      <c r="ENK1223" s="2"/>
      <c r="ENL1223" s="2"/>
      <c r="ENM1223" s="2"/>
      <c r="ENN1223" s="2"/>
      <c r="ENO1223" s="2"/>
      <c r="ENP1223" s="2"/>
      <c r="ENQ1223" s="2"/>
      <c r="ENR1223" s="2"/>
      <c r="ENS1223" s="2"/>
      <c r="ENT1223" s="2"/>
      <c r="ENU1223" s="2"/>
      <c r="ENV1223" s="2"/>
      <c r="ENW1223" s="2"/>
      <c r="ENX1223" s="2"/>
      <c r="ENY1223" s="2"/>
      <c r="ENZ1223" s="2"/>
      <c r="EOA1223" s="2"/>
      <c r="EOB1223" s="2"/>
      <c r="EOC1223" s="2"/>
      <c r="EOD1223" s="2"/>
      <c r="EOE1223" s="2"/>
      <c r="EOF1223" s="2"/>
      <c r="EOG1223" s="2"/>
      <c r="EOH1223" s="2"/>
      <c r="EOI1223" s="2"/>
      <c r="EOJ1223" s="2"/>
      <c r="EOK1223" s="2"/>
      <c r="EOL1223" s="2"/>
      <c r="EOM1223" s="2"/>
      <c r="EON1223" s="2"/>
      <c r="EOO1223" s="2"/>
      <c r="EOP1223" s="2"/>
      <c r="EOQ1223" s="2"/>
      <c r="EOR1223" s="2"/>
      <c r="EOS1223" s="2"/>
      <c r="EOT1223" s="2"/>
      <c r="EOU1223" s="2"/>
      <c r="EOV1223" s="2"/>
      <c r="EOW1223" s="2"/>
      <c r="EOX1223" s="2"/>
      <c r="EOY1223" s="2"/>
      <c r="EOZ1223" s="2"/>
      <c r="EPA1223" s="2"/>
      <c r="EPB1223" s="2"/>
      <c r="EPC1223" s="2"/>
      <c r="EPD1223" s="2"/>
      <c r="EPE1223" s="2"/>
      <c r="EPF1223" s="2"/>
      <c r="EPG1223" s="2"/>
      <c r="EPH1223" s="2"/>
      <c r="EPI1223" s="2"/>
      <c r="EPJ1223" s="2"/>
      <c r="EPK1223" s="2"/>
      <c r="EPL1223" s="2"/>
      <c r="EPM1223" s="2"/>
      <c r="EPN1223" s="2"/>
      <c r="EPO1223" s="2"/>
      <c r="EPP1223" s="2"/>
      <c r="EPQ1223" s="2"/>
      <c r="EPR1223" s="2"/>
      <c r="EPS1223" s="2"/>
      <c r="EPT1223" s="2"/>
      <c r="EPU1223" s="2"/>
      <c r="EPV1223" s="2"/>
      <c r="EPW1223" s="2"/>
      <c r="EPX1223" s="2"/>
      <c r="EPY1223" s="2"/>
      <c r="EPZ1223" s="2"/>
      <c r="EQA1223" s="2"/>
      <c r="EQB1223" s="2"/>
      <c r="EQC1223" s="2"/>
      <c r="EQD1223" s="2"/>
      <c r="EQE1223" s="2"/>
      <c r="EQF1223" s="2"/>
      <c r="EQG1223" s="2"/>
      <c r="EQH1223" s="2"/>
      <c r="EQI1223" s="2"/>
      <c r="EQJ1223" s="2"/>
      <c r="EQK1223" s="2"/>
      <c r="EQL1223" s="2"/>
      <c r="EQM1223" s="2"/>
      <c r="EQN1223" s="2"/>
      <c r="EQO1223" s="2"/>
      <c r="EQP1223" s="2"/>
      <c r="EQQ1223" s="2"/>
      <c r="EQR1223" s="2"/>
      <c r="EQS1223" s="2"/>
      <c r="EQT1223" s="2"/>
      <c r="EQU1223" s="2"/>
      <c r="EQV1223" s="2"/>
      <c r="EQW1223" s="2"/>
      <c r="EQX1223" s="2"/>
      <c r="EQY1223" s="2"/>
      <c r="EQZ1223" s="2"/>
      <c r="ERA1223" s="2"/>
      <c r="ERB1223" s="2"/>
      <c r="ERC1223" s="2"/>
      <c r="ERD1223" s="2"/>
      <c r="ERE1223" s="2"/>
      <c r="ERF1223" s="2"/>
      <c r="ERG1223" s="2"/>
      <c r="ERH1223" s="2"/>
      <c r="ERI1223" s="2"/>
      <c r="ERJ1223" s="2"/>
      <c r="ERK1223" s="2"/>
      <c r="ERL1223" s="2"/>
      <c r="ERM1223" s="2"/>
      <c r="ERN1223" s="2"/>
      <c r="ERO1223" s="2"/>
      <c r="ERP1223" s="2"/>
      <c r="ERQ1223" s="2"/>
      <c r="ERR1223" s="2"/>
      <c r="ERS1223" s="2"/>
      <c r="ERT1223" s="2"/>
      <c r="ERU1223" s="2"/>
      <c r="ERV1223" s="2"/>
      <c r="ERW1223" s="2"/>
      <c r="ERX1223" s="2"/>
      <c r="ERY1223" s="2"/>
      <c r="ERZ1223" s="2"/>
      <c r="ESA1223" s="2"/>
      <c r="ESB1223" s="2"/>
      <c r="ESC1223" s="2"/>
      <c r="ESD1223" s="2"/>
      <c r="ESE1223" s="2"/>
      <c r="ESF1223" s="2"/>
      <c r="ESG1223" s="2"/>
      <c r="ESH1223" s="2"/>
      <c r="ESI1223" s="2"/>
      <c r="ESJ1223" s="2"/>
      <c r="ESK1223" s="2"/>
      <c r="ESL1223" s="2"/>
      <c r="ESM1223" s="2"/>
      <c r="ESN1223" s="2"/>
      <c r="ESO1223" s="2"/>
      <c r="ESP1223" s="2"/>
      <c r="ESQ1223" s="2"/>
      <c r="ESR1223" s="2"/>
      <c r="ESS1223" s="2"/>
      <c r="EST1223" s="2"/>
      <c r="ESU1223" s="2"/>
      <c r="ESV1223" s="2"/>
      <c r="ESW1223" s="2"/>
      <c r="ESX1223" s="2"/>
      <c r="ESY1223" s="2"/>
      <c r="ESZ1223" s="2"/>
      <c r="ETA1223" s="2"/>
      <c r="ETB1223" s="2"/>
      <c r="ETC1223" s="2"/>
      <c r="ETD1223" s="2"/>
      <c r="ETE1223" s="2"/>
      <c r="ETF1223" s="2"/>
      <c r="ETG1223" s="2"/>
      <c r="ETH1223" s="2"/>
      <c r="ETI1223" s="2"/>
      <c r="ETJ1223" s="2"/>
      <c r="ETK1223" s="2"/>
      <c r="ETL1223" s="2"/>
      <c r="ETM1223" s="2"/>
      <c r="ETN1223" s="2"/>
      <c r="ETO1223" s="2"/>
      <c r="ETP1223" s="2"/>
      <c r="ETQ1223" s="2"/>
      <c r="ETR1223" s="2"/>
      <c r="ETS1223" s="2"/>
      <c r="ETT1223" s="2"/>
      <c r="ETU1223" s="2"/>
      <c r="ETV1223" s="2"/>
      <c r="ETW1223" s="2"/>
      <c r="ETX1223" s="2"/>
      <c r="ETY1223" s="2"/>
      <c r="ETZ1223" s="2"/>
      <c r="EUA1223" s="2"/>
      <c r="EUB1223" s="2"/>
      <c r="EUC1223" s="2"/>
      <c r="EUD1223" s="2"/>
      <c r="EUE1223" s="2"/>
      <c r="EUF1223" s="2"/>
      <c r="EUG1223" s="2"/>
      <c r="EUH1223" s="2"/>
      <c r="EUI1223" s="2"/>
      <c r="EUJ1223" s="2"/>
      <c r="EUK1223" s="2"/>
      <c r="EUL1223" s="2"/>
      <c r="EUM1223" s="2"/>
      <c r="EUN1223" s="2"/>
      <c r="EUO1223" s="2"/>
      <c r="EUP1223" s="2"/>
      <c r="EUQ1223" s="2"/>
      <c r="EUR1223" s="2"/>
      <c r="EUS1223" s="2"/>
      <c r="EUT1223" s="2"/>
      <c r="EUU1223" s="2"/>
      <c r="EUV1223" s="2"/>
      <c r="EUW1223" s="2"/>
      <c r="EUX1223" s="2"/>
      <c r="EUY1223" s="2"/>
      <c r="EUZ1223" s="2"/>
      <c r="EVA1223" s="2"/>
      <c r="EVB1223" s="2"/>
      <c r="EVC1223" s="2"/>
      <c r="EVD1223" s="2"/>
      <c r="EVE1223" s="2"/>
      <c r="EVF1223" s="2"/>
      <c r="EVG1223" s="2"/>
      <c r="EVH1223" s="2"/>
      <c r="EVI1223" s="2"/>
      <c r="EVJ1223" s="2"/>
      <c r="EVK1223" s="2"/>
      <c r="EVL1223" s="2"/>
      <c r="EVM1223" s="2"/>
      <c r="EVN1223" s="2"/>
      <c r="EVO1223" s="2"/>
      <c r="EVP1223" s="2"/>
      <c r="EVQ1223" s="2"/>
      <c r="EVR1223" s="2"/>
      <c r="EVS1223" s="2"/>
      <c r="EVT1223" s="2"/>
      <c r="EVU1223" s="2"/>
      <c r="EVV1223" s="2"/>
      <c r="EVW1223" s="2"/>
      <c r="EVX1223" s="2"/>
      <c r="EVY1223" s="2"/>
      <c r="EVZ1223" s="2"/>
      <c r="EWA1223" s="2"/>
      <c r="EWB1223" s="2"/>
      <c r="EWC1223" s="2"/>
      <c r="EWD1223" s="2"/>
      <c r="EWE1223" s="2"/>
      <c r="EWF1223" s="2"/>
      <c r="EWG1223" s="2"/>
      <c r="EWH1223" s="2"/>
      <c r="EWI1223" s="2"/>
      <c r="EWJ1223" s="2"/>
      <c r="EWK1223" s="2"/>
      <c r="EWL1223" s="2"/>
      <c r="EWM1223" s="2"/>
      <c r="EWN1223" s="2"/>
      <c r="EWO1223" s="2"/>
      <c r="EWP1223" s="2"/>
      <c r="EWQ1223" s="2"/>
      <c r="EWR1223" s="2"/>
      <c r="EWS1223" s="2"/>
      <c r="EWT1223" s="2"/>
      <c r="EWU1223" s="2"/>
      <c r="EWV1223" s="2"/>
      <c r="EWW1223" s="2"/>
      <c r="EWX1223" s="2"/>
      <c r="EWY1223" s="2"/>
      <c r="EWZ1223" s="2"/>
      <c r="EXA1223" s="2"/>
      <c r="EXB1223" s="2"/>
      <c r="EXC1223" s="2"/>
      <c r="EXD1223" s="2"/>
      <c r="EXE1223" s="2"/>
      <c r="EXF1223" s="2"/>
      <c r="EXG1223" s="2"/>
      <c r="EXH1223" s="2"/>
      <c r="EXI1223" s="2"/>
      <c r="EXJ1223" s="2"/>
      <c r="EXK1223" s="2"/>
      <c r="EXL1223" s="2"/>
      <c r="EXM1223" s="2"/>
      <c r="EXN1223" s="2"/>
      <c r="EXO1223" s="2"/>
      <c r="EXP1223" s="2"/>
      <c r="EXQ1223" s="2"/>
      <c r="EXR1223" s="2"/>
      <c r="EXS1223" s="2"/>
      <c r="EXT1223" s="2"/>
      <c r="EXU1223" s="2"/>
      <c r="EXV1223" s="2"/>
      <c r="EXW1223" s="2"/>
      <c r="EXX1223" s="2"/>
      <c r="EXY1223" s="2"/>
      <c r="EXZ1223" s="2"/>
      <c r="EYA1223" s="2"/>
      <c r="EYB1223" s="2"/>
      <c r="EYC1223" s="2"/>
      <c r="EYD1223" s="2"/>
      <c r="EYE1223" s="2"/>
      <c r="EYF1223" s="2"/>
      <c r="EYG1223" s="2"/>
      <c r="EYH1223" s="2"/>
      <c r="EYI1223" s="2"/>
      <c r="EYJ1223" s="2"/>
      <c r="EYK1223" s="2"/>
      <c r="EYL1223" s="2"/>
      <c r="EYM1223" s="2"/>
      <c r="EYN1223" s="2"/>
      <c r="EYO1223" s="2"/>
      <c r="EYP1223" s="2"/>
      <c r="EYQ1223" s="2"/>
      <c r="EYR1223" s="2"/>
      <c r="EYS1223" s="2"/>
      <c r="EYT1223" s="2"/>
      <c r="EYU1223" s="2"/>
      <c r="EYV1223" s="2"/>
      <c r="EYW1223" s="2"/>
      <c r="EYX1223" s="2"/>
      <c r="EYY1223" s="2"/>
      <c r="EYZ1223" s="2"/>
      <c r="EZA1223" s="2"/>
      <c r="EZB1223" s="2"/>
      <c r="EZC1223" s="2"/>
      <c r="EZD1223" s="2"/>
      <c r="EZE1223" s="2"/>
      <c r="EZF1223" s="2"/>
      <c r="EZG1223" s="2"/>
      <c r="EZH1223" s="2"/>
      <c r="EZI1223" s="2"/>
      <c r="EZJ1223" s="2"/>
      <c r="EZK1223" s="2"/>
      <c r="EZL1223" s="2"/>
      <c r="EZM1223" s="2"/>
      <c r="EZN1223" s="2"/>
      <c r="EZO1223" s="2"/>
      <c r="EZP1223" s="2"/>
      <c r="EZQ1223" s="2"/>
      <c r="EZR1223" s="2"/>
      <c r="EZS1223" s="2"/>
      <c r="EZT1223" s="2"/>
      <c r="EZU1223" s="2"/>
      <c r="EZV1223" s="2"/>
      <c r="EZW1223" s="2"/>
      <c r="EZX1223" s="2"/>
      <c r="EZY1223" s="2"/>
      <c r="EZZ1223" s="2"/>
      <c r="FAA1223" s="2"/>
      <c r="FAB1223" s="2"/>
      <c r="FAC1223" s="2"/>
      <c r="FAD1223" s="2"/>
      <c r="FAE1223" s="2"/>
      <c r="FAF1223" s="2"/>
      <c r="FAG1223" s="2"/>
      <c r="FAH1223" s="2"/>
      <c r="FAI1223" s="2"/>
      <c r="FAJ1223" s="2"/>
      <c r="FAK1223" s="2"/>
      <c r="FAL1223" s="2"/>
      <c r="FAM1223" s="2"/>
      <c r="FAN1223" s="2"/>
      <c r="FAO1223" s="2"/>
      <c r="FAP1223" s="2"/>
      <c r="FAQ1223" s="2"/>
      <c r="FAR1223" s="2"/>
      <c r="FAS1223" s="2"/>
      <c r="FAT1223" s="2"/>
      <c r="FAU1223" s="2"/>
      <c r="FAV1223" s="2"/>
      <c r="FAW1223" s="2"/>
      <c r="FAX1223" s="2"/>
      <c r="FAY1223" s="2"/>
      <c r="FAZ1223" s="2"/>
      <c r="FBA1223" s="2"/>
      <c r="FBB1223" s="2"/>
      <c r="FBC1223" s="2"/>
      <c r="FBD1223" s="2"/>
      <c r="FBE1223" s="2"/>
      <c r="FBF1223" s="2"/>
      <c r="FBG1223" s="2"/>
      <c r="FBH1223" s="2"/>
      <c r="FBI1223" s="2"/>
      <c r="FBJ1223" s="2"/>
      <c r="FBK1223" s="2"/>
      <c r="FBL1223" s="2"/>
      <c r="FBM1223" s="2"/>
      <c r="FBN1223" s="2"/>
      <c r="FBO1223" s="2"/>
      <c r="FBP1223" s="2"/>
      <c r="FBQ1223" s="2"/>
      <c r="FBR1223" s="2"/>
      <c r="FBS1223" s="2"/>
      <c r="FBT1223" s="2"/>
      <c r="FBU1223" s="2"/>
      <c r="FBV1223" s="2"/>
      <c r="FBW1223" s="2"/>
      <c r="FBX1223" s="2"/>
      <c r="FBY1223" s="2"/>
      <c r="FBZ1223" s="2"/>
      <c r="FCA1223" s="2"/>
      <c r="FCB1223" s="2"/>
      <c r="FCC1223" s="2"/>
      <c r="FCD1223" s="2"/>
      <c r="FCE1223" s="2"/>
      <c r="FCF1223" s="2"/>
      <c r="FCG1223" s="2"/>
      <c r="FCH1223" s="2"/>
      <c r="FCI1223" s="2"/>
      <c r="FCJ1223" s="2"/>
      <c r="FCK1223" s="2"/>
      <c r="FCL1223" s="2"/>
      <c r="FCM1223" s="2"/>
      <c r="FCN1223" s="2"/>
      <c r="FCO1223" s="2"/>
      <c r="FCP1223" s="2"/>
      <c r="FCQ1223" s="2"/>
      <c r="FCR1223" s="2"/>
      <c r="FCS1223" s="2"/>
      <c r="FCT1223" s="2"/>
      <c r="FCU1223" s="2"/>
      <c r="FCV1223" s="2"/>
      <c r="FCW1223" s="2"/>
      <c r="FCX1223" s="2"/>
      <c r="FCY1223" s="2"/>
      <c r="FCZ1223" s="2"/>
      <c r="FDA1223" s="2"/>
      <c r="FDB1223" s="2"/>
      <c r="FDC1223" s="2"/>
      <c r="FDD1223" s="2"/>
      <c r="FDE1223" s="2"/>
      <c r="FDF1223" s="2"/>
      <c r="FDG1223" s="2"/>
      <c r="FDH1223" s="2"/>
      <c r="FDI1223" s="2"/>
      <c r="FDJ1223" s="2"/>
      <c r="FDK1223" s="2"/>
      <c r="FDL1223" s="2"/>
      <c r="FDM1223" s="2"/>
      <c r="FDN1223" s="2"/>
      <c r="FDO1223" s="2"/>
      <c r="FDP1223" s="2"/>
      <c r="FDQ1223" s="2"/>
      <c r="FDR1223" s="2"/>
      <c r="FDS1223" s="2"/>
      <c r="FDT1223" s="2"/>
      <c r="FDU1223" s="2"/>
      <c r="FDV1223" s="2"/>
      <c r="FDW1223" s="2"/>
      <c r="FDX1223" s="2"/>
      <c r="FDY1223" s="2"/>
      <c r="FDZ1223" s="2"/>
      <c r="FEA1223" s="2"/>
      <c r="FEB1223" s="2"/>
      <c r="FEC1223" s="2"/>
      <c r="FED1223" s="2"/>
      <c r="FEE1223" s="2"/>
      <c r="FEF1223" s="2"/>
      <c r="FEG1223" s="2"/>
      <c r="FEH1223" s="2"/>
      <c r="FEI1223" s="2"/>
      <c r="FEJ1223" s="2"/>
      <c r="FEK1223" s="2"/>
      <c r="FEL1223" s="2"/>
      <c r="FEM1223" s="2"/>
      <c r="FEN1223" s="2"/>
      <c r="FEO1223" s="2"/>
      <c r="FEP1223" s="2"/>
      <c r="FEQ1223" s="2"/>
      <c r="FER1223" s="2"/>
      <c r="FES1223" s="2"/>
      <c r="FET1223" s="2"/>
      <c r="FEU1223" s="2"/>
      <c r="FEV1223" s="2"/>
      <c r="FEW1223" s="2"/>
      <c r="FEX1223" s="2"/>
      <c r="FEY1223" s="2"/>
      <c r="FEZ1223" s="2"/>
      <c r="FFA1223" s="2"/>
      <c r="FFB1223" s="2"/>
      <c r="FFC1223" s="2"/>
      <c r="FFD1223" s="2"/>
      <c r="FFE1223" s="2"/>
      <c r="FFF1223" s="2"/>
      <c r="FFG1223" s="2"/>
      <c r="FFH1223" s="2"/>
      <c r="FFI1223" s="2"/>
      <c r="FFJ1223" s="2"/>
      <c r="FFK1223" s="2"/>
      <c r="FFL1223" s="2"/>
      <c r="FFM1223" s="2"/>
      <c r="FFN1223" s="2"/>
      <c r="FFO1223" s="2"/>
      <c r="FFP1223" s="2"/>
      <c r="FFQ1223" s="2"/>
      <c r="FFR1223" s="2"/>
      <c r="FFS1223" s="2"/>
      <c r="FFT1223" s="2"/>
      <c r="FFU1223" s="2"/>
      <c r="FFV1223" s="2"/>
      <c r="FFW1223" s="2"/>
      <c r="FFX1223" s="2"/>
      <c r="FFY1223" s="2"/>
      <c r="FFZ1223" s="2"/>
      <c r="FGA1223" s="2"/>
      <c r="FGB1223" s="2"/>
      <c r="FGC1223" s="2"/>
      <c r="FGD1223" s="2"/>
      <c r="FGE1223" s="2"/>
      <c r="FGF1223" s="2"/>
      <c r="FGG1223" s="2"/>
      <c r="FGH1223" s="2"/>
      <c r="FGI1223" s="2"/>
      <c r="FGJ1223" s="2"/>
      <c r="FGK1223" s="2"/>
      <c r="FGL1223" s="2"/>
      <c r="FGM1223" s="2"/>
      <c r="FGN1223" s="2"/>
      <c r="FGO1223" s="2"/>
      <c r="FGP1223" s="2"/>
      <c r="FGQ1223" s="2"/>
      <c r="FGR1223" s="2"/>
      <c r="FGS1223" s="2"/>
      <c r="FGT1223" s="2"/>
      <c r="FGU1223" s="2"/>
      <c r="FGV1223" s="2"/>
      <c r="FGW1223" s="2"/>
      <c r="FGX1223" s="2"/>
      <c r="FGY1223" s="2"/>
      <c r="FGZ1223" s="2"/>
      <c r="FHA1223" s="2"/>
      <c r="FHB1223" s="2"/>
      <c r="FHC1223" s="2"/>
      <c r="FHD1223" s="2"/>
      <c r="FHE1223" s="2"/>
      <c r="FHF1223" s="2"/>
      <c r="FHG1223" s="2"/>
      <c r="FHH1223" s="2"/>
      <c r="FHI1223" s="2"/>
      <c r="FHJ1223" s="2"/>
      <c r="FHK1223" s="2"/>
      <c r="FHL1223" s="2"/>
      <c r="FHM1223" s="2"/>
      <c r="FHN1223" s="2"/>
      <c r="FHO1223" s="2"/>
      <c r="FHP1223" s="2"/>
      <c r="FHQ1223" s="2"/>
      <c r="FHR1223" s="2"/>
      <c r="FHS1223" s="2"/>
      <c r="FHT1223" s="2"/>
      <c r="FHU1223" s="2"/>
      <c r="FHV1223" s="2"/>
      <c r="FHW1223" s="2"/>
      <c r="FHX1223" s="2"/>
      <c r="FHY1223" s="2"/>
      <c r="FHZ1223" s="2"/>
      <c r="FIA1223" s="2"/>
      <c r="FIB1223" s="2"/>
      <c r="FIC1223" s="2"/>
      <c r="FID1223" s="2"/>
      <c r="FIE1223" s="2"/>
      <c r="FIF1223" s="2"/>
      <c r="FIG1223" s="2"/>
      <c r="FIH1223" s="2"/>
      <c r="FII1223" s="2"/>
      <c r="FIJ1223" s="2"/>
      <c r="FIK1223" s="2"/>
      <c r="FIL1223" s="2"/>
      <c r="FIM1223" s="2"/>
      <c r="FIN1223" s="2"/>
      <c r="FIO1223" s="2"/>
      <c r="FIP1223" s="2"/>
      <c r="FIQ1223" s="2"/>
      <c r="FIR1223" s="2"/>
      <c r="FIS1223" s="2"/>
      <c r="FIT1223" s="2"/>
      <c r="FIU1223" s="2"/>
      <c r="FIV1223" s="2"/>
      <c r="FIW1223" s="2"/>
      <c r="FIX1223" s="2"/>
      <c r="FIY1223" s="2"/>
      <c r="FIZ1223" s="2"/>
      <c r="FJA1223" s="2"/>
      <c r="FJB1223" s="2"/>
      <c r="FJC1223" s="2"/>
      <c r="FJD1223" s="2"/>
      <c r="FJE1223" s="2"/>
      <c r="FJF1223" s="2"/>
      <c r="FJG1223" s="2"/>
      <c r="FJH1223" s="2"/>
      <c r="FJI1223" s="2"/>
      <c r="FJJ1223" s="2"/>
      <c r="FJK1223" s="2"/>
      <c r="FJL1223" s="2"/>
      <c r="FJM1223" s="2"/>
      <c r="FJN1223" s="2"/>
      <c r="FJO1223" s="2"/>
      <c r="FJP1223" s="2"/>
      <c r="FJQ1223" s="2"/>
      <c r="FJR1223" s="2"/>
      <c r="FJS1223" s="2"/>
      <c r="FJT1223" s="2"/>
      <c r="FJU1223" s="2"/>
      <c r="FJV1223" s="2"/>
      <c r="FJW1223" s="2"/>
      <c r="FJX1223" s="2"/>
      <c r="FJY1223" s="2"/>
      <c r="FJZ1223" s="2"/>
      <c r="FKA1223" s="2"/>
      <c r="FKB1223" s="2"/>
      <c r="FKC1223" s="2"/>
      <c r="FKD1223" s="2"/>
      <c r="FKE1223" s="2"/>
      <c r="FKF1223" s="2"/>
      <c r="FKG1223" s="2"/>
      <c r="FKH1223" s="2"/>
      <c r="FKI1223" s="2"/>
      <c r="FKJ1223" s="2"/>
      <c r="FKK1223" s="2"/>
      <c r="FKL1223" s="2"/>
      <c r="FKM1223" s="2"/>
      <c r="FKN1223" s="2"/>
      <c r="FKO1223" s="2"/>
      <c r="FKP1223" s="2"/>
      <c r="FKQ1223" s="2"/>
      <c r="FKR1223" s="2"/>
      <c r="FKS1223" s="2"/>
      <c r="FKT1223" s="2"/>
      <c r="FKU1223" s="2"/>
      <c r="FKV1223" s="2"/>
      <c r="FKW1223" s="2"/>
      <c r="FKX1223" s="2"/>
      <c r="FKY1223" s="2"/>
      <c r="FKZ1223" s="2"/>
      <c r="FLA1223" s="2"/>
      <c r="FLB1223" s="2"/>
      <c r="FLC1223" s="2"/>
      <c r="FLD1223" s="2"/>
      <c r="FLE1223" s="2"/>
      <c r="FLF1223" s="2"/>
      <c r="FLG1223" s="2"/>
      <c r="FLH1223" s="2"/>
      <c r="FLI1223" s="2"/>
      <c r="FLJ1223" s="2"/>
      <c r="FLK1223" s="2"/>
      <c r="FLL1223" s="2"/>
      <c r="FLM1223" s="2"/>
      <c r="FLN1223" s="2"/>
      <c r="FLO1223" s="2"/>
      <c r="FLP1223" s="2"/>
      <c r="FLQ1223" s="2"/>
      <c r="FLR1223" s="2"/>
      <c r="FLS1223" s="2"/>
      <c r="FLT1223" s="2"/>
      <c r="FLU1223" s="2"/>
      <c r="FLV1223" s="2"/>
      <c r="FLW1223" s="2"/>
      <c r="FLX1223" s="2"/>
      <c r="FLY1223" s="2"/>
      <c r="FLZ1223" s="2"/>
      <c r="FMA1223" s="2"/>
      <c r="FMB1223" s="2"/>
      <c r="FMC1223" s="2"/>
      <c r="FMD1223" s="2"/>
      <c r="FME1223" s="2"/>
      <c r="FMF1223" s="2"/>
      <c r="FMG1223" s="2"/>
      <c r="FMH1223" s="2"/>
      <c r="FMI1223" s="2"/>
      <c r="FMJ1223" s="2"/>
      <c r="FMK1223" s="2"/>
      <c r="FML1223" s="2"/>
      <c r="FMM1223" s="2"/>
      <c r="FMN1223" s="2"/>
      <c r="FMO1223" s="2"/>
      <c r="FMP1223" s="2"/>
      <c r="FMQ1223" s="2"/>
      <c r="FMR1223" s="2"/>
      <c r="FMS1223" s="2"/>
      <c r="FMT1223" s="2"/>
      <c r="FMU1223" s="2"/>
      <c r="FMV1223" s="2"/>
      <c r="FMW1223" s="2"/>
      <c r="FMX1223" s="2"/>
      <c r="FMY1223" s="2"/>
      <c r="FMZ1223" s="2"/>
      <c r="FNA1223" s="2"/>
      <c r="FNB1223" s="2"/>
      <c r="FNC1223" s="2"/>
      <c r="FND1223" s="2"/>
      <c r="FNE1223" s="2"/>
      <c r="FNF1223" s="2"/>
      <c r="FNG1223" s="2"/>
      <c r="FNH1223" s="2"/>
      <c r="FNI1223" s="2"/>
      <c r="FNJ1223" s="2"/>
      <c r="FNK1223" s="2"/>
      <c r="FNL1223" s="2"/>
      <c r="FNM1223" s="2"/>
      <c r="FNN1223" s="2"/>
      <c r="FNO1223" s="2"/>
      <c r="FNP1223" s="2"/>
      <c r="FNQ1223" s="2"/>
      <c r="FNR1223" s="2"/>
      <c r="FNS1223" s="2"/>
      <c r="FNT1223" s="2"/>
      <c r="FNU1223" s="2"/>
      <c r="FNV1223" s="2"/>
      <c r="FNW1223" s="2"/>
      <c r="FNX1223" s="2"/>
      <c r="FNY1223" s="2"/>
      <c r="FNZ1223" s="2"/>
      <c r="FOA1223" s="2"/>
      <c r="FOB1223" s="2"/>
      <c r="FOC1223" s="2"/>
      <c r="FOD1223" s="2"/>
      <c r="FOE1223" s="2"/>
      <c r="FOF1223" s="2"/>
      <c r="FOG1223" s="2"/>
      <c r="FOH1223" s="2"/>
      <c r="FOI1223" s="2"/>
      <c r="FOJ1223" s="2"/>
      <c r="FOK1223" s="2"/>
      <c r="FOL1223" s="2"/>
      <c r="FOM1223" s="2"/>
      <c r="FON1223" s="2"/>
      <c r="FOO1223" s="2"/>
      <c r="FOP1223" s="2"/>
      <c r="FOQ1223" s="2"/>
      <c r="FOR1223" s="2"/>
      <c r="FOS1223" s="2"/>
      <c r="FOT1223" s="2"/>
      <c r="FOU1223" s="2"/>
      <c r="FOV1223" s="2"/>
      <c r="FOW1223" s="2"/>
      <c r="FOX1223" s="2"/>
      <c r="FOY1223" s="2"/>
      <c r="FOZ1223" s="2"/>
      <c r="FPA1223" s="2"/>
      <c r="FPB1223" s="2"/>
      <c r="FPC1223" s="2"/>
      <c r="FPD1223" s="2"/>
      <c r="FPE1223" s="2"/>
      <c r="FPF1223" s="2"/>
      <c r="FPG1223" s="2"/>
      <c r="FPH1223" s="2"/>
      <c r="FPI1223" s="2"/>
      <c r="FPJ1223" s="2"/>
      <c r="FPK1223" s="2"/>
      <c r="FPL1223" s="2"/>
      <c r="FPM1223" s="2"/>
      <c r="FPN1223" s="2"/>
      <c r="FPO1223" s="2"/>
      <c r="FPP1223" s="2"/>
      <c r="FPQ1223" s="2"/>
      <c r="FPR1223" s="2"/>
      <c r="FPS1223" s="2"/>
      <c r="FPT1223" s="2"/>
      <c r="FPU1223" s="2"/>
      <c r="FPV1223" s="2"/>
      <c r="FPW1223" s="2"/>
      <c r="FPX1223" s="2"/>
      <c r="FPY1223" s="2"/>
      <c r="FPZ1223" s="2"/>
      <c r="FQA1223" s="2"/>
      <c r="FQB1223" s="2"/>
      <c r="FQC1223" s="2"/>
      <c r="FQD1223" s="2"/>
      <c r="FQE1223" s="2"/>
      <c r="FQF1223" s="2"/>
      <c r="FQG1223" s="2"/>
      <c r="FQH1223" s="2"/>
      <c r="FQI1223" s="2"/>
      <c r="FQJ1223" s="2"/>
      <c r="FQK1223" s="2"/>
      <c r="FQL1223" s="2"/>
      <c r="FQM1223" s="2"/>
      <c r="FQN1223" s="2"/>
      <c r="FQO1223" s="2"/>
      <c r="FQP1223" s="2"/>
      <c r="FQQ1223" s="2"/>
      <c r="FQR1223" s="2"/>
      <c r="FQS1223" s="2"/>
      <c r="FQT1223" s="2"/>
      <c r="FQU1223" s="2"/>
      <c r="FQV1223" s="2"/>
      <c r="FQW1223" s="2"/>
      <c r="FQX1223" s="2"/>
      <c r="FQY1223" s="2"/>
      <c r="FQZ1223" s="2"/>
      <c r="FRA1223" s="2"/>
      <c r="FRB1223" s="2"/>
      <c r="FRC1223" s="2"/>
      <c r="FRD1223" s="2"/>
      <c r="FRE1223" s="2"/>
      <c r="FRF1223" s="2"/>
      <c r="FRG1223" s="2"/>
      <c r="FRH1223" s="2"/>
      <c r="FRI1223" s="2"/>
      <c r="FRJ1223" s="2"/>
      <c r="FRK1223" s="2"/>
      <c r="FRL1223" s="2"/>
      <c r="FRM1223" s="2"/>
      <c r="FRN1223" s="2"/>
      <c r="FRO1223" s="2"/>
      <c r="FRP1223" s="2"/>
      <c r="FRQ1223" s="2"/>
      <c r="FRR1223" s="2"/>
      <c r="FRS1223" s="2"/>
      <c r="FRT1223" s="2"/>
      <c r="FRU1223" s="2"/>
      <c r="FRV1223" s="2"/>
      <c r="FRW1223" s="2"/>
      <c r="FRX1223" s="2"/>
      <c r="FRY1223" s="2"/>
      <c r="FRZ1223" s="2"/>
      <c r="FSA1223" s="2"/>
      <c r="FSB1223" s="2"/>
      <c r="FSC1223" s="2"/>
      <c r="FSD1223" s="2"/>
      <c r="FSE1223" s="2"/>
      <c r="FSF1223" s="2"/>
      <c r="FSG1223" s="2"/>
      <c r="FSH1223" s="2"/>
      <c r="FSI1223" s="2"/>
      <c r="FSJ1223" s="2"/>
      <c r="FSK1223" s="2"/>
      <c r="FSL1223" s="2"/>
      <c r="FSM1223" s="2"/>
      <c r="FSN1223" s="2"/>
      <c r="FSO1223" s="2"/>
      <c r="FSP1223" s="2"/>
      <c r="FSQ1223" s="2"/>
      <c r="FSR1223" s="2"/>
      <c r="FSS1223" s="2"/>
      <c r="FST1223" s="2"/>
      <c r="FSU1223" s="2"/>
      <c r="FSV1223" s="2"/>
      <c r="FSW1223" s="2"/>
      <c r="FSX1223" s="2"/>
      <c r="FSY1223" s="2"/>
      <c r="FSZ1223" s="2"/>
      <c r="FTA1223" s="2"/>
      <c r="FTB1223" s="2"/>
      <c r="FTC1223" s="2"/>
      <c r="FTD1223" s="2"/>
      <c r="FTE1223" s="2"/>
      <c r="FTF1223" s="2"/>
      <c r="FTG1223" s="2"/>
      <c r="FTH1223" s="2"/>
      <c r="FTI1223" s="2"/>
      <c r="FTJ1223" s="2"/>
      <c r="FTK1223" s="2"/>
      <c r="FTL1223" s="2"/>
      <c r="FTM1223" s="2"/>
      <c r="FTN1223" s="2"/>
      <c r="FTO1223" s="2"/>
      <c r="FTP1223" s="2"/>
      <c r="FTQ1223" s="2"/>
      <c r="FTR1223" s="2"/>
      <c r="FTS1223" s="2"/>
      <c r="FTT1223" s="2"/>
      <c r="FTU1223" s="2"/>
      <c r="FTV1223" s="2"/>
      <c r="FTW1223" s="2"/>
      <c r="FTX1223" s="2"/>
      <c r="FTY1223" s="2"/>
      <c r="FTZ1223" s="2"/>
      <c r="FUA1223" s="2"/>
      <c r="FUB1223" s="2"/>
      <c r="FUC1223" s="2"/>
      <c r="FUD1223" s="2"/>
      <c r="FUE1223" s="2"/>
      <c r="FUF1223" s="2"/>
      <c r="FUG1223" s="2"/>
      <c r="FUH1223" s="2"/>
      <c r="FUI1223" s="2"/>
      <c r="FUJ1223" s="2"/>
      <c r="FUK1223" s="2"/>
      <c r="FUL1223" s="2"/>
      <c r="FUM1223" s="2"/>
      <c r="FUN1223" s="2"/>
      <c r="FUO1223" s="2"/>
      <c r="FUP1223" s="2"/>
      <c r="FUQ1223" s="2"/>
      <c r="FUR1223" s="2"/>
      <c r="FUS1223" s="2"/>
      <c r="FUT1223" s="2"/>
      <c r="FUU1223" s="2"/>
      <c r="FUV1223" s="2"/>
      <c r="FUW1223" s="2"/>
      <c r="FUX1223" s="2"/>
      <c r="FUY1223" s="2"/>
      <c r="FUZ1223" s="2"/>
      <c r="FVA1223" s="2"/>
      <c r="FVB1223" s="2"/>
      <c r="FVC1223" s="2"/>
      <c r="FVD1223" s="2"/>
      <c r="FVE1223" s="2"/>
      <c r="FVF1223" s="2"/>
      <c r="FVG1223" s="2"/>
      <c r="FVH1223" s="2"/>
      <c r="FVI1223" s="2"/>
      <c r="FVJ1223" s="2"/>
      <c r="FVK1223" s="2"/>
      <c r="FVL1223" s="2"/>
      <c r="FVM1223" s="2"/>
      <c r="FVN1223" s="2"/>
      <c r="FVO1223" s="2"/>
      <c r="FVP1223" s="2"/>
      <c r="FVQ1223" s="2"/>
      <c r="FVR1223" s="2"/>
      <c r="FVS1223" s="2"/>
      <c r="FVT1223" s="2"/>
      <c r="FVU1223" s="2"/>
      <c r="FVV1223" s="2"/>
      <c r="FVW1223" s="2"/>
      <c r="FVX1223" s="2"/>
      <c r="FVY1223" s="2"/>
      <c r="FVZ1223" s="2"/>
      <c r="FWA1223" s="2"/>
      <c r="FWB1223" s="2"/>
      <c r="FWC1223" s="2"/>
      <c r="FWD1223" s="2"/>
      <c r="FWE1223" s="2"/>
      <c r="FWF1223" s="2"/>
      <c r="FWG1223" s="2"/>
      <c r="FWH1223" s="2"/>
      <c r="FWI1223" s="2"/>
      <c r="FWJ1223" s="2"/>
      <c r="FWK1223" s="2"/>
      <c r="FWL1223" s="2"/>
      <c r="FWM1223" s="2"/>
      <c r="FWN1223" s="2"/>
      <c r="FWO1223" s="2"/>
      <c r="FWP1223" s="2"/>
      <c r="FWQ1223" s="2"/>
      <c r="FWR1223" s="2"/>
      <c r="FWS1223" s="2"/>
      <c r="FWT1223" s="2"/>
      <c r="FWU1223" s="2"/>
      <c r="FWV1223" s="2"/>
      <c r="FWW1223" s="2"/>
      <c r="FWX1223" s="2"/>
      <c r="FWY1223" s="2"/>
      <c r="FWZ1223" s="2"/>
      <c r="FXA1223" s="2"/>
      <c r="FXB1223" s="2"/>
      <c r="FXC1223" s="2"/>
      <c r="FXD1223" s="2"/>
      <c r="FXE1223" s="2"/>
      <c r="FXF1223" s="2"/>
      <c r="FXG1223" s="2"/>
      <c r="FXH1223" s="2"/>
      <c r="FXI1223" s="2"/>
      <c r="FXJ1223" s="2"/>
      <c r="FXK1223" s="2"/>
      <c r="FXL1223" s="2"/>
      <c r="FXM1223" s="2"/>
      <c r="FXN1223" s="2"/>
      <c r="FXO1223" s="2"/>
      <c r="FXP1223" s="2"/>
      <c r="FXQ1223" s="2"/>
      <c r="FXR1223" s="2"/>
      <c r="FXS1223" s="2"/>
      <c r="FXT1223" s="2"/>
      <c r="FXU1223" s="2"/>
      <c r="FXV1223" s="2"/>
      <c r="FXW1223" s="2"/>
      <c r="FXX1223" s="2"/>
      <c r="FXY1223" s="2"/>
      <c r="FXZ1223" s="2"/>
      <c r="FYA1223" s="2"/>
      <c r="FYB1223" s="2"/>
      <c r="FYC1223" s="2"/>
      <c r="FYD1223" s="2"/>
      <c r="FYE1223" s="2"/>
      <c r="FYF1223" s="2"/>
      <c r="FYG1223" s="2"/>
      <c r="FYH1223" s="2"/>
      <c r="FYI1223" s="2"/>
      <c r="FYJ1223" s="2"/>
      <c r="FYK1223" s="2"/>
      <c r="FYL1223" s="2"/>
      <c r="FYM1223" s="2"/>
      <c r="FYN1223" s="2"/>
      <c r="FYO1223" s="2"/>
      <c r="FYP1223" s="2"/>
      <c r="FYQ1223" s="2"/>
      <c r="FYR1223" s="2"/>
      <c r="FYS1223" s="2"/>
      <c r="FYT1223" s="2"/>
      <c r="FYU1223" s="2"/>
      <c r="FYV1223" s="2"/>
      <c r="FYW1223" s="2"/>
      <c r="FYX1223" s="2"/>
      <c r="FYY1223" s="2"/>
      <c r="FYZ1223" s="2"/>
      <c r="FZA1223" s="2"/>
      <c r="FZB1223" s="2"/>
      <c r="FZC1223" s="2"/>
      <c r="FZD1223" s="2"/>
      <c r="FZE1223" s="2"/>
      <c r="FZF1223" s="2"/>
      <c r="FZG1223" s="2"/>
      <c r="FZH1223" s="2"/>
      <c r="FZI1223" s="2"/>
      <c r="FZJ1223" s="2"/>
      <c r="FZK1223" s="2"/>
      <c r="FZL1223" s="2"/>
      <c r="FZM1223" s="2"/>
      <c r="FZN1223" s="2"/>
      <c r="FZO1223" s="2"/>
      <c r="FZP1223" s="2"/>
      <c r="FZQ1223" s="2"/>
      <c r="FZR1223" s="2"/>
      <c r="FZS1223" s="2"/>
      <c r="FZT1223" s="2"/>
      <c r="FZU1223" s="2"/>
      <c r="FZV1223" s="2"/>
      <c r="FZW1223" s="2"/>
      <c r="FZX1223" s="2"/>
      <c r="FZY1223" s="2"/>
      <c r="FZZ1223" s="2"/>
      <c r="GAA1223" s="2"/>
      <c r="GAB1223" s="2"/>
      <c r="GAC1223" s="2"/>
      <c r="GAD1223" s="2"/>
      <c r="GAE1223" s="2"/>
      <c r="GAF1223" s="2"/>
      <c r="GAG1223" s="2"/>
      <c r="GAH1223" s="2"/>
      <c r="GAI1223" s="2"/>
      <c r="GAJ1223" s="2"/>
      <c r="GAK1223" s="2"/>
      <c r="GAL1223" s="2"/>
      <c r="GAM1223" s="2"/>
      <c r="GAN1223" s="2"/>
      <c r="GAO1223" s="2"/>
      <c r="GAP1223" s="2"/>
      <c r="GAQ1223" s="2"/>
      <c r="GAR1223" s="2"/>
      <c r="GAS1223" s="2"/>
      <c r="GAT1223" s="2"/>
      <c r="GAU1223" s="2"/>
      <c r="GAV1223" s="2"/>
      <c r="GAW1223" s="2"/>
      <c r="GAX1223" s="2"/>
      <c r="GAY1223" s="2"/>
      <c r="GAZ1223" s="2"/>
      <c r="GBA1223" s="2"/>
      <c r="GBB1223" s="2"/>
      <c r="GBC1223" s="2"/>
      <c r="GBD1223" s="2"/>
      <c r="GBE1223" s="2"/>
      <c r="GBF1223" s="2"/>
      <c r="GBG1223" s="2"/>
      <c r="GBH1223" s="2"/>
      <c r="GBI1223" s="2"/>
      <c r="GBJ1223" s="2"/>
      <c r="GBK1223" s="2"/>
      <c r="GBL1223" s="2"/>
      <c r="GBM1223" s="2"/>
      <c r="GBN1223" s="2"/>
      <c r="GBO1223" s="2"/>
      <c r="GBP1223" s="2"/>
      <c r="GBQ1223" s="2"/>
      <c r="GBR1223" s="2"/>
      <c r="GBS1223" s="2"/>
      <c r="GBT1223" s="2"/>
      <c r="GBU1223" s="2"/>
      <c r="GBV1223" s="2"/>
      <c r="GBW1223" s="2"/>
      <c r="GBX1223" s="2"/>
      <c r="GBY1223" s="2"/>
      <c r="GBZ1223" s="2"/>
      <c r="GCA1223" s="2"/>
      <c r="GCB1223" s="2"/>
      <c r="GCC1223" s="2"/>
      <c r="GCD1223" s="2"/>
      <c r="GCE1223" s="2"/>
      <c r="GCF1223" s="2"/>
      <c r="GCG1223" s="2"/>
      <c r="GCH1223" s="2"/>
      <c r="GCI1223" s="2"/>
      <c r="GCJ1223" s="2"/>
      <c r="GCK1223" s="2"/>
      <c r="GCL1223" s="2"/>
      <c r="GCM1223" s="2"/>
      <c r="GCN1223" s="2"/>
      <c r="GCO1223" s="2"/>
      <c r="GCP1223" s="2"/>
      <c r="GCQ1223" s="2"/>
      <c r="GCR1223" s="2"/>
      <c r="GCS1223" s="2"/>
      <c r="GCT1223" s="2"/>
      <c r="GCU1223" s="2"/>
      <c r="GCV1223" s="2"/>
      <c r="GCW1223" s="2"/>
      <c r="GCX1223" s="2"/>
      <c r="GCY1223" s="2"/>
      <c r="GCZ1223" s="2"/>
      <c r="GDA1223" s="2"/>
      <c r="GDB1223" s="2"/>
      <c r="GDC1223" s="2"/>
      <c r="GDD1223" s="2"/>
      <c r="GDE1223" s="2"/>
      <c r="GDF1223" s="2"/>
      <c r="GDG1223" s="2"/>
      <c r="GDH1223" s="2"/>
      <c r="GDI1223" s="2"/>
      <c r="GDJ1223" s="2"/>
      <c r="GDK1223" s="2"/>
      <c r="GDL1223" s="2"/>
      <c r="GDM1223" s="2"/>
      <c r="GDN1223" s="2"/>
      <c r="GDO1223" s="2"/>
      <c r="GDP1223" s="2"/>
      <c r="GDQ1223" s="2"/>
      <c r="GDR1223" s="2"/>
      <c r="GDS1223" s="2"/>
      <c r="GDT1223" s="2"/>
      <c r="GDU1223" s="2"/>
      <c r="GDV1223" s="2"/>
      <c r="GDW1223" s="2"/>
      <c r="GDX1223" s="2"/>
      <c r="GDY1223" s="2"/>
      <c r="GDZ1223" s="2"/>
      <c r="GEA1223" s="2"/>
      <c r="GEB1223" s="2"/>
      <c r="GEC1223" s="2"/>
      <c r="GED1223" s="2"/>
      <c r="GEE1223" s="2"/>
      <c r="GEF1223" s="2"/>
      <c r="GEG1223" s="2"/>
      <c r="GEH1223" s="2"/>
      <c r="GEI1223" s="2"/>
      <c r="GEJ1223" s="2"/>
      <c r="GEK1223" s="2"/>
      <c r="GEL1223" s="2"/>
      <c r="GEM1223" s="2"/>
      <c r="GEN1223" s="2"/>
      <c r="GEO1223" s="2"/>
      <c r="GEP1223" s="2"/>
      <c r="GEQ1223" s="2"/>
      <c r="GER1223" s="2"/>
      <c r="GES1223" s="2"/>
      <c r="GET1223" s="2"/>
      <c r="GEU1223" s="2"/>
      <c r="GEV1223" s="2"/>
      <c r="GEW1223" s="2"/>
      <c r="GEX1223" s="2"/>
      <c r="GEY1223" s="2"/>
      <c r="GEZ1223" s="2"/>
      <c r="GFA1223" s="2"/>
      <c r="GFB1223" s="2"/>
      <c r="GFC1223" s="2"/>
      <c r="GFD1223" s="2"/>
      <c r="GFE1223" s="2"/>
      <c r="GFF1223" s="2"/>
      <c r="GFG1223" s="2"/>
      <c r="GFH1223" s="2"/>
      <c r="GFI1223" s="2"/>
      <c r="GFJ1223" s="2"/>
      <c r="GFK1223" s="2"/>
      <c r="GFL1223" s="2"/>
      <c r="GFM1223" s="2"/>
      <c r="GFN1223" s="2"/>
      <c r="GFO1223" s="2"/>
      <c r="GFP1223" s="2"/>
      <c r="GFQ1223" s="2"/>
      <c r="GFR1223" s="2"/>
      <c r="GFS1223" s="2"/>
      <c r="GFT1223" s="2"/>
      <c r="GFU1223" s="2"/>
      <c r="GFV1223" s="2"/>
      <c r="GFW1223" s="2"/>
      <c r="GFX1223" s="2"/>
      <c r="GFY1223" s="2"/>
      <c r="GFZ1223" s="2"/>
      <c r="GGA1223" s="2"/>
      <c r="GGB1223" s="2"/>
      <c r="GGC1223" s="2"/>
      <c r="GGD1223" s="2"/>
      <c r="GGE1223" s="2"/>
      <c r="GGF1223" s="2"/>
      <c r="GGG1223" s="2"/>
      <c r="GGH1223" s="2"/>
      <c r="GGI1223" s="2"/>
      <c r="GGJ1223" s="2"/>
      <c r="GGK1223" s="2"/>
      <c r="GGL1223" s="2"/>
      <c r="GGM1223" s="2"/>
      <c r="GGN1223" s="2"/>
      <c r="GGO1223" s="2"/>
      <c r="GGP1223" s="2"/>
      <c r="GGQ1223" s="2"/>
      <c r="GGR1223" s="2"/>
      <c r="GGS1223" s="2"/>
      <c r="GGT1223" s="2"/>
      <c r="GGU1223" s="2"/>
      <c r="GGV1223" s="2"/>
      <c r="GGW1223" s="2"/>
      <c r="GGX1223" s="2"/>
      <c r="GGY1223" s="2"/>
      <c r="GGZ1223" s="2"/>
      <c r="GHA1223" s="2"/>
      <c r="GHB1223" s="2"/>
      <c r="GHC1223" s="2"/>
      <c r="GHD1223" s="2"/>
      <c r="GHE1223" s="2"/>
      <c r="GHF1223" s="2"/>
      <c r="GHG1223" s="2"/>
      <c r="GHH1223" s="2"/>
      <c r="GHI1223" s="2"/>
      <c r="GHJ1223" s="2"/>
      <c r="GHK1223" s="2"/>
      <c r="GHL1223" s="2"/>
      <c r="GHM1223" s="2"/>
      <c r="GHN1223" s="2"/>
      <c r="GHO1223" s="2"/>
      <c r="GHP1223" s="2"/>
      <c r="GHQ1223" s="2"/>
      <c r="GHR1223" s="2"/>
      <c r="GHS1223" s="2"/>
      <c r="GHT1223" s="2"/>
      <c r="GHU1223" s="2"/>
      <c r="GHV1223" s="2"/>
      <c r="GHW1223" s="2"/>
      <c r="GHX1223" s="2"/>
      <c r="GHY1223" s="2"/>
      <c r="GHZ1223" s="2"/>
      <c r="GIA1223" s="2"/>
      <c r="GIB1223" s="2"/>
      <c r="GIC1223" s="2"/>
      <c r="GID1223" s="2"/>
      <c r="GIE1223" s="2"/>
      <c r="GIF1223" s="2"/>
      <c r="GIG1223" s="2"/>
      <c r="GIH1223" s="2"/>
      <c r="GII1223" s="2"/>
      <c r="GIJ1223" s="2"/>
      <c r="GIK1223" s="2"/>
      <c r="GIL1223" s="2"/>
      <c r="GIM1223" s="2"/>
      <c r="GIN1223" s="2"/>
      <c r="GIO1223" s="2"/>
      <c r="GIP1223" s="2"/>
      <c r="GIQ1223" s="2"/>
      <c r="GIR1223" s="2"/>
      <c r="GIS1223" s="2"/>
      <c r="GIT1223" s="2"/>
      <c r="GIU1223" s="2"/>
      <c r="GIV1223" s="2"/>
      <c r="GIW1223" s="2"/>
      <c r="GIX1223" s="2"/>
      <c r="GIY1223" s="2"/>
      <c r="GIZ1223" s="2"/>
      <c r="GJA1223" s="2"/>
      <c r="GJB1223" s="2"/>
      <c r="GJC1223" s="2"/>
      <c r="GJD1223" s="2"/>
      <c r="GJE1223" s="2"/>
      <c r="GJF1223" s="2"/>
      <c r="GJG1223" s="2"/>
      <c r="GJH1223" s="2"/>
      <c r="GJI1223" s="2"/>
      <c r="GJJ1223" s="2"/>
      <c r="GJK1223" s="2"/>
      <c r="GJL1223" s="2"/>
      <c r="GJM1223" s="2"/>
      <c r="GJN1223" s="2"/>
      <c r="GJO1223" s="2"/>
      <c r="GJP1223" s="2"/>
      <c r="GJQ1223" s="2"/>
      <c r="GJR1223" s="2"/>
      <c r="GJS1223" s="2"/>
      <c r="GJT1223" s="2"/>
      <c r="GJU1223" s="2"/>
      <c r="GJV1223" s="2"/>
      <c r="GJW1223" s="2"/>
      <c r="GJX1223" s="2"/>
      <c r="GJY1223" s="2"/>
      <c r="GJZ1223" s="2"/>
      <c r="GKA1223" s="2"/>
      <c r="GKB1223" s="2"/>
      <c r="GKC1223" s="2"/>
      <c r="GKD1223" s="2"/>
      <c r="GKE1223" s="2"/>
      <c r="GKF1223" s="2"/>
      <c r="GKG1223" s="2"/>
      <c r="GKH1223" s="2"/>
      <c r="GKI1223" s="2"/>
      <c r="GKJ1223" s="2"/>
      <c r="GKK1223" s="2"/>
      <c r="GKL1223" s="2"/>
      <c r="GKM1223" s="2"/>
      <c r="GKN1223" s="2"/>
      <c r="GKO1223" s="2"/>
      <c r="GKP1223" s="2"/>
      <c r="GKQ1223" s="2"/>
      <c r="GKR1223" s="2"/>
      <c r="GKS1223" s="2"/>
      <c r="GKT1223" s="2"/>
      <c r="GKU1223" s="2"/>
      <c r="GKV1223" s="2"/>
      <c r="GKW1223" s="2"/>
      <c r="GKX1223" s="2"/>
      <c r="GKY1223" s="2"/>
      <c r="GKZ1223" s="2"/>
      <c r="GLA1223" s="2"/>
      <c r="GLB1223" s="2"/>
      <c r="GLC1223" s="2"/>
      <c r="GLD1223" s="2"/>
      <c r="GLE1223" s="2"/>
      <c r="GLF1223" s="2"/>
      <c r="GLG1223" s="2"/>
      <c r="GLH1223" s="2"/>
      <c r="GLI1223" s="2"/>
      <c r="GLJ1223" s="2"/>
      <c r="GLK1223" s="2"/>
      <c r="GLL1223" s="2"/>
      <c r="GLM1223" s="2"/>
      <c r="GLN1223" s="2"/>
      <c r="GLO1223" s="2"/>
      <c r="GLP1223" s="2"/>
      <c r="GLQ1223" s="2"/>
      <c r="GLR1223" s="2"/>
      <c r="GLS1223" s="2"/>
      <c r="GLT1223" s="2"/>
      <c r="GLU1223" s="2"/>
      <c r="GLV1223" s="2"/>
      <c r="GLW1223" s="2"/>
      <c r="GLX1223" s="2"/>
      <c r="GLY1223" s="2"/>
      <c r="GLZ1223" s="2"/>
      <c r="GMA1223" s="2"/>
      <c r="GMB1223" s="2"/>
      <c r="GMC1223" s="2"/>
      <c r="GMD1223" s="2"/>
      <c r="GME1223" s="2"/>
      <c r="GMF1223" s="2"/>
      <c r="GMG1223" s="2"/>
      <c r="GMH1223" s="2"/>
      <c r="GMI1223" s="2"/>
      <c r="GMJ1223" s="2"/>
      <c r="GMK1223" s="2"/>
      <c r="GML1223" s="2"/>
      <c r="GMM1223" s="2"/>
      <c r="GMN1223" s="2"/>
      <c r="GMO1223" s="2"/>
      <c r="GMP1223" s="2"/>
      <c r="GMQ1223" s="2"/>
      <c r="GMR1223" s="2"/>
      <c r="GMS1223" s="2"/>
      <c r="GMT1223" s="2"/>
      <c r="GMU1223" s="2"/>
      <c r="GMV1223" s="2"/>
      <c r="GMW1223" s="2"/>
      <c r="GMX1223" s="2"/>
      <c r="GMY1223" s="2"/>
      <c r="GMZ1223" s="2"/>
      <c r="GNA1223" s="2"/>
      <c r="GNB1223" s="2"/>
      <c r="GNC1223" s="2"/>
      <c r="GND1223" s="2"/>
      <c r="GNE1223" s="2"/>
      <c r="GNF1223" s="2"/>
      <c r="GNG1223" s="2"/>
      <c r="GNH1223" s="2"/>
      <c r="GNI1223" s="2"/>
      <c r="GNJ1223" s="2"/>
      <c r="GNK1223" s="2"/>
      <c r="GNL1223" s="2"/>
      <c r="GNM1223" s="2"/>
      <c r="GNN1223" s="2"/>
      <c r="GNO1223" s="2"/>
      <c r="GNP1223" s="2"/>
      <c r="GNQ1223" s="2"/>
      <c r="GNR1223" s="2"/>
      <c r="GNS1223" s="2"/>
      <c r="GNT1223" s="2"/>
      <c r="GNU1223" s="2"/>
      <c r="GNV1223" s="2"/>
      <c r="GNW1223" s="2"/>
      <c r="GNX1223" s="2"/>
      <c r="GNY1223" s="2"/>
      <c r="GNZ1223" s="2"/>
      <c r="GOA1223" s="2"/>
      <c r="GOB1223" s="2"/>
      <c r="GOC1223" s="2"/>
      <c r="GOD1223" s="2"/>
      <c r="GOE1223" s="2"/>
      <c r="GOF1223" s="2"/>
      <c r="GOG1223" s="2"/>
      <c r="GOH1223" s="2"/>
      <c r="GOI1223" s="2"/>
      <c r="GOJ1223" s="2"/>
      <c r="GOK1223" s="2"/>
      <c r="GOL1223" s="2"/>
      <c r="GOM1223" s="2"/>
      <c r="GON1223" s="2"/>
      <c r="GOO1223" s="2"/>
      <c r="GOP1223" s="2"/>
      <c r="GOQ1223" s="2"/>
      <c r="GOR1223" s="2"/>
      <c r="GOS1223" s="2"/>
      <c r="GOT1223" s="2"/>
      <c r="GOU1223" s="2"/>
      <c r="GOV1223" s="2"/>
      <c r="GOW1223" s="2"/>
      <c r="GOX1223" s="2"/>
      <c r="GOY1223" s="2"/>
      <c r="GOZ1223" s="2"/>
      <c r="GPA1223" s="2"/>
      <c r="GPB1223" s="2"/>
      <c r="GPC1223" s="2"/>
      <c r="GPD1223" s="2"/>
      <c r="GPE1223" s="2"/>
      <c r="GPF1223" s="2"/>
      <c r="GPG1223" s="2"/>
      <c r="GPH1223" s="2"/>
      <c r="GPI1223" s="2"/>
      <c r="GPJ1223" s="2"/>
      <c r="GPK1223" s="2"/>
      <c r="GPL1223" s="2"/>
      <c r="GPM1223" s="2"/>
      <c r="GPN1223" s="2"/>
      <c r="GPO1223" s="2"/>
      <c r="GPP1223" s="2"/>
      <c r="GPQ1223" s="2"/>
      <c r="GPR1223" s="2"/>
      <c r="GPS1223" s="2"/>
      <c r="GPT1223" s="2"/>
      <c r="GPU1223" s="2"/>
      <c r="GPV1223" s="2"/>
      <c r="GPW1223" s="2"/>
      <c r="GPX1223" s="2"/>
      <c r="GPY1223" s="2"/>
      <c r="GPZ1223" s="2"/>
      <c r="GQA1223" s="2"/>
      <c r="GQB1223" s="2"/>
      <c r="GQC1223" s="2"/>
      <c r="GQD1223" s="2"/>
      <c r="GQE1223" s="2"/>
      <c r="GQF1223" s="2"/>
      <c r="GQG1223" s="2"/>
      <c r="GQH1223" s="2"/>
      <c r="GQI1223" s="2"/>
      <c r="GQJ1223" s="2"/>
      <c r="GQK1223" s="2"/>
      <c r="GQL1223" s="2"/>
      <c r="GQM1223" s="2"/>
      <c r="GQN1223" s="2"/>
      <c r="GQO1223" s="2"/>
      <c r="GQP1223" s="2"/>
      <c r="GQQ1223" s="2"/>
      <c r="GQR1223" s="2"/>
      <c r="GQS1223" s="2"/>
      <c r="GQT1223" s="2"/>
      <c r="GQU1223" s="2"/>
      <c r="GQV1223" s="2"/>
      <c r="GQW1223" s="2"/>
      <c r="GQX1223" s="2"/>
      <c r="GQY1223" s="2"/>
      <c r="GQZ1223" s="2"/>
      <c r="GRA1223" s="2"/>
      <c r="GRB1223" s="2"/>
      <c r="GRC1223" s="2"/>
      <c r="GRD1223" s="2"/>
      <c r="GRE1223" s="2"/>
      <c r="GRF1223" s="2"/>
      <c r="GRG1223" s="2"/>
      <c r="GRH1223" s="2"/>
      <c r="GRI1223" s="2"/>
      <c r="GRJ1223" s="2"/>
      <c r="GRK1223" s="2"/>
      <c r="GRL1223" s="2"/>
      <c r="GRM1223" s="2"/>
      <c r="GRN1223" s="2"/>
      <c r="GRO1223" s="2"/>
      <c r="GRP1223" s="2"/>
      <c r="GRQ1223" s="2"/>
      <c r="GRR1223" s="2"/>
      <c r="GRS1223" s="2"/>
      <c r="GRT1223" s="2"/>
      <c r="GRU1223" s="2"/>
      <c r="GRV1223" s="2"/>
      <c r="GRW1223" s="2"/>
      <c r="GRX1223" s="2"/>
      <c r="GRY1223" s="2"/>
      <c r="GRZ1223" s="2"/>
      <c r="GSA1223" s="2"/>
      <c r="GSB1223" s="2"/>
      <c r="GSC1223" s="2"/>
      <c r="GSD1223" s="2"/>
      <c r="GSE1223" s="2"/>
      <c r="GSF1223" s="2"/>
      <c r="GSG1223" s="2"/>
      <c r="GSH1223" s="2"/>
      <c r="GSI1223" s="2"/>
      <c r="GSJ1223" s="2"/>
      <c r="GSK1223" s="2"/>
      <c r="GSL1223" s="2"/>
      <c r="GSM1223" s="2"/>
      <c r="GSN1223" s="2"/>
      <c r="GSO1223" s="2"/>
      <c r="GSP1223" s="2"/>
      <c r="GSQ1223" s="2"/>
      <c r="GSR1223" s="2"/>
      <c r="GSS1223" s="2"/>
      <c r="GST1223" s="2"/>
      <c r="GSU1223" s="2"/>
      <c r="GSV1223" s="2"/>
      <c r="GSW1223" s="2"/>
      <c r="GSX1223" s="2"/>
      <c r="GSY1223" s="2"/>
      <c r="GSZ1223" s="2"/>
      <c r="GTA1223" s="2"/>
      <c r="GTB1223" s="2"/>
      <c r="GTC1223" s="2"/>
      <c r="GTD1223" s="2"/>
      <c r="GTE1223" s="2"/>
      <c r="GTF1223" s="2"/>
      <c r="GTG1223" s="2"/>
      <c r="GTH1223" s="2"/>
      <c r="GTI1223" s="2"/>
      <c r="GTJ1223" s="2"/>
      <c r="GTK1223" s="2"/>
      <c r="GTL1223" s="2"/>
      <c r="GTM1223" s="2"/>
      <c r="GTN1223" s="2"/>
      <c r="GTO1223" s="2"/>
      <c r="GTP1223" s="2"/>
      <c r="GTQ1223" s="2"/>
      <c r="GTR1223" s="2"/>
      <c r="GTS1223" s="2"/>
      <c r="GTT1223" s="2"/>
      <c r="GTU1223" s="2"/>
      <c r="GTV1223" s="2"/>
      <c r="GTW1223" s="2"/>
      <c r="GTX1223" s="2"/>
      <c r="GTY1223" s="2"/>
      <c r="GTZ1223" s="2"/>
      <c r="GUA1223" s="2"/>
      <c r="GUB1223" s="2"/>
      <c r="GUC1223" s="2"/>
      <c r="GUD1223" s="2"/>
      <c r="GUE1223" s="2"/>
      <c r="GUF1223" s="2"/>
      <c r="GUG1223" s="2"/>
      <c r="GUH1223" s="2"/>
      <c r="GUI1223" s="2"/>
      <c r="GUJ1223" s="2"/>
      <c r="GUK1223" s="2"/>
      <c r="GUL1223" s="2"/>
      <c r="GUM1223" s="2"/>
      <c r="GUN1223" s="2"/>
      <c r="GUO1223" s="2"/>
      <c r="GUP1223" s="2"/>
      <c r="GUQ1223" s="2"/>
      <c r="GUR1223" s="2"/>
      <c r="GUS1223" s="2"/>
      <c r="GUT1223" s="2"/>
      <c r="GUU1223" s="2"/>
      <c r="GUV1223" s="2"/>
      <c r="GUW1223" s="2"/>
      <c r="GUX1223" s="2"/>
      <c r="GUY1223" s="2"/>
      <c r="GUZ1223" s="2"/>
      <c r="GVA1223" s="2"/>
      <c r="GVB1223" s="2"/>
      <c r="GVC1223" s="2"/>
      <c r="GVD1223" s="2"/>
      <c r="GVE1223" s="2"/>
      <c r="GVF1223" s="2"/>
      <c r="GVG1223" s="2"/>
      <c r="GVH1223" s="2"/>
      <c r="GVI1223" s="2"/>
      <c r="GVJ1223" s="2"/>
      <c r="GVK1223" s="2"/>
      <c r="GVL1223" s="2"/>
      <c r="GVM1223" s="2"/>
      <c r="GVN1223" s="2"/>
      <c r="GVO1223" s="2"/>
      <c r="GVP1223" s="2"/>
      <c r="GVQ1223" s="2"/>
      <c r="GVR1223" s="2"/>
      <c r="GVS1223" s="2"/>
      <c r="GVT1223" s="2"/>
      <c r="GVU1223" s="2"/>
      <c r="GVV1223" s="2"/>
      <c r="GVW1223" s="2"/>
      <c r="GVX1223" s="2"/>
      <c r="GVY1223" s="2"/>
      <c r="GVZ1223" s="2"/>
      <c r="GWA1223" s="2"/>
      <c r="GWB1223" s="2"/>
      <c r="GWC1223" s="2"/>
      <c r="GWD1223" s="2"/>
      <c r="GWE1223" s="2"/>
      <c r="GWF1223" s="2"/>
      <c r="GWG1223" s="2"/>
      <c r="GWH1223" s="2"/>
      <c r="GWI1223" s="2"/>
      <c r="GWJ1223" s="2"/>
      <c r="GWK1223" s="2"/>
      <c r="GWL1223" s="2"/>
      <c r="GWM1223" s="2"/>
      <c r="GWN1223" s="2"/>
      <c r="GWO1223" s="2"/>
      <c r="GWP1223" s="2"/>
      <c r="GWQ1223" s="2"/>
      <c r="GWR1223" s="2"/>
      <c r="GWS1223" s="2"/>
      <c r="GWT1223" s="2"/>
      <c r="GWU1223" s="2"/>
      <c r="GWV1223" s="2"/>
      <c r="GWW1223" s="2"/>
      <c r="GWX1223" s="2"/>
      <c r="GWY1223" s="2"/>
      <c r="GWZ1223" s="2"/>
      <c r="GXA1223" s="2"/>
      <c r="GXB1223" s="2"/>
      <c r="GXC1223" s="2"/>
      <c r="GXD1223" s="2"/>
      <c r="GXE1223" s="2"/>
      <c r="GXF1223" s="2"/>
      <c r="GXG1223" s="2"/>
      <c r="GXH1223" s="2"/>
      <c r="GXI1223" s="2"/>
      <c r="GXJ1223" s="2"/>
      <c r="GXK1223" s="2"/>
      <c r="GXL1223" s="2"/>
      <c r="GXM1223" s="2"/>
      <c r="GXN1223" s="2"/>
      <c r="GXO1223" s="2"/>
      <c r="GXP1223" s="2"/>
      <c r="GXQ1223" s="2"/>
      <c r="GXR1223" s="2"/>
      <c r="GXS1223" s="2"/>
      <c r="GXT1223" s="2"/>
      <c r="GXU1223" s="2"/>
      <c r="GXV1223" s="2"/>
      <c r="GXW1223" s="2"/>
      <c r="GXX1223" s="2"/>
      <c r="GXY1223" s="2"/>
      <c r="GXZ1223" s="2"/>
      <c r="GYA1223" s="2"/>
      <c r="GYB1223" s="2"/>
      <c r="GYC1223" s="2"/>
      <c r="GYD1223" s="2"/>
      <c r="GYE1223" s="2"/>
      <c r="GYF1223" s="2"/>
      <c r="GYG1223" s="2"/>
      <c r="GYH1223" s="2"/>
      <c r="GYI1223" s="2"/>
      <c r="GYJ1223" s="2"/>
      <c r="GYK1223" s="2"/>
      <c r="GYL1223" s="2"/>
      <c r="GYM1223" s="2"/>
      <c r="GYN1223" s="2"/>
      <c r="GYO1223" s="2"/>
      <c r="GYP1223" s="2"/>
      <c r="GYQ1223" s="2"/>
      <c r="GYR1223" s="2"/>
      <c r="GYS1223" s="2"/>
      <c r="GYT1223" s="2"/>
      <c r="GYU1223" s="2"/>
      <c r="GYV1223" s="2"/>
      <c r="GYW1223" s="2"/>
      <c r="GYX1223" s="2"/>
      <c r="GYY1223" s="2"/>
      <c r="GYZ1223" s="2"/>
      <c r="GZA1223" s="2"/>
      <c r="GZB1223" s="2"/>
      <c r="GZC1223" s="2"/>
      <c r="GZD1223" s="2"/>
      <c r="GZE1223" s="2"/>
      <c r="GZF1223" s="2"/>
      <c r="GZG1223" s="2"/>
      <c r="GZH1223" s="2"/>
      <c r="GZI1223" s="2"/>
      <c r="GZJ1223" s="2"/>
      <c r="GZK1223" s="2"/>
      <c r="GZL1223" s="2"/>
      <c r="GZM1223" s="2"/>
      <c r="GZN1223" s="2"/>
      <c r="GZO1223" s="2"/>
      <c r="GZP1223" s="2"/>
      <c r="GZQ1223" s="2"/>
      <c r="GZR1223" s="2"/>
      <c r="GZS1223" s="2"/>
      <c r="GZT1223" s="2"/>
      <c r="GZU1223" s="2"/>
      <c r="GZV1223" s="2"/>
      <c r="GZW1223" s="2"/>
      <c r="GZX1223" s="2"/>
      <c r="GZY1223" s="2"/>
      <c r="GZZ1223" s="2"/>
      <c r="HAA1223" s="2"/>
      <c r="HAB1223" s="2"/>
      <c r="HAC1223" s="2"/>
      <c r="HAD1223" s="2"/>
      <c r="HAE1223" s="2"/>
      <c r="HAF1223" s="2"/>
      <c r="HAG1223" s="2"/>
      <c r="HAH1223" s="2"/>
      <c r="HAI1223" s="2"/>
      <c r="HAJ1223" s="2"/>
      <c r="HAK1223" s="2"/>
      <c r="HAL1223" s="2"/>
      <c r="HAM1223" s="2"/>
      <c r="HAN1223" s="2"/>
      <c r="HAO1223" s="2"/>
      <c r="HAP1223" s="2"/>
      <c r="HAQ1223" s="2"/>
      <c r="HAR1223" s="2"/>
      <c r="HAS1223" s="2"/>
      <c r="HAT1223" s="2"/>
      <c r="HAU1223" s="2"/>
      <c r="HAV1223" s="2"/>
      <c r="HAW1223" s="2"/>
      <c r="HAX1223" s="2"/>
      <c r="HAY1223" s="2"/>
      <c r="HAZ1223" s="2"/>
      <c r="HBA1223" s="2"/>
      <c r="HBB1223" s="2"/>
      <c r="HBC1223" s="2"/>
      <c r="HBD1223" s="2"/>
      <c r="HBE1223" s="2"/>
      <c r="HBF1223" s="2"/>
      <c r="HBG1223" s="2"/>
      <c r="HBH1223" s="2"/>
      <c r="HBI1223" s="2"/>
      <c r="HBJ1223" s="2"/>
      <c r="HBK1223" s="2"/>
      <c r="HBL1223" s="2"/>
      <c r="HBM1223" s="2"/>
      <c r="HBN1223" s="2"/>
      <c r="HBO1223" s="2"/>
      <c r="HBP1223" s="2"/>
      <c r="HBQ1223" s="2"/>
      <c r="HBR1223" s="2"/>
      <c r="HBS1223" s="2"/>
      <c r="HBT1223" s="2"/>
      <c r="HBU1223" s="2"/>
      <c r="HBV1223" s="2"/>
      <c r="HBW1223" s="2"/>
      <c r="HBX1223" s="2"/>
      <c r="HBY1223" s="2"/>
      <c r="HBZ1223" s="2"/>
      <c r="HCA1223" s="2"/>
      <c r="HCB1223" s="2"/>
      <c r="HCC1223" s="2"/>
      <c r="HCD1223" s="2"/>
      <c r="HCE1223" s="2"/>
      <c r="HCF1223" s="2"/>
      <c r="HCG1223" s="2"/>
      <c r="HCH1223" s="2"/>
      <c r="HCI1223" s="2"/>
      <c r="HCJ1223" s="2"/>
      <c r="HCK1223" s="2"/>
      <c r="HCL1223" s="2"/>
      <c r="HCM1223" s="2"/>
      <c r="HCN1223" s="2"/>
      <c r="HCO1223" s="2"/>
      <c r="HCP1223" s="2"/>
      <c r="HCQ1223" s="2"/>
      <c r="HCR1223" s="2"/>
      <c r="HCS1223" s="2"/>
      <c r="HCT1223" s="2"/>
      <c r="HCU1223" s="2"/>
      <c r="HCV1223" s="2"/>
      <c r="HCW1223" s="2"/>
      <c r="HCX1223" s="2"/>
      <c r="HCY1223" s="2"/>
      <c r="HCZ1223" s="2"/>
      <c r="HDA1223" s="2"/>
      <c r="HDB1223" s="2"/>
      <c r="HDC1223" s="2"/>
      <c r="HDD1223" s="2"/>
      <c r="HDE1223" s="2"/>
      <c r="HDF1223" s="2"/>
      <c r="HDG1223" s="2"/>
      <c r="HDH1223" s="2"/>
      <c r="HDI1223" s="2"/>
      <c r="HDJ1223" s="2"/>
      <c r="HDK1223" s="2"/>
      <c r="HDL1223" s="2"/>
      <c r="HDM1223" s="2"/>
      <c r="HDN1223" s="2"/>
      <c r="HDO1223" s="2"/>
      <c r="HDP1223" s="2"/>
      <c r="HDQ1223" s="2"/>
      <c r="HDR1223" s="2"/>
      <c r="HDS1223" s="2"/>
      <c r="HDT1223" s="2"/>
      <c r="HDU1223" s="2"/>
      <c r="HDV1223" s="2"/>
      <c r="HDW1223" s="2"/>
      <c r="HDX1223" s="2"/>
      <c r="HDY1223" s="2"/>
      <c r="HDZ1223" s="2"/>
      <c r="HEA1223" s="2"/>
      <c r="HEB1223" s="2"/>
      <c r="HEC1223" s="2"/>
      <c r="HED1223" s="2"/>
      <c r="HEE1223" s="2"/>
      <c r="HEF1223" s="2"/>
      <c r="HEG1223" s="2"/>
      <c r="HEH1223" s="2"/>
      <c r="HEI1223" s="2"/>
      <c r="HEJ1223" s="2"/>
      <c r="HEK1223" s="2"/>
      <c r="HEL1223" s="2"/>
      <c r="HEM1223" s="2"/>
      <c r="HEN1223" s="2"/>
      <c r="HEO1223" s="2"/>
      <c r="HEP1223" s="2"/>
      <c r="HEQ1223" s="2"/>
      <c r="HER1223" s="2"/>
      <c r="HES1223" s="2"/>
      <c r="HET1223" s="2"/>
      <c r="HEU1223" s="2"/>
      <c r="HEV1223" s="2"/>
      <c r="HEW1223" s="2"/>
      <c r="HEX1223" s="2"/>
      <c r="HEY1223" s="2"/>
      <c r="HEZ1223" s="2"/>
      <c r="HFA1223" s="2"/>
      <c r="HFB1223" s="2"/>
      <c r="HFC1223" s="2"/>
      <c r="HFD1223" s="2"/>
      <c r="HFE1223" s="2"/>
      <c r="HFF1223" s="2"/>
      <c r="HFG1223" s="2"/>
      <c r="HFH1223" s="2"/>
      <c r="HFI1223" s="2"/>
      <c r="HFJ1223" s="2"/>
      <c r="HFK1223" s="2"/>
      <c r="HFL1223" s="2"/>
      <c r="HFM1223" s="2"/>
      <c r="HFN1223" s="2"/>
      <c r="HFO1223" s="2"/>
      <c r="HFP1223" s="2"/>
      <c r="HFQ1223" s="2"/>
      <c r="HFR1223" s="2"/>
      <c r="HFS1223" s="2"/>
      <c r="HFT1223" s="2"/>
      <c r="HFU1223" s="2"/>
      <c r="HFV1223" s="2"/>
      <c r="HFW1223" s="2"/>
      <c r="HFX1223" s="2"/>
      <c r="HFY1223" s="2"/>
      <c r="HFZ1223" s="2"/>
      <c r="HGA1223" s="2"/>
      <c r="HGB1223" s="2"/>
      <c r="HGC1223" s="2"/>
      <c r="HGD1223" s="2"/>
      <c r="HGE1223" s="2"/>
      <c r="HGF1223" s="2"/>
      <c r="HGG1223" s="2"/>
      <c r="HGH1223" s="2"/>
      <c r="HGI1223" s="2"/>
      <c r="HGJ1223" s="2"/>
      <c r="HGK1223" s="2"/>
      <c r="HGL1223" s="2"/>
      <c r="HGM1223" s="2"/>
      <c r="HGN1223" s="2"/>
      <c r="HGO1223" s="2"/>
      <c r="HGP1223" s="2"/>
      <c r="HGQ1223" s="2"/>
      <c r="HGR1223" s="2"/>
      <c r="HGS1223" s="2"/>
      <c r="HGT1223" s="2"/>
      <c r="HGU1223" s="2"/>
      <c r="HGV1223" s="2"/>
      <c r="HGW1223" s="2"/>
      <c r="HGX1223" s="2"/>
      <c r="HGY1223" s="2"/>
      <c r="HGZ1223" s="2"/>
      <c r="HHA1223" s="2"/>
      <c r="HHB1223" s="2"/>
      <c r="HHC1223" s="2"/>
      <c r="HHD1223" s="2"/>
      <c r="HHE1223" s="2"/>
      <c r="HHF1223" s="2"/>
      <c r="HHG1223" s="2"/>
      <c r="HHH1223" s="2"/>
      <c r="HHI1223" s="2"/>
      <c r="HHJ1223" s="2"/>
      <c r="HHK1223" s="2"/>
      <c r="HHL1223" s="2"/>
      <c r="HHM1223" s="2"/>
      <c r="HHN1223" s="2"/>
      <c r="HHO1223" s="2"/>
      <c r="HHP1223" s="2"/>
      <c r="HHQ1223" s="2"/>
      <c r="HHR1223" s="2"/>
      <c r="HHS1223" s="2"/>
      <c r="HHT1223" s="2"/>
      <c r="HHU1223" s="2"/>
      <c r="HHV1223" s="2"/>
      <c r="HHW1223" s="2"/>
      <c r="HHX1223" s="2"/>
      <c r="HHY1223" s="2"/>
      <c r="HHZ1223" s="2"/>
      <c r="HIA1223" s="2"/>
      <c r="HIB1223" s="2"/>
      <c r="HIC1223" s="2"/>
      <c r="HID1223" s="2"/>
      <c r="HIE1223" s="2"/>
      <c r="HIF1223" s="2"/>
      <c r="HIG1223" s="2"/>
      <c r="HIH1223" s="2"/>
      <c r="HII1223" s="2"/>
      <c r="HIJ1223" s="2"/>
      <c r="HIK1223" s="2"/>
      <c r="HIL1223" s="2"/>
      <c r="HIM1223" s="2"/>
      <c r="HIN1223" s="2"/>
      <c r="HIO1223" s="2"/>
      <c r="HIP1223" s="2"/>
      <c r="HIQ1223" s="2"/>
      <c r="HIR1223" s="2"/>
      <c r="HIS1223" s="2"/>
      <c r="HIT1223" s="2"/>
      <c r="HIU1223" s="2"/>
      <c r="HIV1223" s="2"/>
      <c r="HIW1223" s="2"/>
      <c r="HIX1223" s="2"/>
      <c r="HIY1223" s="2"/>
      <c r="HIZ1223" s="2"/>
      <c r="HJA1223" s="2"/>
      <c r="HJB1223" s="2"/>
      <c r="HJC1223" s="2"/>
      <c r="HJD1223" s="2"/>
      <c r="HJE1223" s="2"/>
      <c r="HJF1223" s="2"/>
      <c r="HJG1223" s="2"/>
      <c r="HJH1223" s="2"/>
      <c r="HJI1223" s="2"/>
      <c r="HJJ1223" s="2"/>
      <c r="HJK1223" s="2"/>
      <c r="HJL1223" s="2"/>
      <c r="HJM1223" s="2"/>
      <c r="HJN1223" s="2"/>
      <c r="HJO1223" s="2"/>
      <c r="HJP1223" s="2"/>
      <c r="HJQ1223" s="2"/>
      <c r="HJR1223" s="2"/>
      <c r="HJS1223" s="2"/>
      <c r="HJT1223" s="2"/>
      <c r="HJU1223" s="2"/>
      <c r="HJV1223" s="2"/>
      <c r="HJW1223" s="2"/>
      <c r="HJX1223" s="2"/>
      <c r="HJY1223" s="2"/>
      <c r="HJZ1223" s="2"/>
      <c r="HKA1223" s="2"/>
      <c r="HKB1223" s="2"/>
      <c r="HKC1223" s="2"/>
      <c r="HKD1223" s="2"/>
      <c r="HKE1223" s="2"/>
      <c r="HKF1223" s="2"/>
      <c r="HKG1223" s="2"/>
      <c r="HKH1223" s="2"/>
      <c r="HKI1223" s="2"/>
      <c r="HKJ1223" s="2"/>
      <c r="HKK1223" s="2"/>
      <c r="HKL1223" s="2"/>
      <c r="HKM1223" s="2"/>
      <c r="HKN1223" s="2"/>
      <c r="HKO1223" s="2"/>
      <c r="HKP1223" s="2"/>
      <c r="HKQ1223" s="2"/>
      <c r="HKR1223" s="2"/>
      <c r="HKS1223" s="2"/>
      <c r="HKT1223" s="2"/>
      <c r="HKU1223" s="2"/>
      <c r="HKV1223" s="2"/>
      <c r="HKW1223" s="2"/>
      <c r="HKX1223" s="2"/>
      <c r="HKY1223" s="2"/>
      <c r="HKZ1223" s="2"/>
      <c r="HLA1223" s="2"/>
      <c r="HLB1223" s="2"/>
      <c r="HLC1223" s="2"/>
      <c r="HLD1223" s="2"/>
      <c r="HLE1223" s="2"/>
      <c r="HLF1223" s="2"/>
      <c r="HLG1223" s="2"/>
      <c r="HLH1223" s="2"/>
      <c r="HLI1223" s="2"/>
      <c r="HLJ1223" s="2"/>
      <c r="HLK1223" s="2"/>
      <c r="HLL1223" s="2"/>
      <c r="HLM1223" s="2"/>
      <c r="HLN1223" s="2"/>
      <c r="HLO1223" s="2"/>
      <c r="HLP1223" s="2"/>
      <c r="HLQ1223" s="2"/>
      <c r="HLR1223" s="2"/>
      <c r="HLS1223" s="2"/>
      <c r="HLT1223" s="2"/>
      <c r="HLU1223" s="2"/>
      <c r="HLV1223" s="2"/>
      <c r="HLW1223" s="2"/>
      <c r="HLX1223" s="2"/>
      <c r="HLY1223" s="2"/>
      <c r="HLZ1223" s="2"/>
      <c r="HMA1223" s="2"/>
      <c r="HMB1223" s="2"/>
      <c r="HMC1223" s="2"/>
      <c r="HMD1223" s="2"/>
      <c r="HME1223" s="2"/>
      <c r="HMF1223" s="2"/>
      <c r="HMG1223" s="2"/>
      <c r="HMH1223" s="2"/>
      <c r="HMI1223" s="2"/>
      <c r="HMJ1223" s="2"/>
      <c r="HMK1223" s="2"/>
      <c r="HML1223" s="2"/>
      <c r="HMM1223" s="2"/>
      <c r="HMN1223" s="2"/>
      <c r="HMO1223" s="2"/>
      <c r="HMP1223" s="2"/>
      <c r="HMQ1223" s="2"/>
      <c r="HMR1223" s="2"/>
      <c r="HMS1223" s="2"/>
      <c r="HMT1223" s="2"/>
      <c r="HMU1223" s="2"/>
      <c r="HMV1223" s="2"/>
      <c r="HMW1223" s="2"/>
      <c r="HMX1223" s="2"/>
      <c r="HMY1223" s="2"/>
      <c r="HMZ1223" s="2"/>
      <c r="HNA1223" s="2"/>
      <c r="HNB1223" s="2"/>
      <c r="HNC1223" s="2"/>
      <c r="HND1223" s="2"/>
      <c r="HNE1223" s="2"/>
      <c r="HNF1223" s="2"/>
      <c r="HNG1223" s="2"/>
      <c r="HNH1223" s="2"/>
      <c r="HNI1223" s="2"/>
      <c r="HNJ1223" s="2"/>
      <c r="HNK1223" s="2"/>
      <c r="HNL1223" s="2"/>
      <c r="HNM1223" s="2"/>
      <c r="HNN1223" s="2"/>
      <c r="HNO1223" s="2"/>
      <c r="HNP1223" s="2"/>
      <c r="HNQ1223" s="2"/>
      <c r="HNR1223" s="2"/>
      <c r="HNS1223" s="2"/>
      <c r="HNT1223" s="2"/>
      <c r="HNU1223" s="2"/>
      <c r="HNV1223" s="2"/>
      <c r="HNW1223" s="2"/>
      <c r="HNX1223" s="2"/>
      <c r="HNY1223" s="2"/>
      <c r="HNZ1223" s="2"/>
      <c r="HOA1223" s="2"/>
      <c r="HOB1223" s="2"/>
      <c r="HOC1223" s="2"/>
      <c r="HOD1223" s="2"/>
      <c r="HOE1223" s="2"/>
      <c r="HOF1223" s="2"/>
      <c r="HOG1223" s="2"/>
      <c r="HOH1223" s="2"/>
      <c r="HOI1223" s="2"/>
      <c r="HOJ1223" s="2"/>
      <c r="HOK1223" s="2"/>
      <c r="HOL1223" s="2"/>
      <c r="HOM1223" s="2"/>
      <c r="HON1223" s="2"/>
      <c r="HOO1223" s="2"/>
      <c r="HOP1223" s="2"/>
      <c r="HOQ1223" s="2"/>
      <c r="HOR1223" s="2"/>
      <c r="HOS1223" s="2"/>
      <c r="HOT1223" s="2"/>
      <c r="HOU1223" s="2"/>
      <c r="HOV1223" s="2"/>
      <c r="HOW1223" s="2"/>
      <c r="HOX1223" s="2"/>
      <c r="HOY1223" s="2"/>
      <c r="HOZ1223" s="2"/>
      <c r="HPA1223" s="2"/>
      <c r="HPB1223" s="2"/>
      <c r="HPC1223" s="2"/>
      <c r="HPD1223" s="2"/>
      <c r="HPE1223" s="2"/>
      <c r="HPF1223" s="2"/>
      <c r="HPG1223" s="2"/>
      <c r="HPH1223" s="2"/>
      <c r="HPI1223" s="2"/>
      <c r="HPJ1223" s="2"/>
      <c r="HPK1223" s="2"/>
      <c r="HPL1223" s="2"/>
      <c r="HPM1223" s="2"/>
      <c r="HPN1223" s="2"/>
      <c r="HPO1223" s="2"/>
      <c r="HPP1223" s="2"/>
      <c r="HPQ1223" s="2"/>
      <c r="HPR1223" s="2"/>
      <c r="HPS1223" s="2"/>
      <c r="HPT1223" s="2"/>
      <c r="HPU1223" s="2"/>
      <c r="HPV1223" s="2"/>
      <c r="HPW1223" s="2"/>
      <c r="HPX1223" s="2"/>
      <c r="HPY1223" s="2"/>
      <c r="HPZ1223" s="2"/>
      <c r="HQA1223" s="2"/>
      <c r="HQB1223" s="2"/>
      <c r="HQC1223" s="2"/>
      <c r="HQD1223" s="2"/>
      <c r="HQE1223" s="2"/>
      <c r="HQF1223" s="2"/>
      <c r="HQG1223" s="2"/>
      <c r="HQH1223" s="2"/>
      <c r="HQI1223" s="2"/>
      <c r="HQJ1223" s="2"/>
      <c r="HQK1223" s="2"/>
      <c r="HQL1223" s="2"/>
      <c r="HQM1223" s="2"/>
      <c r="HQN1223" s="2"/>
      <c r="HQO1223" s="2"/>
      <c r="HQP1223" s="2"/>
      <c r="HQQ1223" s="2"/>
      <c r="HQR1223" s="2"/>
      <c r="HQS1223" s="2"/>
      <c r="HQT1223" s="2"/>
      <c r="HQU1223" s="2"/>
      <c r="HQV1223" s="2"/>
      <c r="HQW1223" s="2"/>
      <c r="HQX1223" s="2"/>
      <c r="HQY1223" s="2"/>
      <c r="HQZ1223" s="2"/>
      <c r="HRA1223" s="2"/>
      <c r="HRB1223" s="2"/>
      <c r="HRC1223" s="2"/>
      <c r="HRD1223" s="2"/>
      <c r="HRE1223" s="2"/>
      <c r="HRF1223" s="2"/>
      <c r="HRG1223" s="2"/>
      <c r="HRH1223" s="2"/>
      <c r="HRI1223" s="2"/>
      <c r="HRJ1223" s="2"/>
      <c r="HRK1223" s="2"/>
      <c r="HRL1223" s="2"/>
      <c r="HRM1223" s="2"/>
      <c r="HRN1223" s="2"/>
      <c r="HRO1223" s="2"/>
      <c r="HRP1223" s="2"/>
      <c r="HRQ1223" s="2"/>
      <c r="HRR1223" s="2"/>
      <c r="HRS1223" s="2"/>
      <c r="HRT1223" s="2"/>
      <c r="HRU1223" s="2"/>
      <c r="HRV1223" s="2"/>
      <c r="HRW1223" s="2"/>
      <c r="HRX1223" s="2"/>
      <c r="HRY1223" s="2"/>
      <c r="HRZ1223" s="2"/>
      <c r="HSA1223" s="2"/>
      <c r="HSB1223" s="2"/>
      <c r="HSC1223" s="2"/>
      <c r="HSD1223" s="2"/>
      <c r="HSE1223" s="2"/>
      <c r="HSF1223" s="2"/>
      <c r="HSG1223" s="2"/>
      <c r="HSH1223" s="2"/>
      <c r="HSI1223" s="2"/>
      <c r="HSJ1223" s="2"/>
      <c r="HSK1223" s="2"/>
      <c r="HSL1223" s="2"/>
      <c r="HSM1223" s="2"/>
      <c r="HSN1223" s="2"/>
      <c r="HSO1223" s="2"/>
      <c r="HSP1223" s="2"/>
      <c r="HSQ1223" s="2"/>
      <c r="HSR1223" s="2"/>
      <c r="HSS1223" s="2"/>
      <c r="HST1223" s="2"/>
      <c r="HSU1223" s="2"/>
      <c r="HSV1223" s="2"/>
      <c r="HSW1223" s="2"/>
      <c r="HSX1223" s="2"/>
      <c r="HSY1223" s="2"/>
      <c r="HSZ1223" s="2"/>
      <c r="HTA1223" s="2"/>
      <c r="HTB1223" s="2"/>
      <c r="HTC1223" s="2"/>
      <c r="HTD1223" s="2"/>
      <c r="HTE1223" s="2"/>
      <c r="HTF1223" s="2"/>
      <c r="HTG1223" s="2"/>
      <c r="HTH1223" s="2"/>
      <c r="HTI1223" s="2"/>
      <c r="HTJ1223" s="2"/>
      <c r="HTK1223" s="2"/>
      <c r="HTL1223" s="2"/>
      <c r="HTM1223" s="2"/>
      <c r="HTN1223" s="2"/>
      <c r="HTO1223" s="2"/>
      <c r="HTP1223" s="2"/>
      <c r="HTQ1223" s="2"/>
      <c r="HTR1223" s="2"/>
      <c r="HTS1223" s="2"/>
      <c r="HTT1223" s="2"/>
      <c r="HTU1223" s="2"/>
      <c r="HTV1223" s="2"/>
      <c r="HTW1223" s="2"/>
      <c r="HTX1223" s="2"/>
      <c r="HTY1223" s="2"/>
      <c r="HTZ1223" s="2"/>
      <c r="HUA1223" s="2"/>
      <c r="HUB1223" s="2"/>
      <c r="HUC1223" s="2"/>
      <c r="HUD1223" s="2"/>
      <c r="HUE1223" s="2"/>
      <c r="HUF1223" s="2"/>
      <c r="HUG1223" s="2"/>
      <c r="HUH1223" s="2"/>
      <c r="HUI1223" s="2"/>
      <c r="HUJ1223" s="2"/>
      <c r="HUK1223" s="2"/>
      <c r="HUL1223" s="2"/>
      <c r="HUM1223" s="2"/>
      <c r="HUN1223" s="2"/>
      <c r="HUO1223" s="2"/>
      <c r="HUP1223" s="2"/>
      <c r="HUQ1223" s="2"/>
      <c r="HUR1223" s="2"/>
      <c r="HUS1223" s="2"/>
      <c r="HUT1223" s="2"/>
      <c r="HUU1223" s="2"/>
      <c r="HUV1223" s="2"/>
      <c r="HUW1223" s="2"/>
      <c r="HUX1223" s="2"/>
      <c r="HUY1223" s="2"/>
      <c r="HUZ1223" s="2"/>
      <c r="HVA1223" s="2"/>
      <c r="HVB1223" s="2"/>
      <c r="HVC1223" s="2"/>
      <c r="HVD1223" s="2"/>
      <c r="HVE1223" s="2"/>
      <c r="HVF1223" s="2"/>
      <c r="HVG1223" s="2"/>
      <c r="HVH1223" s="2"/>
      <c r="HVI1223" s="2"/>
      <c r="HVJ1223" s="2"/>
      <c r="HVK1223" s="2"/>
      <c r="HVL1223" s="2"/>
      <c r="HVM1223" s="2"/>
      <c r="HVN1223" s="2"/>
      <c r="HVO1223" s="2"/>
      <c r="HVP1223" s="2"/>
      <c r="HVQ1223" s="2"/>
      <c r="HVR1223" s="2"/>
      <c r="HVS1223" s="2"/>
      <c r="HVT1223" s="2"/>
      <c r="HVU1223" s="2"/>
      <c r="HVV1223" s="2"/>
      <c r="HVW1223" s="2"/>
      <c r="HVX1223" s="2"/>
      <c r="HVY1223" s="2"/>
      <c r="HVZ1223" s="2"/>
      <c r="HWA1223" s="2"/>
      <c r="HWB1223" s="2"/>
      <c r="HWC1223" s="2"/>
      <c r="HWD1223" s="2"/>
      <c r="HWE1223" s="2"/>
      <c r="HWF1223" s="2"/>
      <c r="HWG1223" s="2"/>
      <c r="HWH1223" s="2"/>
      <c r="HWI1223" s="2"/>
      <c r="HWJ1223" s="2"/>
      <c r="HWK1223" s="2"/>
      <c r="HWL1223" s="2"/>
      <c r="HWM1223" s="2"/>
      <c r="HWN1223" s="2"/>
      <c r="HWO1223" s="2"/>
      <c r="HWP1223" s="2"/>
      <c r="HWQ1223" s="2"/>
      <c r="HWR1223" s="2"/>
      <c r="HWS1223" s="2"/>
      <c r="HWT1223" s="2"/>
      <c r="HWU1223" s="2"/>
      <c r="HWV1223" s="2"/>
      <c r="HWW1223" s="2"/>
      <c r="HWX1223" s="2"/>
      <c r="HWY1223" s="2"/>
      <c r="HWZ1223" s="2"/>
      <c r="HXA1223" s="2"/>
      <c r="HXB1223" s="2"/>
      <c r="HXC1223" s="2"/>
      <c r="HXD1223" s="2"/>
      <c r="HXE1223" s="2"/>
      <c r="HXF1223" s="2"/>
      <c r="HXG1223" s="2"/>
      <c r="HXH1223" s="2"/>
      <c r="HXI1223" s="2"/>
      <c r="HXJ1223" s="2"/>
      <c r="HXK1223" s="2"/>
      <c r="HXL1223" s="2"/>
      <c r="HXM1223" s="2"/>
      <c r="HXN1223" s="2"/>
      <c r="HXO1223" s="2"/>
      <c r="HXP1223" s="2"/>
      <c r="HXQ1223" s="2"/>
      <c r="HXR1223" s="2"/>
      <c r="HXS1223" s="2"/>
      <c r="HXT1223" s="2"/>
      <c r="HXU1223" s="2"/>
      <c r="HXV1223" s="2"/>
      <c r="HXW1223" s="2"/>
      <c r="HXX1223" s="2"/>
      <c r="HXY1223" s="2"/>
      <c r="HXZ1223" s="2"/>
      <c r="HYA1223" s="2"/>
      <c r="HYB1223" s="2"/>
      <c r="HYC1223" s="2"/>
      <c r="HYD1223" s="2"/>
      <c r="HYE1223" s="2"/>
      <c r="HYF1223" s="2"/>
      <c r="HYG1223" s="2"/>
      <c r="HYH1223" s="2"/>
      <c r="HYI1223" s="2"/>
      <c r="HYJ1223" s="2"/>
      <c r="HYK1223" s="2"/>
      <c r="HYL1223" s="2"/>
      <c r="HYM1223" s="2"/>
      <c r="HYN1223" s="2"/>
      <c r="HYO1223" s="2"/>
      <c r="HYP1223" s="2"/>
      <c r="HYQ1223" s="2"/>
      <c r="HYR1223" s="2"/>
      <c r="HYS1223" s="2"/>
      <c r="HYT1223" s="2"/>
      <c r="HYU1223" s="2"/>
      <c r="HYV1223" s="2"/>
      <c r="HYW1223" s="2"/>
      <c r="HYX1223" s="2"/>
      <c r="HYY1223" s="2"/>
      <c r="HYZ1223" s="2"/>
      <c r="HZA1223" s="2"/>
      <c r="HZB1223" s="2"/>
      <c r="HZC1223" s="2"/>
      <c r="HZD1223" s="2"/>
      <c r="HZE1223" s="2"/>
      <c r="HZF1223" s="2"/>
      <c r="HZG1223" s="2"/>
      <c r="HZH1223" s="2"/>
      <c r="HZI1223" s="2"/>
      <c r="HZJ1223" s="2"/>
      <c r="HZK1223" s="2"/>
      <c r="HZL1223" s="2"/>
      <c r="HZM1223" s="2"/>
      <c r="HZN1223" s="2"/>
      <c r="HZO1223" s="2"/>
      <c r="HZP1223" s="2"/>
      <c r="HZQ1223" s="2"/>
      <c r="HZR1223" s="2"/>
      <c r="HZS1223" s="2"/>
      <c r="HZT1223" s="2"/>
      <c r="HZU1223" s="2"/>
      <c r="HZV1223" s="2"/>
      <c r="HZW1223" s="2"/>
      <c r="HZX1223" s="2"/>
      <c r="HZY1223" s="2"/>
      <c r="HZZ1223" s="2"/>
      <c r="IAA1223" s="2"/>
      <c r="IAB1223" s="2"/>
      <c r="IAC1223" s="2"/>
      <c r="IAD1223" s="2"/>
      <c r="IAE1223" s="2"/>
      <c r="IAF1223" s="2"/>
      <c r="IAG1223" s="2"/>
      <c r="IAH1223" s="2"/>
      <c r="IAI1223" s="2"/>
      <c r="IAJ1223" s="2"/>
      <c r="IAK1223" s="2"/>
      <c r="IAL1223" s="2"/>
      <c r="IAM1223" s="2"/>
      <c r="IAN1223" s="2"/>
      <c r="IAO1223" s="2"/>
      <c r="IAP1223" s="2"/>
      <c r="IAQ1223" s="2"/>
      <c r="IAR1223" s="2"/>
      <c r="IAS1223" s="2"/>
      <c r="IAT1223" s="2"/>
      <c r="IAU1223" s="2"/>
      <c r="IAV1223" s="2"/>
      <c r="IAW1223" s="2"/>
      <c r="IAX1223" s="2"/>
      <c r="IAY1223" s="2"/>
      <c r="IAZ1223" s="2"/>
      <c r="IBA1223" s="2"/>
      <c r="IBB1223" s="2"/>
      <c r="IBC1223" s="2"/>
      <c r="IBD1223" s="2"/>
      <c r="IBE1223" s="2"/>
      <c r="IBF1223" s="2"/>
      <c r="IBG1223" s="2"/>
      <c r="IBH1223" s="2"/>
      <c r="IBI1223" s="2"/>
      <c r="IBJ1223" s="2"/>
      <c r="IBK1223" s="2"/>
      <c r="IBL1223" s="2"/>
      <c r="IBM1223" s="2"/>
      <c r="IBN1223" s="2"/>
      <c r="IBO1223" s="2"/>
      <c r="IBP1223" s="2"/>
      <c r="IBQ1223" s="2"/>
      <c r="IBR1223" s="2"/>
      <c r="IBS1223" s="2"/>
      <c r="IBT1223" s="2"/>
      <c r="IBU1223" s="2"/>
      <c r="IBV1223" s="2"/>
      <c r="IBW1223" s="2"/>
      <c r="IBX1223" s="2"/>
      <c r="IBY1223" s="2"/>
      <c r="IBZ1223" s="2"/>
      <c r="ICA1223" s="2"/>
      <c r="ICB1223" s="2"/>
      <c r="ICC1223" s="2"/>
      <c r="ICD1223" s="2"/>
      <c r="ICE1223" s="2"/>
      <c r="ICF1223" s="2"/>
      <c r="ICG1223" s="2"/>
      <c r="ICH1223" s="2"/>
      <c r="ICI1223" s="2"/>
      <c r="ICJ1223" s="2"/>
      <c r="ICK1223" s="2"/>
      <c r="ICL1223" s="2"/>
      <c r="ICM1223" s="2"/>
      <c r="ICN1223" s="2"/>
      <c r="ICO1223" s="2"/>
      <c r="ICP1223" s="2"/>
      <c r="ICQ1223" s="2"/>
      <c r="ICR1223" s="2"/>
      <c r="ICS1223" s="2"/>
      <c r="ICT1223" s="2"/>
      <c r="ICU1223" s="2"/>
      <c r="ICV1223" s="2"/>
      <c r="ICW1223" s="2"/>
      <c r="ICX1223" s="2"/>
      <c r="ICY1223" s="2"/>
      <c r="ICZ1223" s="2"/>
      <c r="IDA1223" s="2"/>
      <c r="IDB1223" s="2"/>
      <c r="IDC1223" s="2"/>
      <c r="IDD1223" s="2"/>
      <c r="IDE1223" s="2"/>
      <c r="IDF1223" s="2"/>
      <c r="IDG1223" s="2"/>
      <c r="IDH1223" s="2"/>
      <c r="IDI1223" s="2"/>
      <c r="IDJ1223" s="2"/>
      <c r="IDK1223" s="2"/>
      <c r="IDL1223" s="2"/>
      <c r="IDM1223" s="2"/>
      <c r="IDN1223" s="2"/>
      <c r="IDO1223" s="2"/>
      <c r="IDP1223" s="2"/>
      <c r="IDQ1223" s="2"/>
      <c r="IDR1223" s="2"/>
      <c r="IDS1223" s="2"/>
      <c r="IDT1223" s="2"/>
      <c r="IDU1223" s="2"/>
      <c r="IDV1223" s="2"/>
      <c r="IDW1223" s="2"/>
      <c r="IDX1223" s="2"/>
      <c r="IDY1223" s="2"/>
      <c r="IDZ1223" s="2"/>
      <c r="IEA1223" s="2"/>
      <c r="IEB1223" s="2"/>
      <c r="IEC1223" s="2"/>
      <c r="IED1223" s="2"/>
      <c r="IEE1223" s="2"/>
      <c r="IEF1223" s="2"/>
      <c r="IEG1223" s="2"/>
      <c r="IEH1223" s="2"/>
      <c r="IEI1223" s="2"/>
      <c r="IEJ1223" s="2"/>
      <c r="IEK1223" s="2"/>
      <c r="IEL1223" s="2"/>
      <c r="IEM1223" s="2"/>
      <c r="IEN1223" s="2"/>
      <c r="IEO1223" s="2"/>
      <c r="IEP1223" s="2"/>
      <c r="IEQ1223" s="2"/>
      <c r="IER1223" s="2"/>
      <c r="IES1223" s="2"/>
      <c r="IET1223" s="2"/>
      <c r="IEU1223" s="2"/>
      <c r="IEV1223" s="2"/>
      <c r="IEW1223" s="2"/>
      <c r="IEX1223" s="2"/>
      <c r="IEY1223" s="2"/>
      <c r="IEZ1223" s="2"/>
      <c r="IFA1223" s="2"/>
      <c r="IFB1223" s="2"/>
      <c r="IFC1223" s="2"/>
      <c r="IFD1223" s="2"/>
      <c r="IFE1223" s="2"/>
      <c r="IFF1223" s="2"/>
      <c r="IFG1223" s="2"/>
      <c r="IFH1223" s="2"/>
      <c r="IFI1223" s="2"/>
      <c r="IFJ1223" s="2"/>
      <c r="IFK1223" s="2"/>
      <c r="IFL1223" s="2"/>
      <c r="IFM1223" s="2"/>
      <c r="IFN1223" s="2"/>
      <c r="IFO1223" s="2"/>
      <c r="IFP1223" s="2"/>
      <c r="IFQ1223" s="2"/>
      <c r="IFR1223" s="2"/>
      <c r="IFS1223" s="2"/>
      <c r="IFT1223" s="2"/>
      <c r="IFU1223" s="2"/>
      <c r="IFV1223" s="2"/>
      <c r="IFW1223" s="2"/>
      <c r="IFX1223" s="2"/>
      <c r="IFY1223" s="2"/>
      <c r="IFZ1223" s="2"/>
      <c r="IGA1223" s="2"/>
      <c r="IGB1223" s="2"/>
      <c r="IGC1223" s="2"/>
      <c r="IGD1223" s="2"/>
      <c r="IGE1223" s="2"/>
      <c r="IGF1223" s="2"/>
      <c r="IGG1223" s="2"/>
      <c r="IGH1223" s="2"/>
      <c r="IGI1223" s="2"/>
      <c r="IGJ1223" s="2"/>
      <c r="IGK1223" s="2"/>
      <c r="IGL1223" s="2"/>
      <c r="IGM1223" s="2"/>
      <c r="IGN1223" s="2"/>
      <c r="IGO1223" s="2"/>
      <c r="IGP1223" s="2"/>
      <c r="IGQ1223" s="2"/>
      <c r="IGR1223" s="2"/>
      <c r="IGS1223" s="2"/>
      <c r="IGT1223" s="2"/>
      <c r="IGU1223" s="2"/>
      <c r="IGV1223" s="2"/>
      <c r="IGW1223" s="2"/>
      <c r="IGX1223" s="2"/>
      <c r="IGY1223" s="2"/>
      <c r="IGZ1223" s="2"/>
      <c r="IHA1223" s="2"/>
      <c r="IHB1223" s="2"/>
      <c r="IHC1223" s="2"/>
      <c r="IHD1223" s="2"/>
      <c r="IHE1223" s="2"/>
      <c r="IHF1223" s="2"/>
      <c r="IHG1223" s="2"/>
      <c r="IHH1223" s="2"/>
      <c r="IHI1223" s="2"/>
      <c r="IHJ1223" s="2"/>
      <c r="IHK1223" s="2"/>
      <c r="IHL1223" s="2"/>
      <c r="IHM1223" s="2"/>
      <c r="IHN1223" s="2"/>
      <c r="IHO1223" s="2"/>
      <c r="IHP1223" s="2"/>
      <c r="IHQ1223" s="2"/>
      <c r="IHR1223" s="2"/>
      <c r="IHS1223" s="2"/>
      <c r="IHT1223" s="2"/>
      <c r="IHU1223" s="2"/>
      <c r="IHV1223" s="2"/>
      <c r="IHW1223" s="2"/>
      <c r="IHX1223" s="2"/>
      <c r="IHY1223" s="2"/>
      <c r="IHZ1223" s="2"/>
      <c r="IIA1223" s="2"/>
      <c r="IIB1223" s="2"/>
      <c r="IIC1223" s="2"/>
      <c r="IID1223" s="2"/>
      <c r="IIE1223" s="2"/>
      <c r="IIF1223" s="2"/>
      <c r="IIG1223" s="2"/>
      <c r="IIH1223" s="2"/>
      <c r="III1223" s="2"/>
      <c r="IIJ1223" s="2"/>
      <c r="IIK1223" s="2"/>
      <c r="IIL1223" s="2"/>
      <c r="IIM1223" s="2"/>
      <c r="IIN1223" s="2"/>
      <c r="IIO1223" s="2"/>
      <c r="IIP1223" s="2"/>
      <c r="IIQ1223" s="2"/>
      <c r="IIR1223" s="2"/>
      <c r="IIS1223" s="2"/>
      <c r="IIT1223" s="2"/>
      <c r="IIU1223" s="2"/>
      <c r="IIV1223" s="2"/>
      <c r="IIW1223" s="2"/>
      <c r="IIX1223" s="2"/>
      <c r="IIY1223" s="2"/>
      <c r="IIZ1223" s="2"/>
      <c r="IJA1223" s="2"/>
      <c r="IJB1223" s="2"/>
      <c r="IJC1223" s="2"/>
      <c r="IJD1223" s="2"/>
      <c r="IJE1223" s="2"/>
      <c r="IJF1223" s="2"/>
      <c r="IJG1223" s="2"/>
      <c r="IJH1223" s="2"/>
      <c r="IJI1223" s="2"/>
      <c r="IJJ1223" s="2"/>
      <c r="IJK1223" s="2"/>
      <c r="IJL1223" s="2"/>
      <c r="IJM1223" s="2"/>
      <c r="IJN1223" s="2"/>
      <c r="IJO1223" s="2"/>
      <c r="IJP1223" s="2"/>
      <c r="IJQ1223" s="2"/>
      <c r="IJR1223" s="2"/>
      <c r="IJS1223" s="2"/>
      <c r="IJT1223" s="2"/>
      <c r="IJU1223" s="2"/>
      <c r="IJV1223" s="2"/>
      <c r="IJW1223" s="2"/>
      <c r="IJX1223" s="2"/>
      <c r="IJY1223" s="2"/>
      <c r="IJZ1223" s="2"/>
      <c r="IKA1223" s="2"/>
      <c r="IKB1223" s="2"/>
      <c r="IKC1223" s="2"/>
      <c r="IKD1223" s="2"/>
      <c r="IKE1223" s="2"/>
      <c r="IKF1223" s="2"/>
      <c r="IKG1223" s="2"/>
      <c r="IKH1223" s="2"/>
      <c r="IKI1223" s="2"/>
      <c r="IKJ1223" s="2"/>
      <c r="IKK1223" s="2"/>
      <c r="IKL1223" s="2"/>
      <c r="IKM1223" s="2"/>
      <c r="IKN1223" s="2"/>
      <c r="IKO1223" s="2"/>
      <c r="IKP1223" s="2"/>
      <c r="IKQ1223" s="2"/>
      <c r="IKR1223" s="2"/>
      <c r="IKS1223" s="2"/>
      <c r="IKT1223" s="2"/>
      <c r="IKU1223" s="2"/>
      <c r="IKV1223" s="2"/>
      <c r="IKW1223" s="2"/>
      <c r="IKX1223" s="2"/>
      <c r="IKY1223" s="2"/>
      <c r="IKZ1223" s="2"/>
      <c r="ILA1223" s="2"/>
      <c r="ILB1223" s="2"/>
      <c r="ILC1223" s="2"/>
      <c r="ILD1223" s="2"/>
      <c r="ILE1223" s="2"/>
      <c r="ILF1223" s="2"/>
      <c r="ILG1223" s="2"/>
      <c r="ILH1223" s="2"/>
      <c r="ILI1223" s="2"/>
      <c r="ILJ1223" s="2"/>
      <c r="ILK1223" s="2"/>
      <c r="ILL1223" s="2"/>
      <c r="ILM1223" s="2"/>
      <c r="ILN1223" s="2"/>
      <c r="ILO1223" s="2"/>
      <c r="ILP1223" s="2"/>
      <c r="ILQ1223" s="2"/>
      <c r="ILR1223" s="2"/>
      <c r="ILS1223" s="2"/>
      <c r="ILT1223" s="2"/>
      <c r="ILU1223" s="2"/>
      <c r="ILV1223" s="2"/>
      <c r="ILW1223" s="2"/>
      <c r="ILX1223" s="2"/>
      <c r="ILY1223" s="2"/>
      <c r="ILZ1223" s="2"/>
      <c r="IMA1223" s="2"/>
      <c r="IMB1223" s="2"/>
      <c r="IMC1223" s="2"/>
      <c r="IMD1223" s="2"/>
      <c r="IME1223" s="2"/>
      <c r="IMF1223" s="2"/>
      <c r="IMG1223" s="2"/>
      <c r="IMH1223" s="2"/>
      <c r="IMI1223" s="2"/>
      <c r="IMJ1223" s="2"/>
      <c r="IMK1223" s="2"/>
      <c r="IML1223" s="2"/>
      <c r="IMM1223" s="2"/>
      <c r="IMN1223" s="2"/>
      <c r="IMO1223" s="2"/>
      <c r="IMP1223" s="2"/>
      <c r="IMQ1223" s="2"/>
      <c r="IMR1223" s="2"/>
      <c r="IMS1223" s="2"/>
      <c r="IMT1223" s="2"/>
      <c r="IMU1223" s="2"/>
      <c r="IMV1223" s="2"/>
      <c r="IMW1223" s="2"/>
      <c r="IMX1223" s="2"/>
      <c r="IMY1223" s="2"/>
      <c r="IMZ1223" s="2"/>
      <c r="INA1223" s="2"/>
      <c r="INB1223" s="2"/>
      <c r="INC1223" s="2"/>
      <c r="IND1223" s="2"/>
      <c r="INE1223" s="2"/>
      <c r="INF1223" s="2"/>
      <c r="ING1223" s="2"/>
      <c r="INH1223" s="2"/>
      <c r="INI1223" s="2"/>
      <c r="INJ1223" s="2"/>
      <c r="INK1223" s="2"/>
      <c r="INL1223" s="2"/>
      <c r="INM1223" s="2"/>
      <c r="INN1223" s="2"/>
      <c r="INO1223" s="2"/>
      <c r="INP1223" s="2"/>
      <c r="INQ1223" s="2"/>
      <c r="INR1223" s="2"/>
      <c r="INS1223" s="2"/>
      <c r="INT1223" s="2"/>
      <c r="INU1223" s="2"/>
      <c r="INV1223" s="2"/>
      <c r="INW1223" s="2"/>
      <c r="INX1223" s="2"/>
      <c r="INY1223" s="2"/>
      <c r="INZ1223" s="2"/>
      <c r="IOA1223" s="2"/>
      <c r="IOB1223" s="2"/>
      <c r="IOC1223" s="2"/>
      <c r="IOD1223" s="2"/>
      <c r="IOE1223" s="2"/>
      <c r="IOF1223" s="2"/>
      <c r="IOG1223" s="2"/>
      <c r="IOH1223" s="2"/>
      <c r="IOI1223" s="2"/>
      <c r="IOJ1223" s="2"/>
      <c r="IOK1223" s="2"/>
      <c r="IOL1223" s="2"/>
      <c r="IOM1223" s="2"/>
      <c r="ION1223" s="2"/>
      <c r="IOO1223" s="2"/>
      <c r="IOP1223" s="2"/>
      <c r="IOQ1223" s="2"/>
      <c r="IOR1223" s="2"/>
      <c r="IOS1223" s="2"/>
      <c r="IOT1223" s="2"/>
      <c r="IOU1223" s="2"/>
      <c r="IOV1223" s="2"/>
      <c r="IOW1223" s="2"/>
      <c r="IOX1223" s="2"/>
      <c r="IOY1223" s="2"/>
      <c r="IOZ1223" s="2"/>
      <c r="IPA1223" s="2"/>
      <c r="IPB1223" s="2"/>
      <c r="IPC1223" s="2"/>
      <c r="IPD1223" s="2"/>
      <c r="IPE1223" s="2"/>
      <c r="IPF1223" s="2"/>
      <c r="IPG1223" s="2"/>
      <c r="IPH1223" s="2"/>
      <c r="IPI1223" s="2"/>
      <c r="IPJ1223" s="2"/>
      <c r="IPK1223" s="2"/>
      <c r="IPL1223" s="2"/>
      <c r="IPM1223" s="2"/>
      <c r="IPN1223" s="2"/>
      <c r="IPO1223" s="2"/>
      <c r="IPP1223" s="2"/>
      <c r="IPQ1223" s="2"/>
      <c r="IPR1223" s="2"/>
      <c r="IPS1223" s="2"/>
      <c r="IPT1223" s="2"/>
      <c r="IPU1223" s="2"/>
      <c r="IPV1223" s="2"/>
      <c r="IPW1223" s="2"/>
      <c r="IPX1223" s="2"/>
      <c r="IPY1223" s="2"/>
      <c r="IPZ1223" s="2"/>
      <c r="IQA1223" s="2"/>
      <c r="IQB1223" s="2"/>
      <c r="IQC1223" s="2"/>
      <c r="IQD1223" s="2"/>
      <c r="IQE1223" s="2"/>
      <c r="IQF1223" s="2"/>
      <c r="IQG1223" s="2"/>
      <c r="IQH1223" s="2"/>
      <c r="IQI1223" s="2"/>
      <c r="IQJ1223" s="2"/>
      <c r="IQK1223" s="2"/>
      <c r="IQL1223" s="2"/>
      <c r="IQM1223" s="2"/>
      <c r="IQN1223" s="2"/>
      <c r="IQO1223" s="2"/>
      <c r="IQP1223" s="2"/>
      <c r="IQQ1223" s="2"/>
      <c r="IQR1223" s="2"/>
      <c r="IQS1223" s="2"/>
      <c r="IQT1223" s="2"/>
      <c r="IQU1223" s="2"/>
      <c r="IQV1223" s="2"/>
      <c r="IQW1223" s="2"/>
      <c r="IQX1223" s="2"/>
      <c r="IQY1223" s="2"/>
      <c r="IQZ1223" s="2"/>
      <c r="IRA1223" s="2"/>
      <c r="IRB1223" s="2"/>
      <c r="IRC1223" s="2"/>
      <c r="IRD1223" s="2"/>
      <c r="IRE1223" s="2"/>
      <c r="IRF1223" s="2"/>
      <c r="IRG1223" s="2"/>
      <c r="IRH1223" s="2"/>
      <c r="IRI1223" s="2"/>
      <c r="IRJ1223" s="2"/>
      <c r="IRK1223" s="2"/>
      <c r="IRL1223" s="2"/>
      <c r="IRM1223" s="2"/>
      <c r="IRN1223" s="2"/>
      <c r="IRO1223" s="2"/>
      <c r="IRP1223" s="2"/>
      <c r="IRQ1223" s="2"/>
      <c r="IRR1223" s="2"/>
      <c r="IRS1223" s="2"/>
      <c r="IRT1223" s="2"/>
      <c r="IRU1223" s="2"/>
      <c r="IRV1223" s="2"/>
      <c r="IRW1223" s="2"/>
      <c r="IRX1223" s="2"/>
      <c r="IRY1223" s="2"/>
      <c r="IRZ1223" s="2"/>
      <c r="ISA1223" s="2"/>
      <c r="ISB1223" s="2"/>
      <c r="ISC1223" s="2"/>
      <c r="ISD1223" s="2"/>
      <c r="ISE1223" s="2"/>
      <c r="ISF1223" s="2"/>
      <c r="ISG1223" s="2"/>
      <c r="ISH1223" s="2"/>
      <c r="ISI1223" s="2"/>
      <c r="ISJ1223" s="2"/>
      <c r="ISK1223" s="2"/>
      <c r="ISL1223" s="2"/>
      <c r="ISM1223" s="2"/>
      <c r="ISN1223" s="2"/>
      <c r="ISO1223" s="2"/>
      <c r="ISP1223" s="2"/>
      <c r="ISQ1223" s="2"/>
      <c r="ISR1223" s="2"/>
      <c r="ISS1223" s="2"/>
      <c r="IST1223" s="2"/>
      <c r="ISU1223" s="2"/>
      <c r="ISV1223" s="2"/>
      <c r="ISW1223" s="2"/>
      <c r="ISX1223" s="2"/>
      <c r="ISY1223" s="2"/>
      <c r="ISZ1223" s="2"/>
      <c r="ITA1223" s="2"/>
      <c r="ITB1223" s="2"/>
      <c r="ITC1223" s="2"/>
      <c r="ITD1223" s="2"/>
      <c r="ITE1223" s="2"/>
      <c r="ITF1223" s="2"/>
      <c r="ITG1223" s="2"/>
      <c r="ITH1223" s="2"/>
      <c r="ITI1223" s="2"/>
      <c r="ITJ1223" s="2"/>
      <c r="ITK1223" s="2"/>
      <c r="ITL1223" s="2"/>
      <c r="ITM1223" s="2"/>
      <c r="ITN1223" s="2"/>
      <c r="ITO1223" s="2"/>
      <c r="ITP1223" s="2"/>
      <c r="ITQ1223" s="2"/>
      <c r="ITR1223" s="2"/>
      <c r="ITS1223" s="2"/>
      <c r="ITT1223" s="2"/>
      <c r="ITU1223" s="2"/>
      <c r="ITV1223" s="2"/>
      <c r="ITW1223" s="2"/>
      <c r="ITX1223" s="2"/>
      <c r="ITY1223" s="2"/>
      <c r="ITZ1223" s="2"/>
      <c r="IUA1223" s="2"/>
      <c r="IUB1223" s="2"/>
      <c r="IUC1223" s="2"/>
      <c r="IUD1223" s="2"/>
      <c r="IUE1223" s="2"/>
      <c r="IUF1223" s="2"/>
      <c r="IUG1223" s="2"/>
      <c r="IUH1223" s="2"/>
      <c r="IUI1223" s="2"/>
      <c r="IUJ1223" s="2"/>
      <c r="IUK1223" s="2"/>
      <c r="IUL1223" s="2"/>
      <c r="IUM1223" s="2"/>
      <c r="IUN1223" s="2"/>
      <c r="IUO1223" s="2"/>
      <c r="IUP1223" s="2"/>
      <c r="IUQ1223" s="2"/>
      <c r="IUR1223" s="2"/>
      <c r="IUS1223" s="2"/>
      <c r="IUT1223" s="2"/>
      <c r="IUU1223" s="2"/>
      <c r="IUV1223" s="2"/>
      <c r="IUW1223" s="2"/>
      <c r="IUX1223" s="2"/>
      <c r="IUY1223" s="2"/>
      <c r="IUZ1223" s="2"/>
      <c r="IVA1223" s="2"/>
      <c r="IVB1223" s="2"/>
      <c r="IVC1223" s="2"/>
      <c r="IVD1223" s="2"/>
      <c r="IVE1223" s="2"/>
      <c r="IVF1223" s="2"/>
      <c r="IVG1223" s="2"/>
      <c r="IVH1223" s="2"/>
      <c r="IVI1223" s="2"/>
      <c r="IVJ1223" s="2"/>
      <c r="IVK1223" s="2"/>
      <c r="IVL1223" s="2"/>
      <c r="IVM1223" s="2"/>
      <c r="IVN1223" s="2"/>
      <c r="IVO1223" s="2"/>
      <c r="IVP1223" s="2"/>
      <c r="IVQ1223" s="2"/>
      <c r="IVR1223" s="2"/>
      <c r="IVS1223" s="2"/>
      <c r="IVT1223" s="2"/>
      <c r="IVU1223" s="2"/>
      <c r="IVV1223" s="2"/>
      <c r="IVW1223" s="2"/>
      <c r="IVX1223" s="2"/>
      <c r="IVY1223" s="2"/>
      <c r="IVZ1223" s="2"/>
      <c r="IWA1223" s="2"/>
      <c r="IWB1223" s="2"/>
      <c r="IWC1223" s="2"/>
      <c r="IWD1223" s="2"/>
      <c r="IWE1223" s="2"/>
      <c r="IWF1223" s="2"/>
      <c r="IWG1223" s="2"/>
      <c r="IWH1223" s="2"/>
      <c r="IWI1223" s="2"/>
      <c r="IWJ1223" s="2"/>
      <c r="IWK1223" s="2"/>
      <c r="IWL1223" s="2"/>
      <c r="IWM1223" s="2"/>
      <c r="IWN1223" s="2"/>
      <c r="IWO1223" s="2"/>
      <c r="IWP1223" s="2"/>
      <c r="IWQ1223" s="2"/>
      <c r="IWR1223" s="2"/>
      <c r="IWS1223" s="2"/>
      <c r="IWT1223" s="2"/>
      <c r="IWU1223" s="2"/>
      <c r="IWV1223" s="2"/>
      <c r="IWW1223" s="2"/>
      <c r="IWX1223" s="2"/>
      <c r="IWY1223" s="2"/>
      <c r="IWZ1223" s="2"/>
      <c r="IXA1223" s="2"/>
      <c r="IXB1223" s="2"/>
      <c r="IXC1223" s="2"/>
      <c r="IXD1223" s="2"/>
      <c r="IXE1223" s="2"/>
      <c r="IXF1223" s="2"/>
      <c r="IXG1223" s="2"/>
      <c r="IXH1223" s="2"/>
      <c r="IXI1223" s="2"/>
      <c r="IXJ1223" s="2"/>
      <c r="IXK1223" s="2"/>
      <c r="IXL1223" s="2"/>
      <c r="IXM1223" s="2"/>
      <c r="IXN1223" s="2"/>
      <c r="IXO1223" s="2"/>
      <c r="IXP1223" s="2"/>
      <c r="IXQ1223" s="2"/>
      <c r="IXR1223" s="2"/>
      <c r="IXS1223" s="2"/>
      <c r="IXT1223" s="2"/>
      <c r="IXU1223" s="2"/>
      <c r="IXV1223" s="2"/>
      <c r="IXW1223" s="2"/>
      <c r="IXX1223" s="2"/>
      <c r="IXY1223" s="2"/>
      <c r="IXZ1223" s="2"/>
      <c r="IYA1223" s="2"/>
      <c r="IYB1223" s="2"/>
      <c r="IYC1223" s="2"/>
      <c r="IYD1223" s="2"/>
      <c r="IYE1223" s="2"/>
      <c r="IYF1223" s="2"/>
      <c r="IYG1223" s="2"/>
      <c r="IYH1223" s="2"/>
      <c r="IYI1223" s="2"/>
      <c r="IYJ1223" s="2"/>
      <c r="IYK1223" s="2"/>
      <c r="IYL1223" s="2"/>
      <c r="IYM1223" s="2"/>
      <c r="IYN1223" s="2"/>
      <c r="IYO1223" s="2"/>
      <c r="IYP1223" s="2"/>
      <c r="IYQ1223" s="2"/>
      <c r="IYR1223" s="2"/>
      <c r="IYS1223" s="2"/>
      <c r="IYT1223" s="2"/>
      <c r="IYU1223" s="2"/>
      <c r="IYV1223" s="2"/>
      <c r="IYW1223" s="2"/>
      <c r="IYX1223" s="2"/>
      <c r="IYY1223" s="2"/>
      <c r="IYZ1223" s="2"/>
      <c r="IZA1223" s="2"/>
      <c r="IZB1223" s="2"/>
      <c r="IZC1223" s="2"/>
      <c r="IZD1223" s="2"/>
      <c r="IZE1223" s="2"/>
      <c r="IZF1223" s="2"/>
      <c r="IZG1223" s="2"/>
      <c r="IZH1223" s="2"/>
      <c r="IZI1223" s="2"/>
      <c r="IZJ1223" s="2"/>
      <c r="IZK1223" s="2"/>
      <c r="IZL1223" s="2"/>
      <c r="IZM1223" s="2"/>
      <c r="IZN1223" s="2"/>
      <c r="IZO1223" s="2"/>
      <c r="IZP1223" s="2"/>
      <c r="IZQ1223" s="2"/>
      <c r="IZR1223" s="2"/>
      <c r="IZS1223" s="2"/>
      <c r="IZT1223" s="2"/>
      <c r="IZU1223" s="2"/>
      <c r="IZV1223" s="2"/>
      <c r="IZW1223" s="2"/>
      <c r="IZX1223" s="2"/>
      <c r="IZY1223" s="2"/>
      <c r="IZZ1223" s="2"/>
      <c r="JAA1223" s="2"/>
      <c r="JAB1223" s="2"/>
      <c r="JAC1223" s="2"/>
      <c r="JAD1223" s="2"/>
      <c r="JAE1223" s="2"/>
      <c r="JAF1223" s="2"/>
      <c r="JAG1223" s="2"/>
      <c r="JAH1223" s="2"/>
      <c r="JAI1223" s="2"/>
      <c r="JAJ1223" s="2"/>
      <c r="JAK1223" s="2"/>
      <c r="JAL1223" s="2"/>
      <c r="JAM1223" s="2"/>
      <c r="JAN1223" s="2"/>
      <c r="JAO1223" s="2"/>
      <c r="JAP1223" s="2"/>
      <c r="JAQ1223" s="2"/>
      <c r="JAR1223" s="2"/>
      <c r="JAS1223" s="2"/>
      <c r="JAT1223" s="2"/>
      <c r="JAU1223" s="2"/>
      <c r="JAV1223" s="2"/>
      <c r="JAW1223" s="2"/>
      <c r="JAX1223" s="2"/>
      <c r="JAY1223" s="2"/>
      <c r="JAZ1223" s="2"/>
      <c r="JBA1223" s="2"/>
      <c r="JBB1223" s="2"/>
      <c r="JBC1223" s="2"/>
      <c r="JBD1223" s="2"/>
      <c r="JBE1223" s="2"/>
      <c r="JBF1223" s="2"/>
      <c r="JBG1223" s="2"/>
      <c r="JBH1223" s="2"/>
      <c r="JBI1223" s="2"/>
      <c r="JBJ1223" s="2"/>
      <c r="JBK1223" s="2"/>
      <c r="JBL1223" s="2"/>
      <c r="JBM1223" s="2"/>
      <c r="JBN1223" s="2"/>
      <c r="JBO1223" s="2"/>
      <c r="JBP1223" s="2"/>
      <c r="JBQ1223" s="2"/>
      <c r="JBR1223" s="2"/>
      <c r="JBS1223" s="2"/>
      <c r="JBT1223" s="2"/>
      <c r="JBU1223" s="2"/>
      <c r="JBV1223" s="2"/>
      <c r="JBW1223" s="2"/>
      <c r="JBX1223" s="2"/>
      <c r="JBY1223" s="2"/>
      <c r="JBZ1223" s="2"/>
      <c r="JCA1223" s="2"/>
      <c r="JCB1223" s="2"/>
      <c r="JCC1223" s="2"/>
      <c r="JCD1223" s="2"/>
      <c r="JCE1223" s="2"/>
      <c r="JCF1223" s="2"/>
      <c r="JCG1223" s="2"/>
      <c r="JCH1223" s="2"/>
      <c r="JCI1223" s="2"/>
      <c r="JCJ1223" s="2"/>
      <c r="JCK1223" s="2"/>
      <c r="JCL1223" s="2"/>
      <c r="JCM1223" s="2"/>
      <c r="JCN1223" s="2"/>
      <c r="JCO1223" s="2"/>
      <c r="JCP1223" s="2"/>
      <c r="JCQ1223" s="2"/>
      <c r="JCR1223" s="2"/>
      <c r="JCS1223" s="2"/>
      <c r="JCT1223" s="2"/>
      <c r="JCU1223" s="2"/>
      <c r="JCV1223" s="2"/>
      <c r="JCW1223" s="2"/>
      <c r="JCX1223" s="2"/>
      <c r="JCY1223" s="2"/>
      <c r="JCZ1223" s="2"/>
      <c r="JDA1223" s="2"/>
      <c r="JDB1223" s="2"/>
      <c r="JDC1223" s="2"/>
      <c r="JDD1223" s="2"/>
      <c r="JDE1223" s="2"/>
      <c r="JDF1223" s="2"/>
      <c r="JDG1223" s="2"/>
      <c r="JDH1223" s="2"/>
      <c r="JDI1223" s="2"/>
      <c r="JDJ1223" s="2"/>
      <c r="JDK1223" s="2"/>
      <c r="JDL1223" s="2"/>
      <c r="JDM1223" s="2"/>
      <c r="JDN1223" s="2"/>
      <c r="JDO1223" s="2"/>
      <c r="JDP1223" s="2"/>
      <c r="JDQ1223" s="2"/>
      <c r="JDR1223" s="2"/>
      <c r="JDS1223" s="2"/>
      <c r="JDT1223" s="2"/>
      <c r="JDU1223" s="2"/>
      <c r="JDV1223" s="2"/>
      <c r="JDW1223" s="2"/>
      <c r="JDX1223" s="2"/>
      <c r="JDY1223" s="2"/>
      <c r="JDZ1223" s="2"/>
      <c r="JEA1223" s="2"/>
      <c r="JEB1223" s="2"/>
      <c r="JEC1223" s="2"/>
      <c r="JED1223" s="2"/>
      <c r="JEE1223" s="2"/>
      <c r="JEF1223" s="2"/>
      <c r="JEG1223" s="2"/>
      <c r="JEH1223" s="2"/>
      <c r="JEI1223" s="2"/>
      <c r="JEJ1223" s="2"/>
      <c r="JEK1223" s="2"/>
      <c r="JEL1223" s="2"/>
      <c r="JEM1223" s="2"/>
      <c r="JEN1223" s="2"/>
      <c r="JEO1223" s="2"/>
      <c r="JEP1223" s="2"/>
      <c r="JEQ1223" s="2"/>
      <c r="JER1223" s="2"/>
      <c r="JES1223" s="2"/>
      <c r="JET1223" s="2"/>
      <c r="JEU1223" s="2"/>
      <c r="JEV1223" s="2"/>
      <c r="JEW1223" s="2"/>
      <c r="JEX1223" s="2"/>
      <c r="JEY1223" s="2"/>
      <c r="JEZ1223" s="2"/>
      <c r="JFA1223" s="2"/>
      <c r="JFB1223" s="2"/>
      <c r="JFC1223" s="2"/>
      <c r="JFD1223" s="2"/>
      <c r="JFE1223" s="2"/>
      <c r="JFF1223" s="2"/>
      <c r="JFG1223" s="2"/>
      <c r="JFH1223" s="2"/>
      <c r="JFI1223" s="2"/>
      <c r="JFJ1223" s="2"/>
      <c r="JFK1223" s="2"/>
      <c r="JFL1223" s="2"/>
      <c r="JFM1223" s="2"/>
      <c r="JFN1223" s="2"/>
      <c r="JFO1223" s="2"/>
      <c r="JFP1223" s="2"/>
      <c r="JFQ1223" s="2"/>
      <c r="JFR1223" s="2"/>
      <c r="JFS1223" s="2"/>
      <c r="JFT1223" s="2"/>
      <c r="JFU1223" s="2"/>
      <c r="JFV1223" s="2"/>
      <c r="JFW1223" s="2"/>
      <c r="JFX1223" s="2"/>
      <c r="JFY1223" s="2"/>
      <c r="JFZ1223" s="2"/>
      <c r="JGA1223" s="2"/>
      <c r="JGB1223" s="2"/>
      <c r="JGC1223" s="2"/>
      <c r="JGD1223" s="2"/>
      <c r="JGE1223" s="2"/>
      <c r="JGF1223" s="2"/>
      <c r="JGG1223" s="2"/>
      <c r="JGH1223" s="2"/>
      <c r="JGI1223" s="2"/>
      <c r="JGJ1223" s="2"/>
      <c r="JGK1223" s="2"/>
      <c r="JGL1223" s="2"/>
      <c r="JGM1223" s="2"/>
      <c r="JGN1223" s="2"/>
      <c r="JGO1223" s="2"/>
      <c r="JGP1223" s="2"/>
      <c r="JGQ1223" s="2"/>
      <c r="JGR1223" s="2"/>
      <c r="JGS1223" s="2"/>
      <c r="JGT1223" s="2"/>
      <c r="JGU1223" s="2"/>
      <c r="JGV1223" s="2"/>
      <c r="JGW1223" s="2"/>
      <c r="JGX1223" s="2"/>
      <c r="JGY1223" s="2"/>
      <c r="JGZ1223" s="2"/>
      <c r="JHA1223" s="2"/>
      <c r="JHB1223" s="2"/>
      <c r="JHC1223" s="2"/>
      <c r="JHD1223" s="2"/>
      <c r="JHE1223" s="2"/>
      <c r="JHF1223" s="2"/>
      <c r="JHG1223" s="2"/>
      <c r="JHH1223" s="2"/>
      <c r="JHI1223" s="2"/>
      <c r="JHJ1223" s="2"/>
      <c r="JHK1223" s="2"/>
      <c r="JHL1223" s="2"/>
      <c r="JHM1223" s="2"/>
      <c r="JHN1223" s="2"/>
      <c r="JHO1223" s="2"/>
      <c r="JHP1223" s="2"/>
      <c r="JHQ1223" s="2"/>
      <c r="JHR1223" s="2"/>
      <c r="JHS1223" s="2"/>
      <c r="JHT1223" s="2"/>
      <c r="JHU1223" s="2"/>
      <c r="JHV1223" s="2"/>
      <c r="JHW1223" s="2"/>
      <c r="JHX1223" s="2"/>
      <c r="JHY1223" s="2"/>
      <c r="JHZ1223" s="2"/>
      <c r="JIA1223" s="2"/>
      <c r="JIB1223" s="2"/>
      <c r="JIC1223" s="2"/>
      <c r="JID1223" s="2"/>
      <c r="JIE1223" s="2"/>
      <c r="JIF1223" s="2"/>
      <c r="JIG1223" s="2"/>
      <c r="JIH1223" s="2"/>
      <c r="JII1223" s="2"/>
      <c r="JIJ1223" s="2"/>
      <c r="JIK1223" s="2"/>
      <c r="JIL1223" s="2"/>
      <c r="JIM1223" s="2"/>
      <c r="JIN1223" s="2"/>
      <c r="JIO1223" s="2"/>
      <c r="JIP1223" s="2"/>
      <c r="JIQ1223" s="2"/>
      <c r="JIR1223" s="2"/>
      <c r="JIS1223" s="2"/>
      <c r="JIT1223" s="2"/>
      <c r="JIU1223" s="2"/>
      <c r="JIV1223" s="2"/>
      <c r="JIW1223" s="2"/>
      <c r="JIX1223" s="2"/>
      <c r="JIY1223" s="2"/>
      <c r="JIZ1223" s="2"/>
      <c r="JJA1223" s="2"/>
      <c r="JJB1223" s="2"/>
      <c r="JJC1223" s="2"/>
      <c r="JJD1223" s="2"/>
      <c r="JJE1223" s="2"/>
      <c r="JJF1223" s="2"/>
      <c r="JJG1223" s="2"/>
      <c r="JJH1223" s="2"/>
      <c r="JJI1223" s="2"/>
      <c r="JJJ1223" s="2"/>
      <c r="JJK1223" s="2"/>
      <c r="JJL1223" s="2"/>
      <c r="JJM1223" s="2"/>
      <c r="JJN1223" s="2"/>
      <c r="JJO1223" s="2"/>
      <c r="JJP1223" s="2"/>
      <c r="JJQ1223" s="2"/>
      <c r="JJR1223" s="2"/>
      <c r="JJS1223" s="2"/>
      <c r="JJT1223" s="2"/>
      <c r="JJU1223" s="2"/>
      <c r="JJV1223" s="2"/>
      <c r="JJW1223" s="2"/>
      <c r="JJX1223" s="2"/>
      <c r="JJY1223" s="2"/>
      <c r="JJZ1223" s="2"/>
      <c r="JKA1223" s="2"/>
      <c r="JKB1223" s="2"/>
      <c r="JKC1223" s="2"/>
      <c r="JKD1223" s="2"/>
      <c r="JKE1223" s="2"/>
      <c r="JKF1223" s="2"/>
      <c r="JKG1223" s="2"/>
      <c r="JKH1223" s="2"/>
      <c r="JKI1223" s="2"/>
      <c r="JKJ1223" s="2"/>
      <c r="JKK1223" s="2"/>
      <c r="JKL1223" s="2"/>
      <c r="JKM1223" s="2"/>
      <c r="JKN1223" s="2"/>
      <c r="JKO1223" s="2"/>
      <c r="JKP1223" s="2"/>
      <c r="JKQ1223" s="2"/>
      <c r="JKR1223" s="2"/>
      <c r="JKS1223" s="2"/>
      <c r="JKT1223" s="2"/>
      <c r="JKU1223" s="2"/>
      <c r="JKV1223" s="2"/>
      <c r="JKW1223" s="2"/>
      <c r="JKX1223" s="2"/>
      <c r="JKY1223" s="2"/>
      <c r="JKZ1223" s="2"/>
      <c r="JLA1223" s="2"/>
      <c r="JLB1223" s="2"/>
      <c r="JLC1223" s="2"/>
      <c r="JLD1223" s="2"/>
      <c r="JLE1223" s="2"/>
      <c r="JLF1223" s="2"/>
      <c r="JLG1223" s="2"/>
      <c r="JLH1223" s="2"/>
      <c r="JLI1223" s="2"/>
      <c r="JLJ1223" s="2"/>
      <c r="JLK1223" s="2"/>
      <c r="JLL1223" s="2"/>
      <c r="JLM1223" s="2"/>
      <c r="JLN1223" s="2"/>
      <c r="JLO1223" s="2"/>
      <c r="JLP1223" s="2"/>
      <c r="JLQ1223" s="2"/>
      <c r="JLR1223" s="2"/>
      <c r="JLS1223" s="2"/>
      <c r="JLT1223" s="2"/>
      <c r="JLU1223" s="2"/>
      <c r="JLV1223" s="2"/>
      <c r="JLW1223" s="2"/>
      <c r="JLX1223" s="2"/>
      <c r="JLY1223" s="2"/>
      <c r="JLZ1223" s="2"/>
      <c r="JMA1223" s="2"/>
      <c r="JMB1223" s="2"/>
      <c r="JMC1223" s="2"/>
      <c r="JMD1223" s="2"/>
      <c r="JME1223" s="2"/>
      <c r="JMF1223" s="2"/>
      <c r="JMG1223" s="2"/>
      <c r="JMH1223" s="2"/>
      <c r="JMI1223" s="2"/>
      <c r="JMJ1223" s="2"/>
      <c r="JMK1223" s="2"/>
      <c r="JML1223" s="2"/>
      <c r="JMM1223" s="2"/>
      <c r="JMN1223" s="2"/>
      <c r="JMO1223" s="2"/>
      <c r="JMP1223" s="2"/>
      <c r="JMQ1223" s="2"/>
      <c r="JMR1223" s="2"/>
      <c r="JMS1223" s="2"/>
      <c r="JMT1223" s="2"/>
      <c r="JMU1223" s="2"/>
      <c r="JMV1223" s="2"/>
      <c r="JMW1223" s="2"/>
      <c r="JMX1223" s="2"/>
      <c r="JMY1223" s="2"/>
      <c r="JMZ1223" s="2"/>
      <c r="JNA1223" s="2"/>
      <c r="JNB1223" s="2"/>
      <c r="JNC1223" s="2"/>
      <c r="JND1223" s="2"/>
      <c r="JNE1223" s="2"/>
      <c r="JNF1223" s="2"/>
      <c r="JNG1223" s="2"/>
      <c r="JNH1223" s="2"/>
      <c r="JNI1223" s="2"/>
      <c r="JNJ1223" s="2"/>
      <c r="JNK1223" s="2"/>
      <c r="JNL1223" s="2"/>
      <c r="JNM1223" s="2"/>
      <c r="JNN1223" s="2"/>
      <c r="JNO1223" s="2"/>
      <c r="JNP1223" s="2"/>
      <c r="JNQ1223" s="2"/>
      <c r="JNR1223" s="2"/>
      <c r="JNS1223" s="2"/>
      <c r="JNT1223" s="2"/>
      <c r="JNU1223" s="2"/>
      <c r="JNV1223" s="2"/>
      <c r="JNW1223" s="2"/>
      <c r="JNX1223" s="2"/>
      <c r="JNY1223" s="2"/>
      <c r="JNZ1223" s="2"/>
      <c r="JOA1223" s="2"/>
      <c r="JOB1223" s="2"/>
      <c r="JOC1223" s="2"/>
      <c r="JOD1223" s="2"/>
      <c r="JOE1223" s="2"/>
      <c r="JOF1223" s="2"/>
      <c r="JOG1223" s="2"/>
      <c r="JOH1223" s="2"/>
      <c r="JOI1223" s="2"/>
      <c r="JOJ1223" s="2"/>
      <c r="JOK1223" s="2"/>
      <c r="JOL1223" s="2"/>
      <c r="JOM1223" s="2"/>
      <c r="JON1223" s="2"/>
      <c r="JOO1223" s="2"/>
      <c r="JOP1223" s="2"/>
      <c r="JOQ1223" s="2"/>
      <c r="JOR1223" s="2"/>
      <c r="JOS1223" s="2"/>
      <c r="JOT1223" s="2"/>
      <c r="JOU1223" s="2"/>
      <c r="JOV1223" s="2"/>
      <c r="JOW1223" s="2"/>
      <c r="JOX1223" s="2"/>
      <c r="JOY1223" s="2"/>
      <c r="JOZ1223" s="2"/>
      <c r="JPA1223" s="2"/>
      <c r="JPB1223" s="2"/>
      <c r="JPC1223" s="2"/>
      <c r="JPD1223" s="2"/>
      <c r="JPE1223" s="2"/>
      <c r="JPF1223" s="2"/>
      <c r="JPG1223" s="2"/>
      <c r="JPH1223" s="2"/>
      <c r="JPI1223" s="2"/>
      <c r="JPJ1223" s="2"/>
      <c r="JPK1223" s="2"/>
      <c r="JPL1223" s="2"/>
      <c r="JPM1223" s="2"/>
      <c r="JPN1223" s="2"/>
      <c r="JPO1223" s="2"/>
      <c r="JPP1223" s="2"/>
      <c r="JPQ1223" s="2"/>
      <c r="JPR1223" s="2"/>
      <c r="JPS1223" s="2"/>
      <c r="JPT1223" s="2"/>
      <c r="JPU1223" s="2"/>
      <c r="JPV1223" s="2"/>
      <c r="JPW1223" s="2"/>
      <c r="JPX1223" s="2"/>
      <c r="JPY1223" s="2"/>
      <c r="JPZ1223" s="2"/>
      <c r="JQA1223" s="2"/>
      <c r="JQB1223" s="2"/>
      <c r="JQC1223" s="2"/>
      <c r="JQD1223" s="2"/>
      <c r="JQE1223" s="2"/>
      <c r="JQF1223" s="2"/>
      <c r="JQG1223" s="2"/>
      <c r="JQH1223" s="2"/>
      <c r="JQI1223" s="2"/>
      <c r="JQJ1223" s="2"/>
      <c r="JQK1223" s="2"/>
      <c r="JQL1223" s="2"/>
      <c r="JQM1223" s="2"/>
      <c r="JQN1223" s="2"/>
      <c r="JQO1223" s="2"/>
      <c r="JQP1223" s="2"/>
      <c r="JQQ1223" s="2"/>
      <c r="JQR1223" s="2"/>
      <c r="JQS1223" s="2"/>
      <c r="JQT1223" s="2"/>
      <c r="JQU1223" s="2"/>
      <c r="JQV1223" s="2"/>
      <c r="JQW1223" s="2"/>
      <c r="JQX1223" s="2"/>
      <c r="JQY1223" s="2"/>
      <c r="JQZ1223" s="2"/>
      <c r="JRA1223" s="2"/>
      <c r="JRB1223" s="2"/>
      <c r="JRC1223" s="2"/>
      <c r="JRD1223" s="2"/>
      <c r="JRE1223" s="2"/>
      <c r="JRF1223" s="2"/>
      <c r="JRG1223" s="2"/>
      <c r="JRH1223" s="2"/>
      <c r="JRI1223" s="2"/>
      <c r="JRJ1223" s="2"/>
      <c r="JRK1223" s="2"/>
      <c r="JRL1223" s="2"/>
      <c r="JRM1223" s="2"/>
      <c r="JRN1223" s="2"/>
      <c r="JRO1223" s="2"/>
      <c r="JRP1223" s="2"/>
      <c r="JRQ1223" s="2"/>
      <c r="JRR1223" s="2"/>
      <c r="JRS1223" s="2"/>
      <c r="JRT1223" s="2"/>
      <c r="JRU1223" s="2"/>
      <c r="JRV1223" s="2"/>
      <c r="JRW1223" s="2"/>
      <c r="JRX1223" s="2"/>
      <c r="JRY1223" s="2"/>
      <c r="JRZ1223" s="2"/>
      <c r="JSA1223" s="2"/>
      <c r="JSB1223" s="2"/>
      <c r="JSC1223" s="2"/>
      <c r="JSD1223" s="2"/>
      <c r="JSE1223" s="2"/>
      <c r="JSF1223" s="2"/>
      <c r="JSG1223" s="2"/>
      <c r="JSH1223" s="2"/>
      <c r="JSI1223" s="2"/>
      <c r="JSJ1223" s="2"/>
      <c r="JSK1223" s="2"/>
      <c r="JSL1223" s="2"/>
      <c r="JSM1223" s="2"/>
      <c r="JSN1223" s="2"/>
      <c r="JSO1223" s="2"/>
      <c r="JSP1223" s="2"/>
      <c r="JSQ1223" s="2"/>
      <c r="JSR1223" s="2"/>
      <c r="JSS1223" s="2"/>
      <c r="JST1223" s="2"/>
      <c r="JSU1223" s="2"/>
      <c r="JSV1223" s="2"/>
      <c r="JSW1223" s="2"/>
      <c r="JSX1223" s="2"/>
      <c r="JSY1223" s="2"/>
      <c r="JSZ1223" s="2"/>
      <c r="JTA1223" s="2"/>
      <c r="JTB1223" s="2"/>
      <c r="JTC1223" s="2"/>
      <c r="JTD1223" s="2"/>
      <c r="JTE1223" s="2"/>
      <c r="JTF1223" s="2"/>
      <c r="JTG1223" s="2"/>
      <c r="JTH1223" s="2"/>
      <c r="JTI1223" s="2"/>
      <c r="JTJ1223" s="2"/>
      <c r="JTK1223" s="2"/>
      <c r="JTL1223" s="2"/>
      <c r="JTM1223" s="2"/>
      <c r="JTN1223" s="2"/>
      <c r="JTO1223" s="2"/>
      <c r="JTP1223" s="2"/>
      <c r="JTQ1223" s="2"/>
      <c r="JTR1223" s="2"/>
      <c r="JTS1223" s="2"/>
      <c r="JTT1223" s="2"/>
      <c r="JTU1223" s="2"/>
      <c r="JTV1223" s="2"/>
      <c r="JTW1223" s="2"/>
      <c r="JTX1223" s="2"/>
      <c r="JTY1223" s="2"/>
      <c r="JTZ1223" s="2"/>
      <c r="JUA1223" s="2"/>
      <c r="JUB1223" s="2"/>
      <c r="JUC1223" s="2"/>
      <c r="JUD1223" s="2"/>
      <c r="JUE1223" s="2"/>
      <c r="JUF1223" s="2"/>
      <c r="JUG1223" s="2"/>
      <c r="JUH1223" s="2"/>
      <c r="JUI1223" s="2"/>
      <c r="JUJ1223" s="2"/>
      <c r="JUK1223" s="2"/>
      <c r="JUL1223" s="2"/>
      <c r="JUM1223" s="2"/>
      <c r="JUN1223" s="2"/>
      <c r="JUO1223" s="2"/>
      <c r="JUP1223" s="2"/>
      <c r="JUQ1223" s="2"/>
      <c r="JUR1223" s="2"/>
      <c r="JUS1223" s="2"/>
      <c r="JUT1223" s="2"/>
      <c r="JUU1223" s="2"/>
      <c r="JUV1223" s="2"/>
      <c r="JUW1223" s="2"/>
      <c r="JUX1223" s="2"/>
      <c r="JUY1223" s="2"/>
      <c r="JUZ1223" s="2"/>
      <c r="JVA1223" s="2"/>
      <c r="JVB1223" s="2"/>
      <c r="JVC1223" s="2"/>
      <c r="JVD1223" s="2"/>
      <c r="JVE1223" s="2"/>
      <c r="JVF1223" s="2"/>
      <c r="JVG1223" s="2"/>
      <c r="JVH1223" s="2"/>
      <c r="JVI1223" s="2"/>
      <c r="JVJ1223" s="2"/>
      <c r="JVK1223" s="2"/>
      <c r="JVL1223" s="2"/>
      <c r="JVM1223" s="2"/>
      <c r="JVN1223" s="2"/>
      <c r="JVO1223" s="2"/>
      <c r="JVP1223" s="2"/>
      <c r="JVQ1223" s="2"/>
      <c r="JVR1223" s="2"/>
      <c r="JVS1223" s="2"/>
      <c r="JVT1223" s="2"/>
      <c r="JVU1223" s="2"/>
      <c r="JVV1223" s="2"/>
      <c r="JVW1223" s="2"/>
      <c r="JVX1223" s="2"/>
      <c r="JVY1223" s="2"/>
      <c r="JVZ1223" s="2"/>
      <c r="JWA1223" s="2"/>
      <c r="JWB1223" s="2"/>
      <c r="JWC1223" s="2"/>
      <c r="JWD1223" s="2"/>
      <c r="JWE1223" s="2"/>
      <c r="JWF1223" s="2"/>
      <c r="JWG1223" s="2"/>
      <c r="JWH1223" s="2"/>
      <c r="JWI1223" s="2"/>
      <c r="JWJ1223" s="2"/>
      <c r="JWK1223" s="2"/>
      <c r="JWL1223" s="2"/>
      <c r="JWM1223" s="2"/>
      <c r="JWN1223" s="2"/>
      <c r="JWO1223" s="2"/>
      <c r="JWP1223" s="2"/>
      <c r="JWQ1223" s="2"/>
      <c r="JWR1223" s="2"/>
      <c r="JWS1223" s="2"/>
      <c r="JWT1223" s="2"/>
      <c r="JWU1223" s="2"/>
      <c r="JWV1223" s="2"/>
      <c r="JWW1223" s="2"/>
      <c r="JWX1223" s="2"/>
      <c r="JWY1223" s="2"/>
      <c r="JWZ1223" s="2"/>
      <c r="JXA1223" s="2"/>
      <c r="JXB1223" s="2"/>
      <c r="JXC1223" s="2"/>
      <c r="JXD1223" s="2"/>
      <c r="JXE1223" s="2"/>
      <c r="JXF1223" s="2"/>
      <c r="JXG1223" s="2"/>
      <c r="JXH1223" s="2"/>
      <c r="JXI1223" s="2"/>
      <c r="JXJ1223" s="2"/>
      <c r="JXK1223" s="2"/>
      <c r="JXL1223" s="2"/>
      <c r="JXM1223" s="2"/>
      <c r="JXN1223" s="2"/>
      <c r="JXO1223" s="2"/>
      <c r="JXP1223" s="2"/>
      <c r="JXQ1223" s="2"/>
      <c r="JXR1223" s="2"/>
      <c r="JXS1223" s="2"/>
      <c r="JXT1223" s="2"/>
      <c r="JXU1223" s="2"/>
      <c r="JXV1223" s="2"/>
      <c r="JXW1223" s="2"/>
      <c r="JXX1223" s="2"/>
      <c r="JXY1223" s="2"/>
      <c r="JXZ1223" s="2"/>
      <c r="JYA1223" s="2"/>
      <c r="JYB1223" s="2"/>
      <c r="JYC1223" s="2"/>
      <c r="JYD1223" s="2"/>
      <c r="JYE1223" s="2"/>
      <c r="JYF1223" s="2"/>
      <c r="JYG1223" s="2"/>
      <c r="JYH1223" s="2"/>
      <c r="JYI1223" s="2"/>
      <c r="JYJ1223" s="2"/>
      <c r="JYK1223" s="2"/>
      <c r="JYL1223" s="2"/>
      <c r="JYM1223" s="2"/>
      <c r="JYN1223" s="2"/>
      <c r="JYO1223" s="2"/>
      <c r="JYP1223" s="2"/>
      <c r="JYQ1223" s="2"/>
      <c r="JYR1223" s="2"/>
      <c r="JYS1223" s="2"/>
      <c r="JYT1223" s="2"/>
      <c r="JYU1223" s="2"/>
      <c r="JYV1223" s="2"/>
      <c r="JYW1223" s="2"/>
      <c r="JYX1223" s="2"/>
      <c r="JYY1223" s="2"/>
      <c r="JYZ1223" s="2"/>
      <c r="JZA1223" s="2"/>
      <c r="JZB1223" s="2"/>
      <c r="JZC1223" s="2"/>
      <c r="JZD1223" s="2"/>
      <c r="JZE1223" s="2"/>
      <c r="JZF1223" s="2"/>
      <c r="JZG1223" s="2"/>
      <c r="JZH1223" s="2"/>
      <c r="JZI1223" s="2"/>
      <c r="JZJ1223" s="2"/>
      <c r="JZK1223" s="2"/>
      <c r="JZL1223" s="2"/>
      <c r="JZM1223" s="2"/>
      <c r="JZN1223" s="2"/>
      <c r="JZO1223" s="2"/>
      <c r="JZP1223" s="2"/>
      <c r="JZQ1223" s="2"/>
      <c r="JZR1223" s="2"/>
      <c r="JZS1223" s="2"/>
      <c r="JZT1223" s="2"/>
      <c r="JZU1223" s="2"/>
      <c r="JZV1223" s="2"/>
      <c r="JZW1223" s="2"/>
      <c r="JZX1223" s="2"/>
      <c r="JZY1223" s="2"/>
      <c r="JZZ1223" s="2"/>
      <c r="KAA1223" s="2"/>
      <c r="KAB1223" s="2"/>
      <c r="KAC1223" s="2"/>
      <c r="KAD1223" s="2"/>
      <c r="KAE1223" s="2"/>
      <c r="KAF1223" s="2"/>
      <c r="KAG1223" s="2"/>
      <c r="KAH1223" s="2"/>
      <c r="KAI1223" s="2"/>
      <c r="KAJ1223" s="2"/>
      <c r="KAK1223" s="2"/>
      <c r="KAL1223" s="2"/>
      <c r="KAM1223" s="2"/>
      <c r="KAN1223" s="2"/>
      <c r="KAO1223" s="2"/>
      <c r="KAP1223" s="2"/>
      <c r="KAQ1223" s="2"/>
      <c r="KAR1223" s="2"/>
      <c r="KAS1223" s="2"/>
      <c r="KAT1223" s="2"/>
      <c r="KAU1223" s="2"/>
      <c r="KAV1223" s="2"/>
      <c r="KAW1223" s="2"/>
      <c r="KAX1223" s="2"/>
      <c r="KAY1223" s="2"/>
      <c r="KAZ1223" s="2"/>
      <c r="KBA1223" s="2"/>
      <c r="KBB1223" s="2"/>
      <c r="KBC1223" s="2"/>
      <c r="KBD1223" s="2"/>
      <c r="KBE1223" s="2"/>
      <c r="KBF1223" s="2"/>
      <c r="KBG1223" s="2"/>
      <c r="KBH1223" s="2"/>
      <c r="KBI1223" s="2"/>
      <c r="KBJ1223" s="2"/>
      <c r="KBK1223" s="2"/>
      <c r="KBL1223" s="2"/>
      <c r="KBM1223" s="2"/>
      <c r="KBN1223" s="2"/>
      <c r="KBO1223" s="2"/>
      <c r="KBP1223" s="2"/>
      <c r="KBQ1223" s="2"/>
      <c r="KBR1223" s="2"/>
      <c r="KBS1223" s="2"/>
      <c r="KBT1223" s="2"/>
      <c r="KBU1223" s="2"/>
      <c r="KBV1223" s="2"/>
      <c r="KBW1223" s="2"/>
      <c r="KBX1223" s="2"/>
      <c r="KBY1223" s="2"/>
      <c r="KBZ1223" s="2"/>
      <c r="KCA1223" s="2"/>
      <c r="KCB1223" s="2"/>
      <c r="KCC1223" s="2"/>
      <c r="KCD1223" s="2"/>
      <c r="KCE1223" s="2"/>
      <c r="KCF1223" s="2"/>
      <c r="KCG1223" s="2"/>
      <c r="KCH1223" s="2"/>
      <c r="KCI1223" s="2"/>
      <c r="KCJ1223" s="2"/>
      <c r="KCK1223" s="2"/>
      <c r="KCL1223" s="2"/>
      <c r="KCM1223" s="2"/>
      <c r="KCN1223" s="2"/>
      <c r="KCO1223" s="2"/>
      <c r="KCP1223" s="2"/>
      <c r="KCQ1223" s="2"/>
      <c r="KCR1223" s="2"/>
      <c r="KCS1223" s="2"/>
      <c r="KCT1223" s="2"/>
      <c r="KCU1223" s="2"/>
      <c r="KCV1223" s="2"/>
      <c r="KCW1223" s="2"/>
      <c r="KCX1223" s="2"/>
      <c r="KCY1223" s="2"/>
      <c r="KCZ1223" s="2"/>
      <c r="KDA1223" s="2"/>
      <c r="KDB1223" s="2"/>
      <c r="KDC1223" s="2"/>
      <c r="KDD1223" s="2"/>
      <c r="KDE1223" s="2"/>
      <c r="KDF1223" s="2"/>
      <c r="KDG1223" s="2"/>
      <c r="KDH1223" s="2"/>
      <c r="KDI1223" s="2"/>
      <c r="KDJ1223" s="2"/>
      <c r="KDK1223" s="2"/>
      <c r="KDL1223" s="2"/>
      <c r="KDM1223" s="2"/>
      <c r="KDN1223" s="2"/>
      <c r="KDO1223" s="2"/>
      <c r="KDP1223" s="2"/>
      <c r="KDQ1223" s="2"/>
      <c r="KDR1223" s="2"/>
      <c r="KDS1223" s="2"/>
      <c r="KDT1223" s="2"/>
      <c r="KDU1223" s="2"/>
      <c r="KDV1223" s="2"/>
      <c r="KDW1223" s="2"/>
      <c r="KDX1223" s="2"/>
      <c r="KDY1223" s="2"/>
      <c r="KDZ1223" s="2"/>
      <c r="KEA1223" s="2"/>
      <c r="KEB1223" s="2"/>
      <c r="KEC1223" s="2"/>
      <c r="KED1223" s="2"/>
      <c r="KEE1223" s="2"/>
      <c r="KEF1223" s="2"/>
      <c r="KEG1223" s="2"/>
      <c r="KEH1223" s="2"/>
      <c r="KEI1223" s="2"/>
      <c r="KEJ1223" s="2"/>
      <c r="KEK1223" s="2"/>
      <c r="KEL1223" s="2"/>
      <c r="KEM1223" s="2"/>
      <c r="KEN1223" s="2"/>
      <c r="KEO1223" s="2"/>
      <c r="KEP1223" s="2"/>
      <c r="KEQ1223" s="2"/>
      <c r="KER1223" s="2"/>
      <c r="KES1223" s="2"/>
      <c r="KET1223" s="2"/>
      <c r="KEU1223" s="2"/>
      <c r="KEV1223" s="2"/>
      <c r="KEW1223" s="2"/>
      <c r="KEX1223" s="2"/>
      <c r="KEY1223" s="2"/>
      <c r="KEZ1223" s="2"/>
      <c r="KFA1223" s="2"/>
      <c r="KFB1223" s="2"/>
      <c r="KFC1223" s="2"/>
      <c r="KFD1223" s="2"/>
      <c r="KFE1223" s="2"/>
      <c r="KFF1223" s="2"/>
      <c r="KFG1223" s="2"/>
      <c r="KFH1223" s="2"/>
      <c r="KFI1223" s="2"/>
      <c r="KFJ1223" s="2"/>
      <c r="KFK1223" s="2"/>
      <c r="KFL1223" s="2"/>
      <c r="KFM1223" s="2"/>
      <c r="KFN1223" s="2"/>
      <c r="KFO1223" s="2"/>
      <c r="KFP1223" s="2"/>
      <c r="KFQ1223" s="2"/>
      <c r="KFR1223" s="2"/>
      <c r="KFS1223" s="2"/>
      <c r="KFT1223" s="2"/>
      <c r="KFU1223" s="2"/>
      <c r="KFV1223" s="2"/>
      <c r="KFW1223" s="2"/>
      <c r="KFX1223" s="2"/>
      <c r="KFY1223" s="2"/>
      <c r="KFZ1223" s="2"/>
      <c r="KGA1223" s="2"/>
      <c r="KGB1223" s="2"/>
      <c r="KGC1223" s="2"/>
      <c r="KGD1223" s="2"/>
      <c r="KGE1223" s="2"/>
      <c r="KGF1223" s="2"/>
      <c r="KGG1223" s="2"/>
      <c r="KGH1223" s="2"/>
      <c r="KGI1223" s="2"/>
      <c r="KGJ1223" s="2"/>
      <c r="KGK1223" s="2"/>
      <c r="KGL1223" s="2"/>
      <c r="KGM1223" s="2"/>
      <c r="KGN1223" s="2"/>
      <c r="KGO1223" s="2"/>
      <c r="KGP1223" s="2"/>
      <c r="KGQ1223" s="2"/>
      <c r="KGR1223" s="2"/>
      <c r="KGS1223" s="2"/>
      <c r="KGT1223" s="2"/>
      <c r="KGU1223" s="2"/>
      <c r="KGV1223" s="2"/>
      <c r="KGW1223" s="2"/>
      <c r="KGX1223" s="2"/>
      <c r="KGY1223" s="2"/>
      <c r="KGZ1223" s="2"/>
      <c r="KHA1223" s="2"/>
      <c r="KHB1223" s="2"/>
      <c r="KHC1223" s="2"/>
      <c r="KHD1223" s="2"/>
      <c r="KHE1223" s="2"/>
      <c r="KHF1223" s="2"/>
      <c r="KHG1223" s="2"/>
      <c r="KHH1223" s="2"/>
      <c r="KHI1223" s="2"/>
      <c r="KHJ1223" s="2"/>
      <c r="KHK1223" s="2"/>
      <c r="KHL1223" s="2"/>
      <c r="KHM1223" s="2"/>
      <c r="KHN1223" s="2"/>
      <c r="KHO1223" s="2"/>
      <c r="KHP1223" s="2"/>
      <c r="KHQ1223" s="2"/>
      <c r="KHR1223" s="2"/>
      <c r="KHS1223" s="2"/>
      <c r="KHT1223" s="2"/>
      <c r="KHU1223" s="2"/>
      <c r="KHV1223" s="2"/>
      <c r="KHW1223" s="2"/>
      <c r="KHX1223" s="2"/>
      <c r="KHY1223" s="2"/>
      <c r="KHZ1223" s="2"/>
      <c r="KIA1223" s="2"/>
      <c r="KIB1223" s="2"/>
      <c r="KIC1223" s="2"/>
      <c r="KID1223" s="2"/>
      <c r="KIE1223" s="2"/>
      <c r="KIF1223" s="2"/>
      <c r="KIG1223" s="2"/>
      <c r="KIH1223" s="2"/>
      <c r="KII1223" s="2"/>
      <c r="KIJ1223" s="2"/>
      <c r="KIK1223" s="2"/>
      <c r="KIL1223" s="2"/>
      <c r="KIM1223" s="2"/>
      <c r="KIN1223" s="2"/>
      <c r="KIO1223" s="2"/>
      <c r="KIP1223" s="2"/>
      <c r="KIQ1223" s="2"/>
      <c r="KIR1223" s="2"/>
      <c r="KIS1223" s="2"/>
      <c r="KIT1223" s="2"/>
      <c r="KIU1223" s="2"/>
      <c r="KIV1223" s="2"/>
      <c r="KIW1223" s="2"/>
      <c r="KIX1223" s="2"/>
      <c r="KIY1223" s="2"/>
      <c r="KIZ1223" s="2"/>
      <c r="KJA1223" s="2"/>
      <c r="KJB1223" s="2"/>
      <c r="KJC1223" s="2"/>
      <c r="KJD1223" s="2"/>
      <c r="KJE1223" s="2"/>
      <c r="KJF1223" s="2"/>
      <c r="KJG1223" s="2"/>
      <c r="KJH1223" s="2"/>
      <c r="KJI1223" s="2"/>
      <c r="KJJ1223" s="2"/>
      <c r="KJK1223" s="2"/>
      <c r="KJL1223" s="2"/>
      <c r="KJM1223" s="2"/>
      <c r="KJN1223" s="2"/>
      <c r="KJO1223" s="2"/>
      <c r="KJP1223" s="2"/>
      <c r="KJQ1223" s="2"/>
      <c r="KJR1223" s="2"/>
      <c r="KJS1223" s="2"/>
      <c r="KJT1223" s="2"/>
      <c r="KJU1223" s="2"/>
      <c r="KJV1223" s="2"/>
      <c r="KJW1223" s="2"/>
      <c r="KJX1223" s="2"/>
      <c r="KJY1223" s="2"/>
      <c r="KJZ1223" s="2"/>
      <c r="KKA1223" s="2"/>
      <c r="KKB1223" s="2"/>
      <c r="KKC1223" s="2"/>
      <c r="KKD1223" s="2"/>
      <c r="KKE1223" s="2"/>
      <c r="KKF1223" s="2"/>
      <c r="KKG1223" s="2"/>
      <c r="KKH1223" s="2"/>
      <c r="KKI1223" s="2"/>
      <c r="KKJ1223" s="2"/>
      <c r="KKK1223" s="2"/>
      <c r="KKL1223" s="2"/>
      <c r="KKM1223" s="2"/>
      <c r="KKN1223" s="2"/>
      <c r="KKO1223" s="2"/>
      <c r="KKP1223" s="2"/>
      <c r="KKQ1223" s="2"/>
      <c r="KKR1223" s="2"/>
      <c r="KKS1223" s="2"/>
      <c r="KKT1223" s="2"/>
      <c r="KKU1223" s="2"/>
      <c r="KKV1223" s="2"/>
      <c r="KKW1223" s="2"/>
      <c r="KKX1223" s="2"/>
      <c r="KKY1223" s="2"/>
      <c r="KKZ1223" s="2"/>
      <c r="KLA1223" s="2"/>
      <c r="KLB1223" s="2"/>
      <c r="KLC1223" s="2"/>
      <c r="KLD1223" s="2"/>
      <c r="KLE1223" s="2"/>
      <c r="KLF1223" s="2"/>
      <c r="KLG1223" s="2"/>
      <c r="KLH1223" s="2"/>
      <c r="KLI1223" s="2"/>
      <c r="KLJ1223" s="2"/>
      <c r="KLK1223" s="2"/>
      <c r="KLL1223" s="2"/>
      <c r="KLM1223" s="2"/>
      <c r="KLN1223" s="2"/>
      <c r="KLO1223" s="2"/>
      <c r="KLP1223" s="2"/>
      <c r="KLQ1223" s="2"/>
      <c r="KLR1223" s="2"/>
      <c r="KLS1223" s="2"/>
      <c r="KLT1223" s="2"/>
      <c r="KLU1223" s="2"/>
      <c r="KLV1223" s="2"/>
      <c r="KLW1223" s="2"/>
      <c r="KLX1223" s="2"/>
      <c r="KLY1223" s="2"/>
      <c r="KLZ1223" s="2"/>
      <c r="KMA1223" s="2"/>
      <c r="KMB1223" s="2"/>
      <c r="KMC1223" s="2"/>
      <c r="KMD1223" s="2"/>
      <c r="KME1223" s="2"/>
      <c r="KMF1223" s="2"/>
      <c r="KMG1223" s="2"/>
      <c r="KMH1223" s="2"/>
      <c r="KMI1223" s="2"/>
      <c r="KMJ1223" s="2"/>
      <c r="KMK1223" s="2"/>
      <c r="KML1223" s="2"/>
      <c r="KMM1223" s="2"/>
      <c r="KMN1223" s="2"/>
      <c r="KMO1223" s="2"/>
      <c r="KMP1223" s="2"/>
      <c r="KMQ1223" s="2"/>
      <c r="KMR1223" s="2"/>
      <c r="KMS1223" s="2"/>
      <c r="KMT1223" s="2"/>
      <c r="KMU1223" s="2"/>
      <c r="KMV1223" s="2"/>
      <c r="KMW1223" s="2"/>
      <c r="KMX1223" s="2"/>
      <c r="KMY1223" s="2"/>
      <c r="KMZ1223" s="2"/>
      <c r="KNA1223" s="2"/>
      <c r="KNB1223" s="2"/>
      <c r="KNC1223" s="2"/>
      <c r="KND1223" s="2"/>
      <c r="KNE1223" s="2"/>
      <c r="KNF1223" s="2"/>
      <c r="KNG1223" s="2"/>
      <c r="KNH1223" s="2"/>
      <c r="KNI1223" s="2"/>
      <c r="KNJ1223" s="2"/>
      <c r="KNK1223" s="2"/>
      <c r="KNL1223" s="2"/>
      <c r="KNM1223" s="2"/>
      <c r="KNN1223" s="2"/>
      <c r="KNO1223" s="2"/>
      <c r="KNP1223" s="2"/>
      <c r="KNQ1223" s="2"/>
      <c r="KNR1223" s="2"/>
      <c r="KNS1223" s="2"/>
      <c r="KNT1223" s="2"/>
      <c r="KNU1223" s="2"/>
      <c r="KNV1223" s="2"/>
      <c r="KNW1223" s="2"/>
      <c r="KNX1223" s="2"/>
      <c r="KNY1223" s="2"/>
      <c r="KNZ1223" s="2"/>
      <c r="KOA1223" s="2"/>
      <c r="KOB1223" s="2"/>
      <c r="KOC1223" s="2"/>
      <c r="KOD1223" s="2"/>
      <c r="KOE1223" s="2"/>
      <c r="KOF1223" s="2"/>
      <c r="KOG1223" s="2"/>
      <c r="KOH1223" s="2"/>
      <c r="KOI1223" s="2"/>
      <c r="KOJ1223" s="2"/>
      <c r="KOK1223" s="2"/>
      <c r="KOL1223" s="2"/>
      <c r="KOM1223" s="2"/>
      <c r="KON1223" s="2"/>
      <c r="KOO1223" s="2"/>
      <c r="KOP1223" s="2"/>
      <c r="KOQ1223" s="2"/>
      <c r="KOR1223" s="2"/>
      <c r="KOS1223" s="2"/>
      <c r="KOT1223" s="2"/>
      <c r="KOU1223" s="2"/>
      <c r="KOV1223" s="2"/>
      <c r="KOW1223" s="2"/>
      <c r="KOX1223" s="2"/>
      <c r="KOY1223" s="2"/>
      <c r="KOZ1223" s="2"/>
      <c r="KPA1223" s="2"/>
      <c r="KPB1223" s="2"/>
      <c r="KPC1223" s="2"/>
      <c r="KPD1223" s="2"/>
      <c r="KPE1223" s="2"/>
      <c r="KPF1223" s="2"/>
      <c r="KPG1223" s="2"/>
      <c r="KPH1223" s="2"/>
      <c r="KPI1223" s="2"/>
      <c r="KPJ1223" s="2"/>
      <c r="KPK1223" s="2"/>
      <c r="KPL1223" s="2"/>
      <c r="KPM1223" s="2"/>
      <c r="KPN1223" s="2"/>
      <c r="KPO1223" s="2"/>
      <c r="KPP1223" s="2"/>
      <c r="KPQ1223" s="2"/>
      <c r="KPR1223" s="2"/>
      <c r="KPS1223" s="2"/>
      <c r="KPT1223" s="2"/>
      <c r="KPU1223" s="2"/>
      <c r="KPV1223" s="2"/>
      <c r="KPW1223" s="2"/>
      <c r="KPX1223" s="2"/>
      <c r="KPY1223" s="2"/>
      <c r="KPZ1223" s="2"/>
      <c r="KQA1223" s="2"/>
      <c r="KQB1223" s="2"/>
      <c r="KQC1223" s="2"/>
      <c r="KQD1223" s="2"/>
      <c r="KQE1223" s="2"/>
      <c r="KQF1223" s="2"/>
      <c r="KQG1223" s="2"/>
      <c r="KQH1223" s="2"/>
      <c r="KQI1223" s="2"/>
      <c r="KQJ1223" s="2"/>
      <c r="KQK1223" s="2"/>
      <c r="KQL1223" s="2"/>
      <c r="KQM1223" s="2"/>
      <c r="KQN1223" s="2"/>
      <c r="KQO1223" s="2"/>
      <c r="KQP1223" s="2"/>
      <c r="KQQ1223" s="2"/>
      <c r="KQR1223" s="2"/>
      <c r="KQS1223" s="2"/>
      <c r="KQT1223" s="2"/>
      <c r="KQU1223" s="2"/>
      <c r="KQV1223" s="2"/>
      <c r="KQW1223" s="2"/>
      <c r="KQX1223" s="2"/>
      <c r="KQY1223" s="2"/>
      <c r="KQZ1223" s="2"/>
      <c r="KRA1223" s="2"/>
      <c r="KRB1223" s="2"/>
      <c r="KRC1223" s="2"/>
      <c r="KRD1223" s="2"/>
      <c r="KRE1223" s="2"/>
      <c r="KRF1223" s="2"/>
      <c r="KRG1223" s="2"/>
      <c r="KRH1223" s="2"/>
      <c r="KRI1223" s="2"/>
      <c r="KRJ1223" s="2"/>
      <c r="KRK1223" s="2"/>
      <c r="KRL1223" s="2"/>
      <c r="KRM1223" s="2"/>
      <c r="KRN1223" s="2"/>
      <c r="KRO1223" s="2"/>
      <c r="KRP1223" s="2"/>
      <c r="KRQ1223" s="2"/>
      <c r="KRR1223" s="2"/>
      <c r="KRS1223" s="2"/>
      <c r="KRT1223" s="2"/>
      <c r="KRU1223" s="2"/>
      <c r="KRV1223" s="2"/>
      <c r="KRW1223" s="2"/>
      <c r="KRX1223" s="2"/>
      <c r="KRY1223" s="2"/>
      <c r="KRZ1223" s="2"/>
      <c r="KSA1223" s="2"/>
      <c r="KSB1223" s="2"/>
      <c r="KSC1223" s="2"/>
      <c r="KSD1223" s="2"/>
      <c r="KSE1223" s="2"/>
      <c r="KSF1223" s="2"/>
      <c r="KSG1223" s="2"/>
      <c r="KSH1223" s="2"/>
      <c r="KSI1223" s="2"/>
      <c r="KSJ1223" s="2"/>
      <c r="KSK1223" s="2"/>
      <c r="KSL1223" s="2"/>
      <c r="KSM1223" s="2"/>
      <c r="KSN1223" s="2"/>
      <c r="KSO1223" s="2"/>
      <c r="KSP1223" s="2"/>
      <c r="KSQ1223" s="2"/>
      <c r="KSR1223" s="2"/>
      <c r="KSS1223" s="2"/>
      <c r="KST1223" s="2"/>
      <c r="KSU1223" s="2"/>
      <c r="KSV1223" s="2"/>
      <c r="KSW1223" s="2"/>
      <c r="KSX1223" s="2"/>
      <c r="KSY1223" s="2"/>
      <c r="KSZ1223" s="2"/>
      <c r="KTA1223" s="2"/>
      <c r="KTB1223" s="2"/>
      <c r="KTC1223" s="2"/>
      <c r="KTD1223" s="2"/>
      <c r="KTE1223" s="2"/>
      <c r="KTF1223" s="2"/>
      <c r="KTG1223" s="2"/>
      <c r="KTH1223" s="2"/>
      <c r="KTI1223" s="2"/>
      <c r="KTJ1223" s="2"/>
      <c r="KTK1223" s="2"/>
      <c r="KTL1223" s="2"/>
      <c r="KTM1223" s="2"/>
      <c r="KTN1223" s="2"/>
      <c r="KTO1223" s="2"/>
      <c r="KTP1223" s="2"/>
      <c r="KTQ1223" s="2"/>
      <c r="KTR1223" s="2"/>
      <c r="KTS1223" s="2"/>
      <c r="KTT1223" s="2"/>
      <c r="KTU1223" s="2"/>
      <c r="KTV1223" s="2"/>
      <c r="KTW1223" s="2"/>
      <c r="KTX1223" s="2"/>
      <c r="KTY1223" s="2"/>
      <c r="KTZ1223" s="2"/>
      <c r="KUA1223" s="2"/>
      <c r="KUB1223" s="2"/>
      <c r="KUC1223" s="2"/>
      <c r="KUD1223" s="2"/>
      <c r="KUE1223" s="2"/>
      <c r="KUF1223" s="2"/>
      <c r="KUG1223" s="2"/>
      <c r="KUH1223" s="2"/>
      <c r="KUI1223" s="2"/>
      <c r="KUJ1223" s="2"/>
      <c r="KUK1223" s="2"/>
      <c r="KUL1223" s="2"/>
      <c r="KUM1223" s="2"/>
      <c r="KUN1223" s="2"/>
      <c r="KUO1223" s="2"/>
      <c r="KUP1223" s="2"/>
      <c r="KUQ1223" s="2"/>
      <c r="KUR1223" s="2"/>
      <c r="KUS1223" s="2"/>
      <c r="KUT1223" s="2"/>
      <c r="KUU1223" s="2"/>
      <c r="KUV1223" s="2"/>
      <c r="KUW1223" s="2"/>
      <c r="KUX1223" s="2"/>
      <c r="KUY1223" s="2"/>
      <c r="KUZ1223" s="2"/>
      <c r="KVA1223" s="2"/>
      <c r="KVB1223" s="2"/>
      <c r="KVC1223" s="2"/>
      <c r="KVD1223" s="2"/>
      <c r="KVE1223" s="2"/>
      <c r="KVF1223" s="2"/>
      <c r="KVG1223" s="2"/>
      <c r="KVH1223" s="2"/>
      <c r="KVI1223" s="2"/>
      <c r="KVJ1223" s="2"/>
      <c r="KVK1223" s="2"/>
      <c r="KVL1223" s="2"/>
      <c r="KVM1223" s="2"/>
      <c r="KVN1223" s="2"/>
      <c r="KVO1223" s="2"/>
      <c r="KVP1223" s="2"/>
      <c r="KVQ1223" s="2"/>
      <c r="KVR1223" s="2"/>
      <c r="KVS1223" s="2"/>
      <c r="KVT1223" s="2"/>
      <c r="KVU1223" s="2"/>
      <c r="KVV1223" s="2"/>
      <c r="KVW1223" s="2"/>
      <c r="KVX1223" s="2"/>
      <c r="KVY1223" s="2"/>
      <c r="KVZ1223" s="2"/>
      <c r="KWA1223" s="2"/>
      <c r="KWB1223" s="2"/>
      <c r="KWC1223" s="2"/>
      <c r="KWD1223" s="2"/>
      <c r="KWE1223" s="2"/>
      <c r="KWF1223" s="2"/>
      <c r="KWG1223" s="2"/>
      <c r="KWH1223" s="2"/>
      <c r="KWI1223" s="2"/>
      <c r="KWJ1223" s="2"/>
      <c r="KWK1223" s="2"/>
      <c r="KWL1223" s="2"/>
      <c r="KWM1223" s="2"/>
      <c r="KWN1223" s="2"/>
      <c r="KWO1223" s="2"/>
      <c r="KWP1223" s="2"/>
      <c r="KWQ1223" s="2"/>
      <c r="KWR1223" s="2"/>
      <c r="KWS1223" s="2"/>
      <c r="KWT1223" s="2"/>
      <c r="KWU1223" s="2"/>
      <c r="KWV1223" s="2"/>
      <c r="KWW1223" s="2"/>
      <c r="KWX1223" s="2"/>
      <c r="KWY1223" s="2"/>
      <c r="KWZ1223" s="2"/>
      <c r="KXA1223" s="2"/>
      <c r="KXB1223" s="2"/>
      <c r="KXC1223" s="2"/>
      <c r="KXD1223" s="2"/>
      <c r="KXE1223" s="2"/>
      <c r="KXF1223" s="2"/>
      <c r="KXG1223" s="2"/>
      <c r="KXH1223" s="2"/>
      <c r="KXI1223" s="2"/>
      <c r="KXJ1223" s="2"/>
      <c r="KXK1223" s="2"/>
      <c r="KXL1223" s="2"/>
      <c r="KXM1223" s="2"/>
      <c r="KXN1223" s="2"/>
      <c r="KXO1223" s="2"/>
      <c r="KXP1223" s="2"/>
      <c r="KXQ1223" s="2"/>
      <c r="KXR1223" s="2"/>
      <c r="KXS1223" s="2"/>
      <c r="KXT1223" s="2"/>
      <c r="KXU1223" s="2"/>
      <c r="KXV1223" s="2"/>
      <c r="KXW1223" s="2"/>
      <c r="KXX1223" s="2"/>
      <c r="KXY1223" s="2"/>
      <c r="KXZ1223" s="2"/>
      <c r="KYA1223" s="2"/>
      <c r="KYB1223" s="2"/>
      <c r="KYC1223" s="2"/>
      <c r="KYD1223" s="2"/>
      <c r="KYE1223" s="2"/>
      <c r="KYF1223" s="2"/>
      <c r="KYG1223" s="2"/>
      <c r="KYH1223" s="2"/>
      <c r="KYI1223" s="2"/>
      <c r="KYJ1223" s="2"/>
      <c r="KYK1223" s="2"/>
      <c r="KYL1223" s="2"/>
      <c r="KYM1223" s="2"/>
      <c r="KYN1223" s="2"/>
      <c r="KYO1223" s="2"/>
      <c r="KYP1223" s="2"/>
      <c r="KYQ1223" s="2"/>
      <c r="KYR1223" s="2"/>
      <c r="KYS1223" s="2"/>
      <c r="KYT1223" s="2"/>
      <c r="KYU1223" s="2"/>
      <c r="KYV1223" s="2"/>
      <c r="KYW1223" s="2"/>
      <c r="KYX1223" s="2"/>
      <c r="KYY1223" s="2"/>
      <c r="KYZ1223" s="2"/>
      <c r="KZA1223" s="2"/>
      <c r="KZB1223" s="2"/>
      <c r="KZC1223" s="2"/>
      <c r="KZD1223" s="2"/>
      <c r="KZE1223" s="2"/>
      <c r="KZF1223" s="2"/>
      <c r="KZG1223" s="2"/>
      <c r="KZH1223" s="2"/>
      <c r="KZI1223" s="2"/>
      <c r="KZJ1223" s="2"/>
      <c r="KZK1223" s="2"/>
      <c r="KZL1223" s="2"/>
      <c r="KZM1223" s="2"/>
      <c r="KZN1223" s="2"/>
      <c r="KZO1223" s="2"/>
      <c r="KZP1223" s="2"/>
      <c r="KZQ1223" s="2"/>
      <c r="KZR1223" s="2"/>
      <c r="KZS1223" s="2"/>
      <c r="KZT1223" s="2"/>
      <c r="KZU1223" s="2"/>
      <c r="KZV1223" s="2"/>
      <c r="KZW1223" s="2"/>
      <c r="KZX1223" s="2"/>
      <c r="KZY1223" s="2"/>
      <c r="KZZ1223" s="2"/>
      <c r="LAA1223" s="2"/>
      <c r="LAB1223" s="2"/>
      <c r="LAC1223" s="2"/>
      <c r="LAD1223" s="2"/>
      <c r="LAE1223" s="2"/>
      <c r="LAF1223" s="2"/>
      <c r="LAG1223" s="2"/>
      <c r="LAH1223" s="2"/>
      <c r="LAI1223" s="2"/>
      <c r="LAJ1223" s="2"/>
      <c r="LAK1223" s="2"/>
      <c r="LAL1223" s="2"/>
      <c r="LAM1223" s="2"/>
      <c r="LAN1223" s="2"/>
      <c r="LAO1223" s="2"/>
      <c r="LAP1223" s="2"/>
      <c r="LAQ1223" s="2"/>
      <c r="LAR1223" s="2"/>
      <c r="LAS1223" s="2"/>
      <c r="LAT1223" s="2"/>
      <c r="LAU1223" s="2"/>
      <c r="LAV1223" s="2"/>
      <c r="LAW1223" s="2"/>
      <c r="LAX1223" s="2"/>
      <c r="LAY1223" s="2"/>
      <c r="LAZ1223" s="2"/>
      <c r="LBA1223" s="2"/>
      <c r="LBB1223" s="2"/>
      <c r="LBC1223" s="2"/>
      <c r="LBD1223" s="2"/>
      <c r="LBE1223" s="2"/>
      <c r="LBF1223" s="2"/>
      <c r="LBG1223" s="2"/>
      <c r="LBH1223" s="2"/>
      <c r="LBI1223" s="2"/>
      <c r="LBJ1223" s="2"/>
      <c r="LBK1223" s="2"/>
      <c r="LBL1223" s="2"/>
      <c r="LBM1223" s="2"/>
      <c r="LBN1223" s="2"/>
      <c r="LBO1223" s="2"/>
      <c r="LBP1223" s="2"/>
      <c r="LBQ1223" s="2"/>
      <c r="LBR1223" s="2"/>
      <c r="LBS1223" s="2"/>
      <c r="LBT1223" s="2"/>
      <c r="LBU1223" s="2"/>
      <c r="LBV1223" s="2"/>
      <c r="LBW1223" s="2"/>
      <c r="LBX1223" s="2"/>
      <c r="LBY1223" s="2"/>
      <c r="LBZ1223" s="2"/>
      <c r="LCA1223" s="2"/>
      <c r="LCB1223" s="2"/>
      <c r="LCC1223" s="2"/>
      <c r="LCD1223" s="2"/>
      <c r="LCE1223" s="2"/>
      <c r="LCF1223" s="2"/>
      <c r="LCG1223" s="2"/>
      <c r="LCH1223" s="2"/>
      <c r="LCI1223" s="2"/>
      <c r="LCJ1223" s="2"/>
      <c r="LCK1223" s="2"/>
      <c r="LCL1223" s="2"/>
      <c r="LCM1223" s="2"/>
      <c r="LCN1223" s="2"/>
      <c r="LCO1223" s="2"/>
      <c r="LCP1223" s="2"/>
      <c r="LCQ1223" s="2"/>
      <c r="LCR1223" s="2"/>
      <c r="LCS1223" s="2"/>
      <c r="LCT1223" s="2"/>
      <c r="LCU1223" s="2"/>
      <c r="LCV1223" s="2"/>
      <c r="LCW1223" s="2"/>
      <c r="LCX1223" s="2"/>
      <c r="LCY1223" s="2"/>
      <c r="LCZ1223" s="2"/>
      <c r="LDA1223" s="2"/>
      <c r="LDB1223" s="2"/>
      <c r="LDC1223" s="2"/>
      <c r="LDD1223" s="2"/>
      <c r="LDE1223" s="2"/>
      <c r="LDF1223" s="2"/>
      <c r="LDG1223" s="2"/>
      <c r="LDH1223" s="2"/>
      <c r="LDI1223" s="2"/>
      <c r="LDJ1223" s="2"/>
      <c r="LDK1223" s="2"/>
      <c r="LDL1223" s="2"/>
      <c r="LDM1223" s="2"/>
      <c r="LDN1223" s="2"/>
      <c r="LDO1223" s="2"/>
      <c r="LDP1223" s="2"/>
      <c r="LDQ1223" s="2"/>
      <c r="LDR1223" s="2"/>
      <c r="LDS1223" s="2"/>
      <c r="LDT1223" s="2"/>
      <c r="LDU1223" s="2"/>
      <c r="LDV1223" s="2"/>
      <c r="LDW1223" s="2"/>
      <c r="LDX1223" s="2"/>
      <c r="LDY1223" s="2"/>
      <c r="LDZ1223" s="2"/>
      <c r="LEA1223" s="2"/>
      <c r="LEB1223" s="2"/>
      <c r="LEC1223" s="2"/>
      <c r="LED1223" s="2"/>
      <c r="LEE1223" s="2"/>
      <c r="LEF1223" s="2"/>
      <c r="LEG1223" s="2"/>
      <c r="LEH1223" s="2"/>
      <c r="LEI1223" s="2"/>
      <c r="LEJ1223" s="2"/>
      <c r="LEK1223" s="2"/>
      <c r="LEL1223" s="2"/>
      <c r="LEM1223" s="2"/>
      <c r="LEN1223" s="2"/>
      <c r="LEO1223" s="2"/>
      <c r="LEP1223" s="2"/>
      <c r="LEQ1223" s="2"/>
      <c r="LER1223" s="2"/>
      <c r="LES1223" s="2"/>
      <c r="LET1223" s="2"/>
      <c r="LEU1223" s="2"/>
      <c r="LEV1223" s="2"/>
      <c r="LEW1223" s="2"/>
      <c r="LEX1223" s="2"/>
      <c r="LEY1223" s="2"/>
      <c r="LEZ1223" s="2"/>
      <c r="LFA1223" s="2"/>
      <c r="LFB1223" s="2"/>
      <c r="LFC1223" s="2"/>
      <c r="LFD1223" s="2"/>
      <c r="LFE1223" s="2"/>
      <c r="LFF1223" s="2"/>
      <c r="LFG1223" s="2"/>
      <c r="LFH1223" s="2"/>
      <c r="LFI1223" s="2"/>
      <c r="LFJ1223" s="2"/>
      <c r="LFK1223" s="2"/>
      <c r="LFL1223" s="2"/>
      <c r="LFM1223" s="2"/>
      <c r="LFN1223" s="2"/>
      <c r="LFO1223" s="2"/>
      <c r="LFP1223" s="2"/>
      <c r="LFQ1223" s="2"/>
      <c r="LFR1223" s="2"/>
      <c r="LFS1223" s="2"/>
      <c r="LFT1223" s="2"/>
      <c r="LFU1223" s="2"/>
      <c r="LFV1223" s="2"/>
      <c r="LFW1223" s="2"/>
      <c r="LFX1223" s="2"/>
      <c r="LFY1223" s="2"/>
      <c r="LFZ1223" s="2"/>
      <c r="LGA1223" s="2"/>
      <c r="LGB1223" s="2"/>
      <c r="LGC1223" s="2"/>
      <c r="LGD1223" s="2"/>
      <c r="LGE1223" s="2"/>
      <c r="LGF1223" s="2"/>
      <c r="LGG1223" s="2"/>
      <c r="LGH1223" s="2"/>
      <c r="LGI1223" s="2"/>
      <c r="LGJ1223" s="2"/>
      <c r="LGK1223" s="2"/>
      <c r="LGL1223" s="2"/>
      <c r="LGM1223" s="2"/>
      <c r="LGN1223" s="2"/>
      <c r="LGO1223" s="2"/>
      <c r="LGP1223" s="2"/>
      <c r="LGQ1223" s="2"/>
      <c r="LGR1223" s="2"/>
      <c r="LGS1223" s="2"/>
      <c r="LGT1223" s="2"/>
      <c r="LGU1223" s="2"/>
      <c r="LGV1223" s="2"/>
      <c r="LGW1223" s="2"/>
      <c r="LGX1223" s="2"/>
      <c r="LGY1223" s="2"/>
      <c r="LGZ1223" s="2"/>
      <c r="LHA1223" s="2"/>
      <c r="LHB1223" s="2"/>
      <c r="LHC1223" s="2"/>
      <c r="LHD1223" s="2"/>
      <c r="LHE1223" s="2"/>
      <c r="LHF1223" s="2"/>
      <c r="LHG1223" s="2"/>
      <c r="LHH1223" s="2"/>
      <c r="LHI1223" s="2"/>
      <c r="LHJ1223" s="2"/>
      <c r="LHK1223" s="2"/>
      <c r="LHL1223" s="2"/>
      <c r="LHM1223" s="2"/>
      <c r="LHN1223" s="2"/>
      <c r="LHO1223" s="2"/>
      <c r="LHP1223" s="2"/>
      <c r="LHQ1223" s="2"/>
      <c r="LHR1223" s="2"/>
      <c r="LHS1223" s="2"/>
      <c r="LHT1223" s="2"/>
      <c r="LHU1223" s="2"/>
      <c r="LHV1223" s="2"/>
      <c r="LHW1223" s="2"/>
      <c r="LHX1223" s="2"/>
      <c r="LHY1223" s="2"/>
      <c r="LHZ1223" s="2"/>
      <c r="LIA1223" s="2"/>
      <c r="LIB1223" s="2"/>
      <c r="LIC1223" s="2"/>
      <c r="LID1223" s="2"/>
      <c r="LIE1223" s="2"/>
      <c r="LIF1223" s="2"/>
      <c r="LIG1223" s="2"/>
      <c r="LIH1223" s="2"/>
      <c r="LII1223" s="2"/>
      <c r="LIJ1223" s="2"/>
      <c r="LIK1223" s="2"/>
      <c r="LIL1223" s="2"/>
      <c r="LIM1223" s="2"/>
      <c r="LIN1223" s="2"/>
      <c r="LIO1223" s="2"/>
      <c r="LIP1223" s="2"/>
      <c r="LIQ1223" s="2"/>
      <c r="LIR1223" s="2"/>
      <c r="LIS1223" s="2"/>
      <c r="LIT1223" s="2"/>
      <c r="LIU1223" s="2"/>
      <c r="LIV1223" s="2"/>
      <c r="LIW1223" s="2"/>
      <c r="LIX1223" s="2"/>
      <c r="LIY1223" s="2"/>
      <c r="LIZ1223" s="2"/>
      <c r="LJA1223" s="2"/>
      <c r="LJB1223" s="2"/>
      <c r="LJC1223" s="2"/>
      <c r="LJD1223" s="2"/>
      <c r="LJE1223" s="2"/>
      <c r="LJF1223" s="2"/>
      <c r="LJG1223" s="2"/>
      <c r="LJH1223" s="2"/>
      <c r="LJI1223" s="2"/>
      <c r="LJJ1223" s="2"/>
      <c r="LJK1223" s="2"/>
      <c r="LJL1223" s="2"/>
      <c r="LJM1223" s="2"/>
      <c r="LJN1223" s="2"/>
      <c r="LJO1223" s="2"/>
      <c r="LJP1223" s="2"/>
      <c r="LJQ1223" s="2"/>
      <c r="LJR1223" s="2"/>
      <c r="LJS1223" s="2"/>
      <c r="LJT1223" s="2"/>
      <c r="LJU1223" s="2"/>
      <c r="LJV1223" s="2"/>
      <c r="LJW1223" s="2"/>
      <c r="LJX1223" s="2"/>
      <c r="LJY1223" s="2"/>
      <c r="LJZ1223" s="2"/>
      <c r="LKA1223" s="2"/>
      <c r="LKB1223" s="2"/>
      <c r="LKC1223" s="2"/>
      <c r="LKD1223" s="2"/>
      <c r="LKE1223" s="2"/>
      <c r="LKF1223" s="2"/>
      <c r="LKG1223" s="2"/>
      <c r="LKH1223" s="2"/>
      <c r="LKI1223" s="2"/>
      <c r="LKJ1223" s="2"/>
      <c r="LKK1223" s="2"/>
      <c r="LKL1223" s="2"/>
      <c r="LKM1223" s="2"/>
      <c r="LKN1223" s="2"/>
      <c r="LKO1223" s="2"/>
      <c r="LKP1223" s="2"/>
      <c r="LKQ1223" s="2"/>
      <c r="LKR1223" s="2"/>
      <c r="LKS1223" s="2"/>
      <c r="LKT1223" s="2"/>
      <c r="LKU1223" s="2"/>
      <c r="LKV1223" s="2"/>
      <c r="LKW1223" s="2"/>
      <c r="LKX1223" s="2"/>
      <c r="LKY1223" s="2"/>
      <c r="LKZ1223" s="2"/>
      <c r="LLA1223" s="2"/>
      <c r="LLB1223" s="2"/>
      <c r="LLC1223" s="2"/>
      <c r="LLD1223" s="2"/>
      <c r="LLE1223" s="2"/>
      <c r="LLF1223" s="2"/>
      <c r="LLG1223" s="2"/>
      <c r="LLH1223" s="2"/>
      <c r="LLI1223" s="2"/>
      <c r="LLJ1223" s="2"/>
      <c r="LLK1223" s="2"/>
      <c r="LLL1223" s="2"/>
      <c r="LLM1223" s="2"/>
      <c r="LLN1223" s="2"/>
      <c r="LLO1223" s="2"/>
      <c r="LLP1223" s="2"/>
      <c r="LLQ1223" s="2"/>
      <c r="LLR1223" s="2"/>
      <c r="LLS1223" s="2"/>
      <c r="LLT1223" s="2"/>
      <c r="LLU1223" s="2"/>
      <c r="LLV1223" s="2"/>
      <c r="LLW1223" s="2"/>
      <c r="LLX1223" s="2"/>
      <c r="LLY1223" s="2"/>
      <c r="LLZ1223" s="2"/>
      <c r="LMA1223" s="2"/>
      <c r="LMB1223" s="2"/>
      <c r="LMC1223" s="2"/>
      <c r="LMD1223" s="2"/>
      <c r="LME1223" s="2"/>
      <c r="LMF1223" s="2"/>
      <c r="LMG1223" s="2"/>
      <c r="LMH1223" s="2"/>
      <c r="LMI1223" s="2"/>
      <c r="LMJ1223" s="2"/>
      <c r="LMK1223" s="2"/>
      <c r="LML1223" s="2"/>
      <c r="LMM1223" s="2"/>
      <c r="LMN1223" s="2"/>
      <c r="LMO1223" s="2"/>
      <c r="LMP1223" s="2"/>
      <c r="LMQ1223" s="2"/>
      <c r="LMR1223" s="2"/>
      <c r="LMS1223" s="2"/>
      <c r="LMT1223" s="2"/>
      <c r="LMU1223" s="2"/>
      <c r="LMV1223" s="2"/>
      <c r="LMW1223" s="2"/>
      <c r="LMX1223" s="2"/>
      <c r="LMY1223" s="2"/>
      <c r="LMZ1223" s="2"/>
      <c r="LNA1223" s="2"/>
      <c r="LNB1223" s="2"/>
      <c r="LNC1223" s="2"/>
      <c r="LND1223" s="2"/>
      <c r="LNE1223" s="2"/>
      <c r="LNF1223" s="2"/>
      <c r="LNG1223" s="2"/>
      <c r="LNH1223" s="2"/>
      <c r="LNI1223" s="2"/>
      <c r="LNJ1223" s="2"/>
      <c r="LNK1223" s="2"/>
      <c r="LNL1223" s="2"/>
      <c r="LNM1223" s="2"/>
      <c r="LNN1223" s="2"/>
      <c r="LNO1223" s="2"/>
      <c r="LNP1223" s="2"/>
      <c r="LNQ1223" s="2"/>
      <c r="LNR1223" s="2"/>
      <c r="LNS1223" s="2"/>
      <c r="LNT1223" s="2"/>
      <c r="LNU1223" s="2"/>
      <c r="LNV1223" s="2"/>
      <c r="LNW1223" s="2"/>
      <c r="LNX1223" s="2"/>
      <c r="LNY1223" s="2"/>
      <c r="LNZ1223" s="2"/>
      <c r="LOA1223" s="2"/>
      <c r="LOB1223" s="2"/>
      <c r="LOC1223" s="2"/>
      <c r="LOD1223" s="2"/>
      <c r="LOE1223" s="2"/>
      <c r="LOF1223" s="2"/>
      <c r="LOG1223" s="2"/>
      <c r="LOH1223" s="2"/>
      <c r="LOI1223" s="2"/>
      <c r="LOJ1223" s="2"/>
      <c r="LOK1223" s="2"/>
      <c r="LOL1223" s="2"/>
      <c r="LOM1223" s="2"/>
      <c r="LON1223" s="2"/>
      <c r="LOO1223" s="2"/>
      <c r="LOP1223" s="2"/>
      <c r="LOQ1223" s="2"/>
      <c r="LOR1223" s="2"/>
      <c r="LOS1223" s="2"/>
      <c r="LOT1223" s="2"/>
      <c r="LOU1223" s="2"/>
      <c r="LOV1223" s="2"/>
      <c r="LOW1223" s="2"/>
      <c r="LOX1223" s="2"/>
      <c r="LOY1223" s="2"/>
      <c r="LOZ1223" s="2"/>
      <c r="LPA1223" s="2"/>
      <c r="LPB1223" s="2"/>
      <c r="LPC1223" s="2"/>
      <c r="LPD1223" s="2"/>
      <c r="LPE1223" s="2"/>
      <c r="LPF1223" s="2"/>
      <c r="LPG1223" s="2"/>
      <c r="LPH1223" s="2"/>
      <c r="LPI1223" s="2"/>
      <c r="LPJ1223" s="2"/>
      <c r="LPK1223" s="2"/>
      <c r="LPL1223" s="2"/>
      <c r="LPM1223" s="2"/>
      <c r="LPN1223" s="2"/>
      <c r="LPO1223" s="2"/>
      <c r="LPP1223" s="2"/>
      <c r="LPQ1223" s="2"/>
      <c r="LPR1223" s="2"/>
      <c r="LPS1223" s="2"/>
      <c r="LPT1223" s="2"/>
      <c r="LPU1223" s="2"/>
      <c r="LPV1223" s="2"/>
      <c r="LPW1223" s="2"/>
      <c r="LPX1223" s="2"/>
      <c r="LPY1223" s="2"/>
      <c r="LPZ1223" s="2"/>
      <c r="LQA1223" s="2"/>
      <c r="LQB1223" s="2"/>
      <c r="LQC1223" s="2"/>
      <c r="LQD1223" s="2"/>
      <c r="LQE1223" s="2"/>
      <c r="LQF1223" s="2"/>
      <c r="LQG1223" s="2"/>
      <c r="LQH1223" s="2"/>
      <c r="LQI1223" s="2"/>
      <c r="LQJ1223" s="2"/>
      <c r="LQK1223" s="2"/>
      <c r="LQL1223" s="2"/>
      <c r="LQM1223" s="2"/>
      <c r="LQN1223" s="2"/>
      <c r="LQO1223" s="2"/>
      <c r="LQP1223" s="2"/>
      <c r="LQQ1223" s="2"/>
      <c r="LQR1223" s="2"/>
      <c r="LQS1223" s="2"/>
      <c r="LQT1223" s="2"/>
      <c r="LQU1223" s="2"/>
      <c r="LQV1223" s="2"/>
      <c r="LQW1223" s="2"/>
      <c r="LQX1223" s="2"/>
      <c r="LQY1223" s="2"/>
      <c r="LQZ1223" s="2"/>
      <c r="LRA1223" s="2"/>
      <c r="LRB1223" s="2"/>
      <c r="LRC1223" s="2"/>
      <c r="LRD1223" s="2"/>
      <c r="LRE1223" s="2"/>
      <c r="LRF1223" s="2"/>
      <c r="LRG1223" s="2"/>
      <c r="LRH1223" s="2"/>
      <c r="LRI1223" s="2"/>
      <c r="LRJ1223" s="2"/>
      <c r="LRK1223" s="2"/>
      <c r="LRL1223" s="2"/>
      <c r="LRM1223" s="2"/>
      <c r="LRN1223" s="2"/>
      <c r="LRO1223" s="2"/>
      <c r="LRP1223" s="2"/>
      <c r="LRQ1223" s="2"/>
      <c r="LRR1223" s="2"/>
      <c r="LRS1223" s="2"/>
      <c r="LRT1223" s="2"/>
      <c r="LRU1223" s="2"/>
      <c r="LRV1223" s="2"/>
      <c r="LRW1223" s="2"/>
      <c r="LRX1223" s="2"/>
      <c r="LRY1223" s="2"/>
      <c r="LRZ1223" s="2"/>
      <c r="LSA1223" s="2"/>
      <c r="LSB1223" s="2"/>
      <c r="LSC1223" s="2"/>
      <c r="LSD1223" s="2"/>
      <c r="LSE1223" s="2"/>
      <c r="LSF1223" s="2"/>
      <c r="LSG1223" s="2"/>
      <c r="LSH1223" s="2"/>
      <c r="LSI1223" s="2"/>
      <c r="LSJ1223" s="2"/>
      <c r="LSK1223" s="2"/>
      <c r="LSL1223" s="2"/>
      <c r="LSM1223" s="2"/>
      <c r="LSN1223" s="2"/>
      <c r="LSO1223" s="2"/>
      <c r="LSP1223" s="2"/>
      <c r="LSQ1223" s="2"/>
      <c r="LSR1223" s="2"/>
      <c r="LSS1223" s="2"/>
      <c r="LST1223" s="2"/>
      <c r="LSU1223" s="2"/>
      <c r="LSV1223" s="2"/>
      <c r="LSW1223" s="2"/>
      <c r="LSX1223" s="2"/>
      <c r="LSY1223" s="2"/>
      <c r="LSZ1223" s="2"/>
      <c r="LTA1223" s="2"/>
      <c r="LTB1223" s="2"/>
      <c r="LTC1223" s="2"/>
      <c r="LTD1223" s="2"/>
      <c r="LTE1223" s="2"/>
      <c r="LTF1223" s="2"/>
      <c r="LTG1223" s="2"/>
      <c r="LTH1223" s="2"/>
      <c r="LTI1223" s="2"/>
      <c r="LTJ1223" s="2"/>
      <c r="LTK1223" s="2"/>
      <c r="LTL1223" s="2"/>
      <c r="LTM1223" s="2"/>
      <c r="LTN1223" s="2"/>
      <c r="LTO1223" s="2"/>
      <c r="LTP1223" s="2"/>
      <c r="LTQ1223" s="2"/>
      <c r="LTR1223" s="2"/>
      <c r="LTS1223" s="2"/>
      <c r="LTT1223" s="2"/>
      <c r="LTU1223" s="2"/>
      <c r="LTV1223" s="2"/>
      <c r="LTW1223" s="2"/>
      <c r="LTX1223" s="2"/>
      <c r="LTY1223" s="2"/>
      <c r="LTZ1223" s="2"/>
      <c r="LUA1223" s="2"/>
      <c r="LUB1223" s="2"/>
      <c r="LUC1223" s="2"/>
      <c r="LUD1223" s="2"/>
      <c r="LUE1223" s="2"/>
      <c r="LUF1223" s="2"/>
      <c r="LUG1223" s="2"/>
      <c r="LUH1223" s="2"/>
      <c r="LUI1223" s="2"/>
      <c r="LUJ1223" s="2"/>
      <c r="LUK1223" s="2"/>
      <c r="LUL1223" s="2"/>
      <c r="LUM1223" s="2"/>
      <c r="LUN1223" s="2"/>
      <c r="LUO1223" s="2"/>
      <c r="LUP1223" s="2"/>
      <c r="LUQ1223" s="2"/>
      <c r="LUR1223" s="2"/>
      <c r="LUS1223" s="2"/>
      <c r="LUT1223" s="2"/>
      <c r="LUU1223" s="2"/>
      <c r="LUV1223" s="2"/>
      <c r="LUW1223" s="2"/>
      <c r="LUX1223" s="2"/>
      <c r="LUY1223" s="2"/>
      <c r="LUZ1223" s="2"/>
      <c r="LVA1223" s="2"/>
      <c r="LVB1223" s="2"/>
      <c r="LVC1223" s="2"/>
      <c r="LVD1223" s="2"/>
      <c r="LVE1223" s="2"/>
      <c r="LVF1223" s="2"/>
      <c r="LVG1223" s="2"/>
      <c r="LVH1223" s="2"/>
      <c r="LVI1223" s="2"/>
      <c r="LVJ1223" s="2"/>
      <c r="LVK1223" s="2"/>
      <c r="LVL1223" s="2"/>
      <c r="LVM1223" s="2"/>
      <c r="LVN1223" s="2"/>
      <c r="LVO1223" s="2"/>
      <c r="LVP1223" s="2"/>
      <c r="LVQ1223" s="2"/>
      <c r="LVR1223" s="2"/>
      <c r="LVS1223" s="2"/>
      <c r="LVT1223" s="2"/>
      <c r="LVU1223" s="2"/>
      <c r="LVV1223" s="2"/>
      <c r="LVW1223" s="2"/>
      <c r="LVX1223" s="2"/>
      <c r="LVY1223" s="2"/>
      <c r="LVZ1223" s="2"/>
      <c r="LWA1223" s="2"/>
      <c r="LWB1223" s="2"/>
      <c r="LWC1223" s="2"/>
      <c r="LWD1223" s="2"/>
      <c r="LWE1223" s="2"/>
      <c r="LWF1223" s="2"/>
      <c r="LWG1223" s="2"/>
      <c r="LWH1223" s="2"/>
      <c r="LWI1223" s="2"/>
      <c r="LWJ1223" s="2"/>
      <c r="LWK1223" s="2"/>
      <c r="LWL1223" s="2"/>
      <c r="LWM1223" s="2"/>
      <c r="LWN1223" s="2"/>
      <c r="LWO1223" s="2"/>
      <c r="LWP1223" s="2"/>
      <c r="LWQ1223" s="2"/>
      <c r="LWR1223" s="2"/>
      <c r="LWS1223" s="2"/>
      <c r="LWT1223" s="2"/>
      <c r="LWU1223" s="2"/>
      <c r="LWV1223" s="2"/>
      <c r="LWW1223" s="2"/>
      <c r="LWX1223" s="2"/>
      <c r="LWY1223" s="2"/>
      <c r="LWZ1223" s="2"/>
      <c r="LXA1223" s="2"/>
      <c r="LXB1223" s="2"/>
      <c r="LXC1223" s="2"/>
      <c r="LXD1223" s="2"/>
      <c r="LXE1223" s="2"/>
      <c r="LXF1223" s="2"/>
      <c r="LXG1223" s="2"/>
      <c r="LXH1223" s="2"/>
      <c r="LXI1223" s="2"/>
      <c r="LXJ1223" s="2"/>
      <c r="LXK1223" s="2"/>
      <c r="LXL1223" s="2"/>
      <c r="LXM1223" s="2"/>
      <c r="LXN1223" s="2"/>
      <c r="LXO1223" s="2"/>
      <c r="LXP1223" s="2"/>
      <c r="LXQ1223" s="2"/>
      <c r="LXR1223" s="2"/>
      <c r="LXS1223" s="2"/>
      <c r="LXT1223" s="2"/>
      <c r="LXU1223" s="2"/>
      <c r="LXV1223" s="2"/>
      <c r="LXW1223" s="2"/>
      <c r="LXX1223" s="2"/>
      <c r="LXY1223" s="2"/>
      <c r="LXZ1223" s="2"/>
      <c r="LYA1223" s="2"/>
      <c r="LYB1223" s="2"/>
      <c r="LYC1223" s="2"/>
      <c r="LYD1223" s="2"/>
      <c r="LYE1223" s="2"/>
      <c r="LYF1223" s="2"/>
      <c r="LYG1223" s="2"/>
      <c r="LYH1223" s="2"/>
      <c r="LYI1223" s="2"/>
      <c r="LYJ1223" s="2"/>
      <c r="LYK1223" s="2"/>
      <c r="LYL1223" s="2"/>
      <c r="LYM1223" s="2"/>
      <c r="LYN1223" s="2"/>
      <c r="LYO1223" s="2"/>
      <c r="LYP1223" s="2"/>
      <c r="LYQ1223" s="2"/>
      <c r="LYR1223" s="2"/>
      <c r="LYS1223" s="2"/>
      <c r="LYT1223" s="2"/>
      <c r="LYU1223" s="2"/>
      <c r="LYV1223" s="2"/>
      <c r="LYW1223" s="2"/>
      <c r="LYX1223" s="2"/>
      <c r="LYY1223" s="2"/>
      <c r="LYZ1223" s="2"/>
      <c r="LZA1223" s="2"/>
      <c r="LZB1223" s="2"/>
      <c r="LZC1223" s="2"/>
      <c r="LZD1223" s="2"/>
      <c r="LZE1223" s="2"/>
      <c r="LZF1223" s="2"/>
      <c r="LZG1223" s="2"/>
      <c r="LZH1223" s="2"/>
      <c r="LZI1223" s="2"/>
      <c r="LZJ1223" s="2"/>
      <c r="LZK1223" s="2"/>
      <c r="LZL1223" s="2"/>
      <c r="LZM1223" s="2"/>
      <c r="LZN1223" s="2"/>
      <c r="LZO1223" s="2"/>
      <c r="LZP1223" s="2"/>
      <c r="LZQ1223" s="2"/>
      <c r="LZR1223" s="2"/>
      <c r="LZS1223" s="2"/>
      <c r="LZT1223" s="2"/>
      <c r="LZU1223" s="2"/>
      <c r="LZV1223" s="2"/>
      <c r="LZW1223" s="2"/>
      <c r="LZX1223" s="2"/>
      <c r="LZY1223" s="2"/>
      <c r="LZZ1223" s="2"/>
      <c r="MAA1223" s="2"/>
      <c r="MAB1223" s="2"/>
      <c r="MAC1223" s="2"/>
      <c r="MAD1223" s="2"/>
      <c r="MAE1223" s="2"/>
      <c r="MAF1223" s="2"/>
      <c r="MAG1223" s="2"/>
      <c r="MAH1223" s="2"/>
      <c r="MAI1223" s="2"/>
      <c r="MAJ1223" s="2"/>
      <c r="MAK1223" s="2"/>
      <c r="MAL1223" s="2"/>
      <c r="MAM1223" s="2"/>
      <c r="MAN1223" s="2"/>
      <c r="MAO1223" s="2"/>
      <c r="MAP1223" s="2"/>
      <c r="MAQ1223" s="2"/>
      <c r="MAR1223" s="2"/>
      <c r="MAS1223" s="2"/>
      <c r="MAT1223" s="2"/>
      <c r="MAU1223" s="2"/>
      <c r="MAV1223" s="2"/>
      <c r="MAW1223" s="2"/>
      <c r="MAX1223" s="2"/>
      <c r="MAY1223" s="2"/>
      <c r="MAZ1223" s="2"/>
      <c r="MBA1223" s="2"/>
      <c r="MBB1223" s="2"/>
      <c r="MBC1223" s="2"/>
      <c r="MBD1223" s="2"/>
      <c r="MBE1223" s="2"/>
      <c r="MBF1223" s="2"/>
      <c r="MBG1223" s="2"/>
      <c r="MBH1223" s="2"/>
      <c r="MBI1223" s="2"/>
      <c r="MBJ1223" s="2"/>
      <c r="MBK1223" s="2"/>
      <c r="MBL1223" s="2"/>
      <c r="MBM1223" s="2"/>
      <c r="MBN1223" s="2"/>
      <c r="MBO1223" s="2"/>
      <c r="MBP1223" s="2"/>
      <c r="MBQ1223" s="2"/>
      <c r="MBR1223" s="2"/>
      <c r="MBS1223" s="2"/>
      <c r="MBT1223" s="2"/>
      <c r="MBU1223" s="2"/>
      <c r="MBV1223" s="2"/>
      <c r="MBW1223" s="2"/>
      <c r="MBX1223" s="2"/>
      <c r="MBY1223" s="2"/>
      <c r="MBZ1223" s="2"/>
      <c r="MCA1223" s="2"/>
      <c r="MCB1223" s="2"/>
      <c r="MCC1223" s="2"/>
      <c r="MCD1223" s="2"/>
      <c r="MCE1223" s="2"/>
      <c r="MCF1223" s="2"/>
      <c r="MCG1223" s="2"/>
      <c r="MCH1223" s="2"/>
      <c r="MCI1223" s="2"/>
      <c r="MCJ1223" s="2"/>
      <c r="MCK1223" s="2"/>
      <c r="MCL1223" s="2"/>
      <c r="MCM1223" s="2"/>
      <c r="MCN1223" s="2"/>
      <c r="MCO1223" s="2"/>
      <c r="MCP1223" s="2"/>
      <c r="MCQ1223" s="2"/>
      <c r="MCR1223" s="2"/>
      <c r="MCS1223" s="2"/>
      <c r="MCT1223" s="2"/>
      <c r="MCU1223" s="2"/>
      <c r="MCV1223" s="2"/>
      <c r="MCW1223" s="2"/>
      <c r="MCX1223" s="2"/>
      <c r="MCY1223" s="2"/>
      <c r="MCZ1223" s="2"/>
      <c r="MDA1223" s="2"/>
      <c r="MDB1223" s="2"/>
      <c r="MDC1223" s="2"/>
      <c r="MDD1223" s="2"/>
      <c r="MDE1223" s="2"/>
      <c r="MDF1223" s="2"/>
      <c r="MDG1223" s="2"/>
      <c r="MDH1223" s="2"/>
      <c r="MDI1223" s="2"/>
      <c r="MDJ1223" s="2"/>
      <c r="MDK1223" s="2"/>
      <c r="MDL1223" s="2"/>
      <c r="MDM1223" s="2"/>
      <c r="MDN1223" s="2"/>
      <c r="MDO1223" s="2"/>
      <c r="MDP1223" s="2"/>
      <c r="MDQ1223" s="2"/>
      <c r="MDR1223" s="2"/>
      <c r="MDS1223" s="2"/>
      <c r="MDT1223" s="2"/>
      <c r="MDU1223" s="2"/>
      <c r="MDV1223" s="2"/>
      <c r="MDW1223" s="2"/>
      <c r="MDX1223" s="2"/>
      <c r="MDY1223" s="2"/>
      <c r="MDZ1223" s="2"/>
      <c r="MEA1223" s="2"/>
      <c r="MEB1223" s="2"/>
      <c r="MEC1223" s="2"/>
      <c r="MED1223" s="2"/>
      <c r="MEE1223" s="2"/>
      <c r="MEF1223" s="2"/>
      <c r="MEG1223" s="2"/>
      <c r="MEH1223" s="2"/>
      <c r="MEI1223" s="2"/>
      <c r="MEJ1223" s="2"/>
      <c r="MEK1223" s="2"/>
      <c r="MEL1223" s="2"/>
      <c r="MEM1223" s="2"/>
      <c r="MEN1223" s="2"/>
      <c r="MEO1223" s="2"/>
      <c r="MEP1223" s="2"/>
      <c r="MEQ1223" s="2"/>
      <c r="MER1223" s="2"/>
      <c r="MES1223" s="2"/>
      <c r="MET1223" s="2"/>
      <c r="MEU1223" s="2"/>
      <c r="MEV1223" s="2"/>
      <c r="MEW1223" s="2"/>
      <c r="MEX1223" s="2"/>
      <c r="MEY1223" s="2"/>
      <c r="MEZ1223" s="2"/>
      <c r="MFA1223" s="2"/>
      <c r="MFB1223" s="2"/>
      <c r="MFC1223" s="2"/>
      <c r="MFD1223" s="2"/>
      <c r="MFE1223" s="2"/>
      <c r="MFF1223" s="2"/>
      <c r="MFG1223" s="2"/>
      <c r="MFH1223" s="2"/>
      <c r="MFI1223" s="2"/>
      <c r="MFJ1223" s="2"/>
      <c r="MFK1223" s="2"/>
      <c r="MFL1223" s="2"/>
      <c r="MFM1223" s="2"/>
      <c r="MFN1223" s="2"/>
      <c r="MFO1223" s="2"/>
      <c r="MFP1223" s="2"/>
      <c r="MFQ1223" s="2"/>
      <c r="MFR1223" s="2"/>
      <c r="MFS1223" s="2"/>
      <c r="MFT1223" s="2"/>
      <c r="MFU1223" s="2"/>
      <c r="MFV1223" s="2"/>
      <c r="MFW1223" s="2"/>
      <c r="MFX1223" s="2"/>
      <c r="MFY1223" s="2"/>
      <c r="MFZ1223" s="2"/>
      <c r="MGA1223" s="2"/>
      <c r="MGB1223" s="2"/>
      <c r="MGC1223" s="2"/>
      <c r="MGD1223" s="2"/>
      <c r="MGE1223" s="2"/>
      <c r="MGF1223" s="2"/>
      <c r="MGG1223" s="2"/>
      <c r="MGH1223" s="2"/>
      <c r="MGI1223" s="2"/>
      <c r="MGJ1223" s="2"/>
      <c r="MGK1223" s="2"/>
      <c r="MGL1223" s="2"/>
      <c r="MGM1223" s="2"/>
      <c r="MGN1223" s="2"/>
      <c r="MGO1223" s="2"/>
      <c r="MGP1223" s="2"/>
      <c r="MGQ1223" s="2"/>
      <c r="MGR1223" s="2"/>
      <c r="MGS1223" s="2"/>
      <c r="MGT1223" s="2"/>
      <c r="MGU1223" s="2"/>
      <c r="MGV1223" s="2"/>
      <c r="MGW1223" s="2"/>
      <c r="MGX1223" s="2"/>
      <c r="MGY1223" s="2"/>
      <c r="MGZ1223" s="2"/>
      <c r="MHA1223" s="2"/>
      <c r="MHB1223" s="2"/>
      <c r="MHC1223" s="2"/>
      <c r="MHD1223" s="2"/>
      <c r="MHE1223" s="2"/>
      <c r="MHF1223" s="2"/>
      <c r="MHG1223" s="2"/>
      <c r="MHH1223" s="2"/>
      <c r="MHI1223" s="2"/>
      <c r="MHJ1223" s="2"/>
      <c r="MHK1223" s="2"/>
      <c r="MHL1223" s="2"/>
      <c r="MHM1223" s="2"/>
      <c r="MHN1223" s="2"/>
      <c r="MHO1223" s="2"/>
      <c r="MHP1223" s="2"/>
      <c r="MHQ1223" s="2"/>
      <c r="MHR1223" s="2"/>
      <c r="MHS1223" s="2"/>
      <c r="MHT1223" s="2"/>
      <c r="MHU1223" s="2"/>
      <c r="MHV1223" s="2"/>
      <c r="MHW1223" s="2"/>
      <c r="MHX1223" s="2"/>
      <c r="MHY1223" s="2"/>
      <c r="MHZ1223" s="2"/>
      <c r="MIA1223" s="2"/>
      <c r="MIB1223" s="2"/>
      <c r="MIC1223" s="2"/>
      <c r="MID1223" s="2"/>
      <c r="MIE1223" s="2"/>
      <c r="MIF1223" s="2"/>
      <c r="MIG1223" s="2"/>
      <c r="MIH1223" s="2"/>
      <c r="MII1223" s="2"/>
      <c r="MIJ1223" s="2"/>
      <c r="MIK1223" s="2"/>
      <c r="MIL1223" s="2"/>
      <c r="MIM1223" s="2"/>
      <c r="MIN1223" s="2"/>
      <c r="MIO1223" s="2"/>
      <c r="MIP1223" s="2"/>
      <c r="MIQ1223" s="2"/>
      <c r="MIR1223" s="2"/>
      <c r="MIS1223" s="2"/>
      <c r="MIT1223" s="2"/>
      <c r="MIU1223" s="2"/>
      <c r="MIV1223" s="2"/>
      <c r="MIW1223" s="2"/>
      <c r="MIX1223" s="2"/>
      <c r="MIY1223" s="2"/>
      <c r="MIZ1223" s="2"/>
      <c r="MJA1223" s="2"/>
      <c r="MJB1223" s="2"/>
      <c r="MJC1223" s="2"/>
      <c r="MJD1223" s="2"/>
      <c r="MJE1223" s="2"/>
      <c r="MJF1223" s="2"/>
      <c r="MJG1223" s="2"/>
      <c r="MJH1223" s="2"/>
      <c r="MJI1223" s="2"/>
      <c r="MJJ1223" s="2"/>
      <c r="MJK1223" s="2"/>
      <c r="MJL1223" s="2"/>
      <c r="MJM1223" s="2"/>
      <c r="MJN1223" s="2"/>
      <c r="MJO1223" s="2"/>
      <c r="MJP1223" s="2"/>
      <c r="MJQ1223" s="2"/>
      <c r="MJR1223" s="2"/>
      <c r="MJS1223" s="2"/>
      <c r="MJT1223" s="2"/>
      <c r="MJU1223" s="2"/>
      <c r="MJV1223" s="2"/>
      <c r="MJW1223" s="2"/>
      <c r="MJX1223" s="2"/>
      <c r="MJY1223" s="2"/>
      <c r="MJZ1223" s="2"/>
      <c r="MKA1223" s="2"/>
      <c r="MKB1223" s="2"/>
      <c r="MKC1223" s="2"/>
      <c r="MKD1223" s="2"/>
      <c r="MKE1223" s="2"/>
      <c r="MKF1223" s="2"/>
      <c r="MKG1223" s="2"/>
      <c r="MKH1223" s="2"/>
      <c r="MKI1223" s="2"/>
      <c r="MKJ1223" s="2"/>
      <c r="MKK1223" s="2"/>
      <c r="MKL1223" s="2"/>
      <c r="MKM1223" s="2"/>
      <c r="MKN1223" s="2"/>
      <c r="MKO1223" s="2"/>
      <c r="MKP1223" s="2"/>
      <c r="MKQ1223" s="2"/>
      <c r="MKR1223" s="2"/>
      <c r="MKS1223" s="2"/>
      <c r="MKT1223" s="2"/>
      <c r="MKU1223" s="2"/>
      <c r="MKV1223" s="2"/>
      <c r="MKW1223" s="2"/>
      <c r="MKX1223" s="2"/>
      <c r="MKY1223" s="2"/>
      <c r="MKZ1223" s="2"/>
      <c r="MLA1223" s="2"/>
      <c r="MLB1223" s="2"/>
      <c r="MLC1223" s="2"/>
      <c r="MLD1223" s="2"/>
      <c r="MLE1223" s="2"/>
      <c r="MLF1223" s="2"/>
      <c r="MLG1223" s="2"/>
      <c r="MLH1223" s="2"/>
      <c r="MLI1223" s="2"/>
      <c r="MLJ1223" s="2"/>
      <c r="MLK1223" s="2"/>
      <c r="MLL1223" s="2"/>
      <c r="MLM1223" s="2"/>
      <c r="MLN1223" s="2"/>
      <c r="MLO1223" s="2"/>
      <c r="MLP1223" s="2"/>
      <c r="MLQ1223" s="2"/>
      <c r="MLR1223" s="2"/>
      <c r="MLS1223" s="2"/>
      <c r="MLT1223" s="2"/>
      <c r="MLU1223" s="2"/>
      <c r="MLV1223" s="2"/>
      <c r="MLW1223" s="2"/>
      <c r="MLX1223" s="2"/>
      <c r="MLY1223" s="2"/>
      <c r="MLZ1223" s="2"/>
      <c r="MMA1223" s="2"/>
      <c r="MMB1223" s="2"/>
      <c r="MMC1223" s="2"/>
      <c r="MMD1223" s="2"/>
      <c r="MME1223" s="2"/>
      <c r="MMF1223" s="2"/>
      <c r="MMG1223" s="2"/>
      <c r="MMH1223" s="2"/>
      <c r="MMI1223" s="2"/>
      <c r="MMJ1223" s="2"/>
      <c r="MMK1223" s="2"/>
      <c r="MML1223" s="2"/>
      <c r="MMM1223" s="2"/>
      <c r="MMN1223" s="2"/>
      <c r="MMO1223" s="2"/>
      <c r="MMP1223" s="2"/>
      <c r="MMQ1223" s="2"/>
      <c r="MMR1223" s="2"/>
      <c r="MMS1223" s="2"/>
      <c r="MMT1223" s="2"/>
      <c r="MMU1223" s="2"/>
      <c r="MMV1223" s="2"/>
      <c r="MMW1223" s="2"/>
      <c r="MMX1223" s="2"/>
      <c r="MMY1223" s="2"/>
      <c r="MMZ1223" s="2"/>
      <c r="MNA1223" s="2"/>
      <c r="MNB1223" s="2"/>
      <c r="MNC1223" s="2"/>
      <c r="MND1223" s="2"/>
      <c r="MNE1223" s="2"/>
      <c r="MNF1223" s="2"/>
      <c r="MNG1223" s="2"/>
      <c r="MNH1223" s="2"/>
      <c r="MNI1223" s="2"/>
      <c r="MNJ1223" s="2"/>
      <c r="MNK1223" s="2"/>
      <c r="MNL1223" s="2"/>
      <c r="MNM1223" s="2"/>
      <c r="MNN1223" s="2"/>
      <c r="MNO1223" s="2"/>
      <c r="MNP1223" s="2"/>
      <c r="MNQ1223" s="2"/>
      <c r="MNR1223" s="2"/>
      <c r="MNS1223" s="2"/>
      <c r="MNT1223" s="2"/>
      <c r="MNU1223" s="2"/>
      <c r="MNV1223" s="2"/>
      <c r="MNW1223" s="2"/>
      <c r="MNX1223" s="2"/>
      <c r="MNY1223" s="2"/>
      <c r="MNZ1223" s="2"/>
      <c r="MOA1223" s="2"/>
      <c r="MOB1223" s="2"/>
      <c r="MOC1223" s="2"/>
      <c r="MOD1223" s="2"/>
      <c r="MOE1223" s="2"/>
      <c r="MOF1223" s="2"/>
      <c r="MOG1223" s="2"/>
      <c r="MOH1223" s="2"/>
      <c r="MOI1223" s="2"/>
      <c r="MOJ1223" s="2"/>
      <c r="MOK1223" s="2"/>
      <c r="MOL1223" s="2"/>
      <c r="MOM1223" s="2"/>
      <c r="MON1223" s="2"/>
      <c r="MOO1223" s="2"/>
      <c r="MOP1223" s="2"/>
      <c r="MOQ1223" s="2"/>
      <c r="MOR1223" s="2"/>
      <c r="MOS1223" s="2"/>
      <c r="MOT1223" s="2"/>
      <c r="MOU1223" s="2"/>
      <c r="MOV1223" s="2"/>
      <c r="MOW1223" s="2"/>
      <c r="MOX1223" s="2"/>
      <c r="MOY1223" s="2"/>
      <c r="MOZ1223" s="2"/>
      <c r="MPA1223" s="2"/>
      <c r="MPB1223" s="2"/>
      <c r="MPC1223" s="2"/>
      <c r="MPD1223" s="2"/>
      <c r="MPE1223" s="2"/>
      <c r="MPF1223" s="2"/>
      <c r="MPG1223" s="2"/>
      <c r="MPH1223" s="2"/>
      <c r="MPI1223" s="2"/>
      <c r="MPJ1223" s="2"/>
      <c r="MPK1223" s="2"/>
      <c r="MPL1223" s="2"/>
      <c r="MPM1223" s="2"/>
      <c r="MPN1223" s="2"/>
      <c r="MPO1223" s="2"/>
      <c r="MPP1223" s="2"/>
      <c r="MPQ1223" s="2"/>
      <c r="MPR1223" s="2"/>
      <c r="MPS1223" s="2"/>
      <c r="MPT1223" s="2"/>
      <c r="MPU1223" s="2"/>
      <c r="MPV1223" s="2"/>
      <c r="MPW1223" s="2"/>
      <c r="MPX1223" s="2"/>
      <c r="MPY1223" s="2"/>
      <c r="MPZ1223" s="2"/>
      <c r="MQA1223" s="2"/>
      <c r="MQB1223" s="2"/>
      <c r="MQC1223" s="2"/>
      <c r="MQD1223" s="2"/>
      <c r="MQE1223" s="2"/>
      <c r="MQF1223" s="2"/>
      <c r="MQG1223" s="2"/>
      <c r="MQH1223" s="2"/>
      <c r="MQI1223" s="2"/>
      <c r="MQJ1223" s="2"/>
      <c r="MQK1223" s="2"/>
      <c r="MQL1223" s="2"/>
      <c r="MQM1223" s="2"/>
      <c r="MQN1223" s="2"/>
      <c r="MQO1223" s="2"/>
      <c r="MQP1223" s="2"/>
      <c r="MQQ1223" s="2"/>
      <c r="MQR1223" s="2"/>
      <c r="MQS1223" s="2"/>
      <c r="MQT1223" s="2"/>
      <c r="MQU1223" s="2"/>
      <c r="MQV1223" s="2"/>
      <c r="MQW1223" s="2"/>
      <c r="MQX1223" s="2"/>
      <c r="MQY1223" s="2"/>
      <c r="MQZ1223" s="2"/>
      <c r="MRA1223" s="2"/>
      <c r="MRB1223" s="2"/>
      <c r="MRC1223" s="2"/>
      <c r="MRD1223" s="2"/>
      <c r="MRE1223" s="2"/>
      <c r="MRF1223" s="2"/>
      <c r="MRG1223" s="2"/>
      <c r="MRH1223" s="2"/>
      <c r="MRI1223" s="2"/>
      <c r="MRJ1223" s="2"/>
      <c r="MRK1223" s="2"/>
      <c r="MRL1223" s="2"/>
      <c r="MRM1223" s="2"/>
      <c r="MRN1223" s="2"/>
      <c r="MRO1223" s="2"/>
      <c r="MRP1223" s="2"/>
      <c r="MRQ1223" s="2"/>
      <c r="MRR1223" s="2"/>
      <c r="MRS1223" s="2"/>
      <c r="MRT1223" s="2"/>
      <c r="MRU1223" s="2"/>
      <c r="MRV1223" s="2"/>
      <c r="MRW1223" s="2"/>
      <c r="MRX1223" s="2"/>
      <c r="MRY1223" s="2"/>
      <c r="MRZ1223" s="2"/>
      <c r="MSA1223" s="2"/>
      <c r="MSB1223" s="2"/>
      <c r="MSC1223" s="2"/>
      <c r="MSD1223" s="2"/>
      <c r="MSE1223" s="2"/>
      <c r="MSF1223" s="2"/>
      <c r="MSG1223" s="2"/>
      <c r="MSH1223" s="2"/>
      <c r="MSI1223" s="2"/>
      <c r="MSJ1223" s="2"/>
      <c r="MSK1223" s="2"/>
      <c r="MSL1223" s="2"/>
      <c r="MSM1223" s="2"/>
      <c r="MSN1223" s="2"/>
      <c r="MSO1223" s="2"/>
      <c r="MSP1223" s="2"/>
      <c r="MSQ1223" s="2"/>
      <c r="MSR1223" s="2"/>
      <c r="MSS1223" s="2"/>
      <c r="MST1223" s="2"/>
      <c r="MSU1223" s="2"/>
      <c r="MSV1223" s="2"/>
      <c r="MSW1223" s="2"/>
      <c r="MSX1223" s="2"/>
      <c r="MSY1223" s="2"/>
      <c r="MSZ1223" s="2"/>
      <c r="MTA1223" s="2"/>
      <c r="MTB1223" s="2"/>
      <c r="MTC1223" s="2"/>
      <c r="MTD1223" s="2"/>
      <c r="MTE1223" s="2"/>
      <c r="MTF1223" s="2"/>
      <c r="MTG1223" s="2"/>
      <c r="MTH1223" s="2"/>
      <c r="MTI1223" s="2"/>
      <c r="MTJ1223" s="2"/>
      <c r="MTK1223" s="2"/>
      <c r="MTL1223" s="2"/>
      <c r="MTM1223" s="2"/>
      <c r="MTN1223" s="2"/>
      <c r="MTO1223" s="2"/>
      <c r="MTP1223" s="2"/>
      <c r="MTQ1223" s="2"/>
      <c r="MTR1223" s="2"/>
      <c r="MTS1223" s="2"/>
      <c r="MTT1223" s="2"/>
      <c r="MTU1223" s="2"/>
      <c r="MTV1223" s="2"/>
      <c r="MTW1223" s="2"/>
      <c r="MTX1223" s="2"/>
      <c r="MTY1223" s="2"/>
      <c r="MTZ1223" s="2"/>
      <c r="MUA1223" s="2"/>
      <c r="MUB1223" s="2"/>
      <c r="MUC1223" s="2"/>
      <c r="MUD1223" s="2"/>
      <c r="MUE1223" s="2"/>
      <c r="MUF1223" s="2"/>
      <c r="MUG1223" s="2"/>
      <c r="MUH1223" s="2"/>
      <c r="MUI1223" s="2"/>
      <c r="MUJ1223" s="2"/>
      <c r="MUK1223" s="2"/>
      <c r="MUL1223" s="2"/>
      <c r="MUM1223" s="2"/>
      <c r="MUN1223" s="2"/>
      <c r="MUO1223" s="2"/>
      <c r="MUP1223" s="2"/>
      <c r="MUQ1223" s="2"/>
      <c r="MUR1223" s="2"/>
      <c r="MUS1223" s="2"/>
      <c r="MUT1223" s="2"/>
      <c r="MUU1223" s="2"/>
      <c r="MUV1223" s="2"/>
      <c r="MUW1223" s="2"/>
      <c r="MUX1223" s="2"/>
      <c r="MUY1223" s="2"/>
      <c r="MUZ1223" s="2"/>
      <c r="MVA1223" s="2"/>
      <c r="MVB1223" s="2"/>
      <c r="MVC1223" s="2"/>
      <c r="MVD1223" s="2"/>
      <c r="MVE1223" s="2"/>
      <c r="MVF1223" s="2"/>
      <c r="MVG1223" s="2"/>
      <c r="MVH1223" s="2"/>
      <c r="MVI1223" s="2"/>
      <c r="MVJ1223" s="2"/>
      <c r="MVK1223" s="2"/>
      <c r="MVL1223" s="2"/>
      <c r="MVM1223" s="2"/>
      <c r="MVN1223" s="2"/>
      <c r="MVO1223" s="2"/>
      <c r="MVP1223" s="2"/>
      <c r="MVQ1223" s="2"/>
      <c r="MVR1223" s="2"/>
      <c r="MVS1223" s="2"/>
      <c r="MVT1223" s="2"/>
      <c r="MVU1223" s="2"/>
      <c r="MVV1223" s="2"/>
      <c r="MVW1223" s="2"/>
      <c r="MVX1223" s="2"/>
      <c r="MVY1223" s="2"/>
      <c r="MVZ1223" s="2"/>
      <c r="MWA1223" s="2"/>
      <c r="MWB1223" s="2"/>
      <c r="MWC1223" s="2"/>
      <c r="MWD1223" s="2"/>
      <c r="MWE1223" s="2"/>
      <c r="MWF1223" s="2"/>
      <c r="MWG1223" s="2"/>
      <c r="MWH1223" s="2"/>
      <c r="MWI1223" s="2"/>
      <c r="MWJ1223" s="2"/>
      <c r="MWK1223" s="2"/>
      <c r="MWL1223" s="2"/>
      <c r="MWM1223" s="2"/>
      <c r="MWN1223" s="2"/>
      <c r="MWO1223" s="2"/>
      <c r="MWP1223" s="2"/>
      <c r="MWQ1223" s="2"/>
      <c r="MWR1223" s="2"/>
      <c r="MWS1223" s="2"/>
      <c r="MWT1223" s="2"/>
      <c r="MWU1223" s="2"/>
      <c r="MWV1223" s="2"/>
      <c r="MWW1223" s="2"/>
      <c r="MWX1223" s="2"/>
      <c r="MWY1223" s="2"/>
      <c r="MWZ1223" s="2"/>
      <c r="MXA1223" s="2"/>
      <c r="MXB1223" s="2"/>
      <c r="MXC1223" s="2"/>
      <c r="MXD1223" s="2"/>
      <c r="MXE1223" s="2"/>
      <c r="MXF1223" s="2"/>
      <c r="MXG1223" s="2"/>
      <c r="MXH1223" s="2"/>
      <c r="MXI1223" s="2"/>
      <c r="MXJ1223" s="2"/>
      <c r="MXK1223" s="2"/>
      <c r="MXL1223" s="2"/>
      <c r="MXM1223" s="2"/>
      <c r="MXN1223" s="2"/>
      <c r="MXO1223" s="2"/>
      <c r="MXP1223" s="2"/>
      <c r="MXQ1223" s="2"/>
      <c r="MXR1223" s="2"/>
      <c r="MXS1223" s="2"/>
      <c r="MXT1223" s="2"/>
      <c r="MXU1223" s="2"/>
      <c r="MXV1223" s="2"/>
      <c r="MXW1223" s="2"/>
      <c r="MXX1223" s="2"/>
      <c r="MXY1223" s="2"/>
      <c r="MXZ1223" s="2"/>
      <c r="MYA1223" s="2"/>
      <c r="MYB1223" s="2"/>
      <c r="MYC1223" s="2"/>
      <c r="MYD1223" s="2"/>
      <c r="MYE1223" s="2"/>
      <c r="MYF1223" s="2"/>
      <c r="MYG1223" s="2"/>
      <c r="MYH1223" s="2"/>
      <c r="MYI1223" s="2"/>
      <c r="MYJ1223" s="2"/>
      <c r="MYK1223" s="2"/>
      <c r="MYL1223" s="2"/>
      <c r="MYM1223" s="2"/>
      <c r="MYN1223" s="2"/>
      <c r="MYO1223" s="2"/>
      <c r="MYP1223" s="2"/>
      <c r="MYQ1223" s="2"/>
      <c r="MYR1223" s="2"/>
      <c r="MYS1223" s="2"/>
      <c r="MYT1223" s="2"/>
      <c r="MYU1223" s="2"/>
      <c r="MYV1223" s="2"/>
      <c r="MYW1223" s="2"/>
      <c r="MYX1223" s="2"/>
      <c r="MYY1223" s="2"/>
      <c r="MYZ1223" s="2"/>
      <c r="MZA1223" s="2"/>
      <c r="MZB1223" s="2"/>
      <c r="MZC1223" s="2"/>
      <c r="MZD1223" s="2"/>
      <c r="MZE1223" s="2"/>
      <c r="MZF1223" s="2"/>
      <c r="MZG1223" s="2"/>
      <c r="MZH1223" s="2"/>
      <c r="MZI1223" s="2"/>
      <c r="MZJ1223" s="2"/>
      <c r="MZK1223" s="2"/>
      <c r="MZL1223" s="2"/>
      <c r="MZM1223" s="2"/>
      <c r="MZN1223" s="2"/>
      <c r="MZO1223" s="2"/>
      <c r="MZP1223" s="2"/>
      <c r="MZQ1223" s="2"/>
      <c r="MZR1223" s="2"/>
      <c r="MZS1223" s="2"/>
      <c r="MZT1223" s="2"/>
      <c r="MZU1223" s="2"/>
      <c r="MZV1223" s="2"/>
      <c r="MZW1223" s="2"/>
      <c r="MZX1223" s="2"/>
      <c r="MZY1223" s="2"/>
      <c r="MZZ1223" s="2"/>
      <c r="NAA1223" s="2"/>
      <c r="NAB1223" s="2"/>
      <c r="NAC1223" s="2"/>
      <c r="NAD1223" s="2"/>
      <c r="NAE1223" s="2"/>
      <c r="NAF1223" s="2"/>
      <c r="NAG1223" s="2"/>
      <c r="NAH1223" s="2"/>
      <c r="NAI1223" s="2"/>
      <c r="NAJ1223" s="2"/>
      <c r="NAK1223" s="2"/>
      <c r="NAL1223" s="2"/>
      <c r="NAM1223" s="2"/>
      <c r="NAN1223" s="2"/>
      <c r="NAO1223" s="2"/>
      <c r="NAP1223" s="2"/>
      <c r="NAQ1223" s="2"/>
      <c r="NAR1223" s="2"/>
      <c r="NAS1223" s="2"/>
      <c r="NAT1223" s="2"/>
      <c r="NAU1223" s="2"/>
      <c r="NAV1223" s="2"/>
      <c r="NAW1223" s="2"/>
      <c r="NAX1223" s="2"/>
      <c r="NAY1223" s="2"/>
      <c r="NAZ1223" s="2"/>
      <c r="NBA1223" s="2"/>
      <c r="NBB1223" s="2"/>
      <c r="NBC1223" s="2"/>
      <c r="NBD1223" s="2"/>
      <c r="NBE1223" s="2"/>
      <c r="NBF1223" s="2"/>
      <c r="NBG1223" s="2"/>
      <c r="NBH1223" s="2"/>
      <c r="NBI1223" s="2"/>
      <c r="NBJ1223" s="2"/>
      <c r="NBK1223" s="2"/>
      <c r="NBL1223" s="2"/>
      <c r="NBM1223" s="2"/>
      <c r="NBN1223" s="2"/>
      <c r="NBO1223" s="2"/>
      <c r="NBP1223" s="2"/>
      <c r="NBQ1223" s="2"/>
      <c r="NBR1223" s="2"/>
      <c r="NBS1223" s="2"/>
      <c r="NBT1223" s="2"/>
      <c r="NBU1223" s="2"/>
      <c r="NBV1223" s="2"/>
      <c r="NBW1223" s="2"/>
      <c r="NBX1223" s="2"/>
      <c r="NBY1223" s="2"/>
      <c r="NBZ1223" s="2"/>
      <c r="NCA1223" s="2"/>
      <c r="NCB1223" s="2"/>
      <c r="NCC1223" s="2"/>
      <c r="NCD1223" s="2"/>
      <c r="NCE1223" s="2"/>
      <c r="NCF1223" s="2"/>
      <c r="NCG1223" s="2"/>
      <c r="NCH1223" s="2"/>
      <c r="NCI1223" s="2"/>
      <c r="NCJ1223" s="2"/>
      <c r="NCK1223" s="2"/>
      <c r="NCL1223" s="2"/>
      <c r="NCM1223" s="2"/>
      <c r="NCN1223" s="2"/>
      <c r="NCO1223" s="2"/>
      <c r="NCP1223" s="2"/>
      <c r="NCQ1223" s="2"/>
      <c r="NCR1223" s="2"/>
      <c r="NCS1223" s="2"/>
      <c r="NCT1223" s="2"/>
      <c r="NCU1223" s="2"/>
      <c r="NCV1223" s="2"/>
      <c r="NCW1223" s="2"/>
      <c r="NCX1223" s="2"/>
      <c r="NCY1223" s="2"/>
      <c r="NCZ1223" s="2"/>
      <c r="NDA1223" s="2"/>
      <c r="NDB1223" s="2"/>
      <c r="NDC1223" s="2"/>
      <c r="NDD1223" s="2"/>
      <c r="NDE1223" s="2"/>
      <c r="NDF1223" s="2"/>
      <c r="NDG1223" s="2"/>
      <c r="NDH1223" s="2"/>
      <c r="NDI1223" s="2"/>
      <c r="NDJ1223" s="2"/>
      <c r="NDK1223" s="2"/>
      <c r="NDL1223" s="2"/>
      <c r="NDM1223" s="2"/>
      <c r="NDN1223" s="2"/>
      <c r="NDO1223" s="2"/>
      <c r="NDP1223" s="2"/>
      <c r="NDQ1223" s="2"/>
      <c r="NDR1223" s="2"/>
      <c r="NDS1223" s="2"/>
      <c r="NDT1223" s="2"/>
      <c r="NDU1223" s="2"/>
      <c r="NDV1223" s="2"/>
      <c r="NDW1223" s="2"/>
      <c r="NDX1223" s="2"/>
      <c r="NDY1223" s="2"/>
      <c r="NDZ1223" s="2"/>
      <c r="NEA1223" s="2"/>
      <c r="NEB1223" s="2"/>
      <c r="NEC1223" s="2"/>
      <c r="NED1223" s="2"/>
      <c r="NEE1223" s="2"/>
      <c r="NEF1223" s="2"/>
      <c r="NEG1223" s="2"/>
      <c r="NEH1223" s="2"/>
      <c r="NEI1223" s="2"/>
      <c r="NEJ1223" s="2"/>
      <c r="NEK1223" s="2"/>
      <c r="NEL1223" s="2"/>
      <c r="NEM1223" s="2"/>
      <c r="NEN1223" s="2"/>
      <c r="NEO1223" s="2"/>
      <c r="NEP1223" s="2"/>
      <c r="NEQ1223" s="2"/>
      <c r="NER1223" s="2"/>
      <c r="NES1223" s="2"/>
      <c r="NET1223" s="2"/>
      <c r="NEU1223" s="2"/>
      <c r="NEV1223" s="2"/>
      <c r="NEW1223" s="2"/>
      <c r="NEX1223" s="2"/>
      <c r="NEY1223" s="2"/>
      <c r="NEZ1223" s="2"/>
      <c r="NFA1223" s="2"/>
      <c r="NFB1223" s="2"/>
      <c r="NFC1223" s="2"/>
      <c r="NFD1223" s="2"/>
      <c r="NFE1223" s="2"/>
      <c r="NFF1223" s="2"/>
      <c r="NFG1223" s="2"/>
      <c r="NFH1223" s="2"/>
      <c r="NFI1223" s="2"/>
      <c r="NFJ1223" s="2"/>
      <c r="NFK1223" s="2"/>
      <c r="NFL1223" s="2"/>
      <c r="NFM1223" s="2"/>
      <c r="NFN1223" s="2"/>
      <c r="NFO1223" s="2"/>
      <c r="NFP1223" s="2"/>
      <c r="NFQ1223" s="2"/>
      <c r="NFR1223" s="2"/>
      <c r="NFS1223" s="2"/>
      <c r="NFT1223" s="2"/>
      <c r="NFU1223" s="2"/>
      <c r="NFV1223" s="2"/>
      <c r="NFW1223" s="2"/>
      <c r="NFX1223" s="2"/>
      <c r="NFY1223" s="2"/>
      <c r="NFZ1223" s="2"/>
      <c r="NGA1223" s="2"/>
      <c r="NGB1223" s="2"/>
      <c r="NGC1223" s="2"/>
      <c r="NGD1223" s="2"/>
      <c r="NGE1223" s="2"/>
      <c r="NGF1223" s="2"/>
      <c r="NGG1223" s="2"/>
      <c r="NGH1223" s="2"/>
      <c r="NGI1223" s="2"/>
      <c r="NGJ1223" s="2"/>
      <c r="NGK1223" s="2"/>
      <c r="NGL1223" s="2"/>
      <c r="NGM1223" s="2"/>
      <c r="NGN1223" s="2"/>
      <c r="NGO1223" s="2"/>
      <c r="NGP1223" s="2"/>
      <c r="NGQ1223" s="2"/>
      <c r="NGR1223" s="2"/>
      <c r="NGS1223" s="2"/>
      <c r="NGT1223" s="2"/>
      <c r="NGU1223" s="2"/>
      <c r="NGV1223" s="2"/>
      <c r="NGW1223" s="2"/>
      <c r="NGX1223" s="2"/>
      <c r="NGY1223" s="2"/>
      <c r="NGZ1223" s="2"/>
      <c r="NHA1223" s="2"/>
      <c r="NHB1223" s="2"/>
      <c r="NHC1223" s="2"/>
      <c r="NHD1223" s="2"/>
      <c r="NHE1223" s="2"/>
      <c r="NHF1223" s="2"/>
      <c r="NHG1223" s="2"/>
      <c r="NHH1223" s="2"/>
      <c r="NHI1223" s="2"/>
      <c r="NHJ1223" s="2"/>
      <c r="NHK1223" s="2"/>
      <c r="NHL1223" s="2"/>
      <c r="NHM1223" s="2"/>
      <c r="NHN1223" s="2"/>
      <c r="NHO1223" s="2"/>
      <c r="NHP1223" s="2"/>
      <c r="NHQ1223" s="2"/>
      <c r="NHR1223" s="2"/>
      <c r="NHS1223" s="2"/>
      <c r="NHT1223" s="2"/>
      <c r="NHU1223" s="2"/>
      <c r="NHV1223" s="2"/>
      <c r="NHW1223" s="2"/>
      <c r="NHX1223" s="2"/>
      <c r="NHY1223" s="2"/>
      <c r="NHZ1223" s="2"/>
      <c r="NIA1223" s="2"/>
      <c r="NIB1223" s="2"/>
      <c r="NIC1223" s="2"/>
      <c r="NID1223" s="2"/>
      <c r="NIE1223" s="2"/>
      <c r="NIF1223" s="2"/>
      <c r="NIG1223" s="2"/>
      <c r="NIH1223" s="2"/>
      <c r="NII1223" s="2"/>
      <c r="NIJ1223" s="2"/>
      <c r="NIK1223" s="2"/>
      <c r="NIL1223" s="2"/>
      <c r="NIM1223" s="2"/>
      <c r="NIN1223" s="2"/>
      <c r="NIO1223" s="2"/>
      <c r="NIP1223" s="2"/>
      <c r="NIQ1223" s="2"/>
      <c r="NIR1223" s="2"/>
      <c r="NIS1223" s="2"/>
      <c r="NIT1223" s="2"/>
      <c r="NIU1223" s="2"/>
      <c r="NIV1223" s="2"/>
      <c r="NIW1223" s="2"/>
      <c r="NIX1223" s="2"/>
      <c r="NIY1223" s="2"/>
      <c r="NIZ1223" s="2"/>
      <c r="NJA1223" s="2"/>
      <c r="NJB1223" s="2"/>
      <c r="NJC1223" s="2"/>
      <c r="NJD1223" s="2"/>
      <c r="NJE1223" s="2"/>
      <c r="NJF1223" s="2"/>
      <c r="NJG1223" s="2"/>
      <c r="NJH1223" s="2"/>
      <c r="NJI1223" s="2"/>
      <c r="NJJ1223" s="2"/>
      <c r="NJK1223" s="2"/>
      <c r="NJL1223" s="2"/>
      <c r="NJM1223" s="2"/>
      <c r="NJN1223" s="2"/>
      <c r="NJO1223" s="2"/>
      <c r="NJP1223" s="2"/>
      <c r="NJQ1223" s="2"/>
      <c r="NJR1223" s="2"/>
      <c r="NJS1223" s="2"/>
      <c r="NJT1223" s="2"/>
      <c r="NJU1223" s="2"/>
      <c r="NJV1223" s="2"/>
      <c r="NJW1223" s="2"/>
      <c r="NJX1223" s="2"/>
      <c r="NJY1223" s="2"/>
      <c r="NJZ1223" s="2"/>
      <c r="NKA1223" s="2"/>
      <c r="NKB1223" s="2"/>
      <c r="NKC1223" s="2"/>
      <c r="NKD1223" s="2"/>
      <c r="NKE1223" s="2"/>
      <c r="NKF1223" s="2"/>
      <c r="NKG1223" s="2"/>
      <c r="NKH1223" s="2"/>
      <c r="NKI1223" s="2"/>
      <c r="NKJ1223" s="2"/>
      <c r="NKK1223" s="2"/>
      <c r="NKL1223" s="2"/>
      <c r="NKM1223" s="2"/>
      <c r="NKN1223" s="2"/>
      <c r="NKO1223" s="2"/>
      <c r="NKP1223" s="2"/>
      <c r="NKQ1223" s="2"/>
      <c r="NKR1223" s="2"/>
      <c r="NKS1223" s="2"/>
      <c r="NKT1223" s="2"/>
      <c r="NKU1223" s="2"/>
      <c r="NKV1223" s="2"/>
      <c r="NKW1223" s="2"/>
      <c r="NKX1223" s="2"/>
      <c r="NKY1223" s="2"/>
      <c r="NKZ1223" s="2"/>
      <c r="NLA1223" s="2"/>
      <c r="NLB1223" s="2"/>
      <c r="NLC1223" s="2"/>
      <c r="NLD1223" s="2"/>
      <c r="NLE1223" s="2"/>
      <c r="NLF1223" s="2"/>
      <c r="NLG1223" s="2"/>
      <c r="NLH1223" s="2"/>
      <c r="NLI1223" s="2"/>
      <c r="NLJ1223" s="2"/>
      <c r="NLK1223" s="2"/>
      <c r="NLL1223" s="2"/>
      <c r="NLM1223" s="2"/>
      <c r="NLN1223" s="2"/>
      <c r="NLO1223" s="2"/>
      <c r="NLP1223" s="2"/>
      <c r="NLQ1223" s="2"/>
      <c r="NLR1223" s="2"/>
      <c r="NLS1223" s="2"/>
      <c r="NLT1223" s="2"/>
      <c r="NLU1223" s="2"/>
      <c r="NLV1223" s="2"/>
      <c r="NLW1223" s="2"/>
      <c r="NLX1223" s="2"/>
      <c r="NLY1223" s="2"/>
      <c r="NLZ1223" s="2"/>
      <c r="NMA1223" s="2"/>
      <c r="NMB1223" s="2"/>
      <c r="NMC1223" s="2"/>
      <c r="NMD1223" s="2"/>
      <c r="NME1223" s="2"/>
      <c r="NMF1223" s="2"/>
      <c r="NMG1223" s="2"/>
      <c r="NMH1223" s="2"/>
      <c r="NMI1223" s="2"/>
      <c r="NMJ1223" s="2"/>
      <c r="NMK1223" s="2"/>
      <c r="NML1223" s="2"/>
      <c r="NMM1223" s="2"/>
      <c r="NMN1223" s="2"/>
      <c r="NMO1223" s="2"/>
      <c r="NMP1223" s="2"/>
      <c r="NMQ1223" s="2"/>
      <c r="NMR1223" s="2"/>
      <c r="NMS1223" s="2"/>
      <c r="NMT1223" s="2"/>
      <c r="NMU1223" s="2"/>
      <c r="NMV1223" s="2"/>
      <c r="NMW1223" s="2"/>
      <c r="NMX1223" s="2"/>
      <c r="NMY1223" s="2"/>
      <c r="NMZ1223" s="2"/>
      <c r="NNA1223" s="2"/>
      <c r="NNB1223" s="2"/>
      <c r="NNC1223" s="2"/>
      <c r="NND1223" s="2"/>
      <c r="NNE1223" s="2"/>
      <c r="NNF1223" s="2"/>
      <c r="NNG1223" s="2"/>
      <c r="NNH1223" s="2"/>
      <c r="NNI1223" s="2"/>
      <c r="NNJ1223" s="2"/>
      <c r="NNK1223" s="2"/>
      <c r="NNL1223" s="2"/>
      <c r="NNM1223" s="2"/>
      <c r="NNN1223" s="2"/>
      <c r="NNO1223" s="2"/>
      <c r="NNP1223" s="2"/>
      <c r="NNQ1223" s="2"/>
      <c r="NNR1223" s="2"/>
      <c r="NNS1223" s="2"/>
      <c r="NNT1223" s="2"/>
      <c r="NNU1223" s="2"/>
      <c r="NNV1223" s="2"/>
      <c r="NNW1223" s="2"/>
      <c r="NNX1223" s="2"/>
      <c r="NNY1223" s="2"/>
      <c r="NNZ1223" s="2"/>
      <c r="NOA1223" s="2"/>
      <c r="NOB1223" s="2"/>
      <c r="NOC1223" s="2"/>
      <c r="NOD1223" s="2"/>
      <c r="NOE1223" s="2"/>
      <c r="NOF1223" s="2"/>
      <c r="NOG1223" s="2"/>
      <c r="NOH1223" s="2"/>
      <c r="NOI1223" s="2"/>
      <c r="NOJ1223" s="2"/>
      <c r="NOK1223" s="2"/>
      <c r="NOL1223" s="2"/>
      <c r="NOM1223" s="2"/>
      <c r="NON1223" s="2"/>
      <c r="NOO1223" s="2"/>
      <c r="NOP1223" s="2"/>
      <c r="NOQ1223" s="2"/>
      <c r="NOR1223" s="2"/>
      <c r="NOS1223" s="2"/>
      <c r="NOT1223" s="2"/>
      <c r="NOU1223" s="2"/>
      <c r="NOV1223" s="2"/>
      <c r="NOW1223" s="2"/>
      <c r="NOX1223" s="2"/>
      <c r="NOY1223" s="2"/>
      <c r="NOZ1223" s="2"/>
      <c r="NPA1223" s="2"/>
      <c r="NPB1223" s="2"/>
      <c r="NPC1223" s="2"/>
      <c r="NPD1223" s="2"/>
      <c r="NPE1223" s="2"/>
      <c r="NPF1223" s="2"/>
      <c r="NPG1223" s="2"/>
      <c r="NPH1223" s="2"/>
      <c r="NPI1223" s="2"/>
      <c r="NPJ1223" s="2"/>
      <c r="NPK1223" s="2"/>
      <c r="NPL1223" s="2"/>
      <c r="NPM1223" s="2"/>
      <c r="NPN1223" s="2"/>
      <c r="NPO1223" s="2"/>
      <c r="NPP1223" s="2"/>
      <c r="NPQ1223" s="2"/>
      <c r="NPR1223" s="2"/>
      <c r="NPS1223" s="2"/>
      <c r="NPT1223" s="2"/>
      <c r="NPU1223" s="2"/>
      <c r="NPV1223" s="2"/>
      <c r="NPW1223" s="2"/>
      <c r="NPX1223" s="2"/>
      <c r="NPY1223" s="2"/>
      <c r="NPZ1223" s="2"/>
      <c r="NQA1223" s="2"/>
      <c r="NQB1223" s="2"/>
      <c r="NQC1223" s="2"/>
      <c r="NQD1223" s="2"/>
      <c r="NQE1223" s="2"/>
      <c r="NQF1223" s="2"/>
      <c r="NQG1223" s="2"/>
      <c r="NQH1223" s="2"/>
      <c r="NQI1223" s="2"/>
      <c r="NQJ1223" s="2"/>
      <c r="NQK1223" s="2"/>
      <c r="NQL1223" s="2"/>
      <c r="NQM1223" s="2"/>
      <c r="NQN1223" s="2"/>
      <c r="NQO1223" s="2"/>
      <c r="NQP1223" s="2"/>
      <c r="NQQ1223" s="2"/>
      <c r="NQR1223" s="2"/>
      <c r="NQS1223" s="2"/>
      <c r="NQT1223" s="2"/>
      <c r="NQU1223" s="2"/>
      <c r="NQV1223" s="2"/>
      <c r="NQW1223" s="2"/>
      <c r="NQX1223" s="2"/>
      <c r="NQY1223" s="2"/>
      <c r="NQZ1223" s="2"/>
      <c r="NRA1223" s="2"/>
      <c r="NRB1223" s="2"/>
      <c r="NRC1223" s="2"/>
      <c r="NRD1223" s="2"/>
      <c r="NRE1223" s="2"/>
      <c r="NRF1223" s="2"/>
      <c r="NRG1223" s="2"/>
      <c r="NRH1223" s="2"/>
      <c r="NRI1223" s="2"/>
      <c r="NRJ1223" s="2"/>
      <c r="NRK1223" s="2"/>
      <c r="NRL1223" s="2"/>
      <c r="NRM1223" s="2"/>
      <c r="NRN1223" s="2"/>
      <c r="NRO1223" s="2"/>
      <c r="NRP1223" s="2"/>
      <c r="NRQ1223" s="2"/>
      <c r="NRR1223" s="2"/>
      <c r="NRS1223" s="2"/>
      <c r="NRT1223" s="2"/>
      <c r="NRU1223" s="2"/>
      <c r="NRV1223" s="2"/>
      <c r="NRW1223" s="2"/>
      <c r="NRX1223" s="2"/>
      <c r="NRY1223" s="2"/>
      <c r="NRZ1223" s="2"/>
      <c r="NSA1223" s="2"/>
      <c r="NSB1223" s="2"/>
      <c r="NSC1223" s="2"/>
      <c r="NSD1223" s="2"/>
      <c r="NSE1223" s="2"/>
      <c r="NSF1223" s="2"/>
      <c r="NSG1223" s="2"/>
      <c r="NSH1223" s="2"/>
      <c r="NSI1223" s="2"/>
      <c r="NSJ1223" s="2"/>
      <c r="NSK1223" s="2"/>
      <c r="NSL1223" s="2"/>
      <c r="NSM1223" s="2"/>
      <c r="NSN1223" s="2"/>
      <c r="NSO1223" s="2"/>
      <c r="NSP1223" s="2"/>
      <c r="NSQ1223" s="2"/>
      <c r="NSR1223" s="2"/>
      <c r="NSS1223" s="2"/>
      <c r="NST1223" s="2"/>
      <c r="NSU1223" s="2"/>
      <c r="NSV1223" s="2"/>
      <c r="NSW1223" s="2"/>
      <c r="NSX1223" s="2"/>
      <c r="NSY1223" s="2"/>
      <c r="NSZ1223" s="2"/>
      <c r="NTA1223" s="2"/>
      <c r="NTB1223" s="2"/>
      <c r="NTC1223" s="2"/>
      <c r="NTD1223" s="2"/>
      <c r="NTE1223" s="2"/>
      <c r="NTF1223" s="2"/>
      <c r="NTG1223" s="2"/>
      <c r="NTH1223" s="2"/>
      <c r="NTI1223" s="2"/>
      <c r="NTJ1223" s="2"/>
      <c r="NTK1223" s="2"/>
      <c r="NTL1223" s="2"/>
      <c r="NTM1223" s="2"/>
      <c r="NTN1223" s="2"/>
      <c r="NTO1223" s="2"/>
      <c r="NTP1223" s="2"/>
      <c r="NTQ1223" s="2"/>
      <c r="NTR1223" s="2"/>
      <c r="NTS1223" s="2"/>
      <c r="NTT1223" s="2"/>
      <c r="NTU1223" s="2"/>
      <c r="NTV1223" s="2"/>
      <c r="NTW1223" s="2"/>
      <c r="NTX1223" s="2"/>
      <c r="NTY1223" s="2"/>
      <c r="NTZ1223" s="2"/>
      <c r="NUA1223" s="2"/>
      <c r="NUB1223" s="2"/>
      <c r="NUC1223" s="2"/>
      <c r="NUD1223" s="2"/>
      <c r="NUE1223" s="2"/>
      <c r="NUF1223" s="2"/>
      <c r="NUG1223" s="2"/>
      <c r="NUH1223" s="2"/>
      <c r="NUI1223" s="2"/>
      <c r="NUJ1223" s="2"/>
      <c r="NUK1223" s="2"/>
      <c r="NUL1223" s="2"/>
      <c r="NUM1223" s="2"/>
      <c r="NUN1223" s="2"/>
      <c r="NUO1223" s="2"/>
      <c r="NUP1223" s="2"/>
      <c r="NUQ1223" s="2"/>
      <c r="NUR1223" s="2"/>
      <c r="NUS1223" s="2"/>
      <c r="NUT1223" s="2"/>
      <c r="NUU1223" s="2"/>
      <c r="NUV1223" s="2"/>
      <c r="NUW1223" s="2"/>
      <c r="NUX1223" s="2"/>
      <c r="NUY1223" s="2"/>
      <c r="NUZ1223" s="2"/>
      <c r="NVA1223" s="2"/>
      <c r="NVB1223" s="2"/>
      <c r="NVC1223" s="2"/>
      <c r="NVD1223" s="2"/>
      <c r="NVE1223" s="2"/>
      <c r="NVF1223" s="2"/>
      <c r="NVG1223" s="2"/>
      <c r="NVH1223" s="2"/>
      <c r="NVI1223" s="2"/>
      <c r="NVJ1223" s="2"/>
      <c r="NVK1223" s="2"/>
      <c r="NVL1223" s="2"/>
      <c r="NVM1223" s="2"/>
      <c r="NVN1223" s="2"/>
      <c r="NVO1223" s="2"/>
      <c r="NVP1223" s="2"/>
      <c r="NVQ1223" s="2"/>
      <c r="NVR1223" s="2"/>
      <c r="NVS1223" s="2"/>
      <c r="NVT1223" s="2"/>
      <c r="NVU1223" s="2"/>
      <c r="NVV1223" s="2"/>
      <c r="NVW1223" s="2"/>
      <c r="NVX1223" s="2"/>
      <c r="NVY1223" s="2"/>
      <c r="NVZ1223" s="2"/>
      <c r="NWA1223" s="2"/>
      <c r="NWB1223" s="2"/>
      <c r="NWC1223" s="2"/>
      <c r="NWD1223" s="2"/>
      <c r="NWE1223" s="2"/>
      <c r="NWF1223" s="2"/>
      <c r="NWG1223" s="2"/>
      <c r="NWH1223" s="2"/>
      <c r="NWI1223" s="2"/>
      <c r="NWJ1223" s="2"/>
      <c r="NWK1223" s="2"/>
      <c r="NWL1223" s="2"/>
      <c r="NWM1223" s="2"/>
      <c r="NWN1223" s="2"/>
      <c r="NWO1223" s="2"/>
      <c r="NWP1223" s="2"/>
      <c r="NWQ1223" s="2"/>
      <c r="NWR1223" s="2"/>
      <c r="NWS1223" s="2"/>
      <c r="NWT1223" s="2"/>
      <c r="NWU1223" s="2"/>
      <c r="NWV1223" s="2"/>
      <c r="NWW1223" s="2"/>
      <c r="NWX1223" s="2"/>
      <c r="NWY1223" s="2"/>
      <c r="NWZ1223" s="2"/>
      <c r="NXA1223" s="2"/>
      <c r="NXB1223" s="2"/>
      <c r="NXC1223" s="2"/>
      <c r="NXD1223" s="2"/>
      <c r="NXE1223" s="2"/>
      <c r="NXF1223" s="2"/>
      <c r="NXG1223" s="2"/>
      <c r="NXH1223" s="2"/>
      <c r="NXI1223" s="2"/>
      <c r="NXJ1223" s="2"/>
      <c r="NXK1223" s="2"/>
      <c r="NXL1223" s="2"/>
      <c r="NXM1223" s="2"/>
      <c r="NXN1223" s="2"/>
      <c r="NXO1223" s="2"/>
      <c r="NXP1223" s="2"/>
      <c r="NXQ1223" s="2"/>
      <c r="NXR1223" s="2"/>
      <c r="NXS1223" s="2"/>
      <c r="NXT1223" s="2"/>
      <c r="NXU1223" s="2"/>
      <c r="NXV1223" s="2"/>
      <c r="NXW1223" s="2"/>
      <c r="NXX1223" s="2"/>
      <c r="NXY1223" s="2"/>
      <c r="NXZ1223" s="2"/>
      <c r="NYA1223" s="2"/>
      <c r="NYB1223" s="2"/>
      <c r="NYC1223" s="2"/>
      <c r="NYD1223" s="2"/>
      <c r="NYE1223" s="2"/>
      <c r="NYF1223" s="2"/>
      <c r="NYG1223" s="2"/>
      <c r="NYH1223" s="2"/>
      <c r="NYI1223" s="2"/>
      <c r="NYJ1223" s="2"/>
      <c r="NYK1223" s="2"/>
      <c r="NYL1223" s="2"/>
      <c r="NYM1223" s="2"/>
      <c r="NYN1223" s="2"/>
      <c r="NYO1223" s="2"/>
      <c r="NYP1223" s="2"/>
      <c r="NYQ1223" s="2"/>
      <c r="NYR1223" s="2"/>
      <c r="NYS1223" s="2"/>
      <c r="NYT1223" s="2"/>
      <c r="NYU1223" s="2"/>
      <c r="NYV1223" s="2"/>
      <c r="NYW1223" s="2"/>
      <c r="NYX1223" s="2"/>
      <c r="NYY1223" s="2"/>
      <c r="NYZ1223" s="2"/>
      <c r="NZA1223" s="2"/>
      <c r="NZB1223" s="2"/>
      <c r="NZC1223" s="2"/>
      <c r="NZD1223" s="2"/>
      <c r="NZE1223" s="2"/>
      <c r="NZF1223" s="2"/>
      <c r="NZG1223" s="2"/>
      <c r="NZH1223" s="2"/>
      <c r="NZI1223" s="2"/>
      <c r="NZJ1223" s="2"/>
      <c r="NZK1223" s="2"/>
      <c r="NZL1223" s="2"/>
      <c r="NZM1223" s="2"/>
      <c r="NZN1223" s="2"/>
      <c r="NZO1223" s="2"/>
      <c r="NZP1223" s="2"/>
      <c r="NZQ1223" s="2"/>
      <c r="NZR1223" s="2"/>
      <c r="NZS1223" s="2"/>
      <c r="NZT1223" s="2"/>
      <c r="NZU1223" s="2"/>
      <c r="NZV1223" s="2"/>
      <c r="NZW1223" s="2"/>
      <c r="NZX1223" s="2"/>
      <c r="NZY1223" s="2"/>
      <c r="NZZ1223" s="2"/>
      <c r="OAA1223" s="2"/>
      <c r="OAB1223" s="2"/>
      <c r="OAC1223" s="2"/>
      <c r="OAD1223" s="2"/>
      <c r="OAE1223" s="2"/>
      <c r="OAF1223" s="2"/>
      <c r="OAG1223" s="2"/>
      <c r="OAH1223" s="2"/>
      <c r="OAI1223" s="2"/>
      <c r="OAJ1223" s="2"/>
      <c r="OAK1223" s="2"/>
      <c r="OAL1223" s="2"/>
      <c r="OAM1223" s="2"/>
      <c r="OAN1223" s="2"/>
      <c r="OAO1223" s="2"/>
      <c r="OAP1223" s="2"/>
      <c r="OAQ1223" s="2"/>
      <c r="OAR1223" s="2"/>
      <c r="OAS1223" s="2"/>
      <c r="OAT1223" s="2"/>
      <c r="OAU1223" s="2"/>
      <c r="OAV1223" s="2"/>
      <c r="OAW1223" s="2"/>
      <c r="OAX1223" s="2"/>
      <c r="OAY1223" s="2"/>
      <c r="OAZ1223" s="2"/>
      <c r="OBA1223" s="2"/>
      <c r="OBB1223" s="2"/>
      <c r="OBC1223" s="2"/>
      <c r="OBD1223" s="2"/>
      <c r="OBE1223" s="2"/>
      <c r="OBF1223" s="2"/>
      <c r="OBG1223" s="2"/>
      <c r="OBH1223" s="2"/>
      <c r="OBI1223" s="2"/>
      <c r="OBJ1223" s="2"/>
      <c r="OBK1223" s="2"/>
      <c r="OBL1223" s="2"/>
      <c r="OBM1223" s="2"/>
      <c r="OBN1223" s="2"/>
      <c r="OBO1223" s="2"/>
      <c r="OBP1223" s="2"/>
      <c r="OBQ1223" s="2"/>
      <c r="OBR1223" s="2"/>
      <c r="OBS1223" s="2"/>
      <c r="OBT1223" s="2"/>
      <c r="OBU1223" s="2"/>
      <c r="OBV1223" s="2"/>
      <c r="OBW1223" s="2"/>
      <c r="OBX1223" s="2"/>
      <c r="OBY1223" s="2"/>
      <c r="OBZ1223" s="2"/>
      <c r="OCA1223" s="2"/>
      <c r="OCB1223" s="2"/>
      <c r="OCC1223" s="2"/>
      <c r="OCD1223" s="2"/>
      <c r="OCE1223" s="2"/>
      <c r="OCF1223" s="2"/>
      <c r="OCG1223" s="2"/>
      <c r="OCH1223" s="2"/>
      <c r="OCI1223" s="2"/>
      <c r="OCJ1223" s="2"/>
      <c r="OCK1223" s="2"/>
      <c r="OCL1223" s="2"/>
      <c r="OCM1223" s="2"/>
      <c r="OCN1223" s="2"/>
      <c r="OCO1223" s="2"/>
      <c r="OCP1223" s="2"/>
      <c r="OCQ1223" s="2"/>
      <c r="OCR1223" s="2"/>
      <c r="OCS1223" s="2"/>
      <c r="OCT1223" s="2"/>
      <c r="OCU1223" s="2"/>
      <c r="OCV1223" s="2"/>
      <c r="OCW1223" s="2"/>
      <c r="OCX1223" s="2"/>
      <c r="OCY1223" s="2"/>
      <c r="OCZ1223" s="2"/>
      <c r="ODA1223" s="2"/>
      <c r="ODB1223" s="2"/>
      <c r="ODC1223" s="2"/>
      <c r="ODD1223" s="2"/>
      <c r="ODE1223" s="2"/>
      <c r="ODF1223" s="2"/>
      <c r="ODG1223" s="2"/>
      <c r="ODH1223" s="2"/>
      <c r="ODI1223" s="2"/>
      <c r="ODJ1223" s="2"/>
      <c r="ODK1223" s="2"/>
      <c r="ODL1223" s="2"/>
      <c r="ODM1223" s="2"/>
      <c r="ODN1223" s="2"/>
      <c r="ODO1223" s="2"/>
      <c r="ODP1223" s="2"/>
      <c r="ODQ1223" s="2"/>
      <c r="ODR1223" s="2"/>
      <c r="ODS1223" s="2"/>
      <c r="ODT1223" s="2"/>
      <c r="ODU1223" s="2"/>
      <c r="ODV1223" s="2"/>
      <c r="ODW1223" s="2"/>
      <c r="ODX1223" s="2"/>
      <c r="ODY1223" s="2"/>
      <c r="ODZ1223" s="2"/>
      <c r="OEA1223" s="2"/>
      <c r="OEB1223" s="2"/>
      <c r="OEC1223" s="2"/>
      <c r="OED1223" s="2"/>
      <c r="OEE1223" s="2"/>
      <c r="OEF1223" s="2"/>
      <c r="OEG1223" s="2"/>
      <c r="OEH1223" s="2"/>
      <c r="OEI1223" s="2"/>
      <c r="OEJ1223" s="2"/>
      <c r="OEK1223" s="2"/>
      <c r="OEL1223" s="2"/>
      <c r="OEM1223" s="2"/>
      <c r="OEN1223" s="2"/>
      <c r="OEO1223" s="2"/>
      <c r="OEP1223" s="2"/>
      <c r="OEQ1223" s="2"/>
      <c r="OER1223" s="2"/>
      <c r="OES1223" s="2"/>
      <c r="OET1223" s="2"/>
      <c r="OEU1223" s="2"/>
      <c r="OEV1223" s="2"/>
      <c r="OEW1223" s="2"/>
      <c r="OEX1223" s="2"/>
      <c r="OEY1223" s="2"/>
      <c r="OEZ1223" s="2"/>
      <c r="OFA1223" s="2"/>
      <c r="OFB1223" s="2"/>
      <c r="OFC1223" s="2"/>
      <c r="OFD1223" s="2"/>
      <c r="OFE1223" s="2"/>
      <c r="OFF1223" s="2"/>
      <c r="OFG1223" s="2"/>
      <c r="OFH1223" s="2"/>
      <c r="OFI1223" s="2"/>
      <c r="OFJ1223" s="2"/>
      <c r="OFK1223" s="2"/>
      <c r="OFL1223" s="2"/>
      <c r="OFM1223" s="2"/>
      <c r="OFN1223" s="2"/>
      <c r="OFO1223" s="2"/>
      <c r="OFP1223" s="2"/>
      <c r="OFQ1223" s="2"/>
      <c r="OFR1223" s="2"/>
      <c r="OFS1223" s="2"/>
      <c r="OFT1223" s="2"/>
      <c r="OFU1223" s="2"/>
      <c r="OFV1223" s="2"/>
      <c r="OFW1223" s="2"/>
      <c r="OFX1223" s="2"/>
      <c r="OFY1223" s="2"/>
      <c r="OFZ1223" s="2"/>
      <c r="OGA1223" s="2"/>
      <c r="OGB1223" s="2"/>
      <c r="OGC1223" s="2"/>
      <c r="OGD1223" s="2"/>
      <c r="OGE1223" s="2"/>
      <c r="OGF1223" s="2"/>
      <c r="OGG1223" s="2"/>
      <c r="OGH1223" s="2"/>
      <c r="OGI1223" s="2"/>
      <c r="OGJ1223" s="2"/>
      <c r="OGK1223" s="2"/>
      <c r="OGL1223" s="2"/>
      <c r="OGM1223" s="2"/>
      <c r="OGN1223" s="2"/>
      <c r="OGO1223" s="2"/>
      <c r="OGP1223" s="2"/>
      <c r="OGQ1223" s="2"/>
      <c r="OGR1223" s="2"/>
      <c r="OGS1223" s="2"/>
      <c r="OGT1223" s="2"/>
      <c r="OGU1223" s="2"/>
      <c r="OGV1223" s="2"/>
      <c r="OGW1223" s="2"/>
      <c r="OGX1223" s="2"/>
      <c r="OGY1223" s="2"/>
      <c r="OGZ1223" s="2"/>
      <c r="OHA1223" s="2"/>
      <c r="OHB1223" s="2"/>
      <c r="OHC1223" s="2"/>
      <c r="OHD1223" s="2"/>
      <c r="OHE1223" s="2"/>
      <c r="OHF1223" s="2"/>
      <c r="OHG1223" s="2"/>
      <c r="OHH1223" s="2"/>
      <c r="OHI1223" s="2"/>
      <c r="OHJ1223" s="2"/>
      <c r="OHK1223" s="2"/>
      <c r="OHL1223" s="2"/>
      <c r="OHM1223" s="2"/>
      <c r="OHN1223" s="2"/>
      <c r="OHO1223" s="2"/>
      <c r="OHP1223" s="2"/>
      <c r="OHQ1223" s="2"/>
      <c r="OHR1223" s="2"/>
      <c r="OHS1223" s="2"/>
      <c r="OHT1223" s="2"/>
      <c r="OHU1223" s="2"/>
      <c r="OHV1223" s="2"/>
      <c r="OHW1223" s="2"/>
      <c r="OHX1223" s="2"/>
      <c r="OHY1223" s="2"/>
      <c r="OHZ1223" s="2"/>
      <c r="OIA1223" s="2"/>
      <c r="OIB1223" s="2"/>
      <c r="OIC1223" s="2"/>
      <c r="OID1223" s="2"/>
      <c r="OIE1223" s="2"/>
      <c r="OIF1223" s="2"/>
      <c r="OIG1223" s="2"/>
      <c r="OIH1223" s="2"/>
      <c r="OII1223" s="2"/>
      <c r="OIJ1223" s="2"/>
      <c r="OIK1223" s="2"/>
      <c r="OIL1223" s="2"/>
      <c r="OIM1223" s="2"/>
      <c r="OIN1223" s="2"/>
      <c r="OIO1223" s="2"/>
      <c r="OIP1223" s="2"/>
      <c r="OIQ1223" s="2"/>
      <c r="OIR1223" s="2"/>
      <c r="OIS1223" s="2"/>
      <c r="OIT1223" s="2"/>
      <c r="OIU1223" s="2"/>
      <c r="OIV1223" s="2"/>
      <c r="OIW1223" s="2"/>
      <c r="OIX1223" s="2"/>
      <c r="OIY1223" s="2"/>
      <c r="OIZ1223" s="2"/>
      <c r="OJA1223" s="2"/>
      <c r="OJB1223" s="2"/>
      <c r="OJC1223" s="2"/>
      <c r="OJD1223" s="2"/>
      <c r="OJE1223" s="2"/>
      <c r="OJF1223" s="2"/>
      <c r="OJG1223" s="2"/>
      <c r="OJH1223" s="2"/>
      <c r="OJI1223" s="2"/>
      <c r="OJJ1223" s="2"/>
      <c r="OJK1223" s="2"/>
      <c r="OJL1223" s="2"/>
      <c r="OJM1223" s="2"/>
      <c r="OJN1223" s="2"/>
      <c r="OJO1223" s="2"/>
      <c r="OJP1223" s="2"/>
      <c r="OJQ1223" s="2"/>
      <c r="OJR1223" s="2"/>
      <c r="OJS1223" s="2"/>
      <c r="OJT1223" s="2"/>
      <c r="OJU1223" s="2"/>
      <c r="OJV1223" s="2"/>
      <c r="OJW1223" s="2"/>
      <c r="OJX1223" s="2"/>
      <c r="OJY1223" s="2"/>
      <c r="OJZ1223" s="2"/>
      <c r="OKA1223" s="2"/>
      <c r="OKB1223" s="2"/>
      <c r="OKC1223" s="2"/>
      <c r="OKD1223" s="2"/>
      <c r="OKE1223" s="2"/>
      <c r="OKF1223" s="2"/>
      <c r="OKG1223" s="2"/>
      <c r="OKH1223" s="2"/>
      <c r="OKI1223" s="2"/>
      <c r="OKJ1223" s="2"/>
      <c r="OKK1223" s="2"/>
      <c r="OKL1223" s="2"/>
      <c r="OKM1223" s="2"/>
      <c r="OKN1223" s="2"/>
      <c r="OKO1223" s="2"/>
      <c r="OKP1223" s="2"/>
      <c r="OKQ1223" s="2"/>
      <c r="OKR1223" s="2"/>
      <c r="OKS1223" s="2"/>
      <c r="OKT1223" s="2"/>
      <c r="OKU1223" s="2"/>
      <c r="OKV1223" s="2"/>
      <c r="OKW1223" s="2"/>
      <c r="OKX1223" s="2"/>
      <c r="OKY1223" s="2"/>
      <c r="OKZ1223" s="2"/>
      <c r="OLA1223" s="2"/>
      <c r="OLB1223" s="2"/>
      <c r="OLC1223" s="2"/>
      <c r="OLD1223" s="2"/>
      <c r="OLE1223" s="2"/>
      <c r="OLF1223" s="2"/>
      <c r="OLG1223" s="2"/>
      <c r="OLH1223" s="2"/>
      <c r="OLI1223" s="2"/>
      <c r="OLJ1223" s="2"/>
      <c r="OLK1223" s="2"/>
      <c r="OLL1223" s="2"/>
      <c r="OLM1223" s="2"/>
      <c r="OLN1223" s="2"/>
      <c r="OLO1223" s="2"/>
      <c r="OLP1223" s="2"/>
      <c r="OLQ1223" s="2"/>
      <c r="OLR1223" s="2"/>
      <c r="OLS1223" s="2"/>
      <c r="OLT1223" s="2"/>
      <c r="OLU1223" s="2"/>
      <c r="OLV1223" s="2"/>
      <c r="OLW1223" s="2"/>
      <c r="OLX1223" s="2"/>
      <c r="OLY1223" s="2"/>
      <c r="OLZ1223" s="2"/>
      <c r="OMA1223" s="2"/>
      <c r="OMB1223" s="2"/>
      <c r="OMC1223" s="2"/>
      <c r="OMD1223" s="2"/>
      <c r="OME1223" s="2"/>
      <c r="OMF1223" s="2"/>
      <c r="OMG1223" s="2"/>
      <c r="OMH1223" s="2"/>
      <c r="OMI1223" s="2"/>
      <c r="OMJ1223" s="2"/>
      <c r="OMK1223" s="2"/>
      <c r="OML1223" s="2"/>
      <c r="OMM1223" s="2"/>
      <c r="OMN1223" s="2"/>
      <c r="OMO1223" s="2"/>
      <c r="OMP1223" s="2"/>
      <c r="OMQ1223" s="2"/>
      <c r="OMR1223" s="2"/>
      <c r="OMS1223" s="2"/>
      <c r="OMT1223" s="2"/>
      <c r="OMU1223" s="2"/>
      <c r="OMV1223" s="2"/>
      <c r="OMW1223" s="2"/>
      <c r="OMX1223" s="2"/>
      <c r="OMY1223" s="2"/>
      <c r="OMZ1223" s="2"/>
      <c r="ONA1223" s="2"/>
      <c r="ONB1223" s="2"/>
      <c r="ONC1223" s="2"/>
      <c r="OND1223" s="2"/>
      <c r="ONE1223" s="2"/>
      <c r="ONF1223" s="2"/>
      <c r="ONG1223" s="2"/>
      <c r="ONH1223" s="2"/>
      <c r="ONI1223" s="2"/>
      <c r="ONJ1223" s="2"/>
      <c r="ONK1223" s="2"/>
      <c r="ONL1223" s="2"/>
      <c r="ONM1223" s="2"/>
      <c r="ONN1223" s="2"/>
      <c r="ONO1223" s="2"/>
      <c r="ONP1223" s="2"/>
      <c r="ONQ1223" s="2"/>
      <c r="ONR1223" s="2"/>
      <c r="ONS1223" s="2"/>
      <c r="ONT1223" s="2"/>
      <c r="ONU1223" s="2"/>
      <c r="ONV1223" s="2"/>
      <c r="ONW1223" s="2"/>
      <c r="ONX1223" s="2"/>
      <c r="ONY1223" s="2"/>
      <c r="ONZ1223" s="2"/>
      <c r="OOA1223" s="2"/>
      <c r="OOB1223" s="2"/>
      <c r="OOC1223" s="2"/>
      <c r="OOD1223" s="2"/>
      <c r="OOE1223" s="2"/>
      <c r="OOF1223" s="2"/>
      <c r="OOG1223" s="2"/>
      <c r="OOH1223" s="2"/>
      <c r="OOI1223" s="2"/>
      <c r="OOJ1223" s="2"/>
      <c r="OOK1223" s="2"/>
      <c r="OOL1223" s="2"/>
      <c r="OOM1223" s="2"/>
      <c r="OON1223" s="2"/>
      <c r="OOO1223" s="2"/>
      <c r="OOP1223" s="2"/>
      <c r="OOQ1223" s="2"/>
      <c r="OOR1223" s="2"/>
      <c r="OOS1223" s="2"/>
      <c r="OOT1223" s="2"/>
      <c r="OOU1223" s="2"/>
      <c r="OOV1223" s="2"/>
      <c r="OOW1223" s="2"/>
      <c r="OOX1223" s="2"/>
      <c r="OOY1223" s="2"/>
      <c r="OOZ1223" s="2"/>
      <c r="OPA1223" s="2"/>
      <c r="OPB1223" s="2"/>
      <c r="OPC1223" s="2"/>
      <c r="OPD1223" s="2"/>
      <c r="OPE1223" s="2"/>
      <c r="OPF1223" s="2"/>
      <c r="OPG1223" s="2"/>
      <c r="OPH1223" s="2"/>
      <c r="OPI1223" s="2"/>
      <c r="OPJ1223" s="2"/>
      <c r="OPK1223" s="2"/>
      <c r="OPL1223" s="2"/>
      <c r="OPM1223" s="2"/>
      <c r="OPN1223" s="2"/>
      <c r="OPO1223" s="2"/>
      <c r="OPP1223" s="2"/>
      <c r="OPQ1223" s="2"/>
      <c r="OPR1223" s="2"/>
      <c r="OPS1223" s="2"/>
      <c r="OPT1223" s="2"/>
      <c r="OPU1223" s="2"/>
      <c r="OPV1223" s="2"/>
      <c r="OPW1223" s="2"/>
      <c r="OPX1223" s="2"/>
      <c r="OPY1223" s="2"/>
      <c r="OPZ1223" s="2"/>
      <c r="OQA1223" s="2"/>
      <c r="OQB1223" s="2"/>
      <c r="OQC1223" s="2"/>
      <c r="OQD1223" s="2"/>
      <c r="OQE1223" s="2"/>
      <c r="OQF1223" s="2"/>
      <c r="OQG1223" s="2"/>
      <c r="OQH1223" s="2"/>
      <c r="OQI1223" s="2"/>
      <c r="OQJ1223" s="2"/>
      <c r="OQK1223" s="2"/>
      <c r="OQL1223" s="2"/>
      <c r="OQM1223" s="2"/>
      <c r="OQN1223" s="2"/>
      <c r="OQO1223" s="2"/>
      <c r="OQP1223" s="2"/>
      <c r="OQQ1223" s="2"/>
      <c r="OQR1223" s="2"/>
      <c r="OQS1223" s="2"/>
      <c r="OQT1223" s="2"/>
      <c r="OQU1223" s="2"/>
      <c r="OQV1223" s="2"/>
      <c r="OQW1223" s="2"/>
      <c r="OQX1223" s="2"/>
      <c r="OQY1223" s="2"/>
      <c r="OQZ1223" s="2"/>
      <c r="ORA1223" s="2"/>
      <c r="ORB1223" s="2"/>
      <c r="ORC1223" s="2"/>
      <c r="ORD1223" s="2"/>
      <c r="ORE1223" s="2"/>
      <c r="ORF1223" s="2"/>
      <c r="ORG1223" s="2"/>
      <c r="ORH1223" s="2"/>
      <c r="ORI1223" s="2"/>
      <c r="ORJ1223" s="2"/>
      <c r="ORK1223" s="2"/>
      <c r="ORL1223" s="2"/>
      <c r="ORM1223" s="2"/>
      <c r="ORN1223" s="2"/>
      <c r="ORO1223" s="2"/>
      <c r="ORP1223" s="2"/>
      <c r="ORQ1223" s="2"/>
      <c r="ORR1223" s="2"/>
      <c r="ORS1223" s="2"/>
      <c r="ORT1223" s="2"/>
      <c r="ORU1223" s="2"/>
      <c r="ORV1223" s="2"/>
      <c r="ORW1223" s="2"/>
      <c r="ORX1223" s="2"/>
      <c r="ORY1223" s="2"/>
      <c r="ORZ1223" s="2"/>
      <c r="OSA1223" s="2"/>
      <c r="OSB1223" s="2"/>
      <c r="OSC1223" s="2"/>
      <c r="OSD1223" s="2"/>
      <c r="OSE1223" s="2"/>
      <c r="OSF1223" s="2"/>
      <c r="OSG1223" s="2"/>
      <c r="OSH1223" s="2"/>
      <c r="OSI1223" s="2"/>
      <c r="OSJ1223" s="2"/>
      <c r="OSK1223" s="2"/>
      <c r="OSL1223" s="2"/>
      <c r="OSM1223" s="2"/>
      <c r="OSN1223" s="2"/>
      <c r="OSO1223" s="2"/>
      <c r="OSP1223" s="2"/>
      <c r="OSQ1223" s="2"/>
      <c r="OSR1223" s="2"/>
      <c r="OSS1223" s="2"/>
      <c r="OST1223" s="2"/>
      <c r="OSU1223" s="2"/>
      <c r="OSV1223" s="2"/>
      <c r="OSW1223" s="2"/>
      <c r="OSX1223" s="2"/>
      <c r="OSY1223" s="2"/>
      <c r="OSZ1223" s="2"/>
      <c r="OTA1223" s="2"/>
      <c r="OTB1223" s="2"/>
      <c r="OTC1223" s="2"/>
      <c r="OTD1223" s="2"/>
      <c r="OTE1223" s="2"/>
      <c r="OTF1223" s="2"/>
      <c r="OTG1223" s="2"/>
      <c r="OTH1223" s="2"/>
      <c r="OTI1223" s="2"/>
      <c r="OTJ1223" s="2"/>
      <c r="OTK1223" s="2"/>
      <c r="OTL1223" s="2"/>
      <c r="OTM1223" s="2"/>
      <c r="OTN1223" s="2"/>
      <c r="OTO1223" s="2"/>
      <c r="OTP1223" s="2"/>
      <c r="OTQ1223" s="2"/>
      <c r="OTR1223" s="2"/>
      <c r="OTS1223" s="2"/>
      <c r="OTT1223" s="2"/>
      <c r="OTU1223" s="2"/>
      <c r="OTV1223" s="2"/>
      <c r="OTW1223" s="2"/>
      <c r="OTX1223" s="2"/>
      <c r="OTY1223" s="2"/>
      <c r="OTZ1223" s="2"/>
      <c r="OUA1223" s="2"/>
      <c r="OUB1223" s="2"/>
      <c r="OUC1223" s="2"/>
      <c r="OUD1223" s="2"/>
      <c r="OUE1223" s="2"/>
      <c r="OUF1223" s="2"/>
      <c r="OUG1223" s="2"/>
      <c r="OUH1223" s="2"/>
      <c r="OUI1223" s="2"/>
      <c r="OUJ1223" s="2"/>
      <c r="OUK1223" s="2"/>
      <c r="OUL1223" s="2"/>
      <c r="OUM1223" s="2"/>
      <c r="OUN1223" s="2"/>
      <c r="OUO1223" s="2"/>
      <c r="OUP1223" s="2"/>
      <c r="OUQ1223" s="2"/>
      <c r="OUR1223" s="2"/>
      <c r="OUS1223" s="2"/>
      <c r="OUT1223" s="2"/>
      <c r="OUU1223" s="2"/>
      <c r="OUV1223" s="2"/>
      <c r="OUW1223" s="2"/>
      <c r="OUX1223" s="2"/>
      <c r="OUY1223" s="2"/>
      <c r="OUZ1223" s="2"/>
      <c r="OVA1223" s="2"/>
      <c r="OVB1223" s="2"/>
      <c r="OVC1223" s="2"/>
      <c r="OVD1223" s="2"/>
      <c r="OVE1223" s="2"/>
      <c r="OVF1223" s="2"/>
      <c r="OVG1223" s="2"/>
      <c r="OVH1223" s="2"/>
      <c r="OVI1223" s="2"/>
      <c r="OVJ1223" s="2"/>
      <c r="OVK1223" s="2"/>
      <c r="OVL1223" s="2"/>
      <c r="OVM1223" s="2"/>
      <c r="OVN1223" s="2"/>
      <c r="OVO1223" s="2"/>
      <c r="OVP1223" s="2"/>
      <c r="OVQ1223" s="2"/>
      <c r="OVR1223" s="2"/>
      <c r="OVS1223" s="2"/>
      <c r="OVT1223" s="2"/>
      <c r="OVU1223" s="2"/>
      <c r="OVV1223" s="2"/>
      <c r="OVW1223" s="2"/>
      <c r="OVX1223" s="2"/>
      <c r="OVY1223" s="2"/>
      <c r="OVZ1223" s="2"/>
      <c r="OWA1223" s="2"/>
      <c r="OWB1223" s="2"/>
      <c r="OWC1223" s="2"/>
      <c r="OWD1223" s="2"/>
      <c r="OWE1223" s="2"/>
      <c r="OWF1223" s="2"/>
      <c r="OWG1223" s="2"/>
      <c r="OWH1223" s="2"/>
      <c r="OWI1223" s="2"/>
      <c r="OWJ1223" s="2"/>
      <c r="OWK1223" s="2"/>
      <c r="OWL1223" s="2"/>
      <c r="OWM1223" s="2"/>
      <c r="OWN1223" s="2"/>
      <c r="OWO1223" s="2"/>
      <c r="OWP1223" s="2"/>
      <c r="OWQ1223" s="2"/>
      <c r="OWR1223" s="2"/>
      <c r="OWS1223" s="2"/>
      <c r="OWT1223" s="2"/>
      <c r="OWU1223" s="2"/>
      <c r="OWV1223" s="2"/>
      <c r="OWW1223" s="2"/>
      <c r="OWX1223" s="2"/>
      <c r="OWY1223" s="2"/>
      <c r="OWZ1223" s="2"/>
      <c r="OXA1223" s="2"/>
      <c r="OXB1223" s="2"/>
      <c r="OXC1223" s="2"/>
      <c r="OXD1223" s="2"/>
      <c r="OXE1223" s="2"/>
      <c r="OXF1223" s="2"/>
      <c r="OXG1223" s="2"/>
      <c r="OXH1223" s="2"/>
      <c r="OXI1223" s="2"/>
      <c r="OXJ1223" s="2"/>
      <c r="OXK1223" s="2"/>
      <c r="OXL1223" s="2"/>
      <c r="OXM1223" s="2"/>
      <c r="OXN1223" s="2"/>
      <c r="OXO1223" s="2"/>
      <c r="OXP1223" s="2"/>
      <c r="OXQ1223" s="2"/>
      <c r="OXR1223" s="2"/>
      <c r="OXS1223" s="2"/>
      <c r="OXT1223" s="2"/>
      <c r="OXU1223" s="2"/>
      <c r="OXV1223" s="2"/>
      <c r="OXW1223" s="2"/>
      <c r="OXX1223" s="2"/>
      <c r="OXY1223" s="2"/>
      <c r="OXZ1223" s="2"/>
      <c r="OYA1223" s="2"/>
      <c r="OYB1223" s="2"/>
      <c r="OYC1223" s="2"/>
      <c r="OYD1223" s="2"/>
      <c r="OYE1223" s="2"/>
      <c r="OYF1223" s="2"/>
      <c r="OYG1223" s="2"/>
      <c r="OYH1223" s="2"/>
      <c r="OYI1223" s="2"/>
      <c r="OYJ1223" s="2"/>
      <c r="OYK1223" s="2"/>
      <c r="OYL1223" s="2"/>
      <c r="OYM1223" s="2"/>
      <c r="OYN1223" s="2"/>
      <c r="OYO1223" s="2"/>
      <c r="OYP1223" s="2"/>
      <c r="OYQ1223" s="2"/>
      <c r="OYR1223" s="2"/>
      <c r="OYS1223" s="2"/>
      <c r="OYT1223" s="2"/>
      <c r="OYU1223" s="2"/>
      <c r="OYV1223" s="2"/>
      <c r="OYW1223" s="2"/>
      <c r="OYX1223" s="2"/>
      <c r="OYY1223" s="2"/>
      <c r="OYZ1223" s="2"/>
      <c r="OZA1223" s="2"/>
      <c r="OZB1223" s="2"/>
      <c r="OZC1223" s="2"/>
      <c r="OZD1223" s="2"/>
      <c r="OZE1223" s="2"/>
      <c r="OZF1223" s="2"/>
      <c r="OZG1223" s="2"/>
      <c r="OZH1223" s="2"/>
      <c r="OZI1223" s="2"/>
      <c r="OZJ1223" s="2"/>
      <c r="OZK1223" s="2"/>
      <c r="OZL1223" s="2"/>
      <c r="OZM1223" s="2"/>
      <c r="OZN1223" s="2"/>
      <c r="OZO1223" s="2"/>
      <c r="OZP1223" s="2"/>
      <c r="OZQ1223" s="2"/>
      <c r="OZR1223" s="2"/>
      <c r="OZS1223" s="2"/>
      <c r="OZT1223" s="2"/>
      <c r="OZU1223" s="2"/>
      <c r="OZV1223" s="2"/>
      <c r="OZW1223" s="2"/>
      <c r="OZX1223" s="2"/>
      <c r="OZY1223" s="2"/>
      <c r="OZZ1223" s="2"/>
      <c r="PAA1223" s="2"/>
      <c r="PAB1223" s="2"/>
      <c r="PAC1223" s="2"/>
      <c r="PAD1223" s="2"/>
      <c r="PAE1223" s="2"/>
      <c r="PAF1223" s="2"/>
      <c r="PAG1223" s="2"/>
      <c r="PAH1223" s="2"/>
      <c r="PAI1223" s="2"/>
      <c r="PAJ1223" s="2"/>
      <c r="PAK1223" s="2"/>
      <c r="PAL1223" s="2"/>
      <c r="PAM1223" s="2"/>
      <c r="PAN1223" s="2"/>
      <c r="PAO1223" s="2"/>
      <c r="PAP1223" s="2"/>
      <c r="PAQ1223" s="2"/>
      <c r="PAR1223" s="2"/>
      <c r="PAS1223" s="2"/>
      <c r="PAT1223" s="2"/>
      <c r="PAU1223" s="2"/>
      <c r="PAV1223" s="2"/>
      <c r="PAW1223" s="2"/>
      <c r="PAX1223" s="2"/>
      <c r="PAY1223" s="2"/>
      <c r="PAZ1223" s="2"/>
      <c r="PBA1223" s="2"/>
      <c r="PBB1223" s="2"/>
      <c r="PBC1223" s="2"/>
      <c r="PBD1223" s="2"/>
      <c r="PBE1223" s="2"/>
      <c r="PBF1223" s="2"/>
      <c r="PBG1223" s="2"/>
      <c r="PBH1223" s="2"/>
      <c r="PBI1223" s="2"/>
      <c r="PBJ1223" s="2"/>
      <c r="PBK1223" s="2"/>
      <c r="PBL1223" s="2"/>
      <c r="PBM1223" s="2"/>
      <c r="PBN1223" s="2"/>
      <c r="PBO1223" s="2"/>
      <c r="PBP1223" s="2"/>
      <c r="PBQ1223" s="2"/>
      <c r="PBR1223" s="2"/>
      <c r="PBS1223" s="2"/>
      <c r="PBT1223" s="2"/>
      <c r="PBU1223" s="2"/>
      <c r="PBV1223" s="2"/>
      <c r="PBW1223" s="2"/>
      <c r="PBX1223" s="2"/>
      <c r="PBY1223" s="2"/>
      <c r="PBZ1223" s="2"/>
      <c r="PCA1223" s="2"/>
      <c r="PCB1223" s="2"/>
      <c r="PCC1223" s="2"/>
      <c r="PCD1223" s="2"/>
      <c r="PCE1223" s="2"/>
      <c r="PCF1223" s="2"/>
      <c r="PCG1223" s="2"/>
      <c r="PCH1223" s="2"/>
      <c r="PCI1223" s="2"/>
      <c r="PCJ1223" s="2"/>
      <c r="PCK1223" s="2"/>
      <c r="PCL1223" s="2"/>
      <c r="PCM1223" s="2"/>
      <c r="PCN1223" s="2"/>
      <c r="PCO1223" s="2"/>
      <c r="PCP1223" s="2"/>
      <c r="PCQ1223" s="2"/>
      <c r="PCR1223" s="2"/>
      <c r="PCS1223" s="2"/>
      <c r="PCT1223" s="2"/>
      <c r="PCU1223" s="2"/>
      <c r="PCV1223" s="2"/>
      <c r="PCW1223" s="2"/>
      <c r="PCX1223" s="2"/>
      <c r="PCY1223" s="2"/>
      <c r="PCZ1223" s="2"/>
      <c r="PDA1223" s="2"/>
      <c r="PDB1223" s="2"/>
      <c r="PDC1223" s="2"/>
      <c r="PDD1223" s="2"/>
      <c r="PDE1223" s="2"/>
      <c r="PDF1223" s="2"/>
      <c r="PDG1223" s="2"/>
      <c r="PDH1223" s="2"/>
      <c r="PDI1223" s="2"/>
      <c r="PDJ1223" s="2"/>
      <c r="PDK1223" s="2"/>
      <c r="PDL1223" s="2"/>
      <c r="PDM1223" s="2"/>
      <c r="PDN1223" s="2"/>
      <c r="PDO1223" s="2"/>
      <c r="PDP1223" s="2"/>
      <c r="PDQ1223" s="2"/>
      <c r="PDR1223" s="2"/>
      <c r="PDS1223" s="2"/>
      <c r="PDT1223" s="2"/>
      <c r="PDU1223" s="2"/>
      <c r="PDV1223" s="2"/>
      <c r="PDW1223" s="2"/>
      <c r="PDX1223" s="2"/>
      <c r="PDY1223" s="2"/>
      <c r="PDZ1223" s="2"/>
      <c r="PEA1223" s="2"/>
      <c r="PEB1223" s="2"/>
      <c r="PEC1223" s="2"/>
      <c r="PED1223" s="2"/>
      <c r="PEE1223" s="2"/>
      <c r="PEF1223" s="2"/>
      <c r="PEG1223" s="2"/>
      <c r="PEH1223" s="2"/>
      <c r="PEI1223" s="2"/>
      <c r="PEJ1223" s="2"/>
      <c r="PEK1223" s="2"/>
      <c r="PEL1223" s="2"/>
      <c r="PEM1223" s="2"/>
      <c r="PEN1223" s="2"/>
      <c r="PEO1223" s="2"/>
      <c r="PEP1223" s="2"/>
      <c r="PEQ1223" s="2"/>
      <c r="PER1223" s="2"/>
      <c r="PES1223" s="2"/>
      <c r="PET1223" s="2"/>
      <c r="PEU1223" s="2"/>
      <c r="PEV1223" s="2"/>
      <c r="PEW1223" s="2"/>
      <c r="PEX1223" s="2"/>
      <c r="PEY1223" s="2"/>
      <c r="PEZ1223" s="2"/>
      <c r="PFA1223" s="2"/>
      <c r="PFB1223" s="2"/>
      <c r="PFC1223" s="2"/>
      <c r="PFD1223" s="2"/>
      <c r="PFE1223" s="2"/>
      <c r="PFF1223" s="2"/>
      <c r="PFG1223" s="2"/>
      <c r="PFH1223" s="2"/>
      <c r="PFI1223" s="2"/>
      <c r="PFJ1223" s="2"/>
      <c r="PFK1223" s="2"/>
      <c r="PFL1223" s="2"/>
      <c r="PFM1223" s="2"/>
      <c r="PFN1223" s="2"/>
      <c r="PFO1223" s="2"/>
      <c r="PFP1223" s="2"/>
      <c r="PFQ1223" s="2"/>
      <c r="PFR1223" s="2"/>
      <c r="PFS1223" s="2"/>
      <c r="PFT1223" s="2"/>
      <c r="PFU1223" s="2"/>
      <c r="PFV1223" s="2"/>
      <c r="PFW1223" s="2"/>
      <c r="PFX1223" s="2"/>
      <c r="PFY1223" s="2"/>
      <c r="PFZ1223" s="2"/>
      <c r="PGA1223" s="2"/>
      <c r="PGB1223" s="2"/>
      <c r="PGC1223" s="2"/>
      <c r="PGD1223" s="2"/>
      <c r="PGE1223" s="2"/>
      <c r="PGF1223" s="2"/>
      <c r="PGG1223" s="2"/>
      <c r="PGH1223" s="2"/>
      <c r="PGI1223" s="2"/>
      <c r="PGJ1223" s="2"/>
      <c r="PGK1223" s="2"/>
      <c r="PGL1223" s="2"/>
      <c r="PGM1223" s="2"/>
      <c r="PGN1223" s="2"/>
      <c r="PGO1223" s="2"/>
      <c r="PGP1223" s="2"/>
      <c r="PGQ1223" s="2"/>
      <c r="PGR1223" s="2"/>
      <c r="PGS1223" s="2"/>
      <c r="PGT1223" s="2"/>
      <c r="PGU1223" s="2"/>
      <c r="PGV1223" s="2"/>
      <c r="PGW1223" s="2"/>
      <c r="PGX1223" s="2"/>
      <c r="PGY1223" s="2"/>
      <c r="PGZ1223" s="2"/>
      <c r="PHA1223" s="2"/>
      <c r="PHB1223" s="2"/>
      <c r="PHC1223" s="2"/>
      <c r="PHD1223" s="2"/>
      <c r="PHE1223" s="2"/>
      <c r="PHF1223" s="2"/>
      <c r="PHG1223" s="2"/>
      <c r="PHH1223" s="2"/>
      <c r="PHI1223" s="2"/>
      <c r="PHJ1223" s="2"/>
      <c r="PHK1223" s="2"/>
      <c r="PHL1223" s="2"/>
      <c r="PHM1223" s="2"/>
      <c r="PHN1223" s="2"/>
      <c r="PHO1223" s="2"/>
      <c r="PHP1223" s="2"/>
      <c r="PHQ1223" s="2"/>
      <c r="PHR1223" s="2"/>
      <c r="PHS1223" s="2"/>
      <c r="PHT1223" s="2"/>
      <c r="PHU1223" s="2"/>
      <c r="PHV1223" s="2"/>
      <c r="PHW1223" s="2"/>
      <c r="PHX1223" s="2"/>
      <c r="PHY1223" s="2"/>
      <c r="PHZ1223" s="2"/>
      <c r="PIA1223" s="2"/>
      <c r="PIB1223" s="2"/>
      <c r="PIC1223" s="2"/>
      <c r="PID1223" s="2"/>
      <c r="PIE1223" s="2"/>
      <c r="PIF1223" s="2"/>
      <c r="PIG1223" s="2"/>
      <c r="PIH1223" s="2"/>
      <c r="PII1223" s="2"/>
      <c r="PIJ1223" s="2"/>
      <c r="PIK1223" s="2"/>
      <c r="PIL1223" s="2"/>
      <c r="PIM1223" s="2"/>
      <c r="PIN1223" s="2"/>
      <c r="PIO1223" s="2"/>
      <c r="PIP1223" s="2"/>
      <c r="PIQ1223" s="2"/>
      <c r="PIR1223" s="2"/>
      <c r="PIS1223" s="2"/>
      <c r="PIT1223" s="2"/>
      <c r="PIU1223" s="2"/>
      <c r="PIV1223" s="2"/>
      <c r="PIW1223" s="2"/>
      <c r="PIX1223" s="2"/>
      <c r="PIY1223" s="2"/>
      <c r="PIZ1223" s="2"/>
      <c r="PJA1223" s="2"/>
      <c r="PJB1223" s="2"/>
      <c r="PJC1223" s="2"/>
      <c r="PJD1223" s="2"/>
      <c r="PJE1223" s="2"/>
      <c r="PJF1223" s="2"/>
      <c r="PJG1223" s="2"/>
      <c r="PJH1223" s="2"/>
      <c r="PJI1223" s="2"/>
      <c r="PJJ1223" s="2"/>
      <c r="PJK1223" s="2"/>
      <c r="PJL1223" s="2"/>
      <c r="PJM1223" s="2"/>
      <c r="PJN1223" s="2"/>
      <c r="PJO1223" s="2"/>
      <c r="PJP1223" s="2"/>
      <c r="PJQ1223" s="2"/>
      <c r="PJR1223" s="2"/>
      <c r="PJS1223" s="2"/>
      <c r="PJT1223" s="2"/>
      <c r="PJU1223" s="2"/>
      <c r="PJV1223" s="2"/>
      <c r="PJW1223" s="2"/>
      <c r="PJX1223" s="2"/>
      <c r="PJY1223" s="2"/>
      <c r="PJZ1223" s="2"/>
      <c r="PKA1223" s="2"/>
      <c r="PKB1223" s="2"/>
      <c r="PKC1223" s="2"/>
      <c r="PKD1223" s="2"/>
      <c r="PKE1223" s="2"/>
      <c r="PKF1223" s="2"/>
      <c r="PKG1223" s="2"/>
      <c r="PKH1223" s="2"/>
      <c r="PKI1223" s="2"/>
      <c r="PKJ1223" s="2"/>
      <c r="PKK1223" s="2"/>
      <c r="PKL1223" s="2"/>
      <c r="PKM1223" s="2"/>
      <c r="PKN1223" s="2"/>
      <c r="PKO1223" s="2"/>
      <c r="PKP1223" s="2"/>
      <c r="PKQ1223" s="2"/>
      <c r="PKR1223" s="2"/>
      <c r="PKS1223" s="2"/>
      <c r="PKT1223" s="2"/>
      <c r="PKU1223" s="2"/>
      <c r="PKV1223" s="2"/>
      <c r="PKW1223" s="2"/>
      <c r="PKX1223" s="2"/>
      <c r="PKY1223" s="2"/>
      <c r="PKZ1223" s="2"/>
      <c r="PLA1223" s="2"/>
      <c r="PLB1223" s="2"/>
      <c r="PLC1223" s="2"/>
      <c r="PLD1223" s="2"/>
      <c r="PLE1223" s="2"/>
      <c r="PLF1223" s="2"/>
      <c r="PLG1223" s="2"/>
      <c r="PLH1223" s="2"/>
      <c r="PLI1223" s="2"/>
      <c r="PLJ1223" s="2"/>
      <c r="PLK1223" s="2"/>
      <c r="PLL1223" s="2"/>
      <c r="PLM1223" s="2"/>
      <c r="PLN1223" s="2"/>
      <c r="PLO1223" s="2"/>
      <c r="PLP1223" s="2"/>
      <c r="PLQ1223" s="2"/>
      <c r="PLR1223" s="2"/>
      <c r="PLS1223" s="2"/>
      <c r="PLT1223" s="2"/>
      <c r="PLU1223" s="2"/>
      <c r="PLV1223" s="2"/>
      <c r="PLW1223" s="2"/>
      <c r="PLX1223" s="2"/>
      <c r="PLY1223" s="2"/>
      <c r="PLZ1223" s="2"/>
      <c r="PMA1223" s="2"/>
      <c r="PMB1223" s="2"/>
      <c r="PMC1223" s="2"/>
      <c r="PMD1223" s="2"/>
      <c r="PME1223" s="2"/>
      <c r="PMF1223" s="2"/>
      <c r="PMG1223" s="2"/>
      <c r="PMH1223" s="2"/>
      <c r="PMI1223" s="2"/>
      <c r="PMJ1223" s="2"/>
      <c r="PMK1223" s="2"/>
      <c r="PML1223" s="2"/>
      <c r="PMM1223" s="2"/>
      <c r="PMN1223" s="2"/>
      <c r="PMO1223" s="2"/>
      <c r="PMP1223" s="2"/>
      <c r="PMQ1223" s="2"/>
      <c r="PMR1223" s="2"/>
      <c r="PMS1223" s="2"/>
      <c r="PMT1223" s="2"/>
      <c r="PMU1223" s="2"/>
      <c r="PMV1223" s="2"/>
      <c r="PMW1223" s="2"/>
      <c r="PMX1223" s="2"/>
      <c r="PMY1223" s="2"/>
      <c r="PMZ1223" s="2"/>
      <c r="PNA1223" s="2"/>
      <c r="PNB1223" s="2"/>
      <c r="PNC1223" s="2"/>
      <c r="PND1223" s="2"/>
      <c r="PNE1223" s="2"/>
      <c r="PNF1223" s="2"/>
      <c r="PNG1223" s="2"/>
      <c r="PNH1223" s="2"/>
      <c r="PNI1223" s="2"/>
      <c r="PNJ1223" s="2"/>
      <c r="PNK1223" s="2"/>
      <c r="PNL1223" s="2"/>
      <c r="PNM1223" s="2"/>
      <c r="PNN1223" s="2"/>
      <c r="PNO1223" s="2"/>
      <c r="PNP1223" s="2"/>
      <c r="PNQ1223" s="2"/>
      <c r="PNR1223" s="2"/>
      <c r="PNS1223" s="2"/>
      <c r="PNT1223" s="2"/>
      <c r="PNU1223" s="2"/>
      <c r="PNV1223" s="2"/>
      <c r="PNW1223" s="2"/>
      <c r="PNX1223" s="2"/>
      <c r="PNY1223" s="2"/>
      <c r="PNZ1223" s="2"/>
      <c r="POA1223" s="2"/>
      <c r="POB1223" s="2"/>
      <c r="POC1223" s="2"/>
      <c r="POD1223" s="2"/>
      <c r="POE1223" s="2"/>
      <c r="POF1223" s="2"/>
      <c r="POG1223" s="2"/>
      <c r="POH1223" s="2"/>
      <c r="POI1223" s="2"/>
      <c r="POJ1223" s="2"/>
      <c r="POK1223" s="2"/>
      <c r="POL1223" s="2"/>
      <c r="POM1223" s="2"/>
      <c r="PON1223" s="2"/>
      <c r="POO1223" s="2"/>
      <c r="POP1223" s="2"/>
      <c r="POQ1223" s="2"/>
      <c r="POR1223" s="2"/>
      <c r="POS1223" s="2"/>
      <c r="POT1223" s="2"/>
      <c r="POU1223" s="2"/>
      <c r="POV1223" s="2"/>
      <c r="POW1223" s="2"/>
      <c r="POX1223" s="2"/>
      <c r="POY1223" s="2"/>
      <c r="POZ1223" s="2"/>
      <c r="PPA1223" s="2"/>
      <c r="PPB1223" s="2"/>
      <c r="PPC1223" s="2"/>
      <c r="PPD1223" s="2"/>
      <c r="PPE1223" s="2"/>
      <c r="PPF1223" s="2"/>
      <c r="PPG1223" s="2"/>
      <c r="PPH1223" s="2"/>
      <c r="PPI1223" s="2"/>
      <c r="PPJ1223" s="2"/>
      <c r="PPK1223" s="2"/>
      <c r="PPL1223" s="2"/>
      <c r="PPM1223" s="2"/>
      <c r="PPN1223" s="2"/>
      <c r="PPO1223" s="2"/>
      <c r="PPP1223" s="2"/>
      <c r="PPQ1223" s="2"/>
      <c r="PPR1223" s="2"/>
      <c r="PPS1223" s="2"/>
      <c r="PPT1223" s="2"/>
      <c r="PPU1223" s="2"/>
      <c r="PPV1223" s="2"/>
      <c r="PPW1223" s="2"/>
      <c r="PPX1223" s="2"/>
      <c r="PPY1223" s="2"/>
      <c r="PPZ1223" s="2"/>
      <c r="PQA1223" s="2"/>
      <c r="PQB1223" s="2"/>
      <c r="PQC1223" s="2"/>
      <c r="PQD1223" s="2"/>
      <c r="PQE1223" s="2"/>
      <c r="PQF1223" s="2"/>
      <c r="PQG1223" s="2"/>
      <c r="PQH1223" s="2"/>
      <c r="PQI1223" s="2"/>
      <c r="PQJ1223" s="2"/>
      <c r="PQK1223" s="2"/>
      <c r="PQL1223" s="2"/>
      <c r="PQM1223" s="2"/>
      <c r="PQN1223" s="2"/>
      <c r="PQO1223" s="2"/>
      <c r="PQP1223" s="2"/>
      <c r="PQQ1223" s="2"/>
      <c r="PQR1223" s="2"/>
      <c r="PQS1223" s="2"/>
      <c r="PQT1223" s="2"/>
      <c r="PQU1223" s="2"/>
      <c r="PQV1223" s="2"/>
      <c r="PQW1223" s="2"/>
      <c r="PQX1223" s="2"/>
      <c r="PQY1223" s="2"/>
      <c r="PQZ1223" s="2"/>
      <c r="PRA1223" s="2"/>
      <c r="PRB1223" s="2"/>
      <c r="PRC1223" s="2"/>
      <c r="PRD1223" s="2"/>
      <c r="PRE1223" s="2"/>
      <c r="PRF1223" s="2"/>
      <c r="PRG1223" s="2"/>
      <c r="PRH1223" s="2"/>
      <c r="PRI1223" s="2"/>
      <c r="PRJ1223" s="2"/>
      <c r="PRK1223" s="2"/>
      <c r="PRL1223" s="2"/>
      <c r="PRM1223" s="2"/>
      <c r="PRN1223" s="2"/>
      <c r="PRO1223" s="2"/>
      <c r="PRP1223" s="2"/>
      <c r="PRQ1223" s="2"/>
      <c r="PRR1223" s="2"/>
      <c r="PRS1223" s="2"/>
      <c r="PRT1223" s="2"/>
      <c r="PRU1223" s="2"/>
      <c r="PRV1223" s="2"/>
      <c r="PRW1223" s="2"/>
      <c r="PRX1223" s="2"/>
      <c r="PRY1223" s="2"/>
      <c r="PRZ1223" s="2"/>
      <c r="PSA1223" s="2"/>
      <c r="PSB1223" s="2"/>
      <c r="PSC1223" s="2"/>
      <c r="PSD1223" s="2"/>
      <c r="PSE1223" s="2"/>
      <c r="PSF1223" s="2"/>
      <c r="PSG1223" s="2"/>
      <c r="PSH1223" s="2"/>
      <c r="PSI1223" s="2"/>
      <c r="PSJ1223" s="2"/>
      <c r="PSK1223" s="2"/>
      <c r="PSL1223" s="2"/>
      <c r="PSM1223" s="2"/>
      <c r="PSN1223" s="2"/>
      <c r="PSO1223" s="2"/>
      <c r="PSP1223" s="2"/>
      <c r="PSQ1223" s="2"/>
      <c r="PSR1223" s="2"/>
      <c r="PSS1223" s="2"/>
      <c r="PST1223" s="2"/>
      <c r="PSU1223" s="2"/>
      <c r="PSV1223" s="2"/>
      <c r="PSW1223" s="2"/>
      <c r="PSX1223" s="2"/>
      <c r="PSY1223" s="2"/>
      <c r="PSZ1223" s="2"/>
      <c r="PTA1223" s="2"/>
      <c r="PTB1223" s="2"/>
      <c r="PTC1223" s="2"/>
      <c r="PTD1223" s="2"/>
      <c r="PTE1223" s="2"/>
      <c r="PTF1223" s="2"/>
      <c r="PTG1223" s="2"/>
      <c r="PTH1223" s="2"/>
      <c r="PTI1223" s="2"/>
      <c r="PTJ1223" s="2"/>
      <c r="PTK1223" s="2"/>
      <c r="PTL1223" s="2"/>
      <c r="PTM1223" s="2"/>
      <c r="PTN1223" s="2"/>
      <c r="PTO1223" s="2"/>
      <c r="PTP1223" s="2"/>
      <c r="PTQ1223" s="2"/>
      <c r="PTR1223" s="2"/>
      <c r="PTS1223" s="2"/>
      <c r="PTT1223" s="2"/>
      <c r="PTU1223" s="2"/>
      <c r="PTV1223" s="2"/>
      <c r="PTW1223" s="2"/>
      <c r="PTX1223" s="2"/>
      <c r="PTY1223" s="2"/>
      <c r="PTZ1223" s="2"/>
      <c r="PUA1223" s="2"/>
      <c r="PUB1223" s="2"/>
      <c r="PUC1223" s="2"/>
      <c r="PUD1223" s="2"/>
      <c r="PUE1223" s="2"/>
      <c r="PUF1223" s="2"/>
      <c r="PUG1223" s="2"/>
      <c r="PUH1223" s="2"/>
      <c r="PUI1223" s="2"/>
      <c r="PUJ1223" s="2"/>
      <c r="PUK1223" s="2"/>
      <c r="PUL1223" s="2"/>
      <c r="PUM1223" s="2"/>
      <c r="PUN1223" s="2"/>
      <c r="PUO1223" s="2"/>
      <c r="PUP1223" s="2"/>
      <c r="PUQ1223" s="2"/>
      <c r="PUR1223" s="2"/>
      <c r="PUS1223" s="2"/>
      <c r="PUT1223" s="2"/>
      <c r="PUU1223" s="2"/>
      <c r="PUV1223" s="2"/>
      <c r="PUW1223" s="2"/>
      <c r="PUX1223" s="2"/>
      <c r="PUY1223" s="2"/>
      <c r="PUZ1223" s="2"/>
      <c r="PVA1223" s="2"/>
      <c r="PVB1223" s="2"/>
      <c r="PVC1223" s="2"/>
      <c r="PVD1223" s="2"/>
      <c r="PVE1223" s="2"/>
      <c r="PVF1223" s="2"/>
      <c r="PVG1223" s="2"/>
      <c r="PVH1223" s="2"/>
      <c r="PVI1223" s="2"/>
      <c r="PVJ1223" s="2"/>
      <c r="PVK1223" s="2"/>
      <c r="PVL1223" s="2"/>
      <c r="PVM1223" s="2"/>
      <c r="PVN1223" s="2"/>
      <c r="PVO1223" s="2"/>
      <c r="PVP1223" s="2"/>
      <c r="PVQ1223" s="2"/>
      <c r="PVR1223" s="2"/>
      <c r="PVS1223" s="2"/>
      <c r="PVT1223" s="2"/>
      <c r="PVU1223" s="2"/>
      <c r="PVV1223" s="2"/>
      <c r="PVW1223" s="2"/>
      <c r="PVX1223" s="2"/>
      <c r="PVY1223" s="2"/>
      <c r="PVZ1223" s="2"/>
      <c r="PWA1223" s="2"/>
      <c r="PWB1223" s="2"/>
      <c r="PWC1223" s="2"/>
      <c r="PWD1223" s="2"/>
      <c r="PWE1223" s="2"/>
      <c r="PWF1223" s="2"/>
      <c r="PWG1223" s="2"/>
      <c r="PWH1223" s="2"/>
      <c r="PWI1223" s="2"/>
      <c r="PWJ1223" s="2"/>
      <c r="PWK1223" s="2"/>
      <c r="PWL1223" s="2"/>
      <c r="PWM1223" s="2"/>
      <c r="PWN1223" s="2"/>
      <c r="PWO1223" s="2"/>
      <c r="PWP1223" s="2"/>
      <c r="PWQ1223" s="2"/>
      <c r="PWR1223" s="2"/>
      <c r="PWS1223" s="2"/>
      <c r="PWT1223" s="2"/>
      <c r="PWU1223" s="2"/>
      <c r="PWV1223" s="2"/>
      <c r="PWW1223" s="2"/>
      <c r="PWX1223" s="2"/>
      <c r="PWY1223" s="2"/>
      <c r="PWZ1223" s="2"/>
      <c r="PXA1223" s="2"/>
      <c r="PXB1223" s="2"/>
      <c r="PXC1223" s="2"/>
      <c r="PXD1223" s="2"/>
      <c r="PXE1223" s="2"/>
      <c r="PXF1223" s="2"/>
      <c r="PXG1223" s="2"/>
      <c r="PXH1223" s="2"/>
      <c r="PXI1223" s="2"/>
      <c r="PXJ1223" s="2"/>
      <c r="PXK1223" s="2"/>
      <c r="PXL1223" s="2"/>
      <c r="PXM1223" s="2"/>
      <c r="PXN1223" s="2"/>
      <c r="PXO1223" s="2"/>
      <c r="PXP1223" s="2"/>
      <c r="PXQ1223" s="2"/>
      <c r="PXR1223" s="2"/>
      <c r="PXS1223" s="2"/>
      <c r="PXT1223" s="2"/>
      <c r="PXU1223" s="2"/>
      <c r="PXV1223" s="2"/>
      <c r="PXW1223" s="2"/>
      <c r="PXX1223" s="2"/>
      <c r="PXY1223" s="2"/>
      <c r="PXZ1223" s="2"/>
      <c r="PYA1223" s="2"/>
      <c r="PYB1223" s="2"/>
      <c r="PYC1223" s="2"/>
      <c r="PYD1223" s="2"/>
      <c r="PYE1223" s="2"/>
      <c r="PYF1223" s="2"/>
      <c r="PYG1223" s="2"/>
      <c r="PYH1223" s="2"/>
      <c r="PYI1223" s="2"/>
      <c r="PYJ1223" s="2"/>
      <c r="PYK1223" s="2"/>
      <c r="PYL1223" s="2"/>
      <c r="PYM1223" s="2"/>
      <c r="PYN1223" s="2"/>
      <c r="PYO1223" s="2"/>
      <c r="PYP1223" s="2"/>
      <c r="PYQ1223" s="2"/>
      <c r="PYR1223" s="2"/>
      <c r="PYS1223" s="2"/>
      <c r="PYT1223" s="2"/>
      <c r="PYU1223" s="2"/>
      <c r="PYV1223" s="2"/>
      <c r="PYW1223" s="2"/>
      <c r="PYX1223" s="2"/>
      <c r="PYY1223" s="2"/>
      <c r="PYZ1223" s="2"/>
      <c r="PZA1223" s="2"/>
      <c r="PZB1223" s="2"/>
      <c r="PZC1223" s="2"/>
      <c r="PZD1223" s="2"/>
      <c r="PZE1223" s="2"/>
      <c r="PZF1223" s="2"/>
      <c r="PZG1223" s="2"/>
      <c r="PZH1223" s="2"/>
      <c r="PZI1223" s="2"/>
      <c r="PZJ1223" s="2"/>
      <c r="PZK1223" s="2"/>
      <c r="PZL1223" s="2"/>
      <c r="PZM1223" s="2"/>
      <c r="PZN1223" s="2"/>
      <c r="PZO1223" s="2"/>
      <c r="PZP1223" s="2"/>
      <c r="PZQ1223" s="2"/>
      <c r="PZR1223" s="2"/>
      <c r="PZS1223" s="2"/>
      <c r="PZT1223" s="2"/>
      <c r="PZU1223" s="2"/>
      <c r="PZV1223" s="2"/>
      <c r="PZW1223" s="2"/>
      <c r="PZX1223" s="2"/>
      <c r="PZY1223" s="2"/>
      <c r="PZZ1223" s="2"/>
      <c r="QAA1223" s="2"/>
      <c r="QAB1223" s="2"/>
      <c r="QAC1223" s="2"/>
      <c r="QAD1223" s="2"/>
      <c r="QAE1223" s="2"/>
      <c r="QAF1223" s="2"/>
      <c r="QAG1223" s="2"/>
      <c r="QAH1223" s="2"/>
      <c r="QAI1223" s="2"/>
      <c r="QAJ1223" s="2"/>
      <c r="QAK1223" s="2"/>
      <c r="QAL1223" s="2"/>
      <c r="QAM1223" s="2"/>
      <c r="QAN1223" s="2"/>
      <c r="QAO1223" s="2"/>
      <c r="QAP1223" s="2"/>
      <c r="QAQ1223" s="2"/>
      <c r="QAR1223" s="2"/>
      <c r="QAS1223" s="2"/>
      <c r="QAT1223" s="2"/>
      <c r="QAU1223" s="2"/>
      <c r="QAV1223" s="2"/>
      <c r="QAW1223" s="2"/>
      <c r="QAX1223" s="2"/>
      <c r="QAY1223" s="2"/>
      <c r="QAZ1223" s="2"/>
      <c r="QBA1223" s="2"/>
      <c r="QBB1223" s="2"/>
      <c r="QBC1223" s="2"/>
      <c r="QBD1223" s="2"/>
      <c r="QBE1223" s="2"/>
      <c r="QBF1223" s="2"/>
      <c r="QBG1223" s="2"/>
      <c r="QBH1223" s="2"/>
      <c r="QBI1223" s="2"/>
      <c r="QBJ1223" s="2"/>
      <c r="QBK1223" s="2"/>
      <c r="QBL1223" s="2"/>
      <c r="QBM1223" s="2"/>
      <c r="QBN1223" s="2"/>
      <c r="QBO1223" s="2"/>
      <c r="QBP1223" s="2"/>
      <c r="QBQ1223" s="2"/>
      <c r="QBR1223" s="2"/>
      <c r="QBS1223" s="2"/>
      <c r="QBT1223" s="2"/>
      <c r="QBU1223" s="2"/>
      <c r="QBV1223" s="2"/>
      <c r="QBW1223" s="2"/>
      <c r="QBX1223" s="2"/>
      <c r="QBY1223" s="2"/>
      <c r="QBZ1223" s="2"/>
      <c r="QCA1223" s="2"/>
      <c r="QCB1223" s="2"/>
      <c r="QCC1223" s="2"/>
      <c r="QCD1223" s="2"/>
      <c r="QCE1223" s="2"/>
      <c r="QCF1223" s="2"/>
      <c r="QCG1223" s="2"/>
      <c r="QCH1223" s="2"/>
      <c r="QCI1223" s="2"/>
      <c r="QCJ1223" s="2"/>
      <c r="QCK1223" s="2"/>
      <c r="QCL1223" s="2"/>
      <c r="QCM1223" s="2"/>
      <c r="QCN1223" s="2"/>
      <c r="QCO1223" s="2"/>
      <c r="QCP1223" s="2"/>
      <c r="QCQ1223" s="2"/>
      <c r="QCR1223" s="2"/>
      <c r="QCS1223" s="2"/>
      <c r="QCT1223" s="2"/>
      <c r="QCU1223" s="2"/>
      <c r="QCV1223" s="2"/>
      <c r="QCW1223" s="2"/>
      <c r="QCX1223" s="2"/>
      <c r="QCY1223" s="2"/>
      <c r="QCZ1223" s="2"/>
      <c r="QDA1223" s="2"/>
      <c r="QDB1223" s="2"/>
      <c r="QDC1223" s="2"/>
      <c r="QDD1223" s="2"/>
      <c r="QDE1223" s="2"/>
      <c r="QDF1223" s="2"/>
      <c r="QDG1223" s="2"/>
      <c r="QDH1223" s="2"/>
      <c r="QDI1223" s="2"/>
      <c r="QDJ1223" s="2"/>
      <c r="QDK1223" s="2"/>
      <c r="QDL1223" s="2"/>
      <c r="QDM1223" s="2"/>
      <c r="QDN1223" s="2"/>
      <c r="QDO1223" s="2"/>
      <c r="QDP1223" s="2"/>
      <c r="QDQ1223" s="2"/>
      <c r="QDR1223" s="2"/>
      <c r="QDS1223" s="2"/>
      <c r="QDT1223" s="2"/>
      <c r="QDU1223" s="2"/>
      <c r="QDV1223" s="2"/>
      <c r="QDW1223" s="2"/>
      <c r="QDX1223" s="2"/>
      <c r="QDY1223" s="2"/>
      <c r="QDZ1223" s="2"/>
      <c r="QEA1223" s="2"/>
      <c r="QEB1223" s="2"/>
      <c r="QEC1223" s="2"/>
      <c r="QED1223" s="2"/>
      <c r="QEE1223" s="2"/>
      <c r="QEF1223" s="2"/>
      <c r="QEG1223" s="2"/>
      <c r="QEH1223" s="2"/>
      <c r="QEI1223" s="2"/>
      <c r="QEJ1223" s="2"/>
      <c r="QEK1223" s="2"/>
      <c r="QEL1223" s="2"/>
      <c r="QEM1223" s="2"/>
      <c r="QEN1223" s="2"/>
      <c r="QEO1223" s="2"/>
      <c r="QEP1223" s="2"/>
      <c r="QEQ1223" s="2"/>
      <c r="QER1223" s="2"/>
      <c r="QES1223" s="2"/>
      <c r="QET1223" s="2"/>
      <c r="QEU1223" s="2"/>
      <c r="QEV1223" s="2"/>
      <c r="QEW1223" s="2"/>
      <c r="QEX1223" s="2"/>
      <c r="QEY1223" s="2"/>
      <c r="QEZ1223" s="2"/>
      <c r="QFA1223" s="2"/>
      <c r="QFB1223" s="2"/>
      <c r="QFC1223" s="2"/>
      <c r="QFD1223" s="2"/>
      <c r="QFE1223" s="2"/>
      <c r="QFF1223" s="2"/>
      <c r="QFG1223" s="2"/>
      <c r="QFH1223" s="2"/>
      <c r="QFI1223" s="2"/>
      <c r="QFJ1223" s="2"/>
      <c r="QFK1223" s="2"/>
      <c r="QFL1223" s="2"/>
      <c r="QFM1223" s="2"/>
      <c r="QFN1223" s="2"/>
      <c r="QFO1223" s="2"/>
      <c r="QFP1223" s="2"/>
      <c r="QFQ1223" s="2"/>
      <c r="QFR1223" s="2"/>
      <c r="QFS1223" s="2"/>
      <c r="QFT1223" s="2"/>
      <c r="QFU1223" s="2"/>
      <c r="QFV1223" s="2"/>
      <c r="QFW1223" s="2"/>
      <c r="QFX1223" s="2"/>
      <c r="QFY1223" s="2"/>
      <c r="QFZ1223" s="2"/>
      <c r="QGA1223" s="2"/>
      <c r="QGB1223" s="2"/>
      <c r="QGC1223" s="2"/>
      <c r="QGD1223" s="2"/>
      <c r="QGE1223" s="2"/>
      <c r="QGF1223" s="2"/>
      <c r="QGG1223" s="2"/>
      <c r="QGH1223" s="2"/>
      <c r="QGI1223" s="2"/>
      <c r="QGJ1223" s="2"/>
      <c r="QGK1223" s="2"/>
      <c r="QGL1223" s="2"/>
      <c r="QGM1223" s="2"/>
      <c r="QGN1223" s="2"/>
      <c r="QGO1223" s="2"/>
      <c r="QGP1223" s="2"/>
      <c r="QGQ1223" s="2"/>
      <c r="QGR1223" s="2"/>
      <c r="QGS1223" s="2"/>
      <c r="QGT1223" s="2"/>
      <c r="QGU1223" s="2"/>
      <c r="QGV1223" s="2"/>
      <c r="QGW1223" s="2"/>
      <c r="QGX1223" s="2"/>
      <c r="QGY1223" s="2"/>
      <c r="QGZ1223" s="2"/>
      <c r="QHA1223" s="2"/>
      <c r="QHB1223" s="2"/>
      <c r="QHC1223" s="2"/>
      <c r="QHD1223" s="2"/>
      <c r="QHE1223" s="2"/>
      <c r="QHF1223" s="2"/>
      <c r="QHG1223" s="2"/>
      <c r="QHH1223" s="2"/>
      <c r="QHI1223" s="2"/>
      <c r="QHJ1223" s="2"/>
      <c r="QHK1223" s="2"/>
      <c r="QHL1223" s="2"/>
      <c r="QHM1223" s="2"/>
      <c r="QHN1223" s="2"/>
      <c r="QHO1223" s="2"/>
      <c r="QHP1223" s="2"/>
      <c r="QHQ1223" s="2"/>
      <c r="QHR1223" s="2"/>
      <c r="QHS1223" s="2"/>
      <c r="QHT1223" s="2"/>
      <c r="QHU1223" s="2"/>
      <c r="QHV1223" s="2"/>
      <c r="QHW1223" s="2"/>
      <c r="QHX1223" s="2"/>
      <c r="QHY1223" s="2"/>
      <c r="QHZ1223" s="2"/>
      <c r="QIA1223" s="2"/>
      <c r="QIB1223" s="2"/>
      <c r="QIC1223" s="2"/>
      <c r="QID1223" s="2"/>
      <c r="QIE1223" s="2"/>
      <c r="QIF1223" s="2"/>
      <c r="QIG1223" s="2"/>
      <c r="QIH1223" s="2"/>
      <c r="QII1223" s="2"/>
      <c r="QIJ1223" s="2"/>
      <c r="QIK1223" s="2"/>
      <c r="QIL1223" s="2"/>
      <c r="QIM1223" s="2"/>
      <c r="QIN1223" s="2"/>
      <c r="QIO1223" s="2"/>
      <c r="QIP1223" s="2"/>
      <c r="QIQ1223" s="2"/>
      <c r="QIR1223" s="2"/>
      <c r="QIS1223" s="2"/>
      <c r="QIT1223" s="2"/>
      <c r="QIU1223" s="2"/>
      <c r="QIV1223" s="2"/>
      <c r="QIW1223" s="2"/>
      <c r="QIX1223" s="2"/>
      <c r="QIY1223" s="2"/>
      <c r="QIZ1223" s="2"/>
      <c r="QJA1223" s="2"/>
      <c r="QJB1223" s="2"/>
      <c r="QJC1223" s="2"/>
      <c r="QJD1223" s="2"/>
      <c r="QJE1223" s="2"/>
      <c r="QJF1223" s="2"/>
      <c r="QJG1223" s="2"/>
      <c r="QJH1223" s="2"/>
      <c r="QJI1223" s="2"/>
      <c r="QJJ1223" s="2"/>
      <c r="QJK1223" s="2"/>
      <c r="QJL1223" s="2"/>
      <c r="QJM1223" s="2"/>
      <c r="QJN1223" s="2"/>
      <c r="QJO1223" s="2"/>
      <c r="QJP1223" s="2"/>
      <c r="QJQ1223" s="2"/>
      <c r="QJR1223" s="2"/>
      <c r="QJS1223" s="2"/>
      <c r="QJT1223" s="2"/>
      <c r="QJU1223" s="2"/>
      <c r="QJV1223" s="2"/>
      <c r="QJW1223" s="2"/>
      <c r="QJX1223" s="2"/>
      <c r="QJY1223" s="2"/>
      <c r="QJZ1223" s="2"/>
      <c r="QKA1223" s="2"/>
      <c r="QKB1223" s="2"/>
      <c r="QKC1223" s="2"/>
      <c r="QKD1223" s="2"/>
      <c r="QKE1223" s="2"/>
      <c r="QKF1223" s="2"/>
      <c r="QKG1223" s="2"/>
      <c r="QKH1223" s="2"/>
      <c r="QKI1223" s="2"/>
      <c r="QKJ1223" s="2"/>
      <c r="QKK1223" s="2"/>
      <c r="QKL1223" s="2"/>
      <c r="QKM1223" s="2"/>
      <c r="QKN1223" s="2"/>
      <c r="QKO1223" s="2"/>
      <c r="QKP1223" s="2"/>
      <c r="QKQ1223" s="2"/>
      <c r="QKR1223" s="2"/>
      <c r="QKS1223" s="2"/>
      <c r="QKT1223" s="2"/>
      <c r="QKU1223" s="2"/>
      <c r="QKV1223" s="2"/>
      <c r="QKW1223" s="2"/>
      <c r="QKX1223" s="2"/>
      <c r="QKY1223" s="2"/>
      <c r="QKZ1223" s="2"/>
      <c r="QLA1223" s="2"/>
      <c r="QLB1223" s="2"/>
      <c r="QLC1223" s="2"/>
      <c r="QLD1223" s="2"/>
      <c r="QLE1223" s="2"/>
      <c r="QLF1223" s="2"/>
      <c r="QLG1223" s="2"/>
      <c r="QLH1223" s="2"/>
      <c r="QLI1223" s="2"/>
      <c r="QLJ1223" s="2"/>
      <c r="QLK1223" s="2"/>
      <c r="QLL1223" s="2"/>
      <c r="QLM1223" s="2"/>
      <c r="QLN1223" s="2"/>
      <c r="QLO1223" s="2"/>
      <c r="QLP1223" s="2"/>
      <c r="QLQ1223" s="2"/>
      <c r="QLR1223" s="2"/>
      <c r="QLS1223" s="2"/>
      <c r="QLT1223" s="2"/>
      <c r="QLU1223" s="2"/>
      <c r="QLV1223" s="2"/>
      <c r="QLW1223" s="2"/>
      <c r="QLX1223" s="2"/>
      <c r="QLY1223" s="2"/>
      <c r="QLZ1223" s="2"/>
      <c r="QMA1223" s="2"/>
      <c r="QMB1223" s="2"/>
      <c r="QMC1223" s="2"/>
      <c r="QMD1223" s="2"/>
      <c r="QME1223" s="2"/>
      <c r="QMF1223" s="2"/>
      <c r="QMG1223" s="2"/>
      <c r="QMH1223" s="2"/>
      <c r="QMI1223" s="2"/>
      <c r="QMJ1223" s="2"/>
      <c r="QMK1223" s="2"/>
      <c r="QML1223" s="2"/>
      <c r="QMM1223" s="2"/>
      <c r="QMN1223" s="2"/>
      <c r="QMO1223" s="2"/>
      <c r="QMP1223" s="2"/>
      <c r="QMQ1223" s="2"/>
      <c r="QMR1223" s="2"/>
      <c r="QMS1223" s="2"/>
      <c r="QMT1223" s="2"/>
      <c r="QMU1223" s="2"/>
      <c r="QMV1223" s="2"/>
      <c r="QMW1223" s="2"/>
      <c r="QMX1223" s="2"/>
      <c r="QMY1223" s="2"/>
      <c r="QMZ1223" s="2"/>
      <c r="QNA1223" s="2"/>
      <c r="QNB1223" s="2"/>
      <c r="QNC1223" s="2"/>
      <c r="QND1223" s="2"/>
      <c r="QNE1223" s="2"/>
      <c r="QNF1223" s="2"/>
      <c r="QNG1223" s="2"/>
      <c r="QNH1223" s="2"/>
      <c r="QNI1223" s="2"/>
      <c r="QNJ1223" s="2"/>
      <c r="QNK1223" s="2"/>
      <c r="QNL1223" s="2"/>
      <c r="QNM1223" s="2"/>
      <c r="QNN1223" s="2"/>
      <c r="QNO1223" s="2"/>
      <c r="QNP1223" s="2"/>
      <c r="QNQ1223" s="2"/>
      <c r="QNR1223" s="2"/>
      <c r="QNS1223" s="2"/>
      <c r="QNT1223" s="2"/>
      <c r="QNU1223" s="2"/>
      <c r="QNV1223" s="2"/>
      <c r="QNW1223" s="2"/>
      <c r="QNX1223" s="2"/>
      <c r="QNY1223" s="2"/>
      <c r="QNZ1223" s="2"/>
      <c r="QOA1223" s="2"/>
      <c r="QOB1223" s="2"/>
      <c r="QOC1223" s="2"/>
      <c r="QOD1223" s="2"/>
      <c r="QOE1223" s="2"/>
      <c r="QOF1223" s="2"/>
      <c r="QOG1223" s="2"/>
      <c r="QOH1223" s="2"/>
      <c r="QOI1223" s="2"/>
      <c r="QOJ1223" s="2"/>
      <c r="QOK1223" s="2"/>
      <c r="QOL1223" s="2"/>
      <c r="QOM1223" s="2"/>
      <c r="QON1223" s="2"/>
      <c r="QOO1223" s="2"/>
      <c r="QOP1223" s="2"/>
      <c r="QOQ1223" s="2"/>
      <c r="QOR1223" s="2"/>
      <c r="QOS1223" s="2"/>
      <c r="QOT1223" s="2"/>
      <c r="QOU1223" s="2"/>
      <c r="QOV1223" s="2"/>
      <c r="QOW1223" s="2"/>
      <c r="QOX1223" s="2"/>
      <c r="QOY1223" s="2"/>
      <c r="QOZ1223" s="2"/>
      <c r="QPA1223" s="2"/>
      <c r="QPB1223" s="2"/>
      <c r="QPC1223" s="2"/>
      <c r="QPD1223" s="2"/>
      <c r="QPE1223" s="2"/>
      <c r="QPF1223" s="2"/>
      <c r="QPG1223" s="2"/>
      <c r="QPH1223" s="2"/>
      <c r="QPI1223" s="2"/>
      <c r="QPJ1223" s="2"/>
      <c r="QPK1223" s="2"/>
      <c r="QPL1223" s="2"/>
      <c r="QPM1223" s="2"/>
      <c r="QPN1223" s="2"/>
      <c r="QPO1223" s="2"/>
      <c r="QPP1223" s="2"/>
      <c r="QPQ1223" s="2"/>
      <c r="QPR1223" s="2"/>
      <c r="QPS1223" s="2"/>
      <c r="QPT1223" s="2"/>
      <c r="QPU1223" s="2"/>
      <c r="QPV1223" s="2"/>
      <c r="QPW1223" s="2"/>
      <c r="QPX1223" s="2"/>
      <c r="QPY1223" s="2"/>
      <c r="QPZ1223" s="2"/>
      <c r="QQA1223" s="2"/>
      <c r="QQB1223" s="2"/>
      <c r="QQC1223" s="2"/>
      <c r="QQD1223" s="2"/>
      <c r="QQE1223" s="2"/>
      <c r="QQF1223" s="2"/>
      <c r="QQG1223" s="2"/>
      <c r="QQH1223" s="2"/>
      <c r="QQI1223" s="2"/>
      <c r="QQJ1223" s="2"/>
      <c r="QQK1223" s="2"/>
      <c r="QQL1223" s="2"/>
      <c r="QQM1223" s="2"/>
      <c r="QQN1223" s="2"/>
      <c r="QQO1223" s="2"/>
      <c r="QQP1223" s="2"/>
      <c r="QQQ1223" s="2"/>
      <c r="QQR1223" s="2"/>
      <c r="QQS1223" s="2"/>
      <c r="QQT1223" s="2"/>
      <c r="QQU1223" s="2"/>
      <c r="QQV1223" s="2"/>
      <c r="QQW1223" s="2"/>
      <c r="QQX1223" s="2"/>
      <c r="QQY1223" s="2"/>
      <c r="QQZ1223" s="2"/>
      <c r="QRA1223" s="2"/>
      <c r="QRB1223" s="2"/>
      <c r="QRC1223" s="2"/>
      <c r="QRD1223" s="2"/>
      <c r="QRE1223" s="2"/>
      <c r="QRF1223" s="2"/>
      <c r="QRG1223" s="2"/>
      <c r="QRH1223" s="2"/>
      <c r="QRI1223" s="2"/>
      <c r="QRJ1223" s="2"/>
      <c r="QRK1223" s="2"/>
      <c r="QRL1223" s="2"/>
      <c r="QRM1223" s="2"/>
      <c r="QRN1223" s="2"/>
      <c r="QRO1223" s="2"/>
      <c r="QRP1223" s="2"/>
      <c r="QRQ1223" s="2"/>
      <c r="QRR1223" s="2"/>
      <c r="QRS1223" s="2"/>
      <c r="QRT1223" s="2"/>
      <c r="QRU1223" s="2"/>
      <c r="QRV1223" s="2"/>
      <c r="QRW1223" s="2"/>
      <c r="QRX1223" s="2"/>
      <c r="QRY1223" s="2"/>
      <c r="QRZ1223" s="2"/>
      <c r="QSA1223" s="2"/>
      <c r="QSB1223" s="2"/>
      <c r="QSC1223" s="2"/>
      <c r="QSD1223" s="2"/>
      <c r="QSE1223" s="2"/>
      <c r="QSF1223" s="2"/>
      <c r="QSG1223" s="2"/>
      <c r="QSH1223" s="2"/>
      <c r="QSI1223" s="2"/>
      <c r="QSJ1223" s="2"/>
      <c r="QSK1223" s="2"/>
      <c r="QSL1223" s="2"/>
      <c r="QSM1223" s="2"/>
      <c r="QSN1223" s="2"/>
      <c r="QSO1223" s="2"/>
      <c r="QSP1223" s="2"/>
      <c r="QSQ1223" s="2"/>
      <c r="QSR1223" s="2"/>
      <c r="QSS1223" s="2"/>
      <c r="QST1223" s="2"/>
      <c r="QSU1223" s="2"/>
      <c r="QSV1223" s="2"/>
      <c r="QSW1223" s="2"/>
      <c r="QSX1223" s="2"/>
      <c r="QSY1223" s="2"/>
      <c r="QSZ1223" s="2"/>
      <c r="QTA1223" s="2"/>
      <c r="QTB1223" s="2"/>
      <c r="QTC1223" s="2"/>
      <c r="QTD1223" s="2"/>
      <c r="QTE1223" s="2"/>
      <c r="QTF1223" s="2"/>
      <c r="QTG1223" s="2"/>
      <c r="QTH1223" s="2"/>
      <c r="QTI1223" s="2"/>
      <c r="QTJ1223" s="2"/>
      <c r="QTK1223" s="2"/>
      <c r="QTL1223" s="2"/>
      <c r="QTM1223" s="2"/>
      <c r="QTN1223" s="2"/>
      <c r="QTO1223" s="2"/>
      <c r="QTP1223" s="2"/>
      <c r="QTQ1223" s="2"/>
      <c r="QTR1223" s="2"/>
      <c r="QTS1223" s="2"/>
      <c r="QTT1223" s="2"/>
      <c r="QTU1223" s="2"/>
      <c r="QTV1223" s="2"/>
      <c r="QTW1223" s="2"/>
      <c r="QTX1223" s="2"/>
      <c r="QTY1223" s="2"/>
      <c r="QTZ1223" s="2"/>
      <c r="QUA1223" s="2"/>
      <c r="QUB1223" s="2"/>
      <c r="QUC1223" s="2"/>
      <c r="QUD1223" s="2"/>
      <c r="QUE1223" s="2"/>
      <c r="QUF1223" s="2"/>
      <c r="QUG1223" s="2"/>
      <c r="QUH1223" s="2"/>
      <c r="QUI1223" s="2"/>
      <c r="QUJ1223" s="2"/>
      <c r="QUK1223" s="2"/>
      <c r="QUL1223" s="2"/>
      <c r="QUM1223" s="2"/>
      <c r="QUN1223" s="2"/>
      <c r="QUO1223" s="2"/>
      <c r="QUP1223" s="2"/>
      <c r="QUQ1223" s="2"/>
      <c r="QUR1223" s="2"/>
      <c r="QUS1223" s="2"/>
      <c r="QUT1223" s="2"/>
      <c r="QUU1223" s="2"/>
      <c r="QUV1223" s="2"/>
      <c r="QUW1223" s="2"/>
      <c r="QUX1223" s="2"/>
      <c r="QUY1223" s="2"/>
      <c r="QUZ1223" s="2"/>
      <c r="QVA1223" s="2"/>
      <c r="QVB1223" s="2"/>
      <c r="QVC1223" s="2"/>
      <c r="QVD1223" s="2"/>
      <c r="QVE1223" s="2"/>
      <c r="QVF1223" s="2"/>
      <c r="QVG1223" s="2"/>
      <c r="QVH1223" s="2"/>
      <c r="QVI1223" s="2"/>
      <c r="QVJ1223" s="2"/>
      <c r="QVK1223" s="2"/>
      <c r="QVL1223" s="2"/>
      <c r="QVM1223" s="2"/>
      <c r="QVN1223" s="2"/>
      <c r="QVO1223" s="2"/>
      <c r="QVP1223" s="2"/>
      <c r="QVQ1223" s="2"/>
      <c r="QVR1223" s="2"/>
      <c r="QVS1223" s="2"/>
      <c r="QVT1223" s="2"/>
      <c r="QVU1223" s="2"/>
      <c r="QVV1223" s="2"/>
      <c r="QVW1223" s="2"/>
      <c r="QVX1223" s="2"/>
      <c r="QVY1223" s="2"/>
      <c r="QVZ1223" s="2"/>
      <c r="QWA1223" s="2"/>
      <c r="QWB1223" s="2"/>
      <c r="QWC1223" s="2"/>
      <c r="QWD1223" s="2"/>
      <c r="QWE1223" s="2"/>
      <c r="QWF1223" s="2"/>
      <c r="QWG1223" s="2"/>
      <c r="QWH1223" s="2"/>
      <c r="QWI1223" s="2"/>
      <c r="QWJ1223" s="2"/>
      <c r="QWK1223" s="2"/>
      <c r="QWL1223" s="2"/>
      <c r="QWM1223" s="2"/>
      <c r="QWN1223" s="2"/>
      <c r="QWO1223" s="2"/>
      <c r="QWP1223" s="2"/>
      <c r="QWQ1223" s="2"/>
      <c r="QWR1223" s="2"/>
      <c r="QWS1223" s="2"/>
      <c r="QWT1223" s="2"/>
      <c r="QWU1223" s="2"/>
      <c r="QWV1223" s="2"/>
      <c r="QWW1223" s="2"/>
      <c r="QWX1223" s="2"/>
      <c r="QWY1223" s="2"/>
      <c r="QWZ1223" s="2"/>
      <c r="QXA1223" s="2"/>
      <c r="QXB1223" s="2"/>
      <c r="QXC1223" s="2"/>
      <c r="QXD1223" s="2"/>
      <c r="QXE1223" s="2"/>
      <c r="QXF1223" s="2"/>
      <c r="QXG1223" s="2"/>
      <c r="QXH1223" s="2"/>
      <c r="QXI1223" s="2"/>
      <c r="QXJ1223" s="2"/>
      <c r="QXK1223" s="2"/>
      <c r="QXL1223" s="2"/>
      <c r="QXM1223" s="2"/>
      <c r="QXN1223" s="2"/>
      <c r="QXO1223" s="2"/>
      <c r="QXP1223" s="2"/>
      <c r="QXQ1223" s="2"/>
      <c r="QXR1223" s="2"/>
      <c r="QXS1223" s="2"/>
      <c r="QXT1223" s="2"/>
      <c r="QXU1223" s="2"/>
      <c r="QXV1223" s="2"/>
      <c r="QXW1223" s="2"/>
      <c r="QXX1223" s="2"/>
      <c r="QXY1223" s="2"/>
      <c r="QXZ1223" s="2"/>
      <c r="QYA1223" s="2"/>
      <c r="QYB1223" s="2"/>
      <c r="QYC1223" s="2"/>
      <c r="QYD1223" s="2"/>
      <c r="QYE1223" s="2"/>
      <c r="QYF1223" s="2"/>
      <c r="QYG1223" s="2"/>
      <c r="QYH1223" s="2"/>
      <c r="QYI1223" s="2"/>
      <c r="QYJ1223" s="2"/>
      <c r="QYK1223" s="2"/>
      <c r="QYL1223" s="2"/>
      <c r="QYM1223" s="2"/>
      <c r="QYN1223" s="2"/>
      <c r="QYO1223" s="2"/>
      <c r="QYP1223" s="2"/>
      <c r="QYQ1223" s="2"/>
      <c r="QYR1223" s="2"/>
      <c r="QYS1223" s="2"/>
      <c r="QYT1223" s="2"/>
      <c r="QYU1223" s="2"/>
      <c r="QYV1223" s="2"/>
      <c r="QYW1223" s="2"/>
      <c r="QYX1223" s="2"/>
      <c r="QYY1223" s="2"/>
      <c r="QYZ1223" s="2"/>
      <c r="QZA1223" s="2"/>
      <c r="QZB1223" s="2"/>
      <c r="QZC1223" s="2"/>
      <c r="QZD1223" s="2"/>
      <c r="QZE1223" s="2"/>
      <c r="QZF1223" s="2"/>
      <c r="QZG1223" s="2"/>
      <c r="QZH1223" s="2"/>
      <c r="QZI1223" s="2"/>
      <c r="QZJ1223" s="2"/>
      <c r="QZK1223" s="2"/>
      <c r="QZL1223" s="2"/>
      <c r="QZM1223" s="2"/>
      <c r="QZN1223" s="2"/>
      <c r="QZO1223" s="2"/>
      <c r="QZP1223" s="2"/>
      <c r="QZQ1223" s="2"/>
      <c r="QZR1223" s="2"/>
      <c r="QZS1223" s="2"/>
      <c r="QZT1223" s="2"/>
      <c r="QZU1223" s="2"/>
      <c r="QZV1223" s="2"/>
      <c r="QZW1223" s="2"/>
      <c r="QZX1223" s="2"/>
      <c r="QZY1223" s="2"/>
      <c r="QZZ1223" s="2"/>
      <c r="RAA1223" s="2"/>
      <c r="RAB1223" s="2"/>
      <c r="RAC1223" s="2"/>
      <c r="RAD1223" s="2"/>
      <c r="RAE1223" s="2"/>
      <c r="RAF1223" s="2"/>
      <c r="RAG1223" s="2"/>
      <c r="RAH1223" s="2"/>
      <c r="RAI1223" s="2"/>
      <c r="RAJ1223" s="2"/>
      <c r="RAK1223" s="2"/>
      <c r="RAL1223" s="2"/>
      <c r="RAM1223" s="2"/>
      <c r="RAN1223" s="2"/>
      <c r="RAO1223" s="2"/>
      <c r="RAP1223" s="2"/>
      <c r="RAQ1223" s="2"/>
      <c r="RAR1223" s="2"/>
      <c r="RAS1223" s="2"/>
      <c r="RAT1223" s="2"/>
      <c r="RAU1223" s="2"/>
      <c r="RAV1223" s="2"/>
      <c r="RAW1223" s="2"/>
      <c r="RAX1223" s="2"/>
      <c r="RAY1223" s="2"/>
      <c r="RAZ1223" s="2"/>
      <c r="RBA1223" s="2"/>
      <c r="RBB1223" s="2"/>
      <c r="RBC1223" s="2"/>
      <c r="RBD1223" s="2"/>
      <c r="RBE1223" s="2"/>
      <c r="RBF1223" s="2"/>
      <c r="RBG1223" s="2"/>
      <c r="RBH1223" s="2"/>
      <c r="RBI1223" s="2"/>
      <c r="RBJ1223" s="2"/>
      <c r="RBK1223" s="2"/>
      <c r="RBL1223" s="2"/>
      <c r="RBM1223" s="2"/>
      <c r="RBN1223" s="2"/>
      <c r="RBO1223" s="2"/>
      <c r="RBP1223" s="2"/>
      <c r="RBQ1223" s="2"/>
      <c r="RBR1223" s="2"/>
      <c r="RBS1223" s="2"/>
      <c r="RBT1223" s="2"/>
      <c r="RBU1223" s="2"/>
      <c r="RBV1223" s="2"/>
      <c r="RBW1223" s="2"/>
      <c r="RBX1223" s="2"/>
      <c r="RBY1223" s="2"/>
      <c r="RBZ1223" s="2"/>
      <c r="RCA1223" s="2"/>
      <c r="RCB1223" s="2"/>
      <c r="RCC1223" s="2"/>
      <c r="RCD1223" s="2"/>
      <c r="RCE1223" s="2"/>
      <c r="RCF1223" s="2"/>
      <c r="RCG1223" s="2"/>
      <c r="RCH1223" s="2"/>
      <c r="RCI1223" s="2"/>
      <c r="RCJ1223" s="2"/>
      <c r="RCK1223" s="2"/>
      <c r="RCL1223" s="2"/>
      <c r="RCM1223" s="2"/>
      <c r="RCN1223" s="2"/>
      <c r="RCO1223" s="2"/>
      <c r="RCP1223" s="2"/>
      <c r="RCQ1223" s="2"/>
      <c r="RCR1223" s="2"/>
      <c r="RCS1223" s="2"/>
      <c r="RCT1223" s="2"/>
      <c r="RCU1223" s="2"/>
      <c r="RCV1223" s="2"/>
      <c r="RCW1223" s="2"/>
      <c r="RCX1223" s="2"/>
      <c r="RCY1223" s="2"/>
      <c r="RCZ1223" s="2"/>
      <c r="RDA1223" s="2"/>
      <c r="RDB1223" s="2"/>
      <c r="RDC1223" s="2"/>
      <c r="RDD1223" s="2"/>
      <c r="RDE1223" s="2"/>
      <c r="RDF1223" s="2"/>
      <c r="RDG1223" s="2"/>
      <c r="RDH1223" s="2"/>
      <c r="RDI1223" s="2"/>
      <c r="RDJ1223" s="2"/>
      <c r="RDK1223" s="2"/>
      <c r="RDL1223" s="2"/>
      <c r="RDM1223" s="2"/>
      <c r="RDN1223" s="2"/>
      <c r="RDO1223" s="2"/>
      <c r="RDP1223" s="2"/>
      <c r="RDQ1223" s="2"/>
      <c r="RDR1223" s="2"/>
      <c r="RDS1223" s="2"/>
      <c r="RDT1223" s="2"/>
      <c r="RDU1223" s="2"/>
      <c r="RDV1223" s="2"/>
      <c r="RDW1223" s="2"/>
      <c r="RDX1223" s="2"/>
      <c r="RDY1223" s="2"/>
      <c r="RDZ1223" s="2"/>
      <c r="REA1223" s="2"/>
      <c r="REB1223" s="2"/>
      <c r="REC1223" s="2"/>
      <c r="RED1223" s="2"/>
      <c r="REE1223" s="2"/>
      <c r="REF1223" s="2"/>
      <c r="REG1223" s="2"/>
      <c r="REH1223" s="2"/>
      <c r="REI1223" s="2"/>
      <c r="REJ1223" s="2"/>
      <c r="REK1223" s="2"/>
      <c r="REL1223" s="2"/>
      <c r="REM1223" s="2"/>
      <c r="REN1223" s="2"/>
      <c r="REO1223" s="2"/>
      <c r="REP1223" s="2"/>
      <c r="REQ1223" s="2"/>
      <c r="RER1223" s="2"/>
      <c r="RES1223" s="2"/>
      <c r="RET1223" s="2"/>
      <c r="REU1223" s="2"/>
      <c r="REV1223" s="2"/>
      <c r="REW1223" s="2"/>
      <c r="REX1223" s="2"/>
      <c r="REY1223" s="2"/>
      <c r="REZ1223" s="2"/>
      <c r="RFA1223" s="2"/>
      <c r="RFB1223" s="2"/>
      <c r="RFC1223" s="2"/>
      <c r="RFD1223" s="2"/>
      <c r="RFE1223" s="2"/>
      <c r="RFF1223" s="2"/>
      <c r="RFG1223" s="2"/>
      <c r="RFH1223" s="2"/>
      <c r="RFI1223" s="2"/>
      <c r="RFJ1223" s="2"/>
      <c r="RFK1223" s="2"/>
      <c r="RFL1223" s="2"/>
      <c r="RFM1223" s="2"/>
      <c r="RFN1223" s="2"/>
      <c r="RFO1223" s="2"/>
      <c r="RFP1223" s="2"/>
      <c r="RFQ1223" s="2"/>
      <c r="RFR1223" s="2"/>
      <c r="RFS1223" s="2"/>
      <c r="RFT1223" s="2"/>
      <c r="RFU1223" s="2"/>
      <c r="RFV1223" s="2"/>
      <c r="RFW1223" s="2"/>
      <c r="RFX1223" s="2"/>
      <c r="RFY1223" s="2"/>
      <c r="RFZ1223" s="2"/>
      <c r="RGA1223" s="2"/>
      <c r="RGB1223" s="2"/>
      <c r="RGC1223" s="2"/>
      <c r="RGD1223" s="2"/>
      <c r="RGE1223" s="2"/>
      <c r="RGF1223" s="2"/>
      <c r="RGG1223" s="2"/>
      <c r="RGH1223" s="2"/>
      <c r="RGI1223" s="2"/>
      <c r="RGJ1223" s="2"/>
      <c r="RGK1223" s="2"/>
      <c r="RGL1223" s="2"/>
      <c r="RGM1223" s="2"/>
      <c r="RGN1223" s="2"/>
      <c r="RGO1223" s="2"/>
      <c r="RGP1223" s="2"/>
      <c r="RGQ1223" s="2"/>
      <c r="RGR1223" s="2"/>
      <c r="RGS1223" s="2"/>
      <c r="RGT1223" s="2"/>
      <c r="RGU1223" s="2"/>
      <c r="RGV1223" s="2"/>
      <c r="RGW1223" s="2"/>
      <c r="RGX1223" s="2"/>
      <c r="RGY1223" s="2"/>
      <c r="RGZ1223" s="2"/>
      <c r="RHA1223" s="2"/>
      <c r="RHB1223" s="2"/>
      <c r="RHC1223" s="2"/>
      <c r="RHD1223" s="2"/>
      <c r="RHE1223" s="2"/>
      <c r="RHF1223" s="2"/>
      <c r="RHG1223" s="2"/>
      <c r="RHH1223" s="2"/>
      <c r="RHI1223" s="2"/>
      <c r="RHJ1223" s="2"/>
      <c r="RHK1223" s="2"/>
      <c r="RHL1223" s="2"/>
      <c r="RHM1223" s="2"/>
      <c r="RHN1223" s="2"/>
      <c r="RHO1223" s="2"/>
      <c r="RHP1223" s="2"/>
      <c r="RHQ1223" s="2"/>
      <c r="RHR1223" s="2"/>
      <c r="RHS1223" s="2"/>
      <c r="RHT1223" s="2"/>
      <c r="RHU1223" s="2"/>
      <c r="RHV1223" s="2"/>
      <c r="RHW1223" s="2"/>
      <c r="RHX1223" s="2"/>
      <c r="RHY1223" s="2"/>
      <c r="RHZ1223" s="2"/>
      <c r="RIA1223" s="2"/>
      <c r="RIB1223" s="2"/>
      <c r="RIC1223" s="2"/>
      <c r="RID1223" s="2"/>
      <c r="RIE1223" s="2"/>
      <c r="RIF1223" s="2"/>
      <c r="RIG1223" s="2"/>
      <c r="RIH1223" s="2"/>
      <c r="RII1223" s="2"/>
      <c r="RIJ1223" s="2"/>
      <c r="RIK1223" s="2"/>
      <c r="RIL1223" s="2"/>
      <c r="RIM1223" s="2"/>
      <c r="RIN1223" s="2"/>
      <c r="RIO1223" s="2"/>
      <c r="RIP1223" s="2"/>
      <c r="RIQ1223" s="2"/>
      <c r="RIR1223" s="2"/>
      <c r="RIS1223" s="2"/>
      <c r="RIT1223" s="2"/>
      <c r="RIU1223" s="2"/>
      <c r="RIV1223" s="2"/>
      <c r="RIW1223" s="2"/>
      <c r="RIX1223" s="2"/>
      <c r="RIY1223" s="2"/>
      <c r="RIZ1223" s="2"/>
      <c r="RJA1223" s="2"/>
      <c r="RJB1223" s="2"/>
      <c r="RJC1223" s="2"/>
      <c r="RJD1223" s="2"/>
      <c r="RJE1223" s="2"/>
      <c r="RJF1223" s="2"/>
      <c r="RJG1223" s="2"/>
      <c r="RJH1223" s="2"/>
      <c r="RJI1223" s="2"/>
      <c r="RJJ1223" s="2"/>
      <c r="RJK1223" s="2"/>
      <c r="RJL1223" s="2"/>
      <c r="RJM1223" s="2"/>
      <c r="RJN1223" s="2"/>
      <c r="RJO1223" s="2"/>
      <c r="RJP1223" s="2"/>
      <c r="RJQ1223" s="2"/>
      <c r="RJR1223" s="2"/>
      <c r="RJS1223" s="2"/>
      <c r="RJT1223" s="2"/>
      <c r="RJU1223" s="2"/>
      <c r="RJV1223" s="2"/>
      <c r="RJW1223" s="2"/>
      <c r="RJX1223" s="2"/>
      <c r="RJY1223" s="2"/>
      <c r="RJZ1223" s="2"/>
      <c r="RKA1223" s="2"/>
      <c r="RKB1223" s="2"/>
      <c r="RKC1223" s="2"/>
      <c r="RKD1223" s="2"/>
      <c r="RKE1223" s="2"/>
      <c r="RKF1223" s="2"/>
      <c r="RKG1223" s="2"/>
      <c r="RKH1223" s="2"/>
      <c r="RKI1223" s="2"/>
      <c r="RKJ1223" s="2"/>
      <c r="RKK1223" s="2"/>
      <c r="RKL1223" s="2"/>
      <c r="RKM1223" s="2"/>
      <c r="RKN1223" s="2"/>
      <c r="RKO1223" s="2"/>
      <c r="RKP1223" s="2"/>
      <c r="RKQ1223" s="2"/>
      <c r="RKR1223" s="2"/>
      <c r="RKS1223" s="2"/>
      <c r="RKT1223" s="2"/>
      <c r="RKU1223" s="2"/>
      <c r="RKV1223" s="2"/>
      <c r="RKW1223" s="2"/>
      <c r="RKX1223" s="2"/>
      <c r="RKY1223" s="2"/>
      <c r="RKZ1223" s="2"/>
      <c r="RLA1223" s="2"/>
      <c r="RLB1223" s="2"/>
      <c r="RLC1223" s="2"/>
      <c r="RLD1223" s="2"/>
      <c r="RLE1223" s="2"/>
      <c r="RLF1223" s="2"/>
      <c r="RLG1223" s="2"/>
      <c r="RLH1223" s="2"/>
      <c r="RLI1223" s="2"/>
      <c r="RLJ1223" s="2"/>
      <c r="RLK1223" s="2"/>
      <c r="RLL1223" s="2"/>
      <c r="RLM1223" s="2"/>
      <c r="RLN1223" s="2"/>
      <c r="RLO1223" s="2"/>
      <c r="RLP1223" s="2"/>
      <c r="RLQ1223" s="2"/>
      <c r="RLR1223" s="2"/>
      <c r="RLS1223" s="2"/>
      <c r="RLT1223" s="2"/>
      <c r="RLU1223" s="2"/>
      <c r="RLV1223" s="2"/>
      <c r="RLW1223" s="2"/>
      <c r="RLX1223" s="2"/>
      <c r="RLY1223" s="2"/>
      <c r="RLZ1223" s="2"/>
      <c r="RMA1223" s="2"/>
      <c r="RMB1223" s="2"/>
      <c r="RMC1223" s="2"/>
      <c r="RMD1223" s="2"/>
      <c r="RME1223" s="2"/>
      <c r="RMF1223" s="2"/>
      <c r="RMG1223" s="2"/>
      <c r="RMH1223" s="2"/>
      <c r="RMI1223" s="2"/>
      <c r="RMJ1223" s="2"/>
      <c r="RMK1223" s="2"/>
      <c r="RML1223" s="2"/>
      <c r="RMM1223" s="2"/>
      <c r="RMN1223" s="2"/>
      <c r="RMO1223" s="2"/>
      <c r="RMP1223" s="2"/>
      <c r="RMQ1223" s="2"/>
      <c r="RMR1223" s="2"/>
      <c r="RMS1223" s="2"/>
      <c r="RMT1223" s="2"/>
      <c r="RMU1223" s="2"/>
      <c r="RMV1223" s="2"/>
      <c r="RMW1223" s="2"/>
      <c r="RMX1223" s="2"/>
      <c r="RMY1223" s="2"/>
      <c r="RMZ1223" s="2"/>
      <c r="RNA1223" s="2"/>
      <c r="RNB1223" s="2"/>
      <c r="RNC1223" s="2"/>
      <c r="RND1223" s="2"/>
      <c r="RNE1223" s="2"/>
      <c r="RNF1223" s="2"/>
      <c r="RNG1223" s="2"/>
      <c r="RNH1223" s="2"/>
      <c r="RNI1223" s="2"/>
      <c r="RNJ1223" s="2"/>
      <c r="RNK1223" s="2"/>
      <c r="RNL1223" s="2"/>
      <c r="RNM1223" s="2"/>
      <c r="RNN1223" s="2"/>
      <c r="RNO1223" s="2"/>
      <c r="RNP1223" s="2"/>
      <c r="RNQ1223" s="2"/>
      <c r="RNR1223" s="2"/>
      <c r="RNS1223" s="2"/>
      <c r="RNT1223" s="2"/>
      <c r="RNU1223" s="2"/>
      <c r="RNV1223" s="2"/>
      <c r="RNW1223" s="2"/>
      <c r="RNX1223" s="2"/>
      <c r="RNY1223" s="2"/>
      <c r="RNZ1223" s="2"/>
      <c r="ROA1223" s="2"/>
      <c r="ROB1223" s="2"/>
      <c r="ROC1223" s="2"/>
      <c r="ROD1223" s="2"/>
      <c r="ROE1223" s="2"/>
      <c r="ROF1223" s="2"/>
      <c r="ROG1223" s="2"/>
      <c r="ROH1223" s="2"/>
      <c r="ROI1223" s="2"/>
      <c r="ROJ1223" s="2"/>
      <c r="ROK1223" s="2"/>
      <c r="ROL1223" s="2"/>
      <c r="ROM1223" s="2"/>
      <c r="RON1223" s="2"/>
      <c r="ROO1223" s="2"/>
      <c r="ROP1223" s="2"/>
      <c r="ROQ1223" s="2"/>
      <c r="ROR1223" s="2"/>
      <c r="ROS1223" s="2"/>
      <c r="ROT1223" s="2"/>
      <c r="ROU1223" s="2"/>
      <c r="ROV1223" s="2"/>
      <c r="ROW1223" s="2"/>
      <c r="ROX1223" s="2"/>
      <c r="ROY1223" s="2"/>
      <c r="ROZ1223" s="2"/>
      <c r="RPA1223" s="2"/>
      <c r="RPB1223" s="2"/>
      <c r="RPC1223" s="2"/>
      <c r="RPD1223" s="2"/>
      <c r="RPE1223" s="2"/>
      <c r="RPF1223" s="2"/>
      <c r="RPG1223" s="2"/>
      <c r="RPH1223" s="2"/>
      <c r="RPI1223" s="2"/>
      <c r="RPJ1223" s="2"/>
      <c r="RPK1223" s="2"/>
      <c r="RPL1223" s="2"/>
      <c r="RPM1223" s="2"/>
      <c r="RPN1223" s="2"/>
      <c r="RPO1223" s="2"/>
      <c r="RPP1223" s="2"/>
      <c r="RPQ1223" s="2"/>
      <c r="RPR1223" s="2"/>
      <c r="RPS1223" s="2"/>
      <c r="RPT1223" s="2"/>
      <c r="RPU1223" s="2"/>
      <c r="RPV1223" s="2"/>
      <c r="RPW1223" s="2"/>
      <c r="RPX1223" s="2"/>
      <c r="RPY1223" s="2"/>
      <c r="RPZ1223" s="2"/>
      <c r="RQA1223" s="2"/>
      <c r="RQB1223" s="2"/>
      <c r="RQC1223" s="2"/>
      <c r="RQD1223" s="2"/>
      <c r="RQE1223" s="2"/>
      <c r="RQF1223" s="2"/>
      <c r="RQG1223" s="2"/>
      <c r="RQH1223" s="2"/>
      <c r="RQI1223" s="2"/>
      <c r="RQJ1223" s="2"/>
      <c r="RQK1223" s="2"/>
      <c r="RQL1223" s="2"/>
      <c r="RQM1223" s="2"/>
      <c r="RQN1223" s="2"/>
      <c r="RQO1223" s="2"/>
      <c r="RQP1223" s="2"/>
      <c r="RQQ1223" s="2"/>
      <c r="RQR1223" s="2"/>
      <c r="RQS1223" s="2"/>
      <c r="RQT1223" s="2"/>
      <c r="RQU1223" s="2"/>
      <c r="RQV1223" s="2"/>
      <c r="RQW1223" s="2"/>
      <c r="RQX1223" s="2"/>
      <c r="RQY1223" s="2"/>
      <c r="RQZ1223" s="2"/>
      <c r="RRA1223" s="2"/>
      <c r="RRB1223" s="2"/>
      <c r="RRC1223" s="2"/>
      <c r="RRD1223" s="2"/>
      <c r="RRE1223" s="2"/>
      <c r="RRF1223" s="2"/>
      <c r="RRG1223" s="2"/>
      <c r="RRH1223" s="2"/>
      <c r="RRI1223" s="2"/>
      <c r="RRJ1223" s="2"/>
      <c r="RRK1223" s="2"/>
      <c r="RRL1223" s="2"/>
      <c r="RRM1223" s="2"/>
      <c r="RRN1223" s="2"/>
      <c r="RRO1223" s="2"/>
      <c r="RRP1223" s="2"/>
      <c r="RRQ1223" s="2"/>
      <c r="RRR1223" s="2"/>
      <c r="RRS1223" s="2"/>
      <c r="RRT1223" s="2"/>
      <c r="RRU1223" s="2"/>
      <c r="RRV1223" s="2"/>
      <c r="RRW1223" s="2"/>
      <c r="RRX1223" s="2"/>
      <c r="RRY1223" s="2"/>
      <c r="RRZ1223" s="2"/>
      <c r="RSA1223" s="2"/>
      <c r="RSB1223" s="2"/>
      <c r="RSC1223" s="2"/>
      <c r="RSD1223" s="2"/>
      <c r="RSE1223" s="2"/>
      <c r="RSF1223" s="2"/>
      <c r="RSG1223" s="2"/>
      <c r="RSH1223" s="2"/>
      <c r="RSI1223" s="2"/>
      <c r="RSJ1223" s="2"/>
      <c r="RSK1223" s="2"/>
      <c r="RSL1223" s="2"/>
      <c r="RSM1223" s="2"/>
      <c r="RSN1223" s="2"/>
      <c r="RSO1223" s="2"/>
      <c r="RSP1223" s="2"/>
      <c r="RSQ1223" s="2"/>
      <c r="RSR1223" s="2"/>
      <c r="RSS1223" s="2"/>
      <c r="RST1223" s="2"/>
      <c r="RSU1223" s="2"/>
      <c r="RSV1223" s="2"/>
      <c r="RSW1223" s="2"/>
      <c r="RSX1223" s="2"/>
      <c r="RSY1223" s="2"/>
      <c r="RSZ1223" s="2"/>
      <c r="RTA1223" s="2"/>
      <c r="RTB1223" s="2"/>
      <c r="RTC1223" s="2"/>
      <c r="RTD1223" s="2"/>
      <c r="RTE1223" s="2"/>
      <c r="RTF1223" s="2"/>
      <c r="RTG1223" s="2"/>
      <c r="RTH1223" s="2"/>
      <c r="RTI1223" s="2"/>
      <c r="RTJ1223" s="2"/>
      <c r="RTK1223" s="2"/>
      <c r="RTL1223" s="2"/>
      <c r="RTM1223" s="2"/>
      <c r="RTN1223" s="2"/>
      <c r="RTO1223" s="2"/>
      <c r="RTP1223" s="2"/>
      <c r="RTQ1223" s="2"/>
      <c r="RTR1223" s="2"/>
      <c r="RTS1223" s="2"/>
      <c r="RTT1223" s="2"/>
      <c r="RTU1223" s="2"/>
      <c r="RTV1223" s="2"/>
      <c r="RTW1223" s="2"/>
      <c r="RTX1223" s="2"/>
      <c r="RTY1223" s="2"/>
      <c r="RTZ1223" s="2"/>
      <c r="RUA1223" s="2"/>
      <c r="RUB1223" s="2"/>
      <c r="RUC1223" s="2"/>
      <c r="RUD1223" s="2"/>
      <c r="RUE1223" s="2"/>
      <c r="RUF1223" s="2"/>
      <c r="RUG1223" s="2"/>
      <c r="RUH1223" s="2"/>
      <c r="RUI1223" s="2"/>
      <c r="RUJ1223" s="2"/>
      <c r="RUK1223" s="2"/>
      <c r="RUL1223" s="2"/>
      <c r="RUM1223" s="2"/>
      <c r="RUN1223" s="2"/>
      <c r="RUO1223" s="2"/>
      <c r="RUP1223" s="2"/>
      <c r="RUQ1223" s="2"/>
      <c r="RUR1223" s="2"/>
      <c r="RUS1223" s="2"/>
      <c r="RUT1223" s="2"/>
      <c r="RUU1223" s="2"/>
      <c r="RUV1223" s="2"/>
      <c r="RUW1223" s="2"/>
      <c r="RUX1223" s="2"/>
      <c r="RUY1223" s="2"/>
      <c r="RUZ1223" s="2"/>
      <c r="RVA1223" s="2"/>
      <c r="RVB1223" s="2"/>
      <c r="RVC1223" s="2"/>
      <c r="RVD1223" s="2"/>
      <c r="RVE1223" s="2"/>
      <c r="RVF1223" s="2"/>
      <c r="RVG1223" s="2"/>
      <c r="RVH1223" s="2"/>
      <c r="RVI1223" s="2"/>
      <c r="RVJ1223" s="2"/>
      <c r="RVK1223" s="2"/>
      <c r="RVL1223" s="2"/>
      <c r="RVM1223" s="2"/>
      <c r="RVN1223" s="2"/>
      <c r="RVO1223" s="2"/>
      <c r="RVP1223" s="2"/>
      <c r="RVQ1223" s="2"/>
      <c r="RVR1223" s="2"/>
      <c r="RVS1223" s="2"/>
      <c r="RVT1223" s="2"/>
      <c r="RVU1223" s="2"/>
      <c r="RVV1223" s="2"/>
      <c r="RVW1223" s="2"/>
      <c r="RVX1223" s="2"/>
      <c r="RVY1223" s="2"/>
      <c r="RVZ1223" s="2"/>
      <c r="RWA1223" s="2"/>
      <c r="RWB1223" s="2"/>
      <c r="RWC1223" s="2"/>
      <c r="RWD1223" s="2"/>
      <c r="RWE1223" s="2"/>
      <c r="RWF1223" s="2"/>
      <c r="RWG1223" s="2"/>
      <c r="RWH1223" s="2"/>
      <c r="RWI1223" s="2"/>
      <c r="RWJ1223" s="2"/>
      <c r="RWK1223" s="2"/>
      <c r="RWL1223" s="2"/>
      <c r="RWM1223" s="2"/>
      <c r="RWN1223" s="2"/>
      <c r="RWO1223" s="2"/>
      <c r="RWP1223" s="2"/>
      <c r="RWQ1223" s="2"/>
      <c r="RWR1223" s="2"/>
      <c r="RWS1223" s="2"/>
      <c r="RWT1223" s="2"/>
      <c r="RWU1223" s="2"/>
      <c r="RWV1223" s="2"/>
      <c r="RWW1223" s="2"/>
      <c r="RWX1223" s="2"/>
      <c r="RWY1223" s="2"/>
      <c r="RWZ1223" s="2"/>
      <c r="RXA1223" s="2"/>
      <c r="RXB1223" s="2"/>
      <c r="RXC1223" s="2"/>
      <c r="RXD1223" s="2"/>
      <c r="RXE1223" s="2"/>
      <c r="RXF1223" s="2"/>
      <c r="RXG1223" s="2"/>
      <c r="RXH1223" s="2"/>
      <c r="RXI1223" s="2"/>
      <c r="RXJ1223" s="2"/>
      <c r="RXK1223" s="2"/>
      <c r="RXL1223" s="2"/>
      <c r="RXM1223" s="2"/>
      <c r="RXN1223" s="2"/>
      <c r="RXO1223" s="2"/>
      <c r="RXP1223" s="2"/>
      <c r="RXQ1223" s="2"/>
      <c r="RXR1223" s="2"/>
      <c r="RXS1223" s="2"/>
      <c r="RXT1223" s="2"/>
      <c r="RXU1223" s="2"/>
      <c r="RXV1223" s="2"/>
      <c r="RXW1223" s="2"/>
      <c r="RXX1223" s="2"/>
      <c r="RXY1223" s="2"/>
      <c r="RXZ1223" s="2"/>
      <c r="RYA1223" s="2"/>
      <c r="RYB1223" s="2"/>
      <c r="RYC1223" s="2"/>
      <c r="RYD1223" s="2"/>
      <c r="RYE1223" s="2"/>
      <c r="RYF1223" s="2"/>
      <c r="RYG1223" s="2"/>
      <c r="RYH1223" s="2"/>
      <c r="RYI1223" s="2"/>
      <c r="RYJ1223" s="2"/>
      <c r="RYK1223" s="2"/>
      <c r="RYL1223" s="2"/>
      <c r="RYM1223" s="2"/>
      <c r="RYN1223" s="2"/>
      <c r="RYO1223" s="2"/>
      <c r="RYP1223" s="2"/>
      <c r="RYQ1223" s="2"/>
      <c r="RYR1223" s="2"/>
      <c r="RYS1223" s="2"/>
      <c r="RYT1223" s="2"/>
      <c r="RYU1223" s="2"/>
      <c r="RYV1223" s="2"/>
      <c r="RYW1223" s="2"/>
      <c r="RYX1223" s="2"/>
      <c r="RYY1223" s="2"/>
      <c r="RYZ1223" s="2"/>
      <c r="RZA1223" s="2"/>
      <c r="RZB1223" s="2"/>
      <c r="RZC1223" s="2"/>
      <c r="RZD1223" s="2"/>
      <c r="RZE1223" s="2"/>
      <c r="RZF1223" s="2"/>
      <c r="RZG1223" s="2"/>
      <c r="RZH1223" s="2"/>
      <c r="RZI1223" s="2"/>
      <c r="RZJ1223" s="2"/>
      <c r="RZK1223" s="2"/>
      <c r="RZL1223" s="2"/>
      <c r="RZM1223" s="2"/>
      <c r="RZN1223" s="2"/>
      <c r="RZO1223" s="2"/>
      <c r="RZP1223" s="2"/>
      <c r="RZQ1223" s="2"/>
      <c r="RZR1223" s="2"/>
      <c r="RZS1223" s="2"/>
      <c r="RZT1223" s="2"/>
      <c r="RZU1223" s="2"/>
      <c r="RZV1223" s="2"/>
      <c r="RZW1223" s="2"/>
      <c r="RZX1223" s="2"/>
      <c r="RZY1223" s="2"/>
      <c r="RZZ1223" s="2"/>
      <c r="SAA1223" s="2"/>
      <c r="SAB1223" s="2"/>
      <c r="SAC1223" s="2"/>
      <c r="SAD1223" s="2"/>
      <c r="SAE1223" s="2"/>
      <c r="SAF1223" s="2"/>
      <c r="SAG1223" s="2"/>
      <c r="SAH1223" s="2"/>
      <c r="SAI1223" s="2"/>
      <c r="SAJ1223" s="2"/>
      <c r="SAK1223" s="2"/>
      <c r="SAL1223" s="2"/>
      <c r="SAM1223" s="2"/>
      <c r="SAN1223" s="2"/>
      <c r="SAO1223" s="2"/>
      <c r="SAP1223" s="2"/>
      <c r="SAQ1223" s="2"/>
      <c r="SAR1223" s="2"/>
      <c r="SAS1223" s="2"/>
      <c r="SAT1223" s="2"/>
      <c r="SAU1223" s="2"/>
      <c r="SAV1223" s="2"/>
      <c r="SAW1223" s="2"/>
      <c r="SAX1223" s="2"/>
      <c r="SAY1223" s="2"/>
      <c r="SAZ1223" s="2"/>
      <c r="SBA1223" s="2"/>
      <c r="SBB1223" s="2"/>
      <c r="SBC1223" s="2"/>
      <c r="SBD1223" s="2"/>
      <c r="SBE1223" s="2"/>
      <c r="SBF1223" s="2"/>
      <c r="SBG1223" s="2"/>
      <c r="SBH1223" s="2"/>
      <c r="SBI1223" s="2"/>
      <c r="SBJ1223" s="2"/>
      <c r="SBK1223" s="2"/>
      <c r="SBL1223" s="2"/>
      <c r="SBM1223" s="2"/>
      <c r="SBN1223" s="2"/>
      <c r="SBO1223" s="2"/>
      <c r="SBP1223" s="2"/>
      <c r="SBQ1223" s="2"/>
      <c r="SBR1223" s="2"/>
      <c r="SBS1223" s="2"/>
      <c r="SBT1223" s="2"/>
      <c r="SBU1223" s="2"/>
      <c r="SBV1223" s="2"/>
      <c r="SBW1223" s="2"/>
      <c r="SBX1223" s="2"/>
      <c r="SBY1223" s="2"/>
      <c r="SBZ1223" s="2"/>
      <c r="SCA1223" s="2"/>
      <c r="SCB1223" s="2"/>
      <c r="SCC1223" s="2"/>
      <c r="SCD1223" s="2"/>
      <c r="SCE1223" s="2"/>
      <c r="SCF1223" s="2"/>
      <c r="SCG1223" s="2"/>
      <c r="SCH1223" s="2"/>
      <c r="SCI1223" s="2"/>
      <c r="SCJ1223" s="2"/>
      <c r="SCK1223" s="2"/>
      <c r="SCL1223" s="2"/>
      <c r="SCM1223" s="2"/>
      <c r="SCN1223" s="2"/>
      <c r="SCO1223" s="2"/>
      <c r="SCP1223" s="2"/>
      <c r="SCQ1223" s="2"/>
      <c r="SCR1223" s="2"/>
      <c r="SCS1223" s="2"/>
      <c r="SCT1223" s="2"/>
      <c r="SCU1223" s="2"/>
      <c r="SCV1223" s="2"/>
      <c r="SCW1223" s="2"/>
      <c r="SCX1223" s="2"/>
      <c r="SCY1223" s="2"/>
      <c r="SCZ1223" s="2"/>
      <c r="SDA1223" s="2"/>
      <c r="SDB1223" s="2"/>
      <c r="SDC1223" s="2"/>
      <c r="SDD1223" s="2"/>
      <c r="SDE1223" s="2"/>
      <c r="SDF1223" s="2"/>
      <c r="SDG1223" s="2"/>
      <c r="SDH1223" s="2"/>
      <c r="SDI1223" s="2"/>
      <c r="SDJ1223" s="2"/>
      <c r="SDK1223" s="2"/>
      <c r="SDL1223" s="2"/>
      <c r="SDM1223" s="2"/>
      <c r="SDN1223" s="2"/>
      <c r="SDO1223" s="2"/>
      <c r="SDP1223" s="2"/>
      <c r="SDQ1223" s="2"/>
      <c r="SDR1223" s="2"/>
      <c r="SDS1223" s="2"/>
      <c r="SDT1223" s="2"/>
      <c r="SDU1223" s="2"/>
      <c r="SDV1223" s="2"/>
      <c r="SDW1223" s="2"/>
      <c r="SDX1223" s="2"/>
      <c r="SDY1223" s="2"/>
      <c r="SDZ1223" s="2"/>
      <c r="SEA1223" s="2"/>
      <c r="SEB1223" s="2"/>
      <c r="SEC1223" s="2"/>
      <c r="SED1223" s="2"/>
      <c r="SEE1223" s="2"/>
      <c r="SEF1223" s="2"/>
      <c r="SEG1223" s="2"/>
      <c r="SEH1223" s="2"/>
      <c r="SEI1223" s="2"/>
      <c r="SEJ1223" s="2"/>
      <c r="SEK1223" s="2"/>
      <c r="SEL1223" s="2"/>
      <c r="SEM1223" s="2"/>
      <c r="SEN1223" s="2"/>
      <c r="SEO1223" s="2"/>
      <c r="SEP1223" s="2"/>
      <c r="SEQ1223" s="2"/>
      <c r="SER1223" s="2"/>
      <c r="SES1223" s="2"/>
      <c r="SET1223" s="2"/>
      <c r="SEU1223" s="2"/>
      <c r="SEV1223" s="2"/>
      <c r="SEW1223" s="2"/>
      <c r="SEX1223" s="2"/>
      <c r="SEY1223" s="2"/>
      <c r="SEZ1223" s="2"/>
      <c r="SFA1223" s="2"/>
      <c r="SFB1223" s="2"/>
      <c r="SFC1223" s="2"/>
      <c r="SFD1223" s="2"/>
      <c r="SFE1223" s="2"/>
      <c r="SFF1223" s="2"/>
      <c r="SFG1223" s="2"/>
      <c r="SFH1223" s="2"/>
      <c r="SFI1223" s="2"/>
      <c r="SFJ1223" s="2"/>
      <c r="SFK1223" s="2"/>
      <c r="SFL1223" s="2"/>
      <c r="SFM1223" s="2"/>
      <c r="SFN1223" s="2"/>
      <c r="SFO1223" s="2"/>
      <c r="SFP1223" s="2"/>
      <c r="SFQ1223" s="2"/>
      <c r="SFR1223" s="2"/>
      <c r="SFS1223" s="2"/>
      <c r="SFT1223" s="2"/>
      <c r="SFU1223" s="2"/>
      <c r="SFV1223" s="2"/>
      <c r="SFW1223" s="2"/>
      <c r="SFX1223" s="2"/>
      <c r="SFY1223" s="2"/>
      <c r="SFZ1223" s="2"/>
      <c r="SGA1223" s="2"/>
      <c r="SGB1223" s="2"/>
      <c r="SGC1223" s="2"/>
      <c r="SGD1223" s="2"/>
      <c r="SGE1223" s="2"/>
      <c r="SGF1223" s="2"/>
      <c r="SGG1223" s="2"/>
      <c r="SGH1223" s="2"/>
      <c r="SGI1223" s="2"/>
      <c r="SGJ1223" s="2"/>
      <c r="SGK1223" s="2"/>
      <c r="SGL1223" s="2"/>
      <c r="SGM1223" s="2"/>
      <c r="SGN1223" s="2"/>
      <c r="SGO1223" s="2"/>
      <c r="SGP1223" s="2"/>
      <c r="SGQ1223" s="2"/>
      <c r="SGR1223" s="2"/>
      <c r="SGS1223" s="2"/>
      <c r="SGT1223" s="2"/>
      <c r="SGU1223" s="2"/>
      <c r="SGV1223" s="2"/>
      <c r="SGW1223" s="2"/>
      <c r="SGX1223" s="2"/>
      <c r="SGY1223" s="2"/>
      <c r="SGZ1223" s="2"/>
      <c r="SHA1223" s="2"/>
      <c r="SHB1223" s="2"/>
      <c r="SHC1223" s="2"/>
      <c r="SHD1223" s="2"/>
      <c r="SHE1223" s="2"/>
      <c r="SHF1223" s="2"/>
      <c r="SHG1223" s="2"/>
      <c r="SHH1223" s="2"/>
      <c r="SHI1223" s="2"/>
      <c r="SHJ1223" s="2"/>
      <c r="SHK1223" s="2"/>
      <c r="SHL1223" s="2"/>
      <c r="SHM1223" s="2"/>
      <c r="SHN1223" s="2"/>
      <c r="SHO1223" s="2"/>
      <c r="SHP1223" s="2"/>
      <c r="SHQ1223" s="2"/>
      <c r="SHR1223" s="2"/>
      <c r="SHS1223" s="2"/>
      <c r="SHT1223" s="2"/>
      <c r="SHU1223" s="2"/>
      <c r="SHV1223" s="2"/>
      <c r="SHW1223" s="2"/>
      <c r="SHX1223" s="2"/>
      <c r="SHY1223" s="2"/>
      <c r="SHZ1223" s="2"/>
      <c r="SIA1223" s="2"/>
      <c r="SIB1223" s="2"/>
      <c r="SIC1223" s="2"/>
      <c r="SID1223" s="2"/>
      <c r="SIE1223" s="2"/>
      <c r="SIF1223" s="2"/>
      <c r="SIG1223" s="2"/>
      <c r="SIH1223" s="2"/>
      <c r="SII1223" s="2"/>
      <c r="SIJ1223" s="2"/>
      <c r="SIK1223" s="2"/>
      <c r="SIL1223" s="2"/>
      <c r="SIM1223" s="2"/>
      <c r="SIN1223" s="2"/>
      <c r="SIO1223" s="2"/>
      <c r="SIP1223" s="2"/>
      <c r="SIQ1223" s="2"/>
      <c r="SIR1223" s="2"/>
      <c r="SIS1223" s="2"/>
      <c r="SIT1223" s="2"/>
      <c r="SIU1223" s="2"/>
      <c r="SIV1223" s="2"/>
      <c r="SIW1223" s="2"/>
      <c r="SIX1223" s="2"/>
      <c r="SIY1223" s="2"/>
      <c r="SIZ1223" s="2"/>
      <c r="SJA1223" s="2"/>
      <c r="SJB1223" s="2"/>
      <c r="SJC1223" s="2"/>
      <c r="SJD1223" s="2"/>
      <c r="SJE1223" s="2"/>
      <c r="SJF1223" s="2"/>
      <c r="SJG1223" s="2"/>
      <c r="SJH1223" s="2"/>
      <c r="SJI1223" s="2"/>
      <c r="SJJ1223" s="2"/>
      <c r="SJK1223" s="2"/>
      <c r="SJL1223" s="2"/>
      <c r="SJM1223" s="2"/>
      <c r="SJN1223" s="2"/>
      <c r="SJO1223" s="2"/>
      <c r="SJP1223" s="2"/>
      <c r="SJQ1223" s="2"/>
      <c r="SJR1223" s="2"/>
      <c r="SJS1223" s="2"/>
      <c r="SJT1223" s="2"/>
      <c r="SJU1223" s="2"/>
      <c r="SJV1223" s="2"/>
      <c r="SJW1223" s="2"/>
      <c r="SJX1223" s="2"/>
      <c r="SJY1223" s="2"/>
      <c r="SJZ1223" s="2"/>
      <c r="SKA1223" s="2"/>
      <c r="SKB1223" s="2"/>
      <c r="SKC1223" s="2"/>
      <c r="SKD1223" s="2"/>
      <c r="SKE1223" s="2"/>
      <c r="SKF1223" s="2"/>
      <c r="SKG1223" s="2"/>
      <c r="SKH1223" s="2"/>
      <c r="SKI1223" s="2"/>
      <c r="SKJ1223" s="2"/>
      <c r="SKK1223" s="2"/>
      <c r="SKL1223" s="2"/>
      <c r="SKM1223" s="2"/>
      <c r="SKN1223" s="2"/>
      <c r="SKO1223" s="2"/>
      <c r="SKP1223" s="2"/>
      <c r="SKQ1223" s="2"/>
      <c r="SKR1223" s="2"/>
      <c r="SKS1223" s="2"/>
      <c r="SKT1223" s="2"/>
      <c r="SKU1223" s="2"/>
      <c r="SKV1223" s="2"/>
      <c r="SKW1223" s="2"/>
      <c r="SKX1223" s="2"/>
      <c r="SKY1223" s="2"/>
      <c r="SKZ1223" s="2"/>
      <c r="SLA1223" s="2"/>
      <c r="SLB1223" s="2"/>
      <c r="SLC1223" s="2"/>
      <c r="SLD1223" s="2"/>
      <c r="SLE1223" s="2"/>
      <c r="SLF1223" s="2"/>
      <c r="SLG1223" s="2"/>
      <c r="SLH1223" s="2"/>
      <c r="SLI1223" s="2"/>
      <c r="SLJ1223" s="2"/>
      <c r="SLK1223" s="2"/>
      <c r="SLL1223" s="2"/>
      <c r="SLM1223" s="2"/>
      <c r="SLN1223" s="2"/>
      <c r="SLO1223" s="2"/>
      <c r="SLP1223" s="2"/>
      <c r="SLQ1223" s="2"/>
      <c r="SLR1223" s="2"/>
      <c r="SLS1223" s="2"/>
      <c r="SLT1223" s="2"/>
      <c r="SLU1223" s="2"/>
      <c r="SLV1223" s="2"/>
      <c r="SLW1223" s="2"/>
      <c r="SLX1223" s="2"/>
      <c r="SLY1223" s="2"/>
      <c r="SLZ1223" s="2"/>
      <c r="SMA1223" s="2"/>
      <c r="SMB1223" s="2"/>
      <c r="SMC1223" s="2"/>
      <c r="SMD1223" s="2"/>
      <c r="SME1223" s="2"/>
      <c r="SMF1223" s="2"/>
      <c r="SMG1223" s="2"/>
      <c r="SMH1223" s="2"/>
      <c r="SMI1223" s="2"/>
      <c r="SMJ1223" s="2"/>
      <c r="SMK1223" s="2"/>
      <c r="SML1223" s="2"/>
      <c r="SMM1223" s="2"/>
      <c r="SMN1223" s="2"/>
      <c r="SMO1223" s="2"/>
      <c r="SMP1223" s="2"/>
      <c r="SMQ1223" s="2"/>
      <c r="SMR1223" s="2"/>
      <c r="SMS1223" s="2"/>
      <c r="SMT1223" s="2"/>
      <c r="SMU1223" s="2"/>
      <c r="SMV1223" s="2"/>
      <c r="SMW1223" s="2"/>
      <c r="SMX1223" s="2"/>
      <c r="SMY1223" s="2"/>
      <c r="SMZ1223" s="2"/>
      <c r="SNA1223" s="2"/>
      <c r="SNB1223" s="2"/>
      <c r="SNC1223" s="2"/>
      <c r="SND1223" s="2"/>
      <c r="SNE1223" s="2"/>
      <c r="SNF1223" s="2"/>
      <c r="SNG1223" s="2"/>
      <c r="SNH1223" s="2"/>
      <c r="SNI1223" s="2"/>
      <c r="SNJ1223" s="2"/>
      <c r="SNK1223" s="2"/>
      <c r="SNL1223" s="2"/>
      <c r="SNM1223" s="2"/>
      <c r="SNN1223" s="2"/>
      <c r="SNO1223" s="2"/>
      <c r="SNP1223" s="2"/>
      <c r="SNQ1223" s="2"/>
      <c r="SNR1223" s="2"/>
      <c r="SNS1223" s="2"/>
      <c r="SNT1223" s="2"/>
      <c r="SNU1223" s="2"/>
      <c r="SNV1223" s="2"/>
      <c r="SNW1223" s="2"/>
      <c r="SNX1223" s="2"/>
      <c r="SNY1223" s="2"/>
      <c r="SNZ1223" s="2"/>
      <c r="SOA1223" s="2"/>
      <c r="SOB1223" s="2"/>
      <c r="SOC1223" s="2"/>
      <c r="SOD1223" s="2"/>
      <c r="SOE1223" s="2"/>
      <c r="SOF1223" s="2"/>
      <c r="SOG1223" s="2"/>
      <c r="SOH1223" s="2"/>
      <c r="SOI1223" s="2"/>
      <c r="SOJ1223" s="2"/>
      <c r="SOK1223" s="2"/>
      <c r="SOL1223" s="2"/>
      <c r="SOM1223" s="2"/>
      <c r="SON1223" s="2"/>
      <c r="SOO1223" s="2"/>
      <c r="SOP1223" s="2"/>
      <c r="SOQ1223" s="2"/>
      <c r="SOR1223" s="2"/>
      <c r="SOS1223" s="2"/>
      <c r="SOT1223" s="2"/>
      <c r="SOU1223" s="2"/>
      <c r="SOV1223" s="2"/>
      <c r="SOW1223" s="2"/>
      <c r="SOX1223" s="2"/>
      <c r="SOY1223" s="2"/>
      <c r="SOZ1223" s="2"/>
      <c r="SPA1223" s="2"/>
      <c r="SPB1223" s="2"/>
      <c r="SPC1223" s="2"/>
      <c r="SPD1223" s="2"/>
      <c r="SPE1223" s="2"/>
      <c r="SPF1223" s="2"/>
      <c r="SPG1223" s="2"/>
      <c r="SPH1223" s="2"/>
      <c r="SPI1223" s="2"/>
      <c r="SPJ1223" s="2"/>
      <c r="SPK1223" s="2"/>
      <c r="SPL1223" s="2"/>
      <c r="SPM1223" s="2"/>
      <c r="SPN1223" s="2"/>
      <c r="SPO1223" s="2"/>
      <c r="SPP1223" s="2"/>
      <c r="SPQ1223" s="2"/>
      <c r="SPR1223" s="2"/>
      <c r="SPS1223" s="2"/>
      <c r="SPT1223" s="2"/>
      <c r="SPU1223" s="2"/>
      <c r="SPV1223" s="2"/>
      <c r="SPW1223" s="2"/>
      <c r="SPX1223" s="2"/>
      <c r="SPY1223" s="2"/>
      <c r="SPZ1223" s="2"/>
      <c r="SQA1223" s="2"/>
      <c r="SQB1223" s="2"/>
      <c r="SQC1223" s="2"/>
      <c r="SQD1223" s="2"/>
      <c r="SQE1223" s="2"/>
      <c r="SQF1223" s="2"/>
      <c r="SQG1223" s="2"/>
      <c r="SQH1223" s="2"/>
      <c r="SQI1223" s="2"/>
      <c r="SQJ1223" s="2"/>
      <c r="SQK1223" s="2"/>
      <c r="SQL1223" s="2"/>
      <c r="SQM1223" s="2"/>
      <c r="SQN1223" s="2"/>
      <c r="SQO1223" s="2"/>
      <c r="SQP1223" s="2"/>
      <c r="SQQ1223" s="2"/>
      <c r="SQR1223" s="2"/>
      <c r="SQS1223" s="2"/>
      <c r="SQT1223" s="2"/>
      <c r="SQU1223" s="2"/>
      <c r="SQV1223" s="2"/>
      <c r="SQW1223" s="2"/>
      <c r="SQX1223" s="2"/>
      <c r="SQY1223" s="2"/>
      <c r="SQZ1223" s="2"/>
      <c r="SRA1223" s="2"/>
      <c r="SRB1223" s="2"/>
      <c r="SRC1223" s="2"/>
      <c r="SRD1223" s="2"/>
      <c r="SRE1223" s="2"/>
      <c r="SRF1223" s="2"/>
      <c r="SRG1223" s="2"/>
      <c r="SRH1223" s="2"/>
      <c r="SRI1223" s="2"/>
      <c r="SRJ1223" s="2"/>
      <c r="SRK1223" s="2"/>
      <c r="SRL1223" s="2"/>
      <c r="SRM1223" s="2"/>
      <c r="SRN1223" s="2"/>
      <c r="SRO1223" s="2"/>
      <c r="SRP1223" s="2"/>
      <c r="SRQ1223" s="2"/>
      <c r="SRR1223" s="2"/>
      <c r="SRS1223" s="2"/>
      <c r="SRT1223" s="2"/>
      <c r="SRU1223" s="2"/>
      <c r="SRV1223" s="2"/>
      <c r="SRW1223" s="2"/>
      <c r="SRX1223" s="2"/>
      <c r="SRY1223" s="2"/>
      <c r="SRZ1223" s="2"/>
      <c r="SSA1223" s="2"/>
      <c r="SSB1223" s="2"/>
      <c r="SSC1223" s="2"/>
      <c r="SSD1223" s="2"/>
      <c r="SSE1223" s="2"/>
      <c r="SSF1223" s="2"/>
      <c r="SSG1223" s="2"/>
      <c r="SSH1223" s="2"/>
      <c r="SSI1223" s="2"/>
      <c r="SSJ1223" s="2"/>
      <c r="SSK1223" s="2"/>
      <c r="SSL1223" s="2"/>
      <c r="SSM1223" s="2"/>
      <c r="SSN1223" s="2"/>
      <c r="SSO1223" s="2"/>
      <c r="SSP1223" s="2"/>
      <c r="SSQ1223" s="2"/>
      <c r="SSR1223" s="2"/>
      <c r="SSS1223" s="2"/>
      <c r="SST1223" s="2"/>
      <c r="SSU1223" s="2"/>
      <c r="SSV1223" s="2"/>
      <c r="SSW1223" s="2"/>
      <c r="SSX1223" s="2"/>
      <c r="SSY1223" s="2"/>
      <c r="SSZ1223" s="2"/>
      <c r="STA1223" s="2"/>
      <c r="STB1223" s="2"/>
      <c r="STC1223" s="2"/>
      <c r="STD1223" s="2"/>
      <c r="STE1223" s="2"/>
      <c r="STF1223" s="2"/>
      <c r="STG1223" s="2"/>
      <c r="STH1223" s="2"/>
      <c r="STI1223" s="2"/>
      <c r="STJ1223" s="2"/>
      <c r="STK1223" s="2"/>
      <c r="STL1223" s="2"/>
      <c r="STM1223" s="2"/>
      <c r="STN1223" s="2"/>
      <c r="STO1223" s="2"/>
      <c r="STP1223" s="2"/>
      <c r="STQ1223" s="2"/>
      <c r="STR1223" s="2"/>
      <c r="STS1223" s="2"/>
      <c r="STT1223" s="2"/>
      <c r="STU1223" s="2"/>
      <c r="STV1223" s="2"/>
      <c r="STW1223" s="2"/>
      <c r="STX1223" s="2"/>
      <c r="STY1223" s="2"/>
      <c r="STZ1223" s="2"/>
      <c r="SUA1223" s="2"/>
      <c r="SUB1223" s="2"/>
      <c r="SUC1223" s="2"/>
      <c r="SUD1223" s="2"/>
      <c r="SUE1223" s="2"/>
      <c r="SUF1223" s="2"/>
      <c r="SUG1223" s="2"/>
      <c r="SUH1223" s="2"/>
      <c r="SUI1223" s="2"/>
      <c r="SUJ1223" s="2"/>
      <c r="SUK1223" s="2"/>
      <c r="SUL1223" s="2"/>
      <c r="SUM1223" s="2"/>
      <c r="SUN1223" s="2"/>
      <c r="SUO1223" s="2"/>
      <c r="SUP1223" s="2"/>
      <c r="SUQ1223" s="2"/>
      <c r="SUR1223" s="2"/>
      <c r="SUS1223" s="2"/>
      <c r="SUT1223" s="2"/>
      <c r="SUU1223" s="2"/>
      <c r="SUV1223" s="2"/>
      <c r="SUW1223" s="2"/>
      <c r="SUX1223" s="2"/>
      <c r="SUY1223" s="2"/>
      <c r="SUZ1223" s="2"/>
      <c r="SVA1223" s="2"/>
      <c r="SVB1223" s="2"/>
      <c r="SVC1223" s="2"/>
      <c r="SVD1223" s="2"/>
      <c r="SVE1223" s="2"/>
      <c r="SVF1223" s="2"/>
      <c r="SVG1223" s="2"/>
      <c r="SVH1223" s="2"/>
      <c r="SVI1223" s="2"/>
      <c r="SVJ1223" s="2"/>
      <c r="SVK1223" s="2"/>
      <c r="SVL1223" s="2"/>
      <c r="SVM1223" s="2"/>
      <c r="SVN1223" s="2"/>
      <c r="SVO1223" s="2"/>
      <c r="SVP1223" s="2"/>
      <c r="SVQ1223" s="2"/>
      <c r="SVR1223" s="2"/>
      <c r="SVS1223" s="2"/>
      <c r="SVT1223" s="2"/>
      <c r="SVU1223" s="2"/>
      <c r="SVV1223" s="2"/>
      <c r="SVW1223" s="2"/>
      <c r="SVX1223" s="2"/>
      <c r="SVY1223" s="2"/>
      <c r="SVZ1223" s="2"/>
      <c r="SWA1223" s="2"/>
      <c r="SWB1223" s="2"/>
      <c r="SWC1223" s="2"/>
      <c r="SWD1223" s="2"/>
      <c r="SWE1223" s="2"/>
      <c r="SWF1223" s="2"/>
      <c r="SWG1223" s="2"/>
      <c r="SWH1223" s="2"/>
      <c r="SWI1223" s="2"/>
      <c r="SWJ1223" s="2"/>
      <c r="SWK1223" s="2"/>
      <c r="SWL1223" s="2"/>
      <c r="SWM1223" s="2"/>
      <c r="SWN1223" s="2"/>
      <c r="SWO1223" s="2"/>
      <c r="SWP1223" s="2"/>
      <c r="SWQ1223" s="2"/>
      <c r="SWR1223" s="2"/>
      <c r="SWS1223" s="2"/>
      <c r="SWT1223" s="2"/>
      <c r="SWU1223" s="2"/>
      <c r="SWV1223" s="2"/>
      <c r="SWW1223" s="2"/>
      <c r="SWX1223" s="2"/>
      <c r="SWY1223" s="2"/>
      <c r="SWZ1223" s="2"/>
      <c r="SXA1223" s="2"/>
      <c r="SXB1223" s="2"/>
      <c r="SXC1223" s="2"/>
      <c r="SXD1223" s="2"/>
      <c r="SXE1223" s="2"/>
      <c r="SXF1223" s="2"/>
      <c r="SXG1223" s="2"/>
      <c r="SXH1223" s="2"/>
      <c r="SXI1223" s="2"/>
      <c r="SXJ1223" s="2"/>
      <c r="SXK1223" s="2"/>
      <c r="SXL1223" s="2"/>
      <c r="SXM1223" s="2"/>
      <c r="SXN1223" s="2"/>
      <c r="SXO1223" s="2"/>
      <c r="SXP1223" s="2"/>
      <c r="SXQ1223" s="2"/>
      <c r="SXR1223" s="2"/>
      <c r="SXS1223" s="2"/>
      <c r="SXT1223" s="2"/>
      <c r="SXU1223" s="2"/>
      <c r="SXV1223" s="2"/>
      <c r="SXW1223" s="2"/>
      <c r="SXX1223" s="2"/>
      <c r="SXY1223" s="2"/>
      <c r="SXZ1223" s="2"/>
      <c r="SYA1223" s="2"/>
      <c r="SYB1223" s="2"/>
      <c r="SYC1223" s="2"/>
      <c r="SYD1223" s="2"/>
      <c r="SYE1223" s="2"/>
      <c r="SYF1223" s="2"/>
      <c r="SYG1223" s="2"/>
      <c r="SYH1223" s="2"/>
      <c r="SYI1223" s="2"/>
      <c r="SYJ1223" s="2"/>
      <c r="SYK1223" s="2"/>
      <c r="SYL1223" s="2"/>
      <c r="SYM1223" s="2"/>
      <c r="SYN1223" s="2"/>
      <c r="SYO1223" s="2"/>
      <c r="SYP1223" s="2"/>
      <c r="SYQ1223" s="2"/>
      <c r="SYR1223" s="2"/>
      <c r="SYS1223" s="2"/>
      <c r="SYT1223" s="2"/>
      <c r="SYU1223" s="2"/>
      <c r="SYV1223" s="2"/>
      <c r="SYW1223" s="2"/>
      <c r="SYX1223" s="2"/>
      <c r="SYY1223" s="2"/>
      <c r="SYZ1223" s="2"/>
      <c r="SZA1223" s="2"/>
      <c r="SZB1223" s="2"/>
      <c r="SZC1223" s="2"/>
      <c r="SZD1223" s="2"/>
      <c r="SZE1223" s="2"/>
      <c r="SZF1223" s="2"/>
      <c r="SZG1223" s="2"/>
      <c r="SZH1223" s="2"/>
      <c r="SZI1223" s="2"/>
      <c r="SZJ1223" s="2"/>
      <c r="SZK1223" s="2"/>
      <c r="SZL1223" s="2"/>
      <c r="SZM1223" s="2"/>
      <c r="SZN1223" s="2"/>
      <c r="SZO1223" s="2"/>
      <c r="SZP1223" s="2"/>
      <c r="SZQ1223" s="2"/>
      <c r="SZR1223" s="2"/>
      <c r="SZS1223" s="2"/>
      <c r="SZT1223" s="2"/>
      <c r="SZU1223" s="2"/>
      <c r="SZV1223" s="2"/>
      <c r="SZW1223" s="2"/>
      <c r="SZX1223" s="2"/>
      <c r="SZY1223" s="2"/>
      <c r="SZZ1223" s="2"/>
      <c r="TAA1223" s="2"/>
      <c r="TAB1223" s="2"/>
      <c r="TAC1223" s="2"/>
      <c r="TAD1223" s="2"/>
      <c r="TAE1223" s="2"/>
      <c r="TAF1223" s="2"/>
      <c r="TAG1223" s="2"/>
      <c r="TAH1223" s="2"/>
      <c r="TAI1223" s="2"/>
      <c r="TAJ1223" s="2"/>
      <c r="TAK1223" s="2"/>
      <c r="TAL1223" s="2"/>
      <c r="TAM1223" s="2"/>
      <c r="TAN1223" s="2"/>
      <c r="TAO1223" s="2"/>
      <c r="TAP1223" s="2"/>
      <c r="TAQ1223" s="2"/>
      <c r="TAR1223" s="2"/>
      <c r="TAS1223" s="2"/>
      <c r="TAT1223" s="2"/>
      <c r="TAU1223" s="2"/>
      <c r="TAV1223" s="2"/>
      <c r="TAW1223" s="2"/>
      <c r="TAX1223" s="2"/>
      <c r="TAY1223" s="2"/>
      <c r="TAZ1223" s="2"/>
      <c r="TBA1223" s="2"/>
      <c r="TBB1223" s="2"/>
      <c r="TBC1223" s="2"/>
      <c r="TBD1223" s="2"/>
      <c r="TBE1223" s="2"/>
      <c r="TBF1223" s="2"/>
      <c r="TBG1223" s="2"/>
      <c r="TBH1223" s="2"/>
      <c r="TBI1223" s="2"/>
      <c r="TBJ1223" s="2"/>
      <c r="TBK1223" s="2"/>
      <c r="TBL1223" s="2"/>
      <c r="TBM1223" s="2"/>
      <c r="TBN1223" s="2"/>
      <c r="TBO1223" s="2"/>
      <c r="TBP1223" s="2"/>
      <c r="TBQ1223" s="2"/>
      <c r="TBR1223" s="2"/>
      <c r="TBS1223" s="2"/>
      <c r="TBT1223" s="2"/>
      <c r="TBU1223" s="2"/>
      <c r="TBV1223" s="2"/>
      <c r="TBW1223" s="2"/>
      <c r="TBX1223" s="2"/>
      <c r="TBY1223" s="2"/>
      <c r="TBZ1223" s="2"/>
      <c r="TCA1223" s="2"/>
      <c r="TCB1223" s="2"/>
      <c r="TCC1223" s="2"/>
      <c r="TCD1223" s="2"/>
      <c r="TCE1223" s="2"/>
      <c r="TCF1223" s="2"/>
      <c r="TCG1223" s="2"/>
      <c r="TCH1223" s="2"/>
      <c r="TCI1223" s="2"/>
      <c r="TCJ1223" s="2"/>
      <c r="TCK1223" s="2"/>
      <c r="TCL1223" s="2"/>
      <c r="TCM1223" s="2"/>
      <c r="TCN1223" s="2"/>
      <c r="TCO1223" s="2"/>
      <c r="TCP1223" s="2"/>
      <c r="TCQ1223" s="2"/>
      <c r="TCR1223" s="2"/>
      <c r="TCS1223" s="2"/>
      <c r="TCT1223" s="2"/>
      <c r="TCU1223" s="2"/>
      <c r="TCV1223" s="2"/>
      <c r="TCW1223" s="2"/>
      <c r="TCX1223" s="2"/>
      <c r="TCY1223" s="2"/>
      <c r="TCZ1223" s="2"/>
      <c r="TDA1223" s="2"/>
      <c r="TDB1223" s="2"/>
      <c r="TDC1223" s="2"/>
      <c r="TDD1223" s="2"/>
      <c r="TDE1223" s="2"/>
      <c r="TDF1223" s="2"/>
      <c r="TDG1223" s="2"/>
      <c r="TDH1223" s="2"/>
      <c r="TDI1223" s="2"/>
      <c r="TDJ1223" s="2"/>
      <c r="TDK1223" s="2"/>
      <c r="TDL1223" s="2"/>
      <c r="TDM1223" s="2"/>
      <c r="TDN1223" s="2"/>
      <c r="TDO1223" s="2"/>
      <c r="TDP1223" s="2"/>
      <c r="TDQ1223" s="2"/>
      <c r="TDR1223" s="2"/>
      <c r="TDS1223" s="2"/>
      <c r="TDT1223" s="2"/>
      <c r="TDU1223" s="2"/>
      <c r="TDV1223" s="2"/>
      <c r="TDW1223" s="2"/>
      <c r="TDX1223" s="2"/>
      <c r="TDY1223" s="2"/>
      <c r="TDZ1223" s="2"/>
      <c r="TEA1223" s="2"/>
      <c r="TEB1223" s="2"/>
      <c r="TEC1223" s="2"/>
      <c r="TED1223" s="2"/>
      <c r="TEE1223" s="2"/>
      <c r="TEF1223" s="2"/>
      <c r="TEG1223" s="2"/>
      <c r="TEH1223" s="2"/>
      <c r="TEI1223" s="2"/>
      <c r="TEJ1223" s="2"/>
      <c r="TEK1223" s="2"/>
      <c r="TEL1223" s="2"/>
      <c r="TEM1223" s="2"/>
      <c r="TEN1223" s="2"/>
      <c r="TEO1223" s="2"/>
      <c r="TEP1223" s="2"/>
      <c r="TEQ1223" s="2"/>
      <c r="TER1223" s="2"/>
      <c r="TES1223" s="2"/>
      <c r="TET1223" s="2"/>
      <c r="TEU1223" s="2"/>
      <c r="TEV1223" s="2"/>
      <c r="TEW1223" s="2"/>
      <c r="TEX1223" s="2"/>
      <c r="TEY1223" s="2"/>
      <c r="TEZ1223" s="2"/>
      <c r="TFA1223" s="2"/>
      <c r="TFB1223" s="2"/>
      <c r="TFC1223" s="2"/>
      <c r="TFD1223" s="2"/>
      <c r="TFE1223" s="2"/>
      <c r="TFF1223" s="2"/>
      <c r="TFG1223" s="2"/>
      <c r="TFH1223" s="2"/>
      <c r="TFI1223" s="2"/>
      <c r="TFJ1223" s="2"/>
      <c r="TFK1223" s="2"/>
      <c r="TFL1223" s="2"/>
      <c r="TFM1223" s="2"/>
      <c r="TFN1223" s="2"/>
      <c r="TFO1223" s="2"/>
      <c r="TFP1223" s="2"/>
      <c r="TFQ1223" s="2"/>
      <c r="TFR1223" s="2"/>
      <c r="TFS1223" s="2"/>
      <c r="TFT1223" s="2"/>
      <c r="TFU1223" s="2"/>
      <c r="TFV1223" s="2"/>
      <c r="TFW1223" s="2"/>
      <c r="TFX1223" s="2"/>
      <c r="TFY1223" s="2"/>
      <c r="TFZ1223" s="2"/>
      <c r="TGA1223" s="2"/>
      <c r="TGB1223" s="2"/>
      <c r="TGC1223" s="2"/>
      <c r="TGD1223" s="2"/>
      <c r="TGE1223" s="2"/>
      <c r="TGF1223" s="2"/>
      <c r="TGG1223" s="2"/>
      <c r="TGH1223" s="2"/>
      <c r="TGI1223" s="2"/>
      <c r="TGJ1223" s="2"/>
      <c r="TGK1223" s="2"/>
      <c r="TGL1223" s="2"/>
      <c r="TGM1223" s="2"/>
      <c r="TGN1223" s="2"/>
      <c r="TGO1223" s="2"/>
      <c r="TGP1223" s="2"/>
      <c r="TGQ1223" s="2"/>
      <c r="TGR1223" s="2"/>
      <c r="TGS1223" s="2"/>
      <c r="TGT1223" s="2"/>
      <c r="TGU1223" s="2"/>
      <c r="TGV1223" s="2"/>
      <c r="TGW1223" s="2"/>
      <c r="TGX1223" s="2"/>
      <c r="TGY1223" s="2"/>
      <c r="TGZ1223" s="2"/>
      <c r="THA1223" s="2"/>
      <c r="THB1223" s="2"/>
      <c r="THC1223" s="2"/>
      <c r="THD1223" s="2"/>
      <c r="THE1223" s="2"/>
      <c r="THF1223" s="2"/>
      <c r="THG1223" s="2"/>
      <c r="THH1223" s="2"/>
      <c r="THI1223" s="2"/>
      <c r="THJ1223" s="2"/>
      <c r="THK1223" s="2"/>
      <c r="THL1223" s="2"/>
      <c r="THM1223" s="2"/>
      <c r="THN1223" s="2"/>
      <c r="THO1223" s="2"/>
      <c r="THP1223" s="2"/>
      <c r="THQ1223" s="2"/>
      <c r="THR1223" s="2"/>
      <c r="THS1223" s="2"/>
      <c r="THT1223" s="2"/>
      <c r="THU1223" s="2"/>
      <c r="THV1223" s="2"/>
      <c r="THW1223" s="2"/>
      <c r="THX1223" s="2"/>
      <c r="THY1223" s="2"/>
      <c r="THZ1223" s="2"/>
      <c r="TIA1223" s="2"/>
      <c r="TIB1223" s="2"/>
      <c r="TIC1223" s="2"/>
      <c r="TID1223" s="2"/>
      <c r="TIE1223" s="2"/>
      <c r="TIF1223" s="2"/>
      <c r="TIG1223" s="2"/>
      <c r="TIH1223" s="2"/>
      <c r="TII1223" s="2"/>
      <c r="TIJ1223" s="2"/>
      <c r="TIK1223" s="2"/>
      <c r="TIL1223" s="2"/>
      <c r="TIM1223" s="2"/>
      <c r="TIN1223" s="2"/>
      <c r="TIO1223" s="2"/>
      <c r="TIP1223" s="2"/>
      <c r="TIQ1223" s="2"/>
      <c r="TIR1223" s="2"/>
      <c r="TIS1223" s="2"/>
      <c r="TIT1223" s="2"/>
      <c r="TIU1223" s="2"/>
      <c r="TIV1223" s="2"/>
      <c r="TIW1223" s="2"/>
      <c r="TIX1223" s="2"/>
      <c r="TIY1223" s="2"/>
      <c r="TIZ1223" s="2"/>
      <c r="TJA1223" s="2"/>
      <c r="TJB1223" s="2"/>
      <c r="TJC1223" s="2"/>
      <c r="TJD1223" s="2"/>
      <c r="TJE1223" s="2"/>
      <c r="TJF1223" s="2"/>
      <c r="TJG1223" s="2"/>
      <c r="TJH1223" s="2"/>
      <c r="TJI1223" s="2"/>
      <c r="TJJ1223" s="2"/>
      <c r="TJK1223" s="2"/>
      <c r="TJL1223" s="2"/>
      <c r="TJM1223" s="2"/>
      <c r="TJN1223" s="2"/>
      <c r="TJO1223" s="2"/>
      <c r="TJP1223" s="2"/>
      <c r="TJQ1223" s="2"/>
      <c r="TJR1223" s="2"/>
      <c r="TJS1223" s="2"/>
      <c r="TJT1223" s="2"/>
      <c r="TJU1223" s="2"/>
      <c r="TJV1223" s="2"/>
      <c r="TJW1223" s="2"/>
      <c r="TJX1223" s="2"/>
      <c r="TJY1223" s="2"/>
      <c r="TJZ1223" s="2"/>
      <c r="TKA1223" s="2"/>
      <c r="TKB1223" s="2"/>
      <c r="TKC1223" s="2"/>
      <c r="TKD1223" s="2"/>
      <c r="TKE1223" s="2"/>
      <c r="TKF1223" s="2"/>
      <c r="TKG1223" s="2"/>
      <c r="TKH1223" s="2"/>
      <c r="TKI1223" s="2"/>
      <c r="TKJ1223" s="2"/>
      <c r="TKK1223" s="2"/>
      <c r="TKL1223" s="2"/>
      <c r="TKM1223" s="2"/>
      <c r="TKN1223" s="2"/>
      <c r="TKO1223" s="2"/>
      <c r="TKP1223" s="2"/>
      <c r="TKQ1223" s="2"/>
      <c r="TKR1223" s="2"/>
      <c r="TKS1223" s="2"/>
      <c r="TKT1223" s="2"/>
      <c r="TKU1223" s="2"/>
      <c r="TKV1223" s="2"/>
      <c r="TKW1223" s="2"/>
      <c r="TKX1223" s="2"/>
      <c r="TKY1223" s="2"/>
      <c r="TKZ1223" s="2"/>
      <c r="TLA1223" s="2"/>
      <c r="TLB1223" s="2"/>
      <c r="TLC1223" s="2"/>
      <c r="TLD1223" s="2"/>
      <c r="TLE1223" s="2"/>
      <c r="TLF1223" s="2"/>
      <c r="TLG1223" s="2"/>
      <c r="TLH1223" s="2"/>
      <c r="TLI1223" s="2"/>
      <c r="TLJ1223" s="2"/>
      <c r="TLK1223" s="2"/>
      <c r="TLL1223" s="2"/>
      <c r="TLM1223" s="2"/>
      <c r="TLN1223" s="2"/>
      <c r="TLO1223" s="2"/>
      <c r="TLP1223" s="2"/>
      <c r="TLQ1223" s="2"/>
      <c r="TLR1223" s="2"/>
      <c r="TLS1223" s="2"/>
      <c r="TLT1223" s="2"/>
      <c r="TLU1223" s="2"/>
      <c r="TLV1223" s="2"/>
      <c r="TLW1223" s="2"/>
      <c r="TLX1223" s="2"/>
      <c r="TLY1223" s="2"/>
      <c r="TLZ1223" s="2"/>
      <c r="TMA1223" s="2"/>
      <c r="TMB1223" s="2"/>
      <c r="TMC1223" s="2"/>
      <c r="TMD1223" s="2"/>
      <c r="TME1223" s="2"/>
      <c r="TMF1223" s="2"/>
      <c r="TMG1223" s="2"/>
      <c r="TMH1223" s="2"/>
      <c r="TMI1223" s="2"/>
      <c r="TMJ1223" s="2"/>
      <c r="TMK1223" s="2"/>
      <c r="TML1223" s="2"/>
      <c r="TMM1223" s="2"/>
      <c r="TMN1223" s="2"/>
      <c r="TMO1223" s="2"/>
      <c r="TMP1223" s="2"/>
      <c r="TMQ1223" s="2"/>
      <c r="TMR1223" s="2"/>
      <c r="TMS1223" s="2"/>
      <c r="TMT1223" s="2"/>
      <c r="TMU1223" s="2"/>
      <c r="TMV1223" s="2"/>
      <c r="TMW1223" s="2"/>
      <c r="TMX1223" s="2"/>
      <c r="TMY1223" s="2"/>
      <c r="TMZ1223" s="2"/>
      <c r="TNA1223" s="2"/>
      <c r="TNB1223" s="2"/>
      <c r="TNC1223" s="2"/>
      <c r="TND1223" s="2"/>
      <c r="TNE1223" s="2"/>
      <c r="TNF1223" s="2"/>
      <c r="TNG1223" s="2"/>
      <c r="TNH1223" s="2"/>
      <c r="TNI1223" s="2"/>
      <c r="TNJ1223" s="2"/>
      <c r="TNK1223" s="2"/>
      <c r="TNL1223" s="2"/>
      <c r="TNM1223" s="2"/>
      <c r="TNN1223" s="2"/>
      <c r="TNO1223" s="2"/>
      <c r="TNP1223" s="2"/>
      <c r="TNQ1223" s="2"/>
      <c r="TNR1223" s="2"/>
      <c r="TNS1223" s="2"/>
      <c r="TNT1223" s="2"/>
      <c r="TNU1223" s="2"/>
      <c r="TNV1223" s="2"/>
      <c r="TNW1223" s="2"/>
      <c r="TNX1223" s="2"/>
      <c r="TNY1223" s="2"/>
      <c r="TNZ1223" s="2"/>
      <c r="TOA1223" s="2"/>
      <c r="TOB1223" s="2"/>
      <c r="TOC1223" s="2"/>
      <c r="TOD1223" s="2"/>
      <c r="TOE1223" s="2"/>
      <c r="TOF1223" s="2"/>
      <c r="TOG1223" s="2"/>
      <c r="TOH1223" s="2"/>
      <c r="TOI1223" s="2"/>
      <c r="TOJ1223" s="2"/>
      <c r="TOK1223" s="2"/>
      <c r="TOL1223" s="2"/>
      <c r="TOM1223" s="2"/>
      <c r="TON1223" s="2"/>
      <c r="TOO1223" s="2"/>
      <c r="TOP1223" s="2"/>
      <c r="TOQ1223" s="2"/>
      <c r="TOR1223" s="2"/>
      <c r="TOS1223" s="2"/>
      <c r="TOT1223" s="2"/>
      <c r="TOU1223" s="2"/>
      <c r="TOV1223" s="2"/>
      <c r="TOW1223" s="2"/>
      <c r="TOX1223" s="2"/>
      <c r="TOY1223" s="2"/>
      <c r="TOZ1223" s="2"/>
      <c r="TPA1223" s="2"/>
      <c r="TPB1223" s="2"/>
      <c r="TPC1223" s="2"/>
      <c r="TPD1223" s="2"/>
      <c r="TPE1223" s="2"/>
      <c r="TPF1223" s="2"/>
      <c r="TPG1223" s="2"/>
      <c r="TPH1223" s="2"/>
      <c r="TPI1223" s="2"/>
      <c r="TPJ1223" s="2"/>
      <c r="TPK1223" s="2"/>
      <c r="TPL1223" s="2"/>
      <c r="TPM1223" s="2"/>
      <c r="TPN1223" s="2"/>
      <c r="TPO1223" s="2"/>
      <c r="TPP1223" s="2"/>
      <c r="TPQ1223" s="2"/>
      <c r="TPR1223" s="2"/>
      <c r="TPS1223" s="2"/>
      <c r="TPT1223" s="2"/>
      <c r="TPU1223" s="2"/>
      <c r="TPV1223" s="2"/>
      <c r="TPW1223" s="2"/>
      <c r="TPX1223" s="2"/>
      <c r="TPY1223" s="2"/>
      <c r="TPZ1223" s="2"/>
      <c r="TQA1223" s="2"/>
      <c r="TQB1223" s="2"/>
      <c r="TQC1223" s="2"/>
      <c r="TQD1223" s="2"/>
      <c r="TQE1223" s="2"/>
      <c r="TQF1223" s="2"/>
      <c r="TQG1223" s="2"/>
      <c r="TQH1223" s="2"/>
      <c r="TQI1223" s="2"/>
      <c r="TQJ1223" s="2"/>
      <c r="TQK1223" s="2"/>
      <c r="TQL1223" s="2"/>
      <c r="TQM1223" s="2"/>
      <c r="TQN1223" s="2"/>
      <c r="TQO1223" s="2"/>
      <c r="TQP1223" s="2"/>
      <c r="TQQ1223" s="2"/>
      <c r="TQR1223" s="2"/>
      <c r="TQS1223" s="2"/>
      <c r="TQT1223" s="2"/>
      <c r="TQU1223" s="2"/>
      <c r="TQV1223" s="2"/>
      <c r="TQW1223" s="2"/>
      <c r="TQX1223" s="2"/>
      <c r="TQY1223" s="2"/>
      <c r="TQZ1223" s="2"/>
      <c r="TRA1223" s="2"/>
      <c r="TRB1223" s="2"/>
      <c r="TRC1223" s="2"/>
      <c r="TRD1223" s="2"/>
      <c r="TRE1223" s="2"/>
      <c r="TRF1223" s="2"/>
      <c r="TRG1223" s="2"/>
      <c r="TRH1223" s="2"/>
      <c r="TRI1223" s="2"/>
      <c r="TRJ1223" s="2"/>
      <c r="TRK1223" s="2"/>
      <c r="TRL1223" s="2"/>
      <c r="TRM1223" s="2"/>
      <c r="TRN1223" s="2"/>
      <c r="TRO1223" s="2"/>
      <c r="TRP1223" s="2"/>
      <c r="TRQ1223" s="2"/>
      <c r="TRR1223" s="2"/>
      <c r="TRS1223" s="2"/>
      <c r="TRT1223" s="2"/>
      <c r="TRU1223" s="2"/>
      <c r="TRV1223" s="2"/>
      <c r="TRW1223" s="2"/>
      <c r="TRX1223" s="2"/>
      <c r="TRY1223" s="2"/>
      <c r="TRZ1223" s="2"/>
      <c r="TSA1223" s="2"/>
      <c r="TSB1223" s="2"/>
      <c r="TSC1223" s="2"/>
      <c r="TSD1223" s="2"/>
      <c r="TSE1223" s="2"/>
      <c r="TSF1223" s="2"/>
      <c r="TSG1223" s="2"/>
      <c r="TSH1223" s="2"/>
      <c r="TSI1223" s="2"/>
      <c r="TSJ1223" s="2"/>
      <c r="TSK1223" s="2"/>
      <c r="TSL1223" s="2"/>
      <c r="TSM1223" s="2"/>
      <c r="TSN1223" s="2"/>
      <c r="TSO1223" s="2"/>
      <c r="TSP1223" s="2"/>
      <c r="TSQ1223" s="2"/>
      <c r="TSR1223" s="2"/>
      <c r="TSS1223" s="2"/>
      <c r="TST1223" s="2"/>
      <c r="TSU1223" s="2"/>
      <c r="TSV1223" s="2"/>
      <c r="TSW1223" s="2"/>
      <c r="TSX1223" s="2"/>
      <c r="TSY1223" s="2"/>
      <c r="TSZ1223" s="2"/>
      <c r="TTA1223" s="2"/>
      <c r="TTB1223" s="2"/>
      <c r="TTC1223" s="2"/>
      <c r="TTD1223" s="2"/>
      <c r="TTE1223" s="2"/>
      <c r="TTF1223" s="2"/>
      <c r="TTG1223" s="2"/>
      <c r="TTH1223" s="2"/>
      <c r="TTI1223" s="2"/>
      <c r="TTJ1223" s="2"/>
      <c r="TTK1223" s="2"/>
      <c r="TTL1223" s="2"/>
      <c r="TTM1223" s="2"/>
      <c r="TTN1223" s="2"/>
      <c r="TTO1223" s="2"/>
      <c r="TTP1223" s="2"/>
      <c r="TTQ1223" s="2"/>
      <c r="TTR1223" s="2"/>
      <c r="TTS1223" s="2"/>
      <c r="TTT1223" s="2"/>
      <c r="TTU1223" s="2"/>
      <c r="TTV1223" s="2"/>
      <c r="TTW1223" s="2"/>
      <c r="TTX1223" s="2"/>
      <c r="TTY1223" s="2"/>
      <c r="TTZ1223" s="2"/>
      <c r="TUA1223" s="2"/>
      <c r="TUB1223" s="2"/>
      <c r="TUC1223" s="2"/>
      <c r="TUD1223" s="2"/>
      <c r="TUE1223" s="2"/>
      <c r="TUF1223" s="2"/>
      <c r="TUG1223" s="2"/>
      <c r="TUH1223" s="2"/>
      <c r="TUI1223" s="2"/>
      <c r="TUJ1223" s="2"/>
      <c r="TUK1223" s="2"/>
      <c r="TUL1223" s="2"/>
      <c r="TUM1223" s="2"/>
      <c r="TUN1223" s="2"/>
      <c r="TUO1223" s="2"/>
      <c r="TUP1223" s="2"/>
      <c r="TUQ1223" s="2"/>
      <c r="TUR1223" s="2"/>
      <c r="TUS1223" s="2"/>
      <c r="TUT1223" s="2"/>
      <c r="TUU1223" s="2"/>
      <c r="TUV1223" s="2"/>
      <c r="TUW1223" s="2"/>
      <c r="TUX1223" s="2"/>
      <c r="TUY1223" s="2"/>
      <c r="TUZ1223" s="2"/>
      <c r="TVA1223" s="2"/>
      <c r="TVB1223" s="2"/>
      <c r="TVC1223" s="2"/>
      <c r="TVD1223" s="2"/>
      <c r="TVE1223" s="2"/>
      <c r="TVF1223" s="2"/>
      <c r="TVG1223" s="2"/>
      <c r="TVH1223" s="2"/>
      <c r="TVI1223" s="2"/>
      <c r="TVJ1223" s="2"/>
      <c r="TVK1223" s="2"/>
      <c r="TVL1223" s="2"/>
      <c r="TVM1223" s="2"/>
      <c r="TVN1223" s="2"/>
      <c r="TVO1223" s="2"/>
      <c r="TVP1223" s="2"/>
      <c r="TVQ1223" s="2"/>
      <c r="TVR1223" s="2"/>
      <c r="TVS1223" s="2"/>
      <c r="TVT1223" s="2"/>
      <c r="TVU1223" s="2"/>
      <c r="TVV1223" s="2"/>
      <c r="TVW1223" s="2"/>
      <c r="TVX1223" s="2"/>
      <c r="TVY1223" s="2"/>
      <c r="TVZ1223" s="2"/>
      <c r="TWA1223" s="2"/>
      <c r="TWB1223" s="2"/>
      <c r="TWC1223" s="2"/>
      <c r="TWD1223" s="2"/>
      <c r="TWE1223" s="2"/>
      <c r="TWF1223" s="2"/>
      <c r="TWG1223" s="2"/>
      <c r="TWH1223" s="2"/>
      <c r="TWI1223" s="2"/>
      <c r="TWJ1223" s="2"/>
      <c r="TWK1223" s="2"/>
      <c r="TWL1223" s="2"/>
      <c r="TWM1223" s="2"/>
      <c r="TWN1223" s="2"/>
      <c r="TWO1223" s="2"/>
      <c r="TWP1223" s="2"/>
      <c r="TWQ1223" s="2"/>
      <c r="TWR1223" s="2"/>
      <c r="TWS1223" s="2"/>
      <c r="TWT1223" s="2"/>
      <c r="TWU1223" s="2"/>
      <c r="TWV1223" s="2"/>
      <c r="TWW1223" s="2"/>
      <c r="TWX1223" s="2"/>
      <c r="TWY1223" s="2"/>
      <c r="TWZ1223" s="2"/>
      <c r="TXA1223" s="2"/>
      <c r="TXB1223" s="2"/>
      <c r="TXC1223" s="2"/>
      <c r="TXD1223" s="2"/>
      <c r="TXE1223" s="2"/>
      <c r="TXF1223" s="2"/>
      <c r="TXG1223" s="2"/>
      <c r="TXH1223" s="2"/>
      <c r="TXI1223" s="2"/>
      <c r="TXJ1223" s="2"/>
      <c r="TXK1223" s="2"/>
      <c r="TXL1223" s="2"/>
      <c r="TXM1223" s="2"/>
      <c r="TXN1223" s="2"/>
      <c r="TXO1223" s="2"/>
      <c r="TXP1223" s="2"/>
      <c r="TXQ1223" s="2"/>
      <c r="TXR1223" s="2"/>
      <c r="TXS1223" s="2"/>
      <c r="TXT1223" s="2"/>
      <c r="TXU1223" s="2"/>
      <c r="TXV1223" s="2"/>
      <c r="TXW1223" s="2"/>
      <c r="TXX1223" s="2"/>
      <c r="TXY1223" s="2"/>
      <c r="TXZ1223" s="2"/>
      <c r="TYA1223" s="2"/>
      <c r="TYB1223" s="2"/>
      <c r="TYC1223" s="2"/>
      <c r="TYD1223" s="2"/>
      <c r="TYE1223" s="2"/>
      <c r="TYF1223" s="2"/>
      <c r="TYG1223" s="2"/>
      <c r="TYH1223" s="2"/>
      <c r="TYI1223" s="2"/>
      <c r="TYJ1223" s="2"/>
      <c r="TYK1223" s="2"/>
      <c r="TYL1223" s="2"/>
      <c r="TYM1223" s="2"/>
      <c r="TYN1223" s="2"/>
      <c r="TYO1223" s="2"/>
      <c r="TYP1223" s="2"/>
      <c r="TYQ1223" s="2"/>
      <c r="TYR1223" s="2"/>
      <c r="TYS1223" s="2"/>
      <c r="TYT1223" s="2"/>
      <c r="TYU1223" s="2"/>
      <c r="TYV1223" s="2"/>
      <c r="TYW1223" s="2"/>
      <c r="TYX1223" s="2"/>
      <c r="TYY1223" s="2"/>
      <c r="TYZ1223" s="2"/>
      <c r="TZA1223" s="2"/>
      <c r="TZB1223" s="2"/>
      <c r="TZC1223" s="2"/>
      <c r="TZD1223" s="2"/>
      <c r="TZE1223" s="2"/>
      <c r="TZF1223" s="2"/>
      <c r="TZG1223" s="2"/>
      <c r="TZH1223" s="2"/>
      <c r="TZI1223" s="2"/>
      <c r="TZJ1223" s="2"/>
      <c r="TZK1223" s="2"/>
      <c r="TZL1223" s="2"/>
      <c r="TZM1223" s="2"/>
      <c r="TZN1223" s="2"/>
      <c r="TZO1223" s="2"/>
      <c r="TZP1223" s="2"/>
      <c r="TZQ1223" s="2"/>
      <c r="TZR1223" s="2"/>
      <c r="TZS1223" s="2"/>
      <c r="TZT1223" s="2"/>
      <c r="TZU1223" s="2"/>
      <c r="TZV1223" s="2"/>
      <c r="TZW1223" s="2"/>
      <c r="TZX1223" s="2"/>
      <c r="TZY1223" s="2"/>
      <c r="TZZ1223" s="2"/>
      <c r="UAA1223" s="2"/>
      <c r="UAB1223" s="2"/>
      <c r="UAC1223" s="2"/>
      <c r="UAD1223" s="2"/>
      <c r="UAE1223" s="2"/>
      <c r="UAF1223" s="2"/>
      <c r="UAG1223" s="2"/>
      <c r="UAH1223" s="2"/>
      <c r="UAI1223" s="2"/>
      <c r="UAJ1223" s="2"/>
      <c r="UAK1223" s="2"/>
      <c r="UAL1223" s="2"/>
      <c r="UAM1223" s="2"/>
      <c r="UAN1223" s="2"/>
      <c r="UAO1223" s="2"/>
      <c r="UAP1223" s="2"/>
      <c r="UAQ1223" s="2"/>
      <c r="UAR1223" s="2"/>
      <c r="UAS1223" s="2"/>
      <c r="UAT1223" s="2"/>
      <c r="UAU1223" s="2"/>
      <c r="UAV1223" s="2"/>
      <c r="UAW1223" s="2"/>
      <c r="UAX1223" s="2"/>
      <c r="UAY1223" s="2"/>
      <c r="UAZ1223" s="2"/>
      <c r="UBA1223" s="2"/>
      <c r="UBB1223" s="2"/>
      <c r="UBC1223" s="2"/>
      <c r="UBD1223" s="2"/>
      <c r="UBE1223" s="2"/>
      <c r="UBF1223" s="2"/>
      <c r="UBG1223" s="2"/>
      <c r="UBH1223" s="2"/>
      <c r="UBI1223" s="2"/>
      <c r="UBJ1223" s="2"/>
      <c r="UBK1223" s="2"/>
      <c r="UBL1223" s="2"/>
      <c r="UBM1223" s="2"/>
      <c r="UBN1223" s="2"/>
      <c r="UBO1223" s="2"/>
      <c r="UBP1223" s="2"/>
      <c r="UBQ1223" s="2"/>
      <c r="UBR1223" s="2"/>
      <c r="UBS1223" s="2"/>
      <c r="UBT1223" s="2"/>
      <c r="UBU1223" s="2"/>
      <c r="UBV1223" s="2"/>
      <c r="UBW1223" s="2"/>
      <c r="UBX1223" s="2"/>
      <c r="UBY1223" s="2"/>
      <c r="UBZ1223" s="2"/>
      <c r="UCA1223" s="2"/>
      <c r="UCB1223" s="2"/>
      <c r="UCC1223" s="2"/>
      <c r="UCD1223" s="2"/>
      <c r="UCE1223" s="2"/>
      <c r="UCF1223" s="2"/>
      <c r="UCG1223" s="2"/>
      <c r="UCH1223" s="2"/>
      <c r="UCI1223" s="2"/>
      <c r="UCJ1223" s="2"/>
      <c r="UCK1223" s="2"/>
      <c r="UCL1223" s="2"/>
      <c r="UCM1223" s="2"/>
      <c r="UCN1223" s="2"/>
      <c r="UCO1223" s="2"/>
      <c r="UCP1223" s="2"/>
      <c r="UCQ1223" s="2"/>
      <c r="UCR1223" s="2"/>
      <c r="UCS1223" s="2"/>
      <c r="UCT1223" s="2"/>
      <c r="UCU1223" s="2"/>
      <c r="UCV1223" s="2"/>
      <c r="UCW1223" s="2"/>
      <c r="UCX1223" s="2"/>
      <c r="UCY1223" s="2"/>
      <c r="UCZ1223" s="2"/>
      <c r="UDA1223" s="2"/>
      <c r="UDB1223" s="2"/>
      <c r="UDC1223" s="2"/>
      <c r="UDD1223" s="2"/>
      <c r="UDE1223" s="2"/>
      <c r="UDF1223" s="2"/>
      <c r="UDG1223" s="2"/>
      <c r="UDH1223" s="2"/>
      <c r="UDI1223" s="2"/>
      <c r="UDJ1223" s="2"/>
      <c r="UDK1223" s="2"/>
      <c r="UDL1223" s="2"/>
      <c r="UDM1223" s="2"/>
      <c r="UDN1223" s="2"/>
      <c r="UDO1223" s="2"/>
      <c r="UDP1223" s="2"/>
      <c r="UDQ1223" s="2"/>
      <c r="UDR1223" s="2"/>
      <c r="UDS1223" s="2"/>
      <c r="UDT1223" s="2"/>
      <c r="UDU1223" s="2"/>
      <c r="UDV1223" s="2"/>
      <c r="UDW1223" s="2"/>
      <c r="UDX1223" s="2"/>
      <c r="UDY1223" s="2"/>
      <c r="UDZ1223" s="2"/>
      <c r="UEA1223" s="2"/>
      <c r="UEB1223" s="2"/>
      <c r="UEC1223" s="2"/>
      <c r="UED1223" s="2"/>
      <c r="UEE1223" s="2"/>
      <c r="UEF1223" s="2"/>
      <c r="UEG1223" s="2"/>
      <c r="UEH1223" s="2"/>
      <c r="UEI1223" s="2"/>
      <c r="UEJ1223" s="2"/>
      <c r="UEK1223" s="2"/>
      <c r="UEL1223" s="2"/>
      <c r="UEM1223" s="2"/>
      <c r="UEN1223" s="2"/>
      <c r="UEO1223" s="2"/>
      <c r="UEP1223" s="2"/>
      <c r="UEQ1223" s="2"/>
      <c r="UER1223" s="2"/>
      <c r="UES1223" s="2"/>
      <c r="UET1223" s="2"/>
      <c r="UEU1223" s="2"/>
      <c r="UEV1223" s="2"/>
      <c r="UEW1223" s="2"/>
      <c r="UEX1223" s="2"/>
      <c r="UEY1223" s="2"/>
      <c r="UEZ1223" s="2"/>
      <c r="UFA1223" s="2"/>
      <c r="UFB1223" s="2"/>
      <c r="UFC1223" s="2"/>
      <c r="UFD1223" s="2"/>
      <c r="UFE1223" s="2"/>
      <c r="UFF1223" s="2"/>
      <c r="UFG1223" s="2"/>
      <c r="UFH1223" s="2"/>
      <c r="UFI1223" s="2"/>
      <c r="UFJ1223" s="2"/>
      <c r="UFK1223" s="2"/>
      <c r="UFL1223" s="2"/>
      <c r="UFM1223" s="2"/>
      <c r="UFN1223" s="2"/>
      <c r="UFO1223" s="2"/>
      <c r="UFP1223" s="2"/>
      <c r="UFQ1223" s="2"/>
      <c r="UFR1223" s="2"/>
      <c r="UFS1223" s="2"/>
      <c r="UFT1223" s="2"/>
      <c r="UFU1223" s="2"/>
      <c r="UFV1223" s="2"/>
      <c r="UFW1223" s="2"/>
      <c r="UFX1223" s="2"/>
      <c r="UFY1223" s="2"/>
      <c r="UFZ1223" s="2"/>
      <c r="UGA1223" s="2"/>
      <c r="UGB1223" s="2"/>
      <c r="UGC1223" s="2"/>
      <c r="UGD1223" s="2"/>
      <c r="UGE1223" s="2"/>
      <c r="UGF1223" s="2"/>
      <c r="UGG1223" s="2"/>
      <c r="UGH1223" s="2"/>
      <c r="UGI1223" s="2"/>
      <c r="UGJ1223" s="2"/>
      <c r="UGK1223" s="2"/>
      <c r="UGL1223" s="2"/>
      <c r="UGM1223" s="2"/>
      <c r="UGN1223" s="2"/>
      <c r="UGO1223" s="2"/>
      <c r="UGP1223" s="2"/>
      <c r="UGQ1223" s="2"/>
      <c r="UGR1223" s="2"/>
      <c r="UGS1223" s="2"/>
      <c r="UGT1223" s="2"/>
      <c r="UGU1223" s="2"/>
      <c r="UGV1223" s="2"/>
      <c r="UGW1223" s="2"/>
      <c r="UGX1223" s="2"/>
      <c r="UGY1223" s="2"/>
      <c r="UGZ1223" s="2"/>
      <c r="UHA1223" s="2"/>
      <c r="UHB1223" s="2"/>
      <c r="UHC1223" s="2"/>
      <c r="UHD1223" s="2"/>
      <c r="UHE1223" s="2"/>
      <c r="UHF1223" s="2"/>
      <c r="UHG1223" s="2"/>
      <c r="UHH1223" s="2"/>
      <c r="UHI1223" s="2"/>
      <c r="UHJ1223" s="2"/>
      <c r="UHK1223" s="2"/>
      <c r="UHL1223" s="2"/>
      <c r="UHM1223" s="2"/>
      <c r="UHN1223" s="2"/>
      <c r="UHO1223" s="2"/>
      <c r="UHP1223" s="2"/>
      <c r="UHQ1223" s="2"/>
      <c r="UHR1223" s="2"/>
      <c r="UHS1223" s="2"/>
      <c r="UHT1223" s="2"/>
      <c r="UHU1223" s="2"/>
      <c r="UHV1223" s="2"/>
      <c r="UHW1223" s="2"/>
      <c r="UHX1223" s="2"/>
      <c r="UHY1223" s="2"/>
      <c r="UHZ1223" s="2"/>
      <c r="UIA1223" s="2"/>
      <c r="UIB1223" s="2"/>
      <c r="UIC1223" s="2"/>
      <c r="UID1223" s="2"/>
      <c r="UIE1223" s="2"/>
      <c r="UIF1223" s="2"/>
      <c r="UIG1223" s="2"/>
      <c r="UIH1223" s="2"/>
      <c r="UII1223" s="2"/>
      <c r="UIJ1223" s="2"/>
      <c r="UIK1223" s="2"/>
      <c r="UIL1223" s="2"/>
      <c r="UIM1223" s="2"/>
      <c r="UIN1223" s="2"/>
      <c r="UIO1223" s="2"/>
      <c r="UIP1223" s="2"/>
      <c r="UIQ1223" s="2"/>
      <c r="UIR1223" s="2"/>
      <c r="UIS1223" s="2"/>
      <c r="UIT1223" s="2"/>
      <c r="UIU1223" s="2"/>
      <c r="UIV1223" s="2"/>
      <c r="UIW1223" s="2"/>
      <c r="UIX1223" s="2"/>
      <c r="UIY1223" s="2"/>
      <c r="UIZ1223" s="2"/>
      <c r="UJA1223" s="2"/>
      <c r="UJB1223" s="2"/>
      <c r="UJC1223" s="2"/>
      <c r="UJD1223" s="2"/>
      <c r="UJE1223" s="2"/>
      <c r="UJF1223" s="2"/>
      <c r="UJG1223" s="2"/>
      <c r="UJH1223" s="2"/>
      <c r="UJI1223" s="2"/>
      <c r="UJJ1223" s="2"/>
      <c r="UJK1223" s="2"/>
      <c r="UJL1223" s="2"/>
      <c r="UJM1223" s="2"/>
      <c r="UJN1223" s="2"/>
      <c r="UJO1223" s="2"/>
      <c r="UJP1223" s="2"/>
      <c r="UJQ1223" s="2"/>
      <c r="UJR1223" s="2"/>
      <c r="UJS1223" s="2"/>
      <c r="UJT1223" s="2"/>
      <c r="UJU1223" s="2"/>
      <c r="UJV1223" s="2"/>
      <c r="UJW1223" s="2"/>
      <c r="UJX1223" s="2"/>
      <c r="UJY1223" s="2"/>
      <c r="UJZ1223" s="2"/>
      <c r="UKA1223" s="2"/>
      <c r="UKB1223" s="2"/>
      <c r="UKC1223" s="2"/>
      <c r="UKD1223" s="2"/>
      <c r="UKE1223" s="2"/>
      <c r="UKF1223" s="2"/>
      <c r="UKG1223" s="2"/>
      <c r="UKH1223" s="2"/>
      <c r="UKI1223" s="2"/>
      <c r="UKJ1223" s="2"/>
      <c r="UKK1223" s="2"/>
      <c r="UKL1223" s="2"/>
      <c r="UKM1223" s="2"/>
      <c r="UKN1223" s="2"/>
      <c r="UKO1223" s="2"/>
      <c r="UKP1223" s="2"/>
      <c r="UKQ1223" s="2"/>
      <c r="UKR1223" s="2"/>
      <c r="UKS1223" s="2"/>
      <c r="UKT1223" s="2"/>
      <c r="UKU1223" s="2"/>
      <c r="UKV1223" s="2"/>
      <c r="UKW1223" s="2"/>
      <c r="UKX1223" s="2"/>
      <c r="UKY1223" s="2"/>
      <c r="UKZ1223" s="2"/>
      <c r="ULA1223" s="2"/>
      <c r="ULB1223" s="2"/>
      <c r="ULC1223" s="2"/>
      <c r="ULD1223" s="2"/>
      <c r="ULE1223" s="2"/>
      <c r="ULF1223" s="2"/>
      <c r="ULG1223" s="2"/>
      <c r="ULH1223" s="2"/>
      <c r="ULI1223" s="2"/>
      <c r="ULJ1223" s="2"/>
      <c r="ULK1223" s="2"/>
      <c r="ULL1223" s="2"/>
      <c r="ULM1223" s="2"/>
      <c r="ULN1223" s="2"/>
      <c r="ULO1223" s="2"/>
      <c r="ULP1223" s="2"/>
      <c r="ULQ1223" s="2"/>
      <c r="ULR1223" s="2"/>
      <c r="ULS1223" s="2"/>
      <c r="ULT1223" s="2"/>
      <c r="ULU1223" s="2"/>
      <c r="ULV1223" s="2"/>
      <c r="ULW1223" s="2"/>
      <c r="ULX1223" s="2"/>
      <c r="ULY1223" s="2"/>
      <c r="ULZ1223" s="2"/>
      <c r="UMA1223" s="2"/>
      <c r="UMB1223" s="2"/>
      <c r="UMC1223" s="2"/>
      <c r="UMD1223" s="2"/>
      <c r="UME1223" s="2"/>
      <c r="UMF1223" s="2"/>
      <c r="UMG1223" s="2"/>
      <c r="UMH1223" s="2"/>
      <c r="UMI1223" s="2"/>
      <c r="UMJ1223" s="2"/>
      <c r="UMK1223" s="2"/>
      <c r="UML1223" s="2"/>
      <c r="UMM1223" s="2"/>
      <c r="UMN1223" s="2"/>
      <c r="UMO1223" s="2"/>
      <c r="UMP1223" s="2"/>
      <c r="UMQ1223" s="2"/>
      <c r="UMR1223" s="2"/>
      <c r="UMS1223" s="2"/>
      <c r="UMT1223" s="2"/>
      <c r="UMU1223" s="2"/>
      <c r="UMV1223" s="2"/>
      <c r="UMW1223" s="2"/>
      <c r="UMX1223" s="2"/>
      <c r="UMY1223" s="2"/>
      <c r="UMZ1223" s="2"/>
      <c r="UNA1223" s="2"/>
      <c r="UNB1223" s="2"/>
      <c r="UNC1223" s="2"/>
      <c r="UND1223" s="2"/>
      <c r="UNE1223" s="2"/>
      <c r="UNF1223" s="2"/>
      <c r="UNG1223" s="2"/>
      <c r="UNH1223" s="2"/>
      <c r="UNI1223" s="2"/>
      <c r="UNJ1223" s="2"/>
      <c r="UNK1223" s="2"/>
      <c r="UNL1223" s="2"/>
      <c r="UNM1223" s="2"/>
      <c r="UNN1223" s="2"/>
      <c r="UNO1223" s="2"/>
      <c r="UNP1223" s="2"/>
      <c r="UNQ1223" s="2"/>
      <c r="UNR1223" s="2"/>
      <c r="UNS1223" s="2"/>
      <c r="UNT1223" s="2"/>
      <c r="UNU1223" s="2"/>
      <c r="UNV1223" s="2"/>
      <c r="UNW1223" s="2"/>
      <c r="UNX1223" s="2"/>
      <c r="UNY1223" s="2"/>
      <c r="UNZ1223" s="2"/>
      <c r="UOA1223" s="2"/>
      <c r="UOB1223" s="2"/>
      <c r="UOC1223" s="2"/>
      <c r="UOD1223" s="2"/>
      <c r="UOE1223" s="2"/>
      <c r="UOF1223" s="2"/>
      <c r="UOG1223" s="2"/>
      <c r="UOH1223" s="2"/>
      <c r="UOI1223" s="2"/>
      <c r="UOJ1223" s="2"/>
      <c r="UOK1223" s="2"/>
      <c r="UOL1223" s="2"/>
      <c r="UOM1223" s="2"/>
      <c r="UON1223" s="2"/>
      <c r="UOO1223" s="2"/>
      <c r="UOP1223" s="2"/>
      <c r="UOQ1223" s="2"/>
      <c r="UOR1223" s="2"/>
      <c r="UOS1223" s="2"/>
      <c r="UOT1223" s="2"/>
      <c r="UOU1223" s="2"/>
      <c r="UOV1223" s="2"/>
      <c r="UOW1223" s="2"/>
      <c r="UOX1223" s="2"/>
      <c r="UOY1223" s="2"/>
      <c r="UOZ1223" s="2"/>
      <c r="UPA1223" s="2"/>
      <c r="UPB1223" s="2"/>
      <c r="UPC1223" s="2"/>
      <c r="UPD1223" s="2"/>
      <c r="UPE1223" s="2"/>
      <c r="UPF1223" s="2"/>
      <c r="UPG1223" s="2"/>
      <c r="UPH1223" s="2"/>
      <c r="UPI1223" s="2"/>
      <c r="UPJ1223" s="2"/>
      <c r="UPK1223" s="2"/>
      <c r="UPL1223" s="2"/>
      <c r="UPM1223" s="2"/>
      <c r="UPN1223" s="2"/>
      <c r="UPO1223" s="2"/>
      <c r="UPP1223" s="2"/>
      <c r="UPQ1223" s="2"/>
      <c r="UPR1223" s="2"/>
      <c r="UPS1223" s="2"/>
      <c r="UPT1223" s="2"/>
      <c r="UPU1223" s="2"/>
      <c r="UPV1223" s="2"/>
      <c r="UPW1223" s="2"/>
      <c r="UPX1223" s="2"/>
      <c r="UPY1223" s="2"/>
      <c r="UPZ1223" s="2"/>
      <c r="UQA1223" s="2"/>
      <c r="UQB1223" s="2"/>
      <c r="UQC1223" s="2"/>
      <c r="UQD1223" s="2"/>
      <c r="UQE1223" s="2"/>
      <c r="UQF1223" s="2"/>
      <c r="UQG1223" s="2"/>
      <c r="UQH1223" s="2"/>
      <c r="UQI1223" s="2"/>
      <c r="UQJ1223" s="2"/>
      <c r="UQK1223" s="2"/>
      <c r="UQL1223" s="2"/>
      <c r="UQM1223" s="2"/>
      <c r="UQN1223" s="2"/>
      <c r="UQO1223" s="2"/>
      <c r="UQP1223" s="2"/>
      <c r="UQQ1223" s="2"/>
      <c r="UQR1223" s="2"/>
      <c r="UQS1223" s="2"/>
      <c r="UQT1223" s="2"/>
      <c r="UQU1223" s="2"/>
      <c r="UQV1223" s="2"/>
      <c r="UQW1223" s="2"/>
      <c r="UQX1223" s="2"/>
      <c r="UQY1223" s="2"/>
      <c r="UQZ1223" s="2"/>
      <c r="URA1223" s="2"/>
      <c r="URB1223" s="2"/>
      <c r="URC1223" s="2"/>
      <c r="URD1223" s="2"/>
      <c r="URE1223" s="2"/>
      <c r="URF1223" s="2"/>
      <c r="URG1223" s="2"/>
      <c r="URH1223" s="2"/>
      <c r="URI1223" s="2"/>
      <c r="URJ1223" s="2"/>
      <c r="URK1223" s="2"/>
      <c r="URL1223" s="2"/>
      <c r="URM1223" s="2"/>
      <c r="URN1223" s="2"/>
      <c r="URO1223" s="2"/>
      <c r="URP1223" s="2"/>
      <c r="URQ1223" s="2"/>
      <c r="URR1223" s="2"/>
      <c r="URS1223" s="2"/>
      <c r="URT1223" s="2"/>
      <c r="URU1223" s="2"/>
      <c r="URV1223" s="2"/>
      <c r="URW1223" s="2"/>
      <c r="URX1223" s="2"/>
      <c r="URY1223" s="2"/>
      <c r="URZ1223" s="2"/>
      <c r="USA1223" s="2"/>
      <c r="USB1223" s="2"/>
      <c r="USC1223" s="2"/>
      <c r="USD1223" s="2"/>
      <c r="USE1223" s="2"/>
      <c r="USF1223" s="2"/>
      <c r="USG1223" s="2"/>
      <c r="USH1223" s="2"/>
      <c r="USI1223" s="2"/>
      <c r="USJ1223" s="2"/>
      <c r="USK1223" s="2"/>
      <c r="USL1223" s="2"/>
      <c r="USM1223" s="2"/>
      <c r="USN1223" s="2"/>
      <c r="USO1223" s="2"/>
      <c r="USP1223" s="2"/>
      <c r="USQ1223" s="2"/>
      <c r="USR1223" s="2"/>
      <c r="USS1223" s="2"/>
      <c r="UST1223" s="2"/>
      <c r="USU1223" s="2"/>
      <c r="USV1223" s="2"/>
      <c r="USW1223" s="2"/>
      <c r="USX1223" s="2"/>
      <c r="USY1223" s="2"/>
      <c r="USZ1223" s="2"/>
      <c r="UTA1223" s="2"/>
      <c r="UTB1223" s="2"/>
      <c r="UTC1223" s="2"/>
      <c r="UTD1223" s="2"/>
      <c r="UTE1223" s="2"/>
      <c r="UTF1223" s="2"/>
      <c r="UTG1223" s="2"/>
      <c r="UTH1223" s="2"/>
      <c r="UTI1223" s="2"/>
      <c r="UTJ1223" s="2"/>
      <c r="UTK1223" s="2"/>
      <c r="UTL1223" s="2"/>
      <c r="UTM1223" s="2"/>
      <c r="UTN1223" s="2"/>
      <c r="UTO1223" s="2"/>
      <c r="UTP1223" s="2"/>
      <c r="UTQ1223" s="2"/>
      <c r="UTR1223" s="2"/>
      <c r="UTS1223" s="2"/>
      <c r="UTT1223" s="2"/>
      <c r="UTU1223" s="2"/>
      <c r="UTV1223" s="2"/>
      <c r="UTW1223" s="2"/>
      <c r="UTX1223" s="2"/>
      <c r="UTY1223" s="2"/>
      <c r="UTZ1223" s="2"/>
      <c r="UUA1223" s="2"/>
      <c r="UUB1223" s="2"/>
      <c r="UUC1223" s="2"/>
      <c r="UUD1223" s="2"/>
      <c r="UUE1223" s="2"/>
      <c r="UUF1223" s="2"/>
      <c r="UUG1223" s="2"/>
      <c r="UUH1223" s="2"/>
      <c r="UUI1223" s="2"/>
      <c r="UUJ1223" s="2"/>
      <c r="UUK1223" s="2"/>
      <c r="UUL1223" s="2"/>
      <c r="UUM1223" s="2"/>
      <c r="UUN1223" s="2"/>
      <c r="UUO1223" s="2"/>
      <c r="UUP1223" s="2"/>
      <c r="UUQ1223" s="2"/>
      <c r="UUR1223" s="2"/>
      <c r="UUS1223" s="2"/>
      <c r="UUT1223" s="2"/>
      <c r="UUU1223" s="2"/>
      <c r="UUV1223" s="2"/>
      <c r="UUW1223" s="2"/>
      <c r="UUX1223" s="2"/>
      <c r="UUY1223" s="2"/>
      <c r="UUZ1223" s="2"/>
      <c r="UVA1223" s="2"/>
      <c r="UVB1223" s="2"/>
      <c r="UVC1223" s="2"/>
      <c r="UVD1223" s="2"/>
      <c r="UVE1223" s="2"/>
      <c r="UVF1223" s="2"/>
      <c r="UVG1223" s="2"/>
      <c r="UVH1223" s="2"/>
      <c r="UVI1223" s="2"/>
      <c r="UVJ1223" s="2"/>
      <c r="UVK1223" s="2"/>
      <c r="UVL1223" s="2"/>
      <c r="UVM1223" s="2"/>
      <c r="UVN1223" s="2"/>
      <c r="UVO1223" s="2"/>
      <c r="UVP1223" s="2"/>
      <c r="UVQ1223" s="2"/>
      <c r="UVR1223" s="2"/>
      <c r="UVS1223" s="2"/>
      <c r="UVT1223" s="2"/>
      <c r="UVU1223" s="2"/>
      <c r="UVV1223" s="2"/>
      <c r="UVW1223" s="2"/>
      <c r="UVX1223" s="2"/>
      <c r="UVY1223" s="2"/>
      <c r="UVZ1223" s="2"/>
      <c r="UWA1223" s="2"/>
      <c r="UWB1223" s="2"/>
      <c r="UWC1223" s="2"/>
      <c r="UWD1223" s="2"/>
      <c r="UWE1223" s="2"/>
      <c r="UWF1223" s="2"/>
      <c r="UWG1223" s="2"/>
      <c r="UWH1223" s="2"/>
      <c r="UWI1223" s="2"/>
      <c r="UWJ1223" s="2"/>
      <c r="UWK1223" s="2"/>
      <c r="UWL1223" s="2"/>
      <c r="UWM1223" s="2"/>
      <c r="UWN1223" s="2"/>
      <c r="UWO1223" s="2"/>
      <c r="UWP1223" s="2"/>
      <c r="UWQ1223" s="2"/>
      <c r="UWR1223" s="2"/>
      <c r="UWS1223" s="2"/>
      <c r="UWT1223" s="2"/>
      <c r="UWU1223" s="2"/>
      <c r="UWV1223" s="2"/>
      <c r="UWW1223" s="2"/>
      <c r="UWX1223" s="2"/>
      <c r="UWY1223" s="2"/>
      <c r="UWZ1223" s="2"/>
      <c r="UXA1223" s="2"/>
      <c r="UXB1223" s="2"/>
      <c r="UXC1223" s="2"/>
      <c r="UXD1223" s="2"/>
      <c r="UXE1223" s="2"/>
      <c r="UXF1223" s="2"/>
      <c r="UXG1223" s="2"/>
      <c r="UXH1223" s="2"/>
      <c r="UXI1223" s="2"/>
      <c r="UXJ1223" s="2"/>
      <c r="UXK1223" s="2"/>
      <c r="UXL1223" s="2"/>
      <c r="UXM1223" s="2"/>
      <c r="UXN1223" s="2"/>
      <c r="UXO1223" s="2"/>
      <c r="UXP1223" s="2"/>
      <c r="UXQ1223" s="2"/>
      <c r="UXR1223" s="2"/>
      <c r="UXS1223" s="2"/>
      <c r="UXT1223" s="2"/>
      <c r="UXU1223" s="2"/>
      <c r="UXV1223" s="2"/>
      <c r="UXW1223" s="2"/>
      <c r="UXX1223" s="2"/>
      <c r="UXY1223" s="2"/>
      <c r="UXZ1223" s="2"/>
      <c r="UYA1223" s="2"/>
      <c r="UYB1223" s="2"/>
      <c r="UYC1223" s="2"/>
      <c r="UYD1223" s="2"/>
      <c r="UYE1223" s="2"/>
      <c r="UYF1223" s="2"/>
      <c r="UYG1223" s="2"/>
      <c r="UYH1223" s="2"/>
      <c r="UYI1223" s="2"/>
      <c r="UYJ1223" s="2"/>
      <c r="UYK1223" s="2"/>
      <c r="UYL1223" s="2"/>
      <c r="UYM1223" s="2"/>
      <c r="UYN1223" s="2"/>
      <c r="UYO1223" s="2"/>
      <c r="UYP1223" s="2"/>
      <c r="UYQ1223" s="2"/>
      <c r="UYR1223" s="2"/>
      <c r="UYS1223" s="2"/>
      <c r="UYT1223" s="2"/>
      <c r="UYU1223" s="2"/>
      <c r="UYV1223" s="2"/>
      <c r="UYW1223" s="2"/>
      <c r="UYX1223" s="2"/>
      <c r="UYY1223" s="2"/>
      <c r="UYZ1223" s="2"/>
      <c r="UZA1223" s="2"/>
      <c r="UZB1223" s="2"/>
      <c r="UZC1223" s="2"/>
      <c r="UZD1223" s="2"/>
      <c r="UZE1223" s="2"/>
      <c r="UZF1223" s="2"/>
      <c r="UZG1223" s="2"/>
      <c r="UZH1223" s="2"/>
      <c r="UZI1223" s="2"/>
      <c r="UZJ1223" s="2"/>
      <c r="UZK1223" s="2"/>
      <c r="UZL1223" s="2"/>
      <c r="UZM1223" s="2"/>
      <c r="UZN1223" s="2"/>
      <c r="UZO1223" s="2"/>
      <c r="UZP1223" s="2"/>
      <c r="UZQ1223" s="2"/>
      <c r="UZR1223" s="2"/>
      <c r="UZS1223" s="2"/>
      <c r="UZT1223" s="2"/>
      <c r="UZU1223" s="2"/>
      <c r="UZV1223" s="2"/>
      <c r="UZW1223" s="2"/>
      <c r="UZX1223" s="2"/>
      <c r="UZY1223" s="2"/>
      <c r="UZZ1223" s="2"/>
      <c r="VAA1223" s="2"/>
      <c r="VAB1223" s="2"/>
      <c r="VAC1223" s="2"/>
      <c r="VAD1223" s="2"/>
      <c r="VAE1223" s="2"/>
      <c r="VAF1223" s="2"/>
      <c r="VAG1223" s="2"/>
      <c r="VAH1223" s="2"/>
      <c r="VAI1223" s="2"/>
      <c r="VAJ1223" s="2"/>
      <c r="VAK1223" s="2"/>
      <c r="VAL1223" s="2"/>
      <c r="VAM1223" s="2"/>
      <c r="VAN1223" s="2"/>
      <c r="VAO1223" s="2"/>
      <c r="VAP1223" s="2"/>
      <c r="VAQ1223" s="2"/>
      <c r="VAR1223" s="2"/>
      <c r="VAS1223" s="2"/>
      <c r="VAT1223" s="2"/>
      <c r="VAU1223" s="2"/>
      <c r="VAV1223" s="2"/>
      <c r="VAW1223" s="2"/>
      <c r="VAX1223" s="2"/>
      <c r="VAY1223" s="2"/>
      <c r="VAZ1223" s="2"/>
      <c r="VBA1223" s="2"/>
      <c r="VBB1223" s="2"/>
      <c r="VBC1223" s="2"/>
      <c r="VBD1223" s="2"/>
      <c r="VBE1223" s="2"/>
      <c r="VBF1223" s="2"/>
      <c r="VBG1223" s="2"/>
      <c r="VBH1223" s="2"/>
      <c r="VBI1223" s="2"/>
      <c r="VBJ1223" s="2"/>
      <c r="VBK1223" s="2"/>
      <c r="VBL1223" s="2"/>
      <c r="VBM1223" s="2"/>
      <c r="VBN1223" s="2"/>
      <c r="VBO1223" s="2"/>
      <c r="VBP1223" s="2"/>
      <c r="VBQ1223" s="2"/>
      <c r="VBR1223" s="2"/>
      <c r="VBS1223" s="2"/>
      <c r="VBT1223" s="2"/>
      <c r="VBU1223" s="2"/>
      <c r="VBV1223" s="2"/>
      <c r="VBW1223" s="2"/>
      <c r="VBX1223" s="2"/>
      <c r="VBY1223" s="2"/>
      <c r="VBZ1223" s="2"/>
      <c r="VCA1223" s="2"/>
      <c r="VCB1223" s="2"/>
      <c r="VCC1223" s="2"/>
      <c r="VCD1223" s="2"/>
      <c r="VCE1223" s="2"/>
      <c r="VCF1223" s="2"/>
      <c r="VCG1223" s="2"/>
      <c r="VCH1223" s="2"/>
      <c r="VCI1223" s="2"/>
      <c r="VCJ1223" s="2"/>
      <c r="VCK1223" s="2"/>
      <c r="VCL1223" s="2"/>
      <c r="VCM1223" s="2"/>
      <c r="VCN1223" s="2"/>
      <c r="VCO1223" s="2"/>
      <c r="VCP1223" s="2"/>
      <c r="VCQ1223" s="2"/>
      <c r="VCR1223" s="2"/>
      <c r="VCS1223" s="2"/>
      <c r="VCT1223" s="2"/>
      <c r="VCU1223" s="2"/>
      <c r="VCV1223" s="2"/>
      <c r="VCW1223" s="2"/>
      <c r="VCX1223" s="2"/>
      <c r="VCY1223" s="2"/>
      <c r="VCZ1223" s="2"/>
      <c r="VDA1223" s="2"/>
      <c r="VDB1223" s="2"/>
      <c r="VDC1223" s="2"/>
      <c r="VDD1223" s="2"/>
      <c r="VDE1223" s="2"/>
      <c r="VDF1223" s="2"/>
      <c r="VDG1223" s="2"/>
      <c r="VDH1223" s="2"/>
      <c r="VDI1223" s="2"/>
      <c r="VDJ1223" s="2"/>
      <c r="VDK1223" s="2"/>
      <c r="VDL1223" s="2"/>
      <c r="VDM1223" s="2"/>
      <c r="VDN1223" s="2"/>
      <c r="VDO1223" s="2"/>
      <c r="VDP1223" s="2"/>
      <c r="VDQ1223" s="2"/>
      <c r="VDR1223" s="2"/>
      <c r="VDS1223" s="2"/>
      <c r="VDT1223" s="2"/>
      <c r="VDU1223" s="2"/>
      <c r="VDV1223" s="2"/>
      <c r="VDW1223" s="2"/>
      <c r="VDX1223" s="2"/>
      <c r="VDY1223" s="2"/>
      <c r="VDZ1223" s="2"/>
      <c r="VEA1223" s="2"/>
      <c r="VEB1223" s="2"/>
      <c r="VEC1223" s="2"/>
      <c r="VED1223" s="2"/>
      <c r="VEE1223" s="2"/>
      <c r="VEF1223" s="2"/>
      <c r="VEG1223" s="2"/>
      <c r="VEH1223" s="2"/>
      <c r="VEI1223" s="2"/>
      <c r="VEJ1223" s="2"/>
      <c r="VEK1223" s="2"/>
      <c r="VEL1223" s="2"/>
      <c r="VEM1223" s="2"/>
      <c r="VEN1223" s="2"/>
      <c r="VEO1223" s="2"/>
      <c r="VEP1223" s="2"/>
      <c r="VEQ1223" s="2"/>
      <c r="VER1223" s="2"/>
      <c r="VES1223" s="2"/>
      <c r="VET1223" s="2"/>
      <c r="VEU1223" s="2"/>
      <c r="VEV1223" s="2"/>
      <c r="VEW1223" s="2"/>
      <c r="VEX1223" s="2"/>
      <c r="VEY1223" s="2"/>
      <c r="VEZ1223" s="2"/>
      <c r="VFA1223" s="2"/>
      <c r="VFB1223" s="2"/>
      <c r="VFC1223" s="2"/>
      <c r="VFD1223" s="2"/>
      <c r="VFE1223" s="2"/>
      <c r="VFF1223" s="2"/>
      <c r="VFG1223" s="2"/>
      <c r="VFH1223" s="2"/>
      <c r="VFI1223" s="2"/>
      <c r="VFJ1223" s="2"/>
      <c r="VFK1223" s="2"/>
      <c r="VFL1223" s="2"/>
      <c r="VFM1223" s="2"/>
      <c r="VFN1223" s="2"/>
      <c r="VFO1223" s="2"/>
      <c r="VFP1223" s="2"/>
      <c r="VFQ1223" s="2"/>
      <c r="VFR1223" s="2"/>
      <c r="VFS1223" s="2"/>
      <c r="VFT1223" s="2"/>
      <c r="VFU1223" s="2"/>
      <c r="VFV1223" s="2"/>
      <c r="VFW1223" s="2"/>
      <c r="VFX1223" s="2"/>
      <c r="VFY1223" s="2"/>
      <c r="VFZ1223" s="2"/>
      <c r="VGA1223" s="2"/>
      <c r="VGB1223" s="2"/>
      <c r="VGC1223" s="2"/>
      <c r="VGD1223" s="2"/>
      <c r="VGE1223" s="2"/>
      <c r="VGF1223" s="2"/>
      <c r="VGG1223" s="2"/>
      <c r="VGH1223" s="2"/>
      <c r="VGI1223" s="2"/>
      <c r="VGJ1223" s="2"/>
      <c r="VGK1223" s="2"/>
      <c r="VGL1223" s="2"/>
      <c r="VGM1223" s="2"/>
      <c r="VGN1223" s="2"/>
      <c r="VGO1223" s="2"/>
      <c r="VGP1223" s="2"/>
      <c r="VGQ1223" s="2"/>
      <c r="VGR1223" s="2"/>
      <c r="VGS1223" s="2"/>
      <c r="VGT1223" s="2"/>
      <c r="VGU1223" s="2"/>
      <c r="VGV1223" s="2"/>
      <c r="VGW1223" s="2"/>
      <c r="VGX1223" s="2"/>
      <c r="VGY1223" s="2"/>
      <c r="VGZ1223" s="2"/>
      <c r="VHA1223" s="2"/>
      <c r="VHB1223" s="2"/>
      <c r="VHC1223" s="2"/>
      <c r="VHD1223" s="2"/>
      <c r="VHE1223" s="2"/>
      <c r="VHF1223" s="2"/>
      <c r="VHG1223" s="2"/>
      <c r="VHH1223" s="2"/>
      <c r="VHI1223" s="2"/>
      <c r="VHJ1223" s="2"/>
      <c r="VHK1223" s="2"/>
      <c r="VHL1223" s="2"/>
      <c r="VHM1223" s="2"/>
      <c r="VHN1223" s="2"/>
      <c r="VHO1223" s="2"/>
      <c r="VHP1223" s="2"/>
      <c r="VHQ1223" s="2"/>
      <c r="VHR1223" s="2"/>
      <c r="VHS1223" s="2"/>
      <c r="VHT1223" s="2"/>
      <c r="VHU1223" s="2"/>
      <c r="VHV1223" s="2"/>
      <c r="VHW1223" s="2"/>
      <c r="VHX1223" s="2"/>
      <c r="VHY1223" s="2"/>
      <c r="VHZ1223" s="2"/>
      <c r="VIA1223" s="2"/>
      <c r="VIB1223" s="2"/>
      <c r="VIC1223" s="2"/>
      <c r="VID1223" s="2"/>
      <c r="VIE1223" s="2"/>
      <c r="VIF1223" s="2"/>
      <c r="VIG1223" s="2"/>
      <c r="VIH1223" s="2"/>
      <c r="VII1223" s="2"/>
      <c r="VIJ1223" s="2"/>
      <c r="VIK1223" s="2"/>
      <c r="VIL1223" s="2"/>
      <c r="VIM1223" s="2"/>
      <c r="VIN1223" s="2"/>
      <c r="VIO1223" s="2"/>
      <c r="VIP1223" s="2"/>
      <c r="VIQ1223" s="2"/>
      <c r="VIR1223" s="2"/>
      <c r="VIS1223" s="2"/>
      <c r="VIT1223" s="2"/>
      <c r="VIU1223" s="2"/>
      <c r="VIV1223" s="2"/>
      <c r="VIW1223" s="2"/>
      <c r="VIX1223" s="2"/>
      <c r="VIY1223" s="2"/>
      <c r="VIZ1223" s="2"/>
      <c r="VJA1223" s="2"/>
      <c r="VJB1223" s="2"/>
      <c r="VJC1223" s="2"/>
      <c r="VJD1223" s="2"/>
      <c r="VJE1223" s="2"/>
      <c r="VJF1223" s="2"/>
      <c r="VJG1223" s="2"/>
      <c r="VJH1223" s="2"/>
      <c r="VJI1223" s="2"/>
      <c r="VJJ1223" s="2"/>
      <c r="VJK1223" s="2"/>
      <c r="VJL1223" s="2"/>
      <c r="VJM1223" s="2"/>
      <c r="VJN1223" s="2"/>
      <c r="VJO1223" s="2"/>
      <c r="VJP1223" s="2"/>
      <c r="VJQ1223" s="2"/>
      <c r="VJR1223" s="2"/>
      <c r="VJS1223" s="2"/>
      <c r="VJT1223" s="2"/>
      <c r="VJU1223" s="2"/>
      <c r="VJV1223" s="2"/>
      <c r="VJW1223" s="2"/>
      <c r="VJX1223" s="2"/>
      <c r="VJY1223" s="2"/>
      <c r="VJZ1223" s="2"/>
      <c r="VKA1223" s="2"/>
      <c r="VKB1223" s="2"/>
      <c r="VKC1223" s="2"/>
      <c r="VKD1223" s="2"/>
      <c r="VKE1223" s="2"/>
      <c r="VKF1223" s="2"/>
      <c r="VKG1223" s="2"/>
      <c r="VKH1223" s="2"/>
      <c r="VKI1223" s="2"/>
      <c r="VKJ1223" s="2"/>
      <c r="VKK1223" s="2"/>
      <c r="VKL1223" s="2"/>
      <c r="VKM1223" s="2"/>
      <c r="VKN1223" s="2"/>
      <c r="VKO1223" s="2"/>
      <c r="VKP1223" s="2"/>
      <c r="VKQ1223" s="2"/>
      <c r="VKR1223" s="2"/>
      <c r="VKS1223" s="2"/>
      <c r="VKT1223" s="2"/>
      <c r="VKU1223" s="2"/>
      <c r="VKV1223" s="2"/>
      <c r="VKW1223" s="2"/>
      <c r="VKX1223" s="2"/>
      <c r="VKY1223" s="2"/>
      <c r="VKZ1223" s="2"/>
      <c r="VLA1223" s="2"/>
      <c r="VLB1223" s="2"/>
      <c r="VLC1223" s="2"/>
      <c r="VLD1223" s="2"/>
      <c r="VLE1223" s="2"/>
      <c r="VLF1223" s="2"/>
      <c r="VLG1223" s="2"/>
      <c r="VLH1223" s="2"/>
      <c r="VLI1223" s="2"/>
      <c r="VLJ1223" s="2"/>
      <c r="VLK1223" s="2"/>
      <c r="VLL1223" s="2"/>
      <c r="VLM1223" s="2"/>
      <c r="VLN1223" s="2"/>
      <c r="VLO1223" s="2"/>
      <c r="VLP1223" s="2"/>
      <c r="VLQ1223" s="2"/>
      <c r="VLR1223" s="2"/>
      <c r="VLS1223" s="2"/>
      <c r="VLT1223" s="2"/>
      <c r="VLU1223" s="2"/>
      <c r="VLV1223" s="2"/>
      <c r="VLW1223" s="2"/>
      <c r="VLX1223" s="2"/>
      <c r="VLY1223" s="2"/>
      <c r="VLZ1223" s="2"/>
      <c r="VMA1223" s="2"/>
      <c r="VMB1223" s="2"/>
      <c r="VMC1223" s="2"/>
      <c r="VMD1223" s="2"/>
      <c r="VME1223" s="2"/>
      <c r="VMF1223" s="2"/>
      <c r="VMG1223" s="2"/>
      <c r="VMH1223" s="2"/>
      <c r="VMI1223" s="2"/>
      <c r="VMJ1223" s="2"/>
      <c r="VMK1223" s="2"/>
      <c r="VML1223" s="2"/>
      <c r="VMM1223" s="2"/>
      <c r="VMN1223" s="2"/>
      <c r="VMO1223" s="2"/>
      <c r="VMP1223" s="2"/>
      <c r="VMQ1223" s="2"/>
      <c r="VMR1223" s="2"/>
      <c r="VMS1223" s="2"/>
      <c r="VMT1223" s="2"/>
      <c r="VMU1223" s="2"/>
      <c r="VMV1223" s="2"/>
      <c r="VMW1223" s="2"/>
      <c r="VMX1223" s="2"/>
      <c r="VMY1223" s="2"/>
      <c r="VMZ1223" s="2"/>
      <c r="VNA1223" s="2"/>
      <c r="VNB1223" s="2"/>
      <c r="VNC1223" s="2"/>
      <c r="VND1223" s="2"/>
      <c r="VNE1223" s="2"/>
      <c r="VNF1223" s="2"/>
      <c r="VNG1223" s="2"/>
      <c r="VNH1223" s="2"/>
      <c r="VNI1223" s="2"/>
      <c r="VNJ1223" s="2"/>
      <c r="VNK1223" s="2"/>
      <c r="VNL1223" s="2"/>
      <c r="VNM1223" s="2"/>
      <c r="VNN1223" s="2"/>
      <c r="VNO1223" s="2"/>
      <c r="VNP1223" s="2"/>
      <c r="VNQ1223" s="2"/>
      <c r="VNR1223" s="2"/>
      <c r="VNS1223" s="2"/>
      <c r="VNT1223" s="2"/>
      <c r="VNU1223" s="2"/>
      <c r="VNV1223" s="2"/>
      <c r="VNW1223" s="2"/>
      <c r="VNX1223" s="2"/>
      <c r="VNY1223" s="2"/>
      <c r="VNZ1223" s="2"/>
      <c r="VOA1223" s="2"/>
      <c r="VOB1223" s="2"/>
      <c r="VOC1223" s="2"/>
      <c r="VOD1223" s="2"/>
      <c r="VOE1223" s="2"/>
      <c r="VOF1223" s="2"/>
      <c r="VOG1223" s="2"/>
      <c r="VOH1223" s="2"/>
      <c r="VOI1223" s="2"/>
      <c r="VOJ1223" s="2"/>
      <c r="VOK1223" s="2"/>
      <c r="VOL1223" s="2"/>
      <c r="VOM1223" s="2"/>
      <c r="VON1223" s="2"/>
      <c r="VOO1223" s="2"/>
      <c r="VOP1223" s="2"/>
      <c r="VOQ1223" s="2"/>
      <c r="VOR1223" s="2"/>
      <c r="VOS1223" s="2"/>
      <c r="VOT1223" s="2"/>
      <c r="VOU1223" s="2"/>
      <c r="VOV1223" s="2"/>
      <c r="VOW1223" s="2"/>
      <c r="VOX1223" s="2"/>
      <c r="VOY1223" s="2"/>
      <c r="VOZ1223" s="2"/>
      <c r="VPA1223" s="2"/>
      <c r="VPB1223" s="2"/>
      <c r="VPC1223" s="2"/>
      <c r="VPD1223" s="2"/>
      <c r="VPE1223" s="2"/>
      <c r="VPF1223" s="2"/>
      <c r="VPG1223" s="2"/>
      <c r="VPH1223" s="2"/>
      <c r="VPI1223" s="2"/>
      <c r="VPJ1223" s="2"/>
      <c r="VPK1223" s="2"/>
      <c r="VPL1223" s="2"/>
      <c r="VPM1223" s="2"/>
      <c r="VPN1223" s="2"/>
      <c r="VPO1223" s="2"/>
      <c r="VPP1223" s="2"/>
      <c r="VPQ1223" s="2"/>
      <c r="VPR1223" s="2"/>
      <c r="VPS1223" s="2"/>
      <c r="VPT1223" s="2"/>
      <c r="VPU1223" s="2"/>
      <c r="VPV1223" s="2"/>
      <c r="VPW1223" s="2"/>
      <c r="VPX1223" s="2"/>
      <c r="VPY1223" s="2"/>
      <c r="VPZ1223" s="2"/>
      <c r="VQA1223" s="2"/>
      <c r="VQB1223" s="2"/>
      <c r="VQC1223" s="2"/>
      <c r="VQD1223" s="2"/>
      <c r="VQE1223" s="2"/>
      <c r="VQF1223" s="2"/>
      <c r="VQG1223" s="2"/>
      <c r="VQH1223" s="2"/>
      <c r="VQI1223" s="2"/>
      <c r="VQJ1223" s="2"/>
      <c r="VQK1223" s="2"/>
      <c r="VQL1223" s="2"/>
      <c r="VQM1223" s="2"/>
      <c r="VQN1223" s="2"/>
      <c r="VQO1223" s="2"/>
      <c r="VQP1223" s="2"/>
      <c r="VQQ1223" s="2"/>
      <c r="VQR1223" s="2"/>
      <c r="VQS1223" s="2"/>
      <c r="VQT1223" s="2"/>
      <c r="VQU1223" s="2"/>
      <c r="VQV1223" s="2"/>
      <c r="VQW1223" s="2"/>
      <c r="VQX1223" s="2"/>
      <c r="VQY1223" s="2"/>
      <c r="VQZ1223" s="2"/>
      <c r="VRA1223" s="2"/>
      <c r="VRB1223" s="2"/>
      <c r="VRC1223" s="2"/>
      <c r="VRD1223" s="2"/>
      <c r="VRE1223" s="2"/>
      <c r="VRF1223" s="2"/>
      <c r="VRG1223" s="2"/>
      <c r="VRH1223" s="2"/>
      <c r="VRI1223" s="2"/>
      <c r="VRJ1223" s="2"/>
      <c r="VRK1223" s="2"/>
      <c r="VRL1223" s="2"/>
      <c r="VRM1223" s="2"/>
      <c r="VRN1223" s="2"/>
      <c r="VRO1223" s="2"/>
      <c r="VRP1223" s="2"/>
      <c r="VRQ1223" s="2"/>
      <c r="VRR1223" s="2"/>
      <c r="VRS1223" s="2"/>
      <c r="VRT1223" s="2"/>
      <c r="VRU1223" s="2"/>
      <c r="VRV1223" s="2"/>
      <c r="VRW1223" s="2"/>
      <c r="VRX1223" s="2"/>
      <c r="VRY1223" s="2"/>
      <c r="VRZ1223" s="2"/>
      <c r="VSA1223" s="2"/>
      <c r="VSB1223" s="2"/>
      <c r="VSC1223" s="2"/>
      <c r="VSD1223" s="2"/>
      <c r="VSE1223" s="2"/>
      <c r="VSF1223" s="2"/>
      <c r="VSG1223" s="2"/>
      <c r="VSH1223" s="2"/>
      <c r="VSI1223" s="2"/>
      <c r="VSJ1223" s="2"/>
      <c r="VSK1223" s="2"/>
      <c r="VSL1223" s="2"/>
      <c r="VSM1223" s="2"/>
      <c r="VSN1223" s="2"/>
      <c r="VSO1223" s="2"/>
      <c r="VSP1223" s="2"/>
      <c r="VSQ1223" s="2"/>
      <c r="VSR1223" s="2"/>
      <c r="VSS1223" s="2"/>
      <c r="VST1223" s="2"/>
      <c r="VSU1223" s="2"/>
      <c r="VSV1223" s="2"/>
      <c r="VSW1223" s="2"/>
      <c r="VSX1223" s="2"/>
      <c r="VSY1223" s="2"/>
      <c r="VSZ1223" s="2"/>
      <c r="VTA1223" s="2"/>
      <c r="VTB1223" s="2"/>
      <c r="VTC1223" s="2"/>
      <c r="VTD1223" s="2"/>
      <c r="VTE1223" s="2"/>
      <c r="VTF1223" s="2"/>
      <c r="VTG1223" s="2"/>
      <c r="VTH1223" s="2"/>
      <c r="VTI1223" s="2"/>
      <c r="VTJ1223" s="2"/>
      <c r="VTK1223" s="2"/>
      <c r="VTL1223" s="2"/>
      <c r="VTM1223" s="2"/>
      <c r="VTN1223" s="2"/>
      <c r="VTO1223" s="2"/>
      <c r="VTP1223" s="2"/>
      <c r="VTQ1223" s="2"/>
      <c r="VTR1223" s="2"/>
      <c r="VTS1223" s="2"/>
      <c r="VTT1223" s="2"/>
      <c r="VTU1223" s="2"/>
      <c r="VTV1223" s="2"/>
      <c r="VTW1223" s="2"/>
      <c r="VTX1223" s="2"/>
      <c r="VTY1223" s="2"/>
      <c r="VTZ1223" s="2"/>
      <c r="VUA1223" s="2"/>
      <c r="VUB1223" s="2"/>
      <c r="VUC1223" s="2"/>
      <c r="VUD1223" s="2"/>
      <c r="VUE1223" s="2"/>
      <c r="VUF1223" s="2"/>
      <c r="VUG1223" s="2"/>
      <c r="VUH1223" s="2"/>
      <c r="VUI1223" s="2"/>
      <c r="VUJ1223" s="2"/>
      <c r="VUK1223" s="2"/>
      <c r="VUL1223" s="2"/>
      <c r="VUM1223" s="2"/>
      <c r="VUN1223" s="2"/>
      <c r="VUO1223" s="2"/>
      <c r="VUP1223" s="2"/>
      <c r="VUQ1223" s="2"/>
      <c r="VUR1223" s="2"/>
      <c r="VUS1223" s="2"/>
      <c r="VUT1223" s="2"/>
      <c r="VUU1223" s="2"/>
      <c r="VUV1223" s="2"/>
      <c r="VUW1223" s="2"/>
      <c r="VUX1223" s="2"/>
      <c r="VUY1223" s="2"/>
      <c r="VUZ1223" s="2"/>
      <c r="VVA1223" s="2"/>
      <c r="VVB1223" s="2"/>
      <c r="VVC1223" s="2"/>
      <c r="VVD1223" s="2"/>
      <c r="VVE1223" s="2"/>
      <c r="VVF1223" s="2"/>
      <c r="VVG1223" s="2"/>
      <c r="VVH1223" s="2"/>
      <c r="VVI1223" s="2"/>
      <c r="VVJ1223" s="2"/>
      <c r="VVK1223" s="2"/>
      <c r="VVL1223" s="2"/>
      <c r="VVM1223" s="2"/>
      <c r="VVN1223" s="2"/>
      <c r="VVO1223" s="2"/>
      <c r="VVP1223" s="2"/>
      <c r="VVQ1223" s="2"/>
      <c r="VVR1223" s="2"/>
      <c r="VVS1223" s="2"/>
      <c r="VVT1223" s="2"/>
      <c r="VVU1223" s="2"/>
      <c r="VVV1223" s="2"/>
      <c r="VVW1223" s="2"/>
      <c r="VVX1223" s="2"/>
      <c r="VVY1223" s="2"/>
      <c r="VVZ1223" s="2"/>
      <c r="VWA1223" s="2"/>
      <c r="VWB1223" s="2"/>
      <c r="VWC1223" s="2"/>
      <c r="VWD1223" s="2"/>
      <c r="VWE1223" s="2"/>
      <c r="VWF1223" s="2"/>
      <c r="VWG1223" s="2"/>
      <c r="VWH1223" s="2"/>
      <c r="VWI1223" s="2"/>
      <c r="VWJ1223" s="2"/>
      <c r="VWK1223" s="2"/>
      <c r="VWL1223" s="2"/>
      <c r="VWM1223" s="2"/>
      <c r="VWN1223" s="2"/>
      <c r="VWO1223" s="2"/>
      <c r="VWP1223" s="2"/>
      <c r="VWQ1223" s="2"/>
      <c r="VWR1223" s="2"/>
      <c r="VWS1223" s="2"/>
      <c r="VWT1223" s="2"/>
      <c r="VWU1223" s="2"/>
      <c r="VWV1223" s="2"/>
      <c r="VWW1223" s="2"/>
      <c r="VWX1223" s="2"/>
      <c r="VWY1223" s="2"/>
      <c r="VWZ1223" s="2"/>
      <c r="VXA1223" s="2"/>
      <c r="VXB1223" s="2"/>
      <c r="VXC1223" s="2"/>
      <c r="VXD1223" s="2"/>
      <c r="VXE1223" s="2"/>
      <c r="VXF1223" s="2"/>
      <c r="VXG1223" s="2"/>
      <c r="VXH1223" s="2"/>
      <c r="VXI1223" s="2"/>
      <c r="VXJ1223" s="2"/>
      <c r="VXK1223" s="2"/>
      <c r="VXL1223" s="2"/>
      <c r="VXM1223" s="2"/>
      <c r="VXN1223" s="2"/>
      <c r="VXO1223" s="2"/>
      <c r="VXP1223" s="2"/>
      <c r="VXQ1223" s="2"/>
      <c r="VXR1223" s="2"/>
      <c r="VXS1223" s="2"/>
      <c r="VXT1223" s="2"/>
      <c r="VXU1223" s="2"/>
      <c r="VXV1223" s="2"/>
      <c r="VXW1223" s="2"/>
      <c r="VXX1223" s="2"/>
      <c r="VXY1223" s="2"/>
      <c r="VXZ1223" s="2"/>
      <c r="VYA1223" s="2"/>
      <c r="VYB1223" s="2"/>
      <c r="VYC1223" s="2"/>
      <c r="VYD1223" s="2"/>
      <c r="VYE1223" s="2"/>
      <c r="VYF1223" s="2"/>
      <c r="VYG1223" s="2"/>
      <c r="VYH1223" s="2"/>
      <c r="VYI1223" s="2"/>
      <c r="VYJ1223" s="2"/>
      <c r="VYK1223" s="2"/>
      <c r="VYL1223" s="2"/>
      <c r="VYM1223" s="2"/>
      <c r="VYN1223" s="2"/>
      <c r="VYO1223" s="2"/>
      <c r="VYP1223" s="2"/>
      <c r="VYQ1223" s="2"/>
      <c r="VYR1223" s="2"/>
      <c r="VYS1223" s="2"/>
      <c r="VYT1223" s="2"/>
      <c r="VYU1223" s="2"/>
      <c r="VYV1223" s="2"/>
      <c r="VYW1223" s="2"/>
      <c r="VYX1223" s="2"/>
      <c r="VYY1223" s="2"/>
      <c r="VYZ1223" s="2"/>
      <c r="VZA1223" s="2"/>
      <c r="VZB1223" s="2"/>
      <c r="VZC1223" s="2"/>
      <c r="VZD1223" s="2"/>
      <c r="VZE1223" s="2"/>
      <c r="VZF1223" s="2"/>
      <c r="VZG1223" s="2"/>
      <c r="VZH1223" s="2"/>
      <c r="VZI1223" s="2"/>
      <c r="VZJ1223" s="2"/>
      <c r="VZK1223" s="2"/>
      <c r="VZL1223" s="2"/>
      <c r="VZM1223" s="2"/>
      <c r="VZN1223" s="2"/>
      <c r="VZO1223" s="2"/>
      <c r="VZP1223" s="2"/>
      <c r="VZQ1223" s="2"/>
      <c r="VZR1223" s="2"/>
      <c r="VZS1223" s="2"/>
      <c r="VZT1223" s="2"/>
      <c r="VZU1223" s="2"/>
      <c r="VZV1223" s="2"/>
      <c r="VZW1223" s="2"/>
      <c r="VZX1223" s="2"/>
      <c r="VZY1223" s="2"/>
      <c r="VZZ1223" s="2"/>
      <c r="WAA1223" s="2"/>
      <c r="WAB1223" s="2"/>
      <c r="WAC1223" s="2"/>
      <c r="WAD1223" s="2"/>
      <c r="WAE1223" s="2"/>
      <c r="WAF1223" s="2"/>
      <c r="WAG1223" s="2"/>
      <c r="WAH1223" s="2"/>
      <c r="WAI1223" s="2"/>
      <c r="WAJ1223" s="2"/>
      <c r="WAK1223" s="2"/>
      <c r="WAL1223" s="2"/>
      <c r="WAM1223" s="2"/>
      <c r="WAN1223" s="2"/>
      <c r="WAO1223" s="2"/>
      <c r="WAP1223" s="2"/>
      <c r="WAQ1223" s="2"/>
      <c r="WAR1223" s="2"/>
      <c r="WAS1223" s="2"/>
      <c r="WAT1223" s="2"/>
      <c r="WAU1223" s="2"/>
      <c r="WAV1223" s="2"/>
      <c r="WAW1223" s="2"/>
      <c r="WAX1223" s="2"/>
      <c r="WAY1223" s="2"/>
      <c r="WAZ1223" s="2"/>
      <c r="WBA1223" s="2"/>
      <c r="WBB1223" s="2"/>
      <c r="WBC1223" s="2"/>
      <c r="WBD1223" s="2"/>
      <c r="WBE1223" s="2"/>
      <c r="WBF1223" s="2"/>
      <c r="WBG1223" s="2"/>
      <c r="WBH1223" s="2"/>
      <c r="WBI1223" s="2"/>
      <c r="WBJ1223" s="2"/>
      <c r="WBK1223" s="2"/>
      <c r="WBL1223" s="2"/>
      <c r="WBM1223" s="2"/>
      <c r="WBN1223" s="2"/>
      <c r="WBO1223" s="2"/>
      <c r="WBP1223" s="2"/>
      <c r="WBQ1223" s="2"/>
      <c r="WBR1223" s="2"/>
      <c r="WBS1223" s="2"/>
      <c r="WBT1223" s="2"/>
      <c r="WBU1223" s="2"/>
      <c r="WBV1223" s="2"/>
      <c r="WBW1223" s="2"/>
      <c r="WBX1223" s="2"/>
      <c r="WBY1223" s="2"/>
      <c r="WBZ1223" s="2"/>
      <c r="WCA1223" s="2"/>
      <c r="WCB1223" s="2"/>
      <c r="WCC1223" s="2"/>
      <c r="WCD1223" s="2"/>
      <c r="WCE1223" s="2"/>
      <c r="WCF1223" s="2"/>
      <c r="WCG1223" s="2"/>
      <c r="WCH1223" s="2"/>
      <c r="WCI1223" s="2"/>
      <c r="WCJ1223" s="2"/>
      <c r="WCK1223" s="2"/>
      <c r="WCL1223" s="2"/>
      <c r="WCM1223" s="2"/>
      <c r="WCN1223" s="2"/>
      <c r="WCO1223" s="2"/>
      <c r="WCP1223" s="2"/>
      <c r="WCQ1223" s="2"/>
      <c r="WCR1223" s="2"/>
      <c r="WCS1223" s="2"/>
      <c r="WCT1223" s="2"/>
      <c r="WCU1223" s="2"/>
      <c r="WCV1223" s="2"/>
      <c r="WCW1223" s="2"/>
      <c r="WCX1223" s="2"/>
      <c r="WCY1223" s="2"/>
      <c r="WCZ1223" s="2"/>
      <c r="WDA1223" s="2"/>
      <c r="WDB1223" s="2"/>
      <c r="WDC1223" s="2"/>
      <c r="WDD1223" s="2"/>
      <c r="WDE1223" s="2"/>
      <c r="WDF1223" s="2"/>
      <c r="WDG1223" s="2"/>
      <c r="WDH1223" s="2"/>
      <c r="WDI1223" s="2"/>
      <c r="WDJ1223" s="2"/>
      <c r="WDK1223" s="2"/>
      <c r="WDL1223" s="2"/>
      <c r="WDM1223" s="2"/>
      <c r="WDN1223" s="2"/>
      <c r="WDO1223" s="2"/>
      <c r="WDP1223" s="2"/>
      <c r="WDQ1223" s="2"/>
      <c r="WDR1223" s="2"/>
      <c r="WDS1223" s="2"/>
      <c r="WDT1223" s="2"/>
      <c r="WDU1223" s="2"/>
      <c r="WDV1223" s="2"/>
      <c r="WDW1223" s="2"/>
      <c r="WDX1223" s="2"/>
      <c r="WDY1223" s="2"/>
      <c r="WDZ1223" s="2"/>
      <c r="WEA1223" s="2"/>
      <c r="WEB1223" s="2"/>
      <c r="WEC1223" s="2"/>
      <c r="WED1223" s="2"/>
      <c r="WEE1223" s="2"/>
      <c r="WEF1223" s="2"/>
      <c r="WEG1223" s="2"/>
      <c r="WEH1223" s="2"/>
      <c r="WEI1223" s="2"/>
      <c r="WEJ1223" s="2"/>
      <c r="WEK1223" s="2"/>
      <c r="WEL1223" s="2"/>
      <c r="WEM1223" s="2"/>
      <c r="WEN1223" s="2"/>
      <c r="WEO1223" s="2"/>
      <c r="WEP1223" s="2"/>
      <c r="WEQ1223" s="2"/>
      <c r="WER1223" s="2"/>
      <c r="WES1223" s="2"/>
      <c r="WET1223" s="2"/>
      <c r="WEU1223" s="2"/>
      <c r="WEV1223" s="2"/>
      <c r="WEW1223" s="2"/>
      <c r="WEX1223" s="2"/>
      <c r="WEY1223" s="2"/>
      <c r="WEZ1223" s="2"/>
      <c r="WFA1223" s="2"/>
      <c r="WFB1223" s="2"/>
      <c r="WFC1223" s="2"/>
      <c r="WFD1223" s="2"/>
      <c r="WFE1223" s="2"/>
      <c r="WFF1223" s="2"/>
      <c r="WFG1223" s="2"/>
      <c r="WFH1223" s="2"/>
      <c r="WFI1223" s="2"/>
      <c r="WFJ1223" s="2"/>
      <c r="WFK1223" s="2"/>
      <c r="WFL1223" s="2"/>
      <c r="WFM1223" s="2"/>
      <c r="WFN1223" s="2"/>
      <c r="WFO1223" s="2"/>
      <c r="WFP1223" s="2"/>
      <c r="WFQ1223" s="2"/>
      <c r="WFR1223" s="2"/>
      <c r="WFS1223" s="2"/>
      <c r="WFT1223" s="2"/>
      <c r="WFU1223" s="2"/>
      <c r="WFV1223" s="2"/>
      <c r="WFW1223" s="2"/>
      <c r="WFX1223" s="2"/>
      <c r="WFY1223" s="2"/>
      <c r="WFZ1223" s="2"/>
      <c r="WGA1223" s="2"/>
      <c r="WGB1223" s="2"/>
      <c r="WGC1223" s="2"/>
      <c r="WGD1223" s="2"/>
      <c r="WGE1223" s="2"/>
      <c r="WGF1223" s="2"/>
      <c r="WGG1223" s="2"/>
      <c r="WGH1223" s="2"/>
      <c r="WGI1223" s="2"/>
      <c r="WGJ1223" s="2"/>
      <c r="WGK1223" s="2"/>
      <c r="WGL1223" s="2"/>
      <c r="WGM1223" s="2"/>
      <c r="WGN1223" s="2"/>
      <c r="WGO1223" s="2"/>
      <c r="WGP1223" s="2"/>
      <c r="WGQ1223" s="2"/>
      <c r="WGR1223" s="2"/>
      <c r="WGS1223" s="2"/>
      <c r="WGT1223" s="2"/>
      <c r="WGU1223" s="2"/>
      <c r="WGV1223" s="2"/>
      <c r="WGW1223" s="2"/>
      <c r="WGX1223" s="2"/>
      <c r="WGY1223" s="2"/>
      <c r="WGZ1223" s="2"/>
      <c r="WHA1223" s="2"/>
      <c r="WHB1223" s="2"/>
      <c r="WHC1223" s="2"/>
      <c r="WHD1223" s="2"/>
      <c r="WHE1223" s="2"/>
      <c r="WHF1223" s="2"/>
      <c r="WHG1223" s="2"/>
      <c r="WHH1223" s="2"/>
      <c r="WHI1223" s="2"/>
      <c r="WHJ1223" s="2"/>
      <c r="WHK1223" s="2"/>
      <c r="WHL1223" s="2"/>
      <c r="WHM1223" s="2"/>
      <c r="WHN1223" s="2"/>
      <c r="WHO1223" s="2"/>
      <c r="WHP1223" s="2"/>
      <c r="WHQ1223" s="2"/>
      <c r="WHR1223" s="2"/>
      <c r="WHS1223" s="2"/>
      <c r="WHT1223" s="2"/>
      <c r="WHU1223" s="2"/>
      <c r="WHV1223" s="2"/>
      <c r="WHW1223" s="2"/>
      <c r="WHX1223" s="2"/>
      <c r="WHY1223" s="2"/>
      <c r="WHZ1223" s="2"/>
      <c r="WIA1223" s="2"/>
      <c r="WIB1223" s="2"/>
      <c r="WIC1223" s="2"/>
      <c r="WID1223" s="2"/>
      <c r="WIE1223" s="2"/>
      <c r="WIF1223" s="2"/>
      <c r="WIG1223" s="2"/>
      <c r="WIH1223" s="2"/>
      <c r="WII1223" s="2"/>
      <c r="WIJ1223" s="2"/>
      <c r="WIK1223" s="2"/>
      <c r="WIL1223" s="2"/>
      <c r="WIM1223" s="2"/>
      <c r="WIN1223" s="2"/>
      <c r="WIO1223" s="2"/>
      <c r="WIP1223" s="2"/>
      <c r="WIQ1223" s="2"/>
      <c r="WIR1223" s="2"/>
      <c r="WIS1223" s="2"/>
      <c r="WIT1223" s="2"/>
      <c r="WIU1223" s="2"/>
      <c r="WIV1223" s="2"/>
      <c r="WIW1223" s="2"/>
      <c r="WIX1223" s="2"/>
      <c r="WIY1223" s="2"/>
      <c r="WIZ1223" s="2"/>
      <c r="WJA1223" s="2"/>
      <c r="WJB1223" s="2"/>
      <c r="WJC1223" s="2"/>
      <c r="WJD1223" s="2"/>
      <c r="WJE1223" s="2"/>
      <c r="WJF1223" s="2"/>
      <c r="WJG1223" s="2"/>
      <c r="WJH1223" s="2"/>
      <c r="WJI1223" s="2"/>
      <c r="WJJ1223" s="2"/>
      <c r="WJK1223" s="2"/>
      <c r="WJL1223" s="2"/>
      <c r="WJM1223" s="2"/>
      <c r="WJN1223" s="2"/>
      <c r="WJO1223" s="2"/>
      <c r="WJP1223" s="2"/>
      <c r="WJQ1223" s="2"/>
      <c r="WJR1223" s="2"/>
      <c r="WJS1223" s="2"/>
      <c r="WJT1223" s="2"/>
      <c r="WJU1223" s="2"/>
      <c r="WJV1223" s="2"/>
      <c r="WJW1223" s="2"/>
      <c r="WJX1223" s="2"/>
      <c r="WJY1223" s="2"/>
      <c r="WJZ1223" s="2"/>
      <c r="WKA1223" s="2"/>
      <c r="WKB1223" s="2"/>
      <c r="WKC1223" s="2"/>
      <c r="WKD1223" s="2"/>
      <c r="WKE1223" s="2"/>
      <c r="WKF1223" s="2"/>
      <c r="WKG1223" s="2"/>
      <c r="WKH1223" s="2"/>
      <c r="WKI1223" s="2"/>
      <c r="WKJ1223" s="2"/>
      <c r="WKK1223" s="2"/>
      <c r="WKL1223" s="2"/>
      <c r="WKM1223" s="2"/>
      <c r="WKN1223" s="2"/>
      <c r="WKO1223" s="2"/>
      <c r="WKP1223" s="2"/>
      <c r="WKQ1223" s="2"/>
      <c r="WKR1223" s="2"/>
      <c r="WKS1223" s="2"/>
      <c r="WKT1223" s="2"/>
      <c r="WKU1223" s="2"/>
      <c r="WKV1223" s="2"/>
      <c r="WKW1223" s="2"/>
      <c r="WKX1223" s="2"/>
      <c r="WKY1223" s="2"/>
      <c r="WKZ1223" s="2"/>
      <c r="WLA1223" s="2"/>
      <c r="WLB1223" s="2"/>
      <c r="WLC1223" s="2"/>
      <c r="WLD1223" s="2"/>
      <c r="WLE1223" s="2"/>
      <c r="WLF1223" s="2"/>
      <c r="WLG1223" s="2"/>
      <c r="WLH1223" s="2"/>
      <c r="WLI1223" s="2"/>
      <c r="WLJ1223" s="2"/>
      <c r="WLK1223" s="2"/>
      <c r="WLL1223" s="2"/>
      <c r="WLM1223" s="2"/>
      <c r="WLN1223" s="2"/>
      <c r="WLO1223" s="2"/>
      <c r="WLP1223" s="2"/>
      <c r="WLQ1223" s="2"/>
      <c r="WLR1223" s="2"/>
      <c r="WLS1223" s="2"/>
      <c r="WLT1223" s="2"/>
      <c r="WLU1223" s="2"/>
      <c r="WLV1223" s="2"/>
      <c r="WLW1223" s="2"/>
      <c r="WLX1223" s="2"/>
      <c r="WLY1223" s="2"/>
      <c r="WLZ1223" s="2"/>
      <c r="WMA1223" s="2"/>
      <c r="WMB1223" s="2"/>
      <c r="WMC1223" s="2"/>
      <c r="WMD1223" s="2"/>
      <c r="WME1223" s="2"/>
      <c r="WMF1223" s="2"/>
      <c r="WMG1223" s="2"/>
      <c r="WMH1223" s="2"/>
      <c r="WMI1223" s="2"/>
      <c r="WMJ1223" s="2"/>
      <c r="WMK1223" s="2"/>
      <c r="WML1223" s="2"/>
      <c r="WMM1223" s="2"/>
      <c r="WMN1223" s="2"/>
      <c r="WMO1223" s="2"/>
      <c r="WMP1223" s="2"/>
      <c r="WMQ1223" s="2"/>
      <c r="WMR1223" s="2"/>
      <c r="WMS1223" s="2"/>
      <c r="WMT1223" s="2"/>
      <c r="WMU1223" s="2"/>
      <c r="WMV1223" s="2"/>
      <c r="WMW1223" s="2"/>
      <c r="WMX1223" s="2"/>
      <c r="WMY1223" s="2"/>
      <c r="WMZ1223" s="2"/>
      <c r="WNA1223" s="2"/>
      <c r="WNB1223" s="2"/>
      <c r="WNC1223" s="2"/>
      <c r="WND1223" s="2"/>
      <c r="WNE1223" s="2"/>
      <c r="WNF1223" s="2"/>
      <c r="WNG1223" s="2"/>
      <c r="WNH1223" s="2"/>
      <c r="WNI1223" s="2"/>
      <c r="WNJ1223" s="2"/>
      <c r="WNK1223" s="2"/>
      <c r="WNL1223" s="2"/>
      <c r="WNM1223" s="2"/>
      <c r="WNN1223" s="2"/>
      <c r="WNO1223" s="2"/>
      <c r="WNP1223" s="2"/>
      <c r="WNQ1223" s="2"/>
      <c r="WNR1223" s="2"/>
      <c r="WNS1223" s="2"/>
      <c r="WNT1223" s="2"/>
      <c r="WNU1223" s="2"/>
      <c r="WNV1223" s="2"/>
      <c r="WNW1223" s="2"/>
      <c r="WNX1223" s="2"/>
      <c r="WNY1223" s="2"/>
      <c r="WNZ1223" s="2"/>
      <c r="WOA1223" s="2"/>
      <c r="WOB1223" s="2"/>
      <c r="WOC1223" s="2"/>
      <c r="WOD1223" s="2"/>
      <c r="WOE1223" s="2"/>
      <c r="WOF1223" s="2"/>
      <c r="WOG1223" s="2"/>
      <c r="WOH1223" s="2"/>
      <c r="WOI1223" s="2"/>
      <c r="WOJ1223" s="2"/>
      <c r="WOK1223" s="2"/>
      <c r="WOL1223" s="2"/>
      <c r="WOM1223" s="2"/>
      <c r="WON1223" s="2"/>
      <c r="WOO1223" s="2"/>
      <c r="WOP1223" s="2"/>
      <c r="WOQ1223" s="2"/>
      <c r="WOR1223" s="2"/>
      <c r="WOS1223" s="2"/>
      <c r="WOT1223" s="2"/>
      <c r="WOU1223" s="2"/>
      <c r="WOV1223" s="2"/>
      <c r="WOW1223" s="2"/>
      <c r="WOX1223" s="2"/>
      <c r="WOY1223" s="2"/>
      <c r="WOZ1223" s="2"/>
      <c r="WPA1223" s="2"/>
      <c r="WPB1223" s="2"/>
      <c r="WPC1223" s="2"/>
      <c r="WPD1223" s="2"/>
      <c r="WPE1223" s="2"/>
      <c r="WPF1223" s="2"/>
      <c r="WPG1223" s="2"/>
      <c r="WPH1223" s="2"/>
      <c r="WPI1223" s="2"/>
      <c r="WPJ1223" s="2"/>
      <c r="WPK1223" s="2"/>
      <c r="WPL1223" s="2"/>
      <c r="WPM1223" s="2"/>
      <c r="WPN1223" s="2"/>
      <c r="WPO1223" s="2"/>
      <c r="WPP1223" s="2"/>
      <c r="WPQ1223" s="2"/>
      <c r="WPR1223" s="2"/>
      <c r="WPS1223" s="2"/>
      <c r="WPT1223" s="2"/>
      <c r="WPU1223" s="2"/>
      <c r="WPV1223" s="2"/>
      <c r="WPW1223" s="2"/>
      <c r="WPX1223" s="2"/>
      <c r="WPY1223" s="2"/>
      <c r="WPZ1223" s="2"/>
      <c r="WQA1223" s="2"/>
      <c r="WQB1223" s="2"/>
      <c r="WQC1223" s="2"/>
      <c r="WQD1223" s="2"/>
      <c r="WQE1223" s="2"/>
      <c r="WQF1223" s="2"/>
      <c r="WQG1223" s="2"/>
      <c r="WQH1223" s="2"/>
      <c r="WQI1223" s="2"/>
      <c r="WQJ1223" s="2"/>
      <c r="WQK1223" s="2"/>
      <c r="WQL1223" s="2"/>
      <c r="WQM1223" s="2"/>
      <c r="WQN1223" s="2"/>
      <c r="WQO1223" s="2"/>
      <c r="WQP1223" s="2"/>
      <c r="WQQ1223" s="2"/>
      <c r="WQR1223" s="2"/>
      <c r="WQS1223" s="2"/>
      <c r="WQT1223" s="2"/>
      <c r="WQU1223" s="2"/>
      <c r="WQV1223" s="2"/>
      <c r="WQW1223" s="2"/>
      <c r="WQX1223" s="2"/>
      <c r="WQY1223" s="2"/>
      <c r="WQZ1223" s="2"/>
      <c r="WRA1223" s="2"/>
      <c r="WRB1223" s="2"/>
      <c r="WRC1223" s="2"/>
      <c r="WRD1223" s="2"/>
      <c r="WRE1223" s="2"/>
      <c r="WRF1223" s="2"/>
      <c r="WRG1223" s="2"/>
      <c r="WRH1223" s="2"/>
      <c r="WRI1223" s="2"/>
      <c r="WRJ1223" s="2"/>
      <c r="WRK1223" s="2"/>
      <c r="WRL1223" s="2"/>
      <c r="WRM1223" s="2"/>
      <c r="WRN1223" s="2"/>
      <c r="WRO1223" s="2"/>
      <c r="WRP1223" s="2"/>
      <c r="WRQ1223" s="2"/>
      <c r="WRR1223" s="2"/>
      <c r="WRS1223" s="2"/>
      <c r="WRT1223" s="2"/>
      <c r="WRU1223" s="2"/>
      <c r="WRV1223" s="2"/>
      <c r="WRW1223" s="2"/>
      <c r="WRX1223" s="2"/>
      <c r="WRY1223" s="2"/>
      <c r="WRZ1223" s="2"/>
      <c r="WSA1223" s="2"/>
      <c r="WSB1223" s="2"/>
      <c r="WSC1223" s="2"/>
      <c r="WSD1223" s="2"/>
      <c r="WSE1223" s="2"/>
      <c r="WSF1223" s="2"/>
      <c r="WSG1223" s="2"/>
      <c r="WSH1223" s="2"/>
      <c r="WSI1223" s="2"/>
      <c r="WSJ1223" s="2"/>
      <c r="WSK1223" s="2"/>
      <c r="WSL1223" s="2"/>
      <c r="WSM1223" s="2"/>
      <c r="WSN1223" s="2"/>
      <c r="WSO1223" s="2"/>
      <c r="WSP1223" s="2"/>
      <c r="WSQ1223" s="2"/>
      <c r="WSR1223" s="2"/>
      <c r="WSS1223" s="2"/>
      <c r="WST1223" s="2"/>
      <c r="WSU1223" s="2"/>
      <c r="WSV1223" s="2"/>
      <c r="WSW1223" s="2"/>
      <c r="WSX1223" s="2"/>
      <c r="WSY1223" s="2"/>
      <c r="WSZ1223" s="2"/>
      <c r="WTA1223" s="2"/>
      <c r="WTB1223" s="2"/>
      <c r="WTC1223" s="2"/>
      <c r="WTD1223" s="2"/>
      <c r="WTE1223" s="2"/>
      <c r="WTF1223" s="2"/>
      <c r="WTG1223" s="2"/>
      <c r="WTH1223" s="2"/>
      <c r="WTI1223" s="2"/>
      <c r="WTJ1223" s="2"/>
      <c r="WTK1223" s="2"/>
      <c r="WTL1223" s="2"/>
      <c r="WTM1223" s="2"/>
      <c r="WTN1223" s="2"/>
      <c r="WTO1223" s="2"/>
      <c r="WTP1223" s="2"/>
      <c r="WTQ1223" s="2"/>
      <c r="WTR1223" s="2"/>
      <c r="WTS1223" s="2"/>
      <c r="WTT1223" s="2"/>
      <c r="WTU1223" s="2"/>
      <c r="WTV1223" s="2"/>
      <c r="WTW1223" s="2"/>
      <c r="WTX1223" s="2"/>
      <c r="WTY1223" s="2"/>
      <c r="WTZ1223" s="2"/>
      <c r="WUA1223" s="2"/>
      <c r="WUB1223" s="2"/>
      <c r="WUC1223" s="2"/>
      <c r="WUD1223" s="2"/>
      <c r="WUE1223" s="2"/>
      <c r="WUF1223" s="2"/>
      <c r="WUG1223" s="2"/>
      <c r="WUH1223" s="2"/>
      <c r="WUI1223" s="2"/>
      <c r="WUJ1223" s="2"/>
      <c r="WUK1223" s="2"/>
      <c r="WUL1223" s="2"/>
      <c r="WUM1223" s="2"/>
      <c r="WUN1223" s="2"/>
      <c r="WUO1223" s="2"/>
      <c r="WUP1223" s="2"/>
      <c r="WUQ1223" s="2"/>
      <c r="WUR1223" s="2"/>
      <c r="WUS1223" s="2"/>
      <c r="WUT1223" s="2"/>
      <c r="WUU1223" s="2"/>
      <c r="WUV1223" s="2"/>
      <c r="WUW1223" s="2"/>
      <c r="WUX1223" s="2"/>
      <c r="WUY1223" s="2"/>
      <c r="WUZ1223" s="2"/>
      <c r="WVA1223" s="2"/>
      <c r="WVB1223" s="2"/>
      <c r="WVC1223" s="2"/>
      <c r="WVD1223" s="2"/>
      <c r="WVE1223" s="2"/>
      <c r="WVF1223" s="2"/>
      <c r="WVG1223" s="2"/>
      <c r="WVH1223" s="2"/>
      <c r="WVI1223" s="2"/>
      <c r="WVJ1223" s="2"/>
      <c r="WVK1223" s="2"/>
      <c r="WVL1223" s="2"/>
      <c r="WVM1223" s="2"/>
      <c r="WVN1223" s="2"/>
      <c r="WVO1223" s="2"/>
      <c r="WVP1223" s="2"/>
      <c r="WVQ1223" s="2"/>
      <c r="WVR1223" s="2"/>
      <c r="WVS1223" s="2"/>
      <c r="WVT1223" s="2"/>
      <c r="WVU1223" s="2"/>
      <c r="WVV1223" s="2"/>
      <c r="WVW1223" s="2"/>
      <c r="WVX1223" s="2"/>
      <c r="WVY1223" s="2"/>
      <c r="WVZ1223" s="2"/>
      <c r="WWA1223" s="2"/>
      <c r="WWB1223" s="2"/>
      <c r="WWC1223" s="2"/>
      <c r="WWD1223" s="2"/>
      <c r="WWE1223" s="2"/>
      <c r="WWF1223" s="2"/>
      <c r="WWG1223" s="2"/>
      <c r="WWH1223" s="2"/>
      <c r="WWI1223" s="2"/>
      <c r="WWJ1223" s="2"/>
      <c r="WWK1223" s="2"/>
      <c r="WWL1223" s="2"/>
      <c r="WWM1223" s="2"/>
      <c r="WWN1223" s="2"/>
      <c r="WWO1223" s="2"/>
      <c r="WWP1223" s="2"/>
      <c r="WWQ1223" s="2"/>
      <c r="WWR1223" s="2"/>
      <c r="WWS1223" s="2"/>
      <c r="WWT1223" s="2"/>
      <c r="WWU1223" s="2"/>
      <c r="WWV1223" s="2"/>
      <c r="WWW1223" s="2"/>
      <c r="WWX1223" s="2"/>
      <c r="WWY1223" s="2"/>
      <c r="WWZ1223" s="2"/>
      <c r="WXA1223" s="2"/>
      <c r="WXB1223" s="2"/>
      <c r="WXC1223" s="2"/>
      <c r="WXD1223" s="2"/>
      <c r="WXE1223" s="2"/>
      <c r="WXF1223" s="2"/>
      <c r="WXG1223" s="2"/>
      <c r="WXH1223" s="2"/>
      <c r="WXI1223" s="2"/>
      <c r="WXJ1223" s="2"/>
      <c r="WXK1223" s="2"/>
      <c r="WXL1223" s="2"/>
      <c r="WXM1223" s="2"/>
      <c r="WXN1223" s="2"/>
      <c r="WXO1223" s="2"/>
      <c r="WXP1223" s="2"/>
      <c r="WXQ1223" s="2"/>
      <c r="WXR1223" s="2"/>
      <c r="WXS1223" s="2"/>
      <c r="WXT1223" s="2"/>
      <c r="WXU1223" s="2"/>
      <c r="WXV1223" s="2"/>
      <c r="WXW1223" s="2"/>
      <c r="WXX1223" s="2"/>
      <c r="WXY1223" s="2"/>
      <c r="WXZ1223" s="2"/>
      <c r="WYA1223" s="2"/>
      <c r="WYB1223" s="2"/>
      <c r="WYC1223" s="2"/>
      <c r="WYD1223" s="2"/>
      <c r="WYE1223" s="2"/>
      <c r="WYF1223" s="2"/>
      <c r="WYG1223" s="2"/>
      <c r="WYH1223" s="2"/>
      <c r="WYI1223" s="2"/>
      <c r="WYJ1223" s="2"/>
      <c r="WYK1223" s="2"/>
      <c r="WYL1223" s="2"/>
      <c r="WYM1223" s="2"/>
      <c r="WYN1223" s="2"/>
      <c r="WYO1223" s="2"/>
      <c r="WYP1223" s="2"/>
      <c r="WYQ1223" s="2"/>
      <c r="WYR1223" s="2"/>
      <c r="WYS1223" s="2"/>
      <c r="WYT1223" s="2"/>
      <c r="WYU1223" s="2"/>
      <c r="WYV1223" s="2"/>
      <c r="WYW1223" s="2"/>
      <c r="WYX1223" s="2"/>
      <c r="WYY1223" s="2"/>
      <c r="WYZ1223" s="2"/>
      <c r="WZA1223" s="2"/>
      <c r="WZB1223" s="2"/>
      <c r="WZC1223" s="2"/>
      <c r="WZD1223" s="2"/>
      <c r="WZE1223" s="2"/>
      <c r="WZF1223" s="2"/>
      <c r="WZG1223" s="2"/>
      <c r="WZH1223" s="2"/>
      <c r="WZI1223" s="2"/>
      <c r="WZJ1223" s="2"/>
      <c r="WZK1223" s="2"/>
      <c r="WZL1223" s="2"/>
      <c r="WZM1223" s="2"/>
      <c r="WZN1223" s="2"/>
      <c r="WZO1223" s="2"/>
      <c r="WZP1223" s="2"/>
      <c r="WZQ1223" s="2"/>
      <c r="WZR1223" s="2"/>
      <c r="WZS1223" s="2"/>
      <c r="WZT1223" s="2"/>
      <c r="WZU1223" s="2"/>
      <c r="WZV1223" s="2"/>
      <c r="WZW1223" s="2"/>
      <c r="WZX1223" s="2"/>
      <c r="WZY1223" s="2"/>
      <c r="WZZ1223" s="2"/>
      <c r="XAA1223" s="2"/>
      <c r="XAB1223" s="2"/>
      <c r="XAC1223" s="2"/>
      <c r="XAD1223" s="2"/>
      <c r="XAE1223" s="2"/>
      <c r="XAF1223" s="2"/>
      <c r="XAG1223" s="2"/>
      <c r="XAH1223" s="2"/>
      <c r="XAI1223" s="2"/>
      <c r="XAJ1223" s="2"/>
      <c r="XAK1223" s="2"/>
      <c r="XAL1223" s="2"/>
      <c r="XAM1223" s="2"/>
      <c r="XAN1223" s="2"/>
      <c r="XAO1223" s="2"/>
      <c r="XAP1223" s="2"/>
      <c r="XAQ1223" s="2"/>
      <c r="XAR1223" s="2"/>
      <c r="XAS1223" s="2"/>
      <c r="XAT1223" s="2"/>
      <c r="XAU1223" s="2"/>
      <c r="XAV1223" s="2"/>
      <c r="XAW1223" s="2"/>
      <c r="XAX1223" s="2"/>
      <c r="XAY1223" s="2"/>
      <c r="XAZ1223" s="2"/>
      <c r="XBA1223" s="2"/>
      <c r="XBB1223" s="2"/>
      <c r="XBC1223" s="2"/>
      <c r="XBD1223" s="2"/>
      <c r="XBE1223" s="2"/>
      <c r="XBF1223" s="2"/>
      <c r="XBG1223" s="2"/>
      <c r="XBH1223" s="2"/>
      <c r="XBI1223" s="2"/>
      <c r="XBJ1223" s="2"/>
      <c r="XBK1223" s="2"/>
      <c r="XBL1223" s="2"/>
      <c r="XBM1223" s="2"/>
      <c r="XBN1223" s="2"/>
      <c r="XBO1223" s="2"/>
      <c r="XBP1223" s="2"/>
      <c r="XBQ1223" s="2"/>
      <c r="XBR1223" s="2"/>
      <c r="XBS1223" s="2"/>
      <c r="XBT1223" s="2"/>
      <c r="XBU1223" s="2"/>
      <c r="XBV1223" s="2"/>
      <c r="XBW1223" s="2"/>
      <c r="XBX1223" s="2"/>
      <c r="XBY1223" s="2"/>
      <c r="XBZ1223" s="2"/>
      <c r="XCA1223" s="2"/>
      <c r="XCB1223" s="2"/>
      <c r="XCC1223" s="2"/>
      <c r="XCD1223" s="2"/>
      <c r="XCE1223" s="2"/>
      <c r="XCF1223" s="2"/>
      <c r="XCG1223" s="2"/>
      <c r="XCH1223" s="2"/>
      <c r="XCI1223" s="2"/>
      <c r="XCJ1223" s="2"/>
      <c r="XCK1223" s="2"/>
      <c r="XCL1223" s="2"/>
      <c r="XCM1223" s="2"/>
      <c r="XCN1223" s="2"/>
      <c r="XCO1223" s="2"/>
      <c r="XCP1223" s="2"/>
      <c r="XCQ1223" s="2"/>
      <c r="XCR1223" s="2"/>
      <c r="XCS1223" s="2"/>
      <c r="XCT1223" s="2"/>
      <c r="XCU1223" s="2"/>
      <c r="XCV1223" s="2"/>
      <c r="XCW1223" s="2"/>
      <c r="XCX1223" s="2"/>
      <c r="XCY1223" s="2"/>
      <c r="XCZ1223" s="2"/>
      <c r="XDA1223" s="2"/>
      <c r="XDB1223" s="2"/>
      <c r="XDC1223" s="2"/>
      <c r="XDD1223" s="2"/>
      <c r="XDE1223" s="2"/>
      <c r="XDF1223" s="2"/>
      <c r="XDG1223" s="2"/>
      <c r="XDH1223" s="2"/>
      <c r="XDI1223" s="2"/>
      <c r="XDJ1223" s="2"/>
      <c r="XDK1223" s="2"/>
      <c r="XDL1223" s="2"/>
      <c r="XDM1223" s="2"/>
      <c r="XDN1223" s="2"/>
      <c r="XDO1223" s="2"/>
      <c r="XDP1223" s="2"/>
      <c r="XDQ1223" s="2"/>
      <c r="XDR1223" s="2"/>
      <c r="XDS1223" s="2"/>
      <c r="XDT1223" s="2"/>
      <c r="XDU1223" s="2"/>
      <c r="XDV1223" s="2"/>
      <c r="XDW1223" s="2"/>
      <c r="XDX1223" s="2"/>
      <c r="XDY1223" s="2"/>
      <c r="XDZ1223" s="2"/>
      <c r="XEA1223" s="2"/>
      <c r="XEB1223" s="2"/>
      <c r="XEC1223" s="2"/>
      <c r="XED1223" s="2"/>
      <c r="XEE1223" s="2"/>
      <c r="XEF1223" s="2"/>
      <c r="XEG1223" s="2"/>
      <c r="XEH1223" s="2"/>
      <c r="XEI1223" s="2"/>
      <c r="XEJ1223" s="2"/>
      <c r="XEK1223" s="2"/>
      <c r="XEL1223" s="2"/>
      <c r="XEM1223" s="2"/>
      <c r="XEN1223" s="2"/>
      <c r="XEO1223" s="2"/>
      <c r="XEP1223" s="2"/>
      <c r="XEQ1223" s="2"/>
      <c r="XER1223" s="2"/>
      <c r="XES1223" s="2"/>
      <c r="XET1223" s="2"/>
      <c r="XEU1223" s="2"/>
      <c r="XEV1223" s="2"/>
      <c r="XEW1223" s="2"/>
      <c r="XEX1223" s="2"/>
      <c r="XEY1223" s="2"/>
      <c r="XEZ1223" s="2"/>
      <c r="XFA1223" s="2"/>
      <c r="XFB1223" s="2"/>
      <c r="XFC1223" s="2"/>
    </row>
    <row r="1224" spans="1:16383" ht="16.149999999999999" customHeight="1" x14ac:dyDescent="0.25">
      <c r="A1224" s="275" t="s">
        <v>2450</v>
      </c>
      <c r="B1224" s="2" t="s">
        <v>3629</v>
      </c>
      <c r="C1224" s="195" t="s">
        <v>5217</v>
      </c>
      <c r="D1224" s="51" t="s">
        <v>526</v>
      </c>
      <c r="E1224" s="46" t="s">
        <v>5217</v>
      </c>
      <c r="F1224" s="172" t="s">
        <v>5216</v>
      </c>
      <c r="G1224" s="27">
        <v>7.0000000000000007E-2</v>
      </c>
      <c r="H1224" s="57" t="s">
        <v>4073</v>
      </c>
      <c r="I1224" s="2" t="s">
        <v>5215</v>
      </c>
      <c r="J1224" s="27" t="s">
        <v>4077</v>
      </c>
      <c r="K1224" s="57" t="s">
        <v>4077</v>
      </c>
      <c r="L1224" s="27" t="s">
        <v>4077</v>
      </c>
      <c r="M1224" s="11" t="s">
        <v>4071</v>
      </c>
      <c r="N1224" s="11" t="s">
        <v>4008</v>
      </c>
      <c r="O1224" s="10" t="s">
        <v>3670</v>
      </c>
      <c r="P1224" s="2" t="s">
        <v>1429</v>
      </c>
      <c r="Q1224" s="48" t="s">
        <v>3634</v>
      </c>
      <c r="R1224" s="48" t="s">
        <v>3634</v>
      </c>
      <c r="S1224" s="48" t="s">
        <v>3634</v>
      </c>
      <c r="T1224" s="48" t="s">
        <v>3634</v>
      </c>
      <c r="U1224" s="48" t="s">
        <v>3634</v>
      </c>
      <c r="V1224" s="48" t="s">
        <v>3634</v>
      </c>
      <c r="W1224" s="48" t="s">
        <v>3634</v>
      </c>
      <c r="X1224" s="48" t="s">
        <v>3634</v>
      </c>
      <c r="Y1224" s="48" t="s">
        <v>3634</v>
      </c>
      <c r="Z1224" s="95" t="s">
        <v>3630</v>
      </c>
      <c r="AA1224" s="12" t="s">
        <v>4074</v>
      </c>
      <c r="AB1224" s="48" t="s">
        <v>3634</v>
      </c>
      <c r="AC1224" s="48" t="s">
        <v>3634</v>
      </c>
      <c r="AD1224" s="48" t="s">
        <v>3634</v>
      </c>
      <c r="AE1224" s="48" t="s">
        <v>3634</v>
      </c>
      <c r="AF1224" s="48" t="s">
        <v>3634</v>
      </c>
      <c r="AG1224" s="48" t="s">
        <v>3634</v>
      </c>
      <c r="AH1224" s="48" t="s">
        <v>3634</v>
      </c>
      <c r="AI1224" s="48" t="s">
        <v>3634</v>
      </c>
      <c r="AJ1224" s="48" t="s">
        <v>3634</v>
      </c>
      <c r="AK1224" s="48" t="s">
        <v>3634</v>
      </c>
      <c r="AL1224" s="48" t="s">
        <v>3634</v>
      </c>
      <c r="AM1224" s="48" t="s">
        <v>3634</v>
      </c>
      <c r="AN1224" s="48" t="s">
        <v>3634</v>
      </c>
      <c r="AO1224" s="48" t="s">
        <v>3634</v>
      </c>
      <c r="AP1224" s="48" t="s">
        <v>3634</v>
      </c>
      <c r="AQ1224" s="46" t="s">
        <v>1445</v>
      </c>
      <c r="AR1224" s="11" t="s">
        <v>3664</v>
      </c>
      <c r="AS1224" s="11" t="s">
        <v>5116</v>
      </c>
      <c r="AT1224" s="11" t="s">
        <v>3664</v>
      </c>
      <c r="AU1224" s="11" t="s">
        <v>3664</v>
      </c>
      <c r="AV1224" s="37">
        <v>5</v>
      </c>
      <c r="AW1224" s="37">
        <v>0</v>
      </c>
      <c r="AX1224" s="37">
        <v>0</v>
      </c>
      <c r="AY1224" s="37">
        <v>0</v>
      </c>
      <c r="AZ1224" s="107" t="s">
        <v>3675</v>
      </c>
      <c r="BA1224" s="36" t="s">
        <v>5293</v>
      </c>
      <c r="BB1224" s="48" t="s">
        <v>3634</v>
      </c>
      <c r="BC1224" s="48" t="s">
        <v>3634</v>
      </c>
      <c r="BD1224" s="48" t="s">
        <v>3634</v>
      </c>
      <c r="BE1224" s="48" t="s">
        <v>3634</v>
      </c>
      <c r="BF1224" s="48" t="s">
        <v>3634</v>
      </c>
      <c r="BG1224" s="48" t="s">
        <v>3634</v>
      </c>
      <c r="BH1224" s="48" t="s">
        <v>3634</v>
      </c>
      <c r="BI1224" s="37">
        <v>5</v>
      </c>
      <c r="BJ1224" s="37">
        <v>0</v>
      </c>
      <c r="BK1224" s="37">
        <f>BI1224-BJ1224</f>
        <v>5</v>
      </c>
      <c r="BL1224" s="37">
        <v>0</v>
      </c>
      <c r="BM1224" s="37">
        <v>5</v>
      </c>
      <c r="BN1224" s="48" t="s">
        <v>3634</v>
      </c>
      <c r="BO1224" s="48" t="s">
        <v>3634</v>
      </c>
      <c r="BP1224" s="48" t="s">
        <v>3634</v>
      </c>
      <c r="BQ1224" s="11" t="s">
        <v>4078</v>
      </c>
      <c r="BR1224" s="10" t="s">
        <v>3796</v>
      </c>
      <c r="BS1224" s="12" t="s">
        <v>3664</v>
      </c>
      <c r="BT1224" s="216" t="s">
        <v>7192</v>
      </c>
      <c r="BU1224" s="129" t="s">
        <v>3634</v>
      </c>
      <c r="BV1224" s="202" t="s">
        <v>7679</v>
      </c>
      <c r="BW1224" s="202">
        <f>COUNTIF($E$1224:$E$1224,E1224)</f>
        <v>1</v>
      </c>
      <c r="BX1224" s="202">
        <f>COUNTIF($F$1224:$F$1224,F1224)</f>
        <v>1</v>
      </c>
      <c r="BY1224" s="202"/>
      <c r="BZ1224" s="219"/>
      <c r="CA1224" s="203"/>
      <c r="CB1224" s="2" t="str">
        <f t="shared" ref="CB1224:CB1247" si="76">IF(SUM(CM1224:CQ1224)=AV1224,"","Check")</f>
        <v/>
      </c>
      <c r="CC1224" s="129" t="str">
        <f t="shared" ref="CC1224:CC1247" si="77">IF(SUM(AV1224:AY1224)=BM1224,"","Check")</f>
        <v/>
      </c>
      <c r="CD1224" s="129" t="str">
        <f t="shared" ref="CD1224:CD1247" si="78">IF(CH1224=BM1224,"","Check")</f>
        <v/>
      </c>
      <c r="CE1224" s="129"/>
      <c r="CF1224" s="129"/>
      <c r="CG1224" s="122">
        <f t="shared" ref="CG1224:CG1247" si="79">SUM(AV1224:AY1224)</f>
        <v>5</v>
      </c>
      <c r="CH1224" s="122">
        <f t="shared" ref="CH1224:CH1247" si="80">SUM(CM1224:DG1224)</f>
        <v>5</v>
      </c>
      <c r="CI1224" s="122"/>
      <c r="CJ1224" s="122"/>
      <c r="CK1224" s="122"/>
      <c r="CM1224" s="122">
        <f>AV1224/5</f>
        <v>1</v>
      </c>
      <c r="CN1224" s="122">
        <f>AV1224/5</f>
        <v>1</v>
      </c>
      <c r="CO1224" s="122">
        <f>AV1224/5</f>
        <v>1</v>
      </c>
      <c r="CP1224" s="122">
        <f>AV1224/5</f>
        <v>1</v>
      </c>
      <c r="CQ1224" s="122">
        <f>AV1224/5</f>
        <v>1</v>
      </c>
      <c r="CR1224" s="122">
        <f>AW1224/5</f>
        <v>0</v>
      </c>
      <c r="CS1224" s="122">
        <f>AW1224/5</f>
        <v>0</v>
      </c>
      <c r="CT1224" s="122">
        <f>AW1224/5</f>
        <v>0</v>
      </c>
      <c r="CU1224" s="122">
        <f>AW1224/5</f>
        <v>0</v>
      </c>
      <c r="CV1224" s="122">
        <f>AW1224/5</f>
        <v>0</v>
      </c>
      <c r="CW1224" s="122">
        <f>AX1224/9</f>
        <v>0</v>
      </c>
      <c r="CX1224" s="122">
        <f>AX1224/9</f>
        <v>0</v>
      </c>
      <c r="CY1224" s="122">
        <f>AX1224/9</f>
        <v>0</v>
      </c>
      <c r="CZ1224" s="122">
        <f>AX1224/9</f>
        <v>0</v>
      </c>
      <c r="DA1224" s="122">
        <f>AX1224/9</f>
        <v>0</v>
      </c>
      <c r="DB1224" s="122">
        <f>AX1224/9</f>
        <v>0</v>
      </c>
      <c r="DC1224" s="122">
        <f>AX1224/9</f>
        <v>0</v>
      </c>
      <c r="DD1224" s="122">
        <f>AX1224/9</f>
        <v>0</v>
      </c>
      <c r="DE1224" s="122">
        <f>AX1224/9</f>
        <v>0</v>
      </c>
      <c r="DF1224" s="2">
        <v>0</v>
      </c>
      <c r="DG1224" s="205">
        <f t="shared" ref="DG1224:DG1247" si="81">AY1224</f>
        <v>0</v>
      </c>
      <c r="DH1224" s="257" t="e">
        <f>COUNTIF(#REF!,E1224)</f>
        <v>#REF!</v>
      </c>
      <c r="DI1224" s="257" t="e">
        <f>COUNTIF(#REF!,E1224)</f>
        <v>#REF!</v>
      </c>
    </row>
    <row r="1225" spans="1:16383" ht="16.149999999999999" customHeight="1" x14ac:dyDescent="0.25">
      <c r="A1225" s="275" t="s">
        <v>2450</v>
      </c>
      <c r="B1225" s="2" t="s">
        <v>3629</v>
      </c>
      <c r="C1225" s="195" t="str">
        <f>E1225</f>
        <v>17/00219/FUL</v>
      </c>
      <c r="D1225" s="2" t="s">
        <v>526</v>
      </c>
      <c r="E1225" s="95" t="s">
        <v>5315</v>
      </c>
      <c r="F1225" s="172" t="s">
        <v>5316</v>
      </c>
      <c r="G1225" s="27">
        <v>0.14000000000000001</v>
      </c>
      <c r="H1225" s="57" t="s">
        <v>4073</v>
      </c>
      <c r="I1225" s="2" t="s">
        <v>5317</v>
      </c>
      <c r="J1225" s="27" t="s">
        <v>4077</v>
      </c>
      <c r="K1225" s="57" t="s">
        <v>4077</v>
      </c>
      <c r="L1225" s="27" t="s">
        <v>4077</v>
      </c>
      <c r="M1225" s="27" t="s">
        <v>4071</v>
      </c>
      <c r="N1225" s="11" t="s">
        <v>4008</v>
      </c>
      <c r="O1225" s="10" t="s">
        <v>3671</v>
      </c>
      <c r="P1225" s="2" t="s">
        <v>1429</v>
      </c>
      <c r="Q1225" s="48" t="s">
        <v>3634</v>
      </c>
      <c r="R1225" s="48" t="s">
        <v>3634</v>
      </c>
      <c r="S1225" s="48" t="s">
        <v>3634</v>
      </c>
      <c r="T1225" s="48" t="s">
        <v>3634</v>
      </c>
      <c r="U1225" s="48" t="s">
        <v>3634</v>
      </c>
      <c r="V1225" s="48" t="s">
        <v>3634</v>
      </c>
      <c r="W1225" s="48" t="s">
        <v>3634</v>
      </c>
      <c r="X1225" s="48" t="s">
        <v>3634</v>
      </c>
      <c r="Y1225" s="48" t="s">
        <v>3634</v>
      </c>
      <c r="Z1225" s="95" t="s">
        <v>3630</v>
      </c>
      <c r="AA1225" s="12" t="s">
        <v>4074</v>
      </c>
      <c r="AB1225" s="48" t="s">
        <v>3634</v>
      </c>
      <c r="AC1225" s="48" t="s">
        <v>3634</v>
      </c>
      <c r="AD1225" s="48" t="s">
        <v>3634</v>
      </c>
      <c r="AE1225" s="48" t="s">
        <v>3634</v>
      </c>
      <c r="AF1225" s="48" t="s">
        <v>3634</v>
      </c>
      <c r="AG1225" s="48" t="s">
        <v>3634</v>
      </c>
      <c r="AH1225" s="48" t="s">
        <v>3634</v>
      </c>
      <c r="AI1225" s="48" t="s">
        <v>3634</v>
      </c>
      <c r="AJ1225" s="48" t="s">
        <v>3634</v>
      </c>
      <c r="AK1225" s="48" t="s">
        <v>3634</v>
      </c>
      <c r="AL1225" s="48" t="s">
        <v>3634</v>
      </c>
      <c r="AM1225" s="48" t="s">
        <v>3634</v>
      </c>
      <c r="AN1225" s="48" t="s">
        <v>3634</v>
      </c>
      <c r="AO1225" s="48" t="s">
        <v>3634</v>
      </c>
      <c r="AP1225" s="48" t="s">
        <v>3634</v>
      </c>
      <c r="AQ1225" s="107" t="s">
        <v>1445</v>
      </c>
      <c r="AR1225" s="11" t="s">
        <v>3664</v>
      </c>
      <c r="AS1225" s="11" t="s">
        <v>5116</v>
      </c>
      <c r="AT1225" s="11" t="s">
        <v>3664</v>
      </c>
      <c r="AU1225" s="11" t="s">
        <v>3664</v>
      </c>
      <c r="AV1225" s="37">
        <v>0</v>
      </c>
      <c r="AW1225" s="37">
        <v>4</v>
      </c>
      <c r="AX1225" s="37">
        <v>0</v>
      </c>
      <c r="AY1225" s="37">
        <v>0</v>
      </c>
      <c r="AZ1225" s="46" t="s">
        <v>3675</v>
      </c>
      <c r="BA1225" s="36" t="s">
        <v>5293</v>
      </c>
      <c r="BB1225" s="37" t="s">
        <v>3634</v>
      </c>
      <c r="BC1225" s="37" t="s">
        <v>3634</v>
      </c>
      <c r="BD1225" s="37" t="s">
        <v>3634</v>
      </c>
      <c r="BE1225" s="37" t="s">
        <v>3634</v>
      </c>
      <c r="BF1225" s="37" t="s">
        <v>3634</v>
      </c>
      <c r="BG1225" s="37" t="s">
        <v>3634</v>
      </c>
      <c r="BH1225" s="37" t="s">
        <v>3634</v>
      </c>
      <c r="BI1225" s="37">
        <v>4</v>
      </c>
      <c r="BJ1225" s="37">
        <v>0</v>
      </c>
      <c r="BK1225" s="37">
        <f>BI1225-BJ1225</f>
        <v>4</v>
      </c>
      <c r="BL1225" s="37">
        <v>0</v>
      </c>
      <c r="BM1225" s="37">
        <v>4</v>
      </c>
      <c r="BN1225" s="37" t="s">
        <v>3634</v>
      </c>
      <c r="BO1225" s="37" t="s">
        <v>3634</v>
      </c>
      <c r="BP1225" s="37" t="s">
        <v>3634</v>
      </c>
      <c r="BQ1225" s="11" t="s">
        <v>4078</v>
      </c>
      <c r="BR1225" s="10" t="s">
        <v>3795</v>
      </c>
      <c r="BS1225" s="12" t="s">
        <v>3664</v>
      </c>
      <c r="BT1225" s="136" t="s">
        <v>7413</v>
      </c>
      <c r="BU1225" s="129" t="s">
        <v>3634</v>
      </c>
      <c r="BV1225" s="202" t="s">
        <v>7679</v>
      </c>
      <c r="BW1225" s="202">
        <f>COUNTIF($E$1225:$E$1225,E1225)</f>
        <v>1</v>
      </c>
      <c r="BX1225" s="202">
        <f>COUNTIF($F$1225:$F$1225,F1225)</f>
        <v>1</v>
      </c>
      <c r="BY1225" s="202"/>
      <c r="BZ1225" s="204" t="e">
        <f>INDEX(#REF!,MATCH('Assessed Sites (Housing + mix)'!C507,#REF!,0))</f>
        <v>#REF!</v>
      </c>
      <c r="CA1225" s="203" t="e" cm="1">
        <f t="array" aca="1" ref="CA1225" ca="1">_xlfn.IFS(BR1225="Completed","",(BZ1225+(365*3))&gt;TODAY(),"",TRUE,"Potentially Lapsed")</f>
        <v>#REF!</v>
      </c>
      <c r="CB1225" s="2" t="str">
        <f t="shared" si="76"/>
        <v/>
      </c>
      <c r="CC1225" s="2" t="str">
        <f t="shared" si="77"/>
        <v/>
      </c>
      <c r="CD1225" s="2" t="str">
        <f t="shared" si="78"/>
        <v/>
      </c>
      <c r="CE1225" s="2"/>
      <c r="CF1225" s="2"/>
      <c r="CG1225" s="122">
        <f t="shared" si="79"/>
        <v>4</v>
      </c>
      <c r="CH1225" s="122">
        <f t="shared" si="80"/>
        <v>4</v>
      </c>
      <c r="CI1225" s="122"/>
      <c r="CJ1225" s="122"/>
      <c r="CK1225" s="122"/>
      <c r="CL1225" s="2"/>
      <c r="CM1225" s="122">
        <f>$AV1225/5</f>
        <v>0</v>
      </c>
      <c r="CN1225" s="122">
        <f>$AV1225/5</f>
        <v>0</v>
      </c>
      <c r="CO1225" s="122">
        <f>$AV1225/5</f>
        <v>0</v>
      </c>
      <c r="CP1225" s="122">
        <f>$AV1225/5</f>
        <v>0</v>
      </c>
      <c r="CQ1225" s="122">
        <f>$AV1225/5</f>
        <v>0</v>
      </c>
      <c r="CR1225" s="122">
        <f>$AW1225/5</f>
        <v>0.8</v>
      </c>
      <c r="CS1225" s="122">
        <f>$AW1225/5</f>
        <v>0.8</v>
      </c>
      <c r="CT1225" s="122">
        <f>$AW1225/5</f>
        <v>0.8</v>
      </c>
      <c r="CU1225" s="122">
        <f>$AW1225/5</f>
        <v>0.8</v>
      </c>
      <c r="CV1225" s="122">
        <f>$AW1225/5</f>
        <v>0.8</v>
      </c>
      <c r="CW1225" s="122">
        <f t="shared" ref="CW1225:DF1225" si="82">$AX1225/10</f>
        <v>0</v>
      </c>
      <c r="CX1225" s="122">
        <f t="shared" si="82"/>
        <v>0</v>
      </c>
      <c r="CY1225" s="122">
        <f t="shared" si="82"/>
        <v>0</v>
      </c>
      <c r="CZ1225" s="122">
        <f t="shared" si="82"/>
        <v>0</v>
      </c>
      <c r="DA1225" s="122">
        <f t="shared" si="82"/>
        <v>0</v>
      </c>
      <c r="DB1225" s="122">
        <f t="shared" si="82"/>
        <v>0</v>
      </c>
      <c r="DC1225" s="122">
        <f t="shared" si="82"/>
        <v>0</v>
      </c>
      <c r="DD1225" s="122">
        <f t="shared" si="82"/>
        <v>0</v>
      </c>
      <c r="DE1225" s="122">
        <f t="shared" si="82"/>
        <v>0</v>
      </c>
      <c r="DF1225" s="122">
        <f t="shared" si="82"/>
        <v>0</v>
      </c>
      <c r="DG1225" s="205">
        <f t="shared" si="81"/>
        <v>0</v>
      </c>
      <c r="DH1225" s="257" t="e">
        <f>COUNTIF(#REF!,E1225)</f>
        <v>#REF!</v>
      </c>
      <c r="DI1225" s="257" t="e">
        <f>COUNTIF(#REF!,E1225)</f>
        <v>#REF!</v>
      </c>
    </row>
    <row r="1226" spans="1:16383" ht="16.149999999999999" customHeight="1" x14ac:dyDescent="0.25">
      <c r="A1226" s="275" t="s">
        <v>2450</v>
      </c>
      <c r="B1226" s="2" t="s">
        <v>3629</v>
      </c>
      <c r="C1226" s="192" t="str">
        <f>E1226</f>
        <v>19/01417/FUL</v>
      </c>
      <c r="D1226" s="2" t="s">
        <v>526</v>
      </c>
      <c r="E1226" s="123" t="s">
        <v>5849</v>
      </c>
      <c r="F1226" s="186" t="s">
        <v>7381</v>
      </c>
      <c r="G1226" s="95" t="s">
        <v>3634</v>
      </c>
      <c r="H1226" s="57" t="s">
        <v>4073</v>
      </c>
      <c r="I1226" s="2"/>
      <c r="J1226" s="27" t="s">
        <v>4077</v>
      </c>
      <c r="K1226" s="27" t="s">
        <v>4077</v>
      </c>
      <c r="L1226" s="27" t="s">
        <v>4077</v>
      </c>
      <c r="M1226" s="27" t="s">
        <v>4071</v>
      </c>
      <c r="N1226" s="11" t="s">
        <v>4008</v>
      </c>
      <c r="O1226" s="10" t="s">
        <v>3670</v>
      </c>
      <c r="P1226" s="101" t="s">
        <v>1429</v>
      </c>
      <c r="Q1226" s="48" t="s">
        <v>3634</v>
      </c>
      <c r="R1226" s="48" t="s">
        <v>3634</v>
      </c>
      <c r="S1226" s="48" t="s">
        <v>3634</v>
      </c>
      <c r="T1226" s="48" t="s">
        <v>3634</v>
      </c>
      <c r="U1226" s="48" t="s">
        <v>3634</v>
      </c>
      <c r="V1226" s="48" t="s">
        <v>3634</v>
      </c>
      <c r="W1226" s="48" t="s">
        <v>3634</v>
      </c>
      <c r="X1226" s="48" t="s">
        <v>3634</v>
      </c>
      <c r="Y1226" s="48" t="s">
        <v>3634</v>
      </c>
      <c r="Z1226" s="95" t="s">
        <v>3630</v>
      </c>
      <c r="AA1226" s="12" t="s">
        <v>4074</v>
      </c>
      <c r="AB1226" s="100" t="s">
        <v>3634</v>
      </c>
      <c r="AC1226" s="100" t="s">
        <v>3634</v>
      </c>
      <c r="AD1226" s="100" t="s">
        <v>3634</v>
      </c>
      <c r="AE1226" s="100" t="s">
        <v>3634</v>
      </c>
      <c r="AF1226" s="100" t="s">
        <v>3634</v>
      </c>
      <c r="AG1226" s="100" t="s">
        <v>3634</v>
      </c>
      <c r="AH1226" s="100" t="s">
        <v>3634</v>
      </c>
      <c r="AI1226" s="100" t="s">
        <v>3634</v>
      </c>
      <c r="AJ1226" s="100" t="s">
        <v>3634</v>
      </c>
      <c r="AK1226" s="100" t="s">
        <v>3634</v>
      </c>
      <c r="AL1226" s="100" t="s">
        <v>3634</v>
      </c>
      <c r="AM1226" s="100" t="s">
        <v>3634</v>
      </c>
      <c r="AN1226" s="100" t="s">
        <v>3634</v>
      </c>
      <c r="AO1226" s="100" t="s">
        <v>3634</v>
      </c>
      <c r="AP1226" s="100" t="s">
        <v>3634</v>
      </c>
      <c r="AQ1226" s="46" t="s">
        <v>1445</v>
      </c>
      <c r="AR1226" s="11" t="s">
        <v>4074</v>
      </c>
      <c r="AS1226" s="11" t="s">
        <v>5116</v>
      </c>
      <c r="AT1226" s="11" t="s">
        <v>3664</v>
      </c>
      <c r="AU1226" s="11" t="s">
        <v>3664</v>
      </c>
      <c r="AV1226" s="37">
        <f>BM1226</f>
        <v>0</v>
      </c>
      <c r="AW1226" s="37">
        <v>0</v>
      </c>
      <c r="AX1226" s="37">
        <v>0</v>
      </c>
      <c r="AY1226" s="37">
        <v>0</v>
      </c>
      <c r="AZ1226" s="46" t="s">
        <v>3675</v>
      </c>
      <c r="BA1226" s="36" t="s">
        <v>5293</v>
      </c>
      <c r="BB1226" s="48" t="s">
        <v>3634</v>
      </c>
      <c r="BC1226" s="48" t="s">
        <v>3634</v>
      </c>
      <c r="BD1226" s="48" t="s">
        <v>3634</v>
      </c>
      <c r="BE1226" s="22" t="s">
        <v>3634</v>
      </c>
      <c r="BF1226" s="22" t="s">
        <v>3634</v>
      </c>
      <c r="BG1226" s="22" t="s">
        <v>3634</v>
      </c>
      <c r="BH1226" s="22" t="s">
        <v>3634</v>
      </c>
      <c r="BI1226" s="199">
        <v>2</v>
      </c>
      <c r="BJ1226" s="199">
        <v>2</v>
      </c>
      <c r="BK1226" s="199">
        <v>0</v>
      </c>
      <c r="BL1226" s="199">
        <v>0</v>
      </c>
      <c r="BM1226" s="37">
        <f>BK1226-BL1226</f>
        <v>0</v>
      </c>
      <c r="BN1226" s="199" t="s">
        <v>3634</v>
      </c>
      <c r="BO1226" s="199" t="s">
        <v>3634</v>
      </c>
      <c r="BP1226" s="199" t="s">
        <v>3634</v>
      </c>
      <c r="BQ1226" s="11" t="s">
        <v>4078</v>
      </c>
      <c r="BR1226" s="10" t="s">
        <v>3796</v>
      </c>
      <c r="BS1226" s="11" t="s">
        <v>4078</v>
      </c>
      <c r="BT1226" s="195"/>
      <c r="BU1226" s="129" t="s">
        <v>3634</v>
      </c>
      <c r="BV1226" s="202" t="s">
        <v>7679</v>
      </c>
      <c r="BW1226" s="202">
        <f>COUNTIF($E$1226:$E$1226,E1226)</f>
        <v>1</v>
      </c>
      <c r="BX1226" s="202">
        <f>COUNTIF($F$1226:$F$1226,F1226)</f>
        <v>1</v>
      </c>
      <c r="BY1226" s="202"/>
      <c r="BZ1226" s="204" t="e">
        <f>INDEX(#REF!,MATCH('Excluded sites (not unique etc)'!E1226,#REF!,0))</f>
        <v>#REF!</v>
      </c>
      <c r="CA1226" s="203" t="e" cm="1">
        <f t="array" aca="1" ref="CA1226" ca="1">_xlfn.IFS(BR1226="Completed","",(BZ1226+(365*3))&gt;TODAY(),"",TRUE,"Potentially Lapsed")</f>
        <v>#REF!</v>
      </c>
      <c r="CB1226" s="2" t="str">
        <f t="shared" si="76"/>
        <v/>
      </c>
      <c r="CC1226" s="129" t="str">
        <f t="shared" si="77"/>
        <v/>
      </c>
      <c r="CD1226" s="129" t="str">
        <f t="shared" si="78"/>
        <v/>
      </c>
      <c r="CE1226" s="129"/>
      <c r="CF1226" s="129"/>
      <c r="CG1226" s="122">
        <f t="shared" si="79"/>
        <v>0</v>
      </c>
      <c r="CH1226" s="122">
        <f t="shared" si="80"/>
        <v>0</v>
      </c>
      <c r="CI1226" s="122"/>
      <c r="CJ1226" s="122"/>
      <c r="CK1226" s="12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05">
        <f t="shared" si="81"/>
        <v>0</v>
      </c>
      <c r="DH1226" s="257" t="e">
        <f>COUNTIF(#REF!,E1226)</f>
        <v>#REF!</v>
      </c>
      <c r="DI1226" s="257" t="e">
        <f>COUNTIF(#REF!,E1226)</f>
        <v>#REF!</v>
      </c>
    </row>
    <row r="1227" spans="1:16383" ht="16.149999999999999" customHeight="1" x14ac:dyDescent="0.25">
      <c r="A1227" s="275" t="s">
        <v>2450</v>
      </c>
      <c r="B1227" s="2" t="s">
        <v>3629</v>
      </c>
      <c r="C1227" s="130" t="s">
        <v>361</v>
      </c>
      <c r="D1227" s="57" t="s">
        <v>526</v>
      </c>
      <c r="E1227" s="10" t="s">
        <v>766</v>
      </c>
      <c r="F1227" s="44" t="s">
        <v>3418</v>
      </c>
      <c r="G1227" s="57">
        <v>0.14000000000000001</v>
      </c>
      <c r="H1227" s="57" t="s">
        <v>4073</v>
      </c>
      <c r="I1227" s="57" t="s">
        <v>4277</v>
      </c>
      <c r="J1227" s="27" t="s">
        <v>4077</v>
      </c>
      <c r="K1227" s="57" t="s">
        <v>4077</v>
      </c>
      <c r="L1227" s="27" t="s">
        <v>4077</v>
      </c>
      <c r="M1227" s="11" t="s">
        <v>4071</v>
      </c>
      <c r="N1227" s="11" t="s">
        <v>4008</v>
      </c>
      <c r="O1227" s="10" t="s">
        <v>3670</v>
      </c>
      <c r="P1227" s="2" t="s">
        <v>1429</v>
      </c>
      <c r="Q1227" s="48" t="s">
        <v>3634</v>
      </c>
      <c r="R1227" s="48" t="s">
        <v>3634</v>
      </c>
      <c r="S1227" s="48" t="s">
        <v>3634</v>
      </c>
      <c r="T1227" s="48" t="s">
        <v>3634</v>
      </c>
      <c r="U1227" s="48" t="s">
        <v>3634</v>
      </c>
      <c r="V1227" s="48" t="s">
        <v>3634</v>
      </c>
      <c r="W1227" s="48" t="s">
        <v>3634</v>
      </c>
      <c r="X1227" s="48" t="s">
        <v>3634</v>
      </c>
      <c r="Y1227" s="48" t="s">
        <v>3634</v>
      </c>
      <c r="Z1227" s="95" t="s">
        <v>3630</v>
      </c>
      <c r="AA1227" s="12" t="s">
        <v>4074</v>
      </c>
      <c r="AB1227" s="48" t="s">
        <v>3634</v>
      </c>
      <c r="AC1227" s="48" t="s">
        <v>3634</v>
      </c>
      <c r="AD1227" s="48" t="s">
        <v>3634</v>
      </c>
      <c r="AE1227" s="48" t="s">
        <v>3634</v>
      </c>
      <c r="AF1227" s="48" t="s">
        <v>3634</v>
      </c>
      <c r="AG1227" s="48" t="s">
        <v>3634</v>
      </c>
      <c r="AH1227" s="48" t="s">
        <v>3634</v>
      </c>
      <c r="AI1227" s="48" t="s">
        <v>3634</v>
      </c>
      <c r="AJ1227" s="48" t="s">
        <v>3634</v>
      </c>
      <c r="AK1227" s="48" t="s">
        <v>3634</v>
      </c>
      <c r="AL1227" s="48" t="s">
        <v>3634</v>
      </c>
      <c r="AM1227" s="48" t="s">
        <v>3634</v>
      </c>
      <c r="AN1227" s="48" t="s">
        <v>3634</v>
      </c>
      <c r="AO1227" s="48" t="s">
        <v>3634</v>
      </c>
      <c r="AP1227" s="48" t="s">
        <v>3634</v>
      </c>
      <c r="AQ1227" s="46" t="s">
        <v>1445</v>
      </c>
      <c r="AR1227" s="11" t="s">
        <v>4074</v>
      </c>
      <c r="AS1227" s="11" t="s">
        <v>4359</v>
      </c>
      <c r="AT1227" s="11" t="s">
        <v>3668</v>
      </c>
      <c r="AU1227" s="11" t="s">
        <v>3649</v>
      </c>
      <c r="AV1227" s="37">
        <f>BM1227</f>
        <v>4</v>
      </c>
      <c r="AW1227" s="37">
        <v>0</v>
      </c>
      <c r="AX1227" s="37">
        <v>0</v>
      </c>
      <c r="AY1227" s="37">
        <v>0</v>
      </c>
      <c r="AZ1227" s="46" t="s">
        <v>3675</v>
      </c>
      <c r="BA1227" s="22" t="s">
        <v>3634</v>
      </c>
      <c r="BB1227" s="37" t="s">
        <v>3634</v>
      </c>
      <c r="BC1227" s="37" t="s">
        <v>3634</v>
      </c>
      <c r="BD1227" s="37" t="s">
        <v>3634</v>
      </c>
      <c r="BE1227" s="37" t="s">
        <v>3634</v>
      </c>
      <c r="BF1227" s="37" t="s">
        <v>3634</v>
      </c>
      <c r="BG1227" s="37" t="s">
        <v>3634</v>
      </c>
      <c r="BH1227" s="37" t="s">
        <v>3634</v>
      </c>
      <c r="BI1227" s="37">
        <v>5</v>
      </c>
      <c r="BJ1227" s="37">
        <v>1</v>
      </c>
      <c r="BK1227" s="37">
        <f>BI1227-BJ1227</f>
        <v>4</v>
      </c>
      <c r="BL1227" s="37">
        <f>BK1227-BM1227</f>
        <v>0</v>
      </c>
      <c r="BM1227" s="37">
        <v>4</v>
      </c>
      <c r="BN1227" s="37" t="s">
        <v>3634</v>
      </c>
      <c r="BO1227" s="37" t="s">
        <v>3634</v>
      </c>
      <c r="BP1227" s="37" t="s">
        <v>3634</v>
      </c>
      <c r="BQ1227" s="11" t="s">
        <v>4078</v>
      </c>
      <c r="BR1227" s="10" t="s">
        <v>3796</v>
      </c>
      <c r="BS1227" s="11" t="s">
        <v>3664</v>
      </c>
      <c r="BT1227" s="195"/>
      <c r="BU1227" s="129" t="s">
        <v>3634</v>
      </c>
      <c r="BV1227" s="202" t="s">
        <v>7679</v>
      </c>
      <c r="BW1227" s="202">
        <f>COUNTIF($E$1227:$E$1227,E1227)</f>
        <v>1</v>
      </c>
      <c r="BX1227" s="202">
        <f>COUNTIF($F$1227:$F$1227,F1227)</f>
        <v>1</v>
      </c>
      <c r="BY1227" s="202"/>
      <c r="BZ1227" s="204" t="e">
        <f>INDEX(#REF!,MATCH('Assessed Sites (Housing + mix)'!C293,#REF!,0))</f>
        <v>#REF!</v>
      </c>
      <c r="CA1227" s="203" t="e" cm="1">
        <f t="array" aca="1" ref="CA1227" ca="1">_xlfn.IFS(BR1227="Completed","",(BZ1227+(365*3))&gt;TODAY(),"",TRUE,"Potentially Lapsed")</f>
        <v>#REF!</v>
      </c>
      <c r="CB1227" s="2" t="str">
        <f t="shared" si="76"/>
        <v/>
      </c>
      <c r="CC1227" s="129" t="str">
        <f t="shared" si="77"/>
        <v/>
      </c>
      <c r="CD1227" s="129" t="str">
        <f t="shared" si="78"/>
        <v/>
      </c>
      <c r="CE1227" s="129"/>
      <c r="CF1227" s="129"/>
      <c r="CG1227" s="122">
        <f t="shared" si="79"/>
        <v>4</v>
      </c>
      <c r="CH1227" s="122">
        <f t="shared" si="80"/>
        <v>4</v>
      </c>
      <c r="CI1227" s="122"/>
      <c r="CJ1227" s="122"/>
      <c r="CK1227" s="122"/>
      <c r="CL1227" s="2"/>
      <c r="CM1227" s="122">
        <f>AV1227/5</f>
        <v>0.8</v>
      </c>
      <c r="CN1227" s="122">
        <f>AV1227/5</f>
        <v>0.8</v>
      </c>
      <c r="CO1227" s="122">
        <f>AV1227/5</f>
        <v>0.8</v>
      </c>
      <c r="CP1227" s="122">
        <f>AV1227/5</f>
        <v>0.8</v>
      </c>
      <c r="CQ1227" s="122">
        <f>AV1227/5</f>
        <v>0.8</v>
      </c>
      <c r="CR1227" s="122">
        <f>AW1227/5</f>
        <v>0</v>
      </c>
      <c r="CS1227" s="122">
        <f>AW1227/5</f>
        <v>0</v>
      </c>
      <c r="CT1227" s="122">
        <f>AW1227/5</f>
        <v>0</v>
      </c>
      <c r="CU1227" s="122">
        <f>AW1227/5</f>
        <v>0</v>
      </c>
      <c r="CV1227" s="122">
        <f>AW1227/5</f>
        <v>0</v>
      </c>
      <c r="CW1227" s="122">
        <f>AX1227/9</f>
        <v>0</v>
      </c>
      <c r="CX1227" s="122">
        <f>AX1227/9</f>
        <v>0</v>
      </c>
      <c r="CY1227" s="122">
        <f>AX1227/9</f>
        <v>0</v>
      </c>
      <c r="CZ1227" s="122">
        <f>AX1227/9</f>
        <v>0</v>
      </c>
      <c r="DA1227" s="122">
        <f>AX1227/9</f>
        <v>0</v>
      </c>
      <c r="DB1227" s="122">
        <f>AX1227/9</f>
        <v>0</v>
      </c>
      <c r="DC1227" s="122">
        <f>AX1227/9</f>
        <v>0</v>
      </c>
      <c r="DD1227" s="122">
        <f>AX1227/9</f>
        <v>0</v>
      </c>
      <c r="DE1227" s="122">
        <f>AX1227/9</f>
        <v>0</v>
      </c>
      <c r="DF1227" s="2">
        <v>0</v>
      </c>
      <c r="DG1227" s="205">
        <f t="shared" si="81"/>
        <v>0</v>
      </c>
      <c r="DH1227" s="257" t="e">
        <f>COUNTIF(#REF!,E1227)</f>
        <v>#REF!</v>
      </c>
      <c r="DI1227" s="257" t="e">
        <f>COUNTIF(#REF!,E1227)</f>
        <v>#REF!</v>
      </c>
    </row>
    <row r="1228" spans="1:16383" ht="16.149999999999999" customHeight="1" x14ac:dyDescent="0.25">
      <c r="A1228" s="275" t="s">
        <v>2450</v>
      </c>
      <c r="B1228" s="2" t="s">
        <v>3629</v>
      </c>
      <c r="C1228" s="192" t="str">
        <f t="shared" ref="C1228:C1235" si="83">E1228</f>
        <v>19/03799/PIA</v>
      </c>
      <c r="D1228" s="2" t="s">
        <v>526</v>
      </c>
      <c r="E1228" s="123" t="s">
        <v>5917</v>
      </c>
      <c r="F1228" s="172" t="s">
        <v>7543</v>
      </c>
      <c r="G1228" s="95" t="s">
        <v>3634</v>
      </c>
      <c r="H1228" s="57" t="s">
        <v>4073</v>
      </c>
      <c r="I1228" s="2" t="s">
        <v>7544</v>
      </c>
      <c r="J1228" s="27" t="s">
        <v>4077</v>
      </c>
      <c r="K1228" s="27" t="s">
        <v>4077</v>
      </c>
      <c r="L1228" s="27" t="s">
        <v>4077</v>
      </c>
      <c r="M1228" s="27" t="s">
        <v>4071</v>
      </c>
      <c r="N1228" s="11" t="s">
        <v>4008</v>
      </c>
      <c r="O1228" s="10" t="s">
        <v>3670</v>
      </c>
      <c r="P1228" s="101" t="s">
        <v>1429</v>
      </c>
      <c r="Q1228" s="48" t="s">
        <v>3634</v>
      </c>
      <c r="R1228" s="48" t="s">
        <v>3634</v>
      </c>
      <c r="S1228" s="48" t="s">
        <v>3634</v>
      </c>
      <c r="T1228" s="48" t="s">
        <v>3634</v>
      </c>
      <c r="U1228" s="48" t="s">
        <v>3634</v>
      </c>
      <c r="V1228" s="48" t="s">
        <v>3634</v>
      </c>
      <c r="W1228" s="48" t="s">
        <v>3634</v>
      </c>
      <c r="X1228" s="48" t="s">
        <v>3634</v>
      </c>
      <c r="Y1228" s="48" t="s">
        <v>3634</v>
      </c>
      <c r="Z1228" s="95" t="s">
        <v>3630</v>
      </c>
      <c r="AA1228" s="12" t="s">
        <v>4074</v>
      </c>
      <c r="AB1228" s="100" t="s">
        <v>3634</v>
      </c>
      <c r="AC1228" s="100" t="s">
        <v>3634</v>
      </c>
      <c r="AD1228" s="100" t="s">
        <v>3634</v>
      </c>
      <c r="AE1228" s="100" t="s">
        <v>3634</v>
      </c>
      <c r="AF1228" s="100" t="s">
        <v>3634</v>
      </c>
      <c r="AG1228" s="100" t="s">
        <v>3634</v>
      </c>
      <c r="AH1228" s="100" t="s">
        <v>3634</v>
      </c>
      <c r="AI1228" s="100" t="s">
        <v>3634</v>
      </c>
      <c r="AJ1228" s="100" t="s">
        <v>3634</v>
      </c>
      <c r="AK1228" s="100" t="s">
        <v>3634</v>
      </c>
      <c r="AL1228" s="100" t="s">
        <v>3634</v>
      </c>
      <c r="AM1228" s="100" t="s">
        <v>3634</v>
      </c>
      <c r="AN1228" s="100" t="s">
        <v>3634</v>
      </c>
      <c r="AO1228" s="100" t="s">
        <v>3634</v>
      </c>
      <c r="AP1228" s="100" t="s">
        <v>3634</v>
      </c>
      <c r="AQ1228" s="46" t="s">
        <v>1445</v>
      </c>
      <c r="AR1228" s="11" t="s">
        <v>4074</v>
      </c>
      <c r="AS1228" s="11" t="s">
        <v>5116</v>
      </c>
      <c r="AT1228" s="11" t="s">
        <v>3664</v>
      </c>
      <c r="AU1228" s="11" t="s">
        <v>3664</v>
      </c>
      <c r="AV1228" s="37">
        <f>BM1228</f>
        <v>1</v>
      </c>
      <c r="AW1228" s="37">
        <v>0</v>
      </c>
      <c r="AX1228" s="37">
        <v>0</v>
      </c>
      <c r="AY1228" s="37">
        <v>0</v>
      </c>
      <c r="AZ1228" s="46" t="s">
        <v>3675</v>
      </c>
      <c r="BA1228" s="36" t="s">
        <v>5293</v>
      </c>
      <c r="BB1228" s="48" t="s">
        <v>3634</v>
      </c>
      <c r="BC1228" s="48" t="s">
        <v>3634</v>
      </c>
      <c r="BD1228" s="48" t="s">
        <v>3634</v>
      </c>
      <c r="BE1228" s="22" t="s">
        <v>3634</v>
      </c>
      <c r="BF1228" s="22" t="s">
        <v>3634</v>
      </c>
      <c r="BG1228" s="22" t="s">
        <v>3634</v>
      </c>
      <c r="BH1228" s="22" t="s">
        <v>3634</v>
      </c>
      <c r="BI1228" s="199">
        <v>1</v>
      </c>
      <c r="BJ1228" s="199">
        <v>0</v>
      </c>
      <c r="BK1228" s="199">
        <v>1</v>
      </c>
      <c r="BL1228" s="199">
        <v>0</v>
      </c>
      <c r="BM1228" s="37">
        <f t="shared" ref="BM1228:BM1241" si="84">BK1228-BL1228</f>
        <v>1</v>
      </c>
      <c r="BN1228" s="199" t="s">
        <v>3634</v>
      </c>
      <c r="BO1228" s="199" t="s">
        <v>3634</v>
      </c>
      <c r="BP1228" s="199" t="s">
        <v>3634</v>
      </c>
      <c r="BQ1228" s="11" t="s">
        <v>4078</v>
      </c>
      <c r="BR1228" s="10" t="s">
        <v>3796</v>
      </c>
      <c r="BS1228" s="11" t="s">
        <v>4078</v>
      </c>
      <c r="BT1228" s="195"/>
      <c r="BU1228" s="129" t="s">
        <v>3634</v>
      </c>
      <c r="BV1228" s="202" t="s">
        <v>7679</v>
      </c>
      <c r="BW1228" s="202">
        <f>COUNTIF($E$1228:$E$1228,E1228)</f>
        <v>1</v>
      </c>
      <c r="BX1228" s="202">
        <f>COUNTIF($F$1228:$F$1228,F1228)</f>
        <v>1</v>
      </c>
      <c r="BY1228" s="202"/>
      <c r="BZ1228" s="204" t="e">
        <f>INDEX(#REF!,MATCH('Excluded sites (not unique etc)'!E1228,#REF!,0))</f>
        <v>#REF!</v>
      </c>
      <c r="CA1228" s="203" t="e" cm="1">
        <f t="array" aca="1" ref="CA1228" ca="1">_xlfn.IFS(BR1228="Completed","",(BZ1228+(365*3))&gt;TODAY(),"",TRUE,"Potentially Lapsed")</f>
        <v>#REF!</v>
      </c>
      <c r="CB1228" s="2" t="str">
        <f t="shared" si="76"/>
        <v/>
      </c>
      <c r="CC1228" s="129" t="str">
        <f t="shared" si="77"/>
        <v/>
      </c>
      <c r="CD1228" s="129" t="str">
        <f t="shared" si="78"/>
        <v/>
      </c>
      <c r="CE1228" s="129"/>
      <c r="CF1228" s="129"/>
      <c r="CG1228" s="122">
        <f t="shared" si="79"/>
        <v>1</v>
      </c>
      <c r="CH1228" s="122">
        <f t="shared" si="80"/>
        <v>1</v>
      </c>
      <c r="CI1228" s="122"/>
      <c r="CJ1228" s="122"/>
      <c r="CK1228" s="122"/>
      <c r="CL1228" s="2"/>
      <c r="CM1228" s="122">
        <f t="shared" ref="CM1228:CQ1237" si="85">$AV1228/5</f>
        <v>0.2</v>
      </c>
      <c r="CN1228" s="122">
        <f t="shared" si="85"/>
        <v>0.2</v>
      </c>
      <c r="CO1228" s="122">
        <f t="shared" si="85"/>
        <v>0.2</v>
      </c>
      <c r="CP1228" s="122">
        <f t="shared" si="85"/>
        <v>0.2</v>
      </c>
      <c r="CQ1228" s="122">
        <f t="shared" si="85"/>
        <v>0.2</v>
      </c>
      <c r="CR1228" s="122">
        <f t="shared" ref="CR1228:CV1237" si="86">$AW1228/5</f>
        <v>0</v>
      </c>
      <c r="CS1228" s="122">
        <f t="shared" si="86"/>
        <v>0</v>
      </c>
      <c r="CT1228" s="122">
        <f t="shared" si="86"/>
        <v>0</v>
      </c>
      <c r="CU1228" s="122">
        <f t="shared" si="86"/>
        <v>0</v>
      </c>
      <c r="CV1228" s="122">
        <f t="shared" si="86"/>
        <v>0</v>
      </c>
      <c r="CW1228" s="122">
        <f t="shared" ref="CW1228:DF1237" si="87">$AX1228/10</f>
        <v>0</v>
      </c>
      <c r="CX1228" s="122">
        <f t="shared" si="87"/>
        <v>0</v>
      </c>
      <c r="CY1228" s="122">
        <f t="shared" si="87"/>
        <v>0</v>
      </c>
      <c r="CZ1228" s="122">
        <f t="shared" si="87"/>
        <v>0</v>
      </c>
      <c r="DA1228" s="122">
        <f t="shared" si="87"/>
        <v>0</v>
      </c>
      <c r="DB1228" s="122">
        <f t="shared" si="87"/>
        <v>0</v>
      </c>
      <c r="DC1228" s="122">
        <f t="shared" si="87"/>
        <v>0</v>
      </c>
      <c r="DD1228" s="122">
        <f t="shared" si="87"/>
        <v>0</v>
      </c>
      <c r="DE1228" s="122">
        <f t="shared" si="87"/>
        <v>0</v>
      </c>
      <c r="DF1228" s="122">
        <f t="shared" si="87"/>
        <v>0</v>
      </c>
      <c r="DG1228" s="205">
        <f t="shared" si="81"/>
        <v>0</v>
      </c>
      <c r="DH1228" s="257" t="e">
        <f>COUNTIF(#REF!,E1228)</f>
        <v>#REF!</v>
      </c>
      <c r="DI1228" s="257" t="e">
        <f>COUNTIF(#REF!,E1228)</f>
        <v>#REF!</v>
      </c>
    </row>
    <row r="1229" spans="1:16383" ht="16.149999999999999" customHeight="1" x14ac:dyDescent="0.25">
      <c r="A1229" s="275" t="s">
        <v>2450</v>
      </c>
      <c r="B1229" s="2" t="s">
        <v>3629</v>
      </c>
      <c r="C1229" s="192" t="str">
        <f t="shared" si="83"/>
        <v>20/03127/FUL</v>
      </c>
      <c r="D1229" s="2" t="s">
        <v>526</v>
      </c>
      <c r="E1229" s="178" t="s">
        <v>6383</v>
      </c>
      <c r="F1229" s="187" t="s">
        <v>6386</v>
      </c>
      <c r="G1229" s="95" t="s">
        <v>3634</v>
      </c>
      <c r="H1229" s="57" t="s">
        <v>4073</v>
      </c>
      <c r="I1229" s="2"/>
      <c r="J1229" s="27" t="s">
        <v>4077</v>
      </c>
      <c r="K1229" s="27" t="s">
        <v>4077</v>
      </c>
      <c r="L1229" s="27" t="s">
        <v>4077</v>
      </c>
      <c r="M1229" s="27" t="s">
        <v>4071</v>
      </c>
      <c r="N1229" s="11" t="s">
        <v>4008</v>
      </c>
      <c r="O1229" s="10" t="s">
        <v>3670</v>
      </c>
      <c r="P1229" s="101" t="s">
        <v>1429</v>
      </c>
      <c r="Q1229" s="48" t="s">
        <v>3634</v>
      </c>
      <c r="R1229" s="48" t="s">
        <v>3634</v>
      </c>
      <c r="S1229" s="48" t="s">
        <v>3634</v>
      </c>
      <c r="T1229" s="48" t="s">
        <v>3634</v>
      </c>
      <c r="U1229" s="48" t="s">
        <v>3634</v>
      </c>
      <c r="V1229" s="48" t="s">
        <v>3634</v>
      </c>
      <c r="W1229" s="48" t="s">
        <v>3634</v>
      </c>
      <c r="X1229" s="48" t="s">
        <v>3634</v>
      </c>
      <c r="Y1229" s="48" t="s">
        <v>3634</v>
      </c>
      <c r="Z1229" s="95" t="s">
        <v>3630</v>
      </c>
      <c r="AA1229" s="12" t="s">
        <v>4074</v>
      </c>
      <c r="AB1229" s="100" t="s">
        <v>3634</v>
      </c>
      <c r="AC1229" s="100" t="s">
        <v>3634</v>
      </c>
      <c r="AD1229" s="100" t="s">
        <v>3634</v>
      </c>
      <c r="AE1229" s="100" t="s">
        <v>3634</v>
      </c>
      <c r="AF1229" s="100" t="s">
        <v>3634</v>
      </c>
      <c r="AG1229" s="100" t="s">
        <v>3634</v>
      </c>
      <c r="AH1229" s="100" t="s">
        <v>3634</v>
      </c>
      <c r="AI1229" s="100" t="s">
        <v>3634</v>
      </c>
      <c r="AJ1229" s="100" t="s">
        <v>3634</v>
      </c>
      <c r="AK1229" s="100" t="s">
        <v>3634</v>
      </c>
      <c r="AL1229" s="100" t="s">
        <v>3634</v>
      </c>
      <c r="AM1229" s="100" t="s">
        <v>3634</v>
      </c>
      <c r="AN1229" s="100" t="s">
        <v>3634</v>
      </c>
      <c r="AO1229" s="100" t="s">
        <v>3634</v>
      </c>
      <c r="AP1229" s="100" t="s">
        <v>3634</v>
      </c>
      <c r="AQ1229" s="46" t="s">
        <v>1445</v>
      </c>
      <c r="AR1229" s="11" t="s">
        <v>4074</v>
      </c>
      <c r="AS1229" s="11" t="s">
        <v>5116</v>
      </c>
      <c r="AT1229" s="11" t="s">
        <v>3664</v>
      </c>
      <c r="AU1229" s="11" t="s">
        <v>3664</v>
      </c>
      <c r="AV1229" s="37">
        <f>BM1229</f>
        <v>7</v>
      </c>
      <c r="AW1229" s="37">
        <v>0</v>
      </c>
      <c r="AX1229" s="37">
        <v>0</v>
      </c>
      <c r="AY1229" s="37">
        <v>0</v>
      </c>
      <c r="AZ1229" s="107" t="s">
        <v>3675</v>
      </c>
      <c r="BA1229" s="36" t="s">
        <v>5293</v>
      </c>
      <c r="BB1229" s="48" t="s">
        <v>3634</v>
      </c>
      <c r="BC1229" s="48" t="s">
        <v>3634</v>
      </c>
      <c r="BD1229" s="48" t="s">
        <v>3634</v>
      </c>
      <c r="BE1229" s="48" t="s">
        <v>3634</v>
      </c>
      <c r="BF1229" s="48" t="s">
        <v>3634</v>
      </c>
      <c r="BG1229" s="48" t="s">
        <v>3634</v>
      </c>
      <c r="BH1229" s="22" t="s">
        <v>3634</v>
      </c>
      <c r="BI1229" s="215">
        <v>7</v>
      </c>
      <c r="BJ1229" s="215">
        <v>0</v>
      </c>
      <c r="BK1229" s="215">
        <v>7</v>
      </c>
      <c r="BL1229" s="199">
        <v>0</v>
      </c>
      <c r="BM1229" s="199">
        <f t="shared" si="84"/>
        <v>7</v>
      </c>
      <c r="BN1229" s="199" t="s">
        <v>3634</v>
      </c>
      <c r="BO1229" s="199" t="s">
        <v>3634</v>
      </c>
      <c r="BP1229" s="199" t="s">
        <v>3634</v>
      </c>
      <c r="BQ1229" s="11" t="s">
        <v>4078</v>
      </c>
      <c r="BR1229" s="10" t="s">
        <v>3796</v>
      </c>
      <c r="BS1229" s="12"/>
      <c r="BT1229" s="195"/>
      <c r="BU1229" s="129" t="s">
        <v>3634</v>
      </c>
      <c r="BV1229" s="202" t="s">
        <v>7679</v>
      </c>
      <c r="BW1229" s="202">
        <f>COUNTIF($E$1229:$E$1229,E1229)</f>
        <v>1</v>
      </c>
      <c r="BX1229" s="202">
        <f>COUNTIF($F$1229:$F$1229,F1229)</f>
        <v>1</v>
      </c>
      <c r="BY1229" s="202"/>
      <c r="BZ1229" s="219"/>
      <c r="CA1229" s="203"/>
      <c r="CB1229" s="2" t="str">
        <f t="shared" si="76"/>
        <v/>
      </c>
      <c r="CC1229" s="129" t="str">
        <f t="shared" si="77"/>
        <v/>
      </c>
      <c r="CD1229" s="129" t="str">
        <f t="shared" si="78"/>
        <v/>
      </c>
      <c r="CE1229" s="129"/>
      <c r="CF1229" s="129"/>
      <c r="CG1229" s="122">
        <f t="shared" si="79"/>
        <v>7</v>
      </c>
      <c r="CH1229" s="122">
        <f t="shared" si="80"/>
        <v>7</v>
      </c>
      <c r="CI1229" s="122"/>
      <c r="CJ1229" s="122"/>
      <c r="CK1229" s="122"/>
      <c r="CL1229" s="2"/>
      <c r="CM1229" s="122">
        <f t="shared" si="85"/>
        <v>1.4</v>
      </c>
      <c r="CN1229" s="122">
        <f t="shared" si="85"/>
        <v>1.4</v>
      </c>
      <c r="CO1229" s="122">
        <f t="shared" si="85"/>
        <v>1.4</v>
      </c>
      <c r="CP1229" s="122">
        <f t="shared" si="85"/>
        <v>1.4</v>
      </c>
      <c r="CQ1229" s="122">
        <f t="shared" si="85"/>
        <v>1.4</v>
      </c>
      <c r="CR1229" s="122">
        <f t="shared" si="86"/>
        <v>0</v>
      </c>
      <c r="CS1229" s="122">
        <f t="shared" si="86"/>
        <v>0</v>
      </c>
      <c r="CT1229" s="122">
        <f t="shared" si="86"/>
        <v>0</v>
      </c>
      <c r="CU1229" s="122">
        <f t="shared" si="86"/>
        <v>0</v>
      </c>
      <c r="CV1229" s="122">
        <f t="shared" si="86"/>
        <v>0</v>
      </c>
      <c r="CW1229" s="122">
        <f t="shared" si="87"/>
        <v>0</v>
      </c>
      <c r="CX1229" s="122">
        <f t="shared" si="87"/>
        <v>0</v>
      </c>
      <c r="CY1229" s="122">
        <f t="shared" si="87"/>
        <v>0</v>
      </c>
      <c r="CZ1229" s="122">
        <f t="shared" si="87"/>
        <v>0</v>
      </c>
      <c r="DA1229" s="122">
        <f t="shared" si="87"/>
        <v>0</v>
      </c>
      <c r="DB1229" s="122">
        <f t="shared" si="87"/>
        <v>0</v>
      </c>
      <c r="DC1229" s="122">
        <f t="shared" si="87"/>
        <v>0</v>
      </c>
      <c r="DD1229" s="122">
        <f t="shared" si="87"/>
        <v>0</v>
      </c>
      <c r="DE1229" s="122">
        <f t="shared" si="87"/>
        <v>0</v>
      </c>
      <c r="DF1229" s="122">
        <f t="shared" si="87"/>
        <v>0</v>
      </c>
      <c r="DG1229" s="205">
        <f t="shared" si="81"/>
        <v>0</v>
      </c>
      <c r="DH1229" s="257" t="e">
        <f>COUNTIF(#REF!,E1229)</f>
        <v>#REF!</v>
      </c>
      <c r="DI1229" s="257" t="e">
        <f>COUNTIF(#REF!,E1229)</f>
        <v>#REF!</v>
      </c>
    </row>
    <row r="1230" spans="1:16383" ht="14.25" customHeight="1" x14ac:dyDescent="0.25">
      <c r="A1230" s="275" t="s">
        <v>2450</v>
      </c>
      <c r="B1230" s="2" t="s">
        <v>3629</v>
      </c>
      <c r="C1230" s="192" t="str">
        <f t="shared" si="83"/>
        <v>21/04720/PMA</v>
      </c>
      <c r="D1230" s="2" t="s">
        <v>526</v>
      </c>
      <c r="E1230" s="178" t="s">
        <v>6150</v>
      </c>
      <c r="F1230" s="187" t="s">
        <v>6289</v>
      </c>
      <c r="G1230" s="95" t="s">
        <v>3634</v>
      </c>
      <c r="H1230" s="57" t="s">
        <v>4073</v>
      </c>
      <c r="I1230" s="181" t="s">
        <v>7338</v>
      </c>
      <c r="J1230" s="27" t="s">
        <v>4077</v>
      </c>
      <c r="K1230" s="27" t="s">
        <v>4077</v>
      </c>
      <c r="L1230" s="27" t="s">
        <v>4077</v>
      </c>
      <c r="M1230" s="27" t="s">
        <v>4071</v>
      </c>
      <c r="N1230" s="11" t="s">
        <v>4008</v>
      </c>
      <c r="O1230" s="10" t="s">
        <v>3670</v>
      </c>
      <c r="P1230" s="101" t="s">
        <v>1429</v>
      </c>
      <c r="Q1230" s="48" t="s">
        <v>3634</v>
      </c>
      <c r="R1230" s="48" t="s">
        <v>3634</v>
      </c>
      <c r="S1230" s="48" t="s">
        <v>3634</v>
      </c>
      <c r="T1230" s="48" t="s">
        <v>3634</v>
      </c>
      <c r="U1230" s="48" t="s">
        <v>3634</v>
      </c>
      <c r="V1230" s="48" t="s">
        <v>3634</v>
      </c>
      <c r="W1230" s="48" t="s">
        <v>3634</v>
      </c>
      <c r="X1230" s="48" t="s">
        <v>3634</v>
      </c>
      <c r="Y1230" s="48" t="s">
        <v>3634</v>
      </c>
      <c r="Z1230" s="95" t="s">
        <v>3630</v>
      </c>
      <c r="AA1230" s="12" t="s">
        <v>4074</v>
      </c>
      <c r="AB1230" s="100" t="s">
        <v>3634</v>
      </c>
      <c r="AC1230" s="100" t="s">
        <v>3634</v>
      </c>
      <c r="AD1230" s="100" t="s">
        <v>3634</v>
      </c>
      <c r="AE1230" s="100" t="s">
        <v>3634</v>
      </c>
      <c r="AF1230" s="100" t="s">
        <v>3634</v>
      </c>
      <c r="AG1230" s="100" t="s">
        <v>3634</v>
      </c>
      <c r="AH1230" s="100" t="s">
        <v>3634</v>
      </c>
      <c r="AI1230" s="100" t="s">
        <v>3634</v>
      </c>
      <c r="AJ1230" s="100" t="s">
        <v>3634</v>
      </c>
      <c r="AK1230" s="100" t="s">
        <v>3634</v>
      </c>
      <c r="AL1230" s="100" t="s">
        <v>3634</v>
      </c>
      <c r="AM1230" s="100" t="s">
        <v>3634</v>
      </c>
      <c r="AN1230" s="100" t="s">
        <v>3634</v>
      </c>
      <c r="AO1230" s="100" t="s">
        <v>3634</v>
      </c>
      <c r="AP1230" s="100" t="s">
        <v>3634</v>
      </c>
      <c r="AQ1230" s="46" t="s">
        <v>1445</v>
      </c>
      <c r="AR1230" s="11" t="s">
        <v>4074</v>
      </c>
      <c r="AS1230" s="11" t="s">
        <v>5116</v>
      </c>
      <c r="AT1230" s="11" t="s">
        <v>3664</v>
      </c>
      <c r="AU1230" s="11" t="s">
        <v>3664</v>
      </c>
      <c r="AV1230" s="22">
        <f>BK1230</f>
        <v>10</v>
      </c>
      <c r="AW1230" s="22">
        <v>0</v>
      </c>
      <c r="AX1230" s="22">
        <v>0</v>
      </c>
      <c r="AY1230" s="23">
        <v>0</v>
      </c>
      <c r="AZ1230" s="107" t="s">
        <v>3675</v>
      </c>
      <c r="BA1230" s="36" t="s">
        <v>5293</v>
      </c>
      <c r="BB1230" s="48" t="s">
        <v>3634</v>
      </c>
      <c r="BC1230" s="48" t="s">
        <v>3634</v>
      </c>
      <c r="BD1230" s="48" t="s">
        <v>3634</v>
      </c>
      <c r="BE1230" s="48" t="s">
        <v>3634</v>
      </c>
      <c r="BF1230" s="48" t="s">
        <v>3634</v>
      </c>
      <c r="BG1230" s="48" t="s">
        <v>3634</v>
      </c>
      <c r="BH1230" s="22" t="s">
        <v>3634</v>
      </c>
      <c r="BI1230" s="180">
        <v>10</v>
      </c>
      <c r="BJ1230" s="180">
        <v>0</v>
      </c>
      <c r="BK1230" s="180">
        <v>10</v>
      </c>
      <c r="BL1230" s="22">
        <v>0</v>
      </c>
      <c r="BM1230" s="37">
        <f t="shared" si="84"/>
        <v>10</v>
      </c>
      <c r="BN1230" s="199" t="s">
        <v>3634</v>
      </c>
      <c r="BO1230" s="199" t="s">
        <v>3634</v>
      </c>
      <c r="BP1230" s="199" t="s">
        <v>3634</v>
      </c>
      <c r="BQ1230" s="11" t="s">
        <v>4078</v>
      </c>
      <c r="BR1230" s="10" t="s">
        <v>3796</v>
      </c>
      <c r="BS1230" s="11" t="s">
        <v>4078</v>
      </c>
      <c r="BT1230" s="195"/>
      <c r="BU1230" s="129" t="s">
        <v>3634</v>
      </c>
      <c r="BV1230" s="202" t="s">
        <v>7679</v>
      </c>
      <c r="BW1230" s="202">
        <f>COUNTIF($E$1230:$E$1230,E1230)</f>
        <v>1</v>
      </c>
      <c r="BX1230" s="202">
        <f>COUNTIF($F$1230:$F$1230,F1230)</f>
        <v>1</v>
      </c>
      <c r="BY1230" s="202"/>
      <c r="BZ1230" s="219"/>
      <c r="CA1230" s="203"/>
      <c r="CB1230" s="2" t="str">
        <f t="shared" si="76"/>
        <v/>
      </c>
      <c r="CC1230" s="129" t="str">
        <f t="shared" si="77"/>
        <v/>
      </c>
      <c r="CD1230" s="129" t="str">
        <f t="shared" si="78"/>
        <v/>
      </c>
      <c r="CE1230" s="129"/>
      <c r="CF1230" s="129"/>
      <c r="CG1230" s="122">
        <f t="shared" si="79"/>
        <v>10</v>
      </c>
      <c r="CH1230" s="122">
        <f t="shared" si="80"/>
        <v>10</v>
      </c>
      <c r="CI1230" s="122"/>
      <c r="CJ1230" s="2"/>
      <c r="CK1230" s="2"/>
      <c r="CL1230" s="2"/>
      <c r="CM1230" s="122">
        <f t="shared" si="85"/>
        <v>2</v>
      </c>
      <c r="CN1230" s="122">
        <f t="shared" si="85"/>
        <v>2</v>
      </c>
      <c r="CO1230" s="122">
        <f t="shared" si="85"/>
        <v>2</v>
      </c>
      <c r="CP1230" s="122">
        <f t="shared" si="85"/>
        <v>2</v>
      </c>
      <c r="CQ1230" s="122">
        <f t="shared" si="85"/>
        <v>2</v>
      </c>
      <c r="CR1230" s="122">
        <f t="shared" si="86"/>
        <v>0</v>
      </c>
      <c r="CS1230" s="122">
        <f t="shared" si="86"/>
        <v>0</v>
      </c>
      <c r="CT1230" s="122">
        <f t="shared" si="86"/>
        <v>0</v>
      </c>
      <c r="CU1230" s="122">
        <f t="shared" si="86"/>
        <v>0</v>
      </c>
      <c r="CV1230" s="122">
        <f t="shared" si="86"/>
        <v>0</v>
      </c>
      <c r="CW1230" s="122">
        <f t="shared" si="87"/>
        <v>0</v>
      </c>
      <c r="CX1230" s="122">
        <f t="shared" si="87"/>
        <v>0</v>
      </c>
      <c r="CY1230" s="122">
        <f t="shared" si="87"/>
        <v>0</v>
      </c>
      <c r="CZ1230" s="122">
        <f t="shared" si="87"/>
        <v>0</v>
      </c>
      <c r="DA1230" s="122">
        <f t="shared" si="87"/>
        <v>0</v>
      </c>
      <c r="DB1230" s="122">
        <f t="shared" si="87"/>
        <v>0</v>
      </c>
      <c r="DC1230" s="122">
        <f t="shared" si="87"/>
        <v>0</v>
      </c>
      <c r="DD1230" s="122">
        <f t="shared" si="87"/>
        <v>0</v>
      </c>
      <c r="DE1230" s="122">
        <f t="shared" si="87"/>
        <v>0</v>
      </c>
      <c r="DF1230" s="122">
        <f t="shared" si="87"/>
        <v>0</v>
      </c>
      <c r="DG1230" s="205">
        <f t="shared" si="81"/>
        <v>0</v>
      </c>
      <c r="DH1230" s="257" t="e">
        <f>COUNTIF(#REF!,E1230)</f>
        <v>#REF!</v>
      </c>
      <c r="DI1230" s="257" t="e">
        <f>COUNTIF(#REF!,E1230)</f>
        <v>#REF!</v>
      </c>
    </row>
    <row r="1231" spans="1:16383" ht="14.25" customHeight="1" x14ac:dyDescent="0.25">
      <c r="A1231" s="275" t="s">
        <v>2450</v>
      </c>
      <c r="B1231" s="2" t="s">
        <v>3629</v>
      </c>
      <c r="C1231" s="192" t="str">
        <f t="shared" si="83"/>
        <v>22/00763/OUT</v>
      </c>
      <c r="D1231" s="2" t="s">
        <v>526</v>
      </c>
      <c r="E1231" s="178" t="s">
        <v>6051</v>
      </c>
      <c r="F1231" s="187" t="s">
        <v>6190</v>
      </c>
      <c r="G1231" s="95" t="s">
        <v>3634</v>
      </c>
      <c r="H1231" s="57" t="s">
        <v>4073</v>
      </c>
      <c r="I1231" s="181" t="s">
        <v>7239</v>
      </c>
      <c r="J1231" s="27" t="s">
        <v>4077</v>
      </c>
      <c r="K1231" s="27" t="s">
        <v>4077</v>
      </c>
      <c r="L1231" s="27" t="s">
        <v>4077</v>
      </c>
      <c r="M1231" s="27" t="s">
        <v>4071</v>
      </c>
      <c r="N1231" s="11" t="s">
        <v>4008</v>
      </c>
      <c r="O1231" s="10" t="s">
        <v>3670</v>
      </c>
      <c r="P1231" s="101" t="s">
        <v>1429</v>
      </c>
      <c r="Q1231" s="48" t="s">
        <v>3634</v>
      </c>
      <c r="R1231" s="48" t="s">
        <v>3634</v>
      </c>
      <c r="S1231" s="48" t="s">
        <v>3634</v>
      </c>
      <c r="T1231" s="48" t="s">
        <v>3634</v>
      </c>
      <c r="U1231" s="48" t="s">
        <v>3634</v>
      </c>
      <c r="V1231" s="48" t="s">
        <v>3634</v>
      </c>
      <c r="W1231" s="48" t="s">
        <v>3634</v>
      </c>
      <c r="X1231" s="48" t="s">
        <v>3634</v>
      </c>
      <c r="Y1231" s="48" t="s">
        <v>3634</v>
      </c>
      <c r="Z1231" s="95" t="s">
        <v>3630</v>
      </c>
      <c r="AA1231" s="12" t="s">
        <v>4074</v>
      </c>
      <c r="AB1231" s="100" t="s">
        <v>3634</v>
      </c>
      <c r="AC1231" s="100" t="s">
        <v>3634</v>
      </c>
      <c r="AD1231" s="100" t="s">
        <v>3634</v>
      </c>
      <c r="AE1231" s="100" t="s">
        <v>3634</v>
      </c>
      <c r="AF1231" s="100" t="s">
        <v>3634</v>
      </c>
      <c r="AG1231" s="100" t="s">
        <v>3634</v>
      </c>
      <c r="AH1231" s="100" t="s">
        <v>3634</v>
      </c>
      <c r="AI1231" s="100" t="s">
        <v>3634</v>
      </c>
      <c r="AJ1231" s="100" t="s">
        <v>3634</v>
      </c>
      <c r="AK1231" s="100" t="s">
        <v>3634</v>
      </c>
      <c r="AL1231" s="100" t="s">
        <v>3634</v>
      </c>
      <c r="AM1231" s="100" t="s">
        <v>3634</v>
      </c>
      <c r="AN1231" s="100" t="s">
        <v>3634</v>
      </c>
      <c r="AO1231" s="100" t="s">
        <v>3634</v>
      </c>
      <c r="AP1231" s="100" t="s">
        <v>3634</v>
      </c>
      <c r="AQ1231" s="46" t="s">
        <v>1445</v>
      </c>
      <c r="AR1231" s="11" t="s">
        <v>4074</v>
      </c>
      <c r="AS1231" s="11" t="s">
        <v>5116</v>
      </c>
      <c r="AT1231" s="11" t="s">
        <v>3664</v>
      </c>
      <c r="AU1231" s="11" t="s">
        <v>3664</v>
      </c>
      <c r="AV1231" s="22">
        <f>BK1231</f>
        <v>1</v>
      </c>
      <c r="AW1231" s="22">
        <v>0</v>
      </c>
      <c r="AX1231" s="22">
        <v>0</v>
      </c>
      <c r="AY1231" s="23">
        <v>0</v>
      </c>
      <c r="AZ1231" s="46" t="s">
        <v>3675</v>
      </c>
      <c r="BA1231" s="36" t="s">
        <v>5293</v>
      </c>
      <c r="BB1231" s="48" t="s">
        <v>3634</v>
      </c>
      <c r="BC1231" s="48" t="s">
        <v>3634</v>
      </c>
      <c r="BD1231" s="48" t="s">
        <v>3634</v>
      </c>
      <c r="BE1231" s="48" t="s">
        <v>3634</v>
      </c>
      <c r="BF1231" s="48" t="s">
        <v>3634</v>
      </c>
      <c r="BG1231" s="48" t="s">
        <v>3634</v>
      </c>
      <c r="BH1231" s="22" t="s">
        <v>3634</v>
      </c>
      <c r="BI1231" s="180">
        <v>2</v>
      </c>
      <c r="BJ1231" s="180">
        <v>1</v>
      </c>
      <c r="BK1231" s="180">
        <v>1</v>
      </c>
      <c r="BL1231" s="22">
        <v>0</v>
      </c>
      <c r="BM1231" s="37">
        <f t="shared" si="84"/>
        <v>1</v>
      </c>
      <c r="BN1231" s="199" t="s">
        <v>3634</v>
      </c>
      <c r="BO1231" s="199" t="s">
        <v>3634</v>
      </c>
      <c r="BP1231" s="199" t="s">
        <v>3634</v>
      </c>
      <c r="BQ1231" s="11" t="s">
        <v>4078</v>
      </c>
      <c r="BR1231" s="10" t="s">
        <v>3796</v>
      </c>
      <c r="BS1231" s="11" t="s">
        <v>4078</v>
      </c>
      <c r="BT1231" s="195"/>
      <c r="BU1231" s="129" t="s">
        <v>3634</v>
      </c>
      <c r="BV1231" s="202" t="s">
        <v>7680</v>
      </c>
      <c r="BW1231" s="202">
        <f>COUNTIF($E$1231:$E$1231,E1231)</f>
        <v>1</v>
      </c>
      <c r="BX1231" s="202">
        <f>COUNTIF($F$1231:$F$1231,F1231)</f>
        <v>1</v>
      </c>
      <c r="BY1231" s="202"/>
      <c r="BZ1231" s="219"/>
      <c r="CA1231" s="203"/>
      <c r="CB1231" s="2" t="str">
        <f t="shared" si="76"/>
        <v/>
      </c>
      <c r="CC1231" s="129" t="str">
        <f t="shared" si="77"/>
        <v/>
      </c>
      <c r="CD1231" s="129" t="str">
        <f t="shared" si="78"/>
        <v/>
      </c>
      <c r="CE1231" s="129"/>
      <c r="CF1231" s="129"/>
      <c r="CG1231" s="122">
        <f t="shared" si="79"/>
        <v>1</v>
      </c>
      <c r="CH1231" s="122">
        <f t="shared" si="80"/>
        <v>1</v>
      </c>
      <c r="CI1231" s="122"/>
      <c r="CJ1231" s="2"/>
      <c r="CK1231" s="2"/>
      <c r="CL1231" s="2"/>
      <c r="CM1231" s="122">
        <f t="shared" si="85"/>
        <v>0.2</v>
      </c>
      <c r="CN1231" s="122">
        <f t="shared" si="85"/>
        <v>0.2</v>
      </c>
      <c r="CO1231" s="122">
        <f t="shared" si="85"/>
        <v>0.2</v>
      </c>
      <c r="CP1231" s="122">
        <f t="shared" si="85"/>
        <v>0.2</v>
      </c>
      <c r="CQ1231" s="122">
        <f t="shared" si="85"/>
        <v>0.2</v>
      </c>
      <c r="CR1231" s="122">
        <f t="shared" si="86"/>
        <v>0</v>
      </c>
      <c r="CS1231" s="122">
        <f t="shared" si="86"/>
        <v>0</v>
      </c>
      <c r="CT1231" s="122">
        <f t="shared" si="86"/>
        <v>0</v>
      </c>
      <c r="CU1231" s="122">
        <f t="shared" si="86"/>
        <v>0</v>
      </c>
      <c r="CV1231" s="122">
        <f t="shared" si="86"/>
        <v>0</v>
      </c>
      <c r="CW1231" s="122">
        <f t="shared" si="87"/>
        <v>0</v>
      </c>
      <c r="CX1231" s="122">
        <f t="shared" si="87"/>
        <v>0</v>
      </c>
      <c r="CY1231" s="122">
        <f t="shared" si="87"/>
        <v>0</v>
      </c>
      <c r="CZ1231" s="122">
        <f t="shared" si="87"/>
        <v>0</v>
      </c>
      <c r="DA1231" s="122">
        <f t="shared" si="87"/>
        <v>0</v>
      </c>
      <c r="DB1231" s="122">
        <f t="shared" si="87"/>
        <v>0</v>
      </c>
      <c r="DC1231" s="122">
        <f t="shared" si="87"/>
        <v>0</v>
      </c>
      <c r="DD1231" s="122">
        <f t="shared" si="87"/>
        <v>0</v>
      </c>
      <c r="DE1231" s="122">
        <f t="shared" si="87"/>
        <v>0</v>
      </c>
      <c r="DF1231" s="122">
        <f t="shared" si="87"/>
        <v>0</v>
      </c>
      <c r="DG1231" s="205">
        <f t="shared" si="81"/>
        <v>0</v>
      </c>
      <c r="DH1231" s="257" t="e">
        <f>COUNTIF(#REF!,E1231)</f>
        <v>#REF!</v>
      </c>
      <c r="DI1231" s="257" t="e">
        <f>COUNTIF(#REF!,E1231)</f>
        <v>#REF!</v>
      </c>
    </row>
    <row r="1232" spans="1:16383" ht="14.25" customHeight="1" x14ac:dyDescent="0.25">
      <c r="A1232" s="275" t="s">
        <v>2450</v>
      </c>
      <c r="B1232" s="2" t="s">
        <v>3629</v>
      </c>
      <c r="C1232" s="192" t="str">
        <f t="shared" si="83"/>
        <v>21/01889/CEA</v>
      </c>
      <c r="D1232" s="129" t="s">
        <v>526</v>
      </c>
      <c r="E1232" s="183" t="s">
        <v>6327</v>
      </c>
      <c r="F1232" s="189" t="s">
        <v>6341</v>
      </c>
      <c r="G1232" s="95" t="s">
        <v>3634</v>
      </c>
      <c r="H1232" s="142" t="s">
        <v>4073</v>
      </c>
      <c r="I1232" s="183" t="s">
        <v>7356</v>
      </c>
      <c r="J1232" s="132" t="s">
        <v>4077</v>
      </c>
      <c r="K1232" s="132" t="s">
        <v>4077</v>
      </c>
      <c r="L1232" s="132" t="s">
        <v>4077</v>
      </c>
      <c r="M1232" s="132" t="s">
        <v>4071</v>
      </c>
      <c r="N1232" s="133" t="s">
        <v>4008</v>
      </c>
      <c r="O1232" s="131" t="s">
        <v>3670</v>
      </c>
      <c r="P1232" s="129" t="s">
        <v>1429</v>
      </c>
      <c r="Q1232" s="48" t="s">
        <v>3634</v>
      </c>
      <c r="R1232" s="48" t="s">
        <v>3634</v>
      </c>
      <c r="S1232" s="48" t="s">
        <v>3634</v>
      </c>
      <c r="T1232" s="48" t="s">
        <v>3634</v>
      </c>
      <c r="U1232" s="48" t="s">
        <v>3634</v>
      </c>
      <c r="V1232" s="48" t="s">
        <v>3634</v>
      </c>
      <c r="W1232" s="48" t="s">
        <v>3634</v>
      </c>
      <c r="X1232" s="48" t="s">
        <v>3634</v>
      </c>
      <c r="Y1232" s="48" t="s">
        <v>3634</v>
      </c>
      <c r="Z1232" s="95" t="s">
        <v>3630</v>
      </c>
      <c r="AA1232" s="12" t="s">
        <v>4074</v>
      </c>
      <c r="AB1232" s="100" t="s">
        <v>3634</v>
      </c>
      <c r="AC1232" s="100" t="s">
        <v>3634</v>
      </c>
      <c r="AD1232" s="100" t="s">
        <v>3634</v>
      </c>
      <c r="AE1232" s="100" t="s">
        <v>3634</v>
      </c>
      <c r="AF1232" s="100" t="s">
        <v>3634</v>
      </c>
      <c r="AG1232" s="100" t="s">
        <v>3634</v>
      </c>
      <c r="AH1232" s="100" t="s">
        <v>3634</v>
      </c>
      <c r="AI1232" s="100" t="s">
        <v>3634</v>
      </c>
      <c r="AJ1232" s="100" t="s">
        <v>3634</v>
      </c>
      <c r="AK1232" s="100" t="s">
        <v>3634</v>
      </c>
      <c r="AL1232" s="100" t="s">
        <v>3634</v>
      </c>
      <c r="AM1232" s="100" t="s">
        <v>3634</v>
      </c>
      <c r="AN1232" s="100" t="s">
        <v>3634</v>
      </c>
      <c r="AO1232" s="100" t="s">
        <v>3634</v>
      </c>
      <c r="AP1232" s="100" t="s">
        <v>3634</v>
      </c>
      <c r="AQ1232" s="46" t="s">
        <v>1445</v>
      </c>
      <c r="AR1232" s="11" t="s">
        <v>4074</v>
      </c>
      <c r="AS1232" s="11" t="s">
        <v>5116</v>
      </c>
      <c r="AT1232" s="11" t="s">
        <v>3664</v>
      </c>
      <c r="AU1232" s="11" t="s">
        <v>3664</v>
      </c>
      <c r="AV1232" s="22">
        <f>BK1232</f>
        <v>1</v>
      </c>
      <c r="AW1232" s="22">
        <v>0</v>
      </c>
      <c r="AX1232" s="22">
        <v>0</v>
      </c>
      <c r="AY1232" s="23">
        <v>0</v>
      </c>
      <c r="AZ1232" s="107" t="s">
        <v>3675</v>
      </c>
      <c r="BA1232" s="36" t="s">
        <v>5293</v>
      </c>
      <c r="BB1232" s="48" t="s">
        <v>3634</v>
      </c>
      <c r="BC1232" s="48" t="s">
        <v>3634</v>
      </c>
      <c r="BD1232" s="48" t="s">
        <v>3634</v>
      </c>
      <c r="BE1232" s="48" t="s">
        <v>3634</v>
      </c>
      <c r="BF1232" s="48" t="s">
        <v>3634</v>
      </c>
      <c r="BG1232" s="48" t="s">
        <v>3634</v>
      </c>
      <c r="BH1232" s="22" t="s">
        <v>3634</v>
      </c>
      <c r="BI1232" s="182">
        <f>ROUND(4/1.8,0)</f>
        <v>2</v>
      </c>
      <c r="BJ1232" s="182">
        <v>1</v>
      </c>
      <c r="BK1232" s="182">
        <f>BI1232-BJ1232</f>
        <v>1</v>
      </c>
      <c r="BL1232" s="150">
        <v>0</v>
      </c>
      <c r="BM1232" s="150">
        <f t="shared" si="84"/>
        <v>1</v>
      </c>
      <c r="BN1232" s="151" t="s">
        <v>3634</v>
      </c>
      <c r="BO1232" s="151" t="s">
        <v>3634</v>
      </c>
      <c r="BP1232" s="151" t="s">
        <v>3634</v>
      </c>
      <c r="BQ1232" s="11" t="s">
        <v>4078</v>
      </c>
      <c r="BR1232" s="10" t="s">
        <v>3796</v>
      </c>
      <c r="BS1232" s="11" t="s">
        <v>4078</v>
      </c>
      <c r="BT1232" s="195"/>
      <c r="BU1232" s="129" t="s">
        <v>3634</v>
      </c>
      <c r="BV1232" s="202" t="s">
        <v>7679</v>
      </c>
      <c r="BW1232" s="202">
        <f>COUNTIF($E$1232:$E$1232,E1232)</f>
        <v>1</v>
      </c>
      <c r="BX1232" s="202">
        <f>COUNTIF($F$1232:$F$1232,F1232)</f>
        <v>1</v>
      </c>
      <c r="BY1232" s="202"/>
      <c r="BZ1232" s="219"/>
      <c r="CA1232" s="203"/>
      <c r="CB1232" s="2" t="str">
        <f t="shared" si="76"/>
        <v/>
      </c>
      <c r="CC1232" s="129" t="str">
        <f t="shared" si="77"/>
        <v/>
      </c>
      <c r="CD1232" s="129" t="str">
        <f t="shared" si="78"/>
        <v/>
      </c>
      <c r="CE1232" s="129"/>
      <c r="CF1232" s="129"/>
      <c r="CG1232" s="122">
        <f t="shared" si="79"/>
        <v>1</v>
      </c>
      <c r="CH1232" s="122">
        <f t="shared" si="80"/>
        <v>1</v>
      </c>
      <c r="CI1232" s="122"/>
      <c r="CJ1232" s="2"/>
      <c r="CK1232" s="2"/>
      <c r="CL1232" s="2"/>
      <c r="CM1232" s="122">
        <f t="shared" si="85"/>
        <v>0.2</v>
      </c>
      <c r="CN1232" s="122">
        <f t="shared" si="85"/>
        <v>0.2</v>
      </c>
      <c r="CO1232" s="122">
        <f t="shared" si="85"/>
        <v>0.2</v>
      </c>
      <c r="CP1232" s="122">
        <f t="shared" si="85"/>
        <v>0.2</v>
      </c>
      <c r="CQ1232" s="122">
        <f t="shared" si="85"/>
        <v>0.2</v>
      </c>
      <c r="CR1232" s="122">
        <f t="shared" si="86"/>
        <v>0</v>
      </c>
      <c r="CS1232" s="122">
        <f t="shared" si="86"/>
        <v>0</v>
      </c>
      <c r="CT1232" s="122">
        <f t="shared" si="86"/>
        <v>0</v>
      </c>
      <c r="CU1232" s="122">
        <f t="shared" si="86"/>
        <v>0</v>
      </c>
      <c r="CV1232" s="122">
        <f t="shared" si="86"/>
        <v>0</v>
      </c>
      <c r="CW1232" s="122">
        <f t="shared" si="87"/>
        <v>0</v>
      </c>
      <c r="CX1232" s="122">
        <f t="shared" si="87"/>
        <v>0</v>
      </c>
      <c r="CY1232" s="122">
        <f t="shared" si="87"/>
        <v>0</v>
      </c>
      <c r="CZ1232" s="122">
        <f t="shared" si="87"/>
        <v>0</v>
      </c>
      <c r="DA1232" s="122">
        <f t="shared" si="87"/>
        <v>0</v>
      </c>
      <c r="DB1232" s="122">
        <f t="shared" si="87"/>
        <v>0</v>
      </c>
      <c r="DC1232" s="122">
        <f t="shared" si="87"/>
        <v>0</v>
      </c>
      <c r="DD1232" s="122">
        <f t="shared" si="87"/>
        <v>0</v>
      </c>
      <c r="DE1232" s="122">
        <f t="shared" si="87"/>
        <v>0</v>
      </c>
      <c r="DF1232" s="122">
        <f t="shared" si="87"/>
        <v>0</v>
      </c>
      <c r="DG1232" s="205">
        <f t="shared" si="81"/>
        <v>0</v>
      </c>
      <c r="DH1232" s="257" t="e">
        <f>COUNTIF(#REF!,E1232)</f>
        <v>#REF!</v>
      </c>
      <c r="DI1232" s="257" t="e">
        <f>COUNTIF(#REF!,E1232)</f>
        <v>#REF!</v>
      </c>
    </row>
    <row r="1233" spans="1:113" ht="16.149999999999999" customHeight="1" x14ac:dyDescent="0.25">
      <c r="A1233" s="275" t="s">
        <v>2450</v>
      </c>
      <c r="B1233" s="2" t="s">
        <v>3629</v>
      </c>
      <c r="C1233" s="192" t="str">
        <f t="shared" si="83"/>
        <v>20/03321/PRA</v>
      </c>
      <c r="D1233" s="2" t="s">
        <v>526</v>
      </c>
      <c r="E1233" s="178" t="s">
        <v>6392</v>
      </c>
      <c r="F1233" s="187" t="s">
        <v>6244</v>
      </c>
      <c r="G1233" s="95" t="s">
        <v>3634</v>
      </c>
      <c r="H1233" s="57" t="s">
        <v>4073</v>
      </c>
      <c r="I1233" s="2"/>
      <c r="J1233" s="27" t="s">
        <v>4077</v>
      </c>
      <c r="K1233" s="27" t="s">
        <v>4077</v>
      </c>
      <c r="L1233" s="27" t="s">
        <v>4077</v>
      </c>
      <c r="M1233" s="27" t="s">
        <v>4071</v>
      </c>
      <c r="N1233" s="11" t="s">
        <v>4008</v>
      </c>
      <c r="O1233" s="10" t="s">
        <v>3670</v>
      </c>
      <c r="P1233" s="101" t="s">
        <v>1429</v>
      </c>
      <c r="Q1233" s="48" t="s">
        <v>3634</v>
      </c>
      <c r="R1233" s="48" t="s">
        <v>3634</v>
      </c>
      <c r="S1233" s="48" t="s">
        <v>3634</v>
      </c>
      <c r="T1233" s="48" t="s">
        <v>3634</v>
      </c>
      <c r="U1233" s="48" t="s">
        <v>3634</v>
      </c>
      <c r="V1233" s="48" t="s">
        <v>3634</v>
      </c>
      <c r="W1233" s="48" t="s">
        <v>3634</v>
      </c>
      <c r="X1233" s="48" t="s">
        <v>3634</v>
      </c>
      <c r="Y1233" s="48" t="s">
        <v>3634</v>
      </c>
      <c r="Z1233" s="95" t="s">
        <v>3630</v>
      </c>
      <c r="AA1233" s="12" t="s">
        <v>4074</v>
      </c>
      <c r="AB1233" s="100" t="s">
        <v>3634</v>
      </c>
      <c r="AC1233" s="100" t="s">
        <v>3634</v>
      </c>
      <c r="AD1233" s="100" t="s">
        <v>3634</v>
      </c>
      <c r="AE1233" s="100" t="s">
        <v>3634</v>
      </c>
      <c r="AF1233" s="100" t="s">
        <v>3634</v>
      </c>
      <c r="AG1233" s="100" t="s">
        <v>3634</v>
      </c>
      <c r="AH1233" s="100" t="s">
        <v>3634</v>
      </c>
      <c r="AI1233" s="100" t="s">
        <v>3634</v>
      </c>
      <c r="AJ1233" s="100" t="s">
        <v>3634</v>
      </c>
      <c r="AK1233" s="100" t="s">
        <v>3634</v>
      </c>
      <c r="AL1233" s="100" t="s">
        <v>3634</v>
      </c>
      <c r="AM1233" s="100" t="s">
        <v>3634</v>
      </c>
      <c r="AN1233" s="100" t="s">
        <v>3634</v>
      </c>
      <c r="AO1233" s="100" t="s">
        <v>3634</v>
      </c>
      <c r="AP1233" s="100" t="s">
        <v>3634</v>
      </c>
      <c r="AQ1233" s="46" t="s">
        <v>1445</v>
      </c>
      <c r="AR1233" s="11" t="s">
        <v>4074</v>
      </c>
      <c r="AS1233" s="11" t="s">
        <v>5116</v>
      </c>
      <c r="AT1233" s="11" t="s">
        <v>3664</v>
      </c>
      <c r="AU1233" s="11" t="s">
        <v>3664</v>
      </c>
      <c r="AV1233" s="37">
        <f>BM1233</f>
        <v>2</v>
      </c>
      <c r="AW1233" s="37">
        <v>0</v>
      </c>
      <c r="AX1233" s="37">
        <v>0</v>
      </c>
      <c r="AY1233" s="37">
        <v>0</v>
      </c>
      <c r="AZ1233" s="107" t="s">
        <v>3675</v>
      </c>
      <c r="BA1233" s="36" t="s">
        <v>5293</v>
      </c>
      <c r="BB1233" s="48" t="s">
        <v>3634</v>
      </c>
      <c r="BC1233" s="48" t="s">
        <v>3634</v>
      </c>
      <c r="BD1233" s="48" t="s">
        <v>3634</v>
      </c>
      <c r="BE1233" s="48" t="s">
        <v>3634</v>
      </c>
      <c r="BF1233" s="48" t="s">
        <v>3634</v>
      </c>
      <c r="BG1233" s="48" t="s">
        <v>3634</v>
      </c>
      <c r="BH1233" s="22" t="s">
        <v>3634</v>
      </c>
      <c r="BI1233" s="215">
        <v>2</v>
      </c>
      <c r="BJ1233" s="215">
        <v>0</v>
      </c>
      <c r="BK1233" s="215">
        <v>2</v>
      </c>
      <c r="BL1233" s="199">
        <v>0</v>
      </c>
      <c r="BM1233" s="199">
        <f t="shared" si="84"/>
        <v>2</v>
      </c>
      <c r="BN1233" s="199" t="s">
        <v>3634</v>
      </c>
      <c r="BO1233" s="199" t="s">
        <v>3634</v>
      </c>
      <c r="BP1233" s="199" t="s">
        <v>3634</v>
      </c>
      <c r="BQ1233" s="11" t="s">
        <v>4078</v>
      </c>
      <c r="BR1233" s="10" t="s">
        <v>3796</v>
      </c>
      <c r="BS1233" s="12"/>
      <c r="BT1233" s="195"/>
      <c r="BU1233" s="129" t="s">
        <v>3634</v>
      </c>
      <c r="BV1233" s="202" t="s">
        <v>7679</v>
      </c>
      <c r="BW1233" s="202">
        <f>COUNTIF($E$1233:$E$1233,E1233)</f>
        <v>1</v>
      </c>
      <c r="BX1233" s="202">
        <f>COUNTIF($F$1233:$F$1233,F1233)</f>
        <v>1</v>
      </c>
      <c r="BY1233" s="202"/>
      <c r="BZ1233" s="204" t="e">
        <f>INDEX(#REF!,MATCH('Excluded sites (not unique etc)'!E1233,#REF!,0))</f>
        <v>#REF!</v>
      </c>
      <c r="CA1233" s="203" t="e" cm="1">
        <f t="array" aca="1" ref="CA1233" ca="1">_xlfn.IFS(BR1233="Completed","",(BZ1233+(365*3))&gt;TODAY(),"",TRUE,"Potentially Lapsed")</f>
        <v>#REF!</v>
      </c>
      <c r="CB1233" s="2" t="str">
        <f t="shared" si="76"/>
        <v/>
      </c>
      <c r="CC1233" s="129" t="str">
        <f t="shared" si="77"/>
        <v/>
      </c>
      <c r="CD1233" s="129" t="str">
        <f t="shared" si="78"/>
        <v/>
      </c>
      <c r="CE1233" s="129"/>
      <c r="CF1233" s="129"/>
      <c r="CG1233" s="122">
        <f t="shared" si="79"/>
        <v>2</v>
      </c>
      <c r="CH1233" s="122">
        <f t="shared" si="80"/>
        <v>2</v>
      </c>
      <c r="CI1233" s="122"/>
      <c r="CJ1233" s="122"/>
      <c r="CK1233" s="122"/>
      <c r="CL1233" s="2"/>
      <c r="CM1233" s="122">
        <f t="shared" si="85"/>
        <v>0.4</v>
      </c>
      <c r="CN1233" s="122">
        <f t="shared" si="85"/>
        <v>0.4</v>
      </c>
      <c r="CO1233" s="122">
        <f t="shared" si="85"/>
        <v>0.4</v>
      </c>
      <c r="CP1233" s="122">
        <f t="shared" si="85"/>
        <v>0.4</v>
      </c>
      <c r="CQ1233" s="122">
        <f t="shared" si="85"/>
        <v>0.4</v>
      </c>
      <c r="CR1233" s="122">
        <f t="shared" si="86"/>
        <v>0</v>
      </c>
      <c r="CS1233" s="122">
        <f t="shared" si="86"/>
        <v>0</v>
      </c>
      <c r="CT1233" s="122">
        <f t="shared" si="86"/>
        <v>0</v>
      </c>
      <c r="CU1233" s="122">
        <f t="shared" si="86"/>
        <v>0</v>
      </c>
      <c r="CV1233" s="122">
        <f t="shared" si="86"/>
        <v>0</v>
      </c>
      <c r="CW1233" s="122">
        <f t="shared" si="87"/>
        <v>0</v>
      </c>
      <c r="CX1233" s="122">
        <f t="shared" si="87"/>
        <v>0</v>
      </c>
      <c r="CY1233" s="122">
        <f t="shared" si="87"/>
        <v>0</v>
      </c>
      <c r="CZ1233" s="122">
        <f t="shared" si="87"/>
        <v>0</v>
      </c>
      <c r="DA1233" s="122">
        <f t="shared" si="87"/>
        <v>0</v>
      </c>
      <c r="DB1233" s="122">
        <f t="shared" si="87"/>
        <v>0</v>
      </c>
      <c r="DC1233" s="122">
        <f t="shared" si="87"/>
        <v>0</v>
      </c>
      <c r="DD1233" s="122">
        <f t="shared" si="87"/>
        <v>0</v>
      </c>
      <c r="DE1233" s="122">
        <f t="shared" si="87"/>
        <v>0</v>
      </c>
      <c r="DF1233" s="122">
        <f t="shared" si="87"/>
        <v>0</v>
      </c>
      <c r="DG1233" s="205">
        <f t="shared" si="81"/>
        <v>0</v>
      </c>
      <c r="DH1233" s="257" t="e">
        <f>COUNTIF(#REF!,E1233)</f>
        <v>#REF!</v>
      </c>
      <c r="DI1233" s="257" t="e">
        <f>COUNTIF(#REF!,E1233)</f>
        <v>#REF!</v>
      </c>
    </row>
    <row r="1234" spans="1:113" ht="16.149999999999999" customHeight="1" x14ac:dyDescent="0.25">
      <c r="A1234" s="275" t="s">
        <v>2450</v>
      </c>
      <c r="B1234" s="2" t="s">
        <v>3629</v>
      </c>
      <c r="C1234" s="192" t="str">
        <f t="shared" si="83"/>
        <v>20/03818/FUL</v>
      </c>
      <c r="D1234" s="2" t="s">
        <v>526</v>
      </c>
      <c r="E1234" s="178" t="s">
        <v>6416</v>
      </c>
      <c r="F1234" s="187" t="s">
        <v>6275</v>
      </c>
      <c r="G1234" s="95" t="s">
        <v>3634</v>
      </c>
      <c r="H1234" s="57" t="s">
        <v>4073</v>
      </c>
      <c r="I1234" s="2"/>
      <c r="J1234" s="27" t="s">
        <v>4077</v>
      </c>
      <c r="K1234" s="27" t="s">
        <v>4077</v>
      </c>
      <c r="L1234" s="27" t="s">
        <v>4077</v>
      </c>
      <c r="M1234" s="27" t="s">
        <v>4071</v>
      </c>
      <c r="N1234" s="11" t="s">
        <v>4008</v>
      </c>
      <c r="O1234" s="10" t="s">
        <v>3670</v>
      </c>
      <c r="P1234" s="101" t="s">
        <v>1429</v>
      </c>
      <c r="Q1234" s="48" t="s">
        <v>3634</v>
      </c>
      <c r="R1234" s="48" t="s">
        <v>3634</v>
      </c>
      <c r="S1234" s="48" t="s">
        <v>3634</v>
      </c>
      <c r="T1234" s="48" t="s">
        <v>3634</v>
      </c>
      <c r="U1234" s="48" t="s">
        <v>3634</v>
      </c>
      <c r="V1234" s="48" t="s">
        <v>3634</v>
      </c>
      <c r="W1234" s="48" t="s">
        <v>3634</v>
      </c>
      <c r="X1234" s="48" t="s">
        <v>3634</v>
      </c>
      <c r="Y1234" s="48" t="s">
        <v>3634</v>
      </c>
      <c r="Z1234" s="95" t="s">
        <v>3630</v>
      </c>
      <c r="AA1234" s="12" t="s">
        <v>4074</v>
      </c>
      <c r="AB1234" s="100" t="s">
        <v>3634</v>
      </c>
      <c r="AC1234" s="100" t="s">
        <v>3634</v>
      </c>
      <c r="AD1234" s="100" t="s">
        <v>3634</v>
      </c>
      <c r="AE1234" s="100" t="s">
        <v>3634</v>
      </c>
      <c r="AF1234" s="100" t="s">
        <v>3634</v>
      </c>
      <c r="AG1234" s="100" t="s">
        <v>3634</v>
      </c>
      <c r="AH1234" s="100" t="s">
        <v>3634</v>
      </c>
      <c r="AI1234" s="100" t="s">
        <v>3634</v>
      </c>
      <c r="AJ1234" s="100" t="s">
        <v>3634</v>
      </c>
      <c r="AK1234" s="100" t="s">
        <v>3634</v>
      </c>
      <c r="AL1234" s="100" t="s">
        <v>3634</v>
      </c>
      <c r="AM1234" s="100" t="s">
        <v>3634</v>
      </c>
      <c r="AN1234" s="100" t="s">
        <v>3634</v>
      </c>
      <c r="AO1234" s="100" t="s">
        <v>3634</v>
      </c>
      <c r="AP1234" s="100" t="s">
        <v>3634</v>
      </c>
      <c r="AQ1234" s="46" t="s">
        <v>1445</v>
      </c>
      <c r="AR1234" s="11" t="s">
        <v>4074</v>
      </c>
      <c r="AS1234" s="11" t="s">
        <v>5116</v>
      </c>
      <c r="AT1234" s="11" t="s">
        <v>3664</v>
      </c>
      <c r="AU1234" s="11" t="s">
        <v>3664</v>
      </c>
      <c r="AV1234" s="37">
        <f>BM1234</f>
        <v>1</v>
      </c>
      <c r="AW1234" s="37">
        <v>0</v>
      </c>
      <c r="AX1234" s="37">
        <v>0</v>
      </c>
      <c r="AY1234" s="37">
        <v>0</v>
      </c>
      <c r="AZ1234" s="107" t="s">
        <v>3675</v>
      </c>
      <c r="BA1234" s="36" t="s">
        <v>5293</v>
      </c>
      <c r="BB1234" s="48" t="s">
        <v>3634</v>
      </c>
      <c r="BC1234" s="48" t="s">
        <v>3634</v>
      </c>
      <c r="BD1234" s="48" t="s">
        <v>3634</v>
      </c>
      <c r="BE1234" s="48" t="s">
        <v>3634</v>
      </c>
      <c r="BF1234" s="48" t="s">
        <v>3634</v>
      </c>
      <c r="BG1234" s="48" t="s">
        <v>3634</v>
      </c>
      <c r="BH1234" s="22" t="s">
        <v>3634</v>
      </c>
      <c r="BI1234" s="215">
        <v>2</v>
      </c>
      <c r="BJ1234" s="215">
        <v>1</v>
      </c>
      <c r="BK1234" s="215">
        <v>1</v>
      </c>
      <c r="BL1234" s="199">
        <v>0</v>
      </c>
      <c r="BM1234" s="199">
        <f t="shared" si="84"/>
        <v>1</v>
      </c>
      <c r="BN1234" s="199" t="s">
        <v>3634</v>
      </c>
      <c r="BO1234" s="199" t="s">
        <v>3634</v>
      </c>
      <c r="BP1234" s="199" t="s">
        <v>3634</v>
      </c>
      <c r="BQ1234" s="11" t="s">
        <v>4078</v>
      </c>
      <c r="BR1234" s="10" t="s">
        <v>3796</v>
      </c>
      <c r="BS1234" s="12"/>
      <c r="BT1234" s="195"/>
      <c r="BU1234" s="129" t="s">
        <v>3634</v>
      </c>
      <c r="BV1234" s="202" t="s">
        <v>7679</v>
      </c>
      <c r="BW1234" s="202">
        <f>COUNTIF($E$1234:$E$1234,E1234)</f>
        <v>1</v>
      </c>
      <c r="BX1234" s="202">
        <f>COUNTIF($F$1234:$F$1234,F1234)</f>
        <v>1</v>
      </c>
      <c r="BY1234" s="202"/>
      <c r="BZ1234" s="204" t="e">
        <f>INDEX(#REF!,MATCH('Excluded sites (not unique etc)'!E1234,#REF!,0))</f>
        <v>#REF!</v>
      </c>
      <c r="CA1234" s="203" t="e" cm="1">
        <f t="array" aca="1" ref="CA1234" ca="1">_xlfn.IFS(BR1234="Completed","",(BZ1234+(365*3))&gt;TODAY(),"",TRUE,"Potentially Lapsed")</f>
        <v>#REF!</v>
      </c>
      <c r="CB1234" s="2" t="str">
        <f t="shared" si="76"/>
        <v/>
      </c>
      <c r="CC1234" s="129" t="str">
        <f t="shared" si="77"/>
        <v/>
      </c>
      <c r="CD1234" s="129" t="str">
        <f t="shared" si="78"/>
        <v/>
      </c>
      <c r="CE1234" s="129"/>
      <c r="CF1234" s="129"/>
      <c r="CG1234" s="122">
        <f t="shared" si="79"/>
        <v>1</v>
      </c>
      <c r="CH1234" s="122">
        <f t="shared" si="80"/>
        <v>1</v>
      </c>
      <c r="CI1234" s="122"/>
      <c r="CJ1234" s="122"/>
      <c r="CK1234" s="122"/>
      <c r="CL1234" s="2"/>
      <c r="CM1234" s="122">
        <f t="shared" si="85"/>
        <v>0.2</v>
      </c>
      <c r="CN1234" s="122">
        <f t="shared" si="85"/>
        <v>0.2</v>
      </c>
      <c r="CO1234" s="122">
        <f t="shared" si="85"/>
        <v>0.2</v>
      </c>
      <c r="CP1234" s="122">
        <f t="shared" si="85"/>
        <v>0.2</v>
      </c>
      <c r="CQ1234" s="122">
        <f t="shared" si="85"/>
        <v>0.2</v>
      </c>
      <c r="CR1234" s="122">
        <f t="shared" si="86"/>
        <v>0</v>
      </c>
      <c r="CS1234" s="122">
        <f t="shared" si="86"/>
        <v>0</v>
      </c>
      <c r="CT1234" s="122">
        <f t="shared" si="86"/>
        <v>0</v>
      </c>
      <c r="CU1234" s="122">
        <f t="shared" si="86"/>
        <v>0</v>
      </c>
      <c r="CV1234" s="122">
        <f t="shared" si="86"/>
        <v>0</v>
      </c>
      <c r="CW1234" s="122">
        <f t="shared" si="87"/>
        <v>0</v>
      </c>
      <c r="CX1234" s="122">
        <f t="shared" si="87"/>
        <v>0</v>
      </c>
      <c r="CY1234" s="122">
        <f t="shared" si="87"/>
        <v>0</v>
      </c>
      <c r="CZ1234" s="122">
        <f t="shared" si="87"/>
        <v>0</v>
      </c>
      <c r="DA1234" s="122">
        <f t="shared" si="87"/>
        <v>0</v>
      </c>
      <c r="DB1234" s="122">
        <f t="shared" si="87"/>
        <v>0</v>
      </c>
      <c r="DC1234" s="122">
        <f t="shared" si="87"/>
        <v>0</v>
      </c>
      <c r="DD1234" s="122">
        <f t="shared" si="87"/>
        <v>0</v>
      </c>
      <c r="DE1234" s="122">
        <f t="shared" si="87"/>
        <v>0</v>
      </c>
      <c r="DF1234" s="122">
        <f t="shared" si="87"/>
        <v>0</v>
      </c>
      <c r="DG1234" s="205">
        <f t="shared" si="81"/>
        <v>0</v>
      </c>
      <c r="DH1234" s="257" t="e">
        <f>COUNTIF(#REF!,E1234)</f>
        <v>#REF!</v>
      </c>
      <c r="DI1234" s="257" t="e">
        <f>COUNTIF(#REF!,E1234)</f>
        <v>#REF!</v>
      </c>
    </row>
    <row r="1235" spans="1:113" ht="16.149999999999999" customHeight="1" x14ac:dyDescent="0.25">
      <c r="A1235" s="275" t="s">
        <v>2450</v>
      </c>
      <c r="B1235" s="2" t="s">
        <v>3629</v>
      </c>
      <c r="C1235" s="192" t="str">
        <f t="shared" si="83"/>
        <v>20/03582/PIA</v>
      </c>
      <c r="D1235" s="2" t="s">
        <v>526</v>
      </c>
      <c r="E1235" s="178" t="s">
        <v>6405</v>
      </c>
      <c r="F1235" s="187" t="s">
        <v>6498</v>
      </c>
      <c r="G1235" s="95" t="s">
        <v>3634</v>
      </c>
      <c r="H1235" s="57" t="s">
        <v>4073</v>
      </c>
      <c r="I1235" s="2"/>
      <c r="J1235" s="27" t="s">
        <v>4077</v>
      </c>
      <c r="K1235" s="27" t="s">
        <v>4077</v>
      </c>
      <c r="L1235" s="27" t="s">
        <v>4077</v>
      </c>
      <c r="M1235" s="27" t="s">
        <v>4071</v>
      </c>
      <c r="N1235" s="11" t="s">
        <v>4008</v>
      </c>
      <c r="O1235" s="10" t="s">
        <v>3670</v>
      </c>
      <c r="P1235" s="101" t="s">
        <v>1429</v>
      </c>
      <c r="Q1235" s="48" t="s">
        <v>3634</v>
      </c>
      <c r="R1235" s="48" t="s">
        <v>3634</v>
      </c>
      <c r="S1235" s="48" t="s">
        <v>3634</v>
      </c>
      <c r="T1235" s="48" t="s">
        <v>3634</v>
      </c>
      <c r="U1235" s="48" t="s">
        <v>3634</v>
      </c>
      <c r="V1235" s="48" t="s">
        <v>3634</v>
      </c>
      <c r="W1235" s="48" t="s">
        <v>3634</v>
      </c>
      <c r="X1235" s="48" t="s">
        <v>3634</v>
      </c>
      <c r="Y1235" s="48" t="s">
        <v>3634</v>
      </c>
      <c r="Z1235" s="95" t="s">
        <v>3630</v>
      </c>
      <c r="AA1235" s="12" t="s">
        <v>4074</v>
      </c>
      <c r="AB1235" s="100" t="s">
        <v>3634</v>
      </c>
      <c r="AC1235" s="100" t="s">
        <v>3634</v>
      </c>
      <c r="AD1235" s="100" t="s">
        <v>3634</v>
      </c>
      <c r="AE1235" s="100" t="s">
        <v>3634</v>
      </c>
      <c r="AF1235" s="100" t="s">
        <v>3634</v>
      </c>
      <c r="AG1235" s="100" t="s">
        <v>3634</v>
      </c>
      <c r="AH1235" s="100" t="s">
        <v>3634</v>
      </c>
      <c r="AI1235" s="100" t="s">
        <v>3634</v>
      </c>
      <c r="AJ1235" s="100" t="s">
        <v>3634</v>
      </c>
      <c r="AK1235" s="100" t="s">
        <v>3634</v>
      </c>
      <c r="AL1235" s="100" t="s">
        <v>3634</v>
      </c>
      <c r="AM1235" s="100" t="s">
        <v>3634</v>
      </c>
      <c r="AN1235" s="100" t="s">
        <v>3634</v>
      </c>
      <c r="AO1235" s="100" t="s">
        <v>3634</v>
      </c>
      <c r="AP1235" s="100" t="s">
        <v>3634</v>
      </c>
      <c r="AQ1235" s="46" t="s">
        <v>1445</v>
      </c>
      <c r="AR1235" s="11" t="s">
        <v>4074</v>
      </c>
      <c r="AS1235" s="11" t="s">
        <v>5116</v>
      </c>
      <c r="AT1235" s="11" t="s">
        <v>3664</v>
      </c>
      <c r="AU1235" s="11" t="s">
        <v>3664</v>
      </c>
      <c r="AV1235" s="37">
        <f>BM1235</f>
        <v>1</v>
      </c>
      <c r="AW1235" s="37">
        <v>0</v>
      </c>
      <c r="AX1235" s="37">
        <v>0</v>
      </c>
      <c r="AY1235" s="37">
        <v>0</v>
      </c>
      <c r="AZ1235" s="107" t="s">
        <v>3675</v>
      </c>
      <c r="BA1235" s="36" t="s">
        <v>5293</v>
      </c>
      <c r="BB1235" s="48" t="s">
        <v>3634</v>
      </c>
      <c r="BC1235" s="48" t="s">
        <v>3634</v>
      </c>
      <c r="BD1235" s="48" t="s">
        <v>3634</v>
      </c>
      <c r="BE1235" s="48" t="s">
        <v>3634</v>
      </c>
      <c r="BF1235" s="48" t="s">
        <v>3634</v>
      </c>
      <c r="BG1235" s="48" t="s">
        <v>3634</v>
      </c>
      <c r="BH1235" s="22" t="s">
        <v>3634</v>
      </c>
      <c r="BI1235" s="215">
        <v>1</v>
      </c>
      <c r="BJ1235" s="215">
        <v>0</v>
      </c>
      <c r="BK1235" s="215">
        <v>1</v>
      </c>
      <c r="BL1235" s="199">
        <v>0</v>
      </c>
      <c r="BM1235" s="199">
        <f t="shared" si="84"/>
        <v>1</v>
      </c>
      <c r="BN1235" s="199" t="s">
        <v>3634</v>
      </c>
      <c r="BO1235" s="199" t="s">
        <v>3634</v>
      </c>
      <c r="BP1235" s="199" t="s">
        <v>3634</v>
      </c>
      <c r="BQ1235" s="11" t="s">
        <v>4078</v>
      </c>
      <c r="BR1235" s="10" t="s">
        <v>3796</v>
      </c>
      <c r="BS1235" s="12"/>
      <c r="BT1235" s="195"/>
      <c r="BU1235" s="129" t="s">
        <v>3634</v>
      </c>
      <c r="BV1235" s="202" t="s">
        <v>7679</v>
      </c>
      <c r="BW1235" s="202">
        <f>COUNTIF($E$1235:$E$1235,E1235)</f>
        <v>1</v>
      </c>
      <c r="BX1235" s="202">
        <f>COUNTIF($F$1235:$F$1235,F1235)</f>
        <v>1</v>
      </c>
      <c r="BY1235" s="202"/>
      <c r="BZ1235" s="204" t="e">
        <f>INDEX(#REF!,MATCH('Excluded sites (not unique etc)'!E1235,#REF!,0))</f>
        <v>#REF!</v>
      </c>
      <c r="CA1235" s="203" t="e" cm="1">
        <f t="array" aca="1" ref="CA1235" ca="1">_xlfn.IFS(BR1235="Completed","",(BZ1235+(365*3))&gt;TODAY(),"",TRUE,"Potentially Lapsed")</f>
        <v>#REF!</v>
      </c>
      <c r="CB1235" s="2" t="str">
        <f t="shared" si="76"/>
        <v/>
      </c>
      <c r="CC1235" s="129" t="str">
        <f t="shared" si="77"/>
        <v/>
      </c>
      <c r="CD1235" s="129" t="str">
        <f t="shared" si="78"/>
        <v/>
      </c>
      <c r="CE1235" s="129"/>
      <c r="CF1235" s="129"/>
      <c r="CG1235" s="122">
        <f t="shared" si="79"/>
        <v>1</v>
      </c>
      <c r="CH1235" s="122">
        <f t="shared" si="80"/>
        <v>1</v>
      </c>
      <c r="CI1235" s="122"/>
      <c r="CJ1235" s="122"/>
      <c r="CK1235" s="122"/>
      <c r="CL1235" s="2"/>
      <c r="CM1235" s="122">
        <f t="shared" si="85"/>
        <v>0.2</v>
      </c>
      <c r="CN1235" s="122">
        <f t="shared" si="85"/>
        <v>0.2</v>
      </c>
      <c r="CO1235" s="122">
        <f t="shared" si="85"/>
        <v>0.2</v>
      </c>
      <c r="CP1235" s="122">
        <f t="shared" si="85"/>
        <v>0.2</v>
      </c>
      <c r="CQ1235" s="122">
        <f t="shared" si="85"/>
        <v>0.2</v>
      </c>
      <c r="CR1235" s="122">
        <f t="shared" si="86"/>
        <v>0</v>
      </c>
      <c r="CS1235" s="122">
        <f t="shared" si="86"/>
        <v>0</v>
      </c>
      <c r="CT1235" s="122">
        <f t="shared" si="86"/>
        <v>0</v>
      </c>
      <c r="CU1235" s="122">
        <f t="shared" si="86"/>
        <v>0</v>
      </c>
      <c r="CV1235" s="122">
        <f t="shared" si="86"/>
        <v>0</v>
      </c>
      <c r="CW1235" s="122">
        <f t="shared" si="87"/>
        <v>0</v>
      </c>
      <c r="CX1235" s="122">
        <f t="shared" si="87"/>
        <v>0</v>
      </c>
      <c r="CY1235" s="122">
        <f t="shared" si="87"/>
        <v>0</v>
      </c>
      <c r="CZ1235" s="122">
        <f t="shared" si="87"/>
        <v>0</v>
      </c>
      <c r="DA1235" s="122">
        <f t="shared" si="87"/>
        <v>0</v>
      </c>
      <c r="DB1235" s="122">
        <f t="shared" si="87"/>
        <v>0</v>
      </c>
      <c r="DC1235" s="122">
        <f t="shared" si="87"/>
        <v>0</v>
      </c>
      <c r="DD1235" s="122">
        <f t="shared" si="87"/>
        <v>0</v>
      </c>
      <c r="DE1235" s="122">
        <f t="shared" si="87"/>
        <v>0</v>
      </c>
      <c r="DF1235" s="122">
        <f t="shared" si="87"/>
        <v>0</v>
      </c>
      <c r="DG1235" s="205">
        <f t="shared" si="81"/>
        <v>0</v>
      </c>
      <c r="DH1235" s="257" t="e">
        <f>COUNTIF(#REF!,E1235)</f>
        <v>#REF!</v>
      </c>
      <c r="DI1235" s="257" t="e">
        <f>COUNTIF(#REF!,E1235)</f>
        <v>#REF!</v>
      </c>
    </row>
    <row r="1236" spans="1:113" ht="16.149999999999999" customHeight="1" x14ac:dyDescent="0.25">
      <c r="A1236" s="275" t="s">
        <v>2450</v>
      </c>
      <c r="B1236" s="2" t="s">
        <v>3629</v>
      </c>
      <c r="C1236" s="130" t="s">
        <v>130</v>
      </c>
      <c r="D1236" s="57" t="s">
        <v>526</v>
      </c>
      <c r="E1236" s="131" t="s">
        <v>594</v>
      </c>
      <c r="F1236" s="44" t="s">
        <v>3492</v>
      </c>
      <c r="G1236" s="57">
        <v>0.23</v>
      </c>
      <c r="H1236" s="57" t="s">
        <v>4073</v>
      </c>
      <c r="I1236" s="10" t="s">
        <v>3960</v>
      </c>
      <c r="J1236" s="27" t="s">
        <v>4077</v>
      </c>
      <c r="K1236" s="57" t="s">
        <v>4077</v>
      </c>
      <c r="L1236" s="27" t="s">
        <v>4077</v>
      </c>
      <c r="M1236" s="11" t="s">
        <v>4071</v>
      </c>
      <c r="N1236" s="11" t="s">
        <v>4008</v>
      </c>
      <c r="O1236" s="10" t="s">
        <v>3670</v>
      </c>
      <c r="P1236" s="2" t="s">
        <v>1429</v>
      </c>
      <c r="Q1236" s="48" t="s">
        <v>3634</v>
      </c>
      <c r="R1236" s="48" t="s">
        <v>3634</v>
      </c>
      <c r="S1236" s="48" t="s">
        <v>3634</v>
      </c>
      <c r="T1236" s="48" t="s">
        <v>3634</v>
      </c>
      <c r="U1236" s="48" t="s">
        <v>3634</v>
      </c>
      <c r="V1236" s="48" t="s">
        <v>3634</v>
      </c>
      <c r="W1236" s="48" t="s">
        <v>3634</v>
      </c>
      <c r="X1236" s="48" t="s">
        <v>3634</v>
      </c>
      <c r="Y1236" s="48" t="s">
        <v>3634</v>
      </c>
      <c r="Z1236" s="95" t="s">
        <v>3630</v>
      </c>
      <c r="AA1236" s="12" t="s">
        <v>4074</v>
      </c>
      <c r="AB1236" s="48" t="s">
        <v>3634</v>
      </c>
      <c r="AC1236" s="48" t="s">
        <v>3634</v>
      </c>
      <c r="AD1236" s="48" t="s">
        <v>3634</v>
      </c>
      <c r="AE1236" s="48" t="s">
        <v>3634</v>
      </c>
      <c r="AF1236" s="48" t="s">
        <v>3634</v>
      </c>
      <c r="AG1236" s="48" t="s">
        <v>3634</v>
      </c>
      <c r="AH1236" s="48" t="s">
        <v>3634</v>
      </c>
      <c r="AI1236" s="48" t="s">
        <v>3634</v>
      </c>
      <c r="AJ1236" s="48" t="s">
        <v>3634</v>
      </c>
      <c r="AK1236" s="48" t="s">
        <v>3634</v>
      </c>
      <c r="AL1236" s="48" t="s">
        <v>3634</v>
      </c>
      <c r="AM1236" s="48" t="s">
        <v>3634</v>
      </c>
      <c r="AN1236" s="48" t="s">
        <v>3634</v>
      </c>
      <c r="AO1236" s="48" t="s">
        <v>3634</v>
      </c>
      <c r="AP1236" s="48" t="s">
        <v>3634</v>
      </c>
      <c r="AQ1236" s="46" t="s">
        <v>1445</v>
      </c>
      <c r="AR1236" s="11" t="s">
        <v>4074</v>
      </c>
      <c r="AS1236" s="11" t="s">
        <v>4359</v>
      </c>
      <c r="AT1236" s="11" t="s">
        <v>3668</v>
      </c>
      <c r="AU1236" s="11" t="s">
        <v>3649</v>
      </c>
      <c r="AV1236" s="37">
        <v>0</v>
      </c>
      <c r="AW1236" s="37">
        <f>BM1236</f>
        <v>5</v>
      </c>
      <c r="AX1236" s="37">
        <v>0</v>
      </c>
      <c r="AY1236" s="37">
        <v>0</v>
      </c>
      <c r="AZ1236" s="46" t="s">
        <v>3675</v>
      </c>
      <c r="BA1236" s="22" t="s">
        <v>3634</v>
      </c>
      <c r="BB1236" s="37" t="s">
        <v>3634</v>
      </c>
      <c r="BC1236" s="37" t="s">
        <v>3634</v>
      </c>
      <c r="BD1236" s="37" t="s">
        <v>3634</v>
      </c>
      <c r="BE1236" s="37" t="s">
        <v>3634</v>
      </c>
      <c r="BF1236" s="37" t="s">
        <v>3634</v>
      </c>
      <c r="BG1236" s="37" t="s">
        <v>3634</v>
      </c>
      <c r="BH1236" s="37" t="s">
        <v>3634</v>
      </c>
      <c r="BI1236" s="37">
        <v>5</v>
      </c>
      <c r="BJ1236" s="37">
        <v>0</v>
      </c>
      <c r="BK1236" s="37">
        <f>BI1236-BJ1236</f>
        <v>5</v>
      </c>
      <c r="BL1236" s="37">
        <v>0</v>
      </c>
      <c r="BM1236" s="37">
        <f t="shared" si="84"/>
        <v>5</v>
      </c>
      <c r="BN1236" s="60" t="s">
        <v>3634</v>
      </c>
      <c r="BO1236" s="60" t="s">
        <v>3634</v>
      </c>
      <c r="BP1236" s="60" t="s">
        <v>3634</v>
      </c>
      <c r="BQ1236" s="11" t="s">
        <v>4078</v>
      </c>
      <c r="BR1236" s="10" t="s">
        <v>3795</v>
      </c>
      <c r="BS1236" s="26" t="s">
        <v>6360</v>
      </c>
      <c r="BT1236" s="206" t="s">
        <v>6360</v>
      </c>
      <c r="BU1236" s="129" t="s">
        <v>3634</v>
      </c>
      <c r="BV1236" s="202" t="s">
        <v>7685</v>
      </c>
      <c r="BW1236" s="202">
        <f>COUNTIF($E$1236:$E$1236,E1236)</f>
        <v>1</v>
      </c>
      <c r="BX1236" s="202">
        <f>COUNTIF($F$1236:$F$1236,F1236)</f>
        <v>1</v>
      </c>
      <c r="BY1236" s="202"/>
      <c r="BZ1236" s="204" t="e">
        <f>INDEX(#REF!,MATCH('Assessed Sites (Housing + mix)'!C116,#REF!,0))</f>
        <v>#REF!</v>
      </c>
      <c r="CA1236" s="203" t="e" cm="1">
        <f t="array" aca="1" ref="CA1236" ca="1">_xlfn.IFS(BR1236="Completed","",(BZ1236+(365*3))&gt;TODAY(),"",TRUE,"Potentially Lapsed")</f>
        <v>#REF!</v>
      </c>
      <c r="CB1236" s="2" t="str">
        <f t="shared" si="76"/>
        <v/>
      </c>
      <c r="CC1236" s="2" t="str">
        <f t="shared" si="77"/>
        <v/>
      </c>
      <c r="CD1236" s="2" t="str">
        <f t="shared" si="78"/>
        <v/>
      </c>
      <c r="CE1236" s="2"/>
      <c r="CF1236" s="2"/>
      <c r="CG1236" s="122">
        <f t="shared" si="79"/>
        <v>5</v>
      </c>
      <c r="CH1236" s="122">
        <f t="shared" si="80"/>
        <v>5</v>
      </c>
      <c r="CI1236" s="122"/>
      <c r="CJ1236" s="122"/>
      <c r="CK1236" s="122"/>
      <c r="CL1236" s="2"/>
      <c r="CM1236" s="122">
        <f t="shared" si="85"/>
        <v>0</v>
      </c>
      <c r="CN1236" s="122">
        <f t="shared" si="85"/>
        <v>0</v>
      </c>
      <c r="CO1236" s="122">
        <f t="shared" si="85"/>
        <v>0</v>
      </c>
      <c r="CP1236" s="122">
        <f t="shared" si="85"/>
        <v>0</v>
      </c>
      <c r="CQ1236" s="122">
        <f t="shared" si="85"/>
        <v>0</v>
      </c>
      <c r="CR1236" s="122">
        <f t="shared" si="86"/>
        <v>1</v>
      </c>
      <c r="CS1236" s="122">
        <f t="shared" si="86"/>
        <v>1</v>
      </c>
      <c r="CT1236" s="122">
        <f t="shared" si="86"/>
        <v>1</v>
      </c>
      <c r="CU1236" s="122">
        <f t="shared" si="86"/>
        <v>1</v>
      </c>
      <c r="CV1236" s="122">
        <f t="shared" si="86"/>
        <v>1</v>
      </c>
      <c r="CW1236" s="122">
        <f t="shared" si="87"/>
        <v>0</v>
      </c>
      <c r="CX1236" s="122">
        <f t="shared" si="87"/>
        <v>0</v>
      </c>
      <c r="CY1236" s="122">
        <f t="shared" si="87"/>
        <v>0</v>
      </c>
      <c r="CZ1236" s="122">
        <f t="shared" si="87"/>
        <v>0</v>
      </c>
      <c r="DA1236" s="122">
        <f t="shared" si="87"/>
        <v>0</v>
      </c>
      <c r="DB1236" s="122">
        <f t="shared" si="87"/>
        <v>0</v>
      </c>
      <c r="DC1236" s="122">
        <f t="shared" si="87"/>
        <v>0</v>
      </c>
      <c r="DD1236" s="122">
        <f t="shared" si="87"/>
        <v>0</v>
      </c>
      <c r="DE1236" s="122">
        <f t="shared" si="87"/>
        <v>0</v>
      </c>
      <c r="DF1236" s="122">
        <f t="shared" si="87"/>
        <v>0</v>
      </c>
      <c r="DG1236" s="205">
        <f t="shared" si="81"/>
        <v>0</v>
      </c>
      <c r="DH1236" s="257" t="e">
        <f>COUNTIF(#REF!,E1236)</f>
        <v>#REF!</v>
      </c>
      <c r="DI1236" s="257" t="e">
        <f>COUNTIF(#REF!,E1236)</f>
        <v>#REF!</v>
      </c>
    </row>
    <row r="1237" spans="1:113" ht="16.5" customHeight="1" x14ac:dyDescent="0.25">
      <c r="A1237" s="275" t="s">
        <v>2450</v>
      </c>
      <c r="B1237" s="2" t="s">
        <v>3629</v>
      </c>
      <c r="C1237" s="192" t="str">
        <f>E1237</f>
        <v>21/00874/OUT</v>
      </c>
      <c r="D1237" s="2" t="s">
        <v>526</v>
      </c>
      <c r="E1237" s="178" t="s">
        <v>6456</v>
      </c>
      <c r="F1237" s="187" t="s">
        <v>6545</v>
      </c>
      <c r="G1237" s="95" t="s">
        <v>3634</v>
      </c>
      <c r="H1237" s="57" t="s">
        <v>4073</v>
      </c>
      <c r="I1237" s="2"/>
      <c r="J1237" s="27" t="s">
        <v>4077</v>
      </c>
      <c r="K1237" s="27" t="s">
        <v>4077</v>
      </c>
      <c r="L1237" s="27" t="s">
        <v>4077</v>
      </c>
      <c r="M1237" s="27" t="s">
        <v>4071</v>
      </c>
      <c r="N1237" s="11" t="s">
        <v>4008</v>
      </c>
      <c r="O1237" s="10" t="s">
        <v>3670</v>
      </c>
      <c r="P1237" s="101" t="s">
        <v>1429</v>
      </c>
      <c r="Q1237" s="48" t="s">
        <v>3634</v>
      </c>
      <c r="R1237" s="48" t="s">
        <v>3634</v>
      </c>
      <c r="S1237" s="48" t="s">
        <v>3634</v>
      </c>
      <c r="T1237" s="48" t="s">
        <v>3634</v>
      </c>
      <c r="U1237" s="48" t="s">
        <v>3634</v>
      </c>
      <c r="V1237" s="48" t="s">
        <v>3634</v>
      </c>
      <c r="W1237" s="48" t="s">
        <v>3634</v>
      </c>
      <c r="X1237" s="48" t="s">
        <v>3634</v>
      </c>
      <c r="Y1237" s="48" t="s">
        <v>3634</v>
      </c>
      <c r="Z1237" s="95" t="s">
        <v>3630</v>
      </c>
      <c r="AA1237" s="12" t="s">
        <v>4074</v>
      </c>
      <c r="AB1237" s="100" t="s">
        <v>3634</v>
      </c>
      <c r="AC1237" s="100" t="s">
        <v>3634</v>
      </c>
      <c r="AD1237" s="100" t="s">
        <v>3634</v>
      </c>
      <c r="AE1237" s="100" t="s">
        <v>3634</v>
      </c>
      <c r="AF1237" s="100" t="s">
        <v>3634</v>
      </c>
      <c r="AG1237" s="100" t="s">
        <v>3634</v>
      </c>
      <c r="AH1237" s="100" t="s">
        <v>3634</v>
      </c>
      <c r="AI1237" s="100" t="s">
        <v>3634</v>
      </c>
      <c r="AJ1237" s="100" t="s">
        <v>3634</v>
      </c>
      <c r="AK1237" s="100" t="s">
        <v>3634</v>
      </c>
      <c r="AL1237" s="100" t="s">
        <v>3634</v>
      </c>
      <c r="AM1237" s="100" t="s">
        <v>3634</v>
      </c>
      <c r="AN1237" s="100" t="s">
        <v>3634</v>
      </c>
      <c r="AO1237" s="100" t="s">
        <v>3634</v>
      </c>
      <c r="AP1237" s="100" t="s">
        <v>3634</v>
      </c>
      <c r="AQ1237" s="46" t="s">
        <v>1445</v>
      </c>
      <c r="AR1237" s="11" t="s">
        <v>4074</v>
      </c>
      <c r="AS1237" s="11" t="s">
        <v>5116</v>
      </c>
      <c r="AT1237" s="11" t="s">
        <v>3664</v>
      </c>
      <c r="AU1237" s="11" t="s">
        <v>3664</v>
      </c>
      <c r="AV1237" s="37">
        <f>BM1237</f>
        <v>3</v>
      </c>
      <c r="AW1237" s="37">
        <v>0</v>
      </c>
      <c r="AX1237" s="37">
        <v>0</v>
      </c>
      <c r="AY1237" s="37">
        <v>0</v>
      </c>
      <c r="AZ1237" s="46" t="s">
        <v>3675</v>
      </c>
      <c r="BA1237" s="36" t="s">
        <v>5293</v>
      </c>
      <c r="BB1237" s="48" t="s">
        <v>3634</v>
      </c>
      <c r="BC1237" s="48" t="s">
        <v>3634</v>
      </c>
      <c r="BD1237" s="48" t="s">
        <v>3634</v>
      </c>
      <c r="BE1237" s="48" t="s">
        <v>3634</v>
      </c>
      <c r="BF1237" s="48" t="s">
        <v>3634</v>
      </c>
      <c r="BG1237" s="48" t="s">
        <v>3634</v>
      </c>
      <c r="BH1237" s="22" t="s">
        <v>3634</v>
      </c>
      <c r="BI1237" s="180">
        <v>4</v>
      </c>
      <c r="BJ1237" s="180">
        <v>1</v>
      </c>
      <c r="BK1237" s="180">
        <v>3</v>
      </c>
      <c r="BL1237" s="199">
        <v>0</v>
      </c>
      <c r="BM1237" s="199">
        <f t="shared" si="84"/>
        <v>3</v>
      </c>
      <c r="BN1237" s="199" t="s">
        <v>3634</v>
      </c>
      <c r="BO1237" s="199" t="s">
        <v>3634</v>
      </c>
      <c r="BP1237" s="199" t="s">
        <v>3634</v>
      </c>
      <c r="BQ1237" s="11" t="s">
        <v>4078</v>
      </c>
      <c r="BR1237" s="10" t="s">
        <v>3796</v>
      </c>
      <c r="BS1237" s="12"/>
      <c r="BT1237" s="195"/>
      <c r="BU1237" s="129" t="s">
        <v>3634</v>
      </c>
      <c r="BV1237" s="202" t="s">
        <v>7680</v>
      </c>
      <c r="BW1237" s="202">
        <f>COUNTIF($E$1237:$E$1237,E1237)</f>
        <v>1</v>
      </c>
      <c r="BX1237" s="202">
        <f>COUNTIF($F$1237:$F$1237,F1237)</f>
        <v>1</v>
      </c>
      <c r="BY1237" s="202"/>
      <c r="BZ1237" s="219"/>
      <c r="CA1237" s="203"/>
      <c r="CB1237" s="2" t="str">
        <f t="shared" si="76"/>
        <v/>
      </c>
      <c r="CC1237" s="129" t="str">
        <f t="shared" si="77"/>
        <v/>
      </c>
      <c r="CD1237" s="129" t="str">
        <f t="shared" si="78"/>
        <v/>
      </c>
      <c r="CE1237" s="129"/>
      <c r="CF1237" s="129"/>
      <c r="CG1237" s="122">
        <f t="shared" si="79"/>
        <v>3</v>
      </c>
      <c r="CH1237" s="122">
        <f t="shared" si="80"/>
        <v>3</v>
      </c>
      <c r="CI1237" s="122"/>
      <c r="CJ1237" s="122"/>
      <c r="CK1237" s="122"/>
      <c r="CL1237" s="2"/>
      <c r="CM1237" s="122">
        <f t="shared" si="85"/>
        <v>0.6</v>
      </c>
      <c r="CN1237" s="122">
        <f t="shared" si="85"/>
        <v>0.6</v>
      </c>
      <c r="CO1237" s="122">
        <f t="shared" si="85"/>
        <v>0.6</v>
      </c>
      <c r="CP1237" s="122">
        <f t="shared" si="85"/>
        <v>0.6</v>
      </c>
      <c r="CQ1237" s="122">
        <f t="shared" si="85"/>
        <v>0.6</v>
      </c>
      <c r="CR1237" s="122">
        <f t="shared" si="86"/>
        <v>0</v>
      </c>
      <c r="CS1237" s="122">
        <f t="shared" si="86"/>
        <v>0</v>
      </c>
      <c r="CT1237" s="122">
        <f t="shared" si="86"/>
        <v>0</v>
      </c>
      <c r="CU1237" s="122">
        <f t="shared" si="86"/>
        <v>0</v>
      </c>
      <c r="CV1237" s="122">
        <f t="shared" si="86"/>
        <v>0</v>
      </c>
      <c r="CW1237" s="122">
        <f t="shared" si="87"/>
        <v>0</v>
      </c>
      <c r="CX1237" s="122">
        <f t="shared" si="87"/>
        <v>0</v>
      </c>
      <c r="CY1237" s="122">
        <f t="shared" si="87"/>
        <v>0</v>
      </c>
      <c r="CZ1237" s="122">
        <f t="shared" si="87"/>
        <v>0</v>
      </c>
      <c r="DA1237" s="122">
        <f t="shared" si="87"/>
        <v>0</v>
      </c>
      <c r="DB1237" s="122">
        <f t="shared" si="87"/>
        <v>0</v>
      </c>
      <c r="DC1237" s="122">
        <f t="shared" si="87"/>
        <v>0</v>
      </c>
      <c r="DD1237" s="122">
        <f t="shared" si="87"/>
        <v>0</v>
      </c>
      <c r="DE1237" s="122">
        <f t="shared" si="87"/>
        <v>0</v>
      </c>
      <c r="DF1237" s="122">
        <f t="shared" si="87"/>
        <v>0</v>
      </c>
      <c r="DG1237" s="205">
        <f t="shared" si="81"/>
        <v>0</v>
      </c>
      <c r="DH1237" s="257" t="e">
        <f>COUNTIF(#REF!,E1237)</f>
        <v>#REF!</v>
      </c>
      <c r="DI1237" s="257" t="e">
        <f>COUNTIF(#REF!,E1237)</f>
        <v>#REF!</v>
      </c>
    </row>
    <row r="1238" spans="1:113" s="2" customFormat="1" ht="15" customHeight="1" x14ac:dyDescent="0.25">
      <c r="A1238" s="275" t="s">
        <v>2450</v>
      </c>
      <c r="B1238" s="2" t="s">
        <v>3629</v>
      </c>
      <c r="C1238" s="2" t="s">
        <v>7930</v>
      </c>
      <c r="D1238" s="2" t="s">
        <v>526</v>
      </c>
      <c r="E1238" s="2" t="s">
        <v>7930</v>
      </c>
      <c r="F1238" s="2" t="s">
        <v>7931</v>
      </c>
      <c r="G1238" s="24" t="s">
        <v>3634</v>
      </c>
      <c r="H1238" s="2" t="s">
        <v>4073</v>
      </c>
      <c r="I1238" s="2" t="s">
        <v>7926</v>
      </c>
      <c r="J1238" s="132" t="s">
        <v>4077</v>
      </c>
      <c r="K1238" s="132" t="s">
        <v>4077</v>
      </c>
      <c r="L1238" s="132" t="s">
        <v>4077</v>
      </c>
      <c r="M1238" s="132" t="s">
        <v>4071</v>
      </c>
      <c r="N1238" s="133" t="s">
        <v>4008</v>
      </c>
      <c r="O1238" s="131" t="s">
        <v>3670</v>
      </c>
      <c r="P1238" s="129" t="s">
        <v>1429</v>
      </c>
      <c r="Q1238" s="134" t="s">
        <v>3634</v>
      </c>
      <c r="R1238" s="134" t="s">
        <v>3634</v>
      </c>
      <c r="S1238" s="134" t="s">
        <v>3634</v>
      </c>
      <c r="T1238" s="134" t="s">
        <v>3634</v>
      </c>
      <c r="U1238" s="134" t="s">
        <v>3634</v>
      </c>
      <c r="V1238" s="134" t="s">
        <v>3634</v>
      </c>
      <c r="W1238" s="134" t="s">
        <v>3634</v>
      </c>
      <c r="X1238" s="134" t="s">
        <v>3634</v>
      </c>
      <c r="Y1238" s="134" t="s">
        <v>3634</v>
      </c>
      <c r="Z1238" s="135" t="s">
        <v>3630</v>
      </c>
      <c r="AA1238" s="136" t="s">
        <v>7214</v>
      </c>
      <c r="AB1238" s="134" t="s">
        <v>3634</v>
      </c>
      <c r="AC1238" s="134" t="s">
        <v>3634</v>
      </c>
      <c r="AD1238" s="134" t="s">
        <v>3634</v>
      </c>
      <c r="AE1238" s="134" t="s">
        <v>3634</v>
      </c>
      <c r="AF1238" s="134" t="s">
        <v>3634</v>
      </c>
      <c r="AG1238" s="134" t="s">
        <v>3634</v>
      </c>
      <c r="AH1238" s="134" t="s">
        <v>3634</v>
      </c>
      <c r="AI1238" s="134" t="s">
        <v>3634</v>
      </c>
      <c r="AJ1238" s="134" t="s">
        <v>3634</v>
      </c>
      <c r="AK1238" s="134" t="s">
        <v>3634</v>
      </c>
      <c r="AL1238" s="134" t="s">
        <v>3634</v>
      </c>
      <c r="AM1238" s="134" t="s">
        <v>3634</v>
      </c>
      <c r="AN1238" s="134" t="s">
        <v>3634</v>
      </c>
      <c r="AO1238" s="134" t="s">
        <v>3634</v>
      </c>
      <c r="AP1238" s="134" t="s">
        <v>3634</v>
      </c>
      <c r="AQ1238" s="137" t="s">
        <v>1445</v>
      </c>
      <c r="AR1238" s="133" t="s">
        <v>7213</v>
      </c>
      <c r="AS1238" s="133" t="s">
        <v>5116</v>
      </c>
      <c r="AU1238" s="11" t="s">
        <v>3664</v>
      </c>
      <c r="AV1238" s="213">
        <v>0</v>
      </c>
      <c r="AW1238" s="213">
        <v>0</v>
      </c>
      <c r="AX1238" s="213">
        <v>0</v>
      </c>
      <c r="AY1238" s="213">
        <v>0</v>
      </c>
      <c r="AZ1238" s="2" t="s">
        <v>3675</v>
      </c>
      <c r="BA1238" s="2" t="s">
        <v>7195</v>
      </c>
      <c r="BE1238" s="199" t="s">
        <v>3634</v>
      </c>
      <c r="BF1238" s="199" t="s">
        <v>3634</v>
      </c>
      <c r="BG1238" s="199" t="s">
        <v>3634</v>
      </c>
      <c r="BH1238" s="199"/>
      <c r="BI1238" s="199">
        <v>1</v>
      </c>
      <c r="BJ1238" s="199">
        <v>0</v>
      </c>
      <c r="BK1238" s="199">
        <v>1</v>
      </c>
      <c r="BL1238" s="199">
        <v>1</v>
      </c>
      <c r="BM1238" s="199">
        <f t="shared" si="84"/>
        <v>0</v>
      </c>
      <c r="BQ1238" s="2" t="s">
        <v>4078</v>
      </c>
      <c r="BR1238" s="2" t="s">
        <v>5791</v>
      </c>
      <c r="BU1238" s="129" t="s">
        <v>3634</v>
      </c>
      <c r="BY1238" s="202" t="str">
        <f>IF(BR1238="Completed","Completed")</f>
        <v>Completed</v>
      </c>
      <c r="BZ1238" s="218"/>
      <c r="CA1238" s="2" t="str" cm="1">
        <f t="array" aca="1" ref="CA1238" ca="1">_xlfn.IFS(BR1238="Completed","",(BZ1238+(365*3))&gt;TODAY(),"",TRUE,"Potentially Lapsed")</f>
        <v/>
      </c>
      <c r="CB1238" s="2" t="str">
        <f t="shared" si="76"/>
        <v/>
      </c>
      <c r="CC1238" s="2" t="str">
        <f t="shared" si="77"/>
        <v/>
      </c>
      <c r="CD1238" s="2" t="str">
        <f t="shared" si="78"/>
        <v/>
      </c>
      <c r="CG1238" s="2">
        <f t="shared" si="79"/>
        <v>0</v>
      </c>
      <c r="CH1238" s="2">
        <f t="shared" si="80"/>
        <v>0</v>
      </c>
      <c r="CM1238" s="2">
        <v>0</v>
      </c>
      <c r="CN1238" s="2">
        <v>0</v>
      </c>
      <c r="CO1238" s="2">
        <v>0</v>
      </c>
      <c r="CP1238" s="2">
        <v>0</v>
      </c>
      <c r="CQ1238" s="2">
        <v>0</v>
      </c>
      <c r="CR1238" s="2">
        <v>0</v>
      </c>
      <c r="CS1238" s="2">
        <v>0</v>
      </c>
      <c r="CT1238" s="2">
        <v>0</v>
      </c>
      <c r="CU1238" s="2">
        <v>0</v>
      </c>
      <c r="CV1238" s="2">
        <v>0</v>
      </c>
      <c r="CW1238" s="2">
        <v>0</v>
      </c>
      <c r="CX1238" s="2">
        <v>0</v>
      </c>
      <c r="CY1238" s="2">
        <v>0</v>
      </c>
      <c r="CZ1238" s="2">
        <v>0</v>
      </c>
      <c r="DA1238" s="2">
        <v>0</v>
      </c>
      <c r="DB1238" s="2">
        <v>0</v>
      </c>
      <c r="DC1238" s="2">
        <v>0</v>
      </c>
      <c r="DD1238" s="2">
        <v>0</v>
      </c>
      <c r="DE1238" s="2">
        <v>0</v>
      </c>
      <c r="DF1238" s="2">
        <v>0</v>
      </c>
      <c r="DG1238" s="205">
        <f t="shared" si="81"/>
        <v>0</v>
      </c>
      <c r="DH1238" s="257" t="e">
        <f>COUNTIF(#REF!,E1238)</f>
        <v>#REF!</v>
      </c>
      <c r="DI1238" s="257" t="e">
        <f>COUNTIF(#REF!,E1238)</f>
        <v>#REF!</v>
      </c>
    </row>
    <row r="1239" spans="1:113" ht="14.25" customHeight="1" x14ac:dyDescent="0.25">
      <c r="A1239" s="275" t="s">
        <v>2450</v>
      </c>
      <c r="B1239" s="2" t="s">
        <v>3629</v>
      </c>
      <c r="C1239" s="192" t="str">
        <f>E1239</f>
        <v>21/03370/FUL</v>
      </c>
      <c r="D1239" s="2" t="s">
        <v>526</v>
      </c>
      <c r="E1239" s="178" t="s">
        <v>6104</v>
      </c>
      <c r="F1239" s="187" t="s">
        <v>6245</v>
      </c>
      <c r="G1239" s="95" t="s">
        <v>3634</v>
      </c>
      <c r="H1239" s="57" t="s">
        <v>4073</v>
      </c>
      <c r="I1239" s="179" t="s">
        <v>7293</v>
      </c>
      <c r="J1239" s="27" t="s">
        <v>4077</v>
      </c>
      <c r="K1239" s="27" t="s">
        <v>4077</v>
      </c>
      <c r="L1239" s="27" t="s">
        <v>4077</v>
      </c>
      <c r="M1239" s="27" t="s">
        <v>4071</v>
      </c>
      <c r="N1239" s="11" t="s">
        <v>4008</v>
      </c>
      <c r="O1239" s="10" t="s">
        <v>3670</v>
      </c>
      <c r="P1239" s="101" t="s">
        <v>1429</v>
      </c>
      <c r="Q1239" s="48" t="s">
        <v>3634</v>
      </c>
      <c r="R1239" s="48" t="s">
        <v>3634</v>
      </c>
      <c r="S1239" s="48" t="s">
        <v>3634</v>
      </c>
      <c r="T1239" s="48" t="s">
        <v>3634</v>
      </c>
      <c r="U1239" s="48" t="s">
        <v>3634</v>
      </c>
      <c r="V1239" s="48" t="s">
        <v>3634</v>
      </c>
      <c r="W1239" s="48" t="s">
        <v>3634</v>
      </c>
      <c r="X1239" s="48" t="s">
        <v>3634</v>
      </c>
      <c r="Y1239" s="48" t="s">
        <v>3634</v>
      </c>
      <c r="Z1239" s="95" t="s">
        <v>3630</v>
      </c>
      <c r="AA1239" s="12" t="s">
        <v>4074</v>
      </c>
      <c r="AB1239" s="100" t="s">
        <v>3634</v>
      </c>
      <c r="AC1239" s="100" t="s">
        <v>3634</v>
      </c>
      <c r="AD1239" s="100" t="s">
        <v>3634</v>
      </c>
      <c r="AE1239" s="100" t="s">
        <v>3634</v>
      </c>
      <c r="AF1239" s="100" t="s">
        <v>3634</v>
      </c>
      <c r="AG1239" s="100" t="s">
        <v>3634</v>
      </c>
      <c r="AH1239" s="100" t="s">
        <v>3634</v>
      </c>
      <c r="AI1239" s="100" t="s">
        <v>3634</v>
      </c>
      <c r="AJ1239" s="100" t="s">
        <v>3634</v>
      </c>
      <c r="AK1239" s="100" t="s">
        <v>3634</v>
      </c>
      <c r="AL1239" s="100" t="s">
        <v>3634</v>
      </c>
      <c r="AM1239" s="100" t="s">
        <v>3634</v>
      </c>
      <c r="AN1239" s="100" t="s">
        <v>3634</v>
      </c>
      <c r="AO1239" s="100" t="s">
        <v>3634</v>
      </c>
      <c r="AP1239" s="100" t="s">
        <v>3634</v>
      </c>
      <c r="AQ1239" s="46" t="s">
        <v>1445</v>
      </c>
      <c r="AR1239" s="11" t="s">
        <v>4074</v>
      </c>
      <c r="AS1239" s="11" t="s">
        <v>5116</v>
      </c>
      <c r="AT1239" s="11" t="s">
        <v>3664</v>
      </c>
      <c r="AU1239" s="11" t="s">
        <v>3664</v>
      </c>
      <c r="AV1239" s="22">
        <f>BK1239</f>
        <v>4</v>
      </c>
      <c r="AW1239" s="22">
        <v>0</v>
      </c>
      <c r="AX1239" s="22">
        <v>0</v>
      </c>
      <c r="AY1239" s="23">
        <v>0</v>
      </c>
      <c r="AZ1239" s="46" t="s">
        <v>3675</v>
      </c>
      <c r="BA1239" s="36" t="s">
        <v>5293</v>
      </c>
      <c r="BB1239" s="48" t="s">
        <v>3634</v>
      </c>
      <c r="BC1239" s="48" t="s">
        <v>3634</v>
      </c>
      <c r="BD1239" s="48" t="s">
        <v>3634</v>
      </c>
      <c r="BE1239" s="48" t="s">
        <v>3634</v>
      </c>
      <c r="BF1239" s="48" t="s">
        <v>3634</v>
      </c>
      <c r="BG1239" s="48" t="s">
        <v>3634</v>
      </c>
      <c r="BH1239" s="22" t="s">
        <v>3634</v>
      </c>
      <c r="BI1239" s="180">
        <v>4</v>
      </c>
      <c r="BJ1239" s="180">
        <v>0</v>
      </c>
      <c r="BK1239" s="180">
        <v>4</v>
      </c>
      <c r="BL1239" s="22">
        <v>0</v>
      </c>
      <c r="BM1239" s="37">
        <f t="shared" si="84"/>
        <v>4</v>
      </c>
      <c r="BN1239" s="199" t="s">
        <v>3634</v>
      </c>
      <c r="BO1239" s="199" t="s">
        <v>3634</v>
      </c>
      <c r="BP1239" s="199" t="s">
        <v>3634</v>
      </c>
      <c r="BQ1239" s="11" t="s">
        <v>4078</v>
      </c>
      <c r="BR1239" s="10" t="s">
        <v>3796</v>
      </c>
      <c r="BS1239" s="11" t="s">
        <v>4078</v>
      </c>
      <c r="BT1239" s="195"/>
      <c r="BU1239" s="129" t="s">
        <v>3634</v>
      </c>
      <c r="BV1239" s="202" t="s">
        <v>7679</v>
      </c>
      <c r="BW1239" s="202">
        <f>COUNTIF($E$1239:$E$1239,E1239)</f>
        <v>1</v>
      </c>
      <c r="BX1239" s="202">
        <f>COUNTIF($F$1239:$F$1239,F1239)</f>
        <v>1</v>
      </c>
      <c r="BY1239" s="202"/>
      <c r="BZ1239" s="219"/>
      <c r="CA1239" s="203"/>
      <c r="CB1239" s="2" t="str">
        <f t="shared" si="76"/>
        <v/>
      </c>
      <c r="CC1239" s="129" t="str">
        <f t="shared" si="77"/>
        <v/>
      </c>
      <c r="CD1239" s="129" t="str">
        <f t="shared" si="78"/>
        <v/>
      </c>
      <c r="CE1239" s="129"/>
      <c r="CF1239" s="129"/>
      <c r="CG1239" s="122">
        <f t="shared" si="79"/>
        <v>4</v>
      </c>
      <c r="CH1239" s="122">
        <f t="shared" si="80"/>
        <v>4</v>
      </c>
      <c r="CI1239" s="122"/>
      <c r="CJ1239" s="2"/>
      <c r="CK1239" s="2"/>
      <c r="CL1239" s="2"/>
      <c r="CM1239" s="122">
        <f t="shared" ref="CM1239:CQ1244" si="88">$AV1239/5</f>
        <v>0.8</v>
      </c>
      <c r="CN1239" s="122">
        <f t="shared" si="88"/>
        <v>0.8</v>
      </c>
      <c r="CO1239" s="122">
        <f t="shared" si="88"/>
        <v>0.8</v>
      </c>
      <c r="CP1239" s="122">
        <f t="shared" si="88"/>
        <v>0.8</v>
      </c>
      <c r="CQ1239" s="122">
        <f t="shared" si="88"/>
        <v>0.8</v>
      </c>
      <c r="CR1239" s="122">
        <f t="shared" ref="CR1239:CV1247" si="89">$AW1239/5</f>
        <v>0</v>
      </c>
      <c r="CS1239" s="122">
        <f t="shared" si="89"/>
        <v>0</v>
      </c>
      <c r="CT1239" s="122">
        <f t="shared" si="89"/>
        <v>0</v>
      </c>
      <c r="CU1239" s="122">
        <f t="shared" si="89"/>
        <v>0</v>
      </c>
      <c r="CV1239" s="122">
        <f t="shared" si="89"/>
        <v>0</v>
      </c>
      <c r="CW1239" s="122">
        <f t="shared" ref="CW1239:DF1247" si="90">$AX1239/10</f>
        <v>0</v>
      </c>
      <c r="CX1239" s="122">
        <f t="shared" si="90"/>
        <v>0</v>
      </c>
      <c r="CY1239" s="122">
        <f t="shared" si="90"/>
        <v>0</v>
      </c>
      <c r="CZ1239" s="122">
        <f t="shared" si="90"/>
        <v>0</v>
      </c>
      <c r="DA1239" s="122">
        <f t="shared" si="90"/>
        <v>0</v>
      </c>
      <c r="DB1239" s="122">
        <f t="shared" si="90"/>
        <v>0</v>
      </c>
      <c r="DC1239" s="122">
        <f t="shared" si="90"/>
        <v>0</v>
      </c>
      <c r="DD1239" s="122">
        <f t="shared" si="90"/>
        <v>0</v>
      </c>
      <c r="DE1239" s="122">
        <f t="shared" si="90"/>
        <v>0</v>
      </c>
      <c r="DF1239" s="122">
        <f t="shared" si="90"/>
        <v>0</v>
      </c>
      <c r="DG1239" s="205">
        <f t="shared" si="81"/>
        <v>0</v>
      </c>
      <c r="DH1239" s="257" t="e">
        <f>COUNTIF(#REF!,E1239)</f>
        <v>#REF!</v>
      </c>
      <c r="DI1239" s="257" t="e">
        <f>COUNTIF(#REF!,E1239)</f>
        <v>#REF!</v>
      </c>
    </row>
    <row r="1240" spans="1:113" ht="14.25" customHeight="1" x14ac:dyDescent="0.25">
      <c r="A1240" s="275" t="s">
        <v>2450</v>
      </c>
      <c r="B1240" s="2" t="s">
        <v>3629</v>
      </c>
      <c r="C1240" s="192" t="str">
        <f>E1240</f>
        <v>21/04517/FUL</v>
      </c>
      <c r="D1240" s="2" t="s">
        <v>526</v>
      </c>
      <c r="E1240" s="178" t="s">
        <v>6122</v>
      </c>
      <c r="F1240" s="187" t="s">
        <v>6262</v>
      </c>
      <c r="G1240" s="95" t="s">
        <v>3634</v>
      </c>
      <c r="H1240" s="57" t="s">
        <v>4073</v>
      </c>
      <c r="I1240" s="181" t="s">
        <v>7311</v>
      </c>
      <c r="J1240" s="27" t="s">
        <v>4077</v>
      </c>
      <c r="K1240" s="27" t="s">
        <v>4077</v>
      </c>
      <c r="L1240" s="27" t="s">
        <v>4077</v>
      </c>
      <c r="M1240" s="27" t="s">
        <v>4071</v>
      </c>
      <c r="N1240" s="11" t="s">
        <v>4008</v>
      </c>
      <c r="O1240" s="10" t="s">
        <v>3670</v>
      </c>
      <c r="P1240" s="101" t="s">
        <v>1429</v>
      </c>
      <c r="Q1240" s="48" t="s">
        <v>3634</v>
      </c>
      <c r="R1240" s="48" t="s">
        <v>3634</v>
      </c>
      <c r="S1240" s="48" t="s">
        <v>3634</v>
      </c>
      <c r="T1240" s="48" t="s">
        <v>3634</v>
      </c>
      <c r="U1240" s="48" t="s">
        <v>3634</v>
      </c>
      <c r="V1240" s="48" t="s">
        <v>3634</v>
      </c>
      <c r="W1240" s="48" t="s">
        <v>3634</v>
      </c>
      <c r="X1240" s="48" t="s">
        <v>3634</v>
      </c>
      <c r="Y1240" s="48" t="s">
        <v>3634</v>
      </c>
      <c r="Z1240" s="95" t="s">
        <v>3630</v>
      </c>
      <c r="AA1240" s="12" t="s">
        <v>4074</v>
      </c>
      <c r="AB1240" s="100" t="s">
        <v>3634</v>
      </c>
      <c r="AC1240" s="100" t="s">
        <v>3634</v>
      </c>
      <c r="AD1240" s="100" t="s">
        <v>3634</v>
      </c>
      <c r="AE1240" s="100" t="s">
        <v>3634</v>
      </c>
      <c r="AF1240" s="100" t="s">
        <v>3634</v>
      </c>
      <c r="AG1240" s="100" t="s">
        <v>3634</v>
      </c>
      <c r="AH1240" s="100" t="s">
        <v>3634</v>
      </c>
      <c r="AI1240" s="100" t="s">
        <v>3634</v>
      </c>
      <c r="AJ1240" s="100" t="s">
        <v>3634</v>
      </c>
      <c r="AK1240" s="100" t="s">
        <v>3634</v>
      </c>
      <c r="AL1240" s="100" t="s">
        <v>3634</v>
      </c>
      <c r="AM1240" s="100" t="s">
        <v>3634</v>
      </c>
      <c r="AN1240" s="100" t="s">
        <v>3634</v>
      </c>
      <c r="AO1240" s="100" t="s">
        <v>3634</v>
      </c>
      <c r="AP1240" s="100" t="s">
        <v>3634</v>
      </c>
      <c r="AQ1240" s="46" t="s">
        <v>1445</v>
      </c>
      <c r="AR1240" s="11" t="s">
        <v>4074</v>
      </c>
      <c r="AS1240" s="11" t="s">
        <v>5116</v>
      </c>
      <c r="AT1240" s="11" t="s">
        <v>3664</v>
      </c>
      <c r="AU1240" s="11" t="s">
        <v>3664</v>
      </c>
      <c r="AV1240" s="22">
        <f>BK1240</f>
        <v>6</v>
      </c>
      <c r="AW1240" s="22">
        <v>0</v>
      </c>
      <c r="AX1240" s="22">
        <v>0</v>
      </c>
      <c r="AY1240" s="23">
        <v>0</v>
      </c>
      <c r="AZ1240" s="107" t="s">
        <v>3675</v>
      </c>
      <c r="BA1240" s="36" t="s">
        <v>5293</v>
      </c>
      <c r="BB1240" s="48" t="s">
        <v>3634</v>
      </c>
      <c r="BC1240" s="48" t="s">
        <v>3634</v>
      </c>
      <c r="BD1240" s="48" t="s">
        <v>3634</v>
      </c>
      <c r="BE1240" s="48" t="s">
        <v>3634</v>
      </c>
      <c r="BF1240" s="48" t="s">
        <v>3634</v>
      </c>
      <c r="BG1240" s="48" t="s">
        <v>3634</v>
      </c>
      <c r="BH1240" s="22" t="s">
        <v>3634</v>
      </c>
      <c r="BI1240" s="180">
        <v>6</v>
      </c>
      <c r="BJ1240" s="180">
        <v>0</v>
      </c>
      <c r="BK1240" s="180">
        <v>6</v>
      </c>
      <c r="BL1240" s="22">
        <v>0</v>
      </c>
      <c r="BM1240" s="37">
        <f t="shared" si="84"/>
        <v>6</v>
      </c>
      <c r="BN1240" s="199" t="s">
        <v>3634</v>
      </c>
      <c r="BO1240" s="199" t="s">
        <v>3634</v>
      </c>
      <c r="BP1240" s="199" t="s">
        <v>3634</v>
      </c>
      <c r="BQ1240" s="11" t="s">
        <v>4078</v>
      </c>
      <c r="BR1240" s="10" t="s">
        <v>3796</v>
      </c>
      <c r="BS1240" s="11" t="s">
        <v>4078</v>
      </c>
      <c r="BT1240" s="195"/>
      <c r="BU1240" s="129" t="s">
        <v>3634</v>
      </c>
      <c r="BV1240" s="202" t="s">
        <v>7679</v>
      </c>
      <c r="BW1240" s="202">
        <f>COUNTIF($E$1240:$E$1240,E1240)</f>
        <v>1</v>
      </c>
      <c r="BX1240" s="202">
        <f>COUNTIF($F$1240:$F$1240,F1240)</f>
        <v>1</v>
      </c>
      <c r="BY1240" s="202"/>
      <c r="BZ1240" s="219"/>
      <c r="CA1240" s="203"/>
      <c r="CB1240" s="2" t="str">
        <f t="shared" si="76"/>
        <v/>
      </c>
      <c r="CC1240" s="129" t="str">
        <f t="shared" si="77"/>
        <v/>
      </c>
      <c r="CD1240" s="129" t="str">
        <f t="shared" si="78"/>
        <v/>
      </c>
      <c r="CE1240" s="129"/>
      <c r="CF1240" s="129"/>
      <c r="CG1240" s="122">
        <f t="shared" si="79"/>
        <v>6</v>
      </c>
      <c r="CH1240" s="122">
        <f t="shared" si="80"/>
        <v>6</v>
      </c>
      <c r="CI1240" s="122"/>
      <c r="CJ1240" s="2"/>
      <c r="CK1240" s="2"/>
      <c r="CL1240" s="2"/>
      <c r="CM1240" s="122">
        <f t="shared" si="88"/>
        <v>1.2</v>
      </c>
      <c r="CN1240" s="122">
        <f t="shared" si="88"/>
        <v>1.2</v>
      </c>
      <c r="CO1240" s="122">
        <f t="shared" si="88"/>
        <v>1.2</v>
      </c>
      <c r="CP1240" s="122">
        <f t="shared" si="88"/>
        <v>1.2</v>
      </c>
      <c r="CQ1240" s="122">
        <f t="shared" si="88"/>
        <v>1.2</v>
      </c>
      <c r="CR1240" s="122">
        <f t="shared" si="89"/>
        <v>0</v>
      </c>
      <c r="CS1240" s="122">
        <f t="shared" si="89"/>
        <v>0</v>
      </c>
      <c r="CT1240" s="122">
        <f t="shared" si="89"/>
        <v>0</v>
      </c>
      <c r="CU1240" s="122">
        <f t="shared" si="89"/>
        <v>0</v>
      </c>
      <c r="CV1240" s="122">
        <f t="shared" si="89"/>
        <v>0</v>
      </c>
      <c r="CW1240" s="122">
        <f t="shared" si="90"/>
        <v>0</v>
      </c>
      <c r="CX1240" s="122">
        <f t="shared" si="90"/>
        <v>0</v>
      </c>
      <c r="CY1240" s="122">
        <f t="shared" si="90"/>
        <v>0</v>
      </c>
      <c r="CZ1240" s="122">
        <f t="shared" si="90"/>
        <v>0</v>
      </c>
      <c r="DA1240" s="122">
        <f t="shared" si="90"/>
        <v>0</v>
      </c>
      <c r="DB1240" s="122">
        <f t="shared" si="90"/>
        <v>0</v>
      </c>
      <c r="DC1240" s="122">
        <f t="shared" si="90"/>
        <v>0</v>
      </c>
      <c r="DD1240" s="122">
        <f t="shared" si="90"/>
        <v>0</v>
      </c>
      <c r="DE1240" s="122">
        <f t="shared" si="90"/>
        <v>0</v>
      </c>
      <c r="DF1240" s="122">
        <f t="shared" si="90"/>
        <v>0</v>
      </c>
      <c r="DG1240" s="205">
        <f t="shared" si="81"/>
        <v>0</v>
      </c>
      <c r="DH1240" s="257" t="e">
        <f>COUNTIF(#REF!,E1240)</f>
        <v>#REF!</v>
      </c>
      <c r="DI1240" s="257" t="e">
        <f>COUNTIF(#REF!,E1240)</f>
        <v>#REF!</v>
      </c>
    </row>
    <row r="1241" spans="1:113" ht="14.25" customHeight="1" x14ac:dyDescent="0.25">
      <c r="A1241" s="275" t="s">
        <v>2450</v>
      </c>
      <c r="B1241" s="2" t="s">
        <v>3629</v>
      </c>
      <c r="C1241" s="192" t="str">
        <f>E1241</f>
        <v>21/00625/FUL</v>
      </c>
      <c r="D1241" s="2" t="s">
        <v>526</v>
      </c>
      <c r="E1241" s="148" t="s">
        <v>6574</v>
      </c>
      <c r="F1241" s="191" t="s">
        <v>6598</v>
      </c>
      <c r="G1241" s="95" t="s">
        <v>3634</v>
      </c>
      <c r="H1241" s="57" t="s">
        <v>4073</v>
      </c>
      <c r="I1241" s="149" t="s">
        <v>6622</v>
      </c>
      <c r="J1241" s="27" t="s">
        <v>4077</v>
      </c>
      <c r="K1241" s="27" t="s">
        <v>4077</v>
      </c>
      <c r="L1241" s="27" t="s">
        <v>4077</v>
      </c>
      <c r="M1241" s="27" t="s">
        <v>4071</v>
      </c>
      <c r="N1241" s="11" t="s">
        <v>4008</v>
      </c>
      <c r="O1241" s="10" t="s">
        <v>3670</v>
      </c>
      <c r="P1241" s="101" t="s">
        <v>1429</v>
      </c>
      <c r="Q1241" s="48" t="s">
        <v>3634</v>
      </c>
      <c r="R1241" s="48" t="s">
        <v>3634</v>
      </c>
      <c r="S1241" s="48" t="s">
        <v>3634</v>
      </c>
      <c r="T1241" s="48" t="s">
        <v>3634</v>
      </c>
      <c r="U1241" s="48" t="s">
        <v>3634</v>
      </c>
      <c r="V1241" s="48" t="s">
        <v>3634</v>
      </c>
      <c r="W1241" s="48" t="s">
        <v>3634</v>
      </c>
      <c r="X1241" s="48" t="s">
        <v>3634</v>
      </c>
      <c r="Y1241" s="48" t="s">
        <v>3634</v>
      </c>
      <c r="Z1241" s="95" t="s">
        <v>3630</v>
      </c>
      <c r="AA1241" s="12" t="s">
        <v>4074</v>
      </c>
      <c r="AB1241" s="100" t="s">
        <v>3634</v>
      </c>
      <c r="AC1241" s="100" t="s">
        <v>3634</v>
      </c>
      <c r="AD1241" s="100" t="s">
        <v>3634</v>
      </c>
      <c r="AE1241" s="100" t="s">
        <v>3634</v>
      </c>
      <c r="AF1241" s="100" t="s">
        <v>3634</v>
      </c>
      <c r="AG1241" s="100" t="s">
        <v>3634</v>
      </c>
      <c r="AH1241" s="100" t="s">
        <v>3634</v>
      </c>
      <c r="AI1241" s="100" t="s">
        <v>3634</v>
      </c>
      <c r="AJ1241" s="100" t="s">
        <v>3634</v>
      </c>
      <c r="AK1241" s="100" t="s">
        <v>3634</v>
      </c>
      <c r="AL1241" s="100" t="s">
        <v>3634</v>
      </c>
      <c r="AM1241" s="100" t="s">
        <v>3634</v>
      </c>
      <c r="AN1241" s="100" t="s">
        <v>3634</v>
      </c>
      <c r="AO1241" s="100" t="s">
        <v>3634</v>
      </c>
      <c r="AP1241" s="100" t="s">
        <v>3634</v>
      </c>
      <c r="AQ1241" s="46" t="s">
        <v>1445</v>
      </c>
      <c r="AR1241" s="11" t="s">
        <v>4074</v>
      </c>
      <c r="AS1241" s="11" t="s">
        <v>5116</v>
      </c>
      <c r="AT1241" s="11" t="s">
        <v>3664</v>
      </c>
      <c r="AU1241" s="11" t="s">
        <v>3664</v>
      </c>
      <c r="AV1241" s="22">
        <f>BK1241</f>
        <v>1</v>
      </c>
      <c r="AW1241" s="22">
        <v>0</v>
      </c>
      <c r="AX1241" s="22">
        <v>0</v>
      </c>
      <c r="AY1241" s="23">
        <v>0</v>
      </c>
      <c r="AZ1241" s="46" t="s">
        <v>3675</v>
      </c>
      <c r="BA1241" s="36" t="s">
        <v>5293</v>
      </c>
      <c r="BB1241" s="48" t="s">
        <v>3634</v>
      </c>
      <c r="BC1241" s="48" t="s">
        <v>3634</v>
      </c>
      <c r="BD1241" s="48" t="s">
        <v>3634</v>
      </c>
      <c r="BE1241" s="48" t="s">
        <v>3634</v>
      </c>
      <c r="BF1241" s="48" t="s">
        <v>3634</v>
      </c>
      <c r="BG1241" s="48" t="s">
        <v>3634</v>
      </c>
      <c r="BH1241" s="22" t="s">
        <v>3634</v>
      </c>
      <c r="BI1241" s="106">
        <v>1</v>
      </c>
      <c r="BJ1241" s="106">
        <v>0</v>
      </c>
      <c r="BK1241" s="106">
        <f>BI1241-BJ1241</f>
        <v>1</v>
      </c>
      <c r="BL1241" s="22">
        <v>0</v>
      </c>
      <c r="BM1241" s="22">
        <f t="shared" si="84"/>
        <v>1</v>
      </c>
      <c r="BN1241" s="199" t="s">
        <v>3634</v>
      </c>
      <c r="BO1241" s="199" t="s">
        <v>3634</v>
      </c>
      <c r="BP1241" s="199" t="s">
        <v>3634</v>
      </c>
      <c r="BQ1241" s="11" t="s">
        <v>4078</v>
      </c>
      <c r="BR1241" s="10" t="s">
        <v>3796</v>
      </c>
      <c r="BS1241" s="11" t="s">
        <v>4078</v>
      </c>
      <c r="BT1241" s="183"/>
      <c r="BU1241" s="129" t="s">
        <v>3634</v>
      </c>
      <c r="BV1241" s="202" t="s">
        <v>7679</v>
      </c>
      <c r="BW1241" s="202">
        <f>COUNTIF($E$1241:$E$1241,E1241)</f>
        <v>1</v>
      </c>
      <c r="BX1241" s="202">
        <f>COUNTIF($F$1241:$F$1241,F1241)</f>
        <v>1</v>
      </c>
      <c r="BY1241" s="202"/>
      <c r="BZ1241" s="219"/>
      <c r="CA1241" s="203"/>
      <c r="CB1241" s="2" t="str">
        <f t="shared" si="76"/>
        <v/>
      </c>
      <c r="CC1241" s="129" t="str">
        <f t="shared" si="77"/>
        <v/>
      </c>
      <c r="CD1241" s="129" t="str">
        <f t="shared" si="78"/>
        <v/>
      </c>
      <c r="CE1241" s="129"/>
      <c r="CF1241" s="129"/>
      <c r="CG1241" s="122">
        <f t="shared" si="79"/>
        <v>1</v>
      </c>
      <c r="CH1241" s="122">
        <f t="shared" si="80"/>
        <v>1</v>
      </c>
      <c r="CI1241" s="122"/>
      <c r="CJ1241" s="2"/>
      <c r="CK1241" s="2"/>
      <c r="CL1241" s="2"/>
      <c r="CM1241" s="122">
        <f t="shared" si="88"/>
        <v>0.2</v>
      </c>
      <c r="CN1241" s="122">
        <f t="shared" si="88"/>
        <v>0.2</v>
      </c>
      <c r="CO1241" s="122">
        <f t="shared" si="88"/>
        <v>0.2</v>
      </c>
      <c r="CP1241" s="122">
        <f t="shared" si="88"/>
        <v>0.2</v>
      </c>
      <c r="CQ1241" s="122">
        <f t="shared" si="88"/>
        <v>0.2</v>
      </c>
      <c r="CR1241" s="122">
        <f t="shared" si="89"/>
        <v>0</v>
      </c>
      <c r="CS1241" s="122">
        <f t="shared" si="89"/>
        <v>0</v>
      </c>
      <c r="CT1241" s="122">
        <f t="shared" si="89"/>
        <v>0</v>
      </c>
      <c r="CU1241" s="122">
        <f t="shared" si="89"/>
        <v>0</v>
      </c>
      <c r="CV1241" s="122">
        <f t="shared" si="89"/>
        <v>0</v>
      </c>
      <c r="CW1241" s="122">
        <f t="shared" si="90"/>
        <v>0</v>
      </c>
      <c r="CX1241" s="122">
        <f t="shared" si="90"/>
        <v>0</v>
      </c>
      <c r="CY1241" s="122">
        <f t="shared" si="90"/>
        <v>0</v>
      </c>
      <c r="CZ1241" s="122">
        <f t="shared" si="90"/>
        <v>0</v>
      </c>
      <c r="DA1241" s="122">
        <f t="shared" si="90"/>
        <v>0</v>
      </c>
      <c r="DB1241" s="122">
        <f t="shared" si="90"/>
        <v>0</v>
      </c>
      <c r="DC1241" s="122">
        <f t="shared" si="90"/>
        <v>0</v>
      </c>
      <c r="DD1241" s="122">
        <f t="shared" si="90"/>
        <v>0</v>
      </c>
      <c r="DE1241" s="122">
        <f t="shared" si="90"/>
        <v>0</v>
      </c>
      <c r="DF1241" s="122">
        <f t="shared" si="90"/>
        <v>0</v>
      </c>
      <c r="DG1241" s="205">
        <f t="shared" si="81"/>
        <v>0</v>
      </c>
      <c r="DH1241" s="257" t="e">
        <f>COUNTIF(#REF!,E1241)</f>
        <v>#REF!</v>
      </c>
      <c r="DI1241" s="257" t="e">
        <f>COUNTIF(#REF!,E1241)</f>
        <v>#REF!</v>
      </c>
    </row>
    <row r="1242" spans="1:113" ht="16.149999999999999" customHeight="1" x14ac:dyDescent="0.25">
      <c r="A1242" s="275" t="s">
        <v>2450</v>
      </c>
      <c r="B1242" s="129" t="s">
        <v>5566</v>
      </c>
      <c r="C1242" s="130" t="s">
        <v>51</v>
      </c>
      <c r="D1242" s="57" t="s">
        <v>527</v>
      </c>
      <c r="E1242" s="10" t="s">
        <v>6009</v>
      </c>
      <c r="F1242" s="44" t="s">
        <v>1203</v>
      </c>
      <c r="G1242" s="57">
        <v>0.15</v>
      </c>
      <c r="H1242" s="10" t="s">
        <v>3792</v>
      </c>
      <c r="I1242" s="57" t="s">
        <v>3661</v>
      </c>
      <c r="J1242" s="11" t="s">
        <v>3784</v>
      </c>
      <c r="K1242" s="10" t="s">
        <v>3794</v>
      </c>
      <c r="L1242" s="27" t="s">
        <v>3729</v>
      </c>
      <c r="M1242" s="11" t="s">
        <v>3787</v>
      </c>
      <c r="N1242" s="11" t="s">
        <v>4008</v>
      </c>
      <c r="O1242" s="10" t="s">
        <v>3671</v>
      </c>
      <c r="P1242" s="95" t="s">
        <v>1429</v>
      </c>
      <c r="Q1242" s="48" t="s">
        <v>3629</v>
      </c>
      <c r="R1242" s="48" t="s">
        <v>3629</v>
      </c>
      <c r="S1242" s="48" t="s">
        <v>3629</v>
      </c>
      <c r="T1242" s="48" t="s">
        <v>3629</v>
      </c>
      <c r="U1242" s="48" t="s">
        <v>3629</v>
      </c>
      <c r="V1242" s="48" t="s">
        <v>3629</v>
      </c>
      <c r="W1242" s="48" t="s">
        <v>3629</v>
      </c>
      <c r="X1242" s="48" t="s">
        <v>3629</v>
      </c>
      <c r="Y1242" s="48" t="s">
        <v>3629</v>
      </c>
      <c r="Z1242" s="95" t="s">
        <v>3630</v>
      </c>
      <c r="AA1242" s="11" t="s">
        <v>3664</v>
      </c>
      <c r="AB1242" s="48" t="s">
        <v>3629</v>
      </c>
      <c r="AC1242" s="48" t="s">
        <v>3629</v>
      </c>
      <c r="AD1242" s="48" t="s">
        <v>3629</v>
      </c>
      <c r="AE1242" s="48" t="s">
        <v>3629</v>
      </c>
      <c r="AF1242" s="48" t="s">
        <v>3629</v>
      </c>
      <c r="AG1242" s="48" t="s">
        <v>3629</v>
      </c>
      <c r="AH1242" s="48" t="s">
        <v>3629</v>
      </c>
      <c r="AI1242" s="48" t="s">
        <v>3629</v>
      </c>
      <c r="AJ1242" s="48" t="s">
        <v>3629</v>
      </c>
      <c r="AK1242" s="48" t="s">
        <v>3629</v>
      </c>
      <c r="AL1242" s="48" t="s">
        <v>3629</v>
      </c>
      <c r="AM1242" s="48" t="s">
        <v>3629</v>
      </c>
      <c r="AN1242" s="48" t="s">
        <v>3629</v>
      </c>
      <c r="AO1242" s="48" t="s">
        <v>3629</v>
      </c>
      <c r="AP1242" s="48" t="s">
        <v>3629</v>
      </c>
      <c r="AQ1242" s="46" t="s">
        <v>1445</v>
      </c>
      <c r="AR1242" s="11" t="s">
        <v>3664</v>
      </c>
      <c r="AS1242" s="11" t="s">
        <v>4556</v>
      </c>
      <c r="AT1242" s="11" t="s">
        <v>3668</v>
      </c>
      <c r="AU1242" s="11" t="s">
        <v>4611</v>
      </c>
      <c r="AV1242" s="37">
        <v>0</v>
      </c>
      <c r="AW1242" s="37">
        <f>BM1242</f>
        <v>19.454999999999998</v>
      </c>
      <c r="AX1242" s="37">
        <v>0</v>
      </c>
      <c r="AY1242" s="37">
        <v>0</v>
      </c>
      <c r="AZ1242" s="46" t="s">
        <v>3675</v>
      </c>
      <c r="BA1242" s="33" t="s">
        <v>3694</v>
      </c>
      <c r="BB1242" s="37">
        <v>353.6</v>
      </c>
      <c r="BC1242" s="37" t="s">
        <v>3634</v>
      </c>
      <c r="BD1242" s="37" t="s">
        <v>3634</v>
      </c>
      <c r="BE1242" s="37">
        <v>129.69999999999999</v>
      </c>
      <c r="BF1242" s="37" t="s">
        <v>3634</v>
      </c>
      <c r="BG1242" s="37" t="s">
        <v>3634</v>
      </c>
      <c r="BH1242" s="37">
        <f>BB1242*G1242</f>
        <v>53.04</v>
      </c>
      <c r="BI1242" s="37">
        <f>BE1242*G1242</f>
        <v>19.454999999999998</v>
      </c>
      <c r="BJ1242" s="37">
        <v>0</v>
      </c>
      <c r="BK1242" s="37">
        <f>BI1242-BJ1242</f>
        <v>19.454999999999998</v>
      </c>
      <c r="BL1242" s="37">
        <f>BK1242-BM1242</f>
        <v>0</v>
      </c>
      <c r="BM1242" s="37">
        <v>19.454999999999998</v>
      </c>
      <c r="BN1242" s="117" t="s">
        <v>3634</v>
      </c>
      <c r="BO1242" s="117" t="s">
        <v>3634</v>
      </c>
      <c r="BP1242" s="117" t="s">
        <v>3634</v>
      </c>
      <c r="BQ1242" s="164" t="s">
        <v>5762</v>
      </c>
      <c r="BR1242" s="10" t="s">
        <v>3795</v>
      </c>
      <c r="BS1242" s="11" t="s">
        <v>3664</v>
      </c>
      <c r="BT1242" s="129"/>
      <c r="BU1242" s="129" t="s">
        <v>3684</v>
      </c>
      <c r="BV1242" s="2"/>
      <c r="BW1242" s="2">
        <f>COUNTIF($E$1242:$E$1243,E1242)</f>
        <v>1</v>
      </c>
      <c r="BX1242" s="2">
        <f>COUNTIF($F$1242:$F$1243,F1242)</f>
        <v>1</v>
      </c>
      <c r="BY1242" s="2"/>
      <c r="BZ1242" s="2"/>
      <c r="CA1242" s="2"/>
      <c r="CB1242" s="2" t="str">
        <f t="shared" si="76"/>
        <v/>
      </c>
      <c r="CC1242" s="2" t="str">
        <f t="shared" si="77"/>
        <v/>
      </c>
      <c r="CD1242" s="2" t="str">
        <f t="shared" si="78"/>
        <v/>
      </c>
      <c r="CE1242" s="2"/>
      <c r="CF1242" s="2"/>
      <c r="CG1242" s="122">
        <f t="shared" si="79"/>
        <v>19.454999999999998</v>
      </c>
      <c r="CH1242" s="122">
        <f t="shared" si="80"/>
        <v>19.454999999999998</v>
      </c>
      <c r="CI1242" s="122"/>
      <c r="CJ1242" s="122"/>
      <c r="CK1242" s="122"/>
      <c r="CL1242" s="2"/>
      <c r="CM1242" s="122">
        <f t="shared" si="88"/>
        <v>0</v>
      </c>
      <c r="CN1242" s="122">
        <f t="shared" si="88"/>
        <v>0</v>
      </c>
      <c r="CO1242" s="122">
        <f t="shared" si="88"/>
        <v>0</v>
      </c>
      <c r="CP1242" s="122">
        <f t="shared" si="88"/>
        <v>0</v>
      </c>
      <c r="CQ1242" s="122">
        <f t="shared" si="88"/>
        <v>0</v>
      </c>
      <c r="CR1242" s="122">
        <f t="shared" si="89"/>
        <v>3.8909999999999996</v>
      </c>
      <c r="CS1242" s="122">
        <f t="shared" si="89"/>
        <v>3.8909999999999996</v>
      </c>
      <c r="CT1242" s="122">
        <f t="shared" si="89"/>
        <v>3.8909999999999996</v>
      </c>
      <c r="CU1242" s="122">
        <f t="shared" si="89"/>
        <v>3.8909999999999996</v>
      </c>
      <c r="CV1242" s="122">
        <f t="shared" si="89"/>
        <v>3.8909999999999996</v>
      </c>
      <c r="CW1242" s="122">
        <f t="shared" si="90"/>
        <v>0</v>
      </c>
      <c r="CX1242" s="122">
        <f t="shared" si="90"/>
        <v>0</v>
      </c>
      <c r="CY1242" s="122">
        <f t="shared" si="90"/>
        <v>0</v>
      </c>
      <c r="CZ1242" s="122">
        <f t="shared" si="90"/>
        <v>0</v>
      </c>
      <c r="DA1242" s="122">
        <f t="shared" si="90"/>
        <v>0</v>
      </c>
      <c r="DB1242" s="122">
        <f t="shared" si="90"/>
        <v>0</v>
      </c>
      <c r="DC1242" s="122">
        <f t="shared" si="90"/>
        <v>0</v>
      </c>
      <c r="DD1242" s="122">
        <f t="shared" si="90"/>
        <v>0</v>
      </c>
      <c r="DE1242" s="122">
        <f t="shared" si="90"/>
        <v>0</v>
      </c>
      <c r="DF1242" s="122">
        <f t="shared" si="90"/>
        <v>0</v>
      </c>
      <c r="DG1242" s="205">
        <f t="shared" si="81"/>
        <v>0</v>
      </c>
      <c r="DH1242" s="257" t="e">
        <f>COUNTIF(#REF!,E1242)</f>
        <v>#REF!</v>
      </c>
      <c r="DI1242" s="257" t="e">
        <f>COUNTIF(#REF!,E1242)</f>
        <v>#REF!</v>
      </c>
    </row>
    <row r="1243" spans="1:113" ht="16.149999999999999" customHeight="1" x14ac:dyDescent="0.25">
      <c r="A1243" s="275" t="s">
        <v>2450</v>
      </c>
      <c r="B1243" s="129" t="s">
        <v>5566</v>
      </c>
      <c r="C1243" s="130" t="s">
        <v>52</v>
      </c>
      <c r="D1243" s="57" t="s">
        <v>527</v>
      </c>
      <c r="E1243" s="10" t="s">
        <v>6010</v>
      </c>
      <c r="F1243" s="44" t="s">
        <v>1204</v>
      </c>
      <c r="G1243" s="57">
        <v>0.09</v>
      </c>
      <c r="H1243" s="57" t="s">
        <v>3798</v>
      </c>
      <c r="I1243" s="57" t="s">
        <v>3661</v>
      </c>
      <c r="J1243" s="27" t="s">
        <v>3801</v>
      </c>
      <c r="K1243" s="57" t="s">
        <v>3800</v>
      </c>
      <c r="L1243" s="11" t="s">
        <v>3785</v>
      </c>
      <c r="M1243" s="11" t="s">
        <v>3803</v>
      </c>
      <c r="N1243" s="11" t="s">
        <v>4008</v>
      </c>
      <c r="O1243" s="10" t="s">
        <v>3670</v>
      </c>
      <c r="P1243" s="95" t="s">
        <v>1429</v>
      </c>
      <c r="Q1243" s="48" t="s">
        <v>3629</v>
      </c>
      <c r="R1243" s="48" t="s">
        <v>3629</v>
      </c>
      <c r="S1243" s="48" t="s">
        <v>3629</v>
      </c>
      <c r="T1243" s="48" t="s">
        <v>3629</v>
      </c>
      <c r="U1243" s="48" t="s">
        <v>3629</v>
      </c>
      <c r="V1243" s="48" t="s">
        <v>3629</v>
      </c>
      <c r="W1243" s="48" t="s">
        <v>3629</v>
      </c>
      <c r="X1243" s="48" t="s">
        <v>3629</v>
      </c>
      <c r="Y1243" s="48" t="s">
        <v>3629</v>
      </c>
      <c r="Z1243" s="95" t="s">
        <v>3630</v>
      </c>
      <c r="AA1243" s="11" t="s">
        <v>3664</v>
      </c>
      <c r="AB1243" s="48" t="s">
        <v>3629</v>
      </c>
      <c r="AC1243" s="48" t="s">
        <v>3629</v>
      </c>
      <c r="AD1243" s="48" t="s">
        <v>3629</v>
      </c>
      <c r="AE1243" s="48" t="s">
        <v>3629</v>
      </c>
      <c r="AF1243" s="48" t="s">
        <v>3629</v>
      </c>
      <c r="AG1243" s="48" t="s">
        <v>3629</v>
      </c>
      <c r="AH1243" s="48" t="s">
        <v>3629</v>
      </c>
      <c r="AI1243" s="48" t="s">
        <v>3629</v>
      </c>
      <c r="AJ1243" s="48" t="s">
        <v>3629</v>
      </c>
      <c r="AK1243" s="48" t="s">
        <v>3629</v>
      </c>
      <c r="AL1243" s="48" t="s">
        <v>3629</v>
      </c>
      <c r="AM1243" s="48" t="s">
        <v>3629</v>
      </c>
      <c r="AN1243" s="48" t="s">
        <v>3629</v>
      </c>
      <c r="AO1243" s="48" t="s">
        <v>3629</v>
      </c>
      <c r="AP1243" s="48" t="s">
        <v>3629</v>
      </c>
      <c r="AQ1243" s="46" t="s">
        <v>1445</v>
      </c>
      <c r="AR1243" s="11" t="s">
        <v>3664</v>
      </c>
      <c r="AS1243" s="11" t="s">
        <v>3746</v>
      </c>
      <c r="AT1243" s="11" t="s">
        <v>3802</v>
      </c>
      <c r="AU1243" s="11" t="s">
        <v>4612</v>
      </c>
      <c r="AV1243" s="37">
        <v>0</v>
      </c>
      <c r="AW1243" s="37">
        <f>BM1243</f>
        <v>11.672999999999998</v>
      </c>
      <c r="AX1243" s="37">
        <v>0</v>
      </c>
      <c r="AY1243" s="37">
        <v>0</v>
      </c>
      <c r="AZ1243" s="46" t="s">
        <v>3677</v>
      </c>
      <c r="BA1243" s="33" t="s">
        <v>3694</v>
      </c>
      <c r="BB1243" s="37">
        <v>353.6</v>
      </c>
      <c r="BC1243" s="37" t="s">
        <v>3634</v>
      </c>
      <c r="BD1243" s="37" t="s">
        <v>3634</v>
      </c>
      <c r="BE1243" s="37">
        <v>129.69999999999999</v>
      </c>
      <c r="BF1243" s="37" t="s">
        <v>3634</v>
      </c>
      <c r="BG1243" s="37" t="s">
        <v>3634</v>
      </c>
      <c r="BH1243" s="37">
        <f>BB1243*G1243</f>
        <v>31.824000000000002</v>
      </c>
      <c r="BI1243" s="37">
        <f>BE1243*G1243</f>
        <v>11.672999999999998</v>
      </c>
      <c r="BJ1243" s="37">
        <v>0</v>
      </c>
      <c r="BK1243" s="37">
        <f>BI1243-BJ1243</f>
        <v>11.672999999999998</v>
      </c>
      <c r="BL1243" s="37">
        <f>BK1243-BM1243</f>
        <v>0</v>
      </c>
      <c r="BM1243" s="37">
        <v>11.672999999999998</v>
      </c>
      <c r="BN1243" s="117" t="s">
        <v>3634</v>
      </c>
      <c r="BO1243" s="117" t="s">
        <v>3634</v>
      </c>
      <c r="BP1243" s="117" t="s">
        <v>3634</v>
      </c>
      <c r="BQ1243" s="28" t="s">
        <v>4097</v>
      </c>
      <c r="BR1243" s="10" t="s">
        <v>3700</v>
      </c>
      <c r="BS1243" s="11" t="s">
        <v>3797</v>
      </c>
      <c r="BT1243" s="129"/>
      <c r="BU1243" s="129" t="s">
        <v>3684</v>
      </c>
      <c r="BV1243" s="2"/>
      <c r="BW1243" s="2">
        <f>COUNTIF($E$1242:$E$1243,E1243)</f>
        <v>1</v>
      </c>
      <c r="BX1243" s="2">
        <f>COUNTIF($F$1242:$F$1243,F1243)</f>
        <v>1</v>
      </c>
      <c r="BY1243" s="2"/>
      <c r="BZ1243" s="2"/>
      <c r="CA1243" s="2"/>
      <c r="CB1243" s="2" t="str">
        <f t="shared" si="76"/>
        <v/>
      </c>
      <c r="CC1243" s="2" t="str">
        <f t="shared" si="77"/>
        <v/>
      </c>
      <c r="CD1243" s="2" t="str">
        <f t="shared" si="78"/>
        <v/>
      </c>
      <c r="CE1243" s="2"/>
      <c r="CF1243" s="2"/>
      <c r="CG1243" s="122">
        <f t="shared" si="79"/>
        <v>11.672999999999998</v>
      </c>
      <c r="CH1243" s="122">
        <f t="shared" si="80"/>
        <v>11.672999999999998</v>
      </c>
      <c r="CI1243" s="122"/>
      <c r="CJ1243" s="122"/>
      <c r="CK1243" s="122"/>
      <c r="CL1243" s="2"/>
      <c r="CM1243" s="122">
        <f t="shared" si="88"/>
        <v>0</v>
      </c>
      <c r="CN1243" s="122">
        <f t="shared" si="88"/>
        <v>0</v>
      </c>
      <c r="CO1243" s="122">
        <f t="shared" si="88"/>
        <v>0</v>
      </c>
      <c r="CP1243" s="122">
        <f t="shared" si="88"/>
        <v>0</v>
      </c>
      <c r="CQ1243" s="122">
        <f t="shared" si="88"/>
        <v>0</v>
      </c>
      <c r="CR1243" s="122">
        <f t="shared" si="89"/>
        <v>2.3345999999999996</v>
      </c>
      <c r="CS1243" s="122">
        <f t="shared" si="89"/>
        <v>2.3345999999999996</v>
      </c>
      <c r="CT1243" s="122">
        <f t="shared" si="89"/>
        <v>2.3345999999999996</v>
      </c>
      <c r="CU1243" s="122">
        <f t="shared" si="89"/>
        <v>2.3345999999999996</v>
      </c>
      <c r="CV1243" s="122">
        <f t="shared" si="89"/>
        <v>2.3345999999999996</v>
      </c>
      <c r="CW1243" s="122">
        <f t="shared" si="90"/>
        <v>0</v>
      </c>
      <c r="CX1243" s="122">
        <f t="shared" si="90"/>
        <v>0</v>
      </c>
      <c r="CY1243" s="122">
        <f t="shared" si="90"/>
        <v>0</v>
      </c>
      <c r="CZ1243" s="122">
        <f t="shared" si="90"/>
        <v>0</v>
      </c>
      <c r="DA1243" s="122">
        <f t="shared" si="90"/>
        <v>0</v>
      </c>
      <c r="DB1243" s="122">
        <f t="shared" si="90"/>
        <v>0</v>
      </c>
      <c r="DC1243" s="122">
        <f t="shared" si="90"/>
        <v>0</v>
      </c>
      <c r="DD1243" s="122">
        <f t="shared" si="90"/>
        <v>0</v>
      </c>
      <c r="DE1243" s="122">
        <f t="shared" si="90"/>
        <v>0</v>
      </c>
      <c r="DF1243" s="122">
        <f t="shared" si="90"/>
        <v>0</v>
      </c>
      <c r="DG1243" s="205">
        <f t="shared" si="81"/>
        <v>0</v>
      </c>
      <c r="DH1243" s="257" t="e">
        <f>COUNTIF(#REF!,E1243)</f>
        <v>#REF!</v>
      </c>
      <c r="DI1243" s="257" t="e">
        <f>COUNTIF(#REF!,E1243)</f>
        <v>#REF!</v>
      </c>
    </row>
    <row r="1244" spans="1:113" ht="16.149999999999999" customHeight="1" x14ac:dyDescent="0.25">
      <c r="A1244" s="275" t="s">
        <v>2450</v>
      </c>
      <c r="B1244" s="27" t="s">
        <v>3629</v>
      </c>
      <c r="C1244" s="132" t="s">
        <v>220</v>
      </c>
      <c r="D1244" s="27" t="s">
        <v>527</v>
      </c>
      <c r="E1244" s="11" t="s">
        <v>4775</v>
      </c>
      <c r="F1244" s="44" t="s">
        <v>1269</v>
      </c>
      <c r="G1244" s="27">
        <v>0.08</v>
      </c>
      <c r="H1244" s="27" t="s">
        <v>4090</v>
      </c>
      <c r="I1244" s="27" t="s">
        <v>3996</v>
      </c>
      <c r="J1244" s="27" t="s">
        <v>4390</v>
      </c>
      <c r="K1244" s="27" t="s">
        <v>3804</v>
      </c>
      <c r="L1244" s="27" t="s">
        <v>3729</v>
      </c>
      <c r="M1244" s="27" t="s">
        <v>3787</v>
      </c>
      <c r="N1244" s="27" t="s">
        <v>4008</v>
      </c>
      <c r="O1244" s="10" t="s">
        <v>3670</v>
      </c>
      <c r="P1244" s="50" t="s">
        <v>1429</v>
      </c>
      <c r="Q1244" s="48" t="s">
        <v>3629</v>
      </c>
      <c r="R1244" s="48" t="s">
        <v>3629</v>
      </c>
      <c r="S1244" s="48" t="s">
        <v>3629</v>
      </c>
      <c r="T1244" s="48" t="s">
        <v>3629</v>
      </c>
      <c r="U1244" s="48" t="s">
        <v>3629</v>
      </c>
      <c r="V1244" s="48" t="s">
        <v>3629</v>
      </c>
      <c r="W1244" s="48" t="s">
        <v>3629</v>
      </c>
      <c r="X1244" s="48" t="s">
        <v>3629</v>
      </c>
      <c r="Y1244" s="48" t="s">
        <v>3629</v>
      </c>
      <c r="Z1244" s="95" t="s">
        <v>3630</v>
      </c>
      <c r="AA1244" s="11" t="s">
        <v>3664</v>
      </c>
      <c r="AB1244" s="48" t="s">
        <v>3629</v>
      </c>
      <c r="AC1244" s="48" t="s">
        <v>3629</v>
      </c>
      <c r="AD1244" s="48" t="s">
        <v>3629</v>
      </c>
      <c r="AE1244" s="48" t="s">
        <v>3629</v>
      </c>
      <c r="AF1244" s="48" t="s">
        <v>3629</v>
      </c>
      <c r="AG1244" s="48" t="s">
        <v>3629</v>
      </c>
      <c r="AH1244" s="48" t="s">
        <v>3629</v>
      </c>
      <c r="AI1244" s="48" t="s">
        <v>3629</v>
      </c>
      <c r="AJ1244" s="48" t="s">
        <v>3629</v>
      </c>
      <c r="AK1244" s="48" t="s">
        <v>3629</v>
      </c>
      <c r="AL1244" s="48" t="s">
        <v>3629</v>
      </c>
      <c r="AM1244" s="48" t="s">
        <v>3629</v>
      </c>
      <c r="AN1244" s="48" t="s">
        <v>3629</v>
      </c>
      <c r="AO1244" s="48" t="s">
        <v>3629</v>
      </c>
      <c r="AP1244" s="48" t="s">
        <v>3629</v>
      </c>
      <c r="AQ1244" s="39" t="s">
        <v>1445</v>
      </c>
      <c r="AR1244" s="11" t="s">
        <v>3664</v>
      </c>
      <c r="AS1244" s="11" t="s">
        <v>3753</v>
      </c>
      <c r="AT1244" s="11" t="s">
        <v>3668</v>
      </c>
      <c r="AU1244" s="11" t="s">
        <v>3761</v>
      </c>
      <c r="AV1244" s="22">
        <v>0</v>
      </c>
      <c r="AW1244" s="22">
        <f>BM1244</f>
        <v>5</v>
      </c>
      <c r="AX1244" s="22">
        <v>0</v>
      </c>
      <c r="AY1244" s="22">
        <v>0</v>
      </c>
      <c r="AZ1244" s="38" t="s">
        <v>3677</v>
      </c>
      <c r="BA1244" s="64" t="s">
        <v>3737</v>
      </c>
      <c r="BB1244" s="37">
        <v>329.5</v>
      </c>
      <c r="BC1244" s="37" t="s">
        <v>3634</v>
      </c>
      <c r="BD1244" s="37" t="s">
        <v>3634</v>
      </c>
      <c r="BE1244" s="37">
        <v>65.900000000000006</v>
      </c>
      <c r="BF1244" s="22" t="s">
        <v>3634</v>
      </c>
      <c r="BG1244" s="22" t="s">
        <v>3634</v>
      </c>
      <c r="BH1244" s="22">
        <f>BE1244*G1244</f>
        <v>5.2720000000000002</v>
      </c>
      <c r="BI1244" s="22">
        <f>ROUND(BE1244*G1244,0)</f>
        <v>5</v>
      </c>
      <c r="BJ1244" s="37">
        <v>0</v>
      </c>
      <c r="BK1244" s="37">
        <f>BI1244-BJ1244</f>
        <v>5</v>
      </c>
      <c r="BL1244" s="37">
        <v>0</v>
      </c>
      <c r="BM1244" s="210">
        <f>BK1244-BL1244</f>
        <v>5</v>
      </c>
      <c r="BN1244" s="60" t="s">
        <v>3634</v>
      </c>
      <c r="BO1244" s="60" t="s">
        <v>3634</v>
      </c>
      <c r="BP1244" s="60" t="s">
        <v>3634</v>
      </c>
      <c r="BQ1244" s="164" t="s">
        <v>3714</v>
      </c>
      <c r="BR1244" s="11" t="s">
        <v>3795</v>
      </c>
      <c r="BS1244" s="11" t="s">
        <v>3664</v>
      </c>
      <c r="BT1244" s="129"/>
      <c r="BU1244" s="129"/>
      <c r="BV1244" s="2"/>
      <c r="BW1244" s="2">
        <f>COUNTIF($E$1244:$E$1244,E1244)</f>
        <v>1</v>
      </c>
      <c r="BX1244" s="2">
        <f>COUNTIF($F$1244:$F$1244,F1244)</f>
        <v>1</v>
      </c>
      <c r="BY1244" s="2"/>
      <c r="BZ1244" s="2"/>
      <c r="CA1244" s="2"/>
      <c r="CB1244" s="2" t="str">
        <f t="shared" si="76"/>
        <v/>
      </c>
      <c r="CC1244" s="2" t="str">
        <f t="shared" si="77"/>
        <v/>
      </c>
      <c r="CD1244" s="2" t="str">
        <f t="shared" si="78"/>
        <v/>
      </c>
      <c r="CE1244" s="2"/>
      <c r="CF1244" s="2"/>
      <c r="CG1244" s="122">
        <f t="shared" si="79"/>
        <v>5</v>
      </c>
      <c r="CH1244" s="122">
        <f t="shared" si="80"/>
        <v>5</v>
      </c>
      <c r="CI1244" s="122"/>
      <c r="CJ1244" s="2"/>
      <c r="CK1244" s="2"/>
      <c r="CL1244" s="2"/>
      <c r="CM1244" s="122">
        <f t="shared" si="88"/>
        <v>0</v>
      </c>
      <c r="CN1244" s="122">
        <f t="shared" si="88"/>
        <v>0</v>
      </c>
      <c r="CO1244" s="122">
        <f t="shared" si="88"/>
        <v>0</v>
      </c>
      <c r="CP1244" s="122">
        <f t="shared" si="88"/>
        <v>0</v>
      </c>
      <c r="CQ1244" s="122">
        <f t="shared" si="88"/>
        <v>0</v>
      </c>
      <c r="CR1244" s="122">
        <f t="shared" si="89"/>
        <v>1</v>
      </c>
      <c r="CS1244" s="122">
        <f t="shared" si="89"/>
        <v>1</v>
      </c>
      <c r="CT1244" s="122">
        <f t="shared" si="89"/>
        <v>1</v>
      </c>
      <c r="CU1244" s="122">
        <f t="shared" si="89"/>
        <v>1</v>
      </c>
      <c r="CV1244" s="122">
        <f t="shared" si="89"/>
        <v>1</v>
      </c>
      <c r="CW1244" s="122">
        <f t="shared" si="90"/>
        <v>0</v>
      </c>
      <c r="CX1244" s="122">
        <f t="shared" si="90"/>
        <v>0</v>
      </c>
      <c r="CY1244" s="122">
        <f t="shared" si="90"/>
        <v>0</v>
      </c>
      <c r="CZ1244" s="122">
        <f t="shared" si="90"/>
        <v>0</v>
      </c>
      <c r="DA1244" s="122">
        <f t="shared" si="90"/>
        <v>0</v>
      </c>
      <c r="DB1244" s="122">
        <f t="shared" si="90"/>
        <v>0</v>
      </c>
      <c r="DC1244" s="122">
        <f t="shared" si="90"/>
        <v>0</v>
      </c>
      <c r="DD1244" s="122">
        <f t="shared" si="90"/>
        <v>0</v>
      </c>
      <c r="DE1244" s="122">
        <f t="shared" si="90"/>
        <v>0</v>
      </c>
      <c r="DF1244" s="122">
        <f t="shared" si="90"/>
        <v>0</v>
      </c>
      <c r="DG1244" s="205">
        <f t="shared" si="81"/>
        <v>0</v>
      </c>
      <c r="DH1244" s="257" t="e">
        <f>COUNTIF(#REF!,E1244)</f>
        <v>#REF!</v>
      </c>
      <c r="DI1244" s="257" t="e">
        <f>COUNTIF(#REF!,E1244)</f>
        <v>#REF!</v>
      </c>
    </row>
    <row r="1245" spans="1:113" ht="14.25" customHeight="1" x14ac:dyDescent="0.25">
      <c r="A1245" s="275" t="s">
        <v>2450</v>
      </c>
      <c r="B1245" s="2" t="s">
        <v>3629</v>
      </c>
      <c r="C1245" s="192" t="str">
        <f>E1245</f>
        <v>21/04271/RE4</v>
      </c>
      <c r="D1245" s="2" t="s">
        <v>526</v>
      </c>
      <c r="E1245" s="178" t="s">
        <v>6049</v>
      </c>
      <c r="F1245" s="187" t="s">
        <v>6188</v>
      </c>
      <c r="G1245" s="95" t="s">
        <v>3634</v>
      </c>
      <c r="H1245" s="57" t="s">
        <v>4073</v>
      </c>
      <c r="I1245" s="181" t="s">
        <v>7237</v>
      </c>
      <c r="J1245" s="27" t="s">
        <v>4077</v>
      </c>
      <c r="K1245" s="27" t="s">
        <v>4077</v>
      </c>
      <c r="L1245" s="27" t="s">
        <v>4077</v>
      </c>
      <c r="M1245" s="27" t="s">
        <v>4071</v>
      </c>
      <c r="N1245" s="11" t="s">
        <v>4008</v>
      </c>
      <c r="O1245" s="10" t="s">
        <v>3670</v>
      </c>
      <c r="P1245" s="101" t="s">
        <v>1429</v>
      </c>
      <c r="Q1245" s="48" t="s">
        <v>3634</v>
      </c>
      <c r="R1245" s="48" t="s">
        <v>3634</v>
      </c>
      <c r="S1245" s="48" t="s">
        <v>3634</v>
      </c>
      <c r="T1245" s="48" t="s">
        <v>3634</v>
      </c>
      <c r="U1245" s="48" t="s">
        <v>3634</v>
      </c>
      <c r="V1245" s="48" t="s">
        <v>3634</v>
      </c>
      <c r="W1245" s="48" t="s">
        <v>3634</v>
      </c>
      <c r="X1245" s="48" t="s">
        <v>3634</v>
      </c>
      <c r="Y1245" s="48" t="s">
        <v>3634</v>
      </c>
      <c r="Z1245" s="95" t="s">
        <v>3630</v>
      </c>
      <c r="AA1245" s="12" t="s">
        <v>4074</v>
      </c>
      <c r="AB1245" s="100" t="s">
        <v>3634</v>
      </c>
      <c r="AC1245" s="100" t="s">
        <v>3634</v>
      </c>
      <c r="AD1245" s="100" t="s">
        <v>3634</v>
      </c>
      <c r="AE1245" s="100" t="s">
        <v>3634</v>
      </c>
      <c r="AF1245" s="100" t="s">
        <v>3634</v>
      </c>
      <c r="AG1245" s="100" t="s">
        <v>3634</v>
      </c>
      <c r="AH1245" s="100" t="s">
        <v>3634</v>
      </c>
      <c r="AI1245" s="100" t="s">
        <v>3634</v>
      </c>
      <c r="AJ1245" s="100" t="s">
        <v>3634</v>
      </c>
      <c r="AK1245" s="100" t="s">
        <v>3634</v>
      </c>
      <c r="AL1245" s="100" t="s">
        <v>3634</v>
      </c>
      <c r="AM1245" s="100" t="s">
        <v>3634</v>
      </c>
      <c r="AN1245" s="100" t="s">
        <v>3634</v>
      </c>
      <c r="AO1245" s="100" t="s">
        <v>3634</v>
      </c>
      <c r="AP1245" s="100" t="s">
        <v>3634</v>
      </c>
      <c r="AQ1245" s="46" t="s">
        <v>1445</v>
      </c>
      <c r="AR1245" s="11" t="s">
        <v>4074</v>
      </c>
      <c r="AS1245" s="11" t="s">
        <v>5116</v>
      </c>
      <c r="AT1245" s="11" t="s">
        <v>3664</v>
      </c>
      <c r="AU1245" s="11" t="s">
        <v>3664</v>
      </c>
      <c r="AV1245" s="22">
        <f>BM1245</f>
        <v>134</v>
      </c>
      <c r="AW1245" s="22">
        <f>BI1245-AV1245</f>
        <v>0</v>
      </c>
      <c r="AX1245" s="22">
        <v>0</v>
      </c>
      <c r="AY1245" s="23">
        <v>0</v>
      </c>
      <c r="AZ1245" s="46" t="s">
        <v>3675</v>
      </c>
      <c r="BA1245" s="36" t="s">
        <v>5293</v>
      </c>
      <c r="BB1245" s="48" t="s">
        <v>3634</v>
      </c>
      <c r="BC1245" s="48" t="s">
        <v>3634</v>
      </c>
      <c r="BD1245" s="48" t="s">
        <v>3634</v>
      </c>
      <c r="BE1245" s="48" t="s">
        <v>3634</v>
      </c>
      <c r="BF1245" s="48" t="s">
        <v>3634</v>
      </c>
      <c r="BG1245" s="48" t="s">
        <v>3634</v>
      </c>
      <c r="BH1245" s="22" t="s">
        <v>3634</v>
      </c>
      <c r="BI1245" s="180">
        <v>134</v>
      </c>
      <c r="BJ1245" s="180">
        <v>0</v>
      </c>
      <c r="BK1245" s="180">
        <v>134</v>
      </c>
      <c r="BL1245" s="22">
        <v>0</v>
      </c>
      <c r="BM1245" s="37">
        <f>BK1245-BL1245</f>
        <v>134</v>
      </c>
      <c r="BN1245" s="199" t="s">
        <v>3634</v>
      </c>
      <c r="BO1245" s="199" t="s">
        <v>3634</v>
      </c>
      <c r="BP1245" s="199" t="s">
        <v>3634</v>
      </c>
      <c r="BQ1245" s="11" t="s">
        <v>4078</v>
      </c>
      <c r="BR1245" s="10" t="s">
        <v>3796</v>
      </c>
      <c r="BS1245" s="11" t="s">
        <v>4078</v>
      </c>
      <c r="BT1245" s="195"/>
      <c r="BU1245" s="195" t="s">
        <v>3684</v>
      </c>
      <c r="BV1245" s="202" t="s">
        <v>7679</v>
      </c>
      <c r="BW1245" s="202">
        <f>COUNTIF($E$1245:$E$1245,E1245)</f>
        <v>1</v>
      </c>
      <c r="BX1245" s="202">
        <f>COUNTIF($F$1245:$F$1245,F1245)</f>
        <v>1</v>
      </c>
      <c r="BY1245" s="202"/>
      <c r="BZ1245" s="219"/>
      <c r="CA1245" s="203"/>
      <c r="CB1245" s="2" t="str">
        <f t="shared" si="76"/>
        <v/>
      </c>
      <c r="CC1245" s="129" t="str">
        <f t="shared" si="77"/>
        <v/>
      </c>
      <c r="CD1245" s="129" t="str">
        <f t="shared" si="78"/>
        <v/>
      </c>
      <c r="CE1245" s="129"/>
      <c r="CF1245" s="129" t="s">
        <v>8111</v>
      </c>
      <c r="CG1245" s="122">
        <f t="shared" si="79"/>
        <v>134</v>
      </c>
      <c r="CH1245" s="122">
        <f t="shared" si="80"/>
        <v>134</v>
      </c>
      <c r="CI1245" s="122"/>
      <c r="CJ1245" s="2"/>
      <c r="CK1245" s="2"/>
      <c r="CL1245" s="2"/>
      <c r="CM1245" s="122">
        <v>0</v>
      </c>
      <c r="CN1245" s="122">
        <v>0</v>
      </c>
      <c r="CO1245" s="122">
        <f>$AV1245/3</f>
        <v>44.666666666666664</v>
      </c>
      <c r="CP1245" s="122">
        <f>$AV1245/3</f>
        <v>44.666666666666664</v>
      </c>
      <c r="CQ1245" s="122">
        <f>$AV1245/3</f>
        <v>44.666666666666664</v>
      </c>
      <c r="CR1245" s="122">
        <f t="shared" si="89"/>
        <v>0</v>
      </c>
      <c r="CS1245" s="122">
        <f t="shared" si="89"/>
        <v>0</v>
      </c>
      <c r="CT1245" s="122">
        <f t="shared" si="89"/>
        <v>0</v>
      </c>
      <c r="CU1245" s="122">
        <f t="shared" si="89"/>
        <v>0</v>
      </c>
      <c r="CV1245" s="122">
        <f t="shared" si="89"/>
        <v>0</v>
      </c>
      <c r="CW1245" s="122">
        <f t="shared" si="90"/>
        <v>0</v>
      </c>
      <c r="CX1245" s="122">
        <f t="shared" si="90"/>
        <v>0</v>
      </c>
      <c r="CY1245" s="122">
        <f t="shared" si="90"/>
        <v>0</v>
      </c>
      <c r="CZ1245" s="122">
        <f t="shared" si="90"/>
        <v>0</v>
      </c>
      <c r="DA1245" s="122">
        <f t="shared" si="90"/>
        <v>0</v>
      </c>
      <c r="DB1245" s="122">
        <f t="shared" si="90"/>
        <v>0</v>
      </c>
      <c r="DC1245" s="122">
        <f t="shared" si="90"/>
        <v>0</v>
      </c>
      <c r="DD1245" s="122">
        <f t="shared" si="90"/>
        <v>0</v>
      </c>
      <c r="DE1245" s="122">
        <f t="shared" si="90"/>
        <v>0</v>
      </c>
      <c r="DF1245" s="122">
        <f t="shared" si="90"/>
        <v>0</v>
      </c>
      <c r="DG1245" s="205">
        <f t="shared" si="81"/>
        <v>0</v>
      </c>
      <c r="DH1245" s="257" t="e">
        <f>COUNTIF(#REF!,E1245)</f>
        <v>#REF!</v>
      </c>
      <c r="DI1245" s="257" t="e">
        <f>COUNTIF(#REF!,E1245)</f>
        <v>#REF!</v>
      </c>
    </row>
    <row r="1246" spans="1:113" ht="16.149999999999999" customHeight="1" x14ac:dyDescent="0.25">
      <c r="A1246" s="275" t="s">
        <v>2450</v>
      </c>
      <c r="B1246" s="2" t="s">
        <v>3629</v>
      </c>
      <c r="C1246" s="143" t="s">
        <v>5475</v>
      </c>
      <c r="D1246" s="51" t="s">
        <v>3974</v>
      </c>
      <c r="E1246" s="96" t="s">
        <v>5475</v>
      </c>
      <c r="F1246" s="185" t="s">
        <v>5487</v>
      </c>
      <c r="G1246" s="57">
        <v>0.15</v>
      </c>
      <c r="H1246" s="57" t="s">
        <v>5048</v>
      </c>
      <c r="I1246" s="57" t="s">
        <v>4791</v>
      </c>
      <c r="J1246" s="27" t="s">
        <v>5486</v>
      </c>
      <c r="K1246" s="57" t="s">
        <v>3793</v>
      </c>
      <c r="L1246" s="27" t="s">
        <v>4111</v>
      </c>
      <c r="M1246" s="11" t="s">
        <v>4815</v>
      </c>
      <c r="N1246" s="11" t="s">
        <v>5477</v>
      </c>
      <c r="O1246" s="10" t="s">
        <v>3671</v>
      </c>
      <c r="P1246" s="2" t="s">
        <v>1429</v>
      </c>
      <c r="Q1246" s="48" t="s">
        <v>3629</v>
      </c>
      <c r="R1246" s="48" t="s">
        <v>3629</v>
      </c>
      <c r="S1246" s="48" t="s">
        <v>3629</v>
      </c>
      <c r="T1246" s="48" t="s">
        <v>3629</v>
      </c>
      <c r="U1246" s="48" t="s">
        <v>3629</v>
      </c>
      <c r="V1246" s="48" t="s">
        <v>3629</v>
      </c>
      <c r="W1246" s="48" t="s">
        <v>3629</v>
      </c>
      <c r="X1246" s="48" t="s">
        <v>3629</v>
      </c>
      <c r="Y1246" s="48" t="s">
        <v>3629</v>
      </c>
      <c r="Z1246" s="95" t="s">
        <v>3630</v>
      </c>
      <c r="AA1246" s="12" t="s">
        <v>3664</v>
      </c>
      <c r="AB1246" s="48" t="s">
        <v>3629</v>
      </c>
      <c r="AC1246" s="48" t="s">
        <v>3629</v>
      </c>
      <c r="AD1246" s="48" t="s">
        <v>3629</v>
      </c>
      <c r="AE1246" s="48" t="s">
        <v>3629</v>
      </c>
      <c r="AF1246" s="48" t="s">
        <v>3629</v>
      </c>
      <c r="AG1246" s="48" t="s">
        <v>3629</v>
      </c>
      <c r="AH1246" s="48" t="s">
        <v>3629</v>
      </c>
      <c r="AI1246" s="48" t="s">
        <v>3629</v>
      </c>
      <c r="AJ1246" s="48" t="s">
        <v>3629</v>
      </c>
      <c r="AK1246" s="48" t="s">
        <v>3629</v>
      </c>
      <c r="AL1246" s="48" t="s">
        <v>3629</v>
      </c>
      <c r="AM1246" s="48" t="s">
        <v>3629</v>
      </c>
      <c r="AN1246" s="48" t="s">
        <v>3629</v>
      </c>
      <c r="AO1246" s="48" t="s">
        <v>3629</v>
      </c>
      <c r="AP1246" s="48" t="s">
        <v>3629</v>
      </c>
      <c r="AQ1246" s="46" t="s">
        <v>1445</v>
      </c>
      <c r="AR1246" s="11" t="s">
        <v>3664</v>
      </c>
      <c r="AS1246" s="11" t="s">
        <v>4570</v>
      </c>
      <c r="AT1246" s="12" t="s">
        <v>3664</v>
      </c>
      <c r="AU1246" s="11" t="s">
        <v>3871</v>
      </c>
      <c r="AV1246" s="37">
        <v>0</v>
      </c>
      <c r="AW1246" s="37">
        <v>15</v>
      </c>
      <c r="AX1246" s="37">
        <v>0</v>
      </c>
      <c r="AY1246" s="37">
        <v>0</v>
      </c>
      <c r="AZ1246" s="24" t="s">
        <v>3675</v>
      </c>
      <c r="BA1246" s="34" t="s">
        <v>3742</v>
      </c>
      <c r="BB1246" s="37" t="s">
        <v>3634</v>
      </c>
      <c r="BC1246" s="37" t="s">
        <v>3634</v>
      </c>
      <c r="BD1246" s="37" t="s">
        <v>3634</v>
      </c>
      <c r="BE1246" s="37" t="s">
        <v>3634</v>
      </c>
      <c r="BF1246" s="37" t="s">
        <v>3634</v>
      </c>
      <c r="BG1246" s="37" t="s">
        <v>3634</v>
      </c>
      <c r="BH1246" s="37" t="s">
        <v>3634</v>
      </c>
      <c r="BI1246" s="37">
        <v>15</v>
      </c>
      <c r="BJ1246" s="37">
        <v>0</v>
      </c>
      <c r="BK1246" s="37">
        <f>BI1246-BJ1246</f>
        <v>15</v>
      </c>
      <c r="BL1246" s="37">
        <v>0</v>
      </c>
      <c r="BM1246" s="37">
        <v>15</v>
      </c>
      <c r="BN1246" s="37" t="s">
        <v>3634</v>
      </c>
      <c r="BO1246" s="37" t="s">
        <v>3634</v>
      </c>
      <c r="BP1246" s="37" t="s">
        <v>3634</v>
      </c>
      <c r="BQ1246" s="36" t="s">
        <v>5488</v>
      </c>
      <c r="BR1246" s="11" t="s">
        <v>3795</v>
      </c>
      <c r="BS1246" s="11" t="s">
        <v>3664</v>
      </c>
      <c r="BT1246" s="129"/>
      <c r="BU1246" s="129"/>
      <c r="BV1246" s="2"/>
      <c r="BW1246" s="2">
        <f>COUNTIF($E$1246:$E$1246,E1246)</f>
        <v>1</v>
      </c>
      <c r="BX1246" s="2">
        <f>COUNTIF($F$1246:$F$1246,F1246)</f>
        <v>1</v>
      </c>
      <c r="BY1246" s="2"/>
      <c r="BZ1246" s="2"/>
      <c r="CA1246" s="2"/>
      <c r="CB1246" s="2" t="str">
        <f t="shared" si="76"/>
        <v/>
      </c>
      <c r="CC1246" s="2" t="str">
        <f t="shared" si="77"/>
        <v/>
      </c>
      <c r="CD1246" s="2" t="str">
        <f t="shared" si="78"/>
        <v/>
      </c>
      <c r="CE1246" s="2"/>
      <c r="CF1246" s="2"/>
      <c r="CG1246" s="122">
        <f t="shared" si="79"/>
        <v>15</v>
      </c>
      <c r="CH1246" s="122">
        <f t="shared" si="80"/>
        <v>15</v>
      </c>
      <c r="CI1246" s="122"/>
      <c r="CJ1246" s="122"/>
      <c r="CK1246" s="122"/>
      <c r="CL1246" s="2"/>
      <c r="CM1246" s="122">
        <f t="shared" ref="CM1246:CQ1247" si="91">$AV1246/5</f>
        <v>0</v>
      </c>
      <c r="CN1246" s="122">
        <f t="shared" si="91"/>
        <v>0</v>
      </c>
      <c r="CO1246" s="122">
        <f t="shared" si="91"/>
        <v>0</v>
      </c>
      <c r="CP1246" s="122">
        <f t="shared" si="91"/>
        <v>0</v>
      </c>
      <c r="CQ1246" s="122">
        <f t="shared" si="91"/>
        <v>0</v>
      </c>
      <c r="CR1246" s="122">
        <f t="shared" si="89"/>
        <v>3</v>
      </c>
      <c r="CS1246" s="122">
        <f t="shared" si="89"/>
        <v>3</v>
      </c>
      <c r="CT1246" s="122">
        <f t="shared" si="89"/>
        <v>3</v>
      </c>
      <c r="CU1246" s="122">
        <f t="shared" si="89"/>
        <v>3</v>
      </c>
      <c r="CV1246" s="122">
        <f t="shared" si="89"/>
        <v>3</v>
      </c>
      <c r="CW1246" s="122">
        <f t="shared" si="90"/>
        <v>0</v>
      </c>
      <c r="CX1246" s="122">
        <f t="shared" si="90"/>
        <v>0</v>
      </c>
      <c r="CY1246" s="122">
        <f t="shared" si="90"/>
        <v>0</v>
      </c>
      <c r="CZ1246" s="122">
        <f t="shared" si="90"/>
        <v>0</v>
      </c>
      <c r="DA1246" s="122">
        <f t="shared" si="90"/>
        <v>0</v>
      </c>
      <c r="DB1246" s="122">
        <f t="shared" si="90"/>
        <v>0</v>
      </c>
      <c r="DC1246" s="122">
        <f t="shared" si="90"/>
        <v>0</v>
      </c>
      <c r="DD1246" s="122">
        <f t="shared" si="90"/>
        <v>0</v>
      </c>
      <c r="DE1246" s="122">
        <f t="shared" si="90"/>
        <v>0</v>
      </c>
      <c r="DF1246" s="122">
        <f t="shared" si="90"/>
        <v>0</v>
      </c>
      <c r="DG1246" s="205">
        <f t="shared" si="81"/>
        <v>0</v>
      </c>
      <c r="DH1246" s="257" t="e">
        <f>COUNTIF(#REF!,E1246)</f>
        <v>#REF!</v>
      </c>
      <c r="DI1246" s="257" t="e">
        <f>COUNTIF(#REF!,E1246)</f>
        <v>#REF!</v>
      </c>
    </row>
    <row r="1247" spans="1:113" ht="16.5" customHeight="1" x14ac:dyDescent="0.25">
      <c r="A1247" s="275" t="s">
        <v>2450</v>
      </c>
      <c r="B1247" s="2" t="s">
        <v>3629</v>
      </c>
      <c r="C1247" s="192" t="str">
        <f>E1247</f>
        <v>20/03903/PRJ</v>
      </c>
      <c r="D1247" s="2" t="s">
        <v>526</v>
      </c>
      <c r="E1247" s="178" t="s">
        <v>6419</v>
      </c>
      <c r="F1247" s="187" t="s">
        <v>6510</v>
      </c>
      <c r="G1247" s="26"/>
      <c r="H1247" s="57" t="s">
        <v>4073</v>
      </c>
      <c r="I1247" s="2"/>
      <c r="J1247" s="27" t="s">
        <v>4077</v>
      </c>
      <c r="K1247" s="27" t="s">
        <v>4077</v>
      </c>
      <c r="L1247" s="27" t="s">
        <v>4077</v>
      </c>
      <c r="M1247" s="27" t="s">
        <v>4071</v>
      </c>
      <c r="N1247" s="11" t="s">
        <v>4008</v>
      </c>
      <c r="O1247" s="10" t="s">
        <v>3670</v>
      </c>
      <c r="P1247" s="101" t="s">
        <v>1429</v>
      </c>
      <c r="Q1247" s="48" t="s">
        <v>3634</v>
      </c>
      <c r="R1247" s="48" t="s">
        <v>3634</v>
      </c>
      <c r="S1247" s="48" t="s">
        <v>3634</v>
      </c>
      <c r="T1247" s="48" t="s">
        <v>3634</v>
      </c>
      <c r="U1247" s="48" t="s">
        <v>3634</v>
      </c>
      <c r="V1247" s="48" t="s">
        <v>3634</v>
      </c>
      <c r="W1247" s="48" t="s">
        <v>3634</v>
      </c>
      <c r="X1247" s="48" t="s">
        <v>3634</v>
      </c>
      <c r="Y1247" s="48" t="s">
        <v>3634</v>
      </c>
      <c r="Z1247" s="95" t="s">
        <v>3630</v>
      </c>
      <c r="AA1247" s="12" t="s">
        <v>4074</v>
      </c>
      <c r="AB1247" s="100" t="s">
        <v>3634</v>
      </c>
      <c r="AC1247" s="100" t="s">
        <v>3634</v>
      </c>
      <c r="AD1247" s="100" t="s">
        <v>3634</v>
      </c>
      <c r="AE1247" s="100" t="s">
        <v>3634</v>
      </c>
      <c r="AF1247" s="100" t="s">
        <v>3634</v>
      </c>
      <c r="AG1247" s="100" t="s">
        <v>3634</v>
      </c>
      <c r="AH1247" s="100" t="s">
        <v>3634</v>
      </c>
      <c r="AI1247" s="100" t="s">
        <v>3634</v>
      </c>
      <c r="AJ1247" s="100" t="s">
        <v>3634</v>
      </c>
      <c r="AK1247" s="100" t="s">
        <v>3634</v>
      </c>
      <c r="AL1247" s="100" t="s">
        <v>3634</v>
      </c>
      <c r="AM1247" s="100" t="s">
        <v>3634</v>
      </c>
      <c r="AN1247" s="100" t="s">
        <v>3634</v>
      </c>
      <c r="AO1247" s="100" t="s">
        <v>3634</v>
      </c>
      <c r="AP1247" s="100" t="s">
        <v>3634</v>
      </c>
      <c r="AQ1247" s="46" t="s">
        <v>1445</v>
      </c>
      <c r="AR1247" s="11" t="s">
        <v>4074</v>
      </c>
      <c r="AS1247" s="11" t="s">
        <v>5116</v>
      </c>
      <c r="AT1247" s="11" t="s">
        <v>3664</v>
      </c>
      <c r="AU1247" s="11" t="s">
        <v>3664</v>
      </c>
      <c r="AV1247" s="37">
        <f>BM1247</f>
        <v>24</v>
      </c>
      <c r="AW1247" s="37">
        <v>0</v>
      </c>
      <c r="AX1247" s="37">
        <v>0</v>
      </c>
      <c r="AY1247" s="37">
        <v>0</v>
      </c>
      <c r="AZ1247" s="107" t="s">
        <v>3675</v>
      </c>
      <c r="BA1247" s="36" t="s">
        <v>5293</v>
      </c>
      <c r="BB1247" s="48" t="s">
        <v>3634</v>
      </c>
      <c r="BC1247" s="48" t="s">
        <v>3634</v>
      </c>
      <c r="BD1247" s="48" t="s">
        <v>3634</v>
      </c>
      <c r="BE1247" s="48" t="s">
        <v>3634</v>
      </c>
      <c r="BF1247" s="48" t="s">
        <v>3634</v>
      </c>
      <c r="BG1247" s="48" t="s">
        <v>3634</v>
      </c>
      <c r="BH1247" s="22" t="s">
        <v>3634</v>
      </c>
      <c r="BI1247" s="215">
        <v>24</v>
      </c>
      <c r="BJ1247" s="215">
        <v>0</v>
      </c>
      <c r="BK1247" s="215">
        <v>24</v>
      </c>
      <c r="BL1247" s="199">
        <v>0</v>
      </c>
      <c r="BM1247" s="199">
        <f>BK1247-BL1247</f>
        <v>24</v>
      </c>
      <c r="BN1247" s="199" t="s">
        <v>3634</v>
      </c>
      <c r="BO1247" s="199" t="s">
        <v>3634</v>
      </c>
      <c r="BP1247" s="199" t="s">
        <v>3634</v>
      </c>
      <c r="BQ1247" s="11" t="s">
        <v>4078</v>
      </c>
      <c r="BR1247" s="10" t="s">
        <v>3796</v>
      </c>
      <c r="BS1247" s="12"/>
      <c r="BT1247" s="195"/>
      <c r="BU1247" s="195" t="s">
        <v>3634</v>
      </c>
      <c r="BV1247" s="202" t="s">
        <v>7681</v>
      </c>
      <c r="BW1247" s="202">
        <f>COUNTIF($E$1247:$E$1247,E1247)</f>
        <v>1</v>
      </c>
      <c r="BX1247" s="202">
        <f>COUNTIF($F$1247:$F$1247,F1247)</f>
        <v>1</v>
      </c>
      <c r="BY1247" s="202"/>
      <c r="BZ1247" s="204" t="e">
        <f>INDEX(#REF!,MATCH('Excluded sites (not unique etc)'!E1247,#REF!,0))</f>
        <v>#REF!</v>
      </c>
      <c r="CA1247" s="203" t="e" cm="1">
        <f t="array" aca="1" ref="CA1247" ca="1">_xlfn.IFS(BR1247="Completed","",(BZ1247+(365*3))&gt;TODAY(),"",TRUE,"Potentially Lapsed")</f>
        <v>#REF!</v>
      </c>
      <c r="CB1247" s="2" t="str">
        <f t="shared" si="76"/>
        <v/>
      </c>
      <c r="CC1247" s="129" t="str">
        <f t="shared" si="77"/>
        <v/>
      </c>
      <c r="CD1247" s="129" t="str">
        <f t="shared" si="78"/>
        <v/>
      </c>
      <c r="CE1247" s="129"/>
      <c r="CF1247" s="129"/>
      <c r="CG1247" s="122">
        <f t="shared" si="79"/>
        <v>24</v>
      </c>
      <c r="CH1247" s="122">
        <f t="shared" si="80"/>
        <v>24</v>
      </c>
      <c r="CI1247" s="122"/>
      <c r="CJ1247" s="122"/>
      <c r="CK1247" s="122"/>
      <c r="CL1247" s="2"/>
      <c r="CM1247" s="122">
        <f t="shared" si="91"/>
        <v>4.8</v>
      </c>
      <c r="CN1247" s="122">
        <f t="shared" si="91"/>
        <v>4.8</v>
      </c>
      <c r="CO1247" s="122">
        <f t="shared" si="91"/>
        <v>4.8</v>
      </c>
      <c r="CP1247" s="122">
        <f t="shared" si="91"/>
        <v>4.8</v>
      </c>
      <c r="CQ1247" s="122">
        <f t="shared" si="91"/>
        <v>4.8</v>
      </c>
      <c r="CR1247" s="122">
        <f t="shared" si="89"/>
        <v>0</v>
      </c>
      <c r="CS1247" s="122">
        <f t="shared" si="89"/>
        <v>0</v>
      </c>
      <c r="CT1247" s="122">
        <f t="shared" si="89"/>
        <v>0</v>
      </c>
      <c r="CU1247" s="122">
        <f t="shared" si="89"/>
        <v>0</v>
      </c>
      <c r="CV1247" s="122">
        <f t="shared" si="89"/>
        <v>0</v>
      </c>
      <c r="CW1247" s="122">
        <f t="shared" si="90"/>
        <v>0</v>
      </c>
      <c r="CX1247" s="122">
        <f t="shared" si="90"/>
        <v>0</v>
      </c>
      <c r="CY1247" s="122">
        <f t="shared" si="90"/>
        <v>0</v>
      </c>
      <c r="CZ1247" s="122">
        <f t="shared" si="90"/>
        <v>0</v>
      </c>
      <c r="DA1247" s="122">
        <f t="shared" si="90"/>
        <v>0</v>
      </c>
      <c r="DB1247" s="122">
        <f t="shared" si="90"/>
        <v>0</v>
      </c>
      <c r="DC1247" s="122">
        <f t="shared" si="90"/>
        <v>0</v>
      </c>
      <c r="DD1247" s="122">
        <f t="shared" si="90"/>
        <v>0</v>
      </c>
      <c r="DE1247" s="122">
        <f t="shared" si="90"/>
        <v>0</v>
      </c>
      <c r="DF1247" s="122">
        <f t="shared" si="90"/>
        <v>0</v>
      </c>
      <c r="DG1247" s="205">
        <f t="shared" si="81"/>
        <v>0</v>
      </c>
      <c r="DH1247" s="257" t="e">
        <f>COUNTIF(#REF!,E1247)</f>
        <v>#REF!</v>
      </c>
      <c r="DI1247" s="257" t="e">
        <f>COUNTIF(#REF!,E1247)</f>
        <v>#REF!</v>
      </c>
    </row>
    <row r="1248" spans="1:113" s="239" customFormat="1" ht="14.25" customHeight="1" x14ac:dyDescent="0.25">
      <c r="B1248" s="240" t="s">
        <v>3629</v>
      </c>
      <c r="C1248" s="125" t="s">
        <v>305</v>
      </c>
      <c r="D1248" s="125" t="s">
        <v>527</v>
      </c>
      <c r="E1248" s="125" t="s">
        <v>727</v>
      </c>
      <c r="F1248" s="330" t="s">
        <v>3445</v>
      </c>
      <c r="G1248" s="339">
        <v>5.87</v>
      </c>
      <c r="H1248" s="125" t="s">
        <v>3902</v>
      </c>
      <c r="I1248" s="125" t="s">
        <v>3661</v>
      </c>
      <c r="J1248" s="331" t="s">
        <v>3820</v>
      </c>
      <c r="K1248" s="125" t="s">
        <v>4134</v>
      </c>
      <c r="L1248" s="331" t="s">
        <v>3832</v>
      </c>
      <c r="M1248" s="331" t="s">
        <v>3787</v>
      </c>
      <c r="N1248" s="331" t="s">
        <v>3626</v>
      </c>
      <c r="O1248" s="125" t="s">
        <v>4461</v>
      </c>
      <c r="P1248" s="254" t="s">
        <v>1429</v>
      </c>
      <c r="Q1248" s="242" t="s">
        <v>3629</v>
      </c>
      <c r="R1248" s="242" t="s">
        <v>3629</v>
      </c>
      <c r="S1248" s="242" t="s">
        <v>3629</v>
      </c>
      <c r="T1248" s="242" t="s">
        <v>3629</v>
      </c>
      <c r="U1248" s="242" t="s">
        <v>3629</v>
      </c>
      <c r="V1248" s="242" t="s">
        <v>3629</v>
      </c>
      <c r="W1248" s="242" t="s">
        <v>3629</v>
      </c>
      <c r="X1248" s="242" t="s">
        <v>3629</v>
      </c>
      <c r="Y1248" s="242" t="s">
        <v>3629</v>
      </c>
      <c r="Z1248" s="254" t="s">
        <v>3630</v>
      </c>
      <c r="AA1248" s="331" t="s">
        <v>3664</v>
      </c>
      <c r="AB1248" s="242" t="s">
        <v>3684</v>
      </c>
      <c r="AC1248" s="242" t="s">
        <v>3684</v>
      </c>
      <c r="AD1248" s="242" t="s">
        <v>3629</v>
      </c>
      <c r="AE1248" s="242" t="s">
        <v>3629</v>
      </c>
      <c r="AF1248" s="242" t="s">
        <v>3629</v>
      </c>
      <c r="AG1248" s="242" t="s">
        <v>3629</v>
      </c>
      <c r="AH1248" s="242" t="s">
        <v>3629</v>
      </c>
      <c r="AI1248" s="242" t="s">
        <v>3684</v>
      </c>
      <c r="AJ1248" s="242" t="s">
        <v>3629</v>
      </c>
      <c r="AK1248" s="242" t="s">
        <v>3629</v>
      </c>
      <c r="AL1248" s="242" t="s">
        <v>3629</v>
      </c>
      <c r="AM1248" s="242" t="s">
        <v>3629</v>
      </c>
      <c r="AN1248" s="242" t="s">
        <v>3684</v>
      </c>
      <c r="AO1248" s="242" t="s">
        <v>3629</v>
      </c>
      <c r="AP1248" s="242" t="s">
        <v>3629</v>
      </c>
      <c r="AQ1248" s="255" t="s">
        <v>1447</v>
      </c>
      <c r="AR1248" s="331" t="s">
        <v>4599</v>
      </c>
      <c r="AS1248" s="331" t="s">
        <v>4005</v>
      </c>
      <c r="AT1248" s="331" t="s">
        <v>4003</v>
      </c>
      <c r="AU1248" s="331" t="s">
        <v>4004</v>
      </c>
      <c r="AV1248" s="329">
        <v>0</v>
      </c>
      <c r="AW1248" s="329" t="e">
        <f>BM1248/2</f>
        <v>#REF!</v>
      </c>
      <c r="AX1248" s="329" t="e">
        <f>BM1248/2</f>
        <v>#REF!</v>
      </c>
      <c r="AY1248" s="329">
        <v>0</v>
      </c>
      <c r="AZ1248" s="255" t="s">
        <v>3677</v>
      </c>
      <c r="BA1248" s="335" t="s">
        <v>3735</v>
      </c>
      <c r="BB1248" s="329" t="s">
        <v>3634</v>
      </c>
      <c r="BC1248" s="329" t="s">
        <v>3634</v>
      </c>
      <c r="BD1248" s="329" t="s">
        <v>3634</v>
      </c>
      <c r="BE1248" s="333">
        <v>65.900000000000006</v>
      </c>
      <c r="BF1248" s="329" t="s">
        <v>3634</v>
      </c>
      <c r="BG1248" s="329" t="s">
        <v>3634</v>
      </c>
      <c r="BH1248" s="329" t="s">
        <v>3634</v>
      </c>
      <c r="BI1248" s="329" t="e">
        <f>BE1248*#REF!*0.8</f>
        <v>#REF!</v>
      </c>
      <c r="BJ1248" s="333">
        <v>0</v>
      </c>
      <c r="BK1248" s="333" t="e">
        <f>BI1248-BJ1248</f>
        <v>#REF!</v>
      </c>
      <c r="BL1248" s="333">
        <v>0</v>
      </c>
      <c r="BM1248" s="333" t="e">
        <f>BK1248-BL1248</f>
        <v>#REF!</v>
      </c>
      <c r="BN1248" s="333" t="s">
        <v>3634</v>
      </c>
      <c r="BO1248" s="333" t="s">
        <v>3634</v>
      </c>
      <c r="BP1248" s="333" t="s">
        <v>3634</v>
      </c>
      <c r="BQ1248" s="331" t="s">
        <v>8104</v>
      </c>
      <c r="BR1248" s="331" t="s">
        <v>3700</v>
      </c>
      <c r="BS1248" s="332" t="s">
        <v>8089</v>
      </c>
      <c r="BT1248" s="336"/>
      <c r="BU1248" s="240" t="s">
        <v>3684</v>
      </c>
      <c r="BV1248" s="336"/>
      <c r="BW1248" s="336">
        <f>COUNTIF('Assessed Sites (Housing + mix)'!$C$49:$C$1249,E1248)</f>
        <v>0</v>
      </c>
      <c r="BX1248" s="336">
        <f>COUNTIF('Assessed Sites (Housing + mix)'!$D$49:$D$1249,F1248)</f>
        <v>0</v>
      </c>
      <c r="BY1248" s="336"/>
      <c r="BZ1248" s="336"/>
      <c r="CA1248" s="336"/>
      <c r="CB1248" s="336"/>
      <c r="CC1248" s="336"/>
      <c r="CD1248" s="336"/>
      <c r="CE1248" s="336"/>
      <c r="CF1248" s="336"/>
      <c r="CG1248" s="337" t="e">
        <f>SUM(AV1248:AY1248)</f>
        <v>#REF!</v>
      </c>
      <c r="CH1248" s="337" t="e">
        <f>SUM(CM1248:DG1248)</f>
        <v>#REF!</v>
      </c>
      <c r="CI1248" s="336"/>
      <c r="CJ1248" s="336"/>
      <c r="CK1248" s="336"/>
      <c r="CM1248" s="337">
        <f t="shared" ref="CM1248:CQ1249" si="92">$AV1248/5</f>
        <v>0</v>
      </c>
      <c r="CN1248" s="337">
        <f t="shared" si="92"/>
        <v>0</v>
      </c>
      <c r="CO1248" s="337">
        <f t="shared" si="92"/>
        <v>0</v>
      </c>
      <c r="CP1248" s="337">
        <f t="shared" si="92"/>
        <v>0</v>
      </c>
      <c r="CQ1248" s="337">
        <f t="shared" si="92"/>
        <v>0</v>
      </c>
      <c r="CR1248" s="337" t="e">
        <f t="shared" ref="CR1248:DF1248" si="93">$AX1248/10</f>
        <v>#REF!</v>
      </c>
      <c r="CS1248" s="337" t="e">
        <f t="shared" si="93"/>
        <v>#REF!</v>
      </c>
      <c r="CT1248" s="337" t="e">
        <f t="shared" si="93"/>
        <v>#REF!</v>
      </c>
      <c r="CU1248" s="337" t="e">
        <f t="shared" si="93"/>
        <v>#REF!</v>
      </c>
      <c r="CV1248" s="337" t="e">
        <f t="shared" si="93"/>
        <v>#REF!</v>
      </c>
      <c r="CW1248" s="337" t="e">
        <f t="shared" si="93"/>
        <v>#REF!</v>
      </c>
      <c r="CX1248" s="337" t="e">
        <f t="shared" si="93"/>
        <v>#REF!</v>
      </c>
      <c r="CY1248" s="337" t="e">
        <f t="shared" si="93"/>
        <v>#REF!</v>
      </c>
      <c r="CZ1248" s="337" t="e">
        <f t="shared" si="93"/>
        <v>#REF!</v>
      </c>
      <c r="DA1248" s="337" t="e">
        <f t="shared" si="93"/>
        <v>#REF!</v>
      </c>
      <c r="DB1248" s="337" t="e">
        <f t="shared" si="93"/>
        <v>#REF!</v>
      </c>
      <c r="DC1248" s="337" t="e">
        <f t="shared" si="93"/>
        <v>#REF!</v>
      </c>
      <c r="DD1248" s="337" t="e">
        <f t="shared" si="93"/>
        <v>#REF!</v>
      </c>
      <c r="DE1248" s="337" t="e">
        <f t="shared" si="93"/>
        <v>#REF!</v>
      </c>
      <c r="DF1248" s="337" t="e">
        <f t="shared" si="93"/>
        <v>#REF!</v>
      </c>
      <c r="DG1248" s="338">
        <f>AY1248</f>
        <v>0</v>
      </c>
      <c r="DH1248" s="334" t="e">
        <f>COUNTIF(#REF!,E1248)</f>
        <v>#REF!</v>
      </c>
      <c r="DI1248" s="334" t="e">
        <f>COUNTIF(#REF!,E1248)</f>
        <v>#REF!</v>
      </c>
    </row>
    <row r="1249" spans="1:113" ht="16.149999999999999" customHeight="1" x14ac:dyDescent="0.25">
      <c r="B1249" s="2" t="s">
        <v>3629</v>
      </c>
      <c r="C1249" s="130" t="s">
        <v>95</v>
      </c>
      <c r="D1249" s="57" t="s">
        <v>527</v>
      </c>
      <c r="E1249" s="10" t="s">
        <v>568</v>
      </c>
      <c r="F1249" s="44" t="s">
        <v>1225</v>
      </c>
      <c r="G1249" s="57">
        <v>4.2699999999999996</v>
      </c>
      <c r="H1249" s="57" t="s">
        <v>3892</v>
      </c>
      <c r="I1249" s="57" t="s">
        <v>3894</v>
      </c>
      <c r="J1249" s="27" t="s">
        <v>3820</v>
      </c>
      <c r="K1249" s="57" t="s">
        <v>3893</v>
      </c>
      <c r="L1249" s="27" t="s">
        <v>3832</v>
      </c>
      <c r="M1249" s="11" t="s">
        <v>3787</v>
      </c>
      <c r="N1249" s="11" t="s">
        <v>4724</v>
      </c>
      <c r="O1249" s="10" t="s">
        <v>4675</v>
      </c>
      <c r="P1249" s="95" t="s">
        <v>1429</v>
      </c>
      <c r="Q1249" s="48" t="s">
        <v>3629</v>
      </c>
      <c r="R1249" s="48" t="s">
        <v>3629</v>
      </c>
      <c r="S1249" s="48" t="s">
        <v>3629</v>
      </c>
      <c r="T1249" s="48" t="s">
        <v>3629</v>
      </c>
      <c r="U1249" s="48" t="s">
        <v>3629</v>
      </c>
      <c r="V1249" s="48" t="s">
        <v>3629</v>
      </c>
      <c r="W1249" s="48" t="s">
        <v>3629</v>
      </c>
      <c r="X1249" s="48" t="s">
        <v>3629</v>
      </c>
      <c r="Y1249" s="48" t="s">
        <v>3629</v>
      </c>
      <c r="Z1249" s="95" t="s">
        <v>3630</v>
      </c>
      <c r="AA1249" s="11" t="s">
        <v>3664</v>
      </c>
      <c r="AB1249" s="48" t="s">
        <v>3684</v>
      </c>
      <c r="AC1249" s="48" t="s">
        <v>3684</v>
      </c>
      <c r="AD1249" s="48" t="s">
        <v>3629</v>
      </c>
      <c r="AE1249" s="48" t="s">
        <v>3629</v>
      </c>
      <c r="AF1249" s="48" t="s">
        <v>3629</v>
      </c>
      <c r="AG1249" s="48" t="s">
        <v>3629</v>
      </c>
      <c r="AH1249" s="48" t="s">
        <v>3629</v>
      </c>
      <c r="AI1249" s="48" t="s">
        <v>3629</v>
      </c>
      <c r="AJ1249" s="48" t="s">
        <v>3629</v>
      </c>
      <c r="AK1249" s="48" t="s">
        <v>3629</v>
      </c>
      <c r="AL1249" s="48" t="s">
        <v>3629</v>
      </c>
      <c r="AM1249" s="48" t="s">
        <v>3629</v>
      </c>
      <c r="AN1249" s="166" t="s">
        <v>3712</v>
      </c>
      <c r="AO1249" s="48" t="s">
        <v>3629</v>
      </c>
      <c r="AP1249" s="48" t="s">
        <v>3629</v>
      </c>
      <c r="AQ1249" s="46" t="s">
        <v>3713</v>
      </c>
      <c r="AR1249" s="11" t="s">
        <v>4720</v>
      </c>
      <c r="AS1249" s="11" t="s">
        <v>3825</v>
      </c>
      <c r="AT1249" s="11" t="s">
        <v>3824</v>
      </c>
      <c r="AU1249" s="11" t="s">
        <v>3840</v>
      </c>
      <c r="AV1249" s="37">
        <v>0</v>
      </c>
      <c r="AW1249" s="37">
        <v>0</v>
      </c>
      <c r="AX1249" s="37">
        <f>BM1249</f>
        <v>128.44159999999999</v>
      </c>
      <c r="AY1249" s="37">
        <v>0</v>
      </c>
      <c r="AZ1249" s="46" t="s">
        <v>3677</v>
      </c>
      <c r="BA1249" s="33" t="s">
        <v>3826</v>
      </c>
      <c r="BB1249" s="37">
        <v>161.5</v>
      </c>
      <c r="BC1249" s="37" t="s">
        <v>3634</v>
      </c>
      <c r="BD1249" s="37" t="s">
        <v>3634</v>
      </c>
      <c r="BE1249" s="37">
        <v>37.6</v>
      </c>
      <c r="BF1249" s="37" t="s">
        <v>3634</v>
      </c>
      <c r="BG1249" s="37" t="s">
        <v>3634</v>
      </c>
      <c r="BH1249" s="37">
        <f>BB1249*G1249*0.8</f>
        <v>551.68399999999997</v>
      </c>
      <c r="BI1249" s="37">
        <f>BE1249*G1249*0.8</f>
        <v>128.44159999999999</v>
      </c>
      <c r="BJ1249" s="37">
        <v>0</v>
      </c>
      <c r="BK1249" s="37">
        <f>BI1249-BJ1249</f>
        <v>128.44159999999999</v>
      </c>
      <c r="BL1249" s="37">
        <v>0</v>
      </c>
      <c r="BM1249" s="37">
        <f>BK1249-BL1249</f>
        <v>128.44159999999999</v>
      </c>
      <c r="BN1249" s="60" t="s">
        <v>3634</v>
      </c>
      <c r="BO1249" s="60" t="s">
        <v>3634</v>
      </c>
      <c r="BP1249" s="60" t="s">
        <v>3634</v>
      </c>
      <c r="BQ1249" s="164" t="s">
        <v>4761</v>
      </c>
      <c r="BR1249" s="11" t="s">
        <v>3700</v>
      </c>
      <c r="BS1249" s="11" t="s">
        <v>4618</v>
      </c>
      <c r="BT1249" s="129"/>
      <c r="BU1249" s="129"/>
      <c r="BV1249" s="2"/>
      <c r="BW1249" s="2">
        <f>COUNTIF($E$1249:$E$1249,E1249)</f>
        <v>1</v>
      </c>
      <c r="BX1249" s="2">
        <f>COUNTIF($F$1249:$F$1249,F1249)</f>
        <v>1</v>
      </c>
      <c r="BY1249" s="2"/>
      <c r="BZ1249" s="2"/>
      <c r="CA1249" s="2"/>
      <c r="CB1249" s="2" t="str">
        <f>IF(SUM(CM1249:CQ1249)=AV1249,"","Check")</f>
        <v/>
      </c>
      <c r="CC1249" s="2" t="str">
        <f>IF(SUM(AV1249:AY1249)=BM1249,"","Check")</f>
        <v/>
      </c>
      <c r="CD1249" s="2" t="str">
        <f>IF(CH1249=BM1249,"","Check")</f>
        <v/>
      </c>
      <c r="CE1249" s="2"/>
      <c r="CF1249" s="2"/>
      <c r="CG1249" s="122">
        <f>SUM(AV1249:AY1249)</f>
        <v>128.44159999999999</v>
      </c>
      <c r="CH1249" s="122">
        <f>SUM(CM1249:DG1249)</f>
        <v>128.44159999999999</v>
      </c>
      <c r="CI1249" s="122"/>
      <c r="CJ1249" s="2"/>
      <c r="CK1249" s="2"/>
      <c r="CL1249" s="2"/>
      <c r="CM1249" s="122">
        <f t="shared" si="92"/>
        <v>0</v>
      </c>
      <c r="CN1249" s="122">
        <f t="shared" si="92"/>
        <v>0</v>
      </c>
      <c r="CO1249" s="122">
        <f t="shared" si="92"/>
        <v>0</v>
      </c>
      <c r="CP1249" s="122">
        <f t="shared" si="92"/>
        <v>0</v>
      </c>
      <c r="CQ1249" s="122">
        <f t="shared" si="92"/>
        <v>0</v>
      </c>
      <c r="CR1249" s="122">
        <f>$AW1249/5</f>
        <v>0</v>
      </c>
      <c r="CS1249" s="122">
        <f>$AW1249/5</f>
        <v>0</v>
      </c>
      <c r="CT1249" s="122">
        <f>$AW1249/5</f>
        <v>0</v>
      </c>
      <c r="CU1249" s="122">
        <f>$AW1249/5</f>
        <v>0</v>
      </c>
      <c r="CV1249" s="122">
        <f>$AW1249/5</f>
        <v>0</v>
      </c>
      <c r="CW1249" s="122">
        <f t="shared" ref="CW1249:DF1249" si="94">$AX1249/10</f>
        <v>12.844159999999999</v>
      </c>
      <c r="CX1249" s="122">
        <f t="shared" si="94"/>
        <v>12.844159999999999</v>
      </c>
      <c r="CY1249" s="122">
        <f t="shared" si="94"/>
        <v>12.844159999999999</v>
      </c>
      <c r="CZ1249" s="122">
        <f t="shared" si="94"/>
        <v>12.844159999999999</v>
      </c>
      <c r="DA1249" s="122">
        <f t="shared" si="94"/>
        <v>12.844159999999999</v>
      </c>
      <c r="DB1249" s="122">
        <f t="shared" si="94"/>
        <v>12.844159999999999</v>
      </c>
      <c r="DC1249" s="122">
        <f t="shared" si="94"/>
        <v>12.844159999999999</v>
      </c>
      <c r="DD1249" s="122">
        <f t="shared" si="94"/>
        <v>12.844159999999999</v>
      </c>
      <c r="DE1249" s="122">
        <f t="shared" si="94"/>
        <v>12.844159999999999</v>
      </c>
      <c r="DF1249" s="122">
        <f t="shared" si="94"/>
        <v>12.844159999999999</v>
      </c>
      <c r="DG1249" s="205">
        <f>AY1249</f>
        <v>0</v>
      </c>
      <c r="DH1249" s="257" t="e">
        <f>COUNTIF(#REF!,E1249)</f>
        <v>#REF!</v>
      </c>
      <c r="DI1249" s="257" t="e">
        <f>COUNTIF(#REF!,E1249)</f>
        <v>#REF!</v>
      </c>
    </row>
    <row r="1250" spans="1:113" s="45" customFormat="1" ht="14.25" customHeight="1" x14ac:dyDescent="0.25">
      <c r="B1250" s="315" t="s">
        <v>3629</v>
      </c>
      <c r="C1250" s="316" t="s">
        <v>6011</v>
      </c>
      <c r="D1250" s="316" t="s">
        <v>527</v>
      </c>
      <c r="E1250" s="317" t="s">
        <v>6011</v>
      </c>
      <c r="F1250" s="318" t="s">
        <v>6012</v>
      </c>
      <c r="G1250" s="320" t="s">
        <v>7983</v>
      </c>
      <c r="H1250" s="319" t="s">
        <v>8269</v>
      </c>
      <c r="I1250" s="319" t="s">
        <v>4424</v>
      </c>
      <c r="J1250" s="319" t="s">
        <v>8223</v>
      </c>
      <c r="K1250" s="319" t="s">
        <v>4008</v>
      </c>
      <c r="L1250" s="321" t="s">
        <v>8207</v>
      </c>
      <c r="M1250" s="246" t="s">
        <v>4424</v>
      </c>
      <c r="N1250" s="246" t="s">
        <v>4008</v>
      </c>
      <c r="O1250" s="321" t="s">
        <v>3671</v>
      </c>
      <c r="P1250" s="246" t="s">
        <v>1429</v>
      </c>
      <c r="Q1250" s="246"/>
      <c r="R1250" s="246"/>
      <c r="S1250" s="246"/>
      <c r="T1250" s="246"/>
      <c r="U1250" s="246"/>
      <c r="V1250" s="246"/>
      <c r="W1250" s="246"/>
      <c r="X1250" s="246"/>
      <c r="Y1250" s="321"/>
      <c r="Z1250" s="321"/>
      <c r="AA1250" s="246" t="s">
        <v>8270</v>
      </c>
      <c r="AB1250" s="246"/>
      <c r="AC1250" s="246"/>
      <c r="AD1250" s="246"/>
      <c r="AE1250" s="246"/>
      <c r="AF1250" s="246"/>
      <c r="AG1250" s="246"/>
      <c r="AH1250" s="246"/>
      <c r="AI1250" s="246"/>
      <c r="AJ1250" s="246"/>
      <c r="AK1250" s="246"/>
      <c r="AL1250" s="246"/>
      <c r="AM1250" s="246"/>
      <c r="AN1250" s="246"/>
      <c r="AO1250" s="246"/>
      <c r="AP1250" s="246"/>
      <c r="AQ1250" s="321" t="s">
        <v>1449</v>
      </c>
      <c r="AR1250" s="246" t="s">
        <v>8271</v>
      </c>
      <c r="AS1250" s="246"/>
      <c r="AT1250" s="246"/>
      <c r="AU1250" s="322"/>
      <c r="AV1250" s="323" t="s">
        <v>3679</v>
      </c>
      <c r="AW1250" s="322"/>
      <c r="AX1250" s="322"/>
      <c r="AY1250" s="322"/>
      <c r="AZ1250" s="246"/>
      <c r="BA1250" s="246"/>
      <c r="BB1250" s="246"/>
      <c r="BC1250" s="246"/>
      <c r="BD1250" s="322" t="s">
        <v>8272</v>
      </c>
      <c r="BE1250" s="2" t="s">
        <v>3700</v>
      </c>
      <c r="BF1250" s="322" t="s">
        <v>8273</v>
      </c>
      <c r="BG1250" s="322"/>
      <c r="BH1250" s="322"/>
      <c r="BI1250" s="322"/>
      <c r="BJ1250" s="322"/>
      <c r="BK1250" s="322"/>
      <c r="BL1250" s="322"/>
      <c r="BM1250" s="322"/>
      <c r="BN1250" s="246"/>
      <c r="BO1250" s="246"/>
      <c r="BP1250" s="246"/>
      <c r="BQ1250" s="324"/>
      <c r="BR1250" s="325"/>
      <c r="BS1250" s="324"/>
      <c r="BT1250" s="324">
        <f>COUNTIF($E$1250:$E$1250,E1250)</f>
        <v>1</v>
      </c>
      <c r="BU1250" s="324">
        <f>COUNTIF($F$1250:$F$1250,F1250)</f>
        <v>1</v>
      </c>
      <c r="BV1250" s="324"/>
      <c r="BW1250" s="324"/>
      <c r="BX1250" s="324"/>
      <c r="BY1250" s="324" t="str">
        <f>IF(SUM(CI1250:CM1250)=AV1250,"","Check")</f>
        <v>Check</v>
      </c>
      <c r="BZ1250" s="324" t="str">
        <f>IF(SUM(AV1250:BA1250)=BK1250,"","Check")</f>
        <v/>
      </c>
      <c r="CA1250" s="324" t="str">
        <f>IF(CD1250=BK1250,"","Check")</f>
        <v/>
      </c>
      <c r="CB1250" s="324"/>
      <c r="CC1250" s="326">
        <f>SUM(AV1250:BA1250)</f>
        <v>0</v>
      </c>
      <c r="CD1250" s="326">
        <f>SUM(CI1250:DC1250)</f>
        <v>0</v>
      </c>
      <c r="CE1250" s="326"/>
      <c r="CF1250" s="324"/>
      <c r="CG1250" s="324"/>
      <c r="CH1250" s="324"/>
      <c r="CI1250" s="324"/>
      <c r="CJ1250" s="324"/>
      <c r="CK1250" s="324"/>
      <c r="CL1250" s="324"/>
      <c r="CM1250" s="324"/>
      <c r="CN1250" s="324"/>
      <c r="CO1250" s="324"/>
      <c r="CP1250" s="324"/>
      <c r="CQ1250" s="324"/>
      <c r="CR1250" s="324"/>
      <c r="CS1250" s="324"/>
      <c r="CT1250" s="324"/>
      <c r="CU1250" s="324"/>
      <c r="CV1250" s="324"/>
      <c r="CW1250" s="324"/>
      <c r="CX1250" s="324"/>
      <c r="CY1250" s="324"/>
      <c r="CZ1250" s="324"/>
      <c r="DA1250" s="324"/>
      <c r="DB1250" s="324"/>
      <c r="DC1250" s="327"/>
    </row>
    <row r="1251" spans="1:113" ht="16.149999999999999" customHeight="1" x14ac:dyDescent="0.25">
      <c r="A1251" s="2" t="s">
        <v>3629</v>
      </c>
      <c r="B1251" s="137" t="s">
        <v>3313</v>
      </c>
      <c r="C1251" s="51" t="s">
        <v>3974</v>
      </c>
      <c r="D1251" s="46" t="s">
        <v>3313</v>
      </c>
      <c r="E1251" s="172" t="s">
        <v>4858</v>
      </c>
      <c r="F1251" s="27" t="s">
        <v>4857</v>
      </c>
      <c r="G1251" s="237">
        <v>0.26</v>
      </c>
      <c r="H1251" s="46" t="s">
        <v>4823</v>
      </c>
      <c r="I1251" s="46" t="s">
        <v>4824</v>
      </c>
      <c r="J1251" s="27" t="s">
        <v>4390</v>
      </c>
      <c r="K1251" s="57" t="s">
        <v>4829</v>
      </c>
      <c r="L1251" s="27" t="s">
        <v>4111</v>
      </c>
      <c r="M1251" s="24" t="s">
        <v>4824</v>
      </c>
      <c r="N1251" s="11" t="s">
        <v>4786</v>
      </c>
      <c r="O1251" s="10" t="s">
        <v>3671</v>
      </c>
      <c r="P1251" s="101" t="s">
        <v>4787</v>
      </c>
      <c r="Q1251" s="48" t="s">
        <v>3629</v>
      </c>
      <c r="R1251" s="48" t="s">
        <v>3629</v>
      </c>
      <c r="S1251" s="48" t="s">
        <v>3629</v>
      </c>
      <c r="T1251" s="48" t="s">
        <v>3629</v>
      </c>
      <c r="U1251" s="48" t="s">
        <v>3629</v>
      </c>
      <c r="V1251" s="48" t="s">
        <v>3629</v>
      </c>
      <c r="W1251" s="48" t="s">
        <v>3629</v>
      </c>
      <c r="X1251" s="48" t="s">
        <v>3629</v>
      </c>
      <c r="Y1251" s="48" t="s">
        <v>3629</v>
      </c>
      <c r="Z1251" s="95" t="s">
        <v>3630</v>
      </c>
      <c r="AA1251" s="12" t="s">
        <v>3664</v>
      </c>
      <c r="AB1251" s="48" t="s">
        <v>3629</v>
      </c>
      <c r="AC1251" s="48" t="s">
        <v>3629</v>
      </c>
      <c r="AD1251" s="48" t="s">
        <v>3629</v>
      </c>
      <c r="AE1251" s="48" t="s">
        <v>3629</v>
      </c>
      <c r="AF1251" s="48" t="s">
        <v>3629</v>
      </c>
      <c r="AG1251" s="48" t="s">
        <v>3629</v>
      </c>
      <c r="AH1251" s="48" t="s">
        <v>3629</v>
      </c>
      <c r="AI1251" s="48" t="s">
        <v>3629</v>
      </c>
      <c r="AJ1251" s="48" t="s">
        <v>3629</v>
      </c>
      <c r="AK1251" s="48" t="s">
        <v>3629</v>
      </c>
      <c r="AL1251" s="48" t="s">
        <v>3629</v>
      </c>
      <c r="AM1251" s="48" t="s">
        <v>3629</v>
      </c>
      <c r="AN1251" s="48" t="s">
        <v>3629</v>
      </c>
      <c r="AO1251" s="48" t="s">
        <v>3629</v>
      </c>
      <c r="AP1251" s="48" t="s">
        <v>3629</v>
      </c>
      <c r="AQ1251" s="46" t="s">
        <v>1445</v>
      </c>
      <c r="AR1251" s="12" t="s">
        <v>3664</v>
      </c>
      <c r="AS1251" s="11" t="s">
        <v>5109</v>
      </c>
      <c r="AT1251" s="11" t="s">
        <v>5115</v>
      </c>
      <c r="AU1251" s="11" t="s">
        <v>3871</v>
      </c>
      <c r="AV1251" s="37">
        <v>0</v>
      </c>
      <c r="AW1251" s="208">
        <v>42</v>
      </c>
      <c r="AX1251" s="208">
        <v>0</v>
      </c>
      <c r="AY1251" s="37">
        <v>0</v>
      </c>
      <c r="AZ1251" s="24" t="s">
        <v>3675</v>
      </c>
      <c r="BA1251" s="34" t="s">
        <v>3694</v>
      </c>
      <c r="BB1251" s="37">
        <v>442</v>
      </c>
      <c r="BC1251" s="37" t="s">
        <v>3634</v>
      </c>
      <c r="BD1251" s="37" t="s">
        <v>3634</v>
      </c>
      <c r="BE1251" s="37">
        <v>162.22</v>
      </c>
      <c r="BF1251" s="37" t="s">
        <v>3634</v>
      </c>
      <c r="BG1251" s="37" t="s">
        <v>3634</v>
      </c>
      <c r="BH1251" s="37" t="s">
        <v>3634</v>
      </c>
      <c r="BI1251" s="37">
        <f>BE1251*G1251</f>
        <v>42.177199999999999</v>
      </c>
      <c r="BJ1251" s="37">
        <v>0</v>
      </c>
      <c r="BK1251" s="37">
        <f>BI1251-BJ1251</f>
        <v>42.177199999999999</v>
      </c>
      <c r="BL1251" s="37">
        <v>0</v>
      </c>
      <c r="BM1251" s="37">
        <v>42</v>
      </c>
      <c r="BN1251" s="37" t="s">
        <v>3634</v>
      </c>
      <c r="BO1251" s="37" t="s">
        <v>3634</v>
      </c>
      <c r="BP1251" s="37" t="s">
        <v>3634</v>
      </c>
      <c r="BQ1251" s="11" t="s">
        <v>5105</v>
      </c>
      <c r="BR1251" s="11" t="s">
        <v>3795</v>
      </c>
      <c r="BS1251" s="11" t="s">
        <v>3664</v>
      </c>
      <c r="BT1251" s="129" t="s">
        <v>5661</v>
      </c>
      <c r="BU1251" s="129"/>
      <c r="BV1251" s="2"/>
      <c r="BW1251" s="2">
        <f>COUNTIF($D$1251:$D$1251,D1251)</f>
        <v>1</v>
      </c>
      <c r="BX1251" s="2">
        <f>COUNTIF($E$1251:$E$1251,E1251)</f>
        <v>1</v>
      </c>
      <c r="BY1251" s="2"/>
      <c r="BZ1251" s="2"/>
      <c r="CA1251" s="2"/>
      <c r="CB1251" s="2" t="str">
        <f>IF(SUM(CM1251:CQ1251)=AV1251,"","Check")</f>
        <v/>
      </c>
      <c r="CC1251" s="2" t="str">
        <f>IF(SUM(AV1251:AY1251)=BM1251,"","Check")</f>
        <v/>
      </c>
      <c r="CD1251" s="2" t="str">
        <f>IF(CH1251=BM1251,"","Check")</f>
        <v/>
      </c>
      <c r="CE1251" s="2"/>
      <c r="CF1251" s="2"/>
      <c r="CG1251" s="122">
        <f>SUM(AV1251:AY1251)</f>
        <v>42</v>
      </c>
      <c r="CH1251" s="122">
        <f>SUM(CM1251:DD1251)</f>
        <v>42</v>
      </c>
      <c r="CI1251" s="122"/>
      <c r="CJ1251" s="122"/>
      <c r="CK1251" s="122"/>
      <c r="CL1251" s="2"/>
      <c r="CM1251" s="122">
        <f t="shared" ref="CM1251:CQ1252" si="95">$AV1251/5</f>
        <v>0</v>
      </c>
      <c r="CN1251" s="122">
        <f t="shared" si="95"/>
        <v>0</v>
      </c>
      <c r="CO1251" s="122">
        <f t="shared" si="95"/>
        <v>0</v>
      </c>
      <c r="CP1251" s="122">
        <f t="shared" si="95"/>
        <v>0</v>
      </c>
      <c r="CQ1251" s="122">
        <f t="shared" si="95"/>
        <v>0</v>
      </c>
      <c r="CR1251" s="122">
        <f t="shared" ref="CR1251:CV1252" si="96">$AW1251/5</f>
        <v>8.4</v>
      </c>
      <c r="CS1251" s="122">
        <f t="shared" si="96"/>
        <v>8.4</v>
      </c>
      <c r="CT1251" s="122">
        <f t="shared" si="96"/>
        <v>8.4</v>
      </c>
      <c r="CU1251" s="122">
        <f t="shared" si="96"/>
        <v>8.4</v>
      </c>
      <c r="CV1251" s="122">
        <f t="shared" si="96"/>
        <v>8.4</v>
      </c>
      <c r="CW1251" s="232">
        <f t="shared" ref="CW1251:DC1252" si="97">$AX1251/7</f>
        <v>0</v>
      </c>
      <c r="CX1251" s="232">
        <f t="shared" si="97"/>
        <v>0</v>
      </c>
      <c r="CY1251" s="232">
        <f t="shared" si="97"/>
        <v>0</v>
      </c>
      <c r="CZ1251" s="232">
        <f t="shared" si="97"/>
        <v>0</v>
      </c>
      <c r="DA1251" s="232">
        <f t="shared" si="97"/>
        <v>0</v>
      </c>
      <c r="DB1251" s="232">
        <f t="shared" si="97"/>
        <v>0</v>
      </c>
      <c r="DC1251" s="232">
        <f t="shared" si="97"/>
        <v>0</v>
      </c>
      <c r="DD1251" s="205">
        <f>AY1251</f>
        <v>0</v>
      </c>
      <c r="DE1251" s="257" t="e">
        <f>COUNTIF(#REF!,D1251)</f>
        <v>#REF!</v>
      </c>
      <c r="DF1251" s="257" t="e">
        <f>COUNTIF(#REF!,D1251)</f>
        <v>#REF!</v>
      </c>
      <c r="DG1251" s="124" t="str">
        <f>IF(BI1251="-","",IF(BI1251="","",IF(BI1251&lt;5,"less than 5",IF(BI1251&lt;10,"5-9",IF(BI1251&lt;25,"10-24",IF(BI1251&lt;50,"25-49",IF(BI1251&lt;100,"50-99",IF(BI1251&lt;200,"100-199",IF(BI1251&lt;500,"200-499",IF(BI1251&lt;1000,"500-999",IF(BI1251&lt;2000,"1000-1999","2000+")))))))))))</f>
        <v>25-49</v>
      </c>
    </row>
    <row r="1252" spans="1:113" ht="16.149999999999999" customHeight="1" x14ac:dyDescent="0.25">
      <c r="A1252" s="2" t="s">
        <v>3629</v>
      </c>
      <c r="B1252" s="143" t="s">
        <v>5650</v>
      </c>
      <c r="C1252" s="51" t="s">
        <v>3974</v>
      </c>
      <c r="D1252" s="96" t="s">
        <v>5650</v>
      </c>
      <c r="E1252" s="172" t="s">
        <v>4854</v>
      </c>
      <c r="F1252" s="27" t="s">
        <v>1148</v>
      </c>
      <c r="G1252" s="237">
        <v>0.3</v>
      </c>
      <c r="H1252" s="46" t="s">
        <v>4819</v>
      </c>
      <c r="I1252" s="57" t="s">
        <v>4791</v>
      </c>
      <c r="J1252" s="27" t="s">
        <v>4390</v>
      </c>
      <c r="K1252" s="46" t="s">
        <v>4820</v>
      </c>
      <c r="L1252" s="27" t="s">
        <v>4111</v>
      </c>
      <c r="M1252" s="24" t="s">
        <v>5113</v>
      </c>
      <c r="N1252" s="11" t="s">
        <v>4786</v>
      </c>
      <c r="O1252" s="10" t="s">
        <v>3671</v>
      </c>
      <c r="P1252" s="101" t="s">
        <v>1429</v>
      </c>
      <c r="Q1252" s="48" t="s">
        <v>3629</v>
      </c>
      <c r="R1252" s="48" t="s">
        <v>3629</v>
      </c>
      <c r="S1252" s="48" t="s">
        <v>3629</v>
      </c>
      <c r="T1252" s="48" t="s">
        <v>3629</v>
      </c>
      <c r="U1252" s="48" t="s">
        <v>3629</v>
      </c>
      <c r="V1252" s="48" t="s">
        <v>3629</v>
      </c>
      <c r="W1252" s="48" t="s">
        <v>3629</v>
      </c>
      <c r="X1252" s="48" t="s">
        <v>3629</v>
      </c>
      <c r="Y1252" s="48" t="s">
        <v>3629</v>
      </c>
      <c r="Z1252" s="95" t="s">
        <v>3630</v>
      </c>
      <c r="AA1252" s="12" t="s">
        <v>3664</v>
      </c>
      <c r="AB1252" s="48" t="s">
        <v>3629</v>
      </c>
      <c r="AC1252" s="48" t="s">
        <v>3629</v>
      </c>
      <c r="AD1252" s="48" t="s">
        <v>3629</v>
      </c>
      <c r="AE1252" s="48" t="s">
        <v>3629</v>
      </c>
      <c r="AF1252" s="48" t="s">
        <v>3629</v>
      </c>
      <c r="AG1252" s="48" t="s">
        <v>3629</v>
      </c>
      <c r="AH1252" s="48" t="s">
        <v>3629</v>
      </c>
      <c r="AI1252" s="48" t="s">
        <v>3629</v>
      </c>
      <c r="AJ1252" s="48" t="s">
        <v>3629</v>
      </c>
      <c r="AK1252" s="48" t="s">
        <v>3629</v>
      </c>
      <c r="AL1252" s="48" t="s">
        <v>3629</v>
      </c>
      <c r="AM1252" s="48" t="s">
        <v>3629</v>
      </c>
      <c r="AN1252" s="48" t="s">
        <v>3629</v>
      </c>
      <c r="AO1252" s="48" t="s">
        <v>3629</v>
      </c>
      <c r="AP1252" s="48" t="s">
        <v>3629</v>
      </c>
      <c r="AQ1252" s="170" t="s">
        <v>1445</v>
      </c>
      <c r="AR1252" s="12" t="s">
        <v>3664</v>
      </c>
      <c r="AS1252" s="11" t="s">
        <v>5109</v>
      </c>
      <c r="AT1252" s="11" t="s">
        <v>5115</v>
      </c>
      <c r="AU1252" s="11" t="s">
        <v>3871</v>
      </c>
      <c r="AV1252" s="37">
        <v>0</v>
      </c>
      <c r="AW1252" s="208">
        <v>31</v>
      </c>
      <c r="AX1252" s="208">
        <v>0</v>
      </c>
      <c r="AY1252" s="37">
        <v>0</v>
      </c>
      <c r="AZ1252" s="24" t="s">
        <v>3675</v>
      </c>
      <c r="BA1252" s="35" t="s">
        <v>3742</v>
      </c>
      <c r="BB1252" s="37">
        <v>408</v>
      </c>
      <c r="BC1252" s="37">
        <v>329.5</v>
      </c>
      <c r="BD1252" s="37"/>
      <c r="BE1252" s="37">
        <v>102.3</v>
      </c>
      <c r="BF1252" s="37" t="s">
        <v>3634</v>
      </c>
      <c r="BG1252" s="37" t="s">
        <v>3634</v>
      </c>
      <c r="BH1252" s="37" t="s">
        <v>3634</v>
      </c>
      <c r="BI1252" s="37">
        <f>ROUND(BE1252*G1252,0)</f>
        <v>31</v>
      </c>
      <c r="BJ1252" s="37">
        <v>0</v>
      </c>
      <c r="BK1252" s="37">
        <f>BI1252-BJ1252</f>
        <v>31</v>
      </c>
      <c r="BL1252" s="37">
        <v>0</v>
      </c>
      <c r="BM1252" s="37">
        <f>BK1252-BL1252</f>
        <v>31</v>
      </c>
      <c r="BN1252" s="37" t="s">
        <v>3634</v>
      </c>
      <c r="BO1252" s="37" t="s">
        <v>3634</v>
      </c>
      <c r="BP1252" s="37" t="s">
        <v>3634</v>
      </c>
      <c r="BQ1252" s="11" t="s">
        <v>5105</v>
      </c>
      <c r="BR1252" s="11" t="s">
        <v>3795</v>
      </c>
      <c r="BS1252" s="11" t="s">
        <v>3664</v>
      </c>
      <c r="BT1252" s="129" t="s">
        <v>5114</v>
      </c>
      <c r="BU1252" s="129"/>
      <c r="BV1252" s="2"/>
      <c r="BW1252" s="2">
        <f>COUNTIF($D$1252:$D$1252,D1252)</f>
        <v>1</v>
      </c>
      <c r="BX1252" s="2">
        <f>COUNTIF($E$1252:$E$1252,E1252)</f>
        <v>1</v>
      </c>
      <c r="BY1252" s="2"/>
      <c r="BZ1252" s="2"/>
      <c r="CA1252" s="2"/>
      <c r="CB1252" s="2" t="str">
        <f>IF(SUM(CM1252:CQ1252)=AV1252,"","Check")</f>
        <v/>
      </c>
      <c r="CC1252" s="2" t="str">
        <f>IF(SUM(AV1252:AY1252)=BM1252,"","Check")</f>
        <v/>
      </c>
      <c r="CD1252" s="2" t="str">
        <f>IF(CH1252=BM1252,"","Check")</f>
        <v/>
      </c>
      <c r="CE1252" s="2"/>
      <c r="CF1252" s="2"/>
      <c r="CG1252" s="122">
        <f>SUM(AV1252:AY1252)</f>
        <v>31</v>
      </c>
      <c r="CH1252" s="122">
        <f>SUM(CM1252:DD1252)</f>
        <v>31</v>
      </c>
      <c r="CI1252" s="122"/>
      <c r="CJ1252" s="122"/>
      <c r="CK1252" s="122"/>
      <c r="CL1252" s="2"/>
      <c r="CM1252" s="122">
        <f t="shared" si="95"/>
        <v>0</v>
      </c>
      <c r="CN1252" s="122">
        <f t="shared" si="95"/>
        <v>0</v>
      </c>
      <c r="CO1252" s="122">
        <f t="shared" si="95"/>
        <v>0</v>
      </c>
      <c r="CP1252" s="122">
        <f t="shared" si="95"/>
        <v>0</v>
      </c>
      <c r="CQ1252" s="122">
        <f t="shared" si="95"/>
        <v>0</v>
      </c>
      <c r="CR1252" s="122">
        <f t="shared" si="96"/>
        <v>6.2</v>
      </c>
      <c r="CS1252" s="122">
        <f t="shared" si="96"/>
        <v>6.2</v>
      </c>
      <c r="CT1252" s="122">
        <f t="shared" si="96"/>
        <v>6.2</v>
      </c>
      <c r="CU1252" s="122">
        <f t="shared" si="96"/>
        <v>6.2</v>
      </c>
      <c r="CV1252" s="122">
        <f t="shared" si="96"/>
        <v>6.2</v>
      </c>
      <c r="CW1252" s="232">
        <f t="shared" si="97"/>
        <v>0</v>
      </c>
      <c r="CX1252" s="232">
        <f t="shared" si="97"/>
        <v>0</v>
      </c>
      <c r="CY1252" s="232">
        <f t="shared" si="97"/>
        <v>0</v>
      </c>
      <c r="CZ1252" s="232">
        <f t="shared" si="97"/>
        <v>0</v>
      </c>
      <c r="DA1252" s="232">
        <f t="shared" si="97"/>
        <v>0</v>
      </c>
      <c r="DB1252" s="232">
        <f t="shared" si="97"/>
        <v>0</v>
      </c>
      <c r="DC1252" s="232">
        <f t="shared" si="97"/>
        <v>0</v>
      </c>
      <c r="DD1252" s="205">
        <f>AY1252</f>
        <v>0</v>
      </c>
      <c r="DE1252" s="257" t="e">
        <f>COUNTIF(#REF!,D1252)</f>
        <v>#REF!</v>
      </c>
      <c r="DF1252" s="257" t="e">
        <f>COUNTIF(#REF!,D1252)</f>
        <v>#REF!</v>
      </c>
      <c r="DG1252" s="124" t="str">
        <f>IF(BI1252="-","",IF(BI1252="","",IF(BI1252&lt;5,"less than 5",IF(BI1252&lt;10,"5-9",IF(BI1252&lt;25,"10-24",IF(BI1252&lt;50,"25-49",IF(BI1252&lt;100,"50-99",IF(BI1252&lt;200,"100-199",IF(BI1252&lt;500,"200-499",IF(BI1252&lt;1000,"500-999",IF(BI1252&lt;2000,"1000-1999","2000+")))))))))))</f>
        <v>25-49</v>
      </c>
    </row>
  </sheetData>
  <conditionalFormatting sqref="AQ984">
    <cfRule type="cellIs" dxfId="5307" priority="5340" operator="equal">
      <formula>"Suitability Unknown"</formula>
    </cfRule>
    <cfRule type="cellIs" dxfId="5306" priority="5341" operator="equal">
      <formula>"Potentially suitable"</formula>
    </cfRule>
    <cfRule type="cellIs" dxfId="5305" priority="5342" operator="equal">
      <formula>"Not suitable"</formula>
    </cfRule>
    <cfRule type="cellIs" dxfId="5304" priority="5343" operator="equal">
      <formula>"Suitable"</formula>
    </cfRule>
  </conditionalFormatting>
  <conditionalFormatting sqref="P984">
    <cfRule type="cellIs" dxfId="5303" priority="5336" operator="equal">
      <formula>"Availability unknown"</formula>
    </cfRule>
    <cfRule type="cellIs" dxfId="5302" priority="5337" operator="equal">
      <formula>"Not available"</formula>
    </cfRule>
    <cfRule type="cellIs" dxfId="5301" priority="5338" operator="equal">
      <formula>"Potentially available"</formula>
    </cfRule>
    <cfRule type="cellIs" dxfId="5300" priority="5339" operator="equal">
      <formula>"Available"</formula>
    </cfRule>
  </conditionalFormatting>
  <conditionalFormatting sqref="AB984:AP984">
    <cfRule type="containsText" dxfId="5299" priority="5330" operator="containsText" text="Partial">
      <formula>NOT(ISERROR(SEARCH("Partial",AB984)))</formula>
    </cfRule>
    <cfRule type="containsText" dxfId="5298" priority="5334" operator="containsText" text="N">
      <formula>NOT(ISERROR(SEARCH("N",AB984)))</formula>
    </cfRule>
    <cfRule type="cellIs" dxfId="5297" priority="5335" operator="equal">
      <formula>"Y"</formula>
    </cfRule>
  </conditionalFormatting>
  <conditionalFormatting sqref="BK984">
    <cfRule type="containsText" dxfId="5296" priority="5326" operator="containsText" text="Not developable">
      <formula>NOT(ISERROR(SEARCH("Not developable",BK984)))</formula>
    </cfRule>
    <cfRule type="cellIs" dxfId="5295" priority="5327" operator="equal">
      <formula>"Potentially Developable"</formula>
    </cfRule>
    <cfRule type="cellIs" dxfId="5294" priority="5328" operator="equal">
      <formula>"Developable"</formula>
    </cfRule>
    <cfRule type="cellIs" dxfId="5293" priority="5329" operator="equal">
      <formula>"Deliverable"</formula>
    </cfRule>
  </conditionalFormatting>
  <conditionalFormatting sqref="AZ984">
    <cfRule type="containsText" dxfId="5292" priority="5322" operator="containsText" text="Unachievable">
      <formula>NOT(ISERROR(SEARCH("Unachievable",AZ984)))</formula>
    </cfRule>
    <cfRule type="containsText" dxfId="5291" priority="5323" operator="containsText" text="Achievability unknown">
      <formula>NOT(ISERROR(SEARCH("Achievability unknown",AZ984)))</formula>
    </cfRule>
    <cfRule type="containsText" dxfId="5290" priority="5324" operator="containsText" text="potentially achievable">
      <formula>NOT(ISERROR(SEARCH("potentially achievable",AZ984)))</formula>
    </cfRule>
    <cfRule type="containsText" dxfId="5289" priority="5325" operator="containsText" text="Achievable">
      <formula>NOT(ISERROR(SEARCH("Achievable",AZ984)))</formula>
    </cfRule>
  </conditionalFormatting>
  <conditionalFormatting sqref="Z984">
    <cfRule type="cellIs" dxfId="5288" priority="5319" stopIfTrue="1" operator="equal">
      <formula>"Exclude"</formula>
    </cfRule>
    <cfRule type="containsText" dxfId="5287" priority="5320" stopIfTrue="1" operator="containsText" text="include with exclusions">
      <formula>NOT(ISERROR(SEARCH("include with exclusions",Z984)))</formula>
    </cfRule>
    <cfRule type="containsText" dxfId="5286" priority="5321" operator="containsText" text="Include">
      <formula>NOT(ISERROR(SEARCH("Include",Z984)))</formula>
    </cfRule>
  </conditionalFormatting>
  <conditionalFormatting sqref="Q984:Y984">
    <cfRule type="cellIs" dxfId="5285" priority="5317" operator="equal">
      <formula>"-"</formula>
    </cfRule>
    <cfRule type="cellIs" dxfId="5284" priority="5331" operator="equal">
      <formula>"Partial"</formula>
    </cfRule>
    <cfRule type="cellIs" dxfId="5283" priority="5332" operator="equal">
      <formula>"Y"</formula>
    </cfRule>
    <cfRule type="cellIs" dxfId="5282" priority="5333" operator="equal">
      <formula>"N"</formula>
    </cfRule>
  </conditionalFormatting>
  <conditionalFormatting sqref="AP975">
    <cfRule type="cellIs" dxfId="5281" priority="5313" operator="equal">
      <formula>"Suitability Unknown"</formula>
    </cfRule>
    <cfRule type="cellIs" dxfId="5280" priority="5314" operator="equal">
      <formula>"Potentially suitable"</formula>
    </cfRule>
    <cfRule type="cellIs" dxfId="5279" priority="5315" operator="equal">
      <formula>"Not suitable"</formula>
    </cfRule>
    <cfRule type="cellIs" dxfId="5278" priority="5316" operator="equal">
      <formula>"Suitable"</formula>
    </cfRule>
  </conditionalFormatting>
  <conditionalFormatting sqref="O975">
    <cfRule type="cellIs" dxfId="5277" priority="5309" operator="equal">
      <formula>"Availability unknown"</formula>
    </cfRule>
    <cfRule type="cellIs" dxfId="5276" priority="5310" operator="equal">
      <formula>"Not available"</formula>
    </cfRule>
    <cfRule type="cellIs" dxfId="5275" priority="5311" operator="equal">
      <formula>"Potentially available"</formula>
    </cfRule>
    <cfRule type="cellIs" dxfId="5274" priority="5312" operator="equal">
      <formula>"Available"</formula>
    </cfRule>
  </conditionalFormatting>
  <conditionalFormatting sqref="AA975:AO975">
    <cfRule type="containsText" dxfId="5273" priority="5303" operator="containsText" text="Partial">
      <formula>NOT(ISERROR(SEARCH("Partial",AA975)))</formula>
    </cfRule>
    <cfRule type="containsText" dxfId="5272" priority="5307" operator="containsText" text="N">
      <formula>NOT(ISERROR(SEARCH("N",AA975)))</formula>
    </cfRule>
    <cfRule type="cellIs" dxfId="5271" priority="5308" operator="equal">
      <formula>"Y"</formula>
    </cfRule>
  </conditionalFormatting>
  <conditionalFormatting sqref="BJ975">
    <cfRule type="containsText" dxfId="5270" priority="5299" operator="containsText" text="Not developable">
      <formula>NOT(ISERROR(SEARCH("Not developable",BJ975)))</formula>
    </cfRule>
    <cfRule type="cellIs" dxfId="5269" priority="5300" operator="equal">
      <formula>"Potentially Developable"</formula>
    </cfRule>
    <cfRule type="cellIs" dxfId="5268" priority="5301" operator="equal">
      <formula>"Developable"</formula>
    </cfRule>
    <cfRule type="cellIs" dxfId="5267" priority="5302" operator="equal">
      <formula>"Deliverable"</formula>
    </cfRule>
  </conditionalFormatting>
  <conditionalFormatting sqref="AY975">
    <cfRule type="containsText" dxfId="5266" priority="5295" operator="containsText" text="Unachievable">
      <formula>NOT(ISERROR(SEARCH("Unachievable",AY975)))</formula>
    </cfRule>
    <cfRule type="containsText" dxfId="5265" priority="5296" operator="containsText" text="Achievability unknown">
      <formula>NOT(ISERROR(SEARCH("Achievability unknown",AY975)))</formula>
    </cfRule>
    <cfRule type="containsText" dxfId="5264" priority="5297" operator="containsText" text="potentially achievable">
      <formula>NOT(ISERROR(SEARCH("potentially achievable",AY975)))</formula>
    </cfRule>
    <cfRule type="containsText" dxfId="5263" priority="5298" operator="containsText" text="Achievable">
      <formula>NOT(ISERROR(SEARCH("Achievable",AY975)))</formula>
    </cfRule>
  </conditionalFormatting>
  <conditionalFormatting sqref="Y975">
    <cfRule type="cellIs" dxfId="5262" priority="5292" stopIfTrue="1" operator="equal">
      <formula>"Exclude"</formula>
    </cfRule>
    <cfRule type="containsText" dxfId="5261" priority="5293" stopIfTrue="1" operator="containsText" text="include with exclusions">
      <formula>NOT(ISERROR(SEARCH("include with exclusions",Y975)))</formula>
    </cfRule>
    <cfRule type="containsText" dxfId="5260" priority="5294" operator="containsText" text="Include">
      <formula>NOT(ISERROR(SEARCH("Include",Y975)))</formula>
    </cfRule>
  </conditionalFormatting>
  <conditionalFormatting sqref="P975:X975">
    <cfRule type="cellIs" dxfId="5259" priority="5290" operator="equal">
      <formula>"-"</formula>
    </cfRule>
    <cfRule type="cellIs" dxfId="5258" priority="5304" operator="equal">
      <formula>"Partial"</formula>
    </cfRule>
    <cfRule type="cellIs" dxfId="5257" priority="5305" operator="equal">
      <formula>"Y"</formula>
    </cfRule>
    <cfRule type="cellIs" dxfId="5256" priority="5306" operator="equal">
      <formula>"N"</formula>
    </cfRule>
  </conditionalFormatting>
  <conditionalFormatting sqref="E542">
    <cfRule type="cellIs" dxfId="5255" priority="5286" operator="equal">
      <formula>"Suitability Unknown"</formula>
    </cfRule>
    <cfRule type="cellIs" dxfId="5254" priority="5287" operator="equal">
      <formula>"Potentially suitable"</formula>
    </cfRule>
    <cfRule type="cellIs" dxfId="5253" priority="5288" operator="equal">
      <formula>"Not suitable"</formula>
    </cfRule>
    <cfRule type="cellIs" dxfId="5252" priority="5289" operator="equal">
      <formula>"Suitable"</formula>
    </cfRule>
  </conditionalFormatting>
  <conditionalFormatting sqref="R1028">
    <cfRule type="cellIs" dxfId="5251" priority="5282" operator="equal">
      <formula>"Availability unknown"</formula>
    </cfRule>
    <cfRule type="cellIs" dxfId="5250" priority="5283" operator="equal">
      <formula>"Not available"</formula>
    </cfRule>
    <cfRule type="cellIs" dxfId="5249" priority="5284" operator="equal">
      <formula>"Potentially available"</formula>
    </cfRule>
    <cfRule type="cellIs" dxfId="5248" priority="5285" operator="equal">
      <formula>"Available"</formula>
    </cfRule>
  </conditionalFormatting>
  <conditionalFormatting sqref="BT1028">
    <cfRule type="containsText" dxfId="5247" priority="5278" operator="containsText" text="Not developable">
      <formula>NOT(ISERROR(SEARCH("Not developable",BT1028)))</formula>
    </cfRule>
    <cfRule type="cellIs" dxfId="5246" priority="5279" operator="equal">
      <formula>"Potentially Developable"</formula>
    </cfRule>
    <cfRule type="cellIs" dxfId="5245" priority="5280" operator="equal">
      <formula>"Developable"</formula>
    </cfRule>
    <cfRule type="cellIs" dxfId="5244" priority="5281" operator="equal">
      <formula>"Deliverable"</formula>
    </cfRule>
  </conditionalFormatting>
  <conditionalFormatting sqref="AB1028">
    <cfRule type="containsText" dxfId="5243" priority="5275" operator="containsText" text="Include">
      <formula>NOT(ISERROR(SEARCH("Include",AB1028)))</formula>
    </cfRule>
    <cfRule type="cellIs" dxfId="5242" priority="5276" operator="equal">
      <formula>"Exclude"</formula>
    </cfRule>
    <cfRule type="cellIs" dxfId="5241" priority="5277" operator="equal">
      <formula>"Include with exclusions"</formula>
    </cfRule>
  </conditionalFormatting>
  <conditionalFormatting sqref="S1028:AA1028">
    <cfRule type="containsText" dxfId="5240" priority="5272" operator="containsText" text="N">
      <formula>NOT(ISERROR(SEARCH("N",S1028)))</formula>
    </cfRule>
    <cfRule type="cellIs" dxfId="5239" priority="5273" operator="equal">
      <formula>"Y"</formula>
    </cfRule>
    <cfRule type="containsText" dxfId="5238" priority="5274" operator="containsText" text="Partial">
      <formula>NOT(ISERROR(SEARCH("Partial",S1028)))</formula>
    </cfRule>
  </conditionalFormatting>
  <conditionalFormatting sqref="BT1028">
    <cfRule type="containsText" dxfId="5237" priority="5270" operator="containsText" text="Completed">
      <formula>NOT(ISERROR(SEARCH("Completed",BT1028)))</formula>
    </cfRule>
  </conditionalFormatting>
  <conditionalFormatting sqref="BT1028">
    <cfRule type="containsText" dxfId="5236" priority="5269" operator="containsText" text="Lapsed">
      <formula>NOT(ISERROR(SEARCH("Lapsed",BT1028)))</formula>
    </cfRule>
  </conditionalFormatting>
  <conditionalFormatting sqref="AS1028">
    <cfRule type="cellIs" dxfId="5235" priority="5261" operator="equal">
      <formula>"Suitability Unknown"</formula>
    </cfRule>
    <cfRule type="cellIs" dxfId="5234" priority="5262" operator="equal">
      <formula>"Potentially suitable"</formula>
    </cfRule>
    <cfRule type="cellIs" dxfId="5233" priority="5263" operator="equal">
      <formula>"Not suitable"</formula>
    </cfRule>
    <cfRule type="cellIs" dxfId="5232" priority="5264" operator="equal">
      <formula>"Suitable"</formula>
    </cfRule>
  </conditionalFormatting>
  <conditionalFormatting sqref="AD1028:AR1028">
    <cfRule type="containsText" dxfId="5231" priority="5266" operator="containsText" text="N">
      <formula>NOT(ISERROR(SEARCH("N",AD1028)))</formula>
    </cfRule>
    <cfRule type="cellIs" dxfId="5230" priority="5267" operator="equal">
      <formula>"Y"</formula>
    </cfRule>
    <cfRule type="containsText" dxfId="5229" priority="5268" operator="containsText" text="Partial">
      <formula>NOT(ISERROR(SEARCH("Partial",AD1028)))</formula>
    </cfRule>
  </conditionalFormatting>
  <conditionalFormatting sqref="BB1028">
    <cfRule type="containsText" dxfId="5228" priority="5257" operator="containsText" text="Unachievable">
      <formula>NOT(ISERROR(SEARCH("Unachievable",BB1028)))</formula>
    </cfRule>
    <cfRule type="containsText" dxfId="5227" priority="5258" operator="containsText" text="Achievability unknown">
      <formula>NOT(ISERROR(SEARCH("Achievability unknown",BB1028)))</formula>
    </cfRule>
    <cfRule type="containsText" dxfId="5226" priority="5259" operator="containsText" text="potentially achievable">
      <formula>NOT(ISERROR(SEARCH("potentially achievable",BB1028)))</formula>
    </cfRule>
    <cfRule type="containsText" dxfId="5225" priority="5260" operator="containsText" text="Achievable">
      <formula>NOT(ISERROR(SEARCH("Achievable",BB1028)))</formula>
    </cfRule>
  </conditionalFormatting>
  <conditionalFormatting sqref="R1029">
    <cfRule type="cellIs" dxfId="5224" priority="5253" operator="equal">
      <formula>"Availability unknown"</formula>
    </cfRule>
    <cfRule type="cellIs" dxfId="5223" priority="5254" operator="equal">
      <formula>"Not available"</formula>
    </cfRule>
    <cfRule type="cellIs" dxfId="5222" priority="5255" operator="equal">
      <formula>"Potentially available"</formula>
    </cfRule>
    <cfRule type="cellIs" dxfId="5221" priority="5256" operator="equal">
      <formula>"Available"</formula>
    </cfRule>
  </conditionalFormatting>
  <conditionalFormatting sqref="BT1029">
    <cfRule type="containsText" dxfId="5220" priority="5249" operator="containsText" text="Not developable">
      <formula>NOT(ISERROR(SEARCH("Not developable",BT1029)))</formula>
    </cfRule>
    <cfRule type="cellIs" dxfId="5219" priority="5250" operator="equal">
      <formula>"Potentially Developable"</formula>
    </cfRule>
    <cfRule type="cellIs" dxfId="5218" priority="5251" operator="equal">
      <formula>"Developable"</formula>
    </cfRule>
    <cfRule type="cellIs" dxfId="5217" priority="5252" operator="equal">
      <formula>"Deliverable"</formula>
    </cfRule>
  </conditionalFormatting>
  <conditionalFormatting sqref="AB1029">
    <cfRule type="containsText" dxfId="5216" priority="5246" operator="containsText" text="Include">
      <formula>NOT(ISERROR(SEARCH("Include",AB1029)))</formula>
    </cfRule>
    <cfRule type="cellIs" dxfId="5215" priority="5247" operator="equal">
      <formula>"Exclude"</formula>
    </cfRule>
    <cfRule type="cellIs" dxfId="5214" priority="5248" operator="equal">
      <formula>"Include with exclusions"</formula>
    </cfRule>
  </conditionalFormatting>
  <conditionalFormatting sqref="S1029:AA1029">
    <cfRule type="containsText" dxfId="5213" priority="5243" operator="containsText" text="N">
      <formula>NOT(ISERROR(SEARCH("N",S1029)))</formula>
    </cfRule>
    <cfRule type="cellIs" dxfId="5212" priority="5244" operator="equal">
      <formula>"Y"</formula>
    </cfRule>
    <cfRule type="containsText" dxfId="5211" priority="5245" operator="containsText" text="Partial">
      <formula>NOT(ISERROR(SEARCH("Partial",S1029)))</formula>
    </cfRule>
  </conditionalFormatting>
  <conditionalFormatting sqref="BT1029">
    <cfRule type="containsText" dxfId="5210" priority="5241" operator="containsText" text="Completed">
      <formula>NOT(ISERROR(SEARCH("Completed",BT1029)))</formula>
    </cfRule>
  </conditionalFormatting>
  <conditionalFormatting sqref="BT1029">
    <cfRule type="containsText" dxfId="5209" priority="5240" operator="containsText" text="Lapsed">
      <formula>NOT(ISERROR(SEARCH("Lapsed",BT1029)))</formula>
    </cfRule>
  </conditionalFormatting>
  <conditionalFormatting sqref="AS1029">
    <cfRule type="cellIs" dxfId="5208" priority="5232" operator="equal">
      <formula>"Suitability Unknown"</formula>
    </cfRule>
    <cfRule type="cellIs" dxfId="5207" priority="5233" operator="equal">
      <formula>"Potentially suitable"</formula>
    </cfRule>
    <cfRule type="cellIs" dxfId="5206" priority="5234" operator="equal">
      <formula>"Not suitable"</formula>
    </cfRule>
    <cfRule type="cellIs" dxfId="5205" priority="5235" operator="equal">
      <formula>"Suitable"</formula>
    </cfRule>
  </conditionalFormatting>
  <conditionalFormatting sqref="AD1029:AR1029">
    <cfRule type="containsText" dxfId="5204" priority="5237" operator="containsText" text="N">
      <formula>NOT(ISERROR(SEARCH("N",AD1029)))</formula>
    </cfRule>
    <cfRule type="cellIs" dxfId="5203" priority="5238" operator="equal">
      <formula>"Y"</formula>
    </cfRule>
    <cfRule type="containsText" dxfId="5202" priority="5239" operator="containsText" text="Partial">
      <formula>NOT(ISERROR(SEARCH("Partial",AD1029)))</formula>
    </cfRule>
  </conditionalFormatting>
  <conditionalFormatting sqref="BB1029">
    <cfRule type="containsText" dxfId="5201" priority="5228" operator="containsText" text="Unachievable">
      <formula>NOT(ISERROR(SEARCH("Unachievable",BB1029)))</formula>
    </cfRule>
    <cfRule type="containsText" dxfId="5200" priority="5229" operator="containsText" text="Achievability unknown">
      <formula>NOT(ISERROR(SEARCH("Achievability unknown",BB1029)))</formula>
    </cfRule>
    <cfRule type="containsText" dxfId="5199" priority="5230" operator="containsText" text="potentially achievable">
      <formula>NOT(ISERROR(SEARCH("potentially achievable",BB1029)))</formula>
    </cfRule>
    <cfRule type="containsText" dxfId="5198" priority="5231" operator="containsText" text="Achievable">
      <formula>NOT(ISERROR(SEARCH("Achievable",BB1029)))</formula>
    </cfRule>
  </conditionalFormatting>
  <conditionalFormatting sqref="R1030">
    <cfRule type="cellIs" dxfId="5197" priority="5224" operator="equal">
      <formula>"Availability unknown"</formula>
    </cfRule>
    <cfRule type="cellIs" dxfId="5196" priority="5225" operator="equal">
      <formula>"Not available"</formula>
    </cfRule>
    <cfRule type="cellIs" dxfId="5195" priority="5226" operator="equal">
      <formula>"Potentially available"</formula>
    </cfRule>
    <cfRule type="cellIs" dxfId="5194" priority="5227" operator="equal">
      <formula>"Available"</formula>
    </cfRule>
  </conditionalFormatting>
  <conditionalFormatting sqref="BT1030">
    <cfRule type="containsText" dxfId="5193" priority="5220" operator="containsText" text="Not developable">
      <formula>NOT(ISERROR(SEARCH("Not developable",BT1030)))</formula>
    </cfRule>
    <cfRule type="cellIs" dxfId="5192" priority="5221" operator="equal">
      <formula>"Potentially Developable"</formula>
    </cfRule>
    <cfRule type="cellIs" dxfId="5191" priority="5222" operator="equal">
      <formula>"Developable"</formula>
    </cfRule>
    <cfRule type="cellIs" dxfId="5190" priority="5223" operator="equal">
      <formula>"Deliverable"</formula>
    </cfRule>
  </conditionalFormatting>
  <conditionalFormatting sqref="AB1030">
    <cfRule type="containsText" dxfId="5189" priority="5217" operator="containsText" text="Include">
      <formula>NOT(ISERROR(SEARCH("Include",AB1030)))</formula>
    </cfRule>
    <cfRule type="cellIs" dxfId="5188" priority="5218" operator="equal">
      <formula>"Exclude"</formula>
    </cfRule>
    <cfRule type="cellIs" dxfId="5187" priority="5219" operator="equal">
      <formula>"Include with exclusions"</formula>
    </cfRule>
  </conditionalFormatting>
  <conditionalFormatting sqref="S1030:AA1030">
    <cfRule type="containsText" dxfId="5186" priority="5214" operator="containsText" text="N">
      <formula>NOT(ISERROR(SEARCH("N",S1030)))</formula>
    </cfRule>
    <cfRule type="cellIs" dxfId="5185" priority="5215" operator="equal">
      <formula>"Y"</formula>
    </cfRule>
    <cfRule type="containsText" dxfId="5184" priority="5216" operator="containsText" text="Partial">
      <formula>NOT(ISERROR(SEARCH("Partial",S1030)))</formula>
    </cfRule>
  </conditionalFormatting>
  <conditionalFormatting sqref="BT1030">
    <cfRule type="containsText" dxfId="5183" priority="5212" operator="containsText" text="Completed">
      <formula>NOT(ISERROR(SEARCH("Completed",BT1030)))</formula>
    </cfRule>
  </conditionalFormatting>
  <conditionalFormatting sqref="BT1030">
    <cfRule type="containsText" dxfId="5182" priority="5211" operator="containsText" text="Lapsed">
      <formula>NOT(ISERROR(SEARCH("Lapsed",BT1030)))</formula>
    </cfRule>
  </conditionalFormatting>
  <conditionalFormatting sqref="AS1030">
    <cfRule type="cellIs" dxfId="5181" priority="5203" operator="equal">
      <formula>"Suitability Unknown"</formula>
    </cfRule>
    <cfRule type="cellIs" dxfId="5180" priority="5204" operator="equal">
      <formula>"Potentially suitable"</formula>
    </cfRule>
    <cfRule type="cellIs" dxfId="5179" priority="5205" operator="equal">
      <formula>"Not suitable"</formula>
    </cfRule>
    <cfRule type="cellIs" dxfId="5178" priority="5206" operator="equal">
      <formula>"Suitable"</formula>
    </cfRule>
  </conditionalFormatting>
  <conditionalFormatting sqref="AD1030:AR1030">
    <cfRule type="containsText" dxfId="5177" priority="5208" operator="containsText" text="N">
      <formula>NOT(ISERROR(SEARCH("N",AD1030)))</formula>
    </cfRule>
    <cfRule type="cellIs" dxfId="5176" priority="5209" operator="equal">
      <formula>"Y"</formula>
    </cfRule>
    <cfRule type="containsText" dxfId="5175" priority="5210" operator="containsText" text="Partial">
      <formula>NOT(ISERROR(SEARCH("Partial",AD1030)))</formula>
    </cfRule>
  </conditionalFormatting>
  <conditionalFormatting sqref="BB1030">
    <cfRule type="containsText" dxfId="5174" priority="5199" operator="containsText" text="Unachievable">
      <formula>NOT(ISERROR(SEARCH("Unachievable",BB1030)))</formula>
    </cfRule>
    <cfRule type="containsText" dxfId="5173" priority="5200" operator="containsText" text="Achievability unknown">
      <formula>NOT(ISERROR(SEARCH("Achievability unknown",BB1030)))</formula>
    </cfRule>
    <cfRule type="containsText" dxfId="5172" priority="5201" operator="containsText" text="potentially achievable">
      <formula>NOT(ISERROR(SEARCH("potentially achievable",BB1030)))</formula>
    </cfRule>
    <cfRule type="containsText" dxfId="5171" priority="5202" operator="containsText" text="Achievable">
      <formula>NOT(ISERROR(SEARCH("Achievable",BB1030)))</formula>
    </cfRule>
  </conditionalFormatting>
  <conditionalFormatting sqref="R1031">
    <cfRule type="cellIs" dxfId="5170" priority="5195" operator="equal">
      <formula>"Availability unknown"</formula>
    </cfRule>
    <cfRule type="cellIs" dxfId="5169" priority="5196" operator="equal">
      <formula>"Not available"</formula>
    </cfRule>
    <cfRule type="cellIs" dxfId="5168" priority="5197" operator="equal">
      <formula>"Potentially available"</formula>
    </cfRule>
    <cfRule type="cellIs" dxfId="5167" priority="5198" operator="equal">
      <formula>"Available"</formula>
    </cfRule>
  </conditionalFormatting>
  <conditionalFormatting sqref="BT1031">
    <cfRule type="containsText" dxfId="5166" priority="5191" operator="containsText" text="Not developable">
      <formula>NOT(ISERROR(SEARCH("Not developable",BT1031)))</formula>
    </cfRule>
    <cfRule type="cellIs" dxfId="5165" priority="5192" operator="equal">
      <formula>"Potentially Developable"</formula>
    </cfRule>
    <cfRule type="cellIs" dxfId="5164" priority="5193" operator="equal">
      <formula>"Developable"</formula>
    </cfRule>
    <cfRule type="cellIs" dxfId="5163" priority="5194" operator="equal">
      <formula>"Deliverable"</formula>
    </cfRule>
  </conditionalFormatting>
  <conditionalFormatting sqref="AB1031">
    <cfRule type="containsText" dxfId="5162" priority="5188" operator="containsText" text="Include">
      <formula>NOT(ISERROR(SEARCH("Include",AB1031)))</formula>
    </cfRule>
    <cfRule type="cellIs" dxfId="5161" priority="5189" operator="equal">
      <formula>"Exclude"</formula>
    </cfRule>
    <cfRule type="cellIs" dxfId="5160" priority="5190" operator="equal">
      <formula>"Include with exclusions"</formula>
    </cfRule>
  </conditionalFormatting>
  <conditionalFormatting sqref="S1031:AA1031">
    <cfRule type="containsText" dxfId="5159" priority="5185" operator="containsText" text="N">
      <formula>NOT(ISERROR(SEARCH("N",S1031)))</formula>
    </cfRule>
    <cfRule type="cellIs" dxfId="5158" priority="5186" operator="equal">
      <formula>"Y"</formula>
    </cfRule>
    <cfRule type="containsText" dxfId="5157" priority="5187" operator="containsText" text="Partial">
      <formula>NOT(ISERROR(SEARCH("Partial",S1031)))</formula>
    </cfRule>
  </conditionalFormatting>
  <conditionalFormatting sqref="BT1031">
    <cfRule type="containsText" dxfId="5156" priority="5183" operator="containsText" text="Completed">
      <formula>NOT(ISERROR(SEARCH("Completed",BT1031)))</formula>
    </cfRule>
  </conditionalFormatting>
  <conditionalFormatting sqref="BT1031">
    <cfRule type="containsText" dxfId="5155" priority="5182" operator="containsText" text="Lapsed">
      <formula>NOT(ISERROR(SEARCH("Lapsed",BT1031)))</formula>
    </cfRule>
  </conditionalFormatting>
  <conditionalFormatting sqref="AS1031">
    <cfRule type="cellIs" dxfId="5154" priority="5174" operator="equal">
      <formula>"Suitability Unknown"</formula>
    </cfRule>
    <cfRule type="cellIs" dxfId="5153" priority="5175" operator="equal">
      <formula>"Potentially suitable"</formula>
    </cfRule>
    <cfRule type="cellIs" dxfId="5152" priority="5176" operator="equal">
      <formula>"Not suitable"</formula>
    </cfRule>
    <cfRule type="cellIs" dxfId="5151" priority="5177" operator="equal">
      <formula>"Suitable"</formula>
    </cfRule>
  </conditionalFormatting>
  <conditionalFormatting sqref="AD1031:AR1031">
    <cfRule type="containsText" dxfId="5150" priority="5179" operator="containsText" text="N">
      <formula>NOT(ISERROR(SEARCH("N",AD1031)))</formula>
    </cfRule>
    <cfRule type="cellIs" dxfId="5149" priority="5180" operator="equal">
      <formula>"Y"</formula>
    </cfRule>
    <cfRule type="containsText" dxfId="5148" priority="5181" operator="containsText" text="Partial">
      <formula>NOT(ISERROR(SEARCH("Partial",AD1031)))</formula>
    </cfRule>
  </conditionalFormatting>
  <conditionalFormatting sqref="BB1031">
    <cfRule type="containsText" dxfId="5147" priority="5170" operator="containsText" text="Unachievable">
      <formula>NOT(ISERROR(SEARCH("Unachievable",BB1031)))</formula>
    </cfRule>
    <cfRule type="containsText" dxfId="5146" priority="5171" operator="containsText" text="Achievability unknown">
      <formula>NOT(ISERROR(SEARCH("Achievability unknown",BB1031)))</formula>
    </cfRule>
    <cfRule type="containsText" dxfId="5145" priority="5172" operator="containsText" text="potentially achievable">
      <formula>NOT(ISERROR(SEARCH("potentially achievable",BB1031)))</formula>
    </cfRule>
    <cfRule type="containsText" dxfId="5144" priority="5173" operator="containsText" text="Achievable">
      <formula>NOT(ISERROR(SEARCH("Achievable",BB1031)))</formula>
    </cfRule>
  </conditionalFormatting>
  <conditionalFormatting sqref="R1032">
    <cfRule type="cellIs" dxfId="5143" priority="5166" operator="equal">
      <formula>"Availability unknown"</formula>
    </cfRule>
    <cfRule type="cellIs" dxfId="5142" priority="5167" operator="equal">
      <formula>"Not available"</formula>
    </cfRule>
    <cfRule type="cellIs" dxfId="5141" priority="5168" operator="equal">
      <formula>"Potentially available"</formula>
    </cfRule>
    <cfRule type="cellIs" dxfId="5140" priority="5169" operator="equal">
      <formula>"Available"</formula>
    </cfRule>
  </conditionalFormatting>
  <conditionalFormatting sqref="BT1032">
    <cfRule type="containsText" dxfId="5139" priority="5162" operator="containsText" text="Not developable">
      <formula>NOT(ISERROR(SEARCH("Not developable",BT1032)))</formula>
    </cfRule>
    <cfRule type="cellIs" dxfId="5138" priority="5163" operator="equal">
      <formula>"Potentially Developable"</formula>
    </cfRule>
    <cfRule type="cellIs" dxfId="5137" priority="5164" operator="equal">
      <formula>"Developable"</formula>
    </cfRule>
    <cfRule type="cellIs" dxfId="5136" priority="5165" operator="equal">
      <formula>"Deliverable"</formula>
    </cfRule>
  </conditionalFormatting>
  <conditionalFormatting sqref="AB1032">
    <cfRule type="containsText" dxfId="5135" priority="5159" operator="containsText" text="Include">
      <formula>NOT(ISERROR(SEARCH("Include",AB1032)))</formula>
    </cfRule>
    <cfRule type="cellIs" dxfId="5134" priority="5160" operator="equal">
      <formula>"Exclude"</formula>
    </cfRule>
    <cfRule type="cellIs" dxfId="5133" priority="5161" operator="equal">
      <formula>"Include with exclusions"</formula>
    </cfRule>
  </conditionalFormatting>
  <conditionalFormatting sqref="S1032:AA1032">
    <cfRule type="containsText" dxfId="5132" priority="5156" operator="containsText" text="N">
      <formula>NOT(ISERROR(SEARCH("N",S1032)))</formula>
    </cfRule>
    <cfRule type="cellIs" dxfId="5131" priority="5157" operator="equal">
      <formula>"Y"</formula>
    </cfRule>
    <cfRule type="containsText" dxfId="5130" priority="5158" operator="containsText" text="Partial">
      <formula>NOT(ISERROR(SEARCH("Partial",S1032)))</formula>
    </cfRule>
  </conditionalFormatting>
  <conditionalFormatting sqref="BT1032">
    <cfRule type="containsText" dxfId="5129" priority="5154" operator="containsText" text="Completed">
      <formula>NOT(ISERROR(SEARCH("Completed",BT1032)))</formula>
    </cfRule>
  </conditionalFormatting>
  <conditionalFormatting sqref="BT1032">
    <cfRule type="containsText" dxfId="5128" priority="5153" operator="containsText" text="Lapsed">
      <formula>NOT(ISERROR(SEARCH("Lapsed",BT1032)))</formula>
    </cfRule>
  </conditionalFormatting>
  <conditionalFormatting sqref="AS1032">
    <cfRule type="cellIs" dxfId="5127" priority="5145" operator="equal">
      <formula>"Suitability Unknown"</formula>
    </cfRule>
    <cfRule type="cellIs" dxfId="5126" priority="5146" operator="equal">
      <formula>"Potentially suitable"</formula>
    </cfRule>
    <cfRule type="cellIs" dxfId="5125" priority="5147" operator="equal">
      <formula>"Not suitable"</formula>
    </cfRule>
    <cfRule type="cellIs" dxfId="5124" priority="5148" operator="equal">
      <formula>"Suitable"</formula>
    </cfRule>
  </conditionalFormatting>
  <conditionalFormatting sqref="AD1032:AR1032">
    <cfRule type="containsText" dxfId="5123" priority="5150" operator="containsText" text="N">
      <formula>NOT(ISERROR(SEARCH("N",AD1032)))</formula>
    </cfRule>
    <cfRule type="cellIs" dxfId="5122" priority="5151" operator="equal">
      <formula>"Y"</formula>
    </cfRule>
    <cfRule type="containsText" dxfId="5121" priority="5152" operator="containsText" text="Partial">
      <formula>NOT(ISERROR(SEARCH("Partial",AD1032)))</formula>
    </cfRule>
  </conditionalFormatting>
  <conditionalFormatting sqref="BB1032">
    <cfRule type="containsText" dxfId="5120" priority="5141" operator="containsText" text="Unachievable">
      <formula>NOT(ISERROR(SEARCH("Unachievable",BB1032)))</formula>
    </cfRule>
    <cfRule type="containsText" dxfId="5119" priority="5142" operator="containsText" text="Achievability unknown">
      <formula>NOT(ISERROR(SEARCH("Achievability unknown",BB1032)))</formula>
    </cfRule>
    <cfRule type="containsText" dxfId="5118" priority="5143" operator="containsText" text="potentially achievable">
      <formula>NOT(ISERROR(SEARCH("potentially achievable",BB1032)))</formula>
    </cfRule>
    <cfRule type="containsText" dxfId="5117" priority="5144" operator="containsText" text="Achievable">
      <formula>NOT(ISERROR(SEARCH("Achievable",BB1032)))</formula>
    </cfRule>
  </conditionalFormatting>
  <conditionalFormatting sqref="R1033">
    <cfRule type="cellIs" dxfId="5116" priority="5137" operator="equal">
      <formula>"Availability unknown"</formula>
    </cfRule>
    <cfRule type="cellIs" dxfId="5115" priority="5138" operator="equal">
      <formula>"Not available"</formula>
    </cfRule>
    <cfRule type="cellIs" dxfId="5114" priority="5139" operator="equal">
      <formula>"Potentially available"</formula>
    </cfRule>
    <cfRule type="cellIs" dxfId="5113" priority="5140" operator="equal">
      <formula>"Available"</formula>
    </cfRule>
  </conditionalFormatting>
  <conditionalFormatting sqref="BT1033">
    <cfRule type="containsText" dxfId="5112" priority="5133" operator="containsText" text="Not developable">
      <formula>NOT(ISERROR(SEARCH("Not developable",BT1033)))</formula>
    </cfRule>
    <cfRule type="cellIs" dxfId="5111" priority="5134" operator="equal">
      <formula>"Potentially Developable"</formula>
    </cfRule>
    <cfRule type="cellIs" dxfId="5110" priority="5135" operator="equal">
      <formula>"Developable"</formula>
    </cfRule>
    <cfRule type="cellIs" dxfId="5109" priority="5136" operator="equal">
      <formula>"Deliverable"</formula>
    </cfRule>
  </conditionalFormatting>
  <conditionalFormatting sqref="AB1033">
    <cfRule type="containsText" dxfId="5108" priority="5130" operator="containsText" text="Include">
      <formula>NOT(ISERROR(SEARCH("Include",AB1033)))</formula>
    </cfRule>
    <cfRule type="cellIs" dxfId="5107" priority="5131" operator="equal">
      <formula>"Exclude"</formula>
    </cfRule>
    <cfRule type="cellIs" dxfId="5106" priority="5132" operator="equal">
      <formula>"Include with exclusions"</formula>
    </cfRule>
  </conditionalFormatting>
  <conditionalFormatting sqref="S1033:AA1033">
    <cfRule type="containsText" dxfId="5105" priority="5127" operator="containsText" text="N">
      <formula>NOT(ISERROR(SEARCH("N",S1033)))</formula>
    </cfRule>
    <cfRule type="cellIs" dxfId="5104" priority="5128" operator="equal">
      <formula>"Y"</formula>
    </cfRule>
    <cfRule type="containsText" dxfId="5103" priority="5129" operator="containsText" text="Partial">
      <formula>NOT(ISERROR(SEARCH("Partial",S1033)))</formula>
    </cfRule>
  </conditionalFormatting>
  <conditionalFormatting sqref="BT1033">
    <cfRule type="containsText" dxfId="5102" priority="5125" operator="containsText" text="Completed">
      <formula>NOT(ISERROR(SEARCH("Completed",BT1033)))</formula>
    </cfRule>
  </conditionalFormatting>
  <conditionalFormatting sqref="BT1033">
    <cfRule type="containsText" dxfId="5101" priority="5124" operator="containsText" text="Lapsed">
      <formula>NOT(ISERROR(SEARCH("Lapsed",BT1033)))</formula>
    </cfRule>
  </conditionalFormatting>
  <conditionalFormatting sqref="AS1033">
    <cfRule type="cellIs" dxfId="5100" priority="5116" operator="equal">
      <formula>"Suitability Unknown"</formula>
    </cfRule>
    <cfRule type="cellIs" dxfId="5099" priority="5117" operator="equal">
      <formula>"Potentially suitable"</formula>
    </cfRule>
    <cfRule type="cellIs" dxfId="5098" priority="5118" operator="equal">
      <formula>"Not suitable"</formula>
    </cfRule>
    <cfRule type="cellIs" dxfId="5097" priority="5119" operator="equal">
      <formula>"Suitable"</formula>
    </cfRule>
  </conditionalFormatting>
  <conditionalFormatting sqref="AD1033:AR1033">
    <cfRule type="containsText" dxfId="5096" priority="5121" operator="containsText" text="N">
      <formula>NOT(ISERROR(SEARCH("N",AD1033)))</formula>
    </cfRule>
    <cfRule type="cellIs" dxfId="5095" priority="5122" operator="equal">
      <formula>"Y"</formula>
    </cfRule>
    <cfRule type="containsText" dxfId="5094" priority="5123" operator="containsText" text="Partial">
      <formula>NOT(ISERROR(SEARCH("Partial",AD1033)))</formula>
    </cfRule>
  </conditionalFormatting>
  <conditionalFormatting sqref="BB1033">
    <cfRule type="containsText" dxfId="5093" priority="5112" operator="containsText" text="Unachievable">
      <formula>NOT(ISERROR(SEARCH("Unachievable",BB1033)))</formula>
    </cfRule>
    <cfRule type="containsText" dxfId="5092" priority="5113" operator="containsText" text="Achievability unknown">
      <formula>NOT(ISERROR(SEARCH("Achievability unknown",BB1033)))</formula>
    </cfRule>
    <cfRule type="containsText" dxfId="5091" priority="5114" operator="containsText" text="potentially achievable">
      <formula>NOT(ISERROR(SEARCH("potentially achievable",BB1033)))</formula>
    </cfRule>
    <cfRule type="containsText" dxfId="5090" priority="5115" operator="containsText" text="Achievable">
      <formula>NOT(ISERROR(SEARCH("Achievable",BB1033)))</formula>
    </cfRule>
  </conditionalFormatting>
  <conditionalFormatting sqref="R1034">
    <cfRule type="cellIs" dxfId="5089" priority="5108" operator="equal">
      <formula>"Availability unknown"</formula>
    </cfRule>
    <cfRule type="cellIs" dxfId="5088" priority="5109" operator="equal">
      <formula>"Not available"</formula>
    </cfRule>
    <cfRule type="cellIs" dxfId="5087" priority="5110" operator="equal">
      <formula>"Potentially available"</formula>
    </cfRule>
    <cfRule type="cellIs" dxfId="5086" priority="5111" operator="equal">
      <formula>"Available"</formula>
    </cfRule>
  </conditionalFormatting>
  <conditionalFormatting sqref="BT1034">
    <cfRule type="containsText" dxfId="5085" priority="5104" operator="containsText" text="Not developable">
      <formula>NOT(ISERROR(SEARCH("Not developable",BT1034)))</formula>
    </cfRule>
    <cfRule type="cellIs" dxfId="5084" priority="5105" operator="equal">
      <formula>"Potentially Developable"</formula>
    </cfRule>
    <cfRule type="cellIs" dxfId="5083" priority="5106" operator="equal">
      <formula>"Developable"</formula>
    </cfRule>
    <cfRule type="cellIs" dxfId="5082" priority="5107" operator="equal">
      <formula>"Deliverable"</formula>
    </cfRule>
  </conditionalFormatting>
  <conditionalFormatting sqref="AB1034">
    <cfRule type="containsText" dxfId="5081" priority="5101" operator="containsText" text="Include">
      <formula>NOT(ISERROR(SEARCH("Include",AB1034)))</formula>
    </cfRule>
    <cfRule type="cellIs" dxfId="5080" priority="5102" operator="equal">
      <formula>"Exclude"</formula>
    </cfRule>
    <cfRule type="cellIs" dxfId="5079" priority="5103" operator="equal">
      <formula>"Include with exclusions"</formula>
    </cfRule>
  </conditionalFormatting>
  <conditionalFormatting sqref="S1034:AA1034">
    <cfRule type="containsText" dxfId="5078" priority="5098" operator="containsText" text="N">
      <formula>NOT(ISERROR(SEARCH("N",S1034)))</formula>
    </cfRule>
    <cfRule type="cellIs" dxfId="5077" priority="5099" operator="equal">
      <formula>"Y"</formula>
    </cfRule>
    <cfRule type="containsText" dxfId="5076" priority="5100" operator="containsText" text="Partial">
      <formula>NOT(ISERROR(SEARCH("Partial",S1034)))</formula>
    </cfRule>
  </conditionalFormatting>
  <conditionalFormatting sqref="BT1034">
    <cfRule type="containsText" dxfId="5075" priority="5096" operator="containsText" text="Completed">
      <formula>NOT(ISERROR(SEARCH("Completed",BT1034)))</formula>
    </cfRule>
  </conditionalFormatting>
  <conditionalFormatting sqref="BT1034">
    <cfRule type="containsText" dxfId="5074" priority="5095" operator="containsText" text="Lapsed">
      <formula>NOT(ISERROR(SEARCH("Lapsed",BT1034)))</formula>
    </cfRule>
  </conditionalFormatting>
  <conditionalFormatting sqref="AS1034">
    <cfRule type="cellIs" dxfId="5073" priority="5087" operator="equal">
      <formula>"Suitability Unknown"</formula>
    </cfRule>
    <cfRule type="cellIs" dxfId="5072" priority="5088" operator="equal">
      <formula>"Potentially suitable"</formula>
    </cfRule>
    <cfRule type="cellIs" dxfId="5071" priority="5089" operator="equal">
      <formula>"Not suitable"</formula>
    </cfRule>
    <cfRule type="cellIs" dxfId="5070" priority="5090" operator="equal">
      <formula>"Suitable"</formula>
    </cfRule>
  </conditionalFormatting>
  <conditionalFormatting sqref="AD1034:AR1034">
    <cfRule type="containsText" dxfId="5069" priority="5092" operator="containsText" text="N">
      <formula>NOT(ISERROR(SEARCH("N",AD1034)))</formula>
    </cfRule>
    <cfRule type="cellIs" dxfId="5068" priority="5093" operator="equal">
      <formula>"Y"</formula>
    </cfRule>
    <cfRule type="containsText" dxfId="5067" priority="5094" operator="containsText" text="Partial">
      <formula>NOT(ISERROR(SEARCH("Partial",AD1034)))</formula>
    </cfRule>
  </conditionalFormatting>
  <conditionalFormatting sqref="BB1034">
    <cfRule type="containsText" dxfId="5066" priority="5083" operator="containsText" text="Unachievable">
      <formula>NOT(ISERROR(SEARCH("Unachievable",BB1034)))</formula>
    </cfRule>
    <cfRule type="containsText" dxfId="5065" priority="5084" operator="containsText" text="Achievability unknown">
      <formula>NOT(ISERROR(SEARCH("Achievability unknown",BB1034)))</formula>
    </cfRule>
    <cfRule type="containsText" dxfId="5064" priority="5085" operator="containsText" text="potentially achievable">
      <formula>NOT(ISERROR(SEARCH("potentially achievable",BB1034)))</formula>
    </cfRule>
    <cfRule type="containsText" dxfId="5063" priority="5086" operator="containsText" text="Achievable">
      <formula>NOT(ISERROR(SEARCH("Achievable",BB1034)))</formula>
    </cfRule>
  </conditionalFormatting>
  <conditionalFormatting sqref="R1035">
    <cfRule type="cellIs" dxfId="5062" priority="5079" operator="equal">
      <formula>"Availability unknown"</formula>
    </cfRule>
    <cfRule type="cellIs" dxfId="5061" priority="5080" operator="equal">
      <formula>"Not available"</formula>
    </cfRule>
    <cfRule type="cellIs" dxfId="5060" priority="5081" operator="equal">
      <formula>"Potentially available"</formula>
    </cfRule>
    <cfRule type="cellIs" dxfId="5059" priority="5082" operator="equal">
      <formula>"Available"</formula>
    </cfRule>
  </conditionalFormatting>
  <conditionalFormatting sqref="BT1035">
    <cfRule type="containsText" dxfId="5058" priority="5075" operator="containsText" text="Not developable">
      <formula>NOT(ISERROR(SEARCH("Not developable",BT1035)))</formula>
    </cfRule>
    <cfRule type="cellIs" dxfId="5057" priority="5076" operator="equal">
      <formula>"Potentially Developable"</formula>
    </cfRule>
    <cfRule type="cellIs" dxfId="5056" priority="5077" operator="equal">
      <formula>"Developable"</formula>
    </cfRule>
    <cfRule type="cellIs" dxfId="5055" priority="5078" operator="equal">
      <formula>"Deliverable"</formula>
    </cfRule>
  </conditionalFormatting>
  <conditionalFormatting sqref="AB1035">
    <cfRule type="containsText" dxfId="5054" priority="5072" operator="containsText" text="Include">
      <formula>NOT(ISERROR(SEARCH("Include",AB1035)))</formula>
    </cfRule>
    <cfRule type="cellIs" dxfId="5053" priority="5073" operator="equal">
      <formula>"Exclude"</formula>
    </cfRule>
    <cfRule type="cellIs" dxfId="5052" priority="5074" operator="equal">
      <formula>"Include with exclusions"</formula>
    </cfRule>
  </conditionalFormatting>
  <conditionalFormatting sqref="S1035:AA1035">
    <cfRule type="containsText" dxfId="5051" priority="5069" operator="containsText" text="N">
      <formula>NOT(ISERROR(SEARCH("N",S1035)))</formula>
    </cfRule>
    <cfRule type="cellIs" dxfId="5050" priority="5070" operator="equal">
      <formula>"Y"</formula>
    </cfRule>
    <cfRule type="containsText" dxfId="5049" priority="5071" operator="containsText" text="Partial">
      <formula>NOT(ISERROR(SEARCH("Partial",S1035)))</formula>
    </cfRule>
  </conditionalFormatting>
  <conditionalFormatting sqref="BT1035">
    <cfRule type="containsText" dxfId="5048" priority="5067" operator="containsText" text="Completed">
      <formula>NOT(ISERROR(SEARCH("Completed",BT1035)))</formula>
    </cfRule>
  </conditionalFormatting>
  <conditionalFormatting sqref="BT1035">
    <cfRule type="containsText" dxfId="5047" priority="5066" operator="containsText" text="Lapsed">
      <formula>NOT(ISERROR(SEARCH("Lapsed",BT1035)))</formula>
    </cfRule>
  </conditionalFormatting>
  <conditionalFormatting sqref="AS1035">
    <cfRule type="cellIs" dxfId="5046" priority="5058" operator="equal">
      <formula>"Suitability Unknown"</formula>
    </cfRule>
    <cfRule type="cellIs" dxfId="5045" priority="5059" operator="equal">
      <formula>"Potentially suitable"</formula>
    </cfRule>
    <cfRule type="cellIs" dxfId="5044" priority="5060" operator="equal">
      <formula>"Not suitable"</formula>
    </cfRule>
    <cfRule type="cellIs" dxfId="5043" priority="5061" operator="equal">
      <formula>"Suitable"</formula>
    </cfRule>
  </conditionalFormatting>
  <conditionalFormatting sqref="AD1035:AR1035">
    <cfRule type="containsText" dxfId="5042" priority="5063" operator="containsText" text="N">
      <formula>NOT(ISERROR(SEARCH("N",AD1035)))</formula>
    </cfRule>
    <cfRule type="cellIs" dxfId="5041" priority="5064" operator="equal">
      <formula>"Y"</formula>
    </cfRule>
    <cfRule type="containsText" dxfId="5040" priority="5065" operator="containsText" text="Partial">
      <formula>NOT(ISERROR(SEARCH("Partial",AD1035)))</formula>
    </cfRule>
  </conditionalFormatting>
  <conditionalFormatting sqref="BB1035">
    <cfRule type="containsText" dxfId="5039" priority="5054" operator="containsText" text="Unachievable">
      <formula>NOT(ISERROR(SEARCH("Unachievable",BB1035)))</formula>
    </cfRule>
    <cfRule type="containsText" dxfId="5038" priority="5055" operator="containsText" text="Achievability unknown">
      <formula>NOT(ISERROR(SEARCH("Achievability unknown",BB1035)))</formula>
    </cfRule>
    <cfRule type="containsText" dxfId="5037" priority="5056" operator="containsText" text="potentially achievable">
      <formula>NOT(ISERROR(SEARCH("potentially achievable",BB1035)))</formula>
    </cfRule>
    <cfRule type="containsText" dxfId="5036" priority="5057" operator="containsText" text="Achievable">
      <formula>NOT(ISERROR(SEARCH("Achievable",BB1035)))</formula>
    </cfRule>
  </conditionalFormatting>
  <conditionalFormatting sqref="R1036">
    <cfRule type="cellIs" dxfId="5035" priority="5050" operator="equal">
      <formula>"Availability unknown"</formula>
    </cfRule>
    <cfRule type="cellIs" dxfId="5034" priority="5051" operator="equal">
      <formula>"Not available"</formula>
    </cfRule>
    <cfRule type="cellIs" dxfId="5033" priority="5052" operator="equal">
      <formula>"Potentially available"</formula>
    </cfRule>
    <cfRule type="cellIs" dxfId="5032" priority="5053" operator="equal">
      <formula>"Available"</formula>
    </cfRule>
  </conditionalFormatting>
  <conditionalFormatting sqref="BT1036">
    <cfRule type="containsText" dxfId="5031" priority="5046" operator="containsText" text="Not developable">
      <formula>NOT(ISERROR(SEARCH("Not developable",BT1036)))</formula>
    </cfRule>
    <cfRule type="cellIs" dxfId="5030" priority="5047" operator="equal">
      <formula>"Potentially Developable"</formula>
    </cfRule>
    <cfRule type="cellIs" dxfId="5029" priority="5048" operator="equal">
      <formula>"Developable"</formula>
    </cfRule>
    <cfRule type="cellIs" dxfId="5028" priority="5049" operator="equal">
      <formula>"Deliverable"</formula>
    </cfRule>
  </conditionalFormatting>
  <conditionalFormatting sqref="AB1036">
    <cfRule type="containsText" dxfId="5027" priority="5043" operator="containsText" text="Include">
      <formula>NOT(ISERROR(SEARCH("Include",AB1036)))</formula>
    </cfRule>
    <cfRule type="cellIs" dxfId="5026" priority="5044" operator="equal">
      <formula>"Exclude"</formula>
    </cfRule>
    <cfRule type="cellIs" dxfId="5025" priority="5045" operator="equal">
      <formula>"Include with exclusions"</formula>
    </cfRule>
  </conditionalFormatting>
  <conditionalFormatting sqref="S1036:AA1036">
    <cfRule type="containsText" dxfId="5024" priority="5040" operator="containsText" text="N">
      <formula>NOT(ISERROR(SEARCH("N",S1036)))</formula>
    </cfRule>
    <cfRule type="cellIs" dxfId="5023" priority="5041" operator="equal">
      <formula>"Y"</formula>
    </cfRule>
    <cfRule type="containsText" dxfId="5022" priority="5042" operator="containsText" text="Partial">
      <formula>NOT(ISERROR(SEARCH("Partial",S1036)))</formula>
    </cfRule>
  </conditionalFormatting>
  <conditionalFormatting sqref="BT1036">
    <cfRule type="containsText" dxfId="5021" priority="5038" operator="containsText" text="Completed">
      <formula>NOT(ISERROR(SEARCH("Completed",BT1036)))</formula>
    </cfRule>
  </conditionalFormatting>
  <conditionalFormatting sqref="BT1036">
    <cfRule type="containsText" dxfId="5020" priority="5037" operator="containsText" text="Lapsed">
      <formula>NOT(ISERROR(SEARCH("Lapsed",BT1036)))</formula>
    </cfRule>
  </conditionalFormatting>
  <conditionalFormatting sqref="AS1036">
    <cfRule type="cellIs" dxfId="5019" priority="5029" operator="equal">
      <formula>"Suitability Unknown"</formula>
    </cfRule>
    <cfRule type="cellIs" dxfId="5018" priority="5030" operator="equal">
      <formula>"Potentially suitable"</formula>
    </cfRule>
    <cfRule type="cellIs" dxfId="5017" priority="5031" operator="equal">
      <formula>"Not suitable"</formula>
    </cfRule>
    <cfRule type="cellIs" dxfId="5016" priority="5032" operator="equal">
      <formula>"Suitable"</formula>
    </cfRule>
  </conditionalFormatting>
  <conditionalFormatting sqref="AD1036:AR1036">
    <cfRule type="containsText" dxfId="5015" priority="5034" operator="containsText" text="N">
      <formula>NOT(ISERROR(SEARCH("N",AD1036)))</formula>
    </cfRule>
    <cfRule type="cellIs" dxfId="5014" priority="5035" operator="equal">
      <formula>"Y"</formula>
    </cfRule>
    <cfRule type="containsText" dxfId="5013" priority="5036" operator="containsText" text="Partial">
      <formula>NOT(ISERROR(SEARCH("Partial",AD1036)))</formula>
    </cfRule>
  </conditionalFormatting>
  <conditionalFormatting sqref="BB1036">
    <cfRule type="containsText" dxfId="5012" priority="5025" operator="containsText" text="Unachievable">
      <formula>NOT(ISERROR(SEARCH("Unachievable",BB1036)))</formula>
    </cfRule>
    <cfRule type="containsText" dxfId="5011" priority="5026" operator="containsText" text="Achievability unknown">
      <formula>NOT(ISERROR(SEARCH("Achievability unknown",BB1036)))</formula>
    </cfRule>
    <cfRule type="containsText" dxfId="5010" priority="5027" operator="containsText" text="potentially achievable">
      <formula>NOT(ISERROR(SEARCH("potentially achievable",BB1036)))</formula>
    </cfRule>
    <cfRule type="containsText" dxfId="5009" priority="5028" operator="containsText" text="Achievable">
      <formula>NOT(ISERROR(SEARCH("Achievable",BB1036)))</formula>
    </cfRule>
  </conditionalFormatting>
  <conditionalFormatting sqref="R1037">
    <cfRule type="cellIs" dxfId="5008" priority="5021" operator="equal">
      <formula>"Availability unknown"</formula>
    </cfRule>
    <cfRule type="cellIs" dxfId="5007" priority="5022" operator="equal">
      <formula>"Not available"</formula>
    </cfRule>
    <cfRule type="cellIs" dxfId="5006" priority="5023" operator="equal">
      <formula>"Potentially available"</formula>
    </cfRule>
    <cfRule type="cellIs" dxfId="5005" priority="5024" operator="equal">
      <formula>"Available"</formula>
    </cfRule>
  </conditionalFormatting>
  <conditionalFormatting sqref="BT1037">
    <cfRule type="containsText" dxfId="5004" priority="5017" operator="containsText" text="Not developable">
      <formula>NOT(ISERROR(SEARCH("Not developable",BT1037)))</formula>
    </cfRule>
    <cfRule type="cellIs" dxfId="5003" priority="5018" operator="equal">
      <formula>"Potentially Developable"</formula>
    </cfRule>
    <cfRule type="cellIs" dxfId="5002" priority="5019" operator="equal">
      <formula>"Developable"</formula>
    </cfRule>
    <cfRule type="cellIs" dxfId="5001" priority="5020" operator="equal">
      <formula>"Deliverable"</formula>
    </cfRule>
  </conditionalFormatting>
  <conditionalFormatting sqref="AB1037">
    <cfRule type="containsText" dxfId="5000" priority="5014" operator="containsText" text="Include">
      <formula>NOT(ISERROR(SEARCH("Include",AB1037)))</formula>
    </cfRule>
    <cfRule type="cellIs" dxfId="4999" priority="5015" operator="equal">
      <formula>"Exclude"</formula>
    </cfRule>
    <cfRule type="cellIs" dxfId="4998" priority="5016" operator="equal">
      <formula>"Include with exclusions"</formula>
    </cfRule>
  </conditionalFormatting>
  <conditionalFormatting sqref="S1037:AA1037">
    <cfRule type="containsText" dxfId="4997" priority="5011" operator="containsText" text="N">
      <formula>NOT(ISERROR(SEARCH("N",S1037)))</formula>
    </cfRule>
    <cfRule type="cellIs" dxfId="4996" priority="5012" operator="equal">
      <formula>"Y"</formula>
    </cfRule>
    <cfRule type="containsText" dxfId="4995" priority="5013" operator="containsText" text="Partial">
      <formula>NOT(ISERROR(SEARCH("Partial",S1037)))</formula>
    </cfRule>
  </conditionalFormatting>
  <conditionalFormatting sqref="BT1037">
    <cfRule type="containsText" dxfId="4994" priority="5009" operator="containsText" text="Completed">
      <formula>NOT(ISERROR(SEARCH("Completed",BT1037)))</formula>
    </cfRule>
  </conditionalFormatting>
  <conditionalFormatting sqref="BT1037">
    <cfRule type="containsText" dxfId="4993" priority="5008" operator="containsText" text="Lapsed">
      <formula>NOT(ISERROR(SEARCH("Lapsed",BT1037)))</formula>
    </cfRule>
  </conditionalFormatting>
  <conditionalFormatting sqref="AS1037">
    <cfRule type="cellIs" dxfId="4992" priority="5000" operator="equal">
      <formula>"Suitability Unknown"</formula>
    </cfRule>
    <cfRule type="cellIs" dxfId="4991" priority="5001" operator="equal">
      <formula>"Potentially suitable"</formula>
    </cfRule>
    <cfRule type="cellIs" dxfId="4990" priority="5002" operator="equal">
      <formula>"Not suitable"</formula>
    </cfRule>
    <cfRule type="cellIs" dxfId="4989" priority="5003" operator="equal">
      <formula>"Suitable"</formula>
    </cfRule>
  </conditionalFormatting>
  <conditionalFormatting sqref="AD1037:AR1037">
    <cfRule type="containsText" dxfId="4988" priority="5005" operator="containsText" text="N">
      <formula>NOT(ISERROR(SEARCH("N",AD1037)))</formula>
    </cfRule>
    <cfRule type="cellIs" dxfId="4987" priority="5006" operator="equal">
      <formula>"Y"</formula>
    </cfRule>
    <cfRule type="containsText" dxfId="4986" priority="5007" operator="containsText" text="Partial">
      <formula>NOT(ISERROR(SEARCH("Partial",AD1037)))</formula>
    </cfRule>
  </conditionalFormatting>
  <conditionalFormatting sqref="BB1037">
    <cfRule type="containsText" dxfId="4985" priority="4996" operator="containsText" text="Unachievable">
      <formula>NOT(ISERROR(SEARCH("Unachievable",BB1037)))</formula>
    </cfRule>
    <cfRule type="containsText" dxfId="4984" priority="4997" operator="containsText" text="Achievability unknown">
      <formula>NOT(ISERROR(SEARCH("Achievability unknown",BB1037)))</formula>
    </cfRule>
    <cfRule type="containsText" dxfId="4983" priority="4998" operator="containsText" text="potentially achievable">
      <formula>NOT(ISERROR(SEARCH("potentially achievable",BB1037)))</formula>
    </cfRule>
    <cfRule type="containsText" dxfId="4982" priority="4999" operator="containsText" text="Achievable">
      <formula>NOT(ISERROR(SEARCH("Achievable",BB1037)))</formula>
    </cfRule>
  </conditionalFormatting>
  <conditionalFormatting sqref="R1038">
    <cfRule type="cellIs" dxfId="4981" priority="4992" operator="equal">
      <formula>"Availability unknown"</formula>
    </cfRule>
    <cfRule type="cellIs" dxfId="4980" priority="4993" operator="equal">
      <formula>"Not available"</formula>
    </cfRule>
    <cfRule type="cellIs" dxfId="4979" priority="4994" operator="equal">
      <formula>"Potentially available"</formula>
    </cfRule>
    <cfRule type="cellIs" dxfId="4978" priority="4995" operator="equal">
      <formula>"Available"</formula>
    </cfRule>
  </conditionalFormatting>
  <conditionalFormatting sqref="BT1038">
    <cfRule type="containsText" dxfId="4977" priority="4988" operator="containsText" text="Not developable">
      <formula>NOT(ISERROR(SEARCH("Not developable",BT1038)))</formula>
    </cfRule>
    <cfRule type="cellIs" dxfId="4976" priority="4989" operator="equal">
      <formula>"Potentially Developable"</formula>
    </cfRule>
    <cfRule type="cellIs" dxfId="4975" priority="4990" operator="equal">
      <formula>"Developable"</formula>
    </cfRule>
    <cfRule type="cellIs" dxfId="4974" priority="4991" operator="equal">
      <formula>"Deliverable"</formula>
    </cfRule>
  </conditionalFormatting>
  <conditionalFormatting sqref="AB1038">
    <cfRule type="containsText" dxfId="4973" priority="4985" operator="containsText" text="Include">
      <formula>NOT(ISERROR(SEARCH("Include",AB1038)))</formula>
    </cfRule>
    <cfRule type="cellIs" dxfId="4972" priority="4986" operator="equal">
      <formula>"Exclude"</formula>
    </cfRule>
    <cfRule type="cellIs" dxfId="4971" priority="4987" operator="equal">
      <formula>"Include with exclusions"</formula>
    </cfRule>
  </conditionalFormatting>
  <conditionalFormatting sqref="S1038:AA1038">
    <cfRule type="containsText" dxfId="4970" priority="4982" operator="containsText" text="N">
      <formula>NOT(ISERROR(SEARCH("N",S1038)))</formula>
    </cfRule>
    <cfRule type="cellIs" dxfId="4969" priority="4983" operator="equal">
      <formula>"Y"</formula>
    </cfRule>
    <cfRule type="containsText" dxfId="4968" priority="4984" operator="containsText" text="Partial">
      <formula>NOT(ISERROR(SEARCH("Partial",S1038)))</formula>
    </cfRule>
  </conditionalFormatting>
  <conditionalFormatting sqref="BT1038">
    <cfRule type="containsText" dxfId="4967" priority="4980" operator="containsText" text="Completed">
      <formula>NOT(ISERROR(SEARCH("Completed",BT1038)))</formula>
    </cfRule>
  </conditionalFormatting>
  <conditionalFormatting sqref="BT1038">
    <cfRule type="containsText" dxfId="4966" priority="4979" operator="containsText" text="Lapsed">
      <formula>NOT(ISERROR(SEARCH("Lapsed",BT1038)))</formula>
    </cfRule>
  </conditionalFormatting>
  <conditionalFormatting sqref="AS1038">
    <cfRule type="cellIs" dxfId="4965" priority="4971" operator="equal">
      <formula>"Suitability Unknown"</formula>
    </cfRule>
    <cfRule type="cellIs" dxfId="4964" priority="4972" operator="equal">
      <formula>"Potentially suitable"</formula>
    </cfRule>
    <cfRule type="cellIs" dxfId="4963" priority="4973" operator="equal">
      <formula>"Not suitable"</formula>
    </cfRule>
    <cfRule type="cellIs" dxfId="4962" priority="4974" operator="equal">
      <formula>"Suitable"</formula>
    </cfRule>
  </conditionalFormatting>
  <conditionalFormatting sqref="AD1038:AR1038">
    <cfRule type="containsText" dxfId="4961" priority="4976" operator="containsText" text="N">
      <formula>NOT(ISERROR(SEARCH("N",AD1038)))</formula>
    </cfRule>
    <cfRule type="cellIs" dxfId="4960" priority="4977" operator="equal">
      <formula>"Y"</formula>
    </cfRule>
    <cfRule type="containsText" dxfId="4959" priority="4978" operator="containsText" text="Partial">
      <formula>NOT(ISERROR(SEARCH("Partial",AD1038)))</formula>
    </cfRule>
  </conditionalFormatting>
  <conditionalFormatting sqref="BB1038">
    <cfRule type="containsText" dxfId="4958" priority="4967" operator="containsText" text="Unachievable">
      <formula>NOT(ISERROR(SEARCH("Unachievable",BB1038)))</formula>
    </cfRule>
    <cfRule type="containsText" dxfId="4957" priority="4968" operator="containsText" text="Achievability unknown">
      <formula>NOT(ISERROR(SEARCH("Achievability unknown",BB1038)))</formula>
    </cfRule>
    <cfRule type="containsText" dxfId="4956" priority="4969" operator="containsText" text="potentially achievable">
      <formula>NOT(ISERROR(SEARCH("potentially achievable",BB1038)))</formula>
    </cfRule>
    <cfRule type="containsText" dxfId="4955" priority="4970" operator="containsText" text="Achievable">
      <formula>NOT(ISERROR(SEARCH("Achievable",BB1038)))</formula>
    </cfRule>
  </conditionalFormatting>
  <conditionalFormatting sqref="R1039">
    <cfRule type="cellIs" dxfId="4954" priority="4963" operator="equal">
      <formula>"Availability unknown"</formula>
    </cfRule>
    <cfRule type="cellIs" dxfId="4953" priority="4964" operator="equal">
      <formula>"Not available"</formula>
    </cfRule>
    <cfRule type="cellIs" dxfId="4952" priority="4965" operator="equal">
      <formula>"Potentially available"</formula>
    </cfRule>
    <cfRule type="cellIs" dxfId="4951" priority="4966" operator="equal">
      <formula>"Available"</formula>
    </cfRule>
  </conditionalFormatting>
  <conditionalFormatting sqref="BT1039">
    <cfRule type="containsText" dxfId="4950" priority="4959" operator="containsText" text="Not developable">
      <formula>NOT(ISERROR(SEARCH("Not developable",BT1039)))</formula>
    </cfRule>
    <cfRule type="cellIs" dxfId="4949" priority="4960" operator="equal">
      <formula>"Potentially Developable"</formula>
    </cfRule>
    <cfRule type="cellIs" dxfId="4948" priority="4961" operator="equal">
      <formula>"Developable"</formula>
    </cfRule>
    <cfRule type="cellIs" dxfId="4947" priority="4962" operator="equal">
      <formula>"Deliverable"</formula>
    </cfRule>
  </conditionalFormatting>
  <conditionalFormatting sqref="AB1039">
    <cfRule type="containsText" dxfId="4946" priority="4956" operator="containsText" text="Include">
      <formula>NOT(ISERROR(SEARCH("Include",AB1039)))</formula>
    </cfRule>
    <cfRule type="cellIs" dxfId="4945" priority="4957" operator="equal">
      <formula>"Exclude"</formula>
    </cfRule>
    <cfRule type="cellIs" dxfId="4944" priority="4958" operator="equal">
      <formula>"Include with exclusions"</formula>
    </cfRule>
  </conditionalFormatting>
  <conditionalFormatting sqref="S1039:AA1039">
    <cfRule type="containsText" dxfId="4943" priority="4953" operator="containsText" text="N">
      <formula>NOT(ISERROR(SEARCH("N",S1039)))</formula>
    </cfRule>
    <cfRule type="cellIs" dxfId="4942" priority="4954" operator="equal">
      <formula>"Y"</formula>
    </cfRule>
    <cfRule type="containsText" dxfId="4941" priority="4955" operator="containsText" text="Partial">
      <formula>NOT(ISERROR(SEARCH("Partial",S1039)))</formula>
    </cfRule>
  </conditionalFormatting>
  <conditionalFormatting sqref="BT1039">
    <cfRule type="containsText" dxfId="4940" priority="4951" operator="containsText" text="Completed">
      <formula>NOT(ISERROR(SEARCH("Completed",BT1039)))</formula>
    </cfRule>
  </conditionalFormatting>
  <conditionalFormatting sqref="BT1039">
    <cfRule type="containsText" dxfId="4939" priority="4950" operator="containsText" text="Lapsed">
      <formula>NOT(ISERROR(SEARCH("Lapsed",BT1039)))</formula>
    </cfRule>
  </conditionalFormatting>
  <conditionalFormatting sqref="AS1039">
    <cfRule type="cellIs" dxfId="4938" priority="4942" operator="equal">
      <formula>"Suitability Unknown"</formula>
    </cfRule>
    <cfRule type="cellIs" dxfId="4937" priority="4943" operator="equal">
      <formula>"Potentially suitable"</formula>
    </cfRule>
    <cfRule type="cellIs" dxfId="4936" priority="4944" operator="equal">
      <formula>"Not suitable"</formula>
    </cfRule>
    <cfRule type="cellIs" dxfId="4935" priority="4945" operator="equal">
      <formula>"Suitable"</formula>
    </cfRule>
  </conditionalFormatting>
  <conditionalFormatting sqref="AD1039:AR1039">
    <cfRule type="containsText" dxfId="4934" priority="4947" operator="containsText" text="N">
      <formula>NOT(ISERROR(SEARCH("N",AD1039)))</formula>
    </cfRule>
    <cfRule type="cellIs" dxfId="4933" priority="4948" operator="equal">
      <formula>"Y"</formula>
    </cfRule>
    <cfRule type="containsText" dxfId="4932" priority="4949" operator="containsText" text="Partial">
      <formula>NOT(ISERROR(SEARCH("Partial",AD1039)))</formula>
    </cfRule>
  </conditionalFormatting>
  <conditionalFormatting sqref="BB1039">
    <cfRule type="containsText" dxfId="4931" priority="4938" operator="containsText" text="Unachievable">
      <formula>NOT(ISERROR(SEARCH("Unachievable",BB1039)))</formula>
    </cfRule>
    <cfRule type="containsText" dxfId="4930" priority="4939" operator="containsText" text="Achievability unknown">
      <formula>NOT(ISERROR(SEARCH("Achievability unknown",BB1039)))</formula>
    </cfRule>
    <cfRule type="containsText" dxfId="4929" priority="4940" operator="containsText" text="potentially achievable">
      <formula>NOT(ISERROR(SEARCH("potentially achievable",BB1039)))</formula>
    </cfRule>
    <cfRule type="containsText" dxfId="4928" priority="4941" operator="containsText" text="Achievable">
      <formula>NOT(ISERROR(SEARCH("Achievable",BB1039)))</formula>
    </cfRule>
  </conditionalFormatting>
  <conditionalFormatting sqref="R1040">
    <cfRule type="cellIs" dxfId="4927" priority="4934" operator="equal">
      <formula>"Availability unknown"</formula>
    </cfRule>
    <cfRule type="cellIs" dxfId="4926" priority="4935" operator="equal">
      <formula>"Not available"</formula>
    </cfRule>
    <cfRule type="cellIs" dxfId="4925" priority="4936" operator="equal">
      <formula>"Potentially available"</formula>
    </cfRule>
    <cfRule type="cellIs" dxfId="4924" priority="4937" operator="equal">
      <formula>"Available"</formula>
    </cfRule>
  </conditionalFormatting>
  <conditionalFormatting sqref="BT1040">
    <cfRule type="containsText" dxfId="4923" priority="4930" operator="containsText" text="Not developable">
      <formula>NOT(ISERROR(SEARCH("Not developable",BT1040)))</formula>
    </cfRule>
    <cfRule type="cellIs" dxfId="4922" priority="4931" operator="equal">
      <formula>"Potentially Developable"</formula>
    </cfRule>
    <cfRule type="cellIs" dxfId="4921" priority="4932" operator="equal">
      <formula>"Developable"</formula>
    </cfRule>
    <cfRule type="cellIs" dxfId="4920" priority="4933" operator="equal">
      <formula>"Deliverable"</formula>
    </cfRule>
  </conditionalFormatting>
  <conditionalFormatting sqref="AB1040">
    <cfRule type="containsText" dxfId="4919" priority="4927" operator="containsText" text="Include">
      <formula>NOT(ISERROR(SEARCH("Include",AB1040)))</formula>
    </cfRule>
    <cfRule type="cellIs" dxfId="4918" priority="4928" operator="equal">
      <formula>"Exclude"</formula>
    </cfRule>
    <cfRule type="cellIs" dxfId="4917" priority="4929" operator="equal">
      <formula>"Include with exclusions"</formula>
    </cfRule>
  </conditionalFormatting>
  <conditionalFormatting sqref="S1040:AA1040">
    <cfRule type="containsText" dxfId="4916" priority="4924" operator="containsText" text="N">
      <formula>NOT(ISERROR(SEARCH("N",S1040)))</formula>
    </cfRule>
    <cfRule type="cellIs" dxfId="4915" priority="4925" operator="equal">
      <formula>"Y"</formula>
    </cfRule>
    <cfRule type="containsText" dxfId="4914" priority="4926" operator="containsText" text="Partial">
      <formula>NOT(ISERROR(SEARCH("Partial",S1040)))</formula>
    </cfRule>
  </conditionalFormatting>
  <conditionalFormatting sqref="BT1040">
    <cfRule type="containsText" dxfId="4913" priority="4922" operator="containsText" text="Completed">
      <formula>NOT(ISERROR(SEARCH("Completed",BT1040)))</formula>
    </cfRule>
  </conditionalFormatting>
  <conditionalFormatting sqref="BT1040">
    <cfRule type="containsText" dxfId="4912" priority="4921" operator="containsText" text="Lapsed">
      <formula>NOT(ISERROR(SEARCH("Lapsed",BT1040)))</formula>
    </cfRule>
  </conditionalFormatting>
  <conditionalFormatting sqref="AS1040">
    <cfRule type="cellIs" dxfId="4911" priority="4913" operator="equal">
      <formula>"Suitability Unknown"</formula>
    </cfRule>
    <cfRule type="cellIs" dxfId="4910" priority="4914" operator="equal">
      <formula>"Potentially suitable"</formula>
    </cfRule>
    <cfRule type="cellIs" dxfId="4909" priority="4915" operator="equal">
      <formula>"Not suitable"</formula>
    </cfRule>
    <cfRule type="cellIs" dxfId="4908" priority="4916" operator="equal">
      <formula>"Suitable"</formula>
    </cfRule>
  </conditionalFormatting>
  <conditionalFormatting sqref="AD1040:AR1040">
    <cfRule type="containsText" dxfId="4907" priority="4918" operator="containsText" text="N">
      <formula>NOT(ISERROR(SEARCH("N",AD1040)))</formula>
    </cfRule>
    <cfRule type="cellIs" dxfId="4906" priority="4919" operator="equal">
      <formula>"Y"</formula>
    </cfRule>
    <cfRule type="containsText" dxfId="4905" priority="4920" operator="containsText" text="Partial">
      <formula>NOT(ISERROR(SEARCH("Partial",AD1040)))</formula>
    </cfRule>
  </conditionalFormatting>
  <conditionalFormatting sqref="BB1040">
    <cfRule type="containsText" dxfId="4904" priority="4909" operator="containsText" text="Unachievable">
      <formula>NOT(ISERROR(SEARCH("Unachievable",BB1040)))</formula>
    </cfRule>
    <cfRule type="containsText" dxfId="4903" priority="4910" operator="containsText" text="Achievability unknown">
      <formula>NOT(ISERROR(SEARCH("Achievability unknown",BB1040)))</formula>
    </cfRule>
    <cfRule type="containsText" dxfId="4902" priority="4911" operator="containsText" text="potentially achievable">
      <formula>NOT(ISERROR(SEARCH("potentially achievable",BB1040)))</formula>
    </cfRule>
    <cfRule type="containsText" dxfId="4901" priority="4912" operator="containsText" text="Achievable">
      <formula>NOT(ISERROR(SEARCH("Achievable",BB1040)))</formula>
    </cfRule>
  </conditionalFormatting>
  <conditionalFormatting sqref="R1041">
    <cfRule type="cellIs" dxfId="4900" priority="4905" operator="equal">
      <formula>"Availability unknown"</formula>
    </cfRule>
    <cfRule type="cellIs" dxfId="4899" priority="4906" operator="equal">
      <formula>"Not available"</formula>
    </cfRule>
    <cfRule type="cellIs" dxfId="4898" priority="4907" operator="equal">
      <formula>"Potentially available"</formula>
    </cfRule>
    <cfRule type="cellIs" dxfId="4897" priority="4908" operator="equal">
      <formula>"Available"</formula>
    </cfRule>
  </conditionalFormatting>
  <conditionalFormatting sqref="BT1041">
    <cfRule type="containsText" dxfId="4896" priority="4901" operator="containsText" text="Not developable">
      <formula>NOT(ISERROR(SEARCH("Not developable",BT1041)))</formula>
    </cfRule>
    <cfRule type="cellIs" dxfId="4895" priority="4902" operator="equal">
      <formula>"Potentially Developable"</formula>
    </cfRule>
    <cfRule type="cellIs" dxfId="4894" priority="4903" operator="equal">
      <formula>"Developable"</formula>
    </cfRule>
    <cfRule type="cellIs" dxfId="4893" priority="4904" operator="equal">
      <formula>"Deliverable"</formula>
    </cfRule>
  </conditionalFormatting>
  <conditionalFormatting sqref="AB1041">
    <cfRule type="containsText" dxfId="4892" priority="4898" operator="containsText" text="Include">
      <formula>NOT(ISERROR(SEARCH("Include",AB1041)))</formula>
    </cfRule>
    <cfRule type="cellIs" dxfId="4891" priority="4899" operator="equal">
      <formula>"Exclude"</formula>
    </cfRule>
    <cfRule type="cellIs" dxfId="4890" priority="4900" operator="equal">
      <formula>"Include with exclusions"</formula>
    </cfRule>
  </conditionalFormatting>
  <conditionalFormatting sqref="S1041:AA1041">
    <cfRule type="containsText" dxfId="4889" priority="4895" operator="containsText" text="N">
      <formula>NOT(ISERROR(SEARCH("N",S1041)))</formula>
    </cfRule>
    <cfRule type="cellIs" dxfId="4888" priority="4896" operator="equal">
      <formula>"Y"</formula>
    </cfRule>
    <cfRule type="containsText" dxfId="4887" priority="4897" operator="containsText" text="Partial">
      <formula>NOT(ISERROR(SEARCH("Partial",S1041)))</formula>
    </cfRule>
  </conditionalFormatting>
  <conditionalFormatting sqref="BT1041">
    <cfRule type="containsText" dxfId="4886" priority="4893" operator="containsText" text="Completed">
      <formula>NOT(ISERROR(SEARCH("Completed",BT1041)))</formula>
    </cfRule>
  </conditionalFormatting>
  <conditionalFormatting sqref="BT1041">
    <cfRule type="containsText" dxfId="4885" priority="4892" operator="containsText" text="Lapsed">
      <formula>NOT(ISERROR(SEARCH("Lapsed",BT1041)))</formula>
    </cfRule>
  </conditionalFormatting>
  <conditionalFormatting sqref="AS1041">
    <cfRule type="cellIs" dxfId="4884" priority="4884" operator="equal">
      <formula>"Suitability Unknown"</formula>
    </cfRule>
    <cfRule type="cellIs" dxfId="4883" priority="4885" operator="equal">
      <formula>"Potentially suitable"</formula>
    </cfRule>
    <cfRule type="cellIs" dxfId="4882" priority="4886" operator="equal">
      <formula>"Not suitable"</formula>
    </cfRule>
    <cfRule type="cellIs" dxfId="4881" priority="4887" operator="equal">
      <formula>"Suitable"</formula>
    </cfRule>
  </conditionalFormatting>
  <conditionalFormatting sqref="AD1041:AR1041">
    <cfRule type="containsText" dxfId="4880" priority="4889" operator="containsText" text="N">
      <formula>NOT(ISERROR(SEARCH("N",AD1041)))</formula>
    </cfRule>
    <cfRule type="cellIs" dxfId="4879" priority="4890" operator="equal">
      <formula>"Y"</formula>
    </cfRule>
    <cfRule type="containsText" dxfId="4878" priority="4891" operator="containsText" text="Partial">
      <formula>NOT(ISERROR(SEARCH("Partial",AD1041)))</formula>
    </cfRule>
  </conditionalFormatting>
  <conditionalFormatting sqref="BB1041">
    <cfRule type="containsText" dxfId="4877" priority="4880" operator="containsText" text="Unachievable">
      <formula>NOT(ISERROR(SEARCH("Unachievable",BB1041)))</formula>
    </cfRule>
    <cfRule type="containsText" dxfId="4876" priority="4881" operator="containsText" text="Achievability unknown">
      <formula>NOT(ISERROR(SEARCH("Achievability unknown",BB1041)))</formula>
    </cfRule>
    <cfRule type="containsText" dxfId="4875" priority="4882" operator="containsText" text="potentially achievable">
      <formula>NOT(ISERROR(SEARCH("potentially achievable",BB1041)))</formula>
    </cfRule>
    <cfRule type="containsText" dxfId="4874" priority="4883" operator="containsText" text="Achievable">
      <formula>NOT(ISERROR(SEARCH("Achievable",BB1041)))</formula>
    </cfRule>
  </conditionalFormatting>
  <conditionalFormatting sqref="R1042">
    <cfRule type="cellIs" dxfId="4873" priority="4876" operator="equal">
      <formula>"Availability unknown"</formula>
    </cfRule>
    <cfRule type="cellIs" dxfId="4872" priority="4877" operator="equal">
      <formula>"Not available"</formula>
    </cfRule>
    <cfRule type="cellIs" dxfId="4871" priority="4878" operator="equal">
      <formula>"Potentially available"</formula>
    </cfRule>
    <cfRule type="cellIs" dxfId="4870" priority="4879" operator="equal">
      <formula>"Available"</formula>
    </cfRule>
  </conditionalFormatting>
  <conditionalFormatting sqref="BT1042">
    <cfRule type="containsText" dxfId="4869" priority="4872" operator="containsText" text="Not developable">
      <formula>NOT(ISERROR(SEARCH("Not developable",BT1042)))</formula>
    </cfRule>
    <cfRule type="cellIs" dxfId="4868" priority="4873" operator="equal">
      <formula>"Potentially Developable"</formula>
    </cfRule>
    <cfRule type="cellIs" dxfId="4867" priority="4874" operator="equal">
      <formula>"Developable"</formula>
    </cfRule>
    <cfRule type="cellIs" dxfId="4866" priority="4875" operator="equal">
      <formula>"Deliverable"</formula>
    </cfRule>
  </conditionalFormatting>
  <conditionalFormatting sqref="AB1042">
    <cfRule type="containsText" dxfId="4865" priority="4869" operator="containsText" text="Include">
      <formula>NOT(ISERROR(SEARCH("Include",AB1042)))</formula>
    </cfRule>
    <cfRule type="cellIs" dxfId="4864" priority="4870" operator="equal">
      <formula>"Exclude"</formula>
    </cfRule>
    <cfRule type="cellIs" dxfId="4863" priority="4871" operator="equal">
      <formula>"Include with exclusions"</formula>
    </cfRule>
  </conditionalFormatting>
  <conditionalFormatting sqref="S1042:AA1042">
    <cfRule type="containsText" dxfId="4862" priority="4866" operator="containsText" text="N">
      <formula>NOT(ISERROR(SEARCH("N",S1042)))</formula>
    </cfRule>
    <cfRule type="cellIs" dxfId="4861" priority="4867" operator="equal">
      <formula>"Y"</formula>
    </cfRule>
    <cfRule type="containsText" dxfId="4860" priority="4868" operator="containsText" text="Partial">
      <formula>NOT(ISERROR(SEARCH("Partial",S1042)))</formula>
    </cfRule>
  </conditionalFormatting>
  <conditionalFormatting sqref="BT1042">
    <cfRule type="containsText" dxfId="4859" priority="4864" operator="containsText" text="Completed">
      <formula>NOT(ISERROR(SEARCH("Completed",BT1042)))</formula>
    </cfRule>
  </conditionalFormatting>
  <conditionalFormatting sqref="BT1042">
    <cfRule type="containsText" dxfId="4858" priority="4863" operator="containsText" text="Lapsed">
      <formula>NOT(ISERROR(SEARCH("Lapsed",BT1042)))</formula>
    </cfRule>
  </conditionalFormatting>
  <conditionalFormatting sqref="AS1042">
    <cfRule type="cellIs" dxfId="4857" priority="4855" operator="equal">
      <formula>"Suitability Unknown"</formula>
    </cfRule>
    <cfRule type="cellIs" dxfId="4856" priority="4856" operator="equal">
      <formula>"Potentially suitable"</formula>
    </cfRule>
    <cfRule type="cellIs" dxfId="4855" priority="4857" operator="equal">
      <formula>"Not suitable"</formula>
    </cfRule>
    <cfRule type="cellIs" dxfId="4854" priority="4858" operator="equal">
      <formula>"Suitable"</formula>
    </cfRule>
  </conditionalFormatting>
  <conditionalFormatting sqref="AD1042:AR1042">
    <cfRule type="containsText" dxfId="4853" priority="4860" operator="containsText" text="N">
      <formula>NOT(ISERROR(SEARCH("N",AD1042)))</formula>
    </cfRule>
    <cfRule type="cellIs" dxfId="4852" priority="4861" operator="equal">
      <formula>"Y"</formula>
    </cfRule>
    <cfRule type="containsText" dxfId="4851" priority="4862" operator="containsText" text="Partial">
      <formula>NOT(ISERROR(SEARCH("Partial",AD1042)))</formula>
    </cfRule>
  </conditionalFormatting>
  <conditionalFormatting sqref="BB1042">
    <cfRule type="containsText" dxfId="4850" priority="4851" operator="containsText" text="Unachievable">
      <formula>NOT(ISERROR(SEARCH("Unachievable",BB1042)))</formula>
    </cfRule>
    <cfRule type="containsText" dxfId="4849" priority="4852" operator="containsText" text="Achievability unknown">
      <formula>NOT(ISERROR(SEARCH("Achievability unknown",BB1042)))</formula>
    </cfRule>
    <cfRule type="containsText" dxfId="4848" priority="4853" operator="containsText" text="potentially achievable">
      <formula>NOT(ISERROR(SEARCH("potentially achievable",BB1042)))</formula>
    </cfRule>
    <cfRule type="containsText" dxfId="4847" priority="4854" operator="containsText" text="Achievable">
      <formula>NOT(ISERROR(SEARCH("Achievable",BB1042)))</formula>
    </cfRule>
  </conditionalFormatting>
  <conditionalFormatting sqref="R1043">
    <cfRule type="cellIs" dxfId="4846" priority="4847" operator="equal">
      <formula>"Availability unknown"</formula>
    </cfRule>
    <cfRule type="cellIs" dxfId="4845" priority="4848" operator="equal">
      <formula>"Not available"</formula>
    </cfRule>
    <cfRule type="cellIs" dxfId="4844" priority="4849" operator="equal">
      <formula>"Potentially available"</formula>
    </cfRule>
    <cfRule type="cellIs" dxfId="4843" priority="4850" operator="equal">
      <formula>"Available"</formula>
    </cfRule>
  </conditionalFormatting>
  <conditionalFormatting sqref="BT1043">
    <cfRule type="containsText" dxfId="4842" priority="4843" operator="containsText" text="Not developable">
      <formula>NOT(ISERROR(SEARCH("Not developable",BT1043)))</formula>
    </cfRule>
    <cfRule type="cellIs" dxfId="4841" priority="4844" operator="equal">
      <formula>"Potentially Developable"</formula>
    </cfRule>
    <cfRule type="cellIs" dxfId="4840" priority="4845" operator="equal">
      <formula>"Developable"</formula>
    </cfRule>
    <cfRule type="cellIs" dxfId="4839" priority="4846" operator="equal">
      <formula>"Deliverable"</formula>
    </cfRule>
  </conditionalFormatting>
  <conditionalFormatting sqref="AB1043">
    <cfRule type="containsText" dxfId="4838" priority="4840" operator="containsText" text="Include">
      <formula>NOT(ISERROR(SEARCH("Include",AB1043)))</formula>
    </cfRule>
    <cfRule type="cellIs" dxfId="4837" priority="4841" operator="equal">
      <formula>"Exclude"</formula>
    </cfRule>
    <cfRule type="cellIs" dxfId="4836" priority="4842" operator="equal">
      <formula>"Include with exclusions"</formula>
    </cfRule>
  </conditionalFormatting>
  <conditionalFormatting sqref="S1043:AA1043">
    <cfRule type="containsText" dxfId="4835" priority="4837" operator="containsText" text="N">
      <formula>NOT(ISERROR(SEARCH("N",S1043)))</formula>
    </cfRule>
    <cfRule type="cellIs" dxfId="4834" priority="4838" operator="equal">
      <formula>"Y"</formula>
    </cfRule>
    <cfRule type="containsText" dxfId="4833" priority="4839" operator="containsText" text="Partial">
      <formula>NOT(ISERROR(SEARCH("Partial",S1043)))</formula>
    </cfRule>
  </conditionalFormatting>
  <conditionalFormatting sqref="BT1043">
    <cfRule type="containsText" dxfId="4832" priority="4835" operator="containsText" text="Completed">
      <formula>NOT(ISERROR(SEARCH("Completed",BT1043)))</formula>
    </cfRule>
  </conditionalFormatting>
  <conditionalFormatting sqref="BT1043">
    <cfRule type="containsText" dxfId="4831" priority="4834" operator="containsText" text="Lapsed">
      <formula>NOT(ISERROR(SEARCH("Lapsed",BT1043)))</formula>
    </cfRule>
  </conditionalFormatting>
  <conditionalFormatting sqref="AS1043">
    <cfRule type="cellIs" dxfId="4830" priority="4826" operator="equal">
      <formula>"Suitability Unknown"</formula>
    </cfRule>
    <cfRule type="cellIs" dxfId="4829" priority="4827" operator="equal">
      <formula>"Potentially suitable"</formula>
    </cfRule>
    <cfRule type="cellIs" dxfId="4828" priority="4828" operator="equal">
      <formula>"Not suitable"</formula>
    </cfRule>
    <cfRule type="cellIs" dxfId="4827" priority="4829" operator="equal">
      <formula>"Suitable"</formula>
    </cfRule>
  </conditionalFormatting>
  <conditionalFormatting sqref="AD1043:AR1043">
    <cfRule type="containsText" dxfId="4826" priority="4831" operator="containsText" text="N">
      <formula>NOT(ISERROR(SEARCH("N",AD1043)))</formula>
    </cfRule>
    <cfRule type="cellIs" dxfId="4825" priority="4832" operator="equal">
      <formula>"Y"</formula>
    </cfRule>
    <cfRule type="containsText" dxfId="4824" priority="4833" operator="containsText" text="Partial">
      <formula>NOT(ISERROR(SEARCH("Partial",AD1043)))</formula>
    </cfRule>
  </conditionalFormatting>
  <conditionalFormatting sqref="BB1043">
    <cfRule type="containsText" dxfId="4823" priority="4822" operator="containsText" text="Unachievable">
      <formula>NOT(ISERROR(SEARCH("Unachievable",BB1043)))</formula>
    </cfRule>
    <cfRule type="containsText" dxfId="4822" priority="4823" operator="containsText" text="Achievability unknown">
      <formula>NOT(ISERROR(SEARCH("Achievability unknown",BB1043)))</formula>
    </cfRule>
    <cfRule type="containsText" dxfId="4821" priority="4824" operator="containsText" text="potentially achievable">
      <formula>NOT(ISERROR(SEARCH("potentially achievable",BB1043)))</formula>
    </cfRule>
    <cfRule type="containsText" dxfId="4820" priority="4825" operator="containsText" text="Achievable">
      <formula>NOT(ISERROR(SEARCH("Achievable",BB1043)))</formula>
    </cfRule>
  </conditionalFormatting>
  <conditionalFormatting sqref="R1044">
    <cfRule type="cellIs" dxfId="4819" priority="4818" operator="equal">
      <formula>"Availability unknown"</formula>
    </cfRule>
    <cfRule type="cellIs" dxfId="4818" priority="4819" operator="equal">
      <formula>"Not available"</formula>
    </cfRule>
    <cfRule type="cellIs" dxfId="4817" priority="4820" operator="equal">
      <formula>"Potentially available"</formula>
    </cfRule>
    <cfRule type="cellIs" dxfId="4816" priority="4821" operator="equal">
      <formula>"Available"</formula>
    </cfRule>
  </conditionalFormatting>
  <conditionalFormatting sqref="BT1044">
    <cfRule type="containsText" dxfId="4815" priority="4814" operator="containsText" text="Not developable">
      <formula>NOT(ISERROR(SEARCH("Not developable",BT1044)))</formula>
    </cfRule>
    <cfRule type="cellIs" dxfId="4814" priority="4815" operator="equal">
      <formula>"Potentially Developable"</formula>
    </cfRule>
    <cfRule type="cellIs" dxfId="4813" priority="4816" operator="equal">
      <formula>"Developable"</formula>
    </cfRule>
    <cfRule type="cellIs" dxfId="4812" priority="4817" operator="equal">
      <formula>"Deliverable"</formula>
    </cfRule>
  </conditionalFormatting>
  <conditionalFormatting sqref="AB1044">
    <cfRule type="containsText" dxfId="4811" priority="4811" operator="containsText" text="Include">
      <formula>NOT(ISERROR(SEARCH("Include",AB1044)))</formula>
    </cfRule>
    <cfRule type="cellIs" dxfId="4810" priority="4812" operator="equal">
      <formula>"Exclude"</formula>
    </cfRule>
    <cfRule type="cellIs" dxfId="4809" priority="4813" operator="equal">
      <formula>"Include with exclusions"</formula>
    </cfRule>
  </conditionalFormatting>
  <conditionalFormatting sqref="S1044:AA1044">
    <cfRule type="containsText" dxfId="4808" priority="4808" operator="containsText" text="N">
      <formula>NOT(ISERROR(SEARCH("N",S1044)))</formula>
    </cfRule>
    <cfRule type="cellIs" dxfId="4807" priority="4809" operator="equal">
      <formula>"Y"</formula>
    </cfRule>
    <cfRule type="containsText" dxfId="4806" priority="4810" operator="containsText" text="Partial">
      <formula>NOT(ISERROR(SEARCH("Partial",S1044)))</formula>
    </cfRule>
  </conditionalFormatting>
  <conditionalFormatting sqref="BT1044">
    <cfRule type="containsText" dxfId="4805" priority="4806" operator="containsText" text="Completed">
      <formula>NOT(ISERROR(SEARCH("Completed",BT1044)))</formula>
    </cfRule>
  </conditionalFormatting>
  <conditionalFormatting sqref="BT1044">
    <cfRule type="containsText" dxfId="4804" priority="4805" operator="containsText" text="Lapsed">
      <formula>NOT(ISERROR(SEARCH("Lapsed",BT1044)))</formula>
    </cfRule>
  </conditionalFormatting>
  <conditionalFormatting sqref="AS1044">
    <cfRule type="cellIs" dxfId="4803" priority="4797" operator="equal">
      <formula>"Suitability Unknown"</formula>
    </cfRule>
    <cfRule type="cellIs" dxfId="4802" priority="4798" operator="equal">
      <formula>"Potentially suitable"</formula>
    </cfRule>
    <cfRule type="cellIs" dxfId="4801" priority="4799" operator="equal">
      <formula>"Not suitable"</formula>
    </cfRule>
    <cfRule type="cellIs" dxfId="4800" priority="4800" operator="equal">
      <formula>"Suitable"</formula>
    </cfRule>
  </conditionalFormatting>
  <conditionalFormatting sqref="AD1044:AR1044">
    <cfRule type="containsText" dxfId="4799" priority="4802" operator="containsText" text="N">
      <formula>NOT(ISERROR(SEARCH("N",AD1044)))</formula>
    </cfRule>
    <cfRule type="cellIs" dxfId="4798" priority="4803" operator="equal">
      <formula>"Y"</formula>
    </cfRule>
    <cfRule type="containsText" dxfId="4797" priority="4804" operator="containsText" text="Partial">
      <formula>NOT(ISERROR(SEARCH("Partial",AD1044)))</formula>
    </cfRule>
  </conditionalFormatting>
  <conditionalFormatting sqref="BB1044">
    <cfRule type="containsText" dxfId="4796" priority="4793" operator="containsText" text="Unachievable">
      <formula>NOT(ISERROR(SEARCH("Unachievable",BB1044)))</formula>
    </cfRule>
    <cfRule type="containsText" dxfId="4795" priority="4794" operator="containsText" text="Achievability unknown">
      <formula>NOT(ISERROR(SEARCH("Achievability unknown",BB1044)))</formula>
    </cfRule>
    <cfRule type="containsText" dxfId="4794" priority="4795" operator="containsText" text="potentially achievable">
      <formula>NOT(ISERROR(SEARCH("potentially achievable",BB1044)))</formula>
    </cfRule>
    <cfRule type="containsText" dxfId="4793" priority="4796" operator="containsText" text="Achievable">
      <formula>NOT(ISERROR(SEARCH("Achievable",BB1044)))</formula>
    </cfRule>
  </conditionalFormatting>
  <conditionalFormatting sqref="R1045">
    <cfRule type="cellIs" dxfId="4792" priority="4789" operator="equal">
      <formula>"Availability unknown"</formula>
    </cfRule>
    <cfRule type="cellIs" dxfId="4791" priority="4790" operator="equal">
      <formula>"Not available"</formula>
    </cfRule>
    <cfRule type="cellIs" dxfId="4790" priority="4791" operator="equal">
      <formula>"Potentially available"</formula>
    </cfRule>
    <cfRule type="cellIs" dxfId="4789" priority="4792" operator="equal">
      <formula>"Available"</formula>
    </cfRule>
  </conditionalFormatting>
  <conditionalFormatting sqref="BT1045">
    <cfRule type="containsText" dxfId="4788" priority="4785" operator="containsText" text="Not developable">
      <formula>NOT(ISERROR(SEARCH("Not developable",BT1045)))</formula>
    </cfRule>
    <cfRule type="cellIs" dxfId="4787" priority="4786" operator="equal">
      <formula>"Potentially Developable"</formula>
    </cfRule>
    <cfRule type="cellIs" dxfId="4786" priority="4787" operator="equal">
      <formula>"Developable"</formula>
    </cfRule>
    <cfRule type="cellIs" dxfId="4785" priority="4788" operator="equal">
      <formula>"Deliverable"</formula>
    </cfRule>
  </conditionalFormatting>
  <conditionalFormatting sqref="AB1045">
    <cfRule type="containsText" dxfId="4784" priority="4782" operator="containsText" text="Include">
      <formula>NOT(ISERROR(SEARCH("Include",AB1045)))</formula>
    </cfRule>
    <cfRule type="cellIs" dxfId="4783" priority="4783" operator="equal">
      <formula>"Exclude"</formula>
    </cfRule>
    <cfRule type="cellIs" dxfId="4782" priority="4784" operator="equal">
      <formula>"Include with exclusions"</formula>
    </cfRule>
  </conditionalFormatting>
  <conditionalFormatting sqref="S1045:AA1045">
    <cfRule type="containsText" dxfId="4781" priority="4779" operator="containsText" text="N">
      <formula>NOT(ISERROR(SEARCH("N",S1045)))</formula>
    </cfRule>
    <cfRule type="cellIs" dxfId="4780" priority="4780" operator="equal">
      <formula>"Y"</formula>
    </cfRule>
    <cfRule type="containsText" dxfId="4779" priority="4781" operator="containsText" text="Partial">
      <formula>NOT(ISERROR(SEARCH("Partial",S1045)))</formula>
    </cfRule>
  </conditionalFormatting>
  <conditionalFormatting sqref="BT1045">
    <cfRule type="containsText" dxfId="4778" priority="4777" operator="containsText" text="Completed">
      <formula>NOT(ISERROR(SEARCH("Completed",BT1045)))</formula>
    </cfRule>
  </conditionalFormatting>
  <conditionalFormatting sqref="BT1045">
    <cfRule type="containsText" dxfId="4777" priority="4776" operator="containsText" text="Lapsed">
      <formula>NOT(ISERROR(SEARCH("Lapsed",BT1045)))</formula>
    </cfRule>
  </conditionalFormatting>
  <conditionalFormatting sqref="AS1045">
    <cfRule type="cellIs" dxfId="4776" priority="4768" operator="equal">
      <formula>"Suitability Unknown"</formula>
    </cfRule>
    <cfRule type="cellIs" dxfId="4775" priority="4769" operator="equal">
      <formula>"Potentially suitable"</formula>
    </cfRule>
    <cfRule type="cellIs" dxfId="4774" priority="4770" operator="equal">
      <formula>"Not suitable"</formula>
    </cfRule>
    <cfRule type="cellIs" dxfId="4773" priority="4771" operator="equal">
      <formula>"Suitable"</formula>
    </cfRule>
  </conditionalFormatting>
  <conditionalFormatting sqref="AD1045:AR1045">
    <cfRule type="containsText" dxfId="4772" priority="4773" operator="containsText" text="N">
      <formula>NOT(ISERROR(SEARCH("N",AD1045)))</formula>
    </cfRule>
    <cfRule type="cellIs" dxfId="4771" priority="4774" operator="equal">
      <formula>"Y"</formula>
    </cfRule>
    <cfRule type="containsText" dxfId="4770" priority="4775" operator="containsText" text="Partial">
      <formula>NOT(ISERROR(SEARCH("Partial",AD1045)))</formula>
    </cfRule>
  </conditionalFormatting>
  <conditionalFormatting sqref="BB1045">
    <cfRule type="containsText" dxfId="4769" priority="4764" operator="containsText" text="Unachievable">
      <formula>NOT(ISERROR(SEARCH("Unachievable",BB1045)))</formula>
    </cfRule>
    <cfRule type="containsText" dxfId="4768" priority="4765" operator="containsText" text="Achievability unknown">
      <formula>NOT(ISERROR(SEARCH("Achievability unknown",BB1045)))</formula>
    </cfRule>
    <cfRule type="containsText" dxfId="4767" priority="4766" operator="containsText" text="potentially achievable">
      <formula>NOT(ISERROR(SEARCH("potentially achievable",BB1045)))</formula>
    </cfRule>
    <cfRule type="containsText" dxfId="4766" priority="4767" operator="containsText" text="Achievable">
      <formula>NOT(ISERROR(SEARCH("Achievable",BB1045)))</formula>
    </cfRule>
  </conditionalFormatting>
  <conditionalFormatting sqref="R1046">
    <cfRule type="cellIs" dxfId="4765" priority="4760" operator="equal">
      <formula>"Availability unknown"</formula>
    </cfRule>
    <cfRule type="cellIs" dxfId="4764" priority="4761" operator="equal">
      <formula>"Not available"</formula>
    </cfRule>
    <cfRule type="cellIs" dxfId="4763" priority="4762" operator="equal">
      <formula>"Potentially available"</formula>
    </cfRule>
    <cfRule type="cellIs" dxfId="4762" priority="4763" operator="equal">
      <formula>"Available"</formula>
    </cfRule>
  </conditionalFormatting>
  <conditionalFormatting sqref="BT1046">
    <cfRule type="containsText" dxfId="4761" priority="4756" operator="containsText" text="Not developable">
      <formula>NOT(ISERROR(SEARCH("Not developable",BT1046)))</formula>
    </cfRule>
    <cfRule type="cellIs" dxfId="4760" priority="4757" operator="equal">
      <formula>"Potentially Developable"</formula>
    </cfRule>
    <cfRule type="cellIs" dxfId="4759" priority="4758" operator="equal">
      <formula>"Developable"</formula>
    </cfRule>
    <cfRule type="cellIs" dxfId="4758" priority="4759" operator="equal">
      <formula>"Deliverable"</formula>
    </cfRule>
  </conditionalFormatting>
  <conditionalFormatting sqref="AB1046">
    <cfRule type="containsText" dxfId="4757" priority="4753" operator="containsText" text="Include">
      <formula>NOT(ISERROR(SEARCH("Include",AB1046)))</formula>
    </cfRule>
    <cfRule type="cellIs" dxfId="4756" priority="4754" operator="equal">
      <formula>"Exclude"</formula>
    </cfRule>
    <cfRule type="cellIs" dxfId="4755" priority="4755" operator="equal">
      <formula>"Include with exclusions"</formula>
    </cfRule>
  </conditionalFormatting>
  <conditionalFormatting sqref="S1046:AA1046">
    <cfRule type="containsText" dxfId="4754" priority="4750" operator="containsText" text="N">
      <formula>NOT(ISERROR(SEARCH("N",S1046)))</formula>
    </cfRule>
    <cfRule type="cellIs" dxfId="4753" priority="4751" operator="equal">
      <formula>"Y"</formula>
    </cfRule>
    <cfRule type="containsText" dxfId="4752" priority="4752" operator="containsText" text="Partial">
      <formula>NOT(ISERROR(SEARCH("Partial",S1046)))</formula>
    </cfRule>
  </conditionalFormatting>
  <conditionalFormatting sqref="BT1046">
    <cfRule type="containsText" dxfId="4751" priority="4748" operator="containsText" text="Completed">
      <formula>NOT(ISERROR(SEARCH("Completed",BT1046)))</formula>
    </cfRule>
  </conditionalFormatting>
  <conditionalFormatting sqref="BT1046">
    <cfRule type="containsText" dxfId="4750" priority="4747" operator="containsText" text="Lapsed">
      <formula>NOT(ISERROR(SEARCH("Lapsed",BT1046)))</formula>
    </cfRule>
  </conditionalFormatting>
  <conditionalFormatting sqref="AS1046">
    <cfRule type="cellIs" dxfId="4749" priority="4739" operator="equal">
      <formula>"Suitability Unknown"</formula>
    </cfRule>
    <cfRule type="cellIs" dxfId="4748" priority="4740" operator="equal">
      <formula>"Potentially suitable"</formula>
    </cfRule>
    <cfRule type="cellIs" dxfId="4747" priority="4741" operator="equal">
      <formula>"Not suitable"</formula>
    </cfRule>
    <cfRule type="cellIs" dxfId="4746" priority="4742" operator="equal">
      <formula>"Suitable"</formula>
    </cfRule>
  </conditionalFormatting>
  <conditionalFormatting sqref="AD1046:AR1046">
    <cfRule type="containsText" dxfId="4745" priority="4744" operator="containsText" text="N">
      <formula>NOT(ISERROR(SEARCH("N",AD1046)))</formula>
    </cfRule>
    <cfRule type="cellIs" dxfId="4744" priority="4745" operator="equal">
      <formula>"Y"</formula>
    </cfRule>
    <cfRule type="containsText" dxfId="4743" priority="4746" operator="containsText" text="Partial">
      <formula>NOT(ISERROR(SEARCH("Partial",AD1046)))</formula>
    </cfRule>
  </conditionalFormatting>
  <conditionalFormatting sqref="BB1046">
    <cfRule type="containsText" dxfId="4742" priority="4735" operator="containsText" text="Unachievable">
      <formula>NOT(ISERROR(SEARCH("Unachievable",BB1046)))</formula>
    </cfRule>
    <cfRule type="containsText" dxfId="4741" priority="4736" operator="containsText" text="Achievability unknown">
      <formula>NOT(ISERROR(SEARCH("Achievability unknown",BB1046)))</formula>
    </cfRule>
    <cfRule type="containsText" dxfId="4740" priority="4737" operator="containsText" text="potentially achievable">
      <formula>NOT(ISERROR(SEARCH("potentially achievable",BB1046)))</formula>
    </cfRule>
    <cfRule type="containsText" dxfId="4739" priority="4738" operator="containsText" text="Achievable">
      <formula>NOT(ISERROR(SEARCH("Achievable",BB1046)))</formula>
    </cfRule>
  </conditionalFormatting>
  <conditionalFormatting sqref="R1047">
    <cfRule type="cellIs" dxfId="4738" priority="4731" operator="equal">
      <formula>"Availability unknown"</formula>
    </cfRule>
    <cfRule type="cellIs" dxfId="4737" priority="4732" operator="equal">
      <formula>"Not available"</formula>
    </cfRule>
    <cfRule type="cellIs" dxfId="4736" priority="4733" operator="equal">
      <formula>"Potentially available"</formula>
    </cfRule>
    <cfRule type="cellIs" dxfId="4735" priority="4734" operator="equal">
      <formula>"Available"</formula>
    </cfRule>
  </conditionalFormatting>
  <conditionalFormatting sqref="BT1047">
    <cfRule type="containsText" dxfId="4734" priority="4727" operator="containsText" text="Not developable">
      <formula>NOT(ISERROR(SEARCH("Not developable",BT1047)))</formula>
    </cfRule>
    <cfRule type="cellIs" dxfId="4733" priority="4728" operator="equal">
      <formula>"Potentially Developable"</formula>
    </cfRule>
    <cfRule type="cellIs" dxfId="4732" priority="4729" operator="equal">
      <formula>"Developable"</formula>
    </cfRule>
    <cfRule type="cellIs" dxfId="4731" priority="4730" operator="equal">
      <formula>"Deliverable"</formula>
    </cfRule>
  </conditionalFormatting>
  <conditionalFormatting sqref="AB1047">
    <cfRule type="containsText" dxfId="4730" priority="4724" operator="containsText" text="Include">
      <formula>NOT(ISERROR(SEARCH("Include",AB1047)))</formula>
    </cfRule>
    <cfRule type="cellIs" dxfId="4729" priority="4725" operator="equal">
      <formula>"Exclude"</formula>
    </cfRule>
    <cfRule type="cellIs" dxfId="4728" priority="4726" operator="equal">
      <formula>"Include with exclusions"</formula>
    </cfRule>
  </conditionalFormatting>
  <conditionalFormatting sqref="S1047:AA1047">
    <cfRule type="containsText" dxfId="4727" priority="4721" operator="containsText" text="N">
      <formula>NOT(ISERROR(SEARCH("N",S1047)))</formula>
    </cfRule>
    <cfRule type="cellIs" dxfId="4726" priority="4722" operator="equal">
      <formula>"Y"</formula>
    </cfRule>
    <cfRule type="containsText" dxfId="4725" priority="4723" operator="containsText" text="Partial">
      <formula>NOT(ISERROR(SEARCH("Partial",S1047)))</formula>
    </cfRule>
  </conditionalFormatting>
  <conditionalFormatting sqref="BT1047">
    <cfRule type="containsText" dxfId="4724" priority="4719" operator="containsText" text="Completed">
      <formula>NOT(ISERROR(SEARCH("Completed",BT1047)))</formula>
    </cfRule>
  </conditionalFormatting>
  <conditionalFormatting sqref="BT1047">
    <cfRule type="containsText" dxfId="4723" priority="4718" operator="containsText" text="Lapsed">
      <formula>NOT(ISERROR(SEARCH("Lapsed",BT1047)))</formula>
    </cfRule>
  </conditionalFormatting>
  <conditionalFormatting sqref="AS1047">
    <cfRule type="cellIs" dxfId="4722" priority="4710" operator="equal">
      <formula>"Suitability Unknown"</formula>
    </cfRule>
    <cfRule type="cellIs" dxfId="4721" priority="4711" operator="equal">
      <formula>"Potentially suitable"</formula>
    </cfRule>
    <cfRule type="cellIs" dxfId="4720" priority="4712" operator="equal">
      <formula>"Not suitable"</formula>
    </cfRule>
    <cfRule type="cellIs" dxfId="4719" priority="4713" operator="equal">
      <formula>"Suitable"</formula>
    </cfRule>
  </conditionalFormatting>
  <conditionalFormatting sqref="AD1047:AR1047">
    <cfRule type="containsText" dxfId="4718" priority="4715" operator="containsText" text="N">
      <formula>NOT(ISERROR(SEARCH("N",AD1047)))</formula>
    </cfRule>
    <cfRule type="cellIs" dxfId="4717" priority="4716" operator="equal">
      <formula>"Y"</formula>
    </cfRule>
    <cfRule type="containsText" dxfId="4716" priority="4717" operator="containsText" text="Partial">
      <formula>NOT(ISERROR(SEARCH("Partial",AD1047)))</formula>
    </cfRule>
  </conditionalFormatting>
  <conditionalFormatting sqref="BB1047">
    <cfRule type="containsText" dxfId="4715" priority="4706" operator="containsText" text="Unachievable">
      <formula>NOT(ISERROR(SEARCH("Unachievable",BB1047)))</formula>
    </cfRule>
    <cfRule type="containsText" dxfId="4714" priority="4707" operator="containsText" text="Achievability unknown">
      <formula>NOT(ISERROR(SEARCH("Achievability unknown",BB1047)))</formula>
    </cfRule>
    <cfRule type="containsText" dxfId="4713" priority="4708" operator="containsText" text="potentially achievable">
      <formula>NOT(ISERROR(SEARCH("potentially achievable",BB1047)))</formula>
    </cfRule>
    <cfRule type="containsText" dxfId="4712" priority="4709" operator="containsText" text="Achievable">
      <formula>NOT(ISERROR(SEARCH("Achievable",BB1047)))</formula>
    </cfRule>
  </conditionalFormatting>
  <conditionalFormatting sqref="R1048">
    <cfRule type="cellIs" dxfId="4711" priority="4702" operator="equal">
      <formula>"Availability unknown"</formula>
    </cfRule>
    <cfRule type="cellIs" dxfId="4710" priority="4703" operator="equal">
      <formula>"Not available"</formula>
    </cfRule>
    <cfRule type="cellIs" dxfId="4709" priority="4704" operator="equal">
      <formula>"Potentially available"</formula>
    </cfRule>
    <cfRule type="cellIs" dxfId="4708" priority="4705" operator="equal">
      <formula>"Available"</formula>
    </cfRule>
  </conditionalFormatting>
  <conditionalFormatting sqref="BT1048">
    <cfRule type="containsText" dxfId="4707" priority="4698" operator="containsText" text="Not developable">
      <formula>NOT(ISERROR(SEARCH("Not developable",BT1048)))</formula>
    </cfRule>
    <cfRule type="cellIs" dxfId="4706" priority="4699" operator="equal">
      <formula>"Potentially Developable"</formula>
    </cfRule>
    <cfRule type="cellIs" dxfId="4705" priority="4700" operator="equal">
      <formula>"Developable"</formula>
    </cfRule>
    <cfRule type="cellIs" dxfId="4704" priority="4701" operator="equal">
      <formula>"Deliverable"</formula>
    </cfRule>
  </conditionalFormatting>
  <conditionalFormatting sqref="AB1048">
    <cfRule type="containsText" dxfId="4703" priority="4695" operator="containsText" text="Include">
      <formula>NOT(ISERROR(SEARCH("Include",AB1048)))</formula>
    </cfRule>
    <cfRule type="cellIs" dxfId="4702" priority="4696" operator="equal">
      <formula>"Exclude"</formula>
    </cfRule>
    <cfRule type="cellIs" dxfId="4701" priority="4697" operator="equal">
      <formula>"Include with exclusions"</formula>
    </cfRule>
  </conditionalFormatting>
  <conditionalFormatting sqref="S1048:AA1048">
    <cfRule type="containsText" dxfId="4700" priority="4692" operator="containsText" text="N">
      <formula>NOT(ISERROR(SEARCH("N",S1048)))</formula>
    </cfRule>
    <cfRule type="cellIs" dxfId="4699" priority="4693" operator="equal">
      <formula>"Y"</formula>
    </cfRule>
    <cfRule type="containsText" dxfId="4698" priority="4694" operator="containsText" text="Partial">
      <formula>NOT(ISERROR(SEARCH("Partial",S1048)))</formula>
    </cfRule>
  </conditionalFormatting>
  <conditionalFormatting sqref="BT1048">
    <cfRule type="containsText" dxfId="4697" priority="4690" operator="containsText" text="Completed">
      <formula>NOT(ISERROR(SEARCH("Completed",BT1048)))</formula>
    </cfRule>
  </conditionalFormatting>
  <conditionalFormatting sqref="BT1048">
    <cfRule type="containsText" dxfId="4696" priority="4689" operator="containsText" text="Lapsed">
      <formula>NOT(ISERROR(SEARCH("Lapsed",BT1048)))</formula>
    </cfRule>
  </conditionalFormatting>
  <conditionalFormatting sqref="AS1048">
    <cfRule type="cellIs" dxfId="4695" priority="4681" operator="equal">
      <formula>"Suitability Unknown"</formula>
    </cfRule>
    <cfRule type="cellIs" dxfId="4694" priority="4682" operator="equal">
      <formula>"Potentially suitable"</formula>
    </cfRule>
    <cfRule type="cellIs" dxfId="4693" priority="4683" operator="equal">
      <formula>"Not suitable"</formula>
    </cfRule>
    <cfRule type="cellIs" dxfId="4692" priority="4684" operator="equal">
      <formula>"Suitable"</formula>
    </cfRule>
  </conditionalFormatting>
  <conditionalFormatting sqref="AD1048:AR1048">
    <cfRule type="containsText" dxfId="4691" priority="4686" operator="containsText" text="N">
      <formula>NOT(ISERROR(SEARCH("N",AD1048)))</formula>
    </cfRule>
    <cfRule type="cellIs" dxfId="4690" priority="4687" operator="equal">
      <formula>"Y"</formula>
    </cfRule>
    <cfRule type="containsText" dxfId="4689" priority="4688" operator="containsText" text="Partial">
      <formula>NOT(ISERROR(SEARCH("Partial",AD1048)))</formula>
    </cfRule>
  </conditionalFormatting>
  <conditionalFormatting sqref="BB1048">
    <cfRule type="containsText" dxfId="4688" priority="4677" operator="containsText" text="Unachievable">
      <formula>NOT(ISERROR(SEARCH("Unachievable",BB1048)))</formula>
    </cfRule>
    <cfRule type="containsText" dxfId="4687" priority="4678" operator="containsText" text="Achievability unknown">
      <formula>NOT(ISERROR(SEARCH("Achievability unknown",BB1048)))</formula>
    </cfRule>
    <cfRule type="containsText" dxfId="4686" priority="4679" operator="containsText" text="potentially achievable">
      <formula>NOT(ISERROR(SEARCH("potentially achievable",BB1048)))</formula>
    </cfRule>
    <cfRule type="containsText" dxfId="4685" priority="4680" operator="containsText" text="Achievable">
      <formula>NOT(ISERROR(SEARCH("Achievable",BB1048)))</formula>
    </cfRule>
  </conditionalFormatting>
  <conditionalFormatting sqref="R1049">
    <cfRule type="cellIs" dxfId="4684" priority="4673" operator="equal">
      <formula>"Availability unknown"</formula>
    </cfRule>
    <cfRule type="cellIs" dxfId="4683" priority="4674" operator="equal">
      <formula>"Not available"</formula>
    </cfRule>
    <cfRule type="cellIs" dxfId="4682" priority="4675" operator="equal">
      <formula>"Potentially available"</formula>
    </cfRule>
    <cfRule type="cellIs" dxfId="4681" priority="4676" operator="equal">
      <formula>"Available"</formula>
    </cfRule>
  </conditionalFormatting>
  <conditionalFormatting sqref="BT1049">
    <cfRule type="containsText" dxfId="4680" priority="4669" operator="containsText" text="Not developable">
      <formula>NOT(ISERROR(SEARCH("Not developable",BT1049)))</formula>
    </cfRule>
    <cfRule type="cellIs" dxfId="4679" priority="4670" operator="equal">
      <formula>"Potentially Developable"</formula>
    </cfRule>
    <cfRule type="cellIs" dxfId="4678" priority="4671" operator="equal">
      <formula>"Developable"</formula>
    </cfRule>
    <cfRule type="cellIs" dxfId="4677" priority="4672" operator="equal">
      <formula>"Deliverable"</formula>
    </cfRule>
  </conditionalFormatting>
  <conditionalFormatting sqref="AB1049">
    <cfRule type="containsText" dxfId="4676" priority="4666" operator="containsText" text="Include">
      <formula>NOT(ISERROR(SEARCH("Include",AB1049)))</formula>
    </cfRule>
    <cfRule type="cellIs" dxfId="4675" priority="4667" operator="equal">
      <formula>"Exclude"</formula>
    </cfRule>
    <cfRule type="cellIs" dxfId="4674" priority="4668" operator="equal">
      <formula>"Include with exclusions"</formula>
    </cfRule>
  </conditionalFormatting>
  <conditionalFormatting sqref="S1049:AA1049">
    <cfRule type="containsText" dxfId="4673" priority="4663" operator="containsText" text="N">
      <formula>NOT(ISERROR(SEARCH("N",S1049)))</formula>
    </cfRule>
    <cfRule type="cellIs" dxfId="4672" priority="4664" operator="equal">
      <formula>"Y"</formula>
    </cfRule>
    <cfRule type="containsText" dxfId="4671" priority="4665" operator="containsText" text="Partial">
      <formula>NOT(ISERROR(SEARCH("Partial",S1049)))</formula>
    </cfRule>
  </conditionalFormatting>
  <conditionalFormatting sqref="BT1049">
    <cfRule type="containsText" dxfId="4670" priority="4661" operator="containsText" text="Completed">
      <formula>NOT(ISERROR(SEARCH("Completed",BT1049)))</formula>
    </cfRule>
  </conditionalFormatting>
  <conditionalFormatting sqref="BT1049">
    <cfRule type="containsText" dxfId="4669" priority="4660" operator="containsText" text="Lapsed">
      <formula>NOT(ISERROR(SEARCH("Lapsed",BT1049)))</formula>
    </cfRule>
  </conditionalFormatting>
  <conditionalFormatting sqref="AS1049">
    <cfRule type="cellIs" dxfId="4668" priority="4652" operator="equal">
      <formula>"Suitability Unknown"</formula>
    </cfRule>
    <cfRule type="cellIs" dxfId="4667" priority="4653" operator="equal">
      <formula>"Potentially suitable"</formula>
    </cfRule>
    <cfRule type="cellIs" dxfId="4666" priority="4654" operator="equal">
      <formula>"Not suitable"</formula>
    </cfRule>
    <cfRule type="cellIs" dxfId="4665" priority="4655" operator="equal">
      <formula>"Suitable"</formula>
    </cfRule>
  </conditionalFormatting>
  <conditionalFormatting sqref="AD1049:AR1049">
    <cfRule type="containsText" dxfId="4664" priority="4657" operator="containsText" text="N">
      <formula>NOT(ISERROR(SEARCH("N",AD1049)))</formula>
    </cfRule>
    <cfRule type="cellIs" dxfId="4663" priority="4658" operator="equal">
      <formula>"Y"</formula>
    </cfRule>
    <cfRule type="containsText" dxfId="4662" priority="4659" operator="containsText" text="Partial">
      <formula>NOT(ISERROR(SEARCH("Partial",AD1049)))</formula>
    </cfRule>
  </conditionalFormatting>
  <conditionalFormatting sqref="BB1049">
    <cfRule type="containsText" dxfId="4661" priority="4648" operator="containsText" text="Unachievable">
      <formula>NOT(ISERROR(SEARCH("Unachievable",BB1049)))</formula>
    </cfRule>
    <cfRule type="containsText" dxfId="4660" priority="4649" operator="containsText" text="Achievability unknown">
      <formula>NOT(ISERROR(SEARCH("Achievability unknown",BB1049)))</formula>
    </cfRule>
    <cfRule type="containsText" dxfId="4659" priority="4650" operator="containsText" text="potentially achievable">
      <formula>NOT(ISERROR(SEARCH("potentially achievable",BB1049)))</formula>
    </cfRule>
    <cfRule type="containsText" dxfId="4658" priority="4651" operator="containsText" text="Achievable">
      <formula>NOT(ISERROR(SEARCH("Achievable",BB1049)))</formula>
    </cfRule>
  </conditionalFormatting>
  <conditionalFormatting sqref="R1050">
    <cfRule type="cellIs" dxfId="4657" priority="4644" operator="equal">
      <formula>"Availability unknown"</formula>
    </cfRule>
    <cfRule type="cellIs" dxfId="4656" priority="4645" operator="equal">
      <formula>"Not available"</formula>
    </cfRule>
    <cfRule type="cellIs" dxfId="4655" priority="4646" operator="equal">
      <formula>"Potentially available"</formula>
    </cfRule>
    <cfRule type="cellIs" dxfId="4654" priority="4647" operator="equal">
      <formula>"Available"</formula>
    </cfRule>
  </conditionalFormatting>
  <conditionalFormatting sqref="BT1050">
    <cfRule type="containsText" dxfId="4653" priority="4640" operator="containsText" text="Not developable">
      <formula>NOT(ISERROR(SEARCH("Not developable",BT1050)))</formula>
    </cfRule>
    <cfRule type="cellIs" dxfId="4652" priority="4641" operator="equal">
      <formula>"Potentially Developable"</formula>
    </cfRule>
    <cfRule type="cellIs" dxfId="4651" priority="4642" operator="equal">
      <formula>"Developable"</formula>
    </cfRule>
    <cfRule type="cellIs" dxfId="4650" priority="4643" operator="equal">
      <formula>"Deliverable"</formula>
    </cfRule>
  </conditionalFormatting>
  <conditionalFormatting sqref="AB1050">
    <cfRule type="containsText" dxfId="4649" priority="4637" operator="containsText" text="Include">
      <formula>NOT(ISERROR(SEARCH("Include",AB1050)))</formula>
    </cfRule>
    <cfRule type="cellIs" dxfId="4648" priority="4638" operator="equal">
      <formula>"Exclude"</formula>
    </cfRule>
    <cfRule type="cellIs" dxfId="4647" priority="4639" operator="equal">
      <formula>"Include with exclusions"</formula>
    </cfRule>
  </conditionalFormatting>
  <conditionalFormatting sqref="S1050:AA1050">
    <cfRule type="containsText" dxfId="4646" priority="4634" operator="containsText" text="N">
      <formula>NOT(ISERROR(SEARCH("N",S1050)))</formula>
    </cfRule>
    <cfRule type="cellIs" dxfId="4645" priority="4635" operator="equal">
      <formula>"Y"</formula>
    </cfRule>
    <cfRule type="containsText" dxfId="4644" priority="4636" operator="containsText" text="Partial">
      <formula>NOT(ISERROR(SEARCH("Partial",S1050)))</formula>
    </cfRule>
  </conditionalFormatting>
  <conditionalFormatting sqref="BT1050">
    <cfRule type="containsText" dxfId="4643" priority="4632" operator="containsText" text="Completed">
      <formula>NOT(ISERROR(SEARCH("Completed",BT1050)))</formula>
    </cfRule>
  </conditionalFormatting>
  <conditionalFormatting sqref="BT1050">
    <cfRule type="containsText" dxfId="4642" priority="4631" operator="containsText" text="Lapsed">
      <formula>NOT(ISERROR(SEARCH("Lapsed",BT1050)))</formula>
    </cfRule>
  </conditionalFormatting>
  <conditionalFormatting sqref="AS1050">
    <cfRule type="cellIs" dxfId="4641" priority="4623" operator="equal">
      <formula>"Suitability Unknown"</formula>
    </cfRule>
    <cfRule type="cellIs" dxfId="4640" priority="4624" operator="equal">
      <formula>"Potentially suitable"</formula>
    </cfRule>
    <cfRule type="cellIs" dxfId="4639" priority="4625" operator="equal">
      <formula>"Not suitable"</formula>
    </cfRule>
    <cfRule type="cellIs" dxfId="4638" priority="4626" operator="equal">
      <formula>"Suitable"</formula>
    </cfRule>
  </conditionalFormatting>
  <conditionalFormatting sqref="AD1050:AR1050">
    <cfRule type="containsText" dxfId="4637" priority="4628" operator="containsText" text="N">
      <formula>NOT(ISERROR(SEARCH("N",AD1050)))</formula>
    </cfRule>
    <cfRule type="cellIs" dxfId="4636" priority="4629" operator="equal">
      <formula>"Y"</formula>
    </cfRule>
    <cfRule type="containsText" dxfId="4635" priority="4630" operator="containsText" text="Partial">
      <formula>NOT(ISERROR(SEARCH("Partial",AD1050)))</formula>
    </cfRule>
  </conditionalFormatting>
  <conditionalFormatting sqref="BB1050">
    <cfRule type="containsText" dxfId="4634" priority="4619" operator="containsText" text="Unachievable">
      <formula>NOT(ISERROR(SEARCH("Unachievable",BB1050)))</formula>
    </cfRule>
    <cfRule type="containsText" dxfId="4633" priority="4620" operator="containsText" text="Achievability unknown">
      <formula>NOT(ISERROR(SEARCH("Achievability unknown",BB1050)))</formula>
    </cfRule>
    <cfRule type="containsText" dxfId="4632" priority="4621" operator="containsText" text="potentially achievable">
      <formula>NOT(ISERROR(SEARCH("potentially achievable",BB1050)))</formula>
    </cfRule>
    <cfRule type="containsText" dxfId="4631" priority="4622" operator="containsText" text="Achievable">
      <formula>NOT(ISERROR(SEARCH("Achievable",BB1050)))</formula>
    </cfRule>
  </conditionalFormatting>
  <conditionalFormatting sqref="R1051">
    <cfRule type="cellIs" dxfId="4630" priority="4615" operator="equal">
      <formula>"Availability unknown"</formula>
    </cfRule>
    <cfRule type="cellIs" dxfId="4629" priority="4616" operator="equal">
      <formula>"Not available"</formula>
    </cfRule>
    <cfRule type="cellIs" dxfId="4628" priority="4617" operator="equal">
      <formula>"Potentially available"</formula>
    </cfRule>
    <cfRule type="cellIs" dxfId="4627" priority="4618" operator="equal">
      <formula>"Available"</formula>
    </cfRule>
  </conditionalFormatting>
  <conditionalFormatting sqref="BT1051">
    <cfRule type="containsText" dxfId="4626" priority="4611" operator="containsText" text="Not developable">
      <formula>NOT(ISERROR(SEARCH("Not developable",BT1051)))</formula>
    </cfRule>
    <cfRule type="cellIs" dxfId="4625" priority="4612" operator="equal">
      <formula>"Potentially Developable"</formula>
    </cfRule>
    <cfRule type="cellIs" dxfId="4624" priority="4613" operator="equal">
      <formula>"Developable"</formula>
    </cfRule>
    <cfRule type="cellIs" dxfId="4623" priority="4614" operator="equal">
      <formula>"Deliverable"</formula>
    </cfRule>
  </conditionalFormatting>
  <conditionalFormatting sqref="AB1051">
    <cfRule type="containsText" dxfId="4622" priority="4608" operator="containsText" text="Include">
      <formula>NOT(ISERROR(SEARCH("Include",AB1051)))</formula>
    </cfRule>
    <cfRule type="cellIs" dxfId="4621" priority="4609" operator="equal">
      <formula>"Exclude"</formula>
    </cfRule>
    <cfRule type="cellIs" dxfId="4620" priority="4610" operator="equal">
      <formula>"Include with exclusions"</formula>
    </cfRule>
  </conditionalFormatting>
  <conditionalFormatting sqref="S1051:AA1051">
    <cfRule type="containsText" dxfId="4619" priority="4605" operator="containsText" text="N">
      <formula>NOT(ISERROR(SEARCH("N",S1051)))</formula>
    </cfRule>
    <cfRule type="cellIs" dxfId="4618" priority="4606" operator="equal">
      <formula>"Y"</formula>
    </cfRule>
    <cfRule type="containsText" dxfId="4617" priority="4607" operator="containsText" text="Partial">
      <formula>NOT(ISERROR(SEARCH("Partial",S1051)))</formula>
    </cfRule>
  </conditionalFormatting>
  <conditionalFormatting sqref="BT1051">
    <cfRule type="containsText" dxfId="4616" priority="4603" operator="containsText" text="Completed">
      <formula>NOT(ISERROR(SEARCH("Completed",BT1051)))</formula>
    </cfRule>
  </conditionalFormatting>
  <conditionalFormatting sqref="BT1051">
    <cfRule type="containsText" dxfId="4615" priority="4602" operator="containsText" text="Lapsed">
      <formula>NOT(ISERROR(SEARCH("Lapsed",BT1051)))</formula>
    </cfRule>
  </conditionalFormatting>
  <conditionalFormatting sqref="AS1051">
    <cfRule type="cellIs" dxfId="4614" priority="4594" operator="equal">
      <formula>"Suitability Unknown"</formula>
    </cfRule>
    <cfRule type="cellIs" dxfId="4613" priority="4595" operator="equal">
      <formula>"Potentially suitable"</formula>
    </cfRule>
    <cfRule type="cellIs" dxfId="4612" priority="4596" operator="equal">
      <formula>"Not suitable"</formula>
    </cfRule>
    <cfRule type="cellIs" dxfId="4611" priority="4597" operator="equal">
      <formula>"Suitable"</formula>
    </cfRule>
  </conditionalFormatting>
  <conditionalFormatting sqref="AD1051:AR1051">
    <cfRule type="containsText" dxfId="4610" priority="4599" operator="containsText" text="N">
      <formula>NOT(ISERROR(SEARCH("N",AD1051)))</formula>
    </cfRule>
    <cfRule type="cellIs" dxfId="4609" priority="4600" operator="equal">
      <formula>"Y"</formula>
    </cfRule>
    <cfRule type="containsText" dxfId="4608" priority="4601" operator="containsText" text="Partial">
      <formula>NOT(ISERROR(SEARCH("Partial",AD1051)))</formula>
    </cfRule>
  </conditionalFormatting>
  <conditionalFormatting sqref="BB1051">
    <cfRule type="containsText" dxfId="4607" priority="4590" operator="containsText" text="Unachievable">
      <formula>NOT(ISERROR(SEARCH("Unachievable",BB1051)))</formula>
    </cfRule>
    <cfRule type="containsText" dxfId="4606" priority="4591" operator="containsText" text="Achievability unknown">
      <formula>NOT(ISERROR(SEARCH("Achievability unknown",BB1051)))</formula>
    </cfRule>
    <cfRule type="containsText" dxfId="4605" priority="4592" operator="containsText" text="potentially achievable">
      <formula>NOT(ISERROR(SEARCH("potentially achievable",BB1051)))</formula>
    </cfRule>
    <cfRule type="containsText" dxfId="4604" priority="4593" operator="containsText" text="Achievable">
      <formula>NOT(ISERROR(SEARCH("Achievable",BB1051)))</formula>
    </cfRule>
  </conditionalFormatting>
  <conditionalFormatting sqref="AD1052:AR1052">
    <cfRule type="containsText" dxfId="4603" priority="4587" operator="containsText" text="N">
      <formula>NOT(ISERROR(SEARCH("N",AD1052)))</formula>
    </cfRule>
    <cfRule type="cellIs" dxfId="4602" priority="4588" operator="equal">
      <formula>"Y"</formula>
    </cfRule>
    <cfRule type="containsText" dxfId="4601" priority="4589" operator="containsText" text="Partial">
      <formula>NOT(ISERROR(SEARCH("Partial",AD1052)))</formula>
    </cfRule>
  </conditionalFormatting>
  <conditionalFormatting sqref="AS1052">
    <cfRule type="cellIs" dxfId="4600" priority="4582" operator="equal">
      <formula>"Suitability Unknown"</formula>
    </cfRule>
    <cfRule type="cellIs" dxfId="4599" priority="4583" operator="equal">
      <formula>"Potentially suitable"</formula>
    </cfRule>
    <cfRule type="cellIs" dxfId="4598" priority="4584" operator="equal">
      <formula>"Not suitable"</formula>
    </cfRule>
    <cfRule type="cellIs" dxfId="4597" priority="4585" operator="equal">
      <formula>"Suitable"</formula>
    </cfRule>
  </conditionalFormatting>
  <conditionalFormatting sqref="R1052">
    <cfRule type="cellIs" dxfId="4596" priority="4578" operator="equal">
      <formula>"Availability unknown"</formula>
    </cfRule>
    <cfRule type="cellIs" dxfId="4595" priority="4579" operator="equal">
      <formula>"Not available"</formula>
    </cfRule>
    <cfRule type="cellIs" dxfId="4594" priority="4580" operator="equal">
      <formula>"Potentially available"</formula>
    </cfRule>
    <cfRule type="cellIs" dxfId="4593" priority="4581" operator="equal">
      <formula>"Available"</formula>
    </cfRule>
  </conditionalFormatting>
  <conditionalFormatting sqref="S1052:AA1052">
    <cfRule type="cellIs" dxfId="4592" priority="4574" operator="equal">
      <formula>"-"</formula>
    </cfRule>
    <cfRule type="cellIs" dxfId="4591" priority="4575" operator="equal">
      <formula>"Partial"</formula>
    </cfRule>
    <cfRule type="cellIs" dxfId="4590" priority="4576" operator="equal">
      <formula>"Y"</formula>
    </cfRule>
    <cfRule type="cellIs" dxfId="4589" priority="4577" operator="equal">
      <formula>"N"</formula>
    </cfRule>
  </conditionalFormatting>
  <conditionalFormatting sqref="AB1052">
    <cfRule type="containsText" dxfId="4588" priority="4571" operator="containsText" text="Include">
      <formula>NOT(ISERROR(SEARCH("Include",AB1052)))</formula>
    </cfRule>
    <cfRule type="cellIs" dxfId="4587" priority="4572" operator="equal">
      <formula>"Exclude"</formula>
    </cfRule>
    <cfRule type="cellIs" dxfId="4586" priority="4573" operator="equal">
      <formula>"Include with exclusions"</formula>
    </cfRule>
  </conditionalFormatting>
  <conditionalFormatting sqref="BB1052">
    <cfRule type="containsText" dxfId="4585" priority="4567" operator="containsText" text="Unachievable">
      <formula>NOT(ISERROR(SEARCH("Unachievable",BB1052)))</formula>
    </cfRule>
    <cfRule type="containsText" dxfId="4584" priority="4568" operator="containsText" text="Achievability unknown">
      <formula>NOT(ISERROR(SEARCH("Achievability unknown",BB1052)))</formula>
    </cfRule>
    <cfRule type="containsText" dxfId="4583" priority="4569" operator="containsText" text="potentially achievable">
      <formula>NOT(ISERROR(SEARCH("potentially achievable",BB1052)))</formula>
    </cfRule>
    <cfRule type="containsText" dxfId="4582" priority="4570" operator="containsText" text="Achievable">
      <formula>NOT(ISERROR(SEARCH("Achievable",BB1052)))</formula>
    </cfRule>
  </conditionalFormatting>
  <conditionalFormatting sqref="BT1052">
    <cfRule type="containsText" dxfId="4581" priority="4563" operator="containsText" text="Not developable">
      <formula>NOT(ISERROR(SEARCH("Not developable",BT1052)))</formula>
    </cfRule>
    <cfRule type="cellIs" dxfId="4580" priority="4564" operator="equal">
      <formula>"Potentially Developable"</formula>
    </cfRule>
    <cfRule type="cellIs" dxfId="4579" priority="4565" operator="equal">
      <formula>"Developable"</formula>
    </cfRule>
    <cfRule type="cellIs" dxfId="4578" priority="4566" operator="equal">
      <formula>"Deliverable"</formula>
    </cfRule>
  </conditionalFormatting>
  <conditionalFormatting sqref="BT1052">
    <cfRule type="containsText" dxfId="4577" priority="4562" operator="containsText" text="Completed">
      <formula>NOT(ISERROR(SEARCH("Completed",BT1052)))</formula>
    </cfRule>
  </conditionalFormatting>
  <conditionalFormatting sqref="BT1052">
    <cfRule type="containsText" dxfId="4576" priority="4561" operator="containsText" text="Lapsed">
      <formula>NOT(ISERROR(SEARCH("Lapsed",BT1052)))</formula>
    </cfRule>
  </conditionalFormatting>
  <conditionalFormatting sqref="BT1053">
    <cfRule type="containsText" dxfId="4575" priority="4525" operator="containsText" text="Not developable">
      <formula>NOT(ISERROR(SEARCH("Not developable",BT1053)))</formula>
    </cfRule>
    <cfRule type="cellIs" dxfId="4574" priority="4526" operator="equal">
      <formula>"Potentially Developable"</formula>
    </cfRule>
    <cfRule type="cellIs" dxfId="4573" priority="4527" operator="equal">
      <formula>"Developable"</formula>
    </cfRule>
    <cfRule type="cellIs" dxfId="4572" priority="4528" operator="equal">
      <formula>"Deliverable"</formula>
    </cfRule>
  </conditionalFormatting>
  <conditionalFormatting sqref="BB1053">
    <cfRule type="containsText" dxfId="4571" priority="4521" operator="containsText" text="Unachievable">
      <formula>NOT(ISERROR(SEARCH("Unachievable",BB1053)))</formula>
    </cfRule>
    <cfRule type="containsText" dxfId="4570" priority="4522" operator="containsText" text="Achievability unknown">
      <formula>NOT(ISERROR(SEARCH("Achievability unknown",BB1053)))</formula>
    </cfRule>
    <cfRule type="containsText" dxfId="4569" priority="4523" operator="containsText" text="potentially achievable">
      <formula>NOT(ISERROR(SEARCH("potentially achievable",BB1053)))</formula>
    </cfRule>
    <cfRule type="containsText" dxfId="4568" priority="4524" operator="containsText" text="Achievable">
      <formula>NOT(ISERROR(SEARCH("Achievable",BB1053)))</formula>
    </cfRule>
  </conditionalFormatting>
  <conditionalFormatting sqref="S1053:AA1053">
    <cfRule type="cellIs" dxfId="4567" priority="4520" operator="equal">
      <formula>"-"</formula>
    </cfRule>
    <cfRule type="cellIs" dxfId="4566" priority="4529" operator="equal">
      <formula>"Partial"</formula>
    </cfRule>
    <cfRule type="cellIs" dxfId="4565" priority="4530" operator="equal">
      <formula>"Y"</formula>
    </cfRule>
    <cfRule type="cellIs" dxfId="4564" priority="4531" operator="equal">
      <formula>"N"</formula>
    </cfRule>
  </conditionalFormatting>
  <conditionalFormatting sqref="AD1053:AR1053">
    <cfRule type="containsText" dxfId="4563" priority="4517" operator="containsText" text="N">
      <formula>NOT(ISERROR(SEARCH("N",AD1053)))</formula>
    </cfRule>
    <cfRule type="cellIs" dxfId="4562" priority="4518" operator="equal">
      <formula>"Y"</formula>
    </cfRule>
    <cfRule type="containsText" dxfId="4561" priority="4519" operator="containsText" text="Partial">
      <formula>NOT(ISERROR(SEARCH("Partial",AD1053)))</formula>
    </cfRule>
  </conditionalFormatting>
  <conditionalFormatting sqref="R1053">
    <cfRule type="cellIs" dxfId="4560" priority="4512" operator="equal">
      <formula>"Availability unknown"</formula>
    </cfRule>
    <cfRule type="cellIs" dxfId="4559" priority="4513" operator="equal">
      <formula>"Not available"</formula>
    </cfRule>
    <cfRule type="cellIs" dxfId="4558" priority="4514" operator="equal">
      <formula>"Potentially available"</formula>
    </cfRule>
    <cfRule type="cellIs" dxfId="4557" priority="4515" operator="equal">
      <formula>"Available"</formula>
    </cfRule>
  </conditionalFormatting>
  <conditionalFormatting sqref="AS1053">
    <cfRule type="cellIs" dxfId="4556" priority="4508" operator="equal">
      <formula>"Suitability Unknown"</formula>
    </cfRule>
    <cfRule type="cellIs" dxfId="4555" priority="4509" operator="equal">
      <formula>"Potentially suitable"</formula>
    </cfRule>
    <cfRule type="cellIs" dxfId="4554" priority="4510" operator="equal">
      <formula>"Not suitable"</formula>
    </cfRule>
    <cfRule type="cellIs" dxfId="4553" priority="4511" operator="equal">
      <formula>"Suitable"</formula>
    </cfRule>
  </conditionalFormatting>
  <conditionalFormatting sqref="AB1053">
    <cfRule type="containsText" dxfId="4552" priority="4505" operator="containsText" text="Include">
      <formula>NOT(ISERROR(SEARCH("Include",AB1053)))</formula>
    </cfRule>
    <cfRule type="cellIs" dxfId="4551" priority="4506" operator="equal">
      <formula>"Exclude"</formula>
    </cfRule>
    <cfRule type="cellIs" dxfId="4550" priority="4507" operator="equal">
      <formula>"Include with exclusions"</formula>
    </cfRule>
  </conditionalFormatting>
  <conditionalFormatting sqref="BT1053">
    <cfRule type="containsText" dxfId="4549" priority="4504" operator="containsText" text="Completed">
      <formula>NOT(ISERROR(SEARCH("Completed",BT1053)))</formula>
    </cfRule>
  </conditionalFormatting>
  <conditionalFormatting sqref="BT1053">
    <cfRule type="containsText" dxfId="4548" priority="4503" operator="containsText" text="Lapsed">
      <formula>NOT(ISERROR(SEARCH("Lapsed",BT1053)))</formula>
    </cfRule>
  </conditionalFormatting>
  <conditionalFormatting sqref="BT1054">
    <cfRule type="containsText" dxfId="4547" priority="4499" operator="containsText" text="Not developable">
      <formula>NOT(ISERROR(SEARCH("Not developable",BT1054)))</formula>
    </cfRule>
    <cfRule type="cellIs" dxfId="4546" priority="4500" operator="equal">
      <formula>"Potentially Developable"</formula>
    </cfRule>
    <cfRule type="cellIs" dxfId="4545" priority="4501" operator="equal">
      <formula>"Developable"</formula>
    </cfRule>
    <cfRule type="cellIs" dxfId="4544" priority="4502" operator="equal">
      <formula>"Deliverable"</formula>
    </cfRule>
  </conditionalFormatting>
  <conditionalFormatting sqref="BB1054">
    <cfRule type="containsText" dxfId="4543" priority="4495" operator="containsText" text="Unachievable">
      <formula>NOT(ISERROR(SEARCH("Unachievable",BB1054)))</formula>
    </cfRule>
    <cfRule type="containsText" dxfId="4542" priority="4496" operator="containsText" text="Achievability unknown">
      <formula>NOT(ISERROR(SEARCH("Achievability unknown",BB1054)))</formula>
    </cfRule>
    <cfRule type="containsText" dxfId="4541" priority="4497" operator="containsText" text="potentially achievable">
      <formula>NOT(ISERROR(SEARCH("potentially achievable",BB1054)))</formula>
    </cfRule>
    <cfRule type="containsText" dxfId="4540" priority="4498" operator="containsText" text="Achievable">
      <formula>NOT(ISERROR(SEARCH("Achievable",BB1054)))</formula>
    </cfRule>
  </conditionalFormatting>
  <conditionalFormatting sqref="AD1054:AR1054">
    <cfRule type="containsText" dxfId="4539" priority="4492" operator="containsText" text="N">
      <formula>NOT(ISERROR(SEARCH("N",AD1054)))</formula>
    </cfRule>
    <cfRule type="cellIs" dxfId="4538" priority="4493" operator="equal">
      <formula>"Y"</formula>
    </cfRule>
    <cfRule type="containsText" dxfId="4537" priority="4494" operator="containsText" text="Partial">
      <formula>NOT(ISERROR(SEARCH("Partial",AD1054)))</formula>
    </cfRule>
  </conditionalFormatting>
  <conditionalFormatting sqref="AS1054">
    <cfRule type="cellIs" dxfId="4536" priority="4487" operator="equal">
      <formula>"Suitability Unknown"</formula>
    </cfRule>
    <cfRule type="cellIs" dxfId="4535" priority="4488" operator="equal">
      <formula>"Potentially suitable"</formula>
    </cfRule>
    <cfRule type="cellIs" dxfId="4534" priority="4489" operator="equal">
      <formula>"Not suitable"</formula>
    </cfRule>
    <cfRule type="cellIs" dxfId="4533" priority="4490" operator="equal">
      <formula>"Suitable"</formula>
    </cfRule>
  </conditionalFormatting>
  <conditionalFormatting sqref="R1054">
    <cfRule type="cellIs" dxfId="4532" priority="4483" operator="equal">
      <formula>"Availability unknown"</formula>
    </cfRule>
    <cfRule type="cellIs" dxfId="4531" priority="4484" operator="equal">
      <formula>"Not available"</formula>
    </cfRule>
    <cfRule type="cellIs" dxfId="4530" priority="4485" operator="equal">
      <formula>"Potentially available"</formula>
    </cfRule>
    <cfRule type="cellIs" dxfId="4529" priority="4486" operator="equal">
      <formula>"Available"</formula>
    </cfRule>
  </conditionalFormatting>
  <conditionalFormatting sqref="AB1054">
    <cfRule type="containsText" dxfId="4528" priority="4480" operator="containsText" text="Include">
      <formula>NOT(ISERROR(SEARCH("Include",AB1054)))</formula>
    </cfRule>
    <cfRule type="cellIs" dxfId="4527" priority="4481" operator="equal">
      <formula>"Exclude"</formula>
    </cfRule>
    <cfRule type="cellIs" dxfId="4526" priority="4482" operator="equal">
      <formula>"Include with exclusions"</formula>
    </cfRule>
  </conditionalFormatting>
  <conditionalFormatting sqref="S1054:AA1054">
    <cfRule type="cellIs" dxfId="4525" priority="4476" operator="equal">
      <formula>"-"</formula>
    </cfRule>
    <cfRule type="cellIs" dxfId="4524" priority="4477" operator="equal">
      <formula>"Partial"</formula>
    </cfRule>
    <cfRule type="cellIs" dxfId="4523" priority="4478" operator="equal">
      <formula>"Y"</formula>
    </cfRule>
    <cfRule type="cellIs" dxfId="4522" priority="4479" operator="equal">
      <formula>"N"</formula>
    </cfRule>
  </conditionalFormatting>
  <conditionalFormatting sqref="BT1054">
    <cfRule type="containsText" dxfId="4521" priority="4475" operator="containsText" text="Completed">
      <formula>NOT(ISERROR(SEARCH("Completed",BT1054)))</formula>
    </cfRule>
  </conditionalFormatting>
  <conditionalFormatting sqref="BT1054">
    <cfRule type="containsText" dxfId="4520" priority="4474" operator="containsText" text="Lapsed">
      <formula>NOT(ISERROR(SEARCH("Lapsed",BT1054)))</formula>
    </cfRule>
  </conditionalFormatting>
  <conditionalFormatting sqref="BT1055">
    <cfRule type="containsText" dxfId="4519" priority="4470" operator="containsText" text="Not developable">
      <formula>NOT(ISERROR(SEARCH("Not developable",BT1055)))</formula>
    </cfRule>
    <cfRule type="cellIs" dxfId="4518" priority="4471" operator="equal">
      <formula>"Potentially Developable"</formula>
    </cfRule>
    <cfRule type="cellIs" dxfId="4517" priority="4472" operator="equal">
      <formula>"Developable"</formula>
    </cfRule>
    <cfRule type="cellIs" dxfId="4516" priority="4473" operator="equal">
      <formula>"Deliverable"</formula>
    </cfRule>
  </conditionalFormatting>
  <conditionalFormatting sqref="BB1055">
    <cfRule type="containsText" dxfId="4515" priority="4466" operator="containsText" text="Unachievable">
      <formula>NOT(ISERROR(SEARCH("Unachievable",BB1055)))</formula>
    </cfRule>
    <cfRule type="containsText" dxfId="4514" priority="4467" operator="containsText" text="Achievability unknown">
      <formula>NOT(ISERROR(SEARCH("Achievability unknown",BB1055)))</formula>
    </cfRule>
    <cfRule type="containsText" dxfId="4513" priority="4468" operator="containsText" text="potentially achievable">
      <formula>NOT(ISERROR(SEARCH("potentially achievable",BB1055)))</formula>
    </cfRule>
    <cfRule type="containsText" dxfId="4512" priority="4469" operator="containsText" text="Achievable">
      <formula>NOT(ISERROR(SEARCH("Achievable",BB1055)))</formula>
    </cfRule>
  </conditionalFormatting>
  <conditionalFormatting sqref="AD1055:AR1055">
    <cfRule type="containsText" dxfId="4511" priority="4463" operator="containsText" text="N">
      <formula>NOT(ISERROR(SEARCH("N",AD1055)))</formula>
    </cfRule>
    <cfRule type="cellIs" dxfId="4510" priority="4464" operator="equal">
      <formula>"Y"</formula>
    </cfRule>
    <cfRule type="containsText" dxfId="4509" priority="4465" operator="containsText" text="Partial">
      <formula>NOT(ISERROR(SEARCH("Partial",AD1055)))</formula>
    </cfRule>
  </conditionalFormatting>
  <conditionalFormatting sqref="R1055">
    <cfRule type="cellIs" dxfId="4508" priority="4455" operator="equal">
      <formula>"Availability unknown"</formula>
    </cfRule>
    <cfRule type="cellIs" dxfId="4507" priority="4456" operator="equal">
      <formula>"Not available"</formula>
    </cfRule>
    <cfRule type="cellIs" dxfId="4506" priority="4457" operator="equal">
      <formula>"Potentially available"</formula>
    </cfRule>
    <cfRule type="cellIs" dxfId="4505" priority="4458" operator="equal">
      <formula>"Available"</formula>
    </cfRule>
  </conditionalFormatting>
  <conditionalFormatting sqref="AS1055">
    <cfRule type="cellIs" dxfId="4504" priority="4451" operator="equal">
      <formula>"Suitability Unknown"</formula>
    </cfRule>
    <cfRule type="cellIs" dxfId="4503" priority="4452" operator="equal">
      <formula>"Potentially suitable"</formula>
    </cfRule>
    <cfRule type="cellIs" dxfId="4502" priority="4453" operator="equal">
      <formula>"Not suitable"</formula>
    </cfRule>
    <cfRule type="cellIs" dxfId="4501" priority="4454" operator="equal">
      <formula>"Suitable"</formula>
    </cfRule>
  </conditionalFormatting>
  <conditionalFormatting sqref="S1055:AA1055">
    <cfRule type="cellIs" dxfId="4500" priority="4450" operator="equal">
      <formula>"-"</formula>
    </cfRule>
    <cfRule type="cellIs" dxfId="4499" priority="4459" operator="equal">
      <formula>"Partial"</formula>
    </cfRule>
    <cfRule type="cellIs" dxfId="4498" priority="4460" operator="equal">
      <formula>"Y"</formula>
    </cfRule>
    <cfRule type="cellIs" dxfId="4497" priority="4461" operator="equal">
      <formula>"N"</formula>
    </cfRule>
  </conditionalFormatting>
  <conditionalFormatting sqref="AB1055">
    <cfRule type="containsText" dxfId="4496" priority="4447" operator="containsText" text="Include">
      <formula>NOT(ISERROR(SEARCH("Include",AB1055)))</formula>
    </cfRule>
    <cfRule type="cellIs" dxfId="4495" priority="4448" operator="equal">
      <formula>"Exclude"</formula>
    </cfRule>
    <cfRule type="cellIs" dxfId="4494" priority="4449" operator="equal">
      <formula>"Include with exclusions"</formula>
    </cfRule>
  </conditionalFormatting>
  <conditionalFormatting sqref="BT1055">
    <cfRule type="containsText" dxfId="4493" priority="4446" operator="containsText" text="Completed">
      <formula>NOT(ISERROR(SEARCH("Completed",BT1055)))</formula>
    </cfRule>
  </conditionalFormatting>
  <conditionalFormatting sqref="BT1055">
    <cfRule type="containsText" dxfId="4492" priority="4445" operator="containsText" text="Lapsed">
      <formula>NOT(ISERROR(SEARCH("Lapsed",BT1055)))</formula>
    </cfRule>
  </conditionalFormatting>
  <conditionalFormatting sqref="BT1056">
    <cfRule type="containsText" dxfId="4491" priority="4441" operator="containsText" text="Not developable">
      <formula>NOT(ISERROR(SEARCH("Not developable",BT1056)))</formula>
    </cfRule>
    <cfRule type="cellIs" dxfId="4490" priority="4442" operator="equal">
      <formula>"Potentially Developable"</formula>
    </cfRule>
    <cfRule type="cellIs" dxfId="4489" priority="4443" operator="equal">
      <formula>"Developable"</formula>
    </cfRule>
    <cfRule type="cellIs" dxfId="4488" priority="4444" operator="equal">
      <formula>"Deliverable"</formula>
    </cfRule>
  </conditionalFormatting>
  <conditionalFormatting sqref="BB1056">
    <cfRule type="containsText" dxfId="4487" priority="4437" operator="containsText" text="Unachievable">
      <formula>NOT(ISERROR(SEARCH("Unachievable",BB1056)))</formula>
    </cfRule>
    <cfRule type="containsText" dxfId="4486" priority="4438" operator="containsText" text="Achievability unknown">
      <formula>NOT(ISERROR(SEARCH("Achievability unknown",BB1056)))</formula>
    </cfRule>
    <cfRule type="containsText" dxfId="4485" priority="4439" operator="containsText" text="potentially achievable">
      <formula>NOT(ISERROR(SEARCH("potentially achievable",BB1056)))</formula>
    </cfRule>
    <cfRule type="containsText" dxfId="4484" priority="4440" operator="containsText" text="Achievable">
      <formula>NOT(ISERROR(SEARCH("Achievable",BB1056)))</formula>
    </cfRule>
  </conditionalFormatting>
  <conditionalFormatting sqref="AD1056:AR1056">
    <cfRule type="containsText" dxfId="4483" priority="4434" operator="containsText" text="N">
      <formula>NOT(ISERROR(SEARCH("N",AD1056)))</formula>
    </cfRule>
    <cfRule type="cellIs" dxfId="4482" priority="4435" operator="equal">
      <formula>"Y"</formula>
    </cfRule>
    <cfRule type="containsText" dxfId="4481" priority="4436" operator="containsText" text="Partial">
      <formula>NOT(ISERROR(SEARCH("Partial",AD1056)))</formula>
    </cfRule>
  </conditionalFormatting>
  <conditionalFormatting sqref="R1056">
    <cfRule type="cellIs" dxfId="4480" priority="4426" operator="equal">
      <formula>"Availability unknown"</formula>
    </cfRule>
    <cfRule type="cellIs" dxfId="4479" priority="4427" operator="equal">
      <formula>"Not available"</formula>
    </cfRule>
    <cfRule type="cellIs" dxfId="4478" priority="4428" operator="equal">
      <formula>"Potentially available"</formula>
    </cfRule>
    <cfRule type="cellIs" dxfId="4477" priority="4429" operator="equal">
      <formula>"Available"</formula>
    </cfRule>
  </conditionalFormatting>
  <conditionalFormatting sqref="AS1056">
    <cfRule type="cellIs" dxfId="4476" priority="4422" operator="equal">
      <formula>"Suitability Unknown"</formula>
    </cfRule>
    <cfRule type="cellIs" dxfId="4475" priority="4423" operator="equal">
      <formula>"Potentially suitable"</formula>
    </cfRule>
    <cfRule type="cellIs" dxfId="4474" priority="4424" operator="equal">
      <formula>"Not suitable"</formula>
    </cfRule>
    <cfRule type="cellIs" dxfId="4473" priority="4425" operator="equal">
      <formula>"Suitable"</formula>
    </cfRule>
  </conditionalFormatting>
  <conditionalFormatting sqref="S1056:AA1056">
    <cfRule type="cellIs" dxfId="4472" priority="4421" operator="equal">
      <formula>"-"</formula>
    </cfRule>
    <cfRule type="cellIs" dxfId="4471" priority="4430" operator="equal">
      <formula>"Partial"</formula>
    </cfRule>
    <cfRule type="cellIs" dxfId="4470" priority="4431" operator="equal">
      <formula>"Y"</formula>
    </cfRule>
    <cfRule type="cellIs" dxfId="4469" priority="4432" operator="equal">
      <formula>"N"</formula>
    </cfRule>
  </conditionalFormatting>
  <conditionalFormatting sqref="AB1056">
    <cfRule type="containsText" dxfId="4468" priority="4418" operator="containsText" text="Include">
      <formula>NOT(ISERROR(SEARCH("Include",AB1056)))</formula>
    </cfRule>
    <cfRule type="cellIs" dxfId="4467" priority="4419" operator="equal">
      <formula>"Exclude"</formula>
    </cfRule>
    <cfRule type="cellIs" dxfId="4466" priority="4420" operator="equal">
      <formula>"Include with exclusions"</formula>
    </cfRule>
  </conditionalFormatting>
  <conditionalFormatting sqref="BT1056">
    <cfRule type="containsText" dxfId="4465" priority="4417" operator="containsText" text="Completed">
      <formula>NOT(ISERROR(SEARCH("Completed",BT1056)))</formula>
    </cfRule>
  </conditionalFormatting>
  <conditionalFormatting sqref="BT1056">
    <cfRule type="containsText" dxfId="4464" priority="4416" operator="containsText" text="Lapsed">
      <formula>NOT(ISERROR(SEARCH("Lapsed",BT1056)))</formula>
    </cfRule>
  </conditionalFormatting>
  <conditionalFormatting sqref="BT1057">
    <cfRule type="containsText" dxfId="4463" priority="4412" operator="containsText" text="Not developable">
      <formula>NOT(ISERROR(SEARCH("Not developable",BT1057)))</formula>
    </cfRule>
    <cfRule type="cellIs" dxfId="4462" priority="4413" operator="equal">
      <formula>"Potentially Developable"</formula>
    </cfRule>
    <cfRule type="cellIs" dxfId="4461" priority="4414" operator="equal">
      <formula>"Developable"</formula>
    </cfRule>
    <cfRule type="cellIs" dxfId="4460" priority="4415" operator="equal">
      <formula>"Deliverable"</formula>
    </cfRule>
  </conditionalFormatting>
  <conditionalFormatting sqref="BB1057">
    <cfRule type="containsText" dxfId="4459" priority="4408" operator="containsText" text="Unachievable">
      <formula>NOT(ISERROR(SEARCH("Unachievable",BB1057)))</formula>
    </cfRule>
    <cfRule type="containsText" dxfId="4458" priority="4409" operator="containsText" text="Achievability unknown">
      <formula>NOT(ISERROR(SEARCH("Achievability unknown",BB1057)))</formula>
    </cfRule>
    <cfRule type="containsText" dxfId="4457" priority="4410" operator="containsText" text="potentially achievable">
      <formula>NOT(ISERROR(SEARCH("potentially achievable",BB1057)))</formula>
    </cfRule>
    <cfRule type="containsText" dxfId="4456" priority="4411" operator="containsText" text="Achievable">
      <formula>NOT(ISERROR(SEARCH("Achievable",BB1057)))</formula>
    </cfRule>
  </conditionalFormatting>
  <conditionalFormatting sqref="AD1057:AR1057">
    <cfRule type="containsText" dxfId="4455" priority="4405" operator="containsText" text="N">
      <formula>NOT(ISERROR(SEARCH("N",AD1057)))</formula>
    </cfRule>
    <cfRule type="cellIs" dxfId="4454" priority="4406" operator="equal">
      <formula>"Y"</formula>
    </cfRule>
    <cfRule type="containsText" dxfId="4453" priority="4407" operator="containsText" text="Partial">
      <formula>NOT(ISERROR(SEARCH("Partial",AD1057)))</formula>
    </cfRule>
  </conditionalFormatting>
  <conditionalFormatting sqref="R1057">
    <cfRule type="cellIs" dxfId="4452" priority="4397" operator="equal">
      <formula>"Availability unknown"</formula>
    </cfRule>
    <cfRule type="cellIs" dxfId="4451" priority="4398" operator="equal">
      <formula>"Not available"</formula>
    </cfRule>
    <cfRule type="cellIs" dxfId="4450" priority="4399" operator="equal">
      <formula>"Potentially available"</formula>
    </cfRule>
    <cfRule type="cellIs" dxfId="4449" priority="4400" operator="equal">
      <formula>"Available"</formula>
    </cfRule>
  </conditionalFormatting>
  <conditionalFormatting sqref="AS1057">
    <cfRule type="cellIs" dxfId="4448" priority="4393" operator="equal">
      <formula>"Suitability Unknown"</formula>
    </cfRule>
    <cfRule type="cellIs" dxfId="4447" priority="4394" operator="equal">
      <formula>"Potentially suitable"</formula>
    </cfRule>
    <cfRule type="cellIs" dxfId="4446" priority="4395" operator="equal">
      <formula>"Not suitable"</formula>
    </cfRule>
    <cfRule type="cellIs" dxfId="4445" priority="4396" operator="equal">
      <formula>"Suitable"</formula>
    </cfRule>
  </conditionalFormatting>
  <conditionalFormatting sqref="S1057:AA1057">
    <cfRule type="cellIs" dxfId="4444" priority="4392" operator="equal">
      <formula>"-"</formula>
    </cfRule>
    <cfRule type="cellIs" dxfId="4443" priority="4401" operator="equal">
      <formula>"Partial"</formula>
    </cfRule>
    <cfRule type="cellIs" dxfId="4442" priority="4402" operator="equal">
      <formula>"Y"</formula>
    </cfRule>
    <cfRule type="cellIs" dxfId="4441" priority="4403" operator="equal">
      <formula>"N"</formula>
    </cfRule>
  </conditionalFormatting>
  <conditionalFormatting sqref="AB1057">
    <cfRule type="containsText" dxfId="4440" priority="4389" operator="containsText" text="Include">
      <formula>NOT(ISERROR(SEARCH("Include",AB1057)))</formula>
    </cfRule>
    <cfRule type="cellIs" dxfId="4439" priority="4390" operator="equal">
      <formula>"Exclude"</formula>
    </cfRule>
    <cfRule type="cellIs" dxfId="4438" priority="4391" operator="equal">
      <formula>"Include with exclusions"</formula>
    </cfRule>
  </conditionalFormatting>
  <conditionalFormatting sqref="BT1057">
    <cfRule type="containsText" dxfId="4437" priority="4388" operator="containsText" text="Completed">
      <formula>NOT(ISERROR(SEARCH("Completed",BT1057)))</formula>
    </cfRule>
  </conditionalFormatting>
  <conditionalFormatting sqref="BT1057">
    <cfRule type="containsText" dxfId="4436" priority="4387" operator="containsText" text="Lapsed">
      <formula>NOT(ISERROR(SEARCH("Lapsed",BT1057)))</formula>
    </cfRule>
  </conditionalFormatting>
  <conditionalFormatting sqref="BT1058:BT1059">
    <cfRule type="containsText" dxfId="4435" priority="4383" operator="containsText" text="Not developable">
      <formula>NOT(ISERROR(SEARCH("Not developable",BT1058)))</formula>
    </cfRule>
    <cfRule type="cellIs" dxfId="4434" priority="4384" operator="equal">
      <formula>"Potentially Developable"</formula>
    </cfRule>
    <cfRule type="cellIs" dxfId="4433" priority="4385" operator="equal">
      <formula>"Developable"</formula>
    </cfRule>
    <cfRule type="cellIs" dxfId="4432" priority="4386" operator="equal">
      <formula>"Deliverable"</formula>
    </cfRule>
  </conditionalFormatting>
  <conditionalFormatting sqref="BB1058">
    <cfRule type="containsText" dxfId="4431" priority="4379" operator="containsText" text="Unachievable">
      <formula>NOT(ISERROR(SEARCH("Unachievable",BB1058)))</formula>
    </cfRule>
    <cfRule type="containsText" dxfId="4430" priority="4380" operator="containsText" text="Achievability unknown">
      <formula>NOT(ISERROR(SEARCH("Achievability unknown",BB1058)))</formula>
    </cfRule>
    <cfRule type="containsText" dxfId="4429" priority="4381" operator="containsText" text="potentially achievable">
      <formula>NOT(ISERROR(SEARCH("potentially achievable",BB1058)))</formula>
    </cfRule>
    <cfRule type="containsText" dxfId="4428" priority="4382" operator="containsText" text="Achievable">
      <formula>NOT(ISERROR(SEARCH("Achievable",BB1058)))</formula>
    </cfRule>
  </conditionalFormatting>
  <conditionalFormatting sqref="AD1058:AR1058">
    <cfRule type="containsText" dxfId="4427" priority="4376" operator="containsText" text="N">
      <formula>NOT(ISERROR(SEARCH("N",AD1058)))</formula>
    </cfRule>
    <cfRule type="cellIs" dxfId="4426" priority="4377" operator="equal">
      <formula>"Y"</formula>
    </cfRule>
    <cfRule type="containsText" dxfId="4425" priority="4378" operator="containsText" text="Partial">
      <formula>NOT(ISERROR(SEARCH("Partial",AD1058)))</formula>
    </cfRule>
  </conditionalFormatting>
  <conditionalFormatting sqref="R1058">
    <cfRule type="cellIs" dxfId="4424" priority="4368" operator="equal">
      <formula>"Availability unknown"</formula>
    </cfRule>
    <cfRule type="cellIs" dxfId="4423" priority="4369" operator="equal">
      <formula>"Not available"</formula>
    </cfRule>
    <cfRule type="cellIs" dxfId="4422" priority="4370" operator="equal">
      <formula>"Potentially available"</formula>
    </cfRule>
    <cfRule type="cellIs" dxfId="4421" priority="4371" operator="equal">
      <formula>"Available"</formula>
    </cfRule>
  </conditionalFormatting>
  <conditionalFormatting sqref="AS1058">
    <cfRule type="cellIs" dxfId="4420" priority="4364" operator="equal">
      <formula>"Suitability Unknown"</formula>
    </cfRule>
    <cfRule type="cellIs" dxfId="4419" priority="4365" operator="equal">
      <formula>"Potentially suitable"</formula>
    </cfRule>
    <cfRule type="cellIs" dxfId="4418" priority="4366" operator="equal">
      <formula>"Not suitable"</formula>
    </cfRule>
    <cfRule type="cellIs" dxfId="4417" priority="4367" operator="equal">
      <formula>"Suitable"</formula>
    </cfRule>
  </conditionalFormatting>
  <conditionalFormatting sqref="S1058:AA1058">
    <cfRule type="cellIs" dxfId="4416" priority="4363" operator="equal">
      <formula>"-"</formula>
    </cfRule>
    <cfRule type="cellIs" dxfId="4415" priority="4372" operator="equal">
      <formula>"Partial"</formula>
    </cfRule>
    <cfRule type="cellIs" dxfId="4414" priority="4373" operator="equal">
      <formula>"Y"</formula>
    </cfRule>
    <cfRule type="cellIs" dxfId="4413" priority="4374" operator="equal">
      <formula>"N"</formula>
    </cfRule>
  </conditionalFormatting>
  <conditionalFormatting sqref="AB1058">
    <cfRule type="containsText" dxfId="4412" priority="4360" operator="containsText" text="Include">
      <formula>NOT(ISERROR(SEARCH("Include",AB1058)))</formula>
    </cfRule>
    <cfRule type="cellIs" dxfId="4411" priority="4361" operator="equal">
      <formula>"Exclude"</formula>
    </cfRule>
    <cfRule type="cellIs" dxfId="4410" priority="4362" operator="equal">
      <formula>"Include with exclusions"</formula>
    </cfRule>
  </conditionalFormatting>
  <conditionalFormatting sqref="BT1058:BT1059">
    <cfRule type="containsText" dxfId="4409" priority="4359" operator="containsText" text="Completed">
      <formula>NOT(ISERROR(SEARCH("Completed",BT1058)))</formula>
    </cfRule>
  </conditionalFormatting>
  <conditionalFormatting sqref="BT1058:BT1059">
    <cfRule type="containsText" dxfId="4408" priority="4358" operator="containsText" text="Lapsed">
      <formula>NOT(ISERROR(SEARCH("Lapsed",BT1058)))</formula>
    </cfRule>
  </conditionalFormatting>
  <conditionalFormatting sqref="S1059:AA1059">
    <cfRule type="cellIs" dxfId="4407" priority="4350" operator="equal">
      <formula>"-"</formula>
    </cfRule>
    <cfRule type="cellIs" dxfId="4406" priority="4355" operator="equal">
      <formula>"Partial"</formula>
    </cfRule>
    <cfRule type="cellIs" dxfId="4405" priority="4356" operator="equal">
      <formula>"Y"</formula>
    </cfRule>
    <cfRule type="cellIs" dxfId="4404" priority="4357" operator="equal">
      <formula>"N"</formula>
    </cfRule>
  </conditionalFormatting>
  <conditionalFormatting sqref="AD1059:AR1059">
    <cfRule type="containsText" dxfId="4403" priority="4347" operator="containsText" text="N">
      <formula>NOT(ISERROR(SEARCH("N",AD1059)))</formula>
    </cfRule>
    <cfRule type="cellIs" dxfId="4402" priority="4348" operator="equal">
      <formula>"Y"</formula>
    </cfRule>
    <cfRule type="containsText" dxfId="4401" priority="4349" operator="containsText" text="Partial">
      <formula>NOT(ISERROR(SEARCH("Partial",AD1059)))</formula>
    </cfRule>
  </conditionalFormatting>
  <conditionalFormatting sqref="AS1059">
    <cfRule type="cellIs" dxfId="4400" priority="4342" operator="equal">
      <formula>"Suitability Unknown"</formula>
    </cfRule>
    <cfRule type="cellIs" dxfId="4399" priority="4343" operator="equal">
      <formula>"Potentially suitable"</formula>
    </cfRule>
    <cfRule type="cellIs" dxfId="4398" priority="4344" operator="equal">
      <formula>"Not suitable"</formula>
    </cfRule>
    <cfRule type="cellIs" dxfId="4397" priority="4345" operator="equal">
      <formula>"Suitable"</formula>
    </cfRule>
  </conditionalFormatting>
  <conditionalFormatting sqref="R1059">
    <cfRule type="cellIs" dxfId="4396" priority="4338" operator="equal">
      <formula>"Availability unknown"</formula>
    </cfRule>
    <cfRule type="cellIs" dxfId="4395" priority="4339" operator="equal">
      <formula>"Not available"</formula>
    </cfRule>
    <cfRule type="cellIs" dxfId="4394" priority="4340" operator="equal">
      <formula>"Potentially available"</formula>
    </cfRule>
    <cfRule type="cellIs" dxfId="4393" priority="4341" operator="equal">
      <formula>"Available"</formula>
    </cfRule>
  </conditionalFormatting>
  <conditionalFormatting sqref="AB1059">
    <cfRule type="containsText" dxfId="4392" priority="4335" operator="containsText" text="Include">
      <formula>NOT(ISERROR(SEARCH("Include",AB1059)))</formula>
    </cfRule>
    <cfRule type="cellIs" dxfId="4391" priority="4336" operator="equal">
      <formula>"Exclude"</formula>
    </cfRule>
    <cfRule type="cellIs" dxfId="4390" priority="4337" operator="equal">
      <formula>"Include with exclusions"</formula>
    </cfRule>
  </conditionalFormatting>
  <conditionalFormatting sqref="BB1059">
    <cfRule type="containsText" dxfId="4389" priority="4331" operator="containsText" text="Unachievable">
      <formula>NOT(ISERROR(SEARCH("Unachievable",BB1059)))</formula>
    </cfRule>
    <cfRule type="containsText" dxfId="4388" priority="4332" operator="containsText" text="Achievability unknown">
      <formula>NOT(ISERROR(SEARCH("Achievability unknown",BB1059)))</formula>
    </cfRule>
    <cfRule type="containsText" dxfId="4387" priority="4333" operator="containsText" text="potentially achievable">
      <formula>NOT(ISERROR(SEARCH("potentially achievable",BB1059)))</formula>
    </cfRule>
    <cfRule type="containsText" dxfId="4386" priority="4334" operator="containsText" text="Achievable">
      <formula>NOT(ISERROR(SEARCH("Achievable",BB1059)))</formula>
    </cfRule>
  </conditionalFormatting>
  <conditionalFormatting sqref="BT1060">
    <cfRule type="containsText" dxfId="4385" priority="4325" operator="containsText" text="Not developable">
      <formula>NOT(ISERROR(SEARCH("Not developable",BT1060)))</formula>
    </cfRule>
    <cfRule type="cellIs" dxfId="4384" priority="4326" operator="equal">
      <formula>"Potentially Developable"</formula>
    </cfRule>
    <cfRule type="cellIs" dxfId="4383" priority="4327" operator="equal">
      <formula>"Developable"</formula>
    </cfRule>
    <cfRule type="cellIs" dxfId="4382" priority="4328" operator="equal">
      <formula>"Deliverable"</formula>
    </cfRule>
  </conditionalFormatting>
  <conditionalFormatting sqref="R1060">
    <cfRule type="cellIs" dxfId="4381" priority="4321" operator="equal">
      <formula>"Availability unknown"</formula>
    </cfRule>
    <cfRule type="cellIs" dxfId="4380" priority="4322" operator="equal">
      <formula>"Not available"</formula>
    </cfRule>
    <cfRule type="cellIs" dxfId="4379" priority="4323" operator="equal">
      <formula>"Potentially available"</formula>
    </cfRule>
    <cfRule type="cellIs" dxfId="4378" priority="4324" operator="equal">
      <formula>"Available"</formula>
    </cfRule>
  </conditionalFormatting>
  <conditionalFormatting sqref="AB1060">
    <cfRule type="containsText" dxfId="4377" priority="4318" operator="containsText" text="Include">
      <formula>NOT(ISERROR(SEARCH("Include",AB1060)))</formula>
    </cfRule>
    <cfRule type="cellIs" dxfId="4376" priority="4319" operator="equal">
      <formula>"Exclude"</formula>
    </cfRule>
    <cfRule type="cellIs" dxfId="4375" priority="4320" operator="equal">
      <formula>"Include with exclusions"</formula>
    </cfRule>
  </conditionalFormatting>
  <conditionalFormatting sqref="AD1060:AR1060">
    <cfRule type="containsText" dxfId="4374" priority="4307" operator="containsText" text="N">
      <formula>NOT(ISERROR(SEARCH("N",AD1060)))</formula>
    </cfRule>
    <cfRule type="cellIs" dxfId="4373" priority="4308" operator="equal">
      <formula>"Y"</formula>
    </cfRule>
    <cfRule type="containsText" dxfId="4372" priority="4309" operator="containsText" text="Partial">
      <formula>NOT(ISERROR(SEARCH("Partial",AD1060)))</formula>
    </cfRule>
  </conditionalFormatting>
  <conditionalFormatting sqref="AS1060">
    <cfRule type="cellIs" dxfId="4371" priority="4314" operator="equal">
      <formula>"Suitability Unknown"</formula>
    </cfRule>
    <cfRule type="cellIs" dxfId="4370" priority="4315" operator="equal">
      <formula>"Potentially suitable"</formula>
    </cfRule>
    <cfRule type="cellIs" dxfId="4369" priority="4316" operator="equal">
      <formula>"Not suitable"</formula>
    </cfRule>
    <cfRule type="cellIs" dxfId="4368" priority="4317" operator="equal">
      <formula>"Suitable"</formula>
    </cfRule>
  </conditionalFormatting>
  <conditionalFormatting sqref="S1060:AA1060">
    <cfRule type="cellIs" dxfId="4367" priority="4310" operator="equal">
      <formula>"-"</formula>
    </cfRule>
    <cfRule type="cellIs" dxfId="4366" priority="4311" operator="equal">
      <formula>"Partial"</formula>
    </cfRule>
    <cfRule type="cellIs" dxfId="4365" priority="4312" operator="equal">
      <formula>"Y"</formula>
    </cfRule>
    <cfRule type="cellIs" dxfId="4364" priority="4313" operator="equal">
      <formula>"N"</formula>
    </cfRule>
  </conditionalFormatting>
  <conditionalFormatting sqref="BB1060">
    <cfRule type="containsText" dxfId="4363" priority="4302" operator="containsText" text="Unachievable">
      <formula>NOT(ISERROR(SEARCH("Unachievable",BB1060)))</formula>
    </cfRule>
    <cfRule type="containsText" dxfId="4362" priority="4303" operator="containsText" text="Achievability unknown">
      <formula>NOT(ISERROR(SEARCH("Achievability unknown",BB1060)))</formula>
    </cfRule>
    <cfRule type="containsText" dxfId="4361" priority="4304" operator="containsText" text="potentially achievable">
      <formula>NOT(ISERROR(SEARCH("potentially achievable",BB1060)))</formula>
    </cfRule>
    <cfRule type="containsText" dxfId="4360" priority="4305" operator="containsText" text="Achievable">
      <formula>NOT(ISERROR(SEARCH("Achievable",BB1060)))</formula>
    </cfRule>
  </conditionalFormatting>
  <conditionalFormatting sqref="BT1060">
    <cfRule type="containsText" dxfId="4359" priority="4301" operator="containsText" text="Completed">
      <formula>NOT(ISERROR(SEARCH("Completed",BT1060)))</formula>
    </cfRule>
  </conditionalFormatting>
  <conditionalFormatting sqref="BT1060">
    <cfRule type="containsText" dxfId="4358" priority="4300" operator="containsText" text="Lapsed">
      <formula>NOT(ISERROR(SEARCH("Lapsed",BT1060)))</formula>
    </cfRule>
  </conditionalFormatting>
  <conditionalFormatting sqref="BT1061">
    <cfRule type="containsText" dxfId="4357" priority="4296" operator="containsText" text="Not developable">
      <formula>NOT(ISERROR(SEARCH("Not developable",BT1061)))</formula>
    </cfRule>
    <cfRule type="cellIs" dxfId="4356" priority="4297" operator="equal">
      <formula>"Potentially Developable"</formula>
    </cfRule>
    <cfRule type="cellIs" dxfId="4355" priority="4298" operator="equal">
      <formula>"Developable"</formula>
    </cfRule>
    <cfRule type="cellIs" dxfId="4354" priority="4299" operator="equal">
      <formula>"Deliverable"</formula>
    </cfRule>
  </conditionalFormatting>
  <conditionalFormatting sqref="R1061">
    <cfRule type="cellIs" dxfId="4353" priority="4292" operator="equal">
      <formula>"Availability unknown"</formula>
    </cfRule>
    <cfRule type="cellIs" dxfId="4352" priority="4293" operator="equal">
      <formula>"Not available"</formula>
    </cfRule>
    <cfRule type="cellIs" dxfId="4351" priority="4294" operator="equal">
      <formula>"Potentially available"</formula>
    </cfRule>
    <cfRule type="cellIs" dxfId="4350" priority="4295" operator="equal">
      <formula>"Available"</formula>
    </cfRule>
  </conditionalFormatting>
  <conditionalFormatting sqref="AB1061">
    <cfRule type="containsText" dxfId="4349" priority="4289" operator="containsText" text="Include">
      <formula>NOT(ISERROR(SEARCH("Include",AB1061)))</formula>
    </cfRule>
    <cfRule type="cellIs" dxfId="4348" priority="4290" operator="equal">
      <formula>"Exclude"</formula>
    </cfRule>
    <cfRule type="cellIs" dxfId="4347" priority="4291" operator="equal">
      <formula>"Include with exclusions"</formula>
    </cfRule>
  </conditionalFormatting>
  <conditionalFormatting sqref="AS1061">
    <cfRule type="cellIs" dxfId="4346" priority="4285" operator="equal">
      <formula>"Suitability Unknown"</formula>
    </cfRule>
    <cfRule type="cellIs" dxfId="4345" priority="4286" operator="equal">
      <formula>"Potentially suitable"</formula>
    </cfRule>
    <cfRule type="cellIs" dxfId="4344" priority="4287" operator="equal">
      <formula>"Not suitable"</formula>
    </cfRule>
    <cfRule type="cellIs" dxfId="4343" priority="4288" operator="equal">
      <formula>"Suitable"</formula>
    </cfRule>
  </conditionalFormatting>
  <conditionalFormatting sqref="S1061:AA1061">
    <cfRule type="cellIs" dxfId="4342" priority="4281" operator="equal">
      <formula>"-"</formula>
    </cfRule>
    <cfRule type="cellIs" dxfId="4341" priority="4282" operator="equal">
      <formula>"Partial"</formula>
    </cfRule>
    <cfRule type="cellIs" dxfId="4340" priority="4283" operator="equal">
      <formula>"Y"</formula>
    </cfRule>
    <cfRule type="cellIs" dxfId="4339" priority="4284" operator="equal">
      <formula>"N"</formula>
    </cfRule>
  </conditionalFormatting>
  <conditionalFormatting sqref="AD1061:AR1061">
    <cfRule type="containsText" dxfId="4338" priority="4278" operator="containsText" text="N">
      <formula>NOT(ISERROR(SEARCH("N",AD1061)))</formula>
    </cfRule>
    <cfRule type="cellIs" dxfId="4337" priority="4279" operator="equal">
      <formula>"Y"</formula>
    </cfRule>
    <cfRule type="containsText" dxfId="4336" priority="4280" operator="containsText" text="Partial">
      <formula>NOT(ISERROR(SEARCH("Partial",AD1061)))</formula>
    </cfRule>
  </conditionalFormatting>
  <conditionalFormatting sqref="BB1061">
    <cfRule type="containsText" dxfId="4335" priority="4273" operator="containsText" text="Unachievable">
      <formula>NOT(ISERROR(SEARCH("Unachievable",BB1061)))</formula>
    </cfRule>
    <cfRule type="containsText" dxfId="4334" priority="4274" operator="containsText" text="Achievability unknown">
      <formula>NOT(ISERROR(SEARCH("Achievability unknown",BB1061)))</formula>
    </cfRule>
    <cfRule type="containsText" dxfId="4333" priority="4275" operator="containsText" text="potentially achievable">
      <formula>NOT(ISERROR(SEARCH("potentially achievable",BB1061)))</formula>
    </cfRule>
    <cfRule type="containsText" dxfId="4332" priority="4276" operator="containsText" text="Achievable">
      <formula>NOT(ISERROR(SEARCH("Achievable",BB1061)))</formula>
    </cfRule>
  </conditionalFormatting>
  <conditionalFormatting sqref="BT1061">
    <cfRule type="containsText" dxfId="4331" priority="4272" operator="containsText" text="Completed">
      <formula>NOT(ISERROR(SEARCH("Completed",BT1061)))</formula>
    </cfRule>
  </conditionalFormatting>
  <conditionalFormatting sqref="BT1061">
    <cfRule type="containsText" dxfId="4330" priority="4271" operator="containsText" text="Lapsed">
      <formula>NOT(ISERROR(SEARCH("Lapsed",BT1061)))</formula>
    </cfRule>
  </conditionalFormatting>
  <conditionalFormatting sqref="BT1062">
    <cfRule type="containsText" dxfId="4329" priority="4267" operator="containsText" text="Not developable">
      <formula>NOT(ISERROR(SEARCH("Not developable",BT1062)))</formula>
    </cfRule>
    <cfRule type="cellIs" dxfId="4328" priority="4268" operator="equal">
      <formula>"Potentially Developable"</formula>
    </cfRule>
    <cfRule type="cellIs" dxfId="4327" priority="4269" operator="equal">
      <formula>"Developable"</formula>
    </cfRule>
    <cfRule type="cellIs" dxfId="4326" priority="4270" operator="equal">
      <formula>"Deliverable"</formula>
    </cfRule>
  </conditionalFormatting>
  <conditionalFormatting sqref="R1062">
    <cfRule type="cellIs" dxfId="4325" priority="4260" operator="equal">
      <formula>"Availability unknown"</formula>
    </cfRule>
    <cfRule type="cellIs" dxfId="4324" priority="4261" operator="equal">
      <formula>"Not available"</formula>
    </cfRule>
    <cfRule type="cellIs" dxfId="4323" priority="4262" operator="equal">
      <formula>"Potentially available"</formula>
    </cfRule>
    <cfRule type="cellIs" dxfId="4322" priority="4263" operator="equal">
      <formula>"Available"</formula>
    </cfRule>
  </conditionalFormatting>
  <conditionalFormatting sqref="AS1062">
    <cfRule type="cellIs" dxfId="4321" priority="4256" operator="equal">
      <formula>"Suitability Unknown"</formula>
    </cfRule>
    <cfRule type="cellIs" dxfId="4320" priority="4257" operator="equal">
      <formula>"Potentially suitable"</formula>
    </cfRule>
    <cfRule type="cellIs" dxfId="4319" priority="4258" operator="equal">
      <formula>"Not suitable"</formula>
    </cfRule>
    <cfRule type="cellIs" dxfId="4318" priority="4259" operator="equal">
      <formula>"Suitable"</formula>
    </cfRule>
  </conditionalFormatting>
  <conditionalFormatting sqref="S1062:AA1062">
    <cfRule type="cellIs" dxfId="4317" priority="4255" operator="equal">
      <formula>"-"</formula>
    </cfRule>
    <cfRule type="cellIs" dxfId="4316" priority="4264" operator="equal">
      <formula>"Partial"</formula>
    </cfRule>
    <cfRule type="cellIs" dxfId="4315" priority="4265" operator="equal">
      <formula>"Y"</formula>
    </cfRule>
    <cfRule type="cellIs" dxfId="4314" priority="4266" operator="equal">
      <formula>"N"</formula>
    </cfRule>
  </conditionalFormatting>
  <conditionalFormatting sqref="AB1062">
    <cfRule type="containsText" dxfId="4313" priority="4252" operator="containsText" text="Include">
      <formula>NOT(ISERROR(SEARCH("Include",AB1062)))</formula>
    </cfRule>
    <cfRule type="cellIs" dxfId="4312" priority="4253" operator="equal">
      <formula>"Exclude"</formula>
    </cfRule>
    <cfRule type="cellIs" dxfId="4311" priority="4254" operator="equal">
      <formula>"Include with exclusions"</formula>
    </cfRule>
  </conditionalFormatting>
  <conditionalFormatting sqref="AD1062:AR1062">
    <cfRule type="containsText" dxfId="4310" priority="4249" operator="containsText" text="N">
      <formula>NOT(ISERROR(SEARCH("N",AD1062)))</formula>
    </cfRule>
    <cfRule type="cellIs" dxfId="4309" priority="4250" operator="equal">
      <formula>"Y"</formula>
    </cfRule>
    <cfRule type="containsText" dxfId="4308" priority="4251" operator="containsText" text="Partial">
      <formula>NOT(ISERROR(SEARCH("Partial",AD1062)))</formula>
    </cfRule>
  </conditionalFormatting>
  <conditionalFormatting sqref="BB1062">
    <cfRule type="containsText" dxfId="4307" priority="4244" operator="containsText" text="Unachievable">
      <formula>NOT(ISERROR(SEARCH("Unachievable",BB1062)))</formula>
    </cfRule>
    <cfRule type="containsText" dxfId="4306" priority="4245" operator="containsText" text="Achievability unknown">
      <formula>NOT(ISERROR(SEARCH("Achievability unknown",BB1062)))</formula>
    </cfRule>
    <cfRule type="containsText" dxfId="4305" priority="4246" operator="containsText" text="potentially achievable">
      <formula>NOT(ISERROR(SEARCH("potentially achievable",BB1062)))</formula>
    </cfRule>
    <cfRule type="containsText" dxfId="4304" priority="4247" operator="containsText" text="Achievable">
      <formula>NOT(ISERROR(SEARCH("Achievable",BB1062)))</formula>
    </cfRule>
  </conditionalFormatting>
  <conditionalFormatting sqref="BT1062">
    <cfRule type="containsText" dxfId="4303" priority="4243" operator="containsText" text="Completed">
      <formula>NOT(ISERROR(SEARCH("Completed",BT1062)))</formula>
    </cfRule>
  </conditionalFormatting>
  <conditionalFormatting sqref="BT1062">
    <cfRule type="containsText" dxfId="4302" priority="4242" operator="containsText" text="Lapsed">
      <formula>NOT(ISERROR(SEARCH("Lapsed",BT1062)))</formula>
    </cfRule>
  </conditionalFormatting>
  <conditionalFormatting sqref="BT1063">
    <cfRule type="containsText" dxfId="4301" priority="4235" operator="containsText" text="Not developable">
      <formula>NOT(ISERROR(SEARCH("Not developable",BT1063)))</formula>
    </cfRule>
    <cfRule type="cellIs" dxfId="4300" priority="4236" operator="equal">
      <formula>"Potentially Developable"</formula>
    </cfRule>
    <cfRule type="cellIs" dxfId="4299" priority="4237" operator="equal">
      <formula>"Developable"</formula>
    </cfRule>
    <cfRule type="cellIs" dxfId="4298" priority="4238" operator="equal">
      <formula>"Deliverable"</formula>
    </cfRule>
  </conditionalFormatting>
  <conditionalFormatting sqref="S1063:AA1063">
    <cfRule type="cellIs" dxfId="4297" priority="4234" operator="equal">
      <formula>"-"</formula>
    </cfRule>
    <cfRule type="cellIs" dxfId="4296" priority="4239" operator="equal">
      <formula>"Partial"</formula>
    </cfRule>
    <cfRule type="cellIs" dxfId="4295" priority="4240" operator="equal">
      <formula>"Y"</formula>
    </cfRule>
    <cfRule type="cellIs" dxfId="4294" priority="4241" operator="equal">
      <formula>"N"</formula>
    </cfRule>
  </conditionalFormatting>
  <conditionalFormatting sqref="AD1063:AR1063">
    <cfRule type="containsText" dxfId="4293" priority="4231" operator="containsText" text="N">
      <formula>NOT(ISERROR(SEARCH("N",AD1063)))</formula>
    </cfRule>
    <cfRule type="cellIs" dxfId="4292" priority="4232" operator="equal">
      <formula>"Y"</formula>
    </cfRule>
    <cfRule type="containsText" dxfId="4291" priority="4233" operator="containsText" text="Partial">
      <formula>NOT(ISERROR(SEARCH("Partial",AD1063)))</formula>
    </cfRule>
  </conditionalFormatting>
  <conditionalFormatting sqref="R1063">
    <cfRule type="cellIs" dxfId="4290" priority="4226" operator="equal">
      <formula>"Availability unknown"</formula>
    </cfRule>
    <cfRule type="cellIs" dxfId="4289" priority="4227" operator="equal">
      <formula>"Not available"</formula>
    </cfRule>
    <cfRule type="cellIs" dxfId="4288" priority="4228" operator="equal">
      <formula>"Potentially available"</formula>
    </cfRule>
    <cfRule type="cellIs" dxfId="4287" priority="4229" operator="equal">
      <formula>"Available"</formula>
    </cfRule>
  </conditionalFormatting>
  <conditionalFormatting sqref="AS1063">
    <cfRule type="cellIs" dxfId="4286" priority="4222" operator="equal">
      <formula>"Suitability Unknown"</formula>
    </cfRule>
    <cfRule type="cellIs" dxfId="4285" priority="4223" operator="equal">
      <formula>"Potentially suitable"</formula>
    </cfRule>
    <cfRule type="cellIs" dxfId="4284" priority="4224" operator="equal">
      <formula>"Not suitable"</formula>
    </cfRule>
    <cfRule type="cellIs" dxfId="4283" priority="4225" operator="equal">
      <formula>"Suitable"</formula>
    </cfRule>
  </conditionalFormatting>
  <conditionalFormatting sqref="AB1063">
    <cfRule type="containsText" dxfId="4282" priority="4219" operator="containsText" text="Include">
      <formula>NOT(ISERROR(SEARCH("Include",AB1063)))</formula>
    </cfRule>
    <cfRule type="cellIs" dxfId="4281" priority="4220" operator="equal">
      <formula>"Exclude"</formula>
    </cfRule>
    <cfRule type="cellIs" dxfId="4280" priority="4221" operator="equal">
      <formula>"Include with exclusions"</formula>
    </cfRule>
  </conditionalFormatting>
  <conditionalFormatting sqref="BB1063">
    <cfRule type="containsText" dxfId="4279" priority="4215" operator="containsText" text="Unachievable">
      <formula>NOT(ISERROR(SEARCH("Unachievable",BB1063)))</formula>
    </cfRule>
    <cfRule type="containsText" dxfId="4278" priority="4216" operator="containsText" text="Achievability unknown">
      <formula>NOT(ISERROR(SEARCH("Achievability unknown",BB1063)))</formula>
    </cfRule>
    <cfRule type="containsText" dxfId="4277" priority="4217" operator="containsText" text="potentially achievable">
      <formula>NOT(ISERROR(SEARCH("potentially achievable",BB1063)))</formula>
    </cfRule>
    <cfRule type="containsText" dxfId="4276" priority="4218" operator="containsText" text="Achievable">
      <formula>NOT(ISERROR(SEARCH("Achievable",BB1063)))</formula>
    </cfRule>
  </conditionalFormatting>
  <conditionalFormatting sqref="BT1063">
    <cfRule type="containsText" dxfId="4275" priority="4214" operator="containsText" text="Completed">
      <formula>NOT(ISERROR(SEARCH("Completed",BT1063)))</formula>
    </cfRule>
  </conditionalFormatting>
  <conditionalFormatting sqref="BT1063">
    <cfRule type="containsText" dxfId="4274" priority="4213" operator="containsText" text="Lapsed">
      <formula>NOT(ISERROR(SEARCH("Lapsed",BT1063)))</formula>
    </cfRule>
  </conditionalFormatting>
  <conditionalFormatting sqref="BT1064">
    <cfRule type="containsText" dxfId="4273" priority="4209" operator="containsText" text="Not developable">
      <formula>NOT(ISERROR(SEARCH("Not developable",BT1064)))</formula>
    </cfRule>
    <cfRule type="cellIs" dxfId="4272" priority="4210" operator="equal">
      <formula>"Potentially Developable"</formula>
    </cfRule>
    <cfRule type="cellIs" dxfId="4271" priority="4211" operator="equal">
      <formula>"Developable"</formula>
    </cfRule>
    <cfRule type="cellIs" dxfId="4270" priority="4212" operator="equal">
      <formula>"Deliverable"</formula>
    </cfRule>
  </conditionalFormatting>
  <conditionalFormatting sqref="R1064">
    <cfRule type="cellIs" dxfId="4269" priority="4205" operator="equal">
      <formula>"Availability unknown"</formula>
    </cfRule>
    <cfRule type="cellIs" dxfId="4268" priority="4206" operator="equal">
      <formula>"Not available"</formula>
    </cfRule>
    <cfRule type="cellIs" dxfId="4267" priority="4207" operator="equal">
      <formula>"Potentially available"</formula>
    </cfRule>
    <cfRule type="cellIs" dxfId="4266" priority="4208" operator="equal">
      <formula>"Available"</formula>
    </cfRule>
  </conditionalFormatting>
  <conditionalFormatting sqref="AB1064">
    <cfRule type="containsText" dxfId="4265" priority="4202" operator="containsText" text="Include">
      <formula>NOT(ISERROR(SEARCH("Include",AB1064)))</formula>
    </cfRule>
    <cfRule type="cellIs" dxfId="4264" priority="4203" operator="equal">
      <formula>"Exclude"</formula>
    </cfRule>
    <cfRule type="cellIs" dxfId="4263" priority="4204" operator="equal">
      <formula>"Include with exclusions"</formula>
    </cfRule>
  </conditionalFormatting>
  <conditionalFormatting sqref="AS1064">
    <cfRule type="cellIs" dxfId="4262" priority="4198" operator="equal">
      <formula>"Suitability Unknown"</formula>
    </cfRule>
    <cfRule type="cellIs" dxfId="4261" priority="4199" operator="equal">
      <formula>"Potentially suitable"</formula>
    </cfRule>
    <cfRule type="cellIs" dxfId="4260" priority="4200" operator="equal">
      <formula>"Not suitable"</formula>
    </cfRule>
    <cfRule type="cellIs" dxfId="4259" priority="4201" operator="equal">
      <formula>"Suitable"</formula>
    </cfRule>
  </conditionalFormatting>
  <conditionalFormatting sqref="S1064:AA1064">
    <cfRule type="cellIs" dxfId="4258" priority="4194" operator="equal">
      <formula>"-"</formula>
    </cfRule>
    <cfRule type="cellIs" dxfId="4257" priority="4195" operator="equal">
      <formula>"Partial"</formula>
    </cfRule>
    <cfRule type="cellIs" dxfId="4256" priority="4196" operator="equal">
      <formula>"Y"</formula>
    </cfRule>
    <cfRule type="cellIs" dxfId="4255" priority="4197" operator="equal">
      <formula>"N"</formula>
    </cfRule>
  </conditionalFormatting>
  <conditionalFormatting sqref="AD1064:AR1064">
    <cfRule type="containsText" dxfId="4254" priority="4191" operator="containsText" text="N">
      <formula>NOT(ISERROR(SEARCH("N",AD1064)))</formula>
    </cfRule>
    <cfRule type="cellIs" dxfId="4253" priority="4192" operator="equal">
      <formula>"Y"</formula>
    </cfRule>
    <cfRule type="containsText" dxfId="4252" priority="4193" operator="containsText" text="Partial">
      <formula>NOT(ISERROR(SEARCH("Partial",AD1064)))</formula>
    </cfRule>
  </conditionalFormatting>
  <conditionalFormatting sqref="BB1064">
    <cfRule type="containsText" dxfId="4251" priority="4186" operator="containsText" text="Unachievable">
      <formula>NOT(ISERROR(SEARCH("Unachievable",BB1064)))</formula>
    </cfRule>
    <cfRule type="containsText" dxfId="4250" priority="4187" operator="containsText" text="Achievability unknown">
      <formula>NOT(ISERROR(SEARCH("Achievability unknown",BB1064)))</formula>
    </cfRule>
    <cfRule type="containsText" dxfId="4249" priority="4188" operator="containsText" text="potentially achievable">
      <formula>NOT(ISERROR(SEARCH("potentially achievable",BB1064)))</formula>
    </cfRule>
    <cfRule type="containsText" dxfId="4248" priority="4189" operator="containsText" text="Achievable">
      <formula>NOT(ISERROR(SEARCH("Achievable",BB1064)))</formula>
    </cfRule>
  </conditionalFormatting>
  <conditionalFormatting sqref="BT1064">
    <cfRule type="containsText" dxfId="4247" priority="4185" operator="containsText" text="Completed">
      <formula>NOT(ISERROR(SEARCH("Completed",BT1064)))</formula>
    </cfRule>
  </conditionalFormatting>
  <conditionalFormatting sqref="BT1064">
    <cfRule type="containsText" dxfId="4246" priority="4184" operator="containsText" text="Lapsed">
      <formula>NOT(ISERROR(SEARCH("Lapsed",BT1064)))</formula>
    </cfRule>
  </conditionalFormatting>
  <conditionalFormatting sqref="R1065">
    <cfRule type="cellIs" dxfId="4245" priority="4180" operator="equal">
      <formula>"Availability unknown"</formula>
    </cfRule>
    <cfRule type="cellIs" dxfId="4244" priority="4181" operator="equal">
      <formula>"Not available"</formula>
    </cfRule>
    <cfRule type="cellIs" dxfId="4243" priority="4182" operator="equal">
      <formula>"Potentially available"</formula>
    </cfRule>
    <cfRule type="cellIs" dxfId="4242" priority="4183" operator="equal">
      <formula>"Available"</formula>
    </cfRule>
  </conditionalFormatting>
  <conditionalFormatting sqref="S1065:AA1065">
    <cfRule type="cellIs" dxfId="4241" priority="4176" operator="equal">
      <formula>"-"</formula>
    </cfRule>
    <cfRule type="cellIs" dxfId="4240" priority="4177" operator="equal">
      <formula>"Partial"</formula>
    </cfRule>
    <cfRule type="cellIs" dxfId="4239" priority="4178" operator="equal">
      <formula>"Y"</formula>
    </cfRule>
    <cfRule type="cellIs" dxfId="4238" priority="4179" operator="equal">
      <formula>"N"</formula>
    </cfRule>
  </conditionalFormatting>
  <conditionalFormatting sqref="AB1065">
    <cfRule type="containsText" dxfId="4237" priority="4173" operator="containsText" text="Include">
      <formula>NOT(ISERROR(SEARCH("Include",AB1065)))</formula>
    </cfRule>
    <cfRule type="cellIs" dxfId="4236" priority="4174" operator="equal">
      <formula>"Exclude"</formula>
    </cfRule>
    <cfRule type="cellIs" dxfId="4235" priority="4175" operator="equal">
      <formula>"Include with exclusions"</formula>
    </cfRule>
  </conditionalFormatting>
  <conditionalFormatting sqref="AS1065">
    <cfRule type="cellIs" dxfId="4234" priority="4169" operator="equal">
      <formula>"Suitability Unknown"</formula>
    </cfRule>
    <cfRule type="cellIs" dxfId="4233" priority="4170" operator="equal">
      <formula>"Potentially suitable"</formula>
    </cfRule>
    <cfRule type="cellIs" dxfId="4232" priority="4171" operator="equal">
      <formula>"Not suitable"</formula>
    </cfRule>
    <cfRule type="cellIs" dxfId="4231" priority="4172" operator="equal">
      <formula>"Suitable"</formula>
    </cfRule>
  </conditionalFormatting>
  <conditionalFormatting sqref="AD1065:AR1065">
    <cfRule type="containsText" dxfId="4230" priority="4166" operator="containsText" text="N">
      <formula>NOT(ISERROR(SEARCH("N",AD1065)))</formula>
    </cfRule>
    <cfRule type="cellIs" dxfId="4229" priority="4167" operator="equal">
      <formula>"Y"</formula>
    </cfRule>
    <cfRule type="containsText" dxfId="4228" priority="4168" operator="containsText" text="Partial">
      <formula>NOT(ISERROR(SEARCH("Partial",AD1065)))</formula>
    </cfRule>
  </conditionalFormatting>
  <conditionalFormatting sqref="BB1065">
    <cfRule type="containsText" dxfId="4227" priority="4161" operator="containsText" text="Unachievable">
      <formula>NOT(ISERROR(SEARCH("Unachievable",BB1065)))</formula>
    </cfRule>
    <cfRule type="containsText" dxfId="4226" priority="4162" operator="containsText" text="Achievability unknown">
      <formula>NOT(ISERROR(SEARCH("Achievability unknown",BB1065)))</formula>
    </cfRule>
    <cfRule type="containsText" dxfId="4225" priority="4163" operator="containsText" text="potentially achievable">
      <formula>NOT(ISERROR(SEARCH("potentially achievable",BB1065)))</formula>
    </cfRule>
    <cfRule type="containsText" dxfId="4224" priority="4164" operator="containsText" text="Achievable">
      <formula>NOT(ISERROR(SEARCH("Achievable",BB1065)))</formula>
    </cfRule>
  </conditionalFormatting>
  <conditionalFormatting sqref="BT1065">
    <cfRule type="containsText" dxfId="4223" priority="4157" operator="containsText" text="Not developable">
      <formula>NOT(ISERROR(SEARCH("Not developable",BT1065)))</formula>
    </cfRule>
    <cfRule type="cellIs" dxfId="4222" priority="4158" operator="equal">
      <formula>"Potentially Developable"</formula>
    </cfRule>
    <cfRule type="cellIs" dxfId="4221" priority="4159" operator="equal">
      <formula>"Developable"</formula>
    </cfRule>
    <cfRule type="cellIs" dxfId="4220" priority="4160" operator="equal">
      <formula>"Deliverable"</formula>
    </cfRule>
  </conditionalFormatting>
  <conditionalFormatting sqref="BT1065">
    <cfRule type="containsText" dxfId="4219" priority="4156" operator="containsText" text="Completed">
      <formula>NOT(ISERROR(SEARCH("Completed",BT1065)))</formula>
    </cfRule>
  </conditionalFormatting>
  <conditionalFormatting sqref="BT1065">
    <cfRule type="containsText" dxfId="4218" priority="4155" operator="containsText" text="Lapsed">
      <formula>NOT(ISERROR(SEARCH("Lapsed",BT1065)))</formula>
    </cfRule>
  </conditionalFormatting>
  <conditionalFormatting sqref="AS1066">
    <cfRule type="cellIs" dxfId="4217" priority="4151" operator="equal">
      <formula>"Suitability Unknown"</formula>
    </cfRule>
    <cfRule type="cellIs" dxfId="4216" priority="4152" operator="equal">
      <formula>"Potentially suitable"</formula>
    </cfRule>
    <cfRule type="cellIs" dxfId="4215" priority="4153" operator="equal">
      <formula>"Not suitable"</formula>
    </cfRule>
    <cfRule type="cellIs" dxfId="4214" priority="4154" operator="equal">
      <formula>"Suitable"</formula>
    </cfRule>
  </conditionalFormatting>
  <conditionalFormatting sqref="R1066">
    <cfRule type="cellIs" dxfId="4213" priority="4147" operator="equal">
      <formula>"Availability unknown"</formula>
    </cfRule>
    <cfRule type="cellIs" dxfId="4212" priority="4148" operator="equal">
      <formula>"Not available"</formula>
    </cfRule>
    <cfRule type="cellIs" dxfId="4211" priority="4149" operator="equal">
      <formula>"Potentially available"</formula>
    </cfRule>
    <cfRule type="cellIs" dxfId="4210" priority="4150" operator="equal">
      <formula>"Available"</formula>
    </cfRule>
  </conditionalFormatting>
  <conditionalFormatting sqref="S1066:AA1066">
    <cfRule type="cellIs" dxfId="4209" priority="4143" operator="equal">
      <formula>"-"</formula>
    </cfRule>
    <cfRule type="cellIs" dxfId="4208" priority="4144" operator="equal">
      <formula>"Partial"</formula>
    </cfRule>
    <cfRule type="cellIs" dxfId="4207" priority="4145" operator="equal">
      <formula>"Y"</formula>
    </cfRule>
    <cfRule type="cellIs" dxfId="4206" priority="4146" operator="equal">
      <formula>"N"</formula>
    </cfRule>
  </conditionalFormatting>
  <conditionalFormatting sqref="AB1066">
    <cfRule type="containsText" dxfId="4205" priority="4140" operator="containsText" text="Include">
      <formula>NOT(ISERROR(SEARCH("Include",AB1066)))</formula>
    </cfRule>
    <cfRule type="cellIs" dxfId="4204" priority="4141" operator="equal">
      <formula>"Exclude"</formula>
    </cfRule>
    <cfRule type="cellIs" dxfId="4203" priority="4142" operator="equal">
      <formula>"Include with exclusions"</formula>
    </cfRule>
  </conditionalFormatting>
  <conditionalFormatting sqref="AD1066:AR1066">
    <cfRule type="containsText" dxfId="4202" priority="4137" operator="containsText" text="N">
      <formula>NOT(ISERROR(SEARCH("N",AD1066)))</formula>
    </cfRule>
    <cfRule type="cellIs" dxfId="4201" priority="4138" operator="equal">
      <formula>"Y"</formula>
    </cfRule>
    <cfRule type="containsText" dxfId="4200" priority="4139" operator="containsText" text="Partial">
      <formula>NOT(ISERROR(SEARCH("Partial",AD1066)))</formula>
    </cfRule>
  </conditionalFormatting>
  <conditionalFormatting sqref="BB1066">
    <cfRule type="containsText" dxfId="4199" priority="4132" operator="containsText" text="Unachievable">
      <formula>NOT(ISERROR(SEARCH("Unachievable",BB1066)))</formula>
    </cfRule>
    <cfRule type="containsText" dxfId="4198" priority="4133" operator="containsText" text="Achievability unknown">
      <formula>NOT(ISERROR(SEARCH("Achievability unknown",BB1066)))</formula>
    </cfRule>
    <cfRule type="containsText" dxfId="4197" priority="4134" operator="containsText" text="potentially achievable">
      <formula>NOT(ISERROR(SEARCH("potentially achievable",BB1066)))</formula>
    </cfRule>
    <cfRule type="containsText" dxfId="4196" priority="4135" operator="containsText" text="Achievable">
      <formula>NOT(ISERROR(SEARCH("Achievable",BB1066)))</formula>
    </cfRule>
  </conditionalFormatting>
  <conditionalFormatting sqref="BT1066">
    <cfRule type="containsText" dxfId="4195" priority="4128" operator="containsText" text="Not developable">
      <formula>NOT(ISERROR(SEARCH("Not developable",BT1066)))</formula>
    </cfRule>
    <cfRule type="cellIs" dxfId="4194" priority="4129" operator="equal">
      <formula>"Potentially Developable"</formula>
    </cfRule>
    <cfRule type="cellIs" dxfId="4193" priority="4130" operator="equal">
      <formula>"Developable"</formula>
    </cfRule>
    <cfRule type="cellIs" dxfId="4192" priority="4131" operator="equal">
      <formula>"Deliverable"</formula>
    </cfRule>
  </conditionalFormatting>
  <conditionalFormatting sqref="BT1066">
    <cfRule type="containsText" dxfId="4191" priority="4127" operator="containsText" text="Completed">
      <formula>NOT(ISERROR(SEARCH("Completed",BT1066)))</formula>
    </cfRule>
  </conditionalFormatting>
  <conditionalFormatting sqref="BT1066">
    <cfRule type="containsText" dxfId="4190" priority="4126" operator="containsText" text="Lapsed">
      <formula>NOT(ISERROR(SEARCH("Lapsed",BT1066)))</formula>
    </cfRule>
  </conditionalFormatting>
  <conditionalFormatting sqref="AS1067">
    <cfRule type="cellIs" dxfId="4189" priority="4122" operator="equal">
      <formula>"Suitability Unknown"</formula>
    </cfRule>
    <cfRule type="cellIs" dxfId="4188" priority="4123" operator="equal">
      <formula>"Potentially suitable"</formula>
    </cfRule>
    <cfRule type="cellIs" dxfId="4187" priority="4124" operator="equal">
      <formula>"Not suitable"</formula>
    </cfRule>
    <cfRule type="cellIs" dxfId="4186" priority="4125" operator="equal">
      <formula>"Suitable"</formula>
    </cfRule>
  </conditionalFormatting>
  <conditionalFormatting sqref="R1067">
    <cfRule type="cellIs" dxfId="4185" priority="4118" operator="equal">
      <formula>"Availability unknown"</formula>
    </cfRule>
    <cfRule type="cellIs" dxfId="4184" priority="4119" operator="equal">
      <formula>"Not available"</formula>
    </cfRule>
    <cfRule type="cellIs" dxfId="4183" priority="4120" operator="equal">
      <formula>"Potentially available"</formula>
    </cfRule>
    <cfRule type="cellIs" dxfId="4182" priority="4121" operator="equal">
      <formula>"Available"</formula>
    </cfRule>
  </conditionalFormatting>
  <conditionalFormatting sqref="S1067:AA1067">
    <cfRule type="cellIs" dxfId="4181" priority="4114" operator="equal">
      <formula>"-"</formula>
    </cfRule>
    <cfRule type="cellIs" dxfId="4180" priority="4115" operator="equal">
      <formula>"Partial"</formula>
    </cfRule>
    <cfRule type="cellIs" dxfId="4179" priority="4116" operator="equal">
      <formula>"Y"</formula>
    </cfRule>
    <cfRule type="cellIs" dxfId="4178" priority="4117" operator="equal">
      <formula>"N"</formula>
    </cfRule>
  </conditionalFormatting>
  <conditionalFormatting sqref="AB1067">
    <cfRule type="containsText" dxfId="4177" priority="4111" operator="containsText" text="Include">
      <formula>NOT(ISERROR(SEARCH("Include",AB1067)))</formula>
    </cfRule>
    <cfRule type="cellIs" dxfId="4176" priority="4112" operator="equal">
      <formula>"Exclude"</formula>
    </cfRule>
    <cfRule type="cellIs" dxfId="4175" priority="4113" operator="equal">
      <formula>"Include with exclusions"</formula>
    </cfRule>
  </conditionalFormatting>
  <conditionalFormatting sqref="AD1067:AR1067">
    <cfRule type="containsText" dxfId="4174" priority="4108" operator="containsText" text="N">
      <formula>NOT(ISERROR(SEARCH("N",AD1067)))</formula>
    </cfRule>
    <cfRule type="cellIs" dxfId="4173" priority="4109" operator="equal">
      <formula>"Y"</formula>
    </cfRule>
    <cfRule type="containsText" dxfId="4172" priority="4110" operator="containsText" text="Partial">
      <formula>NOT(ISERROR(SEARCH("Partial",AD1067)))</formula>
    </cfRule>
  </conditionalFormatting>
  <conditionalFormatting sqref="BB1067">
    <cfRule type="containsText" dxfId="4171" priority="4103" operator="containsText" text="Unachievable">
      <formula>NOT(ISERROR(SEARCH("Unachievable",BB1067)))</formula>
    </cfRule>
    <cfRule type="containsText" dxfId="4170" priority="4104" operator="containsText" text="Achievability unknown">
      <formula>NOT(ISERROR(SEARCH("Achievability unknown",BB1067)))</formula>
    </cfRule>
    <cfRule type="containsText" dxfId="4169" priority="4105" operator="containsText" text="potentially achievable">
      <formula>NOT(ISERROR(SEARCH("potentially achievable",BB1067)))</formula>
    </cfRule>
    <cfRule type="containsText" dxfId="4168" priority="4106" operator="containsText" text="Achievable">
      <formula>NOT(ISERROR(SEARCH("Achievable",BB1067)))</formula>
    </cfRule>
  </conditionalFormatting>
  <conditionalFormatting sqref="BT1067">
    <cfRule type="containsText" dxfId="4167" priority="4099" operator="containsText" text="Not developable">
      <formula>NOT(ISERROR(SEARCH("Not developable",BT1067)))</formula>
    </cfRule>
    <cfRule type="cellIs" dxfId="4166" priority="4100" operator="equal">
      <formula>"Potentially Developable"</formula>
    </cfRule>
    <cfRule type="cellIs" dxfId="4165" priority="4101" operator="equal">
      <formula>"Developable"</formula>
    </cfRule>
    <cfRule type="cellIs" dxfId="4164" priority="4102" operator="equal">
      <formula>"Deliverable"</formula>
    </cfRule>
  </conditionalFormatting>
  <conditionalFormatting sqref="BT1067">
    <cfRule type="containsText" dxfId="4163" priority="4098" operator="containsText" text="Completed">
      <formula>NOT(ISERROR(SEARCH("Completed",BT1067)))</formula>
    </cfRule>
  </conditionalFormatting>
  <conditionalFormatting sqref="BT1067">
    <cfRule type="containsText" dxfId="4162" priority="4097" operator="containsText" text="Lapsed">
      <formula>NOT(ISERROR(SEARCH("Lapsed",BT1067)))</formula>
    </cfRule>
  </conditionalFormatting>
  <conditionalFormatting sqref="R1068">
    <cfRule type="cellIs" dxfId="4161" priority="4093" operator="equal">
      <formula>"Availability unknown"</formula>
    </cfRule>
    <cfRule type="cellIs" dxfId="4160" priority="4094" operator="equal">
      <formula>"Not available"</formula>
    </cfRule>
    <cfRule type="cellIs" dxfId="4159" priority="4095" operator="equal">
      <formula>"Potentially available"</formula>
    </cfRule>
    <cfRule type="cellIs" dxfId="4158" priority="4096" operator="equal">
      <formula>"Available"</formula>
    </cfRule>
  </conditionalFormatting>
  <conditionalFormatting sqref="AB1068">
    <cfRule type="containsText" dxfId="4157" priority="4090" operator="containsText" text="Include">
      <formula>NOT(ISERROR(SEARCH("Include",AB1068)))</formula>
    </cfRule>
    <cfRule type="cellIs" dxfId="4156" priority="4091" operator="equal">
      <formula>"Exclude"</formula>
    </cfRule>
    <cfRule type="cellIs" dxfId="4155" priority="4092" operator="equal">
      <formula>"Include with exclusions"</formula>
    </cfRule>
  </conditionalFormatting>
  <conditionalFormatting sqref="AS1068">
    <cfRule type="cellIs" dxfId="4154" priority="4086" operator="equal">
      <formula>"Suitability Unknown"</formula>
    </cfRule>
    <cfRule type="cellIs" dxfId="4153" priority="4087" operator="equal">
      <formula>"Potentially suitable"</formula>
    </cfRule>
    <cfRule type="cellIs" dxfId="4152" priority="4088" operator="equal">
      <formula>"Not suitable"</formula>
    </cfRule>
    <cfRule type="cellIs" dxfId="4151" priority="4089" operator="equal">
      <formula>"Suitable"</formula>
    </cfRule>
  </conditionalFormatting>
  <conditionalFormatting sqref="S1068:AA1068">
    <cfRule type="cellIs" dxfId="4150" priority="4082" operator="equal">
      <formula>"-"</formula>
    </cfRule>
    <cfRule type="cellIs" dxfId="4149" priority="4083" operator="equal">
      <formula>"Partial"</formula>
    </cfRule>
    <cfRule type="cellIs" dxfId="4148" priority="4084" operator="equal">
      <formula>"Y"</formula>
    </cfRule>
    <cfRule type="cellIs" dxfId="4147" priority="4085" operator="equal">
      <formula>"N"</formula>
    </cfRule>
  </conditionalFormatting>
  <conditionalFormatting sqref="AD1068:AR1068">
    <cfRule type="containsText" dxfId="4146" priority="4079" operator="containsText" text="N">
      <formula>NOT(ISERROR(SEARCH("N",AD1068)))</formula>
    </cfRule>
    <cfRule type="cellIs" dxfId="4145" priority="4080" operator="equal">
      <formula>"Y"</formula>
    </cfRule>
    <cfRule type="containsText" dxfId="4144" priority="4081" operator="containsText" text="Partial">
      <formula>NOT(ISERROR(SEARCH("Partial",AD1068)))</formula>
    </cfRule>
  </conditionalFormatting>
  <conditionalFormatting sqref="BB1068">
    <cfRule type="containsText" dxfId="4143" priority="4074" operator="containsText" text="Unachievable">
      <formula>NOT(ISERROR(SEARCH("Unachievable",BB1068)))</formula>
    </cfRule>
    <cfRule type="containsText" dxfId="4142" priority="4075" operator="containsText" text="Achievability unknown">
      <formula>NOT(ISERROR(SEARCH("Achievability unknown",BB1068)))</formula>
    </cfRule>
    <cfRule type="containsText" dxfId="4141" priority="4076" operator="containsText" text="potentially achievable">
      <formula>NOT(ISERROR(SEARCH("potentially achievable",BB1068)))</formula>
    </cfRule>
    <cfRule type="containsText" dxfId="4140" priority="4077" operator="containsText" text="Achievable">
      <formula>NOT(ISERROR(SEARCH("Achievable",BB1068)))</formula>
    </cfRule>
  </conditionalFormatting>
  <conditionalFormatting sqref="BT1068">
    <cfRule type="containsText" dxfId="4139" priority="4070" operator="containsText" text="Not developable">
      <formula>NOT(ISERROR(SEARCH("Not developable",BT1068)))</formula>
    </cfRule>
    <cfRule type="cellIs" dxfId="4138" priority="4071" operator="equal">
      <formula>"Potentially Developable"</formula>
    </cfRule>
    <cfRule type="cellIs" dxfId="4137" priority="4072" operator="equal">
      <formula>"Developable"</formula>
    </cfRule>
    <cfRule type="cellIs" dxfId="4136" priority="4073" operator="equal">
      <formula>"Deliverable"</formula>
    </cfRule>
  </conditionalFormatting>
  <conditionalFormatting sqref="BT1068">
    <cfRule type="containsText" dxfId="4135" priority="4069" operator="containsText" text="Completed">
      <formula>NOT(ISERROR(SEARCH("Completed",BT1068)))</formula>
    </cfRule>
  </conditionalFormatting>
  <conditionalFormatting sqref="BT1068">
    <cfRule type="containsText" dxfId="4134" priority="4068" operator="containsText" text="Lapsed">
      <formula>NOT(ISERROR(SEARCH("Lapsed",BT1068)))</formula>
    </cfRule>
  </conditionalFormatting>
  <conditionalFormatting sqref="R1069">
    <cfRule type="cellIs" dxfId="4133" priority="4061" operator="equal">
      <formula>"Availability unknown"</formula>
    </cfRule>
    <cfRule type="cellIs" dxfId="4132" priority="4062" operator="equal">
      <formula>"Not available"</formula>
    </cfRule>
    <cfRule type="cellIs" dxfId="4131" priority="4063" operator="equal">
      <formula>"Potentially available"</formula>
    </cfRule>
    <cfRule type="cellIs" dxfId="4130" priority="4064" operator="equal">
      <formula>"Available"</formula>
    </cfRule>
  </conditionalFormatting>
  <conditionalFormatting sqref="AS1069">
    <cfRule type="cellIs" dxfId="4129" priority="4057" operator="equal">
      <formula>"Suitability Unknown"</formula>
    </cfRule>
    <cfRule type="cellIs" dxfId="4128" priority="4058" operator="equal">
      <formula>"Potentially suitable"</formula>
    </cfRule>
    <cfRule type="cellIs" dxfId="4127" priority="4059" operator="equal">
      <formula>"Not suitable"</formula>
    </cfRule>
    <cfRule type="cellIs" dxfId="4126" priority="4060" operator="equal">
      <formula>"Suitable"</formula>
    </cfRule>
  </conditionalFormatting>
  <conditionalFormatting sqref="S1069:AA1069">
    <cfRule type="cellIs" dxfId="4125" priority="4056" operator="equal">
      <formula>"-"</formula>
    </cfRule>
    <cfRule type="cellIs" dxfId="4124" priority="4065" operator="equal">
      <formula>"Partial"</formula>
    </cfRule>
    <cfRule type="cellIs" dxfId="4123" priority="4066" operator="equal">
      <formula>"Y"</formula>
    </cfRule>
    <cfRule type="cellIs" dxfId="4122" priority="4067" operator="equal">
      <formula>"N"</formula>
    </cfRule>
  </conditionalFormatting>
  <conditionalFormatting sqref="AB1069">
    <cfRule type="containsText" dxfId="4121" priority="4053" operator="containsText" text="Include">
      <formula>NOT(ISERROR(SEARCH("Include",AB1069)))</formula>
    </cfRule>
    <cfRule type="cellIs" dxfId="4120" priority="4054" operator="equal">
      <formula>"Exclude"</formula>
    </cfRule>
    <cfRule type="cellIs" dxfId="4119" priority="4055" operator="equal">
      <formula>"Include with exclusions"</formula>
    </cfRule>
  </conditionalFormatting>
  <conditionalFormatting sqref="AD1069:AR1069">
    <cfRule type="containsText" dxfId="4118" priority="4050" operator="containsText" text="N">
      <formula>NOT(ISERROR(SEARCH("N",AD1069)))</formula>
    </cfRule>
    <cfRule type="cellIs" dxfId="4117" priority="4051" operator="equal">
      <formula>"Y"</formula>
    </cfRule>
    <cfRule type="containsText" dxfId="4116" priority="4052" operator="containsText" text="Partial">
      <formula>NOT(ISERROR(SEARCH("Partial",AD1069)))</formula>
    </cfRule>
  </conditionalFormatting>
  <conditionalFormatting sqref="BB1069">
    <cfRule type="containsText" dxfId="4115" priority="4045" operator="containsText" text="Unachievable">
      <formula>NOT(ISERROR(SEARCH("Unachievable",BB1069)))</formula>
    </cfRule>
    <cfRule type="containsText" dxfId="4114" priority="4046" operator="containsText" text="Achievability unknown">
      <formula>NOT(ISERROR(SEARCH("Achievability unknown",BB1069)))</formula>
    </cfRule>
    <cfRule type="containsText" dxfId="4113" priority="4047" operator="containsText" text="potentially achievable">
      <formula>NOT(ISERROR(SEARCH("potentially achievable",BB1069)))</formula>
    </cfRule>
    <cfRule type="containsText" dxfId="4112" priority="4048" operator="containsText" text="Achievable">
      <formula>NOT(ISERROR(SEARCH("Achievable",BB1069)))</formula>
    </cfRule>
  </conditionalFormatting>
  <conditionalFormatting sqref="BT1069">
    <cfRule type="containsText" dxfId="4111" priority="4041" operator="containsText" text="Not developable">
      <formula>NOT(ISERROR(SEARCH("Not developable",BT1069)))</formula>
    </cfRule>
    <cfRule type="cellIs" dxfId="4110" priority="4042" operator="equal">
      <formula>"Potentially Developable"</formula>
    </cfRule>
    <cfRule type="cellIs" dxfId="4109" priority="4043" operator="equal">
      <formula>"Developable"</formula>
    </cfRule>
    <cfRule type="cellIs" dxfId="4108" priority="4044" operator="equal">
      <formula>"Deliverable"</formula>
    </cfRule>
  </conditionalFormatting>
  <conditionalFormatting sqref="BT1069">
    <cfRule type="containsText" dxfId="4107" priority="4040" operator="containsText" text="Completed">
      <formula>NOT(ISERROR(SEARCH("Completed",BT1069)))</formula>
    </cfRule>
  </conditionalFormatting>
  <conditionalFormatting sqref="BT1069">
    <cfRule type="containsText" dxfId="4106" priority="4039" operator="containsText" text="Lapsed">
      <formula>NOT(ISERROR(SEARCH("Lapsed",BT1069)))</formula>
    </cfRule>
  </conditionalFormatting>
  <conditionalFormatting sqref="AS1070">
    <cfRule type="cellIs" dxfId="4105" priority="4035" operator="equal">
      <formula>"Suitability Unknown"</formula>
    </cfRule>
    <cfRule type="cellIs" dxfId="4104" priority="4036" operator="equal">
      <formula>"Potentially suitable"</formula>
    </cfRule>
    <cfRule type="cellIs" dxfId="4103" priority="4037" operator="equal">
      <formula>"Not suitable"</formula>
    </cfRule>
    <cfRule type="cellIs" dxfId="4102" priority="4038" operator="equal">
      <formula>"Suitable"</formula>
    </cfRule>
  </conditionalFormatting>
  <conditionalFormatting sqref="R1070">
    <cfRule type="cellIs" dxfId="4101" priority="4031" operator="equal">
      <formula>"Availability unknown"</formula>
    </cfRule>
    <cfRule type="cellIs" dxfId="4100" priority="4032" operator="equal">
      <formula>"Not available"</formula>
    </cfRule>
    <cfRule type="cellIs" dxfId="4099" priority="4033" operator="equal">
      <formula>"Potentially available"</formula>
    </cfRule>
    <cfRule type="cellIs" dxfId="4098" priority="4034" operator="equal">
      <formula>"Available"</formula>
    </cfRule>
  </conditionalFormatting>
  <conditionalFormatting sqref="S1070:AA1070">
    <cfRule type="cellIs" dxfId="4097" priority="4027" operator="equal">
      <formula>"-"</formula>
    </cfRule>
    <cfRule type="cellIs" dxfId="4096" priority="4028" operator="equal">
      <formula>"Partial"</formula>
    </cfRule>
    <cfRule type="cellIs" dxfId="4095" priority="4029" operator="equal">
      <formula>"Y"</formula>
    </cfRule>
    <cfRule type="cellIs" dxfId="4094" priority="4030" operator="equal">
      <formula>"N"</formula>
    </cfRule>
  </conditionalFormatting>
  <conditionalFormatting sqref="AB1070">
    <cfRule type="containsText" dxfId="4093" priority="4024" operator="containsText" text="Include">
      <formula>NOT(ISERROR(SEARCH("Include",AB1070)))</formula>
    </cfRule>
    <cfRule type="cellIs" dxfId="4092" priority="4025" operator="equal">
      <formula>"Exclude"</formula>
    </cfRule>
    <cfRule type="cellIs" dxfId="4091" priority="4026" operator="equal">
      <formula>"Include with exclusions"</formula>
    </cfRule>
  </conditionalFormatting>
  <conditionalFormatting sqref="AD1070:AR1070">
    <cfRule type="containsText" dxfId="4090" priority="4021" operator="containsText" text="N">
      <formula>NOT(ISERROR(SEARCH("N",AD1070)))</formula>
    </cfRule>
    <cfRule type="cellIs" dxfId="4089" priority="4022" operator="equal">
      <formula>"Y"</formula>
    </cfRule>
    <cfRule type="containsText" dxfId="4088" priority="4023" operator="containsText" text="Partial">
      <formula>NOT(ISERROR(SEARCH("Partial",AD1070)))</formula>
    </cfRule>
  </conditionalFormatting>
  <conditionalFormatting sqref="BB1070">
    <cfRule type="containsText" dxfId="4087" priority="4016" operator="containsText" text="Unachievable">
      <formula>NOT(ISERROR(SEARCH("Unachievable",BB1070)))</formula>
    </cfRule>
    <cfRule type="containsText" dxfId="4086" priority="4017" operator="containsText" text="Achievability unknown">
      <formula>NOT(ISERROR(SEARCH("Achievability unknown",BB1070)))</formula>
    </cfRule>
    <cfRule type="containsText" dxfId="4085" priority="4018" operator="containsText" text="potentially achievable">
      <formula>NOT(ISERROR(SEARCH("potentially achievable",BB1070)))</formula>
    </cfRule>
    <cfRule type="containsText" dxfId="4084" priority="4019" operator="containsText" text="Achievable">
      <formula>NOT(ISERROR(SEARCH("Achievable",BB1070)))</formula>
    </cfRule>
  </conditionalFormatting>
  <conditionalFormatting sqref="BT1070">
    <cfRule type="containsText" dxfId="4083" priority="4012" operator="containsText" text="Not developable">
      <formula>NOT(ISERROR(SEARCH("Not developable",BT1070)))</formula>
    </cfRule>
    <cfRule type="cellIs" dxfId="4082" priority="4013" operator="equal">
      <formula>"Potentially Developable"</formula>
    </cfRule>
    <cfRule type="cellIs" dxfId="4081" priority="4014" operator="equal">
      <formula>"Developable"</formula>
    </cfRule>
    <cfRule type="cellIs" dxfId="4080" priority="4015" operator="equal">
      <formula>"Deliverable"</formula>
    </cfRule>
  </conditionalFormatting>
  <conditionalFormatting sqref="BT1070">
    <cfRule type="containsText" dxfId="4079" priority="4011" operator="containsText" text="Completed">
      <formula>NOT(ISERROR(SEARCH("Completed",BT1070)))</formula>
    </cfRule>
  </conditionalFormatting>
  <conditionalFormatting sqref="BT1070">
    <cfRule type="containsText" dxfId="4078" priority="4010" operator="containsText" text="Lapsed">
      <formula>NOT(ISERROR(SEARCH("Lapsed",BT1070)))</formula>
    </cfRule>
  </conditionalFormatting>
  <conditionalFormatting sqref="BT1071">
    <cfRule type="containsText" dxfId="4077" priority="4003" operator="containsText" text="Not developable">
      <formula>NOT(ISERROR(SEARCH("Not developable",BT1071)))</formula>
    </cfRule>
    <cfRule type="cellIs" dxfId="4076" priority="4004" operator="equal">
      <formula>"Potentially Developable"</formula>
    </cfRule>
    <cfRule type="cellIs" dxfId="4075" priority="4005" operator="equal">
      <formula>"Developable"</formula>
    </cfRule>
    <cfRule type="cellIs" dxfId="4074" priority="4006" operator="equal">
      <formula>"Deliverable"</formula>
    </cfRule>
  </conditionalFormatting>
  <conditionalFormatting sqref="BB1071">
    <cfRule type="containsText" dxfId="4073" priority="3999" operator="containsText" text="Unachievable">
      <formula>NOT(ISERROR(SEARCH("Unachievable",BB1071)))</formula>
    </cfRule>
    <cfRule type="containsText" dxfId="4072" priority="4000" operator="containsText" text="Achievability unknown">
      <formula>NOT(ISERROR(SEARCH("Achievability unknown",BB1071)))</formula>
    </cfRule>
    <cfRule type="containsText" dxfId="4071" priority="4001" operator="containsText" text="potentially achievable">
      <formula>NOT(ISERROR(SEARCH("potentially achievable",BB1071)))</formula>
    </cfRule>
    <cfRule type="containsText" dxfId="4070" priority="4002" operator="containsText" text="Achievable">
      <formula>NOT(ISERROR(SEARCH("Achievable",BB1071)))</formula>
    </cfRule>
  </conditionalFormatting>
  <conditionalFormatting sqref="S1071:AA1071">
    <cfRule type="cellIs" dxfId="4069" priority="3998" operator="equal">
      <formula>"-"</formula>
    </cfRule>
    <cfRule type="cellIs" dxfId="4068" priority="4007" operator="equal">
      <formula>"Partial"</formula>
    </cfRule>
    <cfRule type="cellIs" dxfId="4067" priority="4008" operator="equal">
      <formula>"Y"</formula>
    </cfRule>
    <cfRule type="cellIs" dxfId="4066" priority="4009" operator="equal">
      <formula>"N"</formula>
    </cfRule>
  </conditionalFormatting>
  <conditionalFormatting sqref="AD1071:AR1071">
    <cfRule type="containsText" dxfId="4065" priority="3995" operator="containsText" text="N">
      <formula>NOT(ISERROR(SEARCH("N",AD1071)))</formula>
    </cfRule>
    <cfRule type="cellIs" dxfId="4064" priority="3996" operator="equal">
      <formula>"Y"</formula>
    </cfRule>
    <cfRule type="containsText" dxfId="4063" priority="3997" operator="containsText" text="Partial">
      <formula>NOT(ISERROR(SEARCH("Partial",AD1071)))</formula>
    </cfRule>
  </conditionalFormatting>
  <conditionalFormatting sqref="AS1071">
    <cfRule type="cellIs" dxfId="4062" priority="3990" operator="equal">
      <formula>"Suitability Unknown"</formula>
    </cfRule>
    <cfRule type="cellIs" dxfId="4061" priority="3991" operator="equal">
      <formula>"Potentially suitable"</formula>
    </cfRule>
    <cfRule type="cellIs" dxfId="4060" priority="3992" operator="equal">
      <formula>"Not suitable"</formula>
    </cfRule>
    <cfRule type="cellIs" dxfId="4059" priority="3993" operator="equal">
      <formula>"Suitable"</formula>
    </cfRule>
  </conditionalFormatting>
  <conditionalFormatting sqref="R1071">
    <cfRule type="cellIs" dxfId="4058" priority="3986" operator="equal">
      <formula>"Availability unknown"</formula>
    </cfRule>
    <cfRule type="cellIs" dxfId="4057" priority="3987" operator="equal">
      <formula>"Not available"</formula>
    </cfRule>
    <cfRule type="cellIs" dxfId="4056" priority="3988" operator="equal">
      <formula>"Potentially available"</formula>
    </cfRule>
    <cfRule type="cellIs" dxfId="4055" priority="3989" operator="equal">
      <formula>"Available"</formula>
    </cfRule>
  </conditionalFormatting>
  <conditionalFormatting sqref="AB1071">
    <cfRule type="containsText" dxfId="4054" priority="3983" operator="containsText" text="Include">
      <formula>NOT(ISERROR(SEARCH("Include",AB1071)))</formula>
    </cfRule>
    <cfRule type="cellIs" dxfId="4053" priority="3984" operator="equal">
      <formula>"Exclude"</formula>
    </cfRule>
    <cfRule type="cellIs" dxfId="4052" priority="3985" operator="equal">
      <formula>"Include with exclusions"</formula>
    </cfRule>
  </conditionalFormatting>
  <conditionalFormatting sqref="BT1071">
    <cfRule type="containsText" dxfId="4051" priority="3982" operator="containsText" text="Completed">
      <formula>NOT(ISERROR(SEARCH("Completed",BT1071)))</formula>
    </cfRule>
  </conditionalFormatting>
  <conditionalFormatting sqref="BT1071">
    <cfRule type="containsText" dxfId="4050" priority="3981" operator="containsText" text="Lapsed">
      <formula>NOT(ISERROR(SEARCH("Lapsed",BT1071)))</formula>
    </cfRule>
  </conditionalFormatting>
  <conditionalFormatting sqref="BT1072">
    <cfRule type="containsText" dxfId="4049" priority="3977" operator="containsText" text="Not developable">
      <formula>NOT(ISERROR(SEARCH("Not developable",BT1072)))</formula>
    </cfRule>
    <cfRule type="cellIs" dxfId="4048" priority="3978" operator="equal">
      <formula>"Potentially Developable"</formula>
    </cfRule>
    <cfRule type="cellIs" dxfId="4047" priority="3979" operator="equal">
      <formula>"Developable"</formula>
    </cfRule>
    <cfRule type="cellIs" dxfId="4046" priority="3980" operator="equal">
      <formula>"Deliverable"</formula>
    </cfRule>
  </conditionalFormatting>
  <conditionalFormatting sqref="BB1072">
    <cfRule type="containsText" dxfId="4045" priority="3973" operator="containsText" text="Unachievable">
      <formula>NOT(ISERROR(SEARCH("Unachievable",BB1072)))</formula>
    </cfRule>
    <cfRule type="containsText" dxfId="4044" priority="3974" operator="containsText" text="Achievability unknown">
      <formula>NOT(ISERROR(SEARCH("Achievability unknown",BB1072)))</formula>
    </cfRule>
    <cfRule type="containsText" dxfId="4043" priority="3975" operator="containsText" text="potentially achievable">
      <formula>NOT(ISERROR(SEARCH("potentially achievable",BB1072)))</formula>
    </cfRule>
    <cfRule type="containsText" dxfId="4042" priority="3976" operator="containsText" text="Achievable">
      <formula>NOT(ISERROR(SEARCH("Achievable",BB1072)))</formula>
    </cfRule>
  </conditionalFormatting>
  <conditionalFormatting sqref="AD1072:AR1072">
    <cfRule type="containsText" dxfId="4041" priority="3970" operator="containsText" text="N">
      <formula>NOT(ISERROR(SEARCH("N",AD1072)))</formula>
    </cfRule>
    <cfRule type="cellIs" dxfId="4040" priority="3971" operator="equal">
      <formula>"Y"</formula>
    </cfRule>
    <cfRule type="containsText" dxfId="4039" priority="3972" operator="containsText" text="Partial">
      <formula>NOT(ISERROR(SEARCH("Partial",AD1072)))</formula>
    </cfRule>
  </conditionalFormatting>
  <conditionalFormatting sqref="AS1072">
    <cfRule type="cellIs" dxfId="4038" priority="3965" operator="equal">
      <formula>"Suitability Unknown"</formula>
    </cfRule>
    <cfRule type="cellIs" dxfId="4037" priority="3966" operator="equal">
      <formula>"Potentially suitable"</formula>
    </cfRule>
    <cfRule type="cellIs" dxfId="4036" priority="3967" operator="equal">
      <formula>"Not suitable"</formula>
    </cfRule>
    <cfRule type="cellIs" dxfId="4035" priority="3968" operator="equal">
      <formula>"Suitable"</formula>
    </cfRule>
  </conditionalFormatting>
  <conditionalFormatting sqref="R1072">
    <cfRule type="cellIs" dxfId="4034" priority="3961" operator="equal">
      <formula>"Availability unknown"</formula>
    </cfRule>
    <cfRule type="cellIs" dxfId="4033" priority="3962" operator="equal">
      <formula>"Not available"</formula>
    </cfRule>
    <cfRule type="cellIs" dxfId="4032" priority="3963" operator="equal">
      <formula>"Potentially available"</formula>
    </cfRule>
    <cfRule type="cellIs" dxfId="4031" priority="3964" operator="equal">
      <formula>"Available"</formula>
    </cfRule>
  </conditionalFormatting>
  <conditionalFormatting sqref="S1072:AA1072">
    <cfRule type="cellIs" dxfId="4030" priority="3957" operator="equal">
      <formula>"-"</formula>
    </cfRule>
    <cfRule type="cellIs" dxfId="4029" priority="3958" operator="equal">
      <formula>"Partial"</formula>
    </cfRule>
    <cfRule type="cellIs" dxfId="4028" priority="3959" operator="equal">
      <formula>"Y"</formula>
    </cfRule>
    <cfRule type="cellIs" dxfId="4027" priority="3960" operator="equal">
      <formula>"N"</formula>
    </cfRule>
  </conditionalFormatting>
  <conditionalFormatting sqref="AB1072">
    <cfRule type="containsText" dxfId="4026" priority="3954" operator="containsText" text="Include">
      <formula>NOT(ISERROR(SEARCH("Include",AB1072)))</formula>
    </cfRule>
    <cfRule type="cellIs" dxfId="4025" priority="3955" operator="equal">
      <formula>"Exclude"</formula>
    </cfRule>
    <cfRule type="cellIs" dxfId="4024" priority="3956" operator="equal">
      <formula>"Include with exclusions"</formula>
    </cfRule>
  </conditionalFormatting>
  <conditionalFormatting sqref="BT1072">
    <cfRule type="containsText" dxfId="4023" priority="3953" operator="containsText" text="Completed">
      <formula>NOT(ISERROR(SEARCH("Completed",BT1072)))</formula>
    </cfRule>
  </conditionalFormatting>
  <conditionalFormatting sqref="BT1072">
    <cfRule type="containsText" dxfId="4022" priority="3952" operator="containsText" text="Lapsed">
      <formula>NOT(ISERROR(SEARCH("Lapsed",BT1072)))</formula>
    </cfRule>
  </conditionalFormatting>
  <conditionalFormatting sqref="R1073">
    <cfRule type="cellIs" dxfId="4021" priority="3948" operator="equal">
      <formula>"Availability unknown"</formula>
    </cfRule>
    <cfRule type="cellIs" dxfId="4020" priority="3949" operator="equal">
      <formula>"Not available"</formula>
    </cfRule>
    <cfRule type="cellIs" dxfId="4019" priority="3950" operator="equal">
      <formula>"Potentially available"</formula>
    </cfRule>
    <cfRule type="cellIs" dxfId="4018" priority="3951" operator="equal">
      <formula>"Available"</formula>
    </cfRule>
  </conditionalFormatting>
  <conditionalFormatting sqref="BT1073">
    <cfRule type="containsText" dxfId="4017" priority="3941" operator="containsText" text="Not developable">
      <formula>NOT(ISERROR(SEARCH("Not developable",BT1073)))</formula>
    </cfRule>
    <cfRule type="cellIs" dxfId="4016" priority="3942" operator="equal">
      <formula>"Potentially Developable"</formula>
    </cfRule>
    <cfRule type="cellIs" dxfId="4015" priority="3943" operator="equal">
      <formula>"Developable"</formula>
    </cfRule>
    <cfRule type="cellIs" dxfId="4014" priority="3944" operator="equal">
      <formula>"Deliverable"</formula>
    </cfRule>
  </conditionalFormatting>
  <conditionalFormatting sqref="BB1073">
    <cfRule type="containsText" dxfId="4013" priority="3937" operator="containsText" text="Unachievable">
      <formula>NOT(ISERROR(SEARCH("Unachievable",BB1073)))</formula>
    </cfRule>
    <cfRule type="containsText" dxfId="4012" priority="3938" operator="containsText" text="Achievability unknown">
      <formula>NOT(ISERROR(SEARCH("Achievability unknown",BB1073)))</formula>
    </cfRule>
    <cfRule type="containsText" dxfId="4011" priority="3939" operator="containsText" text="potentially achievable">
      <formula>NOT(ISERROR(SEARCH("potentially achievable",BB1073)))</formula>
    </cfRule>
    <cfRule type="containsText" dxfId="4010" priority="3940" operator="containsText" text="Achievable">
      <formula>NOT(ISERROR(SEARCH("Achievable",BB1073)))</formula>
    </cfRule>
  </conditionalFormatting>
  <conditionalFormatting sqref="AS1073">
    <cfRule type="cellIs" dxfId="4009" priority="3928" operator="equal">
      <formula>"Suitability Unknown"</formula>
    </cfRule>
    <cfRule type="cellIs" dxfId="4008" priority="3929" operator="equal">
      <formula>"Potentially suitable"</formula>
    </cfRule>
    <cfRule type="cellIs" dxfId="4007" priority="3930" operator="equal">
      <formula>"Not suitable"</formula>
    </cfRule>
    <cfRule type="cellIs" dxfId="4006" priority="3931" operator="equal">
      <formula>"Suitable"</formula>
    </cfRule>
  </conditionalFormatting>
  <conditionalFormatting sqref="S1073:AA1073">
    <cfRule type="cellIs" dxfId="4005" priority="3936" operator="equal">
      <formula>"-"</formula>
    </cfRule>
    <cfRule type="cellIs" dxfId="4004" priority="3945" operator="equal">
      <formula>"Partial"</formula>
    </cfRule>
    <cfRule type="cellIs" dxfId="4003" priority="3946" operator="equal">
      <formula>"Y"</formula>
    </cfRule>
    <cfRule type="cellIs" dxfId="4002" priority="3947" operator="equal">
      <formula>"N"</formula>
    </cfRule>
  </conditionalFormatting>
  <conditionalFormatting sqref="AD1073:AR1073">
    <cfRule type="containsText" dxfId="4001" priority="3933" operator="containsText" text="N">
      <formula>NOT(ISERROR(SEARCH("N",AD1073)))</formula>
    </cfRule>
    <cfRule type="cellIs" dxfId="4000" priority="3934" operator="equal">
      <formula>"Y"</formula>
    </cfRule>
    <cfRule type="containsText" dxfId="3999" priority="3935" operator="containsText" text="Partial">
      <formula>NOT(ISERROR(SEARCH("Partial",AD1073)))</formula>
    </cfRule>
  </conditionalFormatting>
  <conditionalFormatting sqref="AB1073">
    <cfRule type="containsText" dxfId="3998" priority="3925" operator="containsText" text="Include">
      <formula>NOT(ISERROR(SEARCH("Include",AB1073)))</formula>
    </cfRule>
    <cfRule type="cellIs" dxfId="3997" priority="3926" operator="equal">
      <formula>"Exclude"</formula>
    </cfRule>
    <cfRule type="cellIs" dxfId="3996" priority="3927" operator="equal">
      <formula>"Include with exclusions"</formula>
    </cfRule>
  </conditionalFormatting>
  <conditionalFormatting sqref="BT1073">
    <cfRule type="containsText" dxfId="3995" priority="3924" operator="containsText" text="Completed">
      <formula>NOT(ISERROR(SEARCH("Completed",BT1073)))</formula>
    </cfRule>
  </conditionalFormatting>
  <conditionalFormatting sqref="BT1073">
    <cfRule type="containsText" dxfId="3994" priority="3923" operator="containsText" text="Lapsed">
      <formula>NOT(ISERROR(SEARCH("Lapsed",BT1073)))</formula>
    </cfRule>
  </conditionalFormatting>
  <conditionalFormatting sqref="AD1074:AR1074">
    <cfRule type="containsText" dxfId="3993" priority="3920" operator="containsText" text="N">
      <formula>NOT(ISERROR(SEARCH("N",AD1074)))</formula>
    </cfRule>
    <cfRule type="cellIs" dxfId="3992" priority="3921" operator="equal">
      <formula>"Y"</formula>
    </cfRule>
    <cfRule type="containsText" dxfId="3991" priority="3922" operator="containsText" text="Partial">
      <formula>NOT(ISERROR(SEARCH("Partial",AD1074)))</formula>
    </cfRule>
  </conditionalFormatting>
  <conditionalFormatting sqref="AS1074">
    <cfRule type="cellIs" dxfId="3990" priority="3915" operator="equal">
      <formula>"Suitability Unknown"</formula>
    </cfRule>
    <cfRule type="cellIs" dxfId="3989" priority="3916" operator="equal">
      <formula>"Potentially suitable"</formula>
    </cfRule>
    <cfRule type="cellIs" dxfId="3988" priority="3917" operator="equal">
      <formula>"Not suitable"</formula>
    </cfRule>
    <cfRule type="cellIs" dxfId="3987" priority="3918" operator="equal">
      <formula>"Suitable"</formula>
    </cfRule>
  </conditionalFormatting>
  <conditionalFormatting sqref="R1074">
    <cfRule type="cellIs" dxfId="3986" priority="3911" operator="equal">
      <formula>"Availability unknown"</formula>
    </cfRule>
    <cfRule type="cellIs" dxfId="3985" priority="3912" operator="equal">
      <formula>"Not available"</formula>
    </cfRule>
    <cfRule type="cellIs" dxfId="3984" priority="3913" operator="equal">
      <formula>"Potentially available"</formula>
    </cfRule>
    <cfRule type="cellIs" dxfId="3983" priority="3914" operator="equal">
      <formula>"Available"</formula>
    </cfRule>
  </conditionalFormatting>
  <conditionalFormatting sqref="S1074:AA1074">
    <cfRule type="cellIs" dxfId="3982" priority="3907" operator="equal">
      <formula>"-"</formula>
    </cfRule>
    <cfRule type="cellIs" dxfId="3981" priority="3908" operator="equal">
      <formula>"Partial"</formula>
    </cfRule>
    <cfRule type="cellIs" dxfId="3980" priority="3909" operator="equal">
      <formula>"Y"</formula>
    </cfRule>
    <cfRule type="cellIs" dxfId="3979" priority="3910" operator="equal">
      <formula>"N"</formula>
    </cfRule>
  </conditionalFormatting>
  <conditionalFormatting sqref="AB1074">
    <cfRule type="containsText" dxfId="3978" priority="3904" operator="containsText" text="Include">
      <formula>NOT(ISERROR(SEARCH("Include",AB1074)))</formula>
    </cfRule>
    <cfRule type="cellIs" dxfId="3977" priority="3905" operator="equal">
      <formula>"Exclude"</formula>
    </cfRule>
    <cfRule type="cellIs" dxfId="3976" priority="3906" operator="equal">
      <formula>"Include with exclusions"</formula>
    </cfRule>
  </conditionalFormatting>
  <conditionalFormatting sqref="BB1074">
    <cfRule type="containsText" dxfId="3975" priority="3900" operator="containsText" text="Unachievable">
      <formula>NOT(ISERROR(SEARCH("Unachievable",BB1074)))</formula>
    </cfRule>
    <cfRule type="containsText" dxfId="3974" priority="3901" operator="containsText" text="Achievability unknown">
      <formula>NOT(ISERROR(SEARCH("Achievability unknown",BB1074)))</formula>
    </cfRule>
    <cfRule type="containsText" dxfId="3973" priority="3902" operator="containsText" text="potentially achievable">
      <formula>NOT(ISERROR(SEARCH("potentially achievable",BB1074)))</formula>
    </cfRule>
    <cfRule type="containsText" dxfId="3972" priority="3903" operator="containsText" text="Achievable">
      <formula>NOT(ISERROR(SEARCH("Achievable",BB1074)))</formula>
    </cfRule>
  </conditionalFormatting>
  <conditionalFormatting sqref="BT1074">
    <cfRule type="containsText" dxfId="3971" priority="3896" operator="containsText" text="Not developable">
      <formula>NOT(ISERROR(SEARCH("Not developable",BT1074)))</formula>
    </cfRule>
    <cfRule type="cellIs" dxfId="3970" priority="3897" operator="equal">
      <formula>"Potentially Developable"</formula>
    </cfRule>
    <cfRule type="cellIs" dxfId="3969" priority="3898" operator="equal">
      <formula>"Developable"</formula>
    </cfRule>
    <cfRule type="cellIs" dxfId="3968" priority="3899" operator="equal">
      <formula>"Deliverable"</formula>
    </cfRule>
  </conditionalFormatting>
  <conditionalFormatting sqref="BT1074">
    <cfRule type="containsText" dxfId="3967" priority="3895" operator="containsText" text="Completed">
      <formula>NOT(ISERROR(SEARCH("Completed",BT1074)))</formula>
    </cfRule>
  </conditionalFormatting>
  <conditionalFormatting sqref="BT1074">
    <cfRule type="containsText" dxfId="3966" priority="3894" operator="containsText" text="Lapsed">
      <formula>NOT(ISERROR(SEARCH("Lapsed",BT1074)))</formula>
    </cfRule>
  </conditionalFormatting>
  <conditionalFormatting sqref="AD1075:AR1075">
    <cfRule type="containsText" dxfId="3965" priority="3891" operator="containsText" text="N">
      <formula>NOT(ISERROR(SEARCH("N",AD1075)))</formula>
    </cfRule>
    <cfRule type="cellIs" dxfId="3964" priority="3892" operator="equal">
      <formula>"Y"</formula>
    </cfRule>
    <cfRule type="containsText" dxfId="3963" priority="3893" operator="containsText" text="Partial">
      <formula>NOT(ISERROR(SEARCH("Partial",AD1075)))</formula>
    </cfRule>
  </conditionalFormatting>
  <conditionalFormatting sqref="R1075">
    <cfRule type="cellIs" dxfId="3962" priority="3886" operator="equal">
      <formula>"Availability unknown"</formula>
    </cfRule>
    <cfRule type="cellIs" dxfId="3961" priority="3887" operator="equal">
      <formula>"Not available"</formula>
    </cfRule>
    <cfRule type="cellIs" dxfId="3960" priority="3888" operator="equal">
      <formula>"Potentially available"</formula>
    </cfRule>
    <cfRule type="cellIs" dxfId="3959" priority="3889" operator="equal">
      <formula>"Available"</formula>
    </cfRule>
  </conditionalFormatting>
  <conditionalFormatting sqref="AB1075">
    <cfRule type="containsText" dxfId="3958" priority="3883" operator="containsText" text="Include">
      <formula>NOT(ISERROR(SEARCH("Include",AB1075)))</formula>
    </cfRule>
    <cfRule type="cellIs" dxfId="3957" priority="3884" operator="equal">
      <formula>"Exclude"</formula>
    </cfRule>
    <cfRule type="cellIs" dxfId="3956" priority="3885" operator="equal">
      <formula>"Include with exclusions"</formula>
    </cfRule>
  </conditionalFormatting>
  <conditionalFormatting sqref="S1075:AA1075">
    <cfRule type="cellIs" dxfId="3955" priority="3879" operator="equal">
      <formula>"-"</formula>
    </cfRule>
    <cfRule type="cellIs" dxfId="3954" priority="3880" operator="equal">
      <formula>"Partial"</formula>
    </cfRule>
    <cfRule type="cellIs" dxfId="3953" priority="3881" operator="equal">
      <formula>"Y"</formula>
    </cfRule>
    <cfRule type="cellIs" dxfId="3952" priority="3882" operator="equal">
      <formula>"N"</formula>
    </cfRule>
  </conditionalFormatting>
  <conditionalFormatting sqref="AS1075">
    <cfRule type="cellIs" dxfId="3951" priority="3875" operator="equal">
      <formula>"Suitability Unknown"</formula>
    </cfRule>
    <cfRule type="cellIs" dxfId="3950" priority="3876" operator="equal">
      <formula>"Potentially suitable"</formula>
    </cfRule>
    <cfRule type="cellIs" dxfId="3949" priority="3877" operator="equal">
      <formula>"Not suitable"</formula>
    </cfRule>
    <cfRule type="cellIs" dxfId="3948" priority="3878" operator="equal">
      <formula>"Suitable"</formula>
    </cfRule>
  </conditionalFormatting>
  <conditionalFormatting sqref="BB1075">
    <cfRule type="containsText" dxfId="3947" priority="3871" operator="containsText" text="Unachievable">
      <formula>NOT(ISERROR(SEARCH("Unachievable",BB1075)))</formula>
    </cfRule>
    <cfRule type="containsText" dxfId="3946" priority="3872" operator="containsText" text="Achievability unknown">
      <formula>NOT(ISERROR(SEARCH("Achievability unknown",BB1075)))</formula>
    </cfRule>
    <cfRule type="containsText" dxfId="3945" priority="3873" operator="containsText" text="potentially achievable">
      <formula>NOT(ISERROR(SEARCH("potentially achievable",BB1075)))</formula>
    </cfRule>
    <cfRule type="containsText" dxfId="3944" priority="3874" operator="containsText" text="Achievable">
      <formula>NOT(ISERROR(SEARCH("Achievable",BB1075)))</formula>
    </cfRule>
  </conditionalFormatting>
  <conditionalFormatting sqref="BT1075">
    <cfRule type="containsText" dxfId="3943" priority="3867" operator="containsText" text="Not developable">
      <formula>NOT(ISERROR(SEARCH("Not developable",BT1075)))</formula>
    </cfRule>
    <cfRule type="cellIs" dxfId="3942" priority="3868" operator="equal">
      <formula>"Potentially Developable"</formula>
    </cfRule>
    <cfRule type="cellIs" dxfId="3941" priority="3869" operator="equal">
      <formula>"Developable"</formula>
    </cfRule>
    <cfRule type="cellIs" dxfId="3940" priority="3870" operator="equal">
      <formula>"Deliverable"</formula>
    </cfRule>
  </conditionalFormatting>
  <conditionalFormatting sqref="BT1075">
    <cfRule type="containsText" dxfId="3939" priority="3866" operator="containsText" text="Completed">
      <formula>NOT(ISERROR(SEARCH("Completed",BT1075)))</formula>
    </cfRule>
  </conditionalFormatting>
  <conditionalFormatting sqref="BT1075">
    <cfRule type="containsText" dxfId="3938" priority="3865" operator="containsText" text="Lapsed">
      <formula>NOT(ISERROR(SEARCH("Lapsed",BT1075)))</formula>
    </cfRule>
  </conditionalFormatting>
  <conditionalFormatting sqref="R1076">
    <cfRule type="cellIs" dxfId="3937" priority="3861" operator="equal">
      <formula>"Availability unknown"</formula>
    </cfRule>
    <cfRule type="cellIs" dxfId="3936" priority="3862" operator="equal">
      <formula>"Not available"</formula>
    </cfRule>
    <cfRule type="cellIs" dxfId="3935" priority="3863" operator="equal">
      <formula>"Potentially available"</formula>
    </cfRule>
    <cfRule type="cellIs" dxfId="3934" priority="3864" operator="equal">
      <formula>"Available"</formula>
    </cfRule>
  </conditionalFormatting>
  <conditionalFormatting sqref="BT1076">
    <cfRule type="containsText" dxfId="3933" priority="3857" operator="containsText" text="Not developable">
      <formula>NOT(ISERROR(SEARCH("Not developable",BT1076)))</formula>
    </cfRule>
    <cfRule type="cellIs" dxfId="3932" priority="3858" operator="equal">
      <formula>"Potentially Developable"</formula>
    </cfRule>
    <cfRule type="cellIs" dxfId="3931" priority="3859" operator="equal">
      <formula>"Developable"</formula>
    </cfRule>
    <cfRule type="cellIs" dxfId="3930" priority="3860" operator="equal">
      <formula>"Deliverable"</formula>
    </cfRule>
  </conditionalFormatting>
  <conditionalFormatting sqref="BB1076">
    <cfRule type="containsText" dxfId="3929" priority="3853" operator="containsText" text="Unachievable">
      <formula>NOT(ISERROR(SEARCH("Unachievable",BB1076)))</formula>
    </cfRule>
    <cfRule type="containsText" dxfId="3928" priority="3854" operator="containsText" text="Achievability unknown">
      <formula>NOT(ISERROR(SEARCH("Achievability unknown",BB1076)))</formula>
    </cfRule>
    <cfRule type="containsText" dxfId="3927" priority="3855" operator="containsText" text="potentially achievable">
      <formula>NOT(ISERROR(SEARCH("potentially achievable",BB1076)))</formula>
    </cfRule>
    <cfRule type="containsText" dxfId="3926" priority="3856" operator="containsText" text="Achievable">
      <formula>NOT(ISERROR(SEARCH("Achievable",BB1076)))</formula>
    </cfRule>
  </conditionalFormatting>
  <conditionalFormatting sqref="AS1076">
    <cfRule type="cellIs" dxfId="3925" priority="3845" operator="equal">
      <formula>"Suitability Unknown"</formula>
    </cfRule>
    <cfRule type="cellIs" dxfId="3924" priority="3846" operator="equal">
      <formula>"Potentially suitable"</formula>
    </cfRule>
    <cfRule type="cellIs" dxfId="3923" priority="3847" operator="equal">
      <formula>"Not suitable"</formula>
    </cfRule>
    <cfRule type="cellIs" dxfId="3922" priority="3848" operator="equal">
      <formula>"Suitable"</formula>
    </cfRule>
  </conditionalFormatting>
  <conditionalFormatting sqref="S1076:AA1076 AD1076:AR1076">
    <cfRule type="containsText" dxfId="3921" priority="3850" operator="containsText" text="N">
      <formula>NOT(ISERROR(SEARCH("N",S1076)))</formula>
    </cfRule>
    <cfRule type="cellIs" dxfId="3920" priority="3851" operator="equal">
      <formula>"Y"</formula>
    </cfRule>
    <cfRule type="containsText" dxfId="3919" priority="3852" operator="containsText" text="Partial">
      <formula>NOT(ISERROR(SEARCH("Partial",S1076)))</formula>
    </cfRule>
  </conditionalFormatting>
  <conditionalFormatting sqref="AB1076">
    <cfRule type="containsText" dxfId="3918" priority="3842" operator="containsText" text="Include">
      <formula>NOT(ISERROR(SEARCH("Include",AB1076)))</formula>
    </cfRule>
    <cfRule type="cellIs" dxfId="3917" priority="3843" operator="equal">
      <formula>"Exclude"</formula>
    </cfRule>
    <cfRule type="cellIs" dxfId="3916" priority="3844" operator="equal">
      <formula>"Include with exclusions"</formula>
    </cfRule>
  </conditionalFormatting>
  <conditionalFormatting sqref="BT1076">
    <cfRule type="containsText" dxfId="3915" priority="3841" operator="containsText" text="Completed">
      <formula>NOT(ISERROR(SEARCH("Completed",BT1076)))</formula>
    </cfRule>
  </conditionalFormatting>
  <conditionalFormatting sqref="BT1076">
    <cfRule type="containsText" dxfId="3914" priority="3840" operator="containsText" text="Lapsed">
      <formula>NOT(ISERROR(SEARCH("Lapsed",BT1076)))</formula>
    </cfRule>
  </conditionalFormatting>
  <conditionalFormatting sqref="R1077">
    <cfRule type="cellIs" dxfId="3913" priority="3836" operator="equal">
      <formula>"Availability unknown"</formula>
    </cfRule>
    <cfRule type="cellIs" dxfId="3912" priority="3837" operator="equal">
      <formula>"Not available"</formula>
    </cfRule>
    <cfRule type="cellIs" dxfId="3911" priority="3838" operator="equal">
      <formula>"Potentially available"</formula>
    </cfRule>
    <cfRule type="cellIs" dxfId="3910" priority="3839" operator="equal">
      <formula>"Available"</formula>
    </cfRule>
  </conditionalFormatting>
  <conditionalFormatting sqref="BT1077">
    <cfRule type="containsText" dxfId="3909" priority="3829" operator="containsText" text="Not developable">
      <formula>NOT(ISERROR(SEARCH("Not developable",BT1077)))</formula>
    </cfRule>
    <cfRule type="cellIs" dxfId="3908" priority="3830" operator="equal">
      <formula>"Potentially Developable"</formula>
    </cfRule>
    <cfRule type="cellIs" dxfId="3907" priority="3831" operator="equal">
      <formula>"Developable"</formula>
    </cfRule>
    <cfRule type="cellIs" dxfId="3906" priority="3832" operator="equal">
      <formula>"Deliverable"</formula>
    </cfRule>
  </conditionalFormatting>
  <conditionalFormatting sqref="S1077:AA1077">
    <cfRule type="cellIs" dxfId="3905" priority="3828" operator="equal">
      <formula>"-"</formula>
    </cfRule>
    <cfRule type="cellIs" dxfId="3904" priority="3833" operator="equal">
      <formula>"Partial"</formula>
    </cfRule>
    <cfRule type="cellIs" dxfId="3903" priority="3834" operator="equal">
      <formula>"Y"</formula>
    </cfRule>
    <cfRule type="cellIs" dxfId="3902" priority="3835" operator="equal">
      <formula>"N"</formula>
    </cfRule>
  </conditionalFormatting>
  <conditionalFormatting sqref="AS1077">
    <cfRule type="cellIs" dxfId="3901" priority="3824" operator="equal">
      <formula>"Suitability Unknown"</formula>
    </cfRule>
    <cfRule type="cellIs" dxfId="3900" priority="3825" operator="equal">
      <formula>"Potentially suitable"</formula>
    </cfRule>
    <cfRule type="cellIs" dxfId="3899" priority="3826" operator="equal">
      <formula>"Not suitable"</formula>
    </cfRule>
    <cfRule type="cellIs" dxfId="3898" priority="3827" operator="equal">
      <formula>"Suitable"</formula>
    </cfRule>
  </conditionalFormatting>
  <conditionalFormatting sqref="AB1077">
    <cfRule type="containsText" dxfId="3897" priority="3821" operator="containsText" text="Include">
      <formula>NOT(ISERROR(SEARCH("Include",AB1077)))</formula>
    </cfRule>
    <cfRule type="cellIs" dxfId="3896" priority="3822" operator="equal">
      <formula>"Exclude"</formula>
    </cfRule>
    <cfRule type="cellIs" dxfId="3895" priority="3823" operator="equal">
      <formula>"Include with exclusions"</formula>
    </cfRule>
  </conditionalFormatting>
  <conditionalFormatting sqref="AD1077:AR1077">
    <cfRule type="containsText" dxfId="3894" priority="3818" operator="containsText" text="N">
      <formula>NOT(ISERROR(SEARCH("N",AD1077)))</formula>
    </cfRule>
    <cfRule type="cellIs" dxfId="3893" priority="3819" operator="equal">
      <formula>"Y"</formula>
    </cfRule>
    <cfRule type="containsText" dxfId="3892" priority="3820" operator="containsText" text="Partial">
      <formula>NOT(ISERROR(SEARCH("Partial",AD1077)))</formula>
    </cfRule>
  </conditionalFormatting>
  <conditionalFormatting sqref="BB1077">
    <cfRule type="containsText" dxfId="3891" priority="3813" operator="containsText" text="Unachievable">
      <formula>NOT(ISERROR(SEARCH("Unachievable",BB1077)))</formula>
    </cfRule>
    <cfRule type="containsText" dxfId="3890" priority="3814" operator="containsText" text="Achievability unknown">
      <formula>NOT(ISERROR(SEARCH("Achievability unknown",BB1077)))</formula>
    </cfRule>
    <cfRule type="containsText" dxfId="3889" priority="3815" operator="containsText" text="potentially achievable">
      <formula>NOT(ISERROR(SEARCH("potentially achievable",BB1077)))</formula>
    </cfRule>
    <cfRule type="containsText" dxfId="3888" priority="3816" operator="containsText" text="Achievable">
      <formula>NOT(ISERROR(SEARCH("Achievable",BB1077)))</formula>
    </cfRule>
  </conditionalFormatting>
  <conditionalFormatting sqref="BT1077">
    <cfRule type="containsText" dxfId="3887" priority="3812" operator="containsText" text="Completed">
      <formula>NOT(ISERROR(SEARCH("Completed",BT1077)))</formula>
    </cfRule>
  </conditionalFormatting>
  <conditionalFormatting sqref="BT1077">
    <cfRule type="containsText" dxfId="3886" priority="3811" operator="containsText" text="Lapsed">
      <formula>NOT(ISERROR(SEARCH("Lapsed",BT1077)))</formula>
    </cfRule>
  </conditionalFormatting>
  <conditionalFormatting sqref="R1078">
    <cfRule type="cellIs" dxfId="3885" priority="3807" operator="equal">
      <formula>"Availability unknown"</formula>
    </cfRule>
    <cfRule type="cellIs" dxfId="3884" priority="3808" operator="equal">
      <formula>"Not available"</formula>
    </cfRule>
    <cfRule type="cellIs" dxfId="3883" priority="3809" operator="equal">
      <formula>"Potentially available"</formula>
    </cfRule>
    <cfRule type="cellIs" dxfId="3882" priority="3810" operator="equal">
      <formula>"Available"</formula>
    </cfRule>
  </conditionalFormatting>
  <conditionalFormatting sqref="BT1078">
    <cfRule type="containsText" dxfId="3881" priority="3800" operator="containsText" text="Not developable">
      <formula>NOT(ISERROR(SEARCH("Not developable",BT1078)))</formula>
    </cfRule>
    <cfRule type="cellIs" dxfId="3880" priority="3801" operator="equal">
      <formula>"Potentially Developable"</formula>
    </cfRule>
    <cfRule type="cellIs" dxfId="3879" priority="3802" operator="equal">
      <formula>"Developable"</formula>
    </cfRule>
    <cfRule type="cellIs" dxfId="3878" priority="3803" operator="equal">
      <formula>"Deliverable"</formula>
    </cfRule>
  </conditionalFormatting>
  <conditionalFormatting sqref="S1078:AA1078">
    <cfRule type="cellIs" dxfId="3877" priority="3799" operator="equal">
      <formula>"-"</formula>
    </cfRule>
    <cfRule type="cellIs" dxfId="3876" priority="3804" operator="equal">
      <formula>"Partial"</formula>
    </cfRule>
    <cfRule type="cellIs" dxfId="3875" priority="3805" operator="equal">
      <formula>"Y"</formula>
    </cfRule>
    <cfRule type="cellIs" dxfId="3874" priority="3806" operator="equal">
      <formula>"N"</formula>
    </cfRule>
  </conditionalFormatting>
  <conditionalFormatting sqref="AS1078">
    <cfRule type="cellIs" dxfId="3873" priority="3795" operator="equal">
      <formula>"Suitability Unknown"</formula>
    </cfRule>
    <cfRule type="cellIs" dxfId="3872" priority="3796" operator="equal">
      <formula>"Potentially suitable"</formula>
    </cfRule>
    <cfRule type="cellIs" dxfId="3871" priority="3797" operator="equal">
      <formula>"Not suitable"</formula>
    </cfRule>
    <cfRule type="cellIs" dxfId="3870" priority="3798" operator="equal">
      <formula>"Suitable"</formula>
    </cfRule>
  </conditionalFormatting>
  <conditionalFormatting sqref="AB1078">
    <cfRule type="containsText" dxfId="3869" priority="3792" operator="containsText" text="Include">
      <formula>NOT(ISERROR(SEARCH("Include",AB1078)))</formula>
    </cfRule>
    <cfRule type="cellIs" dxfId="3868" priority="3793" operator="equal">
      <formula>"Exclude"</formula>
    </cfRule>
    <cfRule type="cellIs" dxfId="3867" priority="3794" operator="equal">
      <formula>"Include with exclusions"</formula>
    </cfRule>
  </conditionalFormatting>
  <conditionalFormatting sqref="AD1078:AR1078">
    <cfRule type="containsText" dxfId="3866" priority="3789" operator="containsText" text="N">
      <formula>NOT(ISERROR(SEARCH("N",AD1078)))</formula>
    </cfRule>
    <cfRule type="cellIs" dxfId="3865" priority="3790" operator="equal">
      <formula>"Y"</formula>
    </cfRule>
    <cfRule type="containsText" dxfId="3864" priority="3791" operator="containsText" text="Partial">
      <formula>NOT(ISERROR(SEARCH("Partial",AD1078)))</formula>
    </cfRule>
  </conditionalFormatting>
  <conditionalFormatting sqref="BB1078">
    <cfRule type="containsText" dxfId="3863" priority="3784" operator="containsText" text="Unachievable">
      <formula>NOT(ISERROR(SEARCH("Unachievable",BB1078)))</formula>
    </cfRule>
    <cfRule type="containsText" dxfId="3862" priority="3785" operator="containsText" text="Achievability unknown">
      <formula>NOT(ISERROR(SEARCH("Achievability unknown",BB1078)))</formula>
    </cfRule>
    <cfRule type="containsText" dxfId="3861" priority="3786" operator="containsText" text="potentially achievable">
      <formula>NOT(ISERROR(SEARCH("potentially achievable",BB1078)))</formula>
    </cfRule>
    <cfRule type="containsText" dxfId="3860" priority="3787" operator="containsText" text="Achievable">
      <formula>NOT(ISERROR(SEARCH("Achievable",BB1078)))</formula>
    </cfRule>
  </conditionalFormatting>
  <conditionalFormatting sqref="BT1078">
    <cfRule type="containsText" dxfId="3859" priority="3783" operator="containsText" text="Completed">
      <formula>NOT(ISERROR(SEARCH("Completed",BT1078)))</formula>
    </cfRule>
  </conditionalFormatting>
  <conditionalFormatting sqref="BT1078">
    <cfRule type="containsText" dxfId="3858" priority="3782" operator="containsText" text="Lapsed">
      <formula>NOT(ISERROR(SEARCH("Lapsed",BT1078)))</formula>
    </cfRule>
  </conditionalFormatting>
  <conditionalFormatting sqref="R1079">
    <cfRule type="cellIs" dxfId="3857" priority="3778" operator="equal">
      <formula>"Availability unknown"</formula>
    </cfRule>
    <cfRule type="cellIs" dxfId="3856" priority="3779" operator="equal">
      <formula>"Not available"</formula>
    </cfRule>
    <cfRule type="cellIs" dxfId="3855" priority="3780" operator="equal">
      <formula>"Potentially available"</formula>
    </cfRule>
    <cfRule type="cellIs" dxfId="3854" priority="3781" operator="equal">
      <formula>"Available"</formula>
    </cfRule>
  </conditionalFormatting>
  <conditionalFormatting sqref="BT1079">
    <cfRule type="containsText" dxfId="3853" priority="3771" operator="containsText" text="Not developable">
      <formula>NOT(ISERROR(SEARCH("Not developable",BT1079)))</formula>
    </cfRule>
    <cfRule type="cellIs" dxfId="3852" priority="3772" operator="equal">
      <formula>"Potentially Developable"</formula>
    </cfRule>
    <cfRule type="cellIs" dxfId="3851" priority="3773" operator="equal">
      <formula>"Developable"</formula>
    </cfRule>
    <cfRule type="cellIs" dxfId="3850" priority="3774" operator="equal">
      <formula>"Deliverable"</formula>
    </cfRule>
  </conditionalFormatting>
  <conditionalFormatting sqref="S1079:AA1079">
    <cfRule type="cellIs" dxfId="3849" priority="3770" operator="equal">
      <formula>"-"</formula>
    </cfRule>
    <cfRule type="cellIs" dxfId="3848" priority="3775" operator="equal">
      <formula>"Partial"</formula>
    </cfRule>
    <cfRule type="cellIs" dxfId="3847" priority="3776" operator="equal">
      <formula>"Y"</formula>
    </cfRule>
    <cfRule type="cellIs" dxfId="3846" priority="3777" operator="equal">
      <formula>"N"</formula>
    </cfRule>
  </conditionalFormatting>
  <conditionalFormatting sqref="AS1079">
    <cfRule type="cellIs" dxfId="3845" priority="3766" operator="equal">
      <formula>"Suitability Unknown"</formula>
    </cfRule>
    <cfRule type="cellIs" dxfId="3844" priority="3767" operator="equal">
      <formula>"Potentially suitable"</formula>
    </cfRule>
    <cfRule type="cellIs" dxfId="3843" priority="3768" operator="equal">
      <formula>"Not suitable"</formula>
    </cfRule>
    <cfRule type="cellIs" dxfId="3842" priority="3769" operator="equal">
      <formula>"Suitable"</formula>
    </cfRule>
  </conditionalFormatting>
  <conditionalFormatting sqref="AB1079">
    <cfRule type="containsText" dxfId="3841" priority="3763" operator="containsText" text="Include">
      <formula>NOT(ISERROR(SEARCH("Include",AB1079)))</formula>
    </cfRule>
    <cfRule type="cellIs" dxfId="3840" priority="3764" operator="equal">
      <formula>"Exclude"</formula>
    </cfRule>
    <cfRule type="cellIs" dxfId="3839" priority="3765" operator="equal">
      <formula>"Include with exclusions"</formula>
    </cfRule>
  </conditionalFormatting>
  <conditionalFormatting sqref="AD1079:AR1079">
    <cfRule type="containsText" dxfId="3838" priority="3760" operator="containsText" text="N">
      <formula>NOT(ISERROR(SEARCH("N",AD1079)))</formula>
    </cfRule>
    <cfRule type="cellIs" dxfId="3837" priority="3761" operator="equal">
      <formula>"Y"</formula>
    </cfRule>
    <cfRule type="containsText" dxfId="3836" priority="3762" operator="containsText" text="Partial">
      <formula>NOT(ISERROR(SEARCH("Partial",AD1079)))</formula>
    </cfRule>
  </conditionalFormatting>
  <conditionalFormatting sqref="BB1079">
    <cfRule type="containsText" dxfId="3835" priority="3755" operator="containsText" text="Unachievable">
      <formula>NOT(ISERROR(SEARCH("Unachievable",BB1079)))</formula>
    </cfRule>
    <cfRule type="containsText" dxfId="3834" priority="3756" operator="containsText" text="Achievability unknown">
      <formula>NOT(ISERROR(SEARCH("Achievability unknown",BB1079)))</formula>
    </cfRule>
    <cfRule type="containsText" dxfId="3833" priority="3757" operator="containsText" text="potentially achievable">
      <formula>NOT(ISERROR(SEARCH("potentially achievable",BB1079)))</formula>
    </cfRule>
    <cfRule type="containsText" dxfId="3832" priority="3758" operator="containsText" text="Achievable">
      <formula>NOT(ISERROR(SEARCH("Achievable",BB1079)))</formula>
    </cfRule>
  </conditionalFormatting>
  <conditionalFormatting sqref="BT1079">
    <cfRule type="containsText" dxfId="3831" priority="3754" operator="containsText" text="Completed">
      <formula>NOT(ISERROR(SEARCH("Completed",BT1079)))</formula>
    </cfRule>
  </conditionalFormatting>
  <conditionalFormatting sqref="BT1079">
    <cfRule type="containsText" dxfId="3830" priority="3753" operator="containsText" text="Lapsed">
      <formula>NOT(ISERROR(SEARCH("Lapsed",BT1079)))</formula>
    </cfRule>
  </conditionalFormatting>
  <conditionalFormatting sqref="R1080">
    <cfRule type="cellIs" dxfId="3829" priority="3749" operator="equal">
      <formula>"Availability unknown"</formula>
    </cfRule>
    <cfRule type="cellIs" dxfId="3828" priority="3750" operator="equal">
      <formula>"Not available"</formula>
    </cfRule>
    <cfRule type="cellIs" dxfId="3827" priority="3751" operator="equal">
      <formula>"Potentially available"</formula>
    </cfRule>
    <cfRule type="cellIs" dxfId="3826" priority="3752" operator="equal">
      <formula>"Available"</formula>
    </cfRule>
  </conditionalFormatting>
  <conditionalFormatting sqref="BT1080">
    <cfRule type="containsText" dxfId="3825" priority="3742" operator="containsText" text="Not developable">
      <formula>NOT(ISERROR(SEARCH("Not developable",BT1080)))</formula>
    </cfRule>
    <cfRule type="cellIs" dxfId="3824" priority="3743" operator="equal">
      <formula>"Potentially Developable"</formula>
    </cfRule>
    <cfRule type="cellIs" dxfId="3823" priority="3744" operator="equal">
      <formula>"Developable"</formula>
    </cfRule>
    <cfRule type="cellIs" dxfId="3822" priority="3745" operator="equal">
      <formula>"Deliverable"</formula>
    </cfRule>
  </conditionalFormatting>
  <conditionalFormatting sqref="S1080:AA1080">
    <cfRule type="cellIs" dxfId="3821" priority="3741" operator="equal">
      <formula>"-"</formula>
    </cfRule>
    <cfRule type="cellIs" dxfId="3820" priority="3746" operator="equal">
      <formula>"Partial"</formula>
    </cfRule>
    <cfRule type="cellIs" dxfId="3819" priority="3747" operator="equal">
      <formula>"Y"</formula>
    </cfRule>
    <cfRule type="cellIs" dxfId="3818" priority="3748" operator="equal">
      <formula>"N"</formula>
    </cfRule>
  </conditionalFormatting>
  <conditionalFormatting sqref="AS1080">
    <cfRule type="cellIs" dxfId="3817" priority="3737" operator="equal">
      <formula>"Suitability Unknown"</formula>
    </cfRule>
    <cfRule type="cellIs" dxfId="3816" priority="3738" operator="equal">
      <formula>"Potentially suitable"</formula>
    </cfRule>
    <cfRule type="cellIs" dxfId="3815" priority="3739" operator="equal">
      <formula>"Not suitable"</formula>
    </cfRule>
    <cfRule type="cellIs" dxfId="3814" priority="3740" operator="equal">
      <formula>"Suitable"</formula>
    </cfRule>
  </conditionalFormatting>
  <conditionalFormatting sqref="AB1080">
    <cfRule type="containsText" dxfId="3813" priority="3734" operator="containsText" text="Include">
      <formula>NOT(ISERROR(SEARCH("Include",AB1080)))</formula>
    </cfRule>
    <cfRule type="cellIs" dxfId="3812" priority="3735" operator="equal">
      <formula>"Exclude"</formula>
    </cfRule>
    <cfRule type="cellIs" dxfId="3811" priority="3736" operator="equal">
      <formula>"Include with exclusions"</formula>
    </cfRule>
  </conditionalFormatting>
  <conditionalFormatting sqref="AD1080:AR1080">
    <cfRule type="containsText" dxfId="3810" priority="3731" operator="containsText" text="N">
      <formula>NOT(ISERROR(SEARCH("N",AD1080)))</formula>
    </cfRule>
    <cfRule type="cellIs" dxfId="3809" priority="3732" operator="equal">
      <formula>"Y"</formula>
    </cfRule>
    <cfRule type="containsText" dxfId="3808" priority="3733" operator="containsText" text="Partial">
      <formula>NOT(ISERROR(SEARCH("Partial",AD1080)))</formula>
    </cfRule>
  </conditionalFormatting>
  <conditionalFormatting sqref="BB1080">
    <cfRule type="containsText" dxfId="3807" priority="3726" operator="containsText" text="Unachievable">
      <formula>NOT(ISERROR(SEARCH("Unachievable",BB1080)))</formula>
    </cfRule>
    <cfRule type="containsText" dxfId="3806" priority="3727" operator="containsText" text="Achievability unknown">
      <formula>NOT(ISERROR(SEARCH("Achievability unknown",BB1080)))</formula>
    </cfRule>
    <cfRule type="containsText" dxfId="3805" priority="3728" operator="containsText" text="potentially achievable">
      <formula>NOT(ISERROR(SEARCH("potentially achievable",BB1080)))</formula>
    </cfRule>
    <cfRule type="containsText" dxfId="3804" priority="3729" operator="containsText" text="Achievable">
      <formula>NOT(ISERROR(SEARCH("Achievable",BB1080)))</formula>
    </cfRule>
  </conditionalFormatting>
  <conditionalFormatting sqref="BT1080">
    <cfRule type="containsText" dxfId="3803" priority="3725" operator="containsText" text="Completed">
      <formula>NOT(ISERROR(SEARCH("Completed",BT1080)))</formula>
    </cfRule>
  </conditionalFormatting>
  <conditionalFormatting sqref="BT1080">
    <cfRule type="containsText" dxfId="3802" priority="3724" operator="containsText" text="Lapsed">
      <formula>NOT(ISERROR(SEARCH("Lapsed",BT1080)))</formula>
    </cfRule>
  </conditionalFormatting>
  <conditionalFormatting sqref="BT1081">
    <cfRule type="containsText" dxfId="3801" priority="3717" operator="containsText" text="Not developable">
      <formula>NOT(ISERROR(SEARCH("Not developable",BT1081)))</formula>
    </cfRule>
    <cfRule type="cellIs" dxfId="3800" priority="3718" operator="equal">
      <formula>"Potentially Developable"</formula>
    </cfRule>
    <cfRule type="cellIs" dxfId="3799" priority="3719" operator="equal">
      <formula>"Developable"</formula>
    </cfRule>
    <cfRule type="cellIs" dxfId="3798" priority="3720" operator="equal">
      <formula>"Deliverable"</formula>
    </cfRule>
  </conditionalFormatting>
  <conditionalFormatting sqref="S1081:AA1081">
    <cfRule type="cellIs" dxfId="3797" priority="3716" operator="equal">
      <formula>"-"</formula>
    </cfRule>
    <cfRule type="cellIs" dxfId="3796" priority="3721" operator="equal">
      <formula>"Partial"</formula>
    </cfRule>
    <cfRule type="cellIs" dxfId="3795" priority="3722" operator="equal">
      <formula>"Y"</formula>
    </cfRule>
    <cfRule type="cellIs" dxfId="3794" priority="3723" operator="equal">
      <formula>"N"</formula>
    </cfRule>
  </conditionalFormatting>
  <conditionalFormatting sqref="R1081">
    <cfRule type="cellIs" dxfId="3793" priority="3712" operator="equal">
      <formula>"Availability unknown"</formula>
    </cfRule>
    <cfRule type="cellIs" dxfId="3792" priority="3713" operator="equal">
      <formula>"Not available"</formula>
    </cfRule>
    <cfRule type="cellIs" dxfId="3791" priority="3714" operator="equal">
      <formula>"Potentially available"</formula>
    </cfRule>
    <cfRule type="cellIs" dxfId="3790" priority="3715" operator="equal">
      <formula>"Available"</formula>
    </cfRule>
  </conditionalFormatting>
  <conditionalFormatting sqref="AS1081">
    <cfRule type="cellIs" dxfId="3789" priority="3708" operator="equal">
      <formula>"Suitability Unknown"</formula>
    </cfRule>
    <cfRule type="cellIs" dxfId="3788" priority="3709" operator="equal">
      <formula>"Potentially suitable"</formula>
    </cfRule>
    <cfRule type="cellIs" dxfId="3787" priority="3710" operator="equal">
      <formula>"Not suitable"</formula>
    </cfRule>
    <cfRule type="cellIs" dxfId="3786" priority="3711" operator="equal">
      <formula>"Suitable"</formula>
    </cfRule>
  </conditionalFormatting>
  <conditionalFormatting sqref="AB1081">
    <cfRule type="containsText" dxfId="3785" priority="3705" operator="containsText" text="Include">
      <formula>NOT(ISERROR(SEARCH("Include",AB1081)))</formula>
    </cfRule>
    <cfRule type="cellIs" dxfId="3784" priority="3706" operator="equal">
      <formula>"Exclude"</formula>
    </cfRule>
    <cfRule type="cellIs" dxfId="3783" priority="3707" operator="equal">
      <formula>"Include with exclusions"</formula>
    </cfRule>
  </conditionalFormatting>
  <conditionalFormatting sqref="AD1081:AR1081">
    <cfRule type="containsText" dxfId="3782" priority="3702" operator="containsText" text="N">
      <formula>NOT(ISERROR(SEARCH("N",AD1081)))</formula>
    </cfRule>
    <cfRule type="cellIs" dxfId="3781" priority="3703" operator="equal">
      <formula>"Y"</formula>
    </cfRule>
    <cfRule type="containsText" dxfId="3780" priority="3704" operator="containsText" text="Partial">
      <formula>NOT(ISERROR(SEARCH("Partial",AD1081)))</formula>
    </cfRule>
  </conditionalFormatting>
  <conditionalFormatting sqref="BB1081">
    <cfRule type="containsText" dxfId="3779" priority="3697" operator="containsText" text="Unachievable">
      <formula>NOT(ISERROR(SEARCH("Unachievable",BB1081)))</formula>
    </cfRule>
    <cfRule type="containsText" dxfId="3778" priority="3698" operator="containsText" text="Achievability unknown">
      <formula>NOT(ISERROR(SEARCH("Achievability unknown",BB1081)))</formula>
    </cfRule>
    <cfRule type="containsText" dxfId="3777" priority="3699" operator="containsText" text="potentially achievable">
      <formula>NOT(ISERROR(SEARCH("potentially achievable",BB1081)))</formula>
    </cfRule>
    <cfRule type="containsText" dxfId="3776" priority="3700" operator="containsText" text="Achievable">
      <formula>NOT(ISERROR(SEARCH("Achievable",BB1081)))</formula>
    </cfRule>
  </conditionalFormatting>
  <conditionalFormatting sqref="BT1081">
    <cfRule type="containsText" dxfId="3775" priority="3696" operator="containsText" text="Completed">
      <formula>NOT(ISERROR(SEARCH("Completed",BT1081)))</formula>
    </cfRule>
  </conditionalFormatting>
  <conditionalFormatting sqref="BT1081">
    <cfRule type="containsText" dxfId="3774" priority="3695" operator="containsText" text="Lapsed">
      <formula>NOT(ISERROR(SEARCH("Lapsed",BT1081)))</formula>
    </cfRule>
  </conditionalFormatting>
  <conditionalFormatting sqref="R1082">
    <cfRule type="cellIs" dxfId="3773" priority="3691" operator="equal">
      <formula>"Availability unknown"</formula>
    </cfRule>
    <cfRule type="cellIs" dxfId="3772" priority="3692" operator="equal">
      <formula>"Not available"</formula>
    </cfRule>
    <cfRule type="cellIs" dxfId="3771" priority="3693" operator="equal">
      <formula>"Potentially available"</formula>
    </cfRule>
    <cfRule type="cellIs" dxfId="3770" priority="3694" operator="equal">
      <formula>"Available"</formula>
    </cfRule>
  </conditionalFormatting>
  <conditionalFormatting sqref="BT1082">
    <cfRule type="containsText" dxfId="3769" priority="3687" operator="containsText" text="Not developable">
      <formula>NOT(ISERROR(SEARCH("Not developable",BT1082)))</formula>
    </cfRule>
    <cfRule type="cellIs" dxfId="3768" priority="3688" operator="equal">
      <formula>"Potentially Developable"</formula>
    </cfRule>
    <cfRule type="cellIs" dxfId="3767" priority="3689" operator="equal">
      <formula>"Developable"</formula>
    </cfRule>
    <cfRule type="cellIs" dxfId="3766" priority="3690" operator="equal">
      <formula>"Deliverable"</formula>
    </cfRule>
  </conditionalFormatting>
  <conditionalFormatting sqref="BB1082">
    <cfRule type="containsText" dxfId="3765" priority="3683" operator="containsText" text="Unachievable">
      <formula>NOT(ISERROR(SEARCH("Unachievable",BB1082)))</formula>
    </cfRule>
    <cfRule type="containsText" dxfId="3764" priority="3684" operator="containsText" text="Achievability unknown">
      <formula>NOT(ISERROR(SEARCH("Achievability unknown",BB1082)))</formula>
    </cfRule>
    <cfRule type="containsText" dxfId="3763" priority="3685" operator="containsText" text="potentially achievable">
      <formula>NOT(ISERROR(SEARCH("potentially achievable",BB1082)))</formula>
    </cfRule>
    <cfRule type="containsText" dxfId="3762" priority="3686" operator="containsText" text="Achievable">
      <formula>NOT(ISERROR(SEARCH("Achievable",BB1082)))</formula>
    </cfRule>
  </conditionalFormatting>
  <conditionalFormatting sqref="AS1082">
    <cfRule type="cellIs" dxfId="3761" priority="3675" operator="equal">
      <formula>"Suitability Unknown"</formula>
    </cfRule>
    <cfRule type="cellIs" dxfId="3760" priority="3676" operator="equal">
      <formula>"Potentially suitable"</formula>
    </cfRule>
    <cfRule type="cellIs" dxfId="3759" priority="3677" operator="equal">
      <formula>"Not suitable"</formula>
    </cfRule>
    <cfRule type="cellIs" dxfId="3758" priority="3678" operator="equal">
      <formula>"Suitable"</formula>
    </cfRule>
  </conditionalFormatting>
  <conditionalFormatting sqref="S1082:AA1082 AD1082:AR1082">
    <cfRule type="containsText" dxfId="3757" priority="3680" operator="containsText" text="N">
      <formula>NOT(ISERROR(SEARCH("N",S1082)))</formula>
    </cfRule>
    <cfRule type="cellIs" dxfId="3756" priority="3681" operator="equal">
      <formula>"Y"</formula>
    </cfRule>
    <cfRule type="containsText" dxfId="3755" priority="3682" operator="containsText" text="Partial">
      <formula>NOT(ISERROR(SEARCH("Partial",S1082)))</formula>
    </cfRule>
  </conditionalFormatting>
  <conditionalFormatting sqref="AB1082">
    <cfRule type="containsText" dxfId="3754" priority="3672" operator="containsText" text="Include">
      <formula>NOT(ISERROR(SEARCH("Include",AB1082)))</formula>
    </cfRule>
    <cfRule type="cellIs" dxfId="3753" priority="3673" operator="equal">
      <formula>"Exclude"</formula>
    </cfRule>
    <cfRule type="cellIs" dxfId="3752" priority="3674" operator="equal">
      <formula>"Include with exclusions"</formula>
    </cfRule>
  </conditionalFormatting>
  <conditionalFormatting sqref="BT1082">
    <cfRule type="containsText" dxfId="3751" priority="3671" operator="containsText" text="Completed">
      <formula>NOT(ISERROR(SEARCH("Completed",BT1082)))</formula>
    </cfRule>
  </conditionalFormatting>
  <conditionalFormatting sqref="BT1082">
    <cfRule type="containsText" dxfId="3750" priority="3670" operator="containsText" text="Lapsed">
      <formula>NOT(ISERROR(SEARCH("Lapsed",BT1082)))</formula>
    </cfRule>
  </conditionalFormatting>
  <conditionalFormatting sqref="BJ1083">
    <cfRule type="containsText" dxfId="3749" priority="3667" operator="containsText" text="N">
      <formula>NOT(ISERROR(SEARCH("N",BJ1083)))</formula>
    </cfRule>
    <cfRule type="cellIs" dxfId="3748" priority="3668" operator="equal">
      <formula>"Y"</formula>
    </cfRule>
    <cfRule type="containsText" dxfId="3747" priority="3669" operator="containsText" text="Partial">
      <formula>NOT(ISERROR(SEARCH("Partial",BJ1083)))</formula>
    </cfRule>
  </conditionalFormatting>
  <conditionalFormatting sqref="BP1083:BR1083">
    <cfRule type="containsText" dxfId="3746" priority="3663" operator="containsText" text="N">
      <formula>NOT(ISERROR(SEARCH("N",BP1083)))</formula>
    </cfRule>
    <cfRule type="cellIs" dxfId="3745" priority="3664" operator="equal">
      <formula>"Y"</formula>
    </cfRule>
    <cfRule type="containsText" dxfId="3744" priority="3665" operator="containsText" text="Partial">
      <formula>NOT(ISERROR(SEARCH("Partial",BP1083)))</formula>
    </cfRule>
  </conditionalFormatting>
  <conditionalFormatting sqref="AS1083">
    <cfRule type="cellIs" dxfId="3743" priority="3658" operator="equal">
      <formula>"Suitability Unknown"</formula>
    </cfRule>
    <cfRule type="cellIs" dxfId="3742" priority="3659" operator="equal">
      <formula>"Potentially suitable"</formula>
    </cfRule>
    <cfRule type="cellIs" dxfId="3741" priority="3660" operator="equal">
      <formula>"Not suitable"</formula>
    </cfRule>
    <cfRule type="cellIs" dxfId="3740" priority="3661" operator="equal">
      <formula>"Suitable"</formula>
    </cfRule>
  </conditionalFormatting>
  <conditionalFormatting sqref="R1083">
    <cfRule type="cellIs" dxfId="3739" priority="3654" operator="equal">
      <formula>"Availability unknown"</formula>
    </cfRule>
    <cfRule type="cellIs" dxfId="3738" priority="3655" operator="equal">
      <formula>"Not available"</formula>
    </cfRule>
    <cfRule type="cellIs" dxfId="3737" priority="3656" operator="equal">
      <formula>"Potentially available"</formula>
    </cfRule>
    <cfRule type="cellIs" dxfId="3736" priority="3657" operator="equal">
      <formula>"Available"</formula>
    </cfRule>
  </conditionalFormatting>
  <conditionalFormatting sqref="S1083:AA1083">
    <cfRule type="cellIs" dxfId="3735" priority="3650" operator="equal">
      <formula>"-"</formula>
    </cfRule>
    <cfRule type="cellIs" dxfId="3734" priority="3651" operator="equal">
      <formula>"Partial"</formula>
    </cfRule>
    <cfRule type="cellIs" dxfId="3733" priority="3652" operator="equal">
      <formula>"Y"</formula>
    </cfRule>
    <cfRule type="cellIs" dxfId="3732" priority="3653" operator="equal">
      <formula>"N"</formula>
    </cfRule>
  </conditionalFormatting>
  <conditionalFormatting sqref="AB1083">
    <cfRule type="containsText" dxfId="3731" priority="3647" operator="containsText" text="Include">
      <formula>NOT(ISERROR(SEARCH("Include",AB1083)))</formula>
    </cfRule>
    <cfRule type="cellIs" dxfId="3730" priority="3648" operator="equal">
      <formula>"Exclude"</formula>
    </cfRule>
    <cfRule type="cellIs" dxfId="3729" priority="3649" operator="equal">
      <formula>"Include with exclusions"</formula>
    </cfRule>
  </conditionalFormatting>
  <conditionalFormatting sqref="AD1083:AR1083">
    <cfRule type="containsText" dxfId="3728" priority="3644" operator="containsText" text="N">
      <formula>NOT(ISERROR(SEARCH("N",AD1083)))</formula>
    </cfRule>
    <cfRule type="cellIs" dxfId="3727" priority="3645" operator="equal">
      <formula>"Y"</formula>
    </cfRule>
    <cfRule type="containsText" dxfId="3726" priority="3646" operator="containsText" text="Partial">
      <formula>NOT(ISERROR(SEARCH("Partial",AD1083)))</formula>
    </cfRule>
  </conditionalFormatting>
  <conditionalFormatting sqref="BB1083">
    <cfRule type="containsText" dxfId="3725" priority="3639" operator="containsText" text="Unachievable">
      <formula>NOT(ISERROR(SEARCH("Unachievable",BB1083)))</formula>
    </cfRule>
    <cfRule type="containsText" dxfId="3724" priority="3640" operator="containsText" text="Achievability unknown">
      <formula>NOT(ISERROR(SEARCH("Achievability unknown",BB1083)))</formula>
    </cfRule>
    <cfRule type="containsText" dxfId="3723" priority="3641" operator="containsText" text="potentially achievable">
      <formula>NOT(ISERROR(SEARCH("potentially achievable",BB1083)))</formula>
    </cfRule>
    <cfRule type="containsText" dxfId="3722" priority="3642" operator="containsText" text="Achievable">
      <formula>NOT(ISERROR(SEARCH("Achievable",BB1083)))</formula>
    </cfRule>
  </conditionalFormatting>
  <conditionalFormatting sqref="BT1083">
    <cfRule type="containsText" dxfId="3721" priority="3635" operator="containsText" text="Not developable">
      <formula>NOT(ISERROR(SEARCH("Not developable",BT1083)))</formula>
    </cfRule>
    <cfRule type="cellIs" dxfId="3720" priority="3636" operator="equal">
      <formula>"Potentially Developable"</formula>
    </cfRule>
    <cfRule type="cellIs" dxfId="3719" priority="3637" operator="equal">
      <formula>"Developable"</formula>
    </cfRule>
    <cfRule type="cellIs" dxfId="3718" priority="3638" operator="equal">
      <formula>"Deliverable"</formula>
    </cfRule>
  </conditionalFormatting>
  <conditionalFormatting sqref="BD1083:BF1083">
    <cfRule type="containsText" dxfId="3717" priority="3632" operator="containsText" text="N">
      <formula>NOT(ISERROR(SEARCH("N",BD1083)))</formula>
    </cfRule>
    <cfRule type="cellIs" dxfId="3716" priority="3633" operator="equal">
      <formula>"Y"</formula>
    </cfRule>
    <cfRule type="containsText" dxfId="3715" priority="3634" operator="containsText" text="Partial">
      <formula>NOT(ISERROR(SEARCH("Partial",BD1083)))</formula>
    </cfRule>
  </conditionalFormatting>
  <conditionalFormatting sqref="BT1083">
    <cfRule type="containsText" dxfId="3714" priority="3630" operator="containsText" text="Completed">
      <formula>NOT(ISERROR(SEARCH("Completed",BT1083)))</formula>
    </cfRule>
  </conditionalFormatting>
  <conditionalFormatting sqref="BT1083">
    <cfRule type="containsText" dxfId="3713" priority="3629" operator="containsText" text="Lapsed">
      <formula>NOT(ISERROR(SEARCH("Lapsed",BT1083)))</formula>
    </cfRule>
  </conditionalFormatting>
  <conditionalFormatting sqref="R1084">
    <cfRule type="cellIs" dxfId="3712" priority="3625" operator="equal">
      <formula>"Availability unknown"</formula>
    </cfRule>
    <cfRule type="cellIs" dxfId="3711" priority="3626" operator="equal">
      <formula>"Not available"</formula>
    </cfRule>
    <cfRule type="cellIs" dxfId="3710" priority="3627" operator="equal">
      <formula>"Potentially available"</formula>
    </cfRule>
    <cfRule type="cellIs" dxfId="3709" priority="3628" operator="equal">
      <formula>"Available"</formula>
    </cfRule>
  </conditionalFormatting>
  <conditionalFormatting sqref="BT1084">
    <cfRule type="containsText" dxfId="3708" priority="3618" operator="containsText" text="Not developable">
      <formula>NOT(ISERROR(SEARCH("Not developable",BT1084)))</formula>
    </cfRule>
    <cfRule type="cellIs" dxfId="3707" priority="3619" operator="equal">
      <formula>"Potentially Developable"</formula>
    </cfRule>
    <cfRule type="cellIs" dxfId="3706" priority="3620" operator="equal">
      <formula>"Developable"</formula>
    </cfRule>
    <cfRule type="cellIs" dxfId="3705" priority="3621" operator="equal">
      <formula>"Deliverable"</formula>
    </cfRule>
  </conditionalFormatting>
  <conditionalFormatting sqref="BB1084">
    <cfRule type="containsText" dxfId="3704" priority="3614" operator="containsText" text="Unachievable">
      <formula>NOT(ISERROR(SEARCH("Unachievable",BB1084)))</formula>
    </cfRule>
    <cfRule type="containsText" dxfId="3703" priority="3615" operator="containsText" text="Achievability unknown">
      <formula>NOT(ISERROR(SEARCH("Achievability unknown",BB1084)))</formula>
    </cfRule>
    <cfRule type="containsText" dxfId="3702" priority="3616" operator="containsText" text="potentially achievable">
      <formula>NOT(ISERROR(SEARCH("potentially achievable",BB1084)))</formula>
    </cfRule>
    <cfRule type="containsText" dxfId="3701" priority="3617" operator="containsText" text="Achievable">
      <formula>NOT(ISERROR(SEARCH("Achievable",BB1084)))</formula>
    </cfRule>
  </conditionalFormatting>
  <conditionalFormatting sqref="AS1084">
    <cfRule type="cellIs" dxfId="3700" priority="3605" operator="equal">
      <formula>"Suitability Unknown"</formula>
    </cfRule>
    <cfRule type="cellIs" dxfId="3699" priority="3606" operator="equal">
      <formula>"Potentially suitable"</formula>
    </cfRule>
    <cfRule type="cellIs" dxfId="3698" priority="3607" operator="equal">
      <formula>"Not suitable"</formula>
    </cfRule>
    <cfRule type="cellIs" dxfId="3697" priority="3608" operator="equal">
      <formula>"Suitable"</formula>
    </cfRule>
  </conditionalFormatting>
  <conditionalFormatting sqref="S1084:AA1084">
    <cfRule type="cellIs" dxfId="3696" priority="3613" operator="equal">
      <formula>"-"</formula>
    </cfRule>
    <cfRule type="cellIs" dxfId="3695" priority="3622" operator="equal">
      <formula>"Partial"</formula>
    </cfRule>
    <cfRule type="cellIs" dxfId="3694" priority="3623" operator="equal">
      <formula>"Y"</formula>
    </cfRule>
    <cfRule type="cellIs" dxfId="3693" priority="3624" operator="equal">
      <formula>"N"</formula>
    </cfRule>
  </conditionalFormatting>
  <conditionalFormatting sqref="AD1084:AR1084 BJ1084">
    <cfRule type="containsText" dxfId="3692" priority="3610" operator="containsText" text="N">
      <formula>NOT(ISERROR(SEARCH("N",AD1084)))</formula>
    </cfRule>
    <cfRule type="cellIs" dxfId="3691" priority="3611" operator="equal">
      <formula>"Y"</formula>
    </cfRule>
    <cfRule type="containsText" dxfId="3690" priority="3612" operator="containsText" text="Partial">
      <formula>NOT(ISERROR(SEARCH("Partial",AD1084)))</formula>
    </cfRule>
  </conditionalFormatting>
  <conditionalFormatting sqref="AB1084">
    <cfRule type="containsText" dxfId="3689" priority="3602" operator="containsText" text="Include">
      <formula>NOT(ISERROR(SEARCH("Include",AB1084)))</formula>
    </cfRule>
    <cfRule type="cellIs" dxfId="3688" priority="3603" operator="equal">
      <formula>"Exclude"</formula>
    </cfRule>
    <cfRule type="cellIs" dxfId="3687" priority="3604" operator="equal">
      <formula>"Include with exclusions"</formula>
    </cfRule>
  </conditionalFormatting>
  <conditionalFormatting sqref="BT1084">
    <cfRule type="containsText" dxfId="3686" priority="3601" operator="containsText" text="Completed">
      <formula>NOT(ISERROR(SEARCH("Completed",BT1084)))</formula>
    </cfRule>
  </conditionalFormatting>
  <conditionalFormatting sqref="BT1084">
    <cfRule type="containsText" dxfId="3685" priority="3600" operator="containsText" text="Lapsed">
      <formula>NOT(ISERROR(SEARCH("Lapsed",BT1084)))</formula>
    </cfRule>
  </conditionalFormatting>
  <conditionalFormatting sqref="R1085">
    <cfRule type="cellIs" dxfId="3684" priority="3596" operator="equal">
      <formula>"Availability unknown"</formula>
    </cfRule>
    <cfRule type="cellIs" dxfId="3683" priority="3597" operator="equal">
      <formula>"Not available"</formula>
    </cfRule>
    <cfRule type="cellIs" dxfId="3682" priority="3598" operator="equal">
      <formula>"Potentially available"</formula>
    </cfRule>
    <cfRule type="cellIs" dxfId="3681" priority="3599" operator="equal">
      <formula>"Available"</formula>
    </cfRule>
  </conditionalFormatting>
  <conditionalFormatting sqref="BT1085">
    <cfRule type="containsText" dxfId="3680" priority="3589" operator="containsText" text="Not developable">
      <formula>NOT(ISERROR(SEARCH("Not developable",BT1085)))</formula>
    </cfRule>
    <cfRule type="cellIs" dxfId="3679" priority="3590" operator="equal">
      <formula>"Potentially Developable"</formula>
    </cfRule>
    <cfRule type="cellIs" dxfId="3678" priority="3591" operator="equal">
      <formula>"Developable"</formula>
    </cfRule>
    <cfRule type="cellIs" dxfId="3677" priority="3592" operator="equal">
      <formula>"Deliverable"</formula>
    </cfRule>
  </conditionalFormatting>
  <conditionalFormatting sqref="BB1085">
    <cfRule type="containsText" dxfId="3676" priority="3585" operator="containsText" text="Unachievable">
      <formula>NOT(ISERROR(SEARCH("Unachievable",BB1085)))</formula>
    </cfRule>
    <cfRule type="containsText" dxfId="3675" priority="3586" operator="containsText" text="Achievability unknown">
      <formula>NOT(ISERROR(SEARCH("Achievability unknown",BB1085)))</formula>
    </cfRule>
    <cfRule type="containsText" dxfId="3674" priority="3587" operator="containsText" text="potentially achievable">
      <formula>NOT(ISERROR(SEARCH("potentially achievable",BB1085)))</formula>
    </cfRule>
    <cfRule type="containsText" dxfId="3673" priority="3588" operator="containsText" text="Achievable">
      <formula>NOT(ISERROR(SEARCH("Achievable",BB1085)))</formula>
    </cfRule>
  </conditionalFormatting>
  <conditionalFormatting sqref="AS1085">
    <cfRule type="cellIs" dxfId="3672" priority="3576" operator="equal">
      <formula>"Suitability Unknown"</formula>
    </cfRule>
    <cfRule type="cellIs" dxfId="3671" priority="3577" operator="equal">
      <formula>"Potentially suitable"</formula>
    </cfRule>
    <cfRule type="cellIs" dxfId="3670" priority="3578" operator="equal">
      <formula>"Not suitable"</formula>
    </cfRule>
    <cfRule type="cellIs" dxfId="3669" priority="3579" operator="equal">
      <formula>"Suitable"</formula>
    </cfRule>
  </conditionalFormatting>
  <conditionalFormatting sqref="S1085:AA1085">
    <cfRule type="cellIs" dxfId="3668" priority="3584" operator="equal">
      <formula>"-"</formula>
    </cfRule>
    <cfRule type="cellIs" dxfId="3667" priority="3593" operator="equal">
      <formula>"Partial"</formula>
    </cfRule>
    <cfRule type="cellIs" dxfId="3666" priority="3594" operator="equal">
      <formula>"Y"</formula>
    </cfRule>
    <cfRule type="cellIs" dxfId="3665" priority="3595" operator="equal">
      <formula>"N"</formula>
    </cfRule>
  </conditionalFormatting>
  <conditionalFormatting sqref="BJ1085 AD1085:AR1085">
    <cfRule type="containsText" dxfId="3664" priority="3581" operator="containsText" text="N">
      <formula>NOT(ISERROR(SEARCH("N",AD1085)))</formula>
    </cfRule>
    <cfRule type="cellIs" dxfId="3663" priority="3582" operator="equal">
      <formula>"Y"</formula>
    </cfRule>
    <cfRule type="containsText" dxfId="3662" priority="3583" operator="containsText" text="Partial">
      <formula>NOT(ISERROR(SEARCH("Partial",AD1085)))</formula>
    </cfRule>
  </conditionalFormatting>
  <conditionalFormatting sqref="AB1085">
    <cfRule type="containsText" dxfId="3661" priority="3573" operator="containsText" text="Include">
      <formula>NOT(ISERROR(SEARCH("Include",AB1085)))</formula>
    </cfRule>
    <cfRule type="cellIs" dxfId="3660" priority="3574" operator="equal">
      <formula>"Exclude"</formula>
    </cfRule>
    <cfRule type="cellIs" dxfId="3659" priority="3575" operator="equal">
      <formula>"Include with exclusions"</formula>
    </cfRule>
  </conditionalFormatting>
  <conditionalFormatting sqref="BT1085">
    <cfRule type="containsText" dxfId="3658" priority="3572" operator="containsText" text="Completed">
      <formula>NOT(ISERROR(SEARCH("Completed",BT1085)))</formula>
    </cfRule>
  </conditionalFormatting>
  <conditionalFormatting sqref="BT1085">
    <cfRule type="containsText" dxfId="3657" priority="3571" operator="containsText" text="Lapsed">
      <formula>NOT(ISERROR(SEARCH("Lapsed",BT1085)))</formula>
    </cfRule>
  </conditionalFormatting>
  <conditionalFormatting sqref="R1086">
    <cfRule type="cellIs" dxfId="3656" priority="3567" operator="equal">
      <formula>"Availability unknown"</formula>
    </cfRule>
    <cfRule type="cellIs" dxfId="3655" priority="3568" operator="equal">
      <formula>"Not available"</formula>
    </cfRule>
    <cfRule type="cellIs" dxfId="3654" priority="3569" operator="equal">
      <formula>"Potentially available"</formula>
    </cfRule>
    <cfRule type="cellIs" dxfId="3653" priority="3570" operator="equal">
      <formula>"Available"</formula>
    </cfRule>
  </conditionalFormatting>
  <conditionalFormatting sqref="BT1086">
    <cfRule type="containsText" dxfId="3652" priority="3560" operator="containsText" text="Not developable">
      <formula>NOT(ISERROR(SEARCH("Not developable",BT1086)))</formula>
    </cfRule>
    <cfRule type="cellIs" dxfId="3651" priority="3561" operator="equal">
      <formula>"Potentially Developable"</formula>
    </cfRule>
    <cfRule type="cellIs" dxfId="3650" priority="3562" operator="equal">
      <formula>"Developable"</formula>
    </cfRule>
    <cfRule type="cellIs" dxfId="3649" priority="3563" operator="equal">
      <formula>"Deliverable"</formula>
    </cfRule>
  </conditionalFormatting>
  <conditionalFormatting sqref="BB1086">
    <cfRule type="containsText" dxfId="3648" priority="3556" operator="containsText" text="Unachievable">
      <formula>NOT(ISERROR(SEARCH("Unachievable",BB1086)))</formula>
    </cfRule>
    <cfRule type="containsText" dxfId="3647" priority="3557" operator="containsText" text="Achievability unknown">
      <formula>NOT(ISERROR(SEARCH("Achievability unknown",BB1086)))</formula>
    </cfRule>
    <cfRule type="containsText" dxfId="3646" priority="3558" operator="containsText" text="potentially achievable">
      <formula>NOT(ISERROR(SEARCH("potentially achievable",BB1086)))</formula>
    </cfRule>
    <cfRule type="containsText" dxfId="3645" priority="3559" operator="containsText" text="Achievable">
      <formula>NOT(ISERROR(SEARCH("Achievable",BB1086)))</formula>
    </cfRule>
  </conditionalFormatting>
  <conditionalFormatting sqref="AS1086">
    <cfRule type="cellIs" dxfId="3644" priority="3547" operator="equal">
      <formula>"Suitability Unknown"</formula>
    </cfRule>
    <cfRule type="cellIs" dxfId="3643" priority="3548" operator="equal">
      <formula>"Potentially suitable"</formula>
    </cfRule>
    <cfRule type="cellIs" dxfId="3642" priority="3549" operator="equal">
      <formula>"Not suitable"</formula>
    </cfRule>
    <cfRule type="cellIs" dxfId="3641" priority="3550" operator="equal">
      <formula>"Suitable"</formula>
    </cfRule>
  </conditionalFormatting>
  <conditionalFormatting sqref="S1086:AA1086">
    <cfRule type="cellIs" dxfId="3640" priority="3555" operator="equal">
      <formula>"-"</formula>
    </cfRule>
    <cfRule type="cellIs" dxfId="3639" priority="3564" operator="equal">
      <formula>"Partial"</formula>
    </cfRule>
    <cfRule type="cellIs" dxfId="3638" priority="3565" operator="equal">
      <formula>"Y"</formula>
    </cfRule>
    <cfRule type="cellIs" dxfId="3637" priority="3566" operator="equal">
      <formula>"N"</formula>
    </cfRule>
  </conditionalFormatting>
  <conditionalFormatting sqref="AD1086:AR1086 BJ1086">
    <cfRule type="containsText" dxfId="3636" priority="3552" operator="containsText" text="N">
      <formula>NOT(ISERROR(SEARCH("N",AD1086)))</formula>
    </cfRule>
    <cfRule type="cellIs" dxfId="3635" priority="3553" operator="equal">
      <formula>"Y"</formula>
    </cfRule>
    <cfRule type="containsText" dxfId="3634" priority="3554" operator="containsText" text="Partial">
      <formula>NOT(ISERROR(SEARCH("Partial",AD1086)))</formula>
    </cfRule>
  </conditionalFormatting>
  <conditionalFormatting sqref="AB1086">
    <cfRule type="containsText" dxfId="3633" priority="3544" operator="containsText" text="Include">
      <formula>NOT(ISERROR(SEARCH("Include",AB1086)))</formula>
    </cfRule>
    <cfRule type="cellIs" dxfId="3632" priority="3545" operator="equal">
      <formula>"Exclude"</formula>
    </cfRule>
    <cfRule type="cellIs" dxfId="3631" priority="3546" operator="equal">
      <formula>"Include with exclusions"</formula>
    </cfRule>
  </conditionalFormatting>
  <conditionalFormatting sqref="BT1086">
    <cfRule type="containsText" dxfId="3630" priority="3543" operator="containsText" text="Completed">
      <formula>NOT(ISERROR(SEARCH("Completed",BT1086)))</formula>
    </cfRule>
  </conditionalFormatting>
  <conditionalFormatting sqref="BT1086">
    <cfRule type="containsText" dxfId="3629" priority="3542" operator="containsText" text="Lapsed">
      <formula>NOT(ISERROR(SEARCH("Lapsed",BT1086)))</formula>
    </cfRule>
  </conditionalFormatting>
  <conditionalFormatting sqref="R1087">
    <cfRule type="cellIs" dxfId="3628" priority="3538" operator="equal">
      <formula>"Availability unknown"</formula>
    </cfRule>
    <cfRule type="cellIs" dxfId="3627" priority="3539" operator="equal">
      <formula>"Not available"</formula>
    </cfRule>
    <cfRule type="cellIs" dxfId="3626" priority="3540" operator="equal">
      <formula>"Potentially available"</formula>
    </cfRule>
    <cfRule type="cellIs" dxfId="3625" priority="3541" operator="equal">
      <formula>"Available"</formula>
    </cfRule>
  </conditionalFormatting>
  <conditionalFormatting sqref="BT1087">
    <cfRule type="containsText" dxfId="3624" priority="3534" operator="containsText" text="Not developable">
      <formula>NOT(ISERROR(SEARCH("Not developable",BT1087)))</formula>
    </cfRule>
    <cfRule type="cellIs" dxfId="3623" priority="3535" operator="equal">
      <formula>"Potentially Developable"</formula>
    </cfRule>
    <cfRule type="cellIs" dxfId="3622" priority="3536" operator="equal">
      <formula>"Developable"</formula>
    </cfRule>
    <cfRule type="cellIs" dxfId="3621" priority="3537" operator="equal">
      <formula>"Deliverable"</formula>
    </cfRule>
  </conditionalFormatting>
  <conditionalFormatting sqref="BB1087">
    <cfRule type="containsText" dxfId="3620" priority="3530" operator="containsText" text="Unachievable">
      <formula>NOT(ISERROR(SEARCH("Unachievable",BB1087)))</formula>
    </cfRule>
    <cfRule type="containsText" dxfId="3619" priority="3531" operator="containsText" text="Achievability unknown">
      <formula>NOT(ISERROR(SEARCH("Achievability unknown",BB1087)))</formula>
    </cfRule>
    <cfRule type="containsText" dxfId="3618" priority="3532" operator="containsText" text="potentially achievable">
      <formula>NOT(ISERROR(SEARCH("potentially achievable",BB1087)))</formula>
    </cfRule>
    <cfRule type="containsText" dxfId="3617" priority="3533" operator="containsText" text="Achievable">
      <formula>NOT(ISERROR(SEARCH("Achievable",BB1087)))</formula>
    </cfRule>
  </conditionalFormatting>
  <conditionalFormatting sqref="AS1087">
    <cfRule type="cellIs" dxfId="3616" priority="3522" operator="equal">
      <formula>"Suitability Unknown"</formula>
    </cfRule>
    <cfRule type="cellIs" dxfId="3615" priority="3523" operator="equal">
      <formula>"Potentially suitable"</formula>
    </cfRule>
    <cfRule type="cellIs" dxfId="3614" priority="3524" operator="equal">
      <formula>"Not suitable"</formula>
    </cfRule>
    <cfRule type="cellIs" dxfId="3613" priority="3525" operator="equal">
      <formula>"Suitable"</formula>
    </cfRule>
  </conditionalFormatting>
  <conditionalFormatting sqref="S1087:AA1087 AD1087:AR1087">
    <cfRule type="containsText" dxfId="3612" priority="3527" operator="containsText" text="N">
      <formula>NOT(ISERROR(SEARCH("N",S1087)))</formula>
    </cfRule>
    <cfRule type="cellIs" dxfId="3611" priority="3528" operator="equal">
      <formula>"Y"</formula>
    </cfRule>
    <cfRule type="containsText" dxfId="3610" priority="3529" operator="containsText" text="Partial">
      <formula>NOT(ISERROR(SEARCH("Partial",S1087)))</formula>
    </cfRule>
  </conditionalFormatting>
  <conditionalFormatting sqref="AB1087">
    <cfRule type="containsText" dxfId="3609" priority="3519" operator="containsText" text="Include">
      <formula>NOT(ISERROR(SEARCH("Include",AB1087)))</formula>
    </cfRule>
    <cfRule type="cellIs" dxfId="3608" priority="3520" operator="equal">
      <formula>"Exclude"</formula>
    </cfRule>
    <cfRule type="cellIs" dxfId="3607" priority="3521" operator="equal">
      <formula>"Include with exclusions"</formula>
    </cfRule>
  </conditionalFormatting>
  <conditionalFormatting sqref="BT1087">
    <cfRule type="containsText" dxfId="3606" priority="3518" operator="containsText" text="Completed">
      <formula>NOT(ISERROR(SEARCH("Completed",BT1087)))</formula>
    </cfRule>
  </conditionalFormatting>
  <conditionalFormatting sqref="BT1087">
    <cfRule type="containsText" dxfId="3605" priority="3517" operator="containsText" text="Lapsed">
      <formula>NOT(ISERROR(SEARCH("Lapsed",BT1087)))</formula>
    </cfRule>
  </conditionalFormatting>
  <conditionalFormatting sqref="R1088">
    <cfRule type="cellIs" dxfId="3604" priority="3513" operator="equal">
      <formula>"Availability unknown"</formula>
    </cfRule>
    <cfRule type="cellIs" dxfId="3603" priority="3514" operator="equal">
      <formula>"Not available"</formula>
    </cfRule>
    <cfRule type="cellIs" dxfId="3602" priority="3515" operator="equal">
      <formula>"Potentially available"</formula>
    </cfRule>
    <cfRule type="cellIs" dxfId="3601" priority="3516" operator="equal">
      <formula>"Available"</formula>
    </cfRule>
  </conditionalFormatting>
  <conditionalFormatting sqref="BT1088">
    <cfRule type="containsText" dxfId="3600" priority="3509" operator="containsText" text="Not developable">
      <formula>NOT(ISERROR(SEARCH("Not developable",BT1088)))</formula>
    </cfRule>
    <cfRule type="cellIs" dxfId="3599" priority="3510" operator="equal">
      <formula>"Potentially Developable"</formula>
    </cfRule>
    <cfRule type="cellIs" dxfId="3598" priority="3511" operator="equal">
      <formula>"Developable"</formula>
    </cfRule>
    <cfRule type="cellIs" dxfId="3597" priority="3512" operator="equal">
      <formula>"Deliverable"</formula>
    </cfRule>
  </conditionalFormatting>
  <conditionalFormatting sqref="BB1088">
    <cfRule type="containsText" dxfId="3596" priority="3505" operator="containsText" text="Unachievable">
      <formula>NOT(ISERROR(SEARCH("Unachievable",BB1088)))</formula>
    </cfRule>
    <cfRule type="containsText" dxfId="3595" priority="3506" operator="containsText" text="Achievability unknown">
      <formula>NOT(ISERROR(SEARCH("Achievability unknown",BB1088)))</formula>
    </cfRule>
    <cfRule type="containsText" dxfId="3594" priority="3507" operator="containsText" text="potentially achievable">
      <formula>NOT(ISERROR(SEARCH("potentially achievable",BB1088)))</formula>
    </cfRule>
    <cfRule type="containsText" dxfId="3593" priority="3508" operator="containsText" text="Achievable">
      <formula>NOT(ISERROR(SEARCH("Achievable",BB1088)))</formula>
    </cfRule>
  </conditionalFormatting>
  <conditionalFormatting sqref="AS1088">
    <cfRule type="cellIs" dxfId="3592" priority="3497" operator="equal">
      <formula>"Suitability Unknown"</formula>
    </cfRule>
    <cfRule type="cellIs" dxfId="3591" priority="3498" operator="equal">
      <formula>"Potentially suitable"</formula>
    </cfRule>
    <cfRule type="cellIs" dxfId="3590" priority="3499" operator="equal">
      <formula>"Not suitable"</formula>
    </cfRule>
    <cfRule type="cellIs" dxfId="3589" priority="3500" operator="equal">
      <formula>"Suitable"</formula>
    </cfRule>
  </conditionalFormatting>
  <conditionalFormatting sqref="AD1088:AR1088 S1088:AA1088">
    <cfRule type="containsText" dxfId="3588" priority="3502" operator="containsText" text="N">
      <formula>NOT(ISERROR(SEARCH("N",S1088)))</formula>
    </cfRule>
    <cfRule type="cellIs" dxfId="3587" priority="3503" operator="equal">
      <formula>"Y"</formula>
    </cfRule>
    <cfRule type="containsText" dxfId="3586" priority="3504" operator="containsText" text="Partial">
      <formula>NOT(ISERROR(SEARCH("Partial",S1088)))</formula>
    </cfRule>
  </conditionalFormatting>
  <conditionalFormatting sqref="AB1088">
    <cfRule type="containsText" dxfId="3585" priority="3494" operator="containsText" text="Include">
      <formula>NOT(ISERROR(SEARCH("Include",AB1088)))</formula>
    </cfRule>
    <cfRule type="cellIs" dxfId="3584" priority="3495" operator="equal">
      <formula>"Exclude"</formula>
    </cfRule>
    <cfRule type="cellIs" dxfId="3583" priority="3496" operator="equal">
      <formula>"Include with exclusions"</formula>
    </cfRule>
  </conditionalFormatting>
  <conditionalFormatting sqref="BT1088">
    <cfRule type="containsText" dxfId="3582" priority="3493" operator="containsText" text="Completed">
      <formula>NOT(ISERROR(SEARCH("Completed",BT1088)))</formula>
    </cfRule>
  </conditionalFormatting>
  <conditionalFormatting sqref="BT1088">
    <cfRule type="containsText" dxfId="3581" priority="3492" operator="containsText" text="Lapsed">
      <formula>NOT(ISERROR(SEARCH("Lapsed",BT1088)))</formula>
    </cfRule>
  </conditionalFormatting>
  <conditionalFormatting sqref="R1089">
    <cfRule type="cellIs" dxfId="3580" priority="3488" operator="equal">
      <formula>"Availability unknown"</formula>
    </cfRule>
    <cfRule type="cellIs" dxfId="3579" priority="3489" operator="equal">
      <formula>"Not available"</formula>
    </cfRule>
    <cfRule type="cellIs" dxfId="3578" priority="3490" operator="equal">
      <formula>"Potentially available"</formula>
    </cfRule>
    <cfRule type="cellIs" dxfId="3577" priority="3491" operator="equal">
      <formula>"Available"</formula>
    </cfRule>
  </conditionalFormatting>
  <conditionalFormatting sqref="BT1089">
    <cfRule type="containsText" dxfId="3576" priority="3484" operator="containsText" text="Not developable">
      <formula>NOT(ISERROR(SEARCH("Not developable",BT1089)))</formula>
    </cfRule>
    <cfRule type="cellIs" dxfId="3575" priority="3485" operator="equal">
      <formula>"Potentially Developable"</formula>
    </cfRule>
    <cfRule type="cellIs" dxfId="3574" priority="3486" operator="equal">
      <formula>"Developable"</formula>
    </cfRule>
    <cfRule type="cellIs" dxfId="3573" priority="3487" operator="equal">
      <formula>"Deliverable"</formula>
    </cfRule>
  </conditionalFormatting>
  <conditionalFormatting sqref="BB1089">
    <cfRule type="containsText" dxfId="3572" priority="3480" operator="containsText" text="Unachievable">
      <formula>NOT(ISERROR(SEARCH("Unachievable",BB1089)))</formula>
    </cfRule>
    <cfRule type="containsText" dxfId="3571" priority="3481" operator="containsText" text="Achievability unknown">
      <formula>NOT(ISERROR(SEARCH("Achievability unknown",BB1089)))</formula>
    </cfRule>
    <cfRule type="containsText" dxfId="3570" priority="3482" operator="containsText" text="potentially achievable">
      <formula>NOT(ISERROR(SEARCH("potentially achievable",BB1089)))</formula>
    </cfRule>
    <cfRule type="containsText" dxfId="3569" priority="3483" operator="containsText" text="Achievable">
      <formula>NOT(ISERROR(SEARCH("Achievable",BB1089)))</formula>
    </cfRule>
  </conditionalFormatting>
  <conditionalFormatting sqref="AS1089">
    <cfRule type="cellIs" dxfId="3568" priority="3472" operator="equal">
      <formula>"Suitability Unknown"</formula>
    </cfRule>
    <cfRule type="cellIs" dxfId="3567" priority="3473" operator="equal">
      <formula>"Potentially suitable"</formula>
    </cfRule>
    <cfRule type="cellIs" dxfId="3566" priority="3474" operator="equal">
      <formula>"Not suitable"</formula>
    </cfRule>
    <cfRule type="cellIs" dxfId="3565" priority="3475" operator="equal">
      <formula>"Suitable"</formula>
    </cfRule>
  </conditionalFormatting>
  <conditionalFormatting sqref="S1089:AA1089 AD1089:AR1089">
    <cfRule type="containsText" dxfId="3564" priority="3477" operator="containsText" text="N">
      <formula>NOT(ISERROR(SEARCH("N",S1089)))</formula>
    </cfRule>
    <cfRule type="cellIs" dxfId="3563" priority="3478" operator="equal">
      <formula>"Y"</formula>
    </cfRule>
    <cfRule type="containsText" dxfId="3562" priority="3479" operator="containsText" text="Partial">
      <formula>NOT(ISERROR(SEARCH("Partial",S1089)))</formula>
    </cfRule>
  </conditionalFormatting>
  <conditionalFormatting sqref="AB1089">
    <cfRule type="containsText" dxfId="3561" priority="3469" operator="containsText" text="Include">
      <formula>NOT(ISERROR(SEARCH("Include",AB1089)))</formula>
    </cfRule>
    <cfRule type="cellIs" dxfId="3560" priority="3470" operator="equal">
      <formula>"Exclude"</formula>
    </cfRule>
    <cfRule type="cellIs" dxfId="3559" priority="3471" operator="equal">
      <formula>"Include with exclusions"</formula>
    </cfRule>
  </conditionalFormatting>
  <conditionalFormatting sqref="BT1089">
    <cfRule type="containsText" dxfId="3558" priority="3468" operator="containsText" text="Completed">
      <formula>NOT(ISERROR(SEARCH("Completed",BT1089)))</formula>
    </cfRule>
  </conditionalFormatting>
  <conditionalFormatting sqref="BT1089">
    <cfRule type="containsText" dxfId="3557" priority="3467" operator="containsText" text="Lapsed">
      <formula>NOT(ISERROR(SEARCH("Lapsed",BT1089)))</formula>
    </cfRule>
  </conditionalFormatting>
  <conditionalFormatting sqref="R1090">
    <cfRule type="cellIs" dxfId="3556" priority="3463" operator="equal">
      <formula>"Availability unknown"</formula>
    </cfRule>
    <cfRule type="cellIs" dxfId="3555" priority="3464" operator="equal">
      <formula>"Not available"</formula>
    </cfRule>
    <cfRule type="cellIs" dxfId="3554" priority="3465" operator="equal">
      <formula>"Potentially available"</formula>
    </cfRule>
    <cfRule type="cellIs" dxfId="3553" priority="3466" operator="equal">
      <formula>"Available"</formula>
    </cfRule>
  </conditionalFormatting>
  <conditionalFormatting sqref="BT1090">
    <cfRule type="containsText" dxfId="3552" priority="3459" operator="containsText" text="Not developable">
      <formula>NOT(ISERROR(SEARCH("Not developable",BT1090)))</formula>
    </cfRule>
    <cfRule type="cellIs" dxfId="3551" priority="3460" operator="equal">
      <formula>"Potentially Developable"</formula>
    </cfRule>
    <cfRule type="cellIs" dxfId="3550" priority="3461" operator="equal">
      <formula>"Developable"</formula>
    </cfRule>
    <cfRule type="cellIs" dxfId="3549" priority="3462" operator="equal">
      <formula>"Deliverable"</formula>
    </cfRule>
  </conditionalFormatting>
  <conditionalFormatting sqref="BB1090">
    <cfRule type="containsText" dxfId="3548" priority="3455" operator="containsText" text="Unachievable">
      <formula>NOT(ISERROR(SEARCH("Unachievable",BB1090)))</formula>
    </cfRule>
    <cfRule type="containsText" dxfId="3547" priority="3456" operator="containsText" text="Achievability unknown">
      <formula>NOT(ISERROR(SEARCH("Achievability unknown",BB1090)))</formula>
    </cfRule>
    <cfRule type="containsText" dxfId="3546" priority="3457" operator="containsText" text="potentially achievable">
      <formula>NOT(ISERROR(SEARCH("potentially achievable",BB1090)))</formula>
    </cfRule>
    <cfRule type="containsText" dxfId="3545" priority="3458" operator="containsText" text="Achievable">
      <formula>NOT(ISERROR(SEARCH("Achievable",BB1090)))</formula>
    </cfRule>
  </conditionalFormatting>
  <conditionalFormatting sqref="AS1090">
    <cfRule type="cellIs" dxfId="3544" priority="3447" operator="equal">
      <formula>"Suitability Unknown"</formula>
    </cfRule>
    <cfRule type="cellIs" dxfId="3543" priority="3448" operator="equal">
      <formula>"Potentially suitable"</formula>
    </cfRule>
    <cfRule type="cellIs" dxfId="3542" priority="3449" operator="equal">
      <formula>"Not suitable"</formula>
    </cfRule>
    <cfRule type="cellIs" dxfId="3541" priority="3450" operator="equal">
      <formula>"Suitable"</formula>
    </cfRule>
  </conditionalFormatting>
  <conditionalFormatting sqref="AD1090:AR1090 S1090:AA1090">
    <cfRule type="containsText" dxfId="3540" priority="3452" operator="containsText" text="N">
      <formula>NOT(ISERROR(SEARCH("N",S1090)))</formula>
    </cfRule>
    <cfRule type="cellIs" dxfId="3539" priority="3453" operator="equal">
      <formula>"Y"</formula>
    </cfRule>
    <cfRule type="containsText" dxfId="3538" priority="3454" operator="containsText" text="Partial">
      <formula>NOT(ISERROR(SEARCH("Partial",S1090)))</formula>
    </cfRule>
  </conditionalFormatting>
  <conditionalFormatting sqref="AB1090">
    <cfRule type="containsText" dxfId="3537" priority="3444" operator="containsText" text="Include">
      <formula>NOT(ISERROR(SEARCH("Include",AB1090)))</formula>
    </cfRule>
    <cfRule type="cellIs" dxfId="3536" priority="3445" operator="equal">
      <formula>"Exclude"</formula>
    </cfRule>
    <cfRule type="cellIs" dxfId="3535" priority="3446" operator="equal">
      <formula>"Include with exclusions"</formula>
    </cfRule>
  </conditionalFormatting>
  <conditionalFormatting sqref="BT1090">
    <cfRule type="containsText" dxfId="3534" priority="3443" operator="containsText" text="Completed">
      <formula>NOT(ISERROR(SEARCH("Completed",BT1090)))</formula>
    </cfRule>
  </conditionalFormatting>
  <conditionalFormatting sqref="BT1090">
    <cfRule type="containsText" dxfId="3533" priority="3442" operator="containsText" text="Lapsed">
      <formula>NOT(ISERROR(SEARCH("Lapsed",BT1090)))</formula>
    </cfRule>
  </conditionalFormatting>
  <conditionalFormatting sqref="R1091">
    <cfRule type="cellIs" dxfId="3532" priority="3438" operator="equal">
      <formula>"Availability unknown"</formula>
    </cfRule>
    <cfRule type="cellIs" dxfId="3531" priority="3439" operator="equal">
      <formula>"Not available"</formula>
    </cfRule>
    <cfRule type="cellIs" dxfId="3530" priority="3440" operator="equal">
      <formula>"Potentially available"</formula>
    </cfRule>
    <cfRule type="cellIs" dxfId="3529" priority="3441" operator="equal">
      <formula>"Available"</formula>
    </cfRule>
  </conditionalFormatting>
  <conditionalFormatting sqref="BT1091">
    <cfRule type="containsText" dxfId="3528" priority="3434" operator="containsText" text="Not developable">
      <formula>NOT(ISERROR(SEARCH("Not developable",BT1091)))</formula>
    </cfRule>
    <cfRule type="cellIs" dxfId="3527" priority="3435" operator="equal">
      <formula>"Potentially Developable"</formula>
    </cfRule>
    <cfRule type="cellIs" dxfId="3526" priority="3436" operator="equal">
      <formula>"Developable"</formula>
    </cfRule>
    <cfRule type="cellIs" dxfId="3525" priority="3437" operator="equal">
      <formula>"Deliverable"</formula>
    </cfRule>
  </conditionalFormatting>
  <conditionalFormatting sqref="BB1091">
    <cfRule type="containsText" dxfId="3524" priority="3430" operator="containsText" text="Unachievable">
      <formula>NOT(ISERROR(SEARCH("Unachievable",BB1091)))</formula>
    </cfRule>
    <cfRule type="containsText" dxfId="3523" priority="3431" operator="containsText" text="Achievability unknown">
      <formula>NOT(ISERROR(SEARCH("Achievability unknown",BB1091)))</formula>
    </cfRule>
    <cfRule type="containsText" dxfId="3522" priority="3432" operator="containsText" text="potentially achievable">
      <formula>NOT(ISERROR(SEARCH("potentially achievable",BB1091)))</formula>
    </cfRule>
    <cfRule type="containsText" dxfId="3521" priority="3433" operator="containsText" text="Achievable">
      <formula>NOT(ISERROR(SEARCH("Achievable",BB1091)))</formula>
    </cfRule>
  </conditionalFormatting>
  <conditionalFormatting sqref="AS1091">
    <cfRule type="cellIs" dxfId="3520" priority="3422" operator="equal">
      <formula>"Suitability Unknown"</formula>
    </cfRule>
    <cfRule type="cellIs" dxfId="3519" priority="3423" operator="equal">
      <formula>"Potentially suitable"</formula>
    </cfRule>
    <cfRule type="cellIs" dxfId="3518" priority="3424" operator="equal">
      <formula>"Not suitable"</formula>
    </cfRule>
    <cfRule type="cellIs" dxfId="3517" priority="3425" operator="equal">
      <formula>"Suitable"</formula>
    </cfRule>
  </conditionalFormatting>
  <conditionalFormatting sqref="S1091:AA1091 AD1091:AR1091">
    <cfRule type="containsText" dxfId="3516" priority="3427" operator="containsText" text="N">
      <formula>NOT(ISERROR(SEARCH("N",S1091)))</formula>
    </cfRule>
    <cfRule type="cellIs" dxfId="3515" priority="3428" operator="equal">
      <formula>"Y"</formula>
    </cfRule>
    <cfRule type="containsText" dxfId="3514" priority="3429" operator="containsText" text="Partial">
      <formula>NOT(ISERROR(SEARCH("Partial",S1091)))</formula>
    </cfRule>
  </conditionalFormatting>
  <conditionalFormatting sqref="AB1091">
    <cfRule type="containsText" dxfId="3513" priority="3419" operator="containsText" text="Include">
      <formula>NOT(ISERROR(SEARCH("Include",AB1091)))</formula>
    </cfRule>
    <cfRule type="cellIs" dxfId="3512" priority="3420" operator="equal">
      <formula>"Exclude"</formula>
    </cfRule>
    <cfRule type="cellIs" dxfId="3511" priority="3421" operator="equal">
      <formula>"Include with exclusions"</formula>
    </cfRule>
  </conditionalFormatting>
  <conditionalFormatting sqref="BT1091">
    <cfRule type="containsText" dxfId="3510" priority="3418" operator="containsText" text="Completed">
      <formula>NOT(ISERROR(SEARCH("Completed",BT1091)))</formula>
    </cfRule>
  </conditionalFormatting>
  <conditionalFormatting sqref="BT1091">
    <cfRule type="containsText" dxfId="3509" priority="3417" operator="containsText" text="Lapsed">
      <formula>NOT(ISERROR(SEARCH("Lapsed",BT1091)))</formula>
    </cfRule>
  </conditionalFormatting>
  <conditionalFormatting sqref="R1092">
    <cfRule type="cellIs" dxfId="3508" priority="3413" operator="equal">
      <formula>"Availability unknown"</formula>
    </cfRule>
    <cfRule type="cellIs" dxfId="3507" priority="3414" operator="equal">
      <formula>"Not available"</formula>
    </cfRule>
    <cfRule type="cellIs" dxfId="3506" priority="3415" operator="equal">
      <formula>"Potentially available"</formula>
    </cfRule>
    <cfRule type="cellIs" dxfId="3505" priority="3416" operator="equal">
      <formula>"Available"</formula>
    </cfRule>
  </conditionalFormatting>
  <conditionalFormatting sqref="BT1092">
    <cfRule type="containsText" dxfId="3504" priority="3409" operator="containsText" text="Not developable">
      <formula>NOT(ISERROR(SEARCH("Not developable",BT1092)))</formula>
    </cfRule>
    <cfRule type="cellIs" dxfId="3503" priority="3410" operator="equal">
      <formula>"Potentially Developable"</formula>
    </cfRule>
    <cfRule type="cellIs" dxfId="3502" priority="3411" operator="equal">
      <formula>"Developable"</formula>
    </cfRule>
    <cfRule type="cellIs" dxfId="3501" priority="3412" operator="equal">
      <formula>"Deliverable"</formula>
    </cfRule>
  </conditionalFormatting>
  <conditionalFormatting sqref="BB1092">
    <cfRule type="containsText" dxfId="3500" priority="3405" operator="containsText" text="Unachievable">
      <formula>NOT(ISERROR(SEARCH("Unachievable",BB1092)))</formula>
    </cfRule>
    <cfRule type="containsText" dxfId="3499" priority="3406" operator="containsText" text="Achievability unknown">
      <formula>NOT(ISERROR(SEARCH("Achievability unknown",BB1092)))</formula>
    </cfRule>
    <cfRule type="containsText" dxfId="3498" priority="3407" operator="containsText" text="potentially achievable">
      <formula>NOT(ISERROR(SEARCH("potentially achievable",BB1092)))</formula>
    </cfRule>
    <cfRule type="containsText" dxfId="3497" priority="3408" operator="containsText" text="Achievable">
      <formula>NOT(ISERROR(SEARCH("Achievable",BB1092)))</formula>
    </cfRule>
  </conditionalFormatting>
  <conditionalFormatting sqref="AS1092">
    <cfRule type="cellIs" dxfId="3496" priority="3397" operator="equal">
      <formula>"Suitability Unknown"</formula>
    </cfRule>
    <cfRule type="cellIs" dxfId="3495" priority="3398" operator="equal">
      <formula>"Potentially suitable"</formula>
    </cfRule>
    <cfRule type="cellIs" dxfId="3494" priority="3399" operator="equal">
      <formula>"Not suitable"</formula>
    </cfRule>
    <cfRule type="cellIs" dxfId="3493" priority="3400" operator="equal">
      <formula>"Suitable"</formula>
    </cfRule>
  </conditionalFormatting>
  <conditionalFormatting sqref="AD1092:AR1092 S1092:AA1092">
    <cfRule type="containsText" dxfId="3492" priority="3402" operator="containsText" text="N">
      <formula>NOT(ISERROR(SEARCH("N",S1092)))</formula>
    </cfRule>
    <cfRule type="cellIs" dxfId="3491" priority="3403" operator="equal">
      <formula>"Y"</formula>
    </cfRule>
    <cfRule type="containsText" dxfId="3490" priority="3404" operator="containsText" text="Partial">
      <formula>NOT(ISERROR(SEARCH("Partial",S1092)))</formula>
    </cfRule>
  </conditionalFormatting>
  <conditionalFormatting sqref="AB1092">
    <cfRule type="containsText" dxfId="3489" priority="3394" operator="containsText" text="Include">
      <formula>NOT(ISERROR(SEARCH("Include",AB1092)))</formula>
    </cfRule>
    <cfRule type="cellIs" dxfId="3488" priority="3395" operator="equal">
      <formula>"Exclude"</formula>
    </cfRule>
    <cfRule type="cellIs" dxfId="3487" priority="3396" operator="equal">
      <formula>"Include with exclusions"</formula>
    </cfRule>
  </conditionalFormatting>
  <conditionalFormatting sqref="BT1092">
    <cfRule type="containsText" dxfId="3486" priority="3393" operator="containsText" text="Completed">
      <formula>NOT(ISERROR(SEARCH("Completed",BT1092)))</formula>
    </cfRule>
  </conditionalFormatting>
  <conditionalFormatting sqref="BT1092">
    <cfRule type="containsText" dxfId="3485" priority="3392" operator="containsText" text="Lapsed">
      <formula>NOT(ISERROR(SEARCH("Lapsed",BT1092)))</formula>
    </cfRule>
  </conditionalFormatting>
  <conditionalFormatting sqref="R1093">
    <cfRule type="cellIs" dxfId="3484" priority="3388" operator="equal">
      <formula>"Availability unknown"</formula>
    </cfRule>
    <cfRule type="cellIs" dxfId="3483" priority="3389" operator="equal">
      <formula>"Not available"</formula>
    </cfRule>
    <cfRule type="cellIs" dxfId="3482" priority="3390" operator="equal">
      <formula>"Potentially available"</formula>
    </cfRule>
    <cfRule type="cellIs" dxfId="3481" priority="3391" operator="equal">
      <formula>"Available"</formula>
    </cfRule>
  </conditionalFormatting>
  <conditionalFormatting sqref="BT1093">
    <cfRule type="containsText" dxfId="3480" priority="3384" operator="containsText" text="Not developable">
      <formula>NOT(ISERROR(SEARCH("Not developable",BT1093)))</formula>
    </cfRule>
    <cfRule type="cellIs" dxfId="3479" priority="3385" operator="equal">
      <formula>"Potentially Developable"</formula>
    </cfRule>
    <cfRule type="cellIs" dxfId="3478" priority="3386" operator="equal">
      <formula>"Developable"</formula>
    </cfRule>
    <cfRule type="cellIs" dxfId="3477" priority="3387" operator="equal">
      <formula>"Deliverable"</formula>
    </cfRule>
  </conditionalFormatting>
  <conditionalFormatting sqref="BB1093">
    <cfRule type="containsText" dxfId="3476" priority="3380" operator="containsText" text="Unachievable">
      <formula>NOT(ISERROR(SEARCH("Unachievable",BB1093)))</formula>
    </cfRule>
    <cfRule type="containsText" dxfId="3475" priority="3381" operator="containsText" text="Achievability unknown">
      <formula>NOT(ISERROR(SEARCH("Achievability unknown",BB1093)))</formula>
    </cfRule>
    <cfRule type="containsText" dxfId="3474" priority="3382" operator="containsText" text="potentially achievable">
      <formula>NOT(ISERROR(SEARCH("potentially achievable",BB1093)))</formula>
    </cfRule>
    <cfRule type="containsText" dxfId="3473" priority="3383" operator="containsText" text="Achievable">
      <formula>NOT(ISERROR(SEARCH("Achievable",BB1093)))</formula>
    </cfRule>
  </conditionalFormatting>
  <conditionalFormatting sqref="AS1093">
    <cfRule type="cellIs" dxfId="3472" priority="3372" operator="equal">
      <formula>"Suitability Unknown"</formula>
    </cfRule>
    <cfRule type="cellIs" dxfId="3471" priority="3373" operator="equal">
      <formula>"Potentially suitable"</formula>
    </cfRule>
    <cfRule type="cellIs" dxfId="3470" priority="3374" operator="equal">
      <formula>"Not suitable"</formula>
    </cfRule>
    <cfRule type="cellIs" dxfId="3469" priority="3375" operator="equal">
      <formula>"Suitable"</formula>
    </cfRule>
  </conditionalFormatting>
  <conditionalFormatting sqref="S1093:AA1093 AD1093:AR1093">
    <cfRule type="containsText" dxfId="3468" priority="3377" operator="containsText" text="N">
      <formula>NOT(ISERROR(SEARCH("N",S1093)))</formula>
    </cfRule>
    <cfRule type="cellIs" dxfId="3467" priority="3378" operator="equal">
      <formula>"Y"</formula>
    </cfRule>
    <cfRule type="containsText" dxfId="3466" priority="3379" operator="containsText" text="Partial">
      <formula>NOT(ISERROR(SEARCH("Partial",S1093)))</formula>
    </cfRule>
  </conditionalFormatting>
  <conditionalFormatting sqref="AB1093">
    <cfRule type="containsText" dxfId="3465" priority="3369" operator="containsText" text="Include">
      <formula>NOT(ISERROR(SEARCH("Include",AB1093)))</formula>
    </cfRule>
    <cfRule type="cellIs" dxfId="3464" priority="3370" operator="equal">
      <formula>"Exclude"</formula>
    </cfRule>
    <cfRule type="cellIs" dxfId="3463" priority="3371" operator="equal">
      <formula>"Include with exclusions"</formula>
    </cfRule>
  </conditionalFormatting>
  <conditionalFormatting sqref="BT1093">
    <cfRule type="containsText" dxfId="3462" priority="3368" operator="containsText" text="Completed">
      <formula>NOT(ISERROR(SEARCH("Completed",BT1093)))</formula>
    </cfRule>
  </conditionalFormatting>
  <conditionalFormatting sqref="BT1093">
    <cfRule type="containsText" dxfId="3461" priority="3367" operator="containsText" text="Lapsed">
      <formula>NOT(ISERROR(SEARCH("Lapsed",BT1093)))</formula>
    </cfRule>
  </conditionalFormatting>
  <conditionalFormatting sqref="R1094">
    <cfRule type="cellIs" dxfId="3460" priority="3363" operator="equal">
      <formula>"Availability unknown"</formula>
    </cfRule>
    <cfRule type="cellIs" dxfId="3459" priority="3364" operator="equal">
      <formula>"Not available"</formula>
    </cfRule>
    <cfRule type="cellIs" dxfId="3458" priority="3365" operator="equal">
      <formula>"Potentially available"</formula>
    </cfRule>
    <cfRule type="cellIs" dxfId="3457" priority="3366" operator="equal">
      <formula>"Available"</formula>
    </cfRule>
  </conditionalFormatting>
  <conditionalFormatting sqref="BT1094">
    <cfRule type="containsText" dxfId="3456" priority="3359" operator="containsText" text="Not developable">
      <formula>NOT(ISERROR(SEARCH("Not developable",BT1094)))</formula>
    </cfRule>
    <cfRule type="cellIs" dxfId="3455" priority="3360" operator="equal">
      <formula>"Potentially Developable"</formula>
    </cfRule>
    <cfRule type="cellIs" dxfId="3454" priority="3361" operator="equal">
      <formula>"Developable"</formula>
    </cfRule>
    <cfRule type="cellIs" dxfId="3453" priority="3362" operator="equal">
      <formula>"Deliverable"</formula>
    </cfRule>
  </conditionalFormatting>
  <conditionalFormatting sqref="BB1094">
    <cfRule type="containsText" dxfId="3452" priority="3355" operator="containsText" text="Unachievable">
      <formula>NOT(ISERROR(SEARCH("Unachievable",BB1094)))</formula>
    </cfRule>
    <cfRule type="containsText" dxfId="3451" priority="3356" operator="containsText" text="Achievability unknown">
      <formula>NOT(ISERROR(SEARCH("Achievability unknown",BB1094)))</formula>
    </cfRule>
    <cfRule type="containsText" dxfId="3450" priority="3357" operator="containsText" text="potentially achievable">
      <formula>NOT(ISERROR(SEARCH("potentially achievable",BB1094)))</formula>
    </cfRule>
    <cfRule type="containsText" dxfId="3449" priority="3358" operator="containsText" text="Achievable">
      <formula>NOT(ISERROR(SEARCH("Achievable",BB1094)))</formula>
    </cfRule>
  </conditionalFormatting>
  <conditionalFormatting sqref="AS1094">
    <cfRule type="cellIs" dxfId="3448" priority="3347" operator="equal">
      <formula>"Suitability Unknown"</formula>
    </cfRule>
    <cfRule type="cellIs" dxfId="3447" priority="3348" operator="equal">
      <formula>"Potentially suitable"</formula>
    </cfRule>
    <cfRule type="cellIs" dxfId="3446" priority="3349" operator="equal">
      <formula>"Not suitable"</formula>
    </cfRule>
    <cfRule type="cellIs" dxfId="3445" priority="3350" operator="equal">
      <formula>"Suitable"</formula>
    </cfRule>
  </conditionalFormatting>
  <conditionalFormatting sqref="AD1094:AR1094 S1094:AA1094">
    <cfRule type="containsText" dxfId="3444" priority="3352" operator="containsText" text="N">
      <formula>NOT(ISERROR(SEARCH("N",S1094)))</formula>
    </cfRule>
    <cfRule type="cellIs" dxfId="3443" priority="3353" operator="equal">
      <formula>"Y"</formula>
    </cfRule>
    <cfRule type="containsText" dxfId="3442" priority="3354" operator="containsText" text="Partial">
      <formula>NOT(ISERROR(SEARCH("Partial",S1094)))</formula>
    </cfRule>
  </conditionalFormatting>
  <conditionalFormatting sqref="AB1094">
    <cfRule type="containsText" dxfId="3441" priority="3344" operator="containsText" text="Include">
      <formula>NOT(ISERROR(SEARCH("Include",AB1094)))</formula>
    </cfRule>
    <cfRule type="cellIs" dxfId="3440" priority="3345" operator="equal">
      <formula>"Exclude"</formula>
    </cfRule>
    <cfRule type="cellIs" dxfId="3439" priority="3346" operator="equal">
      <formula>"Include with exclusions"</formula>
    </cfRule>
  </conditionalFormatting>
  <conditionalFormatting sqref="BT1094">
    <cfRule type="containsText" dxfId="3438" priority="3343" operator="containsText" text="Completed">
      <formula>NOT(ISERROR(SEARCH("Completed",BT1094)))</formula>
    </cfRule>
  </conditionalFormatting>
  <conditionalFormatting sqref="BT1094">
    <cfRule type="containsText" dxfId="3437" priority="3342" operator="containsText" text="Lapsed">
      <formula>NOT(ISERROR(SEARCH("Lapsed",BT1094)))</formula>
    </cfRule>
  </conditionalFormatting>
  <conditionalFormatting sqref="R1095">
    <cfRule type="cellIs" dxfId="3436" priority="3338" operator="equal">
      <formula>"Availability unknown"</formula>
    </cfRule>
    <cfRule type="cellIs" dxfId="3435" priority="3339" operator="equal">
      <formula>"Not available"</formula>
    </cfRule>
    <cfRule type="cellIs" dxfId="3434" priority="3340" operator="equal">
      <formula>"Potentially available"</formula>
    </cfRule>
    <cfRule type="cellIs" dxfId="3433" priority="3341" operator="equal">
      <formula>"Available"</formula>
    </cfRule>
  </conditionalFormatting>
  <conditionalFormatting sqref="BT1095">
    <cfRule type="containsText" dxfId="3432" priority="3334" operator="containsText" text="Not developable">
      <formula>NOT(ISERROR(SEARCH("Not developable",BT1095)))</formula>
    </cfRule>
    <cfRule type="cellIs" dxfId="3431" priority="3335" operator="equal">
      <formula>"Potentially Developable"</formula>
    </cfRule>
    <cfRule type="cellIs" dxfId="3430" priority="3336" operator="equal">
      <formula>"Developable"</formula>
    </cfRule>
    <cfRule type="cellIs" dxfId="3429" priority="3337" operator="equal">
      <formula>"Deliverable"</formula>
    </cfRule>
  </conditionalFormatting>
  <conditionalFormatting sqref="BB1095">
    <cfRule type="containsText" dxfId="3428" priority="3330" operator="containsText" text="Unachievable">
      <formula>NOT(ISERROR(SEARCH("Unachievable",BB1095)))</formula>
    </cfRule>
    <cfRule type="containsText" dxfId="3427" priority="3331" operator="containsText" text="Achievability unknown">
      <formula>NOT(ISERROR(SEARCH("Achievability unknown",BB1095)))</formula>
    </cfRule>
    <cfRule type="containsText" dxfId="3426" priority="3332" operator="containsText" text="potentially achievable">
      <formula>NOT(ISERROR(SEARCH("potentially achievable",BB1095)))</formula>
    </cfRule>
    <cfRule type="containsText" dxfId="3425" priority="3333" operator="containsText" text="Achievable">
      <formula>NOT(ISERROR(SEARCH("Achievable",BB1095)))</formula>
    </cfRule>
  </conditionalFormatting>
  <conditionalFormatting sqref="AS1095">
    <cfRule type="cellIs" dxfId="3424" priority="3322" operator="equal">
      <formula>"Suitability Unknown"</formula>
    </cfRule>
    <cfRule type="cellIs" dxfId="3423" priority="3323" operator="equal">
      <formula>"Potentially suitable"</formula>
    </cfRule>
    <cfRule type="cellIs" dxfId="3422" priority="3324" operator="equal">
      <formula>"Not suitable"</formula>
    </cfRule>
    <cfRule type="cellIs" dxfId="3421" priority="3325" operator="equal">
      <formula>"Suitable"</formula>
    </cfRule>
  </conditionalFormatting>
  <conditionalFormatting sqref="S1095:AA1095 AD1095:AR1095">
    <cfRule type="containsText" dxfId="3420" priority="3327" operator="containsText" text="N">
      <formula>NOT(ISERROR(SEARCH("N",S1095)))</formula>
    </cfRule>
    <cfRule type="cellIs" dxfId="3419" priority="3328" operator="equal">
      <formula>"Y"</formula>
    </cfRule>
    <cfRule type="containsText" dxfId="3418" priority="3329" operator="containsText" text="Partial">
      <formula>NOT(ISERROR(SEARCH("Partial",S1095)))</formula>
    </cfRule>
  </conditionalFormatting>
  <conditionalFormatting sqref="AB1095">
    <cfRule type="containsText" dxfId="3417" priority="3319" operator="containsText" text="Include">
      <formula>NOT(ISERROR(SEARCH("Include",AB1095)))</formula>
    </cfRule>
    <cfRule type="cellIs" dxfId="3416" priority="3320" operator="equal">
      <formula>"Exclude"</formula>
    </cfRule>
    <cfRule type="cellIs" dxfId="3415" priority="3321" operator="equal">
      <formula>"Include with exclusions"</formula>
    </cfRule>
  </conditionalFormatting>
  <conditionalFormatting sqref="BT1095">
    <cfRule type="containsText" dxfId="3414" priority="3318" operator="containsText" text="Completed">
      <formula>NOT(ISERROR(SEARCH("Completed",BT1095)))</formula>
    </cfRule>
  </conditionalFormatting>
  <conditionalFormatting sqref="BT1095">
    <cfRule type="containsText" dxfId="3413" priority="3317" operator="containsText" text="Lapsed">
      <formula>NOT(ISERROR(SEARCH("Lapsed",BT1095)))</formula>
    </cfRule>
  </conditionalFormatting>
  <conditionalFormatting sqref="R1096">
    <cfRule type="cellIs" dxfId="3412" priority="3313" operator="equal">
      <formula>"Availability unknown"</formula>
    </cfRule>
    <cfRule type="cellIs" dxfId="3411" priority="3314" operator="equal">
      <formula>"Not available"</formula>
    </cfRule>
    <cfRule type="cellIs" dxfId="3410" priority="3315" operator="equal">
      <formula>"Potentially available"</formula>
    </cfRule>
    <cfRule type="cellIs" dxfId="3409" priority="3316" operator="equal">
      <formula>"Available"</formula>
    </cfRule>
  </conditionalFormatting>
  <conditionalFormatting sqref="BT1096">
    <cfRule type="containsText" dxfId="3408" priority="3309" operator="containsText" text="Not developable">
      <formula>NOT(ISERROR(SEARCH("Not developable",BT1096)))</formula>
    </cfRule>
    <cfRule type="cellIs" dxfId="3407" priority="3310" operator="equal">
      <formula>"Potentially Developable"</formula>
    </cfRule>
    <cfRule type="cellIs" dxfId="3406" priority="3311" operator="equal">
      <formula>"Developable"</formula>
    </cfRule>
    <cfRule type="cellIs" dxfId="3405" priority="3312" operator="equal">
      <formula>"Deliverable"</formula>
    </cfRule>
  </conditionalFormatting>
  <conditionalFormatting sqref="BB1096">
    <cfRule type="containsText" dxfId="3404" priority="3305" operator="containsText" text="Unachievable">
      <formula>NOT(ISERROR(SEARCH("Unachievable",BB1096)))</formula>
    </cfRule>
    <cfRule type="containsText" dxfId="3403" priority="3306" operator="containsText" text="Achievability unknown">
      <formula>NOT(ISERROR(SEARCH("Achievability unknown",BB1096)))</formula>
    </cfRule>
    <cfRule type="containsText" dxfId="3402" priority="3307" operator="containsText" text="potentially achievable">
      <formula>NOT(ISERROR(SEARCH("potentially achievable",BB1096)))</formula>
    </cfRule>
    <cfRule type="containsText" dxfId="3401" priority="3308" operator="containsText" text="Achievable">
      <formula>NOT(ISERROR(SEARCH("Achievable",BB1096)))</formula>
    </cfRule>
  </conditionalFormatting>
  <conditionalFormatting sqref="AS1096">
    <cfRule type="cellIs" dxfId="3400" priority="3297" operator="equal">
      <formula>"Suitability Unknown"</formula>
    </cfRule>
    <cfRule type="cellIs" dxfId="3399" priority="3298" operator="equal">
      <formula>"Potentially suitable"</formula>
    </cfRule>
    <cfRule type="cellIs" dxfId="3398" priority="3299" operator="equal">
      <formula>"Not suitable"</formula>
    </cfRule>
    <cfRule type="cellIs" dxfId="3397" priority="3300" operator="equal">
      <formula>"Suitable"</formula>
    </cfRule>
  </conditionalFormatting>
  <conditionalFormatting sqref="AD1096:AR1096 S1096:AA1096">
    <cfRule type="containsText" dxfId="3396" priority="3302" operator="containsText" text="N">
      <formula>NOT(ISERROR(SEARCH("N",S1096)))</formula>
    </cfRule>
    <cfRule type="cellIs" dxfId="3395" priority="3303" operator="equal">
      <formula>"Y"</formula>
    </cfRule>
    <cfRule type="containsText" dxfId="3394" priority="3304" operator="containsText" text="Partial">
      <formula>NOT(ISERROR(SEARCH("Partial",S1096)))</formula>
    </cfRule>
  </conditionalFormatting>
  <conditionalFormatting sqref="AB1096">
    <cfRule type="containsText" dxfId="3393" priority="3294" operator="containsText" text="Include">
      <formula>NOT(ISERROR(SEARCH("Include",AB1096)))</formula>
    </cfRule>
    <cfRule type="cellIs" dxfId="3392" priority="3295" operator="equal">
      <formula>"Exclude"</formula>
    </cfRule>
    <cfRule type="cellIs" dxfId="3391" priority="3296" operator="equal">
      <formula>"Include with exclusions"</formula>
    </cfRule>
  </conditionalFormatting>
  <conditionalFormatting sqref="BT1096">
    <cfRule type="containsText" dxfId="3390" priority="3293" operator="containsText" text="Completed">
      <formula>NOT(ISERROR(SEARCH("Completed",BT1096)))</formula>
    </cfRule>
  </conditionalFormatting>
  <conditionalFormatting sqref="BT1096">
    <cfRule type="containsText" dxfId="3389" priority="3292" operator="containsText" text="Lapsed">
      <formula>NOT(ISERROR(SEARCH("Lapsed",BT1096)))</formula>
    </cfRule>
  </conditionalFormatting>
  <conditionalFormatting sqref="R1097">
    <cfRule type="cellIs" dxfId="3388" priority="3288" operator="equal">
      <formula>"Availability unknown"</formula>
    </cfRule>
    <cfRule type="cellIs" dxfId="3387" priority="3289" operator="equal">
      <formula>"Not available"</formula>
    </cfRule>
    <cfRule type="cellIs" dxfId="3386" priority="3290" operator="equal">
      <formula>"Potentially available"</formula>
    </cfRule>
    <cfRule type="cellIs" dxfId="3385" priority="3291" operator="equal">
      <formula>"Available"</formula>
    </cfRule>
  </conditionalFormatting>
  <conditionalFormatting sqref="BT1097">
    <cfRule type="containsText" dxfId="3384" priority="3284" operator="containsText" text="Not developable">
      <formula>NOT(ISERROR(SEARCH("Not developable",BT1097)))</formula>
    </cfRule>
    <cfRule type="cellIs" dxfId="3383" priority="3285" operator="equal">
      <formula>"Potentially Developable"</formula>
    </cfRule>
    <cfRule type="cellIs" dxfId="3382" priority="3286" operator="equal">
      <formula>"Developable"</formula>
    </cfRule>
    <cfRule type="cellIs" dxfId="3381" priority="3287" operator="equal">
      <formula>"Deliverable"</formula>
    </cfRule>
  </conditionalFormatting>
  <conditionalFormatting sqref="BB1097">
    <cfRule type="containsText" dxfId="3380" priority="3280" operator="containsText" text="Unachievable">
      <formula>NOT(ISERROR(SEARCH("Unachievable",BB1097)))</formula>
    </cfRule>
    <cfRule type="containsText" dxfId="3379" priority="3281" operator="containsText" text="Achievability unknown">
      <formula>NOT(ISERROR(SEARCH("Achievability unknown",BB1097)))</formula>
    </cfRule>
    <cfRule type="containsText" dxfId="3378" priority="3282" operator="containsText" text="potentially achievable">
      <formula>NOT(ISERROR(SEARCH("potentially achievable",BB1097)))</formula>
    </cfRule>
    <cfRule type="containsText" dxfId="3377" priority="3283" operator="containsText" text="Achievable">
      <formula>NOT(ISERROR(SEARCH("Achievable",BB1097)))</formula>
    </cfRule>
  </conditionalFormatting>
  <conditionalFormatting sqref="AS1097">
    <cfRule type="cellIs" dxfId="3376" priority="3272" operator="equal">
      <formula>"Suitability Unknown"</formula>
    </cfRule>
    <cfRule type="cellIs" dxfId="3375" priority="3273" operator="equal">
      <formula>"Potentially suitable"</formula>
    </cfRule>
    <cfRule type="cellIs" dxfId="3374" priority="3274" operator="equal">
      <formula>"Not suitable"</formula>
    </cfRule>
    <cfRule type="cellIs" dxfId="3373" priority="3275" operator="equal">
      <formula>"Suitable"</formula>
    </cfRule>
  </conditionalFormatting>
  <conditionalFormatting sqref="S1097:AA1097 AD1097:AR1097">
    <cfRule type="containsText" dxfId="3372" priority="3277" operator="containsText" text="N">
      <formula>NOT(ISERROR(SEARCH("N",S1097)))</formula>
    </cfRule>
    <cfRule type="cellIs" dxfId="3371" priority="3278" operator="equal">
      <formula>"Y"</formula>
    </cfRule>
    <cfRule type="containsText" dxfId="3370" priority="3279" operator="containsText" text="Partial">
      <formula>NOT(ISERROR(SEARCH("Partial",S1097)))</formula>
    </cfRule>
  </conditionalFormatting>
  <conditionalFormatting sqref="AB1097">
    <cfRule type="containsText" dxfId="3369" priority="3269" operator="containsText" text="Include">
      <formula>NOT(ISERROR(SEARCH("Include",AB1097)))</formula>
    </cfRule>
    <cfRule type="cellIs" dxfId="3368" priority="3270" operator="equal">
      <formula>"Exclude"</formula>
    </cfRule>
    <cfRule type="cellIs" dxfId="3367" priority="3271" operator="equal">
      <formula>"Include with exclusions"</formula>
    </cfRule>
  </conditionalFormatting>
  <conditionalFormatting sqref="BT1097">
    <cfRule type="containsText" dxfId="3366" priority="3268" operator="containsText" text="Completed">
      <formula>NOT(ISERROR(SEARCH("Completed",BT1097)))</formula>
    </cfRule>
  </conditionalFormatting>
  <conditionalFormatting sqref="BT1097">
    <cfRule type="containsText" dxfId="3365" priority="3267" operator="containsText" text="Lapsed">
      <formula>NOT(ISERROR(SEARCH("Lapsed",BT1097)))</formula>
    </cfRule>
  </conditionalFormatting>
  <conditionalFormatting sqref="R1098">
    <cfRule type="cellIs" dxfId="3364" priority="3263" operator="equal">
      <formula>"Availability unknown"</formula>
    </cfRule>
    <cfRule type="cellIs" dxfId="3363" priority="3264" operator="equal">
      <formula>"Not available"</formula>
    </cfRule>
    <cfRule type="cellIs" dxfId="3362" priority="3265" operator="equal">
      <formula>"Potentially available"</formula>
    </cfRule>
    <cfRule type="cellIs" dxfId="3361" priority="3266" operator="equal">
      <formula>"Available"</formula>
    </cfRule>
  </conditionalFormatting>
  <conditionalFormatting sqref="BT1098">
    <cfRule type="containsText" dxfId="3360" priority="3259" operator="containsText" text="Not developable">
      <formula>NOT(ISERROR(SEARCH("Not developable",BT1098)))</formula>
    </cfRule>
    <cfRule type="cellIs" dxfId="3359" priority="3260" operator="equal">
      <formula>"Potentially Developable"</formula>
    </cfRule>
    <cfRule type="cellIs" dxfId="3358" priority="3261" operator="equal">
      <formula>"Developable"</formula>
    </cfRule>
    <cfRule type="cellIs" dxfId="3357" priority="3262" operator="equal">
      <formula>"Deliverable"</formula>
    </cfRule>
  </conditionalFormatting>
  <conditionalFormatting sqref="BB1098">
    <cfRule type="containsText" dxfId="3356" priority="3255" operator="containsText" text="Unachievable">
      <formula>NOT(ISERROR(SEARCH("Unachievable",BB1098)))</formula>
    </cfRule>
    <cfRule type="containsText" dxfId="3355" priority="3256" operator="containsText" text="Achievability unknown">
      <formula>NOT(ISERROR(SEARCH("Achievability unknown",BB1098)))</formula>
    </cfRule>
    <cfRule type="containsText" dxfId="3354" priority="3257" operator="containsText" text="potentially achievable">
      <formula>NOT(ISERROR(SEARCH("potentially achievable",BB1098)))</formula>
    </cfRule>
    <cfRule type="containsText" dxfId="3353" priority="3258" operator="containsText" text="Achievable">
      <formula>NOT(ISERROR(SEARCH("Achievable",BB1098)))</formula>
    </cfRule>
  </conditionalFormatting>
  <conditionalFormatting sqref="AS1098">
    <cfRule type="cellIs" dxfId="3352" priority="3247" operator="equal">
      <formula>"Suitability Unknown"</formula>
    </cfRule>
    <cfRule type="cellIs" dxfId="3351" priority="3248" operator="equal">
      <formula>"Potentially suitable"</formula>
    </cfRule>
    <cfRule type="cellIs" dxfId="3350" priority="3249" operator="equal">
      <formula>"Not suitable"</formula>
    </cfRule>
    <cfRule type="cellIs" dxfId="3349" priority="3250" operator="equal">
      <formula>"Suitable"</formula>
    </cfRule>
  </conditionalFormatting>
  <conditionalFormatting sqref="AD1098:AR1098 S1098:AA1098">
    <cfRule type="containsText" dxfId="3348" priority="3252" operator="containsText" text="N">
      <formula>NOT(ISERROR(SEARCH("N",S1098)))</formula>
    </cfRule>
    <cfRule type="cellIs" dxfId="3347" priority="3253" operator="equal">
      <formula>"Y"</formula>
    </cfRule>
    <cfRule type="containsText" dxfId="3346" priority="3254" operator="containsText" text="Partial">
      <formula>NOT(ISERROR(SEARCH("Partial",S1098)))</formula>
    </cfRule>
  </conditionalFormatting>
  <conditionalFormatting sqref="AB1098">
    <cfRule type="containsText" dxfId="3345" priority="3244" operator="containsText" text="Include">
      <formula>NOT(ISERROR(SEARCH("Include",AB1098)))</formula>
    </cfRule>
    <cfRule type="cellIs" dxfId="3344" priority="3245" operator="equal">
      <formula>"Exclude"</formula>
    </cfRule>
    <cfRule type="cellIs" dxfId="3343" priority="3246" operator="equal">
      <formula>"Include with exclusions"</formula>
    </cfRule>
  </conditionalFormatting>
  <conditionalFormatting sqref="BT1098">
    <cfRule type="containsText" dxfId="3342" priority="3243" operator="containsText" text="Completed">
      <formula>NOT(ISERROR(SEARCH("Completed",BT1098)))</formula>
    </cfRule>
  </conditionalFormatting>
  <conditionalFormatting sqref="BT1098">
    <cfRule type="containsText" dxfId="3341" priority="3242" operator="containsText" text="Lapsed">
      <formula>NOT(ISERROR(SEARCH("Lapsed",BT1098)))</formula>
    </cfRule>
  </conditionalFormatting>
  <conditionalFormatting sqref="R1099">
    <cfRule type="cellIs" dxfId="3340" priority="3238" operator="equal">
      <formula>"Availability unknown"</formula>
    </cfRule>
    <cfRule type="cellIs" dxfId="3339" priority="3239" operator="equal">
      <formula>"Not available"</formula>
    </cfRule>
    <cfRule type="cellIs" dxfId="3338" priority="3240" operator="equal">
      <formula>"Potentially available"</formula>
    </cfRule>
    <cfRule type="cellIs" dxfId="3337" priority="3241" operator="equal">
      <formula>"Available"</formula>
    </cfRule>
  </conditionalFormatting>
  <conditionalFormatting sqref="BT1099">
    <cfRule type="containsText" dxfId="3336" priority="3234" operator="containsText" text="Not developable">
      <formula>NOT(ISERROR(SEARCH("Not developable",BT1099)))</formula>
    </cfRule>
    <cfRule type="cellIs" dxfId="3335" priority="3235" operator="equal">
      <formula>"Potentially Developable"</formula>
    </cfRule>
    <cfRule type="cellIs" dxfId="3334" priority="3236" operator="equal">
      <formula>"Developable"</formula>
    </cfRule>
    <cfRule type="cellIs" dxfId="3333" priority="3237" operator="equal">
      <formula>"Deliverable"</formula>
    </cfRule>
  </conditionalFormatting>
  <conditionalFormatting sqref="BB1099">
    <cfRule type="containsText" dxfId="3332" priority="3230" operator="containsText" text="Unachievable">
      <formula>NOT(ISERROR(SEARCH("Unachievable",BB1099)))</formula>
    </cfRule>
    <cfRule type="containsText" dxfId="3331" priority="3231" operator="containsText" text="Achievability unknown">
      <formula>NOT(ISERROR(SEARCH("Achievability unknown",BB1099)))</formula>
    </cfRule>
    <cfRule type="containsText" dxfId="3330" priority="3232" operator="containsText" text="potentially achievable">
      <formula>NOT(ISERROR(SEARCH("potentially achievable",BB1099)))</formula>
    </cfRule>
    <cfRule type="containsText" dxfId="3329" priority="3233" operator="containsText" text="Achievable">
      <formula>NOT(ISERROR(SEARCH("Achievable",BB1099)))</formula>
    </cfRule>
  </conditionalFormatting>
  <conditionalFormatting sqref="AS1099">
    <cfRule type="cellIs" dxfId="3328" priority="3222" operator="equal">
      <formula>"Suitability Unknown"</formula>
    </cfRule>
    <cfRule type="cellIs" dxfId="3327" priority="3223" operator="equal">
      <formula>"Potentially suitable"</formula>
    </cfRule>
    <cfRule type="cellIs" dxfId="3326" priority="3224" operator="equal">
      <formula>"Not suitable"</formula>
    </cfRule>
    <cfRule type="cellIs" dxfId="3325" priority="3225" operator="equal">
      <formula>"Suitable"</formula>
    </cfRule>
  </conditionalFormatting>
  <conditionalFormatting sqref="S1099:AA1099 AD1099:AR1099">
    <cfRule type="containsText" dxfId="3324" priority="3227" operator="containsText" text="N">
      <formula>NOT(ISERROR(SEARCH("N",S1099)))</formula>
    </cfRule>
    <cfRule type="cellIs" dxfId="3323" priority="3228" operator="equal">
      <formula>"Y"</formula>
    </cfRule>
    <cfRule type="containsText" dxfId="3322" priority="3229" operator="containsText" text="Partial">
      <formula>NOT(ISERROR(SEARCH("Partial",S1099)))</formula>
    </cfRule>
  </conditionalFormatting>
  <conditionalFormatting sqref="AB1099">
    <cfRule type="containsText" dxfId="3321" priority="3219" operator="containsText" text="Include">
      <formula>NOT(ISERROR(SEARCH("Include",AB1099)))</formula>
    </cfRule>
    <cfRule type="cellIs" dxfId="3320" priority="3220" operator="equal">
      <formula>"Exclude"</formula>
    </cfRule>
    <cfRule type="cellIs" dxfId="3319" priority="3221" operator="equal">
      <formula>"Include with exclusions"</formula>
    </cfRule>
  </conditionalFormatting>
  <conditionalFormatting sqref="BT1099">
    <cfRule type="containsText" dxfId="3318" priority="3218" operator="containsText" text="Completed">
      <formula>NOT(ISERROR(SEARCH("Completed",BT1099)))</formula>
    </cfRule>
  </conditionalFormatting>
  <conditionalFormatting sqref="BT1099">
    <cfRule type="containsText" dxfId="3317" priority="3217" operator="containsText" text="Lapsed">
      <formula>NOT(ISERROR(SEARCH("Lapsed",BT1099)))</formula>
    </cfRule>
  </conditionalFormatting>
  <conditionalFormatting sqref="R1100">
    <cfRule type="cellIs" dxfId="3316" priority="3213" operator="equal">
      <formula>"Availability unknown"</formula>
    </cfRule>
    <cfRule type="cellIs" dxfId="3315" priority="3214" operator="equal">
      <formula>"Not available"</formula>
    </cfRule>
    <cfRule type="cellIs" dxfId="3314" priority="3215" operator="equal">
      <formula>"Potentially available"</formula>
    </cfRule>
    <cfRule type="cellIs" dxfId="3313" priority="3216" operator="equal">
      <formula>"Available"</formula>
    </cfRule>
  </conditionalFormatting>
  <conditionalFormatting sqref="BT1100">
    <cfRule type="containsText" dxfId="3312" priority="3209" operator="containsText" text="Not developable">
      <formula>NOT(ISERROR(SEARCH("Not developable",BT1100)))</formula>
    </cfRule>
    <cfRule type="cellIs" dxfId="3311" priority="3210" operator="equal">
      <formula>"Potentially Developable"</formula>
    </cfRule>
    <cfRule type="cellIs" dxfId="3310" priority="3211" operator="equal">
      <formula>"Developable"</formula>
    </cfRule>
    <cfRule type="cellIs" dxfId="3309" priority="3212" operator="equal">
      <formula>"Deliverable"</formula>
    </cfRule>
  </conditionalFormatting>
  <conditionalFormatting sqref="BB1100">
    <cfRule type="containsText" dxfId="3308" priority="3205" operator="containsText" text="Unachievable">
      <formula>NOT(ISERROR(SEARCH("Unachievable",BB1100)))</formula>
    </cfRule>
    <cfRule type="containsText" dxfId="3307" priority="3206" operator="containsText" text="Achievability unknown">
      <formula>NOT(ISERROR(SEARCH("Achievability unknown",BB1100)))</formula>
    </cfRule>
    <cfRule type="containsText" dxfId="3306" priority="3207" operator="containsText" text="potentially achievable">
      <formula>NOT(ISERROR(SEARCH("potentially achievable",BB1100)))</formula>
    </cfRule>
    <cfRule type="containsText" dxfId="3305" priority="3208" operator="containsText" text="Achievable">
      <formula>NOT(ISERROR(SEARCH("Achievable",BB1100)))</formula>
    </cfRule>
  </conditionalFormatting>
  <conditionalFormatting sqref="AS1100">
    <cfRule type="cellIs" dxfId="3304" priority="3197" operator="equal">
      <formula>"Suitability Unknown"</formula>
    </cfRule>
    <cfRule type="cellIs" dxfId="3303" priority="3198" operator="equal">
      <formula>"Potentially suitable"</formula>
    </cfRule>
    <cfRule type="cellIs" dxfId="3302" priority="3199" operator="equal">
      <formula>"Not suitable"</formula>
    </cfRule>
    <cfRule type="cellIs" dxfId="3301" priority="3200" operator="equal">
      <formula>"Suitable"</formula>
    </cfRule>
  </conditionalFormatting>
  <conditionalFormatting sqref="AD1100:AR1100 S1100:AA1100">
    <cfRule type="containsText" dxfId="3300" priority="3202" operator="containsText" text="N">
      <formula>NOT(ISERROR(SEARCH("N",S1100)))</formula>
    </cfRule>
    <cfRule type="cellIs" dxfId="3299" priority="3203" operator="equal">
      <formula>"Y"</formula>
    </cfRule>
    <cfRule type="containsText" dxfId="3298" priority="3204" operator="containsText" text="Partial">
      <formula>NOT(ISERROR(SEARCH("Partial",S1100)))</formula>
    </cfRule>
  </conditionalFormatting>
  <conditionalFormatting sqref="AB1100">
    <cfRule type="containsText" dxfId="3297" priority="3194" operator="containsText" text="Include">
      <formula>NOT(ISERROR(SEARCH("Include",AB1100)))</formula>
    </cfRule>
    <cfRule type="cellIs" dxfId="3296" priority="3195" operator="equal">
      <formula>"Exclude"</formula>
    </cfRule>
    <cfRule type="cellIs" dxfId="3295" priority="3196" operator="equal">
      <formula>"Include with exclusions"</formula>
    </cfRule>
  </conditionalFormatting>
  <conditionalFormatting sqref="BT1100">
    <cfRule type="containsText" dxfId="3294" priority="3193" operator="containsText" text="Completed">
      <formula>NOT(ISERROR(SEARCH("Completed",BT1100)))</formula>
    </cfRule>
  </conditionalFormatting>
  <conditionalFormatting sqref="BT1100">
    <cfRule type="containsText" dxfId="3293" priority="3192" operator="containsText" text="Lapsed">
      <formula>NOT(ISERROR(SEARCH("Lapsed",BT1100)))</formula>
    </cfRule>
  </conditionalFormatting>
  <conditionalFormatting sqref="R1101">
    <cfRule type="cellIs" dxfId="3292" priority="3188" operator="equal">
      <formula>"Availability unknown"</formula>
    </cfRule>
    <cfRule type="cellIs" dxfId="3291" priority="3189" operator="equal">
      <formula>"Not available"</formula>
    </cfRule>
    <cfRule type="cellIs" dxfId="3290" priority="3190" operator="equal">
      <formula>"Potentially available"</formula>
    </cfRule>
    <cfRule type="cellIs" dxfId="3289" priority="3191" operator="equal">
      <formula>"Available"</formula>
    </cfRule>
  </conditionalFormatting>
  <conditionalFormatting sqref="BT1101">
    <cfRule type="containsText" dxfId="3288" priority="3184" operator="containsText" text="Not developable">
      <formula>NOT(ISERROR(SEARCH("Not developable",BT1101)))</formula>
    </cfRule>
    <cfRule type="cellIs" dxfId="3287" priority="3185" operator="equal">
      <formula>"Potentially Developable"</formula>
    </cfRule>
    <cfRule type="cellIs" dxfId="3286" priority="3186" operator="equal">
      <formula>"Developable"</formula>
    </cfRule>
    <cfRule type="cellIs" dxfId="3285" priority="3187" operator="equal">
      <formula>"Deliverable"</formula>
    </cfRule>
  </conditionalFormatting>
  <conditionalFormatting sqref="BB1101">
    <cfRule type="containsText" dxfId="3284" priority="3180" operator="containsText" text="Unachievable">
      <formula>NOT(ISERROR(SEARCH("Unachievable",BB1101)))</formula>
    </cfRule>
    <cfRule type="containsText" dxfId="3283" priority="3181" operator="containsText" text="Achievability unknown">
      <formula>NOT(ISERROR(SEARCH("Achievability unknown",BB1101)))</formula>
    </cfRule>
    <cfRule type="containsText" dxfId="3282" priority="3182" operator="containsText" text="potentially achievable">
      <formula>NOT(ISERROR(SEARCH("potentially achievable",BB1101)))</formula>
    </cfRule>
    <cfRule type="containsText" dxfId="3281" priority="3183" operator="containsText" text="Achievable">
      <formula>NOT(ISERROR(SEARCH("Achievable",BB1101)))</formula>
    </cfRule>
  </conditionalFormatting>
  <conditionalFormatting sqref="AS1101">
    <cfRule type="cellIs" dxfId="3280" priority="3172" operator="equal">
      <formula>"Suitability Unknown"</formula>
    </cfRule>
    <cfRule type="cellIs" dxfId="3279" priority="3173" operator="equal">
      <formula>"Potentially suitable"</formula>
    </cfRule>
    <cfRule type="cellIs" dxfId="3278" priority="3174" operator="equal">
      <formula>"Not suitable"</formula>
    </cfRule>
    <cfRule type="cellIs" dxfId="3277" priority="3175" operator="equal">
      <formula>"Suitable"</formula>
    </cfRule>
  </conditionalFormatting>
  <conditionalFormatting sqref="S1101:AA1101 AD1101:AR1101">
    <cfRule type="containsText" dxfId="3276" priority="3177" operator="containsText" text="N">
      <formula>NOT(ISERROR(SEARCH("N",S1101)))</formula>
    </cfRule>
    <cfRule type="cellIs" dxfId="3275" priority="3178" operator="equal">
      <formula>"Y"</formula>
    </cfRule>
    <cfRule type="containsText" dxfId="3274" priority="3179" operator="containsText" text="Partial">
      <formula>NOT(ISERROR(SEARCH("Partial",S1101)))</formula>
    </cfRule>
  </conditionalFormatting>
  <conditionalFormatting sqref="AB1101">
    <cfRule type="containsText" dxfId="3273" priority="3169" operator="containsText" text="Include">
      <formula>NOT(ISERROR(SEARCH("Include",AB1101)))</formula>
    </cfRule>
    <cfRule type="cellIs" dxfId="3272" priority="3170" operator="equal">
      <formula>"Exclude"</formula>
    </cfRule>
    <cfRule type="cellIs" dxfId="3271" priority="3171" operator="equal">
      <formula>"Include with exclusions"</formula>
    </cfRule>
  </conditionalFormatting>
  <conditionalFormatting sqref="BT1101">
    <cfRule type="containsText" dxfId="3270" priority="3168" operator="containsText" text="Completed">
      <formula>NOT(ISERROR(SEARCH("Completed",BT1101)))</formula>
    </cfRule>
  </conditionalFormatting>
  <conditionalFormatting sqref="BT1101">
    <cfRule type="containsText" dxfId="3269" priority="3167" operator="containsText" text="Lapsed">
      <formula>NOT(ISERROR(SEARCH("Lapsed",BT1101)))</formula>
    </cfRule>
  </conditionalFormatting>
  <conditionalFormatting sqref="R1102">
    <cfRule type="cellIs" dxfId="3268" priority="3163" operator="equal">
      <formula>"Availability unknown"</formula>
    </cfRule>
    <cfRule type="cellIs" dxfId="3267" priority="3164" operator="equal">
      <formula>"Not available"</formula>
    </cfRule>
    <cfRule type="cellIs" dxfId="3266" priority="3165" operator="equal">
      <formula>"Potentially available"</formula>
    </cfRule>
    <cfRule type="cellIs" dxfId="3265" priority="3166" operator="equal">
      <formula>"Available"</formula>
    </cfRule>
  </conditionalFormatting>
  <conditionalFormatting sqref="BT1102">
    <cfRule type="containsText" dxfId="3264" priority="3159" operator="containsText" text="Not developable">
      <formula>NOT(ISERROR(SEARCH("Not developable",BT1102)))</formula>
    </cfRule>
    <cfRule type="cellIs" dxfId="3263" priority="3160" operator="equal">
      <formula>"Potentially Developable"</formula>
    </cfRule>
    <cfRule type="cellIs" dxfId="3262" priority="3161" operator="equal">
      <formula>"Developable"</formula>
    </cfRule>
    <cfRule type="cellIs" dxfId="3261" priority="3162" operator="equal">
      <formula>"Deliverable"</formula>
    </cfRule>
  </conditionalFormatting>
  <conditionalFormatting sqref="AS1102">
    <cfRule type="cellIs" dxfId="3260" priority="3155" operator="equal">
      <formula>"Suitability Unknown"</formula>
    </cfRule>
    <cfRule type="cellIs" dxfId="3259" priority="3156" operator="equal">
      <formula>"Potentially suitable"</formula>
    </cfRule>
    <cfRule type="cellIs" dxfId="3258" priority="3157" operator="equal">
      <formula>"Not suitable"</formula>
    </cfRule>
    <cfRule type="cellIs" dxfId="3257" priority="3158" operator="equal">
      <formula>"Suitable"</formula>
    </cfRule>
  </conditionalFormatting>
  <conditionalFormatting sqref="AB1102">
    <cfRule type="containsText" dxfId="3256" priority="3152" operator="containsText" text="Include">
      <formula>NOT(ISERROR(SEARCH("Include",AB1102)))</formula>
    </cfRule>
    <cfRule type="cellIs" dxfId="3255" priority="3153" operator="equal">
      <formula>"Exclude"</formula>
    </cfRule>
    <cfRule type="cellIs" dxfId="3254" priority="3154" operator="equal">
      <formula>"Include with exclusions"</formula>
    </cfRule>
  </conditionalFormatting>
  <conditionalFormatting sqref="AD1102:AR1102">
    <cfRule type="containsText" dxfId="3253" priority="3149" operator="containsText" text="N">
      <formula>NOT(ISERROR(SEARCH("N",AD1102)))</formula>
    </cfRule>
    <cfRule type="cellIs" dxfId="3252" priority="3150" operator="equal">
      <formula>"Y"</formula>
    </cfRule>
    <cfRule type="containsText" dxfId="3251" priority="3151" operator="containsText" text="Partial">
      <formula>NOT(ISERROR(SEARCH("Partial",AD1102)))</formula>
    </cfRule>
  </conditionalFormatting>
  <conditionalFormatting sqref="S1102:AA1102">
    <cfRule type="containsText" dxfId="3250" priority="3145" operator="containsText" text="N">
      <formula>NOT(ISERROR(SEARCH("N",S1102)))</formula>
    </cfRule>
    <cfRule type="cellIs" dxfId="3249" priority="3146" operator="equal">
      <formula>"Y"</formula>
    </cfRule>
    <cfRule type="containsText" dxfId="3248" priority="3147" operator="containsText" text="Partial">
      <formula>NOT(ISERROR(SEARCH("Partial",S1102)))</formula>
    </cfRule>
  </conditionalFormatting>
  <conditionalFormatting sqref="BB1102">
    <cfRule type="containsText" dxfId="3247" priority="3140" operator="containsText" text="Unachievable">
      <formula>NOT(ISERROR(SEARCH("Unachievable",BB1102)))</formula>
    </cfRule>
    <cfRule type="containsText" dxfId="3246" priority="3141" operator="containsText" text="Achievability unknown">
      <formula>NOT(ISERROR(SEARCH("Achievability unknown",BB1102)))</formula>
    </cfRule>
    <cfRule type="containsText" dxfId="3245" priority="3142" operator="containsText" text="potentially achievable">
      <formula>NOT(ISERROR(SEARCH("potentially achievable",BB1102)))</formula>
    </cfRule>
    <cfRule type="containsText" dxfId="3244" priority="3143" operator="containsText" text="Achievable">
      <formula>NOT(ISERROR(SEARCH("Achievable",BB1102)))</formula>
    </cfRule>
  </conditionalFormatting>
  <conditionalFormatting sqref="BT1102">
    <cfRule type="containsText" dxfId="3243" priority="3139" operator="containsText" text="Completed">
      <formula>NOT(ISERROR(SEARCH("Completed",BT1102)))</formula>
    </cfRule>
  </conditionalFormatting>
  <conditionalFormatting sqref="BT1102">
    <cfRule type="containsText" dxfId="3242" priority="3138" operator="containsText" text="Lapsed">
      <formula>NOT(ISERROR(SEARCH("Lapsed",BT1102)))</formula>
    </cfRule>
  </conditionalFormatting>
  <conditionalFormatting sqref="R1103">
    <cfRule type="cellIs" dxfId="3241" priority="3134" operator="equal">
      <formula>"Availability unknown"</formula>
    </cfRule>
    <cfRule type="cellIs" dxfId="3240" priority="3135" operator="equal">
      <formula>"Not available"</formula>
    </cfRule>
    <cfRule type="cellIs" dxfId="3239" priority="3136" operator="equal">
      <formula>"Potentially available"</formula>
    </cfRule>
    <cfRule type="cellIs" dxfId="3238" priority="3137" operator="equal">
      <formula>"Available"</formula>
    </cfRule>
  </conditionalFormatting>
  <conditionalFormatting sqref="BT1103">
    <cfRule type="containsText" dxfId="3237" priority="3130" operator="containsText" text="Not developable">
      <formula>NOT(ISERROR(SEARCH("Not developable",BT1103)))</formula>
    </cfRule>
    <cfRule type="cellIs" dxfId="3236" priority="3131" operator="equal">
      <formula>"Potentially Developable"</formula>
    </cfRule>
    <cfRule type="cellIs" dxfId="3235" priority="3132" operator="equal">
      <formula>"Developable"</formula>
    </cfRule>
    <cfRule type="cellIs" dxfId="3234" priority="3133" operator="equal">
      <formula>"Deliverable"</formula>
    </cfRule>
  </conditionalFormatting>
  <conditionalFormatting sqref="BB1103">
    <cfRule type="containsText" dxfId="3233" priority="3126" operator="containsText" text="Unachievable">
      <formula>NOT(ISERROR(SEARCH("Unachievable",BB1103)))</formula>
    </cfRule>
    <cfRule type="containsText" dxfId="3232" priority="3127" operator="containsText" text="Achievability unknown">
      <formula>NOT(ISERROR(SEARCH("Achievability unknown",BB1103)))</formula>
    </cfRule>
    <cfRule type="containsText" dxfId="3231" priority="3128" operator="containsText" text="potentially achievable">
      <formula>NOT(ISERROR(SEARCH("potentially achievable",BB1103)))</formula>
    </cfRule>
    <cfRule type="containsText" dxfId="3230" priority="3129" operator="containsText" text="Achievable">
      <formula>NOT(ISERROR(SEARCH("Achievable",BB1103)))</formula>
    </cfRule>
  </conditionalFormatting>
  <conditionalFormatting sqref="AS1103">
    <cfRule type="cellIs" dxfId="3229" priority="3118" operator="equal">
      <formula>"Suitability Unknown"</formula>
    </cfRule>
    <cfRule type="cellIs" dxfId="3228" priority="3119" operator="equal">
      <formula>"Potentially suitable"</formula>
    </cfRule>
    <cfRule type="cellIs" dxfId="3227" priority="3120" operator="equal">
      <formula>"Not suitable"</formula>
    </cfRule>
    <cfRule type="cellIs" dxfId="3226" priority="3121" operator="equal">
      <formula>"Suitable"</formula>
    </cfRule>
  </conditionalFormatting>
  <conditionalFormatting sqref="AD1103:AR1103 S1103:AA1103">
    <cfRule type="containsText" dxfId="3225" priority="3123" operator="containsText" text="N">
      <formula>NOT(ISERROR(SEARCH("N",S1103)))</formula>
    </cfRule>
    <cfRule type="cellIs" dxfId="3224" priority="3124" operator="equal">
      <formula>"Y"</formula>
    </cfRule>
    <cfRule type="containsText" dxfId="3223" priority="3125" operator="containsText" text="Partial">
      <formula>NOT(ISERROR(SEARCH("Partial",S1103)))</formula>
    </cfRule>
  </conditionalFormatting>
  <conditionalFormatting sqref="AB1103">
    <cfRule type="containsText" dxfId="3222" priority="3115" operator="containsText" text="Include">
      <formula>NOT(ISERROR(SEARCH("Include",AB1103)))</formula>
    </cfRule>
    <cfRule type="cellIs" dxfId="3221" priority="3116" operator="equal">
      <formula>"Exclude"</formula>
    </cfRule>
    <cfRule type="cellIs" dxfId="3220" priority="3117" operator="equal">
      <formula>"Include with exclusions"</formula>
    </cfRule>
  </conditionalFormatting>
  <conditionalFormatting sqref="BT1103">
    <cfRule type="containsText" dxfId="3219" priority="3114" operator="containsText" text="Completed">
      <formula>NOT(ISERROR(SEARCH("Completed",BT1103)))</formula>
    </cfRule>
  </conditionalFormatting>
  <conditionalFormatting sqref="BT1103">
    <cfRule type="containsText" dxfId="3218" priority="3113" operator="containsText" text="Lapsed">
      <formula>NOT(ISERROR(SEARCH("Lapsed",BT1103)))</formula>
    </cfRule>
  </conditionalFormatting>
  <conditionalFormatting sqref="R1104">
    <cfRule type="cellIs" dxfId="3217" priority="3109" operator="equal">
      <formula>"Availability unknown"</formula>
    </cfRule>
    <cfRule type="cellIs" dxfId="3216" priority="3110" operator="equal">
      <formula>"Not available"</formula>
    </cfRule>
    <cfRule type="cellIs" dxfId="3215" priority="3111" operator="equal">
      <formula>"Potentially available"</formula>
    </cfRule>
    <cfRule type="cellIs" dxfId="3214" priority="3112" operator="equal">
      <formula>"Available"</formula>
    </cfRule>
  </conditionalFormatting>
  <conditionalFormatting sqref="BT1104">
    <cfRule type="containsText" dxfId="3213" priority="3105" operator="containsText" text="Not developable">
      <formula>NOT(ISERROR(SEARCH("Not developable",BT1104)))</formula>
    </cfRule>
    <cfRule type="cellIs" dxfId="3212" priority="3106" operator="equal">
      <formula>"Potentially Developable"</formula>
    </cfRule>
    <cfRule type="cellIs" dxfId="3211" priority="3107" operator="equal">
      <formula>"Developable"</formula>
    </cfRule>
    <cfRule type="cellIs" dxfId="3210" priority="3108" operator="equal">
      <formula>"Deliverable"</formula>
    </cfRule>
  </conditionalFormatting>
  <conditionalFormatting sqref="BB1104">
    <cfRule type="containsText" dxfId="3209" priority="3101" operator="containsText" text="Unachievable">
      <formula>NOT(ISERROR(SEARCH("Unachievable",BB1104)))</formula>
    </cfRule>
    <cfRule type="containsText" dxfId="3208" priority="3102" operator="containsText" text="Achievability unknown">
      <formula>NOT(ISERROR(SEARCH("Achievability unknown",BB1104)))</formula>
    </cfRule>
    <cfRule type="containsText" dxfId="3207" priority="3103" operator="containsText" text="potentially achievable">
      <formula>NOT(ISERROR(SEARCH("potentially achievable",BB1104)))</formula>
    </cfRule>
    <cfRule type="containsText" dxfId="3206" priority="3104" operator="containsText" text="Achievable">
      <formula>NOT(ISERROR(SEARCH("Achievable",BB1104)))</formula>
    </cfRule>
  </conditionalFormatting>
  <conditionalFormatting sqref="AS1104">
    <cfRule type="cellIs" dxfId="3205" priority="3093" operator="equal">
      <formula>"Suitability Unknown"</formula>
    </cfRule>
    <cfRule type="cellIs" dxfId="3204" priority="3094" operator="equal">
      <formula>"Potentially suitable"</formula>
    </cfRule>
    <cfRule type="cellIs" dxfId="3203" priority="3095" operator="equal">
      <formula>"Not suitable"</formula>
    </cfRule>
    <cfRule type="cellIs" dxfId="3202" priority="3096" operator="equal">
      <formula>"Suitable"</formula>
    </cfRule>
  </conditionalFormatting>
  <conditionalFormatting sqref="S1104:AA1104 AD1104:AR1104">
    <cfRule type="containsText" dxfId="3201" priority="3098" operator="containsText" text="N">
      <formula>NOT(ISERROR(SEARCH("N",S1104)))</formula>
    </cfRule>
    <cfRule type="cellIs" dxfId="3200" priority="3099" operator="equal">
      <formula>"Y"</formula>
    </cfRule>
    <cfRule type="containsText" dxfId="3199" priority="3100" operator="containsText" text="Partial">
      <formula>NOT(ISERROR(SEARCH("Partial",S1104)))</formula>
    </cfRule>
  </conditionalFormatting>
  <conditionalFormatting sqref="AB1104">
    <cfRule type="containsText" dxfId="3198" priority="3090" operator="containsText" text="Include">
      <formula>NOT(ISERROR(SEARCH("Include",AB1104)))</formula>
    </cfRule>
    <cfRule type="cellIs" dxfId="3197" priority="3091" operator="equal">
      <formula>"Exclude"</formula>
    </cfRule>
    <cfRule type="cellIs" dxfId="3196" priority="3092" operator="equal">
      <formula>"Include with exclusions"</formula>
    </cfRule>
  </conditionalFormatting>
  <conditionalFormatting sqref="BT1104">
    <cfRule type="containsText" dxfId="3195" priority="3089" operator="containsText" text="Completed">
      <formula>NOT(ISERROR(SEARCH("Completed",BT1104)))</formula>
    </cfRule>
  </conditionalFormatting>
  <conditionalFormatting sqref="BT1104">
    <cfRule type="containsText" dxfId="3194" priority="3088" operator="containsText" text="Lapsed">
      <formula>NOT(ISERROR(SEARCH("Lapsed",BT1104)))</formula>
    </cfRule>
  </conditionalFormatting>
  <conditionalFormatting sqref="R1105">
    <cfRule type="cellIs" dxfId="3193" priority="3084" operator="equal">
      <formula>"Availability unknown"</formula>
    </cfRule>
    <cfRule type="cellIs" dxfId="3192" priority="3085" operator="equal">
      <formula>"Not available"</formula>
    </cfRule>
    <cfRule type="cellIs" dxfId="3191" priority="3086" operator="equal">
      <formula>"Potentially available"</formula>
    </cfRule>
    <cfRule type="cellIs" dxfId="3190" priority="3087" operator="equal">
      <formula>"Available"</formula>
    </cfRule>
  </conditionalFormatting>
  <conditionalFormatting sqref="BT1105">
    <cfRule type="containsText" dxfId="3189" priority="3080" operator="containsText" text="Not developable">
      <formula>NOT(ISERROR(SEARCH("Not developable",BT1105)))</formula>
    </cfRule>
    <cfRule type="cellIs" dxfId="3188" priority="3081" operator="equal">
      <formula>"Potentially Developable"</formula>
    </cfRule>
    <cfRule type="cellIs" dxfId="3187" priority="3082" operator="equal">
      <formula>"Developable"</formula>
    </cfRule>
    <cfRule type="cellIs" dxfId="3186" priority="3083" operator="equal">
      <formula>"Deliverable"</formula>
    </cfRule>
  </conditionalFormatting>
  <conditionalFormatting sqref="BB1105">
    <cfRule type="containsText" dxfId="3185" priority="3076" operator="containsText" text="Unachievable">
      <formula>NOT(ISERROR(SEARCH("Unachievable",BB1105)))</formula>
    </cfRule>
    <cfRule type="containsText" dxfId="3184" priority="3077" operator="containsText" text="Achievability unknown">
      <formula>NOT(ISERROR(SEARCH("Achievability unknown",BB1105)))</formula>
    </cfRule>
    <cfRule type="containsText" dxfId="3183" priority="3078" operator="containsText" text="potentially achievable">
      <formula>NOT(ISERROR(SEARCH("potentially achievable",BB1105)))</formula>
    </cfRule>
    <cfRule type="containsText" dxfId="3182" priority="3079" operator="containsText" text="Achievable">
      <formula>NOT(ISERROR(SEARCH("Achievable",BB1105)))</formula>
    </cfRule>
  </conditionalFormatting>
  <conditionalFormatting sqref="AS1105">
    <cfRule type="cellIs" dxfId="3181" priority="3068" operator="equal">
      <formula>"Suitability Unknown"</formula>
    </cfRule>
    <cfRule type="cellIs" dxfId="3180" priority="3069" operator="equal">
      <formula>"Potentially suitable"</formula>
    </cfRule>
    <cfRule type="cellIs" dxfId="3179" priority="3070" operator="equal">
      <formula>"Not suitable"</formula>
    </cfRule>
    <cfRule type="cellIs" dxfId="3178" priority="3071" operator="equal">
      <formula>"Suitable"</formula>
    </cfRule>
  </conditionalFormatting>
  <conditionalFormatting sqref="AD1105:AR1105 S1105:AA1105">
    <cfRule type="containsText" dxfId="3177" priority="3073" operator="containsText" text="N">
      <formula>NOT(ISERROR(SEARCH("N",S1105)))</formula>
    </cfRule>
    <cfRule type="cellIs" dxfId="3176" priority="3074" operator="equal">
      <formula>"Y"</formula>
    </cfRule>
    <cfRule type="containsText" dxfId="3175" priority="3075" operator="containsText" text="Partial">
      <formula>NOT(ISERROR(SEARCH("Partial",S1105)))</formula>
    </cfRule>
  </conditionalFormatting>
  <conditionalFormatting sqref="AB1105">
    <cfRule type="containsText" dxfId="3174" priority="3065" operator="containsText" text="Include">
      <formula>NOT(ISERROR(SEARCH("Include",AB1105)))</formula>
    </cfRule>
    <cfRule type="cellIs" dxfId="3173" priority="3066" operator="equal">
      <formula>"Exclude"</formula>
    </cfRule>
    <cfRule type="cellIs" dxfId="3172" priority="3067" operator="equal">
      <formula>"Include with exclusions"</formula>
    </cfRule>
  </conditionalFormatting>
  <conditionalFormatting sqref="BT1105">
    <cfRule type="containsText" dxfId="3171" priority="3064" operator="containsText" text="Completed">
      <formula>NOT(ISERROR(SEARCH("Completed",BT1105)))</formula>
    </cfRule>
  </conditionalFormatting>
  <conditionalFormatting sqref="BT1105">
    <cfRule type="containsText" dxfId="3170" priority="3063" operator="containsText" text="Lapsed">
      <formula>NOT(ISERROR(SEARCH("Lapsed",BT1105)))</formula>
    </cfRule>
  </conditionalFormatting>
  <conditionalFormatting sqref="R1106">
    <cfRule type="cellIs" dxfId="3169" priority="3059" operator="equal">
      <formula>"Availability unknown"</formula>
    </cfRule>
    <cfRule type="cellIs" dxfId="3168" priority="3060" operator="equal">
      <formula>"Not available"</formula>
    </cfRule>
    <cfRule type="cellIs" dxfId="3167" priority="3061" operator="equal">
      <formula>"Potentially available"</formula>
    </cfRule>
    <cfRule type="cellIs" dxfId="3166" priority="3062" operator="equal">
      <formula>"Available"</formula>
    </cfRule>
  </conditionalFormatting>
  <conditionalFormatting sqref="BT1106">
    <cfRule type="containsText" dxfId="3165" priority="3055" operator="containsText" text="Not developable">
      <formula>NOT(ISERROR(SEARCH("Not developable",BT1106)))</formula>
    </cfRule>
    <cfRule type="cellIs" dxfId="3164" priority="3056" operator="equal">
      <formula>"Potentially Developable"</formula>
    </cfRule>
    <cfRule type="cellIs" dxfId="3163" priority="3057" operator="equal">
      <formula>"Developable"</formula>
    </cfRule>
    <cfRule type="cellIs" dxfId="3162" priority="3058" operator="equal">
      <formula>"Deliverable"</formula>
    </cfRule>
  </conditionalFormatting>
  <conditionalFormatting sqref="BB1106">
    <cfRule type="containsText" dxfId="3161" priority="3051" operator="containsText" text="Unachievable">
      <formula>NOT(ISERROR(SEARCH("Unachievable",BB1106)))</formula>
    </cfRule>
    <cfRule type="containsText" dxfId="3160" priority="3052" operator="containsText" text="Achievability unknown">
      <formula>NOT(ISERROR(SEARCH("Achievability unknown",BB1106)))</formula>
    </cfRule>
    <cfRule type="containsText" dxfId="3159" priority="3053" operator="containsText" text="potentially achievable">
      <formula>NOT(ISERROR(SEARCH("potentially achievable",BB1106)))</formula>
    </cfRule>
    <cfRule type="containsText" dxfId="3158" priority="3054" operator="containsText" text="Achievable">
      <formula>NOT(ISERROR(SEARCH("Achievable",BB1106)))</formula>
    </cfRule>
  </conditionalFormatting>
  <conditionalFormatting sqref="AS1106">
    <cfRule type="cellIs" dxfId="3157" priority="3043" operator="equal">
      <formula>"Suitability Unknown"</formula>
    </cfRule>
    <cfRule type="cellIs" dxfId="3156" priority="3044" operator="equal">
      <formula>"Potentially suitable"</formula>
    </cfRule>
    <cfRule type="cellIs" dxfId="3155" priority="3045" operator="equal">
      <formula>"Not suitable"</formula>
    </cfRule>
    <cfRule type="cellIs" dxfId="3154" priority="3046" operator="equal">
      <formula>"Suitable"</formula>
    </cfRule>
  </conditionalFormatting>
  <conditionalFormatting sqref="AD1106:AR1106 S1106:AA1106">
    <cfRule type="containsText" dxfId="3153" priority="3048" operator="containsText" text="N">
      <formula>NOT(ISERROR(SEARCH("N",S1106)))</formula>
    </cfRule>
    <cfRule type="cellIs" dxfId="3152" priority="3049" operator="equal">
      <formula>"Y"</formula>
    </cfRule>
    <cfRule type="containsText" dxfId="3151" priority="3050" operator="containsText" text="Partial">
      <formula>NOT(ISERROR(SEARCH("Partial",S1106)))</formula>
    </cfRule>
  </conditionalFormatting>
  <conditionalFormatting sqref="AB1106">
    <cfRule type="containsText" dxfId="3150" priority="3040" operator="containsText" text="Include">
      <formula>NOT(ISERROR(SEARCH("Include",AB1106)))</formula>
    </cfRule>
    <cfRule type="cellIs" dxfId="3149" priority="3041" operator="equal">
      <formula>"Exclude"</formula>
    </cfRule>
    <cfRule type="cellIs" dxfId="3148" priority="3042" operator="equal">
      <formula>"Include with exclusions"</formula>
    </cfRule>
  </conditionalFormatting>
  <conditionalFormatting sqref="BT1106">
    <cfRule type="containsText" dxfId="3147" priority="3039" operator="containsText" text="Completed">
      <formula>NOT(ISERROR(SEARCH("Completed",BT1106)))</formula>
    </cfRule>
  </conditionalFormatting>
  <conditionalFormatting sqref="BT1106">
    <cfRule type="containsText" dxfId="3146" priority="3038" operator="containsText" text="Lapsed">
      <formula>NOT(ISERROR(SEARCH("Lapsed",BT1106)))</formula>
    </cfRule>
  </conditionalFormatting>
  <conditionalFormatting sqref="R1107">
    <cfRule type="cellIs" dxfId="3145" priority="3034" operator="equal">
      <formula>"Availability unknown"</formula>
    </cfRule>
    <cfRule type="cellIs" dxfId="3144" priority="3035" operator="equal">
      <formula>"Not available"</formula>
    </cfRule>
    <cfRule type="cellIs" dxfId="3143" priority="3036" operator="equal">
      <formula>"Potentially available"</formula>
    </cfRule>
    <cfRule type="cellIs" dxfId="3142" priority="3037" operator="equal">
      <formula>"Available"</formula>
    </cfRule>
  </conditionalFormatting>
  <conditionalFormatting sqref="BT1107">
    <cfRule type="containsText" dxfId="3141" priority="3030" operator="containsText" text="Not developable">
      <formula>NOT(ISERROR(SEARCH("Not developable",BT1107)))</formula>
    </cfRule>
    <cfRule type="cellIs" dxfId="3140" priority="3031" operator="equal">
      <formula>"Potentially Developable"</formula>
    </cfRule>
    <cfRule type="cellIs" dxfId="3139" priority="3032" operator="equal">
      <formula>"Developable"</formula>
    </cfRule>
    <cfRule type="cellIs" dxfId="3138" priority="3033" operator="equal">
      <formula>"Deliverable"</formula>
    </cfRule>
  </conditionalFormatting>
  <conditionalFormatting sqref="BB1107">
    <cfRule type="containsText" dxfId="3137" priority="3026" operator="containsText" text="Unachievable">
      <formula>NOT(ISERROR(SEARCH("Unachievable",BB1107)))</formula>
    </cfRule>
    <cfRule type="containsText" dxfId="3136" priority="3027" operator="containsText" text="Achievability unknown">
      <formula>NOT(ISERROR(SEARCH("Achievability unknown",BB1107)))</formula>
    </cfRule>
    <cfRule type="containsText" dxfId="3135" priority="3028" operator="containsText" text="potentially achievable">
      <formula>NOT(ISERROR(SEARCH("potentially achievable",BB1107)))</formula>
    </cfRule>
    <cfRule type="containsText" dxfId="3134" priority="3029" operator="containsText" text="Achievable">
      <formula>NOT(ISERROR(SEARCH("Achievable",BB1107)))</formula>
    </cfRule>
  </conditionalFormatting>
  <conditionalFormatting sqref="AS1107">
    <cfRule type="cellIs" dxfId="3133" priority="3018" operator="equal">
      <formula>"Suitability Unknown"</formula>
    </cfRule>
    <cfRule type="cellIs" dxfId="3132" priority="3019" operator="equal">
      <formula>"Potentially suitable"</formula>
    </cfRule>
    <cfRule type="cellIs" dxfId="3131" priority="3020" operator="equal">
      <formula>"Not suitable"</formula>
    </cfRule>
    <cfRule type="cellIs" dxfId="3130" priority="3021" operator="equal">
      <formula>"Suitable"</formula>
    </cfRule>
  </conditionalFormatting>
  <conditionalFormatting sqref="S1107:AA1107 AD1107:AR1107">
    <cfRule type="containsText" dxfId="3129" priority="3023" operator="containsText" text="N">
      <formula>NOT(ISERROR(SEARCH("N",S1107)))</formula>
    </cfRule>
    <cfRule type="cellIs" dxfId="3128" priority="3024" operator="equal">
      <formula>"Y"</formula>
    </cfRule>
    <cfRule type="containsText" dxfId="3127" priority="3025" operator="containsText" text="Partial">
      <formula>NOT(ISERROR(SEARCH("Partial",S1107)))</formula>
    </cfRule>
  </conditionalFormatting>
  <conditionalFormatting sqref="AB1107">
    <cfRule type="containsText" dxfId="3126" priority="3015" operator="containsText" text="Include">
      <formula>NOT(ISERROR(SEARCH("Include",AB1107)))</formula>
    </cfRule>
    <cfRule type="cellIs" dxfId="3125" priority="3016" operator="equal">
      <formula>"Exclude"</formula>
    </cfRule>
    <cfRule type="cellIs" dxfId="3124" priority="3017" operator="equal">
      <formula>"Include with exclusions"</formula>
    </cfRule>
  </conditionalFormatting>
  <conditionalFormatting sqref="BT1107">
    <cfRule type="containsText" dxfId="3123" priority="3014" operator="containsText" text="Completed">
      <formula>NOT(ISERROR(SEARCH("Completed",BT1107)))</formula>
    </cfRule>
  </conditionalFormatting>
  <conditionalFormatting sqref="BT1107">
    <cfRule type="containsText" dxfId="3122" priority="3013" operator="containsText" text="Lapsed">
      <formula>NOT(ISERROR(SEARCH("Lapsed",BT1107)))</formula>
    </cfRule>
  </conditionalFormatting>
  <conditionalFormatting sqref="R1108">
    <cfRule type="cellIs" dxfId="3121" priority="3009" operator="equal">
      <formula>"Availability unknown"</formula>
    </cfRule>
    <cfRule type="cellIs" dxfId="3120" priority="3010" operator="equal">
      <formula>"Not available"</formula>
    </cfRule>
    <cfRule type="cellIs" dxfId="3119" priority="3011" operator="equal">
      <formula>"Potentially available"</formula>
    </cfRule>
    <cfRule type="cellIs" dxfId="3118" priority="3012" operator="equal">
      <formula>"Available"</formula>
    </cfRule>
  </conditionalFormatting>
  <conditionalFormatting sqref="BT1108">
    <cfRule type="containsText" dxfId="3117" priority="3002" operator="containsText" text="Not developable">
      <formula>NOT(ISERROR(SEARCH("Not developable",BT1108)))</formula>
    </cfRule>
    <cfRule type="cellIs" dxfId="3116" priority="3003" operator="equal">
      <formula>"Potentially Developable"</formula>
    </cfRule>
    <cfRule type="cellIs" dxfId="3115" priority="3004" operator="equal">
      <formula>"Developable"</formula>
    </cfRule>
    <cfRule type="cellIs" dxfId="3114" priority="3005" operator="equal">
      <formula>"Deliverable"</formula>
    </cfRule>
  </conditionalFormatting>
  <conditionalFormatting sqref="BB1108">
    <cfRule type="containsText" dxfId="3113" priority="2998" operator="containsText" text="Unachievable">
      <formula>NOT(ISERROR(SEARCH("Unachievable",BB1108)))</formula>
    </cfRule>
    <cfRule type="containsText" dxfId="3112" priority="2999" operator="containsText" text="Achievability unknown">
      <formula>NOT(ISERROR(SEARCH("Achievability unknown",BB1108)))</formula>
    </cfRule>
    <cfRule type="containsText" dxfId="3111" priority="3000" operator="containsText" text="potentially achievable">
      <formula>NOT(ISERROR(SEARCH("potentially achievable",BB1108)))</formula>
    </cfRule>
    <cfRule type="containsText" dxfId="3110" priority="3001" operator="containsText" text="Achievable">
      <formula>NOT(ISERROR(SEARCH("Achievable",BB1108)))</formula>
    </cfRule>
  </conditionalFormatting>
  <conditionalFormatting sqref="S1108:AA1108">
    <cfRule type="cellIs" dxfId="3109" priority="2997" operator="equal">
      <formula>"-"</formula>
    </cfRule>
    <cfRule type="cellIs" dxfId="3108" priority="3006" operator="equal">
      <formula>"Partial"</formula>
    </cfRule>
    <cfRule type="cellIs" dxfId="3107" priority="3007" operator="equal">
      <formula>"Y"</formula>
    </cfRule>
    <cfRule type="cellIs" dxfId="3106" priority="3008" operator="equal">
      <formula>"N"</formula>
    </cfRule>
  </conditionalFormatting>
  <conditionalFormatting sqref="AS1108">
    <cfRule type="cellIs" dxfId="3105" priority="2993" operator="equal">
      <formula>"Suitability Unknown"</formula>
    </cfRule>
    <cfRule type="cellIs" dxfId="3104" priority="2994" operator="equal">
      <formula>"Potentially suitable"</formula>
    </cfRule>
    <cfRule type="cellIs" dxfId="3103" priority="2995" operator="equal">
      <formula>"Not suitable"</formula>
    </cfRule>
    <cfRule type="cellIs" dxfId="3102" priority="2996" operator="equal">
      <formula>"Suitable"</formula>
    </cfRule>
  </conditionalFormatting>
  <conditionalFormatting sqref="AB1108">
    <cfRule type="containsText" dxfId="3101" priority="2990" operator="containsText" text="Include">
      <formula>NOT(ISERROR(SEARCH("Include",AB1108)))</formula>
    </cfRule>
    <cfRule type="cellIs" dxfId="3100" priority="2991" operator="equal">
      <formula>"Exclude"</formula>
    </cfRule>
    <cfRule type="cellIs" dxfId="3099" priority="2992" operator="equal">
      <formula>"Include with exclusions"</formula>
    </cfRule>
  </conditionalFormatting>
  <conditionalFormatting sqref="AD1108:AR1108">
    <cfRule type="containsText" dxfId="3098" priority="2987" operator="containsText" text="N">
      <formula>NOT(ISERROR(SEARCH("N",AD1108)))</formula>
    </cfRule>
    <cfRule type="cellIs" dxfId="3097" priority="2988" operator="equal">
      <formula>"Y"</formula>
    </cfRule>
    <cfRule type="containsText" dxfId="3096" priority="2989" operator="containsText" text="Partial">
      <formula>NOT(ISERROR(SEARCH("Partial",AD1108)))</formula>
    </cfRule>
  </conditionalFormatting>
  <conditionalFormatting sqref="BT1108">
    <cfRule type="containsText" dxfId="3095" priority="2985" operator="containsText" text="Completed">
      <formula>NOT(ISERROR(SEARCH("Completed",BT1108)))</formula>
    </cfRule>
  </conditionalFormatting>
  <conditionalFormatting sqref="BT1108">
    <cfRule type="containsText" dxfId="3094" priority="2984" operator="containsText" text="Lapsed">
      <formula>NOT(ISERROR(SEARCH("Lapsed",BT1108)))</formula>
    </cfRule>
  </conditionalFormatting>
  <conditionalFormatting sqref="R1109">
    <cfRule type="cellIs" dxfId="3093" priority="2980" operator="equal">
      <formula>"Availability unknown"</formula>
    </cfRule>
    <cfRule type="cellIs" dxfId="3092" priority="2981" operator="equal">
      <formula>"Not available"</formula>
    </cfRule>
    <cfRule type="cellIs" dxfId="3091" priority="2982" operator="equal">
      <formula>"Potentially available"</formula>
    </cfRule>
    <cfRule type="cellIs" dxfId="3090" priority="2983" operator="equal">
      <formula>"Available"</formula>
    </cfRule>
  </conditionalFormatting>
  <conditionalFormatting sqref="BT1109">
    <cfRule type="containsText" dxfId="3089" priority="2976" operator="containsText" text="Not developable">
      <formula>NOT(ISERROR(SEARCH("Not developable",BT1109)))</formula>
    </cfRule>
    <cfRule type="cellIs" dxfId="3088" priority="2977" operator="equal">
      <formula>"Potentially Developable"</formula>
    </cfRule>
    <cfRule type="cellIs" dxfId="3087" priority="2978" operator="equal">
      <formula>"Developable"</formula>
    </cfRule>
    <cfRule type="cellIs" dxfId="3086" priority="2979" operator="equal">
      <formula>"Deliverable"</formula>
    </cfRule>
  </conditionalFormatting>
  <conditionalFormatting sqref="BB1109">
    <cfRule type="containsText" dxfId="3085" priority="2972" operator="containsText" text="Unachievable">
      <formula>NOT(ISERROR(SEARCH("Unachievable",BB1109)))</formula>
    </cfRule>
    <cfRule type="containsText" dxfId="3084" priority="2973" operator="containsText" text="Achievability unknown">
      <formula>NOT(ISERROR(SEARCH("Achievability unknown",BB1109)))</formula>
    </cfRule>
    <cfRule type="containsText" dxfId="3083" priority="2974" operator="containsText" text="potentially achievable">
      <formula>NOT(ISERROR(SEARCH("potentially achievable",BB1109)))</formula>
    </cfRule>
    <cfRule type="containsText" dxfId="3082" priority="2975" operator="containsText" text="Achievable">
      <formula>NOT(ISERROR(SEARCH("Achievable",BB1109)))</formula>
    </cfRule>
  </conditionalFormatting>
  <conditionalFormatting sqref="AS1109">
    <cfRule type="cellIs" dxfId="3081" priority="2964" operator="equal">
      <formula>"Suitability Unknown"</formula>
    </cfRule>
    <cfRule type="cellIs" dxfId="3080" priority="2965" operator="equal">
      <formula>"Potentially suitable"</formula>
    </cfRule>
    <cfRule type="cellIs" dxfId="3079" priority="2966" operator="equal">
      <formula>"Not suitable"</formula>
    </cfRule>
    <cfRule type="cellIs" dxfId="3078" priority="2967" operator="equal">
      <formula>"Suitable"</formula>
    </cfRule>
  </conditionalFormatting>
  <conditionalFormatting sqref="AD1109:AR1109 S1109:AA1109">
    <cfRule type="containsText" dxfId="3077" priority="2969" operator="containsText" text="N">
      <formula>NOT(ISERROR(SEARCH("N",S1109)))</formula>
    </cfRule>
    <cfRule type="cellIs" dxfId="3076" priority="2970" operator="equal">
      <formula>"Y"</formula>
    </cfRule>
    <cfRule type="containsText" dxfId="3075" priority="2971" operator="containsText" text="Partial">
      <formula>NOT(ISERROR(SEARCH("Partial",S1109)))</formula>
    </cfRule>
  </conditionalFormatting>
  <conditionalFormatting sqref="AB1109">
    <cfRule type="containsText" dxfId="3074" priority="2961" operator="containsText" text="Include">
      <formula>NOT(ISERROR(SEARCH("Include",AB1109)))</formula>
    </cfRule>
    <cfRule type="cellIs" dxfId="3073" priority="2962" operator="equal">
      <formula>"Exclude"</formula>
    </cfRule>
    <cfRule type="cellIs" dxfId="3072" priority="2963" operator="equal">
      <formula>"Include with exclusions"</formula>
    </cfRule>
  </conditionalFormatting>
  <conditionalFormatting sqref="BT1109">
    <cfRule type="containsText" dxfId="3071" priority="2960" operator="containsText" text="Completed">
      <formula>NOT(ISERROR(SEARCH("Completed",BT1109)))</formula>
    </cfRule>
  </conditionalFormatting>
  <conditionalFormatting sqref="BT1109">
    <cfRule type="containsText" dxfId="3070" priority="2959" operator="containsText" text="Lapsed">
      <formula>NOT(ISERROR(SEARCH("Lapsed",BT1109)))</formula>
    </cfRule>
  </conditionalFormatting>
  <conditionalFormatting sqref="R1110">
    <cfRule type="cellIs" dxfId="3069" priority="2955" operator="equal">
      <formula>"Availability unknown"</formula>
    </cfRule>
    <cfRule type="cellIs" dxfId="3068" priority="2956" operator="equal">
      <formula>"Not available"</formula>
    </cfRule>
    <cfRule type="cellIs" dxfId="3067" priority="2957" operator="equal">
      <formula>"Potentially available"</formula>
    </cfRule>
    <cfRule type="cellIs" dxfId="3066" priority="2958" operator="equal">
      <formula>"Available"</formula>
    </cfRule>
  </conditionalFormatting>
  <conditionalFormatting sqref="BT1110">
    <cfRule type="containsText" dxfId="3065" priority="2951" operator="containsText" text="Not developable">
      <formula>NOT(ISERROR(SEARCH("Not developable",BT1110)))</formula>
    </cfRule>
    <cfRule type="cellIs" dxfId="3064" priority="2952" operator="equal">
      <formula>"Potentially Developable"</formula>
    </cfRule>
    <cfRule type="cellIs" dxfId="3063" priority="2953" operator="equal">
      <formula>"Developable"</formula>
    </cfRule>
    <cfRule type="cellIs" dxfId="3062" priority="2954" operator="equal">
      <formula>"Deliverable"</formula>
    </cfRule>
  </conditionalFormatting>
  <conditionalFormatting sqref="BB1110">
    <cfRule type="containsText" dxfId="3061" priority="2947" operator="containsText" text="Unachievable">
      <formula>NOT(ISERROR(SEARCH("Unachievable",BB1110)))</formula>
    </cfRule>
    <cfRule type="containsText" dxfId="3060" priority="2948" operator="containsText" text="Achievability unknown">
      <formula>NOT(ISERROR(SEARCH("Achievability unknown",BB1110)))</formula>
    </cfRule>
    <cfRule type="containsText" dxfId="3059" priority="2949" operator="containsText" text="potentially achievable">
      <formula>NOT(ISERROR(SEARCH("potentially achievable",BB1110)))</formula>
    </cfRule>
    <cfRule type="containsText" dxfId="3058" priority="2950" operator="containsText" text="Achievable">
      <formula>NOT(ISERROR(SEARCH("Achievable",BB1110)))</formula>
    </cfRule>
  </conditionalFormatting>
  <conditionalFormatting sqref="AS1110">
    <cfRule type="cellIs" dxfId="3057" priority="2939" operator="equal">
      <formula>"Suitability Unknown"</formula>
    </cfRule>
    <cfRule type="cellIs" dxfId="3056" priority="2940" operator="equal">
      <formula>"Potentially suitable"</formula>
    </cfRule>
    <cfRule type="cellIs" dxfId="3055" priority="2941" operator="equal">
      <formula>"Not suitable"</formula>
    </cfRule>
    <cfRule type="cellIs" dxfId="3054" priority="2942" operator="equal">
      <formula>"Suitable"</formula>
    </cfRule>
  </conditionalFormatting>
  <conditionalFormatting sqref="S1110:AA1110 AD1110:AR1110">
    <cfRule type="containsText" dxfId="3053" priority="2944" operator="containsText" text="N">
      <formula>NOT(ISERROR(SEARCH("N",S1110)))</formula>
    </cfRule>
    <cfRule type="cellIs" dxfId="3052" priority="2945" operator="equal">
      <formula>"Y"</formula>
    </cfRule>
    <cfRule type="containsText" dxfId="3051" priority="2946" operator="containsText" text="Partial">
      <formula>NOT(ISERROR(SEARCH("Partial",S1110)))</formula>
    </cfRule>
  </conditionalFormatting>
  <conditionalFormatting sqref="AB1110">
    <cfRule type="containsText" dxfId="3050" priority="2936" operator="containsText" text="Include">
      <formula>NOT(ISERROR(SEARCH("Include",AB1110)))</formula>
    </cfRule>
    <cfRule type="cellIs" dxfId="3049" priority="2937" operator="equal">
      <formula>"Exclude"</formula>
    </cfRule>
    <cfRule type="cellIs" dxfId="3048" priority="2938" operator="equal">
      <formula>"Include with exclusions"</formula>
    </cfRule>
  </conditionalFormatting>
  <conditionalFormatting sqref="BT1110">
    <cfRule type="containsText" dxfId="3047" priority="2935" operator="containsText" text="Completed">
      <formula>NOT(ISERROR(SEARCH("Completed",BT1110)))</formula>
    </cfRule>
  </conditionalFormatting>
  <conditionalFormatting sqref="BT1110">
    <cfRule type="containsText" dxfId="3046" priority="2934" operator="containsText" text="Lapsed">
      <formula>NOT(ISERROR(SEARCH("Lapsed",BT1110)))</formula>
    </cfRule>
  </conditionalFormatting>
  <conditionalFormatting sqref="R1111">
    <cfRule type="cellIs" dxfId="3045" priority="2930" operator="equal">
      <formula>"Availability unknown"</formula>
    </cfRule>
    <cfRule type="cellIs" dxfId="3044" priority="2931" operator="equal">
      <formula>"Not available"</formula>
    </cfRule>
    <cfRule type="cellIs" dxfId="3043" priority="2932" operator="equal">
      <formula>"Potentially available"</formula>
    </cfRule>
    <cfRule type="cellIs" dxfId="3042" priority="2933" operator="equal">
      <formula>"Available"</formula>
    </cfRule>
  </conditionalFormatting>
  <conditionalFormatting sqref="BT1111">
    <cfRule type="containsText" dxfId="3041" priority="2926" operator="containsText" text="Not developable">
      <formula>NOT(ISERROR(SEARCH("Not developable",BT1111)))</formula>
    </cfRule>
    <cfRule type="cellIs" dxfId="3040" priority="2927" operator="equal">
      <formula>"Potentially Developable"</formula>
    </cfRule>
    <cfRule type="cellIs" dxfId="3039" priority="2928" operator="equal">
      <formula>"Developable"</formula>
    </cfRule>
    <cfRule type="cellIs" dxfId="3038" priority="2929" operator="equal">
      <formula>"Deliverable"</formula>
    </cfRule>
  </conditionalFormatting>
  <conditionalFormatting sqref="BB1111">
    <cfRule type="containsText" dxfId="3037" priority="2922" operator="containsText" text="Unachievable">
      <formula>NOT(ISERROR(SEARCH("Unachievable",BB1111)))</formula>
    </cfRule>
    <cfRule type="containsText" dxfId="3036" priority="2923" operator="containsText" text="Achievability unknown">
      <formula>NOT(ISERROR(SEARCH("Achievability unknown",BB1111)))</formula>
    </cfRule>
    <cfRule type="containsText" dxfId="3035" priority="2924" operator="containsText" text="potentially achievable">
      <formula>NOT(ISERROR(SEARCH("potentially achievable",BB1111)))</formula>
    </cfRule>
    <cfRule type="containsText" dxfId="3034" priority="2925" operator="containsText" text="Achievable">
      <formula>NOT(ISERROR(SEARCH("Achievable",BB1111)))</formula>
    </cfRule>
  </conditionalFormatting>
  <conditionalFormatting sqref="AS1111">
    <cfRule type="cellIs" dxfId="3033" priority="2914" operator="equal">
      <formula>"Suitability Unknown"</formula>
    </cfRule>
    <cfRule type="cellIs" dxfId="3032" priority="2915" operator="equal">
      <formula>"Potentially suitable"</formula>
    </cfRule>
    <cfRule type="cellIs" dxfId="3031" priority="2916" operator="equal">
      <formula>"Not suitable"</formula>
    </cfRule>
    <cfRule type="cellIs" dxfId="3030" priority="2917" operator="equal">
      <formula>"Suitable"</formula>
    </cfRule>
  </conditionalFormatting>
  <conditionalFormatting sqref="AD1111:AR1111 S1111:AA1111">
    <cfRule type="containsText" dxfId="3029" priority="2919" operator="containsText" text="N">
      <formula>NOT(ISERROR(SEARCH("N",S1111)))</formula>
    </cfRule>
    <cfRule type="cellIs" dxfId="3028" priority="2920" operator="equal">
      <formula>"Y"</formula>
    </cfRule>
    <cfRule type="containsText" dxfId="3027" priority="2921" operator="containsText" text="Partial">
      <formula>NOT(ISERROR(SEARCH("Partial",S1111)))</formula>
    </cfRule>
  </conditionalFormatting>
  <conditionalFormatting sqref="AB1111">
    <cfRule type="containsText" dxfId="3026" priority="2911" operator="containsText" text="Include">
      <formula>NOT(ISERROR(SEARCH("Include",AB1111)))</formula>
    </cfRule>
    <cfRule type="cellIs" dxfId="3025" priority="2912" operator="equal">
      <formula>"Exclude"</formula>
    </cfRule>
    <cfRule type="cellIs" dxfId="3024" priority="2913" operator="equal">
      <formula>"Include with exclusions"</formula>
    </cfRule>
  </conditionalFormatting>
  <conditionalFormatting sqref="BT1111">
    <cfRule type="containsText" dxfId="3023" priority="2910" operator="containsText" text="Completed">
      <formula>NOT(ISERROR(SEARCH("Completed",BT1111)))</formula>
    </cfRule>
  </conditionalFormatting>
  <conditionalFormatting sqref="BT1111">
    <cfRule type="containsText" dxfId="3022" priority="2909" operator="containsText" text="Lapsed">
      <formula>NOT(ISERROR(SEARCH("Lapsed",BT1111)))</formula>
    </cfRule>
  </conditionalFormatting>
  <conditionalFormatting sqref="R1112">
    <cfRule type="cellIs" dxfId="3021" priority="2905" operator="equal">
      <formula>"Availability unknown"</formula>
    </cfRule>
    <cfRule type="cellIs" dxfId="3020" priority="2906" operator="equal">
      <formula>"Not available"</formula>
    </cfRule>
    <cfRule type="cellIs" dxfId="3019" priority="2907" operator="equal">
      <formula>"Potentially available"</formula>
    </cfRule>
    <cfRule type="cellIs" dxfId="3018" priority="2908" operator="equal">
      <formula>"Available"</formula>
    </cfRule>
  </conditionalFormatting>
  <conditionalFormatting sqref="BT1112">
    <cfRule type="containsText" dxfId="3017" priority="2901" operator="containsText" text="Not developable">
      <formula>NOT(ISERROR(SEARCH("Not developable",BT1112)))</formula>
    </cfRule>
    <cfRule type="cellIs" dxfId="3016" priority="2902" operator="equal">
      <formula>"Potentially Developable"</formula>
    </cfRule>
    <cfRule type="cellIs" dxfId="3015" priority="2903" operator="equal">
      <formula>"Developable"</formula>
    </cfRule>
    <cfRule type="cellIs" dxfId="3014" priority="2904" operator="equal">
      <formula>"Deliverable"</formula>
    </cfRule>
  </conditionalFormatting>
  <conditionalFormatting sqref="BB1112">
    <cfRule type="containsText" dxfId="3013" priority="2897" operator="containsText" text="Unachievable">
      <formula>NOT(ISERROR(SEARCH("Unachievable",BB1112)))</formula>
    </cfRule>
    <cfRule type="containsText" dxfId="3012" priority="2898" operator="containsText" text="Achievability unknown">
      <formula>NOT(ISERROR(SEARCH("Achievability unknown",BB1112)))</formula>
    </cfRule>
    <cfRule type="containsText" dxfId="3011" priority="2899" operator="containsText" text="potentially achievable">
      <formula>NOT(ISERROR(SEARCH("potentially achievable",BB1112)))</formula>
    </cfRule>
    <cfRule type="containsText" dxfId="3010" priority="2900" operator="containsText" text="Achievable">
      <formula>NOT(ISERROR(SEARCH("Achievable",BB1112)))</formula>
    </cfRule>
  </conditionalFormatting>
  <conditionalFormatting sqref="AS1112">
    <cfRule type="cellIs" dxfId="3009" priority="2889" operator="equal">
      <formula>"Suitability Unknown"</formula>
    </cfRule>
    <cfRule type="cellIs" dxfId="3008" priority="2890" operator="equal">
      <formula>"Potentially suitable"</formula>
    </cfRule>
    <cfRule type="cellIs" dxfId="3007" priority="2891" operator="equal">
      <formula>"Not suitable"</formula>
    </cfRule>
    <cfRule type="cellIs" dxfId="3006" priority="2892" operator="equal">
      <formula>"Suitable"</formula>
    </cfRule>
  </conditionalFormatting>
  <conditionalFormatting sqref="S1112:AA1112 AD1112:AR1112">
    <cfRule type="containsText" dxfId="3005" priority="2894" operator="containsText" text="N">
      <formula>NOT(ISERROR(SEARCH("N",S1112)))</formula>
    </cfRule>
    <cfRule type="cellIs" dxfId="3004" priority="2895" operator="equal">
      <formula>"Y"</formula>
    </cfRule>
    <cfRule type="containsText" dxfId="3003" priority="2896" operator="containsText" text="Partial">
      <formula>NOT(ISERROR(SEARCH("Partial",S1112)))</formula>
    </cfRule>
  </conditionalFormatting>
  <conditionalFormatting sqref="AB1112">
    <cfRule type="containsText" dxfId="3002" priority="2886" operator="containsText" text="Include">
      <formula>NOT(ISERROR(SEARCH("Include",AB1112)))</formula>
    </cfRule>
    <cfRule type="cellIs" dxfId="3001" priority="2887" operator="equal">
      <formula>"Exclude"</formula>
    </cfRule>
    <cfRule type="cellIs" dxfId="3000" priority="2888" operator="equal">
      <formula>"Include with exclusions"</formula>
    </cfRule>
  </conditionalFormatting>
  <conditionalFormatting sqref="BT1112">
    <cfRule type="containsText" dxfId="2999" priority="2885" operator="containsText" text="Completed">
      <formula>NOT(ISERROR(SEARCH("Completed",BT1112)))</formula>
    </cfRule>
  </conditionalFormatting>
  <conditionalFormatting sqref="BT1112">
    <cfRule type="containsText" dxfId="2998" priority="2884" operator="containsText" text="Lapsed">
      <formula>NOT(ISERROR(SEARCH("Lapsed",BT1112)))</formula>
    </cfRule>
  </conditionalFormatting>
  <conditionalFormatting sqref="R1113">
    <cfRule type="cellIs" dxfId="2997" priority="2880" operator="equal">
      <formula>"Availability unknown"</formula>
    </cfRule>
    <cfRule type="cellIs" dxfId="2996" priority="2881" operator="equal">
      <formula>"Not available"</formula>
    </cfRule>
    <cfRule type="cellIs" dxfId="2995" priority="2882" operator="equal">
      <formula>"Potentially available"</formula>
    </cfRule>
    <cfRule type="cellIs" dxfId="2994" priority="2883" operator="equal">
      <formula>"Available"</formula>
    </cfRule>
  </conditionalFormatting>
  <conditionalFormatting sqref="BT1113">
    <cfRule type="containsText" dxfId="2993" priority="2876" operator="containsText" text="Not developable">
      <formula>NOT(ISERROR(SEARCH("Not developable",BT1113)))</formula>
    </cfRule>
    <cfRule type="cellIs" dxfId="2992" priority="2877" operator="equal">
      <formula>"Potentially Developable"</formula>
    </cfRule>
    <cfRule type="cellIs" dxfId="2991" priority="2878" operator="equal">
      <formula>"Developable"</formula>
    </cfRule>
    <cfRule type="cellIs" dxfId="2990" priority="2879" operator="equal">
      <formula>"Deliverable"</formula>
    </cfRule>
  </conditionalFormatting>
  <conditionalFormatting sqref="BB1113">
    <cfRule type="containsText" dxfId="2989" priority="2872" operator="containsText" text="Unachievable">
      <formula>NOT(ISERROR(SEARCH("Unachievable",BB1113)))</formula>
    </cfRule>
    <cfRule type="containsText" dxfId="2988" priority="2873" operator="containsText" text="Achievability unknown">
      <formula>NOT(ISERROR(SEARCH("Achievability unknown",BB1113)))</formula>
    </cfRule>
    <cfRule type="containsText" dxfId="2987" priority="2874" operator="containsText" text="potentially achievable">
      <formula>NOT(ISERROR(SEARCH("potentially achievable",BB1113)))</formula>
    </cfRule>
    <cfRule type="containsText" dxfId="2986" priority="2875" operator="containsText" text="Achievable">
      <formula>NOT(ISERROR(SEARCH("Achievable",BB1113)))</formula>
    </cfRule>
  </conditionalFormatting>
  <conditionalFormatting sqref="AS1113">
    <cfRule type="cellIs" dxfId="2985" priority="2864" operator="equal">
      <formula>"Suitability Unknown"</formula>
    </cfRule>
    <cfRule type="cellIs" dxfId="2984" priority="2865" operator="equal">
      <formula>"Potentially suitable"</formula>
    </cfRule>
    <cfRule type="cellIs" dxfId="2983" priority="2866" operator="equal">
      <formula>"Not suitable"</formula>
    </cfRule>
    <cfRule type="cellIs" dxfId="2982" priority="2867" operator="equal">
      <formula>"Suitable"</formula>
    </cfRule>
  </conditionalFormatting>
  <conditionalFormatting sqref="AD1113:AR1113 S1113:AA1113">
    <cfRule type="containsText" dxfId="2981" priority="2869" operator="containsText" text="N">
      <formula>NOT(ISERROR(SEARCH("N",S1113)))</formula>
    </cfRule>
    <cfRule type="cellIs" dxfId="2980" priority="2870" operator="equal">
      <formula>"Y"</formula>
    </cfRule>
    <cfRule type="containsText" dxfId="2979" priority="2871" operator="containsText" text="Partial">
      <formula>NOT(ISERROR(SEARCH("Partial",S1113)))</formula>
    </cfRule>
  </conditionalFormatting>
  <conditionalFormatting sqref="AB1113">
    <cfRule type="containsText" dxfId="2978" priority="2861" operator="containsText" text="Include">
      <formula>NOT(ISERROR(SEARCH("Include",AB1113)))</formula>
    </cfRule>
    <cfRule type="cellIs" dxfId="2977" priority="2862" operator="equal">
      <formula>"Exclude"</formula>
    </cfRule>
    <cfRule type="cellIs" dxfId="2976" priority="2863" operator="equal">
      <formula>"Include with exclusions"</formula>
    </cfRule>
  </conditionalFormatting>
  <conditionalFormatting sqref="BT1113">
    <cfRule type="containsText" dxfId="2975" priority="2860" operator="containsText" text="Completed">
      <formula>NOT(ISERROR(SEARCH("Completed",BT1113)))</formula>
    </cfRule>
  </conditionalFormatting>
  <conditionalFormatting sqref="BT1113">
    <cfRule type="containsText" dxfId="2974" priority="2859" operator="containsText" text="Lapsed">
      <formula>NOT(ISERROR(SEARCH("Lapsed",BT1113)))</formula>
    </cfRule>
  </conditionalFormatting>
  <conditionalFormatting sqref="R1114">
    <cfRule type="cellIs" dxfId="2973" priority="2855" operator="equal">
      <formula>"Availability unknown"</formula>
    </cfRule>
    <cfRule type="cellIs" dxfId="2972" priority="2856" operator="equal">
      <formula>"Not available"</formula>
    </cfRule>
    <cfRule type="cellIs" dxfId="2971" priority="2857" operator="equal">
      <formula>"Potentially available"</formula>
    </cfRule>
    <cfRule type="cellIs" dxfId="2970" priority="2858" operator="equal">
      <formula>"Available"</formula>
    </cfRule>
  </conditionalFormatting>
  <conditionalFormatting sqref="BT1114">
    <cfRule type="containsText" dxfId="2969" priority="2851" operator="containsText" text="Not developable">
      <formula>NOT(ISERROR(SEARCH("Not developable",BT1114)))</formula>
    </cfRule>
    <cfRule type="cellIs" dxfId="2968" priority="2852" operator="equal">
      <formula>"Potentially Developable"</formula>
    </cfRule>
    <cfRule type="cellIs" dxfId="2967" priority="2853" operator="equal">
      <formula>"Developable"</formula>
    </cfRule>
    <cfRule type="cellIs" dxfId="2966" priority="2854" operator="equal">
      <formula>"Deliverable"</formula>
    </cfRule>
  </conditionalFormatting>
  <conditionalFormatting sqref="BB1114">
    <cfRule type="containsText" dxfId="2965" priority="2847" operator="containsText" text="Unachievable">
      <formula>NOT(ISERROR(SEARCH("Unachievable",BB1114)))</formula>
    </cfRule>
    <cfRule type="containsText" dxfId="2964" priority="2848" operator="containsText" text="Achievability unknown">
      <formula>NOT(ISERROR(SEARCH("Achievability unknown",BB1114)))</formula>
    </cfRule>
    <cfRule type="containsText" dxfId="2963" priority="2849" operator="containsText" text="potentially achievable">
      <formula>NOT(ISERROR(SEARCH("potentially achievable",BB1114)))</formula>
    </cfRule>
    <cfRule type="containsText" dxfId="2962" priority="2850" operator="containsText" text="Achievable">
      <formula>NOT(ISERROR(SEARCH("Achievable",BB1114)))</formula>
    </cfRule>
  </conditionalFormatting>
  <conditionalFormatting sqref="AS1114">
    <cfRule type="cellIs" dxfId="2961" priority="2839" operator="equal">
      <formula>"Suitability Unknown"</formula>
    </cfRule>
    <cfRule type="cellIs" dxfId="2960" priority="2840" operator="equal">
      <formula>"Potentially suitable"</formula>
    </cfRule>
    <cfRule type="cellIs" dxfId="2959" priority="2841" operator="equal">
      <formula>"Not suitable"</formula>
    </cfRule>
    <cfRule type="cellIs" dxfId="2958" priority="2842" operator="equal">
      <formula>"Suitable"</formula>
    </cfRule>
  </conditionalFormatting>
  <conditionalFormatting sqref="S1114:AA1114 AD1114:AR1114">
    <cfRule type="containsText" dxfId="2957" priority="2844" operator="containsText" text="N">
      <formula>NOT(ISERROR(SEARCH("N",S1114)))</formula>
    </cfRule>
    <cfRule type="cellIs" dxfId="2956" priority="2845" operator="equal">
      <formula>"Y"</formula>
    </cfRule>
    <cfRule type="containsText" dxfId="2955" priority="2846" operator="containsText" text="Partial">
      <formula>NOT(ISERROR(SEARCH("Partial",S1114)))</formula>
    </cfRule>
  </conditionalFormatting>
  <conditionalFormatting sqref="AB1114">
    <cfRule type="containsText" dxfId="2954" priority="2836" operator="containsText" text="Include">
      <formula>NOT(ISERROR(SEARCH("Include",AB1114)))</formula>
    </cfRule>
    <cfRule type="cellIs" dxfId="2953" priority="2837" operator="equal">
      <formula>"Exclude"</formula>
    </cfRule>
    <cfRule type="cellIs" dxfId="2952" priority="2838" operator="equal">
      <formula>"Include with exclusions"</formula>
    </cfRule>
  </conditionalFormatting>
  <conditionalFormatting sqref="BT1114">
    <cfRule type="containsText" dxfId="2951" priority="2835" operator="containsText" text="Completed">
      <formula>NOT(ISERROR(SEARCH("Completed",BT1114)))</formula>
    </cfRule>
  </conditionalFormatting>
  <conditionalFormatting sqref="BT1114">
    <cfRule type="containsText" dxfId="2950" priority="2834" operator="containsText" text="Lapsed">
      <formula>NOT(ISERROR(SEARCH("Lapsed",BT1114)))</formula>
    </cfRule>
  </conditionalFormatting>
  <conditionalFormatting sqref="R1115">
    <cfRule type="cellIs" dxfId="2949" priority="2830" operator="equal">
      <formula>"Availability unknown"</formula>
    </cfRule>
    <cfRule type="cellIs" dxfId="2948" priority="2831" operator="equal">
      <formula>"Not available"</formula>
    </cfRule>
    <cfRule type="cellIs" dxfId="2947" priority="2832" operator="equal">
      <formula>"Potentially available"</formula>
    </cfRule>
    <cfRule type="cellIs" dxfId="2946" priority="2833" operator="equal">
      <formula>"Available"</formula>
    </cfRule>
  </conditionalFormatting>
  <conditionalFormatting sqref="BT1115">
    <cfRule type="containsText" dxfId="2945" priority="2826" operator="containsText" text="Not developable">
      <formula>NOT(ISERROR(SEARCH("Not developable",BT1115)))</formula>
    </cfRule>
    <cfRule type="cellIs" dxfId="2944" priority="2827" operator="equal">
      <formula>"Potentially Developable"</formula>
    </cfRule>
    <cfRule type="cellIs" dxfId="2943" priority="2828" operator="equal">
      <formula>"Developable"</formula>
    </cfRule>
    <cfRule type="cellIs" dxfId="2942" priority="2829" operator="equal">
      <formula>"Deliverable"</formula>
    </cfRule>
  </conditionalFormatting>
  <conditionalFormatting sqref="BB1115">
    <cfRule type="containsText" dxfId="2941" priority="2822" operator="containsText" text="Unachievable">
      <formula>NOT(ISERROR(SEARCH("Unachievable",BB1115)))</formula>
    </cfRule>
    <cfRule type="containsText" dxfId="2940" priority="2823" operator="containsText" text="Achievability unknown">
      <formula>NOT(ISERROR(SEARCH("Achievability unknown",BB1115)))</formula>
    </cfRule>
    <cfRule type="containsText" dxfId="2939" priority="2824" operator="containsText" text="potentially achievable">
      <formula>NOT(ISERROR(SEARCH("potentially achievable",BB1115)))</formula>
    </cfRule>
    <cfRule type="containsText" dxfId="2938" priority="2825" operator="containsText" text="Achievable">
      <formula>NOT(ISERROR(SEARCH("Achievable",BB1115)))</formula>
    </cfRule>
  </conditionalFormatting>
  <conditionalFormatting sqref="AS1115">
    <cfRule type="cellIs" dxfId="2937" priority="2814" operator="equal">
      <formula>"Suitability Unknown"</formula>
    </cfRule>
    <cfRule type="cellIs" dxfId="2936" priority="2815" operator="equal">
      <formula>"Potentially suitable"</formula>
    </cfRule>
    <cfRule type="cellIs" dxfId="2935" priority="2816" operator="equal">
      <formula>"Not suitable"</formula>
    </cfRule>
    <cfRule type="cellIs" dxfId="2934" priority="2817" operator="equal">
      <formula>"Suitable"</formula>
    </cfRule>
  </conditionalFormatting>
  <conditionalFormatting sqref="AD1115:AR1115 S1115:AA1115">
    <cfRule type="containsText" dxfId="2933" priority="2819" operator="containsText" text="N">
      <formula>NOT(ISERROR(SEARCH("N",S1115)))</formula>
    </cfRule>
    <cfRule type="cellIs" dxfId="2932" priority="2820" operator="equal">
      <formula>"Y"</formula>
    </cfRule>
    <cfRule type="containsText" dxfId="2931" priority="2821" operator="containsText" text="Partial">
      <formula>NOT(ISERROR(SEARCH("Partial",S1115)))</formula>
    </cfRule>
  </conditionalFormatting>
  <conditionalFormatting sqref="AB1115">
    <cfRule type="containsText" dxfId="2930" priority="2811" operator="containsText" text="Include">
      <formula>NOT(ISERROR(SEARCH("Include",AB1115)))</formula>
    </cfRule>
    <cfRule type="cellIs" dxfId="2929" priority="2812" operator="equal">
      <formula>"Exclude"</formula>
    </cfRule>
    <cfRule type="cellIs" dxfId="2928" priority="2813" operator="equal">
      <formula>"Include with exclusions"</formula>
    </cfRule>
  </conditionalFormatting>
  <conditionalFormatting sqref="BT1115">
    <cfRule type="containsText" dxfId="2927" priority="2810" operator="containsText" text="Completed">
      <formula>NOT(ISERROR(SEARCH("Completed",BT1115)))</formula>
    </cfRule>
  </conditionalFormatting>
  <conditionalFormatting sqref="BT1115">
    <cfRule type="containsText" dxfId="2926" priority="2809" operator="containsText" text="Lapsed">
      <formula>NOT(ISERROR(SEARCH("Lapsed",BT1115)))</formula>
    </cfRule>
  </conditionalFormatting>
  <conditionalFormatting sqref="R1116">
    <cfRule type="cellIs" dxfId="2925" priority="2805" operator="equal">
      <formula>"Availability unknown"</formula>
    </cfRule>
    <cfRule type="cellIs" dxfId="2924" priority="2806" operator="equal">
      <formula>"Not available"</formula>
    </cfRule>
    <cfRule type="cellIs" dxfId="2923" priority="2807" operator="equal">
      <formula>"Potentially available"</formula>
    </cfRule>
    <cfRule type="cellIs" dxfId="2922" priority="2808" operator="equal">
      <formula>"Available"</formula>
    </cfRule>
  </conditionalFormatting>
  <conditionalFormatting sqref="BT1116">
    <cfRule type="containsText" dxfId="2921" priority="2801" operator="containsText" text="Not developable">
      <formula>NOT(ISERROR(SEARCH("Not developable",BT1116)))</formula>
    </cfRule>
    <cfRule type="cellIs" dxfId="2920" priority="2802" operator="equal">
      <formula>"Potentially Developable"</formula>
    </cfRule>
    <cfRule type="cellIs" dxfId="2919" priority="2803" operator="equal">
      <formula>"Developable"</formula>
    </cfRule>
    <cfRule type="cellIs" dxfId="2918" priority="2804" operator="equal">
      <formula>"Deliverable"</formula>
    </cfRule>
  </conditionalFormatting>
  <conditionalFormatting sqref="BB1116">
    <cfRule type="containsText" dxfId="2917" priority="2797" operator="containsText" text="Unachievable">
      <formula>NOT(ISERROR(SEARCH("Unachievable",BB1116)))</formula>
    </cfRule>
    <cfRule type="containsText" dxfId="2916" priority="2798" operator="containsText" text="Achievability unknown">
      <formula>NOT(ISERROR(SEARCH("Achievability unknown",BB1116)))</formula>
    </cfRule>
    <cfRule type="containsText" dxfId="2915" priority="2799" operator="containsText" text="potentially achievable">
      <formula>NOT(ISERROR(SEARCH("potentially achievable",BB1116)))</formula>
    </cfRule>
    <cfRule type="containsText" dxfId="2914" priority="2800" operator="containsText" text="Achievable">
      <formula>NOT(ISERROR(SEARCH("Achievable",BB1116)))</formula>
    </cfRule>
  </conditionalFormatting>
  <conditionalFormatting sqref="AS1116">
    <cfRule type="cellIs" dxfId="2913" priority="2789" operator="equal">
      <formula>"Suitability Unknown"</formula>
    </cfRule>
    <cfRule type="cellIs" dxfId="2912" priority="2790" operator="equal">
      <formula>"Potentially suitable"</formula>
    </cfRule>
    <cfRule type="cellIs" dxfId="2911" priority="2791" operator="equal">
      <formula>"Not suitable"</formula>
    </cfRule>
    <cfRule type="cellIs" dxfId="2910" priority="2792" operator="equal">
      <formula>"Suitable"</formula>
    </cfRule>
  </conditionalFormatting>
  <conditionalFormatting sqref="S1116:AA1116 AD1116:AR1116">
    <cfRule type="containsText" dxfId="2909" priority="2794" operator="containsText" text="N">
      <formula>NOT(ISERROR(SEARCH("N",S1116)))</formula>
    </cfRule>
    <cfRule type="cellIs" dxfId="2908" priority="2795" operator="equal">
      <formula>"Y"</formula>
    </cfRule>
    <cfRule type="containsText" dxfId="2907" priority="2796" operator="containsText" text="Partial">
      <formula>NOT(ISERROR(SEARCH("Partial",S1116)))</formula>
    </cfRule>
  </conditionalFormatting>
  <conditionalFormatting sqref="AB1116">
    <cfRule type="containsText" dxfId="2906" priority="2786" operator="containsText" text="Include">
      <formula>NOT(ISERROR(SEARCH("Include",AB1116)))</formula>
    </cfRule>
    <cfRule type="cellIs" dxfId="2905" priority="2787" operator="equal">
      <formula>"Exclude"</formula>
    </cfRule>
    <cfRule type="cellIs" dxfId="2904" priority="2788" operator="equal">
      <formula>"Include with exclusions"</formula>
    </cfRule>
  </conditionalFormatting>
  <conditionalFormatting sqref="BT1116">
    <cfRule type="containsText" dxfId="2903" priority="2785" operator="containsText" text="Completed">
      <formula>NOT(ISERROR(SEARCH("Completed",BT1116)))</formula>
    </cfRule>
  </conditionalFormatting>
  <conditionalFormatting sqref="BT1116">
    <cfRule type="containsText" dxfId="2902" priority="2784" operator="containsText" text="Lapsed">
      <formula>NOT(ISERROR(SEARCH("Lapsed",BT1116)))</formula>
    </cfRule>
  </conditionalFormatting>
  <conditionalFormatting sqref="R1117">
    <cfRule type="cellIs" dxfId="2901" priority="2780" operator="equal">
      <formula>"Availability unknown"</formula>
    </cfRule>
    <cfRule type="cellIs" dxfId="2900" priority="2781" operator="equal">
      <formula>"Not available"</formula>
    </cfRule>
    <cfRule type="cellIs" dxfId="2899" priority="2782" operator="equal">
      <formula>"Potentially available"</formula>
    </cfRule>
    <cfRule type="cellIs" dxfId="2898" priority="2783" operator="equal">
      <formula>"Available"</formula>
    </cfRule>
  </conditionalFormatting>
  <conditionalFormatting sqref="BT1117">
    <cfRule type="containsText" dxfId="2897" priority="2776" operator="containsText" text="Not developable">
      <formula>NOT(ISERROR(SEARCH("Not developable",BT1117)))</formula>
    </cfRule>
    <cfRule type="cellIs" dxfId="2896" priority="2777" operator="equal">
      <formula>"Potentially Developable"</formula>
    </cfRule>
    <cfRule type="cellIs" dxfId="2895" priority="2778" operator="equal">
      <formula>"Developable"</formula>
    </cfRule>
    <cfRule type="cellIs" dxfId="2894" priority="2779" operator="equal">
      <formula>"Deliverable"</formula>
    </cfRule>
  </conditionalFormatting>
  <conditionalFormatting sqref="BB1117">
    <cfRule type="containsText" dxfId="2893" priority="2772" operator="containsText" text="Unachievable">
      <formula>NOT(ISERROR(SEARCH("Unachievable",BB1117)))</formula>
    </cfRule>
    <cfRule type="containsText" dxfId="2892" priority="2773" operator="containsText" text="Achievability unknown">
      <formula>NOT(ISERROR(SEARCH("Achievability unknown",BB1117)))</formula>
    </cfRule>
    <cfRule type="containsText" dxfId="2891" priority="2774" operator="containsText" text="potentially achievable">
      <formula>NOT(ISERROR(SEARCH("potentially achievable",BB1117)))</formula>
    </cfRule>
    <cfRule type="containsText" dxfId="2890" priority="2775" operator="containsText" text="Achievable">
      <formula>NOT(ISERROR(SEARCH("Achievable",BB1117)))</formula>
    </cfRule>
  </conditionalFormatting>
  <conditionalFormatting sqref="AS1117">
    <cfRule type="cellIs" dxfId="2889" priority="2764" operator="equal">
      <formula>"Suitability Unknown"</formula>
    </cfRule>
    <cfRule type="cellIs" dxfId="2888" priority="2765" operator="equal">
      <formula>"Potentially suitable"</formula>
    </cfRule>
    <cfRule type="cellIs" dxfId="2887" priority="2766" operator="equal">
      <formula>"Not suitable"</formula>
    </cfRule>
    <cfRule type="cellIs" dxfId="2886" priority="2767" operator="equal">
      <formula>"Suitable"</formula>
    </cfRule>
  </conditionalFormatting>
  <conditionalFormatting sqref="AD1117:AR1117 S1117:AA1117">
    <cfRule type="containsText" dxfId="2885" priority="2769" operator="containsText" text="N">
      <formula>NOT(ISERROR(SEARCH("N",S1117)))</formula>
    </cfRule>
    <cfRule type="cellIs" dxfId="2884" priority="2770" operator="equal">
      <formula>"Y"</formula>
    </cfRule>
    <cfRule type="containsText" dxfId="2883" priority="2771" operator="containsText" text="Partial">
      <formula>NOT(ISERROR(SEARCH("Partial",S1117)))</formula>
    </cfRule>
  </conditionalFormatting>
  <conditionalFormatting sqref="AB1117">
    <cfRule type="containsText" dxfId="2882" priority="2761" operator="containsText" text="Include">
      <formula>NOT(ISERROR(SEARCH("Include",AB1117)))</formula>
    </cfRule>
    <cfRule type="cellIs" dxfId="2881" priority="2762" operator="equal">
      <formula>"Exclude"</formula>
    </cfRule>
    <cfRule type="cellIs" dxfId="2880" priority="2763" operator="equal">
      <formula>"Include with exclusions"</formula>
    </cfRule>
  </conditionalFormatting>
  <conditionalFormatting sqref="BT1117">
    <cfRule type="containsText" dxfId="2879" priority="2760" operator="containsText" text="Completed">
      <formula>NOT(ISERROR(SEARCH("Completed",BT1117)))</formula>
    </cfRule>
  </conditionalFormatting>
  <conditionalFormatting sqref="BT1117">
    <cfRule type="containsText" dxfId="2878" priority="2759" operator="containsText" text="Lapsed">
      <formula>NOT(ISERROR(SEARCH("Lapsed",BT1117)))</formula>
    </cfRule>
  </conditionalFormatting>
  <conditionalFormatting sqref="R1118">
    <cfRule type="cellIs" dxfId="2877" priority="2755" operator="equal">
      <formula>"Availability unknown"</formula>
    </cfRule>
    <cfRule type="cellIs" dxfId="2876" priority="2756" operator="equal">
      <formula>"Not available"</formula>
    </cfRule>
    <cfRule type="cellIs" dxfId="2875" priority="2757" operator="equal">
      <formula>"Potentially available"</formula>
    </cfRule>
    <cfRule type="cellIs" dxfId="2874" priority="2758" operator="equal">
      <formula>"Available"</formula>
    </cfRule>
  </conditionalFormatting>
  <conditionalFormatting sqref="BT1118">
    <cfRule type="containsText" dxfId="2873" priority="2751" operator="containsText" text="Not developable">
      <formula>NOT(ISERROR(SEARCH("Not developable",BT1118)))</formula>
    </cfRule>
    <cfRule type="cellIs" dxfId="2872" priority="2752" operator="equal">
      <formula>"Potentially Developable"</formula>
    </cfRule>
    <cfRule type="cellIs" dxfId="2871" priority="2753" operator="equal">
      <formula>"Developable"</formula>
    </cfRule>
    <cfRule type="cellIs" dxfId="2870" priority="2754" operator="equal">
      <formula>"Deliverable"</formula>
    </cfRule>
  </conditionalFormatting>
  <conditionalFormatting sqref="BB1118">
    <cfRule type="containsText" dxfId="2869" priority="2747" operator="containsText" text="Unachievable">
      <formula>NOT(ISERROR(SEARCH("Unachievable",BB1118)))</formula>
    </cfRule>
    <cfRule type="containsText" dxfId="2868" priority="2748" operator="containsText" text="Achievability unknown">
      <formula>NOT(ISERROR(SEARCH("Achievability unknown",BB1118)))</formula>
    </cfRule>
    <cfRule type="containsText" dxfId="2867" priority="2749" operator="containsText" text="potentially achievable">
      <formula>NOT(ISERROR(SEARCH("potentially achievable",BB1118)))</formula>
    </cfRule>
    <cfRule type="containsText" dxfId="2866" priority="2750" operator="containsText" text="Achievable">
      <formula>NOT(ISERROR(SEARCH("Achievable",BB1118)))</formula>
    </cfRule>
  </conditionalFormatting>
  <conditionalFormatting sqref="AS1118">
    <cfRule type="cellIs" dxfId="2865" priority="2739" operator="equal">
      <formula>"Suitability Unknown"</formula>
    </cfRule>
    <cfRule type="cellIs" dxfId="2864" priority="2740" operator="equal">
      <formula>"Potentially suitable"</formula>
    </cfRule>
    <cfRule type="cellIs" dxfId="2863" priority="2741" operator="equal">
      <formula>"Not suitable"</formula>
    </cfRule>
    <cfRule type="cellIs" dxfId="2862" priority="2742" operator="equal">
      <formula>"Suitable"</formula>
    </cfRule>
  </conditionalFormatting>
  <conditionalFormatting sqref="S1118:AA1118 AD1118:AR1118">
    <cfRule type="containsText" dxfId="2861" priority="2744" operator="containsText" text="N">
      <formula>NOT(ISERROR(SEARCH("N",S1118)))</formula>
    </cfRule>
    <cfRule type="cellIs" dxfId="2860" priority="2745" operator="equal">
      <formula>"Y"</formula>
    </cfRule>
    <cfRule type="containsText" dxfId="2859" priority="2746" operator="containsText" text="Partial">
      <formula>NOT(ISERROR(SEARCH("Partial",S1118)))</formula>
    </cfRule>
  </conditionalFormatting>
  <conditionalFormatting sqref="AB1118">
    <cfRule type="containsText" dxfId="2858" priority="2736" operator="containsText" text="Include">
      <formula>NOT(ISERROR(SEARCH("Include",AB1118)))</formula>
    </cfRule>
    <cfRule type="cellIs" dxfId="2857" priority="2737" operator="equal">
      <formula>"Exclude"</formula>
    </cfRule>
    <cfRule type="cellIs" dxfId="2856" priority="2738" operator="equal">
      <formula>"Include with exclusions"</formula>
    </cfRule>
  </conditionalFormatting>
  <conditionalFormatting sqref="BT1118">
    <cfRule type="containsText" dxfId="2855" priority="2735" operator="containsText" text="Completed">
      <formula>NOT(ISERROR(SEARCH("Completed",BT1118)))</formula>
    </cfRule>
  </conditionalFormatting>
  <conditionalFormatting sqref="BT1118">
    <cfRule type="containsText" dxfId="2854" priority="2734" operator="containsText" text="Lapsed">
      <formula>NOT(ISERROR(SEARCH("Lapsed",BT1118)))</formula>
    </cfRule>
  </conditionalFormatting>
  <conditionalFormatting sqref="R1119">
    <cfRule type="cellIs" dxfId="2853" priority="2730" operator="equal">
      <formula>"Availability unknown"</formula>
    </cfRule>
    <cfRule type="cellIs" dxfId="2852" priority="2731" operator="equal">
      <formula>"Not available"</formula>
    </cfRule>
    <cfRule type="cellIs" dxfId="2851" priority="2732" operator="equal">
      <formula>"Potentially available"</formula>
    </cfRule>
    <cfRule type="cellIs" dxfId="2850" priority="2733" operator="equal">
      <formula>"Available"</formula>
    </cfRule>
  </conditionalFormatting>
  <conditionalFormatting sqref="BT1119">
    <cfRule type="containsText" dxfId="2849" priority="2726" operator="containsText" text="Not developable">
      <formula>NOT(ISERROR(SEARCH("Not developable",BT1119)))</formula>
    </cfRule>
    <cfRule type="cellIs" dxfId="2848" priority="2727" operator="equal">
      <formula>"Potentially Developable"</formula>
    </cfRule>
    <cfRule type="cellIs" dxfId="2847" priority="2728" operator="equal">
      <formula>"Developable"</formula>
    </cfRule>
    <cfRule type="cellIs" dxfId="2846" priority="2729" operator="equal">
      <formula>"Deliverable"</formula>
    </cfRule>
  </conditionalFormatting>
  <conditionalFormatting sqref="BB1119">
    <cfRule type="containsText" dxfId="2845" priority="2722" operator="containsText" text="Unachievable">
      <formula>NOT(ISERROR(SEARCH("Unachievable",BB1119)))</formula>
    </cfRule>
    <cfRule type="containsText" dxfId="2844" priority="2723" operator="containsText" text="Achievability unknown">
      <formula>NOT(ISERROR(SEARCH("Achievability unknown",BB1119)))</formula>
    </cfRule>
    <cfRule type="containsText" dxfId="2843" priority="2724" operator="containsText" text="potentially achievable">
      <formula>NOT(ISERROR(SEARCH("potentially achievable",BB1119)))</formula>
    </cfRule>
    <cfRule type="containsText" dxfId="2842" priority="2725" operator="containsText" text="Achievable">
      <formula>NOT(ISERROR(SEARCH("Achievable",BB1119)))</formula>
    </cfRule>
  </conditionalFormatting>
  <conditionalFormatting sqref="AS1119">
    <cfRule type="cellIs" dxfId="2841" priority="2714" operator="equal">
      <formula>"Suitability Unknown"</formula>
    </cfRule>
    <cfRule type="cellIs" dxfId="2840" priority="2715" operator="equal">
      <formula>"Potentially suitable"</formula>
    </cfRule>
    <cfRule type="cellIs" dxfId="2839" priority="2716" operator="equal">
      <formula>"Not suitable"</formula>
    </cfRule>
    <cfRule type="cellIs" dxfId="2838" priority="2717" operator="equal">
      <formula>"Suitable"</formula>
    </cfRule>
  </conditionalFormatting>
  <conditionalFormatting sqref="AD1119:AR1119 S1119:AA1119">
    <cfRule type="containsText" dxfId="2837" priority="2719" operator="containsText" text="N">
      <formula>NOT(ISERROR(SEARCH("N",S1119)))</formula>
    </cfRule>
    <cfRule type="cellIs" dxfId="2836" priority="2720" operator="equal">
      <formula>"Y"</formula>
    </cfRule>
    <cfRule type="containsText" dxfId="2835" priority="2721" operator="containsText" text="Partial">
      <formula>NOT(ISERROR(SEARCH("Partial",S1119)))</formula>
    </cfRule>
  </conditionalFormatting>
  <conditionalFormatting sqref="AB1119">
    <cfRule type="containsText" dxfId="2834" priority="2711" operator="containsText" text="Include">
      <formula>NOT(ISERROR(SEARCH("Include",AB1119)))</formula>
    </cfRule>
    <cfRule type="cellIs" dxfId="2833" priority="2712" operator="equal">
      <formula>"Exclude"</formula>
    </cfRule>
    <cfRule type="cellIs" dxfId="2832" priority="2713" operator="equal">
      <formula>"Include with exclusions"</formula>
    </cfRule>
  </conditionalFormatting>
  <conditionalFormatting sqref="BT1119">
    <cfRule type="containsText" dxfId="2831" priority="2710" operator="containsText" text="Completed">
      <formula>NOT(ISERROR(SEARCH("Completed",BT1119)))</formula>
    </cfRule>
  </conditionalFormatting>
  <conditionalFormatting sqref="BT1119">
    <cfRule type="containsText" dxfId="2830" priority="2709" operator="containsText" text="Lapsed">
      <formula>NOT(ISERROR(SEARCH("Lapsed",BT1119)))</formula>
    </cfRule>
  </conditionalFormatting>
  <conditionalFormatting sqref="R1120">
    <cfRule type="cellIs" dxfId="2829" priority="2705" operator="equal">
      <formula>"Availability unknown"</formula>
    </cfRule>
    <cfRule type="cellIs" dxfId="2828" priority="2706" operator="equal">
      <formula>"Not available"</formula>
    </cfRule>
    <cfRule type="cellIs" dxfId="2827" priority="2707" operator="equal">
      <formula>"Potentially available"</formula>
    </cfRule>
    <cfRule type="cellIs" dxfId="2826" priority="2708" operator="equal">
      <formula>"Available"</formula>
    </cfRule>
  </conditionalFormatting>
  <conditionalFormatting sqref="BT1120">
    <cfRule type="containsText" dxfId="2825" priority="2701" operator="containsText" text="Not developable">
      <formula>NOT(ISERROR(SEARCH("Not developable",BT1120)))</formula>
    </cfRule>
    <cfRule type="cellIs" dxfId="2824" priority="2702" operator="equal">
      <formula>"Potentially Developable"</formula>
    </cfRule>
    <cfRule type="cellIs" dxfId="2823" priority="2703" operator="equal">
      <formula>"Developable"</formula>
    </cfRule>
    <cfRule type="cellIs" dxfId="2822" priority="2704" operator="equal">
      <formula>"Deliverable"</formula>
    </cfRule>
  </conditionalFormatting>
  <conditionalFormatting sqref="BB1120">
    <cfRule type="containsText" dxfId="2821" priority="2697" operator="containsText" text="Unachievable">
      <formula>NOT(ISERROR(SEARCH("Unachievable",BB1120)))</formula>
    </cfRule>
    <cfRule type="containsText" dxfId="2820" priority="2698" operator="containsText" text="Achievability unknown">
      <formula>NOT(ISERROR(SEARCH("Achievability unknown",BB1120)))</formula>
    </cfRule>
    <cfRule type="containsText" dxfId="2819" priority="2699" operator="containsText" text="potentially achievable">
      <formula>NOT(ISERROR(SEARCH("potentially achievable",BB1120)))</formula>
    </cfRule>
    <cfRule type="containsText" dxfId="2818" priority="2700" operator="containsText" text="Achievable">
      <formula>NOT(ISERROR(SEARCH("Achievable",BB1120)))</formula>
    </cfRule>
  </conditionalFormatting>
  <conditionalFormatting sqref="AS1120">
    <cfRule type="cellIs" dxfId="2817" priority="2689" operator="equal">
      <formula>"Suitability Unknown"</formula>
    </cfRule>
    <cfRule type="cellIs" dxfId="2816" priority="2690" operator="equal">
      <formula>"Potentially suitable"</formula>
    </cfRule>
    <cfRule type="cellIs" dxfId="2815" priority="2691" operator="equal">
      <formula>"Not suitable"</formula>
    </cfRule>
    <cfRule type="cellIs" dxfId="2814" priority="2692" operator="equal">
      <formula>"Suitable"</formula>
    </cfRule>
  </conditionalFormatting>
  <conditionalFormatting sqref="S1120:AA1120 AD1120:AR1120">
    <cfRule type="containsText" dxfId="2813" priority="2694" operator="containsText" text="N">
      <formula>NOT(ISERROR(SEARCH("N",S1120)))</formula>
    </cfRule>
    <cfRule type="cellIs" dxfId="2812" priority="2695" operator="equal">
      <formula>"Y"</formula>
    </cfRule>
    <cfRule type="containsText" dxfId="2811" priority="2696" operator="containsText" text="Partial">
      <formula>NOT(ISERROR(SEARCH("Partial",S1120)))</formula>
    </cfRule>
  </conditionalFormatting>
  <conditionalFormatting sqref="AB1120">
    <cfRule type="containsText" dxfId="2810" priority="2686" operator="containsText" text="Include">
      <formula>NOT(ISERROR(SEARCH("Include",AB1120)))</formula>
    </cfRule>
    <cfRule type="cellIs" dxfId="2809" priority="2687" operator="equal">
      <formula>"Exclude"</formula>
    </cfRule>
    <cfRule type="cellIs" dxfId="2808" priority="2688" operator="equal">
      <formula>"Include with exclusions"</formula>
    </cfRule>
  </conditionalFormatting>
  <conditionalFormatting sqref="BT1120">
    <cfRule type="containsText" dxfId="2807" priority="2685" operator="containsText" text="Completed">
      <formula>NOT(ISERROR(SEARCH("Completed",BT1120)))</formula>
    </cfRule>
  </conditionalFormatting>
  <conditionalFormatting sqref="BT1120">
    <cfRule type="containsText" dxfId="2806" priority="2684" operator="containsText" text="Lapsed">
      <formula>NOT(ISERROR(SEARCH("Lapsed",BT1120)))</formula>
    </cfRule>
  </conditionalFormatting>
  <conditionalFormatting sqref="R1121">
    <cfRule type="cellIs" dxfId="2805" priority="2680" operator="equal">
      <formula>"Availability unknown"</formula>
    </cfRule>
    <cfRule type="cellIs" dxfId="2804" priority="2681" operator="equal">
      <formula>"Not available"</formula>
    </cfRule>
    <cfRule type="cellIs" dxfId="2803" priority="2682" operator="equal">
      <formula>"Potentially available"</formula>
    </cfRule>
    <cfRule type="cellIs" dxfId="2802" priority="2683" operator="equal">
      <formula>"Available"</formula>
    </cfRule>
  </conditionalFormatting>
  <conditionalFormatting sqref="BT1121">
    <cfRule type="containsText" dxfId="2801" priority="2676" operator="containsText" text="Not developable">
      <formula>NOT(ISERROR(SEARCH("Not developable",BT1121)))</formula>
    </cfRule>
    <cfRule type="cellIs" dxfId="2800" priority="2677" operator="equal">
      <formula>"Potentially Developable"</formula>
    </cfRule>
    <cfRule type="cellIs" dxfId="2799" priority="2678" operator="equal">
      <formula>"Developable"</formula>
    </cfRule>
    <cfRule type="cellIs" dxfId="2798" priority="2679" operator="equal">
      <formula>"Deliverable"</formula>
    </cfRule>
  </conditionalFormatting>
  <conditionalFormatting sqref="BB1121">
    <cfRule type="containsText" dxfId="2797" priority="2672" operator="containsText" text="Unachievable">
      <formula>NOT(ISERROR(SEARCH("Unachievable",BB1121)))</formula>
    </cfRule>
    <cfRule type="containsText" dxfId="2796" priority="2673" operator="containsText" text="Achievability unknown">
      <formula>NOT(ISERROR(SEARCH("Achievability unknown",BB1121)))</formula>
    </cfRule>
    <cfRule type="containsText" dxfId="2795" priority="2674" operator="containsText" text="potentially achievable">
      <formula>NOT(ISERROR(SEARCH("potentially achievable",BB1121)))</formula>
    </cfRule>
    <cfRule type="containsText" dxfId="2794" priority="2675" operator="containsText" text="Achievable">
      <formula>NOT(ISERROR(SEARCH("Achievable",BB1121)))</formula>
    </cfRule>
  </conditionalFormatting>
  <conditionalFormatting sqref="AS1121">
    <cfRule type="cellIs" dxfId="2793" priority="2664" operator="equal">
      <formula>"Suitability Unknown"</formula>
    </cfRule>
    <cfRule type="cellIs" dxfId="2792" priority="2665" operator="equal">
      <formula>"Potentially suitable"</formula>
    </cfRule>
    <cfRule type="cellIs" dxfId="2791" priority="2666" operator="equal">
      <formula>"Not suitable"</formula>
    </cfRule>
    <cfRule type="cellIs" dxfId="2790" priority="2667" operator="equal">
      <formula>"Suitable"</formula>
    </cfRule>
  </conditionalFormatting>
  <conditionalFormatting sqref="AD1121:AR1121 S1121:AA1121">
    <cfRule type="containsText" dxfId="2789" priority="2669" operator="containsText" text="N">
      <formula>NOT(ISERROR(SEARCH("N",S1121)))</formula>
    </cfRule>
    <cfRule type="cellIs" dxfId="2788" priority="2670" operator="equal">
      <formula>"Y"</formula>
    </cfRule>
    <cfRule type="containsText" dxfId="2787" priority="2671" operator="containsText" text="Partial">
      <formula>NOT(ISERROR(SEARCH("Partial",S1121)))</formula>
    </cfRule>
  </conditionalFormatting>
  <conditionalFormatting sqref="AB1121">
    <cfRule type="containsText" dxfId="2786" priority="2661" operator="containsText" text="Include">
      <formula>NOT(ISERROR(SEARCH("Include",AB1121)))</formula>
    </cfRule>
    <cfRule type="cellIs" dxfId="2785" priority="2662" operator="equal">
      <formula>"Exclude"</formula>
    </cfRule>
    <cfRule type="cellIs" dxfId="2784" priority="2663" operator="equal">
      <formula>"Include with exclusions"</formula>
    </cfRule>
  </conditionalFormatting>
  <conditionalFormatting sqref="BT1121">
    <cfRule type="containsText" dxfId="2783" priority="2660" operator="containsText" text="Completed">
      <formula>NOT(ISERROR(SEARCH("Completed",BT1121)))</formula>
    </cfRule>
  </conditionalFormatting>
  <conditionalFormatting sqref="BT1121">
    <cfRule type="containsText" dxfId="2782" priority="2659" operator="containsText" text="Lapsed">
      <formula>NOT(ISERROR(SEARCH("Lapsed",BT1121)))</formula>
    </cfRule>
  </conditionalFormatting>
  <conditionalFormatting sqref="R1122">
    <cfRule type="cellIs" dxfId="2781" priority="2655" operator="equal">
      <formula>"Availability unknown"</formula>
    </cfRule>
    <cfRule type="cellIs" dxfId="2780" priority="2656" operator="equal">
      <formula>"Not available"</formula>
    </cfRule>
    <cfRule type="cellIs" dxfId="2779" priority="2657" operator="equal">
      <formula>"Potentially available"</formula>
    </cfRule>
    <cfRule type="cellIs" dxfId="2778" priority="2658" operator="equal">
      <formula>"Available"</formula>
    </cfRule>
  </conditionalFormatting>
  <conditionalFormatting sqref="BT1122">
    <cfRule type="containsText" dxfId="2777" priority="2651" operator="containsText" text="Not developable">
      <formula>NOT(ISERROR(SEARCH("Not developable",BT1122)))</formula>
    </cfRule>
    <cfRule type="cellIs" dxfId="2776" priority="2652" operator="equal">
      <formula>"Potentially Developable"</formula>
    </cfRule>
    <cfRule type="cellIs" dxfId="2775" priority="2653" operator="equal">
      <formula>"Developable"</formula>
    </cfRule>
    <cfRule type="cellIs" dxfId="2774" priority="2654" operator="equal">
      <formula>"Deliverable"</formula>
    </cfRule>
  </conditionalFormatting>
  <conditionalFormatting sqref="BB1122">
    <cfRule type="containsText" dxfId="2773" priority="2647" operator="containsText" text="Unachievable">
      <formula>NOT(ISERROR(SEARCH("Unachievable",BB1122)))</formula>
    </cfRule>
    <cfRule type="containsText" dxfId="2772" priority="2648" operator="containsText" text="Achievability unknown">
      <formula>NOT(ISERROR(SEARCH("Achievability unknown",BB1122)))</formula>
    </cfRule>
    <cfRule type="containsText" dxfId="2771" priority="2649" operator="containsText" text="potentially achievable">
      <formula>NOT(ISERROR(SEARCH("potentially achievable",BB1122)))</formula>
    </cfRule>
    <cfRule type="containsText" dxfId="2770" priority="2650" operator="containsText" text="Achievable">
      <formula>NOT(ISERROR(SEARCH("Achievable",BB1122)))</formula>
    </cfRule>
  </conditionalFormatting>
  <conditionalFormatting sqref="AB1122">
    <cfRule type="containsText" dxfId="2769" priority="2644" operator="containsText" text="Include">
      <formula>NOT(ISERROR(SEARCH("Include",AB1122)))</formula>
    </cfRule>
    <cfRule type="cellIs" dxfId="2768" priority="2645" operator="equal">
      <formula>"Exclude"</formula>
    </cfRule>
    <cfRule type="cellIs" dxfId="2767" priority="2646" operator="equal">
      <formula>"Include with exclusions"</formula>
    </cfRule>
  </conditionalFormatting>
  <conditionalFormatting sqref="BT1122">
    <cfRule type="containsText" dxfId="2766" priority="2643" operator="containsText" text="Completed">
      <formula>NOT(ISERROR(SEARCH("Completed",BT1122)))</formula>
    </cfRule>
  </conditionalFormatting>
  <conditionalFormatting sqref="BT1122">
    <cfRule type="containsText" dxfId="2765" priority="2642" operator="containsText" text="Lapsed">
      <formula>NOT(ISERROR(SEARCH("Lapsed",BT1122)))</formula>
    </cfRule>
  </conditionalFormatting>
  <conditionalFormatting sqref="S1122:AA1122">
    <cfRule type="containsText" dxfId="2764" priority="2639" operator="containsText" text="N">
      <formula>NOT(ISERROR(SEARCH("N",S1122)))</formula>
    </cfRule>
    <cfRule type="cellIs" dxfId="2763" priority="2640" operator="equal">
      <formula>"Y"</formula>
    </cfRule>
    <cfRule type="containsText" dxfId="2762" priority="2641" operator="containsText" text="Partial">
      <formula>NOT(ISERROR(SEARCH("Partial",S1122)))</formula>
    </cfRule>
  </conditionalFormatting>
  <conditionalFormatting sqref="AS1122">
    <cfRule type="cellIs" dxfId="2761" priority="2630" operator="equal">
      <formula>"Suitability Unknown"</formula>
    </cfRule>
    <cfRule type="cellIs" dxfId="2760" priority="2631" operator="equal">
      <formula>"Potentially suitable"</formula>
    </cfRule>
    <cfRule type="cellIs" dxfId="2759" priority="2632" operator="equal">
      <formula>"Not suitable"</formula>
    </cfRule>
    <cfRule type="cellIs" dxfId="2758" priority="2633" operator="equal">
      <formula>"Suitable"</formula>
    </cfRule>
  </conditionalFormatting>
  <conditionalFormatting sqref="AD1122:AR1122">
    <cfRule type="containsText" dxfId="2757" priority="2635" operator="containsText" text="N">
      <formula>NOT(ISERROR(SEARCH("N",AD1122)))</formula>
    </cfRule>
    <cfRule type="cellIs" dxfId="2756" priority="2636" operator="equal">
      <formula>"Y"</formula>
    </cfRule>
    <cfRule type="containsText" dxfId="2755" priority="2637" operator="containsText" text="Partial">
      <formula>NOT(ISERROR(SEARCH("Partial",AD1122)))</formula>
    </cfRule>
  </conditionalFormatting>
  <conditionalFormatting sqref="BJ1122">
    <cfRule type="containsText" dxfId="2754" priority="2627" operator="containsText" text="N">
      <formula>NOT(ISERROR(SEARCH("N",BJ1122)))</formula>
    </cfRule>
    <cfRule type="cellIs" dxfId="2753" priority="2628" operator="equal">
      <formula>"Y"</formula>
    </cfRule>
    <cfRule type="containsText" dxfId="2752" priority="2629" operator="containsText" text="Partial">
      <formula>NOT(ISERROR(SEARCH("Partial",BJ1122)))</formula>
    </cfRule>
  </conditionalFormatting>
  <conditionalFormatting sqref="R1123">
    <cfRule type="cellIs" dxfId="2751" priority="2622" operator="equal">
      <formula>"Availability unknown"</formula>
    </cfRule>
    <cfRule type="cellIs" dxfId="2750" priority="2623" operator="equal">
      <formula>"Not available"</formula>
    </cfRule>
    <cfRule type="cellIs" dxfId="2749" priority="2624" operator="equal">
      <formula>"Potentially available"</formula>
    </cfRule>
    <cfRule type="cellIs" dxfId="2748" priority="2625" operator="equal">
      <formula>"Available"</formula>
    </cfRule>
  </conditionalFormatting>
  <conditionalFormatting sqref="BT1123">
    <cfRule type="containsText" dxfId="2747" priority="2618" operator="containsText" text="Not developable">
      <formula>NOT(ISERROR(SEARCH("Not developable",BT1123)))</formula>
    </cfRule>
    <cfRule type="cellIs" dxfId="2746" priority="2619" operator="equal">
      <formula>"Potentially Developable"</formula>
    </cfRule>
    <cfRule type="cellIs" dxfId="2745" priority="2620" operator="equal">
      <formula>"Developable"</formula>
    </cfRule>
    <cfRule type="cellIs" dxfId="2744" priority="2621" operator="equal">
      <formula>"Deliverable"</formula>
    </cfRule>
  </conditionalFormatting>
  <conditionalFormatting sqref="BB1123">
    <cfRule type="containsText" dxfId="2743" priority="2614" operator="containsText" text="Unachievable">
      <formula>NOT(ISERROR(SEARCH("Unachievable",BB1123)))</formula>
    </cfRule>
    <cfRule type="containsText" dxfId="2742" priority="2615" operator="containsText" text="Achievability unknown">
      <formula>NOT(ISERROR(SEARCH("Achievability unknown",BB1123)))</formula>
    </cfRule>
    <cfRule type="containsText" dxfId="2741" priority="2616" operator="containsText" text="potentially achievable">
      <formula>NOT(ISERROR(SEARCH("potentially achievable",BB1123)))</formula>
    </cfRule>
    <cfRule type="containsText" dxfId="2740" priority="2617" operator="containsText" text="Achievable">
      <formula>NOT(ISERROR(SEARCH("Achievable",BB1123)))</formula>
    </cfRule>
  </conditionalFormatting>
  <conditionalFormatting sqref="AB1123">
    <cfRule type="containsText" dxfId="2739" priority="2611" operator="containsText" text="Include">
      <formula>NOT(ISERROR(SEARCH("Include",AB1123)))</formula>
    </cfRule>
    <cfRule type="cellIs" dxfId="2738" priority="2612" operator="equal">
      <formula>"Exclude"</formula>
    </cfRule>
    <cfRule type="cellIs" dxfId="2737" priority="2613" operator="equal">
      <formula>"Include with exclusions"</formula>
    </cfRule>
  </conditionalFormatting>
  <conditionalFormatting sqref="BT1123">
    <cfRule type="containsText" dxfId="2736" priority="2610" operator="containsText" text="Completed">
      <formula>NOT(ISERROR(SEARCH("Completed",BT1123)))</formula>
    </cfRule>
  </conditionalFormatting>
  <conditionalFormatting sqref="BT1123">
    <cfRule type="containsText" dxfId="2735" priority="2609" operator="containsText" text="Lapsed">
      <formula>NOT(ISERROR(SEARCH("Lapsed",BT1123)))</formula>
    </cfRule>
  </conditionalFormatting>
  <conditionalFormatting sqref="S1123:AA1123">
    <cfRule type="containsText" dxfId="2734" priority="2606" operator="containsText" text="N">
      <formula>NOT(ISERROR(SEARCH("N",S1123)))</formula>
    </cfRule>
    <cfRule type="cellIs" dxfId="2733" priority="2607" operator="equal">
      <formula>"Y"</formula>
    </cfRule>
    <cfRule type="containsText" dxfId="2732" priority="2608" operator="containsText" text="Partial">
      <formula>NOT(ISERROR(SEARCH("Partial",S1123)))</formula>
    </cfRule>
  </conditionalFormatting>
  <conditionalFormatting sqref="AS1123">
    <cfRule type="cellIs" dxfId="2731" priority="2597" operator="equal">
      <formula>"Suitability Unknown"</formula>
    </cfRule>
    <cfRule type="cellIs" dxfId="2730" priority="2598" operator="equal">
      <formula>"Potentially suitable"</formula>
    </cfRule>
    <cfRule type="cellIs" dxfId="2729" priority="2599" operator="equal">
      <formula>"Not suitable"</formula>
    </cfRule>
    <cfRule type="cellIs" dxfId="2728" priority="2600" operator="equal">
      <formula>"Suitable"</formula>
    </cfRule>
  </conditionalFormatting>
  <conditionalFormatting sqref="AD1123:AR1123">
    <cfRule type="containsText" dxfId="2727" priority="2602" operator="containsText" text="N">
      <formula>NOT(ISERROR(SEARCH("N",AD1123)))</formula>
    </cfRule>
    <cfRule type="cellIs" dxfId="2726" priority="2603" operator="equal">
      <formula>"Y"</formula>
    </cfRule>
    <cfRule type="containsText" dxfId="2725" priority="2604" operator="containsText" text="Partial">
      <formula>NOT(ISERROR(SEARCH("Partial",AD1123)))</formula>
    </cfRule>
  </conditionalFormatting>
  <conditionalFormatting sqref="BJ1123">
    <cfRule type="containsText" dxfId="2724" priority="2594" operator="containsText" text="N">
      <formula>NOT(ISERROR(SEARCH("N",BJ1123)))</formula>
    </cfRule>
    <cfRule type="cellIs" dxfId="2723" priority="2595" operator="equal">
      <formula>"Y"</formula>
    </cfRule>
    <cfRule type="containsText" dxfId="2722" priority="2596" operator="containsText" text="Partial">
      <formula>NOT(ISERROR(SEARCH("Partial",BJ1123)))</formula>
    </cfRule>
  </conditionalFormatting>
  <conditionalFormatting sqref="R1124">
    <cfRule type="cellIs" dxfId="2721" priority="2589" operator="equal">
      <formula>"Availability unknown"</formula>
    </cfRule>
    <cfRule type="cellIs" dxfId="2720" priority="2590" operator="equal">
      <formula>"Not available"</formula>
    </cfRule>
    <cfRule type="cellIs" dxfId="2719" priority="2591" operator="equal">
      <formula>"Potentially available"</formula>
    </cfRule>
    <cfRule type="cellIs" dxfId="2718" priority="2592" operator="equal">
      <formula>"Available"</formula>
    </cfRule>
  </conditionalFormatting>
  <conditionalFormatting sqref="BT1124">
    <cfRule type="containsText" dxfId="2717" priority="2585" operator="containsText" text="Not developable">
      <formula>NOT(ISERROR(SEARCH("Not developable",BT1124)))</formula>
    </cfRule>
    <cfRule type="cellIs" dxfId="2716" priority="2586" operator="equal">
      <formula>"Potentially Developable"</formula>
    </cfRule>
    <cfRule type="cellIs" dxfId="2715" priority="2587" operator="equal">
      <formula>"Developable"</formula>
    </cfRule>
    <cfRule type="cellIs" dxfId="2714" priority="2588" operator="equal">
      <formula>"Deliverable"</formula>
    </cfRule>
  </conditionalFormatting>
  <conditionalFormatting sqref="BB1124">
    <cfRule type="containsText" dxfId="2713" priority="2581" operator="containsText" text="Unachievable">
      <formula>NOT(ISERROR(SEARCH("Unachievable",BB1124)))</formula>
    </cfRule>
    <cfRule type="containsText" dxfId="2712" priority="2582" operator="containsText" text="Achievability unknown">
      <formula>NOT(ISERROR(SEARCH("Achievability unknown",BB1124)))</formula>
    </cfRule>
    <cfRule type="containsText" dxfId="2711" priority="2583" operator="containsText" text="potentially achievable">
      <formula>NOT(ISERROR(SEARCH("potentially achievable",BB1124)))</formula>
    </cfRule>
    <cfRule type="containsText" dxfId="2710" priority="2584" operator="containsText" text="Achievable">
      <formula>NOT(ISERROR(SEARCH("Achievable",BB1124)))</formula>
    </cfRule>
  </conditionalFormatting>
  <conditionalFormatting sqref="AB1124">
    <cfRule type="containsText" dxfId="2709" priority="2578" operator="containsText" text="Include">
      <formula>NOT(ISERROR(SEARCH("Include",AB1124)))</formula>
    </cfRule>
    <cfRule type="cellIs" dxfId="2708" priority="2579" operator="equal">
      <formula>"Exclude"</formula>
    </cfRule>
    <cfRule type="cellIs" dxfId="2707" priority="2580" operator="equal">
      <formula>"Include with exclusions"</formula>
    </cfRule>
  </conditionalFormatting>
  <conditionalFormatting sqref="BT1124">
    <cfRule type="containsText" dxfId="2706" priority="2577" operator="containsText" text="Completed">
      <formula>NOT(ISERROR(SEARCH("Completed",BT1124)))</formula>
    </cfRule>
  </conditionalFormatting>
  <conditionalFormatting sqref="BT1124">
    <cfRule type="containsText" dxfId="2705" priority="2576" operator="containsText" text="Lapsed">
      <formula>NOT(ISERROR(SEARCH("Lapsed",BT1124)))</formula>
    </cfRule>
  </conditionalFormatting>
  <conditionalFormatting sqref="S1124:AA1124">
    <cfRule type="containsText" dxfId="2704" priority="2573" operator="containsText" text="N">
      <formula>NOT(ISERROR(SEARCH("N",S1124)))</formula>
    </cfRule>
    <cfRule type="cellIs" dxfId="2703" priority="2574" operator="equal">
      <formula>"Y"</formula>
    </cfRule>
    <cfRule type="containsText" dxfId="2702" priority="2575" operator="containsText" text="Partial">
      <formula>NOT(ISERROR(SEARCH("Partial",S1124)))</formula>
    </cfRule>
  </conditionalFormatting>
  <conditionalFormatting sqref="AS1124">
    <cfRule type="cellIs" dxfId="2701" priority="2564" operator="equal">
      <formula>"Suitability Unknown"</formula>
    </cfRule>
    <cfRule type="cellIs" dxfId="2700" priority="2565" operator="equal">
      <formula>"Potentially suitable"</formula>
    </cfRule>
    <cfRule type="cellIs" dxfId="2699" priority="2566" operator="equal">
      <formula>"Not suitable"</formula>
    </cfRule>
    <cfRule type="cellIs" dxfId="2698" priority="2567" operator="equal">
      <formula>"Suitable"</formula>
    </cfRule>
  </conditionalFormatting>
  <conditionalFormatting sqref="AD1124:AR1124">
    <cfRule type="containsText" dxfId="2697" priority="2569" operator="containsText" text="N">
      <formula>NOT(ISERROR(SEARCH("N",AD1124)))</formula>
    </cfRule>
    <cfRule type="cellIs" dxfId="2696" priority="2570" operator="equal">
      <formula>"Y"</formula>
    </cfRule>
    <cfRule type="containsText" dxfId="2695" priority="2571" operator="containsText" text="Partial">
      <formula>NOT(ISERROR(SEARCH("Partial",AD1124)))</formula>
    </cfRule>
  </conditionalFormatting>
  <conditionalFormatting sqref="BJ1124">
    <cfRule type="containsText" dxfId="2694" priority="2561" operator="containsText" text="N">
      <formula>NOT(ISERROR(SEARCH("N",BJ1124)))</formula>
    </cfRule>
    <cfRule type="cellIs" dxfId="2693" priority="2562" operator="equal">
      <formula>"Y"</formula>
    </cfRule>
    <cfRule type="containsText" dxfId="2692" priority="2563" operator="containsText" text="Partial">
      <formula>NOT(ISERROR(SEARCH("Partial",BJ1124)))</formula>
    </cfRule>
  </conditionalFormatting>
  <conditionalFormatting sqref="R1125">
    <cfRule type="cellIs" dxfId="2691" priority="2556" operator="equal">
      <formula>"Availability unknown"</formula>
    </cfRule>
    <cfRule type="cellIs" dxfId="2690" priority="2557" operator="equal">
      <formula>"Not available"</formula>
    </cfRule>
    <cfRule type="cellIs" dxfId="2689" priority="2558" operator="equal">
      <formula>"Potentially available"</formula>
    </cfRule>
    <cfRule type="cellIs" dxfId="2688" priority="2559" operator="equal">
      <formula>"Available"</formula>
    </cfRule>
  </conditionalFormatting>
  <conditionalFormatting sqref="BT1125">
    <cfRule type="containsText" dxfId="2687" priority="2552" operator="containsText" text="Not developable">
      <formula>NOT(ISERROR(SEARCH("Not developable",BT1125)))</formula>
    </cfRule>
    <cfRule type="cellIs" dxfId="2686" priority="2553" operator="equal">
      <formula>"Potentially Developable"</formula>
    </cfRule>
    <cfRule type="cellIs" dxfId="2685" priority="2554" operator="equal">
      <formula>"Developable"</formula>
    </cfRule>
    <cfRule type="cellIs" dxfId="2684" priority="2555" operator="equal">
      <formula>"Deliverable"</formula>
    </cfRule>
  </conditionalFormatting>
  <conditionalFormatting sqref="BB1125">
    <cfRule type="containsText" dxfId="2683" priority="2548" operator="containsText" text="Unachievable">
      <formula>NOT(ISERROR(SEARCH("Unachievable",BB1125)))</formula>
    </cfRule>
    <cfRule type="containsText" dxfId="2682" priority="2549" operator="containsText" text="Achievability unknown">
      <formula>NOT(ISERROR(SEARCH("Achievability unknown",BB1125)))</formula>
    </cfRule>
    <cfRule type="containsText" dxfId="2681" priority="2550" operator="containsText" text="potentially achievable">
      <formula>NOT(ISERROR(SEARCH("potentially achievable",BB1125)))</formula>
    </cfRule>
    <cfRule type="containsText" dxfId="2680" priority="2551" operator="containsText" text="Achievable">
      <formula>NOT(ISERROR(SEARCH("Achievable",BB1125)))</formula>
    </cfRule>
  </conditionalFormatting>
  <conditionalFormatting sqref="BJ1125">
    <cfRule type="containsText" dxfId="2679" priority="2545" operator="containsText" text="N">
      <formula>NOT(ISERROR(SEARCH("N",BJ1125)))</formula>
    </cfRule>
    <cfRule type="cellIs" dxfId="2678" priority="2546" operator="equal">
      <formula>"Y"</formula>
    </cfRule>
    <cfRule type="containsText" dxfId="2677" priority="2547" operator="containsText" text="Partial">
      <formula>NOT(ISERROR(SEARCH("Partial",BJ1125)))</formula>
    </cfRule>
  </conditionalFormatting>
  <conditionalFormatting sqref="AB1125">
    <cfRule type="containsText" dxfId="2676" priority="2541" operator="containsText" text="Include">
      <formula>NOT(ISERROR(SEARCH("Include",AB1125)))</formula>
    </cfRule>
    <cfRule type="cellIs" dxfId="2675" priority="2542" operator="equal">
      <formula>"Exclude"</formula>
    </cfRule>
    <cfRule type="cellIs" dxfId="2674" priority="2543" operator="equal">
      <formula>"Include with exclusions"</formula>
    </cfRule>
  </conditionalFormatting>
  <conditionalFormatting sqref="BT1125">
    <cfRule type="containsText" dxfId="2673" priority="2540" operator="containsText" text="Completed">
      <formula>NOT(ISERROR(SEARCH("Completed",BT1125)))</formula>
    </cfRule>
  </conditionalFormatting>
  <conditionalFormatting sqref="BT1125">
    <cfRule type="containsText" dxfId="2672" priority="2539" operator="containsText" text="Lapsed">
      <formula>NOT(ISERROR(SEARCH("Lapsed",BT1125)))</formula>
    </cfRule>
  </conditionalFormatting>
  <conditionalFormatting sqref="S1125:AA1125">
    <cfRule type="containsText" dxfId="2671" priority="2536" operator="containsText" text="N">
      <formula>NOT(ISERROR(SEARCH("N",S1125)))</formula>
    </cfRule>
    <cfRule type="cellIs" dxfId="2670" priority="2537" operator="equal">
      <formula>"Y"</formula>
    </cfRule>
    <cfRule type="containsText" dxfId="2669" priority="2538" operator="containsText" text="Partial">
      <formula>NOT(ISERROR(SEARCH("Partial",S1125)))</formula>
    </cfRule>
  </conditionalFormatting>
  <conditionalFormatting sqref="AS1125">
    <cfRule type="cellIs" dxfId="2668" priority="2527" operator="equal">
      <formula>"Suitability Unknown"</formula>
    </cfRule>
    <cfRule type="cellIs" dxfId="2667" priority="2528" operator="equal">
      <formula>"Potentially suitable"</formula>
    </cfRule>
    <cfRule type="cellIs" dxfId="2666" priority="2529" operator="equal">
      <formula>"Not suitable"</formula>
    </cfRule>
    <cfRule type="cellIs" dxfId="2665" priority="2530" operator="equal">
      <formula>"Suitable"</formula>
    </cfRule>
  </conditionalFormatting>
  <conditionalFormatting sqref="AD1125:AR1125">
    <cfRule type="containsText" dxfId="2664" priority="2532" operator="containsText" text="N">
      <formula>NOT(ISERROR(SEARCH("N",AD1125)))</formula>
    </cfRule>
    <cfRule type="cellIs" dxfId="2663" priority="2533" operator="equal">
      <formula>"Y"</formula>
    </cfRule>
    <cfRule type="containsText" dxfId="2662" priority="2534" operator="containsText" text="Partial">
      <formula>NOT(ISERROR(SEARCH("Partial",AD1125)))</formula>
    </cfRule>
  </conditionalFormatting>
  <conditionalFormatting sqref="R1126">
    <cfRule type="cellIs" dxfId="2661" priority="2523" operator="equal">
      <formula>"Availability unknown"</formula>
    </cfRule>
    <cfRule type="cellIs" dxfId="2660" priority="2524" operator="equal">
      <formula>"Not available"</formula>
    </cfRule>
    <cfRule type="cellIs" dxfId="2659" priority="2525" operator="equal">
      <formula>"Potentially available"</formula>
    </cfRule>
    <cfRule type="cellIs" dxfId="2658" priority="2526" operator="equal">
      <formula>"Available"</formula>
    </cfRule>
  </conditionalFormatting>
  <conditionalFormatting sqref="BT1126">
    <cfRule type="containsText" dxfId="2657" priority="2519" operator="containsText" text="Not developable">
      <formula>NOT(ISERROR(SEARCH("Not developable",BT1126)))</formula>
    </cfRule>
    <cfRule type="cellIs" dxfId="2656" priority="2520" operator="equal">
      <formula>"Potentially Developable"</formula>
    </cfRule>
    <cfRule type="cellIs" dxfId="2655" priority="2521" operator="equal">
      <formula>"Developable"</formula>
    </cfRule>
    <cfRule type="cellIs" dxfId="2654" priority="2522" operator="equal">
      <formula>"Deliverable"</formula>
    </cfRule>
  </conditionalFormatting>
  <conditionalFormatting sqref="BB1126">
    <cfRule type="containsText" dxfId="2653" priority="2515" operator="containsText" text="Unachievable">
      <formula>NOT(ISERROR(SEARCH("Unachievable",BB1126)))</formula>
    </cfRule>
    <cfRule type="containsText" dxfId="2652" priority="2516" operator="containsText" text="Achievability unknown">
      <formula>NOT(ISERROR(SEARCH("Achievability unknown",BB1126)))</formula>
    </cfRule>
    <cfRule type="containsText" dxfId="2651" priority="2517" operator="containsText" text="potentially achievable">
      <formula>NOT(ISERROR(SEARCH("potentially achievable",BB1126)))</formula>
    </cfRule>
    <cfRule type="containsText" dxfId="2650" priority="2518" operator="containsText" text="Achievable">
      <formula>NOT(ISERROR(SEARCH("Achievable",BB1126)))</formula>
    </cfRule>
  </conditionalFormatting>
  <conditionalFormatting sqref="AS1126">
    <cfRule type="cellIs" dxfId="2649" priority="2507" operator="equal">
      <formula>"Suitability Unknown"</formula>
    </cfRule>
    <cfRule type="cellIs" dxfId="2648" priority="2508" operator="equal">
      <formula>"Potentially suitable"</formula>
    </cfRule>
    <cfRule type="cellIs" dxfId="2647" priority="2509" operator="equal">
      <formula>"Not suitable"</formula>
    </cfRule>
    <cfRule type="cellIs" dxfId="2646" priority="2510" operator="equal">
      <formula>"Suitable"</formula>
    </cfRule>
  </conditionalFormatting>
  <conditionalFormatting sqref="S1126:AA1126 AD1126:AR1126 BJ1126">
    <cfRule type="containsText" dxfId="2645" priority="2512" operator="containsText" text="N">
      <formula>NOT(ISERROR(SEARCH("N",S1126)))</formula>
    </cfRule>
    <cfRule type="cellIs" dxfId="2644" priority="2513" operator="equal">
      <formula>"Y"</formula>
    </cfRule>
    <cfRule type="containsText" dxfId="2643" priority="2514" operator="containsText" text="Partial">
      <formula>NOT(ISERROR(SEARCH("Partial",S1126)))</formula>
    </cfRule>
  </conditionalFormatting>
  <conditionalFormatting sqref="AB1126">
    <cfRule type="containsText" dxfId="2642" priority="2504" operator="containsText" text="Include">
      <formula>NOT(ISERROR(SEARCH("Include",AB1126)))</formula>
    </cfRule>
    <cfRule type="cellIs" dxfId="2641" priority="2505" operator="equal">
      <formula>"Exclude"</formula>
    </cfRule>
    <cfRule type="cellIs" dxfId="2640" priority="2506" operator="equal">
      <formula>"Include with exclusions"</formula>
    </cfRule>
  </conditionalFormatting>
  <conditionalFormatting sqref="BT1126">
    <cfRule type="containsText" dxfId="2639" priority="2503" operator="containsText" text="Completed">
      <formula>NOT(ISERROR(SEARCH("Completed",BT1126)))</formula>
    </cfRule>
  </conditionalFormatting>
  <conditionalFormatting sqref="BT1126">
    <cfRule type="containsText" dxfId="2638" priority="2502" operator="containsText" text="Lapsed">
      <formula>NOT(ISERROR(SEARCH("Lapsed",BT1126)))</formula>
    </cfRule>
  </conditionalFormatting>
  <conditionalFormatting sqref="Q1127:R1127">
    <cfRule type="cellIs" dxfId="2637" priority="2498" operator="equal">
      <formula>"Availability unknown"</formula>
    </cfRule>
    <cfRule type="cellIs" dxfId="2636" priority="2499" operator="equal">
      <formula>"Not available"</formula>
    </cfRule>
    <cfRule type="cellIs" dxfId="2635" priority="2500" operator="equal">
      <formula>"Potentially available"</formula>
    </cfRule>
    <cfRule type="cellIs" dxfId="2634" priority="2501" operator="equal">
      <formula>"Available"</formula>
    </cfRule>
  </conditionalFormatting>
  <conditionalFormatting sqref="BC1127 BS1127:BT1127">
    <cfRule type="containsText" dxfId="2633" priority="2491" operator="containsText" text="Not developable">
      <formula>NOT(ISERROR(SEARCH("Not developable",BC1127)))</formula>
    </cfRule>
    <cfRule type="cellIs" dxfId="2632" priority="2492" operator="equal">
      <formula>"Potentially Developable"</formula>
    </cfRule>
    <cfRule type="cellIs" dxfId="2631" priority="2493" operator="equal">
      <formula>"Developable"</formula>
    </cfRule>
    <cfRule type="cellIs" dxfId="2630" priority="2494" operator="equal">
      <formula>"Deliverable"</formula>
    </cfRule>
  </conditionalFormatting>
  <conditionalFormatting sqref="BA1127:BB1127">
    <cfRule type="containsText" dxfId="2629" priority="2487" operator="containsText" text="Unachievable">
      <formula>NOT(ISERROR(SEARCH("Unachievable",BA1127)))</formula>
    </cfRule>
    <cfRule type="containsText" dxfId="2628" priority="2488" operator="containsText" text="Achievability unknown">
      <formula>NOT(ISERROR(SEARCH("Achievability unknown",BA1127)))</formula>
    </cfRule>
    <cfRule type="containsText" dxfId="2627" priority="2489" operator="containsText" text="potentially achievable">
      <formula>NOT(ISERROR(SEARCH("potentially achievable",BA1127)))</formula>
    </cfRule>
    <cfRule type="containsText" dxfId="2626" priority="2490" operator="containsText" text="Achievable">
      <formula>NOT(ISERROR(SEARCH("Achievable",BA1127)))</formula>
    </cfRule>
  </conditionalFormatting>
  <conditionalFormatting sqref="AB1127">
    <cfRule type="cellIs" dxfId="2625" priority="2484" stopIfTrue="1" operator="equal">
      <formula>"Exclude"</formula>
    </cfRule>
    <cfRule type="containsText" dxfId="2624" priority="2485" stopIfTrue="1" operator="containsText" text="include with exclusions">
      <formula>NOT(ISERROR(SEARCH("include with exclusions",AB1127)))</formula>
    </cfRule>
    <cfRule type="containsText" dxfId="2623" priority="2486" operator="containsText" text="Include">
      <formula>NOT(ISERROR(SEARCH("Include",AB1127)))</formula>
    </cfRule>
  </conditionalFormatting>
  <conditionalFormatting sqref="AS1127">
    <cfRule type="cellIs" dxfId="2622" priority="2475" operator="equal">
      <formula>"Suitability Unknown"</formula>
    </cfRule>
    <cfRule type="cellIs" dxfId="2621" priority="2476" operator="equal">
      <formula>"Potentially suitable"</formula>
    </cfRule>
    <cfRule type="cellIs" dxfId="2620" priority="2477" operator="equal">
      <formula>"Not suitable"</formula>
    </cfRule>
    <cfRule type="cellIs" dxfId="2619" priority="2478" operator="equal">
      <formula>"Suitable"</formula>
    </cfRule>
  </conditionalFormatting>
  <conditionalFormatting sqref="AD1127:AL1127 AN1127:AR1127 S1127:AA1127">
    <cfRule type="cellIs" dxfId="2618" priority="2483" operator="equal">
      <formula>"-"</formula>
    </cfRule>
    <cfRule type="cellIs" dxfId="2617" priority="2495" operator="equal">
      <formula>"Partial"</formula>
    </cfRule>
    <cfRule type="cellIs" dxfId="2616" priority="2496" operator="equal">
      <formula>"Y"</formula>
    </cfRule>
    <cfRule type="cellIs" dxfId="2615" priority="2497" operator="equal">
      <formula>"N"</formula>
    </cfRule>
  </conditionalFormatting>
  <conditionalFormatting sqref="AD1127:AR1127 S1127:AA1127">
    <cfRule type="containsText" dxfId="2614" priority="2480" operator="containsText" text="N">
      <formula>NOT(ISERROR(SEARCH("N",S1127)))</formula>
    </cfRule>
    <cfRule type="cellIs" dxfId="2613" priority="2481" operator="equal">
      <formula>"Y"</formula>
    </cfRule>
    <cfRule type="containsText" dxfId="2612" priority="2482" operator="containsText" text="Partial">
      <formula>NOT(ISERROR(SEARCH("Partial",S1127)))</formula>
    </cfRule>
  </conditionalFormatting>
  <conditionalFormatting sqref="AB1127">
    <cfRule type="containsText" dxfId="2611" priority="2472" operator="containsText" text="Include">
      <formula>NOT(ISERROR(SEARCH("Include",AB1127)))</formula>
    </cfRule>
    <cfRule type="cellIs" dxfId="2610" priority="2473" operator="equal">
      <formula>"Exclude"</formula>
    </cfRule>
    <cfRule type="cellIs" dxfId="2609" priority="2474" operator="equal">
      <formula>"Include with exclusions"</formula>
    </cfRule>
  </conditionalFormatting>
  <conditionalFormatting sqref="BT1127">
    <cfRule type="containsText" dxfId="2608" priority="2471" operator="containsText" text="Completed">
      <formula>NOT(ISERROR(SEARCH("Completed",BT1127)))</formula>
    </cfRule>
  </conditionalFormatting>
  <conditionalFormatting sqref="BT1127">
    <cfRule type="containsText" dxfId="2607" priority="2470" operator="containsText" text="Lapsed">
      <formula>NOT(ISERROR(SEARCH("Lapsed",BT1127)))</formula>
    </cfRule>
  </conditionalFormatting>
  <conditionalFormatting sqref="Q1128:R1128">
    <cfRule type="cellIs" dxfId="2606" priority="2466" operator="equal">
      <formula>"Availability unknown"</formula>
    </cfRule>
    <cfRule type="cellIs" dxfId="2605" priority="2467" operator="equal">
      <formula>"Not available"</formula>
    </cfRule>
    <cfRule type="cellIs" dxfId="2604" priority="2468" operator="equal">
      <formula>"Potentially available"</formula>
    </cfRule>
    <cfRule type="cellIs" dxfId="2603" priority="2469" operator="equal">
      <formula>"Available"</formula>
    </cfRule>
  </conditionalFormatting>
  <conditionalFormatting sqref="BS1128:BT1128">
    <cfRule type="containsText" dxfId="2602" priority="2459" operator="containsText" text="Not developable">
      <formula>NOT(ISERROR(SEARCH("Not developable",BS1128)))</formula>
    </cfRule>
    <cfRule type="cellIs" dxfId="2601" priority="2460" operator="equal">
      <formula>"Potentially Developable"</formula>
    </cfRule>
    <cfRule type="cellIs" dxfId="2600" priority="2461" operator="equal">
      <formula>"Developable"</formula>
    </cfRule>
    <cfRule type="cellIs" dxfId="2599" priority="2462" operator="equal">
      <formula>"Deliverable"</formula>
    </cfRule>
  </conditionalFormatting>
  <conditionalFormatting sqref="BA1128:BB1128">
    <cfRule type="containsText" dxfId="2598" priority="2455" operator="containsText" text="Unachievable">
      <formula>NOT(ISERROR(SEARCH("Unachievable",BA1128)))</formula>
    </cfRule>
    <cfRule type="containsText" dxfId="2597" priority="2456" operator="containsText" text="Achievability unknown">
      <formula>NOT(ISERROR(SEARCH("Achievability unknown",BA1128)))</formula>
    </cfRule>
    <cfRule type="containsText" dxfId="2596" priority="2457" operator="containsText" text="potentially achievable">
      <formula>NOT(ISERROR(SEARCH("potentially achievable",BA1128)))</formula>
    </cfRule>
    <cfRule type="containsText" dxfId="2595" priority="2458" operator="containsText" text="Achievable">
      <formula>NOT(ISERROR(SEARCH("Achievable",BA1128)))</formula>
    </cfRule>
  </conditionalFormatting>
  <conditionalFormatting sqref="AA1128:AB1128">
    <cfRule type="cellIs" dxfId="2594" priority="2452" stopIfTrue="1" operator="equal">
      <formula>"Exclude"</formula>
    </cfRule>
    <cfRule type="containsText" dxfId="2593" priority="2453" stopIfTrue="1" operator="containsText" text="include with exclusions">
      <formula>NOT(ISERROR(SEARCH("include with exclusions",AA1128)))</formula>
    </cfRule>
    <cfRule type="containsText" dxfId="2592" priority="2454" operator="containsText" text="Include">
      <formula>NOT(ISERROR(SEARCH("Include",AA1128)))</formula>
    </cfRule>
  </conditionalFormatting>
  <conditionalFormatting sqref="AS1128">
    <cfRule type="cellIs" dxfId="2591" priority="2443" operator="equal">
      <formula>"Suitability Unknown"</formula>
    </cfRule>
    <cfRule type="cellIs" dxfId="2590" priority="2444" operator="equal">
      <formula>"Potentially suitable"</formula>
    </cfRule>
    <cfRule type="cellIs" dxfId="2589" priority="2445" operator="equal">
      <formula>"Not suitable"</formula>
    </cfRule>
    <cfRule type="cellIs" dxfId="2588" priority="2446" operator="equal">
      <formula>"Suitable"</formula>
    </cfRule>
  </conditionalFormatting>
  <conditionalFormatting sqref="S1128:AA1128 AC1128:AK1128 AM1128:AR1128">
    <cfRule type="cellIs" dxfId="2587" priority="2451" operator="equal">
      <formula>"-"</formula>
    </cfRule>
    <cfRule type="cellIs" dxfId="2586" priority="2463" operator="equal">
      <formula>"Partial"</formula>
    </cfRule>
    <cfRule type="cellIs" dxfId="2585" priority="2464" operator="equal">
      <formula>"Y"</formula>
    </cfRule>
    <cfRule type="cellIs" dxfId="2584" priority="2465" operator="equal">
      <formula>"N"</formula>
    </cfRule>
  </conditionalFormatting>
  <conditionalFormatting sqref="S1128:AA1128 AD1128:AR1128">
    <cfRule type="containsText" dxfId="2583" priority="2448" operator="containsText" text="N">
      <formula>NOT(ISERROR(SEARCH("N",S1128)))</formula>
    </cfRule>
    <cfRule type="cellIs" dxfId="2582" priority="2449" operator="equal">
      <formula>"Y"</formula>
    </cfRule>
    <cfRule type="containsText" dxfId="2581" priority="2450" operator="containsText" text="Partial">
      <formula>NOT(ISERROR(SEARCH("Partial",S1128)))</formula>
    </cfRule>
  </conditionalFormatting>
  <conditionalFormatting sqref="AB1128">
    <cfRule type="containsText" dxfId="2580" priority="2440" operator="containsText" text="Include">
      <formula>NOT(ISERROR(SEARCH("Include",AB1128)))</formula>
    </cfRule>
    <cfRule type="cellIs" dxfId="2579" priority="2441" operator="equal">
      <formula>"Exclude"</formula>
    </cfRule>
    <cfRule type="cellIs" dxfId="2578" priority="2442" operator="equal">
      <formula>"Include with exclusions"</formula>
    </cfRule>
  </conditionalFormatting>
  <conditionalFormatting sqref="BT1128">
    <cfRule type="containsText" dxfId="2577" priority="2439" operator="containsText" text="Completed">
      <formula>NOT(ISERROR(SEARCH("Completed",BT1128)))</formula>
    </cfRule>
  </conditionalFormatting>
  <conditionalFormatting sqref="BT1128">
    <cfRule type="containsText" dxfId="2576" priority="2438" operator="containsText" text="Lapsed">
      <formula>NOT(ISERROR(SEARCH("Lapsed",BT1128)))</formula>
    </cfRule>
  </conditionalFormatting>
  <conditionalFormatting sqref="Q1129:R1129">
    <cfRule type="cellIs" dxfId="2575" priority="2434" operator="equal">
      <formula>"Availability unknown"</formula>
    </cfRule>
    <cfRule type="cellIs" dxfId="2574" priority="2435" operator="equal">
      <formula>"Not available"</formula>
    </cfRule>
    <cfRule type="cellIs" dxfId="2573" priority="2436" operator="equal">
      <formula>"Potentially available"</formula>
    </cfRule>
    <cfRule type="cellIs" dxfId="2572" priority="2437" operator="equal">
      <formula>"Available"</formula>
    </cfRule>
  </conditionalFormatting>
  <conditionalFormatting sqref="BS1129:BT1129">
    <cfRule type="containsText" dxfId="2571" priority="2427" operator="containsText" text="Not developable">
      <formula>NOT(ISERROR(SEARCH("Not developable",BS1129)))</formula>
    </cfRule>
    <cfRule type="cellIs" dxfId="2570" priority="2428" operator="equal">
      <formula>"Potentially Developable"</formula>
    </cfRule>
    <cfRule type="cellIs" dxfId="2569" priority="2429" operator="equal">
      <formula>"Developable"</formula>
    </cfRule>
    <cfRule type="cellIs" dxfId="2568" priority="2430" operator="equal">
      <formula>"Deliverable"</formula>
    </cfRule>
  </conditionalFormatting>
  <conditionalFormatting sqref="BA1129:BB1129">
    <cfRule type="containsText" dxfId="2567" priority="2423" operator="containsText" text="Unachievable">
      <formula>NOT(ISERROR(SEARCH("Unachievable",BA1129)))</formula>
    </cfRule>
    <cfRule type="containsText" dxfId="2566" priority="2424" operator="containsText" text="Achievability unknown">
      <formula>NOT(ISERROR(SEARCH("Achievability unknown",BA1129)))</formula>
    </cfRule>
    <cfRule type="containsText" dxfId="2565" priority="2425" operator="containsText" text="potentially achievable">
      <formula>NOT(ISERROR(SEARCH("potentially achievable",BA1129)))</formula>
    </cfRule>
    <cfRule type="containsText" dxfId="2564" priority="2426" operator="containsText" text="Achievable">
      <formula>NOT(ISERROR(SEARCH("Achievable",BA1129)))</formula>
    </cfRule>
  </conditionalFormatting>
  <conditionalFormatting sqref="AA1129:AB1129">
    <cfRule type="cellIs" dxfId="2563" priority="2420" stopIfTrue="1" operator="equal">
      <formula>"Exclude"</formula>
    </cfRule>
    <cfRule type="containsText" dxfId="2562" priority="2421" stopIfTrue="1" operator="containsText" text="include with exclusions">
      <formula>NOT(ISERROR(SEARCH("include with exclusions",AA1129)))</formula>
    </cfRule>
    <cfRule type="containsText" dxfId="2561" priority="2422" operator="containsText" text="Include">
      <formula>NOT(ISERROR(SEARCH("Include",AA1129)))</formula>
    </cfRule>
  </conditionalFormatting>
  <conditionalFormatting sqref="AS1129">
    <cfRule type="cellIs" dxfId="2560" priority="2411" operator="equal">
      <formula>"Suitability Unknown"</formula>
    </cfRule>
    <cfRule type="cellIs" dxfId="2559" priority="2412" operator="equal">
      <formula>"Potentially suitable"</formula>
    </cfRule>
    <cfRule type="cellIs" dxfId="2558" priority="2413" operator="equal">
      <formula>"Not suitable"</formula>
    </cfRule>
    <cfRule type="cellIs" dxfId="2557" priority="2414" operator="equal">
      <formula>"Suitable"</formula>
    </cfRule>
  </conditionalFormatting>
  <conditionalFormatting sqref="AM1129:AR1129 AC1129:AK1129 S1129:AA1129">
    <cfRule type="cellIs" dxfId="2556" priority="2419" operator="equal">
      <formula>"-"</formula>
    </cfRule>
    <cfRule type="cellIs" dxfId="2555" priority="2431" operator="equal">
      <formula>"Partial"</formula>
    </cfRule>
    <cfRule type="cellIs" dxfId="2554" priority="2432" operator="equal">
      <formula>"Y"</formula>
    </cfRule>
    <cfRule type="cellIs" dxfId="2553" priority="2433" operator="equal">
      <formula>"N"</formula>
    </cfRule>
  </conditionalFormatting>
  <conditionalFormatting sqref="AD1129:AR1129 S1129:AA1129">
    <cfRule type="containsText" dxfId="2552" priority="2416" operator="containsText" text="N">
      <formula>NOT(ISERROR(SEARCH("N",S1129)))</formula>
    </cfRule>
    <cfRule type="cellIs" dxfId="2551" priority="2417" operator="equal">
      <formula>"Y"</formula>
    </cfRule>
    <cfRule type="containsText" dxfId="2550" priority="2418" operator="containsText" text="Partial">
      <formula>NOT(ISERROR(SEARCH("Partial",S1129)))</formula>
    </cfRule>
  </conditionalFormatting>
  <conditionalFormatting sqref="AB1129">
    <cfRule type="containsText" dxfId="2549" priority="2408" operator="containsText" text="Include">
      <formula>NOT(ISERROR(SEARCH("Include",AB1129)))</formula>
    </cfRule>
    <cfRule type="cellIs" dxfId="2548" priority="2409" operator="equal">
      <formula>"Exclude"</formula>
    </cfRule>
    <cfRule type="cellIs" dxfId="2547" priority="2410" operator="equal">
      <formula>"Include with exclusions"</formula>
    </cfRule>
  </conditionalFormatting>
  <conditionalFormatting sqref="BT1129">
    <cfRule type="containsText" dxfId="2546" priority="2407" operator="containsText" text="Completed">
      <formula>NOT(ISERROR(SEARCH("Completed",BT1129)))</formula>
    </cfRule>
  </conditionalFormatting>
  <conditionalFormatting sqref="BT1129">
    <cfRule type="containsText" dxfId="2545" priority="2406" operator="containsText" text="Lapsed">
      <formula>NOT(ISERROR(SEARCH("Lapsed",BT1129)))</formula>
    </cfRule>
  </conditionalFormatting>
  <conditionalFormatting sqref="Q1130:R1130">
    <cfRule type="cellIs" dxfId="2544" priority="2402" operator="equal">
      <formula>"Availability unknown"</formula>
    </cfRule>
    <cfRule type="cellIs" dxfId="2543" priority="2403" operator="equal">
      <formula>"Not available"</formula>
    </cfRule>
    <cfRule type="cellIs" dxfId="2542" priority="2404" operator="equal">
      <formula>"Potentially available"</formula>
    </cfRule>
    <cfRule type="cellIs" dxfId="2541" priority="2405" operator="equal">
      <formula>"Available"</formula>
    </cfRule>
  </conditionalFormatting>
  <conditionalFormatting sqref="BS1130:BT1130">
    <cfRule type="containsText" dxfId="2540" priority="2395" operator="containsText" text="Not developable">
      <formula>NOT(ISERROR(SEARCH("Not developable",BS1130)))</formula>
    </cfRule>
    <cfRule type="cellIs" dxfId="2539" priority="2396" operator="equal">
      <formula>"Potentially Developable"</formula>
    </cfRule>
    <cfRule type="cellIs" dxfId="2538" priority="2397" operator="equal">
      <formula>"Developable"</formula>
    </cfRule>
    <cfRule type="cellIs" dxfId="2537" priority="2398" operator="equal">
      <formula>"Deliverable"</formula>
    </cfRule>
  </conditionalFormatting>
  <conditionalFormatting sqref="BA1130:BB1130">
    <cfRule type="containsText" dxfId="2536" priority="2391" operator="containsText" text="Unachievable">
      <formula>NOT(ISERROR(SEARCH("Unachievable",BA1130)))</formula>
    </cfRule>
    <cfRule type="containsText" dxfId="2535" priority="2392" operator="containsText" text="Achievability unknown">
      <formula>NOT(ISERROR(SEARCH("Achievability unknown",BA1130)))</formula>
    </cfRule>
    <cfRule type="containsText" dxfId="2534" priority="2393" operator="containsText" text="potentially achievable">
      <formula>NOT(ISERROR(SEARCH("potentially achievable",BA1130)))</formula>
    </cfRule>
    <cfRule type="containsText" dxfId="2533" priority="2394" operator="containsText" text="Achievable">
      <formula>NOT(ISERROR(SEARCH("Achievable",BA1130)))</formula>
    </cfRule>
  </conditionalFormatting>
  <conditionalFormatting sqref="AA1130:AB1130">
    <cfRule type="cellIs" dxfId="2532" priority="2388" stopIfTrue="1" operator="equal">
      <formula>"Exclude"</formula>
    </cfRule>
    <cfRule type="containsText" dxfId="2531" priority="2389" stopIfTrue="1" operator="containsText" text="include with exclusions">
      <formula>NOT(ISERROR(SEARCH("include with exclusions",AA1130)))</formula>
    </cfRule>
    <cfRule type="containsText" dxfId="2530" priority="2390" operator="containsText" text="Include">
      <formula>NOT(ISERROR(SEARCH("Include",AA1130)))</formula>
    </cfRule>
  </conditionalFormatting>
  <conditionalFormatting sqref="AS1130">
    <cfRule type="cellIs" dxfId="2529" priority="2379" operator="equal">
      <formula>"Suitability Unknown"</formula>
    </cfRule>
    <cfRule type="cellIs" dxfId="2528" priority="2380" operator="equal">
      <formula>"Potentially suitable"</formula>
    </cfRule>
    <cfRule type="cellIs" dxfId="2527" priority="2381" operator="equal">
      <formula>"Not suitable"</formula>
    </cfRule>
    <cfRule type="cellIs" dxfId="2526" priority="2382" operator="equal">
      <formula>"Suitable"</formula>
    </cfRule>
  </conditionalFormatting>
  <conditionalFormatting sqref="S1130:AA1130 AC1130:AK1130 AM1130:AR1130">
    <cfRule type="cellIs" dxfId="2525" priority="2387" operator="equal">
      <formula>"-"</formula>
    </cfRule>
    <cfRule type="cellIs" dxfId="2524" priority="2399" operator="equal">
      <formula>"Partial"</formula>
    </cfRule>
    <cfRule type="cellIs" dxfId="2523" priority="2400" operator="equal">
      <formula>"Y"</formula>
    </cfRule>
    <cfRule type="cellIs" dxfId="2522" priority="2401" operator="equal">
      <formula>"N"</formula>
    </cfRule>
  </conditionalFormatting>
  <conditionalFormatting sqref="AD1130:AR1130 S1130:AA1130">
    <cfRule type="containsText" dxfId="2521" priority="2384" operator="containsText" text="N">
      <formula>NOT(ISERROR(SEARCH("N",S1130)))</formula>
    </cfRule>
    <cfRule type="cellIs" dxfId="2520" priority="2385" operator="equal">
      <formula>"Y"</formula>
    </cfRule>
    <cfRule type="containsText" dxfId="2519" priority="2386" operator="containsText" text="Partial">
      <formula>NOT(ISERROR(SEARCH("Partial",S1130)))</formula>
    </cfRule>
  </conditionalFormatting>
  <conditionalFormatting sqref="AB1130">
    <cfRule type="containsText" dxfId="2518" priority="2376" operator="containsText" text="Include">
      <formula>NOT(ISERROR(SEARCH("Include",AB1130)))</formula>
    </cfRule>
    <cfRule type="cellIs" dxfId="2517" priority="2377" operator="equal">
      <formula>"Exclude"</formula>
    </cfRule>
    <cfRule type="cellIs" dxfId="2516" priority="2378" operator="equal">
      <formula>"Include with exclusions"</formula>
    </cfRule>
  </conditionalFormatting>
  <conditionalFormatting sqref="BT1130">
    <cfRule type="containsText" dxfId="2515" priority="2375" operator="containsText" text="Completed">
      <formula>NOT(ISERROR(SEARCH("Completed",BT1130)))</formula>
    </cfRule>
  </conditionalFormatting>
  <conditionalFormatting sqref="BT1130">
    <cfRule type="containsText" dxfId="2514" priority="2374" operator="containsText" text="Lapsed">
      <formula>NOT(ISERROR(SEARCH("Lapsed",BT1130)))</formula>
    </cfRule>
  </conditionalFormatting>
  <conditionalFormatting sqref="Q1131:R1131">
    <cfRule type="cellIs" dxfId="2513" priority="2370" operator="equal">
      <formula>"Availability unknown"</formula>
    </cfRule>
    <cfRule type="cellIs" dxfId="2512" priority="2371" operator="equal">
      <formula>"Not available"</formula>
    </cfRule>
    <cfRule type="cellIs" dxfId="2511" priority="2372" operator="equal">
      <formula>"Potentially available"</formula>
    </cfRule>
    <cfRule type="cellIs" dxfId="2510" priority="2373" operator="equal">
      <formula>"Available"</formula>
    </cfRule>
  </conditionalFormatting>
  <conditionalFormatting sqref="BS1131:BT1131">
    <cfRule type="containsText" dxfId="2509" priority="2363" operator="containsText" text="Not developable">
      <formula>NOT(ISERROR(SEARCH("Not developable",BS1131)))</formula>
    </cfRule>
    <cfRule type="cellIs" dxfId="2508" priority="2364" operator="equal">
      <formula>"Potentially Developable"</formula>
    </cfRule>
    <cfRule type="cellIs" dxfId="2507" priority="2365" operator="equal">
      <formula>"Developable"</formula>
    </cfRule>
    <cfRule type="cellIs" dxfId="2506" priority="2366" operator="equal">
      <formula>"Deliverable"</formula>
    </cfRule>
  </conditionalFormatting>
  <conditionalFormatting sqref="BA1131:BB1131">
    <cfRule type="containsText" dxfId="2505" priority="2359" operator="containsText" text="Unachievable">
      <formula>NOT(ISERROR(SEARCH("Unachievable",BA1131)))</formula>
    </cfRule>
    <cfRule type="containsText" dxfId="2504" priority="2360" operator="containsText" text="Achievability unknown">
      <formula>NOT(ISERROR(SEARCH("Achievability unknown",BA1131)))</formula>
    </cfRule>
    <cfRule type="containsText" dxfId="2503" priority="2361" operator="containsText" text="potentially achievable">
      <formula>NOT(ISERROR(SEARCH("potentially achievable",BA1131)))</formula>
    </cfRule>
    <cfRule type="containsText" dxfId="2502" priority="2362" operator="containsText" text="Achievable">
      <formula>NOT(ISERROR(SEARCH("Achievable",BA1131)))</formula>
    </cfRule>
  </conditionalFormatting>
  <conditionalFormatting sqref="AA1131:AB1131">
    <cfRule type="cellIs" dxfId="2501" priority="2356" stopIfTrue="1" operator="equal">
      <formula>"Exclude"</formula>
    </cfRule>
    <cfRule type="containsText" dxfId="2500" priority="2357" stopIfTrue="1" operator="containsText" text="include with exclusions">
      <formula>NOT(ISERROR(SEARCH("include with exclusions",AA1131)))</formula>
    </cfRule>
    <cfRule type="containsText" dxfId="2499" priority="2358" operator="containsText" text="Include">
      <formula>NOT(ISERROR(SEARCH("Include",AA1131)))</formula>
    </cfRule>
  </conditionalFormatting>
  <conditionalFormatting sqref="AS1131">
    <cfRule type="cellIs" dxfId="2498" priority="2347" operator="equal">
      <formula>"Suitability Unknown"</formula>
    </cfRule>
    <cfRule type="cellIs" dxfId="2497" priority="2348" operator="equal">
      <formula>"Potentially suitable"</formula>
    </cfRule>
    <cfRule type="cellIs" dxfId="2496" priority="2349" operator="equal">
      <formula>"Not suitable"</formula>
    </cfRule>
    <cfRule type="cellIs" dxfId="2495" priority="2350" operator="equal">
      <formula>"Suitable"</formula>
    </cfRule>
  </conditionalFormatting>
  <conditionalFormatting sqref="AM1131:AR1131 AC1131:AK1131 S1131:AA1131">
    <cfRule type="cellIs" dxfId="2494" priority="2355" operator="equal">
      <formula>"-"</formula>
    </cfRule>
    <cfRule type="cellIs" dxfId="2493" priority="2367" operator="equal">
      <formula>"Partial"</formula>
    </cfRule>
    <cfRule type="cellIs" dxfId="2492" priority="2368" operator="equal">
      <formula>"Y"</formula>
    </cfRule>
    <cfRule type="cellIs" dxfId="2491" priority="2369" operator="equal">
      <formula>"N"</formula>
    </cfRule>
  </conditionalFormatting>
  <conditionalFormatting sqref="S1131:AA1131 AD1131:AR1131">
    <cfRule type="containsText" dxfId="2490" priority="2352" operator="containsText" text="N">
      <formula>NOT(ISERROR(SEARCH("N",S1131)))</formula>
    </cfRule>
    <cfRule type="cellIs" dxfId="2489" priority="2353" operator="equal">
      <formula>"Y"</formula>
    </cfRule>
    <cfRule type="containsText" dxfId="2488" priority="2354" operator="containsText" text="Partial">
      <formula>NOT(ISERROR(SEARCH("Partial",S1131)))</formula>
    </cfRule>
  </conditionalFormatting>
  <conditionalFormatting sqref="AB1131">
    <cfRule type="containsText" dxfId="2487" priority="2344" operator="containsText" text="Include">
      <formula>NOT(ISERROR(SEARCH("Include",AB1131)))</formula>
    </cfRule>
    <cfRule type="cellIs" dxfId="2486" priority="2345" operator="equal">
      <formula>"Exclude"</formula>
    </cfRule>
    <cfRule type="cellIs" dxfId="2485" priority="2346" operator="equal">
      <formula>"Include with exclusions"</formula>
    </cfRule>
  </conditionalFormatting>
  <conditionalFormatting sqref="BT1131">
    <cfRule type="containsText" dxfId="2484" priority="2343" operator="containsText" text="Completed">
      <formula>NOT(ISERROR(SEARCH("Completed",BT1131)))</formula>
    </cfRule>
  </conditionalFormatting>
  <conditionalFormatting sqref="BT1131">
    <cfRule type="containsText" dxfId="2483" priority="2342" operator="containsText" text="Lapsed">
      <formula>NOT(ISERROR(SEARCH("Lapsed",BT1131)))</formula>
    </cfRule>
  </conditionalFormatting>
  <conditionalFormatting sqref="Q1132:R1132">
    <cfRule type="cellIs" dxfId="2482" priority="2338" operator="equal">
      <formula>"Availability unknown"</formula>
    </cfRule>
    <cfRule type="cellIs" dxfId="2481" priority="2339" operator="equal">
      <formula>"Not available"</formula>
    </cfRule>
    <cfRule type="cellIs" dxfId="2480" priority="2340" operator="equal">
      <formula>"Potentially available"</formula>
    </cfRule>
    <cfRule type="cellIs" dxfId="2479" priority="2341" operator="equal">
      <formula>"Available"</formula>
    </cfRule>
  </conditionalFormatting>
  <conditionalFormatting sqref="BS1132:BT1132">
    <cfRule type="containsText" dxfId="2478" priority="2331" operator="containsText" text="Not developable">
      <formula>NOT(ISERROR(SEARCH("Not developable",BS1132)))</formula>
    </cfRule>
    <cfRule type="cellIs" dxfId="2477" priority="2332" operator="equal">
      <formula>"Potentially Developable"</formula>
    </cfRule>
    <cfRule type="cellIs" dxfId="2476" priority="2333" operator="equal">
      <formula>"Developable"</formula>
    </cfRule>
    <cfRule type="cellIs" dxfId="2475" priority="2334" operator="equal">
      <formula>"Deliverable"</formula>
    </cfRule>
  </conditionalFormatting>
  <conditionalFormatting sqref="BA1132:BB1132">
    <cfRule type="containsText" dxfId="2474" priority="2327" operator="containsText" text="Unachievable">
      <formula>NOT(ISERROR(SEARCH("Unachievable",BA1132)))</formula>
    </cfRule>
    <cfRule type="containsText" dxfId="2473" priority="2328" operator="containsText" text="Achievability unknown">
      <formula>NOT(ISERROR(SEARCH("Achievability unknown",BA1132)))</formula>
    </cfRule>
    <cfRule type="containsText" dxfId="2472" priority="2329" operator="containsText" text="potentially achievable">
      <formula>NOT(ISERROR(SEARCH("potentially achievable",BA1132)))</formula>
    </cfRule>
    <cfRule type="containsText" dxfId="2471" priority="2330" operator="containsText" text="Achievable">
      <formula>NOT(ISERROR(SEARCH("Achievable",BA1132)))</formula>
    </cfRule>
  </conditionalFormatting>
  <conditionalFormatting sqref="AA1132:AB1132">
    <cfRule type="cellIs" dxfId="2470" priority="2324" stopIfTrue="1" operator="equal">
      <formula>"Exclude"</formula>
    </cfRule>
    <cfRule type="containsText" dxfId="2469" priority="2325" stopIfTrue="1" operator="containsText" text="include with exclusions">
      <formula>NOT(ISERROR(SEARCH("include with exclusions",AA1132)))</formula>
    </cfRule>
    <cfRule type="containsText" dxfId="2468" priority="2326" operator="containsText" text="Include">
      <formula>NOT(ISERROR(SEARCH("Include",AA1132)))</formula>
    </cfRule>
  </conditionalFormatting>
  <conditionalFormatting sqref="AS1132">
    <cfRule type="cellIs" dxfId="2467" priority="2315" operator="equal">
      <formula>"Suitability Unknown"</formula>
    </cfRule>
    <cfRule type="cellIs" dxfId="2466" priority="2316" operator="equal">
      <formula>"Potentially suitable"</formula>
    </cfRule>
    <cfRule type="cellIs" dxfId="2465" priority="2317" operator="equal">
      <formula>"Not suitable"</formula>
    </cfRule>
    <cfRule type="cellIs" dxfId="2464" priority="2318" operator="equal">
      <formula>"Suitable"</formula>
    </cfRule>
  </conditionalFormatting>
  <conditionalFormatting sqref="S1132:AA1132 AC1132:AK1132 AM1132:AR1132">
    <cfRule type="cellIs" dxfId="2463" priority="2323" operator="equal">
      <formula>"-"</formula>
    </cfRule>
    <cfRule type="cellIs" dxfId="2462" priority="2335" operator="equal">
      <formula>"Partial"</formula>
    </cfRule>
    <cfRule type="cellIs" dxfId="2461" priority="2336" operator="equal">
      <formula>"Y"</formula>
    </cfRule>
    <cfRule type="cellIs" dxfId="2460" priority="2337" operator="equal">
      <formula>"N"</formula>
    </cfRule>
  </conditionalFormatting>
  <conditionalFormatting sqref="AD1132:AR1132 S1132:AA1132">
    <cfRule type="containsText" dxfId="2459" priority="2320" operator="containsText" text="N">
      <formula>NOT(ISERROR(SEARCH("N",S1132)))</formula>
    </cfRule>
    <cfRule type="cellIs" dxfId="2458" priority="2321" operator="equal">
      <formula>"Y"</formula>
    </cfRule>
    <cfRule type="containsText" dxfId="2457" priority="2322" operator="containsText" text="Partial">
      <formula>NOT(ISERROR(SEARCH("Partial",S1132)))</formula>
    </cfRule>
  </conditionalFormatting>
  <conditionalFormatting sqref="AB1132">
    <cfRule type="containsText" dxfId="2456" priority="2312" operator="containsText" text="Include">
      <formula>NOT(ISERROR(SEARCH("Include",AB1132)))</formula>
    </cfRule>
    <cfRule type="cellIs" dxfId="2455" priority="2313" operator="equal">
      <formula>"Exclude"</formula>
    </cfRule>
    <cfRule type="cellIs" dxfId="2454" priority="2314" operator="equal">
      <formula>"Include with exclusions"</formula>
    </cfRule>
  </conditionalFormatting>
  <conditionalFormatting sqref="BT1132">
    <cfRule type="containsText" dxfId="2453" priority="2311" operator="containsText" text="Completed">
      <formula>NOT(ISERROR(SEARCH("Completed",BT1132)))</formula>
    </cfRule>
  </conditionalFormatting>
  <conditionalFormatting sqref="BT1132">
    <cfRule type="containsText" dxfId="2452" priority="2310" operator="containsText" text="Lapsed">
      <formula>NOT(ISERROR(SEARCH("Lapsed",BT1132)))</formula>
    </cfRule>
  </conditionalFormatting>
  <conditionalFormatting sqref="Q1133:R1133">
    <cfRule type="cellIs" dxfId="2451" priority="2306" operator="equal">
      <formula>"Availability unknown"</formula>
    </cfRule>
    <cfRule type="cellIs" dxfId="2450" priority="2307" operator="equal">
      <formula>"Not available"</formula>
    </cfRule>
    <cfRule type="cellIs" dxfId="2449" priority="2308" operator="equal">
      <formula>"Potentially available"</formula>
    </cfRule>
    <cfRule type="cellIs" dxfId="2448" priority="2309" operator="equal">
      <formula>"Available"</formula>
    </cfRule>
  </conditionalFormatting>
  <conditionalFormatting sqref="BS1133:BT1133">
    <cfRule type="containsText" dxfId="2447" priority="2299" operator="containsText" text="Not developable">
      <formula>NOT(ISERROR(SEARCH("Not developable",BS1133)))</formula>
    </cfRule>
    <cfRule type="cellIs" dxfId="2446" priority="2300" operator="equal">
      <formula>"Potentially Developable"</formula>
    </cfRule>
    <cfRule type="cellIs" dxfId="2445" priority="2301" operator="equal">
      <formula>"Developable"</formula>
    </cfRule>
    <cfRule type="cellIs" dxfId="2444" priority="2302" operator="equal">
      <formula>"Deliverable"</formula>
    </cfRule>
  </conditionalFormatting>
  <conditionalFormatting sqref="BA1133:BB1133">
    <cfRule type="containsText" dxfId="2443" priority="2295" operator="containsText" text="Unachievable">
      <formula>NOT(ISERROR(SEARCH("Unachievable",BA1133)))</formula>
    </cfRule>
    <cfRule type="containsText" dxfId="2442" priority="2296" operator="containsText" text="Achievability unknown">
      <formula>NOT(ISERROR(SEARCH("Achievability unknown",BA1133)))</formula>
    </cfRule>
    <cfRule type="containsText" dxfId="2441" priority="2297" operator="containsText" text="potentially achievable">
      <formula>NOT(ISERROR(SEARCH("potentially achievable",BA1133)))</formula>
    </cfRule>
    <cfRule type="containsText" dxfId="2440" priority="2298" operator="containsText" text="Achievable">
      <formula>NOT(ISERROR(SEARCH("Achievable",BA1133)))</formula>
    </cfRule>
  </conditionalFormatting>
  <conditionalFormatting sqref="AA1133:AB1133">
    <cfRule type="cellIs" dxfId="2439" priority="2292" stopIfTrue="1" operator="equal">
      <formula>"Exclude"</formula>
    </cfRule>
    <cfRule type="containsText" dxfId="2438" priority="2293" stopIfTrue="1" operator="containsText" text="include with exclusions">
      <formula>NOT(ISERROR(SEARCH("include with exclusions",AA1133)))</formula>
    </cfRule>
    <cfRule type="containsText" dxfId="2437" priority="2294" operator="containsText" text="Include">
      <formula>NOT(ISERROR(SEARCH("Include",AA1133)))</formula>
    </cfRule>
  </conditionalFormatting>
  <conditionalFormatting sqref="AS1133">
    <cfRule type="cellIs" dxfId="2436" priority="2279" operator="equal">
      <formula>"Suitability Unknown"</formula>
    </cfRule>
    <cfRule type="cellIs" dxfId="2435" priority="2280" operator="equal">
      <formula>"Potentially suitable"</formula>
    </cfRule>
    <cfRule type="cellIs" dxfId="2434" priority="2281" operator="equal">
      <formula>"Not suitable"</formula>
    </cfRule>
    <cfRule type="cellIs" dxfId="2433" priority="2282" operator="equal">
      <formula>"Suitable"</formula>
    </cfRule>
  </conditionalFormatting>
  <conditionalFormatting sqref="AM1133:AR1133 AC1133:AK1133 R1133:AA1133">
    <cfRule type="cellIs" dxfId="2432" priority="2291" operator="equal">
      <formula>"-"</formula>
    </cfRule>
    <cfRule type="cellIs" dxfId="2431" priority="2303" operator="equal">
      <formula>"Partial"</formula>
    </cfRule>
    <cfRule type="cellIs" dxfId="2430" priority="2304" operator="equal">
      <formula>"Y"</formula>
    </cfRule>
    <cfRule type="cellIs" dxfId="2429" priority="2305" operator="equal">
      <formula>"N"</formula>
    </cfRule>
  </conditionalFormatting>
  <conditionalFormatting sqref="AD1133:AR1133 S1133:AA1133">
    <cfRule type="containsText" dxfId="2428" priority="2288" operator="containsText" text="N">
      <formula>NOT(ISERROR(SEARCH("N",S1133)))</formula>
    </cfRule>
    <cfRule type="cellIs" dxfId="2427" priority="2289" operator="equal">
      <formula>"Y"</formula>
    </cfRule>
    <cfRule type="containsText" dxfId="2426" priority="2290" operator="containsText" text="Partial">
      <formula>NOT(ISERROR(SEARCH("Partial",S1133)))</formula>
    </cfRule>
  </conditionalFormatting>
  <conditionalFormatting sqref="AS1133">
    <cfRule type="cellIs" dxfId="2425" priority="2283" operator="equal">
      <formula>"Suitability Unknown"</formula>
    </cfRule>
    <cfRule type="cellIs" dxfId="2424" priority="2284" operator="equal">
      <formula>"Potentially suitable"</formula>
    </cfRule>
    <cfRule type="cellIs" dxfId="2423" priority="2285" operator="equal">
      <formula>"Not suitable"</formula>
    </cfRule>
    <cfRule type="cellIs" dxfId="2422" priority="2286" operator="equal">
      <formula>"Suitable"</formula>
    </cfRule>
  </conditionalFormatting>
  <conditionalFormatting sqref="AB1133">
    <cfRule type="containsText" dxfId="2421" priority="2276" operator="containsText" text="Include">
      <formula>NOT(ISERROR(SEARCH("Include",AB1133)))</formula>
    </cfRule>
    <cfRule type="cellIs" dxfId="2420" priority="2277" operator="equal">
      <formula>"Exclude"</formula>
    </cfRule>
    <cfRule type="cellIs" dxfId="2419" priority="2278" operator="equal">
      <formula>"Include with exclusions"</formula>
    </cfRule>
  </conditionalFormatting>
  <conditionalFormatting sqref="AD1133:AR1133">
    <cfRule type="containsText" dxfId="2418" priority="2273" operator="containsText" text="N">
      <formula>NOT(ISERROR(SEARCH("N",AD1133)))</formula>
    </cfRule>
    <cfRule type="cellIs" dxfId="2417" priority="2274" operator="equal">
      <formula>"Y"</formula>
    </cfRule>
    <cfRule type="containsText" dxfId="2416" priority="2275" operator="containsText" text="Partial">
      <formula>NOT(ISERROR(SEARCH("Partial",AD1133)))</formula>
    </cfRule>
  </conditionalFormatting>
  <conditionalFormatting sqref="S1133:AA1133">
    <cfRule type="containsText" dxfId="2415" priority="2269" operator="containsText" text="N">
      <formula>NOT(ISERROR(SEARCH("N",S1133)))</formula>
    </cfRule>
    <cfRule type="cellIs" dxfId="2414" priority="2270" operator="equal">
      <formula>"Y"</formula>
    </cfRule>
    <cfRule type="containsText" dxfId="2413" priority="2271" operator="containsText" text="Partial">
      <formula>NOT(ISERROR(SEARCH("Partial",S1133)))</formula>
    </cfRule>
  </conditionalFormatting>
  <conditionalFormatting sqref="BB1133">
    <cfRule type="containsText" dxfId="2412" priority="2264" operator="containsText" text="Unachievable">
      <formula>NOT(ISERROR(SEARCH("Unachievable",BB1133)))</formula>
    </cfRule>
    <cfRule type="containsText" dxfId="2411" priority="2265" operator="containsText" text="Achievability unknown">
      <formula>NOT(ISERROR(SEARCH("Achievability unknown",BB1133)))</formula>
    </cfRule>
    <cfRule type="containsText" dxfId="2410" priority="2266" operator="containsText" text="potentially achievable">
      <formula>NOT(ISERROR(SEARCH("potentially achievable",BB1133)))</formula>
    </cfRule>
    <cfRule type="containsText" dxfId="2409" priority="2267" operator="containsText" text="Achievable">
      <formula>NOT(ISERROR(SEARCH("Achievable",BB1133)))</formula>
    </cfRule>
  </conditionalFormatting>
  <conditionalFormatting sqref="BT1133">
    <cfRule type="containsText" dxfId="2408" priority="2263" operator="containsText" text="Completed">
      <formula>NOT(ISERROR(SEARCH("Completed",BT1133)))</formula>
    </cfRule>
  </conditionalFormatting>
  <conditionalFormatting sqref="BT1133">
    <cfRule type="containsText" dxfId="2407" priority="2262" operator="containsText" text="Lapsed">
      <formula>NOT(ISERROR(SEARCH("Lapsed",BT1133)))</formula>
    </cfRule>
  </conditionalFormatting>
  <conditionalFormatting sqref="Q1134:R1134">
    <cfRule type="cellIs" dxfId="2406" priority="2258" operator="equal">
      <formula>"Availability unknown"</formula>
    </cfRule>
    <cfRule type="cellIs" dxfId="2405" priority="2259" operator="equal">
      <formula>"Not available"</formula>
    </cfRule>
    <cfRule type="cellIs" dxfId="2404" priority="2260" operator="equal">
      <formula>"Potentially available"</formula>
    </cfRule>
    <cfRule type="cellIs" dxfId="2403" priority="2261" operator="equal">
      <formula>"Available"</formula>
    </cfRule>
  </conditionalFormatting>
  <conditionalFormatting sqref="BS1134:BT1134">
    <cfRule type="containsText" dxfId="2402" priority="2251" operator="containsText" text="Not developable">
      <formula>NOT(ISERROR(SEARCH("Not developable",BS1134)))</formula>
    </cfRule>
    <cfRule type="cellIs" dxfId="2401" priority="2252" operator="equal">
      <formula>"Potentially Developable"</formula>
    </cfRule>
    <cfRule type="cellIs" dxfId="2400" priority="2253" operator="equal">
      <formula>"Developable"</formula>
    </cfRule>
    <cfRule type="cellIs" dxfId="2399" priority="2254" operator="equal">
      <formula>"Deliverable"</formula>
    </cfRule>
  </conditionalFormatting>
  <conditionalFormatting sqref="BA1134:BB1134">
    <cfRule type="containsText" dxfId="2398" priority="2247" operator="containsText" text="Unachievable">
      <formula>NOT(ISERROR(SEARCH("Unachievable",BA1134)))</formula>
    </cfRule>
    <cfRule type="containsText" dxfId="2397" priority="2248" operator="containsText" text="Achievability unknown">
      <formula>NOT(ISERROR(SEARCH("Achievability unknown",BA1134)))</formula>
    </cfRule>
    <cfRule type="containsText" dxfId="2396" priority="2249" operator="containsText" text="potentially achievable">
      <formula>NOT(ISERROR(SEARCH("potentially achievable",BA1134)))</formula>
    </cfRule>
    <cfRule type="containsText" dxfId="2395" priority="2250" operator="containsText" text="Achievable">
      <formula>NOT(ISERROR(SEARCH("Achievable",BA1134)))</formula>
    </cfRule>
  </conditionalFormatting>
  <conditionalFormatting sqref="AA1134:AB1134">
    <cfRule type="cellIs" dxfId="2394" priority="2244" stopIfTrue="1" operator="equal">
      <formula>"Exclude"</formula>
    </cfRule>
    <cfRule type="containsText" dxfId="2393" priority="2245" stopIfTrue="1" operator="containsText" text="include with exclusions">
      <formula>NOT(ISERROR(SEARCH("include with exclusions",AA1134)))</formula>
    </cfRule>
    <cfRule type="containsText" dxfId="2392" priority="2246" operator="containsText" text="Include">
      <formula>NOT(ISERROR(SEARCH("Include",AA1134)))</formula>
    </cfRule>
  </conditionalFormatting>
  <conditionalFormatting sqref="AS1134">
    <cfRule type="cellIs" dxfId="2391" priority="2235" operator="equal">
      <formula>"Suitability Unknown"</formula>
    </cfRule>
    <cfRule type="cellIs" dxfId="2390" priority="2236" operator="equal">
      <formula>"Potentially suitable"</formula>
    </cfRule>
    <cfRule type="cellIs" dxfId="2389" priority="2237" operator="equal">
      <formula>"Not suitable"</formula>
    </cfRule>
    <cfRule type="cellIs" dxfId="2388" priority="2238" operator="equal">
      <formula>"Suitable"</formula>
    </cfRule>
  </conditionalFormatting>
  <conditionalFormatting sqref="AM1134:AR1134 AC1134:AK1134 R1134:AA1134">
    <cfRule type="cellIs" dxfId="2387" priority="2243" operator="equal">
      <formula>"-"</formula>
    </cfRule>
    <cfRule type="cellIs" dxfId="2386" priority="2255" operator="equal">
      <formula>"Partial"</formula>
    </cfRule>
    <cfRule type="cellIs" dxfId="2385" priority="2256" operator="equal">
      <formula>"Y"</formula>
    </cfRule>
    <cfRule type="cellIs" dxfId="2384" priority="2257" operator="equal">
      <formula>"N"</formula>
    </cfRule>
  </conditionalFormatting>
  <conditionalFormatting sqref="AD1134:AR1134 S1134:AA1134">
    <cfRule type="containsText" dxfId="2383" priority="2240" operator="containsText" text="N">
      <formula>NOT(ISERROR(SEARCH("N",S1134)))</formula>
    </cfRule>
    <cfRule type="cellIs" dxfId="2382" priority="2241" operator="equal">
      <formula>"Y"</formula>
    </cfRule>
    <cfRule type="containsText" dxfId="2381" priority="2242" operator="containsText" text="Partial">
      <formula>NOT(ISERROR(SEARCH("Partial",S1134)))</formula>
    </cfRule>
  </conditionalFormatting>
  <conditionalFormatting sqref="AB1134">
    <cfRule type="containsText" dxfId="2380" priority="2232" operator="containsText" text="Include">
      <formula>NOT(ISERROR(SEARCH("Include",AB1134)))</formula>
    </cfRule>
    <cfRule type="cellIs" dxfId="2379" priority="2233" operator="equal">
      <formula>"Exclude"</formula>
    </cfRule>
    <cfRule type="cellIs" dxfId="2378" priority="2234" operator="equal">
      <formula>"Include with exclusions"</formula>
    </cfRule>
  </conditionalFormatting>
  <conditionalFormatting sqref="BT1134">
    <cfRule type="containsText" dxfId="2377" priority="2231" operator="containsText" text="Completed">
      <formula>NOT(ISERROR(SEARCH("Completed",BT1134)))</formula>
    </cfRule>
  </conditionalFormatting>
  <conditionalFormatting sqref="BT1134">
    <cfRule type="containsText" dxfId="2376" priority="2230" operator="containsText" text="Lapsed">
      <formula>NOT(ISERROR(SEARCH("Lapsed",BT1134)))</formula>
    </cfRule>
  </conditionalFormatting>
  <conditionalFormatting sqref="Q1135:R1135">
    <cfRule type="cellIs" dxfId="2375" priority="2226" operator="equal">
      <formula>"Availability unknown"</formula>
    </cfRule>
    <cfRule type="cellIs" dxfId="2374" priority="2227" operator="equal">
      <formula>"Not available"</formula>
    </cfRule>
    <cfRule type="cellIs" dxfId="2373" priority="2228" operator="equal">
      <formula>"Potentially available"</formula>
    </cfRule>
    <cfRule type="cellIs" dxfId="2372" priority="2229" operator="equal">
      <formula>"Available"</formula>
    </cfRule>
  </conditionalFormatting>
  <conditionalFormatting sqref="BC1135 BS1135:BT1135">
    <cfRule type="containsText" dxfId="2371" priority="2219" operator="containsText" text="Not developable">
      <formula>NOT(ISERROR(SEARCH("Not developable",BC1135)))</formula>
    </cfRule>
    <cfRule type="cellIs" dxfId="2370" priority="2220" operator="equal">
      <formula>"Potentially Developable"</formula>
    </cfRule>
    <cfRule type="cellIs" dxfId="2369" priority="2221" operator="equal">
      <formula>"Developable"</formula>
    </cfRule>
    <cfRule type="cellIs" dxfId="2368" priority="2222" operator="equal">
      <formula>"Deliverable"</formula>
    </cfRule>
  </conditionalFormatting>
  <conditionalFormatting sqref="BA1135:BB1135">
    <cfRule type="containsText" dxfId="2367" priority="2215" operator="containsText" text="Unachievable">
      <formula>NOT(ISERROR(SEARCH("Unachievable",BA1135)))</formula>
    </cfRule>
    <cfRule type="containsText" dxfId="2366" priority="2216" operator="containsText" text="Achievability unknown">
      <formula>NOT(ISERROR(SEARCH("Achievability unknown",BA1135)))</formula>
    </cfRule>
    <cfRule type="containsText" dxfId="2365" priority="2217" operator="containsText" text="potentially achievable">
      <formula>NOT(ISERROR(SEARCH("potentially achievable",BA1135)))</formula>
    </cfRule>
    <cfRule type="containsText" dxfId="2364" priority="2218" operator="containsText" text="Achievable">
      <formula>NOT(ISERROR(SEARCH("Achievable",BA1135)))</formula>
    </cfRule>
  </conditionalFormatting>
  <conditionalFormatting sqref="AB1135">
    <cfRule type="cellIs" dxfId="2363" priority="2212" stopIfTrue="1" operator="equal">
      <formula>"Exclude"</formula>
    </cfRule>
    <cfRule type="containsText" dxfId="2362" priority="2213" stopIfTrue="1" operator="containsText" text="include with exclusions">
      <formula>NOT(ISERROR(SEARCH("include with exclusions",AB1135)))</formula>
    </cfRule>
    <cfRule type="containsText" dxfId="2361" priority="2214" operator="containsText" text="Include">
      <formula>NOT(ISERROR(SEARCH("Include",AB1135)))</formula>
    </cfRule>
  </conditionalFormatting>
  <conditionalFormatting sqref="AS1135">
    <cfRule type="cellIs" dxfId="2360" priority="2203" operator="equal">
      <formula>"Suitability Unknown"</formula>
    </cfRule>
    <cfRule type="cellIs" dxfId="2359" priority="2204" operator="equal">
      <formula>"Potentially suitable"</formula>
    </cfRule>
    <cfRule type="cellIs" dxfId="2358" priority="2205" operator="equal">
      <formula>"Not suitable"</formula>
    </cfRule>
    <cfRule type="cellIs" dxfId="2357" priority="2206" operator="equal">
      <formula>"Suitable"</formula>
    </cfRule>
  </conditionalFormatting>
  <conditionalFormatting sqref="AN1135:AR1135 AD1135:AL1135 S1135:AA1135">
    <cfRule type="cellIs" dxfId="2356" priority="2211" operator="equal">
      <formula>"-"</formula>
    </cfRule>
    <cfRule type="cellIs" dxfId="2355" priority="2223" operator="equal">
      <formula>"Partial"</formula>
    </cfRule>
    <cfRule type="cellIs" dxfId="2354" priority="2224" operator="equal">
      <formula>"Y"</formula>
    </cfRule>
    <cfRule type="cellIs" dxfId="2353" priority="2225" operator="equal">
      <formula>"N"</formula>
    </cfRule>
  </conditionalFormatting>
  <conditionalFormatting sqref="S1135:AA1135 AD1135:AR1135">
    <cfRule type="containsText" dxfId="2352" priority="2208" operator="containsText" text="N">
      <formula>NOT(ISERROR(SEARCH("N",S1135)))</formula>
    </cfRule>
    <cfRule type="cellIs" dxfId="2351" priority="2209" operator="equal">
      <formula>"Y"</formula>
    </cfRule>
    <cfRule type="containsText" dxfId="2350" priority="2210" operator="containsText" text="Partial">
      <formula>NOT(ISERROR(SEARCH("Partial",S1135)))</formula>
    </cfRule>
  </conditionalFormatting>
  <conditionalFormatting sqref="AB1135">
    <cfRule type="containsText" dxfId="2349" priority="2200" operator="containsText" text="Include">
      <formula>NOT(ISERROR(SEARCH("Include",AB1135)))</formula>
    </cfRule>
    <cfRule type="cellIs" dxfId="2348" priority="2201" operator="equal">
      <formula>"Exclude"</formula>
    </cfRule>
    <cfRule type="cellIs" dxfId="2347" priority="2202" operator="equal">
      <formula>"Include with exclusions"</formula>
    </cfRule>
  </conditionalFormatting>
  <conditionalFormatting sqref="BT1135">
    <cfRule type="containsText" dxfId="2346" priority="2199" operator="containsText" text="Completed">
      <formula>NOT(ISERROR(SEARCH("Completed",BT1135)))</formula>
    </cfRule>
  </conditionalFormatting>
  <conditionalFormatting sqref="BT1135">
    <cfRule type="containsText" dxfId="2345" priority="2198" operator="containsText" text="Lapsed">
      <formula>NOT(ISERROR(SEARCH("Lapsed",BT1135)))</formula>
    </cfRule>
  </conditionalFormatting>
  <conditionalFormatting sqref="Q1135">
    <cfRule type="cellIs" dxfId="2344" priority="2194" operator="equal">
      <formula>"Availability unknown"</formula>
    </cfRule>
    <cfRule type="cellIs" dxfId="2343" priority="2195" operator="equal">
      <formula>"Not available"</formula>
    </cfRule>
    <cfRule type="cellIs" dxfId="2342" priority="2196" operator="equal">
      <formula>"Potentially available"</formula>
    </cfRule>
    <cfRule type="cellIs" dxfId="2341" priority="2197" operator="equal">
      <formula>"Available"</formula>
    </cfRule>
  </conditionalFormatting>
  <conditionalFormatting sqref="BS1135">
    <cfRule type="containsText" dxfId="2340" priority="2187" operator="containsText" text="Not developable">
      <formula>NOT(ISERROR(SEARCH("Not developable",BS1135)))</formula>
    </cfRule>
    <cfRule type="cellIs" dxfId="2339" priority="2188" operator="equal">
      <formula>"Potentially Developable"</formula>
    </cfRule>
    <cfRule type="cellIs" dxfId="2338" priority="2189" operator="equal">
      <formula>"Developable"</formula>
    </cfRule>
    <cfRule type="cellIs" dxfId="2337" priority="2190" operator="equal">
      <formula>"Deliverable"</formula>
    </cfRule>
  </conditionalFormatting>
  <conditionalFormatting sqref="BA1135">
    <cfRule type="containsText" dxfId="2336" priority="2183" operator="containsText" text="Unachievable">
      <formula>NOT(ISERROR(SEARCH("Unachievable",BA1135)))</formula>
    </cfRule>
    <cfRule type="containsText" dxfId="2335" priority="2184" operator="containsText" text="Achievability unknown">
      <formula>NOT(ISERROR(SEARCH("Achievability unknown",BA1135)))</formula>
    </cfRule>
    <cfRule type="containsText" dxfId="2334" priority="2185" operator="containsText" text="potentially achievable">
      <formula>NOT(ISERROR(SEARCH("potentially achievable",BA1135)))</formula>
    </cfRule>
    <cfRule type="containsText" dxfId="2333" priority="2186" operator="containsText" text="Achievable">
      <formula>NOT(ISERROR(SEARCH("Achievable",BA1135)))</formula>
    </cfRule>
  </conditionalFormatting>
  <conditionalFormatting sqref="AA1135">
    <cfRule type="cellIs" dxfId="2332" priority="2180" stopIfTrue="1" operator="equal">
      <formula>"Exclude"</formula>
    </cfRule>
    <cfRule type="containsText" dxfId="2331" priority="2181" stopIfTrue="1" operator="containsText" text="include with exclusions">
      <formula>NOT(ISERROR(SEARCH("include with exclusions",AA1135)))</formula>
    </cfRule>
    <cfRule type="containsText" dxfId="2330" priority="2182" operator="containsText" text="Include">
      <formula>NOT(ISERROR(SEARCH("Include",AA1135)))</formula>
    </cfRule>
  </conditionalFormatting>
  <conditionalFormatting sqref="R1135:Z1135 AM1135:AR1135 AC1135:AK1135">
    <cfRule type="cellIs" dxfId="2329" priority="2179" operator="equal">
      <formula>"-"</formula>
    </cfRule>
    <cfRule type="cellIs" dxfId="2328" priority="2191" operator="equal">
      <formula>"Partial"</formula>
    </cfRule>
    <cfRule type="cellIs" dxfId="2327" priority="2192" operator="equal">
      <formula>"Y"</formula>
    </cfRule>
    <cfRule type="cellIs" dxfId="2326" priority="2193" operator="equal">
      <formula>"N"</formula>
    </cfRule>
  </conditionalFormatting>
  <conditionalFormatting sqref="AL1135">
    <cfRule type="containsText" dxfId="2325" priority="2176" operator="containsText" text="N">
      <formula>NOT(ISERROR(SEARCH("N",AL1135)))</formula>
    </cfRule>
    <cfRule type="cellIs" dxfId="2324" priority="2177" operator="equal">
      <formula>"Y"</formula>
    </cfRule>
    <cfRule type="containsText" dxfId="2323" priority="2178" operator="containsText" text="Partial">
      <formula>NOT(ISERROR(SEARCH("Partial",AL1135)))</formula>
    </cfRule>
  </conditionalFormatting>
  <conditionalFormatting sqref="BT1135">
    <cfRule type="containsText" dxfId="2322" priority="2174" operator="containsText" text="Completed">
      <formula>NOT(ISERROR(SEARCH("Completed",BT1135)))</formula>
    </cfRule>
  </conditionalFormatting>
  <conditionalFormatting sqref="BT1135">
    <cfRule type="containsText" dxfId="2321" priority="2173" operator="containsText" text="Lapsed">
      <formula>NOT(ISERROR(SEARCH("Lapsed",BT1135)))</formula>
    </cfRule>
  </conditionalFormatting>
  <conditionalFormatting sqref="Q1136:R1136">
    <cfRule type="cellIs" dxfId="2320" priority="2169" operator="equal">
      <formula>"Availability unknown"</formula>
    </cfRule>
    <cfRule type="cellIs" dxfId="2319" priority="2170" operator="equal">
      <formula>"Not available"</formula>
    </cfRule>
    <cfRule type="cellIs" dxfId="2318" priority="2171" operator="equal">
      <formula>"Potentially available"</formula>
    </cfRule>
    <cfRule type="cellIs" dxfId="2317" priority="2172" operator="equal">
      <formula>"Available"</formula>
    </cfRule>
  </conditionalFormatting>
  <conditionalFormatting sqref="BS1136:BT1136 BC1136">
    <cfRule type="containsText" dxfId="2316" priority="2162" operator="containsText" text="Not developable">
      <formula>NOT(ISERROR(SEARCH("Not developable",BC1136)))</formula>
    </cfRule>
    <cfRule type="cellIs" dxfId="2315" priority="2163" operator="equal">
      <formula>"Potentially Developable"</formula>
    </cfRule>
    <cfRule type="cellIs" dxfId="2314" priority="2164" operator="equal">
      <formula>"Developable"</formula>
    </cfRule>
    <cfRule type="cellIs" dxfId="2313" priority="2165" operator="equal">
      <formula>"Deliverable"</formula>
    </cfRule>
  </conditionalFormatting>
  <conditionalFormatting sqref="BA1136:BB1136">
    <cfRule type="containsText" dxfId="2312" priority="2158" operator="containsText" text="Unachievable">
      <formula>NOT(ISERROR(SEARCH("Unachievable",BA1136)))</formula>
    </cfRule>
    <cfRule type="containsText" dxfId="2311" priority="2159" operator="containsText" text="Achievability unknown">
      <formula>NOT(ISERROR(SEARCH("Achievability unknown",BA1136)))</formula>
    </cfRule>
    <cfRule type="containsText" dxfId="2310" priority="2160" operator="containsText" text="potentially achievable">
      <formula>NOT(ISERROR(SEARCH("potentially achievable",BA1136)))</formula>
    </cfRule>
    <cfRule type="containsText" dxfId="2309" priority="2161" operator="containsText" text="Achievable">
      <formula>NOT(ISERROR(SEARCH("Achievable",BA1136)))</formula>
    </cfRule>
  </conditionalFormatting>
  <conditionalFormatting sqref="AB1136">
    <cfRule type="cellIs" dxfId="2308" priority="2155" stopIfTrue="1" operator="equal">
      <formula>"Exclude"</formula>
    </cfRule>
    <cfRule type="containsText" dxfId="2307" priority="2156" stopIfTrue="1" operator="containsText" text="include with exclusions">
      <formula>NOT(ISERROR(SEARCH("include with exclusions",AB1136)))</formula>
    </cfRule>
    <cfRule type="containsText" dxfId="2306" priority="2157" operator="containsText" text="Include">
      <formula>NOT(ISERROR(SEARCH("Include",AB1136)))</formula>
    </cfRule>
  </conditionalFormatting>
  <conditionalFormatting sqref="AS1136">
    <cfRule type="cellIs" dxfId="2305" priority="2146" operator="equal">
      <formula>"Suitability Unknown"</formula>
    </cfRule>
    <cfRule type="cellIs" dxfId="2304" priority="2147" operator="equal">
      <formula>"Potentially suitable"</formula>
    </cfRule>
    <cfRule type="cellIs" dxfId="2303" priority="2148" operator="equal">
      <formula>"Not suitable"</formula>
    </cfRule>
    <cfRule type="cellIs" dxfId="2302" priority="2149" operator="equal">
      <formula>"Suitable"</formula>
    </cfRule>
  </conditionalFormatting>
  <conditionalFormatting sqref="S1136:AA1136 AD1136:AL1136 AN1136:AR1136">
    <cfRule type="cellIs" dxfId="2301" priority="2154" operator="equal">
      <formula>"-"</formula>
    </cfRule>
    <cfRule type="cellIs" dxfId="2300" priority="2166" operator="equal">
      <formula>"Partial"</formula>
    </cfRule>
    <cfRule type="cellIs" dxfId="2299" priority="2167" operator="equal">
      <formula>"Y"</formula>
    </cfRule>
    <cfRule type="cellIs" dxfId="2298" priority="2168" operator="equal">
      <formula>"N"</formula>
    </cfRule>
  </conditionalFormatting>
  <conditionalFormatting sqref="AD1136:AR1136 S1136:AA1136">
    <cfRule type="containsText" dxfId="2297" priority="2151" operator="containsText" text="N">
      <formula>NOT(ISERROR(SEARCH("N",S1136)))</formula>
    </cfRule>
    <cfRule type="cellIs" dxfId="2296" priority="2152" operator="equal">
      <formula>"Y"</formula>
    </cfRule>
    <cfRule type="containsText" dxfId="2295" priority="2153" operator="containsText" text="Partial">
      <formula>NOT(ISERROR(SEARCH("Partial",S1136)))</formula>
    </cfRule>
  </conditionalFormatting>
  <conditionalFormatting sqref="AB1136">
    <cfRule type="containsText" dxfId="2294" priority="2143" operator="containsText" text="Include">
      <formula>NOT(ISERROR(SEARCH("Include",AB1136)))</formula>
    </cfRule>
    <cfRule type="cellIs" dxfId="2293" priority="2144" operator="equal">
      <formula>"Exclude"</formula>
    </cfRule>
    <cfRule type="cellIs" dxfId="2292" priority="2145" operator="equal">
      <formula>"Include with exclusions"</formula>
    </cfRule>
  </conditionalFormatting>
  <conditionalFormatting sqref="BT1136">
    <cfRule type="containsText" dxfId="2291" priority="2142" operator="containsText" text="Completed">
      <formula>NOT(ISERROR(SEARCH("Completed",BT1136)))</formula>
    </cfRule>
  </conditionalFormatting>
  <conditionalFormatting sqref="BT1136">
    <cfRule type="containsText" dxfId="2290" priority="2141" operator="containsText" text="Lapsed">
      <formula>NOT(ISERROR(SEARCH("Lapsed",BT1136)))</formula>
    </cfRule>
  </conditionalFormatting>
  <conditionalFormatting sqref="Q1136">
    <cfRule type="cellIs" dxfId="2289" priority="2137" operator="equal">
      <formula>"Availability unknown"</formula>
    </cfRule>
    <cfRule type="cellIs" dxfId="2288" priority="2138" operator="equal">
      <formula>"Not available"</formula>
    </cfRule>
    <cfRule type="cellIs" dxfId="2287" priority="2139" operator="equal">
      <formula>"Potentially available"</formula>
    </cfRule>
    <cfRule type="cellIs" dxfId="2286" priority="2140" operator="equal">
      <formula>"Available"</formula>
    </cfRule>
  </conditionalFormatting>
  <conditionalFormatting sqref="BS1136">
    <cfRule type="containsText" dxfId="2285" priority="2130" operator="containsText" text="Not developable">
      <formula>NOT(ISERROR(SEARCH("Not developable",BS1136)))</formula>
    </cfRule>
    <cfRule type="cellIs" dxfId="2284" priority="2131" operator="equal">
      <formula>"Potentially Developable"</formula>
    </cfRule>
    <cfRule type="cellIs" dxfId="2283" priority="2132" operator="equal">
      <formula>"Developable"</formula>
    </cfRule>
    <cfRule type="cellIs" dxfId="2282" priority="2133" operator="equal">
      <formula>"Deliverable"</formula>
    </cfRule>
  </conditionalFormatting>
  <conditionalFormatting sqref="BA1136">
    <cfRule type="containsText" dxfId="2281" priority="2126" operator="containsText" text="Unachievable">
      <formula>NOT(ISERROR(SEARCH("Unachievable",BA1136)))</formula>
    </cfRule>
    <cfRule type="containsText" dxfId="2280" priority="2127" operator="containsText" text="Achievability unknown">
      <formula>NOT(ISERROR(SEARCH("Achievability unknown",BA1136)))</formula>
    </cfRule>
    <cfRule type="containsText" dxfId="2279" priority="2128" operator="containsText" text="potentially achievable">
      <formula>NOT(ISERROR(SEARCH("potentially achievable",BA1136)))</formula>
    </cfRule>
    <cfRule type="containsText" dxfId="2278" priority="2129" operator="containsText" text="Achievable">
      <formula>NOT(ISERROR(SEARCH("Achievable",BA1136)))</formula>
    </cfRule>
  </conditionalFormatting>
  <conditionalFormatting sqref="AA1136">
    <cfRule type="cellIs" dxfId="2277" priority="2123" stopIfTrue="1" operator="equal">
      <formula>"Exclude"</formula>
    </cfRule>
    <cfRule type="containsText" dxfId="2276" priority="2124" stopIfTrue="1" operator="containsText" text="include with exclusions">
      <formula>NOT(ISERROR(SEARCH("include with exclusions",AA1136)))</formula>
    </cfRule>
    <cfRule type="containsText" dxfId="2275" priority="2125" operator="containsText" text="Include">
      <formula>NOT(ISERROR(SEARCH("Include",AA1136)))</formula>
    </cfRule>
  </conditionalFormatting>
  <conditionalFormatting sqref="AC1136:AK1136 AM1136:AR1136 R1136:Z1136">
    <cfRule type="cellIs" dxfId="2274" priority="2122" operator="equal">
      <formula>"-"</formula>
    </cfRule>
    <cfRule type="cellIs" dxfId="2273" priority="2134" operator="equal">
      <formula>"Partial"</formula>
    </cfRule>
    <cfRule type="cellIs" dxfId="2272" priority="2135" operator="equal">
      <formula>"Y"</formula>
    </cfRule>
    <cfRule type="cellIs" dxfId="2271" priority="2136" operator="equal">
      <formula>"N"</formula>
    </cfRule>
  </conditionalFormatting>
  <conditionalFormatting sqref="AL1136">
    <cfRule type="containsText" dxfId="2270" priority="2119" operator="containsText" text="N">
      <formula>NOT(ISERROR(SEARCH("N",AL1136)))</formula>
    </cfRule>
    <cfRule type="cellIs" dxfId="2269" priority="2120" operator="equal">
      <formula>"Y"</formula>
    </cfRule>
    <cfRule type="containsText" dxfId="2268" priority="2121" operator="containsText" text="Partial">
      <formula>NOT(ISERROR(SEARCH("Partial",AL1136)))</formula>
    </cfRule>
  </conditionalFormatting>
  <conditionalFormatting sqref="BT1136">
    <cfRule type="containsText" dxfId="2267" priority="2117" operator="containsText" text="Completed">
      <formula>NOT(ISERROR(SEARCH("Completed",BT1136)))</formula>
    </cfRule>
  </conditionalFormatting>
  <conditionalFormatting sqref="BT1136">
    <cfRule type="containsText" dxfId="2266" priority="2116" operator="containsText" text="Lapsed">
      <formula>NOT(ISERROR(SEARCH("Lapsed",BT1136)))</formula>
    </cfRule>
  </conditionalFormatting>
  <conditionalFormatting sqref="Q1137:R1137">
    <cfRule type="cellIs" dxfId="2265" priority="2112" operator="equal">
      <formula>"Availability unknown"</formula>
    </cfRule>
    <cfRule type="cellIs" dxfId="2264" priority="2113" operator="equal">
      <formula>"Not available"</formula>
    </cfRule>
    <cfRule type="cellIs" dxfId="2263" priority="2114" operator="equal">
      <formula>"Potentially available"</formula>
    </cfRule>
    <cfRule type="cellIs" dxfId="2262" priority="2115" operator="equal">
      <formula>"Available"</formula>
    </cfRule>
  </conditionalFormatting>
  <conditionalFormatting sqref="BC1137 BS1137:BT1137">
    <cfRule type="containsText" dxfId="2261" priority="2105" operator="containsText" text="Not developable">
      <formula>NOT(ISERROR(SEARCH("Not developable",BC1137)))</formula>
    </cfRule>
    <cfRule type="cellIs" dxfId="2260" priority="2106" operator="equal">
      <formula>"Potentially Developable"</formula>
    </cfRule>
    <cfRule type="cellIs" dxfId="2259" priority="2107" operator="equal">
      <formula>"Developable"</formula>
    </cfRule>
    <cfRule type="cellIs" dxfId="2258" priority="2108" operator="equal">
      <formula>"Deliverable"</formula>
    </cfRule>
  </conditionalFormatting>
  <conditionalFormatting sqref="BA1137:BB1137">
    <cfRule type="containsText" dxfId="2257" priority="2101" operator="containsText" text="Unachievable">
      <formula>NOT(ISERROR(SEARCH("Unachievable",BA1137)))</formula>
    </cfRule>
    <cfRule type="containsText" dxfId="2256" priority="2102" operator="containsText" text="Achievability unknown">
      <formula>NOT(ISERROR(SEARCH("Achievability unknown",BA1137)))</formula>
    </cfRule>
    <cfRule type="containsText" dxfId="2255" priority="2103" operator="containsText" text="potentially achievable">
      <formula>NOT(ISERROR(SEARCH("potentially achievable",BA1137)))</formula>
    </cfRule>
    <cfRule type="containsText" dxfId="2254" priority="2104" operator="containsText" text="Achievable">
      <formula>NOT(ISERROR(SEARCH("Achievable",BA1137)))</formula>
    </cfRule>
  </conditionalFormatting>
  <conditionalFormatting sqref="AB1137">
    <cfRule type="cellIs" dxfId="2253" priority="2098" stopIfTrue="1" operator="equal">
      <formula>"Exclude"</formula>
    </cfRule>
    <cfRule type="containsText" dxfId="2252" priority="2099" stopIfTrue="1" operator="containsText" text="include with exclusions">
      <formula>NOT(ISERROR(SEARCH("include with exclusions",AB1137)))</formula>
    </cfRule>
    <cfRule type="containsText" dxfId="2251" priority="2100" operator="containsText" text="Include">
      <formula>NOT(ISERROR(SEARCH("Include",AB1137)))</formula>
    </cfRule>
  </conditionalFormatting>
  <conditionalFormatting sqref="AS1137">
    <cfRule type="cellIs" dxfId="2250" priority="2089" operator="equal">
      <formula>"Suitability Unknown"</formula>
    </cfRule>
    <cfRule type="cellIs" dxfId="2249" priority="2090" operator="equal">
      <formula>"Potentially suitable"</formula>
    </cfRule>
    <cfRule type="cellIs" dxfId="2248" priority="2091" operator="equal">
      <formula>"Not suitable"</formula>
    </cfRule>
    <cfRule type="cellIs" dxfId="2247" priority="2092" operator="equal">
      <formula>"Suitable"</formula>
    </cfRule>
  </conditionalFormatting>
  <conditionalFormatting sqref="AN1137:AR1137 AD1137:AL1137 S1137:AA1137">
    <cfRule type="cellIs" dxfId="2246" priority="2097" operator="equal">
      <formula>"-"</formula>
    </cfRule>
    <cfRule type="cellIs" dxfId="2245" priority="2109" operator="equal">
      <formula>"Partial"</formula>
    </cfRule>
    <cfRule type="cellIs" dxfId="2244" priority="2110" operator="equal">
      <formula>"Y"</formula>
    </cfRule>
    <cfRule type="cellIs" dxfId="2243" priority="2111" operator="equal">
      <formula>"N"</formula>
    </cfRule>
  </conditionalFormatting>
  <conditionalFormatting sqref="S1137:AA1137 AD1137:AR1137">
    <cfRule type="containsText" dxfId="2242" priority="2094" operator="containsText" text="N">
      <formula>NOT(ISERROR(SEARCH("N",S1137)))</formula>
    </cfRule>
    <cfRule type="cellIs" dxfId="2241" priority="2095" operator="equal">
      <formula>"Y"</formula>
    </cfRule>
    <cfRule type="containsText" dxfId="2240" priority="2096" operator="containsText" text="Partial">
      <formula>NOT(ISERROR(SEARCH("Partial",S1137)))</formula>
    </cfRule>
  </conditionalFormatting>
  <conditionalFormatting sqref="AB1137">
    <cfRule type="containsText" dxfId="2239" priority="2086" operator="containsText" text="Include">
      <formula>NOT(ISERROR(SEARCH("Include",AB1137)))</formula>
    </cfRule>
    <cfRule type="cellIs" dxfId="2238" priority="2087" operator="equal">
      <formula>"Exclude"</formula>
    </cfRule>
    <cfRule type="cellIs" dxfId="2237" priority="2088" operator="equal">
      <formula>"Include with exclusions"</formula>
    </cfRule>
  </conditionalFormatting>
  <conditionalFormatting sqref="BT1137">
    <cfRule type="containsText" dxfId="2236" priority="2085" operator="containsText" text="Completed">
      <formula>NOT(ISERROR(SEARCH("Completed",BT1137)))</formula>
    </cfRule>
  </conditionalFormatting>
  <conditionalFormatting sqref="BT1137">
    <cfRule type="containsText" dxfId="2235" priority="2084" operator="containsText" text="Lapsed">
      <formula>NOT(ISERROR(SEARCH("Lapsed",BT1137)))</formula>
    </cfRule>
  </conditionalFormatting>
  <conditionalFormatting sqref="Q1137">
    <cfRule type="cellIs" dxfId="2234" priority="2080" operator="equal">
      <formula>"Availability unknown"</formula>
    </cfRule>
    <cfRule type="cellIs" dxfId="2233" priority="2081" operator="equal">
      <formula>"Not available"</formula>
    </cfRule>
    <cfRule type="cellIs" dxfId="2232" priority="2082" operator="equal">
      <formula>"Potentially available"</formula>
    </cfRule>
    <cfRule type="cellIs" dxfId="2231" priority="2083" operator="equal">
      <formula>"Available"</formula>
    </cfRule>
  </conditionalFormatting>
  <conditionalFormatting sqref="BS1137">
    <cfRule type="containsText" dxfId="2230" priority="2073" operator="containsText" text="Not developable">
      <formula>NOT(ISERROR(SEARCH("Not developable",BS1137)))</formula>
    </cfRule>
    <cfRule type="cellIs" dxfId="2229" priority="2074" operator="equal">
      <formula>"Potentially Developable"</formula>
    </cfRule>
    <cfRule type="cellIs" dxfId="2228" priority="2075" operator="equal">
      <formula>"Developable"</formula>
    </cfRule>
    <cfRule type="cellIs" dxfId="2227" priority="2076" operator="equal">
      <formula>"Deliverable"</formula>
    </cfRule>
  </conditionalFormatting>
  <conditionalFormatting sqref="BA1137">
    <cfRule type="containsText" dxfId="2226" priority="2069" operator="containsText" text="Unachievable">
      <formula>NOT(ISERROR(SEARCH("Unachievable",BA1137)))</formula>
    </cfRule>
    <cfRule type="containsText" dxfId="2225" priority="2070" operator="containsText" text="Achievability unknown">
      <formula>NOT(ISERROR(SEARCH("Achievability unknown",BA1137)))</formula>
    </cfRule>
    <cfRule type="containsText" dxfId="2224" priority="2071" operator="containsText" text="potentially achievable">
      <formula>NOT(ISERROR(SEARCH("potentially achievable",BA1137)))</formula>
    </cfRule>
    <cfRule type="containsText" dxfId="2223" priority="2072" operator="containsText" text="Achievable">
      <formula>NOT(ISERROR(SEARCH("Achievable",BA1137)))</formula>
    </cfRule>
  </conditionalFormatting>
  <conditionalFormatting sqref="AA1137">
    <cfRule type="cellIs" dxfId="2222" priority="2066" stopIfTrue="1" operator="equal">
      <formula>"Exclude"</formula>
    </cfRule>
    <cfRule type="containsText" dxfId="2221" priority="2067" stopIfTrue="1" operator="containsText" text="include with exclusions">
      <formula>NOT(ISERROR(SEARCH("include with exclusions",AA1137)))</formula>
    </cfRule>
    <cfRule type="containsText" dxfId="2220" priority="2068" operator="containsText" text="Include">
      <formula>NOT(ISERROR(SEARCH("Include",AA1137)))</formula>
    </cfRule>
  </conditionalFormatting>
  <conditionalFormatting sqref="R1137:Z1137 AM1137:AR1137 AC1137:AK1137">
    <cfRule type="cellIs" dxfId="2219" priority="2065" operator="equal">
      <formula>"-"</formula>
    </cfRule>
    <cfRule type="cellIs" dxfId="2218" priority="2077" operator="equal">
      <formula>"Partial"</formula>
    </cfRule>
    <cfRule type="cellIs" dxfId="2217" priority="2078" operator="equal">
      <formula>"Y"</formula>
    </cfRule>
    <cfRule type="cellIs" dxfId="2216" priority="2079" operator="equal">
      <formula>"N"</formula>
    </cfRule>
  </conditionalFormatting>
  <conditionalFormatting sqref="AL1137">
    <cfRule type="containsText" dxfId="2215" priority="2062" operator="containsText" text="N">
      <formula>NOT(ISERROR(SEARCH("N",AL1137)))</formula>
    </cfRule>
    <cfRule type="cellIs" dxfId="2214" priority="2063" operator="equal">
      <formula>"Y"</formula>
    </cfRule>
    <cfRule type="containsText" dxfId="2213" priority="2064" operator="containsText" text="Partial">
      <formula>NOT(ISERROR(SEARCH("Partial",AL1137)))</formula>
    </cfRule>
  </conditionalFormatting>
  <conditionalFormatting sqref="BT1137">
    <cfRule type="containsText" dxfId="2212" priority="2060" operator="containsText" text="Completed">
      <formula>NOT(ISERROR(SEARCH("Completed",BT1137)))</formula>
    </cfRule>
  </conditionalFormatting>
  <conditionalFormatting sqref="BT1137">
    <cfRule type="containsText" dxfId="2211" priority="2059" operator="containsText" text="Lapsed">
      <formula>NOT(ISERROR(SEARCH("Lapsed",BT1137)))</formula>
    </cfRule>
  </conditionalFormatting>
  <conditionalFormatting sqref="Q1138:R1138">
    <cfRule type="cellIs" dxfId="2210" priority="2055" operator="equal">
      <formula>"Availability unknown"</formula>
    </cfRule>
    <cfRule type="cellIs" dxfId="2209" priority="2056" operator="equal">
      <formula>"Not available"</formula>
    </cfRule>
    <cfRule type="cellIs" dxfId="2208" priority="2057" operator="equal">
      <formula>"Potentially available"</formula>
    </cfRule>
    <cfRule type="cellIs" dxfId="2207" priority="2058" operator="equal">
      <formula>"Available"</formula>
    </cfRule>
  </conditionalFormatting>
  <conditionalFormatting sqref="BS1138:BT1138">
    <cfRule type="containsText" dxfId="2206" priority="2048" operator="containsText" text="Not developable">
      <formula>NOT(ISERROR(SEARCH("Not developable",BS1138)))</formula>
    </cfRule>
    <cfRule type="cellIs" dxfId="2205" priority="2049" operator="equal">
      <formula>"Potentially Developable"</formula>
    </cfRule>
    <cfRule type="cellIs" dxfId="2204" priority="2050" operator="equal">
      <formula>"Developable"</formula>
    </cfRule>
    <cfRule type="cellIs" dxfId="2203" priority="2051" operator="equal">
      <formula>"Deliverable"</formula>
    </cfRule>
  </conditionalFormatting>
  <conditionalFormatting sqref="BA1138:BB1138">
    <cfRule type="containsText" dxfId="2202" priority="2044" operator="containsText" text="Unachievable">
      <formula>NOT(ISERROR(SEARCH("Unachievable",BA1138)))</formula>
    </cfRule>
    <cfRule type="containsText" dxfId="2201" priority="2045" operator="containsText" text="Achievability unknown">
      <formula>NOT(ISERROR(SEARCH("Achievability unknown",BA1138)))</formula>
    </cfRule>
    <cfRule type="containsText" dxfId="2200" priority="2046" operator="containsText" text="potentially achievable">
      <formula>NOT(ISERROR(SEARCH("potentially achievable",BA1138)))</formula>
    </cfRule>
    <cfRule type="containsText" dxfId="2199" priority="2047" operator="containsText" text="Achievable">
      <formula>NOT(ISERROR(SEARCH("Achievable",BA1138)))</formula>
    </cfRule>
  </conditionalFormatting>
  <conditionalFormatting sqref="AA1138:AB1138">
    <cfRule type="cellIs" dxfId="2198" priority="2041" stopIfTrue="1" operator="equal">
      <formula>"Exclude"</formula>
    </cfRule>
    <cfRule type="containsText" dxfId="2197" priority="2042" stopIfTrue="1" operator="containsText" text="include with exclusions">
      <formula>NOT(ISERROR(SEARCH("include with exclusions",AA1138)))</formula>
    </cfRule>
    <cfRule type="containsText" dxfId="2196" priority="2043" operator="containsText" text="Include">
      <formula>NOT(ISERROR(SEARCH("Include",AA1138)))</formula>
    </cfRule>
  </conditionalFormatting>
  <conditionalFormatting sqref="AS1138">
    <cfRule type="cellIs" dxfId="2195" priority="2032" operator="equal">
      <formula>"Suitability Unknown"</formula>
    </cfRule>
    <cfRule type="cellIs" dxfId="2194" priority="2033" operator="equal">
      <formula>"Potentially suitable"</formula>
    </cfRule>
    <cfRule type="cellIs" dxfId="2193" priority="2034" operator="equal">
      <formula>"Not suitable"</formula>
    </cfRule>
    <cfRule type="cellIs" dxfId="2192" priority="2035" operator="equal">
      <formula>"Suitable"</formula>
    </cfRule>
  </conditionalFormatting>
  <conditionalFormatting sqref="AM1138:AR1138 AC1138:AK1138 S1138:AA1138">
    <cfRule type="cellIs" dxfId="2191" priority="2040" operator="equal">
      <formula>"-"</formula>
    </cfRule>
    <cfRule type="cellIs" dxfId="2190" priority="2052" operator="equal">
      <formula>"Partial"</formula>
    </cfRule>
    <cfRule type="cellIs" dxfId="2189" priority="2053" operator="equal">
      <formula>"Y"</formula>
    </cfRule>
    <cfRule type="cellIs" dxfId="2188" priority="2054" operator="equal">
      <formula>"N"</formula>
    </cfRule>
  </conditionalFormatting>
  <conditionalFormatting sqref="S1138:AA1138 AD1138:AR1138">
    <cfRule type="containsText" dxfId="2187" priority="2037" operator="containsText" text="N">
      <formula>NOT(ISERROR(SEARCH("N",S1138)))</formula>
    </cfRule>
    <cfRule type="cellIs" dxfId="2186" priority="2038" operator="equal">
      <formula>"Y"</formula>
    </cfRule>
    <cfRule type="containsText" dxfId="2185" priority="2039" operator="containsText" text="Partial">
      <formula>NOT(ISERROR(SEARCH("Partial",S1138)))</formula>
    </cfRule>
  </conditionalFormatting>
  <conditionalFormatting sqref="AB1138">
    <cfRule type="containsText" dxfId="2184" priority="2029" operator="containsText" text="Include">
      <formula>NOT(ISERROR(SEARCH("Include",AB1138)))</formula>
    </cfRule>
    <cfRule type="cellIs" dxfId="2183" priority="2030" operator="equal">
      <formula>"Exclude"</formula>
    </cfRule>
    <cfRule type="cellIs" dxfId="2182" priority="2031" operator="equal">
      <formula>"Include with exclusions"</formula>
    </cfRule>
  </conditionalFormatting>
  <conditionalFormatting sqref="BT1138">
    <cfRule type="containsText" dxfId="2181" priority="2028" operator="containsText" text="Completed">
      <formula>NOT(ISERROR(SEARCH("Completed",BT1138)))</formula>
    </cfRule>
  </conditionalFormatting>
  <conditionalFormatting sqref="BT1138">
    <cfRule type="containsText" dxfId="2180" priority="2027" operator="containsText" text="Lapsed">
      <formula>NOT(ISERROR(SEARCH("Lapsed",BT1138)))</formula>
    </cfRule>
  </conditionalFormatting>
  <conditionalFormatting sqref="Q1139:R1139">
    <cfRule type="cellIs" dxfId="2179" priority="2023" operator="equal">
      <formula>"Availability unknown"</formula>
    </cfRule>
    <cfRule type="cellIs" dxfId="2178" priority="2024" operator="equal">
      <formula>"Not available"</formula>
    </cfRule>
    <cfRule type="cellIs" dxfId="2177" priority="2025" operator="equal">
      <formula>"Potentially available"</formula>
    </cfRule>
    <cfRule type="cellIs" dxfId="2176" priority="2026" operator="equal">
      <formula>"Available"</formula>
    </cfRule>
  </conditionalFormatting>
  <conditionalFormatting sqref="BS1139:BT1139">
    <cfRule type="containsText" dxfId="2175" priority="2016" operator="containsText" text="Not developable">
      <formula>NOT(ISERROR(SEARCH("Not developable",BS1139)))</formula>
    </cfRule>
    <cfRule type="cellIs" dxfId="2174" priority="2017" operator="equal">
      <formula>"Potentially Developable"</formula>
    </cfRule>
    <cfRule type="cellIs" dxfId="2173" priority="2018" operator="equal">
      <formula>"Developable"</formula>
    </cfRule>
    <cfRule type="cellIs" dxfId="2172" priority="2019" operator="equal">
      <formula>"Deliverable"</formula>
    </cfRule>
  </conditionalFormatting>
  <conditionalFormatting sqref="BA1139:BB1139">
    <cfRule type="containsText" dxfId="2171" priority="2012" operator="containsText" text="Unachievable">
      <formula>NOT(ISERROR(SEARCH("Unachievable",BA1139)))</formula>
    </cfRule>
    <cfRule type="containsText" dxfId="2170" priority="2013" operator="containsText" text="Achievability unknown">
      <formula>NOT(ISERROR(SEARCH("Achievability unknown",BA1139)))</formula>
    </cfRule>
    <cfRule type="containsText" dxfId="2169" priority="2014" operator="containsText" text="potentially achievable">
      <formula>NOT(ISERROR(SEARCH("potentially achievable",BA1139)))</formula>
    </cfRule>
    <cfRule type="containsText" dxfId="2168" priority="2015" operator="containsText" text="Achievable">
      <formula>NOT(ISERROR(SEARCH("Achievable",BA1139)))</formula>
    </cfRule>
  </conditionalFormatting>
  <conditionalFormatting sqref="AA1139:AB1139">
    <cfRule type="cellIs" dxfId="2167" priority="2009" stopIfTrue="1" operator="equal">
      <formula>"Exclude"</formula>
    </cfRule>
    <cfRule type="containsText" dxfId="2166" priority="2010" stopIfTrue="1" operator="containsText" text="include with exclusions">
      <formula>NOT(ISERROR(SEARCH("include with exclusions",AA1139)))</formula>
    </cfRule>
    <cfRule type="containsText" dxfId="2165" priority="2011" operator="containsText" text="Include">
      <formula>NOT(ISERROR(SEARCH("Include",AA1139)))</formula>
    </cfRule>
  </conditionalFormatting>
  <conditionalFormatting sqref="AS1139">
    <cfRule type="cellIs" dxfId="2164" priority="2000" operator="equal">
      <formula>"Suitability Unknown"</formula>
    </cfRule>
    <cfRule type="cellIs" dxfId="2163" priority="2001" operator="equal">
      <formula>"Potentially suitable"</formula>
    </cfRule>
    <cfRule type="cellIs" dxfId="2162" priority="2002" operator="equal">
      <formula>"Not suitable"</formula>
    </cfRule>
    <cfRule type="cellIs" dxfId="2161" priority="2003" operator="equal">
      <formula>"Suitable"</formula>
    </cfRule>
  </conditionalFormatting>
  <conditionalFormatting sqref="AM1139:AR1139 AC1139:AK1139 S1139:AA1139">
    <cfRule type="cellIs" dxfId="2160" priority="2008" operator="equal">
      <formula>"-"</formula>
    </cfRule>
    <cfRule type="cellIs" dxfId="2159" priority="2020" operator="equal">
      <formula>"Partial"</formula>
    </cfRule>
    <cfRule type="cellIs" dxfId="2158" priority="2021" operator="equal">
      <formula>"Y"</formula>
    </cfRule>
    <cfRule type="cellIs" dxfId="2157" priority="2022" operator="equal">
      <formula>"N"</formula>
    </cfRule>
  </conditionalFormatting>
  <conditionalFormatting sqref="S1139:AA1139 AD1139:AR1139">
    <cfRule type="containsText" dxfId="2156" priority="2005" operator="containsText" text="N">
      <formula>NOT(ISERROR(SEARCH("N",S1139)))</formula>
    </cfRule>
    <cfRule type="cellIs" dxfId="2155" priority="2006" operator="equal">
      <formula>"Y"</formula>
    </cfRule>
    <cfRule type="containsText" dxfId="2154" priority="2007" operator="containsText" text="Partial">
      <formula>NOT(ISERROR(SEARCH("Partial",S1139)))</formula>
    </cfRule>
  </conditionalFormatting>
  <conditionalFormatting sqref="AB1139">
    <cfRule type="containsText" dxfId="2153" priority="1997" operator="containsText" text="Include">
      <formula>NOT(ISERROR(SEARCH("Include",AB1139)))</formula>
    </cfRule>
    <cfRule type="cellIs" dxfId="2152" priority="1998" operator="equal">
      <formula>"Exclude"</formula>
    </cfRule>
    <cfRule type="cellIs" dxfId="2151" priority="1999" operator="equal">
      <formula>"Include with exclusions"</formula>
    </cfRule>
  </conditionalFormatting>
  <conditionalFormatting sqref="BT1139">
    <cfRule type="containsText" dxfId="2150" priority="1996" operator="containsText" text="Completed">
      <formula>NOT(ISERROR(SEARCH("Completed",BT1139)))</formula>
    </cfRule>
  </conditionalFormatting>
  <conditionalFormatting sqref="BT1139">
    <cfRule type="containsText" dxfId="2149" priority="1995" operator="containsText" text="Lapsed">
      <formula>NOT(ISERROR(SEARCH("Lapsed",BT1139)))</formula>
    </cfRule>
  </conditionalFormatting>
  <conditionalFormatting sqref="Q1140:R1140">
    <cfRule type="cellIs" dxfId="2148" priority="1991" operator="equal">
      <formula>"Availability unknown"</formula>
    </cfRule>
    <cfRule type="cellIs" dxfId="2147" priority="1992" operator="equal">
      <formula>"Not available"</formula>
    </cfRule>
    <cfRule type="cellIs" dxfId="2146" priority="1993" operator="equal">
      <formula>"Potentially available"</formula>
    </cfRule>
    <cfRule type="cellIs" dxfId="2145" priority="1994" operator="equal">
      <formula>"Available"</formula>
    </cfRule>
  </conditionalFormatting>
  <conditionalFormatting sqref="BC1140 BS1140:BT1140">
    <cfRule type="containsText" dxfId="2144" priority="1984" operator="containsText" text="Not developable">
      <formula>NOT(ISERROR(SEARCH("Not developable",BC1140)))</formula>
    </cfRule>
    <cfRule type="cellIs" dxfId="2143" priority="1985" operator="equal">
      <formula>"Potentially Developable"</formula>
    </cfRule>
    <cfRule type="cellIs" dxfId="2142" priority="1986" operator="equal">
      <formula>"Developable"</formula>
    </cfRule>
    <cfRule type="cellIs" dxfId="2141" priority="1987" operator="equal">
      <formula>"Deliverable"</formula>
    </cfRule>
  </conditionalFormatting>
  <conditionalFormatting sqref="BA1140:BB1140">
    <cfRule type="containsText" dxfId="2140" priority="1980" operator="containsText" text="Unachievable">
      <formula>NOT(ISERROR(SEARCH("Unachievable",BA1140)))</formula>
    </cfRule>
    <cfRule type="containsText" dxfId="2139" priority="1981" operator="containsText" text="Achievability unknown">
      <formula>NOT(ISERROR(SEARCH("Achievability unknown",BA1140)))</formula>
    </cfRule>
    <cfRule type="containsText" dxfId="2138" priority="1982" operator="containsText" text="potentially achievable">
      <formula>NOT(ISERROR(SEARCH("potentially achievable",BA1140)))</formula>
    </cfRule>
    <cfRule type="containsText" dxfId="2137" priority="1983" operator="containsText" text="Achievable">
      <formula>NOT(ISERROR(SEARCH("Achievable",BA1140)))</formula>
    </cfRule>
  </conditionalFormatting>
  <conditionalFormatting sqref="AA1140:AB1140">
    <cfRule type="cellIs" dxfId="2136" priority="1977" stopIfTrue="1" operator="equal">
      <formula>"Exclude"</formula>
    </cfRule>
    <cfRule type="containsText" dxfId="2135" priority="1978" stopIfTrue="1" operator="containsText" text="include with exclusions">
      <formula>NOT(ISERROR(SEARCH("include with exclusions",AA1140)))</formula>
    </cfRule>
    <cfRule type="containsText" dxfId="2134" priority="1979" operator="containsText" text="Include">
      <formula>NOT(ISERROR(SEARCH("Include",AA1140)))</formula>
    </cfRule>
  </conditionalFormatting>
  <conditionalFormatting sqref="AS1140">
    <cfRule type="cellIs" dxfId="2133" priority="1968" operator="equal">
      <formula>"Suitability Unknown"</formula>
    </cfRule>
    <cfRule type="cellIs" dxfId="2132" priority="1969" operator="equal">
      <formula>"Potentially suitable"</formula>
    </cfRule>
    <cfRule type="cellIs" dxfId="2131" priority="1970" operator="equal">
      <formula>"Not suitable"</formula>
    </cfRule>
    <cfRule type="cellIs" dxfId="2130" priority="1971" operator="equal">
      <formula>"Suitable"</formula>
    </cfRule>
  </conditionalFormatting>
  <conditionalFormatting sqref="S1140:AA1140 AC1140:AR1140">
    <cfRule type="cellIs" dxfId="2129" priority="1976" operator="equal">
      <formula>"-"</formula>
    </cfRule>
    <cfRule type="cellIs" dxfId="2128" priority="1988" operator="equal">
      <formula>"Partial"</formula>
    </cfRule>
    <cfRule type="cellIs" dxfId="2127" priority="1989" operator="equal">
      <formula>"Y"</formula>
    </cfRule>
    <cfRule type="cellIs" dxfId="2126" priority="1990" operator="equal">
      <formula>"N"</formula>
    </cfRule>
  </conditionalFormatting>
  <conditionalFormatting sqref="AD1140:AR1140 S1140:AA1140">
    <cfRule type="containsText" dxfId="2125" priority="1973" operator="containsText" text="N">
      <formula>NOT(ISERROR(SEARCH("N",S1140)))</formula>
    </cfRule>
    <cfRule type="cellIs" dxfId="2124" priority="1974" operator="equal">
      <formula>"Y"</formula>
    </cfRule>
    <cfRule type="containsText" dxfId="2123" priority="1975" operator="containsText" text="Partial">
      <formula>NOT(ISERROR(SEARCH("Partial",S1140)))</formula>
    </cfRule>
  </conditionalFormatting>
  <conditionalFormatting sqref="AB1140">
    <cfRule type="containsText" dxfId="2122" priority="1965" operator="containsText" text="Include">
      <formula>NOT(ISERROR(SEARCH("Include",AB1140)))</formula>
    </cfRule>
    <cfRule type="cellIs" dxfId="2121" priority="1966" operator="equal">
      <formula>"Exclude"</formula>
    </cfRule>
    <cfRule type="cellIs" dxfId="2120" priority="1967" operator="equal">
      <formula>"Include with exclusions"</formula>
    </cfRule>
  </conditionalFormatting>
  <conditionalFormatting sqref="BT1140">
    <cfRule type="containsText" dxfId="2119" priority="1964" operator="containsText" text="Completed">
      <formula>NOT(ISERROR(SEARCH("Completed",BT1140)))</formula>
    </cfRule>
  </conditionalFormatting>
  <conditionalFormatting sqref="BT1140">
    <cfRule type="containsText" dxfId="2118" priority="1963" operator="containsText" text="Lapsed">
      <formula>NOT(ISERROR(SEARCH("Lapsed",BT1140)))</formula>
    </cfRule>
  </conditionalFormatting>
  <conditionalFormatting sqref="Q1141:R1141">
    <cfRule type="cellIs" dxfId="2117" priority="1959" operator="equal">
      <formula>"Availability unknown"</formula>
    </cfRule>
    <cfRule type="cellIs" dxfId="2116" priority="1960" operator="equal">
      <formula>"Not available"</formula>
    </cfRule>
    <cfRule type="cellIs" dxfId="2115" priority="1961" operator="equal">
      <formula>"Potentially available"</formula>
    </cfRule>
    <cfRule type="cellIs" dxfId="2114" priority="1962" operator="equal">
      <formula>"Available"</formula>
    </cfRule>
  </conditionalFormatting>
  <conditionalFormatting sqref="BS1141:BT1141">
    <cfRule type="containsText" dxfId="2113" priority="1952" operator="containsText" text="Not developable">
      <formula>NOT(ISERROR(SEARCH("Not developable",BS1141)))</formula>
    </cfRule>
    <cfRule type="cellIs" dxfId="2112" priority="1953" operator="equal">
      <formula>"Potentially Developable"</formula>
    </cfRule>
    <cfRule type="cellIs" dxfId="2111" priority="1954" operator="equal">
      <formula>"Developable"</formula>
    </cfRule>
    <cfRule type="cellIs" dxfId="2110" priority="1955" operator="equal">
      <formula>"Deliverable"</formula>
    </cfRule>
  </conditionalFormatting>
  <conditionalFormatting sqref="BA1141:BB1141">
    <cfRule type="containsText" dxfId="2109" priority="1948" operator="containsText" text="Unachievable">
      <formula>NOT(ISERROR(SEARCH("Unachievable",BA1141)))</formula>
    </cfRule>
    <cfRule type="containsText" dxfId="2108" priority="1949" operator="containsText" text="Achievability unknown">
      <formula>NOT(ISERROR(SEARCH("Achievability unknown",BA1141)))</formula>
    </cfRule>
    <cfRule type="containsText" dxfId="2107" priority="1950" operator="containsText" text="potentially achievable">
      <formula>NOT(ISERROR(SEARCH("potentially achievable",BA1141)))</formula>
    </cfRule>
    <cfRule type="containsText" dxfId="2106" priority="1951" operator="containsText" text="Achievable">
      <formula>NOT(ISERROR(SEARCH("Achievable",BA1141)))</formula>
    </cfRule>
  </conditionalFormatting>
  <conditionalFormatting sqref="AA1141:AB1141">
    <cfRule type="cellIs" dxfId="2105" priority="1945" stopIfTrue="1" operator="equal">
      <formula>"Exclude"</formula>
    </cfRule>
    <cfRule type="containsText" dxfId="2104" priority="1946" stopIfTrue="1" operator="containsText" text="include with exclusions">
      <formula>NOT(ISERROR(SEARCH("include with exclusions",AA1141)))</formula>
    </cfRule>
    <cfRule type="containsText" dxfId="2103" priority="1947" operator="containsText" text="Include">
      <formula>NOT(ISERROR(SEARCH("Include",AA1141)))</formula>
    </cfRule>
  </conditionalFormatting>
  <conditionalFormatting sqref="AS1141">
    <cfRule type="cellIs" dxfId="2102" priority="1936" operator="equal">
      <formula>"Suitability Unknown"</formula>
    </cfRule>
    <cfRule type="cellIs" dxfId="2101" priority="1937" operator="equal">
      <formula>"Potentially suitable"</formula>
    </cfRule>
    <cfRule type="cellIs" dxfId="2100" priority="1938" operator="equal">
      <formula>"Not suitable"</formula>
    </cfRule>
    <cfRule type="cellIs" dxfId="2099" priority="1939" operator="equal">
      <formula>"Suitable"</formula>
    </cfRule>
  </conditionalFormatting>
  <conditionalFormatting sqref="AM1141:AR1141 S1141:AA1141 AC1141:AK1141">
    <cfRule type="cellIs" dxfId="2098" priority="1944" operator="equal">
      <formula>"-"</formula>
    </cfRule>
    <cfRule type="cellIs" dxfId="2097" priority="1956" operator="equal">
      <formula>"Partial"</formula>
    </cfRule>
    <cfRule type="cellIs" dxfId="2096" priority="1957" operator="equal">
      <formula>"Y"</formula>
    </cfRule>
    <cfRule type="cellIs" dxfId="2095" priority="1958" operator="equal">
      <formula>"N"</formula>
    </cfRule>
  </conditionalFormatting>
  <conditionalFormatting sqref="S1141:AA1141 AD1141:AR1141">
    <cfRule type="containsText" dxfId="2094" priority="1941" operator="containsText" text="N">
      <formula>NOT(ISERROR(SEARCH("N",S1141)))</formula>
    </cfRule>
    <cfRule type="cellIs" dxfId="2093" priority="1942" operator="equal">
      <formula>"Y"</formula>
    </cfRule>
    <cfRule type="containsText" dxfId="2092" priority="1943" operator="containsText" text="Partial">
      <formula>NOT(ISERROR(SEARCH("Partial",S1141)))</formula>
    </cfRule>
  </conditionalFormatting>
  <conditionalFormatting sqref="AB1141">
    <cfRule type="containsText" dxfId="2091" priority="1933" operator="containsText" text="Include">
      <formula>NOT(ISERROR(SEARCH("Include",AB1141)))</formula>
    </cfRule>
    <cfRule type="cellIs" dxfId="2090" priority="1934" operator="equal">
      <formula>"Exclude"</formula>
    </cfRule>
    <cfRule type="cellIs" dxfId="2089" priority="1935" operator="equal">
      <formula>"Include with exclusions"</formula>
    </cfRule>
  </conditionalFormatting>
  <conditionalFormatting sqref="BT1141">
    <cfRule type="containsText" dxfId="2088" priority="1932" operator="containsText" text="Completed">
      <formula>NOT(ISERROR(SEARCH("Completed",BT1141)))</formula>
    </cfRule>
  </conditionalFormatting>
  <conditionalFormatting sqref="BT1141">
    <cfRule type="containsText" dxfId="2087" priority="1931" operator="containsText" text="Lapsed">
      <formula>NOT(ISERROR(SEARCH("Lapsed",BT1141)))</formula>
    </cfRule>
  </conditionalFormatting>
  <conditionalFormatting sqref="BB1142">
    <cfRule type="containsText" dxfId="2086" priority="1927" operator="containsText" text="Unachievable">
      <formula>NOT(ISERROR(SEARCH("Unachievable",BB1142)))</formula>
    </cfRule>
    <cfRule type="containsText" dxfId="2085" priority="1928" operator="containsText" text="Achievability unknown">
      <formula>NOT(ISERROR(SEARCH("Achievability unknown",BB1142)))</formula>
    </cfRule>
    <cfRule type="containsText" dxfId="2084" priority="1929" operator="containsText" text="potentially achievable">
      <formula>NOT(ISERROR(SEARCH("potentially achievable",BB1142)))</formula>
    </cfRule>
    <cfRule type="containsText" dxfId="2083" priority="1930" operator="containsText" text="Achievable">
      <formula>NOT(ISERROR(SEARCH("Achievable",BB1142)))</formula>
    </cfRule>
  </conditionalFormatting>
  <conditionalFormatting sqref="BT1142">
    <cfRule type="containsText" dxfId="2082" priority="1926" operator="containsText" text="Lapsed">
      <formula>NOT(ISERROR(SEARCH("Lapsed",BT1142)))</formula>
    </cfRule>
  </conditionalFormatting>
  <conditionalFormatting sqref="BT1142">
    <cfRule type="containsText" dxfId="2081" priority="1922" operator="containsText" text="Not developable">
      <formula>NOT(ISERROR(SEARCH("Not developable",BT1142)))</formula>
    </cfRule>
    <cfRule type="cellIs" dxfId="2080" priority="1923" operator="equal">
      <formula>"Potentially Developable"</formula>
    </cfRule>
    <cfRule type="cellIs" dxfId="2079" priority="1924" operator="equal">
      <formula>"Developable"</formula>
    </cfRule>
    <cfRule type="cellIs" dxfId="2078" priority="1925" operator="equal">
      <formula>"Deliverable"</formula>
    </cfRule>
  </conditionalFormatting>
  <conditionalFormatting sqref="BT1142">
    <cfRule type="containsText" dxfId="2077" priority="1921" operator="containsText" text="Completed">
      <formula>NOT(ISERROR(SEARCH("Completed",BT1142)))</formula>
    </cfRule>
  </conditionalFormatting>
  <conditionalFormatting sqref="Q1143:R1143">
    <cfRule type="cellIs" dxfId="2076" priority="1917" operator="equal">
      <formula>"Availability unknown"</formula>
    </cfRule>
    <cfRule type="cellIs" dxfId="2075" priority="1918" operator="equal">
      <formula>"Not available"</formula>
    </cfRule>
    <cfRule type="cellIs" dxfId="2074" priority="1919" operator="equal">
      <formula>"Potentially available"</formula>
    </cfRule>
    <cfRule type="cellIs" dxfId="2073" priority="1920" operator="equal">
      <formula>"Available"</formula>
    </cfRule>
  </conditionalFormatting>
  <conditionalFormatting sqref="BS1143:BT1143">
    <cfRule type="containsText" dxfId="2072" priority="1910" operator="containsText" text="Not developable">
      <formula>NOT(ISERROR(SEARCH("Not developable",BS1143)))</formula>
    </cfRule>
    <cfRule type="cellIs" dxfId="2071" priority="1911" operator="equal">
      <formula>"Potentially Developable"</formula>
    </cfRule>
    <cfRule type="cellIs" dxfId="2070" priority="1912" operator="equal">
      <formula>"Developable"</formula>
    </cfRule>
    <cfRule type="cellIs" dxfId="2069" priority="1913" operator="equal">
      <formula>"Deliverable"</formula>
    </cfRule>
  </conditionalFormatting>
  <conditionalFormatting sqref="BA1143:BB1143">
    <cfRule type="containsText" dxfId="2068" priority="1906" operator="containsText" text="Unachievable">
      <formula>NOT(ISERROR(SEARCH("Unachievable",BA1143)))</formula>
    </cfRule>
    <cfRule type="containsText" dxfId="2067" priority="1907" operator="containsText" text="Achievability unknown">
      <formula>NOT(ISERROR(SEARCH("Achievability unknown",BA1143)))</formula>
    </cfRule>
    <cfRule type="containsText" dxfId="2066" priority="1908" operator="containsText" text="potentially achievable">
      <formula>NOT(ISERROR(SEARCH("potentially achievable",BA1143)))</formula>
    </cfRule>
    <cfRule type="containsText" dxfId="2065" priority="1909" operator="containsText" text="Achievable">
      <formula>NOT(ISERROR(SEARCH("Achievable",BA1143)))</formula>
    </cfRule>
  </conditionalFormatting>
  <conditionalFormatting sqref="AA1143:AB1143">
    <cfRule type="cellIs" dxfId="2064" priority="1903" stopIfTrue="1" operator="equal">
      <formula>"Exclude"</formula>
    </cfRule>
    <cfRule type="containsText" dxfId="2063" priority="1904" stopIfTrue="1" operator="containsText" text="include with exclusions">
      <formula>NOT(ISERROR(SEARCH("include with exclusions",AA1143)))</formula>
    </cfRule>
    <cfRule type="containsText" dxfId="2062" priority="1905" operator="containsText" text="Include">
      <formula>NOT(ISERROR(SEARCH("Include",AA1143)))</formula>
    </cfRule>
  </conditionalFormatting>
  <conditionalFormatting sqref="AS1143">
    <cfRule type="cellIs" dxfId="2061" priority="1894" operator="equal">
      <formula>"Suitability Unknown"</formula>
    </cfRule>
    <cfRule type="cellIs" dxfId="2060" priority="1895" operator="equal">
      <formula>"Potentially suitable"</formula>
    </cfRule>
    <cfRule type="cellIs" dxfId="2059" priority="1896" operator="equal">
      <formula>"Not suitable"</formula>
    </cfRule>
    <cfRule type="cellIs" dxfId="2058" priority="1897" operator="equal">
      <formula>"Suitable"</formula>
    </cfRule>
  </conditionalFormatting>
  <conditionalFormatting sqref="AC1143:AK1143 AM1143:AR1143 S1143:AA1143">
    <cfRule type="cellIs" dxfId="2057" priority="1902" operator="equal">
      <formula>"-"</formula>
    </cfRule>
    <cfRule type="cellIs" dxfId="2056" priority="1914" operator="equal">
      <formula>"Partial"</formula>
    </cfRule>
    <cfRule type="cellIs" dxfId="2055" priority="1915" operator="equal">
      <formula>"Y"</formula>
    </cfRule>
    <cfRule type="cellIs" dxfId="2054" priority="1916" operator="equal">
      <formula>"N"</formula>
    </cfRule>
  </conditionalFormatting>
  <conditionalFormatting sqref="AD1143:AR1143 S1143:AA1143">
    <cfRule type="containsText" dxfId="2053" priority="1899" operator="containsText" text="N">
      <formula>NOT(ISERROR(SEARCH("N",S1143)))</formula>
    </cfRule>
    <cfRule type="cellIs" dxfId="2052" priority="1900" operator="equal">
      <formula>"Y"</formula>
    </cfRule>
    <cfRule type="containsText" dxfId="2051" priority="1901" operator="containsText" text="Partial">
      <formula>NOT(ISERROR(SEARCH("Partial",S1143)))</formula>
    </cfRule>
  </conditionalFormatting>
  <conditionalFormatting sqref="AB1143">
    <cfRule type="containsText" dxfId="2050" priority="1891" operator="containsText" text="Include">
      <formula>NOT(ISERROR(SEARCH("Include",AB1143)))</formula>
    </cfRule>
    <cfRule type="cellIs" dxfId="2049" priority="1892" operator="equal">
      <formula>"Exclude"</formula>
    </cfRule>
    <cfRule type="cellIs" dxfId="2048" priority="1893" operator="equal">
      <formula>"Include with exclusions"</formula>
    </cfRule>
  </conditionalFormatting>
  <conditionalFormatting sqref="BT1143">
    <cfRule type="containsText" dxfId="2047" priority="1890" operator="containsText" text="Completed">
      <formula>NOT(ISERROR(SEARCH("Completed",BT1143)))</formula>
    </cfRule>
  </conditionalFormatting>
  <conditionalFormatting sqref="BT1143">
    <cfRule type="containsText" dxfId="2046" priority="1889" operator="containsText" text="Lapsed">
      <formula>NOT(ISERROR(SEARCH("Lapsed",BT1143)))</formula>
    </cfRule>
  </conditionalFormatting>
  <conditionalFormatting sqref="Q1144:R1144">
    <cfRule type="cellIs" dxfId="2045" priority="1885" operator="equal">
      <formula>"Availability unknown"</formula>
    </cfRule>
    <cfRule type="cellIs" dxfId="2044" priority="1886" operator="equal">
      <formula>"Not available"</formula>
    </cfRule>
    <cfRule type="cellIs" dxfId="2043" priority="1887" operator="equal">
      <formula>"Potentially available"</formula>
    </cfRule>
    <cfRule type="cellIs" dxfId="2042" priority="1888" operator="equal">
      <formula>"Available"</formula>
    </cfRule>
  </conditionalFormatting>
  <conditionalFormatting sqref="BS1144:BT1144">
    <cfRule type="containsText" dxfId="2041" priority="1878" operator="containsText" text="Not developable">
      <formula>NOT(ISERROR(SEARCH("Not developable",BS1144)))</formula>
    </cfRule>
    <cfRule type="cellIs" dxfId="2040" priority="1879" operator="equal">
      <formula>"Potentially Developable"</formula>
    </cfRule>
    <cfRule type="cellIs" dxfId="2039" priority="1880" operator="equal">
      <formula>"Developable"</formula>
    </cfRule>
    <cfRule type="cellIs" dxfId="2038" priority="1881" operator="equal">
      <formula>"Deliverable"</formula>
    </cfRule>
  </conditionalFormatting>
  <conditionalFormatting sqref="BA1144:BB1144">
    <cfRule type="containsText" dxfId="2037" priority="1874" operator="containsText" text="Unachievable">
      <formula>NOT(ISERROR(SEARCH("Unachievable",BA1144)))</formula>
    </cfRule>
    <cfRule type="containsText" dxfId="2036" priority="1875" operator="containsText" text="Achievability unknown">
      <formula>NOT(ISERROR(SEARCH("Achievability unknown",BA1144)))</formula>
    </cfRule>
    <cfRule type="containsText" dxfId="2035" priority="1876" operator="containsText" text="potentially achievable">
      <formula>NOT(ISERROR(SEARCH("potentially achievable",BA1144)))</formula>
    </cfRule>
    <cfRule type="containsText" dxfId="2034" priority="1877" operator="containsText" text="Achievable">
      <formula>NOT(ISERROR(SEARCH("Achievable",BA1144)))</formula>
    </cfRule>
  </conditionalFormatting>
  <conditionalFormatting sqref="AA1144:AB1144">
    <cfRule type="cellIs" dxfId="2033" priority="1871" stopIfTrue="1" operator="equal">
      <formula>"Exclude"</formula>
    </cfRule>
    <cfRule type="containsText" dxfId="2032" priority="1872" stopIfTrue="1" operator="containsText" text="include with exclusions">
      <formula>NOT(ISERROR(SEARCH("include with exclusions",AA1144)))</formula>
    </cfRule>
    <cfRule type="containsText" dxfId="2031" priority="1873" operator="containsText" text="Include">
      <formula>NOT(ISERROR(SEARCH("Include",AA1144)))</formula>
    </cfRule>
  </conditionalFormatting>
  <conditionalFormatting sqref="AS1144">
    <cfRule type="cellIs" dxfId="2030" priority="1862" operator="equal">
      <formula>"Suitability Unknown"</formula>
    </cfRule>
    <cfRule type="cellIs" dxfId="2029" priority="1863" operator="equal">
      <formula>"Potentially suitable"</formula>
    </cfRule>
    <cfRule type="cellIs" dxfId="2028" priority="1864" operator="equal">
      <formula>"Not suitable"</formula>
    </cfRule>
    <cfRule type="cellIs" dxfId="2027" priority="1865" operator="equal">
      <formula>"Suitable"</formula>
    </cfRule>
  </conditionalFormatting>
  <conditionalFormatting sqref="AM1144:AR1144 AC1144:AK1144 S1144:AA1144">
    <cfRule type="cellIs" dxfId="2026" priority="1870" operator="equal">
      <formula>"-"</formula>
    </cfRule>
    <cfRule type="cellIs" dxfId="2025" priority="1882" operator="equal">
      <formula>"Partial"</formula>
    </cfRule>
    <cfRule type="cellIs" dxfId="2024" priority="1883" operator="equal">
      <formula>"Y"</formula>
    </cfRule>
    <cfRule type="cellIs" dxfId="2023" priority="1884" operator="equal">
      <formula>"N"</formula>
    </cfRule>
  </conditionalFormatting>
  <conditionalFormatting sqref="S1144:AA1144 AD1144:AR1144">
    <cfRule type="containsText" dxfId="2022" priority="1867" operator="containsText" text="N">
      <formula>NOT(ISERROR(SEARCH("N",S1144)))</formula>
    </cfRule>
    <cfRule type="cellIs" dxfId="2021" priority="1868" operator="equal">
      <formula>"Y"</formula>
    </cfRule>
    <cfRule type="containsText" dxfId="2020" priority="1869" operator="containsText" text="Partial">
      <formula>NOT(ISERROR(SEARCH("Partial",S1144)))</formula>
    </cfRule>
  </conditionalFormatting>
  <conditionalFormatting sqref="AB1144">
    <cfRule type="containsText" dxfId="2019" priority="1859" operator="containsText" text="Include">
      <formula>NOT(ISERROR(SEARCH("Include",AB1144)))</formula>
    </cfRule>
    <cfRule type="cellIs" dxfId="2018" priority="1860" operator="equal">
      <formula>"Exclude"</formula>
    </cfRule>
    <cfRule type="cellIs" dxfId="2017" priority="1861" operator="equal">
      <formula>"Include with exclusions"</formula>
    </cfRule>
  </conditionalFormatting>
  <conditionalFormatting sqref="BT1144">
    <cfRule type="containsText" dxfId="2016" priority="1858" operator="containsText" text="Completed">
      <formula>NOT(ISERROR(SEARCH("Completed",BT1144)))</formula>
    </cfRule>
  </conditionalFormatting>
  <conditionalFormatting sqref="BT1144">
    <cfRule type="containsText" dxfId="2015" priority="1857" operator="containsText" text="Lapsed">
      <formula>NOT(ISERROR(SEARCH("Lapsed",BT1144)))</formula>
    </cfRule>
  </conditionalFormatting>
  <conditionalFormatting sqref="Q1145:R1145">
    <cfRule type="cellIs" dxfId="2014" priority="1853" operator="equal">
      <formula>"Availability unknown"</formula>
    </cfRule>
    <cfRule type="cellIs" dxfId="2013" priority="1854" operator="equal">
      <formula>"Not available"</formula>
    </cfRule>
    <cfRule type="cellIs" dxfId="2012" priority="1855" operator="equal">
      <formula>"Potentially available"</formula>
    </cfRule>
    <cfRule type="cellIs" dxfId="2011" priority="1856" operator="equal">
      <formula>"Available"</formula>
    </cfRule>
  </conditionalFormatting>
  <conditionalFormatting sqref="BS1145:BT1145">
    <cfRule type="containsText" dxfId="2010" priority="1846" operator="containsText" text="Not developable">
      <formula>NOT(ISERROR(SEARCH("Not developable",BS1145)))</formula>
    </cfRule>
    <cfRule type="cellIs" dxfId="2009" priority="1847" operator="equal">
      <formula>"Potentially Developable"</formula>
    </cfRule>
    <cfRule type="cellIs" dxfId="2008" priority="1848" operator="equal">
      <formula>"Developable"</formula>
    </cfRule>
    <cfRule type="cellIs" dxfId="2007" priority="1849" operator="equal">
      <formula>"Deliverable"</formula>
    </cfRule>
  </conditionalFormatting>
  <conditionalFormatting sqref="BA1145:BB1145">
    <cfRule type="containsText" dxfId="2006" priority="1842" operator="containsText" text="Unachievable">
      <formula>NOT(ISERROR(SEARCH("Unachievable",BA1145)))</formula>
    </cfRule>
    <cfRule type="containsText" dxfId="2005" priority="1843" operator="containsText" text="Achievability unknown">
      <formula>NOT(ISERROR(SEARCH("Achievability unknown",BA1145)))</formula>
    </cfRule>
    <cfRule type="containsText" dxfId="2004" priority="1844" operator="containsText" text="potentially achievable">
      <formula>NOT(ISERROR(SEARCH("potentially achievable",BA1145)))</formula>
    </cfRule>
    <cfRule type="containsText" dxfId="2003" priority="1845" operator="containsText" text="Achievable">
      <formula>NOT(ISERROR(SEARCH("Achievable",BA1145)))</formula>
    </cfRule>
  </conditionalFormatting>
  <conditionalFormatting sqref="AA1145:AB1145">
    <cfRule type="cellIs" dxfId="2002" priority="1839" stopIfTrue="1" operator="equal">
      <formula>"Exclude"</formula>
    </cfRule>
    <cfRule type="containsText" dxfId="2001" priority="1840" stopIfTrue="1" operator="containsText" text="include with exclusions">
      <formula>NOT(ISERROR(SEARCH("include with exclusions",AA1145)))</formula>
    </cfRule>
    <cfRule type="containsText" dxfId="2000" priority="1841" operator="containsText" text="Include">
      <formula>NOT(ISERROR(SEARCH("Include",AA1145)))</formula>
    </cfRule>
  </conditionalFormatting>
  <conditionalFormatting sqref="AS1145">
    <cfRule type="cellIs" dxfId="1999" priority="1830" operator="equal">
      <formula>"Suitability Unknown"</formula>
    </cfRule>
    <cfRule type="cellIs" dxfId="1998" priority="1831" operator="equal">
      <formula>"Potentially suitable"</formula>
    </cfRule>
    <cfRule type="cellIs" dxfId="1997" priority="1832" operator="equal">
      <formula>"Not suitable"</formula>
    </cfRule>
    <cfRule type="cellIs" dxfId="1996" priority="1833" operator="equal">
      <formula>"Suitable"</formula>
    </cfRule>
  </conditionalFormatting>
  <conditionalFormatting sqref="S1145:AA1145 AC1145:AK1145 AM1145:AR1145">
    <cfRule type="cellIs" dxfId="1995" priority="1838" operator="equal">
      <formula>"-"</formula>
    </cfRule>
    <cfRule type="cellIs" dxfId="1994" priority="1850" operator="equal">
      <formula>"Partial"</formula>
    </cfRule>
    <cfRule type="cellIs" dxfId="1993" priority="1851" operator="equal">
      <formula>"Y"</formula>
    </cfRule>
    <cfRule type="cellIs" dxfId="1992" priority="1852" operator="equal">
      <formula>"N"</formula>
    </cfRule>
  </conditionalFormatting>
  <conditionalFormatting sqref="AD1145:AR1145 S1145:AA1145">
    <cfRule type="containsText" dxfId="1991" priority="1835" operator="containsText" text="N">
      <formula>NOT(ISERROR(SEARCH("N",S1145)))</formula>
    </cfRule>
    <cfRule type="cellIs" dxfId="1990" priority="1836" operator="equal">
      <formula>"Y"</formula>
    </cfRule>
    <cfRule type="containsText" dxfId="1989" priority="1837" operator="containsText" text="Partial">
      <formula>NOT(ISERROR(SEARCH("Partial",S1145)))</formula>
    </cfRule>
  </conditionalFormatting>
  <conditionalFormatting sqref="AB1145">
    <cfRule type="containsText" dxfId="1988" priority="1827" operator="containsText" text="Include">
      <formula>NOT(ISERROR(SEARCH("Include",AB1145)))</formula>
    </cfRule>
    <cfRule type="cellIs" dxfId="1987" priority="1828" operator="equal">
      <formula>"Exclude"</formula>
    </cfRule>
    <cfRule type="cellIs" dxfId="1986" priority="1829" operator="equal">
      <formula>"Include with exclusions"</formula>
    </cfRule>
  </conditionalFormatting>
  <conditionalFormatting sqref="BT1145">
    <cfRule type="containsText" dxfId="1985" priority="1826" operator="containsText" text="Completed">
      <formula>NOT(ISERROR(SEARCH("Completed",BT1145)))</formula>
    </cfRule>
  </conditionalFormatting>
  <conditionalFormatting sqref="BT1145">
    <cfRule type="containsText" dxfId="1984" priority="1825" operator="containsText" text="Lapsed">
      <formula>NOT(ISERROR(SEARCH("Lapsed",BT1145)))</formula>
    </cfRule>
  </conditionalFormatting>
  <conditionalFormatting sqref="Q1146:R1146">
    <cfRule type="cellIs" dxfId="1983" priority="1821" operator="equal">
      <formula>"Availability unknown"</formula>
    </cfRule>
    <cfRule type="cellIs" dxfId="1982" priority="1822" operator="equal">
      <formula>"Not available"</formula>
    </cfRule>
    <cfRule type="cellIs" dxfId="1981" priority="1823" operator="equal">
      <formula>"Potentially available"</formula>
    </cfRule>
    <cfRule type="cellIs" dxfId="1980" priority="1824" operator="equal">
      <formula>"Available"</formula>
    </cfRule>
  </conditionalFormatting>
  <conditionalFormatting sqref="BS1146:BT1146">
    <cfRule type="containsText" dxfId="1979" priority="1814" operator="containsText" text="Not developable">
      <formula>NOT(ISERROR(SEARCH("Not developable",BS1146)))</formula>
    </cfRule>
    <cfRule type="cellIs" dxfId="1978" priority="1815" operator="equal">
      <formula>"Potentially Developable"</formula>
    </cfRule>
    <cfRule type="cellIs" dxfId="1977" priority="1816" operator="equal">
      <formula>"Developable"</formula>
    </cfRule>
    <cfRule type="cellIs" dxfId="1976" priority="1817" operator="equal">
      <formula>"Deliverable"</formula>
    </cfRule>
  </conditionalFormatting>
  <conditionalFormatting sqref="BA1146:BB1146">
    <cfRule type="containsText" dxfId="1975" priority="1810" operator="containsText" text="Unachievable">
      <formula>NOT(ISERROR(SEARCH("Unachievable",BA1146)))</formula>
    </cfRule>
    <cfRule type="containsText" dxfId="1974" priority="1811" operator="containsText" text="Achievability unknown">
      <formula>NOT(ISERROR(SEARCH("Achievability unknown",BA1146)))</formula>
    </cfRule>
    <cfRule type="containsText" dxfId="1973" priority="1812" operator="containsText" text="potentially achievable">
      <formula>NOT(ISERROR(SEARCH("potentially achievable",BA1146)))</formula>
    </cfRule>
    <cfRule type="containsText" dxfId="1972" priority="1813" operator="containsText" text="Achievable">
      <formula>NOT(ISERROR(SEARCH("Achievable",BA1146)))</formula>
    </cfRule>
  </conditionalFormatting>
  <conditionalFormatting sqref="AA1146:AB1146">
    <cfRule type="cellIs" dxfId="1971" priority="1807" stopIfTrue="1" operator="equal">
      <formula>"Exclude"</formula>
    </cfRule>
    <cfRule type="containsText" dxfId="1970" priority="1808" stopIfTrue="1" operator="containsText" text="include with exclusions">
      <formula>NOT(ISERROR(SEARCH("include with exclusions",AA1146)))</formula>
    </cfRule>
    <cfRule type="containsText" dxfId="1969" priority="1809" operator="containsText" text="Include">
      <formula>NOT(ISERROR(SEARCH("Include",AA1146)))</formula>
    </cfRule>
  </conditionalFormatting>
  <conditionalFormatting sqref="AS1146">
    <cfRule type="cellIs" dxfId="1968" priority="1798" operator="equal">
      <formula>"Suitability Unknown"</formula>
    </cfRule>
    <cfRule type="cellIs" dxfId="1967" priority="1799" operator="equal">
      <formula>"Potentially suitable"</formula>
    </cfRule>
    <cfRule type="cellIs" dxfId="1966" priority="1800" operator="equal">
      <formula>"Not suitable"</formula>
    </cfRule>
    <cfRule type="cellIs" dxfId="1965" priority="1801" operator="equal">
      <formula>"Suitable"</formula>
    </cfRule>
  </conditionalFormatting>
  <conditionalFormatting sqref="AM1146:AR1146 AC1146:AK1146 S1146:AA1146">
    <cfRule type="cellIs" dxfId="1964" priority="1806" operator="equal">
      <formula>"-"</formula>
    </cfRule>
    <cfRule type="cellIs" dxfId="1963" priority="1818" operator="equal">
      <formula>"Partial"</formula>
    </cfRule>
    <cfRule type="cellIs" dxfId="1962" priority="1819" operator="equal">
      <formula>"Y"</formula>
    </cfRule>
    <cfRule type="cellIs" dxfId="1961" priority="1820" operator="equal">
      <formula>"N"</formula>
    </cfRule>
  </conditionalFormatting>
  <conditionalFormatting sqref="S1146:AA1146 AD1146:AR1146">
    <cfRule type="containsText" dxfId="1960" priority="1803" operator="containsText" text="N">
      <formula>NOT(ISERROR(SEARCH("N",S1146)))</formula>
    </cfRule>
    <cfRule type="cellIs" dxfId="1959" priority="1804" operator="equal">
      <formula>"Y"</formula>
    </cfRule>
    <cfRule type="containsText" dxfId="1958" priority="1805" operator="containsText" text="Partial">
      <formula>NOT(ISERROR(SEARCH("Partial",S1146)))</formula>
    </cfRule>
  </conditionalFormatting>
  <conditionalFormatting sqref="AB1146">
    <cfRule type="containsText" dxfId="1957" priority="1795" operator="containsText" text="Include">
      <formula>NOT(ISERROR(SEARCH("Include",AB1146)))</formula>
    </cfRule>
    <cfRule type="cellIs" dxfId="1956" priority="1796" operator="equal">
      <formula>"Exclude"</formula>
    </cfRule>
    <cfRule type="cellIs" dxfId="1955" priority="1797" operator="equal">
      <formula>"Include with exclusions"</formula>
    </cfRule>
  </conditionalFormatting>
  <conditionalFormatting sqref="BT1146">
    <cfRule type="containsText" dxfId="1954" priority="1794" operator="containsText" text="Completed">
      <formula>NOT(ISERROR(SEARCH("Completed",BT1146)))</formula>
    </cfRule>
  </conditionalFormatting>
  <conditionalFormatting sqref="BT1146">
    <cfRule type="containsText" dxfId="1953" priority="1793" operator="containsText" text="Lapsed">
      <formula>NOT(ISERROR(SEARCH("Lapsed",BT1146)))</formula>
    </cfRule>
  </conditionalFormatting>
  <conditionalFormatting sqref="Q1147:R1147">
    <cfRule type="cellIs" dxfId="1952" priority="1789" operator="equal">
      <formula>"Availability unknown"</formula>
    </cfRule>
    <cfRule type="cellIs" dxfId="1951" priority="1790" operator="equal">
      <formula>"Not available"</formula>
    </cfRule>
    <cfRule type="cellIs" dxfId="1950" priority="1791" operator="equal">
      <formula>"Potentially available"</formula>
    </cfRule>
    <cfRule type="cellIs" dxfId="1949" priority="1792" operator="equal">
      <formula>"Available"</formula>
    </cfRule>
  </conditionalFormatting>
  <conditionalFormatting sqref="BS1147:BT1147">
    <cfRule type="containsText" dxfId="1948" priority="1782" operator="containsText" text="Not developable">
      <formula>NOT(ISERROR(SEARCH("Not developable",BS1147)))</formula>
    </cfRule>
    <cfRule type="cellIs" dxfId="1947" priority="1783" operator="equal">
      <formula>"Potentially Developable"</formula>
    </cfRule>
    <cfRule type="cellIs" dxfId="1946" priority="1784" operator="equal">
      <formula>"Developable"</formula>
    </cfRule>
    <cfRule type="cellIs" dxfId="1945" priority="1785" operator="equal">
      <formula>"Deliverable"</formula>
    </cfRule>
  </conditionalFormatting>
  <conditionalFormatting sqref="BA1147:BB1147">
    <cfRule type="containsText" dxfId="1944" priority="1778" operator="containsText" text="Unachievable">
      <formula>NOT(ISERROR(SEARCH("Unachievable",BA1147)))</formula>
    </cfRule>
    <cfRule type="containsText" dxfId="1943" priority="1779" operator="containsText" text="Achievability unknown">
      <formula>NOT(ISERROR(SEARCH("Achievability unknown",BA1147)))</formula>
    </cfRule>
    <cfRule type="containsText" dxfId="1942" priority="1780" operator="containsText" text="potentially achievable">
      <formula>NOT(ISERROR(SEARCH("potentially achievable",BA1147)))</formula>
    </cfRule>
    <cfRule type="containsText" dxfId="1941" priority="1781" operator="containsText" text="Achievable">
      <formula>NOT(ISERROR(SEARCH("Achievable",BA1147)))</formula>
    </cfRule>
  </conditionalFormatting>
  <conditionalFormatting sqref="AA1147:AB1147">
    <cfRule type="cellIs" dxfId="1940" priority="1775" stopIfTrue="1" operator="equal">
      <formula>"Exclude"</formula>
    </cfRule>
    <cfRule type="containsText" dxfId="1939" priority="1776" stopIfTrue="1" operator="containsText" text="include with exclusions">
      <formula>NOT(ISERROR(SEARCH("include with exclusions",AA1147)))</formula>
    </cfRule>
    <cfRule type="containsText" dxfId="1938" priority="1777" operator="containsText" text="Include">
      <formula>NOT(ISERROR(SEARCH("Include",AA1147)))</formula>
    </cfRule>
  </conditionalFormatting>
  <conditionalFormatting sqref="AS1147">
    <cfRule type="cellIs" dxfId="1937" priority="1766" operator="equal">
      <formula>"Suitability Unknown"</formula>
    </cfRule>
    <cfRule type="cellIs" dxfId="1936" priority="1767" operator="equal">
      <formula>"Potentially suitable"</formula>
    </cfRule>
    <cfRule type="cellIs" dxfId="1935" priority="1768" operator="equal">
      <formula>"Not suitable"</formula>
    </cfRule>
    <cfRule type="cellIs" dxfId="1934" priority="1769" operator="equal">
      <formula>"Suitable"</formula>
    </cfRule>
  </conditionalFormatting>
  <conditionalFormatting sqref="S1147:AA1147 AC1147:AK1147 AM1147:AR1147">
    <cfRule type="cellIs" dxfId="1933" priority="1774" operator="equal">
      <formula>"-"</formula>
    </cfRule>
    <cfRule type="cellIs" dxfId="1932" priority="1786" operator="equal">
      <formula>"Partial"</formula>
    </cfRule>
    <cfRule type="cellIs" dxfId="1931" priority="1787" operator="equal">
      <formula>"Y"</formula>
    </cfRule>
    <cfRule type="cellIs" dxfId="1930" priority="1788" operator="equal">
      <formula>"N"</formula>
    </cfRule>
  </conditionalFormatting>
  <conditionalFormatting sqref="AD1147:AR1147 S1147:AA1147">
    <cfRule type="containsText" dxfId="1929" priority="1771" operator="containsText" text="N">
      <formula>NOT(ISERROR(SEARCH("N",S1147)))</formula>
    </cfRule>
    <cfRule type="cellIs" dxfId="1928" priority="1772" operator="equal">
      <formula>"Y"</formula>
    </cfRule>
    <cfRule type="containsText" dxfId="1927" priority="1773" operator="containsText" text="Partial">
      <formula>NOT(ISERROR(SEARCH("Partial",S1147)))</formula>
    </cfRule>
  </conditionalFormatting>
  <conditionalFormatting sqref="AB1147">
    <cfRule type="containsText" dxfId="1926" priority="1763" operator="containsText" text="Include">
      <formula>NOT(ISERROR(SEARCH("Include",AB1147)))</formula>
    </cfRule>
    <cfRule type="cellIs" dxfId="1925" priority="1764" operator="equal">
      <formula>"Exclude"</formula>
    </cfRule>
    <cfRule type="cellIs" dxfId="1924" priority="1765" operator="equal">
      <formula>"Include with exclusions"</formula>
    </cfRule>
  </conditionalFormatting>
  <conditionalFormatting sqref="BT1147">
    <cfRule type="containsText" dxfId="1923" priority="1762" operator="containsText" text="Completed">
      <formula>NOT(ISERROR(SEARCH("Completed",BT1147)))</formula>
    </cfRule>
  </conditionalFormatting>
  <conditionalFormatting sqref="BT1147">
    <cfRule type="containsText" dxfId="1922" priority="1761" operator="containsText" text="Lapsed">
      <formula>NOT(ISERROR(SEARCH("Lapsed",BT1147)))</formula>
    </cfRule>
  </conditionalFormatting>
  <conditionalFormatting sqref="Q1148:R1148">
    <cfRule type="cellIs" dxfId="1921" priority="1757" operator="equal">
      <formula>"Availability unknown"</formula>
    </cfRule>
    <cfRule type="cellIs" dxfId="1920" priority="1758" operator="equal">
      <formula>"Not available"</formula>
    </cfRule>
    <cfRule type="cellIs" dxfId="1919" priority="1759" operator="equal">
      <formula>"Potentially available"</formula>
    </cfRule>
    <cfRule type="cellIs" dxfId="1918" priority="1760" operator="equal">
      <formula>"Available"</formula>
    </cfRule>
  </conditionalFormatting>
  <conditionalFormatting sqref="BS1148:BT1148">
    <cfRule type="containsText" dxfId="1917" priority="1750" operator="containsText" text="Not developable">
      <formula>NOT(ISERROR(SEARCH("Not developable",BS1148)))</formula>
    </cfRule>
    <cfRule type="cellIs" dxfId="1916" priority="1751" operator="equal">
      <formula>"Potentially Developable"</formula>
    </cfRule>
    <cfRule type="cellIs" dxfId="1915" priority="1752" operator="equal">
      <formula>"Developable"</formula>
    </cfRule>
    <cfRule type="cellIs" dxfId="1914" priority="1753" operator="equal">
      <formula>"Deliverable"</formula>
    </cfRule>
  </conditionalFormatting>
  <conditionalFormatting sqref="BA1148:BB1148">
    <cfRule type="containsText" dxfId="1913" priority="1746" operator="containsText" text="Unachievable">
      <formula>NOT(ISERROR(SEARCH("Unachievable",BA1148)))</formula>
    </cfRule>
    <cfRule type="containsText" dxfId="1912" priority="1747" operator="containsText" text="Achievability unknown">
      <formula>NOT(ISERROR(SEARCH("Achievability unknown",BA1148)))</formula>
    </cfRule>
    <cfRule type="containsText" dxfId="1911" priority="1748" operator="containsText" text="potentially achievable">
      <formula>NOT(ISERROR(SEARCH("potentially achievable",BA1148)))</formula>
    </cfRule>
    <cfRule type="containsText" dxfId="1910" priority="1749" operator="containsText" text="Achievable">
      <formula>NOT(ISERROR(SEARCH("Achievable",BA1148)))</formula>
    </cfRule>
  </conditionalFormatting>
  <conditionalFormatting sqref="AA1148:AB1148">
    <cfRule type="cellIs" dxfId="1909" priority="1743" stopIfTrue="1" operator="equal">
      <formula>"Exclude"</formula>
    </cfRule>
    <cfRule type="containsText" dxfId="1908" priority="1744" stopIfTrue="1" operator="containsText" text="include with exclusions">
      <formula>NOT(ISERROR(SEARCH("include with exclusions",AA1148)))</formula>
    </cfRule>
    <cfRule type="containsText" dxfId="1907" priority="1745" operator="containsText" text="Include">
      <formula>NOT(ISERROR(SEARCH("Include",AA1148)))</formula>
    </cfRule>
  </conditionalFormatting>
  <conditionalFormatting sqref="AS1148">
    <cfRule type="cellIs" dxfId="1906" priority="1734" operator="equal">
      <formula>"Suitability Unknown"</formula>
    </cfRule>
    <cfRule type="cellIs" dxfId="1905" priority="1735" operator="equal">
      <formula>"Potentially suitable"</formula>
    </cfRule>
    <cfRule type="cellIs" dxfId="1904" priority="1736" operator="equal">
      <formula>"Not suitable"</formula>
    </cfRule>
    <cfRule type="cellIs" dxfId="1903" priority="1737" operator="equal">
      <formula>"Suitable"</formula>
    </cfRule>
  </conditionalFormatting>
  <conditionalFormatting sqref="S1148:AA1148 AC1148:AK1148 AM1148:AR1148">
    <cfRule type="cellIs" dxfId="1902" priority="1742" operator="equal">
      <formula>"-"</formula>
    </cfRule>
    <cfRule type="cellIs" dxfId="1901" priority="1754" operator="equal">
      <formula>"Partial"</formula>
    </cfRule>
    <cfRule type="cellIs" dxfId="1900" priority="1755" operator="equal">
      <formula>"Y"</formula>
    </cfRule>
    <cfRule type="cellIs" dxfId="1899" priority="1756" operator="equal">
      <formula>"N"</formula>
    </cfRule>
  </conditionalFormatting>
  <conditionalFormatting sqref="AD1148:AR1148 S1148:AA1148">
    <cfRule type="containsText" dxfId="1898" priority="1739" operator="containsText" text="N">
      <formula>NOT(ISERROR(SEARCH("N",S1148)))</formula>
    </cfRule>
    <cfRule type="cellIs" dxfId="1897" priority="1740" operator="equal">
      <formula>"Y"</formula>
    </cfRule>
    <cfRule type="containsText" dxfId="1896" priority="1741" operator="containsText" text="Partial">
      <formula>NOT(ISERROR(SEARCH("Partial",S1148)))</formula>
    </cfRule>
  </conditionalFormatting>
  <conditionalFormatting sqref="AB1148">
    <cfRule type="containsText" dxfId="1895" priority="1731" operator="containsText" text="Include">
      <formula>NOT(ISERROR(SEARCH("Include",AB1148)))</formula>
    </cfRule>
    <cfRule type="cellIs" dxfId="1894" priority="1732" operator="equal">
      <formula>"Exclude"</formula>
    </cfRule>
    <cfRule type="cellIs" dxfId="1893" priority="1733" operator="equal">
      <formula>"Include with exclusions"</formula>
    </cfRule>
  </conditionalFormatting>
  <conditionalFormatting sqref="BT1148">
    <cfRule type="containsText" dxfId="1892" priority="1730" operator="containsText" text="Completed">
      <formula>NOT(ISERROR(SEARCH("Completed",BT1148)))</formula>
    </cfRule>
  </conditionalFormatting>
  <conditionalFormatting sqref="BT1148">
    <cfRule type="containsText" dxfId="1891" priority="1729" operator="containsText" text="Lapsed">
      <formula>NOT(ISERROR(SEARCH("Lapsed",BT1148)))</formula>
    </cfRule>
  </conditionalFormatting>
  <conditionalFormatting sqref="Q1149:R1149">
    <cfRule type="cellIs" dxfId="1890" priority="1725" operator="equal">
      <formula>"Availability unknown"</formula>
    </cfRule>
    <cfRule type="cellIs" dxfId="1889" priority="1726" operator="equal">
      <formula>"Not available"</formula>
    </cfRule>
    <cfRule type="cellIs" dxfId="1888" priority="1727" operator="equal">
      <formula>"Potentially available"</formula>
    </cfRule>
    <cfRule type="cellIs" dxfId="1887" priority="1728" operator="equal">
      <formula>"Available"</formula>
    </cfRule>
  </conditionalFormatting>
  <conditionalFormatting sqref="BS1149:BT1149">
    <cfRule type="containsText" dxfId="1886" priority="1718" operator="containsText" text="Not developable">
      <formula>NOT(ISERROR(SEARCH("Not developable",BS1149)))</formula>
    </cfRule>
    <cfRule type="cellIs" dxfId="1885" priority="1719" operator="equal">
      <formula>"Potentially Developable"</formula>
    </cfRule>
    <cfRule type="cellIs" dxfId="1884" priority="1720" operator="equal">
      <formula>"Developable"</formula>
    </cfRule>
    <cfRule type="cellIs" dxfId="1883" priority="1721" operator="equal">
      <formula>"Deliverable"</formula>
    </cfRule>
  </conditionalFormatting>
  <conditionalFormatting sqref="BA1149:BB1149">
    <cfRule type="containsText" dxfId="1882" priority="1714" operator="containsText" text="Unachievable">
      <formula>NOT(ISERROR(SEARCH("Unachievable",BA1149)))</formula>
    </cfRule>
    <cfRule type="containsText" dxfId="1881" priority="1715" operator="containsText" text="Achievability unknown">
      <formula>NOT(ISERROR(SEARCH("Achievability unknown",BA1149)))</formula>
    </cfRule>
    <cfRule type="containsText" dxfId="1880" priority="1716" operator="containsText" text="potentially achievable">
      <formula>NOT(ISERROR(SEARCH("potentially achievable",BA1149)))</formula>
    </cfRule>
    <cfRule type="containsText" dxfId="1879" priority="1717" operator="containsText" text="Achievable">
      <formula>NOT(ISERROR(SEARCH("Achievable",BA1149)))</formula>
    </cfRule>
  </conditionalFormatting>
  <conditionalFormatting sqref="AA1149:AB1149">
    <cfRule type="cellIs" dxfId="1878" priority="1711" stopIfTrue="1" operator="equal">
      <formula>"Exclude"</formula>
    </cfRule>
    <cfRule type="containsText" dxfId="1877" priority="1712" stopIfTrue="1" operator="containsText" text="include with exclusions">
      <formula>NOT(ISERROR(SEARCH("include with exclusions",AA1149)))</formula>
    </cfRule>
    <cfRule type="containsText" dxfId="1876" priority="1713" operator="containsText" text="Include">
      <formula>NOT(ISERROR(SEARCH("Include",AA1149)))</formula>
    </cfRule>
  </conditionalFormatting>
  <conditionalFormatting sqref="AS1149">
    <cfRule type="cellIs" dxfId="1875" priority="1702" operator="equal">
      <formula>"Suitability Unknown"</formula>
    </cfRule>
    <cfRule type="cellIs" dxfId="1874" priority="1703" operator="equal">
      <formula>"Potentially suitable"</formula>
    </cfRule>
    <cfRule type="cellIs" dxfId="1873" priority="1704" operator="equal">
      <formula>"Not suitable"</formula>
    </cfRule>
    <cfRule type="cellIs" dxfId="1872" priority="1705" operator="equal">
      <formula>"Suitable"</formula>
    </cfRule>
  </conditionalFormatting>
  <conditionalFormatting sqref="AM1149:AR1149 AC1149:AK1149 S1149:AA1149">
    <cfRule type="cellIs" dxfId="1871" priority="1710" operator="equal">
      <formula>"-"</formula>
    </cfRule>
    <cfRule type="cellIs" dxfId="1870" priority="1722" operator="equal">
      <formula>"Partial"</formula>
    </cfRule>
    <cfRule type="cellIs" dxfId="1869" priority="1723" operator="equal">
      <formula>"Y"</formula>
    </cfRule>
    <cfRule type="cellIs" dxfId="1868" priority="1724" operator="equal">
      <formula>"N"</formula>
    </cfRule>
  </conditionalFormatting>
  <conditionalFormatting sqref="S1149:AA1149 AD1149:AR1149">
    <cfRule type="containsText" dxfId="1867" priority="1707" operator="containsText" text="N">
      <formula>NOT(ISERROR(SEARCH("N",S1149)))</formula>
    </cfRule>
    <cfRule type="cellIs" dxfId="1866" priority="1708" operator="equal">
      <formula>"Y"</formula>
    </cfRule>
    <cfRule type="containsText" dxfId="1865" priority="1709" operator="containsText" text="Partial">
      <formula>NOT(ISERROR(SEARCH("Partial",S1149)))</formula>
    </cfRule>
  </conditionalFormatting>
  <conditionalFormatting sqref="AB1149">
    <cfRule type="containsText" dxfId="1864" priority="1699" operator="containsText" text="Include">
      <formula>NOT(ISERROR(SEARCH("Include",AB1149)))</formula>
    </cfRule>
    <cfRule type="cellIs" dxfId="1863" priority="1700" operator="equal">
      <formula>"Exclude"</formula>
    </cfRule>
    <cfRule type="cellIs" dxfId="1862" priority="1701" operator="equal">
      <formula>"Include with exclusions"</formula>
    </cfRule>
  </conditionalFormatting>
  <conditionalFormatting sqref="BT1149">
    <cfRule type="containsText" dxfId="1861" priority="1698" operator="containsText" text="Completed">
      <formula>NOT(ISERROR(SEARCH("Completed",BT1149)))</formula>
    </cfRule>
  </conditionalFormatting>
  <conditionalFormatting sqref="BT1149">
    <cfRule type="containsText" dxfId="1860" priority="1697" operator="containsText" text="Lapsed">
      <formula>NOT(ISERROR(SEARCH("Lapsed",BT1149)))</formula>
    </cfRule>
  </conditionalFormatting>
  <conditionalFormatting sqref="BB1150">
    <cfRule type="containsText" dxfId="1859" priority="1693" operator="containsText" text="Unachievable">
      <formula>NOT(ISERROR(SEARCH("Unachievable",BB1150)))</formula>
    </cfRule>
    <cfRule type="containsText" dxfId="1858" priority="1694" operator="containsText" text="Achievability unknown">
      <formula>NOT(ISERROR(SEARCH("Achievability unknown",BB1150)))</formula>
    </cfRule>
    <cfRule type="containsText" dxfId="1857" priority="1695" operator="containsText" text="potentially achievable">
      <formula>NOT(ISERROR(SEARCH("potentially achievable",BB1150)))</formula>
    </cfRule>
    <cfRule type="containsText" dxfId="1856" priority="1696" operator="containsText" text="Achievable">
      <formula>NOT(ISERROR(SEARCH("Achievable",BB1150)))</formula>
    </cfRule>
  </conditionalFormatting>
  <conditionalFormatting sqref="BT1150">
    <cfRule type="containsText" dxfId="1855" priority="1692" operator="containsText" text="Lapsed">
      <formula>NOT(ISERROR(SEARCH("Lapsed",BT1150)))</formula>
    </cfRule>
  </conditionalFormatting>
  <conditionalFormatting sqref="BT1150">
    <cfRule type="containsText" dxfId="1854" priority="1688" operator="containsText" text="Not developable">
      <formula>NOT(ISERROR(SEARCH("Not developable",BT1150)))</formula>
    </cfRule>
    <cfRule type="cellIs" dxfId="1853" priority="1689" operator="equal">
      <formula>"Potentially Developable"</formula>
    </cfRule>
    <cfRule type="cellIs" dxfId="1852" priority="1690" operator="equal">
      <formula>"Developable"</formula>
    </cfRule>
    <cfRule type="cellIs" dxfId="1851" priority="1691" operator="equal">
      <formula>"Deliverable"</formula>
    </cfRule>
  </conditionalFormatting>
  <conditionalFormatting sqref="BT1150">
    <cfRule type="containsText" dxfId="1850" priority="1687" operator="containsText" text="Completed">
      <formula>NOT(ISERROR(SEARCH("Completed",BT1150)))</formula>
    </cfRule>
  </conditionalFormatting>
  <conditionalFormatting sqref="O1151:P1151">
    <cfRule type="cellIs" dxfId="1849" priority="1683" operator="equal">
      <formula>"Availability unknown"</formula>
    </cfRule>
    <cfRule type="cellIs" dxfId="1848" priority="1684" operator="equal">
      <formula>"Not available"</formula>
    </cfRule>
    <cfRule type="cellIs" dxfId="1847" priority="1685" operator="equal">
      <formula>"Potentially available"</formula>
    </cfRule>
    <cfRule type="cellIs" dxfId="1846" priority="1686" operator="equal">
      <formula>"Available"</formula>
    </cfRule>
  </conditionalFormatting>
  <conditionalFormatting sqref="BQ1151:BR1151">
    <cfRule type="containsText" dxfId="1845" priority="1676" operator="containsText" text="Not developable">
      <formula>NOT(ISERROR(SEARCH("Not developable",BQ1151)))</formula>
    </cfRule>
    <cfRule type="cellIs" dxfId="1844" priority="1677" operator="equal">
      <formula>"Potentially Developable"</formula>
    </cfRule>
    <cfRule type="cellIs" dxfId="1843" priority="1678" operator="equal">
      <formula>"Developable"</formula>
    </cfRule>
    <cfRule type="cellIs" dxfId="1842" priority="1679" operator="equal">
      <formula>"Deliverable"</formula>
    </cfRule>
  </conditionalFormatting>
  <conditionalFormatting sqref="AY1151:AZ1151">
    <cfRule type="containsText" dxfId="1841" priority="1672" operator="containsText" text="Unachievable">
      <formula>NOT(ISERROR(SEARCH("Unachievable",AY1151)))</formula>
    </cfRule>
    <cfRule type="containsText" dxfId="1840" priority="1673" operator="containsText" text="Achievability unknown">
      <formula>NOT(ISERROR(SEARCH("Achievability unknown",AY1151)))</formula>
    </cfRule>
    <cfRule type="containsText" dxfId="1839" priority="1674" operator="containsText" text="potentially achievable">
      <formula>NOT(ISERROR(SEARCH("potentially achievable",AY1151)))</formula>
    </cfRule>
    <cfRule type="containsText" dxfId="1838" priority="1675" operator="containsText" text="Achievable">
      <formula>NOT(ISERROR(SEARCH("Achievable",AY1151)))</formula>
    </cfRule>
  </conditionalFormatting>
  <conditionalFormatting sqref="Y1151:Z1151">
    <cfRule type="cellIs" dxfId="1837" priority="1669" stopIfTrue="1" operator="equal">
      <formula>"Exclude"</formula>
    </cfRule>
    <cfRule type="containsText" dxfId="1836" priority="1670" stopIfTrue="1" operator="containsText" text="include with exclusions">
      <formula>NOT(ISERROR(SEARCH("include with exclusions",Y1151)))</formula>
    </cfRule>
    <cfRule type="containsText" dxfId="1835" priority="1671" operator="containsText" text="Include">
      <formula>NOT(ISERROR(SEARCH("Include",Y1151)))</formula>
    </cfRule>
  </conditionalFormatting>
  <conditionalFormatting sqref="AQ1151">
    <cfRule type="cellIs" dxfId="1834" priority="1660" operator="equal">
      <formula>"Suitability Unknown"</formula>
    </cfRule>
    <cfRule type="cellIs" dxfId="1833" priority="1661" operator="equal">
      <formula>"Potentially suitable"</formula>
    </cfRule>
    <cfRule type="cellIs" dxfId="1832" priority="1662" operator="equal">
      <formula>"Not suitable"</formula>
    </cfRule>
    <cfRule type="cellIs" dxfId="1831" priority="1663" operator="equal">
      <formula>"Suitable"</formula>
    </cfRule>
  </conditionalFormatting>
  <conditionalFormatting sqref="Q1151:Y1151 AA1151:AI1151 AK1151:AP1151">
    <cfRule type="cellIs" dxfId="1830" priority="1668" operator="equal">
      <formula>"-"</formula>
    </cfRule>
    <cfRule type="cellIs" dxfId="1829" priority="1680" operator="equal">
      <formula>"Partial"</formula>
    </cfRule>
    <cfRule type="cellIs" dxfId="1828" priority="1681" operator="equal">
      <formula>"Y"</formula>
    </cfRule>
    <cfRule type="cellIs" dxfId="1827" priority="1682" operator="equal">
      <formula>"N"</formula>
    </cfRule>
  </conditionalFormatting>
  <conditionalFormatting sqref="AB1151:AP1151 Q1151:Y1151">
    <cfRule type="containsText" dxfId="1826" priority="1665" operator="containsText" text="N">
      <formula>NOT(ISERROR(SEARCH("N",Q1151)))</formula>
    </cfRule>
    <cfRule type="cellIs" dxfId="1825" priority="1666" operator="equal">
      <formula>"Y"</formula>
    </cfRule>
    <cfRule type="containsText" dxfId="1824" priority="1667" operator="containsText" text="Partial">
      <formula>NOT(ISERROR(SEARCH("Partial",Q1151)))</formula>
    </cfRule>
  </conditionalFormatting>
  <conditionalFormatting sqref="Z1151">
    <cfRule type="containsText" dxfId="1823" priority="1657" operator="containsText" text="Include">
      <formula>NOT(ISERROR(SEARCH("Include",Z1151)))</formula>
    </cfRule>
    <cfRule type="cellIs" dxfId="1822" priority="1658" operator="equal">
      <formula>"Exclude"</formula>
    </cfRule>
    <cfRule type="cellIs" dxfId="1821" priority="1659" operator="equal">
      <formula>"Include with exclusions"</formula>
    </cfRule>
  </conditionalFormatting>
  <conditionalFormatting sqref="BR1151">
    <cfRule type="containsText" dxfId="1820" priority="1656" operator="containsText" text="Completed">
      <formula>NOT(ISERROR(SEARCH("Completed",BR1151)))</formula>
    </cfRule>
  </conditionalFormatting>
  <conditionalFormatting sqref="BR1151">
    <cfRule type="containsText" dxfId="1819" priority="1655" operator="containsText" text="Lapsed">
      <formula>NOT(ISERROR(SEARCH("Lapsed",BR1151)))</formula>
    </cfRule>
  </conditionalFormatting>
  <conditionalFormatting sqref="Q1152:R1152">
    <cfRule type="cellIs" dxfId="1818" priority="1651" operator="equal">
      <formula>"Availability unknown"</formula>
    </cfRule>
    <cfRule type="cellIs" dxfId="1817" priority="1652" operator="equal">
      <formula>"Not available"</formula>
    </cfRule>
    <cfRule type="cellIs" dxfId="1816" priority="1653" operator="equal">
      <formula>"Potentially available"</formula>
    </cfRule>
    <cfRule type="cellIs" dxfId="1815" priority="1654" operator="equal">
      <formula>"Available"</formula>
    </cfRule>
  </conditionalFormatting>
  <conditionalFormatting sqref="BS1152:BT1152">
    <cfRule type="containsText" dxfId="1814" priority="1644" operator="containsText" text="Not developable">
      <formula>NOT(ISERROR(SEARCH("Not developable",BS1152)))</formula>
    </cfRule>
    <cfRule type="cellIs" dxfId="1813" priority="1645" operator="equal">
      <formula>"Potentially Developable"</formula>
    </cfRule>
    <cfRule type="cellIs" dxfId="1812" priority="1646" operator="equal">
      <formula>"Developable"</formula>
    </cfRule>
    <cfRule type="cellIs" dxfId="1811" priority="1647" operator="equal">
      <formula>"Deliverable"</formula>
    </cfRule>
  </conditionalFormatting>
  <conditionalFormatting sqref="BA1152:BB1152">
    <cfRule type="containsText" dxfId="1810" priority="1640" operator="containsText" text="Unachievable">
      <formula>NOT(ISERROR(SEARCH("Unachievable",BA1152)))</formula>
    </cfRule>
    <cfRule type="containsText" dxfId="1809" priority="1641" operator="containsText" text="Achievability unknown">
      <formula>NOT(ISERROR(SEARCH("Achievability unknown",BA1152)))</formula>
    </cfRule>
    <cfRule type="containsText" dxfId="1808" priority="1642" operator="containsText" text="potentially achievable">
      <formula>NOT(ISERROR(SEARCH("potentially achievable",BA1152)))</formula>
    </cfRule>
    <cfRule type="containsText" dxfId="1807" priority="1643" operator="containsText" text="Achievable">
      <formula>NOT(ISERROR(SEARCH("Achievable",BA1152)))</formula>
    </cfRule>
  </conditionalFormatting>
  <conditionalFormatting sqref="AA1152">
    <cfRule type="cellIs" dxfId="1806" priority="1637" stopIfTrue="1" operator="equal">
      <formula>"Exclude"</formula>
    </cfRule>
    <cfRule type="containsText" dxfId="1805" priority="1638" stopIfTrue="1" operator="containsText" text="include with exclusions">
      <formula>NOT(ISERROR(SEARCH("include with exclusions",AA1152)))</formula>
    </cfRule>
    <cfRule type="containsText" dxfId="1804" priority="1639" operator="containsText" text="Include">
      <formula>NOT(ISERROR(SEARCH("Include",AA1152)))</formula>
    </cfRule>
  </conditionalFormatting>
  <conditionalFormatting sqref="AS1152">
    <cfRule type="cellIs" dxfId="1803" priority="1628" operator="equal">
      <formula>"Suitability Unknown"</formula>
    </cfRule>
    <cfRule type="cellIs" dxfId="1802" priority="1629" operator="equal">
      <formula>"Potentially suitable"</formula>
    </cfRule>
    <cfRule type="cellIs" dxfId="1801" priority="1630" operator="equal">
      <formula>"Not suitable"</formula>
    </cfRule>
    <cfRule type="cellIs" dxfId="1800" priority="1631" operator="equal">
      <formula>"Suitable"</formula>
    </cfRule>
  </conditionalFormatting>
  <conditionalFormatting sqref="R1152:Z1152 AC1152:AK1152 AM1152:AR1152">
    <cfRule type="cellIs" dxfId="1799" priority="1636" operator="equal">
      <formula>"-"</formula>
    </cfRule>
    <cfRule type="cellIs" dxfId="1798" priority="1648" operator="equal">
      <formula>"Partial"</formula>
    </cfRule>
    <cfRule type="cellIs" dxfId="1797" priority="1649" operator="equal">
      <formula>"Y"</formula>
    </cfRule>
    <cfRule type="cellIs" dxfId="1796" priority="1650" operator="equal">
      <formula>"N"</formula>
    </cfRule>
  </conditionalFormatting>
  <conditionalFormatting sqref="AD1152:AR1152 S1152:AA1152">
    <cfRule type="containsText" dxfId="1795" priority="1633" operator="containsText" text="N">
      <formula>NOT(ISERROR(SEARCH("N",S1152)))</formula>
    </cfRule>
    <cfRule type="cellIs" dxfId="1794" priority="1634" operator="equal">
      <formula>"Y"</formula>
    </cfRule>
    <cfRule type="containsText" dxfId="1793" priority="1635" operator="containsText" text="Partial">
      <formula>NOT(ISERROR(SEARCH("Partial",S1152)))</formula>
    </cfRule>
  </conditionalFormatting>
  <conditionalFormatting sqref="AB1152">
    <cfRule type="containsText" dxfId="1792" priority="1625" operator="containsText" text="Include">
      <formula>NOT(ISERROR(SEARCH("Include",AB1152)))</formula>
    </cfRule>
    <cfRule type="cellIs" dxfId="1791" priority="1626" operator="equal">
      <formula>"Exclude"</formula>
    </cfRule>
    <cfRule type="cellIs" dxfId="1790" priority="1627" operator="equal">
      <formula>"Include with exclusions"</formula>
    </cfRule>
  </conditionalFormatting>
  <conditionalFormatting sqref="BT1152">
    <cfRule type="containsText" dxfId="1789" priority="1624" operator="containsText" text="Completed">
      <formula>NOT(ISERROR(SEARCH("Completed",BT1152)))</formula>
    </cfRule>
  </conditionalFormatting>
  <conditionalFormatting sqref="BT1152">
    <cfRule type="containsText" dxfId="1788" priority="1623" operator="containsText" text="Lapsed">
      <formula>NOT(ISERROR(SEARCH("Lapsed",BT1152)))</formula>
    </cfRule>
  </conditionalFormatting>
  <conditionalFormatting sqref="Q1153:R1153">
    <cfRule type="cellIs" dxfId="1787" priority="1619" operator="equal">
      <formula>"Availability unknown"</formula>
    </cfRule>
    <cfRule type="cellIs" dxfId="1786" priority="1620" operator="equal">
      <formula>"Not available"</formula>
    </cfRule>
    <cfRule type="cellIs" dxfId="1785" priority="1621" operator="equal">
      <formula>"Potentially available"</formula>
    </cfRule>
    <cfRule type="cellIs" dxfId="1784" priority="1622" operator="equal">
      <formula>"Available"</formula>
    </cfRule>
  </conditionalFormatting>
  <conditionalFormatting sqref="BS1153:BT1153">
    <cfRule type="containsText" dxfId="1783" priority="1612" operator="containsText" text="Not developable">
      <formula>NOT(ISERROR(SEARCH("Not developable",BS1153)))</formula>
    </cfRule>
    <cfRule type="cellIs" dxfId="1782" priority="1613" operator="equal">
      <formula>"Potentially Developable"</formula>
    </cfRule>
    <cfRule type="cellIs" dxfId="1781" priority="1614" operator="equal">
      <formula>"Developable"</formula>
    </cfRule>
    <cfRule type="cellIs" dxfId="1780" priority="1615" operator="equal">
      <formula>"Deliverable"</formula>
    </cfRule>
  </conditionalFormatting>
  <conditionalFormatting sqref="BA1153:BB1153">
    <cfRule type="containsText" dxfId="1779" priority="1608" operator="containsText" text="Unachievable">
      <formula>NOT(ISERROR(SEARCH("Unachievable",BA1153)))</formula>
    </cfRule>
    <cfRule type="containsText" dxfId="1778" priority="1609" operator="containsText" text="Achievability unknown">
      <formula>NOT(ISERROR(SEARCH("Achievability unknown",BA1153)))</formula>
    </cfRule>
    <cfRule type="containsText" dxfId="1777" priority="1610" operator="containsText" text="potentially achievable">
      <formula>NOT(ISERROR(SEARCH("potentially achievable",BA1153)))</formula>
    </cfRule>
    <cfRule type="containsText" dxfId="1776" priority="1611" operator="containsText" text="Achievable">
      <formula>NOT(ISERROR(SEARCH("Achievable",BA1153)))</formula>
    </cfRule>
  </conditionalFormatting>
  <conditionalFormatting sqref="AA1153:AB1153">
    <cfRule type="cellIs" dxfId="1775" priority="1605" stopIfTrue="1" operator="equal">
      <formula>"Exclude"</formula>
    </cfRule>
    <cfRule type="containsText" dxfId="1774" priority="1606" stopIfTrue="1" operator="containsText" text="include with exclusions">
      <formula>NOT(ISERROR(SEARCH("include with exclusions",AA1153)))</formula>
    </cfRule>
    <cfRule type="containsText" dxfId="1773" priority="1607" operator="containsText" text="Include">
      <formula>NOT(ISERROR(SEARCH("Include",AA1153)))</formula>
    </cfRule>
  </conditionalFormatting>
  <conditionalFormatting sqref="AS1153">
    <cfRule type="cellIs" dxfId="1772" priority="1596" operator="equal">
      <formula>"Suitability Unknown"</formula>
    </cfRule>
    <cfRule type="cellIs" dxfId="1771" priority="1597" operator="equal">
      <formula>"Potentially suitable"</formula>
    </cfRule>
    <cfRule type="cellIs" dxfId="1770" priority="1598" operator="equal">
      <formula>"Not suitable"</formula>
    </cfRule>
    <cfRule type="cellIs" dxfId="1769" priority="1599" operator="equal">
      <formula>"Suitable"</formula>
    </cfRule>
  </conditionalFormatting>
  <conditionalFormatting sqref="AM1153:AR1153 AC1153:AK1153 S1153:AA1153">
    <cfRule type="cellIs" dxfId="1768" priority="1604" operator="equal">
      <formula>"-"</formula>
    </cfRule>
    <cfRule type="cellIs" dxfId="1767" priority="1616" operator="equal">
      <formula>"Partial"</formula>
    </cfRule>
    <cfRule type="cellIs" dxfId="1766" priority="1617" operator="equal">
      <formula>"Y"</formula>
    </cfRule>
    <cfRule type="cellIs" dxfId="1765" priority="1618" operator="equal">
      <formula>"N"</formula>
    </cfRule>
  </conditionalFormatting>
  <conditionalFormatting sqref="S1153:AA1153 AD1153:AR1153">
    <cfRule type="containsText" dxfId="1764" priority="1601" operator="containsText" text="N">
      <formula>NOT(ISERROR(SEARCH("N",S1153)))</formula>
    </cfRule>
    <cfRule type="cellIs" dxfId="1763" priority="1602" operator="equal">
      <formula>"Y"</formula>
    </cfRule>
    <cfRule type="containsText" dxfId="1762" priority="1603" operator="containsText" text="Partial">
      <formula>NOT(ISERROR(SEARCH("Partial",S1153)))</formula>
    </cfRule>
  </conditionalFormatting>
  <conditionalFormatting sqref="AB1153">
    <cfRule type="containsText" dxfId="1761" priority="1593" operator="containsText" text="Include">
      <formula>NOT(ISERROR(SEARCH("Include",AB1153)))</formula>
    </cfRule>
    <cfRule type="cellIs" dxfId="1760" priority="1594" operator="equal">
      <formula>"Exclude"</formula>
    </cfRule>
    <cfRule type="cellIs" dxfId="1759" priority="1595" operator="equal">
      <formula>"Include with exclusions"</formula>
    </cfRule>
  </conditionalFormatting>
  <conditionalFormatting sqref="BT1153">
    <cfRule type="containsText" dxfId="1758" priority="1592" operator="containsText" text="Completed">
      <formula>NOT(ISERROR(SEARCH("Completed",BT1153)))</formula>
    </cfRule>
  </conditionalFormatting>
  <conditionalFormatting sqref="BT1153">
    <cfRule type="containsText" dxfId="1757" priority="1591" operator="containsText" text="Lapsed">
      <formula>NOT(ISERROR(SEARCH("Lapsed",BT1153)))</formula>
    </cfRule>
  </conditionalFormatting>
  <conditionalFormatting sqref="Q1154:R1154">
    <cfRule type="cellIs" dxfId="1756" priority="1587" operator="equal">
      <formula>"Availability unknown"</formula>
    </cfRule>
    <cfRule type="cellIs" dxfId="1755" priority="1588" operator="equal">
      <formula>"Not available"</formula>
    </cfRule>
    <cfRule type="cellIs" dxfId="1754" priority="1589" operator="equal">
      <formula>"Potentially available"</formula>
    </cfRule>
    <cfRule type="cellIs" dxfId="1753" priority="1590" operator="equal">
      <formula>"Available"</formula>
    </cfRule>
  </conditionalFormatting>
  <conditionalFormatting sqref="BC1154 BS1154:BT1154">
    <cfRule type="containsText" dxfId="1752" priority="1580" operator="containsText" text="Not developable">
      <formula>NOT(ISERROR(SEARCH("Not developable",BC1154)))</formula>
    </cfRule>
    <cfRule type="cellIs" dxfId="1751" priority="1581" operator="equal">
      <formula>"Potentially Developable"</formula>
    </cfRule>
    <cfRule type="cellIs" dxfId="1750" priority="1582" operator="equal">
      <formula>"Developable"</formula>
    </cfRule>
    <cfRule type="cellIs" dxfId="1749" priority="1583" operator="equal">
      <formula>"Deliverable"</formula>
    </cfRule>
  </conditionalFormatting>
  <conditionalFormatting sqref="BA1154:BB1154">
    <cfRule type="containsText" dxfId="1748" priority="1576" operator="containsText" text="Unachievable">
      <formula>NOT(ISERROR(SEARCH("Unachievable",BA1154)))</formula>
    </cfRule>
    <cfRule type="containsText" dxfId="1747" priority="1577" operator="containsText" text="Achievability unknown">
      <formula>NOT(ISERROR(SEARCH("Achievability unknown",BA1154)))</formula>
    </cfRule>
    <cfRule type="containsText" dxfId="1746" priority="1578" operator="containsText" text="potentially achievable">
      <formula>NOT(ISERROR(SEARCH("potentially achievable",BA1154)))</formula>
    </cfRule>
    <cfRule type="containsText" dxfId="1745" priority="1579" operator="containsText" text="Achievable">
      <formula>NOT(ISERROR(SEARCH("Achievable",BA1154)))</formula>
    </cfRule>
  </conditionalFormatting>
  <conditionalFormatting sqref="AB1154">
    <cfRule type="cellIs" dxfId="1744" priority="1573" stopIfTrue="1" operator="equal">
      <formula>"Exclude"</formula>
    </cfRule>
    <cfRule type="containsText" dxfId="1743" priority="1574" stopIfTrue="1" operator="containsText" text="include with exclusions">
      <formula>NOT(ISERROR(SEARCH("include with exclusions",AB1154)))</formula>
    </cfRule>
    <cfRule type="containsText" dxfId="1742" priority="1575" operator="containsText" text="Include">
      <formula>NOT(ISERROR(SEARCH("Include",AB1154)))</formula>
    </cfRule>
  </conditionalFormatting>
  <conditionalFormatting sqref="AS1154">
    <cfRule type="cellIs" dxfId="1741" priority="1564" operator="equal">
      <formula>"Suitability Unknown"</formula>
    </cfRule>
    <cfRule type="cellIs" dxfId="1740" priority="1565" operator="equal">
      <formula>"Potentially suitable"</formula>
    </cfRule>
    <cfRule type="cellIs" dxfId="1739" priority="1566" operator="equal">
      <formula>"Not suitable"</formula>
    </cfRule>
    <cfRule type="cellIs" dxfId="1738" priority="1567" operator="equal">
      <formula>"Suitable"</formula>
    </cfRule>
  </conditionalFormatting>
  <conditionalFormatting sqref="AD1154:AL1154 AN1154:AR1154 S1154:AA1154">
    <cfRule type="cellIs" dxfId="1737" priority="1572" operator="equal">
      <formula>"-"</formula>
    </cfRule>
    <cfRule type="cellIs" dxfId="1736" priority="1584" operator="equal">
      <formula>"Partial"</formula>
    </cfRule>
    <cfRule type="cellIs" dxfId="1735" priority="1585" operator="equal">
      <formula>"Y"</formula>
    </cfRule>
    <cfRule type="cellIs" dxfId="1734" priority="1586" operator="equal">
      <formula>"N"</formula>
    </cfRule>
  </conditionalFormatting>
  <conditionalFormatting sqref="AD1154:AR1154 S1154:AA1154">
    <cfRule type="containsText" dxfId="1733" priority="1569" operator="containsText" text="N">
      <formula>NOT(ISERROR(SEARCH("N",S1154)))</formula>
    </cfRule>
    <cfRule type="cellIs" dxfId="1732" priority="1570" operator="equal">
      <formula>"Y"</formula>
    </cfRule>
    <cfRule type="containsText" dxfId="1731" priority="1571" operator="containsText" text="Partial">
      <formula>NOT(ISERROR(SEARCH("Partial",S1154)))</formula>
    </cfRule>
  </conditionalFormatting>
  <conditionalFormatting sqref="AB1154">
    <cfRule type="containsText" dxfId="1730" priority="1561" operator="containsText" text="Include">
      <formula>NOT(ISERROR(SEARCH("Include",AB1154)))</formula>
    </cfRule>
    <cfRule type="cellIs" dxfId="1729" priority="1562" operator="equal">
      <formula>"Exclude"</formula>
    </cfRule>
    <cfRule type="cellIs" dxfId="1728" priority="1563" operator="equal">
      <formula>"Include with exclusions"</formula>
    </cfRule>
  </conditionalFormatting>
  <conditionalFormatting sqref="BT1154">
    <cfRule type="containsText" dxfId="1727" priority="1560" operator="containsText" text="Completed">
      <formula>NOT(ISERROR(SEARCH("Completed",BT1154)))</formula>
    </cfRule>
  </conditionalFormatting>
  <conditionalFormatting sqref="BT1154">
    <cfRule type="containsText" dxfId="1726" priority="1559" operator="containsText" text="Lapsed">
      <formula>NOT(ISERROR(SEARCH("Lapsed",BT1154)))</formula>
    </cfRule>
  </conditionalFormatting>
  <conditionalFormatting sqref="Q1155:R1155">
    <cfRule type="cellIs" dxfId="1725" priority="1555" operator="equal">
      <formula>"Availability unknown"</formula>
    </cfRule>
    <cfRule type="cellIs" dxfId="1724" priority="1556" operator="equal">
      <formula>"Not available"</formula>
    </cfRule>
    <cfRule type="cellIs" dxfId="1723" priority="1557" operator="equal">
      <formula>"Potentially available"</formula>
    </cfRule>
    <cfRule type="cellIs" dxfId="1722" priority="1558" operator="equal">
      <formula>"Available"</formula>
    </cfRule>
  </conditionalFormatting>
  <conditionalFormatting sqref="BS1155:BT1155 BC1155">
    <cfRule type="containsText" dxfId="1721" priority="1548" operator="containsText" text="Not developable">
      <formula>NOT(ISERROR(SEARCH("Not developable",BC1155)))</formula>
    </cfRule>
    <cfRule type="cellIs" dxfId="1720" priority="1549" operator="equal">
      <formula>"Potentially Developable"</formula>
    </cfRule>
    <cfRule type="cellIs" dxfId="1719" priority="1550" operator="equal">
      <formula>"Developable"</formula>
    </cfRule>
    <cfRule type="cellIs" dxfId="1718" priority="1551" operator="equal">
      <formula>"Deliverable"</formula>
    </cfRule>
  </conditionalFormatting>
  <conditionalFormatting sqref="BA1155:BB1155">
    <cfRule type="containsText" dxfId="1717" priority="1544" operator="containsText" text="Unachievable">
      <formula>NOT(ISERROR(SEARCH("Unachievable",BA1155)))</formula>
    </cfRule>
    <cfRule type="containsText" dxfId="1716" priority="1545" operator="containsText" text="Achievability unknown">
      <formula>NOT(ISERROR(SEARCH("Achievability unknown",BA1155)))</formula>
    </cfRule>
    <cfRule type="containsText" dxfId="1715" priority="1546" operator="containsText" text="potentially achievable">
      <formula>NOT(ISERROR(SEARCH("potentially achievable",BA1155)))</formula>
    </cfRule>
    <cfRule type="containsText" dxfId="1714" priority="1547" operator="containsText" text="Achievable">
      <formula>NOT(ISERROR(SEARCH("Achievable",BA1155)))</formula>
    </cfRule>
  </conditionalFormatting>
  <conditionalFormatting sqref="AB1155">
    <cfRule type="cellIs" dxfId="1713" priority="1541" stopIfTrue="1" operator="equal">
      <formula>"Exclude"</formula>
    </cfRule>
    <cfRule type="containsText" dxfId="1712" priority="1542" stopIfTrue="1" operator="containsText" text="include with exclusions">
      <formula>NOT(ISERROR(SEARCH("include with exclusions",AB1155)))</formula>
    </cfRule>
    <cfRule type="containsText" dxfId="1711" priority="1543" operator="containsText" text="Include">
      <formula>NOT(ISERROR(SEARCH("Include",AB1155)))</formula>
    </cfRule>
  </conditionalFormatting>
  <conditionalFormatting sqref="AS1155">
    <cfRule type="cellIs" dxfId="1710" priority="1532" operator="equal">
      <formula>"Suitability Unknown"</formula>
    </cfRule>
    <cfRule type="cellIs" dxfId="1709" priority="1533" operator="equal">
      <formula>"Potentially suitable"</formula>
    </cfRule>
    <cfRule type="cellIs" dxfId="1708" priority="1534" operator="equal">
      <formula>"Not suitable"</formula>
    </cfRule>
    <cfRule type="cellIs" dxfId="1707" priority="1535" operator="equal">
      <formula>"Suitable"</formula>
    </cfRule>
  </conditionalFormatting>
  <conditionalFormatting sqref="S1155:AA1155 AN1155:AR1155 AD1155:AL1155">
    <cfRule type="cellIs" dxfId="1706" priority="1540" operator="equal">
      <formula>"-"</formula>
    </cfRule>
    <cfRule type="cellIs" dxfId="1705" priority="1552" operator="equal">
      <formula>"Partial"</formula>
    </cfRule>
    <cfRule type="cellIs" dxfId="1704" priority="1553" operator="equal">
      <formula>"Y"</formula>
    </cfRule>
    <cfRule type="cellIs" dxfId="1703" priority="1554" operator="equal">
      <formula>"N"</formula>
    </cfRule>
  </conditionalFormatting>
  <conditionalFormatting sqref="S1155:AA1155 AD1155:AR1155">
    <cfRule type="containsText" dxfId="1702" priority="1537" operator="containsText" text="N">
      <formula>NOT(ISERROR(SEARCH("N",S1155)))</formula>
    </cfRule>
    <cfRule type="cellIs" dxfId="1701" priority="1538" operator="equal">
      <formula>"Y"</formula>
    </cfRule>
    <cfRule type="containsText" dxfId="1700" priority="1539" operator="containsText" text="Partial">
      <formula>NOT(ISERROR(SEARCH("Partial",S1155)))</formula>
    </cfRule>
  </conditionalFormatting>
  <conditionalFormatting sqref="AB1155">
    <cfRule type="containsText" dxfId="1699" priority="1529" operator="containsText" text="Include">
      <formula>NOT(ISERROR(SEARCH("Include",AB1155)))</formula>
    </cfRule>
    <cfRule type="cellIs" dxfId="1698" priority="1530" operator="equal">
      <formula>"Exclude"</formula>
    </cfRule>
    <cfRule type="cellIs" dxfId="1697" priority="1531" operator="equal">
      <formula>"Include with exclusions"</formula>
    </cfRule>
  </conditionalFormatting>
  <conditionalFormatting sqref="BT1155">
    <cfRule type="containsText" dxfId="1696" priority="1528" operator="containsText" text="Completed">
      <formula>NOT(ISERROR(SEARCH("Completed",BT1155)))</formula>
    </cfRule>
  </conditionalFormatting>
  <conditionalFormatting sqref="BT1155">
    <cfRule type="containsText" dxfId="1695" priority="1527" operator="containsText" text="Lapsed">
      <formula>NOT(ISERROR(SEARCH("Lapsed",BT1155)))</formula>
    </cfRule>
  </conditionalFormatting>
  <conditionalFormatting sqref="Q1156:R1156">
    <cfRule type="cellIs" dxfId="1694" priority="1523" operator="equal">
      <formula>"Availability unknown"</formula>
    </cfRule>
    <cfRule type="cellIs" dxfId="1693" priority="1524" operator="equal">
      <formula>"Not available"</formula>
    </cfRule>
    <cfRule type="cellIs" dxfId="1692" priority="1525" operator="equal">
      <formula>"Potentially available"</formula>
    </cfRule>
    <cfRule type="cellIs" dxfId="1691" priority="1526" operator="equal">
      <formula>"Available"</formula>
    </cfRule>
  </conditionalFormatting>
  <conditionalFormatting sqref="BC1156 BS1156:BT1156">
    <cfRule type="containsText" dxfId="1690" priority="1516" operator="containsText" text="Not developable">
      <formula>NOT(ISERROR(SEARCH("Not developable",BC1156)))</formula>
    </cfRule>
    <cfRule type="cellIs" dxfId="1689" priority="1517" operator="equal">
      <formula>"Potentially Developable"</formula>
    </cfRule>
    <cfRule type="cellIs" dxfId="1688" priority="1518" operator="equal">
      <formula>"Developable"</formula>
    </cfRule>
    <cfRule type="cellIs" dxfId="1687" priority="1519" operator="equal">
      <formula>"Deliverable"</formula>
    </cfRule>
  </conditionalFormatting>
  <conditionalFormatting sqref="BA1156:BB1156">
    <cfRule type="containsText" dxfId="1686" priority="1512" operator="containsText" text="Unachievable">
      <formula>NOT(ISERROR(SEARCH("Unachievable",BA1156)))</formula>
    </cfRule>
    <cfRule type="containsText" dxfId="1685" priority="1513" operator="containsText" text="Achievability unknown">
      <formula>NOT(ISERROR(SEARCH("Achievability unknown",BA1156)))</formula>
    </cfRule>
    <cfRule type="containsText" dxfId="1684" priority="1514" operator="containsText" text="potentially achievable">
      <formula>NOT(ISERROR(SEARCH("potentially achievable",BA1156)))</formula>
    </cfRule>
    <cfRule type="containsText" dxfId="1683" priority="1515" operator="containsText" text="Achievable">
      <formula>NOT(ISERROR(SEARCH("Achievable",BA1156)))</formula>
    </cfRule>
  </conditionalFormatting>
  <conditionalFormatting sqref="AB1156">
    <cfRule type="cellIs" dxfId="1682" priority="1509" stopIfTrue="1" operator="equal">
      <formula>"Exclude"</formula>
    </cfRule>
    <cfRule type="containsText" dxfId="1681" priority="1510" stopIfTrue="1" operator="containsText" text="include with exclusions">
      <formula>NOT(ISERROR(SEARCH("include with exclusions",AB1156)))</formula>
    </cfRule>
    <cfRule type="containsText" dxfId="1680" priority="1511" operator="containsText" text="Include">
      <formula>NOT(ISERROR(SEARCH("Include",AB1156)))</formula>
    </cfRule>
  </conditionalFormatting>
  <conditionalFormatting sqref="AS1156">
    <cfRule type="cellIs" dxfId="1679" priority="1500" operator="equal">
      <formula>"Suitability Unknown"</formula>
    </cfRule>
    <cfRule type="cellIs" dxfId="1678" priority="1501" operator="equal">
      <formula>"Potentially suitable"</formula>
    </cfRule>
    <cfRule type="cellIs" dxfId="1677" priority="1502" operator="equal">
      <formula>"Not suitable"</formula>
    </cfRule>
    <cfRule type="cellIs" dxfId="1676" priority="1503" operator="equal">
      <formula>"Suitable"</formula>
    </cfRule>
  </conditionalFormatting>
  <conditionalFormatting sqref="AD1156:AL1156 AN1156:AR1156 S1156:AA1156">
    <cfRule type="cellIs" dxfId="1675" priority="1508" operator="equal">
      <formula>"-"</formula>
    </cfRule>
    <cfRule type="cellIs" dxfId="1674" priority="1520" operator="equal">
      <formula>"Partial"</formula>
    </cfRule>
    <cfRule type="cellIs" dxfId="1673" priority="1521" operator="equal">
      <formula>"Y"</formula>
    </cfRule>
    <cfRule type="cellIs" dxfId="1672" priority="1522" operator="equal">
      <formula>"N"</formula>
    </cfRule>
  </conditionalFormatting>
  <conditionalFormatting sqref="AD1156:AR1156 S1156:AA1156">
    <cfRule type="containsText" dxfId="1671" priority="1505" operator="containsText" text="N">
      <formula>NOT(ISERROR(SEARCH("N",S1156)))</formula>
    </cfRule>
    <cfRule type="cellIs" dxfId="1670" priority="1506" operator="equal">
      <formula>"Y"</formula>
    </cfRule>
    <cfRule type="containsText" dxfId="1669" priority="1507" operator="containsText" text="Partial">
      <formula>NOT(ISERROR(SEARCH("Partial",S1156)))</formula>
    </cfRule>
  </conditionalFormatting>
  <conditionalFormatting sqref="AB1156">
    <cfRule type="containsText" dxfId="1668" priority="1497" operator="containsText" text="Include">
      <formula>NOT(ISERROR(SEARCH("Include",AB1156)))</formula>
    </cfRule>
    <cfRule type="cellIs" dxfId="1667" priority="1498" operator="equal">
      <formula>"Exclude"</formula>
    </cfRule>
    <cfRule type="cellIs" dxfId="1666" priority="1499" operator="equal">
      <formula>"Include with exclusions"</formula>
    </cfRule>
  </conditionalFormatting>
  <conditionalFormatting sqref="BT1156">
    <cfRule type="containsText" dxfId="1665" priority="1496" operator="containsText" text="Completed">
      <formula>NOT(ISERROR(SEARCH("Completed",BT1156)))</formula>
    </cfRule>
  </conditionalFormatting>
  <conditionalFormatting sqref="BT1156">
    <cfRule type="containsText" dxfId="1664" priority="1495" operator="containsText" text="Lapsed">
      <formula>NOT(ISERROR(SEARCH("Lapsed",BT1156)))</formula>
    </cfRule>
  </conditionalFormatting>
  <conditionalFormatting sqref="AZ1157">
    <cfRule type="containsText" dxfId="1663" priority="1491" operator="containsText" text="Unachievable">
      <formula>NOT(ISERROR(SEARCH("Unachievable",AZ1157)))</formula>
    </cfRule>
    <cfRule type="containsText" dxfId="1662" priority="1492" operator="containsText" text="Achievability unknown">
      <formula>NOT(ISERROR(SEARCH("Achievability unknown",AZ1157)))</formula>
    </cfRule>
    <cfRule type="containsText" dxfId="1661" priority="1493" operator="containsText" text="potentially achievable">
      <formula>NOT(ISERROR(SEARCH("potentially achievable",AZ1157)))</formula>
    </cfRule>
    <cfRule type="containsText" dxfId="1660" priority="1494" operator="containsText" text="Achievable">
      <formula>NOT(ISERROR(SEARCH("Achievable",AZ1157)))</formula>
    </cfRule>
  </conditionalFormatting>
  <conditionalFormatting sqref="BS1157">
    <cfRule type="containsText" dxfId="1659" priority="1487" operator="containsText" text="Not developable">
      <formula>NOT(ISERROR(SEARCH("Not developable",BS1157)))</formula>
    </cfRule>
    <cfRule type="cellIs" dxfId="1658" priority="1488" operator="equal">
      <formula>"Potentially Developable"</formula>
    </cfRule>
    <cfRule type="cellIs" dxfId="1657" priority="1489" operator="equal">
      <formula>"Developable"</formula>
    </cfRule>
    <cfRule type="cellIs" dxfId="1656" priority="1490" operator="equal">
      <formula>"Deliverable"</formula>
    </cfRule>
  </conditionalFormatting>
  <conditionalFormatting sqref="BS1157">
    <cfRule type="containsText" dxfId="1655" priority="1486" operator="containsText" text="Completed">
      <formula>NOT(ISERROR(SEARCH("Completed",BS1157)))</formula>
    </cfRule>
  </conditionalFormatting>
  <conditionalFormatting sqref="BS1157">
    <cfRule type="containsText" dxfId="1654" priority="1485" operator="containsText" text="Lapsed">
      <formula>NOT(ISERROR(SEARCH("Lapsed",BS1157)))</formula>
    </cfRule>
  </conditionalFormatting>
  <conditionalFormatting sqref="Q1157">
    <cfRule type="cellIs" dxfId="1653" priority="1481" operator="equal">
      <formula>"Availability unknown"</formula>
    </cfRule>
    <cfRule type="cellIs" dxfId="1652" priority="1482" operator="equal">
      <formula>"Not available"</formula>
    </cfRule>
    <cfRule type="cellIs" dxfId="1651" priority="1483" operator="equal">
      <formula>"Potentially available"</formula>
    </cfRule>
    <cfRule type="cellIs" dxfId="1650" priority="1484" operator="equal">
      <formula>"Available"</formula>
    </cfRule>
  </conditionalFormatting>
  <conditionalFormatting sqref="AA1157">
    <cfRule type="containsText" dxfId="1649" priority="1478" operator="containsText" text="Include">
      <formula>NOT(ISERROR(SEARCH("Include",AA1157)))</formula>
    </cfRule>
    <cfRule type="cellIs" dxfId="1648" priority="1479" operator="equal">
      <formula>"Exclude"</formula>
    </cfRule>
    <cfRule type="cellIs" dxfId="1647" priority="1480" operator="equal">
      <formula>"Include with exclusions"</formula>
    </cfRule>
  </conditionalFormatting>
  <conditionalFormatting sqref="R1157:Z1157">
    <cfRule type="containsText" dxfId="1646" priority="1475" operator="containsText" text="N">
      <formula>NOT(ISERROR(SEARCH("N",R1157)))</formula>
    </cfRule>
    <cfRule type="cellIs" dxfId="1645" priority="1476" operator="equal">
      <formula>"Y"</formula>
    </cfRule>
    <cfRule type="containsText" dxfId="1644" priority="1477" operator="containsText" text="Partial">
      <formula>NOT(ISERROR(SEARCH("Partial",R1157)))</formula>
    </cfRule>
  </conditionalFormatting>
  <conditionalFormatting sqref="AR1157">
    <cfRule type="cellIs" dxfId="1643" priority="1466" operator="equal">
      <formula>"Suitability Unknown"</formula>
    </cfRule>
    <cfRule type="cellIs" dxfId="1642" priority="1467" operator="equal">
      <formula>"Potentially suitable"</formula>
    </cfRule>
    <cfRule type="cellIs" dxfId="1641" priority="1468" operator="equal">
      <formula>"Not suitable"</formula>
    </cfRule>
    <cfRule type="cellIs" dxfId="1640" priority="1469" operator="equal">
      <formula>"Suitable"</formula>
    </cfRule>
  </conditionalFormatting>
  <conditionalFormatting sqref="AC1157:AQ1157">
    <cfRule type="containsText" dxfId="1639" priority="1471" operator="containsText" text="N">
      <formula>NOT(ISERROR(SEARCH("N",AC1157)))</formula>
    </cfRule>
    <cfRule type="cellIs" dxfId="1638" priority="1472" operator="equal">
      <formula>"Y"</formula>
    </cfRule>
    <cfRule type="containsText" dxfId="1637" priority="1473" operator="containsText" text="Partial">
      <formula>NOT(ISERROR(SEARCH("Partial",AC1157)))</formula>
    </cfRule>
  </conditionalFormatting>
  <conditionalFormatting sqref="BA1157">
    <cfRule type="containsText" dxfId="1636" priority="1462" operator="containsText" text="Unachievable">
      <formula>NOT(ISERROR(SEARCH("Unachievable",BA1157)))</formula>
    </cfRule>
    <cfRule type="containsText" dxfId="1635" priority="1463" operator="containsText" text="Achievability unknown">
      <formula>NOT(ISERROR(SEARCH("Achievability unknown",BA1157)))</formula>
    </cfRule>
    <cfRule type="containsText" dxfId="1634" priority="1464" operator="containsText" text="potentially achievable">
      <formula>NOT(ISERROR(SEARCH("potentially achievable",BA1157)))</formula>
    </cfRule>
    <cfRule type="containsText" dxfId="1633" priority="1465" operator="containsText" text="Achievable">
      <formula>NOT(ISERROR(SEARCH("Achievable",BA1157)))</formula>
    </cfRule>
  </conditionalFormatting>
  <conditionalFormatting sqref="BI1157">
    <cfRule type="containsText" dxfId="1632" priority="1459" operator="containsText" text="N">
      <formula>NOT(ISERROR(SEARCH("N",BI1157)))</formula>
    </cfRule>
    <cfRule type="cellIs" dxfId="1631" priority="1460" operator="equal">
      <formula>"Y"</formula>
    </cfRule>
    <cfRule type="containsText" dxfId="1630" priority="1461" operator="containsText" text="Partial">
      <formula>NOT(ISERROR(SEARCH("Partial",BI1157)))</formula>
    </cfRule>
  </conditionalFormatting>
  <conditionalFormatting sqref="Q110">
    <cfRule type="cellIs" dxfId="1629" priority="1454" operator="equal">
      <formula>"Availability unknown"</formula>
    </cfRule>
    <cfRule type="cellIs" dxfId="1628" priority="1455" operator="equal">
      <formula>"Not available"</formula>
    </cfRule>
    <cfRule type="cellIs" dxfId="1627" priority="1456" operator="equal">
      <formula>"Potentially available"</formula>
    </cfRule>
    <cfRule type="cellIs" dxfId="1626" priority="1457" operator="equal">
      <formula>"Available"</formula>
    </cfRule>
  </conditionalFormatting>
  <conditionalFormatting sqref="BS110">
    <cfRule type="containsText" dxfId="1625" priority="1450" operator="containsText" text="Not developable">
      <formula>NOT(ISERROR(SEARCH("Not developable",BS110)))</formula>
    </cfRule>
    <cfRule type="cellIs" dxfId="1624" priority="1451" operator="equal">
      <formula>"Potentially Developable"</formula>
    </cfRule>
    <cfRule type="cellIs" dxfId="1623" priority="1452" operator="equal">
      <formula>"Developable"</formula>
    </cfRule>
    <cfRule type="cellIs" dxfId="1622" priority="1453" operator="equal">
      <formula>"Deliverable"</formula>
    </cfRule>
  </conditionalFormatting>
  <conditionalFormatting sqref="BA110">
    <cfRule type="containsText" dxfId="1621" priority="1446" operator="containsText" text="Unachievable">
      <formula>NOT(ISERROR(SEARCH("Unachievable",BA110)))</formula>
    </cfRule>
    <cfRule type="containsText" dxfId="1620" priority="1447" operator="containsText" text="Achievability unknown">
      <formula>NOT(ISERROR(SEARCH("Achievability unknown",BA110)))</formula>
    </cfRule>
    <cfRule type="containsText" dxfId="1619" priority="1448" operator="containsText" text="potentially achievable">
      <formula>NOT(ISERROR(SEARCH("potentially achievable",BA110)))</formula>
    </cfRule>
    <cfRule type="containsText" dxfId="1618" priority="1449" operator="containsText" text="Achievable">
      <formula>NOT(ISERROR(SEARCH("Achievable",BA110)))</formula>
    </cfRule>
  </conditionalFormatting>
  <conditionalFormatting sqref="BI110">
    <cfRule type="containsText" dxfId="1617" priority="1443" operator="containsText" text="N">
      <formula>NOT(ISERROR(SEARCH("N",BI110)))</formula>
    </cfRule>
    <cfRule type="cellIs" dxfId="1616" priority="1444" operator="equal">
      <formula>"Y"</formula>
    </cfRule>
    <cfRule type="containsText" dxfId="1615" priority="1445" operator="containsText" text="Partial">
      <formula>NOT(ISERROR(SEARCH("Partial",BI110)))</formula>
    </cfRule>
  </conditionalFormatting>
  <conditionalFormatting sqref="AA110">
    <cfRule type="containsText" dxfId="1614" priority="1439" operator="containsText" text="Include">
      <formula>NOT(ISERROR(SEARCH("Include",AA110)))</formula>
    </cfRule>
    <cfRule type="cellIs" dxfId="1613" priority="1440" operator="equal">
      <formula>"Exclude"</formula>
    </cfRule>
    <cfRule type="cellIs" dxfId="1612" priority="1441" operator="equal">
      <formula>"Include with exclusions"</formula>
    </cfRule>
  </conditionalFormatting>
  <conditionalFormatting sqref="BS110">
    <cfRule type="containsText" dxfId="1611" priority="1438" operator="containsText" text="Completed">
      <formula>NOT(ISERROR(SEARCH("Completed",BS110)))</formula>
    </cfRule>
  </conditionalFormatting>
  <conditionalFormatting sqref="BS110">
    <cfRule type="containsText" dxfId="1610" priority="1437" operator="containsText" text="Lapsed">
      <formula>NOT(ISERROR(SEARCH("Lapsed",BS110)))</formula>
    </cfRule>
  </conditionalFormatting>
  <conditionalFormatting sqref="R110:Z110">
    <cfRule type="containsText" dxfId="1609" priority="1434" operator="containsText" text="N">
      <formula>NOT(ISERROR(SEARCH("N",R110)))</formula>
    </cfRule>
    <cfRule type="cellIs" dxfId="1608" priority="1435" operator="equal">
      <formula>"Y"</formula>
    </cfRule>
    <cfRule type="containsText" dxfId="1607" priority="1436" operator="containsText" text="Partial">
      <formula>NOT(ISERROR(SEARCH("Partial",R110)))</formula>
    </cfRule>
  </conditionalFormatting>
  <conditionalFormatting sqref="AR110">
    <cfRule type="cellIs" dxfId="1606" priority="1425" operator="equal">
      <formula>"Suitability Unknown"</formula>
    </cfRule>
    <cfRule type="cellIs" dxfId="1605" priority="1426" operator="equal">
      <formula>"Potentially suitable"</formula>
    </cfRule>
    <cfRule type="cellIs" dxfId="1604" priority="1427" operator="equal">
      <formula>"Not suitable"</formula>
    </cfRule>
    <cfRule type="cellIs" dxfId="1603" priority="1428" operator="equal">
      <formula>"Suitable"</formula>
    </cfRule>
  </conditionalFormatting>
  <conditionalFormatting sqref="AC110:AQ110">
    <cfRule type="containsText" dxfId="1602" priority="1430" operator="containsText" text="N">
      <formula>NOT(ISERROR(SEARCH("N",AC110)))</formula>
    </cfRule>
    <cfRule type="cellIs" dxfId="1601" priority="1431" operator="equal">
      <formula>"Y"</formula>
    </cfRule>
    <cfRule type="containsText" dxfId="1600" priority="1432" operator="containsText" text="Partial">
      <formula>NOT(ISERROR(SEARCH("Partial",AC110)))</formula>
    </cfRule>
  </conditionalFormatting>
  <conditionalFormatting sqref="BQ1216:BS1217 BR1210:BR1215 BR1207 BR1169:BR1198 BR1161:BR1167 BR1158:BR1159">
    <cfRule type="containsText" dxfId="1599" priority="1418" operator="containsText" text="Not developable">
      <formula>NOT(ISERROR(SEARCH("Not developable",BQ1158)))</formula>
    </cfRule>
    <cfRule type="cellIs" dxfId="1598" priority="1419" operator="equal">
      <formula>"Potentially Developable"</formula>
    </cfRule>
    <cfRule type="cellIs" dxfId="1597" priority="1420" operator="equal">
      <formula>"Developable"</formula>
    </cfRule>
    <cfRule type="cellIs" dxfId="1596" priority="1421" operator="equal">
      <formula>"Deliverable"</formula>
    </cfRule>
  </conditionalFormatting>
  <conditionalFormatting sqref="AZ1211:AZ1223 AY1199:AY1217 AZ1169:AZ1198 AZ1165:AZ1167 AZ1158:AZ1162">
    <cfRule type="containsText" dxfId="1595" priority="1414" operator="containsText" text="Unachievable">
      <formula>NOT(ISERROR(SEARCH("Unachievable",AY1158)))</formula>
    </cfRule>
    <cfRule type="containsText" dxfId="1594" priority="1415" operator="containsText" text="Achievability unknown">
      <formula>NOT(ISERROR(SEARCH("Achievability unknown",AY1158)))</formula>
    </cfRule>
    <cfRule type="containsText" dxfId="1593" priority="1416" operator="containsText" text="potentially achievable">
      <formula>NOT(ISERROR(SEARCH("potentially achievable",AY1158)))</formula>
    </cfRule>
    <cfRule type="containsText" dxfId="1592" priority="1417" operator="containsText" text="Achievable">
      <formula>NOT(ISERROR(SEARCH("Achievable",AY1158)))</formula>
    </cfRule>
  </conditionalFormatting>
  <conditionalFormatting sqref="Q1169:Y1173 Q1164:Y1167 Q1158:Y1161">
    <cfRule type="cellIs" dxfId="1591" priority="1413" operator="equal">
      <formula>"-"</formula>
    </cfRule>
    <cfRule type="cellIs" dxfId="1590" priority="1422" operator="equal">
      <formula>"Partial"</formula>
    </cfRule>
    <cfRule type="cellIs" dxfId="1589" priority="1423" operator="equal">
      <formula>"Y"</formula>
    </cfRule>
    <cfRule type="cellIs" dxfId="1588" priority="1424" operator="equal">
      <formula>"N"</formula>
    </cfRule>
  </conditionalFormatting>
  <conditionalFormatting sqref="BH1211:BH1217 Q1202:Y1203 AB1202:AP1203 BH1197:BH1198 BH1184:BH1192 Q1184:Y1185 AB1184:AP1185 Q1174:Y1179 AB1164:AP1179 AB1158:AP1162">
    <cfRule type="containsText" dxfId="1587" priority="1410" operator="containsText" text="N">
      <formula>NOT(ISERROR(SEARCH("N",Q1158)))</formula>
    </cfRule>
    <cfRule type="cellIs" dxfId="1586" priority="1411" operator="equal">
      <formula>"Y"</formula>
    </cfRule>
    <cfRule type="containsText" dxfId="1585" priority="1412" operator="containsText" text="Partial">
      <formula>NOT(ISERROR(SEARCH("Partial",Q1158)))</formula>
    </cfRule>
  </conditionalFormatting>
  <conditionalFormatting sqref="AQ1168 AQ1163 AQ1158:AQ1160">
    <cfRule type="cellIs" dxfId="1584" priority="1405" operator="equal">
      <formula>"Suitability Unknown"</formula>
    </cfRule>
    <cfRule type="cellIs" dxfId="1583" priority="1406" operator="equal">
      <formula>"Potentially suitable"</formula>
    </cfRule>
    <cfRule type="cellIs" dxfId="1582" priority="1407" operator="equal">
      <formula>"Not suitable"</formula>
    </cfRule>
    <cfRule type="cellIs" dxfId="1581" priority="1408" operator="equal">
      <formula>"Suitable"</formula>
    </cfRule>
  </conditionalFormatting>
  <conditionalFormatting sqref="P1168 P1163 P1158">
    <cfRule type="cellIs" dxfId="1580" priority="1401" operator="equal">
      <formula>"Availability unknown"</formula>
    </cfRule>
    <cfRule type="cellIs" dxfId="1579" priority="1402" operator="equal">
      <formula>"Not available"</formula>
    </cfRule>
    <cfRule type="cellIs" dxfId="1578" priority="1403" operator="equal">
      <formula>"Potentially available"</formula>
    </cfRule>
    <cfRule type="cellIs" dxfId="1577" priority="1404" operator="equal">
      <formula>"Available"</formula>
    </cfRule>
  </conditionalFormatting>
  <conditionalFormatting sqref="Z1210:Z1223 Z1202:Z1203 Z1158:Z1198">
    <cfRule type="containsText" dxfId="1576" priority="1398" operator="containsText" text="Include">
      <formula>NOT(ISERROR(SEARCH("Include",Z1158)))</formula>
    </cfRule>
    <cfRule type="cellIs" dxfId="1575" priority="1399" operator="equal">
      <formula>"Exclude"</formula>
    </cfRule>
    <cfRule type="cellIs" dxfId="1574" priority="1400" operator="equal">
      <formula>"Include with exclusions"</formula>
    </cfRule>
  </conditionalFormatting>
  <conditionalFormatting sqref="BR1210:BR1217 BR1207 BR1202 BR1158:BR1198">
    <cfRule type="containsText" dxfId="1573" priority="1397" operator="containsText" text="Completed">
      <formula>NOT(ISERROR(SEARCH("Completed",BR1158)))</formula>
    </cfRule>
  </conditionalFormatting>
  <conditionalFormatting sqref="BR1210:BR1223 BR1207 BR1202 BR1158:BR1198">
    <cfRule type="containsText" dxfId="1572" priority="1396" operator="containsText" text="Lapsed">
      <formula>NOT(ISERROR(SEARCH("Lapsed",BR1158)))</formula>
    </cfRule>
  </conditionalFormatting>
  <conditionalFormatting sqref="P1159">
    <cfRule type="cellIs" dxfId="1571" priority="1392" operator="equal">
      <formula>"Availability unknown"</formula>
    </cfRule>
    <cfRule type="cellIs" dxfId="1570" priority="1393" operator="equal">
      <formula>"Not available"</formula>
    </cfRule>
    <cfRule type="cellIs" dxfId="1569" priority="1394" operator="equal">
      <formula>"Potentially available"</formula>
    </cfRule>
    <cfRule type="cellIs" dxfId="1568" priority="1395" operator="equal">
      <formula>"Available"</formula>
    </cfRule>
  </conditionalFormatting>
  <conditionalFormatting sqref="P1210:P1223 P1202:P1203 P1169:P1198 P1165:P1167 P1160">
    <cfRule type="cellIs" dxfId="1567" priority="1388" operator="equal">
      <formula>"Availability unknown"</formula>
    </cfRule>
    <cfRule type="cellIs" dxfId="1566" priority="1389" operator="equal">
      <formula>"Not available"</formula>
    </cfRule>
    <cfRule type="cellIs" dxfId="1565" priority="1390" operator="equal">
      <formula>"Potentially available"</formula>
    </cfRule>
    <cfRule type="cellIs" dxfId="1564" priority="1391" operator="equal">
      <formula>"Available"</formula>
    </cfRule>
  </conditionalFormatting>
  <conditionalFormatting sqref="BR1160">
    <cfRule type="containsText" dxfId="1563" priority="1384" operator="containsText" text="Not developable">
      <formula>NOT(ISERROR(SEARCH("Not developable",BR1160)))</formula>
    </cfRule>
    <cfRule type="cellIs" dxfId="1562" priority="1385" operator="equal">
      <formula>"Potentially Developable"</formula>
    </cfRule>
    <cfRule type="cellIs" dxfId="1561" priority="1386" operator="equal">
      <formula>"Developable"</formula>
    </cfRule>
    <cfRule type="cellIs" dxfId="1560" priority="1387" operator="equal">
      <formula>"Deliverable"</formula>
    </cfRule>
  </conditionalFormatting>
  <conditionalFormatting sqref="P1161">
    <cfRule type="cellIs" dxfId="1559" priority="1380" operator="equal">
      <formula>"Availability unknown"</formula>
    </cfRule>
    <cfRule type="cellIs" dxfId="1558" priority="1381" operator="equal">
      <formula>"Not available"</formula>
    </cfRule>
    <cfRule type="cellIs" dxfId="1557" priority="1382" operator="equal">
      <formula>"Potentially available"</formula>
    </cfRule>
    <cfRule type="cellIs" dxfId="1556" priority="1383" operator="equal">
      <formula>"Available"</formula>
    </cfRule>
  </conditionalFormatting>
  <conditionalFormatting sqref="AQ1161">
    <cfRule type="cellIs" dxfId="1555" priority="1376" operator="equal">
      <formula>"Suitability Unknown"</formula>
    </cfRule>
    <cfRule type="cellIs" dxfId="1554" priority="1377" operator="equal">
      <formula>"Potentially suitable"</formula>
    </cfRule>
    <cfRule type="cellIs" dxfId="1553" priority="1378" operator="equal">
      <formula>"Not suitable"</formula>
    </cfRule>
    <cfRule type="cellIs" dxfId="1552" priority="1379" operator="equal">
      <formula>"Suitable"</formula>
    </cfRule>
  </conditionalFormatting>
  <conditionalFormatting sqref="P1162">
    <cfRule type="cellIs" dxfId="1551" priority="1369" operator="equal">
      <formula>"Availability unknown"</formula>
    </cfRule>
    <cfRule type="cellIs" dxfId="1550" priority="1370" operator="equal">
      <formula>"Not available"</formula>
    </cfRule>
    <cfRule type="cellIs" dxfId="1549" priority="1371" operator="equal">
      <formula>"Potentially available"</formula>
    </cfRule>
    <cfRule type="cellIs" dxfId="1548" priority="1372" operator="equal">
      <formula>"Available"</formula>
    </cfRule>
  </conditionalFormatting>
  <conditionalFormatting sqref="AQ1162">
    <cfRule type="cellIs" dxfId="1547" priority="1365" operator="equal">
      <formula>"Suitability Unknown"</formula>
    </cfRule>
    <cfRule type="cellIs" dxfId="1546" priority="1366" operator="equal">
      <formula>"Potentially suitable"</formula>
    </cfRule>
    <cfRule type="cellIs" dxfId="1545" priority="1367" operator="equal">
      <formula>"Not suitable"</formula>
    </cfRule>
    <cfRule type="cellIs" dxfId="1544" priority="1368" operator="equal">
      <formula>"Suitable"</formula>
    </cfRule>
  </conditionalFormatting>
  <conditionalFormatting sqref="Q1168:Y1168 Q1162:Y1163">
    <cfRule type="cellIs" dxfId="1543" priority="1364" operator="equal">
      <formula>"-"</formula>
    </cfRule>
    <cfRule type="cellIs" dxfId="1542" priority="1373" operator="equal">
      <formula>"Partial"</formula>
    </cfRule>
    <cfRule type="cellIs" dxfId="1541" priority="1374" operator="equal">
      <formula>"Y"</formula>
    </cfRule>
    <cfRule type="cellIs" dxfId="1540" priority="1375" operator="equal">
      <formula>"N"</formula>
    </cfRule>
  </conditionalFormatting>
  <conditionalFormatting sqref="P1163">
    <cfRule type="cellIs" dxfId="1539" priority="1360" operator="equal">
      <formula>"Availability unknown"</formula>
    </cfRule>
    <cfRule type="cellIs" dxfId="1538" priority="1361" operator="equal">
      <formula>"Not available"</formula>
    </cfRule>
    <cfRule type="cellIs" dxfId="1537" priority="1362" operator="equal">
      <formula>"Potentially available"</formula>
    </cfRule>
    <cfRule type="cellIs" dxfId="1536" priority="1363" operator="equal">
      <formula>"Available"</formula>
    </cfRule>
  </conditionalFormatting>
  <conditionalFormatting sqref="AQ1163">
    <cfRule type="cellIs" dxfId="1535" priority="1356" operator="equal">
      <formula>"Suitability Unknown"</formula>
    </cfRule>
    <cfRule type="cellIs" dxfId="1534" priority="1357" operator="equal">
      <formula>"Potentially suitable"</formula>
    </cfRule>
    <cfRule type="cellIs" dxfId="1533" priority="1358" operator="equal">
      <formula>"Not suitable"</formula>
    </cfRule>
    <cfRule type="cellIs" dxfId="1532" priority="1359" operator="equal">
      <formula>"Suitable"</formula>
    </cfRule>
  </conditionalFormatting>
  <conditionalFormatting sqref="AB1163:AP1163">
    <cfRule type="containsText" dxfId="1531" priority="1353" operator="containsText" text="N">
      <formula>NOT(ISERROR(SEARCH("N",AB1163)))</formula>
    </cfRule>
    <cfRule type="cellIs" dxfId="1530" priority="1354" operator="equal">
      <formula>"Y"</formula>
    </cfRule>
    <cfRule type="containsText" dxfId="1529" priority="1355" operator="containsText" text="Partial">
      <formula>NOT(ISERROR(SEARCH("Partial",AB1163)))</formula>
    </cfRule>
  </conditionalFormatting>
  <conditionalFormatting sqref="AZ1168 AZ1163">
    <cfRule type="containsText" dxfId="1528" priority="1348" operator="containsText" text="Unachievable">
      <formula>NOT(ISERROR(SEARCH("Unachievable",AZ1163)))</formula>
    </cfRule>
    <cfRule type="containsText" dxfId="1527" priority="1349" operator="containsText" text="Achievability unknown">
      <formula>NOT(ISERROR(SEARCH("Achievability unknown",AZ1163)))</formula>
    </cfRule>
    <cfRule type="containsText" dxfId="1526" priority="1350" operator="containsText" text="potentially achievable">
      <formula>NOT(ISERROR(SEARCH("potentially achievable",AZ1163)))</formula>
    </cfRule>
    <cfRule type="containsText" dxfId="1525" priority="1351" operator="containsText" text="Achievable">
      <formula>NOT(ISERROR(SEARCH("Achievable",AZ1163)))</formula>
    </cfRule>
  </conditionalFormatting>
  <conditionalFormatting sqref="AZ1163">
    <cfRule type="containsText" dxfId="1524" priority="1344" operator="containsText" text="Unachievable">
      <formula>NOT(ISERROR(SEARCH("Unachievable",AZ1163)))</formula>
    </cfRule>
    <cfRule type="containsText" dxfId="1523" priority="1345" operator="containsText" text="Achievability unknown">
      <formula>NOT(ISERROR(SEARCH("Achievability unknown",AZ1163)))</formula>
    </cfRule>
    <cfRule type="containsText" dxfId="1522" priority="1346" operator="containsText" text="potentially achievable">
      <formula>NOT(ISERROR(SEARCH("potentially achievable",AZ1163)))</formula>
    </cfRule>
    <cfRule type="containsText" dxfId="1521" priority="1347" operator="containsText" text="Achievable">
      <formula>NOT(ISERROR(SEARCH("Achievable",AZ1163)))</formula>
    </cfRule>
  </conditionalFormatting>
  <conditionalFormatting sqref="P1164">
    <cfRule type="cellIs" dxfId="1520" priority="1340" operator="equal">
      <formula>"Availability unknown"</formula>
    </cfRule>
    <cfRule type="cellIs" dxfId="1519" priority="1341" operator="equal">
      <formula>"Not available"</formula>
    </cfRule>
    <cfRule type="cellIs" dxfId="1518" priority="1342" operator="equal">
      <formula>"Potentially available"</formula>
    </cfRule>
    <cfRule type="cellIs" dxfId="1517" priority="1343" operator="equal">
      <formula>"Available"</formula>
    </cfRule>
  </conditionalFormatting>
  <conditionalFormatting sqref="AQ1164">
    <cfRule type="cellIs" dxfId="1516" priority="1336" operator="equal">
      <formula>"Suitability Unknown"</formula>
    </cfRule>
    <cfRule type="cellIs" dxfId="1515" priority="1337" operator="equal">
      <formula>"Potentially suitable"</formula>
    </cfRule>
    <cfRule type="cellIs" dxfId="1514" priority="1338" operator="equal">
      <formula>"Not suitable"</formula>
    </cfRule>
    <cfRule type="cellIs" dxfId="1513" priority="1339" operator="equal">
      <formula>"Suitable"</formula>
    </cfRule>
  </conditionalFormatting>
  <conditionalFormatting sqref="AZ1164">
    <cfRule type="containsText" dxfId="1512" priority="1332" operator="containsText" text="Unachievable">
      <formula>NOT(ISERROR(SEARCH("Unachievable",AZ1164)))</formula>
    </cfRule>
    <cfRule type="containsText" dxfId="1511" priority="1333" operator="containsText" text="Achievability unknown">
      <formula>NOT(ISERROR(SEARCH("Achievability unknown",AZ1164)))</formula>
    </cfRule>
    <cfRule type="containsText" dxfId="1510" priority="1334" operator="containsText" text="potentially achievable">
      <formula>NOT(ISERROR(SEARCH("potentially achievable",AZ1164)))</formula>
    </cfRule>
    <cfRule type="containsText" dxfId="1509" priority="1335" operator="containsText" text="Achievable">
      <formula>NOT(ISERROR(SEARCH("Achievable",AZ1164)))</formula>
    </cfRule>
  </conditionalFormatting>
  <conditionalFormatting sqref="AQ1202:AQ1203 AQ1198 AQ1184:AQ1185 AQ1169:AQ1179 AQ1165:AQ1166">
    <cfRule type="cellIs" dxfId="1508" priority="1328" operator="equal">
      <formula>"Suitability Unknown"</formula>
    </cfRule>
    <cfRule type="cellIs" dxfId="1507" priority="1329" operator="equal">
      <formula>"Potentially suitable"</formula>
    </cfRule>
    <cfRule type="cellIs" dxfId="1506" priority="1330" operator="equal">
      <formula>"Not suitable"</formula>
    </cfRule>
    <cfRule type="cellIs" dxfId="1505" priority="1331" operator="equal">
      <formula>"Suitable"</formula>
    </cfRule>
  </conditionalFormatting>
  <conditionalFormatting sqref="AQ1167">
    <cfRule type="cellIs" dxfId="1504" priority="1324" operator="equal">
      <formula>"Suitability Unknown"</formula>
    </cfRule>
    <cfRule type="cellIs" dxfId="1503" priority="1325" operator="equal">
      <formula>"Potentially suitable"</formula>
    </cfRule>
    <cfRule type="cellIs" dxfId="1502" priority="1326" operator="equal">
      <formula>"Not suitable"</formula>
    </cfRule>
    <cfRule type="cellIs" dxfId="1501" priority="1327" operator="equal">
      <formula>"Suitable"</formula>
    </cfRule>
  </conditionalFormatting>
  <conditionalFormatting sqref="BR1167">
    <cfRule type="containsText" dxfId="1500" priority="1320" operator="containsText" text="Not developable">
      <formula>NOT(ISERROR(SEARCH("Not developable",BR1167)))</formula>
    </cfRule>
    <cfRule type="cellIs" dxfId="1499" priority="1321" operator="equal">
      <formula>"Potentially Developable"</formula>
    </cfRule>
    <cfRule type="cellIs" dxfId="1498" priority="1322" operator="equal">
      <formula>"Developable"</formula>
    </cfRule>
    <cfRule type="cellIs" dxfId="1497" priority="1323" operator="equal">
      <formula>"Deliverable"</formula>
    </cfRule>
  </conditionalFormatting>
  <conditionalFormatting sqref="BR1202 BR1175 BR1168">
    <cfRule type="containsText" dxfId="1496" priority="1316" operator="containsText" text="Not developable">
      <formula>NOT(ISERROR(SEARCH("Not developable",BR1168)))</formula>
    </cfRule>
    <cfRule type="cellIs" dxfId="1495" priority="1317" operator="equal">
      <formula>"Potentially Developable"</formula>
    </cfRule>
    <cfRule type="cellIs" dxfId="1494" priority="1318" operator="equal">
      <formula>"Developable"</formula>
    </cfRule>
    <cfRule type="cellIs" dxfId="1493" priority="1319" operator="equal">
      <formula>"Deliverable"</formula>
    </cfRule>
  </conditionalFormatting>
  <conditionalFormatting sqref="Q1180:Y1180">
    <cfRule type="containsText" dxfId="1492" priority="1313" operator="containsText" text="N">
      <formula>NOT(ISERROR(SEARCH("N",Q1180)))</formula>
    </cfRule>
    <cfRule type="cellIs" dxfId="1491" priority="1314" operator="equal">
      <formula>"Y"</formula>
    </cfRule>
    <cfRule type="containsText" dxfId="1490" priority="1315" operator="containsText" text="Partial">
      <formula>NOT(ISERROR(SEARCH("Partial",Q1180)))</formula>
    </cfRule>
  </conditionalFormatting>
  <conditionalFormatting sqref="AQ1180">
    <cfRule type="cellIs" dxfId="1489" priority="1304" operator="equal">
      <formula>"Suitability Unknown"</formula>
    </cfRule>
    <cfRule type="cellIs" dxfId="1488" priority="1305" operator="equal">
      <formula>"Potentially suitable"</formula>
    </cfRule>
    <cfRule type="cellIs" dxfId="1487" priority="1306" operator="equal">
      <formula>"Not suitable"</formula>
    </cfRule>
    <cfRule type="cellIs" dxfId="1486" priority="1307" operator="equal">
      <formula>"Suitable"</formula>
    </cfRule>
  </conditionalFormatting>
  <conditionalFormatting sqref="AB1180:AP1180">
    <cfRule type="containsText" dxfId="1485" priority="1309" operator="containsText" text="N">
      <formula>NOT(ISERROR(SEARCH("N",AB1180)))</formula>
    </cfRule>
    <cfRule type="cellIs" dxfId="1484" priority="1310" operator="equal">
      <formula>"Y"</formula>
    </cfRule>
    <cfRule type="containsText" dxfId="1483" priority="1311" operator="containsText" text="Partial">
      <formula>NOT(ISERROR(SEARCH("Partial",AB1180)))</formula>
    </cfRule>
  </conditionalFormatting>
  <conditionalFormatting sqref="BH1180">
    <cfRule type="containsText" dxfId="1482" priority="1301" operator="containsText" text="N">
      <formula>NOT(ISERROR(SEARCH("N",BH1180)))</formula>
    </cfRule>
    <cfRule type="cellIs" dxfId="1481" priority="1302" operator="equal">
      <formula>"Y"</formula>
    </cfRule>
    <cfRule type="containsText" dxfId="1480" priority="1303" operator="containsText" text="Partial">
      <formula>NOT(ISERROR(SEARCH("Partial",BH1180)))</formula>
    </cfRule>
  </conditionalFormatting>
  <conditionalFormatting sqref="Q1181:Y1181">
    <cfRule type="containsText" dxfId="1479" priority="1297" operator="containsText" text="N">
      <formula>NOT(ISERROR(SEARCH("N",Q1181)))</formula>
    </cfRule>
    <cfRule type="cellIs" dxfId="1478" priority="1298" operator="equal">
      <formula>"Y"</formula>
    </cfRule>
    <cfRule type="containsText" dxfId="1477" priority="1299" operator="containsText" text="Partial">
      <formula>NOT(ISERROR(SEARCH("Partial",Q1181)))</formula>
    </cfRule>
  </conditionalFormatting>
  <conditionalFormatting sqref="AQ1181">
    <cfRule type="cellIs" dxfId="1476" priority="1288" operator="equal">
      <formula>"Suitability Unknown"</formula>
    </cfRule>
    <cfRule type="cellIs" dxfId="1475" priority="1289" operator="equal">
      <formula>"Potentially suitable"</formula>
    </cfRule>
    <cfRule type="cellIs" dxfId="1474" priority="1290" operator="equal">
      <formula>"Not suitable"</formula>
    </cfRule>
    <cfRule type="cellIs" dxfId="1473" priority="1291" operator="equal">
      <formula>"Suitable"</formula>
    </cfRule>
  </conditionalFormatting>
  <conditionalFormatting sqref="AB1181:AP1181">
    <cfRule type="containsText" dxfId="1472" priority="1293" operator="containsText" text="N">
      <formula>NOT(ISERROR(SEARCH("N",AB1181)))</formula>
    </cfRule>
    <cfRule type="cellIs" dxfId="1471" priority="1294" operator="equal">
      <formula>"Y"</formula>
    </cfRule>
    <cfRule type="containsText" dxfId="1470" priority="1295" operator="containsText" text="Partial">
      <formula>NOT(ISERROR(SEARCH("Partial",AB1181)))</formula>
    </cfRule>
  </conditionalFormatting>
  <conditionalFormatting sqref="BH1181">
    <cfRule type="containsText" dxfId="1469" priority="1285" operator="containsText" text="N">
      <formula>NOT(ISERROR(SEARCH("N",BH1181)))</formula>
    </cfRule>
    <cfRule type="cellIs" dxfId="1468" priority="1286" operator="equal">
      <formula>"Y"</formula>
    </cfRule>
    <cfRule type="containsText" dxfId="1467" priority="1287" operator="containsText" text="Partial">
      <formula>NOT(ISERROR(SEARCH("Partial",BH1181)))</formula>
    </cfRule>
  </conditionalFormatting>
  <conditionalFormatting sqref="Q1182:Y1182">
    <cfRule type="containsText" dxfId="1466" priority="1281" operator="containsText" text="N">
      <formula>NOT(ISERROR(SEARCH("N",Q1182)))</formula>
    </cfRule>
    <cfRule type="cellIs" dxfId="1465" priority="1282" operator="equal">
      <formula>"Y"</formula>
    </cfRule>
    <cfRule type="containsText" dxfId="1464" priority="1283" operator="containsText" text="Partial">
      <formula>NOT(ISERROR(SEARCH("Partial",Q1182)))</formula>
    </cfRule>
  </conditionalFormatting>
  <conditionalFormatting sqref="AQ1182">
    <cfRule type="cellIs" dxfId="1463" priority="1272" operator="equal">
      <formula>"Suitability Unknown"</formula>
    </cfRule>
    <cfRule type="cellIs" dxfId="1462" priority="1273" operator="equal">
      <formula>"Potentially suitable"</formula>
    </cfRule>
    <cfRule type="cellIs" dxfId="1461" priority="1274" operator="equal">
      <formula>"Not suitable"</formula>
    </cfRule>
    <cfRule type="cellIs" dxfId="1460" priority="1275" operator="equal">
      <formula>"Suitable"</formula>
    </cfRule>
  </conditionalFormatting>
  <conditionalFormatting sqref="AB1182:AP1182">
    <cfRule type="containsText" dxfId="1459" priority="1277" operator="containsText" text="N">
      <formula>NOT(ISERROR(SEARCH("N",AB1182)))</formula>
    </cfRule>
    <cfRule type="cellIs" dxfId="1458" priority="1278" operator="equal">
      <formula>"Y"</formula>
    </cfRule>
    <cfRule type="containsText" dxfId="1457" priority="1279" operator="containsText" text="Partial">
      <formula>NOT(ISERROR(SEARCH("Partial",AB1182)))</formula>
    </cfRule>
  </conditionalFormatting>
  <conditionalFormatting sqref="BH1182">
    <cfRule type="containsText" dxfId="1456" priority="1269" operator="containsText" text="N">
      <formula>NOT(ISERROR(SEARCH("N",BH1182)))</formula>
    </cfRule>
    <cfRule type="cellIs" dxfId="1455" priority="1270" operator="equal">
      <formula>"Y"</formula>
    </cfRule>
    <cfRule type="containsText" dxfId="1454" priority="1271" operator="containsText" text="Partial">
      <formula>NOT(ISERROR(SEARCH("Partial",BH1182)))</formula>
    </cfRule>
  </conditionalFormatting>
  <conditionalFormatting sqref="Q1183:Y1183">
    <cfRule type="containsText" dxfId="1453" priority="1265" operator="containsText" text="N">
      <formula>NOT(ISERROR(SEARCH("N",Q1183)))</formula>
    </cfRule>
    <cfRule type="cellIs" dxfId="1452" priority="1266" operator="equal">
      <formula>"Y"</formula>
    </cfRule>
    <cfRule type="containsText" dxfId="1451" priority="1267" operator="containsText" text="Partial">
      <formula>NOT(ISERROR(SEARCH("Partial",Q1183)))</formula>
    </cfRule>
  </conditionalFormatting>
  <conditionalFormatting sqref="AQ1183">
    <cfRule type="cellIs" dxfId="1450" priority="1256" operator="equal">
      <formula>"Suitability Unknown"</formula>
    </cfRule>
    <cfRule type="cellIs" dxfId="1449" priority="1257" operator="equal">
      <formula>"Potentially suitable"</formula>
    </cfRule>
    <cfRule type="cellIs" dxfId="1448" priority="1258" operator="equal">
      <formula>"Not suitable"</formula>
    </cfRule>
    <cfRule type="cellIs" dxfId="1447" priority="1259" operator="equal">
      <formula>"Suitable"</formula>
    </cfRule>
  </conditionalFormatting>
  <conditionalFormatting sqref="AB1183:AP1183">
    <cfRule type="containsText" dxfId="1446" priority="1261" operator="containsText" text="N">
      <formula>NOT(ISERROR(SEARCH("N",AB1183)))</formula>
    </cfRule>
    <cfRule type="cellIs" dxfId="1445" priority="1262" operator="equal">
      <formula>"Y"</formula>
    </cfRule>
    <cfRule type="containsText" dxfId="1444" priority="1263" operator="containsText" text="Partial">
      <formula>NOT(ISERROR(SEARCH("Partial",AB1183)))</formula>
    </cfRule>
  </conditionalFormatting>
  <conditionalFormatting sqref="BH1183">
    <cfRule type="containsText" dxfId="1443" priority="1253" operator="containsText" text="N">
      <formula>NOT(ISERROR(SEARCH("N",BH1183)))</formula>
    </cfRule>
    <cfRule type="cellIs" dxfId="1442" priority="1254" operator="equal">
      <formula>"Y"</formula>
    </cfRule>
    <cfRule type="containsText" dxfId="1441" priority="1255" operator="containsText" text="Partial">
      <formula>NOT(ISERROR(SEARCH("Partial",BH1183)))</formula>
    </cfRule>
  </conditionalFormatting>
  <conditionalFormatting sqref="Q1186:Y1186">
    <cfRule type="containsText" dxfId="1440" priority="1249" operator="containsText" text="N">
      <formula>NOT(ISERROR(SEARCH("N",Q1186)))</formula>
    </cfRule>
    <cfRule type="cellIs" dxfId="1439" priority="1250" operator="equal">
      <formula>"Y"</formula>
    </cfRule>
    <cfRule type="containsText" dxfId="1438" priority="1251" operator="containsText" text="Partial">
      <formula>NOT(ISERROR(SEARCH("Partial",Q1186)))</formula>
    </cfRule>
  </conditionalFormatting>
  <conditionalFormatting sqref="AQ1186">
    <cfRule type="cellIs" dxfId="1437" priority="1240" operator="equal">
      <formula>"Suitability Unknown"</formula>
    </cfRule>
    <cfRule type="cellIs" dxfId="1436" priority="1241" operator="equal">
      <formula>"Potentially suitable"</formula>
    </cfRule>
    <cfRule type="cellIs" dxfId="1435" priority="1242" operator="equal">
      <formula>"Not suitable"</formula>
    </cfRule>
    <cfRule type="cellIs" dxfId="1434" priority="1243" operator="equal">
      <formula>"Suitable"</formula>
    </cfRule>
  </conditionalFormatting>
  <conditionalFormatting sqref="AB1186:AP1186">
    <cfRule type="containsText" dxfId="1433" priority="1245" operator="containsText" text="N">
      <formula>NOT(ISERROR(SEARCH("N",AB1186)))</formula>
    </cfRule>
    <cfRule type="cellIs" dxfId="1432" priority="1246" operator="equal">
      <formula>"Y"</formula>
    </cfRule>
    <cfRule type="containsText" dxfId="1431" priority="1247" operator="containsText" text="Partial">
      <formula>NOT(ISERROR(SEARCH("Partial",AB1186)))</formula>
    </cfRule>
  </conditionalFormatting>
  <conditionalFormatting sqref="Q1187:Y1187">
    <cfRule type="containsText" dxfId="1430" priority="1237" operator="containsText" text="N">
      <formula>NOT(ISERROR(SEARCH("N",Q1187)))</formula>
    </cfRule>
    <cfRule type="cellIs" dxfId="1429" priority="1238" operator="equal">
      <formula>"Y"</formula>
    </cfRule>
    <cfRule type="containsText" dxfId="1428" priority="1239" operator="containsText" text="Partial">
      <formula>NOT(ISERROR(SEARCH("Partial",Q1187)))</formula>
    </cfRule>
  </conditionalFormatting>
  <conditionalFormatting sqref="AQ1187">
    <cfRule type="cellIs" dxfId="1427" priority="1228" operator="equal">
      <formula>"Suitability Unknown"</formula>
    </cfRule>
    <cfRule type="cellIs" dxfId="1426" priority="1229" operator="equal">
      <formula>"Potentially suitable"</formula>
    </cfRule>
    <cfRule type="cellIs" dxfId="1425" priority="1230" operator="equal">
      <formula>"Not suitable"</formula>
    </cfRule>
    <cfRule type="cellIs" dxfId="1424" priority="1231" operator="equal">
      <formula>"Suitable"</formula>
    </cfRule>
  </conditionalFormatting>
  <conditionalFormatting sqref="AB1187:AP1187">
    <cfRule type="containsText" dxfId="1423" priority="1233" operator="containsText" text="N">
      <formula>NOT(ISERROR(SEARCH("N",AB1187)))</formula>
    </cfRule>
    <cfRule type="cellIs" dxfId="1422" priority="1234" operator="equal">
      <formula>"Y"</formula>
    </cfRule>
    <cfRule type="containsText" dxfId="1421" priority="1235" operator="containsText" text="Partial">
      <formula>NOT(ISERROR(SEARCH("Partial",AB1187)))</formula>
    </cfRule>
  </conditionalFormatting>
  <conditionalFormatting sqref="Q1188:Y1188">
    <cfRule type="containsText" dxfId="1420" priority="1225" operator="containsText" text="N">
      <formula>NOT(ISERROR(SEARCH("N",Q1188)))</formula>
    </cfRule>
    <cfRule type="cellIs" dxfId="1419" priority="1226" operator="equal">
      <formula>"Y"</formula>
    </cfRule>
    <cfRule type="containsText" dxfId="1418" priority="1227" operator="containsText" text="Partial">
      <formula>NOT(ISERROR(SEARCH("Partial",Q1188)))</formula>
    </cfRule>
  </conditionalFormatting>
  <conditionalFormatting sqref="AQ1188">
    <cfRule type="cellIs" dxfId="1417" priority="1216" operator="equal">
      <formula>"Suitability Unknown"</formula>
    </cfRule>
    <cfRule type="cellIs" dxfId="1416" priority="1217" operator="equal">
      <formula>"Potentially suitable"</formula>
    </cfRule>
    <cfRule type="cellIs" dxfId="1415" priority="1218" operator="equal">
      <formula>"Not suitable"</formula>
    </cfRule>
    <cfRule type="cellIs" dxfId="1414" priority="1219" operator="equal">
      <formula>"Suitable"</formula>
    </cfRule>
  </conditionalFormatting>
  <conditionalFormatting sqref="AB1188:AP1188">
    <cfRule type="containsText" dxfId="1413" priority="1221" operator="containsText" text="N">
      <formula>NOT(ISERROR(SEARCH("N",AB1188)))</formula>
    </cfRule>
    <cfRule type="cellIs" dxfId="1412" priority="1222" operator="equal">
      <formula>"Y"</formula>
    </cfRule>
    <cfRule type="containsText" dxfId="1411" priority="1223" operator="containsText" text="Partial">
      <formula>NOT(ISERROR(SEARCH("Partial",AB1188)))</formula>
    </cfRule>
  </conditionalFormatting>
  <conditionalFormatting sqref="Q1189:Y1189">
    <cfRule type="containsText" dxfId="1410" priority="1213" operator="containsText" text="N">
      <formula>NOT(ISERROR(SEARCH("N",Q1189)))</formula>
    </cfRule>
    <cfRule type="cellIs" dxfId="1409" priority="1214" operator="equal">
      <formula>"Y"</formula>
    </cfRule>
    <cfRule type="containsText" dxfId="1408" priority="1215" operator="containsText" text="Partial">
      <formula>NOT(ISERROR(SEARCH("Partial",Q1189)))</formula>
    </cfRule>
  </conditionalFormatting>
  <conditionalFormatting sqref="AQ1189">
    <cfRule type="cellIs" dxfId="1407" priority="1204" operator="equal">
      <formula>"Suitability Unknown"</formula>
    </cfRule>
    <cfRule type="cellIs" dxfId="1406" priority="1205" operator="equal">
      <formula>"Potentially suitable"</formula>
    </cfRule>
    <cfRule type="cellIs" dxfId="1405" priority="1206" operator="equal">
      <formula>"Not suitable"</formula>
    </cfRule>
    <cfRule type="cellIs" dxfId="1404" priority="1207" operator="equal">
      <formula>"Suitable"</formula>
    </cfRule>
  </conditionalFormatting>
  <conditionalFormatting sqref="AB1189:AP1189">
    <cfRule type="containsText" dxfId="1403" priority="1209" operator="containsText" text="N">
      <formula>NOT(ISERROR(SEARCH("N",AB1189)))</formula>
    </cfRule>
    <cfRule type="cellIs" dxfId="1402" priority="1210" operator="equal">
      <formula>"Y"</formula>
    </cfRule>
    <cfRule type="containsText" dxfId="1401" priority="1211" operator="containsText" text="Partial">
      <formula>NOT(ISERROR(SEARCH("Partial",AB1189)))</formula>
    </cfRule>
  </conditionalFormatting>
  <conditionalFormatting sqref="Q1190:Y1190">
    <cfRule type="containsText" dxfId="1400" priority="1201" operator="containsText" text="N">
      <formula>NOT(ISERROR(SEARCH("N",Q1190)))</formula>
    </cfRule>
    <cfRule type="cellIs" dxfId="1399" priority="1202" operator="equal">
      <formula>"Y"</formula>
    </cfRule>
    <cfRule type="containsText" dxfId="1398" priority="1203" operator="containsText" text="Partial">
      <formula>NOT(ISERROR(SEARCH("Partial",Q1190)))</formula>
    </cfRule>
  </conditionalFormatting>
  <conditionalFormatting sqref="AQ1190">
    <cfRule type="cellIs" dxfId="1397" priority="1192" operator="equal">
      <formula>"Suitability Unknown"</formula>
    </cfRule>
    <cfRule type="cellIs" dxfId="1396" priority="1193" operator="equal">
      <formula>"Potentially suitable"</formula>
    </cfRule>
    <cfRule type="cellIs" dxfId="1395" priority="1194" operator="equal">
      <formula>"Not suitable"</formula>
    </cfRule>
    <cfRule type="cellIs" dxfId="1394" priority="1195" operator="equal">
      <formula>"Suitable"</formula>
    </cfRule>
  </conditionalFormatting>
  <conditionalFormatting sqref="AB1190:AP1190">
    <cfRule type="containsText" dxfId="1393" priority="1197" operator="containsText" text="N">
      <formula>NOT(ISERROR(SEARCH("N",AB1190)))</formula>
    </cfRule>
    <cfRule type="cellIs" dxfId="1392" priority="1198" operator="equal">
      <formula>"Y"</formula>
    </cfRule>
    <cfRule type="containsText" dxfId="1391" priority="1199" operator="containsText" text="Partial">
      <formula>NOT(ISERROR(SEARCH("Partial",AB1190)))</formula>
    </cfRule>
  </conditionalFormatting>
  <conditionalFormatting sqref="Q1191:Y1192">
    <cfRule type="containsText" dxfId="1390" priority="1189" operator="containsText" text="N">
      <formula>NOT(ISERROR(SEARCH("N",Q1191)))</formula>
    </cfRule>
    <cfRule type="cellIs" dxfId="1389" priority="1190" operator="equal">
      <formula>"Y"</formula>
    </cfRule>
    <cfRule type="containsText" dxfId="1388" priority="1191" operator="containsText" text="Partial">
      <formula>NOT(ISERROR(SEARCH("Partial",Q1191)))</formula>
    </cfRule>
  </conditionalFormatting>
  <conditionalFormatting sqref="AQ1191:AQ1192">
    <cfRule type="cellIs" dxfId="1387" priority="1180" operator="equal">
      <formula>"Suitability Unknown"</formula>
    </cfRule>
    <cfRule type="cellIs" dxfId="1386" priority="1181" operator="equal">
      <formula>"Potentially suitable"</formula>
    </cfRule>
    <cfRule type="cellIs" dxfId="1385" priority="1182" operator="equal">
      <formula>"Not suitable"</formula>
    </cfRule>
    <cfRule type="cellIs" dxfId="1384" priority="1183" operator="equal">
      <formula>"Suitable"</formula>
    </cfRule>
  </conditionalFormatting>
  <conditionalFormatting sqref="AB1191:AP1192">
    <cfRule type="containsText" dxfId="1383" priority="1185" operator="containsText" text="N">
      <formula>NOT(ISERROR(SEARCH("N",AB1191)))</formula>
    </cfRule>
    <cfRule type="cellIs" dxfId="1382" priority="1186" operator="equal">
      <formula>"Y"</formula>
    </cfRule>
    <cfRule type="containsText" dxfId="1381" priority="1187" operator="containsText" text="Partial">
      <formula>NOT(ISERROR(SEARCH("Partial",AB1191)))</formula>
    </cfRule>
  </conditionalFormatting>
  <conditionalFormatting sqref="Q1193:Y1193">
    <cfRule type="containsText" dxfId="1380" priority="1177" operator="containsText" text="N">
      <formula>NOT(ISERROR(SEARCH("N",Q1193)))</formula>
    </cfRule>
    <cfRule type="cellIs" dxfId="1379" priority="1178" operator="equal">
      <formula>"Y"</formula>
    </cfRule>
    <cfRule type="containsText" dxfId="1378" priority="1179" operator="containsText" text="Partial">
      <formula>NOT(ISERROR(SEARCH("Partial",Q1193)))</formula>
    </cfRule>
  </conditionalFormatting>
  <conditionalFormatting sqref="AQ1193">
    <cfRule type="cellIs" dxfId="1377" priority="1168" operator="equal">
      <formula>"Suitability Unknown"</formula>
    </cfRule>
    <cfRule type="cellIs" dxfId="1376" priority="1169" operator="equal">
      <formula>"Potentially suitable"</formula>
    </cfRule>
    <cfRule type="cellIs" dxfId="1375" priority="1170" operator="equal">
      <formula>"Not suitable"</formula>
    </cfRule>
    <cfRule type="cellIs" dxfId="1374" priority="1171" operator="equal">
      <formula>"Suitable"</formula>
    </cfRule>
  </conditionalFormatting>
  <conditionalFormatting sqref="AB1193:AP1193">
    <cfRule type="containsText" dxfId="1373" priority="1173" operator="containsText" text="N">
      <formula>NOT(ISERROR(SEARCH("N",AB1193)))</formula>
    </cfRule>
    <cfRule type="cellIs" dxfId="1372" priority="1174" operator="equal">
      <formula>"Y"</formula>
    </cfRule>
    <cfRule type="containsText" dxfId="1371" priority="1175" operator="containsText" text="Partial">
      <formula>NOT(ISERROR(SEARCH("Partial",AB1193)))</formula>
    </cfRule>
  </conditionalFormatting>
  <conditionalFormatting sqref="BH1193">
    <cfRule type="containsText" dxfId="1370" priority="1165" operator="containsText" text="N">
      <formula>NOT(ISERROR(SEARCH("N",BH1193)))</formula>
    </cfRule>
    <cfRule type="cellIs" dxfId="1369" priority="1166" operator="equal">
      <formula>"Y"</formula>
    </cfRule>
    <cfRule type="containsText" dxfId="1368" priority="1167" operator="containsText" text="Partial">
      <formula>NOT(ISERROR(SEARCH("Partial",BH1193)))</formula>
    </cfRule>
  </conditionalFormatting>
  <conditionalFormatting sqref="Q1194:Y1194">
    <cfRule type="containsText" dxfId="1367" priority="1161" operator="containsText" text="N">
      <formula>NOT(ISERROR(SEARCH("N",Q1194)))</formula>
    </cfRule>
    <cfRule type="cellIs" dxfId="1366" priority="1162" operator="equal">
      <formula>"Y"</formula>
    </cfRule>
    <cfRule type="containsText" dxfId="1365" priority="1163" operator="containsText" text="Partial">
      <formula>NOT(ISERROR(SEARCH("Partial",Q1194)))</formula>
    </cfRule>
  </conditionalFormatting>
  <conditionalFormatting sqref="AQ1194">
    <cfRule type="cellIs" dxfId="1364" priority="1152" operator="equal">
      <formula>"Suitability Unknown"</formula>
    </cfRule>
    <cfRule type="cellIs" dxfId="1363" priority="1153" operator="equal">
      <formula>"Potentially suitable"</formula>
    </cfRule>
    <cfRule type="cellIs" dxfId="1362" priority="1154" operator="equal">
      <formula>"Not suitable"</formula>
    </cfRule>
    <cfRule type="cellIs" dxfId="1361" priority="1155" operator="equal">
      <formula>"Suitable"</formula>
    </cfRule>
  </conditionalFormatting>
  <conditionalFormatting sqref="AB1194:AP1194">
    <cfRule type="containsText" dxfId="1360" priority="1157" operator="containsText" text="N">
      <formula>NOT(ISERROR(SEARCH("N",AB1194)))</formula>
    </cfRule>
    <cfRule type="cellIs" dxfId="1359" priority="1158" operator="equal">
      <formula>"Y"</formula>
    </cfRule>
    <cfRule type="containsText" dxfId="1358" priority="1159" operator="containsText" text="Partial">
      <formula>NOT(ISERROR(SEARCH("Partial",AB1194)))</formula>
    </cfRule>
  </conditionalFormatting>
  <conditionalFormatting sqref="BH1194">
    <cfRule type="containsText" dxfId="1357" priority="1149" operator="containsText" text="N">
      <formula>NOT(ISERROR(SEARCH("N",BH1194)))</formula>
    </cfRule>
    <cfRule type="cellIs" dxfId="1356" priority="1150" operator="equal">
      <formula>"Y"</formula>
    </cfRule>
    <cfRule type="containsText" dxfId="1355" priority="1151" operator="containsText" text="Partial">
      <formula>NOT(ISERROR(SEARCH("Partial",BH1194)))</formula>
    </cfRule>
  </conditionalFormatting>
  <conditionalFormatting sqref="Q1195:Y1195">
    <cfRule type="containsText" dxfId="1354" priority="1145" operator="containsText" text="N">
      <formula>NOT(ISERROR(SEARCH("N",Q1195)))</formula>
    </cfRule>
    <cfRule type="cellIs" dxfId="1353" priority="1146" operator="equal">
      <formula>"Y"</formula>
    </cfRule>
    <cfRule type="containsText" dxfId="1352" priority="1147" operator="containsText" text="Partial">
      <formula>NOT(ISERROR(SEARCH("Partial",Q1195)))</formula>
    </cfRule>
  </conditionalFormatting>
  <conditionalFormatting sqref="AQ1195">
    <cfRule type="cellIs" dxfId="1351" priority="1136" operator="equal">
      <formula>"Suitability Unknown"</formula>
    </cfRule>
    <cfRule type="cellIs" dxfId="1350" priority="1137" operator="equal">
      <formula>"Potentially suitable"</formula>
    </cfRule>
    <cfRule type="cellIs" dxfId="1349" priority="1138" operator="equal">
      <formula>"Not suitable"</formula>
    </cfRule>
    <cfRule type="cellIs" dxfId="1348" priority="1139" operator="equal">
      <formula>"Suitable"</formula>
    </cfRule>
  </conditionalFormatting>
  <conditionalFormatting sqref="AB1195:AP1195">
    <cfRule type="containsText" dxfId="1347" priority="1141" operator="containsText" text="N">
      <formula>NOT(ISERROR(SEARCH("N",AB1195)))</formula>
    </cfRule>
    <cfRule type="cellIs" dxfId="1346" priority="1142" operator="equal">
      <formula>"Y"</formula>
    </cfRule>
    <cfRule type="containsText" dxfId="1345" priority="1143" operator="containsText" text="Partial">
      <formula>NOT(ISERROR(SEARCH("Partial",AB1195)))</formula>
    </cfRule>
  </conditionalFormatting>
  <conditionalFormatting sqref="BH1195">
    <cfRule type="containsText" dxfId="1344" priority="1133" operator="containsText" text="N">
      <formula>NOT(ISERROR(SEARCH("N",BH1195)))</formula>
    </cfRule>
    <cfRule type="cellIs" dxfId="1343" priority="1134" operator="equal">
      <formula>"Y"</formula>
    </cfRule>
    <cfRule type="containsText" dxfId="1342" priority="1135" operator="containsText" text="Partial">
      <formula>NOT(ISERROR(SEARCH("Partial",BH1195)))</formula>
    </cfRule>
  </conditionalFormatting>
  <conditionalFormatting sqref="Q1196:Y1197">
    <cfRule type="containsText" dxfId="1341" priority="1129" operator="containsText" text="N">
      <formula>NOT(ISERROR(SEARCH("N",Q1196)))</formula>
    </cfRule>
    <cfRule type="cellIs" dxfId="1340" priority="1130" operator="equal">
      <formula>"Y"</formula>
    </cfRule>
    <cfRule type="containsText" dxfId="1339" priority="1131" operator="containsText" text="Partial">
      <formula>NOT(ISERROR(SEARCH("Partial",Q1196)))</formula>
    </cfRule>
  </conditionalFormatting>
  <conditionalFormatting sqref="AQ1196:AQ1197">
    <cfRule type="cellIs" dxfId="1338" priority="1120" operator="equal">
      <formula>"Suitability Unknown"</formula>
    </cfRule>
    <cfRule type="cellIs" dxfId="1337" priority="1121" operator="equal">
      <formula>"Potentially suitable"</formula>
    </cfRule>
    <cfRule type="cellIs" dxfId="1336" priority="1122" operator="equal">
      <formula>"Not suitable"</formula>
    </cfRule>
    <cfRule type="cellIs" dxfId="1335" priority="1123" operator="equal">
      <formula>"Suitable"</formula>
    </cfRule>
  </conditionalFormatting>
  <conditionalFormatting sqref="AB1196:AP1197">
    <cfRule type="containsText" dxfId="1334" priority="1125" operator="containsText" text="N">
      <formula>NOT(ISERROR(SEARCH("N",AB1196)))</formula>
    </cfRule>
    <cfRule type="cellIs" dxfId="1333" priority="1126" operator="equal">
      <formula>"Y"</formula>
    </cfRule>
    <cfRule type="containsText" dxfId="1332" priority="1127" operator="containsText" text="Partial">
      <formula>NOT(ISERROR(SEARCH("Partial",AB1196)))</formula>
    </cfRule>
  </conditionalFormatting>
  <conditionalFormatting sqref="BH1196">
    <cfRule type="containsText" dxfId="1331" priority="1117" operator="containsText" text="N">
      <formula>NOT(ISERROR(SEARCH("N",BH1196)))</formula>
    </cfRule>
    <cfRule type="cellIs" dxfId="1330" priority="1118" operator="equal">
      <formula>"Y"</formula>
    </cfRule>
    <cfRule type="containsText" dxfId="1329" priority="1119" operator="containsText" text="Partial">
      <formula>NOT(ISERROR(SEARCH("Partial",BH1196)))</formula>
    </cfRule>
  </conditionalFormatting>
  <conditionalFormatting sqref="Q1198:Y1198">
    <cfRule type="containsText" dxfId="1328" priority="1113" operator="containsText" text="N">
      <formula>NOT(ISERROR(SEARCH("N",Q1198)))</formula>
    </cfRule>
    <cfRule type="cellIs" dxfId="1327" priority="1114" operator="equal">
      <formula>"Y"</formula>
    </cfRule>
    <cfRule type="containsText" dxfId="1326" priority="1115" operator="containsText" text="Partial">
      <formula>NOT(ISERROR(SEARCH("Partial",Q1198)))</formula>
    </cfRule>
  </conditionalFormatting>
  <conditionalFormatting sqref="AB1198:AP1198">
    <cfRule type="containsText" dxfId="1325" priority="1109" operator="containsText" text="N">
      <formula>NOT(ISERROR(SEARCH("N",AB1198)))</formula>
    </cfRule>
    <cfRule type="cellIs" dxfId="1324" priority="1110" operator="equal">
      <formula>"Y"</formula>
    </cfRule>
    <cfRule type="containsText" dxfId="1323" priority="1111" operator="containsText" text="Partial">
      <formula>NOT(ISERROR(SEARCH("Partial",AB1198)))</formula>
    </cfRule>
  </conditionalFormatting>
  <conditionalFormatting sqref="BR1208:BR1209 BR1203:BR1206 BR1199:BR1201">
    <cfRule type="containsText" dxfId="1322" priority="1104" operator="containsText" text="Not developable">
      <formula>NOT(ISERROR(SEARCH("Not developable",BR1199)))</formula>
    </cfRule>
    <cfRule type="cellIs" dxfId="1321" priority="1105" operator="equal">
      <formula>"Potentially Developable"</formula>
    </cfRule>
    <cfRule type="cellIs" dxfId="1320" priority="1106" operator="equal">
      <formula>"Developable"</formula>
    </cfRule>
    <cfRule type="cellIs" dxfId="1319" priority="1107" operator="equal">
      <formula>"Deliverable"</formula>
    </cfRule>
  </conditionalFormatting>
  <conditionalFormatting sqref="BR1208:BR1209 BR1203:BR1206 BR1199:BR1201">
    <cfRule type="containsText" dxfId="1318" priority="1103" operator="containsText" text="Completed">
      <formula>NOT(ISERROR(SEARCH("Completed",BR1199)))</formula>
    </cfRule>
  </conditionalFormatting>
  <conditionalFormatting sqref="BR1208:BR1209 BR1203:BR1206 BR1199:BR1201">
    <cfRule type="containsText" dxfId="1317" priority="1102" operator="containsText" text="Lapsed">
      <formula>NOT(ISERROR(SEARCH("Lapsed",BR1199)))</formula>
    </cfRule>
  </conditionalFormatting>
  <conditionalFormatting sqref="P1199">
    <cfRule type="cellIs" dxfId="1316" priority="1098" operator="equal">
      <formula>"Availability unknown"</formula>
    </cfRule>
    <cfRule type="cellIs" dxfId="1315" priority="1099" operator="equal">
      <formula>"Not available"</formula>
    </cfRule>
    <cfRule type="cellIs" dxfId="1314" priority="1100" operator="equal">
      <formula>"Potentially available"</formula>
    </cfRule>
    <cfRule type="cellIs" dxfId="1313" priority="1101" operator="equal">
      <formula>"Available"</formula>
    </cfRule>
  </conditionalFormatting>
  <conditionalFormatting sqref="Z1199">
    <cfRule type="containsText" dxfId="1312" priority="1095" operator="containsText" text="Include">
      <formula>NOT(ISERROR(SEARCH("Include",Z1199)))</formula>
    </cfRule>
    <cfRule type="cellIs" dxfId="1311" priority="1096" operator="equal">
      <formula>"Exclude"</formula>
    </cfRule>
    <cfRule type="cellIs" dxfId="1310" priority="1097" operator="equal">
      <formula>"Include with exclusions"</formula>
    </cfRule>
  </conditionalFormatting>
  <conditionalFormatting sqref="Q1199:Y1199">
    <cfRule type="containsText" dxfId="1309" priority="1092" operator="containsText" text="N">
      <formula>NOT(ISERROR(SEARCH("N",Q1199)))</formula>
    </cfRule>
    <cfRule type="cellIs" dxfId="1308" priority="1093" operator="equal">
      <formula>"Y"</formula>
    </cfRule>
    <cfRule type="containsText" dxfId="1307" priority="1094" operator="containsText" text="Partial">
      <formula>NOT(ISERROR(SEARCH("Partial",Q1199)))</formula>
    </cfRule>
  </conditionalFormatting>
  <conditionalFormatting sqref="AQ1199">
    <cfRule type="cellIs" dxfId="1306" priority="1083" operator="equal">
      <formula>"Suitability Unknown"</formula>
    </cfRule>
    <cfRule type="cellIs" dxfId="1305" priority="1084" operator="equal">
      <formula>"Potentially suitable"</formula>
    </cfRule>
    <cfRule type="cellIs" dxfId="1304" priority="1085" operator="equal">
      <formula>"Not suitable"</formula>
    </cfRule>
    <cfRule type="cellIs" dxfId="1303" priority="1086" operator="equal">
      <formula>"Suitable"</formula>
    </cfRule>
  </conditionalFormatting>
  <conditionalFormatting sqref="AB1199:AP1199">
    <cfRule type="containsText" dxfId="1302" priority="1088" operator="containsText" text="N">
      <formula>NOT(ISERROR(SEARCH("N",AB1199)))</formula>
    </cfRule>
    <cfRule type="cellIs" dxfId="1301" priority="1089" operator="equal">
      <formula>"Y"</formula>
    </cfRule>
    <cfRule type="containsText" dxfId="1300" priority="1090" operator="containsText" text="Partial">
      <formula>NOT(ISERROR(SEARCH("Partial",AB1199)))</formula>
    </cfRule>
  </conditionalFormatting>
  <conditionalFormatting sqref="AZ1199">
    <cfRule type="containsText" dxfId="1299" priority="1079" operator="containsText" text="Unachievable">
      <formula>NOT(ISERROR(SEARCH("Unachievable",AZ1199)))</formula>
    </cfRule>
    <cfRule type="containsText" dxfId="1298" priority="1080" operator="containsText" text="Achievability unknown">
      <formula>NOT(ISERROR(SEARCH("Achievability unknown",AZ1199)))</formula>
    </cfRule>
    <cfRule type="containsText" dxfId="1297" priority="1081" operator="containsText" text="potentially achievable">
      <formula>NOT(ISERROR(SEARCH("potentially achievable",AZ1199)))</formula>
    </cfRule>
    <cfRule type="containsText" dxfId="1296" priority="1082" operator="containsText" text="Achievable">
      <formula>NOT(ISERROR(SEARCH("Achievable",AZ1199)))</formula>
    </cfRule>
  </conditionalFormatting>
  <conditionalFormatting sqref="BH1199">
    <cfRule type="containsText" dxfId="1295" priority="1076" operator="containsText" text="N">
      <formula>NOT(ISERROR(SEARCH("N",BH1199)))</formula>
    </cfRule>
    <cfRule type="cellIs" dxfId="1294" priority="1077" operator="equal">
      <formula>"Y"</formula>
    </cfRule>
    <cfRule type="containsText" dxfId="1293" priority="1078" operator="containsText" text="Partial">
      <formula>NOT(ISERROR(SEARCH("Partial",BH1199)))</formula>
    </cfRule>
  </conditionalFormatting>
  <conditionalFormatting sqref="P1200">
    <cfRule type="cellIs" dxfId="1292" priority="1071" operator="equal">
      <formula>"Availability unknown"</formula>
    </cfRule>
    <cfRule type="cellIs" dxfId="1291" priority="1072" operator="equal">
      <formula>"Not available"</formula>
    </cfRule>
    <cfRule type="cellIs" dxfId="1290" priority="1073" operator="equal">
      <formula>"Potentially available"</formula>
    </cfRule>
    <cfRule type="cellIs" dxfId="1289" priority="1074" operator="equal">
      <formula>"Available"</formula>
    </cfRule>
  </conditionalFormatting>
  <conditionalFormatting sqref="Z1200">
    <cfRule type="containsText" dxfId="1288" priority="1068" operator="containsText" text="Include">
      <formula>NOT(ISERROR(SEARCH("Include",Z1200)))</formula>
    </cfRule>
    <cfRule type="cellIs" dxfId="1287" priority="1069" operator="equal">
      <formula>"Exclude"</formula>
    </cfRule>
    <cfRule type="cellIs" dxfId="1286" priority="1070" operator="equal">
      <formula>"Include with exclusions"</formula>
    </cfRule>
  </conditionalFormatting>
  <conditionalFormatting sqref="Q1200:Y1200">
    <cfRule type="containsText" dxfId="1285" priority="1065" operator="containsText" text="N">
      <formula>NOT(ISERROR(SEARCH("N",Q1200)))</formula>
    </cfRule>
    <cfRule type="cellIs" dxfId="1284" priority="1066" operator="equal">
      <formula>"Y"</formula>
    </cfRule>
    <cfRule type="containsText" dxfId="1283" priority="1067" operator="containsText" text="Partial">
      <formula>NOT(ISERROR(SEARCH("Partial",Q1200)))</formula>
    </cfRule>
  </conditionalFormatting>
  <conditionalFormatting sqref="AQ1200">
    <cfRule type="cellIs" dxfId="1282" priority="1056" operator="equal">
      <formula>"Suitability Unknown"</formula>
    </cfRule>
    <cfRule type="cellIs" dxfId="1281" priority="1057" operator="equal">
      <formula>"Potentially suitable"</formula>
    </cfRule>
    <cfRule type="cellIs" dxfId="1280" priority="1058" operator="equal">
      <formula>"Not suitable"</formula>
    </cfRule>
    <cfRule type="cellIs" dxfId="1279" priority="1059" operator="equal">
      <formula>"Suitable"</formula>
    </cfRule>
  </conditionalFormatting>
  <conditionalFormatting sqref="AB1200:AP1200">
    <cfRule type="containsText" dxfId="1278" priority="1061" operator="containsText" text="N">
      <formula>NOT(ISERROR(SEARCH("N",AB1200)))</formula>
    </cfRule>
    <cfRule type="cellIs" dxfId="1277" priority="1062" operator="equal">
      <formula>"Y"</formula>
    </cfRule>
    <cfRule type="containsText" dxfId="1276" priority="1063" operator="containsText" text="Partial">
      <formula>NOT(ISERROR(SEARCH("Partial",AB1200)))</formula>
    </cfRule>
  </conditionalFormatting>
  <conditionalFormatting sqref="AZ1200">
    <cfRule type="containsText" dxfId="1275" priority="1052" operator="containsText" text="Unachievable">
      <formula>NOT(ISERROR(SEARCH("Unachievable",AZ1200)))</formula>
    </cfRule>
    <cfRule type="containsText" dxfId="1274" priority="1053" operator="containsText" text="Achievability unknown">
      <formula>NOT(ISERROR(SEARCH("Achievability unknown",AZ1200)))</formula>
    </cfRule>
    <cfRule type="containsText" dxfId="1273" priority="1054" operator="containsText" text="potentially achievable">
      <formula>NOT(ISERROR(SEARCH("potentially achievable",AZ1200)))</formula>
    </cfRule>
    <cfRule type="containsText" dxfId="1272" priority="1055" operator="containsText" text="Achievable">
      <formula>NOT(ISERROR(SEARCH("Achievable",AZ1200)))</formula>
    </cfRule>
  </conditionalFormatting>
  <conditionalFormatting sqref="BH1200">
    <cfRule type="containsText" dxfId="1271" priority="1049" operator="containsText" text="N">
      <formula>NOT(ISERROR(SEARCH("N",BH1200)))</formula>
    </cfRule>
    <cfRule type="cellIs" dxfId="1270" priority="1050" operator="equal">
      <formula>"Y"</formula>
    </cfRule>
    <cfRule type="containsText" dxfId="1269" priority="1051" operator="containsText" text="Partial">
      <formula>NOT(ISERROR(SEARCH("Partial",BH1200)))</formula>
    </cfRule>
  </conditionalFormatting>
  <conditionalFormatting sqref="P1201">
    <cfRule type="cellIs" dxfId="1268" priority="1044" operator="equal">
      <formula>"Availability unknown"</formula>
    </cfRule>
    <cfRule type="cellIs" dxfId="1267" priority="1045" operator="equal">
      <formula>"Not available"</formula>
    </cfRule>
    <cfRule type="cellIs" dxfId="1266" priority="1046" operator="equal">
      <formula>"Potentially available"</formula>
    </cfRule>
    <cfRule type="cellIs" dxfId="1265" priority="1047" operator="equal">
      <formula>"Available"</formula>
    </cfRule>
  </conditionalFormatting>
  <conditionalFormatting sqref="Z1201">
    <cfRule type="containsText" dxfId="1264" priority="1041" operator="containsText" text="Include">
      <formula>NOT(ISERROR(SEARCH("Include",Z1201)))</formula>
    </cfRule>
    <cfRule type="cellIs" dxfId="1263" priority="1042" operator="equal">
      <formula>"Exclude"</formula>
    </cfRule>
    <cfRule type="cellIs" dxfId="1262" priority="1043" operator="equal">
      <formula>"Include with exclusions"</formula>
    </cfRule>
  </conditionalFormatting>
  <conditionalFormatting sqref="Q1201:Y1201">
    <cfRule type="containsText" dxfId="1261" priority="1038" operator="containsText" text="N">
      <formula>NOT(ISERROR(SEARCH("N",Q1201)))</formula>
    </cfRule>
    <cfRule type="cellIs" dxfId="1260" priority="1039" operator="equal">
      <formula>"Y"</formula>
    </cfRule>
    <cfRule type="containsText" dxfId="1259" priority="1040" operator="containsText" text="Partial">
      <formula>NOT(ISERROR(SEARCH("Partial",Q1201)))</formula>
    </cfRule>
  </conditionalFormatting>
  <conditionalFormatting sqref="AQ1201">
    <cfRule type="cellIs" dxfId="1258" priority="1029" operator="equal">
      <formula>"Suitability Unknown"</formula>
    </cfRule>
    <cfRule type="cellIs" dxfId="1257" priority="1030" operator="equal">
      <formula>"Potentially suitable"</formula>
    </cfRule>
    <cfRule type="cellIs" dxfId="1256" priority="1031" operator="equal">
      <formula>"Not suitable"</formula>
    </cfRule>
    <cfRule type="cellIs" dxfId="1255" priority="1032" operator="equal">
      <formula>"Suitable"</formula>
    </cfRule>
  </conditionalFormatting>
  <conditionalFormatting sqref="AB1201:AP1201">
    <cfRule type="containsText" dxfId="1254" priority="1034" operator="containsText" text="N">
      <formula>NOT(ISERROR(SEARCH("N",AB1201)))</formula>
    </cfRule>
    <cfRule type="cellIs" dxfId="1253" priority="1035" operator="equal">
      <formula>"Y"</formula>
    </cfRule>
    <cfRule type="containsText" dxfId="1252" priority="1036" operator="containsText" text="Partial">
      <formula>NOT(ISERROR(SEARCH("Partial",AB1201)))</formula>
    </cfRule>
  </conditionalFormatting>
  <conditionalFormatting sqref="AZ1201">
    <cfRule type="containsText" dxfId="1251" priority="1025" operator="containsText" text="Unachievable">
      <formula>NOT(ISERROR(SEARCH("Unachievable",AZ1201)))</formula>
    </cfRule>
    <cfRule type="containsText" dxfId="1250" priority="1026" operator="containsText" text="Achievability unknown">
      <formula>NOT(ISERROR(SEARCH("Achievability unknown",AZ1201)))</formula>
    </cfRule>
    <cfRule type="containsText" dxfId="1249" priority="1027" operator="containsText" text="potentially achievable">
      <formula>NOT(ISERROR(SEARCH("potentially achievable",AZ1201)))</formula>
    </cfRule>
    <cfRule type="containsText" dxfId="1248" priority="1028" operator="containsText" text="Achievable">
      <formula>NOT(ISERROR(SEARCH("Achievable",AZ1201)))</formula>
    </cfRule>
  </conditionalFormatting>
  <conditionalFormatting sqref="BH1201">
    <cfRule type="containsText" dxfId="1247" priority="1022" operator="containsText" text="N">
      <formula>NOT(ISERROR(SEARCH("N",BH1201)))</formula>
    </cfRule>
    <cfRule type="cellIs" dxfId="1246" priority="1023" operator="equal">
      <formula>"Y"</formula>
    </cfRule>
    <cfRule type="containsText" dxfId="1245" priority="1024" operator="containsText" text="Partial">
      <formula>NOT(ISERROR(SEARCH("Partial",BH1201)))</formula>
    </cfRule>
  </conditionalFormatting>
  <conditionalFormatting sqref="AZ1202:AZ1203">
    <cfRule type="containsText" dxfId="1244" priority="1017" operator="containsText" text="Unachievable">
      <formula>NOT(ISERROR(SEARCH("Unachievable",AZ1202)))</formula>
    </cfRule>
    <cfRule type="containsText" dxfId="1243" priority="1018" operator="containsText" text="Achievability unknown">
      <formula>NOT(ISERROR(SEARCH("Achievability unknown",AZ1202)))</formula>
    </cfRule>
    <cfRule type="containsText" dxfId="1242" priority="1019" operator="containsText" text="potentially achievable">
      <formula>NOT(ISERROR(SEARCH("potentially achievable",AZ1202)))</formula>
    </cfRule>
    <cfRule type="containsText" dxfId="1241" priority="1020" operator="containsText" text="Achievable">
      <formula>NOT(ISERROR(SEARCH("Achievable",AZ1202)))</formula>
    </cfRule>
  </conditionalFormatting>
  <conditionalFormatting sqref="BH1202:BH1203">
    <cfRule type="containsText" dxfId="1240" priority="1014" operator="containsText" text="N">
      <formula>NOT(ISERROR(SEARCH("N",BH1202)))</formula>
    </cfRule>
    <cfRule type="cellIs" dxfId="1239" priority="1015" operator="equal">
      <formula>"Y"</formula>
    </cfRule>
    <cfRule type="containsText" dxfId="1238" priority="1016" operator="containsText" text="Partial">
      <formula>NOT(ISERROR(SEARCH("Partial",BH1202)))</formula>
    </cfRule>
  </conditionalFormatting>
  <conditionalFormatting sqref="P1204:P1205">
    <cfRule type="cellIs" dxfId="1237" priority="1009" operator="equal">
      <formula>"Availability unknown"</formula>
    </cfRule>
    <cfRule type="cellIs" dxfId="1236" priority="1010" operator="equal">
      <formula>"Not available"</formula>
    </cfRule>
    <cfRule type="cellIs" dxfId="1235" priority="1011" operator="equal">
      <formula>"Potentially available"</formula>
    </cfRule>
    <cfRule type="cellIs" dxfId="1234" priority="1012" operator="equal">
      <formula>"Available"</formula>
    </cfRule>
  </conditionalFormatting>
  <conditionalFormatting sqref="Z1204:Z1205">
    <cfRule type="containsText" dxfId="1233" priority="1006" operator="containsText" text="Include">
      <formula>NOT(ISERROR(SEARCH("Include",Z1204)))</formula>
    </cfRule>
    <cfRule type="cellIs" dxfId="1232" priority="1007" operator="equal">
      <formula>"Exclude"</formula>
    </cfRule>
    <cfRule type="cellIs" dxfId="1231" priority="1008" operator="equal">
      <formula>"Include with exclusions"</formula>
    </cfRule>
  </conditionalFormatting>
  <conditionalFormatting sqref="Q1204:Y1205">
    <cfRule type="containsText" dxfId="1230" priority="1003" operator="containsText" text="N">
      <formula>NOT(ISERROR(SEARCH("N",Q1204)))</formula>
    </cfRule>
    <cfRule type="cellIs" dxfId="1229" priority="1004" operator="equal">
      <formula>"Y"</formula>
    </cfRule>
    <cfRule type="containsText" dxfId="1228" priority="1005" operator="containsText" text="Partial">
      <formula>NOT(ISERROR(SEARCH("Partial",Q1204)))</formula>
    </cfRule>
  </conditionalFormatting>
  <conditionalFormatting sqref="AQ1204:AQ1205">
    <cfRule type="cellIs" dxfId="1227" priority="994" operator="equal">
      <formula>"Suitability Unknown"</formula>
    </cfRule>
    <cfRule type="cellIs" dxfId="1226" priority="995" operator="equal">
      <formula>"Potentially suitable"</formula>
    </cfRule>
    <cfRule type="cellIs" dxfId="1225" priority="996" operator="equal">
      <formula>"Not suitable"</formula>
    </cfRule>
    <cfRule type="cellIs" dxfId="1224" priority="997" operator="equal">
      <formula>"Suitable"</formula>
    </cfRule>
  </conditionalFormatting>
  <conditionalFormatting sqref="AB1204:AP1205">
    <cfRule type="containsText" dxfId="1223" priority="999" operator="containsText" text="N">
      <formula>NOT(ISERROR(SEARCH("N",AB1204)))</formula>
    </cfRule>
    <cfRule type="cellIs" dxfId="1222" priority="1000" operator="equal">
      <formula>"Y"</formula>
    </cfRule>
    <cfRule type="containsText" dxfId="1221" priority="1001" operator="containsText" text="Partial">
      <formula>NOT(ISERROR(SEARCH("Partial",AB1204)))</formula>
    </cfRule>
  </conditionalFormatting>
  <conditionalFormatting sqref="AZ1204:AZ1206">
    <cfRule type="containsText" dxfId="1220" priority="990" operator="containsText" text="Unachievable">
      <formula>NOT(ISERROR(SEARCH("Unachievable",AZ1204)))</formula>
    </cfRule>
    <cfRule type="containsText" dxfId="1219" priority="991" operator="containsText" text="Achievability unknown">
      <formula>NOT(ISERROR(SEARCH("Achievability unknown",AZ1204)))</formula>
    </cfRule>
    <cfRule type="containsText" dxfId="1218" priority="992" operator="containsText" text="potentially achievable">
      <formula>NOT(ISERROR(SEARCH("potentially achievable",AZ1204)))</formula>
    </cfRule>
    <cfRule type="containsText" dxfId="1217" priority="993" operator="containsText" text="Achievable">
      <formula>NOT(ISERROR(SEARCH("Achievable",AZ1204)))</formula>
    </cfRule>
  </conditionalFormatting>
  <conditionalFormatting sqref="BH1204:BH1206">
    <cfRule type="containsText" dxfId="1216" priority="987" operator="containsText" text="N">
      <formula>NOT(ISERROR(SEARCH("N",BH1204)))</formula>
    </cfRule>
    <cfRule type="cellIs" dxfId="1215" priority="988" operator="equal">
      <formula>"Y"</formula>
    </cfRule>
    <cfRule type="containsText" dxfId="1214" priority="989" operator="containsText" text="Partial">
      <formula>NOT(ISERROR(SEARCH("Partial",BH1204)))</formula>
    </cfRule>
  </conditionalFormatting>
  <conditionalFormatting sqref="P1206">
    <cfRule type="cellIs" dxfId="1213" priority="982" operator="equal">
      <formula>"Availability unknown"</formula>
    </cfRule>
    <cfRule type="cellIs" dxfId="1212" priority="983" operator="equal">
      <formula>"Not available"</formula>
    </cfRule>
    <cfRule type="cellIs" dxfId="1211" priority="984" operator="equal">
      <formula>"Potentially available"</formula>
    </cfRule>
    <cfRule type="cellIs" dxfId="1210" priority="985" operator="equal">
      <formula>"Available"</formula>
    </cfRule>
  </conditionalFormatting>
  <conditionalFormatting sqref="Z1206">
    <cfRule type="containsText" dxfId="1209" priority="979" operator="containsText" text="Include">
      <formula>NOT(ISERROR(SEARCH("Include",Z1206)))</formula>
    </cfRule>
    <cfRule type="cellIs" dxfId="1208" priority="980" operator="equal">
      <formula>"Exclude"</formula>
    </cfRule>
    <cfRule type="cellIs" dxfId="1207" priority="981" operator="equal">
      <formula>"Include with exclusions"</formula>
    </cfRule>
  </conditionalFormatting>
  <conditionalFormatting sqref="Q1206:Y1206">
    <cfRule type="containsText" dxfId="1206" priority="976" operator="containsText" text="N">
      <formula>NOT(ISERROR(SEARCH("N",Q1206)))</formula>
    </cfRule>
    <cfRule type="cellIs" dxfId="1205" priority="977" operator="equal">
      <formula>"Y"</formula>
    </cfRule>
    <cfRule type="containsText" dxfId="1204" priority="978" operator="containsText" text="Partial">
      <formula>NOT(ISERROR(SEARCH("Partial",Q1206)))</formula>
    </cfRule>
  </conditionalFormatting>
  <conditionalFormatting sqref="AQ1206">
    <cfRule type="cellIs" dxfId="1203" priority="967" operator="equal">
      <formula>"Suitability Unknown"</formula>
    </cfRule>
    <cfRule type="cellIs" dxfId="1202" priority="968" operator="equal">
      <formula>"Potentially suitable"</formula>
    </cfRule>
    <cfRule type="cellIs" dxfId="1201" priority="969" operator="equal">
      <formula>"Not suitable"</formula>
    </cfRule>
    <cfRule type="cellIs" dxfId="1200" priority="970" operator="equal">
      <formula>"Suitable"</formula>
    </cfRule>
  </conditionalFormatting>
  <conditionalFormatting sqref="AB1206:AP1206">
    <cfRule type="containsText" dxfId="1199" priority="972" operator="containsText" text="N">
      <formula>NOT(ISERROR(SEARCH("N",AB1206)))</formula>
    </cfRule>
    <cfRule type="cellIs" dxfId="1198" priority="973" operator="equal">
      <formula>"Y"</formula>
    </cfRule>
    <cfRule type="containsText" dxfId="1197" priority="974" operator="containsText" text="Partial">
      <formula>NOT(ISERROR(SEARCH("Partial",AB1206)))</formula>
    </cfRule>
  </conditionalFormatting>
  <conditionalFormatting sqref="P1207:P1209">
    <cfRule type="cellIs" dxfId="1196" priority="963" operator="equal">
      <formula>"Availability unknown"</formula>
    </cfRule>
    <cfRule type="cellIs" dxfId="1195" priority="964" operator="equal">
      <formula>"Not available"</formula>
    </cfRule>
    <cfRule type="cellIs" dxfId="1194" priority="965" operator="equal">
      <formula>"Potentially available"</formula>
    </cfRule>
    <cfRule type="cellIs" dxfId="1193" priority="966" operator="equal">
      <formula>"Available"</formula>
    </cfRule>
  </conditionalFormatting>
  <conditionalFormatting sqref="Z1207:Z1209">
    <cfRule type="containsText" dxfId="1192" priority="960" operator="containsText" text="Include">
      <formula>NOT(ISERROR(SEARCH("Include",Z1207)))</formula>
    </cfRule>
    <cfRule type="cellIs" dxfId="1191" priority="961" operator="equal">
      <formula>"Exclude"</formula>
    </cfRule>
    <cfRule type="cellIs" dxfId="1190" priority="962" operator="equal">
      <formula>"Include with exclusions"</formula>
    </cfRule>
  </conditionalFormatting>
  <conditionalFormatting sqref="Q1207:Y1209">
    <cfRule type="containsText" dxfId="1189" priority="957" operator="containsText" text="N">
      <formula>NOT(ISERROR(SEARCH("N",Q1207)))</formula>
    </cfRule>
    <cfRule type="cellIs" dxfId="1188" priority="958" operator="equal">
      <formula>"Y"</formula>
    </cfRule>
    <cfRule type="containsText" dxfId="1187" priority="959" operator="containsText" text="Partial">
      <formula>NOT(ISERROR(SEARCH("Partial",Q1207)))</formula>
    </cfRule>
  </conditionalFormatting>
  <conditionalFormatting sqref="AQ1207:AQ1209">
    <cfRule type="cellIs" dxfId="1186" priority="948" operator="equal">
      <formula>"Suitability Unknown"</formula>
    </cfRule>
    <cfRule type="cellIs" dxfId="1185" priority="949" operator="equal">
      <formula>"Potentially suitable"</formula>
    </cfRule>
    <cfRule type="cellIs" dxfId="1184" priority="950" operator="equal">
      <formula>"Not suitable"</formula>
    </cfRule>
    <cfRule type="cellIs" dxfId="1183" priority="951" operator="equal">
      <formula>"Suitable"</formula>
    </cfRule>
  </conditionalFormatting>
  <conditionalFormatting sqref="AB1207:AP1209">
    <cfRule type="containsText" dxfId="1182" priority="953" operator="containsText" text="N">
      <formula>NOT(ISERROR(SEARCH("N",AB1207)))</formula>
    </cfRule>
    <cfRule type="cellIs" dxfId="1181" priority="954" operator="equal">
      <formula>"Y"</formula>
    </cfRule>
    <cfRule type="containsText" dxfId="1180" priority="955" operator="containsText" text="Partial">
      <formula>NOT(ISERROR(SEARCH("Partial",AB1207)))</formula>
    </cfRule>
  </conditionalFormatting>
  <conditionalFormatting sqref="AZ1207">
    <cfRule type="containsText" dxfId="1179" priority="944" operator="containsText" text="Unachievable">
      <formula>NOT(ISERROR(SEARCH("Unachievable",AZ1207)))</formula>
    </cfRule>
    <cfRule type="containsText" dxfId="1178" priority="945" operator="containsText" text="Achievability unknown">
      <formula>NOT(ISERROR(SEARCH("Achievability unknown",AZ1207)))</formula>
    </cfRule>
    <cfRule type="containsText" dxfId="1177" priority="946" operator="containsText" text="potentially achievable">
      <formula>NOT(ISERROR(SEARCH("potentially achievable",AZ1207)))</formula>
    </cfRule>
    <cfRule type="containsText" dxfId="1176" priority="947" operator="containsText" text="Achievable">
      <formula>NOT(ISERROR(SEARCH("Achievable",AZ1207)))</formula>
    </cfRule>
  </conditionalFormatting>
  <conditionalFormatting sqref="BH1207">
    <cfRule type="containsText" dxfId="1175" priority="941" operator="containsText" text="N">
      <formula>NOT(ISERROR(SEARCH("N",BH1207)))</formula>
    </cfRule>
    <cfRule type="cellIs" dxfId="1174" priority="942" operator="equal">
      <formula>"Y"</formula>
    </cfRule>
    <cfRule type="containsText" dxfId="1173" priority="943" operator="containsText" text="Partial">
      <formula>NOT(ISERROR(SEARCH("Partial",BH1207)))</formula>
    </cfRule>
  </conditionalFormatting>
  <conditionalFormatting sqref="AZ1208:AZ1209">
    <cfRule type="containsText" dxfId="1172" priority="936" operator="containsText" text="Unachievable">
      <formula>NOT(ISERROR(SEARCH("Unachievable",AZ1208)))</formula>
    </cfRule>
    <cfRule type="containsText" dxfId="1171" priority="937" operator="containsText" text="Achievability unknown">
      <formula>NOT(ISERROR(SEARCH("Achievability unknown",AZ1208)))</formula>
    </cfRule>
    <cfRule type="containsText" dxfId="1170" priority="938" operator="containsText" text="potentially achievable">
      <formula>NOT(ISERROR(SEARCH("potentially achievable",AZ1208)))</formula>
    </cfRule>
    <cfRule type="containsText" dxfId="1169" priority="939" operator="containsText" text="Achievable">
      <formula>NOT(ISERROR(SEARCH("Achievable",AZ1208)))</formula>
    </cfRule>
  </conditionalFormatting>
  <conditionalFormatting sqref="BH1208:BH1209">
    <cfRule type="containsText" dxfId="1168" priority="933" operator="containsText" text="N">
      <formula>NOT(ISERROR(SEARCH("N",BH1208)))</formula>
    </cfRule>
    <cfRule type="cellIs" dxfId="1167" priority="934" operator="equal">
      <formula>"Y"</formula>
    </cfRule>
    <cfRule type="containsText" dxfId="1166" priority="935" operator="containsText" text="Partial">
      <formula>NOT(ISERROR(SEARCH("Partial",BH1208)))</formula>
    </cfRule>
  </conditionalFormatting>
  <conditionalFormatting sqref="Q1210:Y1210">
    <cfRule type="containsText" dxfId="1165" priority="929" operator="containsText" text="N">
      <formula>NOT(ISERROR(SEARCH("N",Q1210)))</formula>
    </cfRule>
    <cfRule type="cellIs" dxfId="1164" priority="930" operator="equal">
      <formula>"Y"</formula>
    </cfRule>
    <cfRule type="containsText" dxfId="1163" priority="931" operator="containsText" text="Partial">
      <formula>NOT(ISERROR(SEARCH("Partial",Q1210)))</formula>
    </cfRule>
  </conditionalFormatting>
  <conditionalFormatting sqref="AQ1210">
    <cfRule type="cellIs" dxfId="1162" priority="920" operator="equal">
      <formula>"Suitability Unknown"</formula>
    </cfRule>
    <cfRule type="cellIs" dxfId="1161" priority="921" operator="equal">
      <formula>"Potentially suitable"</formula>
    </cfRule>
    <cfRule type="cellIs" dxfId="1160" priority="922" operator="equal">
      <formula>"Not suitable"</formula>
    </cfRule>
    <cfRule type="cellIs" dxfId="1159" priority="923" operator="equal">
      <formula>"Suitable"</formula>
    </cfRule>
  </conditionalFormatting>
  <conditionalFormatting sqref="AB1210:AP1210">
    <cfRule type="containsText" dxfId="1158" priority="925" operator="containsText" text="N">
      <formula>NOT(ISERROR(SEARCH("N",AB1210)))</formula>
    </cfRule>
    <cfRule type="cellIs" dxfId="1157" priority="926" operator="equal">
      <formula>"Y"</formula>
    </cfRule>
    <cfRule type="containsText" dxfId="1156" priority="927" operator="containsText" text="Partial">
      <formula>NOT(ISERROR(SEARCH("Partial",AB1210)))</formula>
    </cfRule>
  </conditionalFormatting>
  <conditionalFormatting sqref="AZ1210">
    <cfRule type="containsText" dxfId="1155" priority="916" operator="containsText" text="Unachievable">
      <formula>NOT(ISERROR(SEARCH("Unachievable",AZ1210)))</formula>
    </cfRule>
    <cfRule type="containsText" dxfId="1154" priority="917" operator="containsText" text="Achievability unknown">
      <formula>NOT(ISERROR(SEARCH("Achievability unknown",AZ1210)))</formula>
    </cfRule>
    <cfRule type="containsText" dxfId="1153" priority="918" operator="containsText" text="potentially achievable">
      <formula>NOT(ISERROR(SEARCH("potentially achievable",AZ1210)))</formula>
    </cfRule>
    <cfRule type="containsText" dxfId="1152" priority="919" operator="containsText" text="Achievable">
      <formula>NOT(ISERROR(SEARCH("Achievable",AZ1210)))</formula>
    </cfRule>
  </conditionalFormatting>
  <conditionalFormatting sqref="BH1210">
    <cfRule type="containsText" dxfId="1151" priority="913" operator="containsText" text="N">
      <formula>NOT(ISERROR(SEARCH("N",BH1210)))</formula>
    </cfRule>
    <cfRule type="cellIs" dxfId="1150" priority="914" operator="equal">
      <formula>"Y"</formula>
    </cfRule>
    <cfRule type="containsText" dxfId="1149" priority="915" operator="containsText" text="Partial">
      <formula>NOT(ISERROR(SEARCH("Partial",BH1210)))</formula>
    </cfRule>
  </conditionalFormatting>
  <conditionalFormatting sqref="Q1217:Y1223 Q1211:Y1211 Q1213:Y1214">
    <cfRule type="containsText" dxfId="1148" priority="909" operator="containsText" text="N">
      <formula>NOT(ISERROR(SEARCH("N",Q1211)))</formula>
    </cfRule>
    <cfRule type="cellIs" dxfId="1147" priority="910" operator="equal">
      <formula>"Y"</formula>
    </cfRule>
    <cfRule type="containsText" dxfId="1146" priority="911" operator="containsText" text="Partial">
      <formula>NOT(ISERROR(SEARCH("Partial",Q1211)))</formula>
    </cfRule>
  </conditionalFormatting>
  <conditionalFormatting sqref="Q1215:Y1216 Q1212:Y1212">
    <cfRule type="containsText" dxfId="1145" priority="905" operator="containsText" text="N">
      <formula>NOT(ISERROR(SEARCH("N",Q1212)))</formula>
    </cfRule>
    <cfRule type="cellIs" dxfId="1144" priority="906" operator="equal">
      <formula>"Y"</formula>
    </cfRule>
    <cfRule type="containsText" dxfId="1143" priority="907" operator="containsText" text="Partial">
      <formula>NOT(ISERROR(SEARCH("Partial",Q1212)))</formula>
    </cfRule>
  </conditionalFormatting>
  <conditionalFormatting sqref="AQ1211">
    <cfRule type="cellIs" dxfId="1142" priority="896" operator="equal">
      <formula>"Suitability Unknown"</formula>
    </cfRule>
    <cfRule type="cellIs" dxfId="1141" priority="897" operator="equal">
      <formula>"Potentially suitable"</formula>
    </cfRule>
    <cfRule type="cellIs" dxfId="1140" priority="898" operator="equal">
      <formula>"Not suitable"</formula>
    </cfRule>
    <cfRule type="cellIs" dxfId="1139" priority="899" operator="equal">
      <formula>"Suitable"</formula>
    </cfRule>
  </conditionalFormatting>
  <conditionalFormatting sqref="AB1211:AP1211">
    <cfRule type="containsText" dxfId="1138" priority="901" operator="containsText" text="N">
      <formula>NOT(ISERROR(SEARCH("N",AB1211)))</formula>
    </cfRule>
    <cfRule type="cellIs" dxfId="1137" priority="902" operator="equal">
      <formula>"Y"</formula>
    </cfRule>
    <cfRule type="containsText" dxfId="1136" priority="903" operator="containsText" text="Partial">
      <formula>NOT(ISERROR(SEARCH("Partial",AB1211)))</formula>
    </cfRule>
  </conditionalFormatting>
  <conditionalFormatting sqref="AB1212:AH1213">
    <cfRule type="containsText" dxfId="1135" priority="893" operator="containsText" text="N">
      <formula>NOT(ISERROR(SEARCH("N",AB1212)))</formula>
    </cfRule>
    <cfRule type="cellIs" dxfId="1134" priority="894" operator="equal">
      <formula>"Y"</formula>
    </cfRule>
    <cfRule type="containsText" dxfId="1133" priority="895" operator="containsText" text="Partial">
      <formula>NOT(ISERROR(SEARCH("Partial",AB1212)))</formula>
    </cfRule>
  </conditionalFormatting>
  <conditionalFormatting sqref="AI1212:AO1212">
    <cfRule type="containsText" dxfId="1132" priority="889" operator="containsText" text="N">
      <formula>NOT(ISERROR(SEARCH("N",AI1212)))</formula>
    </cfRule>
    <cfRule type="cellIs" dxfId="1131" priority="890" operator="equal">
      <formula>"Y"</formula>
    </cfRule>
    <cfRule type="containsText" dxfId="1130" priority="891" operator="containsText" text="Partial">
      <formula>NOT(ISERROR(SEARCH("Partial",AI1212)))</formula>
    </cfRule>
  </conditionalFormatting>
  <conditionalFormatting sqref="AI1213:AO1213">
    <cfRule type="containsText" dxfId="1129" priority="885" operator="containsText" text="N">
      <formula>NOT(ISERROR(SEARCH("N",AI1213)))</formula>
    </cfRule>
    <cfRule type="cellIs" dxfId="1128" priority="886" operator="equal">
      <formula>"Y"</formula>
    </cfRule>
    <cfRule type="containsText" dxfId="1127" priority="887" operator="containsText" text="Partial">
      <formula>NOT(ISERROR(SEARCH("Partial",AI1213)))</formula>
    </cfRule>
  </conditionalFormatting>
  <conditionalFormatting sqref="AQ1212:AQ1213">
    <cfRule type="cellIs" dxfId="1126" priority="876" operator="equal">
      <formula>"Suitability Unknown"</formula>
    </cfRule>
    <cfRule type="cellIs" dxfId="1125" priority="877" operator="equal">
      <formula>"Potentially suitable"</formula>
    </cfRule>
    <cfRule type="cellIs" dxfId="1124" priority="878" operator="equal">
      <formula>"Not suitable"</formula>
    </cfRule>
    <cfRule type="cellIs" dxfId="1123" priority="879" operator="equal">
      <formula>"Suitable"</formula>
    </cfRule>
  </conditionalFormatting>
  <conditionalFormatting sqref="AP1212:AP1213">
    <cfRule type="containsText" dxfId="1122" priority="881" operator="containsText" text="N">
      <formula>NOT(ISERROR(SEARCH("N",AP1212)))</formula>
    </cfRule>
    <cfRule type="cellIs" dxfId="1121" priority="882" operator="equal">
      <formula>"Y"</formula>
    </cfRule>
    <cfRule type="containsText" dxfId="1120" priority="883" operator="containsText" text="Partial">
      <formula>NOT(ISERROR(SEARCH("Partial",AP1212)))</formula>
    </cfRule>
  </conditionalFormatting>
  <conditionalFormatting sqref="AB1214:AH1214">
    <cfRule type="containsText" dxfId="1119" priority="873" operator="containsText" text="N">
      <formula>NOT(ISERROR(SEARCH("N",AB1214)))</formula>
    </cfRule>
    <cfRule type="cellIs" dxfId="1118" priority="874" operator="equal">
      <formula>"Y"</formula>
    </cfRule>
    <cfRule type="containsText" dxfId="1117" priority="875" operator="containsText" text="Partial">
      <formula>NOT(ISERROR(SEARCH("Partial",AB1214)))</formula>
    </cfRule>
  </conditionalFormatting>
  <conditionalFormatting sqref="AB1215:AH1216">
    <cfRule type="containsText" dxfId="1116" priority="869" operator="containsText" text="N">
      <formula>NOT(ISERROR(SEARCH("N",AB1215)))</formula>
    </cfRule>
    <cfRule type="cellIs" dxfId="1115" priority="870" operator="equal">
      <formula>"Y"</formula>
    </cfRule>
    <cfRule type="containsText" dxfId="1114" priority="871" operator="containsText" text="Partial">
      <formula>NOT(ISERROR(SEARCH("Partial",AB1215)))</formula>
    </cfRule>
  </conditionalFormatting>
  <conditionalFormatting sqref="AI1214:AO1214">
    <cfRule type="containsText" dxfId="1113" priority="865" operator="containsText" text="N">
      <formula>NOT(ISERROR(SEARCH("N",AI1214)))</formula>
    </cfRule>
    <cfRule type="cellIs" dxfId="1112" priority="866" operator="equal">
      <formula>"Y"</formula>
    </cfRule>
    <cfRule type="containsText" dxfId="1111" priority="867" operator="containsText" text="Partial">
      <formula>NOT(ISERROR(SEARCH("Partial",AI1214)))</formula>
    </cfRule>
  </conditionalFormatting>
  <conditionalFormatting sqref="AI1215:AO1215">
    <cfRule type="containsText" dxfId="1110" priority="861" operator="containsText" text="N">
      <formula>NOT(ISERROR(SEARCH("N",AI1215)))</formula>
    </cfRule>
    <cfRule type="cellIs" dxfId="1109" priority="862" operator="equal">
      <formula>"Y"</formula>
    </cfRule>
    <cfRule type="containsText" dxfId="1108" priority="863" operator="containsText" text="Partial">
      <formula>NOT(ISERROR(SEARCH("Partial",AI1215)))</formula>
    </cfRule>
  </conditionalFormatting>
  <conditionalFormatting sqref="AQ1214">
    <cfRule type="cellIs" dxfId="1107" priority="852" operator="equal">
      <formula>"Suitability Unknown"</formula>
    </cfRule>
    <cfRule type="cellIs" dxfId="1106" priority="853" operator="equal">
      <formula>"Potentially suitable"</formula>
    </cfRule>
    <cfRule type="cellIs" dxfId="1105" priority="854" operator="equal">
      <formula>"Not suitable"</formula>
    </cfRule>
    <cfRule type="cellIs" dxfId="1104" priority="855" operator="equal">
      <formula>"Suitable"</formula>
    </cfRule>
  </conditionalFormatting>
  <conditionalFormatting sqref="AP1214">
    <cfRule type="containsText" dxfId="1103" priority="857" operator="containsText" text="N">
      <formula>NOT(ISERROR(SEARCH("N",AP1214)))</formula>
    </cfRule>
    <cfRule type="cellIs" dxfId="1102" priority="858" operator="equal">
      <formula>"Y"</formula>
    </cfRule>
    <cfRule type="containsText" dxfId="1101" priority="859" operator="containsText" text="Partial">
      <formula>NOT(ISERROR(SEARCH("Partial",AP1214)))</formula>
    </cfRule>
  </conditionalFormatting>
  <conditionalFormatting sqref="AQ1215:AQ1223">
    <cfRule type="cellIs" dxfId="1100" priority="844" operator="equal">
      <formula>"Suitability Unknown"</formula>
    </cfRule>
    <cfRule type="cellIs" dxfId="1099" priority="845" operator="equal">
      <formula>"Potentially suitable"</formula>
    </cfRule>
    <cfRule type="cellIs" dxfId="1098" priority="846" operator="equal">
      <formula>"Not suitable"</formula>
    </cfRule>
    <cfRule type="cellIs" dxfId="1097" priority="847" operator="equal">
      <formula>"Suitable"</formula>
    </cfRule>
  </conditionalFormatting>
  <conditionalFormatting sqref="AP1215:AP1223">
    <cfRule type="containsText" dxfId="1096" priority="849" operator="containsText" text="N">
      <formula>NOT(ISERROR(SEARCH("N",AP1215)))</formula>
    </cfRule>
    <cfRule type="cellIs" dxfId="1095" priority="850" operator="equal">
      <formula>"Y"</formula>
    </cfRule>
    <cfRule type="containsText" dxfId="1094" priority="851" operator="containsText" text="Partial">
      <formula>NOT(ISERROR(SEARCH("Partial",AP1215)))</formula>
    </cfRule>
  </conditionalFormatting>
  <conditionalFormatting sqref="AB1217:AH1223">
    <cfRule type="containsText" dxfId="1093" priority="841" operator="containsText" text="N">
      <formula>NOT(ISERROR(SEARCH("N",AB1217)))</formula>
    </cfRule>
    <cfRule type="cellIs" dxfId="1092" priority="842" operator="equal">
      <formula>"Y"</formula>
    </cfRule>
    <cfRule type="containsText" dxfId="1091" priority="843" operator="containsText" text="Partial">
      <formula>NOT(ISERROR(SEARCH("Partial",AB1217)))</formula>
    </cfRule>
  </conditionalFormatting>
  <conditionalFormatting sqref="AI1216:AO1216">
    <cfRule type="containsText" dxfId="1090" priority="837" operator="containsText" text="N">
      <formula>NOT(ISERROR(SEARCH("N",AI1216)))</formula>
    </cfRule>
    <cfRule type="cellIs" dxfId="1089" priority="838" operator="equal">
      <formula>"Y"</formula>
    </cfRule>
    <cfRule type="containsText" dxfId="1088" priority="839" operator="containsText" text="Partial">
      <formula>NOT(ISERROR(SEARCH("Partial",AI1216)))</formula>
    </cfRule>
  </conditionalFormatting>
  <conditionalFormatting sqref="AI1217:AO1217">
    <cfRule type="containsText" dxfId="1087" priority="833" operator="containsText" text="N">
      <formula>NOT(ISERROR(SEARCH("N",AI1217)))</formula>
    </cfRule>
    <cfRule type="cellIs" dxfId="1086" priority="834" operator="equal">
      <formula>"Y"</formula>
    </cfRule>
    <cfRule type="containsText" dxfId="1085" priority="835" operator="containsText" text="Partial">
      <formula>NOT(ISERROR(SEARCH("Partial",AI1217)))</formula>
    </cfRule>
  </conditionalFormatting>
  <conditionalFormatting sqref="AI1218:AO1223">
    <cfRule type="containsText" dxfId="1084" priority="829" operator="containsText" text="N">
      <formula>NOT(ISERROR(SEARCH("N",AI1218)))</formula>
    </cfRule>
    <cfRule type="cellIs" dxfId="1083" priority="830" operator="equal">
      <formula>"Y"</formula>
    </cfRule>
    <cfRule type="containsText" dxfId="1082" priority="831" operator="containsText" text="Partial">
      <formula>NOT(ISERROR(SEARCH("Partial",AI1218)))</formula>
    </cfRule>
  </conditionalFormatting>
  <conditionalFormatting sqref="BR1218:BR1223">
    <cfRule type="containsText" dxfId="1081" priority="824" operator="containsText" text="Not developable">
      <formula>NOT(ISERROR(SEARCH("Not developable",BR1218)))</formula>
    </cfRule>
    <cfRule type="cellIs" dxfId="1080" priority="825" operator="equal">
      <formula>"Potentially Developable"</formula>
    </cfRule>
    <cfRule type="cellIs" dxfId="1079" priority="826" operator="equal">
      <formula>"Developable"</formula>
    </cfRule>
    <cfRule type="cellIs" dxfId="1078" priority="827" operator="equal">
      <formula>"Deliverable"</formula>
    </cfRule>
  </conditionalFormatting>
  <conditionalFormatting sqref="BR1218:BR1223">
    <cfRule type="containsText" dxfId="1077" priority="823" operator="containsText" text="Completed">
      <formula>NOT(ISERROR(SEARCH("Completed",BR1218)))</formula>
    </cfRule>
  </conditionalFormatting>
  <conditionalFormatting sqref="P1224">
    <cfRule type="cellIs" dxfId="1076" priority="819" operator="equal">
      <formula>"Availability unknown"</formula>
    </cfRule>
    <cfRule type="cellIs" dxfId="1075" priority="820" operator="equal">
      <formula>"Not available"</formula>
    </cfRule>
    <cfRule type="cellIs" dxfId="1074" priority="821" operator="equal">
      <formula>"Potentially available"</formula>
    </cfRule>
    <cfRule type="cellIs" dxfId="1073" priority="822" operator="equal">
      <formula>"Available"</formula>
    </cfRule>
  </conditionalFormatting>
  <conditionalFormatting sqref="BR1224">
    <cfRule type="containsText" dxfId="1072" priority="812" operator="containsText" text="Not developable">
      <formula>NOT(ISERROR(SEARCH("Not developable",BR1224)))</formula>
    </cfRule>
    <cfRule type="cellIs" dxfId="1071" priority="813" operator="equal">
      <formula>"Potentially Developable"</formula>
    </cfRule>
    <cfRule type="cellIs" dxfId="1070" priority="814" operator="equal">
      <formula>"Developable"</formula>
    </cfRule>
    <cfRule type="cellIs" dxfId="1069" priority="815" operator="equal">
      <formula>"Deliverable"</formula>
    </cfRule>
  </conditionalFormatting>
  <conditionalFormatting sqref="AZ1224">
    <cfRule type="containsText" dxfId="1068" priority="808" operator="containsText" text="Unachievable">
      <formula>NOT(ISERROR(SEARCH("Unachievable",AZ1224)))</formula>
    </cfRule>
    <cfRule type="containsText" dxfId="1067" priority="809" operator="containsText" text="Achievability unknown">
      <formula>NOT(ISERROR(SEARCH("Achievability unknown",AZ1224)))</formula>
    </cfRule>
    <cfRule type="containsText" dxfId="1066" priority="810" operator="containsText" text="potentially achievable">
      <formula>NOT(ISERROR(SEARCH("potentially achievable",AZ1224)))</formula>
    </cfRule>
    <cfRule type="containsText" dxfId="1065" priority="811" operator="containsText" text="Achievable">
      <formula>NOT(ISERROR(SEARCH("Achievable",AZ1224)))</formula>
    </cfRule>
  </conditionalFormatting>
  <conditionalFormatting sqref="AQ1224">
    <cfRule type="cellIs" dxfId="1064" priority="799" operator="equal">
      <formula>"Suitability Unknown"</formula>
    </cfRule>
    <cfRule type="cellIs" dxfId="1063" priority="800" operator="equal">
      <formula>"Potentially suitable"</formula>
    </cfRule>
    <cfRule type="cellIs" dxfId="1062" priority="801" operator="equal">
      <formula>"Not suitable"</formula>
    </cfRule>
    <cfRule type="cellIs" dxfId="1061" priority="802" operator="equal">
      <formula>"Suitable"</formula>
    </cfRule>
  </conditionalFormatting>
  <conditionalFormatting sqref="Q1224:Y1224">
    <cfRule type="cellIs" dxfId="1060" priority="807" operator="equal">
      <formula>"-"</formula>
    </cfRule>
    <cfRule type="cellIs" dxfId="1059" priority="816" operator="equal">
      <formula>"Partial"</formula>
    </cfRule>
    <cfRule type="cellIs" dxfId="1058" priority="817" operator="equal">
      <formula>"Y"</formula>
    </cfRule>
    <cfRule type="cellIs" dxfId="1057" priority="818" operator="equal">
      <formula>"N"</formula>
    </cfRule>
  </conditionalFormatting>
  <conditionalFormatting sqref="AB1224:AP1224">
    <cfRule type="containsText" dxfId="1056" priority="804" operator="containsText" text="N">
      <formula>NOT(ISERROR(SEARCH("N",AB1224)))</formula>
    </cfRule>
    <cfRule type="cellIs" dxfId="1055" priority="805" operator="equal">
      <formula>"Y"</formula>
    </cfRule>
    <cfRule type="containsText" dxfId="1054" priority="806" operator="containsText" text="Partial">
      <formula>NOT(ISERROR(SEARCH("Partial",AB1224)))</formula>
    </cfRule>
  </conditionalFormatting>
  <conditionalFormatting sqref="Z1224">
    <cfRule type="containsText" dxfId="1053" priority="796" operator="containsText" text="Include">
      <formula>NOT(ISERROR(SEARCH("Include",Z1224)))</formula>
    </cfRule>
    <cfRule type="cellIs" dxfId="1052" priority="797" operator="equal">
      <formula>"Exclude"</formula>
    </cfRule>
    <cfRule type="cellIs" dxfId="1051" priority="798" operator="equal">
      <formula>"Include with exclusions"</formula>
    </cfRule>
  </conditionalFormatting>
  <conditionalFormatting sqref="BR1224">
    <cfRule type="containsText" dxfId="1050" priority="795" operator="containsText" text="Completed">
      <formula>NOT(ISERROR(SEARCH("Completed",BR1224)))</formula>
    </cfRule>
  </conditionalFormatting>
  <conditionalFormatting sqref="BR1224">
    <cfRule type="containsText" dxfId="1049" priority="794" operator="containsText" text="Lapsed">
      <formula>NOT(ISERROR(SEARCH("Lapsed",BR1224)))</formula>
    </cfRule>
  </conditionalFormatting>
  <conditionalFormatting sqref="P1225">
    <cfRule type="cellIs" dxfId="1048" priority="790" operator="equal">
      <formula>"Availability unknown"</formula>
    </cfRule>
    <cfRule type="cellIs" dxfId="1047" priority="791" operator="equal">
      <formula>"Not available"</formula>
    </cfRule>
    <cfRule type="cellIs" dxfId="1046" priority="792" operator="equal">
      <formula>"Potentially available"</formula>
    </cfRule>
    <cfRule type="cellIs" dxfId="1045" priority="793" operator="equal">
      <formula>"Available"</formula>
    </cfRule>
  </conditionalFormatting>
  <conditionalFormatting sqref="BR1225">
    <cfRule type="containsText" dxfId="1044" priority="786" operator="containsText" text="Not developable">
      <formula>NOT(ISERROR(SEARCH("Not developable",BR1225)))</formula>
    </cfRule>
    <cfRule type="cellIs" dxfId="1043" priority="787" operator="equal">
      <formula>"Potentially Developable"</formula>
    </cfRule>
    <cfRule type="cellIs" dxfId="1042" priority="788" operator="equal">
      <formula>"Developable"</formula>
    </cfRule>
    <cfRule type="cellIs" dxfId="1041" priority="789" operator="equal">
      <formula>"Deliverable"</formula>
    </cfRule>
  </conditionalFormatting>
  <conditionalFormatting sqref="AZ1225">
    <cfRule type="containsText" dxfId="1040" priority="782" operator="containsText" text="Unachievable">
      <formula>NOT(ISERROR(SEARCH("Unachievable",AZ1225)))</formula>
    </cfRule>
    <cfRule type="containsText" dxfId="1039" priority="783" operator="containsText" text="Achievability unknown">
      <formula>NOT(ISERROR(SEARCH("Achievability unknown",AZ1225)))</formula>
    </cfRule>
    <cfRule type="containsText" dxfId="1038" priority="784" operator="containsText" text="potentially achievable">
      <formula>NOT(ISERROR(SEARCH("potentially achievable",AZ1225)))</formula>
    </cfRule>
    <cfRule type="containsText" dxfId="1037" priority="785" operator="containsText" text="Achievable">
      <formula>NOT(ISERROR(SEARCH("Achievable",AZ1225)))</formula>
    </cfRule>
  </conditionalFormatting>
  <conditionalFormatting sqref="AQ1225">
    <cfRule type="cellIs" dxfId="1036" priority="774" operator="equal">
      <formula>"Suitability Unknown"</formula>
    </cfRule>
    <cfRule type="cellIs" dxfId="1035" priority="775" operator="equal">
      <formula>"Potentially suitable"</formula>
    </cfRule>
    <cfRule type="cellIs" dxfId="1034" priority="776" operator="equal">
      <formula>"Not suitable"</formula>
    </cfRule>
    <cfRule type="cellIs" dxfId="1033" priority="777" operator="equal">
      <formula>"Suitable"</formula>
    </cfRule>
  </conditionalFormatting>
  <conditionalFormatting sqref="Q1225:Y1225 AB1225:AP1225">
    <cfRule type="containsText" dxfId="1032" priority="779" operator="containsText" text="N">
      <formula>NOT(ISERROR(SEARCH("N",Q1225)))</formula>
    </cfRule>
    <cfRule type="cellIs" dxfId="1031" priority="780" operator="equal">
      <formula>"Y"</formula>
    </cfRule>
    <cfRule type="containsText" dxfId="1030" priority="781" operator="containsText" text="Partial">
      <formula>NOT(ISERROR(SEARCH("Partial",Q1225)))</formula>
    </cfRule>
  </conditionalFormatting>
  <conditionalFormatting sqref="Z1225">
    <cfRule type="containsText" dxfId="1029" priority="771" operator="containsText" text="Include">
      <formula>NOT(ISERROR(SEARCH("Include",Z1225)))</formula>
    </cfRule>
    <cfRule type="cellIs" dxfId="1028" priority="772" operator="equal">
      <formula>"Exclude"</formula>
    </cfRule>
    <cfRule type="cellIs" dxfId="1027" priority="773" operator="equal">
      <formula>"Include with exclusions"</formula>
    </cfRule>
  </conditionalFormatting>
  <conditionalFormatting sqref="BR1225">
    <cfRule type="containsText" dxfId="1026" priority="770" operator="containsText" text="Completed">
      <formula>NOT(ISERROR(SEARCH("Completed",BR1225)))</formula>
    </cfRule>
  </conditionalFormatting>
  <conditionalFormatting sqref="BR1225">
    <cfRule type="containsText" dxfId="1025" priority="769" operator="containsText" text="Lapsed">
      <formula>NOT(ISERROR(SEARCH("Lapsed",BR1225)))</formula>
    </cfRule>
  </conditionalFormatting>
  <conditionalFormatting sqref="P1226">
    <cfRule type="cellIs" dxfId="1024" priority="765" operator="equal">
      <formula>"Availability unknown"</formula>
    </cfRule>
    <cfRule type="cellIs" dxfId="1023" priority="766" operator="equal">
      <formula>"Not available"</formula>
    </cfRule>
    <cfRule type="cellIs" dxfId="1022" priority="767" operator="equal">
      <formula>"Potentially available"</formula>
    </cfRule>
    <cfRule type="cellIs" dxfId="1021" priority="768" operator="equal">
      <formula>"Available"</formula>
    </cfRule>
  </conditionalFormatting>
  <conditionalFormatting sqref="BR1226">
    <cfRule type="containsText" dxfId="1020" priority="761" operator="containsText" text="Not developable">
      <formula>NOT(ISERROR(SEARCH("Not developable",BR1226)))</formula>
    </cfRule>
    <cfRule type="cellIs" dxfId="1019" priority="762" operator="equal">
      <formula>"Potentially Developable"</formula>
    </cfRule>
    <cfRule type="cellIs" dxfId="1018" priority="763" operator="equal">
      <formula>"Developable"</formula>
    </cfRule>
    <cfRule type="cellIs" dxfId="1017" priority="764" operator="equal">
      <formula>"Deliverable"</formula>
    </cfRule>
  </conditionalFormatting>
  <conditionalFormatting sqref="AZ1226">
    <cfRule type="containsText" dxfId="1016" priority="757" operator="containsText" text="Unachievable">
      <formula>NOT(ISERROR(SEARCH("Unachievable",AZ1226)))</formula>
    </cfRule>
    <cfRule type="containsText" dxfId="1015" priority="758" operator="containsText" text="Achievability unknown">
      <formula>NOT(ISERROR(SEARCH("Achievability unknown",AZ1226)))</formula>
    </cfRule>
    <cfRule type="containsText" dxfId="1014" priority="759" operator="containsText" text="potentially achievable">
      <formula>NOT(ISERROR(SEARCH("potentially achievable",AZ1226)))</formula>
    </cfRule>
    <cfRule type="containsText" dxfId="1013" priority="760" operator="containsText" text="Achievable">
      <formula>NOT(ISERROR(SEARCH("Achievable",AZ1226)))</formula>
    </cfRule>
  </conditionalFormatting>
  <conditionalFormatting sqref="AQ1226">
    <cfRule type="cellIs" dxfId="1012" priority="749" operator="equal">
      <formula>"Suitability Unknown"</formula>
    </cfRule>
    <cfRule type="cellIs" dxfId="1011" priority="750" operator="equal">
      <formula>"Potentially suitable"</formula>
    </cfRule>
    <cfRule type="cellIs" dxfId="1010" priority="751" operator="equal">
      <formula>"Not suitable"</formula>
    </cfRule>
    <cfRule type="cellIs" dxfId="1009" priority="752" operator="equal">
      <formula>"Suitable"</formula>
    </cfRule>
  </conditionalFormatting>
  <conditionalFormatting sqref="Q1226:Y1226 AB1226:AP1226">
    <cfRule type="containsText" dxfId="1008" priority="754" operator="containsText" text="N">
      <formula>NOT(ISERROR(SEARCH("N",Q1226)))</formula>
    </cfRule>
    <cfRule type="cellIs" dxfId="1007" priority="755" operator="equal">
      <formula>"Y"</formula>
    </cfRule>
    <cfRule type="containsText" dxfId="1006" priority="756" operator="containsText" text="Partial">
      <formula>NOT(ISERROR(SEARCH("Partial",Q1226)))</formula>
    </cfRule>
  </conditionalFormatting>
  <conditionalFormatting sqref="Z1226">
    <cfRule type="containsText" dxfId="1005" priority="746" operator="containsText" text="Include">
      <formula>NOT(ISERROR(SEARCH("Include",Z1226)))</formula>
    </cfRule>
    <cfRule type="cellIs" dxfId="1004" priority="747" operator="equal">
      <formula>"Exclude"</formula>
    </cfRule>
    <cfRule type="cellIs" dxfId="1003" priority="748" operator="equal">
      <formula>"Include with exclusions"</formula>
    </cfRule>
  </conditionalFormatting>
  <conditionalFormatting sqref="BR1226">
    <cfRule type="containsText" dxfId="1002" priority="745" operator="containsText" text="Completed">
      <formula>NOT(ISERROR(SEARCH("Completed",BR1226)))</formula>
    </cfRule>
  </conditionalFormatting>
  <conditionalFormatting sqref="BR1226">
    <cfRule type="containsText" dxfId="1001" priority="744" operator="containsText" text="Lapsed">
      <formula>NOT(ISERROR(SEARCH("Lapsed",BR1226)))</formula>
    </cfRule>
  </conditionalFormatting>
  <conditionalFormatting sqref="P1227">
    <cfRule type="cellIs" dxfId="1000" priority="740" operator="equal">
      <formula>"Availability unknown"</formula>
    </cfRule>
    <cfRule type="cellIs" dxfId="999" priority="741" operator="equal">
      <formula>"Not available"</formula>
    </cfRule>
    <cfRule type="cellIs" dxfId="998" priority="742" operator="equal">
      <formula>"Potentially available"</formula>
    </cfRule>
    <cfRule type="cellIs" dxfId="997" priority="743" operator="equal">
      <formula>"Available"</formula>
    </cfRule>
  </conditionalFormatting>
  <conditionalFormatting sqref="BR1227">
    <cfRule type="containsText" dxfId="996" priority="733" operator="containsText" text="Not developable">
      <formula>NOT(ISERROR(SEARCH("Not developable",BR1227)))</formula>
    </cfRule>
    <cfRule type="cellIs" dxfId="995" priority="734" operator="equal">
      <formula>"Potentially Developable"</formula>
    </cfRule>
    <cfRule type="cellIs" dxfId="994" priority="735" operator="equal">
      <formula>"Developable"</formula>
    </cfRule>
    <cfRule type="cellIs" dxfId="993" priority="736" operator="equal">
      <formula>"Deliverable"</formula>
    </cfRule>
  </conditionalFormatting>
  <conditionalFormatting sqref="AZ1227">
    <cfRule type="containsText" dxfId="992" priority="729" operator="containsText" text="Unachievable">
      <formula>NOT(ISERROR(SEARCH("Unachievable",AZ1227)))</formula>
    </cfRule>
    <cfRule type="containsText" dxfId="991" priority="730" operator="containsText" text="Achievability unknown">
      <formula>NOT(ISERROR(SEARCH("Achievability unknown",AZ1227)))</formula>
    </cfRule>
    <cfRule type="containsText" dxfId="990" priority="731" operator="containsText" text="potentially achievable">
      <formula>NOT(ISERROR(SEARCH("potentially achievable",AZ1227)))</formula>
    </cfRule>
    <cfRule type="containsText" dxfId="989" priority="732" operator="containsText" text="Achievable">
      <formula>NOT(ISERROR(SEARCH("Achievable",AZ1227)))</formula>
    </cfRule>
  </conditionalFormatting>
  <conditionalFormatting sqref="Q1227:Y1227">
    <cfRule type="cellIs" dxfId="988" priority="728" operator="equal">
      <formula>"-"</formula>
    </cfRule>
    <cfRule type="cellIs" dxfId="987" priority="737" operator="equal">
      <formula>"Partial"</formula>
    </cfRule>
    <cfRule type="cellIs" dxfId="986" priority="738" operator="equal">
      <formula>"Y"</formula>
    </cfRule>
    <cfRule type="cellIs" dxfId="985" priority="739" operator="equal">
      <formula>"N"</formula>
    </cfRule>
  </conditionalFormatting>
  <conditionalFormatting sqref="AB1227:AP1227">
    <cfRule type="containsText" dxfId="984" priority="725" operator="containsText" text="N">
      <formula>NOT(ISERROR(SEARCH("N",AB1227)))</formula>
    </cfRule>
    <cfRule type="cellIs" dxfId="983" priority="726" operator="equal">
      <formula>"Y"</formula>
    </cfRule>
    <cfRule type="containsText" dxfId="982" priority="727" operator="containsText" text="Partial">
      <formula>NOT(ISERROR(SEARCH("Partial",AB1227)))</formula>
    </cfRule>
  </conditionalFormatting>
  <conditionalFormatting sqref="AQ1227">
    <cfRule type="cellIs" dxfId="981" priority="720" operator="equal">
      <formula>"Suitability Unknown"</formula>
    </cfRule>
    <cfRule type="cellIs" dxfId="980" priority="721" operator="equal">
      <formula>"Potentially suitable"</formula>
    </cfRule>
    <cfRule type="cellIs" dxfId="979" priority="722" operator="equal">
      <formula>"Not suitable"</formula>
    </cfRule>
    <cfRule type="cellIs" dxfId="978" priority="723" operator="equal">
      <formula>"Suitable"</formula>
    </cfRule>
  </conditionalFormatting>
  <conditionalFormatting sqref="Z1227">
    <cfRule type="containsText" dxfId="977" priority="717" operator="containsText" text="Include">
      <formula>NOT(ISERROR(SEARCH("Include",Z1227)))</formula>
    </cfRule>
    <cfRule type="cellIs" dxfId="976" priority="718" operator="equal">
      <formula>"Exclude"</formula>
    </cfRule>
    <cfRule type="cellIs" dxfId="975" priority="719" operator="equal">
      <formula>"Include with exclusions"</formula>
    </cfRule>
  </conditionalFormatting>
  <conditionalFormatting sqref="BR1227">
    <cfRule type="containsText" dxfId="974" priority="716" operator="containsText" text="Completed">
      <formula>NOT(ISERROR(SEARCH("Completed",BR1227)))</formula>
    </cfRule>
  </conditionalFormatting>
  <conditionalFormatting sqref="BR1227">
    <cfRule type="containsText" dxfId="973" priority="715" operator="containsText" text="Lapsed">
      <formula>NOT(ISERROR(SEARCH("Lapsed",BR1227)))</formula>
    </cfRule>
  </conditionalFormatting>
  <conditionalFormatting sqref="BR1227">
    <cfRule type="containsText" dxfId="972" priority="711" operator="containsText" text="Not developable">
      <formula>NOT(ISERROR(SEARCH("Not developable",BR1227)))</formula>
    </cfRule>
    <cfRule type="cellIs" dxfId="971" priority="712" operator="equal">
      <formula>"Potentially Developable"</formula>
    </cfRule>
    <cfRule type="cellIs" dxfId="970" priority="713" operator="equal">
      <formula>"Developable"</formula>
    </cfRule>
    <cfRule type="cellIs" dxfId="969" priority="714" operator="equal">
      <formula>"Deliverable"</formula>
    </cfRule>
  </conditionalFormatting>
  <conditionalFormatting sqref="P1228">
    <cfRule type="cellIs" dxfId="968" priority="707" operator="equal">
      <formula>"Availability unknown"</formula>
    </cfRule>
    <cfRule type="cellIs" dxfId="967" priority="708" operator="equal">
      <formula>"Not available"</formula>
    </cfRule>
    <cfRule type="cellIs" dxfId="966" priority="709" operator="equal">
      <formula>"Potentially available"</formula>
    </cfRule>
    <cfRule type="cellIs" dxfId="965" priority="710" operator="equal">
      <formula>"Available"</formula>
    </cfRule>
  </conditionalFormatting>
  <conditionalFormatting sqref="BR1228">
    <cfRule type="containsText" dxfId="964" priority="703" operator="containsText" text="Not developable">
      <formula>NOT(ISERROR(SEARCH("Not developable",BR1228)))</formula>
    </cfRule>
    <cfRule type="cellIs" dxfId="963" priority="704" operator="equal">
      <formula>"Potentially Developable"</formula>
    </cfRule>
    <cfRule type="cellIs" dxfId="962" priority="705" operator="equal">
      <formula>"Developable"</formula>
    </cfRule>
    <cfRule type="cellIs" dxfId="961" priority="706" operator="equal">
      <formula>"Deliverable"</formula>
    </cfRule>
  </conditionalFormatting>
  <conditionalFormatting sqref="AZ1228">
    <cfRule type="containsText" dxfId="960" priority="699" operator="containsText" text="Unachievable">
      <formula>NOT(ISERROR(SEARCH("Unachievable",AZ1228)))</formula>
    </cfRule>
    <cfRule type="containsText" dxfId="959" priority="700" operator="containsText" text="Achievability unknown">
      <formula>NOT(ISERROR(SEARCH("Achievability unknown",AZ1228)))</formula>
    </cfRule>
    <cfRule type="containsText" dxfId="958" priority="701" operator="containsText" text="potentially achievable">
      <formula>NOT(ISERROR(SEARCH("potentially achievable",AZ1228)))</formula>
    </cfRule>
    <cfRule type="containsText" dxfId="957" priority="702" operator="containsText" text="Achievable">
      <formula>NOT(ISERROR(SEARCH("Achievable",AZ1228)))</formula>
    </cfRule>
  </conditionalFormatting>
  <conditionalFormatting sqref="AQ1228">
    <cfRule type="cellIs" dxfId="956" priority="691" operator="equal">
      <formula>"Suitability Unknown"</formula>
    </cfRule>
    <cfRule type="cellIs" dxfId="955" priority="692" operator="equal">
      <formula>"Potentially suitable"</formula>
    </cfRule>
    <cfRule type="cellIs" dxfId="954" priority="693" operator="equal">
      <formula>"Not suitable"</formula>
    </cfRule>
    <cfRule type="cellIs" dxfId="953" priority="694" operator="equal">
      <formula>"Suitable"</formula>
    </cfRule>
  </conditionalFormatting>
  <conditionalFormatting sqref="AB1228:AP1228 Q1228:Y1228">
    <cfRule type="containsText" dxfId="952" priority="696" operator="containsText" text="N">
      <formula>NOT(ISERROR(SEARCH("N",Q1228)))</formula>
    </cfRule>
    <cfRule type="cellIs" dxfId="951" priority="697" operator="equal">
      <formula>"Y"</formula>
    </cfRule>
    <cfRule type="containsText" dxfId="950" priority="698" operator="containsText" text="Partial">
      <formula>NOT(ISERROR(SEARCH("Partial",Q1228)))</formula>
    </cfRule>
  </conditionalFormatting>
  <conditionalFormatting sqref="Z1228">
    <cfRule type="containsText" dxfId="949" priority="688" operator="containsText" text="Include">
      <formula>NOT(ISERROR(SEARCH("Include",Z1228)))</formula>
    </cfRule>
    <cfRule type="cellIs" dxfId="948" priority="689" operator="equal">
      <formula>"Exclude"</formula>
    </cfRule>
    <cfRule type="cellIs" dxfId="947" priority="690" operator="equal">
      <formula>"Include with exclusions"</formula>
    </cfRule>
  </conditionalFormatting>
  <conditionalFormatting sqref="BR1228">
    <cfRule type="containsText" dxfId="946" priority="687" operator="containsText" text="Completed">
      <formula>NOT(ISERROR(SEARCH("Completed",BR1228)))</formula>
    </cfRule>
  </conditionalFormatting>
  <conditionalFormatting sqref="BR1228">
    <cfRule type="containsText" dxfId="945" priority="686" operator="containsText" text="Lapsed">
      <formula>NOT(ISERROR(SEARCH("Lapsed",BR1228)))</formula>
    </cfRule>
  </conditionalFormatting>
  <conditionalFormatting sqref="P1229">
    <cfRule type="cellIs" dxfId="944" priority="682" operator="equal">
      <formula>"Availability unknown"</formula>
    </cfRule>
    <cfRule type="cellIs" dxfId="943" priority="683" operator="equal">
      <formula>"Not available"</formula>
    </cfRule>
    <cfRule type="cellIs" dxfId="942" priority="684" operator="equal">
      <formula>"Potentially available"</formula>
    </cfRule>
    <cfRule type="cellIs" dxfId="941" priority="685" operator="equal">
      <formula>"Available"</formula>
    </cfRule>
  </conditionalFormatting>
  <conditionalFormatting sqref="BR1229">
    <cfRule type="containsText" dxfId="940" priority="678" operator="containsText" text="Not developable">
      <formula>NOT(ISERROR(SEARCH("Not developable",BR1229)))</formula>
    </cfRule>
    <cfRule type="cellIs" dxfId="939" priority="679" operator="equal">
      <formula>"Potentially Developable"</formula>
    </cfRule>
    <cfRule type="cellIs" dxfId="938" priority="680" operator="equal">
      <formula>"Developable"</formula>
    </cfRule>
    <cfRule type="cellIs" dxfId="937" priority="681" operator="equal">
      <formula>"Deliverable"</formula>
    </cfRule>
  </conditionalFormatting>
  <conditionalFormatting sqref="AZ1229">
    <cfRule type="containsText" dxfId="936" priority="674" operator="containsText" text="Unachievable">
      <formula>NOT(ISERROR(SEARCH("Unachievable",AZ1229)))</formula>
    </cfRule>
    <cfRule type="containsText" dxfId="935" priority="675" operator="containsText" text="Achievability unknown">
      <formula>NOT(ISERROR(SEARCH("Achievability unknown",AZ1229)))</formula>
    </cfRule>
    <cfRule type="containsText" dxfId="934" priority="676" operator="containsText" text="potentially achievable">
      <formula>NOT(ISERROR(SEARCH("potentially achievable",AZ1229)))</formula>
    </cfRule>
    <cfRule type="containsText" dxfId="933" priority="677" operator="containsText" text="Achievable">
      <formula>NOT(ISERROR(SEARCH("Achievable",AZ1229)))</formula>
    </cfRule>
  </conditionalFormatting>
  <conditionalFormatting sqref="AQ1229">
    <cfRule type="cellIs" dxfId="932" priority="666" operator="equal">
      <formula>"Suitability Unknown"</formula>
    </cfRule>
    <cfRule type="cellIs" dxfId="931" priority="667" operator="equal">
      <formula>"Potentially suitable"</formula>
    </cfRule>
    <cfRule type="cellIs" dxfId="930" priority="668" operator="equal">
      <formula>"Not suitable"</formula>
    </cfRule>
    <cfRule type="cellIs" dxfId="929" priority="669" operator="equal">
      <formula>"Suitable"</formula>
    </cfRule>
  </conditionalFormatting>
  <conditionalFormatting sqref="Q1229:Y1229 AB1229:AP1229">
    <cfRule type="containsText" dxfId="928" priority="671" operator="containsText" text="N">
      <formula>NOT(ISERROR(SEARCH("N",Q1229)))</formula>
    </cfRule>
    <cfRule type="cellIs" dxfId="927" priority="672" operator="equal">
      <formula>"Y"</formula>
    </cfRule>
    <cfRule type="containsText" dxfId="926" priority="673" operator="containsText" text="Partial">
      <formula>NOT(ISERROR(SEARCH("Partial",Q1229)))</formula>
    </cfRule>
  </conditionalFormatting>
  <conditionalFormatting sqref="Z1229">
    <cfRule type="containsText" dxfId="925" priority="663" operator="containsText" text="Include">
      <formula>NOT(ISERROR(SEARCH("Include",Z1229)))</formula>
    </cfRule>
    <cfRule type="cellIs" dxfId="924" priority="664" operator="equal">
      <formula>"Exclude"</formula>
    </cfRule>
    <cfRule type="cellIs" dxfId="923" priority="665" operator="equal">
      <formula>"Include with exclusions"</formula>
    </cfRule>
  </conditionalFormatting>
  <conditionalFormatting sqref="BR1229">
    <cfRule type="containsText" dxfId="922" priority="662" operator="containsText" text="Completed">
      <formula>NOT(ISERROR(SEARCH("Completed",BR1229)))</formula>
    </cfRule>
  </conditionalFormatting>
  <conditionalFormatting sqref="BR1229">
    <cfRule type="containsText" dxfId="921" priority="661" operator="containsText" text="Lapsed">
      <formula>NOT(ISERROR(SEARCH("Lapsed",BR1229)))</formula>
    </cfRule>
  </conditionalFormatting>
  <conditionalFormatting sqref="P1230">
    <cfRule type="cellIs" dxfId="920" priority="657" operator="equal">
      <formula>"Availability unknown"</formula>
    </cfRule>
    <cfRule type="cellIs" dxfId="919" priority="658" operator="equal">
      <formula>"Not available"</formula>
    </cfRule>
    <cfRule type="cellIs" dxfId="918" priority="659" operator="equal">
      <formula>"Potentially available"</formula>
    </cfRule>
    <cfRule type="cellIs" dxfId="917" priority="660" operator="equal">
      <formula>"Available"</formula>
    </cfRule>
  </conditionalFormatting>
  <conditionalFormatting sqref="AY1230">
    <cfRule type="containsText" dxfId="916" priority="653" operator="containsText" text="Unachievable">
      <formula>NOT(ISERROR(SEARCH("Unachievable",AY1230)))</formula>
    </cfRule>
    <cfRule type="containsText" dxfId="915" priority="654" operator="containsText" text="Achievability unknown">
      <formula>NOT(ISERROR(SEARCH("Achievability unknown",AY1230)))</formula>
    </cfRule>
    <cfRule type="containsText" dxfId="914" priority="655" operator="containsText" text="potentially achievable">
      <formula>NOT(ISERROR(SEARCH("potentially achievable",AY1230)))</formula>
    </cfRule>
    <cfRule type="containsText" dxfId="913" priority="656" operator="containsText" text="Achievable">
      <formula>NOT(ISERROR(SEARCH("Achievable",AY1230)))</formula>
    </cfRule>
  </conditionalFormatting>
  <conditionalFormatting sqref="AQ1230">
    <cfRule type="cellIs" dxfId="912" priority="645" operator="equal">
      <formula>"Suitability Unknown"</formula>
    </cfRule>
    <cfRule type="cellIs" dxfId="911" priority="646" operator="equal">
      <formula>"Potentially suitable"</formula>
    </cfRule>
    <cfRule type="cellIs" dxfId="910" priority="647" operator="equal">
      <formula>"Not suitable"</formula>
    </cfRule>
    <cfRule type="cellIs" dxfId="909" priority="648" operator="equal">
      <formula>"Suitable"</formula>
    </cfRule>
  </conditionalFormatting>
  <conditionalFormatting sqref="Q1230:Y1230 AB1230:AP1230">
    <cfRule type="containsText" dxfId="908" priority="650" operator="containsText" text="N">
      <formula>NOT(ISERROR(SEARCH("N",Q1230)))</formula>
    </cfRule>
    <cfRule type="cellIs" dxfId="907" priority="651" operator="equal">
      <formula>"Y"</formula>
    </cfRule>
    <cfRule type="containsText" dxfId="906" priority="652" operator="containsText" text="Partial">
      <formula>NOT(ISERROR(SEARCH("Partial",Q1230)))</formula>
    </cfRule>
  </conditionalFormatting>
  <conditionalFormatting sqref="Z1230">
    <cfRule type="containsText" dxfId="905" priority="642" operator="containsText" text="Include">
      <formula>NOT(ISERROR(SEARCH("Include",Z1230)))</formula>
    </cfRule>
    <cfRule type="cellIs" dxfId="904" priority="643" operator="equal">
      <formula>"Exclude"</formula>
    </cfRule>
    <cfRule type="cellIs" dxfId="903" priority="644" operator="equal">
      <formula>"Include with exclusions"</formula>
    </cfRule>
  </conditionalFormatting>
  <conditionalFormatting sqref="BR1230">
    <cfRule type="containsText" dxfId="902" priority="638" operator="containsText" text="Not developable">
      <formula>NOT(ISERROR(SEARCH("Not developable",BR1230)))</formula>
    </cfRule>
    <cfRule type="cellIs" dxfId="901" priority="639" operator="equal">
      <formula>"Potentially Developable"</formula>
    </cfRule>
    <cfRule type="cellIs" dxfId="900" priority="640" operator="equal">
      <formula>"Developable"</formula>
    </cfRule>
    <cfRule type="cellIs" dxfId="899" priority="641" operator="equal">
      <formula>"Deliverable"</formula>
    </cfRule>
  </conditionalFormatting>
  <conditionalFormatting sqref="BR1230">
    <cfRule type="containsText" dxfId="898" priority="637" operator="containsText" text="Completed">
      <formula>NOT(ISERROR(SEARCH("Completed",BR1230)))</formula>
    </cfRule>
  </conditionalFormatting>
  <conditionalFormatting sqref="BR1230">
    <cfRule type="containsText" dxfId="897" priority="636" operator="containsText" text="Lapsed">
      <formula>NOT(ISERROR(SEARCH("Lapsed",BR1230)))</formula>
    </cfRule>
  </conditionalFormatting>
  <conditionalFormatting sqref="AZ1230">
    <cfRule type="containsText" dxfId="896" priority="632" operator="containsText" text="Unachievable">
      <formula>NOT(ISERROR(SEARCH("Unachievable",AZ1230)))</formula>
    </cfRule>
    <cfRule type="containsText" dxfId="895" priority="633" operator="containsText" text="Achievability unknown">
      <formula>NOT(ISERROR(SEARCH("Achievability unknown",AZ1230)))</formula>
    </cfRule>
    <cfRule type="containsText" dxfId="894" priority="634" operator="containsText" text="potentially achievable">
      <formula>NOT(ISERROR(SEARCH("potentially achievable",AZ1230)))</formula>
    </cfRule>
    <cfRule type="containsText" dxfId="893" priority="635" operator="containsText" text="Achievable">
      <formula>NOT(ISERROR(SEARCH("Achievable",AZ1230)))</formula>
    </cfRule>
  </conditionalFormatting>
  <conditionalFormatting sqref="P1231">
    <cfRule type="cellIs" dxfId="892" priority="628" operator="equal">
      <formula>"Availability unknown"</formula>
    </cfRule>
    <cfRule type="cellIs" dxfId="891" priority="629" operator="equal">
      <formula>"Not available"</formula>
    </cfRule>
    <cfRule type="cellIs" dxfId="890" priority="630" operator="equal">
      <formula>"Potentially available"</formula>
    </cfRule>
    <cfRule type="cellIs" dxfId="889" priority="631" operator="equal">
      <formula>"Available"</formula>
    </cfRule>
  </conditionalFormatting>
  <conditionalFormatting sqref="AY1231:AZ1231">
    <cfRule type="containsText" dxfId="888" priority="624" operator="containsText" text="Unachievable">
      <formula>NOT(ISERROR(SEARCH("Unachievable",AY1231)))</formula>
    </cfRule>
    <cfRule type="containsText" dxfId="887" priority="625" operator="containsText" text="Achievability unknown">
      <formula>NOT(ISERROR(SEARCH("Achievability unknown",AY1231)))</formula>
    </cfRule>
    <cfRule type="containsText" dxfId="886" priority="626" operator="containsText" text="potentially achievable">
      <formula>NOT(ISERROR(SEARCH("potentially achievable",AY1231)))</formula>
    </cfRule>
    <cfRule type="containsText" dxfId="885" priority="627" operator="containsText" text="Achievable">
      <formula>NOT(ISERROR(SEARCH("Achievable",AY1231)))</formula>
    </cfRule>
  </conditionalFormatting>
  <conditionalFormatting sqref="AQ1231">
    <cfRule type="cellIs" dxfId="884" priority="616" operator="equal">
      <formula>"Suitability Unknown"</formula>
    </cfRule>
    <cfRule type="cellIs" dxfId="883" priority="617" operator="equal">
      <formula>"Potentially suitable"</formula>
    </cfRule>
    <cfRule type="cellIs" dxfId="882" priority="618" operator="equal">
      <formula>"Not suitable"</formula>
    </cfRule>
    <cfRule type="cellIs" dxfId="881" priority="619" operator="equal">
      <formula>"Suitable"</formula>
    </cfRule>
  </conditionalFormatting>
  <conditionalFormatting sqref="Q1231:Y1231 AB1231:AP1231">
    <cfRule type="containsText" dxfId="880" priority="621" operator="containsText" text="N">
      <formula>NOT(ISERROR(SEARCH("N",Q1231)))</formula>
    </cfRule>
    <cfRule type="cellIs" dxfId="879" priority="622" operator="equal">
      <formula>"Y"</formula>
    </cfRule>
    <cfRule type="containsText" dxfId="878" priority="623" operator="containsText" text="Partial">
      <formula>NOT(ISERROR(SEARCH("Partial",Q1231)))</formula>
    </cfRule>
  </conditionalFormatting>
  <conditionalFormatting sqref="Z1231">
    <cfRule type="containsText" dxfId="877" priority="613" operator="containsText" text="Include">
      <formula>NOT(ISERROR(SEARCH("Include",Z1231)))</formula>
    </cfRule>
    <cfRule type="cellIs" dxfId="876" priority="614" operator="equal">
      <formula>"Exclude"</formula>
    </cfRule>
    <cfRule type="cellIs" dxfId="875" priority="615" operator="equal">
      <formula>"Include with exclusions"</formula>
    </cfRule>
  </conditionalFormatting>
  <conditionalFormatting sqref="BR1231">
    <cfRule type="containsText" dxfId="874" priority="609" operator="containsText" text="Not developable">
      <formula>NOT(ISERROR(SEARCH("Not developable",BR1231)))</formula>
    </cfRule>
    <cfRule type="cellIs" dxfId="873" priority="610" operator="equal">
      <formula>"Potentially Developable"</formula>
    </cfRule>
    <cfRule type="cellIs" dxfId="872" priority="611" operator="equal">
      <formula>"Developable"</formula>
    </cfRule>
    <cfRule type="cellIs" dxfId="871" priority="612" operator="equal">
      <formula>"Deliverable"</formula>
    </cfRule>
  </conditionalFormatting>
  <conditionalFormatting sqref="BR1231">
    <cfRule type="containsText" dxfId="870" priority="608" operator="containsText" text="Completed">
      <formula>NOT(ISERROR(SEARCH("Completed",BR1231)))</formula>
    </cfRule>
  </conditionalFormatting>
  <conditionalFormatting sqref="BR1231">
    <cfRule type="containsText" dxfId="869" priority="607" operator="containsText" text="Lapsed">
      <formula>NOT(ISERROR(SEARCH("Lapsed",BR1231)))</formula>
    </cfRule>
  </conditionalFormatting>
  <conditionalFormatting sqref="BR1232">
    <cfRule type="containsText" dxfId="868" priority="603" operator="containsText" text="Not developable">
      <formula>NOT(ISERROR(SEARCH("Not developable",BR1232)))</formula>
    </cfRule>
    <cfRule type="cellIs" dxfId="867" priority="604" operator="equal">
      <formula>"Potentially Developable"</formula>
    </cfRule>
    <cfRule type="cellIs" dxfId="866" priority="605" operator="equal">
      <formula>"Developable"</formula>
    </cfRule>
    <cfRule type="cellIs" dxfId="865" priority="606" operator="equal">
      <formula>"Deliverable"</formula>
    </cfRule>
  </conditionalFormatting>
  <conditionalFormatting sqref="AY1232">
    <cfRule type="containsText" dxfId="864" priority="599" operator="containsText" text="Unachievable">
      <formula>NOT(ISERROR(SEARCH("Unachievable",AY1232)))</formula>
    </cfRule>
    <cfRule type="containsText" dxfId="863" priority="600" operator="containsText" text="Achievability unknown">
      <formula>NOT(ISERROR(SEARCH("Achievability unknown",AY1232)))</formula>
    </cfRule>
    <cfRule type="containsText" dxfId="862" priority="601" operator="containsText" text="potentially achievable">
      <formula>NOT(ISERROR(SEARCH("potentially achievable",AY1232)))</formula>
    </cfRule>
    <cfRule type="containsText" dxfId="861" priority="602" operator="containsText" text="Achievable">
      <formula>NOT(ISERROR(SEARCH("Achievable",AY1232)))</formula>
    </cfRule>
  </conditionalFormatting>
  <conditionalFormatting sqref="BR1232">
    <cfRule type="containsText" dxfId="860" priority="598" operator="containsText" text="Completed">
      <formula>NOT(ISERROR(SEARCH("Completed",BR1232)))</formula>
    </cfRule>
  </conditionalFormatting>
  <conditionalFormatting sqref="BR1232">
    <cfRule type="containsText" dxfId="859" priority="597" operator="containsText" text="Lapsed">
      <formula>NOT(ISERROR(SEARCH("Lapsed",BR1232)))</formula>
    </cfRule>
  </conditionalFormatting>
  <conditionalFormatting sqref="P1232">
    <cfRule type="cellIs" dxfId="858" priority="593" operator="equal">
      <formula>"Availability unknown"</formula>
    </cfRule>
    <cfRule type="cellIs" dxfId="857" priority="594" operator="equal">
      <formula>"Not available"</formula>
    </cfRule>
    <cfRule type="cellIs" dxfId="856" priority="595" operator="equal">
      <formula>"Potentially available"</formula>
    </cfRule>
    <cfRule type="cellIs" dxfId="855" priority="596" operator="equal">
      <formula>"Available"</formula>
    </cfRule>
  </conditionalFormatting>
  <conditionalFormatting sqref="Z1232">
    <cfRule type="containsText" dxfId="854" priority="590" operator="containsText" text="Include">
      <formula>NOT(ISERROR(SEARCH("Include",Z1232)))</formula>
    </cfRule>
    <cfRule type="cellIs" dxfId="853" priority="591" operator="equal">
      <formula>"Exclude"</formula>
    </cfRule>
    <cfRule type="cellIs" dxfId="852" priority="592" operator="equal">
      <formula>"Include with exclusions"</formula>
    </cfRule>
  </conditionalFormatting>
  <conditionalFormatting sqref="Q1232:Y1232">
    <cfRule type="containsText" dxfId="851" priority="587" operator="containsText" text="N">
      <formula>NOT(ISERROR(SEARCH("N",Q1232)))</formula>
    </cfRule>
    <cfRule type="cellIs" dxfId="850" priority="588" operator="equal">
      <formula>"Y"</formula>
    </cfRule>
    <cfRule type="containsText" dxfId="849" priority="589" operator="containsText" text="Partial">
      <formula>NOT(ISERROR(SEARCH("Partial",Q1232)))</formula>
    </cfRule>
  </conditionalFormatting>
  <conditionalFormatting sqref="AQ1232">
    <cfRule type="cellIs" dxfId="848" priority="578" operator="equal">
      <formula>"Suitability Unknown"</formula>
    </cfRule>
    <cfRule type="cellIs" dxfId="847" priority="579" operator="equal">
      <formula>"Potentially suitable"</formula>
    </cfRule>
    <cfRule type="cellIs" dxfId="846" priority="580" operator="equal">
      <formula>"Not suitable"</formula>
    </cfRule>
    <cfRule type="cellIs" dxfId="845" priority="581" operator="equal">
      <formula>"Suitable"</formula>
    </cfRule>
  </conditionalFormatting>
  <conditionalFormatting sqref="AB1232:AP1232">
    <cfRule type="containsText" dxfId="844" priority="583" operator="containsText" text="N">
      <formula>NOT(ISERROR(SEARCH("N",AB1232)))</formula>
    </cfRule>
    <cfRule type="cellIs" dxfId="843" priority="584" operator="equal">
      <formula>"Y"</formula>
    </cfRule>
    <cfRule type="containsText" dxfId="842" priority="585" operator="containsText" text="Partial">
      <formula>NOT(ISERROR(SEARCH("Partial",AB1232)))</formula>
    </cfRule>
  </conditionalFormatting>
  <conditionalFormatting sqref="AZ1232">
    <cfRule type="containsText" dxfId="841" priority="574" operator="containsText" text="Unachievable">
      <formula>NOT(ISERROR(SEARCH("Unachievable",AZ1232)))</formula>
    </cfRule>
    <cfRule type="containsText" dxfId="840" priority="575" operator="containsText" text="Achievability unknown">
      <formula>NOT(ISERROR(SEARCH("Achievability unknown",AZ1232)))</formula>
    </cfRule>
    <cfRule type="containsText" dxfId="839" priority="576" operator="containsText" text="potentially achievable">
      <formula>NOT(ISERROR(SEARCH("potentially achievable",AZ1232)))</formula>
    </cfRule>
    <cfRule type="containsText" dxfId="838" priority="577" operator="containsText" text="Achievable">
      <formula>NOT(ISERROR(SEARCH("Achievable",AZ1232)))</formula>
    </cfRule>
  </conditionalFormatting>
  <conditionalFormatting sqref="P1233">
    <cfRule type="cellIs" dxfId="837" priority="570" operator="equal">
      <formula>"Availability unknown"</formula>
    </cfRule>
    <cfRule type="cellIs" dxfId="836" priority="571" operator="equal">
      <formula>"Not available"</formula>
    </cfRule>
    <cfRule type="cellIs" dxfId="835" priority="572" operator="equal">
      <formula>"Potentially available"</formula>
    </cfRule>
    <cfRule type="cellIs" dxfId="834" priority="573" operator="equal">
      <formula>"Available"</formula>
    </cfRule>
  </conditionalFormatting>
  <conditionalFormatting sqref="BR1233">
    <cfRule type="containsText" dxfId="833" priority="566" operator="containsText" text="Not developable">
      <formula>NOT(ISERROR(SEARCH("Not developable",BR1233)))</formula>
    </cfRule>
    <cfRule type="cellIs" dxfId="832" priority="567" operator="equal">
      <formula>"Potentially Developable"</formula>
    </cfRule>
    <cfRule type="cellIs" dxfId="831" priority="568" operator="equal">
      <formula>"Developable"</formula>
    </cfRule>
    <cfRule type="cellIs" dxfId="830" priority="569" operator="equal">
      <formula>"Deliverable"</formula>
    </cfRule>
  </conditionalFormatting>
  <conditionalFormatting sqref="AZ1233">
    <cfRule type="containsText" dxfId="829" priority="562" operator="containsText" text="Unachievable">
      <formula>NOT(ISERROR(SEARCH("Unachievable",AZ1233)))</formula>
    </cfRule>
    <cfRule type="containsText" dxfId="828" priority="563" operator="containsText" text="Achievability unknown">
      <formula>NOT(ISERROR(SEARCH("Achievability unknown",AZ1233)))</formula>
    </cfRule>
    <cfRule type="containsText" dxfId="827" priority="564" operator="containsText" text="potentially achievable">
      <formula>NOT(ISERROR(SEARCH("potentially achievable",AZ1233)))</formula>
    </cfRule>
    <cfRule type="containsText" dxfId="826" priority="565" operator="containsText" text="Achievable">
      <formula>NOT(ISERROR(SEARCH("Achievable",AZ1233)))</formula>
    </cfRule>
  </conditionalFormatting>
  <conditionalFormatting sqref="Z1233">
    <cfRule type="containsText" dxfId="825" priority="559" operator="containsText" text="Include">
      <formula>NOT(ISERROR(SEARCH("Include",Z1233)))</formula>
    </cfRule>
    <cfRule type="cellIs" dxfId="824" priority="560" operator="equal">
      <formula>"Exclude"</formula>
    </cfRule>
    <cfRule type="cellIs" dxfId="823" priority="561" operator="equal">
      <formula>"Include with exclusions"</formula>
    </cfRule>
  </conditionalFormatting>
  <conditionalFormatting sqref="BR1233">
    <cfRule type="containsText" dxfId="822" priority="558" operator="containsText" text="Completed">
      <formula>NOT(ISERROR(SEARCH("Completed",BR1233)))</formula>
    </cfRule>
  </conditionalFormatting>
  <conditionalFormatting sqref="BR1233">
    <cfRule type="containsText" dxfId="821" priority="557" operator="containsText" text="Lapsed">
      <formula>NOT(ISERROR(SEARCH("Lapsed",BR1233)))</formula>
    </cfRule>
  </conditionalFormatting>
  <conditionalFormatting sqref="Q1233:Y1233">
    <cfRule type="containsText" dxfId="820" priority="554" operator="containsText" text="N">
      <formula>NOT(ISERROR(SEARCH("N",Q1233)))</formula>
    </cfRule>
    <cfRule type="cellIs" dxfId="819" priority="555" operator="equal">
      <formula>"Y"</formula>
    </cfRule>
    <cfRule type="containsText" dxfId="818" priority="556" operator="containsText" text="Partial">
      <formula>NOT(ISERROR(SEARCH("Partial",Q1233)))</formula>
    </cfRule>
  </conditionalFormatting>
  <conditionalFormatting sqref="AQ1233">
    <cfRule type="cellIs" dxfId="817" priority="545" operator="equal">
      <formula>"Suitability Unknown"</formula>
    </cfRule>
    <cfRule type="cellIs" dxfId="816" priority="546" operator="equal">
      <formula>"Potentially suitable"</formula>
    </cfRule>
    <cfRule type="cellIs" dxfId="815" priority="547" operator="equal">
      <formula>"Not suitable"</formula>
    </cfRule>
    <cfRule type="cellIs" dxfId="814" priority="548" operator="equal">
      <formula>"Suitable"</formula>
    </cfRule>
  </conditionalFormatting>
  <conditionalFormatting sqref="AB1233:AP1233">
    <cfRule type="containsText" dxfId="813" priority="550" operator="containsText" text="N">
      <formula>NOT(ISERROR(SEARCH("N",AB1233)))</formula>
    </cfRule>
    <cfRule type="cellIs" dxfId="812" priority="551" operator="equal">
      <formula>"Y"</formula>
    </cfRule>
    <cfRule type="containsText" dxfId="811" priority="552" operator="containsText" text="Partial">
      <formula>NOT(ISERROR(SEARCH("Partial",AB1233)))</formula>
    </cfRule>
  </conditionalFormatting>
  <conditionalFormatting sqref="P1234">
    <cfRule type="cellIs" dxfId="810" priority="541" operator="equal">
      <formula>"Availability unknown"</formula>
    </cfRule>
    <cfRule type="cellIs" dxfId="809" priority="542" operator="equal">
      <formula>"Not available"</formula>
    </cfRule>
    <cfRule type="cellIs" dxfId="808" priority="543" operator="equal">
      <formula>"Potentially available"</formula>
    </cfRule>
    <cfRule type="cellIs" dxfId="807" priority="544" operator="equal">
      <formula>"Available"</formula>
    </cfRule>
  </conditionalFormatting>
  <conditionalFormatting sqref="BR1234">
    <cfRule type="containsText" dxfId="806" priority="537" operator="containsText" text="Not developable">
      <formula>NOT(ISERROR(SEARCH("Not developable",BR1234)))</formula>
    </cfRule>
    <cfRule type="cellIs" dxfId="805" priority="538" operator="equal">
      <formula>"Potentially Developable"</formula>
    </cfRule>
    <cfRule type="cellIs" dxfId="804" priority="539" operator="equal">
      <formula>"Developable"</formula>
    </cfRule>
    <cfRule type="cellIs" dxfId="803" priority="540" operator="equal">
      <formula>"Deliverable"</formula>
    </cfRule>
  </conditionalFormatting>
  <conditionalFormatting sqref="AZ1234">
    <cfRule type="containsText" dxfId="802" priority="533" operator="containsText" text="Unachievable">
      <formula>NOT(ISERROR(SEARCH("Unachievable",AZ1234)))</formula>
    </cfRule>
    <cfRule type="containsText" dxfId="801" priority="534" operator="containsText" text="Achievability unknown">
      <formula>NOT(ISERROR(SEARCH("Achievability unknown",AZ1234)))</formula>
    </cfRule>
    <cfRule type="containsText" dxfId="800" priority="535" operator="containsText" text="potentially achievable">
      <formula>NOT(ISERROR(SEARCH("potentially achievable",AZ1234)))</formula>
    </cfRule>
    <cfRule type="containsText" dxfId="799" priority="536" operator="containsText" text="Achievable">
      <formula>NOT(ISERROR(SEARCH("Achievable",AZ1234)))</formula>
    </cfRule>
  </conditionalFormatting>
  <conditionalFormatting sqref="AQ1234">
    <cfRule type="cellIs" dxfId="798" priority="525" operator="equal">
      <formula>"Suitability Unknown"</formula>
    </cfRule>
    <cfRule type="cellIs" dxfId="797" priority="526" operator="equal">
      <formula>"Potentially suitable"</formula>
    </cfRule>
    <cfRule type="cellIs" dxfId="796" priority="527" operator="equal">
      <formula>"Not suitable"</formula>
    </cfRule>
    <cfRule type="cellIs" dxfId="795" priority="528" operator="equal">
      <formula>"Suitable"</formula>
    </cfRule>
  </conditionalFormatting>
  <conditionalFormatting sqref="Q1234:Y1234 AB1234:AP1234">
    <cfRule type="containsText" dxfId="794" priority="530" operator="containsText" text="N">
      <formula>NOT(ISERROR(SEARCH("N",Q1234)))</formula>
    </cfRule>
    <cfRule type="cellIs" dxfId="793" priority="531" operator="equal">
      <formula>"Y"</formula>
    </cfRule>
    <cfRule type="containsText" dxfId="792" priority="532" operator="containsText" text="Partial">
      <formula>NOT(ISERROR(SEARCH("Partial",Q1234)))</formula>
    </cfRule>
  </conditionalFormatting>
  <conditionalFormatting sqref="Z1234">
    <cfRule type="containsText" dxfId="791" priority="522" operator="containsText" text="Include">
      <formula>NOT(ISERROR(SEARCH("Include",Z1234)))</formula>
    </cfRule>
    <cfRule type="cellIs" dxfId="790" priority="523" operator="equal">
      <formula>"Exclude"</formula>
    </cfRule>
    <cfRule type="cellIs" dxfId="789" priority="524" operator="equal">
      <formula>"Include with exclusions"</formula>
    </cfRule>
  </conditionalFormatting>
  <conditionalFormatting sqref="BR1234">
    <cfRule type="containsText" dxfId="788" priority="521" operator="containsText" text="Completed">
      <formula>NOT(ISERROR(SEARCH("Completed",BR1234)))</formula>
    </cfRule>
  </conditionalFormatting>
  <conditionalFormatting sqref="BR1234">
    <cfRule type="containsText" dxfId="787" priority="520" operator="containsText" text="Lapsed">
      <formula>NOT(ISERROR(SEARCH("Lapsed",BR1234)))</formula>
    </cfRule>
  </conditionalFormatting>
  <conditionalFormatting sqref="P1235">
    <cfRule type="cellIs" dxfId="786" priority="516" operator="equal">
      <formula>"Availability unknown"</formula>
    </cfRule>
    <cfRule type="cellIs" dxfId="785" priority="517" operator="equal">
      <formula>"Not available"</formula>
    </cfRule>
    <cfRule type="cellIs" dxfId="784" priority="518" operator="equal">
      <formula>"Potentially available"</formula>
    </cfRule>
    <cfRule type="cellIs" dxfId="783" priority="519" operator="equal">
      <formula>"Available"</formula>
    </cfRule>
  </conditionalFormatting>
  <conditionalFormatting sqref="BR1235">
    <cfRule type="containsText" dxfId="782" priority="512" operator="containsText" text="Not developable">
      <formula>NOT(ISERROR(SEARCH("Not developable",BR1235)))</formula>
    </cfRule>
    <cfRule type="cellIs" dxfId="781" priority="513" operator="equal">
      <formula>"Potentially Developable"</formula>
    </cfRule>
    <cfRule type="cellIs" dxfId="780" priority="514" operator="equal">
      <formula>"Developable"</formula>
    </cfRule>
    <cfRule type="cellIs" dxfId="779" priority="515" operator="equal">
      <formula>"Deliverable"</formula>
    </cfRule>
  </conditionalFormatting>
  <conditionalFormatting sqref="AZ1235">
    <cfRule type="containsText" dxfId="778" priority="508" operator="containsText" text="Unachievable">
      <formula>NOT(ISERROR(SEARCH("Unachievable",AZ1235)))</formula>
    </cfRule>
    <cfRule type="containsText" dxfId="777" priority="509" operator="containsText" text="Achievability unknown">
      <formula>NOT(ISERROR(SEARCH("Achievability unknown",AZ1235)))</formula>
    </cfRule>
    <cfRule type="containsText" dxfId="776" priority="510" operator="containsText" text="potentially achievable">
      <formula>NOT(ISERROR(SEARCH("potentially achievable",AZ1235)))</formula>
    </cfRule>
    <cfRule type="containsText" dxfId="775" priority="511" operator="containsText" text="Achievable">
      <formula>NOT(ISERROR(SEARCH("Achievable",AZ1235)))</formula>
    </cfRule>
  </conditionalFormatting>
  <conditionalFormatting sqref="Z1235">
    <cfRule type="containsText" dxfId="774" priority="505" operator="containsText" text="Include">
      <formula>NOT(ISERROR(SEARCH("Include",Z1235)))</formula>
    </cfRule>
    <cfRule type="cellIs" dxfId="773" priority="506" operator="equal">
      <formula>"Exclude"</formula>
    </cfRule>
    <cfRule type="cellIs" dxfId="772" priority="507" operator="equal">
      <formula>"Include with exclusions"</formula>
    </cfRule>
  </conditionalFormatting>
  <conditionalFormatting sqref="BR1235">
    <cfRule type="containsText" dxfId="771" priority="504" operator="containsText" text="Completed">
      <formula>NOT(ISERROR(SEARCH("Completed",BR1235)))</formula>
    </cfRule>
  </conditionalFormatting>
  <conditionalFormatting sqref="BR1235">
    <cfRule type="containsText" dxfId="770" priority="503" operator="containsText" text="Lapsed">
      <formula>NOT(ISERROR(SEARCH("Lapsed",BR1235)))</formula>
    </cfRule>
  </conditionalFormatting>
  <conditionalFormatting sqref="Q1235:Y1235">
    <cfRule type="containsText" dxfId="769" priority="500" operator="containsText" text="N">
      <formula>NOT(ISERROR(SEARCH("N",Q1235)))</formula>
    </cfRule>
    <cfRule type="cellIs" dxfId="768" priority="501" operator="equal">
      <formula>"Y"</formula>
    </cfRule>
    <cfRule type="containsText" dxfId="767" priority="502" operator="containsText" text="Partial">
      <formula>NOT(ISERROR(SEARCH("Partial",Q1235)))</formula>
    </cfRule>
  </conditionalFormatting>
  <conditionalFormatting sqref="AQ1235">
    <cfRule type="cellIs" dxfId="766" priority="491" operator="equal">
      <formula>"Suitability Unknown"</formula>
    </cfRule>
    <cfRule type="cellIs" dxfId="765" priority="492" operator="equal">
      <formula>"Potentially suitable"</formula>
    </cfRule>
    <cfRule type="cellIs" dxfId="764" priority="493" operator="equal">
      <formula>"Not suitable"</formula>
    </cfRule>
    <cfRule type="cellIs" dxfId="763" priority="494" operator="equal">
      <formula>"Suitable"</formula>
    </cfRule>
  </conditionalFormatting>
  <conditionalFormatting sqref="AB1235:AP1235">
    <cfRule type="containsText" dxfId="762" priority="496" operator="containsText" text="N">
      <formula>NOT(ISERROR(SEARCH("N",AB1235)))</formula>
    </cfRule>
    <cfRule type="cellIs" dxfId="761" priority="497" operator="equal">
      <formula>"Y"</formula>
    </cfRule>
    <cfRule type="containsText" dxfId="760" priority="498" operator="containsText" text="Partial">
      <formula>NOT(ISERROR(SEARCH("Partial",AB1235)))</formula>
    </cfRule>
  </conditionalFormatting>
  <conditionalFormatting sqref="BR1236">
    <cfRule type="containsText" dxfId="759" priority="487" operator="containsText" text="Not developable">
      <formula>NOT(ISERROR(SEARCH("Not developable",BR1236)))</formula>
    </cfRule>
    <cfRule type="cellIs" dxfId="758" priority="488" operator="equal">
      <formula>"Potentially Developable"</formula>
    </cfRule>
    <cfRule type="cellIs" dxfId="757" priority="489" operator="equal">
      <formula>"Developable"</formula>
    </cfRule>
    <cfRule type="cellIs" dxfId="756" priority="490" operator="equal">
      <formula>"Deliverable"</formula>
    </cfRule>
  </conditionalFormatting>
  <conditionalFormatting sqref="AZ1236">
    <cfRule type="containsText" dxfId="755" priority="483" operator="containsText" text="Unachievable">
      <formula>NOT(ISERROR(SEARCH("Unachievable",AZ1236)))</formula>
    </cfRule>
    <cfRule type="containsText" dxfId="754" priority="484" operator="containsText" text="Achievability unknown">
      <formula>NOT(ISERROR(SEARCH("Achievability unknown",AZ1236)))</formula>
    </cfRule>
    <cfRule type="containsText" dxfId="753" priority="485" operator="containsText" text="potentially achievable">
      <formula>NOT(ISERROR(SEARCH("potentially achievable",AZ1236)))</formula>
    </cfRule>
    <cfRule type="containsText" dxfId="752" priority="486" operator="containsText" text="Achievable">
      <formula>NOT(ISERROR(SEARCH("Achievable",AZ1236)))</formula>
    </cfRule>
  </conditionalFormatting>
  <conditionalFormatting sqref="AB1236:AP1236">
    <cfRule type="containsText" dxfId="751" priority="480" operator="containsText" text="N">
      <formula>NOT(ISERROR(SEARCH("N",AB1236)))</formula>
    </cfRule>
    <cfRule type="cellIs" dxfId="750" priority="481" operator="equal">
      <formula>"Y"</formula>
    </cfRule>
    <cfRule type="containsText" dxfId="749" priority="482" operator="containsText" text="Partial">
      <formula>NOT(ISERROR(SEARCH("Partial",AB1236)))</formula>
    </cfRule>
  </conditionalFormatting>
  <conditionalFormatting sqref="P1236">
    <cfRule type="cellIs" dxfId="748" priority="475" operator="equal">
      <formula>"Availability unknown"</formula>
    </cfRule>
    <cfRule type="cellIs" dxfId="747" priority="476" operator="equal">
      <formula>"Not available"</formula>
    </cfRule>
    <cfRule type="cellIs" dxfId="746" priority="477" operator="equal">
      <formula>"Potentially available"</formula>
    </cfRule>
    <cfRule type="cellIs" dxfId="745" priority="478" operator="equal">
      <formula>"Available"</formula>
    </cfRule>
  </conditionalFormatting>
  <conditionalFormatting sqref="Z1236">
    <cfRule type="containsText" dxfId="744" priority="472" operator="containsText" text="Include">
      <formula>NOT(ISERROR(SEARCH("Include",Z1236)))</formula>
    </cfRule>
    <cfRule type="cellIs" dxfId="743" priority="473" operator="equal">
      <formula>"Exclude"</formula>
    </cfRule>
    <cfRule type="cellIs" dxfId="742" priority="474" operator="equal">
      <formula>"Include with exclusions"</formula>
    </cfRule>
  </conditionalFormatting>
  <conditionalFormatting sqref="Q1236:Y1236">
    <cfRule type="cellIs" dxfId="741" priority="468" operator="equal">
      <formula>"-"</formula>
    </cfRule>
    <cfRule type="cellIs" dxfId="740" priority="469" operator="equal">
      <formula>"Partial"</formula>
    </cfRule>
    <cfRule type="cellIs" dxfId="739" priority="470" operator="equal">
      <formula>"Y"</formula>
    </cfRule>
    <cfRule type="cellIs" dxfId="738" priority="471" operator="equal">
      <formula>"N"</formula>
    </cfRule>
  </conditionalFormatting>
  <conditionalFormatting sqref="AQ1236">
    <cfRule type="cellIs" dxfId="737" priority="464" operator="equal">
      <formula>"Suitability Unknown"</formula>
    </cfRule>
    <cfRule type="cellIs" dxfId="736" priority="465" operator="equal">
      <formula>"Potentially suitable"</formula>
    </cfRule>
    <cfRule type="cellIs" dxfId="735" priority="466" operator="equal">
      <formula>"Not suitable"</formula>
    </cfRule>
    <cfRule type="cellIs" dxfId="734" priority="467" operator="equal">
      <formula>"Suitable"</formula>
    </cfRule>
  </conditionalFormatting>
  <conditionalFormatting sqref="BR1236">
    <cfRule type="containsText" dxfId="733" priority="463" operator="containsText" text="Completed">
      <formula>NOT(ISERROR(SEARCH("Completed",BR1236)))</formula>
    </cfRule>
  </conditionalFormatting>
  <conditionalFormatting sqref="BR1236">
    <cfRule type="containsText" dxfId="732" priority="462" operator="containsText" text="Lapsed">
      <formula>NOT(ISERROR(SEARCH("Lapsed",BR1236)))</formula>
    </cfRule>
  </conditionalFormatting>
  <conditionalFormatting sqref="P1237">
    <cfRule type="cellIs" dxfId="731" priority="458" operator="equal">
      <formula>"Availability unknown"</formula>
    </cfRule>
    <cfRule type="cellIs" dxfId="730" priority="459" operator="equal">
      <formula>"Not available"</formula>
    </cfRule>
    <cfRule type="cellIs" dxfId="729" priority="460" operator="equal">
      <formula>"Potentially available"</formula>
    </cfRule>
    <cfRule type="cellIs" dxfId="728" priority="461" operator="equal">
      <formula>"Available"</formula>
    </cfRule>
  </conditionalFormatting>
  <conditionalFormatting sqref="BR1237">
    <cfRule type="containsText" dxfId="727" priority="454" operator="containsText" text="Not developable">
      <formula>NOT(ISERROR(SEARCH("Not developable",BR1237)))</formula>
    </cfRule>
    <cfRule type="cellIs" dxfId="726" priority="455" operator="equal">
      <formula>"Potentially Developable"</formula>
    </cfRule>
    <cfRule type="cellIs" dxfId="725" priority="456" operator="equal">
      <formula>"Developable"</formula>
    </cfRule>
    <cfRule type="cellIs" dxfId="724" priority="457" operator="equal">
      <formula>"Deliverable"</formula>
    </cfRule>
  </conditionalFormatting>
  <conditionalFormatting sqref="AZ1237">
    <cfRule type="containsText" dxfId="723" priority="450" operator="containsText" text="Unachievable">
      <formula>NOT(ISERROR(SEARCH("Unachievable",AZ1237)))</formula>
    </cfRule>
    <cfRule type="containsText" dxfId="722" priority="451" operator="containsText" text="Achievability unknown">
      <formula>NOT(ISERROR(SEARCH("Achievability unknown",AZ1237)))</formula>
    </cfRule>
    <cfRule type="containsText" dxfId="721" priority="452" operator="containsText" text="potentially achievable">
      <formula>NOT(ISERROR(SEARCH("potentially achievable",AZ1237)))</formula>
    </cfRule>
    <cfRule type="containsText" dxfId="720" priority="453" operator="containsText" text="Achievable">
      <formula>NOT(ISERROR(SEARCH("Achievable",AZ1237)))</formula>
    </cfRule>
  </conditionalFormatting>
  <conditionalFormatting sqref="AQ1237">
    <cfRule type="cellIs" dxfId="719" priority="442" operator="equal">
      <formula>"Suitability Unknown"</formula>
    </cfRule>
    <cfRule type="cellIs" dxfId="718" priority="443" operator="equal">
      <formula>"Potentially suitable"</formula>
    </cfRule>
    <cfRule type="cellIs" dxfId="717" priority="444" operator="equal">
      <formula>"Not suitable"</formula>
    </cfRule>
    <cfRule type="cellIs" dxfId="716" priority="445" operator="equal">
      <formula>"Suitable"</formula>
    </cfRule>
  </conditionalFormatting>
  <conditionalFormatting sqref="AB1237:AP1237 Q1237:Y1237">
    <cfRule type="containsText" dxfId="715" priority="447" operator="containsText" text="N">
      <formula>NOT(ISERROR(SEARCH("N",Q1237)))</formula>
    </cfRule>
    <cfRule type="cellIs" dxfId="714" priority="448" operator="equal">
      <formula>"Y"</formula>
    </cfRule>
    <cfRule type="containsText" dxfId="713" priority="449" operator="containsText" text="Partial">
      <formula>NOT(ISERROR(SEARCH("Partial",Q1237)))</formula>
    </cfRule>
  </conditionalFormatting>
  <conditionalFormatting sqref="Z1237">
    <cfRule type="containsText" dxfId="712" priority="439" operator="containsText" text="Include">
      <formula>NOT(ISERROR(SEARCH("Include",Z1237)))</formula>
    </cfRule>
    <cfRule type="cellIs" dxfId="711" priority="440" operator="equal">
      <formula>"Exclude"</formula>
    </cfRule>
    <cfRule type="cellIs" dxfId="710" priority="441" operator="equal">
      <formula>"Include with exclusions"</formula>
    </cfRule>
  </conditionalFormatting>
  <conditionalFormatting sqref="BR1237">
    <cfRule type="containsText" dxfId="709" priority="438" operator="containsText" text="Completed">
      <formula>NOT(ISERROR(SEARCH("Completed",BR1237)))</formula>
    </cfRule>
  </conditionalFormatting>
  <conditionalFormatting sqref="BR1237">
    <cfRule type="containsText" dxfId="708" priority="437" operator="containsText" text="Lapsed">
      <formula>NOT(ISERROR(SEARCH("Lapsed",BR1237)))</formula>
    </cfRule>
  </conditionalFormatting>
  <conditionalFormatting sqref="P1238">
    <cfRule type="cellIs" dxfId="707" priority="433" operator="equal">
      <formula>"Availability unknown"</formula>
    </cfRule>
    <cfRule type="cellIs" dxfId="706" priority="434" operator="equal">
      <formula>"Not available"</formula>
    </cfRule>
    <cfRule type="cellIs" dxfId="705" priority="435" operator="equal">
      <formula>"Potentially available"</formula>
    </cfRule>
    <cfRule type="cellIs" dxfId="704" priority="436" operator="equal">
      <formula>"Available"</formula>
    </cfRule>
  </conditionalFormatting>
  <conditionalFormatting sqref="BR1238">
    <cfRule type="containsText" dxfId="703" priority="429" operator="containsText" text="Not developable">
      <formula>NOT(ISERROR(SEARCH("Not developable",BR1238)))</formula>
    </cfRule>
    <cfRule type="cellIs" dxfId="702" priority="430" operator="equal">
      <formula>"Potentially Developable"</formula>
    </cfRule>
    <cfRule type="cellIs" dxfId="701" priority="431" operator="equal">
      <formula>"Developable"</formula>
    </cfRule>
    <cfRule type="cellIs" dxfId="700" priority="432" operator="equal">
      <formula>"Deliverable"</formula>
    </cfRule>
  </conditionalFormatting>
  <conditionalFormatting sqref="AZ1238">
    <cfRule type="containsText" dxfId="699" priority="425" operator="containsText" text="Unachievable">
      <formula>NOT(ISERROR(SEARCH("Unachievable",AZ1238)))</formula>
    </cfRule>
    <cfRule type="containsText" dxfId="698" priority="426" operator="containsText" text="Achievability unknown">
      <formula>NOT(ISERROR(SEARCH("Achievability unknown",AZ1238)))</formula>
    </cfRule>
    <cfRule type="containsText" dxfId="697" priority="427" operator="containsText" text="potentially achievable">
      <formula>NOT(ISERROR(SEARCH("potentially achievable",AZ1238)))</formula>
    </cfRule>
    <cfRule type="containsText" dxfId="696" priority="428" operator="containsText" text="Achievable">
      <formula>NOT(ISERROR(SEARCH("Achievable",AZ1238)))</formula>
    </cfRule>
  </conditionalFormatting>
  <conditionalFormatting sqref="AQ1238">
    <cfRule type="cellIs" dxfId="695" priority="417" operator="equal">
      <formula>"Suitability Unknown"</formula>
    </cfRule>
    <cfRule type="cellIs" dxfId="694" priority="418" operator="equal">
      <formula>"Potentially suitable"</formula>
    </cfRule>
    <cfRule type="cellIs" dxfId="693" priority="419" operator="equal">
      <formula>"Not suitable"</formula>
    </cfRule>
    <cfRule type="cellIs" dxfId="692" priority="420" operator="equal">
      <formula>"Suitable"</formula>
    </cfRule>
  </conditionalFormatting>
  <conditionalFormatting sqref="Q1238:Y1238 AB1238:AP1238">
    <cfRule type="containsText" dxfId="691" priority="422" operator="containsText" text="N">
      <formula>NOT(ISERROR(SEARCH("N",Q1238)))</formula>
    </cfRule>
    <cfRule type="cellIs" dxfId="690" priority="423" operator="equal">
      <formula>"Y"</formula>
    </cfRule>
    <cfRule type="containsText" dxfId="689" priority="424" operator="containsText" text="Partial">
      <formula>NOT(ISERROR(SEARCH("Partial",Q1238)))</formula>
    </cfRule>
  </conditionalFormatting>
  <conditionalFormatting sqref="Z1238">
    <cfRule type="containsText" dxfId="688" priority="414" operator="containsText" text="Include">
      <formula>NOT(ISERROR(SEARCH("Include",Z1238)))</formula>
    </cfRule>
    <cfRule type="cellIs" dxfId="687" priority="415" operator="equal">
      <formula>"Exclude"</formula>
    </cfRule>
    <cfRule type="cellIs" dxfId="686" priority="416" operator="equal">
      <formula>"Include with exclusions"</formula>
    </cfRule>
  </conditionalFormatting>
  <conditionalFormatting sqref="BR1238">
    <cfRule type="containsText" dxfId="685" priority="413" operator="containsText" text="Completed">
      <formula>NOT(ISERROR(SEARCH("Completed",BR1238)))</formula>
    </cfRule>
  </conditionalFormatting>
  <conditionalFormatting sqref="BR1238">
    <cfRule type="containsText" dxfId="684" priority="412" operator="containsText" text="Lapsed">
      <formula>NOT(ISERROR(SEARCH("Lapsed",BR1238)))</formula>
    </cfRule>
  </conditionalFormatting>
  <conditionalFormatting sqref="P1239">
    <cfRule type="cellIs" dxfId="683" priority="408" operator="equal">
      <formula>"Availability unknown"</formula>
    </cfRule>
    <cfRule type="cellIs" dxfId="682" priority="409" operator="equal">
      <formula>"Not available"</formula>
    </cfRule>
    <cfRule type="cellIs" dxfId="681" priority="410" operator="equal">
      <formula>"Potentially available"</formula>
    </cfRule>
    <cfRule type="cellIs" dxfId="680" priority="411" operator="equal">
      <formula>"Available"</formula>
    </cfRule>
  </conditionalFormatting>
  <conditionalFormatting sqref="AY1239:AZ1239">
    <cfRule type="containsText" dxfId="679" priority="404" operator="containsText" text="Unachievable">
      <formula>NOT(ISERROR(SEARCH("Unachievable",AY1239)))</formula>
    </cfRule>
    <cfRule type="containsText" dxfId="678" priority="405" operator="containsText" text="Achievability unknown">
      <formula>NOT(ISERROR(SEARCH("Achievability unknown",AY1239)))</formula>
    </cfRule>
    <cfRule type="containsText" dxfId="677" priority="406" operator="containsText" text="potentially achievable">
      <formula>NOT(ISERROR(SEARCH("potentially achievable",AY1239)))</formula>
    </cfRule>
    <cfRule type="containsText" dxfId="676" priority="407" operator="containsText" text="Achievable">
      <formula>NOT(ISERROR(SEARCH("Achievable",AY1239)))</formula>
    </cfRule>
  </conditionalFormatting>
  <conditionalFormatting sqref="AQ1239">
    <cfRule type="cellIs" dxfId="675" priority="396" operator="equal">
      <formula>"Suitability Unknown"</formula>
    </cfRule>
    <cfRule type="cellIs" dxfId="674" priority="397" operator="equal">
      <formula>"Potentially suitable"</formula>
    </cfRule>
    <cfRule type="cellIs" dxfId="673" priority="398" operator="equal">
      <formula>"Not suitable"</formula>
    </cfRule>
    <cfRule type="cellIs" dxfId="672" priority="399" operator="equal">
      <formula>"Suitable"</formula>
    </cfRule>
  </conditionalFormatting>
  <conditionalFormatting sqref="Q1239:Y1239 AB1239:AP1239">
    <cfRule type="containsText" dxfId="671" priority="401" operator="containsText" text="N">
      <formula>NOT(ISERROR(SEARCH("N",Q1239)))</formula>
    </cfRule>
    <cfRule type="cellIs" dxfId="670" priority="402" operator="equal">
      <formula>"Y"</formula>
    </cfRule>
    <cfRule type="containsText" dxfId="669" priority="403" operator="containsText" text="Partial">
      <formula>NOT(ISERROR(SEARCH("Partial",Q1239)))</formula>
    </cfRule>
  </conditionalFormatting>
  <conditionalFormatting sqref="Z1239">
    <cfRule type="containsText" dxfId="668" priority="393" operator="containsText" text="Include">
      <formula>NOT(ISERROR(SEARCH("Include",Z1239)))</formula>
    </cfRule>
    <cfRule type="cellIs" dxfId="667" priority="394" operator="equal">
      <formula>"Exclude"</formula>
    </cfRule>
    <cfRule type="cellIs" dxfId="666" priority="395" operator="equal">
      <formula>"Include with exclusions"</formula>
    </cfRule>
  </conditionalFormatting>
  <conditionalFormatting sqref="BR1239">
    <cfRule type="containsText" dxfId="665" priority="389" operator="containsText" text="Not developable">
      <formula>NOT(ISERROR(SEARCH("Not developable",BR1239)))</formula>
    </cfRule>
    <cfRule type="cellIs" dxfId="664" priority="390" operator="equal">
      <formula>"Potentially Developable"</formula>
    </cfRule>
    <cfRule type="cellIs" dxfId="663" priority="391" operator="equal">
      <formula>"Developable"</formula>
    </cfRule>
    <cfRule type="cellIs" dxfId="662" priority="392" operator="equal">
      <formula>"Deliverable"</formula>
    </cfRule>
  </conditionalFormatting>
  <conditionalFormatting sqref="BR1239">
    <cfRule type="containsText" dxfId="661" priority="388" operator="containsText" text="Completed">
      <formula>NOT(ISERROR(SEARCH("Completed",BR1239)))</formula>
    </cfRule>
  </conditionalFormatting>
  <conditionalFormatting sqref="BR1239">
    <cfRule type="containsText" dxfId="660" priority="387" operator="containsText" text="Lapsed">
      <formula>NOT(ISERROR(SEARCH("Lapsed",BR1239)))</formula>
    </cfRule>
  </conditionalFormatting>
  <conditionalFormatting sqref="P1240">
    <cfRule type="cellIs" dxfId="659" priority="383" operator="equal">
      <formula>"Availability unknown"</formula>
    </cfRule>
    <cfRule type="cellIs" dxfId="658" priority="384" operator="equal">
      <formula>"Not available"</formula>
    </cfRule>
    <cfRule type="cellIs" dxfId="657" priority="385" operator="equal">
      <formula>"Potentially available"</formula>
    </cfRule>
    <cfRule type="cellIs" dxfId="656" priority="386" operator="equal">
      <formula>"Available"</formula>
    </cfRule>
  </conditionalFormatting>
  <conditionalFormatting sqref="BR1240">
    <cfRule type="containsText" dxfId="655" priority="379" operator="containsText" text="Not developable">
      <formula>NOT(ISERROR(SEARCH("Not developable",BR1240)))</formula>
    </cfRule>
    <cfRule type="cellIs" dxfId="654" priority="380" operator="equal">
      <formula>"Potentially Developable"</formula>
    </cfRule>
    <cfRule type="cellIs" dxfId="653" priority="381" operator="equal">
      <formula>"Developable"</formula>
    </cfRule>
    <cfRule type="cellIs" dxfId="652" priority="382" operator="equal">
      <formula>"Deliverable"</formula>
    </cfRule>
  </conditionalFormatting>
  <conditionalFormatting sqref="AY1240:AZ1240">
    <cfRule type="containsText" dxfId="651" priority="375" operator="containsText" text="Unachievable">
      <formula>NOT(ISERROR(SEARCH("Unachievable",AY1240)))</formula>
    </cfRule>
    <cfRule type="containsText" dxfId="650" priority="376" operator="containsText" text="Achievability unknown">
      <formula>NOT(ISERROR(SEARCH("Achievability unknown",AY1240)))</formula>
    </cfRule>
    <cfRule type="containsText" dxfId="649" priority="377" operator="containsText" text="potentially achievable">
      <formula>NOT(ISERROR(SEARCH("potentially achievable",AY1240)))</formula>
    </cfRule>
    <cfRule type="containsText" dxfId="648" priority="378" operator="containsText" text="Achievable">
      <formula>NOT(ISERROR(SEARCH("Achievable",AY1240)))</formula>
    </cfRule>
  </conditionalFormatting>
  <conditionalFormatting sqref="AQ1240">
    <cfRule type="cellIs" dxfId="647" priority="367" operator="equal">
      <formula>"Suitability Unknown"</formula>
    </cfRule>
    <cfRule type="cellIs" dxfId="646" priority="368" operator="equal">
      <formula>"Potentially suitable"</formula>
    </cfRule>
    <cfRule type="cellIs" dxfId="645" priority="369" operator="equal">
      <formula>"Not suitable"</formula>
    </cfRule>
    <cfRule type="cellIs" dxfId="644" priority="370" operator="equal">
      <formula>"Suitable"</formula>
    </cfRule>
  </conditionalFormatting>
  <conditionalFormatting sqref="Q1240:Y1240 AB1240:AP1240">
    <cfRule type="containsText" dxfId="643" priority="372" operator="containsText" text="N">
      <formula>NOT(ISERROR(SEARCH("N",Q1240)))</formula>
    </cfRule>
    <cfRule type="cellIs" dxfId="642" priority="373" operator="equal">
      <formula>"Y"</formula>
    </cfRule>
    <cfRule type="containsText" dxfId="641" priority="374" operator="containsText" text="Partial">
      <formula>NOT(ISERROR(SEARCH("Partial",Q1240)))</formula>
    </cfRule>
  </conditionalFormatting>
  <conditionalFormatting sqref="Z1240">
    <cfRule type="containsText" dxfId="640" priority="364" operator="containsText" text="Include">
      <formula>NOT(ISERROR(SEARCH("Include",Z1240)))</formula>
    </cfRule>
    <cfRule type="cellIs" dxfId="639" priority="365" operator="equal">
      <formula>"Exclude"</formula>
    </cfRule>
    <cfRule type="cellIs" dxfId="638" priority="366" operator="equal">
      <formula>"Include with exclusions"</formula>
    </cfRule>
  </conditionalFormatting>
  <conditionalFormatting sqref="BR1240">
    <cfRule type="containsText" dxfId="637" priority="363" operator="containsText" text="Completed">
      <formula>NOT(ISERROR(SEARCH("Completed",BR1240)))</formula>
    </cfRule>
  </conditionalFormatting>
  <conditionalFormatting sqref="BR1240">
    <cfRule type="containsText" dxfId="636" priority="362" operator="containsText" text="Lapsed">
      <formula>NOT(ISERROR(SEARCH("Lapsed",BR1240)))</formula>
    </cfRule>
  </conditionalFormatting>
  <conditionalFormatting sqref="BR1241">
    <cfRule type="containsText" dxfId="635" priority="358" operator="containsText" text="Not developable">
      <formula>NOT(ISERROR(SEARCH("Not developable",BR1241)))</formula>
    </cfRule>
    <cfRule type="cellIs" dxfId="634" priority="359" operator="equal">
      <formula>"Potentially Developable"</formula>
    </cfRule>
    <cfRule type="cellIs" dxfId="633" priority="360" operator="equal">
      <formula>"Developable"</formula>
    </cfRule>
    <cfRule type="cellIs" dxfId="632" priority="361" operator="equal">
      <formula>"Deliverable"</formula>
    </cfRule>
  </conditionalFormatting>
  <conditionalFormatting sqref="AY1241">
    <cfRule type="containsText" dxfId="631" priority="354" operator="containsText" text="Unachievable">
      <formula>NOT(ISERROR(SEARCH("Unachievable",AY1241)))</formula>
    </cfRule>
    <cfRule type="containsText" dxfId="630" priority="355" operator="containsText" text="Achievability unknown">
      <formula>NOT(ISERROR(SEARCH("Achievability unknown",AY1241)))</formula>
    </cfRule>
    <cfRule type="containsText" dxfId="629" priority="356" operator="containsText" text="potentially achievable">
      <formula>NOT(ISERROR(SEARCH("potentially achievable",AY1241)))</formula>
    </cfRule>
    <cfRule type="containsText" dxfId="628" priority="357" operator="containsText" text="Achievable">
      <formula>NOT(ISERROR(SEARCH("Achievable",AY1241)))</formula>
    </cfRule>
  </conditionalFormatting>
  <conditionalFormatting sqref="BR1241">
    <cfRule type="containsText" dxfId="627" priority="353" operator="containsText" text="Completed">
      <formula>NOT(ISERROR(SEARCH("Completed",BR1241)))</formula>
    </cfRule>
  </conditionalFormatting>
  <conditionalFormatting sqref="BR1241">
    <cfRule type="containsText" dxfId="626" priority="352" operator="containsText" text="Lapsed">
      <formula>NOT(ISERROR(SEARCH("Lapsed",BR1241)))</formula>
    </cfRule>
  </conditionalFormatting>
  <conditionalFormatting sqref="P1241">
    <cfRule type="cellIs" dxfId="625" priority="348" operator="equal">
      <formula>"Availability unknown"</formula>
    </cfRule>
    <cfRule type="cellIs" dxfId="624" priority="349" operator="equal">
      <formula>"Not available"</formula>
    </cfRule>
    <cfRule type="cellIs" dxfId="623" priority="350" operator="equal">
      <formula>"Potentially available"</formula>
    </cfRule>
    <cfRule type="cellIs" dxfId="622" priority="351" operator="equal">
      <formula>"Available"</formula>
    </cfRule>
  </conditionalFormatting>
  <conditionalFormatting sqref="AQ1241">
    <cfRule type="cellIs" dxfId="621" priority="340" operator="equal">
      <formula>"Suitability Unknown"</formula>
    </cfRule>
    <cfRule type="cellIs" dxfId="620" priority="341" operator="equal">
      <formula>"Potentially suitable"</formula>
    </cfRule>
    <cfRule type="cellIs" dxfId="619" priority="342" operator="equal">
      <formula>"Not suitable"</formula>
    </cfRule>
    <cfRule type="cellIs" dxfId="618" priority="343" operator="equal">
      <formula>"Suitable"</formula>
    </cfRule>
  </conditionalFormatting>
  <conditionalFormatting sqref="Q1241:Y1241 AB1241:AP1241">
    <cfRule type="containsText" dxfId="617" priority="345" operator="containsText" text="N">
      <formula>NOT(ISERROR(SEARCH("N",Q1241)))</formula>
    </cfRule>
    <cfRule type="cellIs" dxfId="616" priority="346" operator="equal">
      <formula>"Y"</formula>
    </cfRule>
    <cfRule type="containsText" dxfId="615" priority="347" operator="containsText" text="Partial">
      <formula>NOT(ISERROR(SEARCH("Partial",Q1241)))</formula>
    </cfRule>
  </conditionalFormatting>
  <conditionalFormatting sqref="Z1241">
    <cfRule type="containsText" dxfId="614" priority="337" operator="containsText" text="Include">
      <formula>NOT(ISERROR(SEARCH("Include",Z1241)))</formula>
    </cfRule>
    <cfRule type="cellIs" dxfId="613" priority="338" operator="equal">
      <formula>"Exclude"</formula>
    </cfRule>
    <cfRule type="cellIs" dxfId="612" priority="339" operator="equal">
      <formula>"Include with exclusions"</formula>
    </cfRule>
  </conditionalFormatting>
  <conditionalFormatting sqref="AZ1241">
    <cfRule type="containsText" dxfId="611" priority="333" operator="containsText" text="Unachievable">
      <formula>NOT(ISERROR(SEARCH("Unachievable",AZ1241)))</formula>
    </cfRule>
    <cfRule type="containsText" dxfId="610" priority="334" operator="containsText" text="Achievability unknown">
      <formula>NOT(ISERROR(SEARCH("Achievability unknown",AZ1241)))</formula>
    </cfRule>
    <cfRule type="containsText" dxfId="609" priority="335" operator="containsText" text="potentially achievable">
      <formula>NOT(ISERROR(SEARCH("potentially achievable",AZ1241)))</formula>
    </cfRule>
    <cfRule type="containsText" dxfId="608" priority="336" operator="containsText" text="Achievable">
      <formula>NOT(ISERROR(SEARCH("Achievable",AZ1241)))</formula>
    </cfRule>
  </conditionalFormatting>
  <conditionalFormatting sqref="O1242:P1243">
    <cfRule type="cellIs" dxfId="607" priority="329" operator="equal">
      <formula>"Availability unknown"</formula>
    </cfRule>
    <cfRule type="cellIs" dxfId="606" priority="330" operator="equal">
      <formula>"Not available"</formula>
    </cfRule>
    <cfRule type="cellIs" dxfId="605" priority="331" operator="equal">
      <formula>"Potentially available"</formula>
    </cfRule>
    <cfRule type="cellIs" dxfId="604" priority="332" operator="equal">
      <formula>"Available"</formula>
    </cfRule>
  </conditionalFormatting>
  <conditionalFormatting sqref="BQ1242:BR1243">
    <cfRule type="containsText" dxfId="603" priority="322" operator="containsText" text="Not developable">
      <formula>NOT(ISERROR(SEARCH("Not developable",BQ1242)))</formula>
    </cfRule>
    <cfRule type="cellIs" dxfId="602" priority="323" operator="equal">
      <formula>"Potentially Developable"</formula>
    </cfRule>
    <cfRule type="cellIs" dxfId="601" priority="324" operator="equal">
      <formula>"Developable"</formula>
    </cfRule>
    <cfRule type="cellIs" dxfId="600" priority="325" operator="equal">
      <formula>"Deliverable"</formula>
    </cfRule>
  </conditionalFormatting>
  <conditionalFormatting sqref="AY1242:AZ1243">
    <cfRule type="containsText" dxfId="599" priority="318" operator="containsText" text="Unachievable">
      <formula>NOT(ISERROR(SEARCH("Unachievable",AY1242)))</formula>
    </cfRule>
    <cfRule type="containsText" dxfId="598" priority="319" operator="containsText" text="Achievability unknown">
      <formula>NOT(ISERROR(SEARCH("Achievability unknown",AY1242)))</formula>
    </cfRule>
    <cfRule type="containsText" dxfId="597" priority="320" operator="containsText" text="potentially achievable">
      <formula>NOT(ISERROR(SEARCH("potentially achievable",AY1242)))</formula>
    </cfRule>
    <cfRule type="containsText" dxfId="596" priority="321" operator="containsText" text="Achievable">
      <formula>NOT(ISERROR(SEARCH("Achievable",AY1242)))</formula>
    </cfRule>
  </conditionalFormatting>
  <conditionalFormatting sqref="Y1242:Y1243">
    <cfRule type="cellIs" dxfId="595" priority="315" stopIfTrue="1" operator="equal">
      <formula>"Exclude"</formula>
    </cfRule>
    <cfRule type="containsText" dxfId="594" priority="316" stopIfTrue="1" operator="containsText" text="include with exclusions">
      <formula>NOT(ISERROR(SEARCH("include with exclusions",Y1242)))</formula>
    </cfRule>
    <cfRule type="containsText" dxfId="593" priority="317" operator="containsText" text="Include">
      <formula>NOT(ISERROR(SEARCH("Include",Y1242)))</formula>
    </cfRule>
  </conditionalFormatting>
  <conditionalFormatting sqref="AQ1242:AQ1243">
    <cfRule type="cellIs" dxfId="592" priority="306" operator="equal">
      <formula>"Suitability Unknown"</formula>
    </cfRule>
    <cfRule type="cellIs" dxfId="591" priority="307" operator="equal">
      <formula>"Potentially suitable"</formula>
    </cfRule>
    <cfRule type="cellIs" dxfId="590" priority="308" operator="equal">
      <formula>"Not suitable"</formula>
    </cfRule>
    <cfRule type="cellIs" dxfId="589" priority="309" operator="equal">
      <formula>"Suitable"</formula>
    </cfRule>
  </conditionalFormatting>
  <conditionalFormatting sqref="AD1242:AQ1242 Q1242:Y1243 AD1243:AI1243 AA1242:AC1243 AK1243:AP1243">
    <cfRule type="cellIs" dxfId="588" priority="314" operator="equal">
      <formula>"-"</formula>
    </cfRule>
    <cfRule type="cellIs" dxfId="587" priority="326" operator="equal">
      <formula>"Partial"</formula>
    </cfRule>
    <cfRule type="cellIs" dxfId="586" priority="327" operator="equal">
      <formula>"Y"</formula>
    </cfRule>
    <cfRule type="cellIs" dxfId="585" priority="328" operator="equal">
      <formula>"N"</formula>
    </cfRule>
  </conditionalFormatting>
  <conditionalFormatting sqref="AB1242:AP1243 Q1242:Y1243">
    <cfRule type="containsText" dxfId="584" priority="311" operator="containsText" text="N">
      <formula>NOT(ISERROR(SEARCH("N",Q1242)))</formula>
    </cfRule>
    <cfRule type="cellIs" dxfId="583" priority="312" operator="equal">
      <formula>"Y"</formula>
    </cfRule>
    <cfRule type="containsText" dxfId="582" priority="313" operator="containsText" text="Partial">
      <formula>NOT(ISERROR(SEARCH("Partial",Q1242)))</formula>
    </cfRule>
  </conditionalFormatting>
  <conditionalFormatting sqref="Z1242:Z1243">
    <cfRule type="containsText" dxfId="581" priority="303" operator="containsText" text="Include">
      <formula>NOT(ISERROR(SEARCH("Include",Z1242)))</formula>
    </cfRule>
    <cfRule type="cellIs" dxfId="580" priority="304" operator="equal">
      <formula>"Exclude"</formula>
    </cfRule>
    <cfRule type="cellIs" dxfId="579" priority="305" operator="equal">
      <formula>"Include with exclusions"</formula>
    </cfRule>
  </conditionalFormatting>
  <conditionalFormatting sqref="P1242">
    <cfRule type="cellIs" dxfId="578" priority="299" operator="equal">
      <formula>"Availability unknown"</formula>
    </cfRule>
    <cfRule type="cellIs" dxfId="577" priority="300" operator="equal">
      <formula>"Not available"</formula>
    </cfRule>
    <cfRule type="cellIs" dxfId="576" priority="301" operator="equal">
      <formula>"Potentially available"</formula>
    </cfRule>
    <cfRule type="cellIs" dxfId="575" priority="302" operator="equal">
      <formula>"Available"</formula>
    </cfRule>
  </conditionalFormatting>
  <conditionalFormatting sqref="AQ1242">
    <cfRule type="cellIs" dxfId="574" priority="295" operator="equal">
      <formula>"Suitability Unknown"</formula>
    </cfRule>
    <cfRule type="cellIs" dxfId="573" priority="296" operator="equal">
      <formula>"Potentially suitable"</formula>
    </cfRule>
    <cfRule type="cellIs" dxfId="572" priority="297" operator="equal">
      <formula>"Not suitable"</formula>
    </cfRule>
    <cfRule type="cellIs" dxfId="571" priority="298" operator="equal">
      <formula>"Suitable"</formula>
    </cfRule>
  </conditionalFormatting>
  <conditionalFormatting sqref="BR1242">
    <cfRule type="containsText" dxfId="570" priority="291" operator="containsText" text="Not developable">
      <formula>NOT(ISERROR(SEARCH("Not developable",BR1242)))</formula>
    </cfRule>
    <cfRule type="cellIs" dxfId="569" priority="292" operator="equal">
      <formula>"Potentially Developable"</formula>
    </cfRule>
    <cfRule type="cellIs" dxfId="568" priority="293" operator="equal">
      <formula>"Developable"</formula>
    </cfRule>
    <cfRule type="cellIs" dxfId="567" priority="294" operator="equal">
      <formula>"Deliverable"</formula>
    </cfRule>
  </conditionalFormatting>
  <conditionalFormatting sqref="BR1243">
    <cfRule type="containsText" dxfId="566" priority="287" operator="containsText" text="Not developable">
      <formula>NOT(ISERROR(SEARCH("Not developable",BR1243)))</formula>
    </cfRule>
    <cfRule type="cellIs" dxfId="565" priority="288" operator="equal">
      <formula>"Potentially Developable"</formula>
    </cfRule>
    <cfRule type="cellIs" dxfId="564" priority="289" operator="equal">
      <formula>"Developable"</formula>
    </cfRule>
    <cfRule type="cellIs" dxfId="563" priority="290" operator="equal">
      <formula>"Deliverable"</formula>
    </cfRule>
  </conditionalFormatting>
  <conditionalFormatting sqref="BR1242:BR1243">
    <cfRule type="containsText" dxfId="562" priority="286" operator="containsText" text="Completed">
      <formula>NOT(ISERROR(SEARCH("Completed",BR1242)))</formula>
    </cfRule>
  </conditionalFormatting>
  <conditionalFormatting sqref="BR1242:BR1243">
    <cfRule type="containsText" dxfId="561" priority="285" operator="containsText" text="Lapsed">
      <formula>NOT(ISERROR(SEARCH("Lapsed",BR1242)))</formula>
    </cfRule>
  </conditionalFormatting>
  <conditionalFormatting sqref="AQ1244">
    <cfRule type="cellIs" dxfId="560" priority="281" operator="equal">
      <formula>"Suitability Unknown"</formula>
    </cfRule>
    <cfRule type="cellIs" dxfId="559" priority="282" operator="equal">
      <formula>"Potentially suitable"</formula>
    </cfRule>
    <cfRule type="cellIs" dxfId="558" priority="283" operator="equal">
      <formula>"Not suitable"</formula>
    </cfRule>
    <cfRule type="cellIs" dxfId="557" priority="284" operator="equal">
      <formula>"Suitable"</formula>
    </cfRule>
  </conditionalFormatting>
  <conditionalFormatting sqref="P1244">
    <cfRule type="cellIs" dxfId="556" priority="277" operator="equal">
      <formula>"Availability unknown"</formula>
    </cfRule>
    <cfRule type="cellIs" dxfId="555" priority="278" operator="equal">
      <formula>"Not available"</formula>
    </cfRule>
    <cfRule type="cellIs" dxfId="554" priority="279" operator="equal">
      <formula>"Potentially available"</formula>
    </cfRule>
    <cfRule type="cellIs" dxfId="553" priority="280" operator="equal">
      <formula>"Available"</formula>
    </cfRule>
  </conditionalFormatting>
  <conditionalFormatting sqref="Q1244:Y1244">
    <cfRule type="cellIs" dxfId="552" priority="273" operator="equal">
      <formula>"-"</formula>
    </cfRule>
    <cfRule type="cellIs" dxfId="551" priority="274" operator="equal">
      <formula>"Partial"</formula>
    </cfRule>
    <cfRule type="cellIs" dxfId="550" priority="275" operator="equal">
      <formula>"Y"</formula>
    </cfRule>
    <cfRule type="cellIs" dxfId="549" priority="276" operator="equal">
      <formula>"N"</formula>
    </cfRule>
  </conditionalFormatting>
  <conditionalFormatting sqref="Z1244">
    <cfRule type="containsText" dxfId="548" priority="270" operator="containsText" text="Include">
      <formula>NOT(ISERROR(SEARCH("Include",Z1244)))</formula>
    </cfRule>
    <cfRule type="cellIs" dxfId="547" priority="271" operator="equal">
      <formula>"Exclude"</formula>
    </cfRule>
    <cfRule type="cellIs" dxfId="546" priority="272" operator="equal">
      <formula>"Include with exclusions"</formula>
    </cfRule>
  </conditionalFormatting>
  <conditionalFormatting sqref="AB1244:AP1244">
    <cfRule type="containsText" dxfId="545" priority="267" operator="containsText" text="N">
      <formula>NOT(ISERROR(SEARCH("N",AB1244)))</formula>
    </cfRule>
    <cfRule type="cellIs" dxfId="544" priority="268" operator="equal">
      <formula>"Y"</formula>
    </cfRule>
    <cfRule type="containsText" dxfId="543" priority="269" operator="containsText" text="Partial">
      <formula>NOT(ISERROR(SEARCH("Partial",AB1244)))</formula>
    </cfRule>
  </conditionalFormatting>
  <conditionalFormatting sqref="AZ1244">
    <cfRule type="containsText" dxfId="542" priority="262" operator="containsText" text="Unachievable">
      <formula>NOT(ISERROR(SEARCH("Unachievable",AZ1244)))</formula>
    </cfRule>
    <cfRule type="containsText" dxfId="541" priority="263" operator="containsText" text="Achievability unknown">
      <formula>NOT(ISERROR(SEARCH("Achievability unknown",AZ1244)))</formula>
    </cfRule>
    <cfRule type="containsText" dxfId="540" priority="264" operator="containsText" text="potentially achievable">
      <formula>NOT(ISERROR(SEARCH("potentially achievable",AZ1244)))</formula>
    </cfRule>
    <cfRule type="containsText" dxfId="539" priority="265" operator="containsText" text="Achievable">
      <formula>NOT(ISERROR(SEARCH("Achievable",AZ1244)))</formula>
    </cfRule>
  </conditionalFormatting>
  <conditionalFormatting sqref="BR1244">
    <cfRule type="containsText" dxfId="538" priority="258" operator="containsText" text="Not developable">
      <formula>NOT(ISERROR(SEARCH("Not developable",BR1244)))</formula>
    </cfRule>
    <cfRule type="cellIs" dxfId="537" priority="259" operator="equal">
      <formula>"Potentially Developable"</formula>
    </cfRule>
    <cfRule type="cellIs" dxfId="536" priority="260" operator="equal">
      <formula>"Developable"</formula>
    </cfRule>
    <cfRule type="cellIs" dxfId="535" priority="261" operator="equal">
      <formula>"Deliverable"</formula>
    </cfRule>
  </conditionalFormatting>
  <conditionalFormatting sqref="BR1244">
    <cfRule type="containsText" dxfId="534" priority="257" operator="containsText" text="Completed">
      <formula>NOT(ISERROR(SEARCH("Completed",BR1244)))</formula>
    </cfRule>
  </conditionalFormatting>
  <conditionalFormatting sqref="BR1244">
    <cfRule type="containsText" dxfId="533" priority="256" operator="containsText" text="Lapsed">
      <formula>NOT(ISERROR(SEARCH("Lapsed",BR1244)))</formula>
    </cfRule>
  </conditionalFormatting>
  <conditionalFormatting sqref="P1245">
    <cfRule type="cellIs" dxfId="532" priority="252" operator="equal">
      <formula>"Availability unknown"</formula>
    </cfRule>
    <cfRule type="cellIs" dxfId="531" priority="253" operator="equal">
      <formula>"Not available"</formula>
    </cfRule>
    <cfRule type="cellIs" dxfId="530" priority="254" operator="equal">
      <formula>"Potentially available"</formula>
    </cfRule>
    <cfRule type="cellIs" dxfId="529" priority="255" operator="equal">
      <formula>"Available"</formula>
    </cfRule>
  </conditionalFormatting>
  <conditionalFormatting sqref="AY1245:AZ1245">
    <cfRule type="containsText" dxfId="528" priority="248" operator="containsText" text="Unachievable">
      <formula>NOT(ISERROR(SEARCH("Unachievable",AY1245)))</formula>
    </cfRule>
    <cfRule type="containsText" dxfId="527" priority="249" operator="containsText" text="Achievability unknown">
      <formula>NOT(ISERROR(SEARCH("Achievability unknown",AY1245)))</formula>
    </cfRule>
    <cfRule type="containsText" dxfId="526" priority="250" operator="containsText" text="potentially achievable">
      <formula>NOT(ISERROR(SEARCH("potentially achievable",AY1245)))</formula>
    </cfRule>
    <cfRule type="containsText" dxfId="525" priority="251" operator="containsText" text="Achievable">
      <formula>NOT(ISERROR(SEARCH("Achievable",AY1245)))</formula>
    </cfRule>
  </conditionalFormatting>
  <conditionalFormatting sqref="AQ1245">
    <cfRule type="cellIs" dxfId="524" priority="240" operator="equal">
      <formula>"Suitability Unknown"</formula>
    </cfRule>
    <cfRule type="cellIs" dxfId="523" priority="241" operator="equal">
      <formula>"Potentially suitable"</formula>
    </cfRule>
    <cfRule type="cellIs" dxfId="522" priority="242" operator="equal">
      <formula>"Not suitable"</formula>
    </cfRule>
    <cfRule type="cellIs" dxfId="521" priority="243" operator="equal">
      <formula>"Suitable"</formula>
    </cfRule>
  </conditionalFormatting>
  <conditionalFormatting sqref="AB1245:AP1245 Q1245:Y1245">
    <cfRule type="containsText" dxfId="520" priority="245" operator="containsText" text="N">
      <formula>NOT(ISERROR(SEARCH("N",Q1245)))</formula>
    </cfRule>
    <cfRule type="cellIs" dxfId="519" priority="246" operator="equal">
      <formula>"Y"</formula>
    </cfRule>
    <cfRule type="containsText" dxfId="518" priority="247" operator="containsText" text="Partial">
      <formula>NOT(ISERROR(SEARCH("Partial",Q1245)))</formula>
    </cfRule>
  </conditionalFormatting>
  <conditionalFormatting sqref="Z1245">
    <cfRule type="containsText" dxfId="517" priority="237" operator="containsText" text="Include">
      <formula>NOT(ISERROR(SEARCH("Include",Z1245)))</formula>
    </cfRule>
    <cfRule type="cellIs" dxfId="516" priority="238" operator="equal">
      <formula>"Exclude"</formula>
    </cfRule>
    <cfRule type="cellIs" dxfId="515" priority="239" operator="equal">
      <formula>"Include with exclusions"</formula>
    </cfRule>
  </conditionalFormatting>
  <conditionalFormatting sqref="BR1245">
    <cfRule type="containsText" dxfId="514" priority="233" operator="containsText" text="Not developable">
      <formula>NOT(ISERROR(SEARCH("Not developable",BR1245)))</formula>
    </cfRule>
    <cfRule type="cellIs" dxfId="513" priority="234" operator="equal">
      <formula>"Potentially Developable"</formula>
    </cfRule>
    <cfRule type="cellIs" dxfId="512" priority="235" operator="equal">
      <formula>"Developable"</formula>
    </cfRule>
    <cfRule type="cellIs" dxfId="511" priority="236" operator="equal">
      <formula>"Deliverable"</formula>
    </cfRule>
  </conditionalFormatting>
  <conditionalFormatting sqref="BR1245">
    <cfRule type="containsText" dxfId="510" priority="232" operator="containsText" text="Completed">
      <formula>NOT(ISERROR(SEARCH("Completed",BR1245)))</formula>
    </cfRule>
  </conditionalFormatting>
  <conditionalFormatting sqref="BR1245">
    <cfRule type="containsText" dxfId="509" priority="231" operator="containsText" text="Lapsed">
      <formula>NOT(ISERROR(SEARCH("Lapsed",BR1245)))</formula>
    </cfRule>
  </conditionalFormatting>
  <conditionalFormatting sqref="P1246">
    <cfRule type="cellIs" dxfId="508" priority="227" operator="equal">
      <formula>"Availability unknown"</formula>
    </cfRule>
    <cfRule type="cellIs" dxfId="507" priority="228" operator="equal">
      <formula>"Not available"</formula>
    </cfRule>
    <cfRule type="cellIs" dxfId="506" priority="229" operator="equal">
      <formula>"Potentially available"</formula>
    </cfRule>
    <cfRule type="cellIs" dxfId="505" priority="230" operator="equal">
      <formula>"Available"</formula>
    </cfRule>
  </conditionalFormatting>
  <conditionalFormatting sqref="AZ1246">
    <cfRule type="containsText" dxfId="504" priority="220" operator="containsText" text="Unachievable">
      <formula>NOT(ISERROR(SEARCH("Unachievable",AZ1246)))</formula>
    </cfRule>
    <cfRule type="containsText" dxfId="503" priority="221" operator="containsText" text="Achievability unknown">
      <formula>NOT(ISERROR(SEARCH("Achievability unknown",AZ1246)))</formula>
    </cfRule>
    <cfRule type="containsText" dxfId="502" priority="222" operator="containsText" text="potentially achievable">
      <formula>NOT(ISERROR(SEARCH("potentially achievable",AZ1246)))</formula>
    </cfRule>
    <cfRule type="containsText" dxfId="501" priority="223" operator="containsText" text="Achievable">
      <formula>NOT(ISERROR(SEARCH("Achievable",AZ1246)))</formula>
    </cfRule>
  </conditionalFormatting>
  <conditionalFormatting sqref="Q1246:Y1246">
    <cfRule type="cellIs" dxfId="500" priority="219" operator="equal">
      <formula>"-"</formula>
    </cfRule>
    <cfRule type="cellIs" dxfId="499" priority="224" operator="equal">
      <formula>"Partial"</formula>
    </cfRule>
    <cfRule type="cellIs" dxfId="498" priority="225" operator="equal">
      <formula>"Y"</formula>
    </cfRule>
    <cfRule type="cellIs" dxfId="497" priority="226" operator="equal">
      <formula>"N"</formula>
    </cfRule>
  </conditionalFormatting>
  <conditionalFormatting sqref="AC1246 AH1246">
    <cfRule type="cellIs" dxfId="496" priority="212" operator="equal">
      <formula>"-"</formula>
    </cfRule>
    <cfRule type="cellIs" dxfId="495" priority="213" operator="equal">
      <formula>"Partial"</formula>
    </cfRule>
    <cfRule type="cellIs" dxfId="494" priority="214" operator="equal">
      <formula>"Y"</formula>
    </cfRule>
    <cfRule type="cellIs" dxfId="493" priority="215" operator="equal">
      <formula>"N"</formula>
    </cfRule>
  </conditionalFormatting>
  <conditionalFormatting sqref="AB1246">
    <cfRule type="cellIs" dxfId="492" priority="208" operator="equal">
      <formula>"-"</formula>
    </cfRule>
    <cfRule type="cellIs" dxfId="491" priority="209" operator="equal">
      <formula>"Partial"</formula>
    </cfRule>
    <cfRule type="cellIs" dxfId="490" priority="210" operator="equal">
      <formula>"Y"</formula>
    </cfRule>
    <cfRule type="cellIs" dxfId="489" priority="211" operator="equal">
      <formula>"N"</formula>
    </cfRule>
  </conditionalFormatting>
  <conditionalFormatting sqref="Z1246">
    <cfRule type="containsText" dxfId="488" priority="216" operator="containsText" text="Include">
      <formula>NOT(ISERROR(SEARCH("Include",Z1246)))</formula>
    </cfRule>
    <cfRule type="cellIs" dxfId="487" priority="217" operator="equal">
      <formula>"Exclude"</formula>
    </cfRule>
    <cfRule type="cellIs" dxfId="486" priority="218" operator="equal">
      <formula>"Include with exclusions"</formula>
    </cfRule>
  </conditionalFormatting>
  <conditionalFormatting sqref="AI1246:AP1246">
    <cfRule type="cellIs" dxfId="485" priority="200" operator="equal">
      <formula>"-"</formula>
    </cfRule>
    <cfRule type="cellIs" dxfId="484" priority="201" operator="equal">
      <formula>"Partial"</formula>
    </cfRule>
    <cfRule type="cellIs" dxfId="483" priority="202" operator="equal">
      <formula>"Y"</formula>
    </cfRule>
    <cfRule type="cellIs" dxfId="482" priority="203" operator="equal">
      <formula>"N"</formula>
    </cfRule>
  </conditionalFormatting>
  <conditionalFormatting sqref="AD1246:AG1246">
    <cfRule type="cellIs" dxfId="481" priority="204" operator="equal">
      <formula>"-"</formula>
    </cfRule>
    <cfRule type="cellIs" dxfId="480" priority="205" operator="equal">
      <formula>"Partial"</formula>
    </cfRule>
    <cfRule type="cellIs" dxfId="479" priority="206" operator="equal">
      <formula>"Y"</formula>
    </cfRule>
    <cfRule type="cellIs" dxfId="478" priority="207" operator="equal">
      <formula>"N"</formula>
    </cfRule>
  </conditionalFormatting>
  <conditionalFormatting sqref="AQ1246">
    <cfRule type="cellIs" dxfId="477" priority="196" operator="equal">
      <formula>"Suitability Unknown"</formula>
    </cfRule>
    <cfRule type="cellIs" dxfId="476" priority="197" operator="equal">
      <formula>"Potentially suitable"</formula>
    </cfRule>
    <cfRule type="cellIs" dxfId="475" priority="198" operator="equal">
      <formula>"Not suitable"</formula>
    </cfRule>
    <cfRule type="cellIs" dxfId="474" priority="199" operator="equal">
      <formula>"Suitable"</formula>
    </cfRule>
  </conditionalFormatting>
  <conditionalFormatting sqref="BR1246">
    <cfRule type="containsText" dxfId="473" priority="192" operator="containsText" text="Not developable">
      <formula>NOT(ISERROR(SEARCH("Not developable",BR1246)))</formula>
    </cfRule>
    <cfRule type="cellIs" dxfId="472" priority="193" operator="equal">
      <formula>"Potentially Developable"</formula>
    </cfRule>
    <cfRule type="cellIs" dxfId="471" priority="194" operator="equal">
      <formula>"Developable"</formula>
    </cfRule>
    <cfRule type="cellIs" dxfId="470" priority="195" operator="equal">
      <formula>"Deliverable"</formula>
    </cfRule>
  </conditionalFormatting>
  <conditionalFormatting sqref="BR1246">
    <cfRule type="containsText" dxfId="469" priority="191" operator="containsText" text="Completed">
      <formula>NOT(ISERROR(SEARCH("Completed",BR1246)))</formula>
    </cfRule>
  </conditionalFormatting>
  <conditionalFormatting sqref="BR1246">
    <cfRule type="containsText" dxfId="468" priority="190" operator="containsText" text="Lapsed">
      <formula>NOT(ISERROR(SEARCH("Lapsed",BR1246)))</formula>
    </cfRule>
  </conditionalFormatting>
  <conditionalFormatting sqref="P1247">
    <cfRule type="cellIs" dxfId="467" priority="186" operator="equal">
      <formula>"Availability unknown"</formula>
    </cfRule>
    <cfRule type="cellIs" dxfId="466" priority="187" operator="equal">
      <formula>"Not available"</formula>
    </cfRule>
    <cfRule type="cellIs" dxfId="465" priority="188" operator="equal">
      <formula>"Potentially available"</formula>
    </cfRule>
    <cfRule type="cellIs" dxfId="464" priority="189" operator="equal">
      <formula>"Available"</formula>
    </cfRule>
  </conditionalFormatting>
  <conditionalFormatting sqref="BR1247">
    <cfRule type="containsText" dxfId="463" priority="182" operator="containsText" text="Not developable">
      <formula>NOT(ISERROR(SEARCH("Not developable",BR1247)))</formula>
    </cfRule>
    <cfRule type="cellIs" dxfId="462" priority="183" operator="equal">
      <formula>"Potentially Developable"</formula>
    </cfRule>
    <cfRule type="cellIs" dxfId="461" priority="184" operator="equal">
      <formula>"Developable"</formula>
    </cfRule>
    <cfRule type="cellIs" dxfId="460" priority="185" operator="equal">
      <formula>"Deliverable"</formula>
    </cfRule>
  </conditionalFormatting>
  <conditionalFormatting sqref="AZ1247">
    <cfRule type="containsText" dxfId="459" priority="178" operator="containsText" text="Unachievable">
      <formula>NOT(ISERROR(SEARCH("Unachievable",AZ1247)))</formula>
    </cfRule>
    <cfRule type="containsText" dxfId="458" priority="179" operator="containsText" text="Achievability unknown">
      <formula>NOT(ISERROR(SEARCH("Achievability unknown",AZ1247)))</formula>
    </cfRule>
    <cfRule type="containsText" dxfId="457" priority="180" operator="containsText" text="potentially achievable">
      <formula>NOT(ISERROR(SEARCH("potentially achievable",AZ1247)))</formula>
    </cfRule>
    <cfRule type="containsText" dxfId="456" priority="181" operator="containsText" text="Achievable">
      <formula>NOT(ISERROR(SEARCH("Achievable",AZ1247)))</formula>
    </cfRule>
  </conditionalFormatting>
  <conditionalFormatting sqref="AQ1247">
    <cfRule type="cellIs" dxfId="455" priority="170" operator="equal">
      <formula>"Suitability Unknown"</formula>
    </cfRule>
    <cfRule type="cellIs" dxfId="454" priority="171" operator="equal">
      <formula>"Potentially suitable"</formula>
    </cfRule>
    <cfRule type="cellIs" dxfId="453" priority="172" operator="equal">
      <formula>"Not suitable"</formula>
    </cfRule>
    <cfRule type="cellIs" dxfId="452" priority="173" operator="equal">
      <formula>"Suitable"</formula>
    </cfRule>
  </conditionalFormatting>
  <conditionalFormatting sqref="Q1247:Y1247 AB1247:AP1247">
    <cfRule type="containsText" dxfId="451" priority="175" operator="containsText" text="N">
      <formula>NOT(ISERROR(SEARCH("N",Q1247)))</formula>
    </cfRule>
    <cfRule type="cellIs" dxfId="450" priority="176" operator="equal">
      <formula>"Y"</formula>
    </cfRule>
    <cfRule type="containsText" dxfId="449" priority="177" operator="containsText" text="Partial">
      <formula>NOT(ISERROR(SEARCH("Partial",Q1247)))</formula>
    </cfRule>
  </conditionalFormatting>
  <conditionalFormatting sqref="Z1247">
    <cfRule type="containsText" dxfId="448" priority="167" operator="containsText" text="Include">
      <formula>NOT(ISERROR(SEARCH("Include",Z1247)))</formula>
    </cfRule>
    <cfRule type="cellIs" dxfId="447" priority="168" operator="equal">
      <formula>"Exclude"</formula>
    </cfRule>
    <cfRule type="cellIs" dxfId="446" priority="169" operator="equal">
      <formula>"Include with exclusions"</formula>
    </cfRule>
  </conditionalFormatting>
  <conditionalFormatting sqref="BR1247">
    <cfRule type="containsText" dxfId="445" priority="166" operator="containsText" text="Completed">
      <formula>NOT(ISERROR(SEARCH("Completed",BR1247)))</formula>
    </cfRule>
  </conditionalFormatting>
  <conditionalFormatting sqref="BR1247">
    <cfRule type="containsText" dxfId="444" priority="165" operator="containsText" text="Lapsed">
      <formula>NOT(ISERROR(SEARCH("Lapsed",BR1247)))</formula>
    </cfRule>
  </conditionalFormatting>
  <conditionalFormatting sqref="O1248:P1248">
    <cfRule type="cellIs" dxfId="443" priority="161" operator="equal">
      <formula>"Availability unknown"</formula>
    </cfRule>
    <cfRule type="cellIs" dxfId="442" priority="162" operator="equal">
      <formula>"Not available"</formula>
    </cfRule>
    <cfRule type="cellIs" dxfId="441" priority="163" operator="equal">
      <formula>"Potentially available"</formula>
    </cfRule>
    <cfRule type="cellIs" dxfId="440" priority="164" operator="equal">
      <formula>"Available"</formula>
    </cfRule>
  </conditionalFormatting>
  <conditionalFormatting sqref="AY1248:AZ1248">
    <cfRule type="containsText" dxfId="439" priority="154" operator="containsText" text="Unachievable">
      <formula>NOT(ISERROR(SEARCH("Unachievable",AY1248)))</formula>
    </cfRule>
    <cfRule type="containsText" dxfId="438" priority="155" operator="containsText" text="Achievability unknown">
      <formula>NOT(ISERROR(SEARCH("Achievability unknown",AY1248)))</formula>
    </cfRule>
    <cfRule type="containsText" dxfId="437" priority="156" operator="containsText" text="potentially achievable">
      <formula>NOT(ISERROR(SEARCH("potentially achievable",AY1248)))</formula>
    </cfRule>
    <cfRule type="containsText" dxfId="436" priority="157" operator="containsText" text="Achievable">
      <formula>NOT(ISERROR(SEARCH("Achievable",AY1248)))</formula>
    </cfRule>
  </conditionalFormatting>
  <conditionalFormatting sqref="Y1248:Z1248">
    <cfRule type="cellIs" dxfId="435" priority="151" stopIfTrue="1" operator="equal">
      <formula>"Exclude"</formula>
    </cfRule>
    <cfRule type="containsText" dxfId="434" priority="152" stopIfTrue="1" operator="containsText" text="include with exclusions">
      <formula>NOT(ISERROR(SEARCH("include with exclusions",Y1248)))</formula>
    </cfRule>
    <cfRule type="containsText" dxfId="433" priority="153" operator="containsText" text="Include">
      <formula>NOT(ISERROR(SEARCH("Include",Y1248)))</formula>
    </cfRule>
  </conditionalFormatting>
  <conditionalFormatting sqref="AQ1248">
    <cfRule type="cellIs" dxfId="432" priority="142" operator="equal">
      <formula>"Suitability Unknown"</formula>
    </cfRule>
    <cfRule type="cellIs" dxfId="431" priority="143" operator="equal">
      <formula>"Potentially suitable"</formula>
    </cfRule>
    <cfRule type="cellIs" dxfId="430" priority="144" operator="equal">
      <formula>"Not suitable"</formula>
    </cfRule>
    <cfRule type="cellIs" dxfId="429" priority="145" operator="equal">
      <formula>"Suitable"</formula>
    </cfRule>
  </conditionalFormatting>
  <conditionalFormatting sqref="AA1248:AP1248 P1248:Y1248">
    <cfRule type="cellIs" dxfId="428" priority="150" operator="equal">
      <formula>"-"</formula>
    </cfRule>
    <cfRule type="cellIs" dxfId="427" priority="158" operator="equal">
      <formula>"Partial"</formula>
    </cfRule>
    <cfRule type="cellIs" dxfId="426" priority="159" operator="equal">
      <formula>"Y"</formula>
    </cfRule>
    <cfRule type="cellIs" dxfId="425" priority="160" operator="equal">
      <formula>"N"</formula>
    </cfRule>
  </conditionalFormatting>
  <conditionalFormatting sqref="Q1248:Y1248 AB1248:AP1248">
    <cfRule type="containsText" dxfId="424" priority="147" operator="containsText" text="N">
      <formula>NOT(ISERROR(SEARCH("N",Q1248)))</formula>
    </cfRule>
    <cfRule type="cellIs" dxfId="423" priority="148" operator="equal">
      <formula>"Y"</formula>
    </cfRule>
    <cfRule type="containsText" dxfId="422" priority="149" operator="containsText" text="Partial">
      <formula>NOT(ISERROR(SEARCH("Partial",Q1248)))</formula>
    </cfRule>
  </conditionalFormatting>
  <conditionalFormatting sqref="Z1248">
    <cfRule type="containsText" dxfId="421" priority="139" operator="containsText" text="Include">
      <formula>NOT(ISERROR(SEARCH("Include",Z1248)))</formula>
    </cfRule>
    <cfRule type="cellIs" dxfId="420" priority="140" operator="equal">
      <formula>"Exclude"</formula>
    </cfRule>
    <cfRule type="cellIs" dxfId="419" priority="141" operator="equal">
      <formula>"Include with exclusions"</formula>
    </cfRule>
  </conditionalFormatting>
  <conditionalFormatting sqref="Q1248:Y1248">
    <cfRule type="cellIs" dxfId="418" priority="135" operator="equal">
      <formula>"-"</formula>
    </cfRule>
    <cfRule type="cellIs" dxfId="417" priority="136" operator="equal">
      <formula>"Partial"</formula>
    </cfRule>
    <cfRule type="cellIs" dxfId="416" priority="137" operator="equal">
      <formula>"Y"</formula>
    </cfRule>
    <cfRule type="cellIs" dxfId="415" priority="138" operator="equal">
      <formula>"N"</formula>
    </cfRule>
  </conditionalFormatting>
  <conditionalFormatting sqref="BR1248">
    <cfRule type="containsText" dxfId="414" priority="134" operator="containsText" text="Lapsed">
      <formula>NOT(ISERROR(SEARCH("Lapsed",BR1248)))</formula>
    </cfRule>
  </conditionalFormatting>
  <conditionalFormatting sqref="BR1248">
    <cfRule type="containsText" dxfId="413" priority="130" operator="containsText" text="Not developable">
      <formula>NOT(ISERROR(SEARCH("Not developable",BR1248)))</formula>
    </cfRule>
    <cfRule type="cellIs" dxfId="412" priority="131" operator="equal">
      <formula>"Potentially Developable"</formula>
    </cfRule>
    <cfRule type="cellIs" dxfId="411" priority="132" operator="equal">
      <formula>"Developable"</formula>
    </cfRule>
    <cfRule type="cellIs" dxfId="410" priority="133" operator="equal">
      <formula>"Deliverable"</formula>
    </cfRule>
  </conditionalFormatting>
  <conditionalFormatting sqref="BR1248">
    <cfRule type="containsText" dxfId="409" priority="129" operator="containsText" text="Completed">
      <formula>NOT(ISERROR(SEARCH("Completed",BR1248)))</formula>
    </cfRule>
  </conditionalFormatting>
  <conditionalFormatting sqref="BR1248">
    <cfRule type="containsText" dxfId="408" priority="128" operator="containsText" text="Lapsed">
      <formula>NOT(ISERROR(SEARCH("Lapsed",BR1248)))</formula>
    </cfRule>
  </conditionalFormatting>
  <conditionalFormatting sqref="BA1248">
    <cfRule type="containsText" dxfId="407" priority="124" operator="containsText" text="Not developable">
      <formula>NOT(ISERROR(SEARCH("Not developable",BA1248)))</formula>
    </cfRule>
    <cfRule type="cellIs" dxfId="406" priority="125" operator="equal">
      <formula>"Potentially Developable"</formula>
    </cfRule>
    <cfRule type="cellIs" dxfId="405" priority="126" operator="equal">
      <formula>"Developable"</formula>
    </cfRule>
    <cfRule type="cellIs" dxfId="404" priority="127" operator="equal">
      <formula>"Deliverable"</formula>
    </cfRule>
  </conditionalFormatting>
  <conditionalFormatting sqref="P1249">
    <cfRule type="cellIs" dxfId="403" priority="120" operator="equal">
      <formula>"Availability unknown"</formula>
    </cfRule>
    <cfRule type="cellIs" dxfId="402" priority="121" operator="equal">
      <formula>"Not available"</formula>
    </cfRule>
    <cfRule type="cellIs" dxfId="401" priority="122" operator="equal">
      <formula>"Potentially available"</formula>
    </cfRule>
    <cfRule type="cellIs" dxfId="400" priority="123" operator="equal">
      <formula>"Available"</formula>
    </cfRule>
  </conditionalFormatting>
  <conditionalFormatting sqref="BR1249">
    <cfRule type="containsText" dxfId="399" priority="113" operator="containsText" text="Not developable">
      <formula>NOT(ISERROR(SEARCH("Not developable",BR1249)))</formula>
    </cfRule>
    <cfRule type="cellIs" dxfId="398" priority="114" operator="equal">
      <formula>"Potentially Developable"</formula>
    </cfRule>
    <cfRule type="cellIs" dxfId="397" priority="115" operator="equal">
      <formula>"Developable"</formula>
    </cfRule>
    <cfRule type="cellIs" dxfId="396" priority="116" operator="equal">
      <formula>"Deliverable"</formula>
    </cfRule>
  </conditionalFormatting>
  <conditionalFormatting sqref="AZ1249">
    <cfRule type="containsText" dxfId="395" priority="109" operator="containsText" text="Unachievable">
      <formula>NOT(ISERROR(SEARCH("Unachievable",AZ1249)))</formula>
    </cfRule>
    <cfRule type="containsText" dxfId="394" priority="110" operator="containsText" text="Achievability unknown">
      <formula>NOT(ISERROR(SEARCH("Achievability unknown",AZ1249)))</formula>
    </cfRule>
    <cfRule type="containsText" dxfId="393" priority="111" operator="containsText" text="potentially achievable">
      <formula>NOT(ISERROR(SEARCH("potentially achievable",AZ1249)))</formula>
    </cfRule>
    <cfRule type="containsText" dxfId="392" priority="112" operator="containsText" text="Achievable">
      <formula>NOT(ISERROR(SEARCH("Achievable",AZ1249)))</formula>
    </cfRule>
  </conditionalFormatting>
  <conditionalFormatting sqref="AQ1249">
    <cfRule type="cellIs" dxfId="391" priority="100" operator="equal">
      <formula>"Suitability Unknown"</formula>
    </cfRule>
    <cfRule type="cellIs" dxfId="390" priority="101" operator="equal">
      <formula>"Potentially suitable"</formula>
    </cfRule>
    <cfRule type="cellIs" dxfId="389" priority="102" operator="equal">
      <formula>"Not suitable"</formula>
    </cfRule>
    <cfRule type="cellIs" dxfId="388" priority="103" operator="equal">
      <formula>"Suitable"</formula>
    </cfRule>
  </conditionalFormatting>
  <conditionalFormatting sqref="Q1249:Y1249">
    <cfRule type="cellIs" dxfId="387" priority="108" operator="equal">
      <formula>"-"</formula>
    </cfRule>
    <cfRule type="cellIs" dxfId="386" priority="117" operator="equal">
      <formula>"Partial"</formula>
    </cfRule>
    <cfRule type="cellIs" dxfId="385" priority="118" operator="equal">
      <formula>"Y"</formula>
    </cfRule>
    <cfRule type="cellIs" dxfId="384" priority="119" operator="equal">
      <formula>"N"</formula>
    </cfRule>
  </conditionalFormatting>
  <conditionalFormatting sqref="AB1249:AP1249">
    <cfRule type="containsText" dxfId="383" priority="105" operator="containsText" text="N">
      <formula>NOT(ISERROR(SEARCH("N",AB1249)))</formula>
    </cfRule>
    <cfRule type="cellIs" dxfId="382" priority="106" operator="equal">
      <formula>"Y"</formula>
    </cfRule>
    <cfRule type="containsText" dxfId="381" priority="107" operator="containsText" text="Partial">
      <formula>NOT(ISERROR(SEARCH("Partial",AB1249)))</formula>
    </cfRule>
  </conditionalFormatting>
  <conditionalFormatting sqref="Z1249">
    <cfRule type="containsText" dxfId="380" priority="97" operator="containsText" text="Include">
      <formula>NOT(ISERROR(SEARCH("Include",Z1249)))</formula>
    </cfRule>
    <cfRule type="cellIs" dxfId="379" priority="98" operator="equal">
      <formula>"Exclude"</formula>
    </cfRule>
    <cfRule type="cellIs" dxfId="378" priority="99" operator="equal">
      <formula>"Include with exclusions"</formula>
    </cfRule>
  </conditionalFormatting>
  <conditionalFormatting sqref="BR1249">
    <cfRule type="containsText" dxfId="377" priority="96" operator="containsText" text="Completed">
      <formula>NOT(ISERROR(SEARCH("Completed",BR1249)))</formula>
    </cfRule>
  </conditionalFormatting>
  <conditionalFormatting sqref="BR1249">
    <cfRule type="containsText" dxfId="376" priority="95" operator="containsText" text="Lapsed">
      <formula>NOT(ISERROR(SEARCH("Lapsed",BR1249)))</formula>
    </cfRule>
  </conditionalFormatting>
  <conditionalFormatting sqref="BE1250">
    <cfRule type="containsText" dxfId="375" priority="91" operator="containsText" text="Not developable">
      <formula>NOT(ISERROR(SEARCH("Not developable",BE1250)))</formula>
    </cfRule>
    <cfRule type="cellIs" dxfId="374" priority="92" operator="equal">
      <formula>"Potentially Developable"</formula>
    </cfRule>
    <cfRule type="cellIs" dxfId="373" priority="93" operator="equal">
      <formula>"Developable"</formula>
    </cfRule>
    <cfRule type="cellIs" dxfId="372" priority="94" operator="equal">
      <formula>"Deliverable"</formula>
    </cfRule>
  </conditionalFormatting>
  <conditionalFormatting sqref="BE1250">
    <cfRule type="containsText" dxfId="371" priority="87" operator="containsText" text="Not developable">
      <formula>NOT(ISERROR(SEARCH("Not developable",BE1250)))</formula>
    </cfRule>
    <cfRule type="cellIs" dxfId="370" priority="88" operator="equal">
      <formula>"Potentially Developable"</formula>
    </cfRule>
    <cfRule type="cellIs" dxfId="369" priority="89" operator="equal">
      <formula>"Developable"</formula>
    </cfRule>
    <cfRule type="cellIs" dxfId="368" priority="90" operator="equal">
      <formula>"Deliverable"</formula>
    </cfRule>
  </conditionalFormatting>
  <conditionalFormatting sqref="O1250:P1250">
    <cfRule type="cellIs" dxfId="367" priority="83" operator="equal">
      <formula>"Availability unknown"</formula>
    </cfRule>
    <cfRule type="cellIs" dxfId="366" priority="84" operator="equal">
      <formula>"Not available"</formula>
    </cfRule>
    <cfRule type="cellIs" dxfId="365" priority="85" operator="equal">
      <formula>"Potentially available"</formula>
    </cfRule>
    <cfRule type="cellIs" dxfId="364" priority="86" operator="equal">
      <formula>"Available"</formula>
    </cfRule>
  </conditionalFormatting>
  <conditionalFormatting sqref="BO1250:BP1250">
    <cfRule type="containsText" dxfId="363" priority="76" operator="containsText" text="Not developable">
      <formula>NOT(ISERROR(SEARCH("Not developable",BO1250)))</formula>
    </cfRule>
    <cfRule type="cellIs" dxfId="362" priority="77" operator="equal">
      <formula>"Potentially Developable"</formula>
    </cfRule>
    <cfRule type="cellIs" dxfId="361" priority="78" operator="equal">
      <formula>"Developable"</formula>
    </cfRule>
    <cfRule type="cellIs" dxfId="360" priority="79" operator="equal">
      <formula>"Deliverable"</formula>
    </cfRule>
  </conditionalFormatting>
  <conditionalFormatting sqref="Y1250">
    <cfRule type="cellIs" dxfId="359" priority="73" stopIfTrue="1" operator="equal">
      <formula>"Exclude"</formula>
    </cfRule>
    <cfRule type="containsText" dxfId="358" priority="74" stopIfTrue="1" operator="containsText" text="include with exclusions">
      <formula>NOT(ISERROR(SEARCH("include with exclusions",Y1250)))</formula>
    </cfRule>
    <cfRule type="containsText" dxfId="357" priority="75" operator="containsText" text="Include">
      <formula>NOT(ISERROR(SEARCH("Include",Y1250)))</formula>
    </cfRule>
  </conditionalFormatting>
  <conditionalFormatting sqref="AQ1250">
    <cfRule type="cellIs" dxfId="356" priority="64" operator="equal">
      <formula>"Suitability Unknown"</formula>
    </cfRule>
    <cfRule type="cellIs" dxfId="355" priority="65" operator="equal">
      <formula>"Potentially suitable"</formula>
    </cfRule>
    <cfRule type="cellIs" dxfId="354" priority="66" operator="equal">
      <formula>"Not suitable"</formula>
    </cfRule>
    <cfRule type="cellIs" dxfId="353" priority="67" operator="equal">
      <formula>"Suitable"</formula>
    </cfRule>
  </conditionalFormatting>
  <conditionalFormatting sqref="P1250:X1250 AA1250:AI1250 AK1250:AP1250">
    <cfRule type="cellIs" dxfId="352" priority="72" operator="equal">
      <formula>"-"</formula>
    </cfRule>
    <cfRule type="cellIs" dxfId="351" priority="80" operator="equal">
      <formula>"Partial"</formula>
    </cfRule>
    <cfRule type="cellIs" dxfId="350" priority="81" operator="equal">
      <formula>"Y"</formula>
    </cfRule>
    <cfRule type="cellIs" dxfId="349" priority="82" operator="equal">
      <formula>"N"</formula>
    </cfRule>
  </conditionalFormatting>
  <conditionalFormatting sqref="AB1250:AP1250 Q1250:Y1250">
    <cfRule type="containsText" dxfId="348" priority="69" operator="containsText" text="N">
      <formula>NOT(ISERROR(SEARCH("N",Q1250)))</formula>
    </cfRule>
    <cfRule type="cellIs" dxfId="347" priority="70" operator="equal">
      <formula>"Y"</formula>
    </cfRule>
    <cfRule type="containsText" dxfId="346" priority="71" operator="containsText" text="Partial">
      <formula>NOT(ISERROR(SEARCH("Partial",Q1250)))</formula>
    </cfRule>
  </conditionalFormatting>
  <conditionalFormatting sqref="Z1250">
    <cfRule type="containsText" dxfId="345" priority="61" operator="containsText" text="Include">
      <formula>NOT(ISERROR(SEARCH("Include",Z1250)))</formula>
    </cfRule>
    <cfRule type="cellIs" dxfId="344" priority="62" operator="equal">
      <formula>"Exclude"</formula>
    </cfRule>
    <cfRule type="cellIs" dxfId="343" priority="63" operator="equal">
      <formula>"Include with exclusions"</formula>
    </cfRule>
  </conditionalFormatting>
  <conditionalFormatting sqref="BP1250">
    <cfRule type="containsText" dxfId="342" priority="60" operator="containsText" text="Completed">
      <formula>NOT(ISERROR(SEARCH("Completed",BP1250)))</formula>
    </cfRule>
  </conditionalFormatting>
  <conditionalFormatting sqref="BP1250">
    <cfRule type="containsText" dxfId="341" priority="59" operator="containsText" text="Lapsed">
      <formula>NOT(ISERROR(SEARCH("Lapsed",BP1250)))</formula>
    </cfRule>
  </conditionalFormatting>
  <conditionalFormatting sqref="P1251">
    <cfRule type="cellIs" dxfId="340" priority="55" operator="equal">
      <formula>"Availability unknown"</formula>
    </cfRule>
    <cfRule type="cellIs" dxfId="339" priority="56" operator="equal">
      <formula>"Not available"</formula>
    </cfRule>
    <cfRule type="cellIs" dxfId="338" priority="57" operator="equal">
      <formula>"Potentially available"</formula>
    </cfRule>
    <cfRule type="cellIs" dxfId="337" priority="58" operator="equal">
      <formula>"Available"</formula>
    </cfRule>
  </conditionalFormatting>
  <conditionalFormatting sqref="BR1251">
    <cfRule type="containsText" dxfId="336" priority="48" operator="containsText" text="Not developable">
      <formula>NOT(ISERROR(SEARCH("Not developable",BR1251)))</formula>
    </cfRule>
    <cfRule type="cellIs" dxfId="335" priority="49" operator="equal">
      <formula>"Potentially Developable"</formula>
    </cfRule>
    <cfRule type="cellIs" dxfId="334" priority="50" operator="equal">
      <formula>"Developable"</formula>
    </cfRule>
    <cfRule type="cellIs" dxfId="333" priority="51" operator="equal">
      <formula>"Deliverable"</formula>
    </cfRule>
  </conditionalFormatting>
  <conditionalFormatting sqref="AZ1251">
    <cfRule type="containsText" dxfId="332" priority="44" operator="containsText" text="Unachievable">
      <formula>NOT(ISERROR(SEARCH("Unachievable",AZ1251)))</formula>
    </cfRule>
    <cfRule type="containsText" dxfId="331" priority="45" operator="containsText" text="Achievability unknown">
      <formula>NOT(ISERROR(SEARCH("Achievability unknown",AZ1251)))</formula>
    </cfRule>
    <cfRule type="containsText" dxfId="330" priority="46" operator="containsText" text="potentially achievable">
      <formula>NOT(ISERROR(SEARCH("potentially achievable",AZ1251)))</formula>
    </cfRule>
    <cfRule type="containsText" dxfId="329" priority="47" operator="containsText" text="Achievable">
      <formula>NOT(ISERROR(SEARCH("Achievable",AZ1251)))</formula>
    </cfRule>
  </conditionalFormatting>
  <conditionalFormatting sqref="AB1251:AP1251 Q1251:Y1251">
    <cfRule type="cellIs" dxfId="328" priority="43" operator="equal">
      <formula>"-"</formula>
    </cfRule>
    <cfRule type="cellIs" dxfId="327" priority="52" operator="equal">
      <formula>"Partial"</formula>
    </cfRule>
    <cfRule type="cellIs" dxfId="326" priority="53" operator="equal">
      <formula>"Y"</formula>
    </cfRule>
    <cfRule type="cellIs" dxfId="325" priority="54" operator="equal">
      <formula>"N"</formula>
    </cfRule>
  </conditionalFormatting>
  <conditionalFormatting sqref="Z1251">
    <cfRule type="containsText" dxfId="324" priority="40" operator="containsText" text="Include">
      <formula>NOT(ISERROR(SEARCH("Include",Z1251)))</formula>
    </cfRule>
    <cfRule type="cellIs" dxfId="323" priority="41" operator="equal">
      <formula>"Exclude"</formula>
    </cfRule>
    <cfRule type="cellIs" dxfId="322" priority="42" operator="equal">
      <formula>"Include with exclusions"</formula>
    </cfRule>
  </conditionalFormatting>
  <conditionalFormatting sqref="BR1251">
    <cfRule type="containsText" dxfId="321" priority="39" operator="containsText" text="Completed">
      <formula>NOT(ISERROR(SEARCH("Completed",BR1251)))</formula>
    </cfRule>
  </conditionalFormatting>
  <conditionalFormatting sqref="BR1251">
    <cfRule type="containsText" dxfId="320" priority="38" operator="containsText" text="Lapsed">
      <formula>NOT(ISERROR(SEARCH("Lapsed",BR1251)))</formula>
    </cfRule>
  </conditionalFormatting>
  <conditionalFormatting sqref="AQ1251">
    <cfRule type="cellIs" dxfId="319" priority="34" operator="equal">
      <formula>"Suitability Unknown"</formula>
    </cfRule>
    <cfRule type="cellIs" dxfId="318" priority="35" operator="equal">
      <formula>"Potentially suitable"</formula>
    </cfRule>
    <cfRule type="cellIs" dxfId="317" priority="36" operator="equal">
      <formula>"Not suitable"</formula>
    </cfRule>
    <cfRule type="cellIs" dxfId="316" priority="37" operator="equal">
      <formula>"Suitable"</formula>
    </cfRule>
  </conditionalFormatting>
  <conditionalFormatting sqref="P1252">
    <cfRule type="cellIs" dxfId="315" priority="30" operator="equal">
      <formula>"Availability unknown"</formula>
    </cfRule>
    <cfRule type="cellIs" dxfId="314" priority="31" operator="equal">
      <formula>"Not available"</formula>
    </cfRule>
    <cfRule type="cellIs" dxfId="313" priority="32" operator="equal">
      <formula>"Potentially available"</formula>
    </cfRule>
    <cfRule type="cellIs" dxfId="312" priority="33" operator="equal">
      <formula>"Available"</formula>
    </cfRule>
  </conditionalFormatting>
  <conditionalFormatting sqref="AZ1252">
    <cfRule type="containsText" dxfId="311" priority="23" operator="containsText" text="Unachievable">
      <formula>NOT(ISERROR(SEARCH("Unachievable",AZ1252)))</formula>
    </cfRule>
    <cfRule type="containsText" dxfId="310" priority="24" operator="containsText" text="Achievability unknown">
      <formula>NOT(ISERROR(SEARCH("Achievability unknown",AZ1252)))</formula>
    </cfRule>
    <cfRule type="containsText" dxfId="309" priority="25" operator="containsText" text="potentially achievable">
      <formula>NOT(ISERROR(SEARCH("potentially achievable",AZ1252)))</formula>
    </cfRule>
    <cfRule type="containsText" dxfId="308" priority="26" operator="containsText" text="Achievable">
      <formula>NOT(ISERROR(SEARCH("Achievable",AZ1252)))</formula>
    </cfRule>
  </conditionalFormatting>
  <conditionalFormatting sqref="Q1252:Y1252">
    <cfRule type="cellIs" dxfId="307" priority="22" operator="equal">
      <formula>"-"</formula>
    </cfRule>
    <cfRule type="cellIs" dxfId="306" priority="27" operator="equal">
      <formula>"Partial"</formula>
    </cfRule>
    <cfRule type="cellIs" dxfId="305" priority="28" operator="equal">
      <formula>"Y"</formula>
    </cfRule>
    <cfRule type="cellIs" dxfId="304" priority="29" operator="equal">
      <formula>"N"</formula>
    </cfRule>
  </conditionalFormatting>
  <conditionalFormatting sqref="AB1252:AP1252">
    <cfRule type="cellIs" dxfId="303" priority="15" operator="equal">
      <formula>"-"</formula>
    </cfRule>
    <cfRule type="cellIs" dxfId="302" priority="16" operator="equal">
      <formula>"Partial"</formula>
    </cfRule>
    <cfRule type="cellIs" dxfId="301" priority="17" operator="equal">
      <formula>"Y"</formula>
    </cfRule>
    <cfRule type="cellIs" dxfId="300" priority="18" operator="equal">
      <formula>"N"</formula>
    </cfRule>
  </conditionalFormatting>
  <conditionalFormatting sqref="Z1252">
    <cfRule type="containsText" dxfId="299" priority="19" operator="containsText" text="Include">
      <formula>NOT(ISERROR(SEARCH("Include",Z1252)))</formula>
    </cfRule>
    <cfRule type="cellIs" dxfId="298" priority="20" operator="equal">
      <formula>"Exclude"</formula>
    </cfRule>
    <cfRule type="cellIs" dxfId="297" priority="21" operator="equal">
      <formula>"Include with exclusions"</formula>
    </cfRule>
  </conditionalFormatting>
  <conditionalFormatting sqref="BR1252">
    <cfRule type="containsText" dxfId="296" priority="11" operator="containsText" text="Not developable">
      <formula>NOT(ISERROR(SEARCH("Not developable",BR1252)))</formula>
    </cfRule>
    <cfRule type="cellIs" dxfId="295" priority="12" operator="equal">
      <formula>"Potentially Developable"</formula>
    </cfRule>
    <cfRule type="cellIs" dxfId="294" priority="13" operator="equal">
      <formula>"Developable"</formula>
    </cfRule>
    <cfRule type="cellIs" dxfId="293" priority="14" operator="equal">
      <formula>"Deliverable"</formula>
    </cfRule>
  </conditionalFormatting>
  <conditionalFormatting sqref="BT1252:BV1252">
    <cfRule type="containsText" dxfId="292" priority="7" operator="containsText" text="Not developable">
      <formula>NOT(ISERROR(SEARCH("Not developable",BT1252)))</formula>
    </cfRule>
    <cfRule type="cellIs" dxfId="291" priority="8" operator="equal">
      <formula>"Potentially Developable"</formula>
    </cfRule>
    <cfRule type="cellIs" dxfId="290" priority="9" operator="equal">
      <formula>"Developable"</formula>
    </cfRule>
    <cfRule type="cellIs" dxfId="289" priority="10" operator="equal">
      <formula>"Deliverable"</formula>
    </cfRule>
  </conditionalFormatting>
  <conditionalFormatting sqref="BR1252">
    <cfRule type="containsText" dxfId="288" priority="6" operator="containsText" text="Completed">
      <formula>NOT(ISERROR(SEARCH("Completed",BR1252)))</formula>
    </cfRule>
  </conditionalFormatting>
  <conditionalFormatting sqref="BR1252">
    <cfRule type="containsText" dxfId="287" priority="5" operator="containsText" text="Lapsed">
      <formula>NOT(ISERROR(SEARCH("Lapsed",BR1252)))</formula>
    </cfRule>
  </conditionalFormatting>
  <conditionalFormatting sqref="AQ1252">
    <cfRule type="cellIs" dxfId="286" priority="1" operator="equal">
      <formula>"Suitability Unknown"</formula>
    </cfRule>
    <cfRule type="cellIs" dxfId="285" priority="2" operator="equal">
      <formula>"Potentially suitable"</formula>
    </cfRule>
    <cfRule type="cellIs" dxfId="284" priority="3" operator="equal">
      <formula>"Not suitable"</formula>
    </cfRule>
    <cfRule type="cellIs" dxfId="283" priority="4" operator="equal">
      <formula>"Suitable"</formula>
    </cfRule>
  </conditionalFormatting>
  <hyperlinks>
    <hyperlink ref="BV1109" r:id="rId1" display="https://planningandbuildingcontrol.enfield.gov.uk/online-applications/applicationDetails.do?keyVal=Q4Z8FRJNI9900&amp;activeTab=summary" xr:uid="{9853C1AC-EE27-46E2-B735-D885D3DBD153}"/>
  </hyperlinks>
  <pageMargins left="0.7" right="0.7" top="0.75" bottom="0.75" header="0.3" footer="0.3"/>
  <pageSetup paperSize="9" orientation="portrait" horizontalDpi="1200" verticalDpi="1200" r:id="rId2"/>
  <legacyDrawing r:id="rId3"/>
  <extLst>
    <ext xmlns:x14="http://schemas.microsoft.com/office/spreadsheetml/2009/9/main" uri="{78C0D931-6437-407d-A8EE-F0AAD7539E65}">
      <x14:conditionalFormattings>
        <x14:conditionalFormatting xmlns:xm="http://schemas.microsoft.com/office/excel/2006/main">
          <x14:cfRule type="containsText" priority="5318" operator="containsText" id="{A5710056-7317-4775-9F52-1D9266B849AA}">
            <xm:f>NOT(ISERROR(SEARCH("-",AB984)))</xm:f>
            <xm:f>"-"</xm:f>
            <x14:dxf>
              <fill>
                <patternFill>
                  <bgColor theme="0" tint="-0.14996795556505021"/>
                </patternFill>
              </fill>
            </x14:dxf>
          </x14:cfRule>
          <xm:sqref>AB984:AP984</xm:sqref>
        </x14:conditionalFormatting>
        <x14:conditionalFormatting xmlns:xm="http://schemas.microsoft.com/office/excel/2006/main">
          <x14:cfRule type="containsText" priority="5291" operator="containsText" id="{A65B3963-8762-4DF7-BDFA-A7430039569F}">
            <xm:f>NOT(ISERROR(SEARCH("-",AA975)))</xm:f>
            <xm:f>"-"</xm:f>
            <x14:dxf>
              <fill>
                <patternFill>
                  <bgColor theme="0" tint="-0.14996795556505021"/>
                </patternFill>
              </fill>
            </x14:dxf>
          </x14:cfRule>
          <xm:sqref>AA975:AO975</xm:sqref>
        </x14:conditionalFormatting>
        <x14:conditionalFormatting xmlns:xm="http://schemas.microsoft.com/office/excel/2006/main">
          <x14:cfRule type="containsText" priority="5271" operator="containsText" id="{1615D22A-32A1-4859-A51E-099F0F6F0C47}">
            <xm:f>NOT(ISERROR(SEARCH("-",S1028)))</xm:f>
            <xm:f>"-"</xm:f>
            <x14:dxf>
              <fill>
                <patternFill>
                  <bgColor theme="0" tint="-0.14996795556505021"/>
                </patternFill>
              </fill>
            </x14:dxf>
          </x14:cfRule>
          <xm:sqref>S1028:AA1028</xm:sqref>
        </x14:conditionalFormatting>
        <x14:conditionalFormatting xmlns:xm="http://schemas.microsoft.com/office/excel/2006/main">
          <x14:cfRule type="containsText" priority="5265" operator="containsText" id="{73434EDD-4C23-4266-8060-D1328CE509B5}">
            <xm:f>NOT(ISERROR(SEARCH("-",AD1028)))</xm:f>
            <xm:f>"-"</xm:f>
            <x14:dxf>
              <fill>
                <patternFill>
                  <bgColor theme="0" tint="-0.14996795556505021"/>
                </patternFill>
              </fill>
            </x14:dxf>
          </x14:cfRule>
          <xm:sqref>AD1028:AR1028</xm:sqref>
        </x14:conditionalFormatting>
        <x14:conditionalFormatting xmlns:xm="http://schemas.microsoft.com/office/excel/2006/main">
          <x14:cfRule type="containsText" priority="5242" operator="containsText" id="{4B08D4D1-B1F4-4BA5-810A-12DE0C844C4F}">
            <xm:f>NOT(ISERROR(SEARCH("-",S1029)))</xm:f>
            <xm:f>"-"</xm:f>
            <x14:dxf>
              <fill>
                <patternFill>
                  <bgColor theme="0" tint="-0.14996795556505021"/>
                </patternFill>
              </fill>
            </x14:dxf>
          </x14:cfRule>
          <xm:sqref>S1029:AA1029</xm:sqref>
        </x14:conditionalFormatting>
        <x14:conditionalFormatting xmlns:xm="http://schemas.microsoft.com/office/excel/2006/main">
          <x14:cfRule type="containsText" priority="5236" operator="containsText" id="{E139193A-D0FC-4E63-9C3A-1980DF9AD791}">
            <xm:f>NOT(ISERROR(SEARCH("-",AD1029)))</xm:f>
            <xm:f>"-"</xm:f>
            <x14:dxf>
              <fill>
                <patternFill>
                  <bgColor theme="0" tint="-0.14996795556505021"/>
                </patternFill>
              </fill>
            </x14:dxf>
          </x14:cfRule>
          <xm:sqref>AD1029:AR1029</xm:sqref>
        </x14:conditionalFormatting>
        <x14:conditionalFormatting xmlns:xm="http://schemas.microsoft.com/office/excel/2006/main">
          <x14:cfRule type="containsText" priority="5213" operator="containsText" id="{28DDD33B-1AE1-4E17-B1FC-B13D71864CDF}">
            <xm:f>NOT(ISERROR(SEARCH("-",S1030)))</xm:f>
            <xm:f>"-"</xm:f>
            <x14:dxf>
              <fill>
                <patternFill>
                  <bgColor theme="0" tint="-0.14996795556505021"/>
                </patternFill>
              </fill>
            </x14:dxf>
          </x14:cfRule>
          <xm:sqref>S1030:AA1030</xm:sqref>
        </x14:conditionalFormatting>
        <x14:conditionalFormatting xmlns:xm="http://schemas.microsoft.com/office/excel/2006/main">
          <x14:cfRule type="containsText" priority="5207" operator="containsText" id="{BE558007-149F-46BF-A5D1-54A68B38AC20}">
            <xm:f>NOT(ISERROR(SEARCH("-",AD1030)))</xm:f>
            <xm:f>"-"</xm:f>
            <x14:dxf>
              <fill>
                <patternFill>
                  <bgColor theme="0" tint="-0.14996795556505021"/>
                </patternFill>
              </fill>
            </x14:dxf>
          </x14:cfRule>
          <xm:sqref>AD1030:AR1030</xm:sqref>
        </x14:conditionalFormatting>
        <x14:conditionalFormatting xmlns:xm="http://schemas.microsoft.com/office/excel/2006/main">
          <x14:cfRule type="containsText" priority="5184" operator="containsText" id="{472EEE9B-2BFA-45F5-86F1-2C68AB06A07D}">
            <xm:f>NOT(ISERROR(SEARCH("-",S1031)))</xm:f>
            <xm:f>"-"</xm:f>
            <x14:dxf>
              <fill>
                <patternFill>
                  <bgColor theme="0" tint="-0.14996795556505021"/>
                </patternFill>
              </fill>
            </x14:dxf>
          </x14:cfRule>
          <xm:sqref>S1031:AA1031</xm:sqref>
        </x14:conditionalFormatting>
        <x14:conditionalFormatting xmlns:xm="http://schemas.microsoft.com/office/excel/2006/main">
          <x14:cfRule type="containsText" priority="5178" operator="containsText" id="{122F5C21-0C72-475C-9E12-E38E80C16A54}">
            <xm:f>NOT(ISERROR(SEARCH("-",AD1031)))</xm:f>
            <xm:f>"-"</xm:f>
            <x14:dxf>
              <fill>
                <patternFill>
                  <bgColor theme="0" tint="-0.14996795556505021"/>
                </patternFill>
              </fill>
            </x14:dxf>
          </x14:cfRule>
          <xm:sqref>AD1031:AR1031</xm:sqref>
        </x14:conditionalFormatting>
        <x14:conditionalFormatting xmlns:xm="http://schemas.microsoft.com/office/excel/2006/main">
          <x14:cfRule type="containsText" priority="5155" operator="containsText" id="{B681E080-8706-4015-836E-BECA5C17FAB8}">
            <xm:f>NOT(ISERROR(SEARCH("-",S1032)))</xm:f>
            <xm:f>"-"</xm:f>
            <x14:dxf>
              <fill>
                <patternFill>
                  <bgColor theme="0" tint="-0.14996795556505021"/>
                </patternFill>
              </fill>
            </x14:dxf>
          </x14:cfRule>
          <xm:sqref>S1032:AA1032</xm:sqref>
        </x14:conditionalFormatting>
        <x14:conditionalFormatting xmlns:xm="http://schemas.microsoft.com/office/excel/2006/main">
          <x14:cfRule type="containsText" priority="5149" operator="containsText" id="{4A60A8D6-2563-452B-96D6-92EBED05283A}">
            <xm:f>NOT(ISERROR(SEARCH("-",AD1032)))</xm:f>
            <xm:f>"-"</xm:f>
            <x14:dxf>
              <fill>
                <patternFill>
                  <bgColor theme="0" tint="-0.14996795556505021"/>
                </patternFill>
              </fill>
            </x14:dxf>
          </x14:cfRule>
          <xm:sqref>AD1032:AR1032</xm:sqref>
        </x14:conditionalFormatting>
        <x14:conditionalFormatting xmlns:xm="http://schemas.microsoft.com/office/excel/2006/main">
          <x14:cfRule type="containsText" priority="5126" operator="containsText" id="{E790B8ED-062D-417F-8440-58707B13ADCE}">
            <xm:f>NOT(ISERROR(SEARCH("-",S1033)))</xm:f>
            <xm:f>"-"</xm:f>
            <x14:dxf>
              <fill>
                <patternFill>
                  <bgColor theme="0" tint="-0.14996795556505021"/>
                </patternFill>
              </fill>
            </x14:dxf>
          </x14:cfRule>
          <xm:sqref>S1033:AA1033</xm:sqref>
        </x14:conditionalFormatting>
        <x14:conditionalFormatting xmlns:xm="http://schemas.microsoft.com/office/excel/2006/main">
          <x14:cfRule type="containsText" priority="5120" operator="containsText" id="{86F846F6-3476-48DB-BC68-577D1255596E}">
            <xm:f>NOT(ISERROR(SEARCH("-",AD1033)))</xm:f>
            <xm:f>"-"</xm:f>
            <x14:dxf>
              <fill>
                <patternFill>
                  <bgColor theme="0" tint="-0.14996795556505021"/>
                </patternFill>
              </fill>
            </x14:dxf>
          </x14:cfRule>
          <xm:sqref>AD1033:AR1033</xm:sqref>
        </x14:conditionalFormatting>
        <x14:conditionalFormatting xmlns:xm="http://schemas.microsoft.com/office/excel/2006/main">
          <x14:cfRule type="containsText" priority="5097" operator="containsText" id="{4423636F-513B-4DDE-AABD-F5D48C68A0B0}">
            <xm:f>NOT(ISERROR(SEARCH("-",S1034)))</xm:f>
            <xm:f>"-"</xm:f>
            <x14:dxf>
              <fill>
                <patternFill>
                  <bgColor theme="0" tint="-0.14996795556505021"/>
                </patternFill>
              </fill>
            </x14:dxf>
          </x14:cfRule>
          <xm:sqref>S1034:AA1034</xm:sqref>
        </x14:conditionalFormatting>
        <x14:conditionalFormatting xmlns:xm="http://schemas.microsoft.com/office/excel/2006/main">
          <x14:cfRule type="containsText" priority="5091" operator="containsText" id="{774221C1-BD34-452E-9E74-AE57D42639F5}">
            <xm:f>NOT(ISERROR(SEARCH("-",AD1034)))</xm:f>
            <xm:f>"-"</xm:f>
            <x14:dxf>
              <fill>
                <patternFill>
                  <bgColor theme="0" tint="-0.14996795556505021"/>
                </patternFill>
              </fill>
            </x14:dxf>
          </x14:cfRule>
          <xm:sqref>AD1034:AR1034</xm:sqref>
        </x14:conditionalFormatting>
        <x14:conditionalFormatting xmlns:xm="http://schemas.microsoft.com/office/excel/2006/main">
          <x14:cfRule type="containsText" priority="5068" operator="containsText" id="{42B8C377-0E96-4B57-94DD-677D0D1437A5}">
            <xm:f>NOT(ISERROR(SEARCH("-",S1035)))</xm:f>
            <xm:f>"-"</xm:f>
            <x14:dxf>
              <fill>
                <patternFill>
                  <bgColor theme="0" tint="-0.14996795556505021"/>
                </patternFill>
              </fill>
            </x14:dxf>
          </x14:cfRule>
          <xm:sqref>S1035:AA1035</xm:sqref>
        </x14:conditionalFormatting>
        <x14:conditionalFormatting xmlns:xm="http://schemas.microsoft.com/office/excel/2006/main">
          <x14:cfRule type="containsText" priority="5062" operator="containsText" id="{490E9EA3-FCD4-4CD8-9891-498956830983}">
            <xm:f>NOT(ISERROR(SEARCH("-",AD1035)))</xm:f>
            <xm:f>"-"</xm:f>
            <x14:dxf>
              <fill>
                <patternFill>
                  <bgColor theme="0" tint="-0.14996795556505021"/>
                </patternFill>
              </fill>
            </x14:dxf>
          </x14:cfRule>
          <xm:sqref>AD1035:AR1035</xm:sqref>
        </x14:conditionalFormatting>
        <x14:conditionalFormatting xmlns:xm="http://schemas.microsoft.com/office/excel/2006/main">
          <x14:cfRule type="containsText" priority="5039" operator="containsText" id="{80B85F81-B9B6-4D01-B83B-1CA3D5500959}">
            <xm:f>NOT(ISERROR(SEARCH("-",S1036)))</xm:f>
            <xm:f>"-"</xm:f>
            <x14:dxf>
              <fill>
                <patternFill>
                  <bgColor theme="0" tint="-0.14996795556505021"/>
                </patternFill>
              </fill>
            </x14:dxf>
          </x14:cfRule>
          <xm:sqref>S1036:AA1036</xm:sqref>
        </x14:conditionalFormatting>
        <x14:conditionalFormatting xmlns:xm="http://schemas.microsoft.com/office/excel/2006/main">
          <x14:cfRule type="containsText" priority="5033" operator="containsText" id="{B6B92781-790C-4078-8DF4-93835F66477D}">
            <xm:f>NOT(ISERROR(SEARCH("-",AD1036)))</xm:f>
            <xm:f>"-"</xm:f>
            <x14:dxf>
              <fill>
                <patternFill>
                  <bgColor theme="0" tint="-0.14996795556505021"/>
                </patternFill>
              </fill>
            </x14:dxf>
          </x14:cfRule>
          <xm:sqref>AD1036:AR1036</xm:sqref>
        </x14:conditionalFormatting>
        <x14:conditionalFormatting xmlns:xm="http://schemas.microsoft.com/office/excel/2006/main">
          <x14:cfRule type="containsText" priority="5010" operator="containsText" id="{462FDF7E-0DB3-4F44-956D-48CAA55075BA}">
            <xm:f>NOT(ISERROR(SEARCH("-",S1037)))</xm:f>
            <xm:f>"-"</xm:f>
            <x14:dxf>
              <fill>
                <patternFill>
                  <bgColor theme="0" tint="-0.14996795556505021"/>
                </patternFill>
              </fill>
            </x14:dxf>
          </x14:cfRule>
          <xm:sqref>S1037:AA1037</xm:sqref>
        </x14:conditionalFormatting>
        <x14:conditionalFormatting xmlns:xm="http://schemas.microsoft.com/office/excel/2006/main">
          <x14:cfRule type="containsText" priority="5004" operator="containsText" id="{AC53BB3B-3B41-4ECE-83C4-A6DD3185B0F7}">
            <xm:f>NOT(ISERROR(SEARCH("-",AD1037)))</xm:f>
            <xm:f>"-"</xm:f>
            <x14:dxf>
              <fill>
                <patternFill>
                  <bgColor theme="0" tint="-0.14996795556505021"/>
                </patternFill>
              </fill>
            </x14:dxf>
          </x14:cfRule>
          <xm:sqref>AD1037:AR1037</xm:sqref>
        </x14:conditionalFormatting>
        <x14:conditionalFormatting xmlns:xm="http://schemas.microsoft.com/office/excel/2006/main">
          <x14:cfRule type="containsText" priority="4981" operator="containsText" id="{71B57784-B1B7-462B-ABF2-832BB744DE01}">
            <xm:f>NOT(ISERROR(SEARCH("-",S1038)))</xm:f>
            <xm:f>"-"</xm:f>
            <x14:dxf>
              <fill>
                <patternFill>
                  <bgColor theme="0" tint="-0.14996795556505021"/>
                </patternFill>
              </fill>
            </x14:dxf>
          </x14:cfRule>
          <xm:sqref>S1038:AA1038</xm:sqref>
        </x14:conditionalFormatting>
        <x14:conditionalFormatting xmlns:xm="http://schemas.microsoft.com/office/excel/2006/main">
          <x14:cfRule type="containsText" priority="4975" operator="containsText" id="{DD7756D8-9FCB-4E55-B6F7-F4F6DA70F8AF}">
            <xm:f>NOT(ISERROR(SEARCH("-",AD1038)))</xm:f>
            <xm:f>"-"</xm:f>
            <x14:dxf>
              <fill>
                <patternFill>
                  <bgColor theme="0" tint="-0.14996795556505021"/>
                </patternFill>
              </fill>
            </x14:dxf>
          </x14:cfRule>
          <xm:sqref>AD1038:AR1038</xm:sqref>
        </x14:conditionalFormatting>
        <x14:conditionalFormatting xmlns:xm="http://schemas.microsoft.com/office/excel/2006/main">
          <x14:cfRule type="containsText" priority="4952" operator="containsText" id="{2737FBFF-62E0-449B-95A6-9E11C5E0F81B}">
            <xm:f>NOT(ISERROR(SEARCH("-",S1039)))</xm:f>
            <xm:f>"-"</xm:f>
            <x14:dxf>
              <fill>
                <patternFill>
                  <bgColor theme="0" tint="-0.14996795556505021"/>
                </patternFill>
              </fill>
            </x14:dxf>
          </x14:cfRule>
          <xm:sqref>S1039:AA1039</xm:sqref>
        </x14:conditionalFormatting>
        <x14:conditionalFormatting xmlns:xm="http://schemas.microsoft.com/office/excel/2006/main">
          <x14:cfRule type="containsText" priority="4946" operator="containsText" id="{8F57343B-62C5-4915-9511-4354E9358024}">
            <xm:f>NOT(ISERROR(SEARCH("-",AD1039)))</xm:f>
            <xm:f>"-"</xm:f>
            <x14:dxf>
              <fill>
                <patternFill>
                  <bgColor theme="0" tint="-0.14996795556505021"/>
                </patternFill>
              </fill>
            </x14:dxf>
          </x14:cfRule>
          <xm:sqref>AD1039:AR1039</xm:sqref>
        </x14:conditionalFormatting>
        <x14:conditionalFormatting xmlns:xm="http://schemas.microsoft.com/office/excel/2006/main">
          <x14:cfRule type="containsText" priority="4923" operator="containsText" id="{023877FF-B9D2-4CF7-8C04-BDA72E03810B}">
            <xm:f>NOT(ISERROR(SEARCH("-",S1040)))</xm:f>
            <xm:f>"-"</xm:f>
            <x14:dxf>
              <fill>
                <patternFill>
                  <bgColor theme="0" tint="-0.14996795556505021"/>
                </patternFill>
              </fill>
            </x14:dxf>
          </x14:cfRule>
          <xm:sqref>S1040:AA1040</xm:sqref>
        </x14:conditionalFormatting>
        <x14:conditionalFormatting xmlns:xm="http://schemas.microsoft.com/office/excel/2006/main">
          <x14:cfRule type="containsText" priority="4917" operator="containsText" id="{0140D108-BE22-413F-8B04-8C2D6EAA87A3}">
            <xm:f>NOT(ISERROR(SEARCH("-",AD1040)))</xm:f>
            <xm:f>"-"</xm:f>
            <x14:dxf>
              <fill>
                <patternFill>
                  <bgColor theme="0" tint="-0.14996795556505021"/>
                </patternFill>
              </fill>
            </x14:dxf>
          </x14:cfRule>
          <xm:sqref>AD1040:AR1040</xm:sqref>
        </x14:conditionalFormatting>
        <x14:conditionalFormatting xmlns:xm="http://schemas.microsoft.com/office/excel/2006/main">
          <x14:cfRule type="containsText" priority="4894" operator="containsText" id="{4E91B966-F16F-4C4F-9BA0-D338DE9E983E}">
            <xm:f>NOT(ISERROR(SEARCH("-",S1041)))</xm:f>
            <xm:f>"-"</xm:f>
            <x14:dxf>
              <fill>
                <patternFill>
                  <bgColor theme="0" tint="-0.14996795556505021"/>
                </patternFill>
              </fill>
            </x14:dxf>
          </x14:cfRule>
          <xm:sqref>S1041:AA1041</xm:sqref>
        </x14:conditionalFormatting>
        <x14:conditionalFormatting xmlns:xm="http://schemas.microsoft.com/office/excel/2006/main">
          <x14:cfRule type="containsText" priority="4888" operator="containsText" id="{5E7C2AE7-CB9D-4553-BDFB-C8CAD9FFFE0E}">
            <xm:f>NOT(ISERROR(SEARCH("-",AD1041)))</xm:f>
            <xm:f>"-"</xm:f>
            <x14:dxf>
              <fill>
                <patternFill>
                  <bgColor theme="0" tint="-0.14996795556505021"/>
                </patternFill>
              </fill>
            </x14:dxf>
          </x14:cfRule>
          <xm:sqref>AD1041:AR1041</xm:sqref>
        </x14:conditionalFormatting>
        <x14:conditionalFormatting xmlns:xm="http://schemas.microsoft.com/office/excel/2006/main">
          <x14:cfRule type="containsText" priority="4865" operator="containsText" id="{D30BE0E9-9664-49F6-99E0-B4E1D7A497A7}">
            <xm:f>NOT(ISERROR(SEARCH("-",S1042)))</xm:f>
            <xm:f>"-"</xm:f>
            <x14:dxf>
              <fill>
                <patternFill>
                  <bgColor theme="0" tint="-0.14996795556505021"/>
                </patternFill>
              </fill>
            </x14:dxf>
          </x14:cfRule>
          <xm:sqref>S1042:AA1042</xm:sqref>
        </x14:conditionalFormatting>
        <x14:conditionalFormatting xmlns:xm="http://schemas.microsoft.com/office/excel/2006/main">
          <x14:cfRule type="containsText" priority="4859" operator="containsText" id="{11972C57-ADB1-449F-8DE5-5D3A9673A3F5}">
            <xm:f>NOT(ISERROR(SEARCH("-",AD1042)))</xm:f>
            <xm:f>"-"</xm:f>
            <x14:dxf>
              <fill>
                <patternFill>
                  <bgColor theme="0" tint="-0.14996795556505021"/>
                </patternFill>
              </fill>
            </x14:dxf>
          </x14:cfRule>
          <xm:sqref>AD1042:AR1042</xm:sqref>
        </x14:conditionalFormatting>
        <x14:conditionalFormatting xmlns:xm="http://schemas.microsoft.com/office/excel/2006/main">
          <x14:cfRule type="containsText" priority="4836" operator="containsText" id="{C66873CB-97B2-4C2C-BA35-02624F5F6B7C}">
            <xm:f>NOT(ISERROR(SEARCH("-",S1043)))</xm:f>
            <xm:f>"-"</xm:f>
            <x14:dxf>
              <fill>
                <patternFill>
                  <bgColor theme="0" tint="-0.14996795556505021"/>
                </patternFill>
              </fill>
            </x14:dxf>
          </x14:cfRule>
          <xm:sqref>S1043:AA1043</xm:sqref>
        </x14:conditionalFormatting>
        <x14:conditionalFormatting xmlns:xm="http://schemas.microsoft.com/office/excel/2006/main">
          <x14:cfRule type="containsText" priority="4830" operator="containsText" id="{F22A1729-7025-400A-B7DC-C06D9D4FDE10}">
            <xm:f>NOT(ISERROR(SEARCH("-",AD1043)))</xm:f>
            <xm:f>"-"</xm:f>
            <x14:dxf>
              <fill>
                <patternFill>
                  <bgColor theme="0" tint="-0.14996795556505021"/>
                </patternFill>
              </fill>
            </x14:dxf>
          </x14:cfRule>
          <xm:sqref>AD1043:AR1043</xm:sqref>
        </x14:conditionalFormatting>
        <x14:conditionalFormatting xmlns:xm="http://schemas.microsoft.com/office/excel/2006/main">
          <x14:cfRule type="containsText" priority="4807" operator="containsText" id="{AB6F62CE-CEA2-468F-8571-10A12449CC79}">
            <xm:f>NOT(ISERROR(SEARCH("-",S1044)))</xm:f>
            <xm:f>"-"</xm:f>
            <x14:dxf>
              <fill>
                <patternFill>
                  <bgColor theme="0" tint="-0.14996795556505021"/>
                </patternFill>
              </fill>
            </x14:dxf>
          </x14:cfRule>
          <xm:sqref>S1044:AA1044</xm:sqref>
        </x14:conditionalFormatting>
        <x14:conditionalFormatting xmlns:xm="http://schemas.microsoft.com/office/excel/2006/main">
          <x14:cfRule type="containsText" priority="4801" operator="containsText" id="{5636EB5C-7EC1-449E-963F-86ED978693D9}">
            <xm:f>NOT(ISERROR(SEARCH("-",AD1044)))</xm:f>
            <xm:f>"-"</xm:f>
            <x14:dxf>
              <fill>
                <patternFill>
                  <bgColor theme="0" tint="-0.14996795556505021"/>
                </patternFill>
              </fill>
            </x14:dxf>
          </x14:cfRule>
          <xm:sqref>AD1044:AR1044</xm:sqref>
        </x14:conditionalFormatting>
        <x14:conditionalFormatting xmlns:xm="http://schemas.microsoft.com/office/excel/2006/main">
          <x14:cfRule type="containsText" priority="4778" operator="containsText" id="{CF88F97C-40D4-48D1-9A33-29FBB24A7F9B}">
            <xm:f>NOT(ISERROR(SEARCH("-",S1045)))</xm:f>
            <xm:f>"-"</xm:f>
            <x14:dxf>
              <fill>
                <patternFill>
                  <bgColor theme="0" tint="-0.14996795556505021"/>
                </patternFill>
              </fill>
            </x14:dxf>
          </x14:cfRule>
          <xm:sqref>S1045:AA1045</xm:sqref>
        </x14:conditionalFormatting>
        <x14:conditionalFormatting xmlns:xm="http://schemas.microsoft.com/office/excel/2006/main">
          <x14:cfRule type="containsText" priority="4772" operator="containsText" id="{BF27B0B9-BD55-4677-9DFD-73B427E6956C}">
            <xm:f>NOT(ISERROR(SEARCH("-",AD1045)))</xm:f>
            <xm:f>"-"</xm:f>
            <x14:dxf>
              <fill>
                <patternFill>
                  <bgColor theme="0" tint="-0.14996795556505021"/>
                </patternFill>
              </fill>
            </x14:dxf>
          </x14:cfRule>
          <xm:sqref>AD1045:AR1045</xm:sqref>
        </x14:conditionalFormatting>
        <x14:conditionalFormatting xmlns:xm="http://schemas.microsoft.com/office/excel/2006/main">
          <x14:cfRule type="containsText" priority="4749" operator="containsText" id="{EC9CE4D4-B8F3-471B-9C33-8D7EF7B5BA33}">
            <xm:f>NOT(ISERROR(SEARCH("-",S1046)))</xm:f>
            <xm:f>"-"</xm:f>
            <x14:dxf>
              <fill>
                <patternFill>
                  <bgColor theme="0" tint="-0.14996795556505021"/>
                </patternFill>
              </fill>
            </x14:dxf>
          </x14:cfRule>
          <xm:sqref>S1046:AA1046</xm:sqref>
        </x14:conditionalFormatting>
        <x14:conditionalFormatting xmlns:xm="http://schemas.microsoft.com/office/excel/2006/main">
          <x14:cfRule type="containsText" priority="4743" operator="containsText" id="{EED68868-30AF-43DA-89BC-BC9513AFB87D}">
            <xm:f>NOT(ISERROR(SEARCH("-",AD1046)))</xm:f>
            <xm:f>"-"</xm:f>
            <x14:dxf>
              <fill>
                <patternFill>
                  <bgColor theme="0" tint="-0.14996795556505021"/>
                </patternFill>
              </fill>
            </x14:dxf>
          </x14:cfRule>
          <xm:sqref>AD1046:AR1046</xm:sqref>
        </x14:conditionalFormatting>
        <x14:conditionalFormatting xmlns:xm="http://schemas.microsoft.com/office/excel/2006/main">
          <x14:cfRule type="containsText" priority="4720" operator="containsText" id="{60EF8664-D126-45E7-9FDD-4E8DD4EBA205}">
            <xm:f>NOT(ISERROR(SEARCH("-",S1047)))</xm:f>
            <xm:f>"-"</xm:f>
            <x14:dxf>
              <fill>
                <patternFill>
                  <bgColor theme="0" tint="-0.14996795556505021"/>
                </patternFill>
              </fill>
            </x14:dxf>
          </x14:cfRule>
          <xm:sqref>S1047:AA1047</xm:sqref>
        </x14:conditionalFormatting>
        <x14:conditionalFormatting xmlns:xm="http://schemas.microsoft.com/office/excel/2006/main">
          <x14:cfRule type="containsText" priority="4714" operator="containsText" id="{4767CC47-DD0E-40B9-98DD-7A5989101F77}">
            <xm:f>NOT(ISERROR(SEARCH("-",AD1047)))</xm:f>
            <xm:f>"-"</xm:f>
            <x14:dxf>
              <fill>
                <patternFill>
                  <bgColor theme="0" tint="-0.14996795556505021"/>
                </patternFill>
              </fill>
            </x14:dxf>
          </x14:cfRule>
          <xm:sqref>AD1047:AR1047</xm:sqref>
        </x14:conditionalFormatting>
        <x14:conditionalFormatting xmlns:xm="http://schemas.microsoft.com/office/excel/2006/main">
          <x14:cfRule type="containsText" priority="4691" operator="containsText" id="{5A9DF33C-D482-4FBD-9B8E-5ADAC54A3020}">
            <xm:f>NOT(ISERROR(SEARCH("-",S1048)))</xm:f>
            <xm:f>"-"</xm:f>
            <x14:dxf>
              <fill>
                <patternFill>
                  <bgColor theme="0" tint="-0.14996795556505021"/>
                </patternFill>
              </fill>
            </x14:dxf>
          </x14:cfRule>
          <xm:sqref>S1048:AA1048</xm:sqref>
        </x14:conditionalFormatting>
        <x14:conditionalFormatting xmlns:xm="http://schemas.microsoft.com/office/excel/2006/main">
          <x14:cfRule type="containsText" priority="4685" operator="containsText" id="{C7BF4626-31BB-4C94-99B2-2AEAAC919871}">
            <xm:f>NOT(ISERROR(SEARCH("-",AD1048)))</xm:f>
            <xm:f>"-"</xm:f>
            <x14:dxf>
              <fill>
                <patternFill>
                  <bgColor theme="0" tint="-0.14996795556505021"/>
                </patternFill>
              </fill>
            </x14:dxf>
          </x14:cfRule>
          <xm:sqref>AD1048:AR1048</xm:sqref>
        </x14:conditionalFormatting>
        <x14:conditionalFormatting xmlns:xm="http://schemas.microsoft.com/office/excel/2006/main">
          <x14:cfRule type="containsText" priority="4662" operator="containsText" id="{492E8378-4AB1-49E8-BE3B-3A99F27887E0}">
            <xm:f>NOT(ISERROR(SEARCH("-",S1049)))</xm:f>
            <xm:f>"-"</xm:f>
            <x14:dxf>
              <fill>
                <patternFill>
                  <bgColor theme="0" tint="-0.14996795556505021"/>
                </patternFill>
              </fill>
            </x14:dxf>
          </x14:cfRule>
          <xm:sqref>S1049:AA1049</xm:sqref>
        </x14:conditionalFormatting>
        <x14:conditionalFormatting xmlns:xm="http://schemas.microsoft.com/office/excel/2006/main">
          <x14:cfRule type="containsText" priority="4656" operator="containsText" id="{11A66104-C234-46AD-8CBB-3A315DD2CB04}">
            <xm:f>NOT(ISERROR(SEARCH("-",AD1049)))</xm:f>
            <xm:f>"-"</xm:f>
            <x14:dxf>
              <fill>
                <patternFill>
                  <bgColor theme="0" tint="-0.14996795556505021"/>
                </patternFill>
              </fill>
            </x14:dxf>
          </x14:cfRule>
          <xm:sqref>AD1049:AR1049</xm:sqref>
        </x14:conditionalFormatting>
        <x14:conditionalFormatting xmlns:xm="http://schemas.microsoft.com/office/excel/2006/main">
          <x14:cfRule type="containsText" priority="4633" operator="containsText" id="{1FE6B6CD-4DD1-4C9C-A1A8-210445731ABD}">
            <xm:f>NOT(ISERROR(SEARCH("-",S1050)))</xm:f>
            <xm:f>"-"</xm:f>
            <x14:dxf>
              <fill>
                <patternFill>
                  <bgColor theme="0" tint="-0.14996795556505021"/>
                </patternFill>
              </fill>
            </x14:dxf>
          </x14:cfRule>
          <xm:sqref>S1050:AA1050</xm:sqref>
        </x14:conditionalFormatting>
        <x14:conditionalFormatting xmlns:xm="http://schemas.microsoft.com/office/excel/2006/main">
          <x14:cfRule type="containsText" priority="4627" operator="containsText" id="{F6B64C46-1337-456C-849E-9A116F2B21B4}">
            <xm:f>NOT(ISERROR(SEARCH("-",AD1050)))</xm:f>
            <xm:f>"-"</xm:f>
            <x14:dxf>
              <fill>
                <patternFill>
                  <bgColor theme="0" tint="-0.14996795556505021"/>
                </patternFill>
              </fill>
            </x14:dxf>
          </x14:cfRule>
          <xm:sqref>AD1050:AR1050</xm:sqref>
        </x14:conditionalFormatting>
        <x14:conditionalFormatting xmlns:xm="http://schemas.microsoft.com/office/excel/2006/main">
          <x14:cfRule type="containsText" priority="4604" operator="containsText" id="{B63DE318-2E52-48E9-BF99-C0224BBDF1CE}">
            <xm:f>NOT(ISERROR(SEARCH("-",S1051)))</xm:f>
            <xm:f>"-"</xm:f>
            <x14:dxf>
              <fill>
                <patternFill>
                  <bgColor theme="0" tint="-0.14996795556505021"/>
                </patternFill>
              </fill>
            </x14:dxf>
          </x14:cfRule>
          <xm:sqref>S1051:AA1051</xm:sqref>
        </x14:conditionalFormatting>
        <x14:conditionalFormatting xmlns:xm="http://schemas.microsoft.com/office/excel/2006/main">
          <x14:cfRule type="containsText" priority="4598" operator="containsText" id="{A0F7DBA7-24E4-40E1-82FE-880E52CC568B}">
            <xm:f>NOT(ISERROR(SEARCH("-",AD1051)))</xm:f>
            <xm:f>"-"</xm:f>
            <x14:dxf>
              <fill>
                <patternFill>
                  <bgColor theme="0" tint="-0.14996795556505021"/>
                </patternFill>
              </fill>
            </x14:dxf>
          </x14:cfRule>
          <xm:sqref>AD1051:AR1051</xm:sqref>
        </x14:conditionalFormatting>
        <x14:conditionalFormatting xmlns:xm="http://schemas.microsoft.com/office/excel/2006/main">
          <x14:cfRule type="containsText" priority="4586" operator="containsText" id="{81472960-46A1-404F-9EEE-3AC27058186B}">
            <xm:f>NOT(ISERROR(SEARCH("-",AD1052)))</xm:f>
            <xm:f>"-"</xm:f>
            <x14:dxf>
              <fill>
                <patternFill>
                  <bgColor theme="0" tint="-0.14996795556505021"/>
                </patternFill>
              </fill>
            </x14:dxf>
          </x14:cfRule>
          <xm:sqref>AD1052:AR1052</xm:sqref>
        </x14:conditionalFormatting>
        <x14:conditionalFormatting xmlns:xm="http://schemas.microsoft.com/office/excel/2006/main">
          <x14:cfRule type="containsText" priority="4516" operator="containsText" id="{1DE2E315-9156-4FD2-87FF-9FEAFCA8BCC0}">
            <xm:f>NOT(ISERROR(SEARCH("-",AD1053)))</xm:f>
            <xm:f>"-"</xm:f>
            <x14:dxf>
              <fill>
                <patternFill>
                  <bgColor theme="0" tint="-0.14996795556505021"/>
                </patternFill>
              </fill>
            </x14:dxf>
          </x14:cfRule>
          <xm:sqref>AD1053:AR1053</xm:sqref>
        </x14:conditionalFormatting>
        <x14:conditionalFormatting xmlns:xm="http://schemas.microsoft.com/office/excel/2006/main">
          <x14:cfRule type="containsText" priority="4491" operator="containsText" id="{65F71B55-B7E7-4EE7-9D1E-A021B9A42A4A}">
            <xm:f>NOT(ISERROR(SEARCH("-",AD1054)))</xm:f>
            <xm:f>"-"</xm:f>
            <x14:dxf>
              <fill>
                <patternFill>
                  <bgColor theme="0" tint="-0.14996795556505021"/>
                </patternFill>
              </fill>
            </x14:dxf>
          </x14:cfRule>
          <xm:sqref>AD1054:AR1054</xm:sqref>
        </x14:conditionalFormatting>
        <x14:conditionalFormatting xmlns:xm="http://schemas.microsoft.com/office/excel/2006/main">
          <x14:cfRule type="containsText" priority="4462" operator="containsText" id="{3D6216AF-AEE5-4951-8EFD-2B3186CF44D1}">
            <xm:f>NOT(ISERROR(SEARCH("-",AD1055)))</xm:f>
            <xm:f>"-"</xm:f>
            <x14:dxf>
              <fill>
                <patternFill>
                  <bgColor theme="0" tint="-0.14996795556505021"/>
                </patternFill>
              </fill>
            </x14:dxf>
          </x14:cfRule>
          <xm:sqref>AD1055:AR1055</xm:sqref>
        </x14:conditionalFormatting>
        <x14:conditionalFormatting xmlns:xm="http://schemas.microsoft.com/office/excel/2006/main">
          <x14:cfRule type="containsText" priority="4433" operator="containsText" id="{E04786A8-9721-45B2-8CEB-E9323BA1BA5E}">
            <xm:f>NOT(ISERROR(SEARCH("-",AD1056)))</xm:f>
            <xm:f>"-"</xm:f>
            <x14:dxf>
              <fill>
                <patternFill>
                  <bgColor theme="0" tint="-0.14996795556505021"/>
                </patternFill>
              </fill>
            </x14:dxf>
          </x14:cfRule>
          <xm:sqref>AD1056:AR1056</xm:sqref>
        </x14:conditionalFormatting>
        <x14:conditionalFormatting xmlns:xm="http://schemas.microsoft.com/office/excel/2006/main">
          <x14:cfRule type="containsText" priority="4404" operator="containsText" id="{29664610-986F-4784-9723-39795327DD55}">
            <xm:f>NOT(ISERROR(SEARCH("-",AD1057)))</xm:f>
            <xm:f>"-"</xm:f>
            <x14:dxf>
              <fill>
                <patternFill>
                  <bgColor theme="0" tint="-0.14996795556505021"/>
                </patternFill>
              </fill>
            </x14:dxf>
          </x14:cfRule>
          <xm:sqref>AD1057:AR1057</xm:sqref>
        </x14:conditionalFormatting>
        <x14:conditionalFormatting xmlns:xm="http://schemas.microsoft.com/office/excel/2006/main">
          <x14:cfRule type="containsText" priority="4375" operator="containsText" id="{21E34A79-5F43-4D7A-8879-467EF489BEDC}">
            <xm:f>NOT(ISERROR(SEARCH("-",AD1058)))</xm:f>
            <xm:f>"-"</xm:f>
            <x14:dxf>
              <fill>
                <patternFill>
                  <bgColor theme="0" tint="-0.14996795556505021"/>
                </patternFill>
              </fill>
            </x14:dxf>
          </x14:cfRule>
          <xm:sqref>AD1058:AR1058</xm:sqref>
        </x14:conditionalFormatting>
        <x14:conditionalFormatting xmlns:xm="http://schemas.microsoft.com/office/excel/2006/main">
          <x14:cfRule type="containsText" priority="4346" operator="containsText" id="{93379EB8-1E73-495A-BB7C-89D6DA63DF1F}">
            <xm:f>NOT(ISERROR(SEARCH("-",AD1059)))</xm:f>
            <xm:f>"-"</xm:f>
            <x14:dxf>
              <fill>
                <patternFill>
                  <bgColor theme="0" tint="-0.14996795556505021"/>
                </patternFill>
              </fill>
            </x14:dxf>
          </x14:cfRule>
          <xm:sqref>AD1059:AR1059</xm:sqref>
        </x14:conditionalFormatting>
        <x14:conditionalFormatting xmlns:xm="http://schemas.microsoft.com/office/excel/2006/main">
          <x14:cfRule type="containsText" priority="4306" operator="containsText" id="{40DEFC6C-4EB5-47B6-A543-785A118DE15B}">
            <xm:f>NOT(ISERROR(SEARCH("-",AD1060)))</xm:f>
            <xm:f>"-"</xm:f>
            <x14:dxf>
              <fill>
                <patternFill>
                  <bgColor theme="0" tint="-0.14996795556505021"/>
                </patternFill>
              </fill>
            </x14:dxf>
          </x14:cfRule>
          <xm:sqref>AD1060:AR1060</xm:sqref>
        </x14:conditionalFormatting>
        <x14:conditionalFormatting xmlns:xm="http://schemas.microsoft.com/office/excel/2006/main">
          <x14:cfRule type="containsText" priority="4277" operator="containsText" id="{54DB9AAA-AEF6-4C51-9B19-65E6674C30E9}">
            <xm:f>NOT(ISERROR(SEARCH("-",AD1061)))</xm:f>
            <xm:f>"-"</xm:f>
            <x14:dxf>
              <fill>
                <patternFill>
                  <bgColor theme="0" tint="-0.14996795556505021"/>
                </patternFill>
              </fill>
            </x14:dxf>
          </x14:cfRule>
          <xm:sqref>AD1061:AR1061</xm:sqref>
        </x14:conditionalFormatting>
        <x14:conditionalFormatting xmlns:xm="http://schemas.microsoft.com/office/excel/2006/main">
          <x14:cfRule type="containsText" priority="4248" operator="containsText" id="{47CC48F5-EF2D-42C9-91ED-1B1D3432B73D}">
            <xm:f>NOT(ISERROR(SEARCH("-",AD1062)))</xm:f>
            <xm:f>"-"</xm:f>
            <x14:dxf>
              <fill>
                <patternFill>
                  <bgColor theme="0" tint="-0.14996795556505021"/>
                </patternFill>
              </fill>
            </x14:dxf>
          </x14:cfRule>
          <xm:sqref>AD1062:AR1062</xm:sqref>
        </x14:conditionalFormatting>
        <x14:conditionalFormatting xmlns:xm="http://schemas.microsoft.com/office/excel/2006/main">
          <x14:cfRule type="containsText" priority="4230" operator="containsText" id="{238E2E83-7DE5-4D05-AFE1-49784F7D2D7F}">
            <xm:f>NOT(ISERROR(SEARCH("-",AD1063)))</xm:f>
            <xm:f>"-"</xm:f>
            <x14:dxf>
              <fill>
                <patternFill>
                  <bgColor theme="0" tint="-0.14996795556505021"/>
                </patternFill>
              </fill>
            </x14:dxf>
          </x14:cfRule>
          <xm:sqref>AD1063:AR1063</xm:sqref>
        </x14:conditionalFormatting>
        <x14:conditionalFormatting xmlns:xm="http://schemas.microsoft.com/office/excel/2006/main">
          <x14:cfRule type="containsText" priority="4190" operator="containsText" id="{95849A59-1CCB-465B-BF68-A3FABC12EC26}">
            <xm:f>NOT(ISERROR(SEARCH("-",AD1064)))</xm:f>
            <xm:f>"-"</xm:f>
            <x14:dxf>
              <fill>
                <patternFill>
                  <bgColor theme="0" tint="-0.14996795556505021"/>
                </patternFill>
              </fill>
            </x14:dxf>
          </x14:cfRule>
          <xm:sqref>AD1064:AR1064</xm:sqref>
        </x14:conditionalFormatting>
        <x14:conditionalFormatting xmlns:xm="http://schemas.microsoft.com/office/excel/2006/main">
          <x14:cfRule type="containsText" priority="4165" operator="containsText" id="{8321BBBC-23E2-40FB-8CF0-3A6EB71A93AC}">
            <xm:f>NOT(ISERROR(SEARCH("-",AD1065)))</xm:f>
            <xm:f>"-"</xm:f>
            <x14:dxf>
              <fill>
                <patternFill>
                  <bgColor theme="0" tint="-0.14996795556505021"/>
                </patternFill>
              </fill>
            </x14:dxf>
          </x14:cfRule>
          <xm:sqref>AD1065:AR1065</xm:sqref>
        </x14:conditionalFormatting>
        <x14:conditionalFormatting xmlns:xm="http://schemas.microsoft.com/office/excel/2006/main">
          <x14:cfRule type="containsText" priority="4136" operator="containsText" id="{0F5507E9-6779-4839-A887-2C6E7F76DBA8}">
            <xm:f>NOT(ISERROR(SEARCH("-",AD1066)))</xm:f>
            <xm:f>"-"</xm:f>
            <x14:dxf>
              <fill>
                <patternFill>
                  <bgColor theme="0" tint="-0.14996795556505021"/>
                </patternFill>
              </fill>
            </x14:dxf>
          </x14:cfRule>
          <xm:sqref>AD1066:AR1066</xm:sqref>
        </x14:conditionalFormatting>
        <x14:conditionalFormatting xmlns:xm="http://schemas.microsoft.com/office/excel/2006/main">
          <x14:cfRule type="containsText" priority="4107" operator="containsText" id="{D6BF70AD-82C9-4B87-AF0A-D905952B3B0C}">
            <xm:f>NOT(ISERROR(SEARCH("-",AD1067)))</xm:f>
            <xm:f>"-"</xm:f>
            <x14:dxf>
              <fill>
                <patternFill>
                  <bgColor theme="0" tint="-0.14996795556505021"/>
                </patternFill>
              </fill>
            </x14:dxf>
          </x14:cfRule>
          <xm:sqref>AD1067:AR1067</xm:sqref>
        </x14:conditionalFormatting>
        <x14:conditionalFormatting xmlns:xm="http://schemas.microsoft.com/office/excel/2006/main">
          <x14:cfRule type="containsText" priority="4078" operator="containsText" id="{048435D5-C118-4369-A3F2-B437418B8B42}">
            <xm:f>NOT(ISERROR(SEARCH("-",AD1068)))</xm:f>
            <xm:f>"-"</xm:f>
            <x14:dxf>
              <fill>
                <patternFill>
                  <bgColor theme="0" tint="-0.14996795556505021"/>
                </patternFill>
              </fill>
            </x14:dxf>
          </x14:cfRule>
          <xm:sqref>AD1068:AR1068</xm:sqref>
        </x14:conditionalFormatting>
        <x14:conditionalFormatting xmlns:xm="http://schemas.microsoft.com/office/excel/2006/main">
          <x14:cfRule type="containsText" priority="4049" operator="containsText" id="{735399C1-6DCF-42FB-8969-1B9FD5A49A5E}">
            <xm:f>NOT(ISERROR(SEARCH("-",AD1069)))</xm:f>
            <xm:f>"-"</xm:f>
            <x14:dxf>
              <fill>
                <patternFill>
                  <bgColor theme="0" tint="-0.14996795556505021"/>
                </patternFill>
              </fill>
            </x14:dxf>
          </x14:cfRule>
          <xm:sqref>AD1069:AR1069</xm:sqref>
        </x14:conditionalFormatting>
        <x14:conditionalFormatting xmlns:xm="http://schemas.microsoft.com/office/excel/2006/main">
          <x14:cfRule type="containsText" priority="4020" operator="containsText" id="{235F4BB7-3138-4A7C-820F-65753AF927E9}">
            <xm:f>NOT(ISERROR(SEARCH("-",AD1070)))</xm:f>
            <xm:f>"-"</xm:f>
            <x14:dxf>
              <fill>
                <patternFill>
                  <bgColor theme="0" tint="-0.14996795556505021"/>
                </patternFill>
              </fill>
            </x14:dxf>
          </x14:cfRule>
          <xm:sqref>AD1070:AR1070</xm:sqref>
        </x14:conditionalFormatting>
        <x14:conditionalFormatting xmlns:xm="http://schemas.microsoft.com/office/excel/2006/main">
          <x14:cfRule type="containsText" priority="3994" operator="containsText" id="{AC489A34-D02B-42E0-A95D-8CBC430229D8}">
            <xm:f>NOT(ISERROR(SEARCH("-",AD1071)))</xm:f>
            <xm:f>"-"</xm:f>
            <x14:dxf>
              <fill>
                <patternFill>
                  <bgColor theme="0" tint="-0.14996795556505021"/>
                </patternFill>
              </fill>
            </x14:dxf>
          </x14:cfRule>
          <xm:sqref>AD1071:AR1071</xm:sqref>
        </x14:conditionalFormatting>
        <x14:conditionalFormatting xmlns:xm="http://schemas.microsoft.com/office/excel/2006/main">
          <x14:cfRule type="containsText" priority="3969" operator="containsText" id="{9E2F1C2B-70E6-4D7E-B4E0-D125ABBBD394}">
            <xm:f>NOT(ISERROR(SEARCH("-",AD1072)))</xm:f>
            <xm:f>"-"</xm:f>
            <x14:dxf>
              <fill>
                <patternFill>
                  <bgColor theme="0" tint="-0.14996795556505021"/>
                </patternFill>
              </fill>
            </x14:dxf>
          </x14:cfRule>
          <xm:sqref>AD1072:AR1072</xm:sqref>
        </x14:conditionalFormatting>
        <x14:conditionalFormatting xmlns:xm="http://schemas.microsoft.com/office/excel/2006/main">
          <x14:cfRule type="containsText" priority="3932" operator="containsText" id="{D11C7E95-A2D7-4F8A-B819-D779892BD7FB}">
            <xm:f>NOT(ISERROR(SEARCH("-",AD1073)))</xm:f>
            <xm:f>"-"</xm:f>
            <x14:dxf>
              <fill>
                <patternFill>
                  <bgColor theme="0" tint="-0.14996795556505021"/>
                </patternFill>
              </fill>
            </x14:dxf>
          </x14:cfRule>
          <xm:sqref>AD1073:AR1073</xm:sqref>
        </x14:conditionalFormatting>
        <x14:conditionalFormatting xmlns:xm="http://schemas.microsoft.com/office/excel/2006/main">
          <x14:cfRule type="containsText" priority="3919" operator="containsText" id="{61F04174-711F-4EAC-A159-AE81FB39408D}">
            <xm:f>NOT(ISERROR(SEARCH("-",AD1074)))</xm:f>
            <xm:f>"-"</xm:f>
            <x14:dxf>
              <fill>
                <patternFill>
                  <bgColor theme="0" tint="-0.14996795556505021"/>
                </patternFill>
              </fill>
            </x14:dxf>
          </x14:cfRule>
          <xm:sqref>AD1074:AR1074</xm:sqref>
        </x14:conditionalFormatting>
        <x14:conditionalFormatting xmlns:xm="http://schemas.microsoft.com/office/excel/2006/main">
          <x14:cfRule type="containsText" priority="3890" operator="containsText" id="{68048C73-0050-401C-A310-5AE00ED34D3A}">
            <xm:f>NOT(ISERROR(SEARCH("-",AD1075)))</xm:f>
            <xm:f>"-"</xm:f>
            <x14:dxf>
              <fill>
                <patternFill>
                  <bgColor theme="0" tint="-0.14996795556505021"/>
                </patternFill>
              </fill>
            </x14:dxf>
          </x14:cfRule>
          <xm:sqref>AD1075:AR1075</xm:sqref>
        </x14:conditionalFormatting>
        <x14:conditionalFormatting xmlns:xm="http://schemas.microsoft.com/office/excel/2006/main">
          <x14:cfRule type="containsText" priority="3849" operator="containsText" id="{45AE6EFB-D250-4C50-ACB8-BC9D6AAFE3D9}">
            <xm:f>NOT(ISERROR(SEARCH("-",S1076)))</xm:f>
            <xm:f>"-"</xm:f>
            <x14:dxf>
              <fill>
                <patternFill>
                  <bgColor theme="0" tint="-0.14996795556505021"/>
                </patternFill>
              </fill>
            </x14:dxf>
          </x14:cfRule>
          <xm:sqref>S1076:AA1076 AD1076:AR1076</xm:sqref>
        </x14:conditionalFormatting>
        <x14:conditionalFormatting xmlns:xm="http://schemas.microsoft.com/office/excel/2006/main">
          <x14:cfRule type="containsText" priority="3817" operator="containsText" id="{41FBC7DB-6BA4-49AD-9EC5-7389C30F7207}">
            <xm:f>NOT(ISERROR(SEARCH("-",AD1077)))</xm:f>
            <xm:f>"-"</xm:f>
            <x14:dxf>
              <fill>
                <patternFill>
                  <bgColor theme="0" tint="-0.14996795556505021"/>
                </patternFill>
              </fill>
            </x14:dxf>
          </x14:cfRule>
          <xm:sqref>AD1077:AR1077</xm:sqref>
        </x14:conditionalFormatting>
        <x14:conditionalFormatting xmlns:xm="http://schemas.microsoft.com/office/excel/2006/main">
          <x14:cfRule type="containsText" priority="3788" operator="containsText" id="{6342D6E4-62FF-4A9E-9DF5-512E9489109D}">
            <xm:f>NOT(ISERROR(SEARCH("-",AD1078)))</xm:f>
            <xm:f>"-"</xm:f>
            <x14:dxf>
              <fill>
                <patternFill>
                  <bgColor theme="0" tint="-0.14996795556505021"/>
                </patternFill>
              </fill>
            </x14:dxf>
          </x14:cfRule>
          <xm:sqref>AD1078:AR1078</xm:sqref>
        </x14:conditionalFormatting>
        <x14:conditionalFormatting xmlns:xm="http://schemas.microsoft.com/office/excel/2006/main">
          <x14:cfRule type="containsText" priority="3759" operator="containsText" id="{E8A0CC65-D0C2-425E-B777-E8D93E69D382}">
            <xm:f>NOT(ISERROR(SEARCH("-",AD1079)))</xm:f>
            <xm:f>"-"</xm:f>
            <x14:dxf>
              <fill>
                <patternFill>
                  <bgColor theme="0" tint="-0.14996795556505021"/>
                </patternFill>
              </fill>
            </x14:dxf>
          </x14:cfRule>
          <xm:sqref>AD1079:AR1079</xm:sqref>
        </x14:conditionalFormatting>
        <x14:conditionalFormatting xmlns:xm="http://schemas.microsoft.com/office/excel/2006/main">
          <x14:cfRule type="containsText" priority="3730" operator="containsText" id="{F59F686A-95F0-453F-83C7-F7BEFC75C3D7}">
            <xm:f>NOT(ISERROR(SEARCH("-",AD1080)))</xm:f>
            <xm:f>"-"</xm:f>
            <x14:dxf>
              <fill>
                <patternFill>
                  <bgColor theme="0" tint="-0.14996795556505021"/>
                </patternFill>
              </fill>
            </x14:dxf>
          </x14:cfRule>
          <xm:sqref>AD1080:AR1080</xm:sqref>
        </x14:conditionalFormatting>
        <x14:conditionalFormatting xmlns:xm="http://schemas.microsoft.com/office/excel/2006/main">
          <x14:cfRule type="containsText" priority="3701" operator="containsText" id="{8A87AC06-742D-448B-AD76-CE9F13C077B7}">
            <xm:f>NOT(ISERROR(SEARCH("-",AD1081)))</xm:f>
            <xm:f>"-"</xm:f>
            <x14:dxf>
              <fill>
                <patternFill>
                  <bgColor theme="0" tint="-0.14996795556505021"/>
                </patternFill>
              </fill>
            </x14:dxf>
          </x14:cfRule>
          <xm:sqref>AD1081:AR1081</xm:sqref>
        </x14:conditionalFormatting>
        <x14:conditionalFormatting xmlns:xm="http://schemas.microsoft.com/office/excel/2006/main">
          <x14:cfRule type="containsText" priority="3679" operator="containsText" id="{541D0F8D-A589-4D97-8763-5C316172FFFF}">
            <xm:f>NOT(ISERROR(SEARCH("-",S1082)))</xm:f>
            <xm:f>"-"</xm:f>
            <x14:dxf>
              <fill>
                <patternFill>
                  <bgColor theme="0" tint="-0.14996795556505021"/>
                </patternFill>
              </fill>
            </x14:dxf>
          </x14:cfRule>
          <xm:sqref>S1082:AA1082 AD1082:AR1082</xm:sqref>
        </x14:conditionalFormatting>
        <x14:conditionalFormatting xmlns:xm="http://schemas.microsoft.com/office/excel/2006/main">
          <x14:cfRule type="containsText" priority="3666" operator="containsText" id="{480F69A4-4E5E-4648-98B3-AEAB587FC532}">
            <xm:f>NOT(ISERROR(SEARCH("-",BJ1083)))</xm:f>
            <xm:f>"-"</xm:f>
            <x14:dxf>
              <fill>
                <patternFill>
                  <bgColor theme="0" tint="-0.14996795556505021"/>
                </patternFill>
              </fill>
            </x14:dxf>
          </x14:cfRule>
          <xm:sqref>BJ1083</xm:sqref>
        </x14:conditionalFormatting>
        <x14:conditionalFormatting xmlns:xm="http://schemas.microsoft.com/office/excel/2006/main">
          <x14:cfRule type="containsText" priority="3662" operator="containsText" id="{0243C795-87C0-476E-8392-A356663BC8EB}">
            <xm:f>NOT(ISERROR(SEARCH("-",BP1083)))</xm:f>
            <xm:f>"-"</xm:f>
            <x14:dxf>
              <fill>
                <patternFill>
                  <bgColor theme="0" tint="-0.14996795556505021"/>
                </patternFill>
              </fill>
            </x14:dxf>
          </x14:cfRule>
          <xm:sqref>BP1083:BR1083</xm:sqref>
        </x14:conditionalFormatting>
        <x14:conditionalFormatting xmlns:xm="http://schemas.microsoft.com/office/excel/2006/main">
          <x14:cfRule type="containsText" priority="3643" operator="containsText" id="{96538758-7780-414E-AFB4-E952F5E32FB9}">
            <xm:f>NOT(ISERROR(SEARCH("-",AD1083)))</xm:f>
            <xm:f>"-"</xm:f>
            <x14:dxf>
              <fill>
                <patternFill>
                  <bgColor theme="0" tint="-0.14996795556505021"/>
                </patternFill>
              </fill>
            </x14:dxf>
          </x14:cfRule>
          <xm:sqref>AD1083:AR1083</xm:sqref>
        </x14:conditionalFormatting>
        <x14:conditionalFormatting xmlns:xm="http://schemas.microsoft.com/office/excel/2006/main">
          <x14:cfRule type="containsText" priority="3631" operator="containsText" id="{18D66827-FDB5-45F8-9E05-C8C407283A0B}">
            <xm:f>NOT(ISERROR(SEARCH("-",BD1083)))</xm:f>
            <xm:f>"-"</xm:f>
            <x14:dxf>
              <fill>
                <patternFill>
                  <bgColor theme="0" tint="-0.14996795556505021"/>
                </patternFill>
              </fill>
            </x14:dxf>
          </x14:cfRule>
          <xm:sqref>BD1083:BF1083</xm:sqref>
        </x14:conditionalFormatting>
        <x14:conditionalFormatting xmlns:xm="http://schemas.microsoft.com/office/excel/2006/main">
          <x14:cfRule type="containsText" priority="3609" operator="containsText" id="{E4DBAB47-F459-4B51-BC4A-8EE2D5082D8E}">
            <xm:f>NOT(ISERROR(SEARCH("-",AD1084)))</xm:f>
            <xm:f>"-"</xm:f>
            <x14:dxf>
              <fill>
                <patternFill>
                  <bgColor theme="0" tint="-0.14996795556505021"/>
                </patternFill>
              </fill>
            </x14:dxf>
          </x14:cfRule>
          <xm:sqref>AD1084:AR1084 BJ1084</xm:sqref>
        </x14:conditionalFormatting>
        <x14:conditionalFormatting xmlns:xm="http://schemas.microsoft.com/office/excel/2006/main">
          <x14:cfRule type="containsText" priority="3580" operator="containsText" id="{BB4B9281-0AF5-496A-BEC6-CC36F0B39453}">
            <xm:f>NOT(ISERROR(SEARCH("-",AD1085)))</xm:f>
            <xm:f>"-"</xm:f>
            <x14:dxf>
              <fill>
                <patternFill>
                  <bgColor theme="0" tint="-0.14996795556505021"/>
                </patternFill>
              </fill>
            </x14:dxf>
          </x14:cfRule>
          <xm:sqref>BJ1085 AD1085:AR1085</xm:sqref>
        </x14:conditionalFormatting>
        <x14:conditionalFormatting xmlns:xm="http://schemas.microsoft.com/office/excel/2006/main">
          <x14:cfRule type="containsText" priority="3551" operator="containsText" id="{9A846876-8C8D-4D5B-8199-D14F51D5B5F6}">
            <xm:f>NOT(ISERROR(SEARCH("-",AD1086)))</xm:f>
            <xm:f>"-"</xm:f>
            <x14:dxf>
              <fill>
                <patternFill>
                  <bgColor theme="0" tint="-0.14996795556505021"/>
                </patternFill>
              </fill>
            </x14:dxf>
          </x14:cfRule>
          <xm:sqref>AD1086:AR1086 BJ1086</xm:sqref>
        </x14:conditionalFormatting>
        <x14:conditionalFormatting xmlns:xm="http://schemas.microsoft.com/office/excel/2006/main">
          <x14:cfRule type="containsText" priority="3526" operator="containsText" id="{8FBCBC50-B584-4085-9539-B792B77FB391}">
            <xm:f>NOT(ISERROR(SEARCH("-",S1087)))</xm:f>
            <xm:f>"-"</xm:f>
            <x14:dxf>
              <fill>
                <patternFill>
                  <bgColor theme="0" tint="-0.14996795556505021"/>
                </patternFill>
              </fill>
            </x14:dxf>
          </x14:cfRule>
          <xm:sqref>S1087:AA1087 AD1087:AR1087</xm:sqref>
        </x14:conditionalFormatting>
        <x14:conditionalFormatting xmlns:xm="http://schemas.microsoft.com/office/excel/2006/main">
          <x14:cfRule type="containsText" priority="3501" operator="containsText" id="{534E5AB7-B07F-45BD-861C-DDD6E38C4905}">
            <xm:f>NOT(ISERROR(SEARCH("-",S1088)))</xm:f>
            <xm:f>"-"</xm:f>
            <x14:dxf>
              <fill>
                <patternFill>
                  <bgColor theme="0" tint="-0.14996795556505021"/>
                </patternFill>
              </fill>
            </x14:dxf>
          </x14:cfRule>
          <xm:sqref>AD1088:AR1088 S1088:AA1088</xm:sqref>
        </x14:conditionalFormatting>
        <x14:conditionalFormatting xmlns:xm="http://schemas.microsoft.com/office/excel/2006/main">
          <x14:cfRule type="containsText" priority="3476" operator="containsText" id="{CCC48E36-F1B1-4A53-B2BD-FEB962936BE3}">
            <xm:f>NOT(ISERROR(SEARCH("-",S1089)))</xm:f>
            <xm:f>"-"</xm:f>
            <x14:dxf>
              <fill>
                <patternFill>
                  <bgColor theme="0" tint="-0.14996795556505021"/>
                </patternFill>
              </fill>
            </x14:dxf>
          </x14:cfRule>
          <xm:sqref>S1089:AA1089 AD1089:AR1089</xm:sqref>
        </x14:conditionalFormatting>
        <x14:conditionalFormatting xmlns:xm="http://schemas.microsoft.com/office/excel/2006/main">
          <x14:cfRule type="containsText" priority="3451" operator="containsText" id="{CAD7F183-FB05-4CFD-B743-C0129C189835}">
            <xm:f>NOT(ISERROR(SEARCH("-",S1090)))</xm:f>
            <xm:f>"-"</xm:f>
            <x14:dxf>
              <fill>
                <patternFill>
                  <bgColor theme="0" tint="-0.14996795556505021"/>
                </patternFill>
              </fill>
            </x14:dxf>
          </x14:cfRule>
          <xm:sqref>AD1090:AR1090 S1090:AA1090</xm:sqref>
        </x14:conditionalFormatting>
        <x14:conditionalFormatting xmlns:xm="http://schemas.microsoft.com/office/excel/2006/main">
          <x14:cfRule type="containsText" priority="3426" operator="containsText" id="{E770BCF7-74A0-4024-972B-EA3FDE83EF96}">
            <xm:f>NOT(ISERROR(SEARCH("-",S1091)))</xm:f>
            <xm:f>"-"</xm:f>
            <x14:dxf>
              <fill>
                <patternFill>
                  <bgColor theme="0" tint="-0.14996795556505021"/>
                </patternFill>
              </fill>
            </x14:dxf>
          </x14:cfRule>
          <xm:sqref>S1091:AA1091 AD1091:AR1091</xm:sqref>
        </x14:conditionalFormatting>
        <x14:conditionalFormatting xmlns:xm="http://schemas.microsoft.com/office/excel/2006/main">
          <x14:cfRule type="containsText" priority="3401" operator="containsText" id="{D5300616-9A16-4881-A8B6-3E63B66745A1}">
            <xm:f>NOT(ISERROR(SEARCH("-",S1092)))</xm:f>
            <xm:f>"-"</xm:f>
            <x14:dxf>
              <fill>
                <patternFill>
                  <bgColor theme="0" tint="-0.14996795556505021"/>
                </patternFill>
              </fill>
            </x14:dxf>
          </x14:cfRule>
          <xm:sqref>AD1092:AR1092 S1092:AA1092</xm:sqref>
        </x14:conditionalFormatting>
        <x14:conditionalFormatting xmlns:xm="http://schemas.microsoft.com/office/excel/2006/main">
          <x14:cfRule type="containsText" priority="3376" operator="containsText" id="{F754D464-22F2-46F6-9C0A-ED4B2274D04F}">
            <xm:f>NOT(ISERROR(SEARCH("-",S1093)))</xm:f>
            <xm:f>"-"</xm:f>
            <x14:dxf>
              <fill>
                <patternFill>
                  <bgColor theme="0" tint="-0.14996795556505021"/>
                </patternFill>
              </fill>
            </x14:dxf>
          </x14:cfRule>
          <xm:sqref>S1093:AA1093 AD1093:AR1093</xm:sqref>
        </x14:conditionalFormatting>
        <x14:conditionalFormatting xmlns:xm="http://schemas.microsoft.com/office/excel/2006/main">
          <x14:cfRule type="containsText" priority="3351" operator="containsText" id="{E4459C8D-E7B4-4B67-ABFE-EA4620F5E6B8}">
            <xm:f>NOT(ISERROR(SEARCH("-",S1094)))</xm:f>
            <xm:f>"-"</xm:f>
            <x14:dxf>
              <fill>
                <patternFill>
                  <bgColor theme="0" tint="-0.14996795556505021"/>
                </patternFill>
              </fill>
            </x14:dxf>
          </x14:cfRule>
          <xm:sqref>AD1094:AR1094 S1094:AA1094</xm:sqref>
        </x14:conditionalFormatting>
        <x14:conditionalFormatting xmlns:xm="http://schemas.microsoft.com/office/excel/2006/main">
          <x14:cfRule type="containsText" priority="3326" operator="containsText" id="{F8F9D75D-C5F2-4F52-A323-FEA19884EB9B}">
            <xm:f>NOT(ISERROR(SEARCH("-",S1095)))</xm:f>
            <xm:f>"-"</xm:f>
            <x14:dxf>
              <fill>
                <patternFill>
                  <bgColor theme="0" tint="-0.14996795556505021"/>
                </patternFill>
              </fill>
            </x14:dxf>
          </x14:cfRule>
          <xm:sqref>S1095:AA1095 AD1095:AR1095</xm:sqref>
        </x14:conditionalFormatting>
        <x14:conditionalFormatting xmlns:xm="http://schemas.microsoft.com/office/excel/2006/main">
          <x14:cfRule type="containsText" priority="3301" operator="containsText" id="{FDBA4FE8-247C-45D6-BDF1-B76B10D8B703}">
            <xm:f>NOT(ISERROR(SEARCH("-",S1096)))</xm:f>
            <xm:f>"-"</xm:f>
            <x14:dxf>
              <fill>
                <patternFill>
                  <bgColor theme="0" tint="-0.14996795556505021"/>
                </patternFill>
              </fill>
            </x14:dxf>
          </x14:cfRule>
          <xm:sqref>AD1096:AR1096 S1096:AA1096</xm:sqref>
        </x14:conditionalFormatting>
        <x14:conditionalFormatting xmlns:xm="http://schemas.microsoft.com/office/excel/2006/main">
          <x14:cfRule type="containsText" priority="3276" operator="containsText" id="{8EFCE5D0-426D-4C66-9D6A-5A4E42939B79}">
            <xm:f>NOT(ISERROR(SEARCH("-",S1097)))</xm:f>
            <xm:f>"-"</xm:f>
            <x14:dxf>
              <fill>
                <patternFill>
                  <bgColor theme="0" tint="-0.14996795556505021"/>
                </patternFill>
              </fill>
            </x14:dxf>
          </x14:cfRule>
          <xm:sqref>S1097:AA1097 AD1097:AR1097</xm:sqref>
        </x14:conditionalFormatting>
        <x14:conditionalFormatting xmlns:xm="http://schemas.microsoft.com/office/excel/2006/main">
          <x14:cfRule type="containsText" priority="3251" operator="containsText" id="{3E1AF6B2-1B63-4F1C-A59C-A1F7B5984410}">
            <xm:f>NOT(ISERROR(SEARCH("-",S1098)))</xm:f>
            <xm:f>"-"</xm:f>
            <x14:dxf>
              <fill>
                <patternFill>
                  <bgColor theme="0" tint="-0.14996795556505021"/>
                </patternFill>
              </fill>
            </x14:dxf>
          </x14:cfRule>
          <xm:sqref>AD1098:AR1098 S1098:AA1098</xm:sqref>
        </x14:conditionalFormatting>
        <x14:conditionalFormatting xmlns:xm="http://schemas.microsoft.com/office/excel/2006/main">
          <x14:cfRule type="containsText" priority="3226" operator="containsText" id="{160DB269-4935-44B2-85DD-FB360A2ED665}">
            <xm:f>NOT(ISERROR(SEARCH("-",S1099)))</xm:f>
            <xm:f>"-"</xm:f>
            <x14:dxf>
              <fill>
                <patternFill>
                  <bgColor theme="0" tint="-0.14996795556505021"/>
                </patternFill>
              </fill>
            </x14:dxf>
          </x14:cfRule>
          <xm:sqref>S1099:AA1099 AD1099:AR1099</xm:sqref>
        </x14:conditionalFormatting>
        <x14:conditionalFormatting xmlns:xm="http://schemas.microsoft.com/office/excel/2006/main">
          <x14:cfRule type="containsText" priority="3201" operator="containsText" id="{41A2D87A-F379-4185-8D23-E26058D2A83C}">
            <xm:f>NOT(ISERROR(SEARCH("-",S1100)))</xm:f>
            <xm:f>"-"</xm:f>
            <x14:dxf>
              <fill>
                <patternFill>
                  <bgColor theme="0" tint="-0.14996795556505021"/>
                </patternFill>
              </fill>
            </x14:dxf>
          </x14:cfRule>
          <xm:sqref>AD1100:AR1100 S1100:AA1100</xm:sqref>
        </x14:conditionalFormatting>
        <x14:conditionalFormatting xmlns:xm="http://schemas.microsoft.com/office/excel/2006/main">
          <x14:cfRule type="containsText" priority="3176" operator="containsText" id="{D7DE899C-16D1-4AA3-88B0-E580AD53DA70}">
            <xm:f>NOT(ISERROR(SEARCH("-",S1101)))</xm:f>
            <xm:f>"-"</xm:f>
            <x14:dxf>
              <fill>
                <patternFill>
                  <bgColor theme="0" tint="-0.14996795556505021"/>
                </patternFill>
              </fill>
            </x14:dxf>
          </x14:cfRule>
          <xm:sqref>S1101:AA1101 AD1101:AR1101</xm:sqref>
        </x14:conditionalFormatting>
        <x14:conditionalFormatting xmlns:xm="http://schemas.microsoft.com/office/excel/2006/main">
          <x14:cfRule type="containsText" priority="3148" operator="containsText" id="{71D81CD0-CE58-40AC-BC51-601B343DA0F1}">
            <xm:f>NOT(ISERROR(SEARCH("-",AD1102)))</xm:f>
            <xm:f>"-"</xm:f>
            <x14:dxf>
              <fill>
                <patternFill>
                  <bgColor theme="0" tint="-0.14996795556505021"/>
                </patternFill>
              </fill>
            </x14:dxf>
          </x14:cfRule>
          <xm:sqref>AD1102:AR1102</xm:sqref>
        </x14:conditionalFormatting>
        <x14:conditionalFormatting xmlns:xm="http://schemas.microsoft.com/office/excel/2006/main">
          <x14:cfRule type="containsText" priority="3144" operator="containsText" id="{95689C05-6B2F-499E-8ABF-5962DC090BCE}">
            <xm:f>NOT(ISERROR(SEARCH("-",S1102)))</xm:f>
            <xm:f>"-"</xm:f>
            <x14:dxf>
              <fill>
                <patternFill>
                  <bgColor theme="0" tint="-0.14996795556505021"/>
                </patternFill>
              </fill>
            </x14:dxf>
          </x14:cfRule>
          <xm:sqref>S1102:AA1102</xm:sqref>
        </x14:conditionalFormatting>
        <x14:conditionalFormatting xmlns:xm="http://schemas.microsoft.com/office/excel/2006/main">
          <x14:cfRule type="containsText" priority="3122" operator="containsText" id="{C4FCA2A5-57EA-4A57-9318-243272CA99E2}">
            <xm:f>NOT(ISERROR(SEARCH("-",S1103)))</xm:f>
            <xm:f>"-"</xm:f>
            <x14:dxf>
              <fill>
                <patternFill>
                  <bgColor theme="0" tint="-0.14996795556505021"/>
                </patternFill>
              </fill>
            </x14:dxf>
          </x14:cfRule>
          <xm:sqref>AD1103:AR1103 S1103:AA1103</xm:sqref>
        </x14:conditionalFormatting>
        <x14:conditionalFormatting xmlns:xm="http://schemas.microsoft.com/office/excel/2006/main">
          <x14:cfRule type="containsText" priority="3097" operator="containsText" id="{9DB4D8A4-5C1B-4711-9A55-D53E2B7FAF12}">
            <xm:f>NOT(ISERROR(SEARCH("-",S1104)))</xm:f>
            <xm:f>"-"</xm:f>
            <x14:dxf>
              <fill>
                <patternFill>
                  <bgColor theme="0" tint="-0.14996795556505021"/>
                </patternFill>
              </fill>
            </x14:dxf>
          </x14:cfRule>
          <xm:sqref>S1104:AA1104 AD1104:AR1104</xm:sqref>
        </x14:conditionalFormatting>
        <x14:conditionalFormatting xmlns:xm="http://schemas.microsoft.com/office/excel/2006/main">
          <x14:cfRule type="containsText" priority="3072" operator="containsText" id="{2FC19722-D370-45C7-886F-CF1E367EA6BE}">
            <xm:f>NOT(ISERROR(SEARCH("-",S1105)))</xm:f>
            <xm:f>"-"</xm:f>
            <x14:dxf>
              <fill>
                <patternFill>
                  <bgColor theme="0" tint="-0.14996795556505021"/>
                </patternFill>
              </fill>
            </x14:dxf>
          </x14:cfRule>
          <xm:sqref>AD1105:AR1105 S1105:AA1105</xm:sqref>
        </x14:conditionalFormatting>
        <x14:conditionalFormatting xmlns:xm="http://schemas.microsoft.com/office/excel/2006/main">
          <x14:cfRule type="containsText" priority="3047" operator="containsText" id="{31F9D8C1-8BD8-4188-BF6C-3BD4DDB8F1A7}">
            <xm:f>NOT(ISERROR(SEARCH("-",S1106)))</xm:f>
            <xm:f>"-"</xm:f>
            <x14:dxf>
              <fill>
                <patternFill>
                  <bgColor theme="0" tint="-0.14996795556505021"/>
                </patternFill>
              </fill>
            </x14:dxf>
          </x14:cfRule>
          <xm:sqref>AD1106:AR1106 S1106:AA1106</xm:sqref>
        </x14:conditionalFormatting>
        <x14:conditionalFormatting xmlns:xm="http://schemas.microsoft.com/office/excel/2006/main">
          <x14:cfRule type="containsText" priority="3022" operator="containsText" id="{C111D356-9F69-493E-A015-6E343F36CC13}">
            <xm:f>NOT(ISERROR(SEARCH("-",S1107)))</xm:f>
            <xm:f>"-"</xm:f>
            <x14:dxf>
              <fill>
                <patternFill>
                  <bgColor theme="0" tint="-0.14996795556505021"/>
                </patternFill>
              </fill>
            </x14:dxf>
          </x14:cfRule>
          <xm:sqref>S1107:AA1107 AD1107:AR1107</xm:sqref>
        </x14:conditionalFormatting>
        <x14:conditionalFormatting xmlns:xm="http://schemas.microsoft.com/office/excel/2006/main">
          <x14:cfRule type="containsText" priority="2986" operator="containsText" id="{769B3AAA-61D8-48C9-8E53-26E30F169B0B}">
            <xm:f>NOT(ISERROR(SEARCH("-",AD1108)))</xm:f>
            <xm:f>"-"</xm:f>
            <x14:dxf>
              <fill>
                <patternFill>
                  <bgColor theme="0" tint="-0.14996795556505021"/>
                </patternFill>
              </fill>
            </x14:dxf>
          </x14:cfRule>
          <xm:sqref>AD1108:AR1108</xm:sqref>
        </x14:conditionalFormatting>
        <x14:conditionalFormatting xmlns:xm="http://schemas.microsoft.com/office/excel/2006/main">
          <x14:cfRule type="containsText" priority="2968" operator="containsText" id="{E2D07AB4-BBF2-4755-920D-CBC2780492E5}">
            <xm:f>NOT(ISERROR(SEARCH("-",S1109)))</xm:f>
            <xm:f>"-"</xm:f>
            <x14:dxf>
              <fill>
                <patternFill>
                  <bgColor theme="0" tint="-0.14996795556505021"/>
                </patternFill>
              </fill>
            </x14:dxf>
          </x14:cfRule>
          <xm:sqref>AD1109:AR1109 S1109:AA1109</xm:sqref>
        </x14:conditionalFormatting>
        <x14:conditionalFormatting xmlns:xm="http://schemas.microsoft.com/office/excel/2006/main">
          <x14:cfRule type="containsText" priority="2943" operator="containsText" id="{08EF8518-E1FF-48D6-A31B-652FAF7BD06B}">
            <xm:f>NOT(ISERROR(SEARCH("-",S1110)))</xm:f>
            <xm:f>"-"</xm:f>
            <x14:dxf>
              <fill>
                <patternFill>
                  <bgColor theme="0" tint="-0.14996795556505021"/>
                </patternFill>
              </fill>
            </x14:dxf>
          </x14:cfRule>
          <xm:sqref>S1110:AA1110 AD1110:AR1110</xm:sqref>
        </x14:conditionalFormatting>
        <x14:conditionalFormatting xmlns:xm="http://schemas.microsoft.com/office/excel/2006/main">
          <x14:cfRule type="containsText" priority="2918" operator="containsText" id="{F39904B2-E9C6-4EA2-BA04-6A14D6D404BE}">
            <xm:f>NOT(ISERROR(SEARCH("-",S1111)))</xm:f>
            <xm:f>"-"</xm:f>
            <x14:dxf>
              <fill>
                <patternFill>
                  <bgColor theme="0" tint="-0.14996795556505021"/>
                </patternFill>
              </fill>
            </x14:dxf>
          </x14:cfRule>
          <xm:sqref>AD1111:AR1111 S1111:AA1111</xm:sqref>
        </x14:conditionalFormatting>
        <x14:conditionalFormatting xmlns:xm="http://schemas.microsoft.com/office/excel/2006/main">
          <x14:cfRule type="containsText" priority="2893" operator="containsText" id="{E536C4CC-B043-414A-87C8-92673DF0C758}">
            <xm:f>NOT(ISERROR(SEARCH("-",S1112)))</xm:f>
            <xm:f>"-"</xm:f>
            <x14:dxf>
              <fill>
                <patternFill>
                  <bgColor theme="0" tint="-0.14996795556505021"/>
                </patternFill>
              </fill>
            </x14:dxf>
          </x14:cfRule>
          <xm:sqref>S1112:AA1112 AD1112:AR1112</xm:sqref>
        </x14:conditionalFormatting>
        <x14:conditionalFormatting xmlns:xm="http://schemas.microsoft.com/office/excel/2006/main">
          <x14:cfRule type="containsText" priority="2868" operator="containsText" id="{4701C173-4467-4B29-BEB0-D0C5E1A82F6F}">
            <xm:f>NOT(ISERROR(SEARCH("-",S1113)))</xm:f>
            <xm:f>"-"</xm:f>
            <x14:dxf>
              <fill>
                <patternFill>
                  <bgColor theme="0" tint="-0.14996795556505021"/>
                </patternFill>
              </fill>
            </x14:dxf>
          </x14:cfRule>
          <xm:sqref>AD1113:AR1113 S1113:AA1113</xm:sqref>
        </x14:conditionalFormatting>
        <x14:conditionalFormatting xmlns:xm="http://schemas.microsoft.com/office/excel/2006/main">
          <x14:cfRule type="containsText" priority="2843" operator="containsText" id="{D95F5B07-4C3B-407A-BC3A-6B1FADE7C62B}">
            <xm:f>NOT(ISERROR(SEARCH("-",S1114)))</xm:f>
            <xm:f>"-"</xm:f>
            <x14:dxf>
              <fill>
                <patternFill>
                  <bgColor theme="0" tint="-0.14996795556505021"/>
                </patternFill>
              </fill>
            </x14:dxf>
          </x14:cfRule>
          <xm:sqref>S1114:AA1114 AD1114:AR1114</xm:sqref>
        </x14:conditionalFormatting>
        <x14:conditionalFormatting xmlns:xm="http://schemas.microsoft.com/office/excel/2006/main">
          <x14:cfRule type="containsText" priority="2818" operator="containsText" id="{4771B416-9A13-4EFA-90D3-7E1E3E5FF400}">
            <xm:f>NOT(ISERROR(SEARCH("-",S1115)))</xm:f>
            <xm:f>"-"</xm:f>
            <x14:dxf>
              <fill>
                <patternFill>
                  <bgColor theme="0" tint="-0.14996795556505021"/>
                </patternFill>
              </fill>
            </x14:dxf>
          </x14:cfRule>
          <xm:sqref>AD1115:AR1115 S1115:AA1115</xm:sqref>
        </x14:conditionalFormatting>
        <x14:conditionalFormatting xmlns:xm="http://schemas.microsoft.com/office/excel/2006/main">
          <x14:cfRule type="containsText" priority="2793" operator="containsText" id="{F2A05015-211D-4B77-B706-C746BDF2AE8C}">
            <xm:f>NOT(ISERROR(SEARCH("-",S1116)))</xm:f>
            <xm:f>"-"</xm:f>
            <x14:dxf>
              <fill>
                <patternFill>
                  <bgColor theme="0" tint="-0.14996795556505021"/>
                </patternFill>
              </fill>
            </x14:dxf>
          </x14:cfRule>
          <xm:sqref>S1116:AA1116 AD1116:AR1116</xm:sqref>
        </x14:conditionalFormatting>
        <x14:conditionalFormatting xmlns:xm="http://schemas.microsoft.com/office/excel/2006/main">
          <x14:cfRule type="containsText" priority="2768" operator="containsText" id="{B4BF7452-0194-444B-9763-A55319A92871}">
            <xm:f>NOT(ISERROR(SEARCH("-",S1117)))</xm:f>
            <xm:f>"-"</xm:f>
            <x14:dxf>
              <fill>
                <patternFill>
                  <bgColor theme="0" tint="-0.14996795556505021"/>
                </patternFill>
              </fill>
            </x14:dxf>
          </x14:cfRule>
          <xm:sqref>AD1117:AR1117 S1117:AA1117</xm:sqref>
        </x14:conditionalFormatting>
        <x14:conditionalFormatting xmlns:xm="http://schemas.microsoft.com/office/excel/2006/main">
          <x14:cfRule type="containsText" priority="2743" operator="containsText" id="{CAE1F2F2-7F3C-4DAF-A09F-553D50B6A8D0}">
            <xm:f>NOT(ISERROR(SEARCH("-",S1118)))</xm:f>
            <xm:f>"-"</xm:f>
            <x14:dxf>
              <fill>
                <patternFill>
                  <bgColor theme="0" tint="-0.14996795556505021"/>
                </patternFill>
              </fill>
            </x14:dxf>
          </x14:cfRule>
          <xm:sqref>S1118:AA1118 AD1118:AR1118</xm:sqref>
        </x14:conditionalFormatting>
        <x14:conditionalFormatting xmlns:xm="http://schemas.microsoft.com/office/excel/2006/main">
          <x14:cfRule type="containsText" priority="2718" operator="containsText" id="{9B451698-D48A-46E1-B5C8-54B585606C33}">
            <xm:f>NOT(ISERROR(SEARCH("-",S1119)))</xm:f>
            <xm:f>"-"</xm:f>
            <x14:dxf>
              <fill>
                <patternFill>
                  <bgColor theme="0" tint="-0.14996795556505021"/>
                </patternFill>
              </fill>
            </x14:dxf>
          </x14:cfRule>
          <xm:sqref>AD1119:AR1119 S1119:AA1119</xm:sqref>
        </x14:conditionalFormatting>
        <x14:conditionalFormatting xmlns:xm="http://schemas.microsoft.com/office/excel/2006/main">
          <x14:cfRule type="containsText" priority="2693" operator="containsText" id="{7DFB7CC3-712D-4225-A92D-EB0A06A425F7}">
            <xm:f>NOT(ISERROR(SEARCH("-",S1120)))</xm:f>
            <xm:f>"-"</xm:f>
            <x14:dxf>
              <fill>
                <patternFill>
                  <bgColor theme="0" tint="-0.14996795556505021"/>
                </patternFill>
              </fill>
            </x14:dxf>
          </x14:cfRule>
          <xm:sqref>S1120:AA1120 AD1120:AR1120</xm:sqref>
        </x14:conditionalFormatting>
        <x14:conditionalFormatting xmlns:xm="http://schemas.microsoft.com/office/excel/2006/main">
          <x14:cfRule type="containsText" priority="2668" operator="containsText" id="{8505E6B8-F5DA-4509-A572-F888895BABB4}">
            <xm:f>NOT(ISERROR(SEARCH("-",S1121)))</xm:f>
            <xm:f>"-"</xm:f>
            <x14:dxf>
              <fill>
                <patternFill>
                  <bgColor theme="0" tint="-0.14996795556505021"/>
                </patternFill>
              </fill>
            </x14:dxf>
          </x14:cfRule>
          <xm:sqref>AD1121:AR1121 S1121:AA1121</xm:sqref>
        </x14:conditionalFormatting>
        <x14:conditionalFormatting xmlns:xm="http://schemas.microsoft.com/office/excel/2006/main">
          <x14:cfRule type="containsText" priority="2638" operator="containsText" id="{623AA584-80B9-4B3E-8054-2ED502342EFB}">
            <xm:f>NOT(ISERROR(SEARCH("-",S1122)))</xm:f>
            <xm:f>"-"</xm:f>
            <x14:dxf>
              <fill>
                <patternFill>
                  <bgColor theme="0" tint="-0.14996795556505021"/>
                </patternFill>
              </fill>
            </x14:dxf>
          </x14:cfRule>
          <xm:sqref>S1122:AA1122</xm:sqref>
        </x14:conditionalFormatting>
        <x14:conditionalFormatting xmlns:xm="http://schemas.microsoft.com/office/excel/2006/main">
          <x14:cfRule type="containsText" priority="2634" operator="containsText" id="{511B83A6-6939-45CA-A5EE-67FD81BED3A7}">
            <xm:f>NOT(ISERROR(SEARCH("-",AD1122)))</xm:f>
            <xm:f>"-"</xm:f>
            <x14:dxf>
              <fill>
                <patternFill>
                  <bgColor theme="0" tint="-0.14996795556505021"/>
                </patternFill>
              </fill>
            </x14:dxf>
          </x14:cfRule>
          <xm:sqref>AD1122:AR1122</xm:sqref>
        </x14:conditionalFormatting>
        <x14:conditionalFormatting xmlns:xm="http://schemas.microsoft.com/office/excel/2006/main">
          <x14:cfRule type="containsText" priority="2626" operator="containsText" id="{411736EA-CF4F-410D-844B-88FABBCDB612}">
            <xm:f>NOT(ISERROR(SEARCH("-",BJ1122)))</xm:f>
            <xm:f>"-"</xm:f>
            <x14:dxf>
              <fill>
                <patternFill>
                  <bgColor theme="0" tint="-0.14996795556505021"/>
                </patternFill>
              </fill>
            </x14:dxf>
          </x14:cfRule>
          <xm:sqref>BJ1122</xm:sqref>
        </x14:conditionalFormatting>
        <x14:conditionalFormatting xmlns:xm="http://schemas.microsoft.com/office/excel/2006/main">
          <x14:cfRule type="containsText" priority="2605" operator="containsText" id="{335567ED-9496-45F1-8069-538A235B6BD3}">
            <xm:f>NOT(ISERROR(SEARCH("-",S1123)))</xm:f>
            <xm:f>"-"</xm:f>
            <x14:dxf>
              <fill>
                <patternFill>
                  <bgColor theme="0" tint="-0.14996795556505021"/>
                </patternFill>
              </fill>
            </x14:dxf>
          </x14:cfRule>
          <xm:sqref>S1123:AA1123</xm:sqref>
        </x14:conditionalFormatting>
        <x14:conditionalFormatting xmlns:xm="http://schemas.microsoft.com/office/excel/2006/main">
          <x14:cfRule type="containsText" priority="2601" operator="containsText" id="{D6FB5883-98ED-4298-991C-C177CA1479A9}">
            <xm:f>NOT(ISERROR(SEARCH("-",AD1123)))</xm:f>
            <xm:f>"-"</xm:f>
            <x14:dxf>
              <fill>
                <patternFill>
                  <bgColor theme="0" tint="-0.14996795556505021"/>
                </patternFill>
              </fill>
            </x14:dxf>
          </x14:cfRule>
          <xm:sqref>AD1123:AR1123</xm:sqref>
        </x14:conditionalFormatting>
        <x14:conditionalFormatting xmlns:xm="http://schemas.microsoft.com/office/excel/2006/main">
          <x14:cfRule type="containsText" priority="2593" operator="containsText" id="{15C4045E-5B32-4199-BE97-9788C1B43572}">
            <xm:f>NOT(ISERROR(SEARCH("-",BJ1123)))</xm:f>
            <xm:f>"-"</xm:f>
            <x14:dxf>
              <fill>
                <patternFill>
                  <bgColor theme="0" tint="-0.14996795556505021"/>
                </patternFill>
              </fill>
            </x14:dxf>
          </x14:cfRule>
          <xm:sqref>BJ1123</xm:sqref>
        </x14:conditionalFormatting>
        <x14:conditionalFormatting xmlns:xm="http://schemas.microsoft.com/office/excel/2006/main">
          <x14:cfRule type="containsText" priority="2572" operator="containsText" id="{A9349401-AFF2-4C1A-9D4A-509009CD2429}">
            <xm:f>NOT(ISERROR(SEARCH("-",S1124)))</xm:f>
            <xm:f>"-"</xm:f>
            <x14:dxf>
              <fill>
                <patternFill>
                  <bgColor theme="0" tint="-0.14996795556505021"/>
                </patternFill>
              </fill>
            </x14:dxf>
          </x14:cfRule>
          <xm:sqref>S1124:AA1124</xm:sqref>
        </x14:conditionalFormatting>
        <x14:conditionalFormatting xmlns:xm="http://schemas.microsoft.com/office/excel/2006/main">
          <x14:cfRule type="containsText" priority="2568" operator="containsText" id="{24B95373-68C1-4C15-87B4-08A6BA512391}">
            <xm:f>NOT(ISERROR(SEARCH("-",AD1124)))</xm:f>
            <xm:f>"-"</xm:f>
            <x14:dxf>
              <fill>
                <patternFill>
                  <bgColor theme="0" tint="-0.14996795556505021"/>
                </patternFill>
              </fill>
            </x14:dxf>
          </x14:cfRule>
          <xm:sqref>AD1124:AR1124</xm:sqref>
        </x14:conditionalFormatting>
        <x14:conditionalFormatting xmlns:xm="http://schemas.microsoft.com/office/excel/2006/main">
          <x14:cfRule type="containsText" priority="2560" operator="containsText" id="{46534E9A-B9E8-4446-A3E2-E6854CA3FA57}">
            <xm:f>NOT(ISERROR(SEARCH("-",BJ1124)))</xm:f>
            <xm:f>"-"</xm:f>
            <x14:dxf>
              <fill>
                <patternFill>
                  <bgColor theme="0" tint="-0.14996795556505021"/>
                </patternFill>
              </fill>
            </x14:dxf>
          </x14:cfRule>
          <xm:sqref>BJ1124</xm:sqref>
        </x14:conditionalFormatting>
        <x14:conditionalFormatting xmlns:xm="http://schemas.microsoft.com/office/excel/2006/main">
          <x14:cfRule type="containsText" priority="2544" operator="containsText" id="{2901C814-929C-4E76-8309-2C98582673DC}">
            <xm:f>NOT(ISERROR(SEARCH("-",BJ1125)))</xm:f>
            <xm:f>"-"</xm:f>
            <x14:dxf>
              <fill>
                <patternFill>
                  <bgColor theme="0" tint="-0.14996795556505021"/>
                </patternFill>
              </fill>
            </x14:dxf>
          </x14:cfRule>
          <xm:sqref>BJ1125</xm:sqref>
        </x14:conditionalFormatting>
        <x14:conditionalFormatting xmlns:xm="http://schemas.microsoft.com/office/excel/2006/main">
          <x14:cfRule type="containsText" priority="2535" operator="containsText" id="{F86DA6E6-1844-4580-B1FB-FB5391915858}">
            <xm:f>NOT(ISERROR(SEARCH("-",S1125)))</xm:f>
            <xm:f>"-"</xm:f>
            <x14:dxf>
              <fill>
                <patternFill>
                  <bgColor theme="0" tint="-0.14996795556505021"/>
                </patternFill>
              </fill>
            </x14:dxf>
          </x14:cfRule>
          <xm:sqref>S1125:AA1125</xm:sqref>
        </x14:conditionalFormatting>
        <x14:conditionalFormatting xmlns:xm="http://schemas.microsoft.com/office/excel/2006/main">
          <x14:cfRule type="containsText" priority="2531" operator="containsText" id="{87C86586-DB12-4893-95A7-58A7DE6E81EA}">
            <xm:f>NOT(ISERROR(SEARCH("-",AD1125)))</xm:f>
            <xm:f>"-"</xm:f>
            <x14:dxf>
              <fill>
                <patternFill>
                  <bgColor theme="0" tint="-0.14996795556505021"/>
                </patternFill>
              </fill>
            </x14:dxf>
          </x14:cfRule>
          <xm:sqref>AD1125:AR1125</xm:sqref>
        </x14:conditionalFormatting>
        <x14:conditionalFormatting xmlns:xm="http://schemas.microsoft.com/office/excel/2006/main">
          <x14:cfRule type="containsText" priority="2511" operator="containsText" id="{C79E9BD5-5270-4E88-970C-98EE1E26B76B}">
            <xm:f>NOT(ISERROR(SEARCH("-",S1126)))</xm:f>
            <xm:f>"-"</xm:f>
            <x14:dxf>
              <fill>
                <patternFill>
                  <bgColor theme="0" tint="-0.14996795556505021"/>
                </patternFill>
              </fill>
            </x14:dxf>
          </x14:cfRule>
          <xm:sqref>S1126:AA1126 AD1126:AR1126 BJ1126</xm:sqref>
        </x14:conditionalFormatting>
        <x14:conditionalFormatting xmlns:xm="http://schemas.microsoft.com/office/excel/2006/main">
          <x14:cfRule type="containsText" priority="2479" operator="containsText" id="{F22598F4-0450-4497-8767-67CD0F0B72E6}">
            <xm:f>NOT(ISERROR(SEARCH("-",S1127)))</xm:f>
            <xm:f>"-"</xm:f>
            <x14:dxf>
              <fill>
                <patternFill>
                  <bgColor theme="0" tint="-0.14996795556505021"/>
                </patternFill>
              </fill>
            </x14:dxf>
          </x14:cfRule>
          <xm:sqref>AD1127:AR1127 S1127:AA1127</xm:sqref>
        </x14:conditionalFormatting>
        <x14:conditionalFormatting xmlns:xm="http://schemas.microsoft.com/office/excel/2006/main">
          <x14:cfRule type="containsText" priority="2447" operator="containsText" id="{E7BC062D-DBF9-482E-B158-6B84B7E95E06}">
            <xm:f>NOT(ISERROR(SEARCH("-",S1128)))</xm:f>
            <xm:f>"-"</xm:f>
            <x14:dxf>
              <fill>
                <patternFill>
                  <bgColor theme="0" tint="-0.14996795556505021"/>
                </patternFill>
              </fill>
            </x14:dxf>
          </x14:cfRule>
          <xm:sqref>S1128:AA1128 AD1128:AR1128</xm:sqref>
        </x14:conditionalFormatting>
        <x14:conditionalFormatting xmlns:xm="http://schemas.microsoft.com/office/excel/2006/main">
          <x14:cfRule type="containsText" priority="2415" operator="containsText" id="{3844C6E0-5A8E-43C7-893E-90C5643F926B}">
            <xm:f>NOT(ISERROR(SEARCH("-",S1129)))</xm:f>
            <xm:f>"-"</xm:f>
            <x14:dxf>
              <fill>
                <patternFill>
                  <bgColor theme="0" tint="-0.14996795556505021"/>
                </patternFill>
              </fill>
            </x14:dxf>
          </x14:cfRule>
          <xm:sqref>AD1129:AR1129 S1129:AA1129</xm:sqref>
        </x14:conditionalFormatting>
        <x14:conditionalFormatting xmlns:xm="http://schemas.microsoft.com/office/excel/2006/main">
          <x14:cfRule type="containsText" priority="2383" operator="containsText" id="{271E5BE5-4735-48FE-A551-015B001747FC}">
            <xm:f>NOT(ISERROR(SEARCH("-",S1130)))</xm:f>
            <xm:f>"-"</xm:f>
            <x14:dxf>
              <fill>
                <patternFill>
                  <bgColor theme="0" tint="-0.14996795556505021"/>
                </patternFill>
              </fill>
            </x14:dxf>
          </x14:cfRule>
          <xm:sqref>AD1130:AR1130 S1130:AA1130</xm:sqref>
        </x14:conditionalFormatting>
        <x14:conditionalFormatting xmlns:xm="http://schemas.microsoft.com/office/excel/2006/main">
          <x14:cfRule type="containsText" priority="2351" operator="containsText" id="{8F5323B4-7CD6-4C2E-AA25-4A1E2142633E}">
            <xm:f>NOT(ISERROR(SEARCH("-",S1131)))</xm:f>
            <xm:f>"-"</xm:f>
            <x14:dxf>
              <fill>
                <patternFill>
                  <bgColor theme="0" tint="-0.14996795556505021"/>
                </patternFill>
              </fill>
            </x14:dxf>
          </x14:cfRule>
          <xm:sqref>S1131:AA1131 AD1131:AR1131</xm:sqref>
        </x14:conditionalFormatting>
        <x14:conditionalFormatting xmlns:xm="http://schemas.microsoft.com/office/excel/2006/main">
          <x14:cfRule type="containsText" priority="2319" operator="containsText" id="{A23B08D1-959B-4306-B5A6-66A028846BF1}">
            <xm:f>NOT(ISERROR(SEARCH("-",S1132)))</xm:f>
            <xm:f>"-"</xm:f>
            <x14:dxf>
              <fill>
                <patternFill>
                  <bgColor theme="0" tint="-0.14996795556505021"/>
                </patternFill>
              </fill>
            </x14:dxf>
          </x14:cfRule>
          <xm:sqref>AD1132:AR1132 S1132:AA1132</xm:sqref>
        </x14:conditionalFormatting>
        <x14:conditionalFormatting xmlns:xm="http://schemas.microsoft.com/office/excel/2006/main">
          <x14:cfRule type="containsText" priority="2287" operator="containsText" id="{E30EAEA4-90C4-4983-828F-63B77ABE30CC}">
            <xm:f>NOT(ISERROR(SEARCH("-",S1133)))</xm:f>
            <xm:f>"-"</xm:f>
            <x14:dxf>
              <fill>
                <patternFill>
                  <bgColor theme="0" tint="-0.14996795556505021"/>
                </patternFill>
              </fill>
            </x14:dxf>
          </x14:cfRule>
          <xm:sqref>AD1133:AR1133 S1133:AA1133</xm:sqref>
        </x14:conditionalFormatting>
        <x14:conditionalFormatting xmlns:xm="http://schemas.microsoft.com/office/excel/2006/main">
          <x14:cfRule type="containsText" priority="2272" operator="containsText" id="{1B7D6106-F499-405D-B0DC-2572BDC562FE}">
            <xm:f>NOT(ISERROR(SEARCH("-",AD1133)))</xm:f>
            <xm:f>"-"</xm:f>
            <x14:dxf>
              <fill>
                <patternFill>
                  <bgColor theme="0" tint="-0.14996795556505021"/>
                </patternFill>
              </fill>
            </x14:dxf>
          </x14:cfRule>
          <xm:sqref>AD1133:AR1133</xm:sqref>
        </x14:conditionalFormatting>
        <x14:conditionalFormatting xmlns:xm="http://schemas.microsoft.com/office/excel/2006/main">
          <x14:cfRule type="containsText" priority="2268" operator="containsText" id="{F4C1F2DD-4FAF-4EEF-A898-F7448438A79D}">
            <xm:f>NOT(ISERROR(SEARCH("-",S1133)))</xm:f>
            <xm:f>"-"</xm:f>
            <x14:dxf>
              <fill>
                <patternFill>
                  <bgColor theme="0" tint="-0.14996795556505021"/>
                </patternFill>
              </fill>
            </x14:dxf>
          </x14:cfRule>
          <xm:sqref>S1133:AA1133</xm:sqref>
        </x14:conditionalFormatting>
        <x14:conditionalFormatting xmlns:xm="http://schemas.microsoft.com/office/excel/2006/main">
          <x14:cfRule type="containsText" priority="2239" operator="containsText" id="{16E4C609-6CD1-452A-9A6C-0BE79950FB12}">
            <xm:f>NOT(ISERROR(SEARCH("-",S1134)))</xm:f>
            <xm:f>"-"</xm:f>
            <x14:dxf>
              <fill>
                <patternFill>
                  <bgColor theme="0" tint="-0.14996795556505021"/>
                </patternFill>
              </fill>
            </x14:dxf>
          </x14:cfRule>
          <xm:sqref>AD1134:AR1134 S1134:AA1134</xm:sqref>
        </x14:conditionalFormatting>
        <x14:conditionalFormatting xmlns:xm="http://schemas.microsoft.com/office/excel/2006/main">
          <x14:cfRule type="containsText" priority="2207" operator="containsText" id="{554F748B-3846-493B-AE53-51E588754B04}">
            <xm:f>NOT(ISERROR(SEARCH("-",S1135)))</xm:f>
            <xm:f>"-"</xm:f>
            <x14:dxf>
              <fill>
                <patternFill>
                  <bgColor theme="0" tint="-0.14996795556505021"/>
                </patternFill>
              </fill>
            </x14:dxf>
          </x14:cfRule>
          <xm:sqref>S1135:AA1135 AD1135:AR1135</xm:sqref>
        </x14:conditionalFormatting>
        <x14:conditionalFormatting xmlns:xm="http://schemas.microsoft.com/office/excel/2006/main">
          <x14:cfRule type="containsText" priority="2175" operator="containsText" id="{E73B5350-441C-43D2-AABC-1D8D30204899}">
            <xm:f>NOT(ISERROR(SEARCH("-",AL1135)))</xm:f>
            <xm:f>"-"</xm:f>
            <x14:dxf>
              <fill>
                <patternFill>
                  <bgColor theme="0" tint="-0.14996795556505021"/>
                </patternFill>
              </fill>
            </x14:dxf>
          </x14:cfRule>
          <xm:sqref>AL1135</xm:sqref>
        </x14:conditionalFormatting>
        <x14:conditionalFormatting xmlns:xm="http://schemas.microsoft.com/office/excel/2006/main">
          <x14:cfRule type="containsText" priority="2150" operator="containsText" id="{554BE0F2-C184-435D-8D06-6BA79EDB49D7}">
            <xm:f>NOT(ISERROR(SEARCH("-",S1136)))</xm:f>
            <xm:f>"-"</xm:f>
            <x14:dxf>
              <fill>
                <patternFill>
                  <bgColor theme="0" tint="-0.14996795556505021"/>
                </patternFill>
              </fill>
            </x14:dxf>
          </x14:cfRule>
          <xm:sqref>AD1136:AR1136 S1136:AA1136</xm:sqref>
        </x14:conditionalFormatting>
        <x14:conditionalFormatting xmlns:xm="http://schemas.microsoft.com/office/excel/2006/main">
          <x14:cfRule type="containsText" priority="2118" operator="containsText" id="{C18503BC-978C-4A20-B1B4-DC435D61FD86}">
            <xm:f>NOT(ISERROR(SEARCH("-",AL1136)))</xm:f>
            <xm:f>"-"</xm:f>
            <x14:dxf>
              <fill>
                <patternFill>
                  <bgColor theme="0" tint="-0.14996795556505021"/>
                </patternFill>
              </fill>
            </x14:dxf>
          </x14:cfRule>
          <xm:sqref>AL1136</xm:sqref>
        </x14:conditionalFormatting>
        <x14:conditionalFormatting xmlns:xm="http://schemas.microsoft.com/office/excel/2006/main">
          <x14:cfRule type="containsText" priority="2093" operator="containsText" id="{E4570522-8D2C-412A-BD3F-40C8E4D6DE55}">
            <xm:f>NOT(ISERROR(SEARCH("-",S1137)))</xm:f>
            <xm:f>"-"</xm:f>
            <x14:dxf>
              <fill>
                <patternFill>
                  <bgColor theme="0" tint="-0.14996795556505021"/>
                </patternFill>
              </fill>
            </x14:dxf>
          </x14:cfRule>
          <xm:sqref>S1137:AA1137 AD1137:AR1137</xm:sqref>
        </x14:conditionalFormatting>
        <x14:conditionalFormatting xmlns:xm="http://schemas.microsoft.com/office/excel/2006/main">
          <x14:cfRule type="containsText" priority="2061" operator="containsText" id="{E09084BE-9FA5-45C2-8946-82F75F5C3283}">
            <xm:f>NOT(ISERROR(SEARCH("-",AL1137)))</xm:f>
            <xm:f>"-"</xm:f>
            <x14:dxf>
              <fill>
                <patternFill>
                  <bgColor theme="0" tint="-0.14996795556505021"/>
                </patternFill>
              </fill>
            </x14:dxf>
          </x14:cfRule>
          <xm:sqref>AL1137</xm:sqref>
        </x14:conditionalFormatting>
        <x14:conditionalFormatting xmlns:xm="http://schemas.microsoft.com/office/excel/2006/main">
          <x14:cfRule type="containsText" priority="2036" operator="containsText" id="{894E44C2-BD3D-45D4-8DD7-F5765BD2DBBB}">
            <xm:f>NOT(ISERROR(SEARCH("-",S1138)))</xm:f>
            <xm:f>"-"</xm:f>
            <x14:dxf>
              <fill>
                <patternFill>
                  <bgColor theme="0" tint="-0.14996795556505021"/>
                </patternFill>
              </fill>
            </x14:dxf>
          </x14:cfRule>
          <xm:sqref>S1138:AA1138 AD1138:AR1138</xm:sqref>
        </x14:conditionalFormatting>
        <x14:conditionalFormatting xmlns:xm="http://schemas.microsoft.com/office/excel/2006/main">
          <x14:cfRule type="containsText" priority="2004" operator="containsText" id="{364A932C-271D-46C1-8A93-DC7131689F7C}">
            <xm:f>NOT(ISERROR(SEARCH("-",S1139)))</xm:f>
            <xm:f>"-"</xm:f>
            <x14:dxf>
              <fill>
                <patternFill>
                  <bgColor theme="0" tint="-0.14996795556505021"/>
                </patternFill>
              </fill>
            </x14:dxf>
          </x14:cfRule>
          <xm:sqref>S1139:AA1139 AD1139:AR1139</xm:sqref>
        </x14:conditionalFormatting>
        <x14:conditionalFormatting xmlns:xm="http://schemas.microsoft.com/office/excel/2006/main">
          <x14:cfRule type="containsText" priority="1972" operator="containsText" id="{BE265FC2-0655-4B90-ABC1-98998FCAF401}">
            <xm:f>NOT(ISERROR(SEARCH("-",S1140)))</xm:f>
            <xm:f>"-"</xm:f>
            <x14:dxf>
              <fill>
                <patternFill>
                  <bgColor theme="0" tint="-0.14996795556505021"/>
                </patternFill>
              </fill>
            </x14:dxf>
          </x14:cfRule>
          <xm:sqref>AD1140:AR1140 S1140:AA1140</xm:sqref>
        </x14:conditionalFormatting>
        <x14:conditionalFormatting xmlns:xm="http://schemas.microsoft.com/office/excel/2006/main">
          <x14:cfRule type="containsText" priority="1940" operator="containsText" id="{A4BB3396-23BC-4981-AF89-28C5EC1C964C}">
            <xm:f>NOT(ISERROR(SEARCH("-",S1141)))</xm:f>
            <xm:f>"-"</xm:f>
            <x14:dxf>
              <fill>
                <patternFill>
                  <bgColor theme="0" tint="-0.14996795556505021"/>
                </patternFill>
              </fill>
            </x14:dxf>
          </x14:cfRule>
          <xm:sqref>S1141:AA1141 AD1141:AR1141</xm:sqref>
        </x14:conditionalFormatting>
        <x14:conditionalFormatting xmlns:xm="http://schemas.microsoft.com/office/excel/2006/main">
          <x14:cfRule type="containsText" priority="1898" operator="containsText" id="{367A7BF1-5D3A-45F0-A6FC-AE01AD28BDB5}">
            <xm:f>NOT(ISERROR(SEARCH("-",S1143)))</xm:f>
            <xm:f>"-"</xm:f>
            <x14:dxf>
              <fill>
                <patternFill>
                  <bgColor theme="0" tint="-0.14996795556505021"/>
                </patternFill>
              </fill>
            </x14:dxf>
          </x14:cfRule>
          <xm:sqref>AD1143:AR1143 S1143:AA1143</xm:sqref>
        </x14:conditionalFormatting>
        <x14:conditionalFormatting xmlns:xm="http://schemas.microsoft.com/office/excel/2006/main">
          <x14:cfRule type="containsText" priority="1866" operator="containsText" id="{86011C9E-45F3-4D5B-A97B-A7B7C21DA4B1}">
            <xm:f>NOT(ISERROR(SEARCH("-",S1144)))</xm:f>
            <xm:f>"-"</xm:f>
            <x14:dxf>
              <fill>
                <patternFill>
                  <bgColor theme="0" tint="-0.14996795556505021"/>
                </patternFill>
              </fill>
            </x14:dxf>
          </x14:cfRule>
          <xm:sqref>S1144:AA1144 AD1144:AR1144</xm:sqref>
        </x14:conditionalFormatting>
        <x14:conditionalFormatting xmlns:xm="http://schemas.microsoft.com/office/excel/2006/main">
          <x14:cfRule type="containsText" priority="1834" operator="containsText" id="{E4FA5D03-173F-45C1-840C-91665E2B3942}">
            <xm:f>NOT(ISERROR(SEARCH("-",S1145)))</xm:f>
            <xm:f>"-"</xm:f>
            <x14:dxf>
              <fill>
                <patternFill>
                  <bgColor theme="0" tint="-0.14996795556505021"/>
                </patternFill>
              </fill>
            </x14:dxf>
          </x14:cfRule>
          <xm:sqref>AD1145:AR1145 S1145:AA1145</xm:sqref>
        </x14:conditionalFormatting>
        <x14:conditionalFormatting xmlns:xm="http://schemas.microsoft.com/office/excel/2006/main">
          <x14:cfRule type="containsText" priority="1802" operator="containsText" id="{33474F51-B5D8-4D12-A788-BC41332EF740}">
            <xm:f>NOT(ISERROR(SEARCH("-",S1146)))</xm:f>
            <xm:f>"-"</xm:f>
            <x14:dxf>
              <fill>
                <patternFill>
                  <bgColor theme="0" tint="-0.14996795556505021"/>
                </patternFill>
              </fill>
            </x14:dxf>
          </x14:cfRule>
          <xm:sqref>S1146:AA1146 AD1146:AR1146</xm:sqref>
        </x14:conditionalFormatting>
        <x14:conditionalFormatting xmlns:xm="http://schemas.microsoft.com/office/excel/2006/main">
          <x14:cfRule type="containsText" priority="1770" operator="containsText" id="{6BB6106D-0C6D-410A-837B-D154EBC4EC59}">
            <xm:f>NOT(ISERROR(SEARCH("-",S1147)))</xm:f>
            <xm:f>"-"</xm:f>
            <x14:dxf>
              <fill>
                <patternFill>
                  <bgColor theme="0" tint="-0.14996795556505021"/>
                </patternFill>
              </fill>
            </x14:dxf>
          </x14:cfRule>
          <xm:sqref>AD1147:AR1147 S1147:AA1147</xm:sqref>
        </x14:conditionalFormatting>
        <x14:conditionalFormatting xmlns:xm="http://schemas.microsoft.com/office/excel/2006/main">
          <x14:cfRule type="containsText" priority="1738" operator="containsText" id="{C725A9B1-445B-437F-BDA3-FE10392B7647}">
            <xm:f>NOT(ISERROR(SEARCH("-",S1148)))</xm:f>
            <xm:f>"-"</xm:f>
            <x14:dxf>
              <fill>
                <patternFill>
                  <bgColor theme="0" tint="-0.14996795556505021"/>
                </patternFill>
              </fill>
            </x14:dxf>
          </x14:cfRule>
          <xm:sqref>AD1148:AR1148 S1148:AA1148</xm:sqref>
        </x14:conditionalFormatting>
        <x14:conditionalFormatting xmlns:xm="http://schemas.microsoft.com/office/excel/2006/main">
          <x14:cfRule type="containsText" priority="1706" operator="containsText" id="{601877F0-D155-4B28-A1D6-A5A63EA451BA}">
            <xm:f>NOT(ISERROR(SEARCH("-",S1149)))</xm:f>
            <xm:f>"-"</xm:f>
            <x14:dxf>
              <fill>
                <patternFill>
                  <bgColor theme="0" tint="-0.14996795556505021"/>
                </patternFill>
              </fill>
            </x14:dxf>
          </x14:cfRule>
          <xm:sqref>S1149:AA1149 AD1149:AR1149</xm:sqref>
        </x14:conditionalFormatting>
        <x14:conditionalFormatting xmlns:xm="http://schemas.microsoft.com/office/excel/2006/main">
          <x14:cfRule type="containsText" priority="1664" operator="containsText" id="{73D0D393-94EE-4934-86E0-653D1EEFC757}">
            <xm:f>NOT(ISERROR(SEARCH("-",Q1151)))</xm:f>
            <xm:f>"-"</xm:f>
            <x14:dxf>
              <fill>
                <patternFill>
                  <bgColor theme="0" tint="-0.14996795556505021"/>
                </patternFill>
              </fill>
            </x14:dxf>
          </x14:cfRule>
          <xm:sqref>AB1151:AP1151 Q1151:Y1151</xm:sqref>
        </x14:conditionalFormatting>
        <x14:conditionalFormatting xmlns:xm="http://schemas.microsoft.com/office/excel/2006/main">
          <x14:cfRule type="containsText" priority="1632" operator="containsText" id="{351BA8CB-B85B-402E-BE7D-52711B3F9F14}">
            <xm:f>NOT(ISERROR(SEARCH("-",S1152)))</xm:f>
            <xm:f>"-"</xm:f>
            <x14:dxf>
              <fill>
                <patternFill>
                  <bgColor theme="0" tint="-0.14996795556505021"/>
                </patternFill>
              </fill>
            </x14:dxf>
          </x14:cfRule>
          <xm:sqref>AD1152:AR1152 S1152:AA1152</xm:sqref>
        </x14:conditionalFormatting>
        <x14:conditionalFormatting xmlns:xm="http://schemas.microsoft.com/office/excel/2006/main">
          <x14:cfRule type="containsText" priority="1600" operator="containsText" id="{28E14EEA-A4AD-4895-BD09-F29715A08B43}">
            <xm:f>NOT(ISERROR(SEARCH("-",S1153)))</xm:f>
            <xm:f>"-"</xm:f>
            <x14:dxf>
              <fill>
                <patternFill>
                  <bgColor theme="0" tint="-0.14996795556505021"/>
                </patternFill>
              </fill>
            </x14:dxf>
          </x14:cfRule>
          <xm:sqref>S1153:AA1153 AD1153:AR1153</xm:sqref>
        </x14:conditionalFormatting>
        <x14:conditionalFormatting xmlns:xm="http://schemas.microsoft.com/office/excel/2006/main">
          <x14:cfRule type="containsText" priority="1568" operator="containsText" id="{384534F9-BB7C-4BD9-822C-6A37D357977F}">
            <xm:f>NOT(ISERROR(SEARCH("-",S1154)))</xm:f>
            <xm:f>"-"</xm:f>
            <x14:dxf>
              <fill>
                <patternFill>
                  <bgColor theme="0" tint="-0.14996795556505021"/>
                </patternFill>
              </fill>
            </x14:dxf>
          </x14:cfRule>
          <xm:sqref>AD1154:AR1154 S1154:AA1154</xm:sqref>
        </x14:conditionalFormatting>
        <x14:conditionalFormatting xmlns:xm="http://schemas.microsoft.com/office/excel/2006/main">
          <x14:cfRule type="containsText" priority="1536" operator="containsText" id="{39064871-C250-4BAE-B24B-8FB7D51B66EB}">
            <xm:f>NOT(ISERROR(SEARCH("-",S1155)))</xm:f>
            <xm:f>"-"</xm:f>
            <x14:dxf>
              <fill>
                <patternFill>
                  <bgColor theme="0" tint="-0.14996795556505021"/>
                </patternFill>
              </fill>
            </x14:dxf>
          </x14:cfRule>
          <xm:sqref>S1155:AA1155 AD1155:AR1155</xm:sqref>
        </x14:conditionalFormatting>
        <x14:conditionalFormatting xmlns:xm="http://schemas.microsoft.com/office/excel/2006/main">
          <x14:cfRule type="containsText" priority="1504" operator="containsText" id="{D4037B4F-028E-4AC0-83A7-F04493971D59}">
            <xm:f>NOT(ISERROR(SEARCH("-",S1156)))</xm:f>
            <xm:f>"-"</xm:f>
            <x14:dxf>
              <fill>
                <patternFill>
                  <bgColor theme="0" tint="-0.14996795556505021"/>
                </patternFill>
              </fill>
            </x14:dxf>
          </x14:cfRule>
          <xm:sqref>AD1156:AR1156 S1156:AA1156</xm:sqref>
        </x14:conditionalFormatting>
        <x14:conditionalFormatting xmlns:xm="http://schemas.microsoft.com/office/excel/2006/main">
          <x14:cfRule type="containsText" priority="1474" operator="containsText" id="{C65E1DA0-4493-4ABE-B9A0-6E2AADF02147}">
            <xm:f>NOT(ISERROR(SEARCH("-",R1157)))</xm:f>
            <xm:f>"-"</xm:f>
            <x14:dxf>
              <fill>
                <patternFill>
                  <bgColor theme="0" tint="-0.14996795556505021"/>
                </patternFill>
              </fill>
            </x14:dxf>
          </x14:cfRule>
          <xm:sqref>R1157:Z1157</xm:sqref>
        </x14:conditionalFormatting>
        <x14:conditionalFormatting xmlns:xm="http://schemas.microsoft.com/office/excel/2006/main">
          <x14:cfRule type="containsText" priority="1470" operator="containsText" id="{40373947-A215-4D31-AE6B-F93C2DA97115}">
            <xm:f>NOT(ISERROR(SEARCH("-",AC1157)))</xm:f>
            <xm:f>"-"</xm:f>
            <x14:dxf>
              <fill>
                <patternFill>
                  <bgColor theme="0" tint="-0.14996795556505021"/>
                </patternFill>
              </fill>
            </x14:dxf>
          </x14:cfRule>
          <xm:sqref>AC1157:AQ1157</xm:sqref>
        </x14:conditionalFormatting>
        <x14:conditionalFormatting xmlns:xm="http://schemas.microsoft.com/office/excel/2006/main">
          <x14:cfRule type="containsText" priority="1458" operator="containsText" id="{2C9E4121-8671-4F8E-92F9-FBA53BEE2756}">
            <xm:f>NOT(ISERROR(SEARCH("-",BI1157)))</xm:f>
            <xm:f>"-"</xm:f>
            <x14:dxf>
              <fill>
                <patternFill>
                  <bgColor theme="0" tint="-0.14996795556505021"/>
                </patternFill>
              </fill>
            </x14:dxf>
          </x14:cfRule>
          <xm:sqref>BI1157</xm:sqref>
        </x14:conditionalFormatting>
        <x14:conditionalFormatting xmlns:xm="http://schemas.microsoft.com/office/excel/2006/main">
          <x14:cfRule type="containsText" priority="1442" operator="containsText" id="{EA70DC28-4FB9-4DA8-9999-9D40B6F2C2E7}">
            <xm:f>NOT(ISERROR(SEARCH("-",BI110)))</xm:f>
            <xm:f>"-"</xm:f>
            <x14:dxf>
              <fill>
                <patternFill>
                  <bgColor theme="0" tint="-0.14996795556505021"/>
                </patternFill>
              </fill>
            </x14:dxf>
          </x14:cfRule>
          <xm:sqref>BI110</xm:sqref>
        </x14:conditionalFormatting>
        <x14:conditionalFormatting xmlns:xm="http://schemas.microsoft.com/office/excel/2006/main">
          <x14:cfRule type="containsText" priority="1433" operator="containsText" id="{963ADDF8-EC83-4B8B-83F1-7D2BF24691DA}">
            <xm:f>NOT(ISERROR(SEARCH("-",R110)))</xm:f>
            <xm:f>"-"</xm:f>
            <x14:dxf>
              <fill>
                <patternFill>
                  <bgColor theme="0" tint="-0.14996795556505021"/>
                </patternFill>
              </fill>
            </x14:dxf>
          </x14:cfRule>
          <xm:sqref>R110:Z110</xm:sqref>
        </x14:conditionalFormatting>
        <x14:conditionalFormatting xmlns:xm="http://schemas.microsoft.com/office/excel/2006/main">
          <x14:cfRule type="containsText" priority="1429" operator="containsText" id="{F3FF79F2-4BE4-4DE4-BD0D-940A6960C73B}">
            <xm:f>NOT(ISERROR(SEARCH("-",AC110)))</xm:f>
            <xm:f>"-"</xm:f>
            <x14:dxf>
              <fill>
                <patternFill>
                  <bgColor theme="0" tint="-0.14996795556505021"/>
                </patternFill>
              </fill>
            </x14:dxf>
          </x14:cfRule>
          <xm:sqref>AC110:AQ110</xm:sqref>
        </x14:conditionalFormatting>
        <x14:conditionalFormatting xmlns:xm="http://schemas.microsoft.com/office/excel/2006/main">
          <x14:cfRule type="containsText" priority="1409" operator="containsText" id="{5DCECD8C-93E3-49D1-A40A-81CAC2BC9136}">
            <xm:f>NOT(ISERROR(SEARCH("-",Q1158)))</xm:f>
            <xm:f>"-"</xm:f>
            <x14:dxf>
              <fill>
                <patternFill>
                  <bgColor theme="0" tint="-0.14996795556505021"/>
                </patternFill>
              </fill>
            </x14:dxf>
          </x14:cfRule>
          <xm:sqref>BH1211:BH1217 Q1202:Y1203 AB1202:AP1203 BH1197:BH1198 BH1184:BH1192 Q1184:Y1185 AB1184:AP1185 Q1174:Y1179 AB1164:AP1179 AB1158:AP1162</xm:sqref>
        </x14:conditionalFormatting>
        <x14:conditionalFormatting xmlns:xm="http://schemas.microsoft.com/office/excel/2006/main">
          <x14:cfRule type="containsText" priority="1352" operator="containsText" id="{D620F0E8-3549-4666-9102-B6EA49A15F3C}">
            <xm:f>NOT(ISERROR(SEARCH("-",AB1163)))</xm:f>
            <xm:f>"-"</xm:f>
            <x14:dxf>
              <fill>
                <patternFill>
                  <bgColor theme="0" tint="-0.14996795556505021"/>
                </patternFill>
              </fill>
            </x14:dxf>
          </x14:cfRule>
          <xm:sqref>AB1163:AP1163</xm:sqref>
        </x14:conditionalFormatting>
        <x14:conditionalFormatting xmlns:xm="http://schemas.microsoft.com/office/excel/2006/main">
          <x14:cfRule type="containsText" priority="1312" operator="containsText" id="{3A9CD733-9859-484E-B436-F6F62EE38BA8}">
            <xm:f>NOT(ISERROR(SEARCH("-",Q1180)))</xm:f>
            <xm:f>"-"</xm:f>
            <x14:dxf>
              <fill>
                <patternFill>
                  <bgColor theme="0" tint="-0.14996795556505021"/>
                </patternFill>
              </fill>
            </x14:dxf>
          </x14:cfRule>
          <xm:sqref>Q1180:Y1180</xm:sqref>
        </x14:conditionalFormatting>
        <x14:conditionalFormatting xmlns:xm="http://schemas.microsoft.com/office/excel/2006/main">
          <x14:cfRule type="containsText" priority="1308" operator="containsText" id="{F8B94A35-7AA9-4449-B528-60EC3B822FD5}">
            <xm:f>NOT(ISERROR(SEARCH("-",AB1180)))</xm:f>
            <xm:f>"-"</xm:f>
            <x14:dxf>
              <fill>
                <patternFill>
                  <bgColor theme="0" tint="-0.14996795556505021"/>
                </patternFill>
              </fill>
            </x14:dxf>
          </x14:cfRule>
          <xm:sqref>AB1180:AP1180</xm:sqref>
        </x14:conditionalFormatting>
        <x14:conditionalFormatting xmlns:xm="http://schemas.microsoft.com/office/excel/2006/main">
          <x14:cfRule type="containsText" priority="1300" operator="containsText" id="{E3FC0425-401B-4A6F-81A6-EC541E4BE2FB}">
            <xm:f>NOT(ISERROR(SEARCH("-",BH1180)))</xm:f>
            <xm:f>"-"</xm:f>
            <x14:dxf>
              <fill>
                <patternFill>
                  <bgColor theme="0" tint="-0.14996795556505021"/>
                </patternFill>
              </fill>
            </x14:dxf>
          </x14:cfRule>
          <xm:sqref>BH1180</xm:sqref>
        </x14:conditionalFormatting>
        <x14:conditionalFormatting xmlns:xm="http://schemas.microsoft.com/office/excel/2006/main">
          <x14:cfRule type="containsText" priority="1296" operator="containsText" id="{72B162D8-B113-4E79-8638-AF6D95084282}">
            <xm:f>NOT(ISERROR(SEARCH("-",Q1181)))</xm:f>
            <xm:f>"-"</xm:f>
            <x14:dxf>
              <fill>
                <patternFill>
                  <bgColor theme="0" tint="-0.14996795556505021"/>
                </patternFill>
              </fill>
            </x14:dxf>
          </x14:cfRule>
          <xm:sqref>Q1181:Y1181</xm:sqref>
        </x14:conditionalFormatting>
        <x14:conditionalFormatting xmlns:xm="http://schemas.microsoft.com/office/excel/2006/main">
          <x14:cfRule type="containsText" priority="1292" operator="containsText" id="{5DD410F7-A52B-4E0B-85CF-956643F424D4}">
            <xm:f>NOT(ISERROR(SEARCH("-",AB1181)))</xm:f>
            <xm:f>"-"</xm:f>
            <x14:dxf>
              <fill>
                <patternFill>
                  <bgColor theme="0" tint="-0.14996795556505021"/>
                </patternFill>
              </fill>
            </x14:dxf>
          </x14:cfRule>
          <xm:sqref>AB1181:AP1181</xm:sqref>
        </x14:conditionalFormatting>
        <x14:conditionalFormatting xmlns:xm="http://schemas.microsoft.com/office/excel/2006/main">
          <x14:cfRule type="containsText" priority="1284" operator="containsText" id="{80783FBD-DFD6-4706-AB85-CC491C0A91C5}">
            <xm:f>NOT(ISERROR(SEARCH("-",BH1181)))</xm:f>
            <xm:f>"-"</xm:f>
            <x14:dxf>
              <fill>
                <patternFill>
                  <bgColor theme="0" tint="-0.14996795556505021"/>
                </patternFill>
              </fill>
            </x14:dxf>
          </x14:cfRule>
          <xm:sqref>BH1181</xm:sqref>
        </x14:conditionalFormatting>
        <x14:conditionalFormatting xmlns:xm="http://schemas.microsoft.com/office/excel/2006/main">
          <x14:cfRule type="containsText" priority="1280" operator="containsText" id="{0FC752A5-7041-4D78-96EC-7E0DEFDF3084}">
            <xm:f>NOT(ISERROR(SEARCH("-",Q1182)))</xm:f>
            <xm:f>"-"</xm:f>
            <x14:dxf>
              <fill>
                <patternFill>
                  <bgColor theme="0" tint="-0.14996795556505021"/>
                </patternFill>
              </fill>
            </x14:dxf>
          </x14:cfRule>
          <xm:sqref>Q1182:Y1182</xm:sqref>
        </x14:conditionalFormatting>
        <x14:conditionalFormatting xmlns:xm="http://schemas.microsoft.com/office/excel/2006/main">
          <x14:cfRule type="containsText" priority="1276" operator="containsText" id="{9A07CC05-0DAD-4C82-914E-CBB595CF025D}">
            <xm:f>NOT(ISERROR(SEARCH("-",AB1182)))</xm:f>
            <xm:f>"-"</xm:f>
            <x14:dxf>
              <fill>
                <patternFill>
                  <bgColor theme="0" tint="-0.14996795556505021"/>
                </patternFill>
              </fill>
            </x14:dxf>
          </x14:cfRule>
          <xm:sqref>AB1182:AP1182</xm:sqref>
        </x14:conditionalFormatting>
        <x14:conditionalFormatting xmlns:xm="http://schemas.microsoft.com/office/excel/2006/main">
          <x14:cfRule type="containsText" priority="1268" operator="containsText" id="{87091C59-6910-4284-9439-F4FB84CD51A7}">
            <xm:f>NOT(ISERROR(SEARCH("-",BH1182)))</xm:f>
            <xm:f>"-"</xm:f>
            <x14:dxf>
              <fill>
                <patternFill>
                  <bgColor theme="0" tint="-0.14996795556505021"/>
                </patternFill>
              </fill>
            </x14:dxf>
          </x14:cfRule>
          <xm:sqref>BH1182</xm:sqref>
        </x14:conditionalFormatting>
        <x14:conditionalFormatting xmlns:xm="http://schemas.microsoft.com/office/excel/2006/main">
          <x14:cfRule type="containsText" priority="1264" operator="containsText" id="{7883CAB5-7E54-4154-B806-4BFFC62F169C}">
            <xm:f>NOT(ISERROR(SEARCH("-",Q1183)))</xm:f>
            <xm:f>"-"</xm:f>
            <x14:dxf>
              <fill>
                <patternFill>
                  <bgColor theme="0" tint="-0.14996795556505021"/>
                </patternFill>
              </fill>
            </x14:dxf>
          </x14:cfRule>
          <xm:sqref>Q1183:Y1183</xm:sqref>
        </x14:conditionalFormatting>
        <x14:conditionalFormatting xmlns:xm="http://schemas.microsoft.com/office/excel/2006/main">
          <x14:cfRule type="containsText" priority="1260" operator="containsText" id="{D34182AE-98A5-4BC7-8AFF-305FE569C403}">
            <xm:f>NOT(ISERROR(SEARCH("-",AB1183)))</xm:f>
            <xm:f>"-"</xm:f>
            <x14:dxf>
              <fill>
                <patternFill>
                  <bgColor theme="0" tint="-0.14996795556505021"/>
                </patternFill>
              </fill>
            </x14:dxf>
          </x14:cfRule>
          <xm:sqref>AB1183:AP1183</xm:sqref>
        </x14:conditionalFormatting>
        <x14:conditionalFormatting xmlns:xm="http://schemas.microsoft.com/office/excel/2006/main">
          <x14:cfRule type="containsText" priority="1252" operator="containsText" id="{C2733B25-91B0-4E40-9ED9-E46864903ED5}">
            <xm:f>NOT(ISERROR(SEARCH("-",BH1183)))</xm:f>
            <xm:f>"-"</xm:f>
            <x14:dxf>
              <fill>
                <patternFill>
                  <bgColor theme="0" tint="-0.14996795556505021"/>
                </patternFill>
              </fill>
            </x14:dxf>
          </x14:cfRule>
          <xm:sqref>BH1183</xm:sqref>
        </x14:conditionalFormatting>
        <x14:conditionalFormatting xmlns:xm="http://schemas.microsoft.com/office/excel/2006/main">
          <x14:cfRule type="containsText" priority="1248" operator="containsText" id="{4F3EE882-00E6-4BF9-B1B9-581A1813A9C5}">
            <xm:f>NOT(ISERROR(SEARCH("-",Q1186)))</xm:f>
            <xm:f>"-"</xm:f>
            <x14:dxf>
              <fill>
                <patternFill>
                  <bgColor theme="0" tint="-0.14996795556505021"/>
                </patternFill>
              </fill>
            </x14:dxf>
          </x14:cfRule>
          <xm:sqref>Q1186:Y1186</xm:sqref>
        </x14:conditionalFormatting>
        <x14:conditionalFormatting xmlns:xm="http://schemas.microsoft.com/office/excel/2006/main">
          <x14:cfRule type="containsText" priority="1244" operator="containsText" id="{DE9ED3A6-DC42-44D8-BB21-00FEF5B6AF82}">
            <xm:f>NOT(ISERROR(SEARCH("-",AB1186)))</xm:f>
            <xm:f>"-"</xm:f>
            <x14:dxf>
              <fill>
                <patternFill>
                  <bgColor theme="0" tint="-0.14996795556505021"/>
                </patternFill>
              </fill>
            </x14:dxf>
          </x14:cfRule>
          <xm:sqref>AB1186:AP1186</xm:sqref>
        </x14:conditionalFormatting>
        <x14:conditionalFormatting xmlns:xm="http://schemas.microsoft.com/office/excel/2006/main">
          <x14:cfRule type="containsText" priority="1236" operator="containsText" id="{2EAD037A-1196-409C-901B-5F36084CED7B}">
            <xm:f>NOT(ISERROR(SEARCH("-",Q1187)))</xm:f>
            <xm:f>"-"</xm:f>
            <x14:dxf>
              <fill>
                <patternFill>
                  <bgColor theme="0" tint="-0.14996795556505021"/>
                </patternFill>
              </fill>
            </x14:dxf>
          </x14:cfRule>
          <xm:sqref>Q1187:Y1187</xm:sqref>
        </x14:conditionalFormatting>
        <x14:conditionalFormatting xmlns:xm="http://schemas.microsoft.com/office/excel/2006/main">
          <x14:cfRule type="containsText" priority="1232" operator="containsText" id="{A17FA1CD-A1E3-4027-B49D-8D381D62F51D}">
            <xm:f>NOT(ISERROR(SEARCH("-",AB1187)))</xm:f>
            <xm:f>"-"</xm:f>
            <x14:dxf>
              <fill>
                <patternFill>
                  <bgColor theme="0" tint="-0.14996795556505021"/>
                </patternFill>
              </fill>
            </x14:dxf>
          </x14:cfRule>
          <xm:sqref>AB1187:AP1187</xm:sqref>
        </x14:conditionalFormatting>
        <x14:conditionalFormatting xmlns:xm="http://schemas.microsoft.com/office/excel/2006/main">
          <x14:cfRule type="containsText" priority="1224" operator="containsText" id="{9D7883F4-1A77-4C87-86A9-6FD0E970DD20}">
            <xm:f>NOT(ISERROR(SEARCH("-",Q1188)))</xm:f>
            <xm:f>"-"</xm:f>
            <x14:dxf>
              <fill>
                <patternFill>
                  <bgColor theme="0" tint="-0.14996795556505021"/>
                </patternFill>
              </fill>
            </x14:dxf>
          </x14:cfRule>
          <xm:sqref>Q1188:Y1188</xm:sqref>
        </x14:conditionalFormatting>
        <x14:conditionalFormatting xmlns:xm="http://schemas.microsoft.com/office/excel/2006/main">
          <x14:cfRule type="containsText" priority="1220" operator="containsText" id="{760F63D1-4B1A-4E9E-B6DF-70D105482034}">
            <xm:f>NOT(ISERROR(SEARCH("-",AB1188)))</xm:f>
            <xm:f>"-"</xm:f>
            <x14:dxf>
              <fill>
                <patternFill>
                  <bgColor theme="0" tint="-0.14996795556505021"/>
                </patternFill>
              </fill>
            </x14:dxf>
          </x14:cfRule>
          <xm:sqref>AB1188:AP1188</xm:sqref>
        </x14:conditionalFormatting>
        <x14:conditionalFormatting xmlns:xm="http://schemas.microsoft.com/office/excel/2006/main">
          <x14:cfRule type="containsText" priority="1212" operator="containsText" id="{3C543713-7CAC-4F9E-9D26-F51624DDBC65}">
            <xm:f>NOT(ISERROR(SEARCH("-",Q1189)))</xm:f>
            <xm:f>"-"</xm:f>
            <x14:dxf>
              <fill>
                <patternFill>
                  <bgColor theme="0" tint="-0.14996795556505021"/>
                </patternFill>
              </fill>
            </x14:dxf>
          </x14:cfRule>
          <xm:sqref>Q1189:Y1189</xm:sqref>
        </x14:conditionalFormatting>
        <x14:conditionalFormatting xmlns:xm="http://schemas.microsoft.com/office/excel/2006/main">
          <x14:cfRule type="containsText" priority="1208" operator="containsText" id="{239C4C96-F2F1-4AA7-9316-EDBBA5DE76EA}">
            <xm:f>NOT(ISERROR(SEARCH("-",AB1189)))</xm:f>
            <xm:f>"-"</xm:f>
            <x14:dxf>
              <fill>
                <patternFill>
                  <bgColor theme="0" tint="-0.14996795556505021"/>
                </patternFill>
              </fill>
            </x14:dxf>
          </x14:cfRule>
          <xm:sqref>AB1189:AP1189</xm:sqref>
        </x14:conditionalFormatting>
        <x14:conditionalFormatting xmlns:xm="http://schemas.microsoft.com/office/excel/2006/main">
          <x14:cfRule type="containsText" priority="1200" operator="containsText" id="{FE87C0F0-DC7B-4BE1-8F66-1F98C7F428EA}">
            <xm:f>NOT(ISERROR(SEARCH("-",Q1190)))</xm:f>
            <xm:f>"-"</xm:f>
            <x14:dxf>
              <fill>
                <patternFill>
                  <bgColor theme="0" tint="-0.14996795556505021"/>
                </patternFill>
              </fill>
            </x14:dxf>
          </x14:cfRule>
          <xm:sqref>Q1190:Y1190</xm:sqref>
        </x14:conditionalFormatting>
        <x14:conditionalFormatting xmlns:xm="http://schemas.microsoft.com/office/excel/2006/main">
          <x14:cfRule type="containsText" priority="1196" operator="containsText" id="{6175DC30-241F-4497-A63F-13E7A15CD3F6}">
            <xm:f>NOT(ISERROR(SEARCH("-",AB1190)))</xm:f>
            <xm:f>"-"</xm:f>
            <x14:dxf>
              <fill>
                <patternFill>
                  <bgColor theme="0" tint="-0.14996795556505021"/>
                </patternFill>
              </fill>
            </x14:dxf>
          </x14:cfRule>
          <xm:sqref>AB1190:AP1190</xm:sqref>
        </x14:conditionalFormatting>
        <x14:conditionalFormatting xmlns:xm="http://schemas.microsoft.com/office/excel/2006/main">
          <x14:cfRule type="containsText" priority="1188" operator="containsText" id="{DDCAF58F-3C35-4470-8F30-A5711B16E87E}">
            <xm:f>NOT(ISERROR(SEARCH("-",Q1191)))</xm:f>
            <xm:f>"-"</xm:f>
            <x14:dxf>
              <fill>
                <patternFill>
                  <bgColor theme="0" tint="-0.14996795556505021"/>
                </patternFill>
              </fill>
            </x14:dxf>
          </x14:cfRule>
          <xm:sqref>Q1191:Y1192</xm:sqref>
        </x14:conditionalFormatting>
        <x14:conditionalFormatting xmlns:xm="http://schemas.microsoft.com/office/excel/2006/main">
          <x14:cfRule type="containsText" priority="1184" operator="containsText" id="{E07D66AB-2CFB-456A-B0C9-AB9D5237183D}">
            <xm:f>NOT(ISERROR(SEARCH("-",AB1191)))</xm:f>
            <xm:f>"-"</xm:f>
            <x14:dxf>
              <fill>
                <patternFill>
                  <bgColor theme="0" tint="-0.14996795556505021"/>
                </patternFill>
              </fill>
            </x14:dxf>
          </x14:cfRule>
          <xm:sqref>AB1191:AP1192</xm:sqref>
        </x14:conditionalFormatting>
        <x14:conditionalFormatting xmlns:xm="http://schemas.microsoft.com/office/excel/2006/main">
          <x14:cfRule type="containsText" priority="1176" operator="containsText" id="{1D9B4DC3-B1A5-430D-BE12-43057B4196A3}">
            <xm:f>NOT(ISERROR(SEARCH("-",Q1193)))</xm:f>
            <xm:f>"-"</xm:f>
            <x14:dxf>
              <fill>
                <patternFill>
                  <bgColor theme="0" tint="-0.14996795556505021"/>
                </patternFill>
              </fill>
            </x14:dxf>
          </x14:cfRule>
          <xm:sqref>Q1193:Y1193</xm:sqref>
        </x14:conditionalFormatting>
        <x14:conditionalFormatting xmlns:xm="http://schemas.microsoft.com/office/excel/2006/main">
          <x14:cfRule type="containsText" priority="1172" operator="containsText" id="{8625EA6A-303B-4B65-9329-CBC06C5B0E64}">
            <xm:f>NOT(ISERROR(SEARCH("-",AB1193)))</xm:f>
            <xm:f>"-"</xm:f>
            <x14:dxf>
              <fill>
                <patternFill>
                  <bgColor theme="0" tint="-0.14996795556505021"/>
                </patternFill>
              </fill>
            </x14:dxf>
          </x14:cfRule>
          <xm:sqref>AB1193:AP1193</xm:sqref>
        </x14:conditionalFormatting>
        <x14:conditionalFormatting xmlns:xm="http://schemas.microsoft.com/office/excel/2006/main">
          <x14:cfRule type="containsText" priority="1164" operator="containsText" id="{B2C5BBD9-592D-42D3-ACDC-7FC28CF9BD19}">
            <xm:f>NOT(ISERROR(SEARCH("-",BH1193)))</xm:f>
            <xm:f>"-"</xm:f>
            <x14:dxf>
              <fill>
                <patternFill>
                  <bgColor theme="0" tint="-0.14996795556505021"/>
                </patternFill>
              </fill>
            </x14:dxf>
          </x14:cfRule>
          <xm:sqref>BH1193</xm:sqref>
        </x14:conditionalFormatting>
        <x14:conditionalFormatting xmlns:xm="http://schemas.microsoft.com/office/excel/2006/main">
          <x14:cfRule type="containsText" priority="1160" operator="containsText" id="{73ED424E-39C6-45A8-A5B9-5FB17720CC95}">
            <xm:f>NOT(ISERROR(SEARCH("-",Q1194)))</xm:f>
            <xm:f>"-"</xm:f>
            <x14:dxf>
              <fill>
                <patternFill>
                  <bgColor theme="0" tint="-0.14996795556505021"/>
                </patternFill>
              </fill>
            </x14:dxf>
          </x14:cfRule>
          <xm:sqref>Q1194:Y1194</xm:sqref>
        </x14:conditionalFormatting>
        <x14:conditionalFormatting xmlns:xm="http://schemas.microsoft.com/office/excel/2006/main">
          <x14:cfRule type="containsText" priority="1156" operator="containsText" id="{58501329-0512-4431-B738-25D448AA9361}">
            <xm:f>NOT(ISERROR(SEARCH("-",AB1194)))</xm:f>
            <xm:f>"-"</xm:f>
            <x14:dxf>
              <fill>
                <patternFill>
                  <bgColor theme="0" tint="-0.14996795556505021"/>
                </patternFill>
              </fill>
            </x14:dxf>
          </x14:cfRule>
          <xm:sqref>AB1194:AP1194</xm:sqref>
        </x14:conditionalFormatting>
        <x14:conditionalFormatting xmlns:xm="http://schemas.microsoft.com/office/excel/2006/main">
          <x14:cfRule type="containsText" priority="1148" operator="containsText" id="{9B80FA60-F1D3-40E3-8482-743BDACBB233}">
            <xm:f>NOT(ISERROR(SEARCH("-",BH1194)))</xm:f>
            <xm:f>"-"</xm:f>
            <x14:dxf>
              <fill>
                <patternFill>
                  <bgColor theme="0" tint="-0.14996795556505021"/>
                </patternFill>
              </fill>
            </x14:dxf>
          </x14:cfRule>
          <xm:sqref>BH1194</xm:sqref>
        </x14:conditionalFormatting>
        <x14:conditionalFormatting xmlns:xm="http://schemas.microsoft.com/office/excel/2006/main">
          <x14:cfRule type="containsText" priority="1144" operator="containsText" id="{25297681-2DD5-4CDD-875E-AAED80DCB633}">
            <xm:f>NOT(ISERROR(SEARCH("-",Q1195)))</xm:f>
            <xm:f>"-"</xm:f>
            <x14:dxf>
              <fill>
                <patternFill>
                  <bgColor theme="0" tint="-0.14996795556505021"/>
                </patternFill>
              </fill>
            </x14:dxf>
          </x14:cfRule>
          <xm:sqref>Q1195:Y1195</xm:sqref>
        </x14:conditionalFormatting>
        <x14:conditionalFormatting xmlns:xm="http://schemas.microsoft.com/office/excel/2006/main">
          <x14:cfRule type="containsText" priority="1140" operator="containsText" id="{721ADEA8-D207-4930-96DB-9D79309A852E}">
            <xm:f>NOT(ISERROR(SEARCH("-",AB1195)))</xm:f>
            <xm:f>"-"</xm:f>
            <x14:dxf>
              <fill>
                <patternFill>
                  <bgColor theme="0" tint="-0.14996795556505021"/>
                </patternFill>
              </fill>
            </x14:dxf>
          </x14:cfRule>
          <xm:sqref>AB1195:AP1195</xm:sqref>
        </x14:conditionalFormatting>
        <x14:conditionalFormatting xmlns:xm="http://schemas.microsoft.com/office/excel/2006/main">
          <x14:cfRule type="containsText" priority="1132" operator="containsText" id="{A0100E6D-ED53-42D4-8760-ED3825567552}">
            <xm:f>NOT(ISERROR(SEARCH("-",BH1195)))</xm:f>
            <xm:f>"-"</xm:f>
            <x14:dxf>
              <fill>
                <patternFill>
                  <bgColor theme="0" tint="-0.14996795556505021"/>
                </patternFill>
              </fill>
            </x14:dxf>
          </x14:cfRule>
          <xm:sqref>BH1195</xm:sqref>
        </x14:conditionalFormatting>
        <x14:conditionalFormatting xmlns:xm="http://schemas.microsoft.com/office/excel/2006/main">
          <x14:cfRule type="containsText" priority="1128" operator="containsText" id="{2C5682F9-079D-47E2-A6F3-351545947D49}">
            <xm:f>NOT(ISERROR(SEARCH("-",Q1196)))</xm:f>
            <xm:f>"-"</xm:f>
            <x14:dxf>
              <fill>
                <patternFill>
                  <bgColor theme="0" tint="-0.14996795556505021"/>
                </patternFill>
              </fill>
            </x14:dxf>
          </x14:cfRule>
          <xm:sqref>Q1196:Y1197</xm:sqref>
        </x14:conditionalFormatting>
        <x14:conditionalFormatting xmlns:xm="http://schemas.microsoft.com/office/excel/2006/main">
          <x14:cfRule type="containsText" priority="1124" operator="containsText" id="{E4ED0D62-DEE9-4741-9635-A3528B72BE27}">
            <xm:f>NOT(ISERROR(SEARCH("-",AB1196)))</xm:f>
            <xm:f>"-"</xm:f>
            <x14:dxf>
              <fill>
                <patternFill>
                  <bgColor theme="0" tint="-0.14996795556505021"/>
                </patternFill>
              </fill>
            </x14:dxf>
          </x14:cfRule>
          <xm:sqref>AB1196:AP1197</xm:sqref>
        </x14:conditionalFormatting>
        <x14:conditionalFormatting xmlns:xm="http://schemas.microsoft.com/office/excel/2006/main">
          <x14:cfRule type="containsText" priority="1116" operator="containsText" id="{6F0FF045-A017-4924-A1E8-42458E7C9051}">
            <xm:f>NOT(ISERROR(SEARCH("-",BH1196)))</xm:f>
            <xm:f>"-"</xm:f>
            <x14:dxf>
              <fill>
                <patternFill>
                  <bgColor theme="0" tint="-0.14996795556505021"/>
                </patternFill>
              </fill>
            </x14:dxf>
          </x14:cfRule>
          <xm:sqref>BH1196</xm:sqref>
        </x14:conditionalFormatting>
        <x14:conditionalFormatting xmlns:xm="http://schemas.microsoft.com/office/excel/2006/main">
          <x14:cfRule type="containsText" priority="1112" operator="containsText" id="{8014126D-CB92-4B85-A9BF-88A2D9E1D4BA}">
            <xm:f>NOT(ISERROR(SEARCH("-",Q1198)))</xm:f>
            <xm:f>"-"</xm:f>
            <x14:dxf>
              <fill>
                <patternFill>
                  <bgColor theme="0" tint="-0.14996795556505021"/>
                </patternFill>
              </fill>
            </x14:dxf>
          </x14:cfRule>
          <xm:sqref>Q1198:Y1198</xm:sqref>
        </x14:conditionalFormatting>
        <x14:conditionalFormatting xmlns:xm="http://schemas.microsoft.com/office/excel/2006/main">
          <x14:cfRule type="containsText" priority="1108" operator="containsText" id="{FA8ADE4A-9589-4531-B239-4E3D2AE2200B}">
            <xm:f>NOT(ISERROR(SEARCH("-",AB1198)))</xm:f>
            <xm:f>"-"</xm:f>
            <x14:dxf>
              <fill>
                <patternFill>
                  <bgColor theme="0" tint="-0.14996795556505021"/>
                </patternFill>
              </fill>
            </x14:dxf>
          </x14:cfRule>
          <xm:sqref>AB1198:AP1198</xm:sqref>
        </x14:conditionalFormatting>
        <x14:conditionalFormatting xmlns:xm="http://schemas.microsoft.com/office/excel/2006/main">
          <x14:cfRule type="containsText" priority="1091" operator="containsText" id="{FF3FFB82-41A4-490C-9DEB-F86831F73267}">
            <xm:f>NOT(ISERROR(SEARCH("-",Q1199)))</xm:f>
            <xm:f>"-"</xm:f>
            <x14:dxf>
              <fill>
                <patternFill>
                  <bgColor theme="0" tint="-0.14996795556505021"/>
                </patternFill>
              </fill>
            </x14:dxf>
          </x14:cfRule>
          <xm:sqref>Q1199:Y1199</xm:sqref>
        </x14:conditionalFormatting>
        <x14:conditionalFormatting xmlns:xm="http://schemas.microsoft.com/office/excel/2006/main">
          <x14:cfRule type="containsText" priority="1087" operator="containsText" id="{47B35CF2-480E-4B8F-9696-00EEC06B6AA2}">
            <xm:f>NOT(ISERROR(SEARCH("-",AB1199)))</xm:f>
            <xm:f>"-"</xm:f>
            <x14:dxf>
              <fill>
                <patternFill>
                  <bgColor theme="0" tint="-0.14996795556505021"/>
                </patternFill>
              </fill>
            </x14:dxf>
          </x14:cfRule>
          <xm:sqref>AB1199:AP1199</xm:sqref>
        </x14:conditionalFormatting>
        <x14:conditionalFormatting xmlns:xm="http://schemas.microsoft.com/office/excel/2006/main">
          <x14:cfRule type="containsText" priority="1075" operator="containsText" id="{462FD51E-37CE-4F5B-9717-E3ED74FCCDD3}">
            <xm:f>NOT(ISERROR(SEARCH("-",BH1199)))</xm:f>
            <xm:f>"-"</xm:f>
            <x14:dxf>
              <fill>
                <patternFill>
                  <bgColor theme="0" tint="-0.14996795556505021"/>
                </patternFill>
              </fill>
            </x14:dxf>
          </x14:cfRule>
          <xm:sqref>BH1199</xm:sqref>
        </x14:conditionalFormatting>
        <x14:conditionalFormatting xmlns:xm="http://schemas.microsoft.com/office/excel/2006/main">
          <x14:cfRule type="containsText" priority="1064" operator="containsText" id="{40A5BA6A-0751-41EB-93BC-5F102179402E}">
            <xm:f>NOT(ISERROR(SEARCH("-",Q1200)))</xm:f>
            <xm:f>"-"</xm:f>
            <x14:dxf>
              <fill>
                <patternFill>
                  <bgColor theme="0" tint="-0.14996795556505021"/>
                </patternFill>
              </fill>
            </x14:dxf>
          </x14:cfRule>
          <xm:sqref>Q1200:Y1200</xm:sqref>
        </x14:conditionalFormatting>
        <x14:conditionalFormatting xmlns:xm="http://schemas.microsoft.com/office/excel/2006/main">
          <x14:cfRule type="containsText" priority="1060" operator="containsText" id="{B6BDCAC5-78E2-460D-A1EA-D5FCB00B9F10}">
            <xm:f>NOT(ISERROR(SEARCH("-",AB1200)))</xm:f>
            <xm:f>"-"</xm:f>
            <x14:dxf>
              <fill>
                <patternFill>
                  <bgColor theme="0" tint="-0.14996795556505021"/>
                </patternFill>
              </fill>
            </x14:dxf>
          </x14:cfRule>
          <xm:sqref>AB1200:AP1200</xm:sqref>
        </x14:conditionalFormatting>
        <x14:conditionalFormatting xmlns:xm="http://schemas.microsoft.com/office/excel/2006/main">
          <x14:cfRule type="containsText" priority="1048" operator="containsText" id="{12C2A1B6-3A51-4916-8997-EF66EDE55808}">
            <xm:f>NOT(ISERROR(SEARCH("-",BH1200)))</xm:f>
            <xm:f>"-"</xm:f>
            <x14:dxf>
              <fill>
                <patternFill>
                  <bgColor theme="0" tint="-0.14996795556505021"/>
                </patternFill>
              </fill>
            </x14:dxf>
          </x14:cfRule>
          <xm:sqref>BH1200</xm:sqref>
        </x14:conditionalFormatting>
        <x14:conditionalFormatting xmlns:xm="http://schemas.microsoft.com/office/excel/2006/main">
          <x14:cfRule type="containsText" priority="1037" operator="containsText" id="{7386D7DB-5218-4E38-A734-EF77E81F7DAF}">
            <xm:f>NOT(ISERROR(SEARCH("-",Q1201)))</xm:f>
            <xm:f>"-"</xm:f>
            <x14:dxf>
              <fill>
                <patternFill>
                  <bgColor theme="0" tint="-0.14996795556505021"/>
                </patternFill>
              </fill>
            </x14:dxf>
          </x14:cfRule>
          <xm:sqref>Q1201:Y1201</xm:sqref>
        </x14:conditionalFormatting>
        <x14:conditionalFormatting xmlns:xm="http://schemas.microsoft.com/office/excel/2006/main">
          <x14:cfRule type="containsText" priority="1033" operator="containsText" id="{80219623-2AD1-40B9-860A-14097A2F2B0D}">
            <xm:f>NOT(ISERROR(SEARCH("-",AB1201)))</xm:f>
            <xm:f>"-"</xm:f>
            <x14:dxf>
              <fill>
                <patternFill>
                  <bgColor theme="0" tint="-0.14996795556505021"/>
                </patternFill>
              </fill>
            </x14:dxf>
          </x14:cfRule>
          <xm:sqref>AB1201:AP1201</xm:sqref>
        </x14:conditionalFormatting>
        <x14:conditionalFormatting xmlns:xm="http://schemas.microsoft.com/office/excel/2006/main">
          <x14:cfRule type="containsText" priority="1021" operator="containsText" id="{FA297B02-F3E3-48C8-877E-98C97A8970B1}">
            <xm:f>NOT(ISERROR(SEARCH("-",BH1201)))</xm:f>
            <xm:f>"-"</xm:f>
            <x14:dxf>
              <fill>
                <patternFill>
                  <bgColor theme="0" tint="-0.14996795556505021"/>
                </patternFill>
              </fill>
            </x14:dxf>
          </x14:cfRule>
          <xm:sqref>BH1201</xm:sqref>
        </x14:conditionalFormatting>
        <x14:conditionalFormatting xmlns:xm="http://schemas.microsoft.com/office/excel/2006/main">
          <x14:cfRule type="containsText" priority="1013" operator="containsText" id="{1B677803-40D1-451D-9340-88D3EC968498}">
            <xm:f>NOT(ISERROR(SEARCH("-",BH1202)))</xm:f>
            <xm:f>"-"</xm:f>
            <x14:dxf>
              <fill>
                <patternFill>
                  <bgColor theme="0" tint="-0.14996795556505021"/>
                </patternFill>
              </fill>
            </x14:dxf>
          </x14:cfRule>
          <xm:sqref>BH1202:BH1203</xm:sqref>
        </x14:conditionalFormatting>
        <x14:conditionalFormatting xmlns:xm="http://schemas.microsoft.com/office/excel/2006/main">
          <x14:cfRule type="containsText" priority="1002" operator="containsText" id="{9604436C-2AA9-499F-87FF-65E4D38EDEEC}">
            <xm:f>NOT(ISERROR(SEARCH("-",Q1204)))</xm:f>
            <xm:f>"-"</xm:f>
            <x14:dxf>
              <fill>
                <patternFill>
                  <bgColor theme="0" tint="-0.14996795556505021"/>
                </patternFill>
              </fill>
            </x14:dxf>
          </x14:cfRule>
          <xm:sqref>Q1204:Y1205</xm:sqref>
        </x14:conditionalFormatting>
        <x14:conditionalFormatting xmlns:xm="http://schemas.microsoft.com/office/excel/2006/main">
          <x14:cfRule type="containsText" priority="998" operator="containsText" id="{9132895D-A977-4BF0-B38A-AD83710A0875}">
            <xm:f>NOT(ISERROR(SEARCH("-",AB1204)))</xm:f>
            <xm:f>"-"</xm:f>
            <x14:dxf>
              <fill>
                <patternFill>
                  <bgColor theme="0" tint="-0.14996795556505021"/>
                </patternFill>
              </fill>
            </x14:dxf>
          </x14:cfRule>
          <xm:sqref>AB1204:AP1205</xm:sqref>
        </x14:conditionalFormatting>
        <x14:conditionalFormatting xmlns:xm="http://schemas.microsoft.com/office/excel/2006/main">
          <x14:cfRule type="containsText" priority="986" operator="containsText" id="{0611605B-5306-464B-8630-01597F91D05A}">
            <xm:f>NOT(ISERROR(SEARCH("-",BH1204)))</xm:f>
            <xm:f>"-"</xm:f>
            <x14:dxf>
              <fill>
                <patternFill>
                  <bgColor theme="0" tint="-0.14996795556505021"/>
                </patternFill>
              </fill>
            </x14:dxf>
          </x14:cfRule>
          <xm:sqref>BH1204:BH1206</xm:sqref>
        </x14:conditionalFormatting>
        <x14:conditionalFormatting xmlns:xm="http://schemas.microsoft.com/office/excel/2006/main">
          <x14:cfRule type="containsText" priority="975" operator="containsText" id="{B29CB2B9-80BE-4CB9-84CD-71C7831F6ADA}">
            <xm:f>NOT(ISERROR(SEARCH("-",Q1206)))</xm:f>
            <xm:f>"-"</xm:f>
            <x14:dxf>
              <fill>
                <patternFill>
                  <bgColor theme="0" tint="-0.14996795556505021"/>
                </patternFill>
              </fill>
            </x14:dxf>
          </x14:cfRule>
          <xm:sqref>Q1206:Y1206</xm:sqref>
        </x14:conditionalFormatting>
        <x14:conditionalFormatting xmlns:xm="http://schemas.microsoft.com/office/excel/2006/main">
          <x14:cfRule type="containsText" priority="971" operator="containsText" id="{C84CD9A4-73EB-47EB-B6AB-F0F77BF93DC5}">
            <xm:f>NOT(ISERROR(SEARCH("-",AB1206)))</xm:f>
            <xm:f>"-"</xm:f>
            <x14:dxf>
              <fill>
                <patternFill>
                  <bgColor theme="0" tint="-0.14996795556505021"/>
                </patternFill>
              </fill>
            </x14:dxf>
          </x14:cfRule>
          <xm:sqref>AB1206:AP1206</xm:sqref>
        </x14:conditionalFormatting>
        <x14:conditionalFormatting xmlns:xm="http://schemas.microsoft.com/office/excel/2006/main">
          <x14:cfRule type="containsText" priority="956" operator="containsText" id="{B52A7AB5-3BD8-4EED-BB93-C9F41CF26002}">
            <xm:f>NOT(ISERROR(SEARCH("-",Q1207)))</xm:f>
            <xm:f>"-"</xm:f>
            <x14:dxf>
              <fill>
                <patternFill>
                  <bgColor theme="0" tint="-0.14996795556505021"/>
                </patternFill>
              </fill>
            </x14:dxf>
          </x14:cfRule>
          <xm:sqref>Q1207:Y1209</xm:sqref>
        </x14:conditionalFormatting>
        <x14:conditionalFormatting xmlns:xm="http://schemas.microsoft.com/office/excel/2006/main">
          <x14:cfRule type="containsText" priority="952" operator="containsText" id="{E05D8CC2-837A-4032-8684-F1D9CFEB8CBC}">
            <xm:f>NOT(ISERROR(SEARCH("-",AB1207)))</xm:f>
            <xm:f>"-"</xm:f>
            <x14:dxf>
              <fill>
                <patternFill>
                  <bgColor theme="0" tint="-0.14996795556505021"/>
                </patternFill>
              </fill>
            </x14:dxf>
          </x14:cfRule>
          <xm:sqref>AB1207:AP1209</xm:sqref>
        </x14:conditionalFormatting>
        <x14:conditionalFormatting xmlns:xm="http://schemas.microsoft.com/office/excel/2006/main">
          <x14:cfRule type="containsText" priority="940" operator="containsText" id="{752ED252-6826-40AF-AE3B-9C14E3FEFA10}">
            <xm:f>NOT(ISERROR(SEARCH("-",BH1207)))</xm:f>
            <xm:f>"-"</xm:f>
            <x14:dxf>
              <fill>
                <patternFill>
                  <bgColor theme="0" tint="-0.14996795556505021"/>
                </patternFill>
              </fill>
            </x14:dxf>
          </x14:cfRule>
          <xm:sqref>BH1207</xm:sqref>
        </x14:conditionalFormatting>
        <x14:conditionalFormatting xmlns:xm="http://schemas.microsoft.com/office/excel/2006/main">
          <x14:cfRule type="containsText" priority="932" operator="containsText" id="{5C88D337-A9B4-4E05-952D-D5DC92D0536D}">
            <xm:f>NOT(ISERROR(SEARCH("-",BH1208)))</xm:f>
            <xm:f>"-"</xm:f>
            <x14:dxf>
              <fill>
                <patternFill>
                  <bgColor theme="0" tint="-0.14996795556505021"/>
                </patternFill>
              </fill>
            </x14:dxf>
          </x14:cfRule>
          <xm:sqref>BH1208:BH1209</xm:sqref>
        </x14:conditionalFormatting>
        <x14:conditionalFormatting xmlns:xm="http://schemas.microsoft.com/office/excel/2006/main">
          <x14:cfRule type="containsText" priority="928" operator="containsText" id="{0593FAB1-B285-4659-9C97-F2994387F9B7}">
            <xm:f>NOT(ISERROR(SEARCH("-",Q1210)))</xm:f>
            <xm:f>"-"</xm:f>
            <x14:dxf>
              <fill>
                <patternFill>
                  <bgColor theme="0" tint="-0.14996795556505021"/>
                </patternFill>
              </fill>
            </x14:dxf>
          </x14:cfRule>
          <xm:sqref>Q1210:Y1210</xm:sqref>
        </x14:conditionalFormatting>
        <x14:conditionalFormatting xmlns:xm="http://schemas.microsoft.com/office/excel/2006/main">
          <x14:cfRule type="containsText" priority="924" operator="containsText" id="{3A584779-045C-4527-A1E8-38764D76C157}">
            <xm:f>NOT(ISERROR(SEARCH("-",AB1210)))</xm:f>
            <xm:f>"-"</xm:f>
            <x14:dxf>
              <fill>
                <patternFill>
                  <bgColor theme="0" tint="-0.14996795556505021"/>
                </patternFill>
              </fill>
            </x14:dxf>
          </x14:cfRule>
          <xm:sqref>AB1210:AP1210</xm:sqref>
        </x14:conditionalFormatting>
        <x14:conditionalFormatting xmlns:xm="http://schemas.microsoft.com/office/excel/2006/main">
          <x14:cfRule type="containsText" priority="912" operator="containsText" id="{6A9C8D85-13D2-4D8D-A106-B7DF23E5F62D}">
            <xm:f>NOT(ISERROR(SEARCH("-",BH1210)))</xm:f>
            <xm:f>"-"</xm:f>
            <x14:dxf>
              <fill>
                <patternFill>
                  <bgColor theme="0" tint="-0.14996795556505021"/>
                </patternFill>
              </fill>
            </x14:dxf>
          </x14:cfRule>
          <xm:sqref>BH1210</xm:sqref>
        </x14:conditionalFormatting>
        <x14:conditionalFormatting xmlns:xm="http://schemas.microsoft.com/office/excel/2006/main">
          <x14:cfRule type="containsText" priority="908" operator="containsText" id="{79AFC2FF-8E8C-49A1-8F04-45DB3E44EFEA}">
            <xm:f>NOT(ISERROR(SEARCH("-",Q1211)))</xm:f>
            <xm:f>"-"</xm:f>
            <x14:dxf>
              <fill>
                <patternFill>
                  <bgColor theme="0" tint="-0.14996795556505021"/>
                </patternFill>
              </fill>
            </x14:dxf>
          </x14:cfRule>
          <xm:sqref>Q1217:Y1223 Q1211:Y1211 Q1213:Y1214</xm:sqref>
        </x14:conditionalFormatting>
        <x14:conditionalFormatting xmlns:xm="http://schemas.microsoft.com/office/excel/2006/main">
          <x14:cfRule type="containsText" priority="904" operator="containsText" id="{CA62AE89-763B-4111-B28A-7800DE420C3A}">
            <xm:f>NOT(ISERROR(SEARCH("-",Q1212)))</xm:f>
            <xm:f>"-"</xm:f>
            <x14:dxf>
              <fill>
                <patternFill>
                  <bgColor theme="0" tint="-0.14996795556505021"/>
                </patternFill>
              </fill>
            </x14:dxf>
          </x14:cfRule>
          <xm:sqref>Q1215:Y1216 Q1212:Y1212</xm:sqref>
        </x14:conditionalFormatting>
        <x14:conditionalFormatting xmlns:xm="http://schemas.microsoft.com/office/excel/2006/main">
          <x14:cfRule type="containsText" priority="900" operator="containsText" id="{448A535F-9968-402A-A569-F86B5EF85512}">
            <xm:f>NOT(ISERROR(SEARCH("-",AB1211)))</xm:f>
            <xm:f>"-"</xm:f>
            <x14:dxf>
              <fill>
                <patternFill>
                  <bgColor theme="0" tint="-0.14996795556505021"/>
                </patternFill>
              </fill>
            </x14:dxf>
          </x14:cfRule>
          <xm:sqref>AB1211:AP1211</xm:sqref>
        </x14:conditionalFormatting>
        <x14:conditionalFormatting xmlns:xm="http://schemas.microsoft.com/office/excel/2006/main">
          <x14:cfRule type="containsText" priority="892" operator="containsText" id="{519528C9-56E4-42FD-BDA8-E56C5F05C3F3}">
            <xm:f>NOT(ISERROR(SEARCH("-",AB1212)))</xm:f>
            <xm:f>"-"</xm:f>
            <x14:dxf>
              <fill>
                <patternFill>
                  <bgColor theme="0" tint="-0.14996795556505021"/>
                </patternFill>
              </fill>
            </x14:dxf>
          </x14:cfRule>
          <xm:sqref>AB1212:AH1213</xm:sqref>
        </x14:conditionalFormatting>
        <x14:conditionalFormatting xmlns:xm="http://schemas.microsoft.com/office/excel/2006/main">
          <x14:cfRule type="containsText" priority="888" operator="containsText" id="{5015DBF1-5189-4A0C-9063-99874A673C13}">
            <xm:f>NOT(ISERROR(SEARCH("-",AI1212)))</xm:f>
            <xm:f>"-"</xm:f>
            <x14:dxf>
              <fill>
                <patternFill>
                  <bgColor theme="0" tint="-0.14996795556505021"/>
                </patternFill>
              </fill>
            </x14:dxf>
          </x14:cfRule>
          <xm:sqref>AI1212:AO1212</xm:sqref>
        </x14:conditionalFormatting>
        <x14:conditionalFormatting xmlns:xm="http://schemas.microsoft.com/office/excel/2006/main">
          <x14:cfRule type="containsText" priority="884" operator="containsText" id="{A9AD56BF-0516-4333-931B-CBFAD01515F4}">
            <xm:f>NOT(ISERROR(SEARCH("-",AI1213)))</xm:f>
            <xm:f>"-"</xm:f>
            <x14:dxf>
              <fill>
                <patternFill>
                  <bgColor theme="0" tint="-0.14996795556505021"/>
                </patternFill>
              </fill>
            </x14:dxf>
          </x14:cfRule>
          <xm:sqref>AI1213:AO1213</xm:sqref>
        </x14:conditionalFormatting>
        <x14:conditionalFormatting xmlns:xm="http://schemas.microsoft.com/office/excel/2006/main">
          <x14:cfRule type="containsText" priority="880" operator="containsText" id="{641793C0-71D6-4E7B-B2FE-8D7C71A80B51}">
            <xm:f>NOT(ISERROR(SEARCH("-",AP1212)))</xm:f>
            <xm:f>"-"</xm:f>
            <x14:dxf>
              <fill>
                <patternFill>
                  <bgColor theme="0" tint="-0.14996795556505021"/>
                </patternFill>
              </fill>
            </x14:dxf>
          </x14:cfRule>
          <xm:sqref>AP1212:AP1213</xm:sqref>
        </x14:conditionalFormatting>
        <x14:conditionalFormatting xmlns:xm="http://schemas.microsoft.com/office/excel/2006/main">
          <x14:cfRule type="containsText" priority="872" operator="containsText" id="{B313712F-54C4-418E-BA78-2D42B01CEF71}">
            <xm:f>NOT(ISERROR(SEARCH("-",AB1214)))</xm:f>
            <xm:f>"-"</xm:f>
            <x14:dxf>
              <fill>
                <patternFill>
                  <bgColor theme="0" tint="-0.14996795556505021"/>
                </patternFill>
              </fill>
            </x14:dxf>
          </x14:cfRule>
          <xm:sqref>AB1214:AH1214</xm:sqref>
        </x14:conditionalFormatting>
        <x14:conditionalFormatting xmlns:xm="http://schemas.microsoft.com/office/excel/2006/main">
          <x14:cfRule type="containsText" priority="868" operator="containsText" id="{C9BCDF28-7795-45ED-99BC-29A62B23BF5A}">
            <xm:f>NOT(ISERROR(SEARCH("-",AB1215)))</xm:f>
            <xm:f>"-"</xm:f>
            <x14:dxf>
              <fill>
                <patternFill>
                  <bgColor theme="0" tint="-0.14996795556505021"/>
                </patternFill>
              </fill>
            </x14:dxf>
          </x14:cfRule>
          <xm:sqref>AB1215:AH1216</xm:sqref>
        </x14:conditionalFormatting>
        <x14:conditionalFormatting xmlns:xm="http://schemas.microsoft.com/office/excel/2006/main">
          <x14:cfRule type="containsText" priority="864" operator="containsText" id="{8D2C15FE-12E6-4317-B414-E8889E92C051}">
            <xm:f>NOT(ISERROR(SEARCH("-",AI1214)))</xm:f>
            <xm:f>"-"</xm:f>
            <x14:dxf>
              <fill>
                <patternFill>
                  <bgColor theme="0" tint="-0.14996795556505021"/>
                </patternFill>
              </fill>
            </x14:dxf>
          </x14:cfRule>
          <xm:sqref>AI1214:AO1214</xm:sqref>
        </x14:conditionalFormatting>
        <x14:conditionalFormatting xmlns:xm="http://schemas.microsoft.com/office/excel/2006/main">
          <x14:cfRule type="containsText" priority="860" operator="containsText" id="{F6FBB89C-4E0B-48CD-A7D5-73C7AFE33A69}">
            <xm:f>NOT(ISERROR(SEARCH("-",AI1215)))</xm:f>
            <xm:f>"-"</xm:f>
            <x14:dxf>
              <fill>
                <patternFill>
                  <bgColor theme="0" tint="-0.14996795556505021"/>
                </patternFill>
              </fill>
            </x14:dxf>
          </x14:cfRule>
          <xm:sqref>AI1215:AO1215</xm:sqref>
        </x14:conditionalFormatting>
        <x14:conditionalFormatting xmlns:xm="http://schemas.microsoft.com/office/excel/2006/main">
          <x14:cfRule type="containsText" priority="856" operator="containsText" id="{79478E90-815B-48E4-B189-33D62402EBE8}">
            <xm:f>NOT(ISERROR(SEARCH("-",AP1214)))</xm:f>
            <xm:f>"-"</xm:f>
            <x14:dxf>
              <fill>
                <patternFill>
                  <bgColor theme="0" tint="-0.14996795556505021"/>
                </patternFill>
              </fill>
            </x14:dxf>
          </x14:cfRule>
          <xm:sqref>AP1214</xm:sqref>
        </x14:conditionalFormatting>
        <x14:conditionalFormatting xmlns:xm="http://schemas.microsoft.com/office/excel/2006/main">
          <x14:cfRule type="containsText" priority="848" operator="containsText" id="{16382EFD-2E5A-4011-B987-3A6141E23D78}">
            <xm:f>NOT(ISERROR(SEARCH("-",AP1215)))</xm:f>
            <xm:f>"-"</xm:f>
            <x14:dxf>
              <fill>
                <patternFill>
                  <bgColor theme="0" tint="-0.14996795556505021"/>
                </patternFill>
              </fill>
            </x14:dxf>
          </x14:cfRule>
          <xm:sqref>AP1215:AP1223</xm:sqref>
        </x14:conditionalFormatting>
        <x14:conditionalFormatting xmlns:xm="http://schemas.microsoft.com/office/excel/2006/main">
          <x14:cfRule type="containsText" priority="840" operator="containsText" id="{26E3F485-2DF4-448E-B36B-A1A8A95EA861}">
            <xm:f>NOT(ISERROR(SEARCH("-",AB1217)))</xm:f>
            <xm:f>"-"</xm:f>
            <x14:dxf>
              <fill>
                <patternFill>
                  <bgColor theme="0" tint="-0.14996795556505021"/>
                </patternFill>
              </fill>
            </x14:dxf>
          </x14:cfRule>
          <xm:sqref>AB1217:AH1223</xm:sqref>
        </x14:conditionalFormatting>
        <x14:conditionalFormatting xmlns:xm="http://schemas.microsoft.com/office/excel/2006/main">
          <x14:cfRule type="containsText" priority="836" operator="containsText" id="{2482FE72-FE4D-4C0B-85B1-F3F62F83880D}">
            <xm:f>NOT(ISERROR(SEARCH("-",AI1216)))</xm:f>
            <xm:f>"-"</xm:f>
            <x14:dxf>
              <fill>
                <patternFill>
                  <bgColor theme="0" tint="-0.14996795556505021"/>
                </patternFill>
              </fill>
            </x14:dxf>
          </x14:cfRule>
          <xm:sqref>AI1216:AO1216</xm:sqref>
        </x14:conditionalFormatting>
        <x14:conditionalFormatting xmlns:xm="http://schemas.microsoft.com/office/excel/2006/main">
          <x14:cfRule type="containsText" priority="832" operator="containsText" id="{6E642374-1162-4810-B781-D6FF914AF8F0}">
            <xm:f>NOT(ISERROR(SEARCH("-",AI1217)))</xm:f>
            <xm:f>"-"</xm:f>
            <x14:dxf>
              <fill>
                <patternFill>
                  <bgColor theme="0" tint="-0.14996795556505021"/>
                </patternFill>
              </fill>
            </x14:dxf>
          </x14:cfRule>
          <xm:sqref>AI1217:AO1217</xm:sqref>
        </x14:conditionalFormatting>
        <x14:conditionalFormatting xmlns:xm="http://schemas.microsoft.com/office/excel/2006/main">
          <x14:cfRule type="containsText" priority="828" operator="containsText" id="{8A5316FC-BA74-4697-ADAE-CF035968B374}">
            <xm:f>NOT(ISERROR(SEARCH("-",AI1218)))</xm:f>
            <xm:f>"-"</xm:f>
            <x14:dxf>
              <fill>
                <patternFill>
                  <bgColor theme="0" tint="-0.14996795556505021"/>
                </patternFill>
              </fill>
            </x14:dxf>
          </x14:cfRule>
          <xm:sqref>AI1218:AO1223</xm:sqref>
        </x14:conditionalFormatting>
        <x14:conditionalFormatting xmlns:xm="http://schemas.microsoft.com/office/excel/2006/main">
          <x14:cfRule type="containsText" priority="803" operator="containsText" id="{F769BD0A-1B9B-4314-BD8A-A9E751D94C74}">
            <xm:f>NOT(ISERROR(SEARCH("-",AB1224)))</xm:f>
            <xm:f>"-"</xm:f>
            <x14:dxf>
              <fill>
                <patternFill>
                  <bgColor theme="0" tint="-0.14996795556505021"/>
                </patternFill>
              </fill>
            </x14:dxf>
          </x14:cfRule>
          <xm:sqref>AB1224:AP1224</xm:sqref>
        </x14:conditionalFormatting>
        <x14:conditionalFormatting xmlns:xm="http://schemas.microsoft.com/office/excel/2006/main">
          <x14:cfRule type="containsText" priority="778" operator="containsText" id="{04795F04-5C4A-4222-B842-B420B60E2D74}">
            <xm:f>NOT(ISERROR(SEARCH("-",Q1225)))</xm:f>
            <xm:f>"-"</xm:f>
            <x14:dxf>
              <fill>
                <patternFill>
                  <bgColor theme="0" tint="-0.14996795556505021"/>
                </patternFill>
              </fill>
            </x14:dxf>
          </x14:cfRule>
          <xm:sqref>Q1225:Y1225 AB1225:AP1225</xm:sqref>
        </x14:conditionalFormatting>
        <x14:conditionalFormatting xmlns:xm="http://schemas.microsoft.com/office/excel/2006/main">
          <x14:cfRule type="containsText" priority="753" operator="containsText" id="{F04753B4-C2E7-4922-9FD8-0D5C8B4D7922}">
            <xm:f>NOT(ISERROR(SEARCH("-",Q1226)))</xm:f>
            <xm:f>"-"</xm:f>
            <x14:dxf>
              <fill>
                <patternFill>
                  <bgColor theme="0" tint="-0.14996795556505021"/>
                </patternFill>
              </fill>
            </x14:dxf>
          </x14:cfRule>
          <xm:sqref>Q1226:Y1226 AB1226:AP1226</xm:sqref>
        </x14:conditionalFormatting>
        <x14:conditionalFormatting xmlns:xm="http://schemas.microsoft.com/office/excel/2006/main">
          <x14:cfRule type="containsText" priority="724" operator="containsText" id="{3720B866-0D94-43D5-BDB8-74E39ADC51A3}">
            <xm:f>NOT(ISERROR(SEARCH("-",AB1227)))</xm:f>
            <xm:f>"-"</xm:f>
            <x14:dxf>
              <fill>
                <patternFill>
                  <bgColor theme="0" tint="-0.14996795556505021"/>
                </patternFill>
              </fill>
            </x14:dxf>
          </x14:cfRule>
          <xm:sqref>AB1227:AP1227</xm:sqref>
        </x14:conditionalFormatting>
        <x14:conditionalFormatting xmlns:xm="http://schemas.microsoft.com/office/excel/2006/main">
          <x14:cfRule type="containsText" priority="695" operator="containsText" id="{6F3149C8-F7CE-47A4-BD3D-305CED0B8090}">
            <xm:f>NOT(ISERROR(SEARCH("-",Q1228)))</xm:f>
            <xm:f>"-"</xm:f>
            <x14:dxf>
              <fill>
                <patternFill>
                  <bgColor theme="0" tint="-0.14996795556505021"/>
                </patternFill>
              </fill>
            </x14:dxf>
          </x14:cfRule>
          <xm:sqref>AB1228:AP1228 Q1228:Y1228</xm:sqref>
        </x14:conditionalFormatting>
        <x14:conditionalFormatting xmlns:xm="http://schemas.microsoft.com/office/excel/2006/main">
          <x14:cfRule type="containsText" priority="670" operator="containsText" id="{E13BBCD3-385B-40FC-9BB7-B3301C1B907B}">
            <xm:f>NOT(ISERROR(SEARCH("-",Q1229)))</xm:f>
            <xm:f>"-"</xm:f>
            <x14:dxf>
              <fill>
                <patternFill>
                  <bgColor theme="0" tint="-0.14996795556505021"/>
                </patternFill>
              </fill>
            </x14:dxf>
          </x14:cfRule>
          <xm:sqref>Q1229:Y1229 AB1229:AP1229</xm:sqref>
        </x14:conditionalFormatting>
        <x14:conditionalFormatting xmlns:xm="http://schemas.microsoft.com/office/excel/2006/main">
          <x14:cfRule type="containsText" priority="649" operator="containsText" id="{99340E8C-3E34-4E3A-842B-D58D7B6DD042}">
            <xm:f>NOT(ISERROR(SEARCH("-",Q1230)))</xm:f>
            <xm:f>"-"</xm:f>
            <x14:dxf>
              <fill>
                <patternFill>
                  <bgColor theme="0" tint="-0.14996795556505021"/>
                </patternFill>
              </fill>
            </x14:dxf>
          </x14:cfRule>
          <xm:sqref>Q1230:Y1230 AB1230:AP1230</xm:sqref>
        </x14:conditionalFormatting>
        <x14:conditionalFormatting xmlns:xm="http://schemas.microsoft.com/office/excel/2006/main">
          <x14:cfRule type="containsText" priority="620" operator="containsText" id="{8CEB0787-F57B-4932-B899-1F75D0756AD6}">
            <xm:f>NOT(ISERROR(SEARCH("-",Q1231)))</xm:f>
            <xm:f>"-"</xm:f>
            <x14:dxf>
              <fill>
                <patternFill>
                  <bgColor theme="0" tint="-0.14996795556505021"/>
                </patternFill>
              </fill>
            </x14:dxf>
          </x14:cfRule>
          <xm:sqref>Q1231:Y1231 AB1231:AP1231</xm:sqref>
        </x14:conditionalFormatting>
        <x14:conditionalFormatting xmlns:xm="http://schemas.microsoft.com/office/excel/2006/main">
          <x14:cfRule type="containsText" priority="586" operator="containsText" id="{E145D5D3-3A85-49A9-8FD6-1080F31F69C1}">
            <xm:f>NOT(ISERROR(SEARCH("-",Q1232)))</xm:f>
            <xm:f>"-"</xm:f>
            <x14:dxf>
              <fill>
                <patternFill>
                  <bgColor theme="0" tint="-0.14996795556505021"/>
                </patternFill>
              </fill>
            </x14:dxf>
          </x14:cfRule>
          <xm:sqref>Q1232:Y1232</xm:sqref>
        </x14:conditionalFormatting>
        <x14:conditionalFormatting xmlns:xm="http://schemas.microsoft.com/office/excel/2006/main">
          <x14:cfRule type="containsText" priority="582" operator="containsText" id="{B6E13D0B-3CD6-494B-ACFF-F333D6FF2820}">
            <xm:f>NOT(ISERROR(SEARCH("-",AB1232)))</xm:f>
            <xm:f>"-"</xm:f>
            <x14:dxf>
              <fill>
                <patternFill>
                  <bgColor theme="0" tint="-0.14996795556505021"/>
                </patternFill>
              </fill>
            </x14:dxf>
          </x14:cfRule>
          <xm:sqref>AB1232:AP1232</xm:sqref>
        </x14:conditionalFormatting>
        <x14:conditionalFormatting xmlns:xm="http://schemas.microsoft.com/office/excel/2006/main">
          <x14:cfRule type="containsText" priority="553" operator="containsText" id="{DC952158-B5C8-4794-AF11-C5F7AADC4EDF}">
            <xm:f>NOT(ISERROR(SEARCH("-",Q1233)))</xm:f>
            <xm:f>"-"</xm:f>
            <x14:dxf>
              <fill>
                <patternFill>
                  <bgColor theme="0" tint="-0.14996795556505021"/>
                </patternFill>
              </fill>
            </x14:dxf>
          </x14:cfRule>
          <xm:sqref>Q1233:Y1233</xm:sqref>
        </x14:conditionalFormatting>
        <x14:conditionalFormatting xmlns:xm="http://schemas.microsoft.com/office/excel/2006/main">
          <x14:cfRule type="containsText" priority="549" operator="containsText" id="{52F1CEAC-B97B-44DD-9D45-0AEC176B9C17}">
            <xm:f>NOT(ISERROR(SEARCH("-",AB1233)))</xm:f>
            <xm:f>"-"</xm:f>
            <x14:dxf>
              <fill>
                <patternFill>
                  <bgColor theme="0" tint="-0.14996795556505021"/>
                </patternFill>
              </fill>
            </x14:dxf>
          </x14:cfRule>
          <xm:sqref>AB1233:AP1233</xm:sqref>
        </x14:conditionalFormatting>
        <x14:conditionalFormatting xmlns:xm="http://schemas.microsoft.com/office/excel/2006/main">
          <x14:cfRule type="containsText" priority="529" operator="containsText" id="{9553898E-71D9-4AF1-AEFE-0299BD804B7D}">
            <xm:f>NOT(ISERROR(SEARCH("-",Q1234)))</xm:f>
            <xm:f>"-"</xm:f>
            <x14:dxf>
              <fill>
                <patternFill>
                  <bgColor theme="0" tint="-0.14996795556505021"/>
                </patternFill>
              </fill>
            </x14:dxf>
          </x14:cfRule>
          <xm:sqref>Q1234:Y1234 AB1234:AP1234</xm:sqref>
        </x14:conditionalFormatting>
        <x14:conditionalFormatting xmlns:xm="http://schemas.microsoft.com/office/excel/2006/main">
          <x14:cfRule type="containsText" priority="499" operator="containsText" id="{FAFE5B87-BCAA-4AE6-924B-B1F3DB08B58B}">
            <xm:f>NOT(ISERROR(SEARCH("-",Q1235)))</xm:f>
            <xm:f>"-"</xm:f>
            <x14:dxf>
              <fill>
                <patternFill>
                  <bgColor theme="0" tint="-0.14996795556505021"/>
                </patternFill>
              </fill>
            </x14:dxf>
          </x14:cfRule>
          <xm:sqref>Q1235:Y1235</xm:sqref>
        </x14:conditionalFormatting>
        <x14:conditionalFormatting xmlns:xm="http://schemas.microsoft.com/office/excel/2006/main">
          <x14:cfRule type="containsText" priority="495" operator="containsText" id="{0E5FEC74-1CAC-458C-8325-FEBE1DD33C80}">
            <xm:f>NOT(ISERROR(SEARCH("-",AB1235)))</xm:f>
            <xm:f>"-"</xm:f>
            <x14:dxf>
              <fill>
                <patternFill>
                  <bgColor theme="0" tint="-0.14996795556505021"/>
                </patternFill>
              </fill>
            </x14:dxf>
          </x14:cfRule>
          <xm:sqref>AB1235:AP1235</xm:sqref>
        </x14:conditionalFormatting>
        <x14:conditionalFormatting xmlns:xm="http://schemas.microsoft.com/office/excel/2006/main">
          <x14:cfRule type="containsText" priority="479" operator="containsText" id="{C263F020-F222-4D24-AB9E-B48F655DFB89}">
            <xm:f>NOT(ISERROR(SEARCH("-",AB1236)))</xm:f>
            <xm:f>"-"</xm:f>
            <x14:dxf>
              <fill>
                <patternFill>
                  <bgColor theme="0" tint="-0.14996795556505021"/>
                </patternFill>
              </fill>
            </x14:dxf>
          </x14:cfRule>
          <xm:sqref>AB1236:AP1236</xm:sqref>
        </x14:conditionalFormatting>
        <x14:conditionalFormatting xmlns:xm="http://schemas.microsoft.com/office/excel/2006/main">
          <x14:cfRule type="containsText" priority="446" operator="containsText" id="{CA0F9EF3-7C79-4451-88D4-7B2015867794}">
            <xm:f>NOT(ISERROR(SEARCH("-",Q1237)))</xm:f>
            <xm:f>"-"</xm:f>
            <x14:dxf>
              <fill>
                <patternFill>
                  <bgColor theme="0" tint="-0.14996795556505021"/>
                </patternFill>
              </fill>
            </x14:dxf>
          </x14:cfRule>
          <xm:sqref>AB1237:AP1237 Q1237:Y1237</xm:sqref>
        </x14:conditionalFormatting>
        <x14:conditionalFormatting xmlns:xm="http://schemas.microsoft.com/office/excel/2006/main">
          <x14:cfRule type="containsText" priority="421" operator="containsText" id="{1B8EBFAF-C8D8-4D2E-A2F4-1853AD098676}">
            <xm:f>NOT(ISERROR(SEARCH("-",Q1238)))</xm:f>
            <xm:f>"-"</xm:f>
            <x14:dxf>
              <fill>
                <patternFill>
                  <bgColor theme="0" tint="-0.14996795556505021"/>
                </patternFill>
              </fill>
            </x14:dxf>
          </x14:cfRule>
          <xm:sqref>Q1238:Y1238 AB1238:AP1238</xm:sqref>
        </x14:conditionalFormatting>
        <x14:conditionalFormatting xmlns:xm="http://schemas.microsoft.com/office/excel/2006/main">
          <x14:cfRule type="containsText" priority="400" operator="containsText" id="{D55F3734-68F9-4BD6-BB8E-6BF4654965F1}">
            <xm:f>NOT(ISERROR(SEARCH("-",Q1239)))</xm:f>
            <xm:f>"-"</xm:f>
            <x14:dxf>
              <fill>
                <patternFill>
                  <bgColor theme="0" tint="-0.14996795556505021"/>
                </patternFill>
              </fill>
            </x14:dxf>
          </x14:cfRule>
          <xm:sqref>Q1239:Y1239 AB1239:AP1239</xm:sqref>
        </x14:conditionalFormatting>
        <x14:conditionalFormatting xmlns:xm="http://schemas.microsoft.com/office/excel/2006/main">
          <x14:cfRule type="containsText" priority="371" operator="containsText" id="{CE32BC8F-C05D-40E8-84BA-0C387F4CF612}">
            <xm:f>NOT(ISERROR(SEARCH("-",Q1240)))</xm:f>
            <xm:f>"-"</xm:f>
            <x14:dxf>
              <fill>
                <patternFill>
                  <bgColor theme="0" tint="-0.14996795556505021"/>
                </patternFill>
              </fill>
            </x14:dxf>
          </x14:cfRule>
          <xm:sqref>Q1240:Y1240 AB1240:AP1240</xm:sqref>
        </x14:conditionalFormatting>
        <x14:conditionalFormatting xmlns:xm="http://schemas.microsoft.com/office/excel/2006/main">
          <x14:cfRule type="containsText" priority="344" operator="containsText" id="{7BEDE644-24C2-4CBF-95B7-D254FF004E1F}">
            <xm:f>NOT(ISERROR(SEARCH("-",Q1241)))</xm:f>
            <xm:f>"-"</xm:f>
            <x14:dxf>
              <fill>
                <patternFill>
                  <bgColor theme="0" tint="-0.14996795556505021"/>
                </patternFill>
              </fill>
            </x14:dxf>
          </x14:cfRule>
          <xm:sqref>Q1241:Y1241 AB1241:AP1241</xm:sqref>
        </x14:conditionalFormatting>
        <x14:conditionalFormatting xmlns:xm="http://schemas.microsoft.com/office/excel/2006/main">
          <x14:cfRule type="containsText" priority="310" operator="containsText" id="{4003B371-BB13-46F9-9290-C09F20051F52}">
            <xm:f>NOT(ISERROR(SEARCH("-",Q1242)))</xm:f>
            <xm:f>"-"</xm:f>
            <x14:dxf>
              <fill>
                <patternFill>
                  <bgColor theme="0" tint="-0.14996795556505021"/>
                </patternFill>
              </fill>
            </x14:dxf>
          </x14:cfRule>
          <xm:sqref>AB1242:AP1243 Q1242:Y1243</xm:sqref>
        </x14:conditionalFormatting>
        <x14:conditionalFormatting xmlns:xm="http://schemas.microsoft.com/office/excel/2006/main">
          <x14:cfRule type="containsText" priority="266" operator="containsText" id="{3A20CF46-0FCE-425D-A177-890CC4421983}">
            <xm:f>NOT(ISERROR(SEARCH("-",AB1244)))</xm:f>
            <xm:f>"-"</xm:f>
            <x14:dxf>
              <fill>
                <patternFill>
                  <bgColor theme="0" tint="-0.14996795556505021"/>
                </patternFill>
              </fill>
            </x14:dxf>
          </x14:cfRule>
          <xm:sqref>AB1244:AP1244</xm:sqref>
        </x14:conditionalFormatting>
        <x14:conditionalFormatting xmlns:xm="http://schemas.microsoft.com/office/excel/2006/main">
          <x14:cfRule type="containsText" priority="244" operator="containsText" id="{4C29EA14-ACBD-4A1C-BDC9-07A9C8ADBCBC}">
            <xm:f>NOT(ISERROR(SEARCH("-",Q1245)))</xm:f>
            <xm:f>"-"</xm:f>
            <x14:dxf>
              <fill>
                <patternFill>
                  <bgColor theme="0" tint="-0.14996795556505021"/>
                </patternFill>
              </fill>
            </x14:dxf>
          </x14:cfRule>
          <xm:sqref>AB1245:AP1245 Q1245:Y1245</xm:sqref>
        </x14:conditionalFormatting>
        <x14:conditionalFormatting xmlns:xm="http://schemas.microsoft.com/office/excel/2006/main">
          <x14:cfRule type="containsText" priority="174" operator="containsText" id="{3BEE9700-5F72-42D4-93F7-8097D26051E1}">
            <xm:f>NOT(ISERROR(SEARCH("-",Q1247)))</xm:f>
            <xm:f>"-"</xm:f>
            <x14:dxf>
              <fill>
                <patternFill>
                  <bgColor theme="0" tint="-0.14996795556505021"/>
                </patternFill>
              </fill>
            </x14:dxf>
          </x14:cfRule>
          <xm:sqref>Q1247:Y1247 AB1247:AP1247</xm:sqref>
        </x14:conditionalFormatting>
        <x14:conditionalFormatting xmlns:xm="http://schemas.microsoft.com/office/excel/2006/main">
          <x14:cfRule type="containsText" priority="146" operator="containsText" id="{B1A1EB70-3FD6-4AF1-B511-62C204E43809}">
            <xm:f>NOT(ISERROR(SEARCH("-",Q1248)))</xm:f>
            <xm:f>"-"</xm:f>
            <x14:dxf>
              <fill>
                <patternFill>
                  <bgColor theme="0" tint="-0.14996795556505021"/>
                </patternFill>
              </fill>
            </x14:dxf>
          </x14:cfRule>
          <xm:sqref>Q1248:Y1248 AB1248:AP1248</xm:sqref>
        </x14:conditionalFormatting>
        <x14:conditionalFormatting xmlns:xm="http://schemas.microsoft.com/office/excel/2006/main">
          <x14:cfRule type="containsText" priority="104" operator="containsText" id="{0BF5255B-3392-4F02-BFCF-4BDD138084B9}">
            <xm:f>NOT(ISERROR(SEARCH("-",AB1249)))</xm:f>
            <xm:f>"-"</xm:f>
            <x14:dxf>
              <fill>
                <patternFill>
                  <bgColor theme="0" tint="-0.14996795556505021"/>
                </patternFill>
              </fill>
            </x14:dxf>
          </x14:cfRule>
          <xm:sqref>AB1249:AP1249</xm:sqref>
        </x14:conditionalFormatting>
        <x14:conditionalFormatting xmlns:xm="http://schemas.microsoft.com/office/excel/2006/main">
          <x14:cfRule type="containsText" priority="68" operator="containsText" id="{6E14CB8A-458D-4143-B719-F46EDD133DC2}">
            <xm:f>NOT(ISERROR(SEARCH("-",Q1250)))</xm:f>
            <xm:f>"-"</xm:f>
            <x14:dxf>
              <fill>
                <patternFill>
                  <bgColor theme="0" tint="-0.14996795556505021"/>
                </patternFill>
              </fill>
            </x14:dxf>
          </x14:cfRule>
          <xm:sqref>AB1250:AP1250 Q1250:Y1250</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9AD9BD54-66B1-49CA-A60E-7A2CA1D63D2E}">
          <x14:formula1>
            <xm:f>'C:\Users\npalit\Desktop\SHLAA working files\[SHLAA Appendix _201216.xlsx]suitability '!#REF!</xm:f>
          </x14:formula1>
          <xm:sqref>S1032:AA1051</xm:sqref>
        </x14:dataValidation>
        <x14:dataValidation type="list" allowBlank="1" showInputMessage="1" showErrorMessage="1" xr:uid="{6AB28FEF-B87D-4ACA-BDE0-8D52049BB454}">
          <x14:formula1>
            <xm:f>'C:\Users\npalit\Desktop\SHLAA working files\[Suitability sieve - NEW DATA SET (version 2).xlsx]suitability '!#REF!</xm:f>
          </x14:formula1>
          <xm:sqref>BC1052 BC1064 BC1075 BA1158:BA1160 BJ1158 BJ1163 BA1167 BA1243 BA1249</xm:sqref>
        </x14:dataValidation>
        <x14:dataValidation type="list" allowBlank="1" showInputMessage="1" showErrorMessage="1" xr:uid="{44BDE5B1-B1A5-4B26-9A3B-A2D366604C72}">
          <x14:formula1>
            <xm:f>'[Suitability sieve - NEW DATA SET - with queries.xlsx]suitability '!#REF!</xm:f>
          </x14:formula1>
          <xm:sqref>BC1054 BC1056 BC1060 BA1236</xm:sqref>
        </x14:dataValidation>
        <x14:dataValidation type="list" allowBlank="1" showInputMessage="1" showErrorMessage="1" xr:uid="{780E6B93-E3B2-4D6A-8DF5-71A2036689D1}">
          <x14:formula1>
            <xm:f>'\\lbe.local\fileserver\Environment\Strategic Planning\L.D.F\LOCAL  PLAN REVIEW\Evidence Base\Capacity Study\Module 2\[Suitability sieve - NEW DATA SET.xlsx]suitability '!#REF!</xm:f>
          </x14:formula1>
          <xm:sqref>BC1067 BC1072 BA1165</xm:sqref>
        </x14:dataValidation>
        <x14:dataValidation type="list" allowBlank="1" showInputMessage="1" showErrorMessage="1" xr:uid="{7370BA38-EC96-42C7-9612-017218C43D18}">
          <x14:formula1>
            <xm:f>'C:\Users\npalit\Desktop\SHLAA working files\[SHLAA Appendix _201216.xlsx]suitability '!#REF!</xm:f>
          </x14:formula1>
          <xm:sqref>BC1071 S1076:AA1076 S1082:AA1082 AD1087:AR1102 S1087:AA1107 BC1108 AD1127:AR1141 S1109:AA1141 AD1143:AR1149 S1143:AA1149 Q1151:Y1151 AB1151:AP1151 AD1152:AR1156 S1152:AA1156 R1157:Z1157 R110:Z110 Q1174:Y1223 Q1225:Y1226 AB1225:AP1225 BA1227 Q1228:Y1235 Q1237:Y1243 AB1242:AP1243 Q1245:Y1245 AB1248:AP1248 Q1247:Y1248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471F87FAD39C84E8102E741C3C553B9" ma:contentTypeVersion="12" ma:contentTypeDescription="Create a new document." ma:contentTypeScope="" ma:versionID="571c0f50c1d70e94309f9c3a7de3365f">
  <xsd:schema xmlns:xsd="http://www.w3.org/2001/XMLSchema" xmlns:xs="http://www.w3.org/2001/XMLSchema" xmlns:p="http://schemas.microsoft.com/office/2006/metadata/properties" xmlns:ns3="17aa724f-d9b6-4eb7-acbd-9d3d215a9c4e" xmlns:ns4="df456769-5d03-4bb5-a992-7d6948d60041" targetNamespace="http://schemas.microsoft.com/office/2006/metadata/properties" ma:root="true" ma:fieldsID="b9673996de40dfbe925b0d7b1cc53bd3" ns3:_="" ns4:_="">
    <xsd:import namespace="17aa724f-d9b6-4eb7-acbd-9d3d215a9c4e"/>
    <xsd:import namespace="df456769-5d03-4bb5-a992-7d6948d60041"/>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aa724f-d9b6-4eb7-acbd-9d3d215a9c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f456769-5d03-4bb5-a992-7d6948d6004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B154506-C619-4BA3-B9DF-526A301FB590}">
  <ds:schemaRefs>
    <ds:schemaRef ds:uri="http://schemas.microsoft.com/sharepoint/v3/contenttype/forms"/>
  </ds:schemaRefs>
</ds:datastoreItem>
</file>

<file path=customXml/itemProps2.xml><?xml version="1.0" encoding="utf-8"?>
<ds:datastoreItem xmlns:ds="http://schemas.openxmlformats.org/officeDocument/2006/customXml" ds:itemID="{F2ACE4BD-FB44-4FB2-B841-2BC0A2BCABDC}">
  <ds:schemaRefs>
    <ds:schemaRef ds:uri="http://schemas.microsoft.com/office/2006/documentManagement/types"/>
    <ds:schemaRef ds:uri="http://schemas.microsoft.com/office/infopath/2007/PartnerControls"/>
    <ds:schemaRef ds:uri="df456769-5d03-4bb5-a992-7d6948d60041"/>
    <ds:schemaRef ds:uri="http://purl.org/dc/elements/1.1/"/>
    <ds:schemaRef ds:uri="http://schemas.microsoft.com/office/2006/metadata/properties"/>
    <ds:schemaRef ds:uri="http://purl.org/dc/terms/"/>
    <ds:schemaRef ds:uri="http://schemas.openxmlformats.org/package/2006/metadata/core-properties"/>
    <ds:schemaRef ds:uri="17aa724f-d9b6-4eb7-acbd-9d3d215a9c4e"/>
    <ds:schemaRef ds:uri="http://www.w3.org/XML/1998/namespace"/>
    <ds:schemaRef ds:uri="http://purl.org/dc/dcmitype/"/>
  </ds:schemaRefs>
</ds:datastoreItem>
</file>

<file path=customXml/itemProps3.xml><?xml version="1.0" encoding="utf-8"?>
<ds:datastoreItem xmlns:ds="http://schemas.openxmlformats.org/officeDocument/2006/customXml" ds:itemID="{C3CE8BDE-8428-4623-A375-971BAFCBB1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aa724f-d9b6-4eb7-acbd-9d3d215a9c4e"/>
    <ds:schemaRef ds:uri="df456769-5d03-4bb5-a992-7d6948d6004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Criteria</vt:lpstr>
      <vt:lpstr>Assessed Sites (Housing + mix)</vt:lpstr>
      <vt:lpstr>Assessed Sites (Employment onl)</vt:lpstr>
      <vt:lpstr>Assessed Sites (Other uses)</vt:lpstr>
      <vt:lpstr>Excluded (Level 1 constraints)</vt:lpstr>
      <vt:lpstr>Excluded sites (not unique etc)</vt:lpstr>
      <vt:lpstr>'Assessed Sites (Housing + mix)'!_ftnref1</vt:lpstr>
      <vt:lpstr>ALL</vt:lpstr>
      <vt:lpstr>ALLDATA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Natalya Palit</dc:creator>
  <cp:lastModifiedBy>Lachlan Anderson-Frank</cp:lastModifiedBy>
  <cp:lastPrinted>2021-11-05T16:29:45Z</cp:lastPrinted>
  <dcterms:created xsi:type="dcterms:W3CDTF">2020-11-30T21:39:13Z</dcterms:created>
  <dcterms:modified xsi:type="dcterms:W3CDTF">2023-11-08T10:14:42Z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0x0101009471F87FAD39C84E8102E741C3C553B9</vt:lpwstr>
  </property>
  <property fmtid="{D5CDD505-2E9C-101B-9397-08002B2CF9AE}" pid="3" name="MSIP_Label_d02b1413-7813-406b-b6f6-6ae50587ee27_Enabled">
    <vt:lpwstr>true</vt:lpwstr>
  </property>
  <property fmtid="{D5CDD505-2E9C-101B-9397-08002B2CF9AE}" pid="4" name="MSIP_Label_d02b1413-7813-406b-b6f6-6ae50587ee27_SetDate">
    <vt:lpwstr>2022-12-21T16:46:55Z</vt:lpwstr>
  </property>
  <property fmtid="{D5CDD505-2E9C-101B-9397-08002B2CF9AE}" pid="5" name="MSIP_Label_d02b1413-7813-406b-b6f6-6ae50587ee27_Method">
    <vt:lpwstr>Privileged</vt:lpwstr>
  </property>
  <property fmtid="{D5CDD505-2E9C-101B-9397-08002B2CF9AE}" pid="6" name="MSIP_Label_d02b1413-7813-406b-b6f6-6ae50587ee27_Name">
    <vt:lpwstr>d02b1413-7813-406b-b6f6-6ae50587ee27</vt:lpwstr>
  </property>
  <property fmtid="{D5CDD505-2E9C-101B-9397-08002B2CF9AE}" pid="7" name="MSIP_Label_d02b1413-7813-406b-b6f6-6ae50587ee27_SiteId">
    <vt:lpwstr>cc18b91d-1bb2-4d9b-ac76-7a4447488d49</vt:lpwstr>
  </property>
  <property fmtid="{D5CDD505-2E9C-101B-9397-08002B2CF9AE}" pid="8" name="MSIP_Label_d02b1413-7813-406b-b6f6-6ae50587ee27_ActionId">
    <vt:lpwstr>c7cc39f3-ca67-499e-b2ef-9163edbe3d81</vt:lpwstr>
  </property>
  <property fmtid="{D5CDD505-2E9C-101B-9397-08002B2CF9AE}" pid="9" name="MSIP_Label_d02b1413-7813-406b-b6f6-6ae50587ee27_ContentBits">
    <vt:lpwstr>0</vt:lpwstr>
  </property>
</Properties>
</file>